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defaultThemeVersion="124226"/>
  <mc:AlternateContent xmlns:mc="http://schemas.openxmlformats.org/markup-compatibility/2006">
    <mc:Choice Requires="x15">
      <x15ac:absPath xmlns:x15ac="http://schemas.microsoft.com/office/spreadsheetml/2010/11/ac" url="https://fclazad.sharepoint.com/sites/TGPHO/Marketing/Shared Documents/Marketing/_2026 - ADS/AD #15/"/>
    </mc:Choice>
  </mc:AlternateContent>
  <xr:revisionPtr revIDLastSave="1694" documentId="8_{F39D7518-5709-45C2-9C0E-2BAE175229B5}" xr6:coauthVersionLast="47" xr6:coauthVersionMax="47" xr10:uidLastSave="{2F8B81EF-80E5-4D3B-A749-ED93F01D9937}"/>
  <bookViews>
    <workbookView xWindow="-28920" yWindow="-120" windowWidth="29040" windowHeight="15720" xr2:uid="{00000000-000D-0000-FFFF-FFFF00000000}"/>
  </bookViews>
  <sheets>
    <sheet name="Source" sheetId="33" r:id="rId1"/>
    <sheet name="FP - 1" sheetId="26" r:id="rId2"/>
    <sheet name="Meat - P2" sheetId="35" r:id="rId3"/>
    <sheet name="Fresh - P3" sheetId="39" r:id="rId4"/>
    <sheet name="Grocery - P4" sheetId="40" r:id="rId5"/>
    <sheet name="Grocery - P5" sheetId="32" r:id="rId6"/>
    <sheet name="BP-P6" sheetId="31" r:id="rId7"/>
    <sheet name="Digital" sheetId="34" r:id="rId8"/>
    <sheet name="YR" sheetId="36" r:id="rId9"/>
  </sheets>
  <externalReferences>
    <externalReference r:id="rId10"/>
    <externalReference r:id="rId11"/>
    <externalReference r:id="rId12"/>
    <externalReference r:id="rId13"/>
  </externalReferences>
  <definedNames>
    <definedName name="_xlnm._FilterDatabase" localSheetId="0" hidden="1">Source!$A$2:$DC$1341</definedName>
    <definedName name="_xlnm.Print_Area" localSheetId="6">'BP-P6'!#REF!</definedName>
    <definedName name="_xlnm.Print_Area" localSheetId="1">'FP - 1'!$A$1:$X$51</definedName>
    <definedName name="_xlnm.Print_Area" localSheetId="3">'Fresh - P3'!#REF!</definedName>
    <definedName name="_xlnm.Print_Area" localSheetId="4">'Grocery - P4'!$A$21:$X$100</definedName>
    <definedName name="_xlnm.Print_Area" localSheetId="5">'Grocery - P5'!$A$21:$X$100</definedName>
    <definedName name="_xlnm.Print_Area" localSheetId="2">'Meat - P2'!$A$1:$I$16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Z1341" i="33" l="1"/>
  <c r="BZ4" i="33"/>
  <c r="BZ5" i="33"/>
  <c r="BZ6" i="33"/>
  <c r="BZ7" i="33"/>
  <c r="BZ8" i="33"/>
  <c r="BZ9" i="33"/>
  <c r="BZ10" i="33"/>
  <c r="BZ11" i="33"/>
  <c r="BZ12" i="33"/>
  <c r="BZ13" i="33"/>
  <c r="BZ14" i="33"/>
  <c r="BZ15" i="33"/>
  <c r="BZ16" i="33"/>
  <c r="BZ17" i="33"/>
  <c r="BZ18" i="33"/>
  <c r="BZ19" i="33"/>
  <c r="BZ20" i="33"/>
  <c r="BZ21" i="33"/>
  <c r="BZ22" i="33"/>
  <c r="BZ23" i="33"/>
  <c r="BZ24" i="33"/>
  <c r="BZ25" i="33"/>
  <c r="BZ26" i="33"/>
  <c r="BZ27" i="33"/>
  <c r="BZ28" i="33"/>
  <c r="BZ29" i="33"/>
  <c r="BZ30" i="33"/>
  <c r="BZ31" i="33"/>
  <c r="BZ32" i="33"/>
  <c r="BZ33" i="33"/>
  <c r="BZ34" i="33"/>
  <c r="BZ35" i="33"/>
  <c r="BZ36" i="33"/>
  <c r="BZ37" i="33"/>
  <c r="BZ38" i="33"/>
  <c r="BZ39" i="33"/>
  <c r="BZ40" i="33"/>
  <c r="BZ41" i="33"/>
  <c r="BZ42" i="33"/>
  <c r="BZ43" i="33"/>
  <c r="BZ44" i="33"/>
  <c r="BZ45" i="33"/>
  <c r="BZ46" i="33"/>
  <c r="BZ47" i="33"/>
  <c r="BZ48" i="33"/>
  <c r="BZ49" i="33"/>
  <c r="BZ50" i="33"/>
  <c r="BZ51" i="33"/>
  <c r="BZ52" i="33"/>
  <c r="BZ53" i="33"/>
  <c r="BZ54" i="33"/>
  <c r="BZ55" i="33"/>
  <c r="BZ56" i="33"/>
  <c r="BZ57" i="33"/>
  <c r="BZ58" i="33"/>
  <c r="BZ59" i="33"/>
  <c r="BZ60" i="33"/>
  <c r="BZ61" i="33"/>
  <c r="BZ62" i="33"/>
  <c r="BZ63" i="33"/>
  <c r="BZ64" i="33"/>
  <c r="BZ65" i="33"/>
  <c r="BZ66" i="33"/>
  <c r="BZ67" i="33"/>
  <c r="BZ68" i="33"/>
  <c r="BZ69" i="33"/>
  <c r="BZ70" i="33"/>
  <c r="BZ71" i="33"/>
  <c r="BZ72" i="33"/>
  <c r="BZ73" i="33"/>
  <c r="BZ74" i="33"/>
  <c r="BZ75" i="33"/>
  <c r="BZ76" i="33"/>
  <c r="BZ77" i="33"/>
  <c r="BZ78" i="33"/>
  <c r="BZ79" i="33"/>
  <c r="BZ80" i="33"/>
  <c r="BZ81" i="33"/>
  <c r="BZ82" i="33"/>
  <c r="BZ83" i="33"/>
  <c r="BZ84" i="33"/>
  <c r="BZ85" i="33"/>
  <c r="BZ86" i="33"/>
  <c r="BZ87" i="33"/>
  <c r="BZ88" i="33"/>
  <c r="BZ89" i="33"/>
  <c r="BZ90" i="33"/>
  <c r="BZ91" i="33"/>
  <c r="BZ92" i="33"/>
  <c r="BZ93" i="33"/>
  <c r="BZ94" i="33"/>
  <c r="BZ95" i="33"/>
  <c r="BZ96" i="33"/>
  <c r="BZ97" i="33"/>
  <c r="BZ98" i="33"/>
  <c r="BZ99" i="33"/>
  <c r="BZ100" i="33"/>
  <c r="BZ101" i="33"/>
  <c r="BZ102" i="33"/>
  <c r="BZ103" i="33"/>
  <c r="BZ104" i="33"/>
  <c r="BZ105" i="33"/>
  <c r="BZ106" i="33"/>
  <c r="BZ107" i="33"/>
  <c r="BZ108" i="33"/>
  <c r="BZ109" i="33"/>
  <c r="BZ110" i="33"/>
  <c r="BZ111" i="33"/>
  <c r="BZ112" i="33"/>
  <c r="BZ113" i="33"/>
  <c r="BZ114" i="33"/>
  <c r="BZ115" i="33"/>
  <c r="BZ116" i="33"/>
  <c r="BZ117" i="33"/>
  <c r="BZ118" i="33"/>
  <c r="BZ119" i="33"/>
  <c r="BZ120" i="33"/>
  <c r="BZ121" i="33"/>
  <c r="BZ122" i="33"/>
  <c r="BZ123" i="33"/>
  <c r="BZ124" i="33"/>
  <c r="BZ125" i="33"/>
  <c r="BZ126" i="33"/>
  <c r="BZ127" i="33"/>
  <c r="BZ128" i="33"/>
  <c r="BZ129" i="33"/>
  <c r="BZ130" i="33"/>
  <c r="BZ131" i="33"/>
  <c r="BZ132" i="33"/>
  <c r="BZ133" i="33"/>
  <c r="BZ134" i="33"/>
  <c r="BZ135" i="33"/>
  <c r="BZ136" i="33"/>
  <c r="BZ137" i="33"/>
  <c r="BZ138" i="33"/>
  <c r="BZ139" i="33"/>
  <c r="BZ140" i="33"/>
  <c r="BZ141" i="33"/>
  <c r="BZ142" i="33"/>
  <c r="BZ143" i="33"/>
  <c r="BZ144" i="33"/>
  <c r="BZ145" i="33"/>
  <c r="BZ146" i="33"/>
  <c r="BZ147" i="33"/>
  <c r="BZ148" i="33"/>
  <c r="BZ149" i="33"/>
  <c r="BZ150" i="33"/>
  <c r="BZ151" i="33"/>
  <c r="BZ152" i="33"/>
  <c r="BZ153" i="33"/>
  <c r="BZ154" i="33"/>
  <c r="BZ155" i="33"/>
  <c r="BZ156" i="33"/>
  <c r="BZ157" i="33"/>
  <c r="BZ158" i="33"/>
  <c r="BZ159" i="33"/>
  <c r="BZ160" i="33"/>
  <c r="BZ161" i="33"/>
  <c r="BZ162" i="33"/>
  <c r="BZ163" i="33"/>
  <c r="BZ164" i="33"/>
  <c r="BZ165" i="33"/>
  <c r="BZ166" i="33"/>
  <c r="BZ167" i="33"/>
  <c r="BZ168" i="33"/>
  <c r="BZ169" i="33"/>
  <c r="BZ170" i="33"/>
  <c r="BZ171" i="33"/>
  <c r="BZ172" i="33"/>
  <c r="BZ173" i="33"/>
  <c r="BZ174" i="33"/>
  <c r="BZ175" i="33"/>
  <c r="BZ176" i="33"/>
  <c r="BZ177" i="33"/>
  <c r="BZ178" i="33"/>
  <c r="BZ179" i="33"/>
  <c r="BZ180" i="33"/>
  <c r="BZ181" i="33"/>
  <c r="BZ182" i="33"/>
  <c r="BZ183" i="33"/>
  <c r="BZ184" i="33"/>
  <c r="BZ185" i="33"/>
  <c r="BZ186" i="33"/>
  <c r="BZ187" i="33"/>
  <c r="BZ188" i="33"/>
  <c r="BZ189" i="33"/>
  <c r="BZ190" i="33"/>
  <c r="BZ191" i="33"/>
  <c r="BZ192" i="33"/>
  <c r="BZ193" i="33"/>
  <c r="BZ194" i="33"/>
  <c r="BZ195" i="33"/>
  <c r="BZ196" i="33"/>
  <c r="BZ197" i="33"/>
  <c r="BZ198" i="33"/>
  <c r="BZ199" i="33"/>
  <c r="BZ200" i="33"/>
  <c r="BZ201" i="33"/>
  <c r="BZ202" i="33"/>
  <c r="BZ203" i="33"/>
  <c r="BZ204" i="33"/>
  <c r="BZ205" i="33"/>
  <c r="BZ206" i="33"/>
  <c r="BZ207" i="33"/>
  <c r="BZ208" i="33"/>
  <c r="BZ209" i="33"/>
  <c r="BZ210" i="33"/>
  <c r="BZ211" i="33"/>
  <c r="BZ212" i="33"/>
  <c r="BZ213" i="33"/>
  <c r="BZ214" i="33"/>
  <c r="BZ215" i="33"/>
  <c r="BZ216" i="33"/>
  <c r="BZ217" i="33"/>
  <c r="BZ218" i="33"/>
  <c r="BZ219" i="33"/>
  <c r="BZ220" i="33"/>
  <c r="BZ221" i="33"/>
  <c r="BZ222" i="33"/>
  <c r="BZ223" i="33"/>
  <c r="BZ224" i="33"/>
  <c r="BZ225" i="33"/>
  <c r="BZ226" i="33"/>
  <c r="BZ227" i="33"/>
  <c r="BZ228" i="33"/>
  <c r="BZ229" i="33"/>
  <c r="BZ230" i="33"/>
  <c r="BZ231" i="33"/>
  <c r="BZ232" i="33"/>
  <c r="BZ233" i="33"/>
  <c r="BZ234" i="33"/>
  <c r="BZ235" i="33"/>
  <c r="BZ236" i="33"/>
  <c r="BZ237" i="33"/>
  <c r="BZ238" i="33"/>
  <c r="BZ239" i="33"/>
  <c r="BZ240" i="33"/>
  <c r="BZ241" i="33"/>
  <c r="BZ242" i="33"/>
  <c r="BZ243" i="33"/>
  <c r="BZ244" i="33"/>
  <c r="BZ245" i="33"/>
  <c r="BZ246" i="33"/>
  <c r="BZ247" i="33"/>
  <c r="BZ248" i="33"/>
  <c r="BZ249" i="33"/>
  <c r="BZ250" i="33"/>
  <c r="BZ251" i="33"/>
  <c r="BZ252" i="33"/>
  <c r="BZ253" i="33"/>
  <c r="BZ254" i="33"/>
  <c r="BZ255" i="33"/>
  <c r="BZ256" i="33"/>
  <c r="BZ257" i="33"/>
  <c r="BZ258" i="33"/>
  <c r="BZ259" i="33"/>
  <c r="BZ260" i="33"/>
  <c r="BZ261" i="33"/>
  <c r="BZ262" i="33"/>
  <c r="BZ263" i="33"/>
  <c r="BZ264" i="33"/>
  <c r="BZ265" i="33"/>
  <c r="BZ266" i="33"/>
  <c r="BZ267" i="33"/>
  <c r="BZ268" i="33"/>
  <c r="BZ269" i="33"/>
  <c r="BZ270" i="33"/>
  <c r="BZ271" i="33"/>
  <c r="BZ272" i="33"/>
  <c r="BZ273" i="33"/>
  <c r="BZ274" i="33"/>
  <c r="BZ275" i="33"/>
  <c r="BZ276" i="33"/>
  <c r="BZ277" i="33"/>
  <c r="BZ278" i="33"/>
  <c r="BZ279" i="33"/>
  <c r="BZ280" i="33"/>
  <c r="BZ281" i="33"/>
  <c r="BZ282" i="33"/>
  <c r="BZ283" i="33"/>
  <c r="BZ284" i="33"/>
  <c r="BZ285" i="33"/>
  <c r="BZ286" i="33"/>
  <c r="BZ287" i="33"/>
  <c r="BZ288" i="33"/>
  <c r="BZ289" i="33"/>
  <c r="BZ290" i="33"/>
  <c r="BZ291" i="33"/>
  <c r="BZ292" i="33"/>
  <c r="BZ293" i="33"/>
  <c r="BZ294" i="33"/>
  <c r="BZ295" i="33"/>
  <c r="BZ296" i="33"/>
  <c r="BZ297" i="33"/>
  <c r="BZ298" i="33"/>
  <c r="BZ299" i="33"/>
  <c r="BZ300" i="33"/>
  <c r="BZ301" i="33"/>
  <c r="BZ302" i="33"/>
  <c r="BZ303" i="33"/>
  <c r="BZ304" i="33"/>
  <c r="BZ305" i="33"/>
  <c r="BZ306" i="33"/>
  <c r="BZ307" i="33"/>
  <c r="BZ308" i="33"/>
  <c r="BZ309" i="33"/>
  <c r="BZ310" i="33"/>
  <c r="BZ311" i="33"/>
  <c r="BZ312" i="33"/>
  <c r="BZ313" i="33"/>
  <c r="BZ314" i="33"/>
  <c r="BZ315" i="33"/>
  <c r="BZ316" i="33"/>
  <c r="BZ317" i="33"/>
  <c r="BZ318" i="33"/>
  <c r="BZ319" i="33"/>
  <c r="BZ320" i="33"/>
  <c r="BZ321" i="33"/>
  <c r="BZ322" i="33"/>
  <c r="BZ323" i="33"/>
  <c r="BZ324" i="33"/>
  <c r="BZ325" i="33"/>
  <c r="BZ326" i="33"/>
  <c r="BZ327" i="33"/>
  <c r="BZ328" i="33"/>
  <c r="BZ329" i="33"/>
  <c r="BZ330" i="33"/>
  <c r="BZ331" i="33"/>
  <c r="BZ332" i="33"/>
  <c r="BZ333" i="33"/>
  <c r="BZ334" i="33"/>
  <c r="BZ335" i="33"/>
  <c r="BZ336" i="33"/>
  <c r="BZ337" i="33"/>
  <c r="BZ338" i="33"/>
  <c r="BZ339" i="33"/>
  <c r="BZ340" i="33"/>
  <c r="BZ341" i="33"/>
  <c r="BZ342" i="33"/>
  <c r="BZ343" i="33"/>
  <c r="BZ344" i="33"/>
  <c r="BZ345" i="33"/>
  <c r="BZ346" i="33"/>
  <c r="BZ347" i="33"/>
  <c r="BZ348" i="33"/>
  <c r="BZ349" i="33"/>
  <c r="BZ350" i="33"/>
  <c r="BZ351" i="33"/>
  <c r="BZ352" i="33"/>
  <c r="BZ353" i="33"/>
  <c r="BZ354" i="33"/>
  <c r="BZ355" i="33"/>
  <c r="BZ356" i="33"/>
  <c r="BZ357" i="33"/>
  <c r="BZ358" i="33"/>
  <c r="BZ359" i="33"/>
  <c r="BZ360" i="33"/>
  <c r="BZ361" i="33"/>
  <c r="BZ362" i="33"/>
  <c r="BZ363" i="33"/>
  <c r="BZ364" i="33"/>
  <c r="BZ365" i="33"/>
  <c r="BZ366" i="33"/>
  <c r="BZ367" i="33"/>
  <c r="BZ368" i="33"/>
  <c r="BZ369" i="33"/>
  <c r="BZ370" i="33"/>
  <c r="BZ371" i="33"/>
  <c r="BZ372" i="33"/>
  <c r="BZ373" i="33"/>
  <c r="BZ374" i="33"/>
  <c r="BZ375" i="33"/>
  <c r="BZ376" i="33"/>
  <c r="BZ377" i="33"/>
  <c r="BZ378" i="33"/>
  <c r="BZ379" i="33"/>
  <c r="BZ380" i="33"/>
  <c r="BZ381" i="33"/>
  <c r="BZ382" i="33"/>
  <c r="BZ383" i="33"/>
  <c r="BZ384" i="33"/>
  <c r="BZ385" i="33"/>
  <c r="BZ386" i="33"/>
  <c r="BZ387" i="33"/>
  <c r="BZ388" i="33"/>
  <c r="BZ389" i="33"/>
  <c r="BZ390" i="33"/>
  <c r="BZ391" i="33"/>
  <c r="BZ392" i="33"/>
  <c r="BZ393" i="33"/>
  <c r="BZ394" i="33"/>
  <c r="BZ395" i="33"/>
  <c r="BZ396" i="33"/>
  <c r="BZ397" i="33"/>
  <c r="BZ398" i="33"/>
  <c r="BZ399" i="33"/>
  <c r="BZ400" i="33"/>
  <c r="BZ401" i="33"/>
  <c r="BZ402" i="33"/>
  <c r="BZ403" i="33"/>
  <c r="BZ404" i="33"/>
  <c r="BZ405" i="33"/>
  <c r="BZ406" i="33"/>
  <c r="BZ407" i="33"/>
  <c r="BZ408" i="33"/>
  <c r="BZ409" i="33"/>
  <c r="BZ410" i="33"/>
  <c r="BZ411" i="33"/>
  <c r="BZ412" i="33"/>
  <c r="BZ413" i="33"/>
  <c r="BZ414" i="33"/>
  <c r="BZ415" i="33"/>
  <c r="BZ416" i="33"/>
  <c r="BZ417" i="33"/>
  <c r="BZ418" i="33"/>
  <c r="BZ419" i="33"/>
  <c r="BZ420" i="33"/>
  <c r="BZ421" i="33"/>
  <c r="BZ422" i="33"/>
  <c r="BZ423" i="33"/>
  <c r="BZ424" i="33"/>
  <c r="BZ425" i="33"/>
  <c r="BZ426" i="33"/>
  <c r="BZ427" i="33"/>
  <c r="BZ428" i="33"/>
  <c r="BZ429" i="33"/>
  <c r="BZ430" i="33"/>
  <c r="BZ431" i="33"/>
  <c r="BZ432" i="33"/>
  <c r="BZ433" i="33"/>
  <c r="BZ434" i="33"/>
  <c r="BZ435" i="33"/>
  <c r="BZ436" i="33"/>
  <c r="BZ437" i="33"/>
  <c r="BZ438" i="33"/>
  <c r="BZ439" i="33"/>
  <c r="BZ440" i="33"/>
  <c r="BZ441" i="33"/>
  <c r="BZ442" i="33"/>
  <c r="BZ443" i="33"/>
  <c r="BZ444" i="33"/>
  <c r="BZ445" i="33"/>
  <c r="BZ446" i="33"/>
  <c r="BZ447" i="33"/>
  <c r="BZ448" i="33"/>
  <c r="BZ449" i="33"/>
  <c r="BZ450" i="33"/>
  <c r="BZ451" i="33"/>
  <c r="BZ452" i="33"/>
  <c r="BZ453" i="33"/>
  <c r="BZ454" i="33"/>
  <c r="BZ455" i="33"/>
  <c r="BZ456" i="33"/>
  <c r="BZ457" i="33"/>
  <c r="BZ458" i="33"/>
  <c r="BZ459" i="33"/>
  <c r="BZ460" i="33"/>
  <c r="BZ461" i="33"/>
  <c r="BZ462" i="33"/>
  <c r="BZ463" i="33"/>
  <c r="BZ464" i="33"/>
  <c r="BZ465" i="33"/>
  <c r="BZ466" i="33"/>
  <c r="BZ467" i="33"/>
  <c r="BZ468" i="33"/>
  <c r="BZ469" i="33"/>
  <c r="BZ470" i="33"/>
  <c r="BZ471" i="33"/>
  <c r="BZ472" i="33"/>
  <c r="BZ473" i="33"/>
  <c r="BZ474" i="33"/>
  <c r="BZ475" i="33"/>
  <c r="BZ476" i="33"/>
  <c r="BZ477" i="33"/>
  <c r="BZ478" i="33"/>
  <c r="BZ479" i="33"/>
  <c r="BZ480" i="33"/>
  <c r="BZ481" i="33"/>
  <c r="BZ482" i="33"/>
  <c r="BZ483" i="33"/>
  <c r="BZ484" i="33"/>
  <c r="BZ485" i="33"/>
  <c r="BZ486" i="33"/>
  <c r="BZ487" i="33"/>
  <c r="BZ488" i="33"/>
  <c r="BZ489" i="33"/>
  <c r="BZ490" i="33"/>
  <c r="BZ491" i="33"/>
  <c r="BZ492" i="33"/>
  <c r="BZ493" i="33"/>
  <c r="BZ494" i="33"/>
  <c r="BZ495" i="33"/>
  <c r="BZ496" i="33"/>
  <c r="BZ497" i="33"/>
  <c r="BZ498" i="33"/>
  <c r="BZ499" i="33"/>
  <c r="BZ500" i="33"/>
  <c r="BZ501" i="33"/>
  <c r="BZ502" i="33"/>
  <c r="BZ503" i="33"/>
  <c r="BZ504" i="33"/>
  <c r="BZ505" i="33"/>
  <c r="BZ506" i="33"/>
  <c r="BZ507" i="33"/>
  <c r="BZ508" i="33"/>
  <c r="BZ509" i="33"/>
  <c r="BZ510" i="33"/>
  <c r="BZ511" i="33"/>
  <c r="BZ512" i="33"/>
  <c r="BZ513" i="33"/>
  <c r="BZ514" i="33"/>
  <c r="BZ515" i="33"/>
  <c r="BZ516" i="33"/>
  <c r="BZ517" i="33"/>
  <c r="BZ518" i="33"/>
  <c r="BZ519" i="33"/>
  <c r="BZ520" i="33"/>
  <c r="BZ521" i="33"/>
  <c r="BZ522" i="33"/>
  <c r="BZ523" i="33"/>
  <c r="BZ524" i="33"/>
  <c r="BZ525" i="33"/>
  <c r="BZ526" i="33"/>
  <c r="BZ527" i="33"/>
  <c r="BZ528" i="33"/>
  <c r="BZ529" i="33"/>
  <c r="BZ530" i="33"/>
  <c r="BZ531" i="33"/>
  <c r="BZ532" i="33"/>
  <c r="BZ533" i="33"/>
  <c r="BZ534" i="33"/>
  <c r="BZ535" i="33"/>
  <c r="BZ536" i="33"/>
  <c r="BZ537" i="33"/>
  <c r="BZ538" i="33"/>
  <c r="BZ539" i="33"/>
  <c r="BZ540" i="33"/>
  <c r="BZ541" i="33"/>
  <c r="BZ542" i="33"/>
  <c r="BZ543" i="33"/>
  <c r="BZ544" i="33"/>
  <c r="BZ545" i="33"/>
  <c r="BZ546" i="33"/>
  <c r="BZ547" i="33"/>
  <c r="BZ548" i="33"/>
  <c r="BZ549" i="33"/>
  <c r="BZ550" i="33"/>
  <c r="BZ551" i="33"/>
  <c r="BZ552" i="33"/>
  <c r="BZ553" i="33"/>
  <c r="BZ554" i="33"/>
  <c r="BZ555" i="33"/>
  <c r="BZ556" i="33"/>
  <c r="BZ557" i="33"/>
  <c r="BZ558" i="33"/>
  <c r="BZ559" i="33"/>
  <c r="BZ560" i="33"/>
  <c r="BZ561" i="33"/>
  <c r="BZ562" i="33"/>
  <c r="BZ563" i="33"/>
  <c r="BZ564" i="33"/>
  <c r="BZ565" i="33"/>
  <c r="BZ566" i="33"/>
  <c r="BZ567" i="33"/>
  <c r="BZ568" i="33"/>
  <c r="BZ569" i="33"/>
  <c r="BZ570" i="33"/>
  <c r="BZ571" i="33"/>
  <c r="BZ572" i="33"/>
  <c r="BZ573" i="33"/>
  <c r="BZ574" i="33"/>
  <c r="BZ575" i="33"/>
  <c r="BZ576" i="33"/>
  <c r="BZ577" i="33"/>
  <c r="BZ578" i="33"/>
  <c r="BZ579" i="33"/>
  <c r="BZ580" i="33"/>
  <c r="BZ581" i="33"/>
  <c r="BZ582" i="33"/>
  <c r="BZ583" i="33"/>
  <c r="BZ584" i="33"/>
  <c r="BZ585" i="33"/>
  <c r="BZ586" i="33"/>
  <c r="BZ587" i="33"/>
  <c r="BZ588" i="33"/>
  <c r="BZ589" i="33"/>
  <c r="BZ590" i="33"/>
  <c r="BZ591" i="33"/>
  <c r="BZ592" i="33"/>
  <c r="BZ593" i="33"/>
  <c r="BZ594" i="33"/>
  <c r="BZ595" i="33"/>
  <c r="BZ596" i="33"/>
  <c r="BZ597" i="33"/>
  <c r="BZ598" i="33"/>
  <c r="BZ599" i="33"/>
  <c r="BZ600" i="33"/>
  <c r="BZ601" i="33"/>
  <c r="BZ602" i="33"/>
  <c r="BZ603" i="33"/>
  <c r="BZ604" i="33"/>
  <c r="BZ605" i="33"/>
  <c r="BZ606" i="33"/>
  <c r="BZ607" i="33"/>
  <c r="BZ608" i="33"/>
  <c r="BZ609" i="33"/>
  <c r="BZ610" i="33"/>
  <c r="BZ611" i="33"/>
  <c r="BZ612" i="33"/>
  <c r="BZ613" i="33"/>
  <c r="BZ614" i="33"/>
  <c r="BZ615" i="33"/>
  <c r="BZ616" i="33"/>
  <c r="BZ617" i="33"/>
  <c r="BZ618" i="33"/>
  <c r="BZ619" i="33"/>
  <c r="BZ620" i="33"/>
  <c r="BZ621" i="33"/>
  <c r="BZ622" i="33"/>
  <c r="BZ623" i="33"/>
  <c r="BZ624" i="33"/>
  <c r="BZ625" i="33"/>
  <c r="BZ626" i="33"/>
  <c r="BZ627" i="33"/>
  <c r="BZ628" i="33"/>
  <c r="BZ629" i="33"/>
  <c r="BZ630" i="33"/>
  <c r="BZ631" i="33"/>
  <c r="BZ632" i="33"/>
  <c r="BZ633" i="33"/>
  <c r="BZ634" i="33"/>
  <c r="BZ635" i="33"/>
  <c r="BZ636" i="33"/>
  <c r="BZ637" i="33"/>
  <c r="BZ638" i="33"/>
  <c r="BZ639" i="33"/>
  <c r="BZ640" i="33"/>
  <c r="BZ641" i="33"/>
  <c r="BZ642" i="33"/>
  <c r="BZ643" i="33"/>
  <c r="BZ644" i="33"/>
  <c r="BZ645" i="33"/>
  <c r="BZ646" i="33"/>
  <c r="BZ647" i="33"/>
  <c r="BZ648" i="33"/>
  <c r="BZ649" i="33"/>
  <c r="BZ650" i="33"/>
  <c r="BZ651" i="33"/>
  <c r="BZ652" i="33"/>
  <c r="BZ653" i="33"/>
  <c r="BZ654" i="33"/>
  <c r="BZ655" i="33"/>
  <c r="BZ656" i="33"/>
  <c r="BZ657" i="33"/>
  <c r="BZ658" i="33"/>
  <c r="BZ659" i="33"/>
  <c r="BZ660" i="33"/>
  <c r="BZ661" i="33"/>
  <c r="BZ662" i="33"/>
  <c r="BZ663" i="33"/>
  <c r="BZ664" i="33"/>
  <c r="BZ665" i="33"/>
  <c r="BZ666" i="33"/>
  <c r="BZ667" i="33"/>
  <c r="BZ668" i="33"/>
  <c r="BZ669" i="33"/>
  <c r="BZ670" i="33"/>
  <c r="BZ671" i="33"/>
  <c r="BZ672" i="33"/>
  <c r="BZ673" i="33"/>
  <c r="BZ674" i="33"/>
  <c r="BZ675" i="33"/>
  <c r="BZ676" i="33"/>
  <c r="BZ677" i="33"/>
  <c r="BZ678" i="33"/>
  <c r="BZ679" i="33"/>
  <c r="BZ680" i="33"/>
  <c r="BZ681" i="33"/>
  <c r="BZ682" i="33"/>
  <c r="BZ683" i="33"/>
  <c r="BZ684" i="33"/>
  <c r="BZ685" i="33"/>
  <c r="BZ686" i="33"/>
  <c r="BZ687" i="33"/>
  <c r="BZ688" i="33"/>
  <c r="BZ689" i="33"/>
  <c r="BZ690" i="33"/>
  <c r="BZ691" i="33"/>
  <c r="BZ692" i="33"/>
  <c r="BZ693" i="33"/>
  <c r="BZ694" i="33"/>
  <c r="BZ695" i="33"/>
  <c r="BZ696" i="33"/>
  <c r="BZ697" i="33"/>
  <c r="BZ698" i="33"/>
  <c r="BZ699" i="33"/>
  <c r="BZ700" i="33"/>
  <c r="BZ701" i="33"/>
  <c r="BZ702" i="33"/>
  <c r="BZ703" i="33"/>
  <c r="BZ704" i="33"/>
  <c r="BZ705" i="33"/>
  <c r="BZ706" i="33"/>
  <c r="BZ707" i="33"/>
  <c r="BZ708" i="33"/>
  <c r="BZ709" i="33"/>
  <c r="BZ710" i="33"/>
  <c r="BZ711" i="33"/>
  <c r="BZ712" i="33"/>
  <c r="BZ713" i="33"/>
  <c r="BZ714" i="33"/>
  <c r="BZ715" i="33"/>
  <c r="BZ716" i="33"/>
  <c r="BZ717" i="33"/>
  <c r="BZ718" i="33"/>
  <c r="BZ719" i="33"/>
  <c r="BZ720" i="33"/>
  <c r="BZ721" i="33"/>
  <c r="BZ722" i="33"/>
  <c r="BZ723" i="33"/>
  <c r="BZ724" i="33"/>
  <c r="BZ725" i="33"/>
  <c r="BZ726" i="33"/>
  <c r="BZ727" i="33"/>
  <c r="BZ728" i="33"/>
  <c r="BZ729" i="33"/>
  <c r="BZ730" i="33"/>
  <c r="BZ731" i="33"/>
  <c r="BZ732" i="33"/>
  <c r="BZ733" i="33"/>
  <c r="BZ734" i="33"/>
  <c r="BZ735" i="33"/>
  <c r="BZ736" i="33"/>
  <c r="BZ737" i="33"/>
  <c r="BZ738" i="33"/>
  <c r="BZ739" i="33"/>
  <c r="BZ740" i="33"/>
  <c r="BZ741" i="33"/>
  <c r="BZ742" i="33"/>
  <c r="BZ743" i="33"/>
  <c r="BZ744" i="33"/>
  <c r="BZ745" i="33"/>
  <c r="BZ746" i="33"/>
  <c r="BZ747" i="33"/>
  <c r="BZ748" i="33"/>
  <c r="BZ749" i="33"/>
  <c r="BZ750" i="33"/>
  <c r="BZ751" i="33"/>
  <c r="BZ752" i="33"/>
  <c r="BZ753" i="33"/>
  <c r="BZ754" i="33"/>
  <c r="BZ755" i="33"/>
  <c r="BZ756" i="33"/>
  <c r="BZ757" i="33"/>
  <c r="BZ758" i="33"/>
  <c r="BZ759" i="33"/>
  <c r="BZ760" i="33"/>
  <c r="BZ761" i="33"/>
  <c r="BZ762" i="33"/>
  <c r="BZ763" i="33"/>
  <c r="BZ764" i="33"/>
  <c r="BZ765" i="33"/>
  <c r="BZ766" i="33"/>
  <c r="BZ767" i="33"/>
  <c r="BZ768" i="33"/>
  <c r="BZ769" i="33"/>
  <c r="BZ770" i="33"/>
  <c r="BZ771" i="33"/>
  <c r="BZ772" i="33"/>
  <c r="BZ773" i="33"/>
  <c r="BZ774" i="33"/>
  <c r="BZ775" i="33"/>
  <c r="BZ776" i="33"/>
  <c r="BZ777" i="33"/>
  <c r="BZ778" i="33"/>
  <c r="BZ779" i="33"/>
  <c r="BZ780" i="33"/>
  <c r="BZ781" i="33"/>
  <c r="BZ782" i="33"/>
  <c r="BZ783" i="33"/>
  <c r="BZ784" i="33"/>
  <c r="BZ785" i="33"/>
  <c r="BZ786" i="33"/>
  <c r="BZ787" i="33"/>
  <c r="BZ788" i="33"/>
  <c r="BZ789" i="33"/>
  <c r="BZ790" i="33"/>
  <c r="BZ791" i="33"/>
  <c r="BZ792" i="33"/>
  <c r="BZ793" i="33"/>
  <c r="BZ794" i="33"/>
  <c r="BZ795" i="33"/>
  <c r="BZ796" i="33"/>
  <c r="BZ797" i="33"/>
  <c r="BZ798" i="33"/>
  <c r="BZ799" i="33"/>
  <c r="BZ800" i="33"/>
  <c r="BZ801" i="33"/>
  <c r="BZ802" i="33"/>
  <c r="BZ803" i="33"/>
  <c r="BZ804" i="33"/>
  <c r="BZ805" i="33"/>
  <c r="BZ806" i="33"/>
  <c r="BZ807" i="33"/>
  <c r="BZ808" i="33"/>
  <c r="BZ809" i="33"/>
  <c r="BZ810" i="33"/>
  <c r="BZ811" i="33"/>
  <c r="BZ812" i="33"/>
  <c r="BZ813" i="33"/>
  <c r="BZ814" i="33"/>
  <c r="BZ815" i="33"/>
  <c r="BZ816" i="33"/>
  <c r="BZ817" i="33"/>
  <c r="BZ818" i="33"/>
  <c r="BZ819" i="33"/>
  <c r="BZ820" i="33"/>
  <c r="BZ821" i="33"/>
  <c r="BZ822" i="33"/>
  <c r="BZ823" i="33"/>
  <c r="BZ824" i="33"/>
  <c r="BZ825" i="33"/>
  <c r="BZ826" i="33"/>
  <c r="BZ827" i="33"/>
  <c r="BZ828" i="33"/>
  <c r="BZ829" i="33"/>
  <c r="BZ830" i="33"/>
  <c r="BZ831" i="33"/>
  <c r="BZ832" i="33"/>
  <c r="BZ833" i="33"/>
  <c r="BZ834" i="33"/>
  <c r="BZ835" i="33"/>
  <c r="BZ836" i="33"/>
  <c r="BZ837" i="33"/>
  <c r="BZ838" i="33"/>
  <c r="BZ839" i="33"/>
  <c r="BZ840" i="33"/>
  <c r="BZ841" i="33"/>
  <c r="BZ842" i="33"/>
  <c r="BZ843" i="33"/>
  <c r="BZ844" i="33"/>
  <c r="BZ845" i="33"/>
  <c r="BZ846" i="33"/>
  <c r="BZ847" i="33"/>
  <c r="BZ848" i="33"/>
  <c r="BZ849" i="33"/>
  <c r="BZ850" i="33"/>
  <c r="BZ851" i="33"/>
  <c r="BZ852" i="33"/>
  <c r="BZ853" i="33"/>
  <c r="BZ854" i="33"/>
  <c r="BZ855" i="33"/>
  <c r="BZ856" i="33"/>
  <c r="BZ857" i="33"/>
  <c r="BZ858" i="33"/>
  <c r="BZ859" i="33"/>
  <c r="BZ860" i="33"/>
  <c r="BZ861" i="33"/>
  <c r="BZ862" i="33"/>
  <c r="BZ863" i="33"/>
  <c r="BZ864" i="33"/>
  <c r="BZ865" i="33"/>
  <c r="BZ866" i="33"/>
  <c r="BZ867" i="33"/>
  <c r="BZ868" i="33"/>
  <c r="BZ869" i="33"/>
  <c r="BZ870" i="33"/>
  <c r="BZ871" i="33"/>
  <c r="BZ872" i="33"/>
  <c r="BZ873" i="33"/>
  <c r="BZ874" i="33"/>
  <c r="BZ875" i="33"/>
  <c r="BZ876" i="33"/>
  <c r="BZ877" i="33"/>
  <c r="BZ878" i="33"/>
  <c r="BZ879" i="33"/>
  <c r="BZ880" i="33"/>
  <c r="BZ881" i="33"/>
  <c r="BZ882" i="33"/>
  <c r="BZ883" i="33"/>
  <c r="BZ884" i="33"/>
  <c r="BZ885" i="33"/>
  <c r="BZ886" i="33"/>
  <c r="BZ887" i="33"/>
  <c r="BZ888" i="33"/>
  <c r="BZ889" i="33"/>
  <c r="BZ890" i="33"/>
  <c r="BZ891" i="33"/>
  <c r="BZ892" i="33"/>
  <c r="BZ893" i="33"/>
  <c r="BZ894" i="33"/>
  <c r="BZ895" i="33"/>
  <c r="BZ896" i="33"/>
  <c r="BZ897" i="33"/>
  <c r="BZ898" i="33"/>
  <c r="BZ899" i="33"/>
  <c r="BZ900" i="33"/>
  <c r="BZ901" i="33"/>
  <c r="BZ902" i="33"/>
  <c r="BZ903" i="33"/>
  <c r="BZ904" i="33"/>
  <c r="BZ905" i="33"/>
  <c r="BZ906" i="33"/>
  <c r="BZ907" i="33"/>
  <c r="BZ908" i="33"/>
  <c r="BZ909" i="33"/>
  <c r="BZ910" i="33"/>
  <c r="BZ911" i="33"/>
  <c r="BZ912" i="33"/>
  <c r="BZ913" i="33"/>
  <c r="BZ914" i="33"/>
  <c r="BZ915" i="33"/>
  <c r="BZ916" i="33"/>
  <c r="BZ917" i="33"/>
  <c r="BZ918" i="33"/>
  <c r="BZ919" i="33"/>
  <c r="BZ920" i="33"/>
  <c r="BZ921" i="33"/>
  <c r="BZ922" i="33"/>
  <c r="BZ923" i="33"/>
  <c r="BZ924" i="33"/>
  <c r="BZ925" i="33"/>
  <c r="BZ926" i="33"/>
  <c r="BZ927" i="33"/>
  <c r="BZ928" i="33"/>
  <c r="BZ929" i="33"/>
  <c r="BZ930" i="33"/>
  <c r="BZ931" i="33"/>
  <c r="BZ932" i="33"/>
  <c r="BZ933" i="33"/>
  <c r="BZ934" i="33"/>
  <c r="BZ935" i="33"/>
  <c r="BZ936" i="33"/>
  <c r="BZ937" i="33"/>
  <c r="BZ938" i="33"/>
  <c r="BZ939" i="33"/>
  <c r="BZ940" i="33"/>
  <c r="BZ941" i="33"/>
  <c r="BZ942" i="33"/>
  <c r="BZ943" i="33"/>
  <c r="BZ944" i="33"/>
  <c r="BZ945" i="33"/>
  <c r="BZ946" i="33"/>
  <c r="BZ947" i="33"/>
  <c r="BZ948" i="33"/>
  <c r="BZ949" i="33"/>
  <c r="BZ950" i="33"/>
  <c r="BZ951" i="33"/>
  <c r="BZ952" i="33"/>
  <c r="BZ953" i="33"/>
  <c r="BZ954" i="33"/>
  <c r="BZ955" i="33"/>
  <c r="BZ956" i="33"/>
  <c r="BZ957" i="33"/>
  <c r="BZ958" i="33"/>
  <c r="BZ959" i="33"/>
  <c r="BZ960" i="33"/>
  <c r="BZ961" i="33"/>
  <c r="BZ962" i="33"/>
  <c r="BZ963" i="33"/>
  <c r="BZ964" i="33"/>
  <c r="BZ965" i="33"/>
  <c r="BZ966" i="33"/>
  <c r="BZ967" i="33"/>
  <c r="BZ968" i="33"/>
  <c r="BZ969" i="33"/>
  <c r="BZ970" i="33"/>
  <c r="BZ971" i="33"/>
  <c r="BZ972" i="33"/>
  <c r="BZ973" i="33"/>
  <c r="BZ974" i="33"/>
  <c r="BZ975" i="33"/>
  <c r="BZ976" i="33"/>
  <c r="BZ977" i="33"/>
  <c r="BZ978" i="33"/>
  <c r="BZ979" i="33"/>
  <c r="BZ980" i="33"/>
  <c r="BZ981" i="33"/>
  <c r="BZ982" i="33"/>
  <c r="BZ983" i="33"/>
  <c r="BZ984" i="33"/>
  <c r="BZ985" i="33"/>
  <c r="BZ986" i="33"/>
  <c r="BZ987" i="33"/>
  <c r="BZ988" i="33"/>
  <c r="BZ989" i="33"/>
  <c r="BZ990" i="33"/>
  <c r="BZ991" i="33"/>
  <c r="BZ992" i="33"/>
  <c r="BZ993" i="33"/>
  <c r="BZ994" i="33"/>
  <c r="BZ995" i="33"/>
  <c r="BZ996" i="33"/>
  <c r="BZ997" i="33"/>
  <c r="BZ998" i="33"/>
  <c r="BZ999" i="33"/>
  <c r="BZ1000" i="33"/>
  <c r="BZ1001" i="33"/>
  <c r="BZ1002" i="33"/>
  <c r="BZ1003" i="33"/>
  <c r="BZ1004" i="33"/>
  <c r="BZ1005" i="33"/>
  <c r="BZ1006" i="33"/>
  <c r="BZ1007" i="33"/>
  <c r="BZ1008" i="33"/>
  <c r="BZ1009" i="33"/>
  <c r="BZ1010" i="33"/>
  <c r="BZ1011" i="33"/>
  <c r="BZ1012" i="33"/>
  <c r="BZ1013" i="33"/>
  <c r="BZ1014" i="33"/>
  <c r="BZ1015" i="33"/>
  <c r="BZ1016" i="33"/>
  <c r="BZ1017" i="33"/>
  <c r="BZ1018" i="33"/>
  <c r="BZ1019" i="33"/>
  <c r="BZ1020" i="33"/>
  <c r="BZ1021" i="33"/>
  <c r="BZ1022" i="33"/>
  <c r="BZ1023" i="33"/>
  <c r="BZ1024" i="33"/>
  <c r="BZ1025" i="33"/>
  <c r="BZ1026" i="33"/>
  <c r="BZ1027" i="33"/>
  <c r="BZ1028" i="33"/>
  <c r="BZ1029" i="33"/>
  <c r="BZ1030" i="33"/>
  <c r="BZ1031" i="33"/>
  <c r="BZ1032" i="33"/>
  <c r="BZ1033" i="33"/>
  <c r="BZ1034" i="33"/>
  <c r="BZ1035" i="33"/>
  <c r="BZ1036" i="33"/>
  <c r="BZ1037" i="33"/>
  <c r="BZ1038" i="33"/>
  <c r="BZ1039" i="33"/>
  <c r="BZ1040" i="33"/>
  <c r="BZ1041" i="33"/>
  <c r="BZ1042" i="33"/>
  <c r="BZ1043" i="33"/>
  <c r="BZ1044" i="33"/>
  <c r="BZ1045" i="33"/>
  <c r="BZ1046" i="33"/>
  <c r="BZ1047" i="33"/>
  <c r="BZ1048" i="33"/>
  <c r="BZ1049" i="33"/>
  <c r="BZ1050" i="33"/>
  <c r="BZ1051" i="33"/>
  <c r="BZ1052" i="33"/>
  <c r="BZ1053" i="33"/>
  <c r="BZ1054" i="33"/>
  <c r="BZ1055" i="33"/>
  <c r="BZ1056" i="33"/>
  <c r="BZ1057" i="33"/>
  <c r="BZ1058" i="33"/>
  <c r="BZ1059" i="33"/>
  <c r="BZ1060" i="33"/>
  <c r="BZ1061" i="33"/>
  <c r="BZ1062" i="33"/>
  <c r="BZ1063" i="33"/>
  <c r="BZ1064" i="33"/>
  <c r="BZ1065" i="33"/>
  <c r="BZ1066" i="33"/>
  <c r="BZ1067" i="33"/>
  <c r="BZ1068" i="33"/>
  <c r="BZ1069" i="33"/>
  <c r="BZ1070" i="33"/>
  <c r="BZ1071" i="33"/>
  <c r="BZ1072" i="33"/>
  <c r="BZ1073" i="33"/>
  <c r="BZ1074" i="33"/>
  <c r="BZ1075" i="33"/>
  <c r="BZ1076" i="33"/>
  <c r="BZ1077" i="33"/>
  <c r="BZ1078" i="33"/>
  <c r="BZ1079" i="33"/>
  <c r="BZ1080" i="33"/>
  <c r="BZ1081" i="33"/>
  <c r="BZ1082" i="33"/>
  <c r="BZ1083" i="33"/>
  <c r="BZ1084" i="33"/>
  <c r="BZ1085" i="33"/>
  <c r="BZ1086" i="33"/>
  <c r="BZ1087" i="33"/>
  <c r="BZ1088" i="33"/>
  <c r="BZ1089" i="33"/>
  <c r="BZ1090" i="33"/>
  <c r="BZ1091" i="33"/>
  <c r="BZ1092" i="33"/>
  <c r="BZ1093" i="33"/>
  <c r="BZ1094" i="33"/>
  <c r="BZ1095" i="33"/>
  <c r="BZ1096" i="33"/>
  <c r="BZ1097" i="33"/>
  <c r="BZ1098" i="33"/>
  <c r="BZ1099" i="33"/>
  <c r="BZ1100" i="33"/>
  <c r="BZ1101" i="33"/>
  <c r="BZ1102" i="33"/>
  <c r="BZ1103" i="33"/>
  <c r="BZ1104" i="33"/>
  <c r="BZ1105" i="33"/>
  <c r="BZ1106" i="33"/>
  <c r="BZ1107" i="33"/>
  <c r="BZ1108" i="33"/>
  <c r="BZ1109" i="33"/>
  <c r="BZ1110" i="33"/>
  <c r="BZ1111" i="33"/>
  <c r="BZ1112" i="33"/>
  <c r="BZ1113" i="33"/>
  <c r="BZ1114" i="33"/>
  <c r="BZ1115" i="33"/>
  <c r="BZ1116" i="33"/>
  <c r="BZ1117" i="33"/>
  <c r="BZ1118" i="33"/>
  <c r="BZ1119" i="33"/>
  <c r="BZ1120" i="33"/>
  <c r="BZ1121" i="33"/>
  <c r="BZ1122" i="33"/>
  <c r="BZ1123" i="33"/>
  <c r="BZ1124" i="33"/>
  <c r="BZ1125" i="33"/>
  <c r="BZ1126" i="33"/>
  <c r="BZ1127" i="33"/>
  <c r="BZ1128" i="33"/>
  <c r="BZ1129" i="33"/>
  <c r="BZ1130" i="33"/>
  <c r="BZ1131" i="33"/>
  <c r="BZ1132" i="33"/>
  <c r="BZ1133" i="33"/>
  <c r="BZ1134" i="33"/>
  <c r="BZ1135" i="33"/>
  <c r="BZ1136" i="33"/>
  <c r="BZ1137" i="33"/>
  <c r="BZ1138" i="33"/>
  <c r="BZ1139" i="33"/>
  <c r="BZ1140" i="33"/>
  <c r="BZ1141" i="33"/>
  <c r="BZ1142" i="33"/>
  <c r="BZ1143" i="33"/>
  <c r="BZ1144" i="33"/>
  <c r="BZ1145" i="33"/>
  <c r="BZ1146" i="33"/>
  <c r="BZ1147" i="33"/>
  <c r="BZ1148" i="33"/>
  <c r="BZ1149" i="33"/>
  <c r="BZ1150" i="33"/>
  <c r="BZ1151" i="33"/>
  <c r="BZ1152" i="33"/>
  <c r="BZ1153" i="33"/>
  <c r="BZ1154" i="33"/>
  <c r="BZ1155" i="33"/>
  <c r="BZ1156" i="33"/>
  <c r="BZ1157" i="33"/>
  <c r="BZ1158" i="33"/>
  <c r="BZ1159" i="33"/>
  <c r="BZ1160" i="33"/>
  <c r="BZ1161" i="33"/>
  <c r="BZ1162" i="33"/>
  <c r="BZ1163" i="33"/>
  <c r="BZ1164" i="33"/>
  <c r="BZ1165" i="33"/>
  <c r="BZ1166" i="33"/>
  <c r="BZ1167" i="33"/>
  <c r="BZ1168" i="33"/>
  <c r="BZ1169" i="33"/>
  <c r="BZ1170" i="33"/>
  <c r="BZ1171" i="33"/>
  <c r="BZ1172" i="33"/>
  <c r="BZ1173" i="33"/>
  <c r="BZ1174" i="33"/>
  <c r="BZ1175" i="33"/>
  <c r="BZ1176" i="33"/>
  <c r="BZ1177" i="33"/>
  <c r="BZ1178" i="33"/>
  <c r="BZ1179" i="33"/>
  <c r="BZ1180" i="33"/>
  <c r="BZ1181" i="33"/>
  <c r="BZ1182" i="33"/>
  <c r="BZ1183" i="33"/>
  <c r="BZ1184" i="33"/>
  <c r="BZ1185" i="33"/>
  <c r="BZ1186" i="33"/>
  <c r="BZ1187" i="33"/>
  <c r="BZ1188" i="33"/>
  <c r="BZ1189" i="33"/>
  <c r="BZ1190" i="33"/>
  <c r="BZ1191" i="33"/>
  <c r="BZ1192" i="33"/>
  <c r="BZ1193" i="33"/>
  <c r="BZ1194" i="33"/>
  <c r="BZ1195" i="33"/>
  <c r="BZ1196" i="33"/>
  <c r="BZ1197" i="33"/>
  <c r="BZ1198" i="33"/>
  <c r="BZ1199" i="33"/>
  <c r="BZ1200" i="33"/>
  <c r="BZ1201" i="33"/>
  <c r="BZ1202" i="33"/>
  <c r="BZ1203" i="33"/>
  <c r="BZ1204" i="33"/>
  <c r="BZ1205" i="33"/>
  <c r="BZ1206" i="33"/>
  <c r="BZ1207" i="33"/>
  <c r="BZ1208" i="33"/>
  <c r="BZ1209" i="33"/>
  <c r="BZ1210" i="33"/>
  <c r="BZ1211" i="33"/>
  <c r="BZ1212" i="33"/>
  <c r="BZ1213" i="33"/>
  <c r="BZ1214" i="33"/>
  <c r="BZ1215" i="33"/>
  <c r="BZ1216" i="33"/>
  <c r="BZ1217" i="33"/>
  <c r="BZ1218" i="33"/>
  <c r="BZ1219" i="33"/>
  <c r="BZ1220" i="33"/>
  <c r="BZ1221" i="33"/>
  <c r="BZ1222" i="33"/>
  <c r="BZ1223" i="33"/>
  <c r="BZ1224" i="33"/>
  <c r="BZ1225" i="33"/>
  <c r="BZ1226" i="33"/>
  <c r="BZ1227" i="33"/>
  <c r="BZ1228" i="33"/>
  <c r="BZ1229" i="33"/>
  <c r="BZ1230" i="33"/>
  <c r="BZ1231" i="33"/>
  <c r="BZ1232" i="33"/>
  <c r="BZ1233" i="33"/>
  <c r="BZ1234" i="33"/>
  <c r="BZ1235" i="33"/>
  <c r="BZ1236" i="33"/>
  <c r="BZ1237" i="33"/>
  <c r="BZ1238" i="33"/>
  <c r="BZ1239" i="33"/>
  <c r="BZ1240" i="33"/>
  <c r="BZ1241" i="33"/>
  <c r="BZ1242" i="33"/>
  <c r="BZ1243" i="33"/>
  <c r="BZ1244" i="33"/>
  <c r="BZ1245" i="33"/>
  <c r="BZ1246" i="33"/>
  <c r="BZ1247" i="33"/>
  <c r="BZ1248" i="33"/>
  <c r="BZ1249" i="33"/>
  <c r="BZ1250" i="33"/>
  <c r="BZ1251" i="33"/>
  <c r="BZ1252" i="33"/>
  <c r="BZ1253" i="33"/>
  <c r="BZ1254" i="33"/>
  <c r="BZ1255" i="33"/>
  <c r="BZ1256" i="33"/>
  <c r="BZ1257" i="33"/>
  <c r="BZ1258" i="33"/>
  <c r="BZ1259" i="33"/>
  <c r="BZ1260" i="33"/>
  <c r="BZ1261" i="33"/>
  <c r="BZ1262" i="33"/>
  <c r="BZ1263" i="33"/>
  <c r="BZ1264" i="33"/>
  <c r="BZ1265" i="33"/>
  <c r="BZ1266" i="33"/>
  <c r="BZ1267" i="33"/>
  <c r="BZ1268" i="33"/>
  <c r="BZ1269" i="33"/>
  <c r="BZ1270" i="33"/>
  <c r="BZ1271" i="33"/>
  <c r="BZ1272" i="33"/>
  <c r="BZ1273" i="33"/>
  <c r="BZ1274" i="33"/>
  <c r="BZ1275" i="33"/>
  <c r="BZ1276" i="33"/>
  <c r="BZ1277" i="33"/>
  <c r="BZ1278" i="33"/>
  <c r="BZ1279" i="33"/>
  <c r="BZ1280" i="33"/>
  <c r="BZ1281" i="33"/>
  <c r="BZ1282" i="33"/>
  <c r="BZ1283" i="33"/>
  <c r="BZ1284" i="33"/>
  <c r="BZ1285" i="33"/>
  <c r="BZ1286" i="33"/>
  <c r="BZ1287" i="33"/>
  <c r="BZ1288" i="33"/>
  <c r="BZ1289" i="33"/>
  <c r="BZ1290" i="33"/>
  <c r="BZ1291" i="33"/>
  <c r="BZ1292" i="33"/>
  <c r="BZ1293" i="33"/>
  <c r="BZ1294" i="33"/>
  <c r="BZ1295" i="33"/>
  <c r="BZ1296" i="33"/>
  <c r="BZ1297" i="33"/>
  <c r="BZ1298" i="33"/>
  <c r="BZ1299" i="33"/>
  <c r="BZ1300" i="33"/>
  <c r="BZ1301" i="33"/>
  <c r="BZ1302" i="33"/>
  <c r="BZ1303" i="33"/>
  <c r="BZ1304" i="33"/>
  <c r="BZ1305" i="33"/>
  <c r="BZ1306" i="33"/>
  <c r="BZ1307" i="33"/>
  <c r="BZ1308" i="33"/>
  <c r="BZ1309" i="33"/>
  <c r="BZ1310" i="33"/>
  <c r="BZ1311" i="33"/>
  <c r="BZ1312" i="33"/>
  <c r="BZ1313" i="33"/>
  <c r="BZ1314" i="33"/>
  <c r="BZ1315" i="33"/>
  <c r="BZ1316" i="33"/>
  <c r="BZ1317" i="33"/>
  <c r="BZ1318" i="33"/>
  <c r="BZ1319" i="33"/>
  <c r="BZ1320" i="33"/>
  <c r="BZ1321" i="33"/>
  <c r="BZ1322" i="33"/>
  <c r="BZ1323" i="33"/>
  <c r="BZ1324" i="33"/>
  <c r="BZ1325" i="33"/>
  <c r="BZ1326" i="33"/>
  <c r="BZ1327" i="33"/>
  <c r="BZ1328" i="33"/>
  <c r="BZ1329" i="33"/>
  <c r="BZ1330" i="33"/>
  <c r="BZ1331" i="33"/>
  <c r="BZ1332" i="33"/>
  <c r="BZ1333" i="33"/>
  <c r="BZ1334" i="33"/>
  <c r="BZ1335" i="33"/>
  <c r="BZ1336" i="33"/>
  <c r="BZ1337" i="33"/>
  <c r="BZ1338" i="33"/>
  <c r="BZ1339" i="33"/>
  <c r="BZ1340" i="33"/>
  <c r="BZ3" i="33"/>
  <c r="CQ6" i="33"/>
  <c r="CQ7" i="33"/>
  <c r="CQ9" i="33"/>
  <c r="CQ21" i="33"/>
  <c r="CQ22" i="33"/>
  <c r="CQ23" i="33"/>
  <c r="CQ25" i="33"/>
  <c r="CQ28" i="33"/>
  <c r="CQ31" i="33"/>
  <c r="CQ32" i="33"/>
  <c r="CQ33" i="33"/>
  <c r="CQ34" i="33"/>
  <c r="CQ37" i="33"/>
  <c r="CQ41" i="33"/>
  <c r="CQ42" i="33"/>
  <c r="CQ43" i="33"/>
  <c r="CQ44" i="33"/>
  <c r="CQ45" i="33"/>
  <c r="CQ46" i="33"/>
  <c r="CQ47" i="33"/>
  <c r="CQ48" i="33"/>
  <c r="CQ49" i="33"/>
  <c r="CQ50" i="33"/>
  <c r="CQ52" i="33"/>
  <c r="CQ54" i="33"/>
  <c r="CQ55" i="33"/>
  <c r="CQ56" i="33"/>
  <c r="CQ57" i="33"/>
  <c r="CQ58" i="33"/>
  <c r="CQ65" i="33"/>
  <c r="CQ68" i="33"/>
  <c r="CQ72" i="33"/>
  <c r="CQ74" i="33"/>
  <c r="CQ75" i="33"/>
  <c r="CQ76" i="33"/>
  <c r="CQ77" i="33"/>
  <c r="CQ83" i="33"/>
  <c r="CQ84" i="33"/>
  <c r="CQ85" i="33"/>
  <c r="CQ86" i="33"/>
  <c r="CQ87" i="33"/>
  <c r="CQ88" i="33"/>
  <c r="CQ93" i="33"/>
  <c r="CQ94" i="33"/>
  <c r="CQ95" i="33"/>
  <c r="CQ96" i="33"/>
  <c r="CQ97" i="33"/>
  <c r="CQ98" i="33"/>
  <c r="CQ99" i="33"/>
  <c r="CQ100" i="33"/>
  <c r="CQ101" i="33"/>
  <c r="CQ103" i="33"/>
  <c r="CQ104" i="33"/>
  <c r="CQ114" i="33"/>
  <c r="CQ120" i="33"/>
  <c r="CQ121" i="33"/>
  <c r="CQ124" i="33"/>
  <c r="CQ125" i="33"/>
  <c r="CQ128" i="33"/>
  <c r="CQ129" i="33"/>
  <c r="CQ132" i="33"/>
  <c r="CQ133" i="33"/>
  <c r="CQ134" i="33"/>
  <c r="CQ135" i="33"/>
  <c r="CQ136" i="33"/>
  <c r="CQ137" i="33"/>
  <c r="CQ138" i="33"/>
  <c r="CQ139" i="33"/>
  <c r="CQ140" i="33"/>
  <c r="CQ141" i="33"/>
  <c r="CQ142" i="33"/>
  <c r="CQ143" i="33"/>
  <c r="CQ144" i="33"/>
  <c r="CQ145" i="33"/>
  <c r="CQ146" i="33"/>
  <c r="CQ147" i="33"/>
  <c r="CQ148" i="33"/>
  <c r="CQ149" i="33"/>
  <c r="CQ150" i="33"/>
  <c r="CQ151" i="33"/>
  <c r="CQ152" i="33"/>
  <c r="CQ153" i="33"/>
  <c r="CQ154" i="33"/>
  <c r="CQ155" i="33"/>
  <c r="CQ156" i="33"/>
  <c r="CQ157" i="33"/>
  <c r="CQ158" i="33"/>
  <c r="CQ159" i="33"/>
  <c r="CQ160" i="33"/>
  <c r="CQ161" i="33"/>
  <c r="CQ162" i="33"/>
  <c r="CQ163" i="33"/>
  <c r="CQ164" i="33"/>
  <c r="CQ165" i="33"/>
  <c r="CQ166" i="33"/>
  <c r="CQ167" i="33"/>
  <c r="CQ168" i="33"/>
  <c r="CQ169" i="33"/>
  <c r="CQ170" i="33"/>
  <c r="CQ171" i="33"/>
  <c r="CQ172" i="33"/>
  <c r="CQ176" i="33"/>
  <c r="CQ177" i="33"/>
  <c r="CQ178" i="33"/>
  <c r="CQ181" i="33"/>
  <c r="CQ183" i="33"/>
  <c r="CQ185" i="33"/>
  <c r="CQ186" i="33"/>
  <c r="CQ187" i="33"/>
  <c r="CQ188" i="33"/>
  <c r="CQ189" i="33"/>
  <c r="CQ190" i="33"/>
  <c r="CQ192" i="33"/>
  <c r="CQ196" i="33"/>
  <c r="CQ197" i="33"/>
  <c r="CQ198" i="33"/>
  <c r="CQ199" i="33"/>
  <c r="CQ200" i="33"/>
  <c r="CQ201" i="33"/>
  <c r="CQ202" i="33"/>
  <c r="CQ203" i="33"/>
  <c r="CQ204" i="33"/>
  <c r="CQ206" i="33"/>
  <c r="CQ207" i="33"/>
  <c r="CQ209" i="33"/>
  <c r="CQ210" i="33"/>
  <c r="CQ211" i="33"/>
  <c r="CQ212" i="33"/>
  <c r="CQ215" i="33"/>
  <c r="CQ222" i="33"/>
  <c r="CQ224" i="33"/>
  <c r="CQ225" i="33"/>
  <c r="CQ226" i="33"/>
  <c r="CQ227" i="33"/>
  <c r="CQ233" i="33"/>
  <c r="CQ241" i="33"/>
  <c r="CQ251" i="33"/>
  <c r="CQ252" i="33"/>
  <c r="CQ253" i="33"/>
  <c r="CQ254" i="33"/>
  <c r="CQ259" i="33"/>
  <c r="CQ260" i="33"/>
  <c r="CQ261" i="33"/>
  <c r="CQ262" i="33"/>
  <c r="CQ263" i="33"/>
  <c r="CQ264" i="33"/>
  <c r="CQ265" i="33"/>
  <c r="CQ266" i="33"/>
  <c r="CQ268" i="33"/>
  <c r="CQ269" i="33"/>
  <c r="CQ270" i="33"/>
  <c r="CQ271" i="33"/>
  <c r="CQ272" i="33"/>
  <c r="CQ273" i="33"/>
  <c r="CQ274" i="33"/>
  <c r="CQ275" i="33"/>
  <c r="CQ276" i="33"/>
  <c r="CQ277" i="33"/>
  <c r="CQ278" i="33"/>
  <c r="CQ279" i="33"/>
  <c r="CQ280" i="33"/>
  <c r="CQ281" i="33"/>
  <c r="CQ282" i="33"/>
  <c r="CQ284" i="33"/>
  <c r="CQ286" i="33"/>
  <c r="CQ287" i="33"/>
  <c r="CQ288" i="33"/>
  <c r="CQ289" i="33"/>
  <c r="CQ290" i="33"/>
  <c r="CQ291" i="33"/>
  <c r="CQ292" i="33"/>
  <c r="CQ293" i="33"/>
  <c r="CQ294" i="33"/>
  <c r="CQ295" i="33"/>
  <c r="CQ296" i="33"/>
  <c r="CQ297" i="33"/>
  <c r="CQ298" i="33"/>
  <c r="CQ299" i="33"/>
  <c r="CQ300" i="33"/>
  <c r="CQ301" i="33"/>
  <c r="CQ302" i="33"/>
  <c r="CQ303" i="33"/>
  <c r="CQ304" i="33"/>
  <c r="CQ305" i="33"/>
  <c r="CQ306" i="33"/>
  <c r="CQ307" i="33"/>
  <c r="CQ308" i="33"/>
  <c r="CQ309" i="33"/>
  <c r="CQ311" i="33"/>
  <c r="CQ312" i="33"/>
  <c r="CQ316" i="33"/>
  <c r="CQ320" i="33"/>
  <c r="CQ321" i="33"/>
  <c r="CQ323" i="33"/>
  <c r="CQ326" i="33"/>
  <c r="CQ329" i="33"/>
  <c r="CQ332" i="33"/>
  <c r="CQ333" i="33"/>
  <c r="CQ355" i="33"/>
  <c r="CQ356" i="33"/>
  <c r="CQ358" i="33"/>
  <c r="CQ359" i="33"/>
  <c r="CQ360" i="33"/>
  <c r="CQ361" i="33"/>
  <c r="CQ369" i="33"/>
  <c r="CQ371" i="33"/>
  <c r="CQ372" i="33"/>
  <c r="CQ373" i="33"/>
  <c r="CQ376" i="33"/>
  <c r="CQ377" i="33"/>
  <c r="CQ378" i="33"/>
  <c r="CQ379" i="33"/>
  <c r="CQ380" i="33"/>
  <c r="CQ381" i="33"/>
  <c r="CQ382" i="33"/>
  <c r="CQ384" i="33"/>
  <c r="CQ385" i="33"/>
  <c r="CQ386" i="33"/>
  <c r="CQ389" i="33"/>
  <c r="CQ390" i="33"/>
  <c r="CQ396" i="33"/>
  <c r="CQ399" i="33"/>
  <c r="CQ402" i="33"/>
  <c r="CQ419" i="33"/>
  <c r="CQ424" i="33"/>
  <c r="CQ428" i="33"/>
  <c r="CQ436" i="33"/>
  <c r="CQ437" i="33"/>
  <c r="CQ438" i="33"/>
  <c r="CQ440" i="33"/>
  <c r="CQ448" i="33"/>
  <c r="CQ449" i="33"/>
  <c r="CQ450" i="33"/>
  <c r="CQ452" i="33"/>
  <c r="CQ455" i="33"/>
  <c r="CQ456" i="33"/>
  <c r="CQ464" i="33"/>
  <c r="CQ468" i="33"/>
  <c r="CQ470" i="33"/>
  <c r="CQ472" i="33"/>
  <c r="CQ475" i="33"/>
  <c r="CQ476" i="33"/>
  <c r="CQ477" i="33"/>
  <c r="CQ479" i="33"/>
  <c r="CQ480" i="33"/>
  <c r="CQ481" i="33"/>
  <c r="CQ484" i="33"/>
  <c r="CQ485" i="33"/>
  <c r="CQ487" i="33"/>
  <c r="CQ488" i="33"/>
  <c r="CQ490" i="33"/>
  <c r="CQ491" i="33"/>
  <c r="CQ492" i="33"/>
  <c r="CQ493" i="33"/>
  <c r="CQ494" i="33"/>
  <c r="CQ505" i="33"/>
  <c r="CQ506" i="33"/>
  <c r="CQ507" i="33"/>
  <c r="CQ508" i="33"/>
  <c r="CQ511" i="33"/>
  <c r="CQ513" i="33"/>
  <c r="CQ515" i="33"/>
  <c r="CQ516" i="33"/>
  <c r="CQ527" i="33"/>
  <c r="CQ528" i="33"/>
  <c r="CQ540" i="33"/>
  <c r="CQ543" i="33"/>
  <c r="CQ559" i="33"/>
  <c r="CQ560" i="33"/>
  <c r="CQ561" i="33"/>
  <c r="CQ563" i="33"/>
  <c r="CQ565" i="33"/>
  <c r="CQ566" i="33"/>
  <c r="CQ568" i="33"/>
  <c r="CQ569" i="33"/>
  <c r="CQ570" i="33"/>
  <c r="CQ571" i="33"/>
  <c r="CQ574" i="33"/>
  <c r="CQ577" i="33"/>
  <c r="CQ578" i="33"/>
  <c r="CQ579" i="33"/>
  <c r="CQ580" i="33"/>
  <c r="CQ583" i="33"/>
  <c r="CQ585" i="33"/>
  <c r="CQ587" i="33"/>
  <c r="CQ590" i="33"/>
  <c r="CQ592" i="33"/>
  <c r="CQ593" i="33"/>
  <c r="CQ594" i="33"/>
  <c r="CQ598" i="33"/>
  <c r="CQ599" i="33"/>
  <c r="CQ600" i="33"/>
  <c r="CQ603" i="33"/>
  <c r="CQ604" i="33"/>
  <c r="CQ605" i="33"/>
  <c r="CQ606" i="33"/>
  <c r="CQ607" i="33"/>
  <c r="CQ616" i="33"/>
  <c r="CQ625" i="33"/>
  <c r="CQ627" i="33"/>
  <c r="CQ630" i="33"/>
  <c r="CQ635" i="33"/>
  <c r="CQ637" i="33"/>
  <c r="CQ638" i="33"/>
  <c r="CQ642" i="33"/>
  <c r="CQ657" i="33"/>
  <c r="CQ658" i="33"/>
  <c r="CQ659" i="33"/>
  <c r="CQ660" i="33"/>
  <c r="CQ661" i="33"/>
  <c r="CQ665" i="33"/>
  <c r="CQ666" i="33"/>
  <c r="CQ667" i="33"/>
  <c r="CQ668" i="33"/>
  <c r="CQ705" i="33"/>
  <c r="CQ706" i="33"/>
  <c r="CQ707" i="33"/>
  <c r="CQ708" i="33"/>
  <c r="CQ709" i="33"/>
  <c r="CQ710" i="33"/>
  <c r="CQ721" i="33"/>
  <c r="CQ722" i="33"/>
  <c r="CQ723" i="33"/>
  <c r="CQ724" i="33"/>
  <c r="CQ725" i="33"/>
  <c r="CQ726" i="33"/>
  <c r="CQ727" i="33"/>
  <c r="CQ728" i="33"/>
  <c r="CQ729" i="33"/>
  <c r="CQ730" i="33"/>
  <c r="CQ731" i="33"/>
  <c r="CQ732" i="33"/>
  <c r="CQ738" i="33"/>
  <c r="CQ739" i="33"/>
  <c r="CQ740" i="33"/>
  <c r="CQ741" i="33"/>
  <c r="CQ786" i="33"/>
  <c r="CQ787" i="33"/>
  <c r="CQ788" i="33"/>
  <c r="CQ789" i="33"/>
  <c r="CQ801" i="33"/>
  <c r="CQ802" i="33"/>
  <c r="CQ804" i="33"/>
  <c r="CQ816" i="33"/>
  <c r="CQ821" i="33"/>
  <c r="CQ822" i="33"/>
  <c r="CQ823" i="33"/>
  <c r="CQ824" i="33"/>
  <c r="CQ825" i="33"/>
  <c r="CQ827" i="33"/>
  <c r="CQ836" i="33"/>
  <c r="CQ837" i="33"/>
  <c r="CQ838" i="33"/>
  <c r="CQ839" i="33"/>
  <c r="CQ840" i="33"/>
  <c r="CQ841" i="33"/>
  <c r="CQ842" i="33"/>
  <c r="CQ843" i="33"/>
  <c r="CQ851" i="33"/>
  <c r="CQ852" i="33"/>
  <c r="CQ854" i="33"/>
  <c r="CQ855" i="33"/>
  <c r="CQ856" i="33"/>
  <c r="CQ857" i="33"/>
  <c r="CQ860" i="33"/>
  <c r="CQ861" i="33"/>
  <c r="CQ862" i="33"/>
  <c r="CQ863" i="33"/>
  <c r="CQ864" i="33"/>
  <c r="CQ869" i="33"/>
  <c r="CQ874" i="33"/>
  <c r="CQ876" i="33"/>
  <c r="CQ879" i="33"/>
  <c r="CQ880" i="33"/>
  <c r="CQ886" i="33"/>
  <c r="CQ894" i="33"/>
  <c r="CQ895" i="33"/>
  <c r="CQ898" i="33"/>
  <c r="CQ899" i="33"/>
  <c r="CQ900" i="33"/>
  <c r="CQ905" i="33"/>
  <c r="CQ911" i="33"/>
  <c r="CQ912" i="33"/>
  <c r="CQ914" i="33"/>
  <c r="CQ920" i="33"/>
  <c r="CQ921" i="33"/>
  <c r="CQ925" i="33"/>
  <c r="CQ928" i="33"/>
  <c r="CQ931" i="33"/>
  <c r="CQ934" i="33"/>
  <c r="CQ935" i="33"/>
  <c r="CQ948" i="33"/>
  <c r="CQ949" i="33"/>
  <c r="CQ950" i="33"/>
  <c r="CQ952" i="33"/>
  <c r="CQ958" i="33"/>
  <c r="CQ960" i="33"/>
  <c r="CQ967" i="33"/>
  <c r="CQ975" i="33"/>
  <c r="CQ977" i="33"/>
  <c r="CQ980" i="33"/>
  <c r="CQ986" i="33"/>
  <c r="CQ991" i="33"/>
  <c r="CQ993" i="33"/>
  <c r="CQ998" i="33"/>
  <c r="CQ999" i="33"/>
  <c r="CQ1000" i="33"/>
  <c r="CQ1001" i="33"/>
  <c r="CQ1002" i="33"/>
  <c r="CQ1003" i="33"/>
  <c r="CQ1004" i="33"/>
  <c r="CQ1007" i="33"/>
  <c r="CQ1008" i="33"/>
  <c r="CQ1009" i="33"/>
  <c r="CQ1010" i="33"/>
  <c r="CQ1011" i="33"/>
  <c r="CQ1012" i="33"/>
  <c r="CQ1013" i="33"/>
  <c r="CQ1014" i="33"/>
  <c r="CQ1015" i="33"/>
  <c r="CQ1016" i="33"/>
  <c r="CQ1019" i="33"/>
  <c r="CQ1020" i="33"/>
  <c r="CQ1025" i="33"/>
  <c r="CQ1026" i="33"/>
  <c r="CQ1027" i="33"/>
  <c r="CQ1037" i="33"/>
  <c r="CQ1038" i="33"/>
  <c r="CQ1041" i="33"/>
  <c r="CQ1044" i="33"/>
  <c r="CQ1045" i="33"/>
  <c r="CQ1046" i="33"/>
  <c r="CQ1048" i="33"/>
  <c r="CQ1049" i="33"/>
  <c r="CQ1064" i="33"/>
  <c r="CQ1065" i="33"/>
  <c r="CQ1066" i="33"/>
  <c r="CQ1067" i="33"/>
  <c r="CQ1068" i="33"/>
  <c r="CQ1073" i="33"/>
  <c r="CQ1074" i="33"/>
  <c r="CQ1075" i="33"/>
  <c r="CQ1076" i="33"/>
  <c r="CQ1083" i="33"/>
  <c r="CQ1084" i="33"/>
  <c r="CQ1086" i="33"/>
  <c r="CQ1088" i="33"/>
  <c r="CQ1089" i="33"/>
  <c r="CQ1091" i="33"/>
  <c r="CQ1092" i="33"/>
  <c r="CQ1093" i="33"/>
  <c r="CQ1094" i="33"/>
  <c r="CQ1096" i="33"/>
  <c r="CQ1098" i="33"/>
  <c r="CQ1099" i="33"/>
  <c r="CQ1104" i="33"/>
  <c r="CQ1105" i="33"/>
  <c r="CQ1106" i="33"/>
  <c r="CQ1107" i="33"/>
  <c r="CQ1113" i="33"/>
  <c r="CQ1115" i="33"/>
  <c r="CQ1121" i="33"/>
  <c r="CQ1124" i="33"/>
  <c r="CQ1127" i="33"/>
  <c r="CQ1135" i="33"/>
  <c r="CQ1136" i="33"/>
  <c r="CQ1139" i="33"/>
  <c r="CQ1142" i="33"/>
  <c r="CQ1143" i="33"/>
  <c r="CQ1144" i="33"/>
  <c r="CQ1145" i="33"/>
  <c r="CQ1147" i="33"/>
  <c r="CQ1150" i="33"/>
  <c r="CQ1153" i="33"/>
  <c r="CQ1154" i="33"/>
  <c r="CQ1155" i="33"/>
  <c r="CQ1156" i="33"/>
  <c r="CQ1165" i="33"/>
  <c r="CQ1166" i="33"/>
  <c r="CQ1171" i="33"/>
  <c r="CQ1188" i="33"/>
  <c r="CQ1195" i="33"/>
  <c r="CQ1200" i="33"/>
  <c r="CQ1201" i="33"/>
  <c r="CQ1204" i="33"/>
  <c r="CQ1205" i="33"/>
  <c r="CQ1210" i="33"/>
  <c r="CQ1211" i="33"/>
  <c r="CQ1216" i="33"/>
  <c r="CQ1217" i="33"/>
  <c r="CQ1219" i="33"/>
  <c r="CQ1224" i="33"/>
  <c r="CQ1227" i="33"/>
  <c r="CQ1232" i="33"/>
  <c r="CQ1233" i="33"/>
  <c r="CQ1234" i="33"/>
  <c r="CQ1235" i="33"/>
  <c r="CQ1236" i="33"/>
  <c r="CQ1237" i="33"/>
  <c r="CQ1238" i="33"/>
  <c r="CQ1241" i="33"/>
  <c r="CQ1242" i="33"/>
  <c r="CQ1251" i="33"/>
  <c r="CQ1252" i="33"/>
  <c r="CQ1258" i="33"/>
  <c r="CQ1259" i="33"/>
  <c r="CQ1260" i="33"/>
  <c r="CQ1269" i="33"/>
  <c r="CQ1270" i="33"/>
  <c r="CQ1275" i="33"/>
  <c r="CQ1281" i="33"/>
  <c r="CQ1285" i="33"/>
  <c r="CQ1286" i="33"/>
  <c r="CQ1287" i="33"/>
  <c r="CQ1288" i="33"/>
  <c r="CQ1296" i="33"/>
  <c r="CQ1297" i="33"/>
  <c r="CQ1298" i="33"/>
  <c r="CQ1299" i="33"/>
  <c r="CQ1300" i="33"/>
  <c r="CQ1304" i="33"/>
  <c r="CQ1305" i="33"/>
  <c r="CQ1306" i="33"/>
  <c r="CQ1307" i="33"/>
  <c r="CQ1313" i="33"/>
  <c r="CQ1314" i="33"/>
  <c r="CQ1327" i="33"/>
  <c r="CQ1328" i="33"/>
  <c r="CQ1330" i="33"/>
  <c r="CQ1331" i="33"/>
  <c r="CQ1333" i="33"/>
  <c r="CQ1335" i="33"/>
  <c r="CQ1336" i="33"/>
  <c r="CQ1338" i="33"/>
  <c r="CQ1339" i="33"/>
  <c r="CQ3" i="33"/>
  <c r="CK4" i="33"/>
  <c r="CL4" i="33"/>
  <c r="CM4" i="33"/>
  <c r="CL5" i="33"/>
  <c r="CM5" i="33"/>
  <c r="CK5" i="33"/>
  <c r="CJ6" i="33"/>
  <c r="CK6" i="33"/>
  <c r="CL6" i="33"/>
  <c r="CM6" i="33"/>
  <c r="CJ7" i="33"/>
  <c r="CK7" i="33"/>
  <c r="CL7" i="33"/>
  <c r="CM7" i="33"/>
  <c r="CL8" i="33"/>
  <c r="CK8" i="33"/>
  <c r="CM8" i="33"/>
  <c r="CJ9" i="33"/>
  <c r="CK9" i="33"/>
  <c r="CL9" i="33"/>
  <c r="CM9" i="33"/>
  <c r="CK10" i="33"/>
  <c r="CM10" i="33"/>
  <c r="CL10" i="33"/>
  <c r="CK11" i="33"/>
  <c r="CL11" i="33"/>
  <c r="CM11" i="33"/>
  <c r="CL12" i="33"/>
  <c r="CM12" i="33"/>
  <c r="CK12" i="33"/>
  <c r="CK13" i="33"/>
  <c r="CL13" i="33"/>
  <c r="CM13" i="33"/>
  <c r="CK14" i="33"/>
  <c r="CL14" i="33"/>
  <c r="CM14" i="33"/>
  <c r="CM15" i="33"/>
  <c r="CK15" i="33"/>
  <c r="CL15" i="33"/>
  <c r="CK16" i="33"/>
  <c r="CL16" i="33"/>
  <c r="CM16" i="33"/>
  <c r="CK17" i="33"/>
  <c r="CL17" i="33"/>
  <c r="CM17" i="33"/>
  <c r="CK18" i="33"/>
  <c r="CL18" i="33"/>
  <c r="CM18" i="33"/>
  <c r="CM19" i="33"/>
  <c r="CK19" i="33"/>
  <c r="CL19" i="33"/>
  <c r="CK20" i="33"/>
  <c r="CL20" i="33"/>
  <c r="CM20" i="33"/>
  <c r="CJ21" i="33"/>
  <c r="CK21" i="33"/>
  <c r="CL21" i="33"/>
  <c r="CM21" i="33"/>
  <c r="CJ22" i="33"/>
  <c r="CK22" i="33"/>
  <c r="CL22" i="33"/>
  <c r="CM22" i="33"/>
  <c r="CM23" i="33"/>
  <c r="CJ23" i="33"/>
  <c r="CK23" i="33"/>
  <c r="CL23" i="33"/>
  <c r="CK24" i="33"/>
  <c r="CL24" i="33"/>
  <c r="CM24" i="33"/>
  <c r="CJ25" i="33"/>
  <c r="CK25" i="33"/>
  <c r="CL25" i="33"/>
  <c r="CM25" i="33"/>
  <c r="CK26" i="33"/>
  <c r="CL26" i="33"/>
  <c r="CM26" i="33"/>
  <c r="CM27" i="33"/>
  <c r="CK27" i="33"/>
  <c r="CL27" i="33"/>
  <c r="CK28" i="33"/>
  <c r="CL28" i="33"/>
  <c r="CM28" i="33"/>
  <c r="CJ28" i="33"/>
  <c r="CJ31" i="33"/>
  <c r="CK31" i="33"/>
  <c r="CL31" i="33"/>
  <c r="CM31" i="33"/>
  <c r="CJ32" i="33"/>
  <c r="CK32" i="33"/>
  <c r="CL32" i="33"/>
  <c r="CM32" i="33"/>
  <c r="CL33" i="33"/>
  <c r="CM33" i="33"/>
  <c r="CJ33" i="33"/>
  <c r="CK33" i="33"/>
  <c r="CJ34" i="33"/>
  <c r="CL34" i="33"/>
  <c r="CK34" i="33"/>
  <c r="CM34" i="33"/>
  <c r="CK35" i="33"/>
  <c r="CL35" i="33"/>
  <c r="CM35" i="33"/>
  <c r="CK36" i="33"/>
  <c r="CL36" i="33"/>
  <c r="CM36" i="33"/>
  <c r="CL37" i="33"/>
  <c r="CM37" i="33"/>
  <c r="CJ37" i="33"/>
  <c r="CK37" i="33"/>
  <c r="CL38" i="33"/>
  <c r="CK38" i="33"/>
  <c r="CM38" i="33"/>
  <c r="CK39" i="33"/>
  <c r="CM39" i="33"/>
  <c r="CL39" i="33"/>
  <c r="CK40" i="33"/>
  <c r="CL40" i="33"/>
  <c r="CM40" i="33"/>
  <c r="CL41" i="33"/>
  <c r="CM41" i="33"/>
  <c r="CJ41" i="33"/>
  <c r="CK41" i="33"/>
  <c r="CJ42" i="33"/>
  <c r="CL42" i="33"/>
  <c r="CK42" i="33"/>
  <c r="CM42" i="33"/>
  <c r="CJ43" i="33"/>
  <c r="CM43" i="33"/>
  <c r="CK43" i="33"/>
  <c r="CL43" i="33"/>
  <c r="CK44" i="33"/>
  <c r="CM44" i="33"/>
  <c r="CJ44" i="33"/>
  <c r="CL44" i="33"/>
  <c r="CK45" i="33"/>
  <c r="CL45" i="33"/>
  <c r="CM45" i="33"/>
  <c r="CJ45" i="33"/>
  <c r="CJ46" i="33"/>
  <c r="CL46" i="33"/>
  <c r="CK46" i="33"/>
  <c r="CM46" i="33"/>
  <c r="CJ47" i="33"/>
  <c r="CK47" i="33"/>
  <c r="CL47" i="33"/>
  <c r="CM47" i="33"/>
  <c r="CM48" i="33"/>
  <c r="CJ48" i="33"/>
  <c r="CK48" i="33"/>
  <c r="CL48" i="33"/>
  <c r="CK49" i="33"/>
  <c r="CL49" i="33"/>
  <c r="CM49" i="33"/>
  <c r="CJ49" i="33"/>
  <c r="CJ50" i="33"/>
  <c r="CL50" i="33"/>
  <c r="CK50" i="33"/>
  <c r="CM50" i="33"/>
  <c r="CK51" i="33"/>
  <c r="CL51" i="33"/>
  <c r="CM51" i="33"/>
  <c r="CJ52" i="33"/>
  <c r="CK52" i="33"/>
  <c r="CL52" i="33"/>
  <c r="CM52" i="33"/>
  <c r="CL53" i="33"/>
  <c r="CM53" i="33"/>
  <c r="CK53" i="33"/>
  <c r="CJ54" i="33"/>
  <c r="CL54" i="33"/>
  <c r="CK54" i="33"/>
  <c r="CM54" i="33"/>
  <c r="CJ55" i="33"/>
  <c r="CK55" i="33"/>
  <c r="CM55" i="33"/>
  <c r="CL55" i="33"/>
  <c r="CK56" i="33"/>
  <c r="CJ56" i="33"/>
  <c r="CL56" i="33"/>
  <c r="CM56" i="33"/>
  <c r="CL57" i="33"/>
  <c r="CM57" i="33"/>
  <c r="CJ57" i="33"/>
  <c r="CK57" i="33"/>
  <c r="CJ58" i="33"/>
  <c r="CL58" i="33"/>
  <c r="CK58" i="33"/>
  <c r="CM58" i="33"/>
  <c r="CM59" i="33"/>
  <c r="CK59" i="33"/>
  <c r="CL59" i="33"/>
  <c r="CK60" i="33"/>
  <c r="CM60" i="33"/>
  <c r="CL60" i="33"/>
  <c r="CK61" i="33"/>
  <c r="CL61" i="33"/>
  <c r="CM61" i="33"/>
  <c r="CL62" i="33"/>
  <c r="CK62" i="33"/>
  <c r="CM62" i="33"/>
  <c r="CK63" i="33"/>
  <c r="CL63" i="33"/>
  <c r="CM63" i="33"/>
  <c r="CM64" i="33"/>
  <c r="CK64" i="33"/>
  <c r="CL64" i="33"/>
  <c r="CK65" i="33"/>
  <c r="CL65" i="33"/>
  <c r="CM65" i="33"/>
  <c r="CJ65" i="33"/>
  <c r="CL66" i="33"/>
  <c r="CK66" i="33"/>
  <c r="CM66" i="33"/>
  <c r="CK67" i="33"/>
  <c r="CL67" i="33"/>
  <c r="CM67" i="33"/>
  <c r="CJ68" i="33"/>
  <c r="CK68" i="33"/>
  <c r="CL68" i="33"/>
  <c r="CM68" i="33"/>
  <c r="CK69" i="33"/>
  <c r="CM69" i="33"/>
  <c r="CK70" i="33"/>
  <c r="CM70" i="33"/>
  <c r="CK71" i="33"/>
  <c r="CM71" i="33"/>
  <c r="CK72" i="33"/>
  <c r="CL72" i="33"/>
  <c r="CJ72" i="33"/>
  <c r="CM72" i="33"/>
  <c r="CL73" i="33"/>
  <c r="CM73" i="33"/>
  <c r="CK73" i="33"/>
  <c r="CJ74" i="33"/>
  <c r="CL74" i="33"/>
  <c r="CK74" i="33"/>
  <c r="CM74" i="33"/>
  <c r="CJ75" i="33"/>
  <c r="CK75" i="33"/>
  <c r="CL75" i="33"/>
  <c r="CM75" i="33"/>
  <c r="CK76" i="33"/>
  <c r="CL76" i="33"/>
  <c r="CM76" i="33"/>
  <c r="CJ76" i="33"/>
  <c r="CJ77" i="33"/>
  <c r="CK77" i="33"/>
  <c r="CL77" i="33"/>
  <c r="CM77" i="33"/>
  <c r="CL78" i="33"/>
  <c r="CM78" i="33"/>
  <c r="CL79" i="33"/>
  <c r="CM79" i="33"/>
  <c r="CL80" i="33"/>
  <c r="CM80" i="33"/>
  <c r="CL81" i="33"/>
  <c r="CM81" i="33"/>
  <c r="CL82" i="33"/>
  <c r="CM82" i="33"/>
  <c r="CJ83" i="33"/>
  <c r="CK83" i="33"/>
  <c r="CM83" i="33"/>
  <c r="CL83" i="33"/>
  <c r="CK84" i="33"/>
  <c r="CJ84" i="33"/>
  <c r="CL84" i="33"/>
  <c r="CM84" i="33"/>
  <c r="CL85" i="33"/>
  <c r="CJ85" i="33"/>
  <c r="CK85" i="33"/>
  <c r="CM85" i="33"/>
  <c r="CJ86" i="33"/>
  <c r="CK86" i="33"/>
  <c r="CL86" i="33"/>
  <c r="CM86" i="33"/>
  <c r="CM87" i="33"/>
  <c r="CJ87" i="33"/>
  <c r="CK87" i="33"/>
  <c r="CL87" i="33"/>
  <c r="CK88" i="33"/>
  <c r="CL88" i="33"/>
  <c r="CM88" i="33"/>
  <c r="CJ88" i="33"/>
  <c r="CK89" i="33"/>
  <c r="CL89" i="33"/>
  <c r="CM89" i="33"/>
  <c r="CK90" i="33"/>
  <c r="CL90" i="33"/>
  <c r="CM90" i="33"/>
  <c r="CK91" i="33"/>
  <c r="CL91" i="33"/>
  <c r="CM91" i="33"/>
  <c r="CM92" i="33"/>
  <c r="CK92" i="33"/>
  <c r="CL92" i="33"/>
  <c r="CK93" i="33"/>
  <c r="CL93" i="33"/>
  <c r="CM93" i="33"/>
  <c r="CJ93" i="33"/>
  <c r="CJ94" i="33"/>
  <c r="CL94" i="33"/>
  <c r="CM94" i="33"/>
  <c r="CK94" i="33"/>
  <c r="CJ95" i="33"/>
  <c r="CK95" i="33"/>
  <c r="CL95" i="33"/>
  <c r="CM95" i="33"/>
  <c r="CJ96" i="33"/>
  <c r="CK96" i="33"/>
  <c r="CL96" i="33"/>
  <c r="CM96" i="33"/>
  <c r="CL97" i="33"/>
  <c r="CM97" i="33"/>
  <c r="CJ97" i="33"/>
  <c r="CK97" i="33"/>
  <c r="CJ98" i="33"/>
  <c r="CL98" i="33"/>
  <c r="CK98" i="33"/>
  <c r="CM98" i="33"/>
  <c r="CK99" i="33"/>
  <c r="CM99" i="33"/>
  <c r="CJ99" i="33"/>
  <c r="CL99" i="33"/>
  <c r="CK100" i="33"/>
  <c r="CL100" i="33"/>
  <c r="CJ100" i="33"/>
  <c r="CM100" i="33"/>
  <c r="CJ101" i="33"/>
  <c r="CL101" i="33"/>
  <c r="CK101" i="33"/>
  <c r="CM101" i="33"/>
  <c r="CK102" i="33"/>
  <c r="CL102" i="33"/>
  <c r="CM102" i="33"/>
  <c r="CJ103" i="33"/>
  <c r="CM103" i="33"/>
  <c r="CK103" i="33"/>
  <c r="CL103" i="33"/>
  <c r="CK104" i="33"/>
  <c r="CM104" i="33"/>
  <c r="CJ104" i="33"/>
  <c r="CL104" i="33"/>
  <c r="CK105" i="33"/>
  <c r="CL105" i="33"/>
  <c r="CM105" i="33"/>
  <c r="CK106" i="33"/>
  <c r="CL106" i="33"/>
  <c r="CM106" i="33"/>
  <c r="CK107" i="33"/>
  <c r="CL107" i="33"/>
  <c r="CM107" i="33"/>
  <c r="CM108" i="33"/>
  <c r="CK108" i="33"/>
  <c r="CL108" i="33"/>
  <c r="CK109" i="33"/>
  <c r="CL109" i="33"/>
  <c r="CM109" i="33"/>
  <c r="CM110" i="33"/>
  <c r="CK110" i="33"/>
  <c r="CL110" i="33"/>
  <c r="CK111" i="33"/>
  <c r="CL111" i="33"/>
  <c r="CM111" i="33"/>
  <c r="CL112" i="33"/>
  <c r="CK112" i="33"/>
  <c r="CM112" i="33"/>
  <c r="CL113" i="33"/>
  <c r="CM113" i="33"/>
  <c r="CK113" i="33"/>
  <c r="CJ114" i="33"/>
  <c r="CL114" i="33"/>
  <c r="CK114" i="33"/>
  <c r="CM114" i="33"/>
  <c r="CK115" i="33"/>
  <c r="CM115" i="33"/>
  <c r="CL115" i="33"/>
  <c r="CK116" i="33"/>
  <c r="CL116" i="33"/>
  <c r="CM116" i="33"/>
  <c r="CL117" i="33"/>
  <c r="CM117" i="33"/>
  <c r="CK117" i="33"/>
  <c r="CK118" i="33"/>
  <c r="CL118" i="33"/>
  <c r="CM118" i="33"/>
  <c r="CM119" i="33"/>
  <c r="CK119" i="33"/>
  <c r="CL119" i="33"/>
  <c r="CK120" i="33"/>
  <c r="CM120" i="33"/>
  <c r="CJ120" i="33"/>
  <c r="CL120" i="33"/>
  <c r="CK121" i="33"/>
  <c r="CL121" i="33"/>
  <c r="CM121" i="33"/>
  <c r="CJ121" i="33"/>
  <c r="CK122" i="33"/>
  <c r="CL122" i="33"/>
  <c r="CM122" i="33"/>
  <c r="CK123" i="33"/>
  <c r="CL123" i="33"/>
  <c r="CM123" i="33"/>
  <c r="CM124" i="33"/>
  <c r="CJ124" i="33"/>
  <c r="CK124" i="33"/>
  <c r="CL124" i="33"/>
  <c r="CK125" i="33"/>
  <c r="CL125" i="33"/>
  <c r="CJ125" i="33"/>
  <c r="CM125" i="33"/>
  <c r="CK126" i="33"/>
  <c r="CL126" i="33"/>
  <c r="CM126" i="33"/>
  <c r="CK127" i="33"/>
  <c r="CL127" i="33"/>
  <c r="CM127" i="33"/>
  <c r="CL128" i="33"/>
  <c r="CJ128" i="33"/>
  <c r="CK128" i="33"/>
  <c r="CM128" i="33"/>
  <c r="CJ129" i="33"/>
  <c r="CL129" i="33"/>
  <c r="CM129" i="33"/>
  <c r="CK129" i="33"/>
  <c r="CL130" i="33"/>
  <c r="CK130" i="33"/>
  <c r="CM130" i="33"/>
  <c r="CK131" i="33"/>
  <c r="CM131" i="33"/>
  <c r="CL131" i="33"/>
  <c r="CK132" i="33"/>
  <c r="CL132" i="33"/>
  <c r="CJ132" i="33"/>
  <c r="CM132" i="33"/>
  <c r="CJ133" i="33"/>
  <c r="CL133" i="33"/>
  <c r="CM133" i="33"/>
  <c r="CK133" i="33"/>
  <c r="CJ134" i="33"/>
  <c r="CK134" i="33"/>
  <c r="CL134" i="33"/>
  <c r="CM134" i="33"/>
  <c r="CJ135" i="33"/>
  <c r="CM135" i="33"/>
  <c r="CK135" i="33"/>
  <c r="CL135" i="33"/>
  <c r="CK136" i="33"/>
  <c r="CM136" i="33"/>
  <c r="CJ136" i="33"/>
  <c r="CL136" i="33"/>
  <c r="CK137" i="33"/>
  <c r="CL137" i="33"/>
  <c r="CM137" i="33"/>
  <c r="CJ137" i="33"/>
  <c r="CJ138" i="33"/>
  <c r="CL138" i="33"/>
  <c r="CK138" i="33"/>
  <c r="CM138" i="33"/>
  <c r="CJ139" i="33"/>
  <c r="CK139" i="33"/>
  <c r="CL139" i="33"/>
  <c r="CM139" i="33"/>
  <c r="CM140" i="33"/>
  <c r="CJ140" i="33"/>
  <c r="CK140" i="33"/>
  <c r="CL140" i="33"/>
  <c r="CK141" i="33"/>
  <c r="CL141" i="33"/>
  <c r="CJ141" i="33"/>
  <c r="CM141" i="33"/>
  <c r="CJ142" i="33"/>
  <c r="CK142" i="33"/>
  <c r="CL142" i="33"/>
  <c r="CM142" i="33"/>
  <c r="CK143" i="33"/>
  <c r="CJ143" i="33"/>
  <c r="CL143" i="33"/>
  <c r="CM143" i="33"/>
  <c r="CL144" i="33"/>
  <c r="CJ144" i="33"/>
  <c r="CK144" i="33"/>
  <c r="CM144" i="33"/>
  <c r="CJ145" i="33"/>
  <c r="CL145" i="33"/>
  <c r="CM145" i="33"/>
  <c r="CK145" i="33"/>
  <c r="CJ146" i="33"/>
  <c r="CL146" i="33"/>
  <c r="CK146" i="33"/>
  <c r="CM146" i="33"/>
  <c r="CK147" i="33"/>
  <c r="CM147" i="33"/>
  <c r="CJ147" i="33"/>
  <c r="CL147" i="33"/>
  <c r="CK148" i="33"/>
  <c r="CL148" i="33"/>
  <c r="CJ148" i="33"/>
  <c r="CM148" i="33"/>
  <c r="CJ149" i="33"/>
  <c r="CL149" i="33"/>
  <c r="CM149" i="33"/>
  <c r="CK149" i="33"/>
  <c r="CJ150" i="33"/>
  <c r="CK150" i="33"/>
  <c r="CL150" i="33"/>
  <c r="CM150" i="33"/>
  <c r="CJ151" i="33"/>
  <c r="CM151" i="33"/>
  <c r="CK151" i="33"/>
  <c r="CL151" i="33"/>
  <c r="CK152" i="33"/>
  <c r="CM152" i="33"/>
  <c r="CJ152" i="33"/>
  <c r="CL152" i="33"/>
  <c r="CK153" i="33"/>
  <c r="CL153" i="33"/>
  <c r="CM153" i="33"/>
  <c r="CJ153" i="33"/>
  <c r="CJ154" i="33"/>
  <c r="CL154" i="33"/>
  <c r="CM154" i="33"/>
  <c r="CK154" i="33"/>
  <c r="CJ155" i="33"/>
  <c r="CK155" i="33"/>
  <c r="CL155" i="33"/>
  <c r="CM155" i="33"/>
  <c r="CM156" i="33"/>
  <c r="CJ156" i="33"/>
  <c r="CK156" i="33"/>
  <c r="CL156" i="33"/>
  <c r="CK157" i="33"/>
  <c r="CL157" i="33"/>
  <c r="CJ157" i="33"/>
  <c r="CM157" i="33"/>
  <c r="CJ158" i="33"/>
  <c r="CK158" i="33"/>
  <c r="CL158" i="33"/>
  <c r="CM158" i="33"/>
  <c r="CK159" i="33"/>
  <c r="CJ159" i="33"/>
  <c r="CL159" i="33"/>
  <c r="CM159" i="33"/>
  <c r="CL160" i="33"/>
  <c r="CJ160" i="33"/>
  <c r="CK160" i="33"/>
  <c r="CM160" i="33"/>
  <c r="CJ161" i="33"/>
  <c r="CL161" i="33"/>
  <c r="CM161" i="33"/>
  <c r="CK161" i="33"/>
  <c r="CJ162" i="33"/>
  <c r="CL162" i="33"/>
  <c r="CK162" i="33"/>
  <c r="CM162" i="33"/>
  <c r="CJ163" i="33"/>
  <c r="CK163" i="33"/>
  <c r="CM163" i="33"/>
  <c r="CL163" i="33"/>
  <c r="CK164" i="33"/>
  <c r="CJ164" i="33"/>
  <c r="CL164" i="33"/>
  <c r="CM164" i="33"/>
  <c r="CL165" i="33"/>
  <c r="CM165" i="33"/>
  <c r="CJ165" i="33"/>
  <c r="CK165" i="33"/>
  <c r="CJ166" i="33"/>
  <c r="CL166" i="33"/>
  <c r="CK166" i="33"/>
  <c r="CM166" i="33"/>
  <c r="CJ167" i="33"/>
  <c r="CM167" i="33"/>
  <c r="CK167" i="33"/>
  <c r="CL167" i="33"/>
  <c r="CK168" i="33"/>
  <c r="CM168" i="33"/>
  <c r="CJ168" i="33"/>
  <c r="CL168" i="33"/>
  <c r="CK169" i="33"/>
  <c r="CL169" i="33"/>
  <c r="CM169" i="33"/>
  <c r="CJ169" i="33"/>
  <c r="CJ170" i="33"/>
  <c r="CL170" i="33"/>
  <c r="CK170" i="33"/>
  <c r="CM170" i="33"/>
  <c r="CJ171" i="33"/>
  <c r="CK171" i="33"/>
  <c r="CL171" i="33"/>
  <c r="CM171" i="33"/>
  <c r="CL172" i="33"/>
  <c r="CM172" i="33"/>
  <c r="CJ172" i="33"/>
  <c r="CK172" i="33"/>
  <c r="CL173" i="33"/>
  <c r="CM173" i="33"/>
  <c r="CL174" i="33"/>
  <c r="CM174" i="33"/>
  <c r="CM175" i="33"/>
  <c r="CL175" i="33"/>
  <c r="CK176" i="33"/>
  <c r="CM176" i="33"/>
  <c r="CJ176" i="33"/>
  <c r="CL176" i="33"/>
  <c r="CK177" i="33"/>
  <c r="CL177" i="33"/>
  <c r="CJ177" i="33"/>
  <c r="CM177" i="33"/>
  <c r="CJ178" i="33"/>
  <c r="CL178" i="33"/>
  <c r="CK178" i="33"/>
  <c r="CM178" i="33"/>
  <c r="CM179" i="33"/>
  <c r="CL179" i="33"/>
  <c r="CM180" i="33"/>
  <c r="CL180" i="33"/>
  <c r="CK181" i="33"/>
  <c r="CL181" i="33"/>
  <c r="CJ181" i="33"/>
  <c r="CM181" i="33"/>
  <c r="CL182" i="33"/>
  <c r="CM182" i="33"/>
  <c r="CJ183" i="33"/>
  <c r="CM183" i="33"/>
  <c r="CK183" i="33"/>
  <c r="CL183" i="33"/>
  <c r="CM184" i="33"/>
  <c r="CL184" i="33"/>
  <c r="CK185" i="33"/>
  <c r="CL185" i="33"/>
  <c r="CJ185" i="33"/>
  <c r="CM185" i="33"/>
  <c r="CJ186" i="33"/>
  <c r="CL186" i="33"/>
  <c r="CK186" i="33"/>
  <c r="CM186" i="33"/>
  <c r="CJ187" i="33"/>
  <c r="CM187" i="33"/>
  <c r="CK187" i="33"/>
  <c r="CL187" i="33"/>
  <c r="CK188" i="33"/>
  <c r="CM188" i="33"/>
  <c r="CJ188" i="33"/>
  <c r="CL188" i="33"/>
  <c r="CK189" i="33"/>
  <c r="CL189" i="33"/>
  <c r="CJ189" i="33"/>
  <c r="CM189" i="33"/>
  <c r="CJ190" i="33"/>
  <c r="CL190" i="33"/>
  <c r="CK190" i="33"/>
  <c r="CM190" i="33"/>
  <c r="CK192" i="33"/>
  <c r="CM192" i="33"/>
  <c r="CJ192" i="33"/>
  <c r="CL192" i="33"/>
  <c r="CL193" i="33"/>
  <c r="CM193" i="33"/>
  <c r="CL194" i="33"/>
  <c r="CM194" i="33"/>
  <c r="CM195" i="33"/>
  <c r="CL195" i="33"/>
  <c r="CK196" i="33"/>
  <c r="CM196" i="33"/>
  <c r="CJ196" i="33"/>
  <c r="CL196" i="33"/>
  <c r="CK197" i="33"/>
  <c r="CL197" i="33"/>
  <c r="CJ197" i="33"/>
  <c r="CM197" i="33"/>
  <c r="CJ198" i="33"/>
  <c r="CL198" i="33"/>
  <c r="CK198" i="33"/>
  <c r="CM198" i="33"/>
  <c r="CJ199" i="33"/>
  <c r="CM199" i="33"/>
  <c r="CK199" i="33"/>
  <c r="CL199" i="33"/>
  <c r="CK200" i="33"/>
  <c r="CM200" i="33"/>
  <c r="CJ200" i="33"/>
  <c r="CL200" i="33"/>
  <c r="CK201" i="33"/>
  <c r="CL201" i="33"/>
  <c r="CJ201" i="33"/>
  <c r="CM201" i="33"/>
  <c r="CJ202" i="33"/>
  <c r="CL202" i="33"/>
  <c r="CK202" i="33"/>
  <c r="CM202" i="33"/>
  <c r="CJ203" i="33"/>
  <c r="CM203" i="33"/>
  <c r="CK203" i="33"/>
  <c r="CL203" i="33"/>
  <c r="CK204" i="33"/>
  <c r="CM204" i="33"/>
  <c r="CJ204" i="33"/>
  <c r="CL204" i="33"/>
  <c r="CK205" i="33"/>
  <c r="CM205" i="33"/>
  <c r="CJ206" i="33"/>
  <c r="CL206" i="33"/>
  <c r="CK206" i="33"/>
  <c r="CM206" i="33"/>
  <c r="CJ207" i="33"/>
  <c r="CM207" i="33"/>
  <c r="CK207" i="33"/>
  <c r="CL207" i="33"/>
  <c r="CK208" i="33"/>
  <c r="CM208" i="33"/>
  <c r="CK209" i="33"/>
  <c r="CL209" i="33"/>
  <c r="CJ209" i="33"/>
  <c r="CM209" i="33"/>
  <c r="CJ210" i="33"/>
  <c r="CL210" i="33"/>
  <c r="CK210" i="33"/>
  <c r="CM210" i="33"/>
  <c r="CJ211" i="33"/>
  <c r="CM211" i="33"/>
  <c r="CK211" i="33"/>
  <c r="CL211" i="33"/>
  <c r="CK212" i="33"/>
  <c r="CM212" i="33"/>
  <c r="CJ212" i="33"/>
  <c r="CL212" i="33"/>
  <c r="CK213" i="33"/>
  <c r="CM213" i="33"/>
  <c r="CK214" i="33"/>
  <c r="CM214" i="33"/>
  <c r="CJ215" i="33"/>
  <c r="CM215" i="33"/>
  <c r="CK215" i="33"/>
  <c r="CL215" i="33"/>
  <c r="CK216" i="33"/>
  <c r="CM216" i="33"/>
  <c r="CK217" i="33"/>
  <c r="CM217" i="33"/>
  <c r="CK218" i="33"/>
  <c r="CM218" i="33"/>
  <c r="CM219" i="33"/>
  <c r="CK219" i="33"/>
  <c r="CK220" i="33"/>
  <c r="CM220" i="33"/>
  <c r="CK221" i="33"/>
  <c r="CM221" i="33"/>
  <c r="CJ222" i="33"/>
  <c r="CL222" i="33"/>
  <c r="CK222" i="33"/>
  <c r="CM222" i="33"/>
  <c r="CM223" i="33"/>
  <c r="CK223" i="33"/>
  <c r="CK224" i="33"/>
  <c r="CM224" i="33"/>
  <c r="CJ224" i="33"/>
  <c r="CL224" i="33"/>
  <c r="CK225" i="33"/>
  <c r="CL225" i="33"/>
  <c r="CJ225" i="33"/>
  <c r="CM225" i="33"/>
  <c r="CJ226" i="33"/>
  <c r="CL226" i="33"/>
  <c r="CK226" i="33"/>
  <c r="CM226" i="33"/>
  <c r="CJ227" i="33"/>
  <c r="CM227" i="33"/>
  <c r="CK227" i="33"/>
  <c r="CL227" i="33"/>
  <c r="CK228" i="33"/>
  <c r="CM228" i="33"/>
  <c r="CK229" i="33"/>
  <c r="CM229" i="33"/>
  <c r="CK230" i="33"/>
  <c r="CM230" i="33"/>
  <c r="CM231" i="33"/>
  <c r="CK231" i="33"/>
  <c r="CK232" i="33"/>
  <c r="CM232" i="33"/>
  <c r="CK233" i="33"/>
  <c r="CL233" i="33"/>
  <c r="CJ233" i="33"/>
  <c r="CM233" i="33"/>
  <c r="CK234" i="33"/>
  <c r="CM234" i="33"/>
  <c r="CM235" i="33"/>
  <c r="CK235" i="33"/>
  <c r="CK236" i="33"/>
  <c r="CM236" i="33"/>
  <c r="CK237" i="33"/>
  <c r="CM237" i="33"/>
  <c r="CK238" i="33"/>
  <c r="CM238" i="33"/>
  <c r="CM239" i="33"/>
  <c r="CK239" i="33"/>
  <c r="CK240" i="33"/>
  <c r="CM240" i="33"/>
  <c r="CK241" i="33"/>
  <c r="CL241" i="33"/>
  <c r="CJ241" i="33"/>
  <c r="CM241" i="33"/>
  <c r="CK242" i="33"/>
  <c r="CM242" i="33"/>
  <c r="CM243" i="33"/>
  <c r="CK243" i="33"/>
  <c r="CK244" i="33"/>
  <c r="CM244" i="33"/>
  <c r="CK245" i="33"/>
  <c r="CM245" i="33"/>
  <c r="CK246" i="33"/>
  <c r="CM246" i="33"/>
  <c r="CM247" i="33"/>
  <c r="CK247" i="33"/>
  <c r="CK248" i="33"/>
  <c r="CM248" i="33"/>
  <c r="CK249" i="33"/>
  <c r="CM249" i="33"/>
  <c r="CK250" i="33"/>
  <c r="CM250" i="33"/>
  <c r="CJ251" i="33"/>
  <c r="CM251" i="33"/>
  <c r="CK251" i="33"/>
  <c r="CL251" i="33"/>
  <c r="CK252" i="33"/>
  <c r="CL252" i="33"/>
  <c r="CM252" i="33"/>
  <c r="CJ252" i="33"/>
  <c r="CK253" i="33"/>
  <c r="CL253" i="33"/>
  <c r="CJ253" i="33"/>
  <c r="CM253" i="33"/>
  <c r="CJ254" i="33"/>
  <c r="CK254" i="33"/>
  <c r="CL254" i="33"/>
  <c r="CM254" i="33"/>
  <c r="CM255" i="33"/>
  <c r="CK255" i="33"/>
  <c r="CL255" i="33"/>
  <c r="CK256" i="33"/>
  <c r="CL256" i="33"/>
  <c r="CM256" i="33"/>
  <c r="CK257" i="33"/>
  <c r="CL257" i="33"/>
  <c r="CM257" i="33"/>
  <c r="CL258" i="33"/>
  <c r="CK258" i="33"/>
  <c r="CM258" i="33"/>
  <c r="CJ259" i="33"/>
  <c r="CL259" i="33"/>
  <c r="CM259" i="33"/>
  <c r="CK259" i="33"/>
  <c r="CK260" i="33"/>
  <c r="CL260" i="33"/>
  <c r="CM260" i="33"/>
  <c r="CJ260" i="33"/>
  <c r="CK261" i="33"/>
  <c r="CL261" i="33"/>
  <c r="CJ261" i="33"/>
  <c r="CM261" i="33"/>
  <c r="CJ262" i="33"/>
  <c r="CM262" i="33"/>
  <c r="CK262" i="33"/>
  <c r="CL262" i="33"/>
  <c r="CK263" i="33"/>
  <c r="CM263" i="33"/>
  <c r="CJ263" i="33"/>
  <c r="CL263" i="33"/>
  <c r="CK264" i="33"/>
  <c r="CL264" i="33"/>
  <c r="CJ264" i="33"/>
  <c r="CM264" i="33"/>
  <c r="CJ265" i="33"/>
  <c r="CK265" i="33"/>
  <c r="CL265" i="33"/>
  <c r="CM265" i="33"/>
  <c r="CJ266" i="33"/>
  <c r="CK266" i="33"/>
  <c r="CL266" i="33"/>
  <c r="CM266" i="33"/>
  <c r="CK267" i="33"/>
  <c r="CM267" i="33"/>
  <c r="CK268" i="33"/>
  <c r="CL268" i="33"/>
  <c r="CM268" i="33"/>
  <c r="CJ268" i="33"/>
  <c r="CJ269" i="33"/>
  <c r="CK269" i="33"/>
  <c r="CL269" i="33"/>
  <c r="CM269" i="33"/>
  <c r="CJ270" i="33"/>
  <c r="CK270" i="33"/>
  <c r="CL270" i="33"/>
  <c r="CM270" i="33"/>
  <c r="CJ271" i="33"/>
  <c r="CK271" i="33"/>
  <c r="CL271" i="33"/>
  <c r="CM271" i="33"/>
  <c r="CK272" i="33"/>
  <c r="CL272" i="33"/>
  <c r="CM272" i="33"/>
  <c r="CJ272" i="33"/>
  <c r="CJ273" i="33"/>
  <c r="CK273" i="33"/>
  <c r="CL273" i="33"/>
  <c r="CM273" i="33"/>
  <c r="CJ274" i="33"/>
  <c r="CK274" i="33"/>
  <c r="CL274" i="33"/>
  <c r="CM274" i="33"/>
  <c r="CM275" i="33"/>
  <c r="CJ275" i="33"/>
  <c r="CK275" i="33"/>
  <c r="CL275" i="33"/>
  <c r="CK276" i="33"/>
  <c r="CL276" i="33"/>
  <c r="CM276" i="33"/>
  <c r="CJ276" i="33"/>
  <c r="CJ277" i="33"/>
  <c r="CK277" i="33"/>
  <c r="CL277" i="33"/>
  <c r="CM277" i="33"/>
  <c r="CJ278" i="33"/>
  <c r="CK278" i="33"/>
  <c r="CL278" i="33"/>
  <c r="CM278" i="33"/>
  <c r="CM279" i="33"/>
  <c r="CJ279" i="33"/>
  <c r="CK279" i="33"/>
  <c r="CL279" i="33"/>
  <c r="CK280" i="33"/>
  <c r="CL280" i="33"/>
  <c r="CM280" i="33"/>
  <c r="CJ280" i="33"/>
  <c r="CJ281" i="33"/>
  <c r="CK281" i="33"/>
  <c r="CL281" i="33"/>
  <c r="CM281" i="33"/>
  <c r="CJ282" i="33"/>
  <c r="CK282" i="33"/>
  <c r="CL282" i="33"/>
  <c r="CM282" i="33"/>
  <c r="CK283" i="33"/>
  <c r="CL283" i="33"/>
  <c r="CM283" i="33"/>
  <c r="CK284" i="33"/>
  <c r="CL284" i="33"/>
  <c r="CM284" i="33"/>
  <c r="CJ284" i="33"/>
  <c r="CK285" i="33"/>
  <c r="CL285" i="33"/>
  <c r="CM285" i="33"/>
  <c r="CJ286" i="33"/>
  <c r="CK286" i="33"/>
  <c r="CL286" i="33"/>
  <c r="CM286" i="33"/>
  <c r="CM287" i="33"/>
  <c r="CJ287" i="33"/>
  <c r="CK287" i="33"/>
  <c r="CL287" i="33"/>
  <c r="CK288" i="33"/>
  <c r="CL288" i="33"/>
  <c r="CM288" i="33"/>
  <c r="CJ288" i="33"/>
  <c r="CJ289" i="33"/>
  <c r="CK289" i="33"/>
  <c r="CL289" i="33"/>
  <c r="CM289" i="33"/>
  <c r="CJ290" i="33"/>
  <c r="CK290" i="33"/>
  <c r="CL290" i="33"/>
  <c r="CM290" i="33"/>
  <c r="CM291" i="33"/>
  <c r="CJ291" i="33"/>
  <c r="CK291" i="33"/>
  <c r="CL291" i="33"/>
  <c r="CK292" i="33"/>
  <c r="CL292" i="33"/>
  <c r="CM292" i="33"/>
  <c r="CJ292" i="33"/>
  <c r="CJ293" i="33"/>
  <c r="CK293" i="33"/>
  <c r="CL293" i="33"/>
  <c r="CM293" i="33"/>
  <c r="CJ294" i="33"/>
  <c r="CK294" i="33"/>
  <c r="CL294" i="33"/>
  <c r="CM294" i="33"/>
  <c r="CM295" i="33"/>
  <c r="CJ295" i="33"/>
  <c r="CK295" i="33"/>
  <c r="CL295" i="33"/>
  <c r="CK296" i="33"/>
  <c r="CL296" i="33"/>
  <c r="CM296" i="33"/>
  <c r="CJ296" i="33"/>
  <c r="CJ297" i="33"/>
  <c r="CK297" i="33"/>
  <c r="CL297" i="33"/>
  <c r="CM297" i="33"/>
  <c r="CJ298" i="33"/>
  <c r="CK298" i="33"/>
  <c r="CL298" i="33"/>
  <c r="CM298" i="33"/>
  <c r="CM299" i="33"/>
  <c r="CJ299" i="33"/>
  <c r="CK299" i="33"/>
  <c r="CL299" i="33"/>
  <c r="CK300" i="33"/>
  <c r="CL300" i="33"/>
  <c r="CM300" i="33"/>
  <c r="CJ300" i="33"/>
  <c r="CJ301" i="33"/>
  <c r="CK301" i="33"/>
  <c r="CL301" i="33"/>
  <c r="CM301" i="33"/>
  <c r="CJ302" i="33"/>
  <c r="CK302" i="33"/>
  <c r="CL302" i="33"/>
  <c r="CM302" i="33"/>
  <c r="CM303" i="33"/>
  <c r="CJ303" i="33"/>
  <c r="CK303" i="33"/>
  <c r="CL303" i="33"/>
  <c r="CK304" i="33"/>
  <c r="CL304" i="33"/>
  <c r="CM304" i="33"/>
  <c r="CJ304" i="33"/>
  <c r="CJ305" i="33"/>
  <c r="CK305" i="33"/>
  <c r="CL305" i="33"/>
  <c r="CM305" i="33"/>
  <c r="CJ306" i="33"/>
  <c r="CK306" i="33"/>
  <c r="CL306" i="33"/>
  <c r="CM306" i="33"/>
  <c r="CM307" i="33"/>
  <c r="CJ307" i="33"/>
  <c r="CK307" i="33"/>
  <c r="CL307" i="33"/>
  <c r="CK308" i="33"/>
  <c r="CL308" i="33"/>
  <c r="CM308" i="33"/>
  <c r="CJ308" i="33"/>
  <c r="CJ309" i="33"/>
  <c r="CK309" i="33"/>
  <c r="CL309" i="33"/>
  <c r="CM309" i="33"/>
  <c r="CK310" i="33"/>
  <c r="CL310" i="33"/>
  <c r="CM310" i="33"/>
  <c r="CM311" i="33"/>
  <c r="CJ311" i="33"/>
  <c r="CK311" i="33"/>
  <c r="CL311" i="33"/>
  <c r="CK312" i="33"/>
  <c r="CL312" i="33"/>
  <c r="CM312" i="33"/>
  <c r="CJ312" i="33"/>
  <c r="CL313" i="33"/>
  <c r="CM313" i="33"/>
  <c r="CL314" i="33"/>
  <c r="CM314" i="33"/>
  <c r="CM315" i="33"/>
  <c r="CL315" i="33"/>
  <c r="CK316" i="33"/>
  <c r="CL316" i="33"/>
  <c r="CM316" i="33"/>
  <c r="CJ316" i="33"/>
  <c r="CL317" i="33"/>
  <c r="CM317" i="33"/>
  <c r="CL318" i="33"/>
  <c r="CM318" i="33"/>
  <c r="CM319" i="33"/>
  <c r="CL319" i="33"/>
  <c r="CK320" i="33"/>
  <c r="CL320" i="33"/>
  <c r="CM320" i="33"/>
  <c r="CJ320" i="33"/>
  <c r="CJ321" i="33"/>
  <c r="CK321" i="33"/>
  <c r="CL321" i="33"/>
  <c r="CM321" i="33"/>
  <c r="CL322" i="33"/>
  <c r="CM322" i="33"/>
  <c r="CM323" i="33"/>
  <c r="CJ323" i="33"/>
  <c r="CK323" i="33"/>
  <c r="CL323" i="33"/>
  <c r="CL324" i="33"/>
  <c r="CM324" i="33"/>
  <c r="CL325" i="33"/>
  <c r="CM325" i="33"/>
  <c r="CJ326" i="33"/>
  <c r="CK326" i="33"/>
  <c r="CL326" i="33"/>
  <c r="CM326" i="33"/>
  <c r="CM327" i="33"/>
  <c r="CL327" i="33"/>
  <c r="CL328" i="33"/>
  <c r="CM328" i="33"/>
  <c r="CJ329" i="33"/>
  <c r="CK329" i="33"/>
  <c r="CL329" i="33"/>
  <c r="CM329" i="33"/>
  <c r="CL330" i="33"/>
  <c r="CM330" i="33"/>
  <c r="CM331" i="33"/>
  <c r="CL331" i="33"/>
  <c r="CK332" i="33"/>
  <c r="CL332" i="33"/>
  <c r="CM332" i="33"/>
  <c r="CJ332" i="33"/>
  <c r="CJ333" i="33"/>
  <c r="CK333" i="33"/>
  <c r="CL333" i="33"/>
  <c r="CM333" i="33"/>
  <c r="CL334" i="33"/>
  <c r="CM334" i="33"/>
  <c r="CM335" i="33"/>
  <c r="CL335" i="33"/>
  <c r="CL336" i="33"/>
  <c r="CM336" i="33"/>
  <c r="CL337" i="33"/>
  <c r="CM337" i="33"/>
  <c r="CL338" i="33"/>
  <c r="CM338" i="33"/>
  <c r="CM339" i="33"/>
  <c r="CL339" i="33"/>
  <c r="CL340" i="33"/>
  <c r="CM340" i="33"/>
  <c r="CL341" i="33"/>
  <c r="CM341" i="33"/>
  <c r="CL342" i="33"/>
  <c r="CM342" i="33"/>
  <c r="CM343" i="33"/>
  <c r="CL343" i="33"/>
  <c r="CL344" i="33"/>
  <c r="CM344" i="33"/>
  <c r="CL345" i="33"/>
  <c r="CM345" i="33"/>
  <c r="CL346" i="33"/>
  <c r="CM346" i="33"/>
  <c r="CM347" i="33"/>
  <c r="CL347" i="33"/>
  <c r="CL348" i="33"/>
  <c r="CM348" i="33"/>
  <c r="CL349" i="33"/>
  <c r="CM349" i="33"/>
  <c r="CL350" i="33"/>
  <c r="CM350" i="33"/>
  <c r="CM351" i="33"/>
  <c r="CL351" i="33"/>
  <c r="CL352" i="33"/>
  <c r="CM352" i="33"/>
  <c r="CL353" i="33"/>
  <c r="CM353" i="33"/>
  <c r="CL354" i="33"/>
  <c r="CM354" i="33"/>
  <c r="CM355" i="33"/>
  <c r="CJ355" i="33"/>
  <c r="CK355" i="33"/>
  <c r="CL355" i="33"/>
  <c r="CK356" i="33"/>
  <c r="CL356" i="33"/>
  <c r="CM356" i="33"/>
  <c r="CJ356" i="33"/>
  <c r="CL357" i="33"/>
  <c r="CM357" i="33"/>
  <c r="CJ358" i="33"/>
  <c r="CK358" i="33"/>
  <c r="CL358" i="33"/>
  <c r="CM358" i="33"/>
  <c r="CM359" i="33"/>
  <c r="CJ359" i="33"/>
  <c r="CK359" i="33"/>
  <c r="CL359" i="33"/>
  <c r="CK360" i="33"/>
  <c r="CL360" i="33"/>
  <c r="CM360" i="33"/>
  <c r="CJ360" i="33"/>
  <c r="CJ361" i="33"/>
  <c r="CK361" i="33"/>
  <c r="CL361" i="33"/>
  <c r="CM361" i="33"/>
  <c r="CL362" i="33"/>
  <c r="CM362" i="33"/>
  <c r="CM363" i="33"/>
  <c r="CL363" i="33"/>
  <c r="CL364" i="33"/>
  <c r="CM364" i="33"/>
  <c r="CL365" i="33"/>
  <c r="CM365" i="33"/>
  <c r="CL366" i="33"/>
  <c r="CM366" i="33"/>
  <c r="CM367" i="33"/>
  <c r="CL367" i="33"/>
  <c r="CL368" i="33"/>
  <c r="CM368" i="33"/>
  <c r="CJ369" i="33"/>
  <c r="CK369" i="33"/>
  <c r="CL369" i="33"/>
  <c r="CM369" i="33"/>
  <c r="CL370" i="33"/>
  <c r="CM370" i="33"/>
  <c r="CJ371" i="33"/>
  <c r="CK371" i="33"/>
  <c r="CL371" i="33"/>
  <c r="CM371" i="33"/>
  <c r="CL372" i="33"/>
  <c r="CM372" i="33"/>
  <c r="CJ372" i="33"/>
  <c r="CK372" i="33"/>
  <c r="CJ373" i="33"/>
  <c r="CK373" i="33"/>
  <c r="CL373" i="33"/>
  <c r="CM373" i="33"/>
  <c r="CL374" i="33"/>
  <c r="CM374" i="33"/>
  <c r="CL375" i="33"/>
  <c r="CM375" i="33"/>
  <c r="CL376" i="33"/>
  <c r="CM376" i="33"/>
  <c r="CJ376" i="33"/>
  <c r="CK376" i="33"/>
  <c r="CJ377" i="33"/>
  <c r="CK377" i="33"/>
  <c r="CL377" i="33"/>
  <c r="CM377" i="33"/>
  <c r="CJ378" i="33"/>
  <c r="CK378" i="33"/>
  <c r="CL378" i="33"/>
  <c r="CM378" i="33"/>
  <c r="CJ379" i="33"/>
  <c r="CK379" i="33"/>
  <c r="CL379" i="33"/>
  <c r="CM379" i="33"/>
  <c r="CL380" i="33"/>
  <c r="CM380" i="33"/>
  <c r="CJ380" i="33"/>
  <c r="CK380" i="33"/>
  <c r="CJ381" i="33"/>
  <c r="CK381" i="33"/>
  <c r="CL381" i="33"/>
  <c r="CM381" i="33"/>
  <c r="CJ382" i="33"/>
  <c r="CK382" i="33"/>
  <c r="CL382" i="33"/>
  <c r="CM382" i="33"/>
  <c r="CK383" i="33"/>
  <c r="CL383" i="33"/>
  <c r="CM383" i="33"/>
  <c r="CK384" i="33"/>
  <c r="CL384" i="33"/>
  <c r="CM384" i="33"/>
  <c r="CJ384" i="33"/>
  <c r="CJ385" i="33"/>
  <c r="CK385" i="33"/>
  <c r="CL385" i="33"/>
  <c r="CM385" i="33"/>
  <c r="CJ386" i="33"/>
  <c r="CK386" i="33"/>
  <c r="CL386" i="33"/>
  <c r="CM386" i="33"/>
  <c r="CK387" i="33"/>
  <c r="CL387" i="33"/>
  <c r="CM387" i="33"/>
  <c r="CL388" i="33"/>
  <c r="CM388" i="33"/>
  <c r="CK388" i="33"/>
  <c r="CJ389" i="33"/>
  <c r="CK389" i="33"/>
  <c r="CL389" i="33"/>
  <c r="CM389" i="33"/>
  <c r="CJ390" i="33"/>
  <c r="CK390" i="33"/>
  <c r="CL390" i="33"/>
  <c r="CM390" i="33"/>
  <c r="CK391" i="33"/>
  <c r="CL391" i="33"/>
  <c r="CM391" i="33"/>
  <c r="CL392" i="33"/>
  <c r="CM392" i="33"/>
  <c r="CK392" i="33"/>
  <c r="CK393" i="33"/>
  <c r="CL393" i="33"/>
  <c r="CM393" i="33"/>
  <c r="CK394" i="33"/>
  <c r="CL394" i="33"/>
  <c r="CM394" i="33"/>
  <c r="CK395" i="33"/>
  <c r="CL395" i="33"/>
  <c r="CM395" i="33"/>
  <c r="CL396" i="33"/>
  <c r="CM396" i="33"/>
  <c r="CJ396" i="33"/>
  <c r="CK396" i="33"/>
  <c r="CK397" i="33"/>
  <c r="CL397" i="33"/>
  <c r="CM397" i="33"/>
  <c r="CK398" i="33"/>
  <c r="CL398" i="33"/>
  <c r="CM398" i="33"/>
  <c r="CJ399" i="33"/>
  <c r="CK399" i="33"/>
  <c r="CL399" i="33"/>
  <c r="CM399" i="33"/>
  <c r="CK400" i="33"/>
  <c r="CL400" i="33"/>
  <c r="CM400" i="33"/>
  <c r="CL401" i="33"/>
  <c r="CK401" i="33"/>
  <c r="CM401" i="33"/>
  <c r="CJ402" i="33"/>
  <c r="CK402" i="33"/>
  <c r="CM402" i="33"/>
  <c r="CL402" i="33"/>
  <c r="CK403" i="33"/>
  <c r="CL403" i="33"/>
  <c r="CM403" i="33"/>
  <c r="CK404" i="33"/>
  <c r="CL404" i="33"/>
  <c r="CM404" i="33"/>
  <c r="CL405" i="33"/>
  <c r="CK405" i="33"/>
  <c r="CM405" i="33"/>
  <c r="CK406" i="33"/>
  <c r="CL406" i="33"/>
  <c r="CM406" i="33"/>
  <c r="CK407" i="33"/>
  <c r="CL407" i="33"/>
  <c r="CM407" i="33"/>
  <c r="CL408" i="33"/>
  <c r="CM408" i="33"/>
  <c r="CK408" i="33"/>
  <c r="CK409" i="33"/>
  <c r="CL409" i="33"/>
  <c r="CM409" i="33"/>
  <c r="CK410" i="33"/>
  <c r="CL410" i="33"/>
  <c r="CM410" i="33"/>
  <c r="CK411" i="33"/>
  <c r="CL411" i="33"/>
  <c r="CM411" i="33"/>
  <c r="CK412" i="33"/>
  <c r="CL412" i="33"/>
  <c r="CM412" i="33"/>
  <c r="CK413" i="33"/>
  <c r="CL413" i="33"/>
  <c r="CM413" i="33"/>
  <c r="CK414" i="33"/>
  <c r="CL414" i="33"/>
  <c r="CM414" i="33"/>
  <c r="CK415" i="33"/>
  <c r="CL415" i="33"/>
  <c r="CM415" i="33"/>
  <c r="CK416" i="33"/>
  <c r="CL416" i="33"/>
  <c r="CM416" i="33"/>
  <c r="CK417" i="33"/>
  <c r="CL417" i="33"/>
  <c r="CM417" i="33"/>
  <c r="CK418" i="33"/>
  <c r="CL418" i="33"/>
  <c r="CM418" i="33"/>
  <c r="CJ419" i="33"/>
  <c r="CK419" i="33"/>
  <c r="CL419" i="33"/>
  <c r="CM419" i="33"/>
  <c r="CK420" i="33"/>
  <c r="CL420" i="33"/>
  <c r="CM420" i="33"/>
  <c r="CK421" i="33"/>
  <c r="CL421" i="33"/>
  <c r="CM421" i="33"/>
  <c r="CK422" i="33"/>
  <c r="CL422" i="33"/>
  <c r="CM422" i="33"/>
  <c r="CK423" i="33"/>
  <c r="CL423" i="33"/>
  <c r="CM423" i="33"/>
  <c r="CK424" i="33"/>
  <c r="CL424" i="33"/>
  <c r="CM424" i="33"/>
  <c r="CJ424" i="33"/>
  <c r="CK425" i="33"/>
  <c r="CL425" i="33"/>
  <c r="CM425" i="33"/>
  <c r="CK426" i="33"/>
  <c r="CL426" i="33"/>
  <c r="CM426" i="33"/>
  <c r="CK427" i="33"/>
  <c r="CL427" i="33"/>
  <c r="CM427" i="33"/>
  <c r="CK428" i="33"/>
  <c r="CL428" i="33"/>
  <c r="CM428" i="33"/>
  <c r="CJ428" i="33"/>
  <c r="CK429" i="33"/>
  <c r="CL429" i="33"/>
  <c r="CM429" i="33"/>
  <c r="CK430" i="33"/>
  <c r="CL430" i="33"/>
  <c r="CM430" i="33"/>
  <c r="CK431" i="33"/>
  <c r="CL431" i="33"/>
  <c r="CM431" i="33"/>
  <c r="CK432" i="33"/>
  <c r="CL432" i="33"/>
  <c r="CM432" i="33"/>
  <c r="CK433" i="33"/>
  <c r="CL433" i="33"/>
  <c r="CM433" i="33"/>
  <c r="CK434" i="33"/>
  <c r="CL434" i="33"/>
  <c r="CM434" i="33"/>
  <c r="CK435" i="33"/>
  <c r="CL435" i="33"/>
  <c r="CM435" i="33"/>
  <c r="CK436" i="33"/>
  <c r="CL436" i="33"/>
  <c r="CM436" i="33"/>
  <c r="CJ436" i="33"/>
  <c r="CJ437" i="33"/>
  <c r="CK437" i="33"/>
  <c r="CL437" i="33"/>
  <c r="CM437" i="33"/>
  <c r="CJ438" i="33"/>
  <c r="CK438" i="33"/>
  <c r="CL438" i="33"/>
  <c r="CM438" i="33"/>
  <c r="CK439" i="33"/>
  <c r="CL439" i="33"/>
  <c r="CM439" i="33"/>
  <c r="CK440" i="33"/>
  <c r="CL440" i="33"/>
  <c r="CM440" i="33"/>
  <c r="CJ440" i="33"/>
  <c r="CK441" i="33"/>
  <c r="CL441" i="33"/>
  <c r="CM441" i="33"/>
  <c r="CK442" i="33"/>
  <c r="CL442" i="33"/>
  <c r="CM442" i="33"/>
  <c r="CM443" i="33"/>
  <c r="CK443" i="33"/>
  <c r="CL443" i="33"/>
  <c r="CK444" i="33"/>
  <c r="CL444" i="33"/>
  <c r="CM444" i="33"/>
  <c r="CK445" i="33"/>
  <c r="CL445" i="33"/>
  <c r="CM445" i="33"/>
  <c r="CK446" i="33"/>
  <c r="CL446" i="33"/>
  <c r="CM446" i="33"/>
  <c r="CM447" i="33"/>
  <c r="CK447" i="33"/>
  <c r="CL447" i="33"/>
  <c r="CK448" i="33"/>
  <c r="CL448" i="33"/>
  <c r="CM448" i="33"/>
  <c r="CJ448" i="33"/>
  <c r="CJ449" i="33"/>
  <c r="CK449" i="33"/>
  <c r="CL449" i="33"/>
  <c r="CM449" i="33"/>
  <c r="CJ450" i="33"/>
  <c r="CK450" i="33"/>
  <c r="CL450" i="33"/>
  <c r="CM450" i="33"/>
  <c r="CM451" i="33"/>
  <c r="CK451" i="33"/>
  <c r="CL451" i="33"/>
  <c r="CK452" i="33"/>
  <c r="CL452" i="33"/>
  <c r="CM452" i="33"/>
  <c r="CJ452" i="33"/>
  <c r="CK453" i="33"/>
  <c r="CL453" i="33"/>
  <c r="CM453" i="33"/>
  <c r="CK454" i="33"/>
  <c r="CL454" i="33"/>
  <c r="CM454" i="33"/>
  <c r="CJ455" i="33"/>
  <c r="CK455" i="33"/>
  <c r="CL455" i="33"/>
  <c r="CM455" i="33"/>
  <c r="CK456" i="33"/>
  <c r="CL456" i="33"/>
  <c r="CM456" i="33"/>
  <c r="CJ456" i="33"/>
  <c r="CK457" i="33"/>
  <c r="CL457" i="33"/>
  <c r="CM457" i="33"/>
  <c r="CK458" i="33"/>
  <c r="CL458" i="33"/>
  <c r="CM458" i="33"/>
  <c r="CK459" i="33"/>
  <c r="CL459" i="33"/>
  <c r="CM459" i="33"/>
  <c r="CK460" i="33"/>
  <c r="CL460" i="33"/>
  <c r="CM460" i="33"/>
  <c r="CK461" i="33"/>
  <c r="CL461" i="33"/>
  <c r="CM461" i="33"/>
  <c r="CK462" i="33"/>
  <c r="CL462" i="33"/>
  <c r="CM462" i="33"/>
  <c r="CK463" i="33"/>
  <c r="CL463" i="33"/>
  <c r="CM463" i="33"/>
  <c r="CK464" i="33"/>
  <c r="CL464" i="33"/>
  <c r="CM464" i="33"/>
  <c r="CJ464" i="33"/>
  <c r="CK465" i="33"/>
  <c r="CL465" i="33"/>
  <c r="CM465" i="33"/>
  <c r="CK466" i="33"/>
  <c r="CL466" i="33"/>
  <c r="CM466" i="33"/>
  <c r="CK467" i="33"/>
  <c r="CL467" i="33"/>
  <c r="CM467" i="33"/>
  <c r="CK468" i="33"/>
  <c r="CL468" i="33"/>
  <c r="CM468" i="33"/>
  <c r="CJ468" i="33"/>
  <c r="CK469" i="33"/>
  <c r="CL469" i="33"/>
  <c r="CM469" i="33"/>
  <c r="CJ470" i="33"/>
  <c r="CK470" i="33"/>
  <c r="CL470" i="33"/>
  <c r="CM470" i="33"/>
  <c r="CK471" i="33"/>
  <c r="CL471" i="33"/>
  <c r="CM471" i="33"/>
  <c r="CK472" i="33"/>
  <c r="CL472" i="33"/>
  <c r="CM472" i="33"/>
  <c r="CJ472" i="33"/>
  <c r="CK473" i="33"/>
  <c r="CL473" i="33"/>
  <c r="CM473" i="33"/>
  <c r="CK474" i="33"/>
  <c r="CL474" i="33"/>
  <c r="CM474" i="33"/>
  <c r="CJ475" i="33"/>
  <c r="CK475" i="33"/>
  <c r="CL475" i="33"/>
  <c r="CM475" i="33"/>
  <c r="CK476" i="33"/>
  <c r="CL476" i="33"/>
  <c r="CM476" i="33"/>
  <c r="CJ476" i="33"/>
  <c r="CJ477" i="33"/>
  <c r="CK477" i="33"/>
  <c r="CL477" i="33"/>
  <c r="CM477" i="33"/>
  <c r="CK478" i="33"/>
  <c r="CL478" i="33"/>
  <c r="CM478" i="33"/>
  <c r="CJ479" i="33"/>
  <c r="CK479" i="33"/>
  <c r="CL479" i="33"/>
  <c r="CM479" i="33"/>
  <c r="CL480" i="33"/>
  <c r="CM480" i="33"/>
  <c r="CJ480" i="33"/>
  <c r="CK480" i="33"/>
  <c r="CJ481" i="33"/>
  <c r="CK481" i="33"/>
  <c r="CL481" i="33"/>
  <c r="CM481" i="33"/>
  <c r="CK482" i="33"/>
  <c r="CL482" i="33"/>
  <c r="CM482" i="33"/>
  <c r="CK483" i="33"/>
  <c r="CL483" i="33"/>
  <c r="CM483" i="33"/>
  <c r="CK484" i="33"/>
  <c r="CL484" i="33"/>
  <c r="CM484" i="33"/>
  <c r="CJ484" i="33"/>
  <c r="CJ485" i="33"/>
  <c r="CK485" i="33"/>
  <c r="CL485" i="33"/>
  <c r="CM485" i="33"/>
  <c r="CK486" i="33"/>
  <c r="CL486" i="33"/>
  <c r="CM486" i="33"/>
  <c r="CJ487" i="33"/>
  <c r="CK487" i="33"/>
  <c r="CL487" i="33"/>
  <c r="CM487" i="33"/>
  <c r="CK488" i="33"/>
  <c r="CL488" i="33"/>
  <c r="CM488" i="33"/>
  <c r="CJ488" i="33"/>
  <c r="CK489" i="33"/>
  <c r="CL489" i="33"/>
  <c r="CM489" i="33"/>
  <c r="CJ490" i="33"/>
  <c r="CK490" i="33"/>
  <c r="CL490" i="33"/>
  <c r="CM490" i="33"/>
  <c r="CJ491" i="33"/>
  <c r="CK491" i="33"/>
  <c r="CL491" i="33"/>
  <c r="CM491" i="33"/>
  <c r="CK492" i="33"/>
  <c r="CL492" i="33"/>
  <c r="CM492" i="33"/>
  <c r="CJ492" i="33"/>
  <c r="CJ493" i="33"/>
  <c r="CK493" i="33"/>
  <c r="CL493" i="33"/>
  <c r="CM493" i="33"/>
  <c r="CJ494" i="33"/>
  <c r="CK494" i="33"/>
  <c r="CL494" i="33"/>
  <c r="CM494" i="33"/>
  <c r="CJ495" i="33"/>
  <c r="CK495" i="33"/>
  <c r="CL495" i="33"/>
  <c r="CM495" i="33"/>
  <c r="CK496" i="33"/>
  <c r="CL496" i="33"/>
  <c r="CM496" i="33"/>
  <c r="CJ496" i="33"/>
  <c r="CJ497" i="33"/>
  <c r="CK497" i="33"/>
  <c r="CL497" i="33"/>
  <c r="CM497" i="33"/>
  <c r="CJ498" i="33"/>
  <c r="CK498" i="33"/>
  <c r="CL498" i="33"/>
  <c r="CM498" i="33"/>
  <c r="CJ499" i="33"/>
  <c r="CK499" i="33"/>
  <c r="CL499" i="33"/>
  <c r="CM499" i="33"/>
  <c r="CK500" i="33"/>
  <c r="CL500" i="33"/>
  <c r="CM500" i="33"/>
  <c r="CJ500" i="33"/>
  <c r="CJ501" i="33"/>
  <c r="CK501" i="33"/>
  <c r="CL501" i="33"/>
  <c r="CM501" i="33"/>
  <c r="CJ502" i="33"/>
  <c r="CK502" i="33"/>
  <c r="CL502" i="33"/>
  <c r="CM502" i="33"/>
  <c r="CJ503" i="33"/>
  <c r="CK503" i="33"/>
  <c r="CL503" i="33"/>
  <c r="CM503" i="33"/>
  <c r="CL504" i="33"/>
  <c r="CM504" i="33"/>
  <c r="CJ504" i="33"/>
  <c r="CK504" i="33"/>
  <c r="CJ505" i="33"/>
  <c r="CK505" i="33"/>
  <c r="CL505" i="33"/>
  <c r="CM505" i="33"/>
  <c r="CJ506" i="33"/>
  <c r="CK506" i="33"/>
  <c r="CL506" i="33"/>
  <c r="CM506" i="33"/>
  <c r="CJ507" i="33"/>
  <c r="CK507" i="33"/>
  <c r="CL507" i="33"/>
  <c r="CM507" i="33"/>
  <c r="CL508" i="33"/>
  <c r="CM508" i="33"/>
  <c r="CJ508" i="33"/>
  <c r="CK508" i="33"/>
  <c r="CJ509" i="33"/>
  <c r="CL509" i="33"/>
  <c r="CM509" i="33"/>
  <c r="CK511" i="33"/>
  <c r="CL511" i="33"/>
  <c r="CM511" i="33"/>
  <c r="CK512" i="33"/>
  <c r="CL512" i="33"/>
  <c r="CM512" i="33"/>
  <c r="CJ513" i="33"/>
  <c r="CK513" i="33"/>
  <c r="CL513" i="33"/>
  <c r="CM513" i="33"/>
  <c r="CK514" i="33"/>
  <c r="CL514" i="33"/>
  <c r="CM514" i="33"/>
  <c r="CJ515" i="33"/>
  <c r="CK515" i="33"/>
  <c r="CL515" i="33"/>
  <c r="CM515" i="33"/>
  <c r="CL516" i="33"/>
  <c r="CM516" i="33"/>
  <c r="CJ516" i="33"/>
  <c r="CK516" i="33"/>
  <c r="CL517" i="33"/>
  <c r="CM517" i="33"/>
  <c r="CL518" i="33"/>
  <c r="CM518" i="33"/>
  <c r="CL519" i="33"/>
  <c r="CM519" i="33"/>
  <c r="CL520" i="33"/>
  <c r="CM520" i="33"/>
  <c r="CL521" i="33"/>
  <c r="CM521" i="33"/>
  <c r="CL522" i="33"/>
  <c r="CM522" i="33"/>
  <c r="CL523" i="33"/>
  <c r="CM523" i="33"/>
  <c r="CL524" i="33"/>
  <c r="CM524" i="33"/>
  <c r="CL525" i="33"/>
  <c r="CM525" i="33"/>
  <c r="CL526" i="33"/>
  <c r="CM526" i="33"/>
  <c r="CJ527" i="33"/>
  <c r="CK527" i="33"/>
  <c r="CL527" i="33"/>
  <c r="CM527" i="33"/>
  <c r="CL528" i="33"/>
  <c r="CM528" i="33"/>
  <c r="CJ528" i="33"/>
  <c r="CK528" i="33"/>
  <c r="CL529" i="33"/>
  <c r="CM529" i="33"/>
  <c r="CL530" i="33"/>
  <c r="CM530" i="33"/>
  <c r="CL531" i="33"/>
  <c r="CM531" i="33"/>
  <c r="CL532" i="33"/>
  <c r="CM532" i="33"/>
  <c r="CL533" i="33"/>
  <c r="CM533" i="33"/>
  <c r="CL534" i="33"/>
  <c r="CM534" i="33"/>
  <c r="CL535" i="33"/>
  <c r="CM535" i="33"/>
  <c r="CL536" i="33"/>
  <c r="CM536" i="33"/>
  <c r="CL537" i="33"/>
  <c r="CM537" i="33"/>
  <c r="CL538" i="33"/>
  <c r="CM538" i="33"/>
  <c r="CL539" i="33"/>
  <c r="CM539" i="33"/>
  <c r="CL540" i="33"/>
  <c r="CM540" i="33"/>
  <c r="CJ540" i="33"/>
  <c r="CK540" i="33"/>
  <c r="CL541" i="33"/>
  <c r="CM541" i="33"/>
  <c r="CJ543" i="33"/>
  <c r="CK543" i="33"/>
  <c r="CL543" i="33"/>
  <c r="CM543" i="33"/>
  <c r="CL544" i="33"/>
  <c r="CM544" i="33"/>
  <c r="CL545" i="33"/>
  <c r="CM545" i="33"/>
  <c r="CL546" i="33"/>
  <c r="CM546" i="33"/>
  <c r="CL547" i="33"/>
  <c r="CM547" i="33"/>
  <c r="CL548" i="33"/>
  <c r="CM548" i="33"/>
  <c r="CL549" i="33"/>
  <c r="CM549" i="33"/>
  <c r="CL550" i="33"/>
  <c r="CM550" i="33"/>
  <c r="CL551" i="33"/>
  <c r="CM551" i="33"/>
  <c r="CL552" i="33"/>
  <c r="CM552" i="33"/>
  <c r="CL553" i="33"/>
  <c r="CM553" i="33"/>
  <c r="CL554" i="33"/>
  <c r="CM554" i="33"/>
  <c r="CL555" i="33"/>
  <c r="CM555" i="33"/>
  <c r="CL556" i="33"/>
  <c r="CM556" i="33"/>
  <c r="CL557" i="33"/>
  <c r="CM557" i="33"/>
  <c r="CL558" i="33"/>
  <c r="CM558" i="33"/>
  <c r="CJ559" i="33"/>
  <c r="CK559" i="33"/>
  <c r="CL559" i="33"/>
  <c r="CM559" i="33"/>
  <c r="CL560" i="33"/>
  <c r="CM560" i="33"/>
  <c r="CJ560" i="33"/>
  <c r="CK560" i="33"/>
  <c r="CJ561" i="33"/>
  <c r="CK561" i="33"/>
  <c r="CL561" i="33"/>
  <c r="CM561" i="33"/>
  <c r="CL562" i="33"/>
  <c r="CM562" i="33"/>
  <c r="CJ563" i="33"/>
  <c r="CK563" i="33"/>
  <c r="CL563" i="33"/>
  <c r="CM563" i="33"/>
  <c r="CL564" i="33"/>
  <c r="CM564" i="33"/>
  <c r="CJ565" i="33"/>
  <c r="CK565" i="33"/>
  <c r="CL565" i="33"/>
  <c r="CM565" i="33"/>
  <c r="CJ566" i="33"/>
  <c r="CK566" i="33"/>
  <c r="CL566" i="33"/>
  <c r="CM566" i="33"/>
  <c r="CL567" i="33"/>
  <c r="CM567" i="33"/>
  <c r="CL568" i="33"/>
  <c r="CM568" i="33"/>
  <c r="CJ568" i="33"/>
  <c r="CK568" i="33"/>
  <c r="CJ569" i="33"/>
  <c r="CK569" i="33"/>
  <c r="CL569" i="33"/>
  <c r="CM569" i="33"/>
  <c r="CJ570" i="33"/>
  <c r="CK570" i="33"/>
  <c r="CL570" i="33"/>
  <c r="CM570" i="33"/>
  <c r="CJ571" i="33"/>
  <c r="CK571" i="33"/>
  <c r="CL571" i="33"/>
  <c r="CM571" i="33"/>
  <c r="CL572" i="33"/>
  <c r="CM572" i="33"/>
  <c r="CK572" i="33"/>
  <c r="CK573" i="33"/>
  <c r="CL573" i="33"/>
  <c r="CM573" i="33"/>
  <c r="CJ574" i="33"/>
  <c r="CK574" i="33"/>
  <c r="CL574" i="33"/>
  <c r="CM574" i="33"/>
  <c r="CK575" i="33"/>
  <c r="CL575" i="33"/>
  <c r="CM575" i="33"/>
  <c r="CM576" i="33"/>
  <c r="CK576" i="33"/>
  <c r="CL576" i="33"/>
  <c r="CK577" i="33"/>
  <c r="CL577" i="33"/>
  <c r="CM577" i="33"/>
  <c r="CJ577" i="33"/>
  <c r="CJ578" i="33"/>
  <c r="CK578" i="33"/>
  <c r="CL578" i="33"/>
  <c r="CM578" i="33"/>
  <c r="CJ579" i="33"/>
  <c r="CK579" i="33"/>
  <c r="CL579" i="33"/>
  <c r="CM579" i="33"/>
  <c r="CM580" i="33"/>
  <c r="CJ580" i="33"/>
  <c r="CK580" i="33"/>
  <c r="CL580" i="33"/>
  <c r="CK581" i="33"/>
  <c r="CM581" i="33"/>
  <c r="CL581" i="33"/>
  <c r="CK582" i="33"/>
  <c r="CL582" i="33"/>
  <c r="CM582" i="33"/>
  <c r="CL583" i="33"/>
  <c r="CJ583" i="33"/>
  <c r="CK583" i="33"/>
  <c r="CM583" i="33"/>
  <c r="CL584" i="33"/>
  <c r="CM584" i="33"/>
  <c r="CK584" i="33"/>
  <c r="CJ585" i="33"/>
  <c r="CK585" i="33"/>
  <c r="CL585" i="33"/>
  <c r="CM585" i="33"/>
  <c r="CK586" i="33"/>
  <c r="CL586" i="33"/>
  <c r="CM586" i="33"/>
  <c r="CL587" i="33"/>
  <c r="CM587" i="33"/>
  <c r="CJ587" i="33"/>
  <c r="CK587" i="33"/>
  <c r="CK588" i="33"/>
  <c r="CL588" i="33"/>
  <c r="CM588" i="33"/>
  <c r="CK589" i="33"/>
  <c r="CL589" i="33"/>
  <c r="CM589" i="33"/>
  <c r="CJ590" i="33"/>
  <c r="CK590" i="33"/>
  <c r="CL590" i="33"/>
  <c r="CM590" i="33"/>
  <c r="CL591" i="33"/>
  <c r="CM591" i="33"/>
  <c r="CK591" i="33"/>
  <c r="CJ592" i="33"/>
  <c r="CK592" i="33"/>
  <c r="CL592" i="33"/>
  <c r="CM592" i="33"/>
  <c r="CJ593" i="33"/>
  <c r="CK593" i="33"/>
  <c r="CL593" i="33"/>
  <c r="CM593" i="33"/>
  <c r="CJ594" i="33"/>
  <c r="CK594" i="33"/>
  <c r="CL594" i="33"/>
  <c r="CM594" i="33"/>
  <c r="CL595" i="33"/>
  <c r="CM595" i="33"/>
  <c r="CK595" i="33"/>
  <c r="CK596" i="33"/>
  <c r="CL596" i="33"/>
  <c r="CM596" i="33"/>
  <c r="CK597" i="33"/>
  <c r="CL597" i="33"/>
  <c r="CM597" i="33"/>
  <c r="CJ598" i="33"/>
  <c r="CK598" i="33"/>
  <c r="CL598" i="33"/>
  <c r="CM598" i="33"/>
  <c r="CL599" i="33"/>
  <c r="CM599" i="33"/>
  <c r="CJ599" i="33"/>
  <c r="CK599" i="33"/>
  <c r="CJ600" i="33"/>
  <c r="CK600" i="33"/>
  <c r="CL600" i="33"/>
  <c r="CM600" i="33"/>
  <c r="CK601" i="33"/>
  <c r="CL601" i="33"/>
  <c r="CM601" i="33"/>
  <c r="CK602" i="33"/>
  <c r="CL602" i="33"/>
  <c r="CM602" i="33"/>
  <c r="CL603" i="33"/>
  <c r="CM603" i="33"/>
  <c r="CJ603" i="33"/>
  <c r="CK603" i="33"/>
  <c r="CJ604" i="33"/>
  <c r="CK604" i="33"/>
  <c r="CL604" i="33"/>
  <c r="CM604" i="33"/>
  <c r="CJ605" i="33"/>
  <c r="CK605" i="33"/>
  <c r="CL605" i="33"/>
  <c r="CM605" i="33"/>
  <c r="CJ606" i="33"/>
  <c r="CK606" i="33"/>
  <c r="CL606" i="33"/>
  <c r="CM606" i="33"/>
  <c r="CL607" i="33"/>
  <c r="CM607" i="33"/>
  <c r="CJ607" i="33"/>
  <c r="CK607" i="33"/>
  <c r="CK608" i="33"/>
  <c r="CL608" i="33"/>
  <c r="CM608" i="33"/>
  <c r="CK609" i="33"/>
  <c r="CL609" i="33"/>
  <c r="CM609" i="33"/>
  <c r="CK610" i="33"/>
  <c r="CL610" i="33"/>
  <c r="CM610" i="33"/>
  <c r="CL611" i="33"/>
  <c r="CM611" i="33"/>
  <c r="CK611" i="33"/>
  <c r="CK612" i="33"/>
  <c r="CL612" i="33"/>
  <c r="CM612" i="33"/>
  <c r="CK613" i="33"/>
  <c r="CL613" i="33"/>
  <c r="CM613" i="33"/>
  <c r="CK614" i="33"/>
  <c r="CL614" i="33"/>
  <c r="CM614" i="33"/>
  <c r="CL615" i="33"/>
  <c r="CM615" i="33"/>
  <c r="CK615" i="33"/>
  <c r="CJ616" i="33"/>
  <c r="CK616" i="33"/>
  <c r="CL616" i="33"/>
  <c r="CM616" i="33"/>
  <c r="CK617" i="33"/>
  <c r="CL617" i="33"/>
  <c r="CM617" i="33"/>
  <c r="CK618" i="33"/>
  <c r="CL618" i="33"/>
  <c r="CM618" i="33"/>
  <c r="CL619" i="33"/>
  <c r="CM619" i="33"/>
  <c r="CK619" i="33"/>
  <c r="CK620" i="33"/>
  <c r="CL620" i="33"/>
  <c r="CM620" i="33"/>
  <c r="CK621" i="33"/>
  <c r="CL621" i="33"/>
  <c r="CM621" i="33"/>
  <c r="CK622" i="33"/>
  <c r="CL622" i="33"/>
  <c r="CM622" i="33"/>
  <c r="CL623" i="33"/>
  <c r="CM623" i="33"/>
  <c r="CK623" i="33"/>
  <c r="CK624" i="33"/>
  <c r="CL624" i="33"/>
  <c r="CM624" i="33"/>
  <c r="CJ625" i="33"/>
  <c r="CK625" i="33"/>
  <c r="CL625" i="33"/>
  <c r="CM625" i="33"/>
  <c r="CK626" i="33"/>
  <c r="CL626" i="33"/>
  <c r="CM626" i="33"/>
  <c r="CL627" i="33"/>
  <c r="CM627" i="33"/>
  <c r="CJ627" i="33"/>
  <c r="CK627" i="33"/>
  <c r="CJ630" i="33"/>
  <c r="CK630" i="33"/>
  <c r="CL630" i="33"/>
  <c r="CM630" i="33"/>
  <c r="CL631" i="33"/>
  <c r="CM631" i="33"/>
  <c r="CL632" i="33"/>
  <c r="CM632" i="33"/>
  <c r="CL633" i="33"/>
  <c r="CM633" i="33"/>
  <c r="CL634" i="33"/>
  <c r="CM634" i="33"/>
  <c r="CL635" i="33"/>
  <c r="CM635" i="33"/>
  <c r="CJ635" i="33"/>
  <c r="CK635" i="33"/>
  <c r="CJ637" i="33"/>
  <c r="CK637" i="33"/>
  <c r="CL637" i="33"/>
  <c r="CM637" i="33"/>
  <c r="CJ638" i="33"/>
  <c r="CK638" i="33"/>
  <c r="CL638" i="33"/>
  <c r="CM638" i="33"/>
  <c r="CL639" i="33"/>
  <c r="CM639" i="33"/>
  <c r="CL640" i="33"/>
  <c r="CM640" i="33"/>
  <c r="CL641" i="33"/>
  <c r="CM641" i="33"/>
  <c r="CJ642" i="33"/>
  <c r="CK642" i="33"/>
  <c r="CL642" i="33"/>
  <c r="CM642" i="33"/>
  <c r="CL643" i="33"/>
  <c r="CM643" i="33"/>
  <c r="CL644" i="33"/>
  <c r="CM644" i="33"/>
  <c r="CL645" i="33"/>
  <c r="CM645" i="33"/>
  <c r="CL646" i="33"/>
  <c r="CM646" i="33"/>
  <c r="CL647" i="33"/>
  <c r="CM647" i="33"/>
  <c r="CL648" i="33"/>
  <c r="CM648" i="33"/>
  <c r="CL649" i="33"/>
  <c r="CM649" i="33"/>
  <c r="CL650" i="33"/>
  <c r="CM650" i="33"/>
  <c r="CL651" i="33"/>
  <c r="CM651" i="33"/>
  <c r="CL652" i="33"/>
  <c r="CM652" i="33"/>
  <c r="CL654" i="33"/>
  <c r="CM654" i="33"/>
  <c r="CL655" i="33"/>
  <c r="CM655" i="33"/>
  <c r="CL656" i="33"/>
  <c r="CM656" i="33"/>
  <c r="CJ657" i="33"/>
  <c r="CK657" i="33"/>
  <c r="CL657" i="33"/>
  <c r="CM657" i="33"/>
  <c r="CJ658" i="33"/>
  <c r="CK658" i="33"/>
  <c r="CL658" i="33"/>
  <c r="CM658" i="33"/>
  <c r="CL659" i="33"/>
  <c r="CM659" i="33"/>
  <c r="CJ659" i="33"/>
  <c r="CK659" i="33"/>
  <c r="CJ660" i="33"/>
  <c r="CK660" i="33"/>
  <c r="CL660" i="33"/>
  <c r="CM660" i="33"/>
  <c r="CJ661" i="33"/>
  <c r="CK661" i="33"/>
  <c r="CL661" i="33"/>
  <c r="CM661" i="33"/>
  <c r="CL662" i="33"/>
  <c r="CM662" i="33"/>
  <c r="CL663" i="33"/>
  <c r="CM663" i="33"/>
  <c r="CL664" i="33"/>
  <c r="CM664" i="33"/>
  <c r="CJ665" i="33"/>
  <c r="CK665" i="33"/>
  <c r="CL665" i="33"/>
  <c r="CM665" i="33"/>
  <c r="CJ666" i="33"/>
  <c r="CK666" i="33"/>
  <c r="CL666" i="33"/>
  <c r="CM666" i="33"/>
  <c r="CL667" i="33"/>
  <c r="CM667" i="33"/>
  <c r="CJ667" i="33"/>
  <c r="CK667" i="33"/>
  <c r="CJ668" i="33"/>
  <c r="CK668" i="33"/>
  <c r="CL668" i="33"/>
  <c r="CM668" i="33"/>
  <c r="CL669" i="33"/>
  <c r="CM669" i="33"/>
  <c r="CL670" i="33"/>
  <c r="CM670" i="33"/>
  <c r="CM671" i="33"/>
  <c r="CL671" i="33"/>
  <c r="CL672" i="33"/>
  <c r="CM672" i="33"/>
  <c r="CL673" i="33"/>
  <c r="CM673" i="33"/>
  <c r="CL674" i="33"/>
  <c r="CM674" i="33"/>
  <c r="CL675" i="33"/>
  <c r="CM675" i="33"/>
  <c r="CL676" i="33"/>
  <c r="CM676" i="33"/>
  <c r="CL677" i="33"/>
  <c r="CM677" i="33"/>
  <c r="CL678" i="33"/>
  <c r="CM678" i="33"/>
  <c r="CM679" i="33"/>
  <c r="CL679" i="33"/>
  <c r="CL680" i="33"/>
  <c r="CM680" i="33"/>
  <c r="CL681" i="33"/>
  <c r="CM681" i="33"/>
  <c r="CL682" i="33"/>
  <c r="CM682" i="33"/>
  <c r="CM683" i="33"/>
  <c r="CL683" i="33"/>
  <c r="CL684" i="33"/>
  <c r="CM684" i="33"/>
  <c r="CL685" i="33"/>
  <c r="CM685" i="33"/>
  <c r="CL686" i="33"/>
  <c r="CM686" i="33"/>
  <c r="CM687" i="33"/>
  <c r="CL687" i="33"/>
  <c r="CL688" i="33"/>
  <c r="CM688" i="33"/>
  <c r="CL689" i="33"/>
  <c r="CM689" i="33"/>
  <c r="CL690" i="33"/>
  <c r="CM690" i="33"/>
  <c r="CM691" i="33"/>
  <c r="CL691" i="33"/>
  <c r="CL692" i="33"/>
  <c r="CM692" i="33"/>
  <c r="CL693" i="33"/>
  <c r="CM693" i="33"/>
  <c r="CL694" i="33"/>
  <c r="CM694" i="33"/>
  <c r="CM695" i="33"/>
  <c r="CL695" i="33"/>
  <c r="CL696" i="33"/>
  <c r="CM696" i="33"/>
  <c r="CL697" i="33"/>
  <c r="CM697" i="33"/>
  <c r="CL698" i="33"/>
  <c r="CM698" i="33"/>
  <c r="CM699" i="33"/>
  <c r="CL699" i="33"/>
  <c r="CM700" i="33"/>
  <c r="CL700" i="33"/>
  <c r="CL701" i="33"/>
  <c r="CM701" i="33"/>
  <c r="CL702" i="33"/>
  <c r="CM702" i="33"/>
  <c r="CL703" i="33"/>
  <c r="CM703" i="33"/>
  <c r="CM704" i="33"/>
  <c r="CL704" i="33"/>
  <c r="CJ705" i="33"/>
  <c r="CK705" i="33"/>
  <c r="CL705" i="33"/>
  <c r="CM705" i="33"/>
  <c r="CJ706" i="33"/>
  <c r="CK706" i="33"/>
  <c r="CL706" i="33"/>
  <c r="CM706" i="33"/>
  <c r="CJ707" i="33"/>
  <c r="CL707" i="33"/>
  <c r="CM707" i="33"/>
  <c r="CK707" i="33"/>
  <c r="CJ708" i="33"/>
  <c r="CK708" i="33"/>
  <c r="CM708" i="33"/>
  <c r="CL708" i="33"/>
  <c r="CJ709" i="33"/>
  <c r="CK709" i="33"/>
  <c r="CL709" i="33"/>
  <c r="CM709" i="33"/>
  <c r="CJ710" i="33"/>
  <c r="CK710" i="33"/>
  <c r="CL710" i="33"/>
  <c r="CM710" i="33"/>
  <c r="CL711" i="33"/>
  <c r="CM711" i="33"/>
  <c r="CM712" i="33"/>
  <c r="CL712" i="33"/>
  <c r="CL713" i="33"/>
  <c r="CM713" i="33"/>
  <c r="CL714" i="33"/>
  <c r="CM714" i="33"/>
  <c r="CL715" i="33"/>
  <c r="CM715" i="33"/>
  <c r="CM716" i="33"/>
  <c r="CL716" i="33"/>
  <c r="CL717" i="33"/>
  <c r="CM717" i="33"/>
  <c r="CL718" i="33"/>
  <c r="CM718" i="33"/>
  <c r="CL719" i="33"/>
  <c r="CM719" i="33"/>
  <c r="CM720" i="33"/>
  <c r="CL720" i="33"/>
  <c r="CJ721" i="33"/>
  <c r="CK721" i="33"/>
  <c r="CL721" i="33"/>
  <c r="CM721" i="33"/>
  <c r="CJ722" i="33"/>
  <c r="CK722" i="33"/>
  <c r="CL722" i="33"/>
  <c r="CM722" i="33"/>
  <c r="CJ723" i="33"/>
  <c r="CL723" i="33"/>
  <c r="CM723" i="33"/>
  <c r="CK723" i="33"/>
  <c r="CJ724" i="33"/>
  <c r="CK724" i="33"/>
  <c r="CM724" i="33"/>
  <c r="CL724" i="33"/>
  <c r="CJ725" i="33"/>
  <c r="CK725" i="33"/>
  <c r="CL725" i="33"/>
  <c r="CM725" i="33"/>
  <c r="CJ726" i="33"/>
  <c r="CK726" i="33"/>
  <c r="CL726" i="33"/>
  <c r="CM726" i="33"/>
  <c r="CJ727" i="33"/>
  <c r="CL727" i="33"/>
  <c r="CM727" i="33"/>
  <c r="CK727" i="33"/>
  <c r="CJ728" i="33"/>
  <c r="CK728" i="33"/>
  <c r="CM728" i="33"/>
  <c r="CL728" i="33"/>
  <c r="CK729" i="33"/>
  <c r="CJ729" i="33"/>
  <c r="CL729" i="33"/>
  <c r="CM729" i="33"/>
  <c r="CJ730" i="33"/>
  <c r="CK730" i="33"/>
  <c r="CL730" i="33"/>
  <c r="CM730" i="33"/>
  <c r="CJ731" i="33"/>
  <c r="CL731" i="33"/>
  <c r="CM731" i="33"/>
  <c r="CK731" i="33"/>
  <c r="CJ732" i="33"/>
  <c r="CK732" i="33"/>
  <c r="CM732" i="33"/>
  <c r="CL732" i="33"/>
  <c r="CL733" i="33"/>
  <c r="CM733" i="33"/>
  <c r="CL734" i="33"/>
  <c r="CM734" i="33"/>
  <c r="CL735" i="33"/>
  <c r="CM735" i="33"/>
  <c r="CM736" i="33"/>
  <c r="CL736" i="33"/>
  <c r="CL737" i="33"/>
  <c r="CM737" i="33"/>
  <c r="CL738" i="33"/>
  <c r="CJ738" i="33"/>
  <c r="CK738" i="33"/>
  <c r="CM738" i="33"/>
  <c r="CJ739" i="33"/>
  <c r="CL739" i="33"/>
  <c r="CM739" i="33"/>
  <c r="CK739" i="33"/>
  <c r="CJ740" i="33"/>
  <c r="CK740" i="33"/>
  <c r="CM740" i="33"/>
  <c r="CL740" i="33"/>
  <c r="CK741" i="33"/>
  <c r="CJ741" i="33"/>
  <c r="CL741" i="33"/>
  <c r="CM741" i="33"/>
  <c r="CL742" i="33"/>
  <c r="CM742" i="33"/>
  <c r="CL743" i="33"/>
  <c r="CM743" i="33"/>
  <c r="CM744" i="33"/>
  <c r="CL744" i="33"/>
  <c r="CL745" i="33"/>
  <c r="CM745" i="33"/>
  <c r="CL746" i="33"/>
  <c r="CM746" i="33"/>
  <c r="CL747" i="33"/>
  <c r="CM747" i="33"/>
  <c r="CM748" i="33"/>
  <c r="CL748" i="33"/>
  <c r="CM749" i="33"/>
  <c r="CL749" i="33"/>
  <c r="CL750" i="33"/>
  <c r="CM750" i="33"/>
  <c r="CL751" i="33"/>
  <c r="CM751" i="33"/>
  <c r="CM752" i="33"/>
  <c r="CL752" i="33"/>
  <c r="CM753" i="33"/>
  <c r="CL753" i="33"/>
  <c r="CL754" i="33"/>
  <c r="CM754" i="33"/>
  <c r="CL755" i="33"/>
  <c r="CM755" i="33"/>
  <c r="CL756" i="33"/>
  <c r="CM756" i="33"/>
  <c r="CM757" i="33"/>
  <c r="CL757" i="33"/>
  <c r="CL758" i="33"/>
  <c r="CM758" i="33"/>
  <c r="CL759" i="33"/>
  <c r="CM759" i="33"/>
  <c r="CM760" i="33"/>
  <c r="CL760" i="33"/>
  <c r="CL761" i="33"/>
  <c r="CM761" i="33"/>
  <c r="CL762" i="33"/>
  <c r="CM762" i="33"/>
  <c r="CL763" i="33"/>
  <c r="CM763" i="33"/>
  <c r="CL764" i="33"/>
  <c r="CM764" i="33"/>
  <c r="CM765" i="33"/>
  <c r="CL765" i="33"/>
  <c r="CL766" i="33"/>
  <c r="CM766" i="33"/>
  <c r="CL767" i="33"/>
  <c r="CM767" i="33"/>
  <c r="CM768" i="33"/>
  <c r="CL768" i="33"/>
  <c r="CL769" i="33"/>
  <c r="CM769" i="33"/>
  <c r="CL770" i="33"/>
  <c r="CM770" i="33"/>
  <c r="CM771" i="33"/>
  <c r="CL771" i="33"/>
  <c r="CM772" i="33"/>
  <c r="CL772" i="33"/>
  <c r="CL773" i="33"/>
  <c r="CM773" i="33"/>
  <c r="CL774" i="33"/>
  <c r="CM774" i="33"/>
  <c r="CM775" i="33"/>
  <c r="CL775" i="33"/>
  <c r="CM776" i="33"/>
  <c r="CL776" i="33"/>
  <c r="CL777" i="33"/>
  <c r="CM777" i="33"/>
  <c r="CL778" i="33"/>
  <c r="CM778" i="33"/>
  <c r="CM779" i="33"/>
  <c r="CL779" i="33"/>
  <c r="CM780" i="33"/>
  <c r="CL780" i="33"/>
  <c r="CL781" i="33"/>
  <c r="CM781" i="33"/>
  <c r="CL782" i="33"/>
  <c r="CM782" i="33"/>
  <c r="CM783" i="33"/>
  <c r="CL783" i="33"/>
  <c r="CM784" i="33"/>
  <c r="CL784" i="33"/>
  <c r="CL785" i="33"/>
  <c r="CM785" i="33"/>
  <c r="CJ786" i="33"/>
  <c r="CL786" i="33"/>
  <c r="CK786" i="33"/>
  <c r="CM786" i="33"/>
  <c r="CJ787" i="33"/>
  <c r="CM787" i="33"/>
  <c r="CK787" i="33"/>
  <c r="CL787" i="33"/>
  <c r="CK788" i="33"/>
  <c r="CM788" i="33"/>
  <c r="CJ788" i="33"/>
  <c r="CL788" i="33"/>
  <c r="CK789" i="33"/>
  <c r="CL789" i="33"/>
  <c r="CJ789" i="33"/>
  <c r="CM789" i="33"/>
  <c r="CL790" i="33"/>
  <c r="CM790" i="33"/>
  <c r="CM791" i="33"/>
  <c r="CL791" i="33"/>
  <c r="CM792" i="33"/>
  <c r="CL792" i="33"/>
  <c r="CL793" i="33"/>
  <c r="CM793" i="33"/>
  <c r="CL794" i="33"/>
  <c r="CM794" i="33"/>
  <c r="CM795" i="33"/>
  <c r="CL795" i="33"/>
  <c r="CM796" i="33"/>
  <c r="CL796" i="33"/>
  <c r="CL797" i="33"/>
  <c r="CM797" i="33"/>
  <c r="CL798" i="33"/>
  <c r="CM798" i="33"/>
  <c r="CM799" i="33"/>
  <c r="CL799" i="33"/>
  <c r="CM800" i="33"/>
  <c r="CL800" i="33"/>
  <c r="CK801" i="33"/>
  <c r="CL801" i="33"/>
  <c r="CJ801" i="33"/>
  <c r="CM801" i="33"/>
  <c r="CJ802" i="33"/>
  <c r="CL802" i="33"/>
  <c r="CK802" i="33"/>
  <c r="CM802" i="33"/>
  <c r="CM803" i="33"/>
  <c r="CL803" i="33"/>
  <c r="CK804" i="33"/>
  <c r="CM804" i="33"/>
  <c r="CJ804" i="33"/>
  <c r="CL804" i="33"/>
  <c r="CK805" i="33"/>
  <c r="CL805" i="33"/>
  <c r="CM805" i="33"/>
  <c r="CL806" i="33"/>
  <c r="CK806" i="33"/>
  <c r="CM806" i="33"/>
  <c r="CM807" i="33"/>
  <c r="CK807" i="33"/>
  <c r="CL807" i="33"/>
  <c r="CK808" i="33"/>
  <c r="CM808" i="33"/>
  <c r="CL808" i="33"/>
  <c r="CK809" i="33"/>
  <c r="CL809" i="33"/>
  <c r="CM809" i="33"/>
  <c r="CL810" i="33"/>
  <c r="CK810" i="33"/>
  <c r="CM810" i="33"/>
  <c r="CM811" i="33"/>
  <c r="CK811" i="33"/>
  <c r="CL811" i="33"/>
  <c r="CK812" i="33"/>
  <c r="CM812" i="33"/>
  <c r="CL812" i="33"/>
  <c r="CK813" i="33"/>
  <c r="CL813" i="33"/>
  <c r="CM813" i="33"/>
  <c r="CL814" i="33"/>
  <c r="CK814" i="33"/>
  <c r="CM814" i="33"/>
  <c r="CM815" i="33"/>
  <c r="CK815" i="33"/>
  <c r="CL815" i="33"/>
  <c r="CK816" i="33"/>
  <c r="CM816" i="33"/>
  <c r="CJ816" i="33"/>
  <c r="CL816" i="33"/>
  <c r="CK817" i="33"/>
  <c r="CL817" i="33"/>
  <c r="CM817" i="33"/>
  <c r="CL818" i="33"/>
  <c r="CK818" i="33"/>
  <c r="CM818" i="33"/>
  <c r="CM819" i="33"/>
  <c r="CK819" i="33"/>
  <c r="CL819" i="33"/>
  <c r="CK820" i="33"/>
  <c r="CM820" i="33"/>
  <c r="CL820" i="33"/>
  <c r="CK821" i="33"/>
  <c r="CL821" i="33"/>
  <c r="CJ821" i="33"/>
  <c r="CM821" i="33"/>
  <c r="CJ822" i="33"/>
  <c r="CL822" i="33"/>
  <c r="CK822" i="33"/>
  <c r="CM822" i="33"/>
  <c r="CJ823" i="33"/>
  <c r="CM823" i="33"/>
  <c r="CK823" i="33"/>
  <c r="CL823" i="33"/>
  <c r="CK824" i="33"/>
  <c r="CM824" i="33"/>
  <c r="CJ824" i="33"/>
  <c r="CL824" i="33"/>
  <c r="CK825" i="33"/>
  <c r="CL825" i="33"/>
  <c r="CJ825" i="33"/>
  <c r="CM825" i="33"/>
  <c r="CL826" i="33"/>
  <c r="CK826" i="33"/>
  <c r="CM826" i="33"/>
  <c r="CJ827" i="33"/>
  <c r="CM827" i="33"/>
  <c r="CK827" i="33"/>
  <c r="CL827" i="33"/>
  <c r="CK828" i="33"/>
  <c r="CM828" i="33"/>
  <c r="CL828" i="33"/>
  <c r="CK829" i="33"/>
  <c r="CL829" i="33"/>
  <c r="CM829" i="33"/>
  <c r="CL830" i="33"/>
  <c r="CK830" i="33"/>
  <c r="CM830" i="33"/>
  <c r="CM831" i="33"/>
  <c r="CK831" i="33"/>
  <c r="CL831" i="33"/>
  <c r="CK832" i="33"/>
  <c r="CM832" i="33"/>
  <c r="CL832" i="33"/>
  <c r="CK833" i="33"/>
  <c r="CL833" i="33"/>
  <c r="CM833" i="33"/>
  <c r="CL834" i="33"/>
  <c r="CK834" i="33"/>
  <c r="CM834" i="33"/>
  <c r="CM835" i="33"/>
  <c r="CK835" i="33"/>
  <c r="CL835" i="33"/>
  <c r="CK836" i="33"/>
  <c r="CM836" i="33"/>
  <c r="CJ836" i="33"/>
  <c r="CL836" i="33"/>
  <c r="CK837" i="33"/>
  <c r="CL837" i="33"/>
  <c r="CJ837" i="33"/>
  <c r="CM837" i="33"/>
  <c r="CJ838" i="33"/>
  <c r="CL838" i="33"/>
  <c r="CK838" i="33"/>
  <c r="CM838" i="33"/>
  <c r="CJ839" i="33"/>
  <c r="CM839" i="33"/>
  <c r="CK839" i="33"/>
  <c r="CL839" i="33"/>
  <c r="CK840" i="33"/>
  <c r="CM840" i="33"/>
  <c r="CJ840" i="33"/>
  <c r="CL840" i="33"/>
  <c r="CK841" i="33"/>
  <c r="CL841" i="33"/>
  <c r="CJ841" i="33"/>
  <c r="CM841" i="33"/>
  <c r="CJ842" i="33"/>
  <c r="CL842" i="33"/>
  <c r="CK842" i="33"/>
  <c r="CM842" i="33"/>
  <c r="CJ843" i="33"/>
  <c r="CM843" i="33"/>
  <c r="CK843" i="33"/>
  <c r="CL843" i="33"/>
  <c r="CM844" i="33"/>
  <c r="CJ844" i="33"/>
  <c r="CL844" i="33"/>
  <c r="CL845" i="33"/>
  <c r="CJ845" i="33"/>
  <c r="CM845" i="33"/>
  <c r="CJ846" i="33"/>
  <c r="CL846" i="33"/>
  <c r="CM846" i="33"/>
  <c r="CJ847" i="33"/>
  <c r="CM847" i="33"/>
  <c r="CL847" i="33"/>
  <c r="CM848" i="33"/>
  <c r="CJ848" i="33"/>
  <c r="CL848" i="33"/>
  <c r="CL849" i="33"/>
  <c r="CJ849" i="33"/>
  <c r="CM849" i="33"/>
  <c r="CJ850" i="33"/>
  <c r="CL850" i="33"/>
  <c r="CM850" i="33"/>
  <c r="CJ851" i="33"/>
  <c r="CM851" i="33"/>
  <c r="CK851" i="33"/>
  <c r="CL851" i="33"/>
  <c r="CK852" i="33"/>
  <c r="CM852" i="33"/>
  <c r="CJ852" i="33"/>
  <c r="CL852" i="33"/>
  <c r="CJ854" i="33"/>
  <c r="CL854" i="33"/>
  <c r="CK854" i="33"/>
  <c r="CM854" i="33"/>
  <c r="CJ855" i="33"/>
  <c r="CM855" i="33"/>
  <c r="CK855" i="33"/>
  <c r="CL855" i="33"/>
  <c r="CK856" i="33"/>
  <c r="CM856" i="33"/>
  <c r="CJ856" i="33"/>
  <c r="CL856" i="33"/>
  <c r="CK857" i="33"/>
  <c r="CL857" i="33"/>
  <c r="CJ857" i="33"/>
  <c r="CM857" i="33"/>
  <c r="CK858" i="33"/>
  <c r="CM858" i="33"/>
  <c r="CM859" i="33"/>
  <c r="CK859" i="33"/>
  <c r="CK860" i="33"/>
  <c r="CM860" i="33"/>
  <c r="CJ860" i="33"/>
  <c r="CL860" i="33"/>
  <c r="CK861" i="33"/>
  <c r="CL861" i="33"/>
  <c r="CJ861" i="33"/>
  <c r="CM861" i="33"/>
  <c r="CJ862" i="33"/>
  <c r="CL862" i="33"/>
  <c r="CK862" i="33"/>
  <c r="CM862" i="33"/>
  <c r="CJ863" i="33"/>
  <c r="CM863" i="33"/>
  <c r="CK863" i="33"/>
  <c r="CL863" i="33"/>
  <c r="CK864" i="33"/>
  <c r="CM864" i="33"/>
  <c r="CJ864" i="33"/>
  <c r="CL864" i="33"/>
  <c r="CK865" i="33"/>
  <c r="CM865" i="33"/>
  <c r="CK866" i="33"/>
  <c r="CM866" i="33"/>
  <c r="CM867" i="33"/>
  <c r="CK867" i="33"/>
  <c r="CK868" i="33"/>
  <c r="CM868" i="33"/>
  <c r="CK869" i="33"/>
  <c r="CL869" i="33"/>
  <c r="CJ869" i="33"/>
  <c r="CM869" i="33"/>
  <c r="CK870" i="33"/>
  <c r="CM870" i="33"/>
  <c r="CM871" i="33"/>
  <c r="CK871" i="33"/>
  <c r="CK872" i="33"/>
  <c r="CM872" i="33"/>
  <c r="CK873" i="33"/>
  <c r="CM873" i="33"/>
  <c r="CJ874" i="33"/>
  <c r="CL874" i="33"/>
  <c r="CK874" i="33"/>
  <c r="CM874" i="33"/>
  <c r="CM875" i="33"/>
  <c r="CK875" i="33"/>
  <c r="CK876" i="33"/>
  <c r="CM876" i="33"/>
  <c r="CJ876" i="33"/>
  <c r="CL876" i="33"/>
  <c r="CK877" i="33"/>
  <c r="CL877" i="33"/>
  <c r="CM877" i="33"/>
  <c r="CL878" i="33"/>
  <c r="CK878" i="33"/>
  <c r="CM878" i="33"/>
  <c r="CJ879" i="33"/>
  <c r="CM879" i="33"/>
  <c r="CK879" i="33"/>
  <c r="CL879" i="33"/>
  <c r="CK880" i="33"/>
  <c r="CM880" i="33"/>
  <c r="CJ880" i="33"/>
  <c r="CL880" i="33"/>
  <c r="CK881" i="33"/>
  <c r="CM881" i="33"/>
  <c r="CK882" i="33"/>
  <c r="CM882" i="33"/>
  <c r="CM883" i="33"/>
  <c r="CK883" i="33"/>
  <c r="CK884" i="33"/>
  <c r="CM884" i="33"/>
  <c r="CK885" i="33"/>
  <c r="CM885" i="33"/>
  <c r="CJ886" i="33"/>
  <c r="CL886" i="33"/>
  <c r="CK886" i="33"/>
  <c r="CM886" i="33"/>
  <c r="CM887" i="33"/>
  <c r="CK887" i="33"/>
  <c r="CL887" i="33"/>
  <c r="CK888" i="33"/>
  <c r="CM888" i="33"/>
  <c r="CL888" i="33"/>
  <c r="CK889" i="33"/>
  <c r="CL889" i="33"/>
  <c r="CM889" i="33"/>
  <c r="CL890" i="33"/>
  <c r="CK890" i="33"/>
  <c r="CM890" i="33"/>
  <c r="CM891" i="33"/>
  <c r="CK891" i="33"/>
  <c r="CL891" i="33"/>
  <c r="CK892" i="33"/>
  <c r="CM892" i="33"/>
  <c r="CL892" i="33"/>
  <c r="CK893" i="33"/>
  <c r="CL893" i="33"/>
  <c r="CM893" i="33"/>
  <c r="CJ894" i="33"/>
  <c r="CL894" i="33"/>
  <c r="CK894" i="33"/>
  <c r="CM894" i="33"/>
  <c r="CJ895" i="33"/>
  <c r="CM895" i="33"/>
  <c r="CK895" i="33"/>
  <c r="CL895" i="33"/>
  <c r="CK896" i="33"/>
  <c r="CM896" i="33"/>
  <c r="CL896" i="33"/>
  <c r="CK897" i="33"/>
  <c r="CL897" i="33"/>
  <c r="CM897" i="33"/>
  <c r="CJ898" i="33"/>
  <c r="CL898" i="33"/>
  <c r="CK898" i="33"/>
  <c r="CM898" i="33"/>
  <c r="CJ899" i="33"/>
  <c r="CM899" i="33"/>
  <c r="CK899" i="33"/>
  <c r="CL899" i="33"/>
  <c r="CK900" i="33"/>
  <c r="CM900" i="33"/>
  <c r="CJ900" i="33"/>
  <c r="CL900" i="33"/>
  <c r="CK901" i="33"/>
  <c r="CL901" i="33"/>
  <c r="CM901" i="33"/>
  <c r="CL902" i="33"/>
  <c r="CK902" i="33"/>
  <c r="CM902" i="33"/>
  <c r="CM903" i="33"/>
  <c r="CK903" i="33"/>
  <c r="CL903" i="33"/>
  <c r="CK904" i="33"/>
  <c r="CM904" i="33"/>
  <c r="CL904" i="33"/>
  <c r="CK905" i="33"/>
  <c r="CL905" i="33"/>
  <c r="CJ905" i="33"/>
  <c r="CM905" i="33"/>
  <c r="CL906" i="33"/>
  <c r="CK906" i="33"/>
  <c r="CM906" i="33"/>
  <c r="CM907" i="33"/>
  <c r="CK907" i="33"/>
  <c r="CL907" i="33"/>
  <c r="CK908" i="33"/>
  <c r="CM908" i="33"/>
  <c r="CL908" i="33"/>
  <c r="CK909" i="33"/>
  <c r="CL909" i="33"/>
  <c r="CM909" i="33"/>
  <c r="CL910" i="33"/>
  <c r="CK910" i="33"/>
  <c r="CM910" i="33"/>
  <c r="CJ911" i="33"/>
  <c r="CM911" i="33"/>
  <c r="CK911" i="33"/>
  <c r="CL911" i="33"/>
  <c r="CK912" i="33"/>
  <c r="CM912" i="33"/>
  <c r="CJ912" i="33"/>
  <c r="CL912" i="33"/>
  <c r="CK913" i="33"/>
  <c r="CM913" i="33"/>
  <c r="CJ914" i="33"/>
  <c r="CL914" i="33"/>
  <c r="CK914" i="33"/>
  <c r="CM914" i="33"/>
  <c r="CM915" i="33"/>
  <c r="CK915" i="33"/>
  <c r="CL915" i="33"/>
  <c r="CK916" i="33"/>
  <c r="CM916" i="33"/>
  <c r="CL916" i="33"/>
  <c r="CK917" i="33"/>
  <c r="CL917" i="33"/>
  <c r="CM917" i="33"/>
  <c r="CL918" i="33"/>
  <c r="CK918" i="33"/>
  <c r="CM918" i="33"/>
  <c r="CM919" i="33"/>
  <c r="CK919" i="33"/>
  <c r="CL919" i="33"/>
  <c r="CK920" i="33"/>
  <c r="CM920" i="33"/>
  <c r="CJ920" i="33"/>
  <c r="CL920" i="33"/>
  <c r="CK921" i="33"/>
  <c r="CL921" i="33"/>
  <c r="CJ921" i="33"/>
  <c r="CM921" i="33"/>
  <c r="CK922" i="33"/>
  <c r="CM922" i="33"/>
  <c r="CM923" i="33"/>
  <c r="CK923" i="33"/>
  <c r="CK924" i="33"/>
  <c r="CM924" i="33"/>
  <c r="CK925" i="33"/>
  <c r="CL925" i="33"/>
  <c r="CJ925" i="33"/>
  <c r="CM925" i="33"/>
  <c r="CL926" i="33"/>
  <c r="CK926" i="33"/>
  <c r="CM926" i="33"/>
  <c r="CM927" i="33"/>
  <c r="CK927" i="33"/>
  <c r="CL927" i="33"/>
  <c r="CK928" i="33"/>
  <c r="CM928" i="33"/>
  <c r="CJ928" i="33"/>
  <c r="CL928" i="33"/>
  <c r="CL929" i="33"/>
  <c r="CK929" i="33"/>
  <c r="CM929" i="33"/>
  <c r="CM930" i="33"/>
  <c r="CK930" i="33"/>
  <c r="CL930" i="33"/>
  <c r="CK931" i="33"/>
  <c r="CM931" i="33"/>
  <c r="CJ931" i="33"/>
  <c r="CL931" i="33"/>
  <c r="CK932" i="33"/>
  <c r="CL932" i="33"/>
  <c r="CM932" i="33"/>
  <c r="CL933" i="33"/>
  <c r="CK933" i="33"/>
  <c r="CM933" i="33"/>
  <c r="CJ934" i="33"/>
  <c r="CM934" i="33"/>
  <c r="CK934" i="33"/>
  <c r="CL934" i="33"/>
  <c r="CK935" i="33"/>
  <c r="CM935" i="33"/>
  <c r="CJ935" i="33"/>
  <c r="CL935" i="33"/>
  <c r="CK936" i="33"/>
  <c r="CL936" i="33"/>
  <c r="CM936" i="33"/>
  <c r="CL937" i="33"/>
  <c r="CK937" i="33"/>
  <c r="CM937" i="33"/>
  <c r="CM938" i="33"/>
  <c r="CK938" i="33"/>
  <c r="CL938" i="33"/>
  <c r="CK939" i="33"/>
  <c r="CM939" i="33"/>
  <c r="CL939" i="33"/>
  <c r="CK940" i="33"/>
  <c r="CL940" i="33"/>
  <c r="CM940" i="33"/>
  <c r="CL941" i="33"/>
  <c r="CK941" i="33"/>
  <c r="CM941" i="33"/>
  <c r="CM942" i="33"/>
  <c r="CK942" i="33"/>
  <c r="CL942" i="33"/>
  <c r="CK943" i="33"/>
  <c r="CM943" i="33"/>
  <c r="CL943" i="33"/>
  <c r="CK944" i="33"/>
  <c r="CL944" i="33"/>
  <c r="CM944" i="33"/>
  <c r="CL945" i="33"/>
  <c r="CK945" i="33"/>
  <c r="CM945" i="33"/>
  <c r="CM946" i="33"/>
  <c r="CK946" i="33"/>
  <c r="CL946" i="33"/>
  <c r="CK947" i="33"/>
  <c r="CM947" i="33"/>
  <c r="CL947" i="33"/>
  <c r="CK948" i="33"/>
  <c r="CL948" i="33"/>
  <c r="CJ948" i="33"/>
  <c r="CM948" i="33"/>
  <c r="CJ949" i="33"/>
  <c r="CL949" i="33"/>
  <c r="CK949" i="33"/>
  <c r="CM949" i="33"/>
  <c r="CJ950" i="33"/>
  <c r="CM950" i="33"/>
  <c r="CK950" i="33"/>
  <c r="CL950" i="33"/>
  <c r="CK951" i="33"/>
  <c r="CM951" i="33"/>
  <c r="CL951" i="33"/>
  <c r="CK952" i="33"/>
  <c r="CL952" i="33"/>
  <c r="CJ952" i="33"/>
  <c r="CM952" i="33"/>
  <c r="CL953" i="33"/>
  <c r="CK953" i="33"/>
  <c r="CM953" i="33"/>
  <c r="CM954" i="33"/>
  <c r="CK954" i="33"/>
  <c r="CL954" i="33"/>
  <c r="CK955" i="33"/>
  <c r="CM955" i="33"/>
  <c r="CL955" i="33"/>
  <c r="CK956" i="33"/>
  <c r="CL956" i="33"/>
  <c r="CM956" i="33"/>
  <c r="CL957" i="33"/>
  <c r="CK957" i="33"/>
  <c r="CM957" i="33"/>
  <c r="CJ958" i="33"/>
  <c r="CM958" i="33"/>
  <c r="CK958" i="33"/>
  <c r="CL958" i="33"/>
  <c r="CK959" i="33"/>
  <c r="CM959" i="33"/>
  <c r="CL959" i="33"/>
  <c r="CK960" i="33"/>
  <c r="CL960" i="33"/>
  <c r="CJ960" i="33"/>
  <c r="CM960" i="33"/>
  <c r="CL961" i="33"/>
  <c r="CK961" i="33"/>
  <c r="CM961" i="33"/>
  <c r="CM962" i="33"/>
  <c r="CK962" i="33"/>
  <c r="CL962" i="33"/>
  <c r="CK963" i="33"/>
  <c r="CM963" i="33"/>
  <c r="CL963" i="33"/>
  <c r="CK964" i="33"/>
  <c r="CL964" i="33"/>
  <c r="CM964" i="33"/>
  <c r="CL965" i="33"/>
  <c r="CK965" i="33"/>
  <c r="CM965" i="33"/>
  <c r="CM966" i="33"/>
  <c r="CK966" i="33"/>
  <c r="CL966" i="33"/>
  <c r="CK967" i="33"/>
  <c r="CM967" i="33"/>
  <c r="CJ967" i="33"/>
  <c r="CL967" i="33"/>
  <c r="CK968" i="33"/>
  <c r="CL968" i="33"/>
  <c r="CM968" i="33"/>
  <c r="CL969" i="33"/>
  <c r="CK969" i="33"/>
  <c r="CM969" i="33"/>
  <c r="CM970" i="33"/>
  <c r="CK970" i="33"/>
  <c r="CL970" i="33"/>
  <c r="CK971" i="33"/>
  <c r="CM971" i="33"/>
  <c r="CL971" i="33"/>
  <c r="CK972" i="33"/>
  <c r="CL972" i="33"/>
  <c r="CM972" i="33"/>
  <c r="CL973" i="33"/>
  <c r="CK973" i="33"/>
  <c r="CM973" i="33"/>
  <c r="CM974" i="33"/>
  <c r="CK974" i="33"/>
  <c r="CL974" i="33"/>
  <c r="CK975" i="33"/>
  <c r="CM975" i="33"/>
  <c r="CJ975" i="33"/>
  <c r="CL975" i="33"/>
  <c r="CK976" i="33"/>
  <c r="CL976" i="33"/>
  <c r="CM976" i="33"/>
  <c r="CJ977" i="33"/>
  <c r="CL977" i="33"/>
  <c r="CK977" i="33"/>
  <c r="CM977" i="33"/>
  <c r="CM978" i="33"/>
  <c r="CK978" i="33"/>
  <c r="CL978" i="33"/>
  <c r="CK979" i="33"/>
  <c r="CM979" i="33"/>
  <c r="CL979" i="33"/>
  <c r="CK980" i="33"/>
  <c r="CL980" i="33"/>
  <c r="CJ980" i="33"/>
  <c r="CM980" i="33"/>
  <c r="CL981" i="33"/>
  <c r="CK981" i="33"/>
  <c r="CM981" i="33"/>
  <c r="CM982" i="33"/>
  <c r="CK982" i="33"/>
  <c r="CL982" i="33"/>
  <c r="CK983" i="33"/>
  <c r="CM983" i="33"/>
  <c r="CL983" i="33"/>
  <c r="CK984" i="33"/>
  <c r="CL984" i="33"/>
  <c r="CM984" i="33"/>
  <c r="CL985" i="33"/>
  <c r="CK985" i="33"/>
  <c r="CM985" i="33"/>
  <c r="CJ986" i="33"/>
  <c r="CM986" i="33"/>
  <c r="CK986" i="33"/>
  <c r="CL986" i="33"/>
  <c r="CK987" i="33"/>
  <c r="CM987" i="33"/>
  <c r="CL987" i="33"/>
  <c r="CK988" i="33"/>
  <c r="CL988" i="33"/>
  <c r="CM988" i="33"/>
  <c r="CL989" i="33"/>
  <c r="CK989" i="33"/>
  <c r="CM989" i="33"/>
  <c r="CM990" i="33"/>
  <c r="CK990" i="33"/>
  <c r="CL990" i="33"/>
  <c r="CK991" i="33"/>
  <c r="CM991" i="33"/>
  <c r="CJ991" i="33"/>
  <c r="CL991" i="33"/>
  <c r="CK992" i="33"/>
  <c r="CL992" i="33"/>
  <c r="CM992" i="33"/>
  <c r="CJ993" i="33"/>
  <c r="CL993" i="33"/>
  <c r="CK993" i="33"/>
  <c r="CM993" i="33"/>
  <c r="CM994" i="33"/>
  <c r="CK994" i="33"/>
  <c r="CL994" i="33"/>
  <c r="CK995" i="33"/>
  <c r="CM995" i="33"/>
  <c r="CL995" i="33"/>
  <c r="CK996" i="33"/>
  <c r="CL996" i="33"/>
  <c r="CM996" i="33"/>
  <c r="CL997" i="33"/>
  <c r="CK997" i="33"/>
  <c r="CM997" i="33"/>
  <c r="CJ998" i="33"/>
  <c r="CM998" i="33"/>
  <c r="CK998" i="33"/>
  <c r="CL998" i="33"/>
  <c r="CK999" i="33"/>
  <c r="CM999" i="33"/>
  <c r="CJ999" i="33"/>
  <c r="CL999" i="33"/>
  <c r="CK1000" i="33"/>
  <c r="CL1000" i="33"/>
  <c r="CJ1000" i="33"/>
  <c r="CM1000" i="33"/>
  <c r="CJ1001" i="33"/>
  <c r="CL1001" i="33"/>
  <c r="CK1001" i="33"/>
  <c r="CM1001" i="33"/>
  <c r="CJ1002" i="33"/>
  <c r="CM1002" i="33"/>
  <c r="CK1002" i="33"/>
  <c r="CL1002" i="33"/>
  <c r="CK1003" i="33"/>
  <c r="CM1003" i="33"/>
  <c r="CJ1003" i="33"/>
  <c r="CL1003" i="33"/>
  <c r="CK1004" i="33"/>
  <c r="CL1004" i="33"/>
  <c r="CJ1004" i="33"/>
  <c r="CM1004" i="33"/>
  <c r="CL1005" i="33"/>
  <c r="CK1005" i="33"/>
  <c r="CM1005" i="33"/>
  <c r="CM1006" i="33"/>
  <c r="CK1006" i="33"/>
  <c r="CL1006" i="33"/>
  <c r="CK1007" i="33"/>
  <c r="CM1007" i="33"/>
  <c r="CJ1007" i="33"/>
  <c r="CL1007" i="33"/>
  <c r="CK1008" i="33"/>
  <c r="CL1008" i="33"/>
  <c r="CJ1008" i="33"/>
  <c r="CM1008" i="33"/>
  <c r="CJ1009" i="33"/>
  <c r="CL1009" i="33"/>
  <c r="CK1009" i="33"/>
  <c r="CM1009" i="33"/>
  <c r="CJ1010" i="33"/>
  <c r="CM1010" i="33"/>
  <c r="CK1010" i="33"/>
  <c r="CL1010" i="33"/>
  <c r="CK1011" i="33"/>
  <c r="CM1011" i="33"/>
  <c r="CJ1011" i="33"/>
  <c r="CL1011" i="33"/>
  <c r="CK1012" i="33"/>
  <c r="CL1012" i="33"/>
  <c r="CJ1012" i="33"/>
  <c r="CM1012" i="33"/>
  <c r="CJ1013" i="33"/>
  <c r="CL1013" i="33"/>
  <c r="CK1013" i="33"/>
  <c r="CM1013" i="33"/>
  <c r="CJ1014" i="33"/>
  <c r="CM1014" i="33"/>
  <c r="CK1014" i="33"/>
  <c r="CL1014" i="33"/>
  <c r="CK1015" i="33"/>
  <c r="CM1015" i="33"/>
  <c r="CJ1015" i="33"/>
  <c r="CL1015" i="33"/>
  <c r="CK1016" i="33"/>
  <c r="CL1016" i="33"/>
  <c r="CJ1016" i="33"/>
  <c r="CM1016" i="33"/>
  <c r="CL1017" i="33"/>
  <c r="CK1017" i="33"/>
  <c r="CM1017" i="33"/>
  <c r="CM1018" i="33"/>
  <c r="CK1018" i="33"/>
  <c r="CL1018" i="33"/>
  <c r="CK1019" i="33"/>
  <c r="CM1019" i="33"/>
  <c r="CJ1019" i="33"/>
  <c r="CL1019" i="33"/>
  <c r="CK1020" i="33"/>
  <c r="CL1020" i="33"/>
  <c r="CJ1020" i="33"/>
  <c r="CM1020" i="33"/>
  <c r="CK1021" i="33"/>
  <c r="CM1021" i="33"/>
  <c r="CM1022" i="33"/>
  <c r="CK1022" i="33"/>
  <c r="CK1023" i="33"/>
  <c r="CM1023" i="33"/>
  <c r="CK1024" i="33"/>
  <c r="CM1024" i="33"/>
  <c r="CJ1025" i="33"/>
  <c r="CL1025" i="33"/>
  <c r="CK1025" i="33"/>
  <c r="CM1025" i="33"/>
  <c r="CJ1026" i="33"/>
  <c r="CM1026" i="33"/>
  <c r="CK1026" i="33"/>
  <c r="CL1026" i="33"/>
  <c r="CK1027" i="33"/>
  <c r="CM1027" i="33"/>
  <c r="CJ1027" i="33"/>
  <c r="CL1027" i="33"/>
  <c r="CK1028" i="33"/>
  <c r="CL1028" i="33"/>
  <c r="CM1028" i="33"/>
  <c r="CL1029" i="33"/>
  <c r="CK1029" i="33"/>
  <c r="CM1029" i="33"/>
  <c r="CM1030" i="33"/>
  <c r="CK1030" i="33"/>
  <c r="CL1030" i="33"/>
  <c r="CK1031" i="33"/>
  <c r="CM1031" i="33"/>
  <c r="CL1031" i="33"/>
  <c r="CK1032" i="33"/>
  <c r="CL1032" i="33"/>
  <c r="CM1032" i="33"/>
  <c r="CL1033" i="33"/>
  <c r="CK1033" i="33"/>
  <c r="CM1033" i="33"/>
  <c r="CM1034" i="33"/>
  <c r="CK1034" i="33"/>
  <c r="CL1034" i="33"/>
  <c r="CK1035" i="33"/>
  <c r="CM1035" i="33"/>
  <c r="CL1035" i="33"/>
  <c r="CK1036" i="33"/>
  <c r="CL1036" i="33"/>
  <c r="CM1036" i="33"/>
  <c r="CJ1037" i="33"/>
  <c r="CL1037" i="33"/>
  <c r="CK1037" i="33"/>
  <c r="CM1037" i="33"/>
  <c r="CJ1038" i="33"/>
  <c r="CM1038" i="33"/>
  <c r="CK1038" i="33"/>
  <c r="CL1038" i="33"/>
  <c r="CK1039" i="33"/>
  <c r="CM1039" i="33"/>
  <c r="CL1039" i="33"/>
  <c r="CK1040" i="33"/>
  <c r="CL1040" i="33"/>
  <c r="CM1040" i="33"/>
  <c r="CJ1041" i="33"/>
  <c r="CL1041" i="33"/>
  <c r="CK1041" i="33"/>
  <c r="CM1041" i="33"/>
  <c r="CM1042" i="33"/>
  <c r="CK1042" i="33"/>
  <c r="CL1042" i="33"/>
  <c r="CK1043" i="33"/>
  <c r="CM1043" i="33"/>
  <c r="CL1043" i="33"/>
  <c r="CK1044" i="33"/>
  <c r="CL1044" i="33"/>
  <c r="CJ1044" i="33"/>
  <c r="CM1044" i="33"/>
  <c r="CJ1045" i="33"/>
  <c r="CL1045" i="33"/>
  <c r="CK1045" i="33"/>
  <c r="CM1045" i="33"/>
  <c r="CJ1046" i="33"/>
  <c r="CM1046" i="33"/>
  <c r="CK1046" i="33"/>
  <c r="CL1046" i="33"/>
  <c r="CK1047" i="33"/>
  <c r="CM1047" i="33"/>
  <c r="CL1047" i="33"/>
  <c r="CK1048" i="33"/>
  <c r="CL1048" i="33"/>
  <c r="CJ1048" i="33"/>
  <c r="CM1048" i="33"/>
  <c r="CJ1049" i="33"/>
  <c r="CL1049" i="33"/>
  <c r="CK1049" i="33"/>
  <c r="CM1049" i="33"/>
  <c r="CM1050" i="33"/>
  <c r="CK1050" i="33"/>
  <c r="CK1051" i="33"/>
  <c r="CM1051" i="33"/>
  <c r="CK1052" i="33"/>
  <c r="CM1052" i="33"/>
  <c r="CK1053" i="33"/>
  <c r="CM1053" i="33"/>
  <c r="CM1054" i="33"/>
  <c r="CK1054" i="33"/>
  <c r="CK1055" i="33"/>
  <c r="CM1055" i="33"/>
  <c r="CK1056" i="33"/>
  <c r="CM1056" i="33"/>
  <c r="CK1057" i="33"/>
  <c r="CM1057" i="33"/>
  <c r="CM1058" i="33"/>
  <c r="CK1058" i="33"/>
  <c r="CK1059" i="33"/>
  <c r="CM1059" i="33"/>
  <c r="CK1060" i="33"/>
  <c r="CM1060" i="33"/>
  <c r="CK1061" i="33"/>
  <c r="CM1061" i="33"/>
  <c r="CM1062" i="33"/>
  <c r="CK1062" i="33"/>
  <c r="CK1063" i="33"/>
  <c r="CM1063" i="33"/>
  <c r="CK1064" i="33"/>
  <c r="CL1064" i="33"/>
  <c r="CJ1064" i="33"/>
  <c r="CM1064" i="33"/>
  <c r="CJ1065" i="33"/>
  <c r="CK1065" i="33"/>
  <c r="CL1065" i="33"/>
  <c r="CM1065" i="33"/>
  <c r="CM1066" i="33"/>
  <c r="CJ1066" i="33"/>
  <c r="CK1066" i="33"/>
  <c r="CL1066" i="33"/>
  <c r="CK1067" i="33"/>
  <c r="CL1067" i="33"/>
  <c r="CM1067" i="33"/>
  <c r="CJ1067" i="33"/>
  <c r="CK1068" i="33"/>
  <c r="CL1068" i="33"/>
  <c r="CJ1068" i="33"/>
  <c r="CM1068" i="33"/>
  <c r="CJ1069" i="33"/>
  <c r="CL1069" i="33"/>
  <c r="CK1069" i="33"/>
  <c r="CM1069" i="33"/>
  <c r="CM1070" i="33"/>
  <c r="CJ1070" i="33"/>
  <c r="CK1070" i="33"/>
  <c r="CL1070" i="33"/>
  <c r="CK1071" i="33"/>
  <c r="CL1071" i="33"/>
  <c r="CM1071" i="33"/>
  <c r="CJ1071" i="33"/>
  <c r="CJ1072" i="33"/>
  <c r="CK1072" i="33"/>
  <c r="CL1072" i="33"/>
  <c r="CM1072" i="33"/>
  <c r="CJ1073" i="33"/>
  <c r="CL1073" i="33"/>
  <c r="CK1073" i="33"/>
  <c r="CM1073" i="33"/>
  <c r="CJ1074" i="33"/>
  <c r="CM1074" i="33"/>
  <c r="CK1074" i="33"/>
  <c r="CL1074" i="33"/>
  <c r="CK1075" i="33"/>
  <c r="CM1075" i="33"/>
  <c r="CJ1075" i="33"/>
  <c r="CL1075" i="33"/>
  <c r="CJ1076" i="33"/>
  <c r="CK1076" i="33"/>
  <c r="CL1076" i="33"/>
  <c r="CM1076" i="33"/>
  <c r="CJ1077" i="33"/>
  <c r="CL1077" i="33"/>
  <c r="CM1077" i="33"/>
  <c r="CJ1078" i="33"/>
  <c r="CM1078" i="33"/>
  <c r="CL1078" i="33"/>
  <c r="CM1079" i="33"/>
  <c r="CJ1079" i="33"/>
  <c r="CL1079" i="33"/>
  <c r="CL1080" i="33"/>
  <c r="CJ1080" i="33"/>
  <c r="CM1080" i="33"/>
  <c r="CJ1081" i="33"/>
  <c r="CL1081" i="33"/>
  <c r="CM1081" i="33"/>
  <c r="CM1082" i="33"/>
  <c r="CJ1082" i="33"/>
  <c r="CL1082" i="33"/>
  <c r="CK1083" i="33"/>
  <c r="CL1083" i="33"/>
  <c r="CM1083" i="33"/>
  <c r="CJ1083" i="33"/>
  <c r="CK1084" i="33"/>
  <c r="CL1084" i="33"/>
  <c r="CJ1084" i="33"/>
  <c r="CM1084" i="33"/>
  <c r="CL1085" i="33"/>
  <c r="CK1085" i="33"/>
  <c r="CM1085" i="33"/>
  <c r="CM1086" i="33"/>
  <c r="CJ1086" i="33"/>
  <c r="CK1086" i="33"/>
  <c r="CL1086" i="33"/>
  <c r="CK1087" i="33"/>
  <c r="CL1087" i="33"/>
  <c r="CM1087" i="33"/>
  <c r="CJ1088" i="33"/>
  <c r="CK1088" i="33"/>
  <c r="CL1088" i="33"/>
  <c r="CM1088" i="33"/>
  <c r="CJ1089" i="33"/>
  <c r="CL1089" i="33"/>
  <c r="CK1089" i="33"/>
  <c r="CM1089" i="33"/>
  <c r="CM1090" i="33"/>
  <c r="CK1090" i="33"/>
  <c r="CL1090" i="33"/>
  <c r="CK1091" i="33"/>
  <c r="CM1091" i="33"/>
  <c r="CJ1091" i="33"/>
  <c r="CL1091" i="33"/>
  <c r="CJ1092" i="33"/>
  <c r="CK1092" i="33"/>
  <c r="CL1092" i="33"/>
  <c r="CM1092" i="33"/>
  <c r="CJ1093" i="33"/>
  <c r="CK1093" i="33"/>
  <c r="CL1093" i="33"/>
  <c r="CM1093" i="33"/>
  <c r="CJ1094" i="33"/>
  <c r="CM1094" i="33"/>
  <c r="CK1094" i="33"/>
  <c r="CL1094" i="33"/>
  <c r="CK1095" i="33"/>
  <c r="CM1095" i="33"/>
  <c r="CK1096" i="33"/>
  <c r="CL1096" i="33"/>
  <c r="CJ1096" i="33"/>
  <c r="CM1096" i="33"/>
  <c r="CK1097" i="33"/>
  <c r="CM1097" i="33"/>
  <c r="CM1098" i="33"/>
  <c r="CJ1098" i="33"/>
  <c r="CK1098" i="33"/>
  <c r="CL1098" i="33"/>
  <c r="CK1099" i="33"/>
  <c r="CL1099" i="33"/>
  <c r="CM1099" i="33"/>
  <c r="CJ1099" i="33"/>
  <c r="CK1100" i="33"/>
  <c r="CL1100" i="33"/>
  <c r="CM1100" i="33"/>
  <c r="CL1101" i="33"/>
  <c r="CK1101" i="33"/>
  <c r="CM1101" i="33"/>
  <c r="CK1102" i="33"/>
  <c r="CL1102" i="33"/>
  <c r="CM1102" i="33"/>
  <c r="CK1103" i="33"/>
  <c r="CL1103" i="33"/>
  <c r="CM1103" i="33"/>
  <c r="CM1104" i="33"/>
  <c r="CJ1104" i="33"/>
  <c r="CK1104" i="33"/>
  <c r="CL1104" i="33"/>
  <c r="CK1105" i="33"/>
  <c r="CL1105" i="33"/>
  <c r="CM1105" i="33"/>
  <c r="CK1106" i="33"/>
  <c r="CL1106" i="33"/>
  <c r="CM1106" i="33"/>
  <c r="CK1107" i="33"/>
  <c r="CL1107" i="33"/>
  <c r="CM1107" i="33"/>
  <c r="CM1108" i="33"/>
  <c r="CK1108" i="33"/>
  <c r="CL1108" i="33"/>
  <c r="CK1109" i="33"/>
  <c r="CL1109" i="33"/>
  <c r="CM1109" i="33"/>
  <c r="CK1110" i="33"/>
  <c r="CL1110" i="33"/>
  <c r="CM1110" i="33"/>
  <c r="CK1111" i="33"/>
  <c r="CL1111" i="33"/>
  <c r="CM1111" i="33"/>
  <c r="CM1112" i="33"/>
  <c r="CK1112" i="33"/>
  <c r="CL1112" i="33"/>
  <c r="CK1113" i="33"/>
  <c r="CL1113" i="33"/>
  <c r="CM1113" i="33"/>
  <c r="CJ1113" i="33"/>
  <c r="CK1114" i="33"/>
  <c r="CL1114" i="33"/>
  <c r="CM1114" i="33"/>
  <c r="CJ1115" i="33"/>
  <c r="CK1115" i="33"/>
  <c r="CL1115" i="33"/>
  <c r="CM1115" i="33"/>
  <c r="CM1116" i="33"/>
  <c r="CK1116" i="33"/>
  <c r="CK1117" i="33"/>
  <c r="CM1117" i="33"/>
  <c r="CK1118" i="33"/>
  <c r="CM1118" i="33"/>
  <c r="CK1119" i="33"/>
  <c r="CM1119" i="33"/>
  <c r="CM1120" i="33"/>
  <c r="CK1120" i="33"/>
  <c r="CK1121" i="33"/>
  <c r="CL1121" i="33"/>
  <c r="CM1121" i="33"/>
  <c r="CJ1121" i="33"/>
  <c r="CK1122" i="33"/>
  <c r="CM1122" i="33"/>
  <c r="CK1123" i="33"/>
  <c r="CM1123" i="33"/>
  <c r="CM1124" i="33"/>
  <c r="CJ1124" i="33"/>
  <c r="CK1124" i="33"/>
  <c r="CL1124" i="33"/>
  <c r="CK1125" i="33"/>
  <c r="CM1125" i="33"/>
  <c r="CK1126" i="33"/>
  <c r="CM1126" i="33"/>
  <c r="CJ1127" i="33"/>
  <c r="CK1127" i="33"/>
  <c r="CL1127" i="33"/>
  <c r="CM1127" i="33"/>
  <c r="CM1128" i="33"/>
  <c r="CL1128" i="33"/>
  <c r="CL1129" i="33"/>
  <c r="CM1129" i="33"/>
  <c r="CL1130" i="33"/>
  <c r="CM1130" i="33"/>
  <c r="CL1131" i="33"/>
  <c r="CM1131" i="33"/>
  <c r="CM1132" i="33"/>
  <c r="CL1132" i="33"/>
  <c r="CL1133" i="33"/>
  <c r="CM1133" i="33"/>
  <c r="CL1134" i="33"/>
  <c r="CM1134" i="33"/>
  <c r="CJ1135" i="33"/>
  <c r="CK1135" i="33"/>
  <c r="CL1135" i="33"/>
  <c r="CM1135" i="33"/>
  <c r="CM1136" i="33"/>
  <c r="CJ1136" i="33"/>
  <c r="CK1136" i="33"/>
  <c r="CL1136" i="33"/>
  <c r="CL1137" i="33"/>
  <c r="CM1137" i="33"/>
  <c r="CL1138" i="33"/>
  <c r="CM1138" i="33"/>
  <c r="CJ1139" i="33"/>
  <c r="CK1139" i="33"/>
  <c r="CL1139" i="33"/>
  <c r="CM1139" i="33"/>
  <c r="CM1140" i="33"/>
  <c r="CK1140" i="33"/>
  <c r="CL1140" i="33"/>
  <c r="CK1141" i="33"/>
  <c r="CL1141" i="33"/>
  <c r="CM1141" i="33"/>
  <c r="CJ1142" i="33"/>
  <c r="CK1142" i="33"/>
  <c r="CL1142" i="33"/>
  <c r="CM1142" i="33"/>
  <c r="CJ1143" i="33"/>
  <c r="CK1143" i="33"/>
  <c r="CL1143" i="33"/>
  <c r="CM1143" i="33"/>
  <c r="CM1144" i="33"/>
  <c r="CJ1144" i="33"/>
  <c r="CK1144" i="33"/>
  <c r="CL1144" i="33"/>
  <c r="CK1145" i="33"/>
  <c r="CL1145" i="33"/>
  <c r="CM1145" i="33"/>
  <c r="CJ1145" i="33"/>
  <c r="CL1146" i="33"/>
  <c r="CM1146" i="33"/>
  <c r="CJ1147" i="33"/>
  <c r="CK1147" i="33"/>
  <c r="CL1147" i="33"/>
  <c r="CM1147" i="33"/>
  <c r="CM1148" i="33"/>
  <c r="CL1148" i="33"/>
  <c r="CL1149" i="33"/>
  <c r="CM1149" i="33"/>
  <c r="CJ1150" i="33"/>
  <c r="CK1150" i="33"/>
  <c r="CL1150" i="33"/>
  <c r="CM1150" i="33"/>
  <c r="CL1151" i="33"/>
  <c r="CM1151" i="33"/>
  <c r="CM1152" i="33"/>
  <c r="CL1152" i="33"/>
  <c r="CK1153" i="33"/>
  <c r="CL1153" i="33"/>
  <c r="CM1153" i="33"/>
  <c r="CJ1153" i="33"/>
  <c r="CJ1154" i="33"/>
  <c r="CK1154" i="33"/>
  <c r="CL1154" i="33"/>
  <c r="CM1154" i="33"/>
  <c r="CJ1155" i="33"/>
  <c r="CK1155" i="33"/>
  <c r="CL1155" i="33"/>
  <c r="CM1155" i="33"/>
  <c r="CM1156" i="33"/>
  <c r="CJ1156" i="33"/>
  <c r="CK1156" i="33"/>
  <c r="CL1156" i="33"/>
  <c r="CL1157" i="33"/>
  <c r="CM1157" i="33"/>
  <c r="CL1158" i="33"/>
  <c r="CM1158" i="33"/>
  <c r="CL1159" i="33"/>
  <c r="CM1159" i="33"/>
  <c r="CM1160" i="33"/>
  <c r="CL1160" i="33"/>
  <c r="CL1161" i="33"/>
  <c r="CM1161" i="33"/>
  <c r="CL1162" i="33"/>
  <c r="CM1162" i="33"/>
  <c r="CL1163" i="33"/>
  <c r="CM1163" i="33"/>
  <c r="CM1164" i="33"/>
  <c r="CL1164" i="33"/>
  <c r="CK1165" i="33"/>
  <c r="CL1165" i="33"/>
  <c r="CM1165" i="33"/>
  <c r="CJ1165" i="33"/>
  <c r="CJ1166" i="33"/>
  <c r="CK1166" i="33"/>
  <c r="CL1166" i="33"/>
  <c r="CM1166" i="33"/>
  <c r="CK1167" i="33"/>
  <c r="CL1167" i="33"/>
  <c r="CM1167" i="33"/>
  <c r="CM1168" i="33"/>
  <c r="CK1168" i="33"/>
  <c r="CL1168" i="33"/>
  <c r="CK1169" i="33"/>
  <c r="CL1169" i="33"/>
  <c r="CM1169" i="33"/>
  <c r="CK1170" i="33"/>
  <c r="CL1170" i="33"/>
  <c r="CM1170" i="33"/>
  <c r="CJ1171" i="33"/>
  <c r="CK1171" i="33"/>
  <c r="CL1171" i="33"/>
  <c r="CM1171" i="33"/>
  <c r="CM1172" i="33"/>
  <c r="CK1172" i="33"/>
  <c r="CL1172" i="33"/>
  <c r="CK1173" i="33"/>
  <c r="CL1173" i="33"/>
  <c r="CM1173" i="33"/>
  <c r="CK1174" i="33"/>
  <c r="CL1174" i="33"/>
  <c r="CM1174" i="33"/>
  <c r="CK1175" i="33"/>
  <c r="CL1175" i="33"/>
  <c r="CM1175" i="33"/>
  <c r="CM1176" i="33"/>
  <c r="CK1176" i="33"/>
  <c r="CL1176" i="33"/>
  <c r="CK1177" i="33"/>
  <c r="CL1177" i="33"/>
  <c r="CM1177" i="33"/>
  <c r="CK1178" i="33"/>
  <c r="CL1178" i="33"/>
  <c r="CM1178" i="33"/>
  <c r="CK1179" i="33"/>
  <c r="CL1179" i="33"/>
  <c r="CM1179" i="33"/>
  <c r="CM1180" i="33"/>
  <c r="CK1180" i="33"/>
  <c r="CL1180" i="33"/>
  <c r="CK1181" i="33"/>
  <c r="CL1181" i="33"/>
  <c r="CM1181" i="33"/>
  <c r="CK1182" i="33"/>
  <c r="CL1182" i="33"/>
  <c r="CM1182" i="33"/>
  <c r="CK1183" i="33"/>
  <c r="CL1183" i="33"/>
  <c r="CM1183" i="33"/>
  <c r="CM1184" i="33"/>
  <c r="CK1184" i="33"/>
  <c r="CL1184" i="33"/>
  <c r="CK1185" i="33"/>
  <c r="CL1185" i="33"/>
  <c r="CM1185" i="33"/>
  <c r="CK1186" i="33"/>
  <c r="CL1186" i="33"/>
  <c r="CM1186" i="33"/>
  <c r="CK1187" i="33"/>
  <c r="CL1187" i="33"/>
  <c r="CM1187" i="33"/>
  <c r="CM1188" i="33"/>
  <c r="CJ1188" i="33"/>
  <c r="CK1188" i="33"/>
  <c r="CL1188" i="33"/>
  <c r="CK1189" i="33"/>
  <c r="CL1189" i="33"/>
  <c r="CM1189" i="33"/>
  <c r="CK1190" i="33"/>
  <c r="CL1190" i="33"/>
  <c r="CM1190" i="33"/>
  <c r="CK1191" i="33"/>
  <c r="CL1191" i="33"/>
  <c r="CM1191" i="33"/>
  <c r="CM1192" i="33"/>
  <c r="CK1192" i="33"/>
  <c r="CL1192" i="33"/>
  <c r="CK1193" i="33"/>
  <c r="CL1193" i="33"/>
  <c r="CM1193" i="33"/>
  <c r="CK1194" i="33"/>
  <c r="CL1194" i="33"/>
  <c r="CM1194" i="33"/>
  <c r="CJ1195" i="33"/>
  <c r="CK1195" i="33"/>
  <c r="CL1195" i="33"/>
  <c r="CM1195" i="33"/>
  <c r="CM1196" i="33"/>
  <c r="CK1196" i="33"/>
  <c r="CL1196" i="33"/>
  <c r="CK1197" i="33"/>
  <c r="CL1197" i="33"/>
  <c r="CM1197" i="33"/>
  <c r="CK1198" i="33"/>
  <c r="CL1198" i="33"/>
  <c r="CM1198" i="33"/>
  <c r="CK1199" i="33"/>
  <c r="CL1199" i="33"/>
  <c r="CM1199" i="33"/>
  <c r="CM1200" i="33"/>
  <c r="CJ1200" i="33"/>
  <c r="CK1200" i="33"/>
  <c r="CL1200" i="33"/>
  <c r="CK1201" i="33"/>
  <c r="CL1201" i="33"/>
  <c r="CM1201" i="33"/>
  <c r="CJ1201" i="33"/>
  <c r="CK1202" i="33"/>
  <c r="CL1202" i="33"/>
  <c r="CM1202" i="33"/>
  <c r="CK1203" i="33"/>
  <c r="CL1203" i="33"/>
  <c r="CM1203" i="33"/>
  <c r="CM1204" i="33"/>
  <c r="CJ1204" i="33"/>
  <c r="CK1204" i="33"/>
  <c r="CL1204" i="33"/>
  <c r="CK1205" i="33"/>
  <c r="CL1205" i="33"/>
  <c r="CM1205" i="33"/>
  <c r="CJ1205" i="33"/>
  <c r="CK1206" i="33"/>
  <c r="CL1206" i="33"/>
  <c r="CM1206" i="33"/>
  <c r="CK1207" i="33"/>
  <c r="CL1207" i="33"/>
  <c r="CM1207" i="33"/>
  <c r="CM1208" i="33"/>
  <c r="CK1208" i="33"/>
  <c r="CL1208" i="33"/>
  <c r="CK1209" i="33"/>
  <c r="CL1209" i="33"/>
  <c r="CM1209" i="33"/>
  <c r="CJ1210" i="33"/>
  <c r="CK1210" i="33"/>
  <c r="CL1210" i="33"/>
  <c r="CM1210" i="33"/>
  <c r="CJ1211" i="33"/>
  <c r="CK1211" i="33"/>
  <c r="CL1211" i="33"/>
  <c r="CM1211" i="33"/>
  <c r="CM1212" i="33"/>
  <c r="CK1212" i="33"/>
  <c r="CL1212" i="33"/>
  <c r="CK1213" i="33"/>
  <c r="CL1213" i="33"/>
  <c r="CM1213" i="33"/>
  <c r="CK1214" i="33"/>
  <c r="CL1214" i="33"/>
  <c r="CM1214" i="33"/>
  <c r="CK1215" i="33"/>
  <c r="CL1215" i="33"/>
  <c r="CM1215" i="33"/>
  <c r="CM1216" i="33"/>
  <c r="CJ1216" i="33"/>
  <c r="CK1216" i="33"/>
  <c r="CL1216" i="33"/>
  <c r="CK1217" i="33"/>
  <c r="CL1217" i="33"/>
  <c r="CM1217" i="33"/>
  <c r="CJ1217" i="33"/>
  <c r="CK1218" i="33"/>
  <c r="CL1218" i="33"/>
  <c r="CM1218" i="33"/>
  <c r="CJ1219" i="33"/>
  <c r="CK1219" i="33"/>
  <c r="CL1219" i="33"/>
  <c r="CM1219" i="33"/>
  <c r="CM1220" i="33"/>
  <c r="CK1220" i="33"/>
  <c r="CL1220" i="33"/>
  <c r="CK1221" i="33"/>
  <c r="CL1221" i="33"/>
  <c r="CM1221" i="33"/>
  <c r="CK1222" i="33"/>
  <c r="CL1222" i="33"/>
  <c r="CM1222" i="33"/>
  <c r="CK1223" i="33"/>
  <c r="CL1223" i="33"/>
  <c r="CM1223" i="33"/>
  <c r="CM1224" i="33"/>
  <c r="CJ1224" i="33"/>
  <c r="CK1224" i="33"/>
  <c r="CL1224" i="33"/>
  <c r="CK1225" i="33"/>
  <c r="CL1225" i="33"/>
  <c r="CM1225" i="33"/>
  <c r="CK1226" i="33"/>
  <c r="CL1226" i="33"/>
  <c r="CM1226" i="33"/>
  <c r="CJ1227" i="33"/>
  <c r="CK1227" i="33"/>
  <c r="CL1227" i="33"/>
  <c r="CM1227" i="33"/>
  <c r="CM1228" i="33"/>
  <c r="CK1228" i="33"/>
  <c r="CL1228" i="33"/>
  <c r="CK1229" i="33"/>
  <c r="CL1229" i="33"/>
  <c r="CM1229" i="33"/>
  <c r="CK1230" i="33"/>
  <c r="CL1230" i="33"/>
  <c r="CM1230" i="33"/>
  <c r="CK1231" i="33"/>
  <c r="CL1231" i="33"/>
  <c r="CM1231" i="33"/>
  <c r="CM1232" i="33"/>
  <c r="CJ1232" i="33"/>
  <c r="CK1232" i="33"/>
  <c r="CL1232" i="33"/>
  <c r="CK1233" i="33"/>
  <c r="CL1233" i="33"/>
  <c r="CM1233" i="33"/>
  <c r="CJ1233" i="33"/>
  <c r="CJ1234" i="33"/>
  <c r="CK1234" i="33"/>
  <c r="CL1234" i="33"/>
  <c r="CM1234" i="33"/>
  <c r="CJ1235" i="33"/>
  <c r="CK1235" i="33"/>
  <c r="CL1235" i="33"/>
  <c r="CM1235" i="33"/>
  <c r="CM1236" i="33"/>
  <c r="CJ1236" i="33"/>
  <c r="CK1236" i="33"/>
  <c r="CL1236" i="33"/>
  <c r="CK1237" i="33"/>
  <c r="CL1237" i="33"/>
  <c r="CM1237" i="33"/>
  <c r="CJ1237" i="33"/>
  <c r="CJ1238" i="33"/>
  <c r="CK1238" i="33"/>
  <c r="CL1238" i="33"/>
  <c r="CM1238" i="33"/>
  <c r="CK1239" i="33"/>
  <c r="CL1239" i="33"/>
  <c r="CM1239" i="33"/>
  <c r="CM1240" i="33"/>
  <c r="CK1240" i="33"/>
  <c r="CL1240" i="33"/>
  <c r="CK1241" i="33"/>
  <c r="CL1241" i="33"/>
  <c r="CM1241" i="33"/>
  <c r="CJ1241" i="33"/>
  <c r="CJ1242" i="33"/>
  <c r="CK1242" i="33"/>
  <c r="CL1242" i="33"/>
  <c r="CM1242" i="33"/>
  <c r="CK1243" i="33"/>
  <c r="CL1243" i="33"/>
  <c r="CM1243" i="33"/>
  <c r="CM1244" i="33"/>
  <c r="CK1244" i="33"/>
  <c r="CL1244" i="33"/>
  <c r="CK1245" i="33"/>
  <c r="CL1245" i="33"/>
  <c r="CM1245" i="33"/>
  <c r="CK1246" i="33"/>
  <c r="CL1246" i="33"/>
  <c r="CM1246" i="33"/>
  <c r="CK1247" i="33"/>
  <c r="CL1247" i="33"/>
  <c r="CM1247" i="33"/>
  <c r="CM1248" i="33"/>
  <c r="CK1248" i="33"/>
  <c r="CL1248" i="33"/>
  <c r="CK1249" i="33"/>
  <c r="CL1249" i="33"/>
  <c r="CM1249" i="33"/>
  <c r="CK1250" i="33"/>
  <c r="CL1250" i="33"/>
  <c r="CM1250" i="33"/>
  <c r="CJ1251" i="33"/>
  <c r="CK1251" i="33"/>
  <c r="CL1251" i="33"/>
  <c r="CM1251" i="33"/>
  <c r="CM1252" i="33"/>
  <c r="CJ1252" i="33"/>
  <c r="CK1252" i="33"/>
  <c r="CL1252" i="33"/>
  <c r="CK1253" i="33"/>
  <c r="CL1253" i="33"/>
  <c r="CM1253" i="33"/>
  <c r="CK1254" i="33"/>
  <c r="CL1254" i="33"/>
  <c r="CM1254" i="33"/>
  <c r="CK1255" i="33"/>
  <c r="CL1255" i="33"/>
  <c r="CM1255" i="33"/>
  <c r="CM1256" i="33"/>
  <c r="CK1256" i="33"/>
  <c r="CL1256" i="33"/>
  <c r="CK1257" i="33"/>
  <c r="CL1257" i="33"/>
  <c r="CM1257" i="33"/>
  <c r="CJ1258" i="33"/>
  <c r="CK1258" i="33"/>
  <c r="CL1258" i="33"/>
  <c r="CM1258" i="33"/>
  <c r="CJ1259" i="33"/>
  <c r="CK1259" i="33"/>
  <c r="CL1259" i="33"/>
  <c r="CM1259" i="33"/>
  <c r="CM1260" i="33"/>
  <c r="CJ1260" i="33"/>
  <c r="CK1260" i="33"/>
  <c r="CL1260" i="33"/>
  <c r="CK1261" i="33"/>
  <c r="CL1261" i="33"/>
  <c r="CM1261" i="33"/>
  <c r="CK1262" i="33"/>
  <c r="CL1262" i="33"/>
  <c r="CM1262" i="33"/>
  <c r="CK1263" i="33"/>
  <c r="CL1263" i="33"/>
  <c r="CM1263" i="33"/>
  <c r="CM1264" i="33"/>
  <c r="CK1264" i="33"/>
  <c r="CL1264" i="33"/>
  <c r="CK1265" i="33"/>
  <c r="CL1265" i="33"/>
  <c r="CM1265" i="33"/>
  <c r="CK1266" i="33"/>
  <c r="CL1266" i="33"/>
  <c r="CM1266" i="33"/>
  <c r="CM1268" i="33"/>
  <c r="CK1268" i="33"/>
  <c r="CL1268" i="33"/>
  <c r="CK1269" i="33"/>
  <c r="CL1269" i="33"/>
  <c r="CM1269" i="33"/>
  <c r="CJ1269" i="33"/>
  <c r="CJ1270" i="33"/>
  <c r="CK1270" i="33"/>
  <c r="CL1270" i="33"/>
  <c r="CM1270" i="33"/>
  <c r="CK1271" i="33"/>
  <c r="CL1271" i="33"/>
  <c r="CM1271" i="33"/>
  <c r="CM1272" i="33"/>
  <c r="CK1272" i="33"/>
  <c r="CL1272" i="33"/>
  <c r="CK1273" i="33"/>
  <c r="CL1273" i="33"/>
  <c r="CM1273" i="33"/>
  <c r="CK1274" i="33"/>
  <c r="CL1274" i="33"/>
  <c r="CM1274" i="33"/>
  <c r="CJ1275" i="33"/>
  <c r="CK1275" i="33"/>
  <c r="CL1275" i="33"/>
  <c r="CM1275" i="33"/>
  <c r="CM1276" i="33"/>
  <c r="CK1276" i="33"/>
  <c r="CL1276" i="33"/>
  <c r="CK1277" i="33"/>
  <c r="CL1277" i="33"/>
  <c r="CM1277" i="33"/>
  <c r="CK1278" i="33"/>
  <c r="CL1278" i="33"/>
  <c r="CM1278" i="33"/>
  <c r="CK1279" i="33"/>
  <c r="CL1279" i="33"/>
  <c r="CM1279" i="33"/>
  <c r="CM1280" i="33"/>
  <c r="CK1280" i="33"/>
  <c r="CL1280" i="33"/>
  <c r="CK1281" i="33"/>
  <c r="CL1281" i="33"/>
  <c r="CM1281" i="33"/>
  <c r="CJ1281" i="33"/>
  <c r="CK1282" i="33"/>
  <c r="CM1282" i="33"/>
  <c r="CK1283" i="33"/>
  <c r="CM1283" i="33"/>
  <c r="CM1284" i="33"/>
  <c r="CK1284" i="33"/>
  <c r="CK1285" i="33"/>
  <c r="CL1285" i="33"/>
  <c r="CM1285" i="33"/>
  <c r="CJ1285" i="33"/>
  <c r="CJ1286" i="33"/>
  <c r="CK1286" i="33"/>
  <c r="CL1286" i="33"/>
  <c r="CM1286" i="33"/>
  <c r="CJ1287" i="33"/>
  <c r="CK1287" i="33"/>
  <c r="CL1287" i="33"/>
  <c r="CM1287" i="33"/>
  <c r="CM1288" i="33"/>
  <c r="CJ1288" i="33"/>
  <c r="CK1288" i="33"/>
  <c r="CL1288" i="33"/>
  <c r="CK1289" i="33"/>
  <c r="CM1289" i="33"/>
  <c r="CJ1289" i="33"/>
  <c r="CJ1290" i="33"/>
  <c r="CK1290" i="33"/>
  <c r="CM1290" i="33"/>
  <c r="CJ1291" i="33"/>
  <c r="CK1291" i="33"/>
  <c r="CM1291" i="33"/>
  <c r="CM1292" i="33"/>
  <c r="CJ1292" i="33"/>
  <c r="CK1292" i="33"/>
  <c r="CK1293" i="33"/>
  <c r="CM1293" i="33"/>
  <c r="CJ1293" i="33"/>
  <c r="CJ1294" i="33"/>
  <c r="CK1294" i="33"/>
  <c r="CM1294" i="33"/>
  <c r="CJ1295" i="33"/>
  <c r="CK1295" i="33"/>
  <c r="CM1295" i="33"/>
  <c r="CM1296" i="33"/>
  <c r="CJ1296" i="33"/>
  <c r="CK1296" i="33"/>
  <c r="CL1296" i="33"/>
  <c r="CK1297" i="33"/>
  <c r="CL1297" i="33"/>
  <c r="CM1297" i="33"/>
  <c r="CJ1297" i="33"/>
  <c r="CJ1298" i="33"/>
  <c r="CK1298" i="33"/>
  <c r="CL1298" i="33"/>
  <c r="CM1298" i="33"/>
  <c r="CJ1299" i="33"/>
  <c r="CK1299" i="33"/>
  <c r="CL1299" i="33"/>
  <c r="CM1299" i="33"/>
  <c r="CM1300" i="33"/>
  <c r="CJ1300" i="33"/>
  <c r="CK1300" i="33"/>
  <c r="CL1300" i="33"/>
  <c r="CL1301" i="33"/>
  <c r="CM1301" i="33"/>
  <c r="CL1302" i="33"/>
  <c r="CM1302" i="33"/>
  <c r="CL1303" i="33"/>
  <c r="CM1303" i="33"/>
  <c r="CM1304" i="33"/>
  <c r="CJ1304" i="33"/>
  <c r="CK1304" i="33"/>
  <c r="CL1304" i="33"/>
  <c r="CK1305" i="33"/>
  <c r="CL1305" i="33"/>
  <c r="CM1305" i="33"/>
  <c r="CJ1305" i="33"/>
  <c r="CJ1306" i="33"/>
  <c r="CK1306" i="33"/>
  <c r="CL1306" i="33"/>
  <c r="CM1306" i="33"/>
  <c r="CJ1307" i="33"/>
  <c r="CK1307" i="33"/>
  <c r="CL1307" i="33"/>
  <c r="CM1307" i="33"/>
  <c r="CM1308" i="33"/>
  <c r="CL1308" i="33"/>
  <c r="CL1309" i="33"/>
  <c r="CM1309" i="33"/>
  <c r="CL1310" i="33"/>
  <c r="CM1310" i="33"/>
  <c r="CL1311" i="33"/>
  <c r="CM1311" i="33"/>
  <c r="CM1312" i="33"/>
  <c r="CL1312" i="33"/>
  <c r="CK1313" i="33"/>
  <c r="CL1313" i="33"/>
  <c r="CM1313" i="33"/>
  <c r="CJ1313" i="33"/>
  <c r="CJ1314" i="33"/>
  <c r="CK1314" i="33"/>
  <c r="CL1314" i="33"/>
  <c r="CM1314" i="33"/>
  <c r="CK1315" i="33"/>
  <c r="CL1315" i="33"/>
  <c r="CM1315" i="33"/>
  <c r="CM1316" i="33"/>
  <c r="CK1316" i="33"/>
  <c r="CL1316" i="33"/>
  <c r="CJ1327" i="33"/>
  <c r="CK1327" i="33"/>
  <c r="CL1327" i="33"/>
  <c r="CM1327" i="33"/>
  <c r="CM1328" i="33"/>
  <c r="CJ1328" i="33"/>
  <c r="CK1328" i="33"/>
  <c r="CL1328" i="33"/>
  <c r="CK1329" i="33"/>
  <c r="CL1329" i="33"/>
  <c r="CM1329" i="33"/>
  <c r="CJ1330" i="33"/>
  <c r="CK1330" i="33"/>
  <c r="CL1330" i="33"/>
  <c r="CM1330" i="33"/>
  <c r="CJ1331" i="33"/>
  <c r="CK1331" i="33"/>
  <c r="CL1331" i="33"/>
  <c r="CM1331" i="33"/>
  <c r="CM1332" i="33"/>
  <c r="CK1332" i="33"/>
  <c r="CL1332" i="33"/>
  <c r="CK1333" i="33"/>
  <c r="CL1333" i="33"/>
  <c r="CM1333" i="33"/>
  <c r="CJ1333" i="33"/>
  <c r="CK1334" i="33"/>
  <c r="CL1334" i="33"/>
  <c r="CM1334" i="33"/>
  <c r="CJ1335" i="33"/>
  <c r="CK1335" i="33"/>
  <c r="CL1335" i="33"/>
  <c r="CM1335" i="33"/>
  <c r="CM1336" i="33"/>
  <c r="CJ1336" i="33"/>
  <c r="CK1336" i="33"/>
  <c r="CL1336" i="33"/>
  <c r="CK1337" i="33"/>
  <c r="CL1337" i="33"/>
  <c r="CM1337" i="33"/>
  <c r="CJ1338" i="33"/>
  <c r="CK1338" i="33"/>
  <c r="CL1338" i="33"/>
  <c r="CM1338" i="33"/>
  <c r="CJ1339" i="33"/>
  <c r="CK1339" i="33"/>
  <c r="CL1339" i="33"/>
  <c r="CM1339" i="33"/>
  <c r="CM1340" i="33"/>
  <c r="CK1340" i="33"/>
  <c r="CL1340" i="33"/>
  <c r="CK1341" i="33"/>
  <c r="CL1341" i="33"/>
  <c r="CM1341" i="33"/>
  <c r="CK3" i="33"/>
  <c r="CL3" i="33"/>
  <c r="CM3" i="33"/>
  <c r="CJ3" i="33"/>
  <c r="CC4" i="33"/>
  <c r="CC5" i="33"/>
  <c r="CC6" i="33"/>
  <c r="CC7" i="33"/>
  <c r="CC8" i="33"/>
  <c r="CC9" i="33"/>
  <c r="CC10" i="33"/>
  <c r="CC11" i="33"/>
  <c r="CC12" i="33"/>
  <c r="CC13" i="33"/>
  <c r="CC14" i="33"/>
  <c r="CC15" i="33"/>
  <c r="CC16" i="33"/>
  <c r="CC17" i="33"/>
  <c r="CC18" i="33"/>
  <c r="CC19" i="33"/>
  <c r="CC20" i="33"/>
  <c r="CC21" i="33"/>
  <c r="CC22" i="33"/>
  <c r="CC23" i="33"/>
  <c r="CC24" i="33"/>
  <c r="CC25" i="33"/>
  <c r="CC26" i="33"/>
  <c r="CC27" i="33"/>
  <c r="CC28" i="33"/>
  <c r="CC29" i="33"/>
  <c r="CC30" i="33"/>
  <c r="CC31" i="33"/>
  <c r="CC32" i="33"/>
  <c r="CC33" i="33"/>
  <c r="CC34" i="33"/>
  <c r="CC35" i="33"/>
  <c r="CC36" i="33"/>
  <c r="CC37" i="33"/>
  <c r="CC38" i="33"/>
  <c r="CC39" i="33"/>
  <c r="CC40" i="33"/>
  <c r="CC41" i="33"/>
  <c r="CC42" i="33"/>
  <c r="CC43" i="33"/>
  <c r="CC44" i="33"/>
  <c r="CC45" i="33"/>
  <c r="CC46" i="33"/>
  <c r="CC47" i="33"/>
  <c r="CC48" i="33"/>
  <c r="CC49" i="33"/>
  <c r="CC50" i="33"/>
  <c r="CC51" i="33"/>
  <c r="CC52" i="33"/>
  <c r="CC53" i="33"/>
  <c r="CC54" i="33"/>
  <c r="CC55" i="33"/>
  <c r="CC56" i="33"/>
  <c r="CC57" i="33"/>
  <c r="CC58" i="33"/>
  <c r="CC59" i="33"/>
  <c r="CC60" i="33"/>
  <c r="CC61" i="33"/>
  <c r="CC62" i="33"/>
  <c r="CC63" i="33"/>
  <c r="CC64" i="33"/>
  <c r="CC65" i="33"/>
  <c r="CC66" i="33"/>
  <c r="CC67" i="33"/>
  <c r="CC68" i="33"/>
  <c r="CC69" i="33"/>
  <c r="CC70" i="33"/>
  <c r="CC71" i="33"/>
  <c r="CC72" i="33"/>
  <c r="CC73" i="33"/>
  <c r="CC74" i="33"/>
  <c r="CC75" i="33"/>
  <c r="CC76" i="33"/>
  <c r="CC77" i="33"/>
  <c r="CC78" i="33"/>
  <c r="CC79" i="33"/>
  <c r="CC80" i="33"/>
  <c r="CC81" i="33"/>
  <c r="CC82" i="33"/>
  <c r="CC83" i="33"/>
  <c r="CC84" i="33"/>
  <c r="CC85" i="33"/>
  <c r="CC86" i="33"/>
  <c r="CC87" i="33"/>
  <c r="CC88" i="33"/>
  <c r="CC89" i="33"/>
  <c r="CC90" i="33"/>
  <c r="CC91" i="33"/>
  <c r="CC92" i="33"/>
  <c r="CC93" i="33"/>
  <c r="CC94" i="33"/>
  <c r="CC95" i="33"/>
  <c r="CC96" i="33"/>
  <c r="CC97" i="33"/>
  <c r="CC98" i="33"/>
  <c r="CC99" i="33"/>
  <c r="CC100" i="33"/>
  <c r="CC101" i="33"/>
  <c r="CC102" i="33"/>
  <c r="CC103" i="33"/>
  <c r="CC104" i="33"/>
  <c r="CC105" i="33"/>
  <c r="CC106" i="33"/>
  <c r="CC107" i="33"/>
  <c r="CC108" i="33"/>
  <c r="CC109" i="33"/>
  <c r="CC110" i="33"/>
  <c r="CC111" i="33"/>
  <c r="CC112" i="33"/>
  <c r="CC113" i="33"/>
  <c r="CC114" i="33"/>
  <c r="CC115" i="33"/>
  <c r="CC116" i="33"/>
  <c r="CC117" i="33"/>
  <c r="CC118" i="33"/>
  <c r="CC119" i="33"/>
  <c r="CC120" i="33"/>
  <c r="CC121" i="33"/>
  <c r="CC122" i="33"/>
  <c r="CC123" i="33"/>
  <c r="CC124" i="33"/>
  <c r="CC125" i="33"/>
  <c r="CC126" i="33"/>
  <c r="CC127" i="33"/>
  <c r="CC128" i="33"/>
  <c r="CC129" i="33"/>
  <c r="CC130" i="33"/>
  <c r="CC131" i="33"/>
  <c r="CC132" i="33"/>
  <c r="CC133" i="33"/>
  <c r="CC134" i="33"/>
  <c r="CC135" i="33"/>
  <c r="CC136" i="33"/>
  <c r="CC137" i="33"/>
  <c r="CC138" i="33"/>
  <c r="CC139" i="33"/>
  <c r="CC140" i="33"/>
  <c r="CC141" i="33"/>
  <c r="CC142" i="33"/>
  <c r="CC143" i="33"/>
  <c r="CC144" i="33"/>
  <c r="CC145" i="33"/>
  <c r="CC146" i="33"/>
  <c r="CC147" i="33"/>
  <c r="CC148" i="33"/>
  <c r="CC149" i="33"/>
  <c r="CC150" i="33"/>
  <c r="CC151" i="33"/>
  <c r="CC152" i="33"/>
  <c r="CC153" i="33"/>
  <c r="CC154" i="33"/>
  <c r="CC155" i="33"/>
  <c r="CC156" i="33"/>
  <c r="CC157" i="33"/>
  <c r="CC158" i="33"/>
  <c r="CC159" i="33"/>
  <c r="CC160" i="33"/>
  <c r="CC161" i="33"/>
  <c r="CC162" i="33"/>
  <c r="CC163" i="33"/>
  <c r="CC164" i="33"/>
  <c r="CC165" i="33"/>
  <c r="CC166" i="33"/>
  <c r="CC167" i="33"/>
  <c r="CC168" i="33"/>
  <c r="CC169" i="33"/>
  <c r="CC170" i="33"/>
  <c r="CC171" i="33"/>
  <c r="CC172" i="33"/>
  <c r="CC173" i="33"/>
  <c r="CC174" i="33"/>
  <c r="CC175" i="33"/>
  <c r="CC176" i="33"/>
  <c r="CC177" i="33"/>
  <c r="CC178" i="33"/>
  <c r="CC179" i="33"/>
  <c r="CC180" i="33"/>
  <c r="CC181" i="33"/>
  <c r="CC182" i="33"/>
  <c r="CC183" i="33"/>
  <c r="CC184" i="33"/>
  <c r="CC185" i="33"/>
  <c r="CC186" i="33"/>
  <c r="CC187" i="33"/>
  <c r="CC188" i="33"/>
  <c r="CC189" i="33"/>
  <c r="CC190" i="33"/>
  <c r="CC191" i="33"/>
  <c r="CC192" i="33"/>
  <c r="CC193" i="33"/>
  <c r="CC194" i="33"/>
  <c r="CC195" i="33"/>
  <c r="CC196" i="33"/>
  <c r="CC197" i="33"/>
  <c r="CC198" i="33"/>
  <c r="CC199" i="33"/>
  <c r="CC200" i="33"/>
  <c r="CC201" i="33"/>
  <c r="CC202" i="33"/>
  <c r="CC203" i="33"/>
  <c r="CC204" i="33"/>
  <c r="CC205" i="33"/>
  <c r="CC206" i="33"/>
  <c r="CC207" i="33"/>
  <c r="CC208" i="33"/>
  <c r="CC209" i="33"/>
  <c r="CC210" i="33"/>
  <c r="CC211" i="33"/>
  <c r="CC212" i="33"/>
  <c r="CC213" i="33"/>
  <c r="CC214" i="33"/>
  <c r="CC215" i="33"/>
  <c r="CC216" i="33"/>
  <c r="CC217" i="33"/>
  <c r="CC218" i="33"/>
  <c r="CC219" i="33"/>
  <c r="CC220" i="33"/>
  <c r="CC221" i="33"/>
  <c r="CC222" i="33"/>
  <c r="CC223" i="33"/>
  <c r="CC224" i="33"/>
  <c r="CC225" i="33"/>
  <c r="CC226" i="33"/>
  <c r="CC227" i="33"/>
  <c r="CC228" i="33"/>
  <c r="CC229" i="33"/>
  <c r="CC230" i="33"/>
  <c r="CC231" i="33"/>
  <c r="CC232" i="33"/>
  <c r="CC233" i="33"/>
  <c r="CC234" i="33"/>
  <c r="CC235" i="33"/>
  <c r="CC236" i="33"/>
  <c r="CC237" i="33"/>
  <c r="CC238" i="33"/>
  <c r="CC239" i="33"/>
  <c r="CC240" i="33"/>
  <c r="CC241" i="33"/>
  <c r="CC242" i="33"/>
  <c r="CC243" i="33"/>
  <c r="CC244" i="33"/>
  <c r="CC245" i="33"/>
  <c r="CC246" i="33"/>
  <c r="CC247" i="33"/>
  <c r="CC248" i="33"/>
  <c r="CC249" i="33"/>
  <c r="CC250" i="33"/>
  <c r="CC251" i="33"/>
  <c r="CC252" i="33"/>
  <c r="CC253" i="33"/>
  <c r="CC254" i="33"/>
  <c r="CC255" i="33"/>
  <c r="CC256" i="33"/>
  <c r="CC257" i="33"/>
  <c r="CC258" i="33"/>
  <c r="CC259" i="33"/>
  <c r="CC260" i="33"/>
  <c r="CC261" i="33"/>
  <c r="CC262" i="33"/>
  <c r="CC263" i="33"/>
  <c r="CC264" i="33"/>
  <c r="CC265" i="33"/>
  <c r="CC266" i="33"/>
  <c r="CC267" i="33"/>
  <c r="CC268" i="33"/>
  <c r="CC269" i="33"/>
  <c r="CC270" i="33"/>
  <c r="CC271" i="33"/>
  <c r="CC272" i="33"/>
  <c r="CC273" i="33"/>
  <c r="CC274" i="33"/>
  <c r="CC275" i="33"/>
  <c r="CC276" i="33"/>
  <c r="CC277" i="33"/>
  <c r="CC278" i="33"/>
  <c r="CC279" i="33"/>
  <c r="CC280" i="33"/>
  <c r="CC281" i="33"/>
  <c r="CC282" i="33"/>
  <c r="CC283" i="33"/>
  <c r="CC284" i="33"/>
  <c r="CC285" i="33"/>
  <c r="CC286" i="33"/>
  <c r="CC287" i="33"/>
  <c r="CC288" i="33"/>
  <c r="CC289" i="33"/>
  <c r="CC290" i="33"/>
  <c r="CC291" i="33"/>
  <c r="CC292" i="33"/>
  <c r="CC293" i="33"/>
  <c r="CC294" i="33"/>
  <c r="CC295" i="33"/>
  <c r="CC296" i="33"/>
  <c r="CC297" i="33"/>
  <c r="CC298" i="33"/>
  <c r="CC299" i="33"/>
  <c r="CC300" i="33"/>
  <c r="CC301" i="33"/>
  <c r="CC302" i="33"/>
  <c r="CC303" i="33"/>
  <c r="CC304" i="33"/>
  <c r="CC305" i="33"/>
  <c r="CC306" i="33"/>
  <c r="CC307" i="33"/>
  <c r="CC308" i="33"/>
  <c r="CC309" i="33"/>
  <c r="CC310" i="33"/>
  <c r="CC311" i="33"/>
  <c r="CC312" i="33"/>
  <c r="CC313" i="33"/>
  <c r="CC314" i="33"/>
  <c r="CC315" i="33"/>
  <c r="CC316" i="33"/>
  <c r="CC317" i="33"/>
  <c r="CC318" i="33"/>
  <c r="CC319" i="33"/>
  <c r="CC320" i="33"/>
  <c r="CC321" i="33"/>
  <c r="CC322" i="33"/>
  <c r="CC323" i="33"/>
  <c r="CC324" i="33"/>
  <c r="CC325" i="33"/>
  <c r="CC326" i="33"/>
  <c r="CC327" i="33"/>
  <c r="CC328" i="33"/>
  <c r="CC329" i="33"/>
  <c r="CC330" i="33"/>
  <c r="CC331" i="33"/>
  <c r="CC332" i="33"/>
  <c r="CC333" i="33"/>
  <c r="CC334" i="33"/>
  <c r="CC335" i="33"/>
  <c r="CC336" i="33"/>
  <c r="CC337" i="33"/>
  <c r="CC338" i="33"/>
  <c r="CC339" i="33"/>
  <c r="CC340" i="33"/>
  <c r="CC341" i="33"/>
  <c r="CC342" i="33"/>
  <c r="CC343" i="33"/>
  <c r="CC344" i="33"/>
  <c r="CC345" i="33"/>
  <c r="CC346" i="33"/>
  <c r="CC347" i="33"/>
  <c r="CC348" i="33"/>
  <c r="CC349" i="33"/>
  <c r="CC350" i="33"/>
  <c r="CC351" i="33"/>
  <c r="CC352" i="33"/>
  <c r="CC353" i="33"/>
  <c r="CC354" i="33"/>
  <c r="CC355" i="33"/>
  <c r="CC356" i="33"/>
  <c r="CC357" i="33"/>
  <c r="CC358" i="33"/>
  <c r="CC359" i="33"/>
  <c r="CC360" i="33"/>
  <c r="CC361" i="33"/>
  <c r="CC362" i="33"/>
  <c r="CC363" i="33"/>
  <c r="CC364" i="33"/>
  <c r="CC365" i="33"/>
  <c r="CC366" i="33"/>
  <c r="CC367" i="33"/>
  <c r="CC368" i="33"/>
  <c r="CC369" i="33"/>
  <c r="CC370" i="33"/>
  <c r="CC371" i="33"/>
  <c r="CC372" i="33"/>
  <c r="CC373" i="33"/>
  <c r="CC374" i="33"/>
  <c r="CC375" i="33"/>
  <c r="CC376" i="33"/>
  <c r="CC377" i="33"/>
  <c r="CC378" i="33"/>
  <c r="CC379" i="33"/>
  <c r="CC380" i="33"/>
  <c r="CC381" i="33"/>
  <c r="CC382" i="33"/>
  <c r="CC383" i="33"/>
  <c r="CC384" i="33"/>
  <c r="CC385" i="33"/>
  <c r="CC386" i="33"/>
  <c r="CC387" i="33"/>
  <c r="CC388" i="33"/>
  <c r="CC389" i="33"/>
  <c r="CC390" i="33"/>
  <c r="CC391" i="33"/>
  <c r="CC392" i="33"/>
  <c r="CC393" i="33"/>
  <c r="CC394" i="33"/>
  <c r="CC395" i="33"/>
  <c r="CC396" i="33"/>
  <c r="CC397" i="33"/>
  <c r="CC398" i="33"/>
  <c r="CC399" i="33"/>
  <c r="CC400" i="33"/>
  <c r="CC401" i="33"/>
  <c r="CC402" i="33"/>
  <c r="CC403" i="33"/>
  <c r="CC404" i="33"/>
  <c r="CC405" i="33"/>
  <c r="CC406" i="33"/>
  <c r="CC407" i="33"/>
  <c r="CC408" i="33"/>
  <c r="CC409" i="33"/>
  <c r="CC410" i="33"/>
  <c r="CC411" i="33"/>
  <c r="CC412" i="33"/>
  <c r="CC413" i="33"/>
  <c r="CC414" i="33"/>
  <c r="CC415" i="33"/>
  <c r="CC416" i="33"/>
  <c r="CC417" i="33"/>
  <c r="CC418" i="33"/>
  <c r="CC419" i="33"/>
  <c r="CC420" i="33"/>
  <c r="CC421" i="33"/>
  <c r="CC422" i="33"/>
  <c r="CC423" i="33"/>
  <c r="CC424" i="33"/>
  <c r="CC425" i="33"/>
  <c r="CC426" i="33"/>
  <c r="CC427" i="33"/>
  <c r="CC428" i="33"/>
  <c r="CC429" i="33"/>
  <c r="CC430" i="33"/>
  <c r="CC431" i="33"/>
  <c r="CC432" i="33"/>
  <c r="CC433" i="33"/>
  <c r="CC434" i="33"/>
  <c r="CC435" i="33"/>
  <c r="CC436" i="33"/>
  <c r="CC437" i="33"/>
  <c r="CC438" i="33"/>
  <c r="CC439" i="33"/>
  <c r="CC440" i="33"/>
  <c r="CC441" i="33"/>
  <c r="CC442" i="33"/>
  <c r="CC443" i="33"/>
  <c r="CC444" i="33"/>
  <c r="CC445" i="33"/>
  <c r="CC446" i="33"/>
  <c r="CC447" i="33"/>
  <c r="CC448" i="33"/>
  <c r="CC449" i="33"/>
  <c r="CC450" i="33"/>
  <c r="CC451" i="33"/>
  <c r="CC452" i="33"/>
  <c r="CC453" i="33"/>
  <c r="CC454" i="33"/>
  <c r="CC455" i="33"/>
  <c r="CC456" i="33"/>
  <c r="CC457" i="33"/>
  <c r="CC458" i="33"/>
  <c r="CC459" i="33"/>
  <c r="CC460" i="33"/>
  <c r="CC461" i="33"/>
  <c r="CC462" i="33"/>
  <c r="CC463" i="33"/>
  <c r="CC464" i="33"/>
  <c r="CC465" i="33"/>
  <c r="CC466" i="33"/>
  <c r="CC467" i="33"/>
  <c r="CC468" i="33"/>
  <c r="CC469" i="33"/>
  <c r="CC470" i="33"/>
  <c r="CC471" i="33"/>
  <c r="CC472" i="33"/>
  <c r="CC473" i="33"/>
  <c r="CC474" i="33"/>
  <c r="CC475" i="33"/>
  <c r="CC476" i="33"/>
  <c r="CC477" i="33"/>
  <c r="CC478" i="33"/>
  <c r="CC479" i="33"/>
  <c r="CC480" i="33"/>
  <c r="CC481" i="33"/>
  <c r="CC482" i="33"/>
  <c r="CC483" i="33"/>
  <c r="CC484" i="33"/>
  <c r="CC485" i="33"/>
  <c r="CC486" i="33"/>
  <c r="CC487" i="33"/>
  <c r="CC488" i="33"/>
  <c r="CC489" i="33"/>
  <c r="CC490" i="33"/>
  <c r="CC491" i="33"/>
  <c r="CC492" i="33"/>
  <c r="CC493" i="33"/>
  <c r="CC494" i="33"/>
  <c r="CC495" i="33"/>
  <c r="CC496" i="33"/>
  <c r="CC497" i="33"/>
  <c r="CC498" i="33"/>
  <c r="CC499" i="33"/>
  <c r="CC500" i="33"/>
  <c r="CC501" i="33"/>
  <c r="CC502" i="33"/>
  <c r="CC503" i="33"/>
  <c r="CC504" i="33"/>
  <c r="CC505" i="33"/>
  <c r="CC506" i="33"/>
  <c r="CC507" i="33"/>
  <c r="CC508" i="33"/>
  <c r="CC509" i="33"/>
  <c r="CC510" i="33"/>
  <c r="CC511" i="33"/>
  <c r="CC512" i="33"/>
  <c r="CC513" i="33"/>
  <c r="CC514" i="33"/>
  <c r="CC515" i="33"/>
  <c r="CC516" i="33"/>
  <c r="CC517" i="33"/>
  <c r="CC518" i="33"/>
  <c r="CC519" i="33"/>
  <c r="CC520" i="33"/>
  <c r="CC521" i="33"/>
  <c r="CC522" i="33"/>
  <c r="CC523" i="33"/>
  <c r="CC524" i="33"/>
  <c r="CC525" i="33"/>
  <c r="CC526" i="33"/>
  <c r="CC527" i="33"/>
  <c r="CC528" i="33"/>
  <c r="CC529" i="33"/>
  <c r="CC530" i="33"/>
  <c r="CC531" i="33"/>
  <c r="CC532" i="33"/>
  <c r="CC533" i="33"/>
  <c r="CC534" i="33"/>
  <c r="CC535" i="33"/>
  <c r="CC536" i="33"/>
  <c r="CC537" i="33"/>
  <c r="CC538" i="33"/>
  <c r="CC539" i="33"/>
  <c r="CC540" i="33"/>
  <c r="CC541" i="33"/>
  <c r="CC542" i="33"/>
  <c r="CC543" i="33"/>
  <c r="CC544" i="33"/>
  <c r="CC545" i="33"/>
  <c r="CC546" i="33"/>
  <c r="CC547" i="33"/>
  <c r="CC548" i="33"/>
  <c r="CC549" i="33"/>
  <c r="CC550" i="33"/>
  <c r="CC551" i="33"/>
  <c r="CC552" i="33"/>
  <c r="CC553" i="33"/>
  <c r="CC554" i="33"/>
  <c r="CC555" i="33"/>
  <c r="CC556" i="33"/>
  <c r="CC557" i="33"/>
  <c r="CC558" i="33"/>
  <c r="CC559" i="33"/>
  <c r="CC560" i="33"/>
  <c r="CC561" i="33"/>
  <c r="CC562" i="33"/>
  <c r="CC563" i="33"/>
  <c r="CC564" i="33"/>
  <c r="CC565" i="33"/>
  <c r="CC566" i="33"/>
  <c r="CC567" i="33"/>
  <c r="CC568" i="33"/>
  <c r="CC569" i="33"/>
  <c r="CC570" i="33"/>
  <c r="CC571" i="33"/>
  <c r="CC572" i="33"/>
  <c r="CC573" i="33"/>
  <c r="CC574" i="33"/>
  <c r="CC575" i="33"/>
  <c r="CC576" i="33"/>
  <c r="CC580" i="33"/>
  <c r="CC581" i="33"/>
  <c r="CC582" i="33"/>
  <c r="CC583" i="33"/>
  <c r="CC584" i="33"/>
  <c r="CC585" i="33"/>
  <c r="CC586" i="33"/>
  <c r="CC587" i="33"/>
  <c r="CC588" i="33"/>
  <c r="CC589" i="33"/>
  <c r="CC590" i="33"/>
  <c r="CC591" i="33"/>
  <c r="CC592" i="33"/>
  <c r="CC593" i="33"/>
  <c r="CC594" i="33"/>
  <c r="CC595" i="33"/>
  <c r="CC596" i="33"/>
  <c r="CC597" i="33"/>
  <c r="CC598" i="33"/>
  <c r="CC599" i="33"/>
  <c r="CC600" i="33"/>
  <c r="CC601" i="33"/>
  <c r="CC602" i="33"/>
  <c r="CC603" i="33"/>
  <c r="CC604" i="33"/>
  <c r="CC605" i="33"/>
  <c r="CC606" i="33"/>
  <c r="CC607" i="33"/>
  <c r="CC608" i="33"/>
  <c r="CC609" i="33"/>
  <c r="CC610" i="33"/>
  <c r="CC611" i="33"/>
  <c r="CC612" i="33"/>
  <c r="CC613" i="33"/>
  <c r="CC614" i="33"/>
  <c r="CC615" i="33"/>
  <c r="CC616" i="33"/>
  <c r="CC617" i="33"/>
  <c r="CC618" i="33"/>
  <c r="CC619" i="33"/>
  <c r="CC620" i="33"/>
  <c r="CC621" i="33"/>
  <c r="CC622" i="33"/>
  <c r="CC623" i="33"/>
  <c r="CC624" i="33"/>
  <c r="CC625" i="33"/>
  <c r="CC626" i="33"/>
  <c r="CC627" i="33"/>
  <c r="CC628" i="33"/>
  <c r="CC629" i="33"/>
  <c r="CC630" i="33"/>
  <c r="CC631" i="33"/>
  <c r="CC632" i="33"/>
  <c r="CC633" i="33"/>
  <c r="CC634" i="33"/>
  <c r="CC635" i="33"/>
  <c r="CC636" i="33"/>
  <c r="CC637" i="33"/>
  <c r="CC638" i="33"/>
  <c r="CC639" i="33"/>
  <c r="CC640" i="33"/>
  <c r="CC641" i="33"/>
  <c r="CC642" i="33"/>
  <c r="CC643" i="33"/>
  <c r="CC644" i="33"/>
  <c r="CC645" i="33"/>
  <c r="CC646" i="33"/>
  <c r="CC647" i="33"/>
  <c r="CC648" i="33"/>
  <c r="CC649" i="33"/>
  <c r="CC650" i="33"/>
  <c r="CC651" i="33"/>
  <c r="CC652" i="33"/>
  <c r="CC653" i="33"/>
  <c r="CC654" i="33"/>
  <c r="CC655" i="33"/>
  <c r="CC656" i="33"/>
  <c r="CC657" i="33"/>
  <c r="CC658" i="33"/>
  <c r="CC659" i="33"/>
  <c r="CC660" i="33"/>
  <c r="CC661" i="33"/>
  <c r="CC662" i="33"/>
  <c r="CC663" i="33"/>
  <c r="CC664" i="33"/>
  <c r="CC665" i="33"/>
  <c r="CC666" i="33"/>
  <c r="CC667" i="33"/>
  <c r="CC668" i="33"/>
  <c r="CC669" i="33"/>
  <c r="CC670" i="33"/>
  <c r="CC671" i="33"/>
  <c r="CC672" i="33"/>
  <c r="CC673" i="33"/>
  <c r="CC674" i="33"/>
  <c r="CC675" i="33"/>
  <c r="CC676" i="33"/>
  <c r="CC677" i="33"/>
  <c r="CC678" i="33"/>
  <c r="CC679" i="33"/>
  <c r="CC680" i="33"/>
  <c r="CC681" i="33"/>
  <c r="CC682" i="33"/>
  <c r="CC683" i="33"/>
  <c r="CC684" i="33"/>
  <c r="CC685" i="33"/>
  <c r="CC686" i="33"/>
  <c r="CC687" i="33"/>
  <c r="CC688" i="33"/>
  <c r="CC689" i="33"/>
  <c r="CC690" i="33"/>
  <c r="CC691" i="33"/>
  <c r="CC692" i="33"/>
  <c r="CC693" i="33"/>
  <c r="CC694" i="33"/>
  <c r="CC695" i="33"/>
  <c r="CC696" i="33"/>
  <c r="CC697" i="33"/>
  <c r="CC698" i="33"/>
  <c r="CC699" i="33"/>
  <c r="CC700" i="33"/>
  <c r="CC701" i="33"/>
  <c r="CC702" i="33"/>
  <c r="CC703" i="33"/>
  <c r="CC704" i="33"/>
  <c r="CC705" i="33"/>
  <c r="CC706" i="33"/>
  <c r="CC707" i="33"/>
  <c r="CC708" i="33"/>
  <c r="CC709" i="33"/>
  <c r="CC710" i="33"/>
  <c r="CC711" i="33"/>
  <c r="CC712" i="33"/>
  <c r="CC713" i="33"/>
  <c r="CC714" i="33"/>
  <c r="CC715" i="33"/>
  <c r="CC716" i="33"/>
  <c r="CC717" i="33"/>
  <c r="CC718" i="33"/>
  <c r="CC719" i="33"/>
  <c r="CC720" i="33"/>
  <c r="CC721" i="33"/>
  <c r="CC722" i="33"/>
  <c r="CC723" i="33"/>
  <c r="CC724" i="33"/>
  <c r="CC725" i="33"/>
  <c r="CC726" i="33"/>
  <c r="CC727" i="33"/>
  <c r="CC728" i="33"/>
  <c r="CC729" i="33"/>
  <c r="CC730" i="33"/>
  <c r="CC731" i="33"/>
  <c r="CC732" i="33"/>
  <c r="CC733" i="33"/>
  <c r="CC734" i="33"/>
  <c r="CC735" i="33"/>
  <c r="CC736" i="33"/>
  <c r="CC737" i="33"/>
  <c r="CC738" i="33"/>
  <c r="CC739" i="33"/>
  <c r="CC740" i="33"/>
  <c r="CC741" i="33"/>
  <c r="CC742" i="33"/>
  <c r="CC743" i="33"/>
  <c r="CC744" i="33"/>
  <c r="CC745" i="33"/>
  <c r="CC746" i="33"/>
  <c r="CC747" i="33"/>
  <c r="CC748" i="33"/>
  <c r="CC749" i="33"/>
  <c r="CC750" i="33"/>
  <c r="CC751" i="33"/>
  <c r="CC752" i="33"/>
  <c r="CC753" i="33"/>
  <c r="CC754" i="33"/>
  <c r="CC755" i="33"/>
  <c r="CC756" i="33"/>
  <c r="CC757" i="33"/>
  <c r="CC758" i="33"/>
  <c r="CC759" i="33"/>
  <c r="CC760" i="33"/>
  <c r="CC761" i="33"/>
  <c r="CC762" i="33"/>
  <c r="CC763" i="33"/>
  <c r="CC764" i="33"/>
  <c r="CC765" i="33"/>
  <c r="CC766" i="33"/>
  <c r="CC767" i="33"/>
  <c r="CC768" i="33"/>
  <c r="CC769" i="33"/>
  <c r="CC770" i="33"/>
  <c r="CC771" i="33"/>
  <c r="CC772" i="33"/>
  <c r="CC773" i="33"/>
  <c r="CC774" i="33"/>
  <c r="CC775" i="33"/>
  <c r="CC776" i="33"/>
  <c r="CC777" i="33"/>
  <c r="CC778" i="33"/>
  <c r="CC779" i="33"/>
  <c r="CC780" i="33"/>
  <c r="CC781" i="33"/>
  <c r="CC782" i="33"/>
  <c r="CC783" i="33"/>
  <c r="CC784" i="33"/>
  <c r="CC785" i="33"/>
  <c r="CC786" i="33"/>
  <c r="CC787" i="33"/>
  <c r="CC788" i="33"/>
  <c r="CC789" i="33"/>
  <c r="CC790" i="33"/>
  <c r="CC791" i="33"/>
  <c r="CC792" i="33"/>
  <c r="CC793" i="33"/>
  <c r="CC794" i="33"/>
  <c r="CC795" i="33"/>
  <c r="CC796" i="33"/>
  <c r="CC797" i="33"/>
  <c r="CC798" i="33"/>
  <c r="CC799" i="33"/>
  <c r="CC800" i="33"/>
  <c r="CC801" i="33"/>
  <c r="CC802" i="33"/>
  <c r="CC803" i="33"/>
  <c r="CC804" i="33"/>
  <c r="CC805" i="33"/>
  <c r="CC806" i="33"/>
  <c r="CC807" i="33"/>
  <c r="CC808" i="33"/>
  <c r="CC809" i="33"/>
  <c r="CC810" i="33"/>
  <c r="CC811" i="33"/>
  <c r="CC812" i="33"/>
  <c r="CC813" i="33"/>
  <c r="CC814" i="33"/>
  <c r="CC815" i="33"/>
  <c r="CC816" i="33"/>
  <c r="CC817" i="33"/>
  <c r="CC818" i="33"/>
  <c r="CC819" i="33"/>
  <c r="CC820" i="33"/>
  <c r="CC821" i="33"/>
  <c r="CC822" i="33"/>
  <c r="CC823" i="33"/>
  <c r="CC824" i="33"/>
  <c r="CC825" i="33"/>
  <c r="CC826" i="33"/>
  <c r="CC827" i="33"/>
  <c r="CC828" i="33"/>
  <c r="CC829" i="33"/>
  <c r="CC830" i="33"/>
  <c r="CC831" i="33"/>
  <c r="CC832" i="33"/>
  <c r="CC833" i="33"/>
  <c r="CC834" i="33"/>
  <c r="CC835" i="33"/>
  <c r="CC836" i="33"/>
  <c r="CC837" i="33"/>
  <c r="CC838" i="33"/>
  <c r="CC839" i="33"/>
  <c r="CC840" i="33"/>
  <c r="CC841" i="33"/>
  <c r="CC842" i="33"/>
  <c r="CC843" i="33"/>
  <c r="CC844" i="33"/>
  <c r="CC845" i="33"/>
  <c r="CC846" i="33"/>
  <c r="CC847" i="33"/>
  <c r="CC848" i="33"/>
  <c r="CC849" i="33"/>
  <c r="CC850" i="33"/>
  <c r="CC851" i="33"/>
  <c r="CC852" i="33"/>
  <c r="CC853" i="33"/>
  <c r="CC854" i="33"/>
  <c r="CC855" i="33"/>
  <c r="CC856" i="33"/>
  <c r="CC857" i="33"/>
  <c r="CC858" i="33"/>
  <c r="CC859" i="33"/>
  <c r="CC860" i="33"/>
  <c r="CC861" i="33"/>
  <c r="CC862" i="33"/>
  <c r="CC863" i="33"/>
  <c r="CC864" i="33"/>
  <c r="CC865" i="33"/>
  <c r="CC866" i="33"/>
  <c r="CC867" i="33"/>
  <c r="CC868" i="33"/>
  <c r="CC869" i="33"/>
  <c r="CC870" i="33"/>
  <c r="CC871" i="33"/>
  <c r="CC872" i="33"/>
  <c r="CC873" i="33"/>
  <c r="CC874" i="33"/>
  <c r="CC875" i="33"/>
  <c r="CC876" i="33"/>
  <c r="CC877" i="33"/>
  <c r="CC878" i="33"/>
  <c r="CC879" i="33"/>
  <c r="CC880" i="33"/>
  <c r="CC881" i="33"/>
  <c r="CC882" i="33"/>
  <c r="CC883" i="33"/>
  <c r="CC884" i="33"/>
  <c r="CC885" i="33"/>
  <c r="CC886" i="33"/>
  <c r="CC887" i="33"/>
  <c r="CC888" i="33"/>
  <c r="CC889" i="33"/>
  <c r="CC890" i="33"/>
  <c r="CC891" i="33"/>
  <c r="CC892" i="33"/>
  <c r="CC893" i="33"/>
  <c r="CC894" i="33"/>
  <c r="CC895" i="33"/>
  <c r="CC896" i="33"/>
  <c r="CC897" i="33"/>
  <c r="CC898" i="33"/>
  <c r="CC899" i="33"/>
  <c r="CC900" i="33"/>
  <c r="CC901" i="33"/>
  <c r="CC902" i="33"/>
  <c r="CC903" i="33"/>
  <c r="CC904" i="33"/>
  <c r="CC905" i="33"/>
  <c r="CC906" i="33"/>
  <c r="CC907" i="33"/>
  <c r="CC908" i="33"/>
  <c r="CC909" i="33"/>
  <c r="CC910" i="33"/>
  <c r="CC911" i="33"/>
  <c r="CC912" i="33"/>
  <c r="CC913" i="33"/>
  <c r="CC914" i="33"/>
  <c r="CC915" i="33"/>
  <c r="CC916" i="33"/>
  <c r="CC917" i="33"/>
  <c r="CC918" i="33"/>
  <c r="CC919" i="33"/>
  <c r="CC920" i="33"/>
  <c r="CC921" i="33"/>
  <c r="CC922" i="33"/>
  <c r="CC923" i="33"/>
  <c r="CC924" i="33"/>
  <c r="CC925" i="33"/>
  <c r="CC926" i="33"/>
  <c r="CC927" i="33"/>
  <c r="CC928" i="33"/>
  <c r="CC929" i="33"/>
  <c r="CC930" i="33"/>
  <c r="CC931" i="33"/>
  <c r="CC932" i="33"/>
  <c r="CC933" i="33"/>
  <c r="CC934" i="33"/>
  <c r="CC935" i="33"/>
  <c r="CC936" i="33"/>
  <c r="CC937" i="33"/>
  <c r="CC938" i="33"/>
  <c r="CC939" i="33"/>
  <c r="CC940" i="33"/>
  <c r="CC941" i="33"/>
  <c r="CC942" i="33"/>
  <c r="CC943" i="33"/>
  <c r="CC944" i="33"/>
  <c r="CC945" i="33"/>
  <c r="CC946" i="33"/>
  <c r="CC947" i="33"/>
  <c r="CC948" i="33"/>
  <c r="CC949" i="33"/>
  <c r="CC950" i="33"/>
  <c r="CC951" i="33"/>
  <c r="CC952" i="33"/>
  <c r="CC953" i="33"/>
  <c r="CC954" i="33"/>
  <c r="CC955" i="33"/>
  <c r="CC956" i="33"/>
  <c r="CC957" i="33"/>
  <c r="CC958" i="33"/>
  <c r="CC959" i="33"/>
  <c r="CC960" i="33"/>
  <c r="CC961" i="33"/>
  <c r="CC962" i="33"/>
  <c r="CC963" i="33"/>
  <c r="CC964" i="33"/>
  <c r="CC965" i="33"/>
  <c r="CC966" i="33"/>
  <c r="CC967" i="33"/>
  <c r="CC968" i="33"/>
  <c r="CC969" i="33"/>
  <c r="CC970" i="33"/>
  <c r="CC971" i="33"/>
  <c r="CC972" i="33"/>
  <c r="CC973" i="33"/>
  <c r="CC974" i="33"/>
  <c r="CC975" i="33"/>
  <c r="CC976" i="33"/>
  <c r="CC977" i="33"/>
  <c r="CC978" i="33"/>
  <c r="CC979" i="33"/>
  <c r="CC980" i="33"/>
  <c r="CC981" i="33"/>
  <c r="CC982" i="33"/>
  <c r="CC983" i="33"/>
  <c r="CC984" i="33"/>
  <c r="CC985" i="33"/>
  <c r="CC986" i="33"/>
  <c r="CC987" i="33"/>
  <c r="CC988" i="33"/>
  <c r="CC989" i="33"/>
  <c r="CC990" i="33"/>
  <c r="CC991" i="33"/>
  <c r="CC992" i="33"/>
  <c r="CC993" i="33"/>
  <c r="CC994" i="33"/>
  <c r="CC995" i="33"/>
  <c r="CC996" i="33"/>
  <c r="CC997" i="33"/>
  <c r="CC998" i="33"/>
  <c r="CC999" i="33"/>
  <c r="CC1000" i="33"/>
  <c r="CC1001" i="33"/>
  <c r="CC1002" i="33"/>
  <c r="CC1003" i="33"/>
  <c r="CC1004" i="33"/>
  <c r="CC1005" i="33"/>
  <c r="CC1006" i="33"/>
  <c r="CC1007" i="33"/>
  <c r="CC1008" i="33"/>
  <c r="CC1009" i="33"/>
  <c r="CC1010" i="33"/>
  <c r="CC1011" i="33"/>
  <c r="CC1012" i="33"/>
  <c r="CC1013" i="33"/>
  <c r="CC1014" i="33"/>
  <c r="CC1015" i="33"/>
  <c r="CC1016" i="33"/>
  <c r="CC1017" i="33"/>
  <c r="CC1018" i="33"/>
  <c r="CC1019" i="33"/>
  <c r="CC1020" i="33"/>
  <c r="CC1021" i="33"/>
  <c r="CC1022" i="33"/>
  <c r="CC1023" i="33"/>
  <c r="CC1024" i="33"/>
  <c r="CC1025" i="33"/>
  <c r="CC1026" i="33"/>
  <c r="CC1027" i="33"/>
  <c r="CC1028" i="33"/>
  <c r="CC1029" i="33"/>
  <c r="CC1030" i="33"/>
  <c r="CC1031" i="33"/>
  <c r="CC1032" i="33"/>
  <c r="CC1033" i="33"/>
  <c r="CC1034" i="33"/>
  <c r="CC1035" i="33"/>
  <c r="CC1036" i="33"/>
  <c r="CC1037" i="33"/>
  <c r="CC1038" i="33"/>
  <c r="CC1039" i="33"/>
  <c r="CC1040" i="33"/>
  <c r="CC1041" i="33"/>
  <c r="CC1042" i="33"/>
  <c r="CC1043" i="33"/>
  <c r="CC1044" i="33"/>
  <c r="CC1045" i="33"/>
  <c r="CC1046" i="33"/>
  <c r="CC1047" i="33"/>
  <c r="CC1048" i="33"/>
  <c r="CC1049" i="33"/>
  <c r="CC1050" i="33"/>
  <c r="CC1051" i="33"/>
  <c r="CC1052" i="33"/>
  <c r="CC1053" i="33"/>
  <c r="CC1054" i="33"/>
  <c r="CC1055" i="33"/>
  <c r="CC1056" i="33"/>
  <c r="CC1057" i="33"/>
  <c r="CC1058" i="33"/>
  <c r="CC1059" i="33"/>
  <c r="CC1060" i="33"/>
  <c r="CC1061" i="33"/>
  <c r="CC1062" i="33"/>
  <c r="CC1063" i="33"/>
  <c r="CC1064" i="33"/>
  <c r="CC1065" i="33"/>
  <c r="CC1066" i="33"/>
  <c r="CC1067" i="33"/>
  <c r="CC1068" i="33"/>
  <c r="CC1069" i="33"/>
  <c r="CC1070" i="33"/>
  <c r="CC1071" i="33"/>
  <c r="CC1072" i="33"/>
  <c r="CC1073" i="33"/>
  <c r="CC1074" i="33"/>
  <c r="CC1075" i="33"/>
  <c r="CC1076" i="33"/>
  <c r="CC1077" i="33"/>
  <c r="CC1078" i="33"/>
  <c r="CC1079" i="33"/>
  <c r="CC1080" i="33"/>
  <c r="CC1081" i="33"/>
  <c r="CC1082" i="33"/>
  <c r="CC1083" i="33"/>
  <c r="CC1084" i="33"/>
  <c r="CC1085" i="33"/>
  <c r="CC1086" i="33"/>
  <c r="CC1087" i="33"/>
  <c r="CC1088" i="33"/>
  <c r="CC1089" i="33"/>
  <c r="CC1090" i="33"/>
  <c r="CC1091" i="33"/>
  <c r="CC1092" i="33"/>
  <c r="CC1093" i="33"/>
  <c r="CC1094" i="33"/>
  <c r="CC1095" i="33"/>
  <c r="CC1096" i="33"/>
  <c r="CC1097" i="33"/>
  <c r="CC1098" i="33"/>
  <c r="CC1099" i="33"/>
  <c r="CC1100" i="33"/>
  <c r="CC1101" i="33"/>
  <c r="CC1102" i="33"/>
  <c r="CC1103" i="33"/>
  <c r="CC1104" i="33"/>
  <c r="CC1105" i="33"/>
  <c r="CC1106" i="33"/>
  <c r="CC1107" i="33"/>
  <c r="CC1108" i="33"/>
  <c r="CC1109" i="33"/>
  <c r="CC1110" i="33"/>
  <c r="CC1111" i="33"/>
  <c r="CC1112" i="33"/>
  <c r="CC1113" i="33"/>
  <c r="CC1114" i="33"/>
  <c r="CC1115" i="33"/>
  <c r="CC1116" i="33"/>
  <c r="CC1117" i="33"/>
  <c r="CC1118" i="33"/>
  <c r="CC1119" i="33"/>
  <c r="CC1120" i="33"/>
  <c r="CC1121" i="33"/>
  <c r="CC1122" i="33"/>
  <c r="CC1123" i="33"/>
  <c r="CC1124" i="33"/>
  <c r="CC1125" i="33"/>
  <c r="CC1126" i="33"/>
  <c r="CC1127" i="33"/>
  <c r="CC1128" i="33"/>
  <c r="CC1129" i="33"/>
  <c r="CC1130" i="33"/>
  <c r="CC1131" i="33"/>
  <c r="CC1132" i="33"/>
  <c r="CC1133" i="33"/>
  <c r="CC1134" i="33"/>
  <c r="CC1135" i="33"/>
  <c r="CC1136" i="33"/>
  <c r="CC1137" i="33"/>
  <c r="CC1138" i="33"/>
  <c r="CC1139" i="33"/>
  <c r="CC1140" i="33"/>
  <c r="CC1141" i="33"/>
  <c r="CC1142" i="33"/>
  <c r="CC1143" i="33"/>
  <c r="CC1144" i="33"/>
  <c r="CC1145" i="33"/>
  <c r="CC1146" i="33"/>
  <c r="CC1147" i="33"/>
  <c r="CC1148" i="33"/>
  <c r="CC1149" i="33"/>
  <c r="CC1150" i="33"/>
  <c r="CC1151" i="33"/>
  <c r="CC1152" i="33"/>
  <c r="CC1153" i="33"/>
  <c r="CC1154" i="33"/>
  <c r="CC1155" i="33"/>
  <c r="CC1156" i="33"/>
  <c r="CC1157" i="33"/>
  <c r="CC1158" i="33"/>
  <c r="CC1159" i="33"/>
  <c r="CC1160" i="33"/>
  <c r="CC1161" i="33"/>
  <c r="CC1162" i="33"/>
  <c r="CC1163" i="33"/>
  <c r="CC1164" i="33"/>
  <c r="CC1165" i="33"/>
  <c r="CC1166" i="33"/>
  <c r="CC1167" i="33"/>
  <c r="CC1168" i="33"/>
  <c r="CC1169" i="33"/>
  <c r="CC1170" i="33"/>
  <c r="CC1171" i="33"/>
  <c r="CC1172" i="33"/>
  <c r="CC1173" i="33"/>
  <c r="CC1174" i="33"/>
  <c r="CC1175" i="33"/>
  <c r="CC1176" i="33"/>
  <c r="CC1177" i="33"/>
  <c r="CC1178" i="33"/>
  <c r="CC1179" i="33"/>
  <c r="CC1180" i="33"/>
  <c r="CC1181" i="33"/>
  <c r="CC1182" i="33"/>
  <c r="CC1183" i="33"/>
  <c r="CC1184" i="33"/>
  <c r="CC1185" i="33"/>
  <c r="CC1186" i="33"/>
  <c r="CC1187" i="33"/>
  <c r="CC1188" i="33"/>
  <c r="CC1189" i="33"/>
  <c r="CC1190" i="33"/>
  <c r="CC1191" i="33"/>
  <c r="CC1192" i="33"/>
  <c r="CC1193" i="33"/>
  <c r="CC1194" i="33"/>
  <c r="CC1195" i="33"/>
  <c r="CC1196" i="33"/>
  <c r="CC1197" i="33"/>
  <c r="CC1198" i="33"/>
  <c r="CC1199" i="33"/>
  <c r="CC1200" i="33"/>
  <c r="CC1201" i="33"/>
  <c r="CC1202" i="33"/>
  <c r="CC1203" i="33"/>
  <c r="CC1204" i="33"/>
  <c r="CC1205" i="33"/>
  <c r="CC1206" i="33"/>
  <c r="CC1207" i="33"/>
  <c r="CC1208" i="33"/>
  <c r="CC1209" i="33"/>
  <c r="CC1210" i="33"/>
  <c r="CC1211" i="33"/>
  <c r="CC1212" i="33"/>
  <c r="CC1213" i="33"/>
  <c r="CC1214" i="33"/>
  <c r="CC1215" i="33"/>
  <c r="CC1216" i="33"/>
  <c r="CC1217" i="33"/>
  <c r="CC1218" i="33"/>
  <c r="CC1219" i="33"/>
  <c r="CC1220" i="33"/>
  <c r="CC1221" i="33"/>
  <c r="CC1222" i="33"/>
  <c r="CC1223" i="33"/>
  <c r="CC1224" i="33"/>
  <c r="CC1225" i="33"/>
  <c r="CC1226" i="33"/>
  <c r="CC1227" i="33"/>
  <c r="CC1228" i="33"/>
  <c r="CC1229" i="33"/>
  <c r="CC1230" i="33"/>
  <c r="CC1231" i="33"/>
  <c r="CC1232" i="33"/>
  <c r="CC1233" i="33"/>
  <c r="CC1234" i="33"/>
  <c r="CC1235" i="33"/>
  <c r="CC1236" i="33"/>
  <c r="CC1237" i="33"/>
  <c r="CC1238" i="33"/>
  <c r="CC1239" i="33"/>
  <c r="CC1240" i="33"/>
  <c r="CC1241" i="33"/>
  <c r="CC1242" i="33"/>
  <c r="CC1243" i="33"/>
  <c r="CC1244" i="33"/>
  <c r="CC1245" i="33"/>
  <c r="CC1246" i="33"/>
  <c r="CC1247" i="33"/>
  <c r="CC1248" i="33"/>
  <c r="CC1249" i="33"/>
  <c r="CC1250" i="33"/>
  <c r="CC1251" i="33"/>
  <c r="CC1252" i="33"/>
  <c r="CC1253" i="33"/>
  <c r="CC1254" i="33"/>
  <c r="CC1255" i="33"/>
  <c r="CC1256" i="33"/>
  <c r="CC1257" i="33"/>
  <c r="CC1258" i="33"/>
  <c r="CC1259" i="33"/>
  <c r="CC1260" i="33"/>
  <c r="CC1261" i="33"/>
  <c r="CC1262" i="33"/>
  <c r="CC1263" i="33"/>
  <c r="CC1264" i="33"/>
  <c r="CC1265" i="33"/>
  <c r="CC1266" i="33"/>
  <c r="CC1267" i="33"/>
  <c r="CC1268" i="33"/>
  <c r="CC1269" i="33"/>
  <c r="CC1270" i="33"/>
  <c r="CC1271" i="33"/>
  <c r="CC1272" i="33"/>
  <c r="CC1273" i="33"/>
  <c r="CC1274" i="33"/>
  <c r="CC1275" i="33"/>
  <c r="CC1276" i="33"/>
  <c r="CC1277" i="33"/>
  <c r="CC1278" i="33"/>
  <c r="CC1279" i="33"/>
  <c r="CC1280" i="33"/>
  <c r="CC1281" i="33"/>
  <c r="CC1282" i="33"/>
  <c r="CC1283" i="33"/>
  <c r="CC1284" i="33"/>
  <c r="CC1285" i="33"/>
  <c r="CC1286" i="33"/>
  <c r="CC1287" i="33"/>
  <c r="CC1288" i="33"/>
  <c r="CC1289" i="33"/>
  <c r="CC1290" i="33"/>
  <c r="CC1291" i="33"/>
  <c r="CC1292" i="33"/>
  <c r="CC1293" i="33"/>
  <c r="CC1294" i="33"/>
  <c r="CC1295" i="33"/>
  <c r="CC1296" i="33"/>
  <c r="CC1297" i="33"/>
  <c r="CC1298" i="33"/>
  <c r="CC1299" i="33"/>
  <c r="CC1300" i="33"/>
  <c r="CC1301" i="33"/>
  <c r="CC1302" i="33"/>
  <c r="CC1303" i="33"/>
  <c r="CC1304" i="33"/>
  <c r="CC1305" i="33"/>
  <c r="CC1306" i="33"/>
  <c r="CC1307" i="33"/>
  <c r="CC1308" i="33"/>
  <c r="CC1309" i="33"/>
  <c r="CC1310" i="33"/>
  <c r="CC1311" i="33"/>
  <c r="CC1312" i="33"/>
  <c r="CC1313" i="33"/>
  <c r="CC1314" i="33"/>
  <c r="CC1315" i="33"/>
  <c r="CC1316" i="33"/>
  <c r="CC1317" i="33"/>
  <c r="CC1318" i="33"/>
  <c r="CC1319" i="33"/>
  <c r="CC1320" i="33"/>
  <c r="CC1321" i="33"/>
  <c r="CC1322" i="33"/>
  <c r="CC1323" i="33"/>
  <c r="CC1324" i="33"/>
  <c r="CC1325" i="33"/>
  <c r="CC1326" i="33"/>
  <c r="CC1327" i="33"/>
  <c r="CC1328" i="33"/>
  <c r="CC1329" i="33"/>
  <c r="CC1330" i="33"/>
  <c r="CC1331" i="33"/>
  <c r="CC1332" i="33"/>
  <c r="CC1333" i="33"/>
  <c r="CC1334" i="33"/>
  <c r="CC1335" i="33"/>
  <c r="CC1336" i="33"/>
  <c r="CC1337" i="33"/>
  <c r="CC1338" i="33"/>
  <c r="CC1339" i="33"/>
  <c r="CC1340" i="33"/>
  <c r="CC1341" i="33"/>
  <c r="CC3" i="33"/>
  <c r="BP1341" i="33"/>
  <c r="AK1341" i="33"/>
  <c r="AJ1341" i="33"/>
  <c r="AI1341" i="33"/>
  <c r="AH1341" i="33"/>
  <c r="AK1340" i="33"/>
  <c r="AJ1340" i="33"/>
  <c r="AI1340" i="33"/>
  <c r="AH1340" i="33"/>
  <c r="P1340" i="33"/>
  <c r="P1341" i="33" s="1"/>
  <c r="O1340" i="33"/>
  <c r="O1341" i="33" s="1"/>
  <c r="J1340" i="33"/>
  <c r="J1341" i="33" s="1"/>
  <c r="CJ1341" i="33" s="1"/>
  <c r="AP1339" i="33"/>
  <c r="AK1339" i="33"/>
  <c r="AJ1339" i="33"/>
  <c r="AI1339" i="33"/>
  <c r="AH1339" i="33"/>
  <c r="AP1338" i="33"/>
  <c r="AK1338" i="33"/>
  <c r="AJ1338" i="33"/>
  <c r="AI1338" i="33"/>
  <c r="AH1338" i="33"/>
  <c r="AK1337" i="33"/>
  <c r="AJ1337" i="33"/>
  <c r="AI1337" i="33"/>
  <c r="AH1337" i="33"/>
  <c r="P1337" i="33"/>
  <c r="O1337" i="33"/>
  <c r="J1337" i="33"/>
  <c r="CJ1337" i="33" s="1"/>
  <c r="AP1336" i="33"/>
  <c r="AK1336" i="33"/>
  <c r="AJ1336" i="33"/>
  <c r="AI1336" i="33"/>
  <c r="AH1336" i="33"/>
  <c r="AP1335" i="33"/>
  <c r="AK1335" i="33"/>
  <c r="AJ1335" i="33"/>
  <c r="AI1335" i="33"/>
  <c r="AH1335" i="33"/>
  <c r="AK1334" i="33"/>
  <c r="AJ1334" i="33"/>
  <c r="AI1334" i="33"/>
  <c r="AH1334" i="33"/>
  <c r="P1334" i="33"/>
  <c r="O1334" i="33"/>
  <c r="J1334" i="33"/>
  <c r="CJ1334" i="33" s="1"/>
  <c r="AP1333" i="33"/>
  <c r="AK1333" i="33"/>
  <c r="AJ1333" i="33"/>
  <c r="AI1333" i="33"/>
  <c r="AH1333" i="33"/>
  <c r="AK1332" i="33"/>
  <c r="AJ1332" i="33"/>
  <c r="AI1332" i="33"/>
  <c r="AH1332" i="33"/>
  <c r="P1332" i="33"/>
  <c r="O1332" i="33"/>
  <c r="J1332" i="33"/>
  <c r="CJ1332" i="33" s="1"/>
  <c r="AP1331" i="33"/>
  <c r="AK1331" i="33"/>
  <c r="AJ1331" i="33"/>
  <c r="AI1331" i="33"/>
  <c r="AH1331" i="33"/>
  <c r="AP1330" i="33"/>
  <c r="AK1330" i="33"/>
  <c r="AJ1330" i="33"/>
  <c r="AI1330" i="33"/>
  <c r="AH1330" i="33"/>
  <c r="AK1329" i="33"/>
  <c r="AJ1329" i="33"/>
  <c r="AI1329" i="33"/>
  <c r="AH1329" i="33"/>
  <c r="P1329" i="33"/>
  <c r="O1329" i="33"/>
  <c r="J1329" i="33"/>
  <c r="CJ1329" i="33" s="1"/>
  <c r="AP1328" i="33"/>
  <c r="AK1328" i="33"/>
  <c r="AJ1328" i="33"/>
  <c r="AI1328" i="33"/>
  <c r="AH1328" i="33"/>
  <c r="AP1327" i="33"/>
  <c r="AK1327" i="33"/>
  <c r="AJ1327" i="33"/>
  <c r="AI1327" i="33"/>
  <c r="AH1327" i="33"/>
  <c r="BE1338" i="33" l="1"/>
  <c r="BC1338" i="33"/>
  <c r="AT1338" i="33"/>
  <c r="CJ1340" i="33"/>
  <c r="AR1327" i="33"/>
  <c r="BC1335" i="33"/>
  <c r="AT1335" i="33"/>
  <c r="AR1330" i="33"/>
  <c r="BC1328" i="33"/>
  <c r="BE1335" i="33"/>
  <c r="AR1328" i="33"/>
  <c r="BB1331" i="33"/>
  <c r="BB1335" i="33"/>
  <c r="BB1339" i="33"/>
  <c r="BC1331" i="33"/>
  <c r="AS1335" i="33"/>
  <c r="BD1336" i="33"/>
  <c r="BC1330" i="33"/>
  <c r="BD1339" i="33"/>
  <c r="AR1333" i="33"/>
  <c r="AS1333" i="33"/>
  <c r="BD1333" i="33"/>
  <c r="AU1333" i="33"/>
  <c r="BB1336" i="33"/>
  <c r="AT1328" i="33"/>
  <c r="BB1330" i="33"/>
  <c r="AU1335" i="33"/>
  <c r="BD1338" i="33"/>
  <c r="BC1339" i="33"/>
  <c r="BC1327" i="33"/>
  <c r="AS1328" i="33"/>
  <c r="BD1327" i="33"/>
  <c r="AT1331" i="33"/>
  <c r="BE1333" i="33"/>
  <c r="BD1335" i="33"/>
  <c r="BC1336" i="33"/>
  <c r="AS1338" i="33"/>
  <c r="BE1339" i="33"/>
  <c r="BB1327" i="33"/>
  <c r="AS1331" i="33"/>
  <c r="AU1338" i="33"/>
  <c r="BB1328" i="33"/>
  <c r="BD1330" i="33"/>
  <c r="AR1331" i="33"/>
  <c r="AU1336" i="33"/>
  <c r="BB1338" i="33"/>
  <c r="AT1333" i="33"/>
  <c r="AR1335" i="33"/>
  <c r="AR1338" i="33"/>
  <c r="BB1333" i="33"/>
  <c r="AR1336" i="33"/>
  <c r="AR1339" i="33"/>
  <c r="BC1333" i="33"/>
  <c r="AS1336" i="33"/>
  <c r="AS1339" i="33"/>
  <c r="AT1336" i="33"/>
  <c r="AT1339" i="33"/>
  <c r="BE1336" i="33"/>
  <c r="AU1339" i="33"/>
  <c r="AU1328" i="33"/>
  <c r="AU1331" i="33"/>
  <c r="BD1328" i="33"/>
  <c r="BD1331" i="33"/>
  <c r="AS1327" i="33"/>
  <c r="BE1328" i="33"/>
  <c r="AS1330" i="33"/>
  <c r="BE1331" i="33"/>
  <c r="AT1327" i="33"/>
  <c r="AT1330" i="33"/>
  <c r="BE1327" i="33"/>
  <c r="BE1330" i="33"/>
  <c r="AU1327" i="33"/>
  <c r="AU1330" i="33"/>
  <c r="U45" i="31" l="1"/>
  <c r="Q45" i="31"/>
  <c r="M45" i="31"/>
  <c r="U43" i="31"/>
  <c r="Q43" i="31"/>
  <c r="M43" i="31"/>
  <c r="M41" i="31"/>
  <c r="M36" i="31"/>
  <c r="A51" i="26"/>
  <c r="C51" i="26"/>
  <c r="E51" i="26"/>
  <c r="G51" i="26"/>
  <c r="I51" i="26"/>
  <c r="K51" i="26"/>
  <c r="AK14994" i="33"/>
  <c r="AJ14994" i="33"/>
  <c r="AI14994" i="33"/>
  <c r="AH14994" i="33"/>
  <c r="AK14993" i="33"/>
  <c r="AJ14993" i="33"/>
  <c r="AI14993" i="33"/>
  <c r="AH14993" i="33"/>
  <c r="AK14992" i="33"/>
  <c r="AJ14992" i="33"/>
  <c r="AI14992" i="33"/>
  <c r="AH14992" i="33"/>
  <c r="AK14991" i="33"/>
  <c r="AJ14991" i="33"/>
  <c r="AI14991" i="33"/>
  <c r="AH14991" i="33"/>
  <c r="AK14990" i="33"/>
  <c r="AJ14990" i="33"/>
  <c r="AI14990" i="33"/>
  <c r="AH14990" i="33"/>
  <c r="AK14989" i="33"/>
  <c r="AJ14989" i="33"/>
  <c r="AI14989" i="33"/>
  <c r="AH14989" i="33"/>
  <c r="AK14988" i="33"/>
  <c r="AJ14988" i="33"/>
  <c r="AI14988" i="33"/>
  <c r="AH14988" i="33"/>
  <c r="AK14987" i="33"/>
  <c r="AJ14987" i="33"/>
  <c r="AI14987" i="33"/>
  <c r="AH14987" i="33"/>
  <c r="AK14986" i="33"/>
  <c r="AJ14986" i="33"/>
  <c r="AI14986" i="33"/>
  <c r="AH14986" i="33"/>
  <c r="AK14985" i="33"/>
  <c r="AJ14985" i="33"/>
  <c r="AI14985" i="33"/>
  <c r="AH14985" i="33"/>
  <c r="AK14984" i="33"/>
  <c r="AJ14984" i="33"/>
  <c r="AI14984" i="33"/>
  <c r="AH14984" i="33"/>
  <c r="AK14983" i="33"/>
  <c r="AJ14983" i="33"/>
  <c r="AI14983" i="33"/>
  <c r="AH14983" i="33"/>
  <c r="AK14982" i="33"/>
  <c r="AJ14982" i="33"/>
  <c r="AI14982" i="33"/>
  <c r="AH14982" i="33"/>
  <c r="AK14981" i="33"/>
  <c r="AJ14981" i="33"/>
  <c r="AI14981" i="33"/>
  <c r="AH14981" i="33"/>
  <c r="AK14980" i="33"/>
  <c r="AJ14980" i="33"/>
  <c r="AI14980" i="33"/>
  <c r="AH14980" i="33"/>
  <c r="AK14979" i="33"/>
  <c r="AJ14979" i="33"/>
  <c r="AI14979" i="33"/>
  <c r="AH14979" i="33"/>
  <c r="AK14978" i="33"/>
  <c r="AJ14978" i="33"/>
  <c r="AI14978" i="33"/>
  <c r="AH14978" i="33"/>
  <c r="AK14977" i="33"/>
  <c r="AJ14977" i="33"/>
  <c r="AI14977" i="33"/>
  <c r="AH14977" i="33"/>
  <c r="AK14976" i="33"/>
  <c r="AJ14976" i="33"/>
  <c r="AI14976" i="33"/>
  <c r="AH14976" i="33"/>
  <c r="AK14975" i="33"/>
  <c r="AJ14975" i="33"/>
  <c r="AI14975" i="33"/>
  <c r="AH14975" i="33"/>
  <c r="AK14974" i="33"/>
  <c r="AJ14974" i="33"/>
  <c r="AI14974" i="33"/>
  <c r="AH14974" i="33"/>
  <c r="AK14973" i="33"/>
  <c r="AJ14973" i="33"/>
  <c r="AI14973" i="33"/>
  <c r="AH14973" i="33"/>
  <c r="AK14972" i="33"/>
  <c r="AJ14972" i="33"/>
  <c r="AI14972" i="33"/>
  <c r="AH14972" i="33"/>
  <c r="AK14971" i="33"/>
  <c r="AJ14971" i="33"/>
  <c r="AI14971" i="33"/>
  <c r="AH14971" i="33"/>
  <c r="AK14970" i="33"/>
  <c r="AJ14970" i="33"/>
  <c r="AI14970" i="33"/>
  <c r="AH14970" i="33"/>
  <c r="AK14969" i="33"/>
  <c r="AJ14969" i="33"/>
  <c r="AI14969" i="33"/>
  <c r="AH14969" i="33"/>
  <c r="AK14968" i="33"/>
  <c r="AJ14968" i="33"/>
  <c r="AI14968" i="33"/>
  <c r="AH14968" i="33"/>
  <c r="AK14967" i="33"/>
  <c r="AJ14967" i="33"/>
  <c r="AI14967" i="33"/>
  <c r="AH14967" i="33"/>
  <c r="AK14966" i="33"/>
  <c r="AJ14966" i="33"/>
  <c r="AI14966" i="33"/>
  <c r="AH14966" i="33"/>
  <c r="AK14965" i="33"/>
  <c r="AJ14965" i="33"/>
  <c r="AI14965" i="33"/>
  <c r="AH14965" i="33"/>
  <c r="AK14964" i="33"/>
  <c r="AJ14964" i="33"/>
  <c r="AI14964" i="33"/>
  <c r="AH14964" i="33"/>
  <c r="AK14963" i="33"/>
  <c r="AJ14963" i="33"/>
  <c r="AI14963" i="33"/>
  <c r="AH14963" i="33"/>
  <c r="AK14962" i="33"/>
  <c r="AJ14962" i="33"/>
  <c r="AI14962" i="33"/>
  <c r="AH14962" i="33"/>
  <c r="AK14961" i="33"/>
  <c r="AJ14961" i="33"/>
  <c r="AI14961" i="33"/>
  <c r="AH14961" i="33"/>
  <c r="AK14960" i="33"/>
  <c r="AJ14960" i="33"/>
  <c r="AI14960" i="33"/>
  <c r="AH14960" i="33"/>
  <c r="AK14959" i="33"/>
  <c r="AJ14959" i="33"/>
  <c r="AI14959" i="33"/>
  <c r="AH14959" i="33"/>
  <c r="AK14958" i="33"/>
  <c r="AJ14958" i="33"/>
  <c r="AI14958" i="33"/>
  <c r="AH14958" i="33"/>
  <c r="AK14957" i="33"/>
  <c r="AJ14957" i="33"/>
  <c r="AI14957" i="33"/>
  <c r="AH14957" i="33"/>
  <c r="AK14956" i="33"/>
  <c r="AJ14956" i="33"/>
  <c r="AI14956" i="33"/>
  <c r="AH14956" i="33"/>
  <c r="AK14955" i="33"/>
  <c r="AJ14955" i="33"/>
  <c r="AI14955" i="33"/>
  <c r="AH14955" i="33"/>
  <c r="AK14954" i="33"/>
  <c r="AJ14954" i="33"/>
  <c r="AI14954" i="33"/>
  <c r="AH14954" i="33"/>
  <c r="AK14953" i="33"/>
  <c r="AJ14953" i="33"/>
  <c r="AI14953" i="33"/>
  <c r="AH14953" i="33"/>
  <c r="AK14952" i="33"/>
  <c r="AJ14952" i="33"/>
  <c r="AI14952" i="33"/>
  <c r="AH14952" i="33"/>
  <c r="AK14951" i="33"/>
  <c r="AJ14951" i="33"/>
  <c r="AI14951" i="33"/>
  <c r="AH14951" i="33"/>
  <c r="AK14950" i="33"/>
  <c r="AJ14950" i="33"/>
  <c r="AI14950" i="33"/>
  <c r="AH14950" i="33"/>
  <c r="AK14949" i="33"/>
  <c r="AJ14949" i="33"/>
  <c r="AI14949" i="33"/>
  <c r="AH14949" i="33"/>
  <c r="AK14948" i="33"/>
  <c r="AJ14948" i="33"/>
  <c r="AI14948" i="33"/>
  <c r="AH14948" i="33"/>
  <c r="AK14947" i="33"/>
  <c r="AJ14947" i="33"/>
  <c r="AI14947" i="33"/>
  <c r="AH14947" i="33"/>
  <c r="AK14946" i="33"/>
  <c r="AJ14946" i="33"/>
  <c r="AI14946" i="33"/>
  <c r="AH14946" i="33"/>
  <c r="AK14945" i="33"/>
  <c r="AJ14945" i="33"/>
  <c r="AI14945" i="33"/>
  <c r="AH14945" i="33"/>
  <c r="AK14944" i="33"/>
  <c r="AJ14944" i="33"/>
  <c r="AI14944" i="33"/>
  <c r="AH14944" i="33"/>
  <c r="AK14943" i="33"/>
  <c r="AJ14943" i="33"/>
  <c r="AI14943" i="33"/>
  <c r="AH14943" i="33"/>
  <c r="AK14942" i="33"/>
  <c r="AJ14942" i="33"/>
  <c r="AI14942" i="33"/>
  <c r="AH14942" i="33"/>
  <c r="AK14941" i="33"/>
  <c r="AJ14941" i="33"/>
  <c r="AI14941" i="33"/>
  <c r="AH14941" i="33"/>
  <c r="AK14940" i="33"/>
  <c r="AJ14940" i="33"/>
  <c r="AI14940" i="33"/>
  <c r="AH14940" i="33"/>
  <c r="AK14939" i="33"/>
  <c r="AJ14939" i="33"/>
  <c r="AI14939" i="33"/>
  <c r="AH14939" i="33"/>
  <c r="AK14938" i="33"/>
  <c r="AJ14938" i="33"/>
  <c r="AI14938" i="33"/>
  <c r="AH14938" i="33"/>
  <c r="AK14937" i="33"/>
  <c r="AJ14937" i="33"/>
  <c r="AI14937" i="33"/>
  <c r="AH14937" i="33"/>
  <c r="AK14936" i="33"/>
  <c r="AJ14936" i="33"/>
  <c r="AI14936" i="33"/>
  <c r="AH14936" i="33"/>
  <c r="AK14935" i="33"/>
  <c r="AJ14935" i="33"/>
  <c r="AI14935" i="33"/>
  <c r="AH14935" i="33"/>
  <c r="AK14934" i="33"/>
  <c r="AJ14934" i="33"/>
  <c r="AI14934" i="33"/>
  <c r="AH14934" i="33"/>
  <c r="AK14933" i="33"/>
  <c r="AJ14933" i="33"/>
  <c r="AI14933" i="33"/>
  <c r="AH14933" i="33"/>
  <c r="AK14932" i="33"/>
  <c r="AJ14932" i="33"/>
  <c r="AI14932" i="33"/>
  <c r="AH14932" i="33"/>
  <c r="AK14931" i="33"/>
  <c r="AJ14931" i="33"/>
  <c r="AI14931" i="33"/>
  <c r="AH14931" i="33"/>
  <c r="AK14930" i="33"/>
  <c r="AJ14930" i="33"/>
  <c r="AI14930" i="33"/>
  <c r="AH14930" i="33"/>
  <c r="AK14929" i="33"/>
  <c r="AJ14929" i="33"/>
  <c r="AI14929" i="33"/>
  <c r="AH14929" i="33"/>
  <c r="AK14928" i="33"/>
  <c r="AJ14928" i="33"/>
  <c r="AI14928" i="33"/>
  <c r="AH14928" i="33"/>
  <c r="AK14927" i="33"/>
  <c r="AJ14927" i="33"/>
  <c r="AI14927" i="33"/>
  <c r="AH14927" i="33"/>
  <c r="AK14926" i="33"/>
  <c r="AJ14926" i="33"/>
  <c r="AI14926" i="33"/>
  <c r="AH14926" i="33"/>
  <c r="AK14925" i="33"/>
  <c r="AJ14925" i="33"/>
  <c r="AI14925" i="33"/>
  <c r="AH14925" i="33"/>
  <c r="AK14924" i="33"/>
  <c r="AJ14924" i="33"/>
  <c r="AI14924" i="33"/>
  <c r="AH14924" i="33"/>
  <c r="AK14923" i="33"/>
  <c r="AJ14923" i="33"/>
  <c r="AI14923" i="33"/>
  <c r="AH14923" i="33"/>
  <c r="AK14922" i="33"/>
  <c r="AJ14922" i="33"/>
  <c r="AI14922" i="33"/>
  <c r="AH14922" i="33"/>
  <c r="AK14921" i="33"/>
  <c r="AJ14921" i="33"/>
  <c r="AI14921" i="33"/>
  <c r="AH14921" i="33"/>
  <c r="AK14920" i="33"/>
  <c r="AJ14920" i="33"/>
  <c r="AI14920" i="33"/>
  <c r="AH14920" i="33"/>
  <c r="AK14919" i="33"/>
  <c r="AJ14919" i="33"/>
  <c r="AI14919" i="33"/>
  <c r="AH14919" i="33"/>
  <c r="AK14918" i="33"/>
  <c r="AJ14918" i="33"/>
  <c r="AI14918" i="33"/>
  <c r="AH14918" i="33"/>
  <c r="AK14917" i="33"/>
  <c r="AJ14917" i="33"/>
  <c r="AI14917" i="33"/>
  <c r="AH14917" i="33"/>
  <c r="AK14916" i="33"/>
  <c r="AJ14916" i="33"/>
  <c r="AI14916" i="33"/>
  <c r="AH14916" i="33"/>
  <c r="AK14915" i="33"/>
  <c r="AJ14915" i="33"/>
  <c r="AI14915" i="33"/>
  <c r="AH14915" i="33"/>
  <c r="AK14914" i="33"/>
  <c r="AJ14914" i="33"/>
  <c r="AI14914" i="33"/>
  <c r="AH14914" i="33"/>
  <c r="AK14913" i="33"/>
  <c r="AJ14913" i="33"/>
  <c r="AI14913" i="33"/>
  <c r="AH14913" i="33"/>
  <c r="AK14912" i="33"/>
  <c r="AJ14912" i="33"/>
  <c r="AI14912" i="33"/>
  <c r="AH14912" i="33"/>
  <c r="AK14911" i="33"/>
  <c r="AJ14911" i="33"/>
  <c r="AI14911" i="33"/>
  <c r="AH14911" i="33"/>
  <c r="AK14910" i="33"/>
  <c r="AJ14910" i="33"/>
  <c r="AI14910" i="33"/>
  <c r="AH14910" i="33"/>
  <c r="AK14909" i="33"/>
  <c r="AJ14909" i="33"/>
  <c r="AI14909" i="33"/>
  <c r="AH14909" i="33"/>
  <c r="AK14908" i="33"/>
  <c r="AJ14908" i="33"/>
  <c r="AI14908" i="33"/>
  <c r="AH14908" i="33"/>
  <c r="AK14907" i="33"/>
  <c r="AJ14907" i="33"/>
  <c r="AI14907" i="33"/>
  <c r="AH14907" i="33"/>
  <c r="AK14906" i="33"/>
  <c r="AJ14906" i="33"/>
  <c r="AI14906" i="33"/>
  <c r="AH14906" i="33"/>
  <c r="AK14905" i="33"/>
  <c r="AJ14905" i="33"/>
  <c r="AI14905" i="33"/>
  <c r="AH14905" i="33"/>
  <c r="AK14904" i="33"/>
  <c r="AJ14904" i="33"/>
  <c r="AI14904" i="33"/>
  <c r="AH14904" i="33"/>
  <c r="AK14903" i="33"/>
  <c r="AJ14903" i="33"/>
  <c r="AI14903" i="33"/>
  <c r="AH14903" i="33"/>
  <c r="AK14902" i="33"/>
  <c r="AJ14902" i="33"/>
  <c r="AI14902" i="33"/>
  <c r="AH14902" i="33"/>
  <c r="AK14901" i="33"/>
  <c r="AJ14901" i="33"/>
  <c r="AI14901" i="33"/>
  <c r="AH14901" i="33"/>
  <c r="AK14900" i="33"/>
  <c r="AJ14900" i="33"/>
  <c r="AI14900" i="33"/>
  <c r="AH14900" i="33"/>
  <c r="AK14899" i="33"/>
  <c r="AJ14899" i="33"/>
  <c r="AI14899" i="33"/>
  <c r="AH14899" i="33"/>
  <c r="AK14898" i="33"/>
  <c r="AJ14898" i="33"/>
  <c r="AI14898" i="33"/>
  <c r="AH14898" i="33"/>
  <c r="AK14897" i="33"/>
  <c r="AJ14897" i="33"/>
  <c r="AI14897" i="33"/>
  <c r="AH14897" i="33"/>
  <c r="AK14896" i="33"/>
  <c r="AJ14896" i="33"/>
  <c r="AI14896" i="33"/>
  <c r="AH14896" i="33"/>
  <c r="AK14895" i="33"/>
  <c r="AJ14895" i="33"/>
  <c r="AI14895" i="33"/>
  <c r="AH14895" i="33"/>
  <c r="AK14894" i="33"/>
  <c r="AJ14894" i="33"/>
  <c r="AI14894" i="33"/>
  <c r="AH14894" i="33"/>
  <c r="AK14893" i="33"/>
  <c r="AJ14893" i="33"/>
  <c r="AI14893" i="33"/>
  <c r="AH14893" i="33"/>
  <c r="AK14892" i="33"/>
  <c r="AJ14892" i="33"/>
  <c r="AI14892" i="33"/>
  <c r="AH14892" i="33"/>
  <c r="AK14891" i="33"/>
  <c r="AJ14891" i="33"/>
  <c r="AI14891" i="33"/>
  <c r="AH14891" i="33"/>
  <c r="AK14890" i="33"/>
  <c r="AJ14890" i="33"/>
  <c r="AI14890" i="33"/>
  <c r="AH14890" i="33"/>
  <c r="AK14889" i="33"/>
  <c r="AJ14889" i="33"/>
  <c r="AI14889" i="33"/>
  <c r="AH14889" i="33"/>
  <c r="AK14888" i="33"/>
  <c r="AJ14888" i="33"/>
  <c r="AI14888" i="33"/>
  <c r="AH14888" i="33"/>
  <c r="AK14887" i="33"/>
  <c r="AJ14887" i="33"/>
  <c r="AI14887" i="33"/>
  <c r="AH14887" i="33"/>
  <c r="AK14886" i="33"/>
  <c r="AJ14886" i="33"/>
  <c r="AI14886" i="33"/>
  <c r="AH14886" i="33"/>
  <c r="AK14885" i="33"/>
  <c r="AJ14885" i="33"/>
  <c r="AI14885" i="33"/>
  <c r="AH14885" i="33"/>
  <c r="AK14884" i="33"/>
  <c r="AJ14884" i="33"/>
  <c r="AI14884" i="33"/>
  <c r="AH14884" i="33"/>
  <c r="AK14883" i="33"/>
  <c r="AJ14883" i="33"/>
  <c r="AI14883" i="33"/>
  <c r="AH14883" i="33"/>
  <c r="AK14882" i="33"/>
  <c r="AJ14882" i="33"/>
  <c r="AI14882" i="33"/>
  <c r="AH14882" i="33"/>
  <c r="AK14881" i="33"/>
  <c r="AJ14881" i="33"/>
  <c r="AI14881" i="33"/>
  <c r="AH14881" i="33"/>
  <c r="AK14880" i="33"/>
  <c r="AJ14880" i="33"/>
  <c r="AI14880" i="33"/>
  <c r="AH14880" i="33"/>
  <c r="AK14879" i="33"/>
  <c r="AJ14879" i="33"/>
  <c r="AI14879" i="33"/>
  <c r="AH14879" i="33"/>
  <c r="AK14878" i="33"/>
  <c r="AJ14878" i="33"/>
  <c r="AI14878" i="33"/>
  <c r="AH14878" i="33"/>
  <c r="AK14877" i="33"/>
  <c r="AJ14877" i="33"/>
  <c r="AI14877" i="33"/>
  <c r="AH14877" i="33"/>
  <c r="AK14876" i="33"/>
  <c r="AJ14876" i="33"/>
  <c r="AI14876" i="33"/>
  <c r="AH14876" i="33"/>
  <c r="AK14875" i="33"/>
  <c r="AJ14875" i="33"/>
  <c r="AI14875" i="33"/>
  <c r="AH14875" i="33"/>
  <c r="AK14874" i="33"/>
  <c r="AJ14874" i="33"/>
  <c r="AI14874" i="33"/>
  <c r="AH14874" i="33"/>
  <c r="AK14873" i="33"/>
  <c r="AJ14873" i="33"/>
  <c r="AI14873" i="33"/>
  <c r="AH14873" i="33"/>
  <c r="AK14872" i="33"/>
  <c r="AJ14872" i="33"/>
  <c r="AI14872" i="33"/>
  <c r="AH14872" i="33"/>
  <c r="AK14871" i="33"/>
  <c r="AJ14871" i="33"/>
  <c r="AI14871" i="33"/>
  <c r="AH14871" i="33"/>
  <c r="AK14870" i="33"/>
  <c r="AJ14870" i="33"/>
  <c r="AI14870" i="33"/>
  <c r="AH14870" i="33"/>
  <c r="AK14869" i="33"/>
  <c r="AJ14869" i="33"/>
  <c r="AI14869" i="33"/>
  <c r="AH14869" i="33"/>
  <c r="AK14868" i="33"/>
  <c r="AJ14868" i="33"/>
  <c r="AI14868" i="33"/>
  <c r="AH14868" i="33"/>
  <c r="AK14867" i="33"/>
  <c r="AJ14867" i="33"/>
  <c r="AI14867" i="33"/>
  <c r="AH14867" i="33"/>
  <c r="AK14866" i="33"/>
  <c r="AJ14866" i="33"/>
  <c r="AI14866" i="33"/>
  <c r="AH14866" i="33"/>
  <c r="AK14865" i="33"/>
  <c r="AJ14865" i="33"/>
  <c r="AI14865" i="33"/>
  <c r="AH14865" i="33"/>
  <c r="AK14864" i="33"/>
  <c r="AJ14864" i="33"/>
  <c r="AI14864" i="33"/>
  <c r="AH14864" i="33"/>
  <c r="AK14863" i="33"/>
  <c r="AJ14863" i="33"/>
  <c r="AI14863" i="33"/>
  <c r="AH14863" i="33"/>
  <c r="AK14862" i="33"/>
  <c r="AJ14862" i="33"/>
  <c r="AI14862" i="33"/>
  <c r="AH14862" i="33"/>
  <c r="AK14861" i="33"/>
  <c r="AJ14861" i="33"/>
  <c r="AI14861" i="33"/>
  <c r="AH14861" i="33"/>
  <c r="AK14860" i="33"/>
  <c r="AJ14860" i="33"/>
  <c r="AI14860" i="33"/>
  <c r="AH14860" i="33"/>
  <c r="AK14859" i="33"/>
  <c r="AJ14859" i="33"/>
  <c r="AI14859" i="33"/>
  <c r="AH14859" i="33"/>
  <c r="AK14858" i="33"/>
  <c r="AJ14858" i="33"/>
  <c r="AI14858" i="33"/>
  <c r="AH14858" i="33"/>
  <c r="AK14857" i="33"/>
  <c r="AJ14857" i="33"/>
  <c r="AI14857" i="33"/>
  <c r="AH14857" i="33"/>
  <c r="AK14856" i="33"/>
  <c r="AJ14856" i="33"/>
  <c r="AI14856" i="33"/>
  <c r="AH14856" i="33"/>
  <c r="AK14855" i="33"/>
  <c r="AJ14855" i="33"/>
  <c r="AI14855" i="33"/>
  <c r="AH14855" i="33"/>
  <c r="AK14854" i="33"/>
  <c r="AJ14854" i="33"/>
  <c r="AI14854" i="33"/>
  <c r="AH14854" i="33"/>
  <c r="AK14853" i="33"/>
  <c r="AJ14853" i="33"/>
  <c r="AI14853" i="33"/>
  <c r="AH14853" i="33"/>
  <c r="AK14852" i="33"/>
  <c r="AJ14852" i="33"/>
  <c r="AI14852" i="33"/>
  <c r="AH14852" i="33"/>
  <c r="AK14851" i="33"/>
  <c r="AJ14851" i="33"/>
  <c r="AI14851" i="33"/>
  <c r="AH14851" i="33"/>
  <c r="AK14850" i="33"/>
  <c r="AJ14850" i="33"/>
  <c r="AI14850" i="33"/>
  <c r="AH14850" i="33"/>
  <c r="AK14849" i="33"/>
  <c r="AJ14849" i="33"/>
  <c r="AI14849" i="33"/>
  <c r="AH14849" i="33"/>
  <c r="AK14848" i="33"/>
  <c r="AJ14848" i="33"/>
  <c r="AI14848" i="33"/>
  <c r="AH14848" i="33"/>
  <c r="AK14847" i="33"/>
  <c r="AJ14847" i="33"/>
  <c r="AI14847" i="33"/>
  <c r="AH14847" i="33"/>
  <c r="AK14846" i="33"/>
  <c r="AJ14846" i="33"/>
  <c r="AI14846" i="33"/>
  <c r="AH14846" i="33"/>
  <c r="AK14845" i="33"/>
  <c r="AJ14845" i="33"/>
  <c r="AI14845" i="33"/>
  <c r="AH14845" i="33"/>
  <c r="AK14844" i="33"/>
  <c r="AJ14844" i="33"/>
  <c r="AI14844" i="33"/>
  <c r="AH14844" i="33"/>
  <c r="AK14843" i="33"/>
  <c r="AJ14843" i="33"/>
  <c r="AI14843" i="33"/>
  <c r="AH14843" i="33"/>
  <c r="AK14842" i="33"/>
  <c r="AJ14842" i="33"/>
  <c r="AI14842" i="33"/>
  <c r="AH14842" i="33"/>
  <c r="AK14841" i="33"/>
  <c r="AJ14841" i="33"/>
  <c r="AI14841" i="33"/>
  <c r="AH14841" i="33"/>
  <c r="AK14840" i="33"/>
  <c r="AJ14840" i="33"/>
  <c r="AI14840" i="33"/>
  <c r="AH14840" i="33"/>
  <c r="AK14839" i="33"/>
  <c r="AJ14839" i="33"/>
  <c r="AI14839" i="33"/>
  <c r="AH14839" i="33"/>
  <c r="AK14838" i="33"/>
  <c r="AJ14838" i="33"/>
  <c r="AI14838" i="33"/>
  <c r="AH14838" i="33"/>
  <c r="AK14837" i="33"/>
  <c r="AJ14837" i="33"/>
  <c r="AI14837" i="33"/>
  <c r="AH14837" i="33"/>
  <c r="AK14836" i="33"/>
  <c r="AJ14836" i="33"/>
  <c r="AI14836" i="33"/>
  <c r="AH14836" i="33"/>
  <c r="AK14835" i="33"/>
  <c r="AJ14835" i="33"/>
  <c r="AI14835" i="33"/>
  <c r="AH14835" i="33"/>
  <c r="AK14834" i="33"/>
  <c r="AJ14834" i="33"/>
  <c r="AI14834" i="33"/>
  <c r="AH14834" i="33"/>
  <c r="AK14833" i="33"/>
  <c r="AJ14833" i="33"/>
  <c r="AI14833" i="33"/>
  <c r="AH14833" i="33"/>
  <c r="AK14832" i="33"/>
  <c r="AJ14832" i="33"/>
  <c r="AI14832" i="33"/>
  <c r="AH14832" i="33"/>
  <c r="AK14831" i="33"/>
  <c r="AJ14831" i="33"/>
  <c r="AI14831" i="33"/>
  <c r="AH14831" i="33"/>
  <c r="AK14830" i="33"/>
  <c r="AJ14830" i="33"/>
  <c r="AI14830" i="33"/>
  <c r="AH14830" i="33"/>
  <c r="AK14829" i="33"/>
  <c r="AJ14829" i="33"/>
  <c r="AI14829" i="33"/>
  <c r="AH14829" i="33"/>
  <c r="AK14828" i="33"/>
  <c r="AJ14828" i="33"/>
  <c r="AI14828" i="33"/>
  <c r="AH14828" i="33"/>
  <c r="AK14827" i="33"/>
  <c r="AJ14827" i="33"/>
  <c r="AI14827" i="33"/>
  <c r="AH14827" i="33"/>
  <c r="AK14826" i="33"/>
  <c r="AJ14826" i="33"/>
  <c r="AI14826" i="33"/>
  <c r="AH14826" i="33"/>
  <c r="AK14825" i="33"/>
  <c r="AJ14825" i="33"/>
  <c r="AI14825" i="33"/>
  <c r="AH14825" i="33"/>
  <c r="AK14824" i="33"/>
  <c r="AJ14824" i="33"/>
  <c r="AI14824" i="33"/>
  <c r="AH14824" i="33"/>
  <c r="AK14823" i="33"/>
  <c r="AJ14823" i="33"/>
  <c r="AI14823" i="33"/>
  <c r="AH14823" i="33"/>
  <c r="AK14822" i="33"/>
  <c r="AJ14822" i="33"/>
  <c r="AI14822" i="33"/>
  <c r="AH14822" i="33"/>
  <c r="AK14821" i="33"/>
  <c r="AJ14821" i="33"/>
  <c r="AI14821" i="33"/>
  <c r="AH14821" i="33"/>
  <c r="AK14820" i="33"/>
  <c r="AJ14820" i="33"/>
  <c r="AI14820" i="33"/>
  <c r="AH14820" i="33"/>
  <c r="AK14819" i="33"/>
  <c r="AJ14819" i="33"/>
  <c r="AI14819" i="33"/>
  <c r="AH14819" i="33"/>
  <c r="AK14818" i="33"/>
  <c r="AJ14818" i="33"/>
  <c r="AI14818" i="33"/>
  <c r="AH14818" i="33"/>
  <c r="AK14817" i="33"/>
  <c r="AJ14817" i="33"/>
  <c r="AI14817" i="33"/>
  <c r="AH14817" i="33"/>
  <c r="AK14816" i="33"/>
  <c r="AJ14816" i="33"/>
  <c r="AI14816" i="33"/>
  <c r="AH14816" i="33"/>
  <c r="AK14815" i="33"/>
  <c r="AJ14815" i="33"/>
  <c r="AI14815" i="33"/>
  <c r="AH14815" i="33"/>
  <c r="AK14814" i="33"/>
  <c r="AJ14814" i="33"/>
  <c r="AI14814" i="33"/>
  <c r="AH14814" i="33"/>
  <c r="AK14813" i="33"/>
  <c r="AJ14813" i="33"/>
  <c r="AI14813" i="33"/>
  <c r="AH14813" i="33"/>
  <c r="AK14812" i="33"/>
  <c r="AJ14812" i="33"/>
  <c r="AI14812" i="33"/>
  <c r="AH14812" i="33"/>
  <c r="AK14811" i="33"/>
  <c r="AJ14811" i="33"/>
  <c r="AI14811" i="33"/>
  <c r="AH14811" i="33"/>
  <c r="AK14810" i="33"/>
  <c r="AJ14810" i="33"/>
  <c r="AI14810" i="33"/>
  <c r="AH14810" i="33"/>
  <c r="AK14809" i="33"/>
  <c r="AJ14809" i="33"/>
  <c r="AI14809" i="33"/>
  <c r="AH14809" i="33"/>
  <c r="AK14808" i="33"/>
  <c r="AJ14808" i="33"/>
  <c r="AI14808" i="33"/>
  <c r="AH14808" i="33"/>
  <c r="AK14807" i="33"/>
  <c r="AJ14807" i="33"/>
  <c r="AI14807" i="33"/>
  <c r="AH14807" i="33"/>
  <c r="AK14806" i="33"/>
  <c r="AJ14806" i="33"/>
  <c r="AI14806" i="33"/>
  <c r="AH14806" i="33"/>
  <c r="AK14805" i="33"/>
  <c r="AJ14805" i="33"/>
  <c r="AI14805" i="33"/>
  <c r="AH14805" i="33"/>
  <c r="AK14804" i="33"/>
  <c r="AJ14804" i="33"/>
  <c r="AI14804" i="33"/>
  <c r="AH14804" i="33"/>
  <c r="AK14803" i="33"/>
  <c r="AJ14803" i="33"/>
  <c r="AI14803" i="33"/>
  <c r="AH14803" i="33"/>
  <c r="AK14802" i="33"/>
  <c r="AJ14802" i="33"/>
  <c r="AI14802" i="33"/>
  <c r="AH14802" i="33"/>
  <c r="AK14801" i="33"/>
  <c r="AJ14801" i="33"/>
  <c r="AI14801" i="33"/>
  <c r="AH14801" i="33"/>
  <c r="AK14800" i="33"/>
  <c r="AJ14800" i="33"/>
  <c r="AI14800" i="33"/>
  <c r="AH14800" i="33"/>
  <c r="AK14799" i="33"/>
  <c r="AJ14799" i="33"/>
  <c r="AI14799" i="33"/>
  <c r="AH14799" i="33"/>
  <c r="AK14798" i="33"/>
  <c r="AJ14798" i="33"/>
  <c r="AI14798" i="33"/>
  <c r="AH14798" i="33"/>
  <c r="AK14797" i="33"/>
  <c r="AJ14797" i="33"/>
  <c r="AI14797" i="33"/>
  <c r="AH14797" i="33"/>
  <c r="AK14796" i="33"/>
  <c r="AJ14796" i="33"/>
  <c r="AI14796" i="33"/>
  <c r="AH14796" i="33"/>
  <c r="AK14795" i="33"/>
  <c r="AJ14795" i="33"/>
  <c r="AI14795" i="33"/>
  <c r="AH14795" i="33"/>
  <c r="AK14794" i="33"/>
  <c r="AJ14794" i="33"/>
  <c r="AI14794" i="33"/>
  <c r="AH14794" i="33"/>
  <c r="AK14793" i="33"/>
  <c r="AJ14793" i="33"/>
  <c r="AI14793" i="33"/>
  <c r="AH14793" i="33"/>
  <c r="AK14792" i="33"/>
  <c r="AJ14792" i="33"/>
  <c r="AI14792" i="33"/>
  <c r="AH14792" i="33"/>
  <c r="AK14791" i="33"/>
  <c r="AJ14791" i="33"/>
  <c r="AI14791" i="33"/>
  <c r="AH14791" i="33"/>
  <c r="AK14790" i="33"/>
  <c r="AJ14790" i="33"/>
  <c r="AI14790" i="33"/>
  <c r="AH14790" i="33"/>
  <c r="AK14789" i="33"/>
  <c r="AJ14789" i="33"/>
  <c r="AI14789" i="33"/>
  <c r="AH14789" i="33"/>
  <c r="AK14788" i="33"/>
  <c r="AJ14788" i="33"/>
  <c r="AI14788" i="33"/>
  <c r="AH14788" i="33"/>
  <c r="AK14787" i="33"/>
  <c r="AJ14787" i="33"/>
  <c r="AI14787" i="33"/>
  <c r="AH14787" i="33"/>
  <c r="AK14786" i="33"/>
  <c r="AJ14786" i="33"/>
  <c r="AI14786" i="33"/>
  <c r="AH14786" i="33"/>
  <c r="AK14785" i="33"/>
  <c r="AJ14785" i="33"/>
  <c r="AI14785" i="33"/>
  <c r="AH14785" i="33"/>
  <c r="AK14784" i="33"/>
  <c r="AJ14784" i="33"/>
  <c r="AI14784" i="33"/>
  <c r="AH14784" i="33"/>
  <c r="AK14783" i="33"/>
  <c r="AJ14783" i="33"/>
  <c r="AI14783" i="33"/>
  <c r="AH14783" i="33"/>
  <c r="AK14782" i="33"/>
  <c r="AJ14782" i="33"/>
  <c r="AI14782" i="33"/>
  <c r="AH14782" i="33"/>
  <c r="AK14781" i="33"/>
  <c r="AJ14781" i="33"/>
  <c r="AI14781" i="33"/>
  <c r="AH14781" i="33"/>
  <c r="AK14780" i="33"/>
  <c r="AJ14780" i="33"/>
  <c r="AI14780" i="33"/>
  <c r="AH14780" i="33"/>
  <c r="AK14779" i="33"/>
  <c r="AJ14779" i="33"/>
  <c r="AI14779" i="33"/>
  <c r="AH14779" i="33"/>
  <c r="AK14778" i="33"/>
  <c r="AJ14778" i="33"/>
  <c r="AI14778" i="33"/>
  <c r="AH14778" i="33"/>
  <c r="AK14777" i="33"/>
  <c r="AJ14777" i="33"/>
  <c r="AI14777" i="33"/>
  <c r="AH14777" i="33"/>
  <c r="AK14776" i="33"/>
  <c r="AJ14776" i="33"/>
  <c r="AI14776" i="33"/>
  <c r="AH14776" i="33"/>
  <c r="AK14775" i="33"/>
  <c r="AJ14775" i="33"/>
  <c r="AI14775" i="33"/>
  <c r="AH14775" i="33"/>
  <c r="AK14774" i="33"/>
  <c r="AJ14774" i="33"/>
  <c r="AI14774" i="33"/>
  <c r="AH14774" i="33"/>
  <c r="AK14773" i="33"/>
  <c r="AJ14773" i="33"/>
  <c r="AI14773" i="33"/>
  <c r="AH14773" i="33"/>
  <c r="AK14772" i="33"/>
  <c r="AJ14772" i="33"/>
  <c r="AI14772" i="33"/>
  <c r="AH14772" i="33"/>
  <c r="AK14771" i="33"/>
  <c r="AJ14771" i="33"/>
  <c r="AI14771" i="33"/>
  <c r="AH14771" i="33"/>
  <c r="AK14770" i="33"/>
  <c r="AJ14770" i="33"/>
  <c r="AI14770" i="33"/>
  <c r="AH14770" i="33"/>
  <c r="AK14769" i="33"/>
  <c r="AJ14769" i="33"/>
  <c r="AI14769" i="33"/>
  <c r="AH14769" i="33"/>
  <c r="AK14768" i="33"/>
  <c r="AJ14768" i="33"/>
  <c r="AI14768" i="33"/>
  <c r="AH14768" i="33"/>
  <c r="AK14767" i="33"/>
  <c r="AJ14767" i="33"/>
  <c r="AI14767" i="33"/>
  <c r="AH14767" i="33"/>
  <c r="AK14766" i="33"/>
  <c r="AJ14766" i="33"/>
  <c r="AI14766" i="33"/>
  <c r="AH14766" i="33"/>
  <c r="AK14765" i="33"/>
  <c r="AJ14765" i="33"/>
  <c r="AI14765" i="33"/>
  <c r="AH14765" i="33"/>
  <c r="AK14764" i="33"/>
  <c r="AJ14764" i="33"/>
  <c r="AI14764" i="33"/>
  <c r="AH14764" i="33"/>
  <c r="AK14763" i="33"/>
  <c r="AJ14763" i="33"/>
  <c r="AI14763" i="33"/>
  <c r="AH14763" i="33"/>
  <c r="AK14762" i="33"/>
  <c r="AJ14762" i="33"/>
  <c r="AI14762" i="33"/>
  <c r="AH14762" i="33"/>
  <c r="AK14761" i="33"/>
  <c r="AJ14761" i="33"/>
  <c r="AI14761" i="33"/>
  <c r="AH14761" i="33"/>
  <c r="AK14760" i="33"/>
  <c r="AJ14760" i="33"/>
  <c r="AI14760" i="33"/>
  <c r="AH14760" i="33"/>
  <c r="AK14759" i="33"/>
  <c r="AJ14759" i="33"/>
  <c r="AI14759" i="33"/>
  <c r="AH14759" i="33"/>
  <c r="AK14758" i="33"/>
  <c r="AJ14758" i="33"/>
  <c r="AI14758" i="33"/>
  <c r="AH14758" i="33"/>
  <c r="AK14757" i="33"/>
  <c r="AJ14757" i="33"/>
  <c r="AI14757" i="33"/>
  <c r="AH14757" i="33"/>
  <c r="AK14756" i="33"/>
  <c r="AJ14756" i="33"/>
  <c r="AI14756" i="33"/>
  <c r="AH14756" i="33"/>
  <c r="AK14755" i="33"/>
  <c r="AJ14755" i="33"/>
  <c r="AI14755" i="33"/>
  <c r="AH14755" i="33"/>
  <c r="AK14754" i="33"/>
  <c r="AJ14754" i="33"/>
  <c r="AI14754" i="33"/>
  <c r="AH14754" i="33"/>
  <c r="AK14753" i="33"/>
  <c r="AJ14753" i="33"/>
  <c r="AI14753" i="33"/>
  <c r="AH14753" i="33"/>
  <c r="AK14752" i="33"/>
  <c r="AJ14752" i="33"/>
  <c r="AI14752" i="33"/>
  <c r="AH14752" i="33"/>
  <c r="AK14751" i="33"/>
  <c r="AJ14751" i="33"/>
  <c r="AI14751" i="33"/>
  <c r="AH14751" i="33"/>
  <c r="AK14750" i="33"/>
  <c r="AJ14750" i="33"/>
  <c r="AI14750" i="33"/>
  <c r="AH14750" i="33"/>
  <c r="AK14749" i="33"/>
  <c r="AJ14749" i="33"/>
  <c r="AI14749" i="33"/>
  <c r="AH14749" i="33"/>
  <c r="AK14748" i="33"/>
  <c r="AJ14748" i="33"/>
  <c r="AI14748" i="33"/>
  <c r="AH14748" i="33"/>
  <c r="AK14747" i="33"/>
  <c r="AJ14747" i="33"/>
  <c r="AI14747" i="33"/>
  <c r="AH14747" i="33"/>
  <c r="AK14746" i="33"/>
  <c r="AJ14746" i="33"/>
  <c r="AI14746" i="33"/>
  <c r="AH14746" i="33"/>
  <c r="AK14745" i="33"/>
  <c r="AJ14745" i="33"/>
  <c r="AI14745" i="33"/>
  <c r="AH14745" i="33"/>
  <c r="AK14744" i="33"/>
  <c r="AJ14744" i="33"/>
  <c r="AI14744" i="33"/>
  <c r="AH14744" i="33"/>
  <c r="AK14743" i="33"/>
  <c r="AJ14743" i="33"/>
  <c r="AI14743" i="33"/>
  <c r="AH14743" i="33"/>
  <c r="AK14742" i="33"/>
  <c r="AJ14742" i="33"/>
  <c r="AI14742" i="33"/>
  <c r="AH14742" i="33"/>
  <c r="AK14741" i="33"/>
  <c r="AJ14741" i="33"/>
  <c r="AI14741" i="33"/>
  <c r="AH14741" i="33"/>
  <c r="AK14740" i="33"/>
  <c r="AJ14740" i="33"/>
  <c r="AI14740" i="33"/>
  <c r="AH14740" i="33"/>
  <c r="AK14739" i="33"/>
  <c r="AJ14739" i="33"/>
  <c r="AI14739" i="33"/>
  <c r="AH14739" i="33"/>
  <c r="AK14738" i="33"/>
  <c r="AJ14738" i="33"/>
  <c r="AI14738" i="33"/>
  <c r="AH14738" i="33"/>
  <c r="AK14737" i="33"/>
  <c r="AJ14737" i="33"/>
  <c r="AI14737" i="33"/>
  <c r="AH14737" i="33"/>
  <c r="AK14736" i="33"/>
  <c r="AJ14736" i="33"/>
  <c r="AI14736" i="33"/>
  <c r="AH14736" i="33"/>
  <c r="AK14735" i="33"/>
  <c r="AJ14735" i="33"/>
  <c r="AI14735" i="33"/>
  <c r="AH14735" i="33"/>
  <c r="AK14734" i="33"/>
  <c r="AJ14734" i="33"/>
  <c r="AI14734" i="33"/>
  <c r="AH14734" i="33"/>
  <c r="AK14733" i="33"/>
  <c r="AJ14733" i="33"/>
  <c r="AI14733" i="33"/>
  <c r="AH14733" i="33"/>
  <c r="AK14732" i="33"/>
  <c r="AJ14732" i="33"/>
  <c r="AI14732" i="33"/>
  <c r="AH14732" i="33"/>
  <c r="AK14731" i="33"/>
  <c r="AJ14731" i="33"/>
  <c r="AI14731" i="33"/>
  <c r="AH14731" i="33"/>
  <c r="AK14730" i="33"/>
  <c r="AJ14730" i="33"/>
  <c r="AI14730" i="33"/>
  <c r="AH14730" i="33"/>
  <c r="AK14729" i="33"/>
  <c r="AJ14729" i="33"/>
  <c r="AI14729" i="33"/>
  <c r="AH14729" i="33"/>
  <c r="AK14728" i="33"/>
  <c r="AJ14728" i="33"/>
  <c r="AI14728" i="33"/>
  <c r="AH14728" i="33"/>
  <c r="AK14727" i="33"/>
  <c r="AJ14727" i="33"/>
  <c r="AI14727" i="33"/>
  <c r="AH14727" i="33"/>
  <c r="AK14726" i="33"/>
  <c r="AJ14726" i="33"/>
  <c r="AI14726" i="33"/>
  <c r="AH14726" i="33"/>
  <c r="AK14725" i="33"/>
  <c r="AJ14725" i="33"/>
  <c r="AI14725" i="33"/>
  <c r="AH14725" i="33"/>
  <c r="AK14724" i="33"/>
  <c r="AJ14724" i="33"/>
  <c r="AI14724" i="33"/>
  <c r="AH14724" i="33"/>
  <c r="AK14723" i="33"/>
  <c r="AJ14723" i="33"/>
  <c r="AI14723" i="33"/>
  <c r="AH14723" i="33"/>
  <c r="AK14722" i="33"/>
  <c r="AJ14722" i="33"/>
  <c r="AI14722" i="33"/>
  <c r="AH14722" i="33"/>
  <c r="AK14721" i="33"/>
  <c r="AJ14721" i="33"/>
  <c r="AI14721" i="33"/>
  <c r="AH14721" i="33"/>
  <c r="AK14720" i="33"/>
  <c r="AJ14720" i="33"/>
  <c r="AI14720" i="33"/>
  <c r="AH14720" i="33"/>
  <c r="AK14719" i="33"/>
  <c r="AJ14719" i="33"/>
  <c r="AI14719" i="33"/>
  <c r="AH14719" i="33"/>
  <c r="AK14718" i="33"/>
  <c r="AJ14718" i="33"/>
  <c r="AI14718" i="33"/>
  <c r="AH14718" i="33"/>
  <c r="AK14717" i="33"/>
  <c r="AJ14717" i="33"/>
  <c r="AI14717" i="33"/>
  <c r="AH14717" i="33"/>
  <c r="AK14716" i="33"/>
  <c r="AJ14716" i="33"/>
  <c r="AI14716" i="33"/>
  <c r="AH14716" i="33"/>
  <c r="AK14715" i="33"/>
  <c r="AJ14715" i="33"/>
  <c r="AI14715" i="33"/>
  <c r="AH14715" i="33"/>
  <c r="AK14714" i="33"/>
  <c r="AJ14714" i="33"/>
  <c r="AI14714" i="33"/>
  <c r="AH14714" i="33"/>
  <c r="AK14713" i="33"/>
  <c r="AJ14713" i="33"/>
  <c r="AI14713" i="33"/>
  <c r="AH14713" i="33"/>
  <c r="AK14712" i="33"/>
  <c r="AJ14712" i="33"/>
  <c r="AI14712" i="33"/>
  <c r="AH14712" i="33"/>
  <c r="AK14711" i="33"/>
  <c r="AJ14711" i="33"/>
  <c r="AI14711" i="33"/>
  <c r="AH14711" i="33"/>
  <c r="AK14710" i="33"/>
  <c r="AJ14710" i="33"/>
  <c r="AI14710" i="33"/>
  <c r="AH14710" i="33"/>
  <c r="AK14709" i="33"/>
  <c r="AJ14709" i="33"/>
  <c r="AI14709" i="33"/>
  <c r="AH14709" i="33"/>
  <c r="AK14708" i="33"/>
  <c r="AJ14708" i="33"/>
  <c r="AI14708" i="33"/>
  <c r="AH14708" i="33"/>
  <c r="AK14707" i="33"/>
  <c r="AJ14707" i="33"/>
  <c r="AI14707" i="33"/>
  <c r="AH14707" i="33"/>
  <c r="AK14706" i="33"/>
  <c r="AJ14706" i="33"/>
  <c r="AI14706" i="33"/>
  <c r="AH14706" i="33"/>
  <c r="AK14705" i="33"/>
  <c r="AJ14705" i="33"/>
  <c r="AI14705" i="33"/>
  <c r="AH14705" i="33"/>
  <c r="AK14704" i="33"/>
  <c r="AJ14704" i="33"/>
  <c r="AI14704" i="33"/>
  <c r="AH14704" i="33"/>
  <c r="AK14703" i="33"/>
  <c r="AJ14703" i="33"/>
  <c r="AI14703" i="33"/>
  <c r="AH14703" i="33"/>
  <c r="AK14702" i="33"/>
  <c r="AJ14702" i="33"/>
  <c r="AI14702" i="33"/>
  <c r="AH14702" i="33"/>
  <c r="AK14701" i="33"/>
  <c r="AJ14701" i="33"/>
  <c r="AI14701" i="33"/>
  <c r="AH14701" i="33"/>
  <c r="AK14700" i="33"/>
  <c r="AJ14700" i="33"/>
  <c r="AI14700" i="33"/>
  <c r="AH14700" i="33"/>
  <c r="AK14699" i="33"/>
  <c r="AJ14699" i="33"/>
  <c r="AI14699" i="33"/>
  <c r="AH14699" i="33"/>
  <c r="AK14698" i="33"/>
  <c r="AJ14698" i="33"/>
  <c r="AI14698" i="33"/>
  <c r="AH14698" i="33"/>
  <c r="AK14697" i="33"/>
  <c r="AJ14697" i="33"/>
  <c r="AI14697" i="33"/>
  <c r="AH14697" i="33"/>
  <c r="AK14696" i="33"/>
  <c r="AJ14696" i="33"/>
  <c r="AI14696" i="33"/>
  <c r="AH14696" i="33"/>
  <c r="AK14695" i="33"/>
  <c r="AJ14695" i="33"/>
  <c r="AI14695" i="33"/>
  <c r="AH14695" i="33"/>
  <c r="AK14694" i="33"/>
  <c r="AJ14694" i="33"/>
  <c r="AI14694" i="33"/>
  <c r="AH14694" i="33"/>
  <c r="AK14693" i="33"/>
  <c r="AJ14693" i="33"/>
  <c r="AI14693" i="33"/>
  <c r="AH14693" i="33"/>
  <c r="AK14692" i="33"/>
  <c r="AJ14692" i="33"/>
  <c r="AI14692" i="33"/>
  <c r="AH14692" i="33"/>
  <c r="AK14691" i="33"/>
  <c r="AJ14691" i="33"/>
  <c r="AI14691" i="33"/>
  <c r="AH14691" i="33"/>
  <c r="AK14690" i="33"/>
  <c r="AJ14690" i="33"/>
  <c r="AI14690" i="33"/>
  <c r="AH14690" i="33"/>
  <c r="AK14689" i="33"/>
  <c r="AJ14689" i="33"/>
  <c r="AI14689" i="33"/>
  <c r="AH14689" i="33"/>
  <c r="AK14688" i="33"/>
  <c r="AJ14688" i="33"/>
  <c r="AI14688" i="33"/>
  <c r="AH14688" i="33"/>
  <c r="AK14687" i="33"/>
  <c r="AJ14687" i="33"/>
  <c r="AI14687" i="33"/>
  <c r="AH14687" i="33"/>
  <c r="AK14686" i="33"/>
  <c r="AJ14686" i="33"/>
  <c r="AI14686" i="33"/>
  <c r="AH14686" i="33"/>
  <c r="AK14685" i="33"/>
  <c r="AJ14685" i="33"/>
  <c r="AI14685" i="33"/>
  <c r="AH14685" i="33"/>
  <c r="AK14684" i="33"/>
  <c r="AJ14684" i="33"/>
  <c r="AI14684" i="33"/>
  <c r="AH14684" i="33"/>
  <c r="AK14683" i="33"/>
  <c r="AJ14683" i="33"/>
  <c r="AI14683" i="33"/>
  <c r="AH14683" i="33"/>
  <c r="AK14682" i="33"/>
  <c r="AJ14682" i="33"/>
  <c r="AI14682" i="33"/>
  <c r="AH14682" i="33"/>
  <c r="AK14681" i="33"/>
  <c r="AJ14681" i="33"/>
  <c r="AI14681" i="33"/>
  <c r="AH14681" i="33"/>
  <c r="AK14680" i="33"/>
  <c r="AJ14680" i="33"/>
  <c r="AI14680" i="33"/>
  <c r="AH14680" i="33"/>
  <c r="AK14679" i="33"/>
  <c r="AJ14679" i="33"/>
  <c r="AI14679" i="33"/>
  <c r="AH14679" i="33"/>
  <c r="AK14678" i="33"/>
  <c r="AJ14678" i="33"/>
  <c r="AI14678" i="33"/>
  <c r="AH14678" i="33"/>
  <c r="AK14677" i="33"/>
  <c r="AJ14677" i="33"/>
  <c r="AI14677" i="33"/>
  <c r="AH14677" i="33"/>
  <c r="AK14676" i="33"/>
  <c r="AJ14676" i="33"/>
  <c r="AI14676" i="33"/>
  <c r="AH14676" i="33"/>
  <c r="AK14675" i="33"/>
  <c r="AJ14675" i="33"/>
  <c r="AI14675" i="33"/>
  <c r="AH14675" i="33"/>
  <c r="AK14674" i="33"/>
  <c r="AJ14674" i="33"/>
  <c r="AI14674" i="33"/>
  <c r="AH14674" i="33"/>
  <c r="AK14673" i="33"/>
  <c r="AJ14673" i="33"/>
  <c r="AI14673" i="33"/>
  <c r="AH14673" i="33"/>
  <c r="AK14672" i="33"/>
  <c r="AJ14672" i="33"/>
  <c r="AI14672" i="33"/>
  <c r="AH14672" i="33"/>
  <c r="AK14671" i="33"/>
  <c r="AJ14671" i="33"/>
  <c r="AI14671" i="33"/>
  <c r="AH14671" i="33"/>
  <c r="AK14670" i="33"/>
  <c r="AJ14670" i="33"/>
  <c r="AI14670" i="33"/>
  <c r="AH14670" i="33"/>
  <c r="AK14669" i="33"/>
  <c r="AJ14669" i="33"/>
  <c r="AI14669" i="33"/>
  <c r="AH14669" i="33"/>
  <c r="AK14668" i="33"/>
  <c r="AJ14668" i="33"/>
  <c r="AI14668" i="33"/>
  <c r="AH14668" i="33"/>
  <c r="AK14667" i="33"/>
  <c r="AJ14667" i="33"/>
  <c r="AI14667" i="33"/>
  <c r="AH14667" i="33"/>
  <c r="AK14666" i="33"/>
  <c r="AJ14666" i="33"/>
  <c r="AI14666" i="33"/>
  <c r="AH14666" i="33"/>
  <c r="AK14665" i="33"/>
  <c r="AJ14665" i="33"/>
  <c r="AI14665" i="33"/>
  <c r="AH14665" i="33"/>
  <c r="AK14664" i="33"/>
  <c r="AJ14664" i="33"/>
  <c r="AI14664" i="33"/>
  <c r="AH14664" i="33"/>
  <c r="AK14663" i="33"/>
  <c r="AJ14663" i="33"/>
  <c r="AI14663" i="33"/>
  <c r="AH14663" i="33"/>
  <c r="AK14662" i="33"/>
  <c r="AJ14662" i="33"/>
  <c r="AI14662" i="33"/>
  <c r="AH14662" i="33"/>
  <c r="AK14661" i="33"/>
  <c r="AJ14661" i="33"/>
  <c r="AI14661" i="33"/>
  <c r="AH14661" i="33"/>
  <c r="AK14660" i="33"/>
  <c r="AJ14660" i="33"/>
  <c r="AI14660" i="33"/>
  <c r="AH14660" i="33"/>
  <c r="AK14659" i="33"/>
  <c r="AJ14659" i="33"/>
  <c r="AI14659" i="33"/>
  <c r="AH14659" i="33"/>
  <c r="AK14658" i="33"/>
  <c r="AJ14658" i="33"/>
  <c r="AI14658" i="33"/>
  <c r="AH14658" i="33"/>
  <c r="AK14657" i="33"/>
  <c r="AJ14657" i="33"/>
  <c r="AI14657" i="33"/>
  <c r="AH14657" i="33"/>
  <c r="AK14656" i="33"/>
  <c r="AJ14656" i="33"/>
  <c r="AI14656" i="33"/>
  <c r="AH14656" i="33"/>
  <c r="AK14655" i="33"/>
  <c r="AJ14655" i="33"/>
  <c r="AI14655" i="33"/>
  <c r="AH14655" i="33"/>
  <c r="AK14654" i="33"/>
  <c r="AJ14654" i="33"/>
  <c r="AI14654" i="33"/>
  <c r="AH14654" i="33"/>
  <c r="AK14653" i="33"/>
  <c r="AJ14653" i="33"/>
  <c r="AI14653" i="33"/>
  <c r="AH14653" i="33"/>
  <c r="AK14652" i="33"/>
  <c r="AJ14652" i="33"/>
  <c r="AI14652" i="33"/>
  <c r="AH14652" i="33"/>
  <c r="AK14651" i="33"/>
  <c r="AJ14651" i="33"/>
  <c r="AI14651" i="33"/>
  <c r="AH14651" i="33"/>
  <c r="AK14650" i="33"/>
  <c r="AJ14650" i="33"/>
  <c r="AI14650" i="33"/>
  <c r="AH14650" i="33"/>
  <c r="AK14649" i="33"/>
  <c r="AJ14649" i="33"/>
  <c r="AI14649" i="33"/>
  <c r="AH14649" i="33"/>
  <c r="AK14648" i="33"/>
  <c r="AJ14648" i="33"/>
  <c r="AI14648" i="33"/>
  <c r="AH14648" i="33"/>
  <c r="AK14647" i="33"/>
  <c r="AJ14647" i="33"/>
  <c r="AI14647" i="33"/>
  <c r="AH14647" i="33"/>
  <c r="AK14646" i="33"/>
  <c r="AJ14646" i="33"/>
  <c r="AI14646" i="33"/>
  <c r="AH14646" i="33"/>
  <c r="AK14645" i="33"/>
  <c r="AJ14645" i="33"/>
  <c r="AI14645" i="33"/>
  <c r="AH14645" i="33"/>
  <c r="AK14644" i="33"/>
  <c r="AJ14644" i="33"/>
  <c r="AI14644" i="33"/>
  <c r="AH14644" i="33"/>
  <c r="AK14643" i="33"/>
  <c r="AJ14643" i="33"/>
  <c r="AI14643" i="33"/>
  <c r="AH14643" i="33"/>
  <c r="AK14642" i="33"/>
  <c r="AJ14642" i="33"/>
  <c r="AI14642" i="33"/>
  <c r="AH14642" i="33"/>
  <c r="AK14641" i="33"/>
  <c r="AJ14641" i="33"/>
  <c r="AI14641" i="33"/>
  <c r="AH14641" i="33"/>
  <c r="AK14640" i="33"/>
  <c r="AJ14640" i="33"/>
  <c r="AI14640" i="33"/>
  <c r="AH14640" i="33"/>
  <c r="AK14639" i="33"/>
  <c r="AJ14639" i="33"/>
  <c r="AI14639" i="33"/>
  <c r="AH14639" i="33"/>
  <c r="AK14638" i="33"/>
  <c r="AJ14638" i="33"/>
  <c r="AI14638" i="33"/>
  <c r="AH14638" i="33"/>
  <c r="AK14637" i="33"/>
  <c r="AJ14637" i="33"/>
  <c r="AI14637" i="33"/>
  <c r="AH14637" i="33"/>
  <c r="AK14636" i="33"/>
  <c r="AJ14636" i="33"/>
  <c r="AI14636" i="33"/>
  <c r="AH14636" i="33"/>
  <c r="AK14635" i="33"/>
  <c r="AJ14635" i="33"/>
  <c r="AI14635" i="33"/>
  <c r="AH14635" i="33"/>
  <c r="AK14634" i="33"/>
  <c r="AJ14634" i="33"/>
  <c r="AI14634" i="33"/>
  <c r="AH14634" i="33"/>
  <c r="AK14633" i="33"/>
  <c r="AJ14633" i="33"/>
  <c r="AI14633" i="33"/>
  <c r="AH14633" i="33"/>
  <c r="AK14632" i="33"/>
  <c r="AJ14632" i="33"/>
  <c r="AI14632" i="33"/>
  <c r="AH14632" i="33"/>
  <c r="AK14631" i="33"/>
  <c r="AJ14631" i="33"/>
  <c r="AI14631" i="33"/>
  <c r="AH14631" i="33"/>
  <c r="AK14630" i="33"/>
  <c r="AJ14630" i="33"/>
  <c r="AI14630" i="33"/>
  <c r="AH14630" i="33"/>
  <c r="AK14629" i="33"/>
  <c r="AJ14629" i="33"/>
  <c r="AI14629" i="33"/>
  <c r="AH14629" i="33"/>
  <c r="AK14628" i="33"/>
  <c r="AJ14628" i="33"/>
  <c r="AI14628" i="33"/>
  <c r="AH14628" i="33"/>
  <c r="AK14627" i="33"/>
  <c r="AJ14627" i="33"/>
  <c r="AI14627" i="33"/>
  <c r="AH14627" i="33"/>
  <c r="AK14626" i="33"/>
  <c r="AJ14626" i="33"/>
  <c r="AI14626" i="33"/>
  <c r="AH14626" i="33"/>
  <c r="AK14625" i="33"/>
  <c r="AJ14625" i="33"/>
  <c r="AI14625" i="33"/>
  <c r="AH14625" i="33"/>
  <c r="AK14624" i="33"/>
  <c r="AJ14624" i="33"/>
  <c r="AI14624" i="33"/>
  <c r="AH14624" i="33"/>
  <c r="AK14623" i="33"/>
  <c r="AJ14623" i="33"/>
  <c r="AI14623" i="33"/>
  <c r="AH14623" i="33"/>
  <c r="AK14622" i="33"/>
  <c r="AJ14622" i="33"/>
  <c r="AI14622" i="33"/>
  <c r="AH14622" i="33"/>
  <c r="AK14621" i="33"/>
  <c r="AJ14621" i="33"/>
  <c r="AI14621" i="33"/>
  <c r="AH14621" i="33"/>
  <c r="AK14620" i="33"/>
  <c r="AJ14620" i="33"/>
  <c r="AI14620" i="33"/>
  <c r="AH14620" i="33"/>
  <c r="AK14619" i="33"/>
  <c r="AJ14619" i="33"/>
  <c r="AI14619" i="33"/>
  <c r="AH14619" i="33"/>
  <c r="AK14618" i="33"/>
  <c r="AJ14618" i="33"/>
  <c r="AI14618" i="33"/>
  <c r="AH14618" i="33"/>
  <c r="AK14617" i="33"/>
  <c r="AJ14617" i="33"/>
  <c r="AI14617" i="33"/>
  <c r="AH14617" i="33"/>
  <c r="AK14616" i="33"/>
  <c r="AJ14616" i="33"/>
  <c r="AI14616" i="33"/>
  <c r="AH14616" i="33"/>
  <c r="AK14615" i="33"/>
  <c r="AJ14615" i="33"/>
  <c r="AI14615" i="33"/>
  <c r="AH14615" i="33"/>
  <c r="AK14614" i="33"/>
  <c r="AJ14614" i="33"/>
  <c r="AI14614" i="33"/>
  <c r="AH14614" i="33"/>
  <c r="AK14613" i="33"/>
  <c r="AJ14613" i="33"/>
  <c r="AI14613" i="33"/>
  <c r="AH14613" i="33"/>
  <c r="AK14612" i="33"/>
  <c r="AJ14612" i="33"/>
  <c r="AI14612" i="33"/>
  <c r="AH14612" i="33"/>
  <c r="AK14611" i="33"/>
  <c r="AJ14611" i="33"/>
  <c r="AI14611" i="33"/>
  <c r="AH14611" i="33"/>
  <c r="AK14610" i="33"/>
  <c r="AJ14610" i="33"/>
  <c r="AI14610" i="33"/>
  <c r="AH14610" i="33"/>
  <c r="AK14609" i="33"/>
  <c r="AJ14609" i="33"/>
  <c r="AI14609" i="33"/>
  <c r="AH14609" i="33"/>
  <c r="AK14608" i="33"/>
  <c r="AJ14608" i="33"/>
  <c r="AI14608" i="33"/>
  <c r="AH14608" i="33"/>
  <c r="AK14607" i="33"/>
  <c r="AJ14607" i="33"/>
  <c r="AI14607" i="33"/>
  <c r="AH14607" i="33"/>
  <c r="AK14606" i="33"/>
  <c r="AJ14606" i="33"/>
  <c r="AI14606" i="33"/>
  <c r="AH14606" i="33"/>
  <c r="AK14605" i="33"/>
  <c r="AJ14605" i="33"/>
  <c r="AI14605" i="33"/>
  <c r="AH14605" i="33"/>
  <c r="AK14604" i="33"/>
  <c r="AJ14604" i="33"/>
  <c r="AI14604" i="33"/>
  <c r="AH14604" i="33"/>
  <c r="AK14603" i="33"/>
  <c r="AJ14603" i="33"/>
  <c r="AI14603" i="33"/>
  <c r="AH14603" i="33"/>
  <c r="AK14602" i="33"/>
  <c r="AJ14602" i="33"/>
  <c r="AI14602" i="33"/>
  <c r="AH14602" i="33"/>
  <c r="AK14601" i="33"/>
  <c r="AJ14601" i="33"/>
  <c r="AI14601" i="33"/>
  <c r="AH14601" i="33"/>
  <c r="AK14600" i="33"/>
  <c r="AJ14600" i="33"/>
  <c r="AI14600" i="33"/>
  <c r="AH14600" i="33"/>
  <c r="AK14599" i="33"/>
  <c r="AJ14599" i="33"/>
  <c r="AI14599" i="33"/>
  <c r="AH14599" i="33"/>
  <c r="AK14598" i="33"/>
  <c r="AJ14598" i="33"/>
  <c r="AI14598" i="33"/>
  <c r="AH14598" i="33"/>
  <c r="AK14597" i="33"/>
  <c r="AJ14597" i="33"/>
  <c r="AI14597" i="33"/>
  <c r="AH14597" i="33"/>
  <c r="AK14596" i="33"/>
  <c r="AJ14596" i="33"/>
  <c r="AI14596" i="33"/>
  <c r="AH14596" i="33"/>
  <c r="AK14595" i="33"/>
  <c r="AJ14595" i="33"/>
  <c r="AI14595" i="33"/>
  <c r="AH14595" i="33"/>
  <c r="AK14594" i="33"/>
  <c r="AJ14594" i="33"/>
  <c r="AI14594" i="33"/>
  <c r="AH14594" i="33"/>
  <c r="AK14593" i="33"/>
  <c r="AJ14593" i="33"/>
  <c r="AI14593" i="33"/>
  <c r="AH14593" i="33"/>
  <c r="AK14592" i="33"/>
  <c r="AJ14592" i="33"/>
  <c r="AI14592" i="33"/>
  <c r="AH14592" i="33"/>
  <c r="AK14591" i="33"/>
  <c r="AJ14591" i="33"/>
  <c r="AI14591" i="33"/>
  <c r="AH14591" i="33"/>
  <c r="AK14590" i="33"/>
  <c r="AJ14590" i="33"/>
  <c r="AI14590" i="33"/>
  <c r="AH14590" i="33"/>
  <c r="AK14589" i="33"/>
  <c r="AJ14589" i="33"/>
  <c r="AI14589" i="33"/>
  <c r="AH14589" i="33"/>
  <c r="AK14588" i="33"/>
  <c r="AJ14588" i="33"/>
  <c r="AI14588" i="33"/>
  <c r="AH14588" i="33"/>
  <c r="AK14587" i="33"/>
  <c r="AJ14587" i="33"/>
  <c r="AI14587" i="33"/>
  <c r="AH14587" i="33"/>
  <c r="AK14586" i="33"/>
  <c r="AJ14586" i="33"/>
  <c r="AI14586" i="33"/>
  <c r="AH14586" i="33"/>
  <c r="AK14585" i="33"/>
  <c r="AJ14585" i="33"/>
  <c r="AI14585" i="33"/>
  <c r="AH14585" i="33"/>
  <c r="AK14584" i="33"/>
  <c r="AJ14584" i="33"/>
  <c r="AI14584" i="33"/>
  <c r="AH14584" i="33"/>
  <c r="AK14583" i="33"/>
  <c r="AJ14583" i="33"/>
  <c r="AI14583" i="33"/>
  <c r="AH14583" i="33"/>
  <c r="AK14582" i="33"/>
  <c r="AJ14582" i="33"/>
  <c r="AI14582" i="33"/>
  <c r="AH14582" i="33"/>
  <c r="AK14581" i="33"/>
  <c r="AJ14581" i="33"/>
  <c r="AI14581" i="33"/>
  <c r="AH14581" i="33"/>
  <c r="AK14580" i="33"/>
  <c r="AJ14580" i="33"/>
  <c r="AI14580" i="33"/>
  <c r="AH14580" i="33"/>
  <c r="AK14579" i="33"/>
  <c r="AJ14579" i="33"/>
  <c r="AI14579" i="33"/>
  <c r="AH14579" i="33"/>
  <c r="AK14578" i="33"/>
  <c r="AJ14578" i="33"/>
  <c r="AI14578" i="33"/>
  <c r="AH14578" i="33"/>
  <c r="AK14577" i="33"/>
  <c r="AJ14577" i="33"/>
  <c r="AI14577" i="33"/>
  <c r="AH14577" i="33"/>
  <c r="AK14576" i="33"/>
  <c r="AJ14576" i="33"/>
  <c r="AI14576" i="33"/>
  <c r="AH14576" i="33"/>
  <c r="AK14575" i="33"/>
  <c r="AJ14575" i="33"/>
  <c r="AI14575" i="33"/>
  <c r="AH14575" i="33"/>
  <c r="AK14574" i="33"/>
  <c r="AJ14574" i="33"/>
  <c r="AI14574" i="33"/>
  <c r="AH14574" i="33"/>
  <c r="AK14573" i="33"/>
  <c r="AJ14573" i="33"/>
  <c r="AI14573" i="33"/>
  <c r="AH14573" i="33"/>
  <c r="AK14572" i="33"/>
  <c r="AJ14572" i="33"/>
  <c r="AI14572" i="33"/>
  <c r="AH14572" i="33"/>
  <c r="AK14571" i="33"/>
  <c r="AJ14571" i="33"/>
  <c r="AI14571" i="33"/>
  <c r="AH14571" i="33"/>
  <c r="AK14570" i="33"/>
  <c r="AJ14570" i="33"/>
  <c r="AI14570" i="33"/>
  <c r="AH14570" i="33"/>
  <c r="AK14569" i="33"/>
  <c r="AJ14569" i="33"/>
  <c r="AI14569" i="33"/>
  <c r="AH14569" i="33"/>
  <c r="AK14568" i="33"/>
  <c r="AJ14568" i="33"/>
  <c r="AI14568" i="33"/>
  <c r="AH14568" i="33"/>
  <c r="AK14567" i="33"/>
  <c r="AJ14567" i="33"/>
  <c r="AI14567" i="33"/>
  <c r="AH14567" i="33"/>
  <c r="AK14566" i="33"/>
  <c r="AJ14566" i="33"/>
  <c r="AI14566" i="33"/>
  <c r="AH14566" i="33"/>
  <c r="AK14565" i="33"/>
  <c r="AJ14565" i="33"/>
  <c r="AI14565" i="33"/>
  <c r="AH14565" i="33"/>
  <c r="AK14564" i="33"/>
  <c r="AJ14564" i="33"/>
  <c r="AI14564" i="33"/>
  <c r="AH14564" i="33"/>
  <c r="AK14563" i="33"/>
  <c r="AJ14563" i="33"/>
  <c r="AI14563" i="33"/>
  <c r="AH14563" i="33"/>
  <c r="AK14562" i="33"/>
  <c r="AJ14562" i="33"/>
  <c r="AI14562" i="33"/>
  <c r="AH14562" i="33"/>
  <c r="AK14561" i="33"/>
  <c r="AJ14561" i="33"/>
  <c r="AI14561" i="33"/>
  <c r="AH14561" i="33"/>
  <c r="AK14560" i="33"/>
  <c r="AJ14560" i="33"/>
  <c r="AI14560" i="33"/>
  <c r="AH14560" i="33"/>
  <c r="AK14559" i="33"/>
  <c r="AJ14559" i="33"/>
  <c r="AI14559" i="33"/>
  <c r="AH14559" i="33"/>
  <c r="AK14558" i="33"/>
  <c r="AJ14558" i="33"/>
  <c r="AI14558" i="33"/>
  <c r="AH14558" i="33"/>
  <c r="AK14557" i="33"/>
  <c r="AJ14557" i="33"/>
  <c r="AI14557" i="33"/>
  <c r="AH14557" i="33"/>
  <c r="AK14556" i="33"/>
  <c r="AJ14556" i="33"/>
  <c r="AI14556" i="33"/>
  <c r="AH14556" i="33"/>
  <c r="AK14555" i="33"/>
  <c r="AJ14555" i="33"/>
  <c r="AI14555" i="33"/>
  <c r="AH14555" i="33"/>
  <c r="AK14554" i="33"/>
  <c r="AJ14554" i="33"/>
  <c r="AI14554" i="33"/>
  <c r="AH14554" i="33"/>
  <c r="AK14553" i="33"/>
  <c r="AJ14553" i="33"/>
  <c r="AI14553" i="33"/>
  <c r="AH14553" i="33"/>
  <c r="AK14552" i="33"/>
  <c r="AJ14552" i="33"/>
  <c r="AI14552" i="33"/>
  <c r="AH14552" i="33"/>
  <c r="AK14551" i="33"/>
  <c r="AJ14551" i="33"/>
  <c r="AI14551" i="33"/>
  <c r="AH14551" i="33"/>
  <c r="AK14550" i="33"/>
  <c r="AJ14550" i="33"/>
  <c r="AI14550" i="33"/>
  <c r="AH14550" i="33"/>
  <c r="AK14549" i="33"/>
  <c r="AJ14549" i="33"/>
  <c r="AI14549" i="33"/>
  <c r="AH14549" i="33"/>
  <c r="AK14548" i="33"/>
  <c r="AJ14548" i="33"/>
  <c r="AI14548" i="33"/>
  <c r="AH14548" i="33"/>
  <c r="AK14547" i="33"/>
  <c r="AJ14547" i="33"/>
  <c r="AI14547" i="33"/>
  <c r="AH14547" i="33"/>
  <c r="AK14546" i="33"/>
  <c r="AJ14546" i="33"/>
  <c r="AI14546" i="33"/>
  <c r="AH14546" i="33"/>
  <c r="AK14545" i="33"/>
  <c r="AJ14545" i="33"/>
  <c r="AI14545" i="33"/>
  <c r="AH14545" i="33"/>
  <c r="AK14544" i="33"/>
  <c r="AJ14544" i="33"/>
  <c r="AI14544" i="33"/>
  <c r="AH14544" i="33"/>
  <c r="AK14543" i="33"/>
  <c r="AJ14543" i="33"/>
  <c r="AI14543" i="33"/>
  <c r="AH14543" i="33"/>
  <c r="AK14542" i="33"/>
  <c r="AJ14542" i="33"/>
  <c r="AI14542" i="33"/>
  <c r="AH14542" i="33"/>
  <c r="AK14541" i="33"/>
  <c r="AJ14541" i="33"/>
  <c r="AI14541" i="33"/>
  <c r="AH14541" i="33"/>
  <c r="AK14540" i="33"/>
  <c r="AJ14540" i="33"/>
  <c r="AI14540" i="33"/>
  <c r="AH14540" i="33"/>
  <c r="AK14539" i="33"/>
  <c r="AJ14539" i="33"/>
  <c r="AI14539" i="33"/>
  <c r="AH14539" i="33"/>
  <c r="AK14538" i="33"/>
  <c r="AJ14538" i="33"/>
  <c r="AI14538" i="33"/>
  <c r="AH14538" i="33"/>
  <c r="AK14537" i="33"/>
  <c r="AJ14537" i="33"/>
  <c r="AI14537" i="33"/>
  <c r="AH14537" i="33"/>
  <c r="AK14536" i="33"/>
  <c r="AJ14536" i="33"/>
  <c r="AI14536" i="33"/>
  <c r="AH14536" i="33"/>
  <c r="AK14535" i="33"/>
  <c r="AJ14535" i="33"/>
  <c r="AI14535" i="33"/>
  <c r="AH14535" i="33"/>
  <c r="AK14534" i="33"/>
  <c r="AJ14534" i="33"/>
  <c r="AI14534" i="33"/>
  <c r="AH14534" i="33"/>
  <c r="AK14533" i="33"/>
  <c r="AJ14533" i="33"/>
  <c r="AI14533" i="33"/>
  <c r="AH14533" i="33"/>
  <c r="AK14532" i="33"/>
  <c r="AJ14532" i="33"/>
  <c r="AI14532" i="33"/>
  <c r="AH14532" i="33"/>
  <c r="AK14531" i="33"/>
  <c r="AJ14531" i="33"/>
  <c r="AI14531" i="33"/>
  <c r="AH14531" i="33"/>
  <c r="AK14530" i="33"/>
  <c r="AJ14530" i="33"/>
  <c r="AI14530" i="33"/>
  <c r="AH14530" i="33"/>
  <c r="AK14529" i="33"/>
  <c r="AJ14529" i="33"/>
  <c r="AI14529" i="33"/>
  <c r="AH14529" i="33"/>
  <c r="AK14528" i="33"/>
  <c r="AJ14528" i="33"/>
  <c r="AI14528" i="33"/>
  <c r="AH14528" i="33"/>
  <c r="AK14527" i="33"/>
  <c r="AJ14527" i="33"/>
  <c r="AI14527" i="33"/>
  <c r="AH14527" i="33"/>
  <c r="AK14526" i="33"/>
  <c r="AJ14526" i="33"/>
  <c r="AI14526" i="33"/>
  <c r="AH14526" i="33"/>
  <c r="AK14525" i="33"/>
  <c r="AJ14525" i="33"/>
  <c r="AI14525" i="33"/>
  <c r="AH14525" i="33"/>
  <c r="AK14524" i="33"/>
  <c r="AJ14524" i="33"/>
  <c r="AI14524" i="33"/>
  <c r="AH14524" i="33"/>
  <c r="AK14523" i="33"/>
  <c r="AJ14523" i="33"/>
  <c r="AI14523" i="33"/>
  <c r="AH14523" i="33"/>
  <c r="AK14522" i="33"/>
  <c r="AJ14522" i="33"/>
  <c r="AI14522" i="33"/>
  <c r="AH14522" i="33"/>
  <c r="AK14521" i="33"/>
  <c r="AJ14521" i="33"/>
  <c r="AI14521" i="33"/>
  <c r="AH14521" i="33"/>
  <c r="AK14520" i="33"/>
  <c r="AJ14520" i="33"/>
  <c r="AI14520" i="33"/>
  <c r="AH14520" i="33"/>
  <c r="AK14519" i="33"/>
  <c r="AJ14519" i="33"/>
  <c r="AI14519" i="33"/>
  <c r="AH14519" i="33"/>
  <c r="AK14518" i="33"/>
  <c r="AJ14518" i="33"/>
  <c r="AI14518" i="33"/>
  <c r="AH14518" i="33"/>
  <c r="AK14517" i="33"/>
  <c r="AJ14517" i="33"/>
  <c r="AI14517" i="33"/>
  <c r="AH14517" i="33"/>
  <c r="AK14516" i="33"/>
  <c r="AJ14516" i="33"/>
  <c r="AI14516" i="33"/>
  <c r="AH14516" i="33"/>
  <c r="AK14515" i="33"/>
  <c r="AJ14515" i="33"/>
  <c r="AI14515" i="33"/>
  <c r="AH14515" i="33"/>
  <c r="AK14514" i="33"/>
  <c r="AJ14514" i="33"/>
  <c r="AI14514" i="33"/>
  <c r="AH14514" i="33"/>
  <c r="AK14513" i="33"/>
  <c r="AJ14513" i="33"/>
  <c r="AI14513" i="33"/>
  <c r="AH14513" i="33"/>
  <c r="AK14512" i="33"/>
  <c r="AJ14512" i="33"/>
  <c r="AI14512" i="33"/>
  <c r="AH14512" i="33"/>
  <c r="AK14511" i="33"/>
  <c r="AJ14511" i="33"/>
  <c r="AI14511" i="33"/>
  <c r="AH14511" i="33"/>
  <c r="AK14510" i="33"/>
  <c r="AJ14510" i="33"/>
  <c r="AI14510" i="33"/>
  <c r="AH14510" i="33"/>
  <c r="AK14509" i="33"/>
  <c r="AJ14509" i="33"/>
  <c r="AI14509" i="33"/>
  <c r="AH14509" i="33"/>
  <c r="AK14508" i="33"/>
  <c r="AJ14508" i="33"/>
  <c r="AI14508" i="33"/>
  <c r="AH14508" i="33"/>
  <c r="AK14507" i="33"/>
  <c r="AJ14507" i="33"/>
  <c r="AI14507" i="33"/>
  <c r="AH14507" i="33"/>
  <c r="AK14506" i="33"/>
  <c r="AJ14506" i="33"/>
  <c r="AI14506" i="33"/>
  <c r="AH14506" i="33"/>
  <c r="AK14505" i="33"/>
  <c r="AJ14505" i="33"/>
  <c r="AI14505" i="33"/>
  <c r="AH14505" i="33"/>
  <c r="AK14504" i="33"/>
  <c r="AJ14504" i="33"/>
  <c r="AI14504" i="33"/>
  <c r="AH14504" i="33"/>
  <c r="AK14503" i="33"/>
  <c r="AJ14503" i="33"/>
  <c r="AI14503" i="33"/>
  <c r="AH14503" i="33"/>
  <c r="AK14502" i="33"/>
  <c r="AJ14502" i="33"/>
  <c r="AI14502" i="33"/>
  <c r="AH14502" i="33"/>
  <c r="AK14501" i="33"/>
  <c r="AJ14501" i="33"/>
  <c r="AI14501" i="33"/>
  <c r="AH14501" i="33"/>
  <c r="AK14500" i="33"/>
  <c r="AJ14500" i="33"/>
  <c r="AI14500" i="33"/>
  <c r="AH14500" i="33"/>
  <c r="AK14499" i="33"/>
  <c r="AJ14499" i="33"/>
  <c r="AI14499" i="33"/>
  <c r="AH14499" i="33"/>
  <c r="AK14498" i="33"/>
  <c r="AJ14498" i="33"/>
  <c r="AI14498" i="33"/>
  <c r="AH14498" i="33"/>
  <c r="AK14497" i="33"/>
  <c r="AJ14497" i="33"/>
  <c r="AI14497" i="33"/>
  <c r="AH14497" i="33"/>
  <c r="AK14496" i="33"/>
  <c r="AJ14496" i="33"/>
  <c r="AI14496" i="33"/>
  <c r="AH14496" i="33"/>
  <c r="AK14495" i="33"/>
  <c r="AJ14495" i="33"/>
  <c r="AI14495" i="33"/>
  <c r="AH14495" i="33"/>
  <c r="AK14494" i="33"/>
  <c r="AJ14494" i="33"/>
  <c r="AI14494" i="33"/>
  <c r="AH14494" i="33"/>
  <c r="AK14493" i="33"/>
  <c r="AJ14493" i="33"/>
  <c r="AI14493" i="33"/>
  <c r="AH14493" i="33"/>
  <c r="AK14492" i="33"/>
  <c r="AJ14492" i="33"/>
  <c r="AI14492" i="33"/>
  <c r="AH14492" i="33"/>
  <c r="AK14491" i="33"/>
  <c r="AJ14491" i="33"/>
  <c r="AI14491" i="33"/>
  <c r="AH14491" i="33"/>
  <c r="AK14490" i="33"/>
  <c r="AJ14490" i="33"/>
  <c r="AI14490" i="33"/>
  <c r="AH14490" i="33"/>
  <c r="AK14489" i="33"/>
  <c r="AJ14489" i="33"/>
  <c r="AI14489" i="33"/>
  <c r="AH14489" i="33"/>
  <c r="AK14488" i="33"/>
  <c r="AJ14488" i="33"/>
  <c r="AI14488" i="33"/>
  <c r="AH14488" i="33"/>
  <c r="AK14487" i="33"/>
  <c r="AJ14487" i="33"/>
  <c r="AI14487" i="33"/>
  <c r="AH14487" i="33"/>
  <c r="AK14486" i="33"/>
  <c r="AJ14486" i="33"/>
  <c r="AI14486" i="33"/>
  <c r="AH14486" i="33"/>
  <c r="AK14485" i="33"/>
  <c r="AJ14485" i="33"/>
  <c r="AI14485" i="33"/>
  <c r="AH14485" i="33"/>
  <c r="AK14484" i="33"/>
  <c r="AJ14484" i="33"/>
  <c r="AI14484" i="33"/>
  <c r="AH14484" i="33"/>
  <c r="AK14483" i="33"/>
  <c r="AJ14483" i="33"/>
  <c r="AI14483" i="33"/>
  <c r="AH14483" i="33"/>
  <c r="AK14482" i="33"/>
  <c r="AJ14482" i="33"/>
  <c r="AI14482" i="33"/>
  <c r="AH14482" i="33"/>
  <c r="AK14481" i="33"/>
  <c r="AJ14481" i="33"/>
  <c r="AI14481" i="33"/>
  <c r="AH14481" i="33"/>
  <c r="AK14480" i="33"/>
  <c r="AJ14480" i="33"/>
  <c r="AI14480" i="33"/>
  <c r="AH14480" i="33"/>
  <c r="AK14479" i="33"/>
  <c r="AJ14479" i="33"/>
  <c r="AI14479" i="33"/>
  <c r="AH14479" i="33"/>
  <c r="AK14478" i="33"/>
  <c r="AJ14478" i="33"/>
  <c r="AI14478" i="33"/>
  <c r="AH14478" i="33"/>
  <c r="AK14477" i="33"/>
  <c r="AJ14477" i="33"/>
  <c r="AI14477" i="33"/>
  <c r="AH14477" i="33"/>
  <c r="AK14476" i="33"/>
  <c r="AJ14476" i="33"/>
  <c r="AI14476" i="33"/>
  <c r="AH14476" i="33"/>
  <c r="AK14475" i="33"/>
  <c r="AJ14475" i="33"/>
  <c r="AI14475" i="33"/>
  <c r="AH14475" i="33"/>
  <c r="AK14474" i="33"/>
  <c r="AJ14474" i="33"/>
  <c r="AI14474" i="33"/>
  <c r="AH14474" i="33"/>
  <c r="AK14473" i="33"/>
  <c r="AJ14473" i="33"/>
  <c r="AI14473" i="33"/>
  <c r="AH14473" i="33"/>
  <c r="AK14472" i="33"/>
  <c r="AJ14472" i="33"/>
  <c r="AI14472" i="33"/>
  <c r="AH14472" i="33"/>
  <c r="AK14471" i="33"/>
  <c r="AJ14471" i="33"/>
  <c r="AI14471" i="33"/>
  <c r="AH14471" i="33"/>
  <c r="AK14470" i="33"/>
  <c r="AJ14470" i="33"/>
  <c r="AI14470" i="33"/>
  <c r="AH14470" i="33"/>
  <c r="AK14469" i="33"/>
  <c r="AJ14469" i="33"/>
  <c r="AI14469" i="33"/>
  <c r="AH14469" i="33"/>
  <c r="AK14468" i="33"/>
  <c r="AJ14468" i="33"/>
  <c r="AI14468" i="33"/>
  <c r="AH14468" i="33"/>
  <c r="AK14467" i="33"/>
  <c r="AJ14467" i="33"/>
  <c r="AI14467" i="33"/>
  <c r="AH14467" i="33"/>
  <c r="AK14466" i="33"/>
  <c r="AJ14466" i="33"/>
  <c r="AI14466" i="33"/>
  <c r="AH14466" i="33"/>
  <c r="AK14465" i="33"/>
  <c r="AJ14465" i="33"/>
  <c r="AI14465" i="33"/>
  <c r="AH14465" i="33"/>
  <c r="AK14464" i="33"/>
  <c r="AJ14464" i="33"/>
  <c r="AI14464" i="33"/>
  <c r="AH14464" i="33"/>
  <c r="AK14463" i="33"/>
  <c r="AJ14463" i="33"/>
  <c r="AI14463" i="33"/>
  <c r="AH14463" i="33"/>
  <c r="AK14462" i="33"/>
  <c r="AJ14462" i="33"/>
  <c r="AI14462" i="33"/>
  <c r="AH14462" i="33"/>
  <c r="AK14461" i="33"/>
  <c r="AJ14461" i="33"/>
  <c r="AI14461" i="33"/>
  <c r="AH14461" i="33"/>
  <c r="AK14460" i="33"/>
  <c r="AJ14460" i="33"/>
  <c r="AI14460" i="33"/>
  <c r="AH14460" i="33"/>
  <c r="AK14459" i="33"/>
  <c r="AJ14459" i="33"/>
  <c r="AI14459" i="33"/>
  <c r="AH14459" i="33"/>
  <c r="AK14458" i="33"/>
  <c r="AJ14458" i="33"/>
  <c r="AI14458" i="33"/>
  <c r="AH14458" i="33"/>
  <c r="AK14457" i="33"/>
  <c r="AJ14457" i="33"/>
  <c r="AI14457" i="33"/>
  <c r="AH14457" i="33"/>
  <c r="AK14456" i="33"/>
  <c r="AJ14456" i="33"/>
  <c r="AI14456" i="33"/>
  <c r="AH14456" i="33"/>
  <c r="AK14455" i="33"/>
  <c r="AJ14455" i="33"/>
  <c r="AI14455" i="33"/>
  <c r="AH14455" i="33"/>
  <c r="AK14454" i="33"/>
  <c r="AJ14454" i="33"/>
  <c r="AI14454" i="33"/>
  <c r="AH14454" i="33"/>
  <c r="AK14453" i="33"/>
  <c r="AJ14453" i="33"/>
  <c r="AI14453" i="33"/>
  <c r="AH14453" i="33"/>
  <c r="AK14452" i="33"/>
  <c r="AJ14452" i="33"/>
  <c r="AI14452" i="33"/>
  <c r="AH14452" i="33"/>
  <c r="AK14451" i="33"/>
  <c r="AJ14451" i="33"/>
  <c r="AI14451" i="33"/>
  <c r="AH14451" i="33"/>
  <c r="AK14450" i="33"/>
  <c r="AJ14450" i="33"/>
  <c r="AI14450" i="33"/>
  <c r="AH14450" i="33"/>
  <c r="AK14449" i="33"/>
  <c r="AJ14449" i="33"/>
  <c r="AI14449" i="33"/>
  <c r="AH14449" i="33"/>
  <c r="AK14448" i="33"/>
  <c r="AJ14448" i="33"/>
  <c r="AI14448" i="33"/>
  <c r="AH14448" i="33"/>
  <c r="AK14447" i="33"/>
  <c r="AJ14447" i="33"/>
  <c r="AI14447" i="33"/>
  <c r="AH14447" i="33"/>
  <c r="AK14446" i="33"/>
  <c r="AJ14446" i="33"/>
  <c r="AI14446" i="33"/>
  <c r="AH14446" i="33"/>
  <c r="AK14445" i="33"/>
  <c r="AJ14445" i="33"/>
  <c r="AI14445" i="33"/>
  <c r="AH14445" i="33"/>
  <c r="AK14444" i="33"/>
  <c r="AJ14444" i="33"/>
  <c r="AI14444" i="33"/>
  <c r="AH14444" i="33"/>
  <c r="AK14443" i="33"/>
  <c r="AJ14443" i="33"/>
  <c r="AI14443" i="33"/>
  <c r="AH14443" i="33"/>
  <c r="AK14442" i="33"/>
  <c r="AJ14442" i="33"/>
  <c r="AI14442" i="33"/>
  <c r="AH14442" i="33"/>
  <c r="AK14441" i="33"/>
  <c r="AJ14441" i="33"/>
  <c r="AI14441" i="33"/>
  <c r="AH14441" i="33"/>
  <c r="AK14440" i="33"/>
  <c r="AJ14440" i="33"/>
  <c r="AI14440" i="33"/>
  <c r="AH14440" i="33"/>
  <c r="AK14439" i="33"/>
  <c r="AJ14439" i="33"/>
  <c r="AI14439" i="33"/>
  <c r="AH14439" i="33"/>
  <c r="AK14438" i="33"/>
  <c r="AJ14438" i="33"/>
  <c r="AI14438" i="33"/>
  <c r="AH14438" i="33"/>
  <c r="AK14437" i="33"/>
  <c r="AJ14437" i="33"/>
  <c r="AI14437" i="33"/>
  <c r="AH14437" i="33"/>
  <c r="AK14436" i="33"/>
  <c r="AJ14436" i="33"/>
  <c r="AI14436" i="33"/>
  <c r="AH14436" i="33"/>
  <c r="AK14435" i="33"/>
  <c r="AJ14435" i="33"/>
  <c r="AI14435" i="33"/>
  <c r="AH14435" i="33"/>
  <c r="AK14434" i="33"/>
  <c r="AJ14434" i="33"/>
  <c r="AI14434" i="33"/>
  <c r="AH14434" i="33"/>
  <c r="AK14433" i="33"/>
  <c r="AJ14433" i="33"/>
  <c r="AI14433" i="33"/>
  <c r="AH14433" i="33"/>
  <c r="AK14432" i="33"/>
  <c r="AJ14432" i="33"/>
  <c r="AI14432" i="33"/>
  <c r="AH14432" i="33"/>
  <c r="AK14431" i="33"/>
  <c r="AJ14431" i="33"/>
  <c r="AI14431" i="33"/>
  <c r="AH14431" i="33"/>
  <c r="AK14430" i="33"/>
  <c r="AJ14430" i="33"/>
  <c r="AI14430" i="33"/>
  <c r="AH14430" i="33"/>
  <c r="AK14429" i="33"/>
  <c r="AJ14429" i="33"/>
  <c r="AI14429" i="33"/>
  <c r="AH14429" i="33"/>
  <c r="AK14428" i="33"/>
  <c r="AJ14428" i="33"/>
  <c r="AI14428" i="33"/>
  <c r="AH14428" i="33"/>
  <c r="AK14427" i="33"/>
  <c r="AJ14427" i="33"/>
  <c r="AI14427" i="33"/>
  <c r="AH14427" i="33"/>
  <c r="AK14426" i="33"/>
  <c r="AJ14426" i="33"/>
  <c r="AI14426" i="33"/>
  <c r="AH14426" i="33"/>
  <c r="AK14425" i="33"/>
  <c r="AJ14425" i="33"/>
  <c r="AI14425" i="33"/>
  <c r="AH14425" i="33"/>
  <c r="AK14424" i="33"/>
  <c r="AJ14424" i="33"/>
  <c r="AI14424" i="33"/>
  <c r="AH14424" i="33"/>
  <c r="AK14423" i="33"/>
  <c r="AJ14423" i="33"/>
  <c r="AI14423" i="33"/>
  <c r="AH14423" i="33"/>
  <c r="AK14422" i="33"/>
  <c r="AJ14422" i="33"/>
  <c r="AI14422" i="33"/>
  <c r="AH14422" i="33"/>
  <c r="AK14421" i="33"/>
  <c r="AJ14421" i="33"/>
  <c r="AI14421" i="33"/>
  <c r="AH14421" i="33"/>
  <c r="AK14420" i="33"/>
  <c r="AJ14420" i="33"/>
  <c r="AI14420" i="33"/>
  <c r="AH14420" i="33"/>
  <c r="AK14419" i="33"/>
  <c r="AJ14419" i="33"/>
  <c r="AI14419" i="33"/>
  <c r="AH14419" i="33"/>
  <c r="AK14418" i="33"/>
  <c r="AJ14418" i="33"/>
  <c r="AI14418" i="33"/>
  <c r="AH14418" i="33"/>
  <c r="AK14417" i="33"/>
  <c r="AJ14417" i="33"/>
  <c r="AI14417" i="33"/>
  <c r="AH14417" i="33"/>
  <c r="AK14416" i="33"/>
  <c r="AJ14416" i="33"/>
  <c r="AI14416" i="33"/>
  <c r="AH14416" i="33"/>
  <c r="AK14415" i="33"/>
  <c r="AJ14415" i="33"/>
  <c r="AI14415" i="33"/>
  <c r="AH14415" i="33"/>
  <c r="AK14414" i="33"/>
  <c r="AJ14414" i="33"/>
  <c r="AI14414" i="33"/>
  <c r="AH14414" i="33"/>
  <c r="AK14413" i="33"/>
  <c r="AJ14413" i="33"/>
  <c r="AI14413" i="33"/>
  <c r="AH14413" i="33"/>
  <c r="AK14412" i="33"/>
  <c r="AJ14412" i="33"/>
  <c r="AI14412" i="33"/>
  <c r="AH14412" i="33"/>
  <c r="AK14411" i="33"/>
  <c r="AJ14411" i="33"/>
  <c r="AI14411" i="33"/>
  <c r="AH14411" i="33"/>
  <c r="AK14410" i="33"/>
  <c r="AJ14410" i="33"/>
  <c r="AI14410" i="33"/>
  <c r="AH14410" i="33"/>
  <c r="AK14409" i="33"/>
  <c r="AJ14409" i="33"/>
  <c r="AI14409" i="33"/>
  <c r="AH14409" i="33"/>
  <c r="AK14408" i="33"/>
  <c r="AJ14408" i="33"/>
  <c r="AI14408" i="33"/>
  <c r="AH14408" i="33"/>
  <c r="AK14407" i="33"/>
  <c r="AJ14407" i="33"/>
  <c r="AI14407" i="33"/>
  <c r="AH14407" i="33"/>
  <c r="AK14406" i="33"/>
  <c r="AJ14406" i="33"/>
  <c r="AI14406" i="33"/>
  <c r="AH14406" i="33"/>
  <c r="AK14405" i="33"/>
  <c r="AJ14405" i="33"/>
  <c r="AI14405" i="33"/>
  <c r="AH14405" i="33"/>
  <c r="AK14404" i="33"/>
  <c r="AJ14404" i="33"/>
  <c r="AI14404" i="33"/>
  <c r="AH14404" i="33"/>
  <c r="AK14403" i="33"/>
  <c r="AJ14403" i="33"/>
  <c r="AI14403" i="33"/>
  <c r="AH14403" i="33"/>
  <c r="AK14402" i="33"/>
  <c r="AJ14402" i="33"/>
  <c r="AI14402" i="33"/>
  <c r="AH14402" i="33"/>
  <c r="AK14401" i="33"/>
  <c r="AJ14401" i="33"/>
  <c r="AI14401" i="33"/>
  <c r="AH14401" i="33"/>
  <c r="AK14400" i="33"/>
  <c r="AJ14400" i="33"/>
  <c r="AI14400" i="33"/>
  <c r="AH14400" i="33"/>
  <c r="AK14399" i="33"/>
  <c r="AJ14399" i="33"/>
  <c r="AI14399" i="33"/>
  <c r="AH14399" i="33"/>
  <c r="AK14398" i="33"/>
  <c r="AJ14398" i="33"/>
  <c r="AI14398" i="33"/>
  <c r="AH14398" i="33"/>
  <c r="AK14397" i="33"/>
  <c r="AJ14397" i="33"/>
  <c r="AI14397" i="33"/>
  <c r="AH14397" i="33"/>
  <c r="AK14396" i="33"/>
  <c r="AJ14396" i="33"/>
  <c r="AI14396" i="33"/>
  <c r="AH14396" i="33"/>
  <c r="AK14395" i="33"/>
  <c r="AJ14395" i="33"/>
  <c r="AI14395" i="33"/>
  <c r="AH14395" i="33"/>
  <c r="AK14394" i="33"/>
  <c r="AJ14394" i="33"/>
  <c r="AI14394" i="33"/>
  <c r="AH14394" i="33"/>
  <c r="AK14393" i="33"/>
  <c r="AJ14393" i="33"/>
  <c r="AI14393" i="33"/>
  <c r="AH14393" i="33"/>
  <c r="AK14392" i="33"/>
  <c r="AJ14392" i="33"/>
  <c r="AI14392" i="33"/>
  <c r="AH14392" i="33"/>
  <c r="AK14391" i="33"/>
  <c r="AJ14391" i="33"/>
  <c r="AI14391" i="33"/>
  <c r="AH14391" i="33"/>
  <c r="AK14390" i="33"/>
  <c r="AJ14390" i="33"/>
  <c r="AI14390" i="33"/>
  <c r="AH14390" i="33"/>
  <c r="AK14389" i="33"/>
  <c r="AJ14389" i="33"/>
  <c r="AI14389" i="33"/>
  <c r="AH14389" i="33"/>
  <c r="AK14388" i="33"/>
  <c r="AJ14388" i="33"/>
  <c r="AI14388" i="33"/>
  <c r="AH14388" i="33"/>
  <c r="AK14387" i="33"/>
  <c r="AJ14387" i="33"/>
  <c r="AI14387" i="33"/>
  <c r="AH14387" i="33"/>
  <c r="AK14386" i="33"/>
  <c r="AJ14386" i="33"/>
  <c r="AI14386" i="33"/>
  <c r="AH14386" i="33"/>
  <c r="AK14385" i="33"/>
  <c r="AJ14385" i="33"/>
  <c r="AI14385" i="33"/>
  <c r="AH14385" i="33"/>
  <c r="AK14384" i="33"/>
  <c r="AJ14384" i="33"/>
  <c r="AI14384" i="33"/>
  <c r="AH14384" i="33"/>
  <c r="AK14383" i="33"/>
  <c r="AJ14383" i="33"/>
  <c r="AI14383" i="33"/>
  <c r="AH14383" i="33"/>
  <c r="AK14382" i="33"/>
  <c r="AJ14382" i="33"/>
  <c r="AI14382" i="33"/>
  <c r="AH14382" i="33"/>
  <c r="AK14381" i="33"/>
  <c r="AJ14381" i="33"/>
  <c r="AI14381" i="33"/>
  <c r="AH14381" i="33"/>
  <c r="AK14380" i="33"/>
  <c r="AJ14380" i="33"/>
  <c r="AI14380" i="33"/>
  <c r="AH14380" i="33"/>
  <c r="AK14379" i="33"/>
  <c r="AJ14379" i="33"/>
  <c r="AI14379" i="33"/>
  <c r="AH14379" i="33"/>
  <c r="AK14378" i="33"/>
  <c r="AJ14378" i="33"/>
  <c r="AI14378" i="33"/>
  <c r="AH14378" i="33"/>
  <c r="AK14377" i="33"/>
  <c r="AJ14377" i="33"/>
  <c r="AI14377" i="33"/>
  <c r="AH14377" i="33"/>
  <c r="AK14376" i="33"/>
  <c r="AJ14376" i="33"/>
  <c r="AI14376" i="33"/>
  <c r="AH14376" i="33"/>
  <c r="AK14375" i="33"/>
  <c r="AJ14375" i="33"/>
  <c r="AI14375" i="33"/>
  <c r="AH14375" i="33"/>
  <c r="AK14374" i="33"/>
  <c r="AJ14374" i="33"/>
  <c r="AI14374" i="33"/>
  <c r="AH14374" i="33"/>
  <c r="AK14373" i="33"/>
  <c r="AJ14373" i="33"/>
  <c r="AI14373" i="33"/>
  <c r="AH14373" i="33"/>
  <c r="AK14372" i="33"/>
  <c r="AJ14372" i="33"/>
  <c r="AI14372" i="33"/>
  <c r="AH14372" i="33"/>
  <c r="AK14371" i="33"/>
  <c r="AJ14371" i="33"/>
  <c r="AI14371" i="33"/>
  <c r="AH14371" i="33"/>
  <c r="AK14370" i="33"/>
  <c r="AJ14370" i="33"/>
  <c r="AI14370" i="33"/>
  <c r="AH14370" i="33"/>
  <c r="AK14369" i="33"/>
  <c r="AJ14369" i="33"/>
  <c r="AI14369" i="33"/>
  <c r="AH14369" i="33"/>
  <c r="AK14368" i="33"/>
  <c r="AJ14368" i="33"/>
  <c r="AI14368" i="33"/>
  <c r="AH14368" i="33"/>
  <c r="AK14367" i="33"/>
  <c r="AJ14367" i="33"/>
  <c r="AI14367" i="33"/>
  <c r="AH14367" i="33"/>
  <c r="AK14366" i="33"/>
  <c r="AJ14366" i="33"/>
  <c r="AI14366" i="33"/>
  <c r="AH14366" i="33"/>
  <c r="AK14365" i="33"/>
  <c r="AJ14365" i="33"/>
  <c r="AI14365" i="33"/>
  <c r="AH14365" i="33"/>
  <c r="AK14364" i="33"/>
  <c r="AJ14364" i="33"/>
  <c r="AI14364" i="33"/>
  <c r="AH14364" i="33"/>
  <c r="AK14363" i="33"/>
  <c r="AJ14363" i="33"/>
  <c r="AI14363" i="33"/>
  <c r="AH14363" i="33"/>
  <c r="AK14362" i="33"/>
  <c r="AJ14362" i="33"/>
  <c r="AI14362" i="33"/>
  <c r="AH14362" i="33"/>
  <c r="AK14361" i="33"/>
  <c r="AJ14361" i="33"/>
  <c r="AI14361" i="33"/>
  <c r="AH14361" i="33"/>
  <c r="AK14360" i="33"/>
  <c r="AJ14360" i="33"/>
  <c r="AI14360" i="33"/>
  <c r="AH14360" i="33"/>
  <c r="AK14359" i="33"/>
  <c r="AJ14359" i="33"/>
  <c r="AI14359" i="33"/>
  <c r="AH14359" i="33"/>
  <c r="AK14358" i="33"/>
  <c r="AJ14358" i="33"/>
  <c r="AI14358" i="33"/>
  <c r="AH14358" i="33"/>
  <c r="AK14357" i="33"/>
  <c r="AJ14357" i="33"/>
  <c r="AI14357" i="33"/>
  <c r="AH14357" i="33"/>
  <c r="AK14356" i="33"/>
  <c r="AJ14356" i="33"/>
  <c r="AI14356" i="33"/>
  <c r="AH14356" i="33"/>
  <c r="AK14355" i="33"/>
  <c r="AJ14355" i="33"/>
  <c r="AI14355" i="33"/>
  <c r="AH14355" i="33"/>
  <c r="AK14354" i="33"/>
  <c r="AJ14354" i="33"/>
  <c r="AI14354" i="33"/>
  <c r="AH14354" i="33"/>
  <c r="AK14353" i="33"/>
  <c r="AJ14353" i="33"/>
  <c r="AI14353" i="33"/>
  <c r="AH14353" i="33"/>
  <c r="AK14352" i="33"/>
  <c r="AJ14352" i="33"/>
  <c r="AI14352" i="33"/>
  <c r="AH14352" i="33"/>
  <c r="AK14351" i="33"/>
  <c r="AJ14351" i="33"/>
  <c r="AI14351" i="33"/>
  <c r="AH14351" i="33"/>
  <c r="AK14350" i="33"/>
  <c r="AJ14350" i="33"/>
  <c r="AI14350" i="33"/>
  <c r="AH14350" i="33"/>
  <c r="AK14349" i="33"/>
  <c r="AJ14349" i="33"/>
  <c r="AI14349" i="33"/>
  <c r="AH14349" i="33"/>
  <c r="AK14348" i="33"/>
  <c r="AJ14348" i="33"/>
  <c r="AI14348" i="33"/>
  <c r="AH14348" i="33"/>
  <c r="AK14347" i="33"/>
  <c r="AJ14347" i="33"/>
  <c r="AI14347" i="33"/>
  <c r="AH14347" i="33"/>
  <c r="AK14346" i="33"/>
  <c r="AJ14346" i="33"/>
  <c r="AI14346" i="33"/>
  <c r="AH14346" i="33"/>
  <c r="AK14345" i="33"/>
  <c r="AJ14345" i="33"/>
  <c r="AI14345" i="33"/>
  <c r="AH14345" i="33"/>
  <c r="AK14344" i="33"/>
  <c r="AJ14344" i="33"/>
  <c r="AI14344" i="33"/>
  <c r="AH14344" i="33"/>
  <c r="AK14343" i="33"/>
  <c r="AJ14343" i="33"/>
  <c r="AI14343" i="33"/>
  <c r="AH14343" i="33"/>
  <c r="AK14342" i="33"/>
  <c r="AJ14342" i="33"/>
  <c r="AI14342" i="33"/>
  <c r="AH14342" i="33"/>
  <c r="AK14341" i="33"/>
  <c r="AJ14341" i="33"/>
  <c r="AI14341" i="33"/>
  <c r="AH14341" i="33"/>
  <c r="AK14340" i="33"/>
  <c r="AJ14340" i="33"/>
  <c r="AI14340" i="33"/>
  <c r="AH14340" i="33"/>
  <c r="AK14339" i="33"/>
  <c r="AJ14339" i="33"/>
  <c r="AI14339" i="33"/>
  <c r="AH14339" i="33"/>
  <c r="AK14338" i="33"/>
  <c r="AJ14338" i="33"/>
  <c r="AI14338" i="33"/>
  <c r="AH14338" i="33"/>
  <c r="AK14337" i="33"/>
  <c r="AJ14337" i="33"/>
  <c r="AI14337" i="33"/>
  <c r="AH14337" i="33"/>
  <c r="AK14336" i="33"/>
  <c r="AJ14336" i="33"/>
  <c r="AI14336" i="33"/>
  <c r="AH14336" i="33"/>
  <c r="AK14335" i="33"/>
  <c r="AJ14335" i="33"/>
  <c r="AI14335" i="33"/>
  <c r="AH14335" i="33"/>
  <c r="AK14334" i="33"/>
  <c r="AJ14334" i="33"/>
  <c r="AI14334" i="33"/>
  <c r="AH14334" i="33"/>
  <c r="AK14333" i="33"/>
  <c r="AJ14333" i="33"/>
  <c r="AI14333" i="33"/>
  <c r="AH14333" i="33"/>
  <c r="AK14332" i="33"/>
  <c r="AJ14332" i="33"/>
  <c r="AI14332" i="33"/>
  <c r="AH14332" i="33"/>
  <c r="AK14331" i="33"/>
  <c r="AJ14331" i="33"/>
  <c r="AI14331" i="33"/>
  <c r="AH14331" i="33"/>
  <c r="AK14330" i="33"/>
  <c r="AJ14330" i="33"/>
  <c r="AI14330" i="33"/>
  <c r="AH14330" i="33"/>
  <c r="AK14329" i="33"/>
  <c r="AJ14329" i="33"/>
  <c r="AI14329" i="33"/>
  <c r="AH14329" i="33"/>
  <c r="AK14328" i="33"/>
  <c r="AJ14328" i="33"/>
  <c r="AI14328" i="33"/>
  <c r="AH14328" i="33"/>
  <c r="AK14327" i="33"/>
  <c r="AJ14327" i="33"/>
  <c r="AI14327" i="33"/>
  <c r="AH14327" i="33"/>
  <c r="AK14326" i="33"/>
  <c r="AJ14326" i="33"/>
  <c r="AI14326" i="33"/>
  <c r="AH14326" i="33"/>
  <c r="AK14325" i="33"/>
  <c r="AJ14325" i="33"/>
  <c r="AI14325" i="33"/>
  <c r="AH14325" i="33"/>
  <c r="AK14324" i="33"/>
  <c r="AJ14324" i="33"/>
  <c r="AI14324" i="33"/>
  <c r="AH14324" i="33"/>
  <c r="AK14323" i="33"/>
  <c r="AJ14323" i="33"/>
  <c r="AI14323" i="33"/>
  <c r="AH14323" i="33"/>
  <c r="AK14322" i="33"/>
  <c r="AJ14322" i="33"/>
  <c r="AI14322" i="33"/>
  <c r="AH14322" i="33"/>
  <c r="AK14321" i="33"/>
  <c r="AJ14321" i="33"/>
  <c r="AI14321" i="33"/>
  <c r="AH14321" i="33"/>
  <c r="AK14320" i="33"/>
  <c r="AJ14320" i="33"/>
  <c r="AI14320" i="33"/>
  <c r="AH14320" i="33"/>
  <c r="AK14319" i="33"/>
  <c r="AJ14319" i="33"/>
  <c r="AI14319" i="33"/>
  <c r="AH14319" i="33"/>
  <c r="AK14318" i="33"/>
  <c r="AJ14318" i="33"/>
  <c r="AI14318" i="33"/>
  <c r="AH14318" i="33"/>
  <c r="AK14317" i="33"/>
  <c r="AJ14317" i="33"/>
  <c r="AI14317" i="33"/>
  <c r="AH14317" i="33"/>
  <c r="AK14316" i="33"/>
  <c r="AJ14316" i="33"/>
  <c r="AI14316" i="33"/>
  <c r="AH14316" i="33"/>
  <c r="AK14315" i="33"/>
  <c r="AJ14315" i="33"/>
  <c r="AI14315" i="33"/>
  <c r="AH14315" i="33"/>
  <c r="AK14314" i="33"/>
  <c r="AJ14314" i="33"/>
  <c r="AI14314" i="33"/>
  <c r="AH14314" i="33"/>
  <c r="AK14313" i="33"/>
  <c r="AJ14313" i="33"/>
  <c r="AI14313" i="33"/>
  <c r="AH14313" i="33"/>
  <c r="AK14312" i="33"/>
  <c r="AJ14312" i="33"/>
  <c r="AI14312" i="33"/>
  <c r="AH14312" i="33"/>
  <c r="AK14311" i="33"/>
  <c r="AJ14311" i="33"/>
  <c r="AI14311" i="33"/>
  <c r="AH14311" i="33"/>
  <c r="AK14310" i="33"/>
  <c r="AJ14310" i="33"/>
  <c r="AI14310" i="33"/>
  <c r="AH14310" i="33"/>
  <c r="AK14309" i="33"/>
  <c r="AJ14309" i="33"/>
  <c r="AI14309" i="33"/>
  <c r="AH14309" i="33"/>
  <c r="AK14308" i="33"/>
  <c r="AJ14308" i="33"/>
  <c r="AI14308" i="33"/>
  <c r="AH14308" i="33"/>
  <c r="AK14307" i="33"/>
  <c r="AJ14307" i="33"/>
  <c r="AI14307" i="33"/>
  <c r="AH14307" i="33"/>
  <c r="AK14306" i="33"/>
  <c r="AJ14306" i="33"/>
  <c r="AI14306" i="33"/>
  <c r="AH14306" i="33"/>
  <c r="AK14305" i="33"/>
  <c r="AJ14305" i="33"/>
  <c r="AI14305" i="33"/>
  <c r="AH14305" i="33"/>
  <c r="AK14304" i="33"/>
  <c r="AJ14304" i="33"/>
  <c r="AI14304" i="33"/>
  <c r="AH14304" i="33"/>
  <c r="AK14303" i="33"/>
  <c r="AJ14303" i="33"/>
  <c r="AI14303" i="33"/>
  <c r="AH14303" i="33"/>
  <c r="AK14302" i="33"/>
  <c r="AJ14302" i="33"/>
  <c r="AI14302" i="33"/>
  <c r="AH14302" i="33"/>
  <c r="AK14301" i="33"/>
  <c r="AJ14301" i="33"/>
  <c r="AI14301" i="33"/>
  <c r="AH14301" i="33"/>
  <c r="AK14300" i="33"/>
  <c r="AJ14300" i="33"/>
  <c r="AI14300" i="33"/>
  <c r="AH14300" i="33"/>
  <c r="AK14299" i="33"/>
  <c r="AJ14299" i="33"/>
  <c r="AI14299" i="33"/>
  <c r="AH14299" i="33"/>
  <c r="AK14298" i="33"/>
  <c r="AJ14298" i="33"/>
  <c r="AI14298" i="33"/>
  <c r="AH14298" i="33"/>
  <c r="AK14297" i="33"/>
  <c r="AJ14297" i="33"/>
  <c r="AI14297" i="33"/>
  <c r="AH14297" i="33"/>
  <c r="AK14296" i="33"/>
  <c r="AJ14296" i="33"/>
  <c r="AI14296" i="33"/>
  <c r="AH14296" i="33"/>
  <c r="AK14295" i="33"/>
  <c r="AJ14295" i="33"/>
  <c r="AI14295" i="33"/>
  <c r="AH14295" i="33"/>
  <c r="AK14294" i="33"/>
  <c r="AJ14294" i="33"/>
  <c r="AI14294" i="33"/>
  <c r="AH14294" i="33"/>
  <c r="AK14293" i="33"/>
  <c r="AJ14293" i="33"/>
  <c r="AI14293" i="33"/>
  <c r="AH14293" i="33"/>
  <c r="AK14292" i="33"/>
  <c r="AJ14292" i="33"/>
  <c r="AI14292" i="33"/>
  <c r="AH14292" i="33"/>
  <c r="AK14291" i="33"/>
  <c r="AJ14291" i="33"/>
  <c r="AI14291" i="33"/>
  <c r="AH14291" i="33"/>
  <c r="AK14290" i="33"/>
  <c r="AJ14290" i="33"/>
  <c r="AI14290" i="33"/>
  <c r="AH14290" i="33"/>
  <c r="AK14289" i="33"/>
  <c r="AJ14289" i="33"/>
  <c r="AI14289" i="33"/>
  <c r="AH14289" i="33"/>
  <c r="AK14288" i="33"/>
  <c r="AJ14288" i="33"/>
  <c r="AI14288" i="33"/>
  <c r="AH14288" i="33"/>
  <c r="AK14287" i="33"/>
  <c r="AJ14287" i="33"/>
  <c r="AI14287" i="33"/>
  <c r="AH14287" i="33"/>
  <c r="AK14286" i="33"/>
  <c r="AJ14286" i="33"/>
  <c r="AI14286" i="33"/>
  <c r="AH14286" i="33"/>
  <c r="AK14285" i="33"/>
  <c r="AJ14285" i="33"/>
  <c r="AI14285" i="33"/>
  <c r="AH14285" i="33"/>
  <c r="AK14284" i="33"/>
  <c r="AJ14284" i="33"/>
  <c r="AI14284" i="33"/>
  <c r="AH14284" i="33"/>
  <c r="AK14283" i="33"/>
  <c r="AJ14283" i="33"/>
  <c r="AI14283" i="33"/>
  <c r="AH14283" i="33"/>
  <c r="AK14282" i="33"/>
  <c r="AJ14282" i="33"/>
  <c r="AI14282" i="33"/>
  <c r="AH14282" i="33"/>
  <c r="AK14281" i="33"/>
  <c r="AJ14281" i="33"/>
  <c r="AI14281" i="33"/>
  <c r="AH14281" i="33"/>
  <c r="AK14280" i="33"/>
  <c r="AJ14280" i="33"/>
  <c r="AI14280" i="33"/>
  <c r="AH14280" i="33"/>
  <c r="AK14279" i="33"/>
  <c r="AJ14279" i="33"/>
  <c r="AI14279" i="33"/>
  <c r="AH14279" i="33"/>
  <c r="AK14278" i="33"/>
  <c r="AJ14278" i="33"/>
  <c r="AI14278" i="33"/>
  <c r="AH14278" i="33"/>
  <c r="AK14277" i="33"/>
  <c r="AJ14277" i="33"/>
  <c r="AI14277" i="33"/>
  <c r="AH14277" i="33"/>
  <c r="AK14276" i="33"/>
  <c r="AJ14276" i="33"/>
  <c r="AI14276" i="33"/>
  <c r="AH14276" i="33"/>
  <c r="AK14275" i="33"/>
  <c r="AJ14275" i="33"/>
  <c r="AI14275" i="33"/>
  <c r="AH14275" i="33"/>
  <c r="AK14274" i="33"/>
  <c r="AJ14274" i="33"/>
  <c r="AI14274" i="33"/>
  <c r="AH14274" i="33"/>
  <c r="AK14273" i="33"/>
  <c r="AJ14273" i="33"/>
  <c r="AI14273" i="33"/>
  <c r="AH14273" i="33"/>
  <c r="AK14272" i="33"/>
  <c r="AJ14272" i="33"/>
  <c r="AI14272" i="33"/>
  <c r="AH14272" i="33"/>
  <c r="AK14271" i="33"/>
  <c r="AJ14271" i="33"/>
  <c r="AI14271" i="33"/>
  <c r="AH14271" i="33"/>
  <c r="AK14270" i="33"/>
  <c r="AJ14270" i="33"/>
  <c r="AI14270" i="33"/>
  <c r="AH14270" i="33"/>
  <c r="AK14269" i="33"/>
  <c r="AJ14269" i="33"/>
  <c r="AI14269" i="33"/>
  <c r="AH14269" i="33"/>
  <c r="AK14268" i="33"/>
  <c r="AJ14268" i="33"/>
  <c r="AI14268" i="33"/>
  <c r="AH14268" i="33"/>
  <c r="AK14267" i="33"/>
  <c r="AJ14267" i="33"/>
  <c r="AI14267" i="33"/>
  <c r="AH14267" i="33"/>
  <c r="AK14266" i="33"/>
  <c r="AJ14266" i="33"/>
  <c r="AI14266" i="33"/>
  <c r="AH14266" i="33"/>
  <c r="AK14265" i="33"/>
  <c r="AJ14265" i="33"/>
  <c r="AI14265" i="33"/>
  <c r="AH14265" i="33"/>
  <c r="AK14264" i="33"/>
  <c r="AJ14264" i="33"/>
  <c r="AI14264" i="33"/>
  <c r="AH14264" i="33"/>
  <c r="AK14263" i="33"/>
  <c r="AJ14263" i="33"/>
  <c r="AI14263" i="33"/>
  <c r="AH14263" i="33"/>
  <c r="AK14262" i="33"/>
  <c r="AJ14262" i="33"/>
  <c r="AI14262" i="33"/>
  <c r="AH14262" i="33"/>
  <c r="AK14261" i="33"/>
  <c r="AJ14261" i="33"/>
  <c r="AI14261" i="33"/>
  <c r="AH14261" i="33"/>
  <c r="AK14260" i="33"/>
  <c r="AJ14260" i="33"/>
  <c r="AI14260" i="33"/>
  <c r="AH14260" i="33"/>
  <c r="AK14259" i="33"/>
  <c r="AJ14259" i="33"/>
  <c r="AI14259" i="33"/>
  <c r="AH14259" i="33"/>
  <c r="AK14258" i="33"/>
  <c r="AJ14258" i="33"/>
  <c r="AI14258" i="33"/>
  <c r="AH14258" i="33"/>
  <c r="AK14257" i="33"/>
  <c r="AJ14257" i="33"/>
  <c r="AI14257" i="33"/>
  <c r="AH14257" i="33"/>
  <c r="AK14256" i="33"/>
  <c r="AJ14256" i="33"/>
  <c r="AI14256" i="33"/>
  <c r="AH14256" i="33"/>
  <c r="AK14255" i="33"/>
  <c r="AJ14255" i="33"/>
  <c r="AI14255" i="33"/>
  <c r="AH14255" i="33"/>
  <c r="AK14254" i="33"/>
  <c r="AJ14254" i="33"/>
  <c r="AI14254" i="33"/>
  <c r="AH14254" i="33"/>
  <c r="AK14253" i="33"/>
  <c r="AJ14253" i="33"/>
  <c r="AI14253" i="33"/>
  <c r="AH14253" i="33"/>
  <c r="AK14252" i="33"/>
  <c r="AJ14252" i="33"/>
  <c r="AI14252" i="33"/>
  <c r="AH14252" i="33"/>
  <c r="AK14251" i="33"/>
  <c r="AJ14251" i="33"/>
  <c r="AI14251" i="33"/>
  <c r="AH14251" i="33"/>
  <c r="AK14250" i="33"/>
  <c r="AJ14250" i="33"/>
  <c r="AI14250" i="33"/>
  <c r="AH14250" i="33"/>
  <c r="AK14249" i="33"/>
  <c r="AJ14249" i="33"/>
  <c r="AI14249" i="33"/>
  <c r="AH14249" i="33"/>
  <c r="AK14248" i="33"/>
  <c r="AJ14248" i="33"/>
  <c r="AI14248" i="33"/>
  <c r="AH14248" i="33"/>
  <c r="AK14247" i="33"/>
  <c r="AJ14247" i="33"/>
  <c r="AI14247" i="33"/>
  <c r="AH14247" i="33"/>
  <c r="AK14246" i="33"/>
  <c r="AJ14246" i="33"/>
  <c r="AI14246" i="33"/>
  <c r="AH14246" i="33"/>
  <c r="AK14245" i="33"/>
  <c r="AJ14245" i="33"/>
  <c r="AI14245" i="33"/>
  <c r="AH14245" i="33"/>
  <c r="AK14244" i="33"/>
  <c r="AJ14244" i="33"/>
  <c r="AI14244" i="33"/>
  <c r="AH14244" i="33"/>
  <c r="AK14243" i="33"/>
  <c r="AJ14243" i="33"/>
  <c r="AI14243" i="33"/>
  <c r="AH14243" i="33"/>
  <c r="AK14242" i="33"/>
  <c r="AJ14242" i="33"/>
  <c r="AI14242" i="33"/>
  <c r="AH14242" i="33"/>
  <c r="AK14241" i="33"/>
  <c r="AJ14241" i="33"/>
  <c r="AI14241" i="33"/>
  <c r="AH14241" i="33"/>
  <c r="AK14240" i="33"/>
  <c r="AJ14240" i="33"/>
  <c r="AI14240" i="33"/>
  <c r="AH14240" i="33"/>
  <c r="AK14239" i="33"/>
  <c r="AJ14239" i="33"/>
  <c r="AI14239" i="33"/>
  <c r="AH14239" i="33"/>
  <c r="AK14238" i="33"/>
  <c r="AJ14238" i="33"/>
  <c r="AI14238" i="33"/>
  <c r="AH14238" i="33"/>
  <c r="AK14237" i="33"/>
  <c r="AJ14237" i="33"/>
  <c r="AI14237" i="33"/>
  <c r="AH14237" i="33"/>
  <c r="AK14236" i="33"/>
  <c r="AJ14236" i="33"/>
  <c r="AI14236" i="33"/>
  <c r="AH14236" i="33"/>
  <c r="AK14235" i="33"/>
  <c r="AJ14235" i="33"/>
  <c r="AI14235" i="33"/>
  <c r="AH14235" i="33"/>
  <c r="AK14234" i="33"/>
  <c r="AJ14234" i="33"/>
  <c r="AI14234" i="33"/>
  <c r="AH14234" i="33"/>
  <c r="AK14233" i="33"/>
  <c r="AJ14233" i="33"/>
  <c r="AI14233" i="33"/>
  <c r="AH14233" i="33"/>
  <c r="AK14232" i="33"/>
  <c r="AJ14232" i="33"/>
  <c r="AI14232" i="33"/>
  <c r="AH14232" i="33"/>
  <c r="AK14231" i="33"/>
  <c r="AJ14231" i="33"/>
  <c r="AI14231" i="33"/>
  <c r="AH14231" i="33"/>
  <c r="AK14230" i="33"/>
  <c r="AJ14230" i="33"/>
  <c r="AI14230" i="33"/>
  <c r="AH14230" i="33"/>
  <c r="AK14229" i="33"/>
  <c r="AJ14229" i="33"/>
  <c r="AI14229" i="33"/>
  <c r="AH14229" i="33"/>
  <c r="AK14228" i="33"/>
  <c r="AJ14228" i="33"/>
  <c r="AI14228" i="33"/>
  <c r="AH14228" i="33"/>
  <c r="AK14227" i="33"/>
  <c r="AJ14227" i="33"/>
  <c r="AI14227" i="33"/>
  <c r="AH14227" i="33"/>
  <c r="AK14226" i="33"/>
  <c r="AJ14226" i="33"/>
  <c r="AI14226" i="33"/>
  <c r="AH14226" i="33"/>
  <c r="AK14225" i="33"/>
  <c r="AJ14225" i="33"/>
  <c r="AI14225" i="33"/>
  <c r="AH14225" i="33"/>
  <c r="AK14224" i="33"/>
  <c r="AJ14224" i="33"/>
  <c r="AI14224" i="33"/>
  <c r="AH14224" i="33"/>
  <c r="AK14223" i="33"/>
  <c r="AJ14223" i="33"/>
  <c r="AI14223" i="33"/>
  <c r="AH14223" i="33"/>
  <c r="AK14222" i="33"/>
  <c r="AJ14222" i="33"/>
  <c r="AI14222" i="33"/>
  <c r="AH14222" i="33"/>
  <c r="AK14221" i="33"/>
  <c r="AJ14221" i="33"/>
  <c r="AI14221" i="33"/>
  <c r="AH14221" i="33"/>
  <c r="AK14220" i="33"/>
  <c r="AJ14220" i="33"/>
  <c r="AI14220" i="33"/>
  <c r="AH14220" i="33"/>
  <c r="AK14219" i="33"/>
  <c r="AJ14219" i="33"/>
  <c r="AI14219" i="33"/>
  <c r="AH14219" i="33"/>
  <c r="AK14218" i="33"/>
  <c r="AJ14218" i="33"/>
  <c r="AI14218" i="33"/>
  <c r="AH14218" i="33"/>
  <c r="AK14217" i="33"/>
  <c r="AJ14217" i="33"/>
  <c r="AI14217" i="33"/>
  <c r="AH14217" i="33"/>
  <c r="AK14216" i="33"/>
  <c r="AJ14216" i="33"/>
  <c r="AI14216" i="33"/>
  <c r="AH14216" i="33"/>
  <c r="AK14215" i="33"/>
  <c r="AJ14215" i="33"/>
  <c r="AI14215" i="33"/>
  <c r="AH14215" i="33"/>
  <c r="AK14214" i="33"/>
  <c r="AJ14214" i="33"/>
  <c r="AI14214" i="33"/>
  <c r="AH14214" i="33"/>
  <c r="AK14213" i="33"/>
  <c r="AJ14213" i="33"/>
  <c r="AI14213" i="33"/>
  <c r="AH14213" i="33"/>
  <c r="AK14212" i="33"/>
  <c r="AJ14212" i="33"/>
  <c r="AI14212" i="33"/>
  <c r="AH14212" i="33"/>
  <c r="AK14211" i="33"/>
  <c r="AJ14211" i="33"/>
  <c r="AI14211" i="33"/>
  <c r="AH14211" i="33"/>
  <c r="AK14210" i="33"/>
  <c r="AJ14210" i="33"/>
  <c r="AI14210" i="33"/>
  <c r="AH14210" i="33"/>
  <c r="AK14209" i="33"/>
  <c r="AJ14209" i="33"/>
  <c r="AI14209" i="33"/>
  <c r="AH14209" i="33"/>
  <c r="AK14208" i="33"/>
  <c r="AJ14208" i="33"/>
  <c r="AI14208" i="33"/>
  <c r="AH14208" i="33"/>
  <c r="AK14207" i="33"/>
  <c r="AJ14207" i="33"/>
  <c r="AI14207" i="33"/>
  <c r="AH14207" i="33"/>
  <c r="AK14206" i="33"/>
  <c r="AJ14206" i="33"/>
  <c r="AI14206" i="33"/>
  <c r="AH14206" i="33"/>
  <c r="AK14205" i="33"/>
  <c r="AJ14205" i="33"/>
  <c r="AI14205" i="33"/>
  <c r="AH14205" i="33"/>
  <c r="AK14204" i="33"/>
  <c r="AJ14204" i="33"/>
  <c r="AI14204" i="33"/>
  <c r="AH14204" i="33"/>
  <c r="AK14203" i="33"/>
  <c r="AJ14203" i="33"/>
  <c r="AI14203" i="33"/>
  <c r="AH14203" i="33"/>
  <c r="AK14202" i="33"/>
  <c r="AJ14202" i="33"/>
  <c r="AI14202" i="33"/>
  <c r="AH14202" i="33"/>
  <c r="AK14201" i="33"/>
  <c r="AJ14201" i="33"/>
  <c r="AI14201" i="33"/>
  <c r="AH14201" i="33"/>
  <c r="AK14200" i="33"/>
  <c r="AJ14200" i="33"/>
  <c r="AI14200" i="33"/>
  <c r="AH14200" i="33"/>
  <c r="AK14199" i="33"/>
  <c r="AJ14199" i="33"/>
  <c r="AI14199" i="33"/>
  <c r="AH14199" i="33"/>
  <c r="AK14198" i="33"/>
  <c r="AJ14198" i="33"/>
  <c r="AI14198" i="33"/>
  <c r="AH14198" i="33"/>
  <c r="AK14197" i="33"/>
  <c r="AJ14197" i="33"/>
  <c r="AI14197" i="33"/>
  <c r="AH14197" i="33"/>
  <c r="AK14196" i="33"/>
  <c r="AJ14196" i="33"/>
  <c r="AI14196" i="33"/>
  <c r="AH14196" i="33"/>
  <c r="AK14195" i="33"/>
  <c r="AJ14195" i="33"/>
  <c r="AI14195" i="33"/>
  <c r="AH14195" i="33"/>
  <c r="AK14194" i="33"/>
  <c r="AJ14194" i="33"/>
  <c r="AI14194" i="33"/>
  <c r="AH14194" i="33"/>
  <c r="AK14193" i="33"/>
  <c r="AJ14193" i="33"/>
  <c r="AI14193" i="33"/>
  <c r="AH14193" i="33"/>
  <c r="AK14192" i="33"/>
  <c r="AJ14192" i="33"/>
  <c r="AI14192" i="33"/>
  <c r="AH14192" i="33"/>
  <c r="AK14191" i="33"/>
  <c r="AJ14191" i="33"/>
  <c r="AI14191" i="33"/>
  <c r="AH14191" i="33"/>
  <c r="AK14190" i="33"/>
  <c r="AJ14190" i="33"/>
  <c r="AI14190" i="33"/>
  <c r="AH14190" i="33"/>
  <c r="AK14189" i="33"/>
  <c r="AJ14189" i="33"/>
  <c r="AI14189" i="33"/>
  <c r="AH14189" i="33"/>
  <c r="AK14188" i="33"/>
  <c r="AJ14188" i="33"/>
  <c r="AI14188" i="33"/>
  <c r="AH14188" i="33"/>
  <c r="AK14187" i="33"/>
  <c r="AJ14187" i="33"/>
  <c r="AI14187" i="33"/>
  <c r="AH14187" i="33"/>
  <c r="AK14186" i="33"/>
  <c r="AJ14186" i="33"/>
  <c r="AI14186" i="33"/>
  <c r="AH14186" i="33"/>
  <c r="AK14185" i="33"/>
  <c r="AJ14185" i="33"/>
  <c r="AI14185" i="33"/>
  <c r="AH14185" i="33"/>
  <c r="AK14184" i="33"/>
  <c r="AJ14184" i="33"/>
  <c r="AI14184" i="33"/>
  <c r="AH14184" i="33"/>
  <c r="AK14183" i="33"/>
  <c r="AJ14183" i="33"/>
  <c r="AI14183" i="33"/>
  <c r="AH14183" i="33"/>
  <c r="AK14182" i="33"/>
  <c r="AJ14182" i="33"/>
  <c r="AI14182" i="33"/>
  <c r="AH14182" i="33"/>
  <c r="AK14181" i="33"/>
  <c r="AJ14181" i="33"/>
  <c r="AI14181" i="33"/>
  <c r="AH14181" i="33"/>
  <c r="AK14180" i="33"/>
  <c r="AJ14180" i="33"/>
  <c r="AI14180" i="33"/>
  <c r="AH14180" i="33"/>
  <c r="AK14179" i="33"/>
  <c r="AJ14179" i="33"/>
  <c r="AI14179" i="33"/>
  <c r="AH14179" i="33"/>
  <c r="AK14178" i="33"/>
  <c r="AJ14178" i="33"/>
  <c r="AI14178" i="33"/>
  <c r="AH14178" i="33"/>
  <c r="AK14177" i="33"/>
  <c r="AJ14177" i="33"/>
  <c r="AI14177" i="33"/>
  <c r="AH14177" i="33"/>
  <c r="AK14176" i="33"/>
  <c r="AJ14176" i="33"/>
  <c r="AI14176" i="33"/>
  <c r="AH14176" i="33"/>
  <c r="AK14175" i="33"/>
  <c r="AJ14175" i="33"/>
  <c r="AI14175" i="33"/>
  <c r="AH14175" i="33"/>
  <c r="AK14174" i="33"/>
  <c r="AJ14174" i="33"/>
  <c r="AI14174" i="33"/>
  <c r="AH14174" i="33"/>
  <c r="AK14173" i="33"/>
  <c r="AJ14173" i="33"/>
  <c r="AI14173" i="33"/>
  <c r="AH14173" i="33"/>
  <c r="AK14172" i="33"/>
  <c r="AJ14172" i="33"/>
  <c r="AI14172" i="33"/>
  <c r="AH14172" i="33"/>
  <c r="AK14171" i="33"/>
  <c r="AJ14171" i="33"/>
  <c r="AI14171" i="33"/>
  <c r="AH14171" i="33"/>
  <c r="AK14170" i="33"/>
  <c r="AJ14170" i="33"/>
  <c r="AI14170" i="33"/>
  <c r="AH14170" i="33"/>
  <c r="AK14169" i="33"/>
  <c r="AJ14169" i="33"/>
  <c r="AI14169" i="33"/>
  <c r="AH14169" i="33"/>
  <c r="AK14168" i="33"/>
  <c r="AJ14168" i="33"/>
  <c r="AI14168" i="33"/>
  <c r="AH14168" i="33"/>
  <c r="AK14167" i="33"/>
  <c r="AJ14167" i="33"/>
  <c r="AI14167" i="33"/>
  <c r="AH14167" i="33"/>
  <c r="AK14166" i="33"/>
  <c r="AJ14166" i="33"/>
  <c r="AI14166" i="33"/>
  <c r="AH14166" i="33"/>
  <c r="AK14165" i="33"/>
  <c r="AJ14165" i="33"/>
  <c r="AI14165" i="33"/>
  <c r="AH14165" i="33"/>
  <c r="AK14164" i="33"/>
  <c r="AJ14164" i="33"/>
  <c r="AI14164" i="33"/>
  <c r="AH14164" i="33"/>
  <c r="AK14163" i="33"/>
  <c r="AJ14163" i="33"/>
  <c r="AI14163" i="33"/>
  <c r="AH14163" i="33"/>
  <c r="AK14162" i="33"/>
  <c r="AJ14162" i="33"/>
  <c r="AI14162" i="33"/>
  <c r="AH14162" i="33"/>
  <c r="AK14161" i="33"/>
  <c r="AJ14161" i="33"/>
  <c r="AI14161" i="33"/>
  <c r="AH14161" i="33"/>
  <c r="AK14160" i="33"/>
  <c r="AJ14160" i="33"/>
  <c r="AI14160" i="33"/>
  <c r="AH14160" i="33"/>
  <c r="AK14159" i="33"/>
  <c r="AJ14159" i="33"/>
  <c r="AI14159" i="33"/>
  <c r="AH14159" i="33"/>
  <c r="AK14158" i="33"/>
  <c r="AJ14158" i="33"/>
  <c r="AI14158" i="33"/>
  <c r="AH14158" i="33"/>
  <c r="AK14157" i="33"/>
  <c r="AJ14157" i="33"/>
  <c r="AI14157" i="33"/>
  <c r="AH14157" i="33"/>
  <c r="AK14156" i="33"/>
  <c r="AJ14156" i="33"/>
  <c r="AI14156" i="33"/>
  <c r="AH14156" i="33"/>
  <c r="AK14155" i="33"/>
  <c r="AJ14155" i="33"/>
  <c r="AI14155" i="33"/>
  <c r="AH14155" i="33"/>
  <c r="AK14154" i="33"/>
  <c r="AJ14154" i="33"/>
  <c r="AI14154" i="33"/>
  <c r="AH14154" i="33"/>
  <c r="AK14153" i="33"/>
  <c r="AJ14153" i="33"/>
  <c r="AI14153" i="33"/>
  <c r="AH14153" i="33"/>
  <c r="AK14152" i="33"/>
  <c r="AJ14152" i="33"/>
  <c r="AI14152" i="33"/>
  <c r="AH14152" i="33"/>
  <c r="AK14151" i="33"/>
  <c r="AJ14151" i="33"/>
  <c r="AI14151" i="33"/>
  <c r="AH14151" i="33"/>
  <c r="AK14150" i="33"/>
  <c r="AJ14150" i="33"/>
  <c r="AI14150" i="33"/>
  <c r="AH14150" i="33"/>
  <c r="AK14149" i="33"/>
  <c r="AJ14149" i="33"/>
  <c r="AI14149" i="33"/>
  <c r="AH14149" i="33"/>
  <c r="AK14148" i="33"/>
  <c r="AJ14148" i="33"/>
  <c r="AI14148" i="33"/>
  <c r="AH14148" i="33"/>
  <c r="AK14147" i="33"/>
  <c r="AJ14147" i="33"/>
  <c r="AI14147" i="33"/>
  <c r="AH14147" i="33"/>
  <c r="AK14146" i="33"/>
  <c r="AJ14146" i="33"/>
  <c r="AI14146" i="33"/>
  <c r="AH14146" i="33"/>
  <c r="AK14145" i="33"/>
  <c r="AJ14145" i="33"/>
  <c r="AI14145" i="33"/>
  <c r="AH14145" i="33"/>
  <c r="AK14144" i="33"/>
  <c r="AJ14144" i="33"/>
  <c r="AI14144" i="33"/>
  <c r="AH14144" i="33"/>
  <c r="AK14143" i="33"/>
  <c r="AJ14143" i="33"/>
  <c r="AI14143" i="33"/>
  <c r="AH14143" i="33"/>
  <c r="AK14142" i="33"/>
  <c r="AJ14142" i="33"/>
  <c r="AI14142" i="33"/>
  <c r="AH14142" i="33"/>
  <c r="AK14141" i="33"/>
  <c r="AJ14141" i="33"/>
  <c r="AI14141" i="33"/>
  <c r="AH14141" i="33"/>
  <c r="AK14140" i="33"/>
  <c r="AJ14140" i="33"/>
  <c r="AI14140" i="33"/>
  <c r="AH14140" i="33"/>
  <c r="AK14139" i="33"/>
  <c r="AJ14139" i="33"/>
  <c r="AI14139" i="33"/>
  <c r="AH14139" i="33"/>
  <c r="AK14138" i="33"/>
  <c r="AJ14138" i="33"/>
  <c r="AI14138" i="33"/>
  <c r="AH14138" i="33"/>
  <c r="AK14137" i="33"/>
  <c r="AJ14137" i="33"/>
  <c r="AI14137" i="33"/>
  <c r="AH14137" i="33"/>
  <c r="AK14136" i="33"/>
  <c r="AJ14136" i="33"/>
  <c r="AI14136" i="33"/>
  <c r="AH14136" i="33"/>
  <c r="AK14135" i="33"/>
  <c r="AJ14135" i="33"/>
  <c r="AI14135" i="33"/>
  <c r="AH14135" i="33"/>
  <c r="AK14134" i="33"/>
  <c r="AJ14134" i="33"/>
  <c r="AI14134" i="33"/>
  <c r="AH14134" i="33"/>
  <c r="AK14133" i="33"/>
  <c r="AJ14133" i="33"/>
  <c r="AI14133" i="33"/>
  <c r="AH14133" i="33"/>
  <c r="AK14132" i="33"/>
  <c r="AJ14132" i="33"/>
  <c r="AI14132" i="33"/>
  <c r="AH14132" i="33"/>
  <c r="AK14131" i="33"/>
  <c r="AJ14131" i="33"/>
  <c r="AI14131" i="33"/>
  <c r="AH14131" i="33"/>
  <c r="AK14130" i="33"/>
  <c r="AJ14130" i="33"/>
  <c r="AI14130" i="33"/>
  <c r="AH14130" i="33"/>
  <c r="AK14129" i="33"/>
  <c r="AJ14129" i="33"/>
  <c r="AI14129" i="33"/>
  <c r="AH14129" i="33"/>
  <c r="AK14128" i="33"/>
  <c r="AJ14128" i="33"/>
  <c r="AI14128" i="33"/>
  <c r="AH14128" i="33"/>
  <c r="AK14127" i="33"/>
  <c r="AJ14127" i="33"/>
  <c r="AI14127" i="33"/>
  <c r="AH14127" i="33"/>
  <c r="AK14126" i="33"/>
  <c r="AJ14126" i="33"/>
  <c r="AI14126" i="33"/>
  <c r="AH14126" i="33"/>
  <c r="AK14125" i="33"/>
  <c r="AJ14125" i="33"/>
  <c r="AI14125" i="33"/>
  <c r="AH14125" i="33"/>
  <c r="AK14124" i="33"/>
  <c r="AJ14124" i="33"/>
  <c r="AI14124" i="33"/>
  <c r="AH14124" i="33"/>
  <c r="AK14123" i="33"/>
  <c r="AJ14123" i="33"/>
  <c r="AI14123" i="33"/>
  <c r="AH14123" i="33"/>
  <c r="AK14122" i="33"/>
  <c r="AJ14122" i="33"/>
  <c r="AI14122" i="33"/>
  <c r="AH14122" i="33"/>
  <c r="AK14121" i="33"/>
  <c r="AJ14121" i="33"/>
  <c r="AI14121" i="33"/>
  <c r="AH14121" i="33"/>
  <c r="AK14120" i="33"/>
  <c r="AJ14120" i="33"/>
  <c r="AI14120" i="33"/>
  <c r="AH14120" i="33"/>
  <c r="AK14119" i="33"/>
  <c r="AJ14119" i="33"/>
  <c r="AI14119" i="33"/>
  <c r="AH14119" i="33"/>
  <c r="AK14118" i="33"/>
  <c r="AJ14118" i="33"/>
  <c r="AI14118" i="33"/>
  <c r="AH14118" i="33"/>
  <c r="AK14117" i="33"/>
  <c r="AJ14117" i="33"/>
  <c r="AI14117" i="33"/>
  <c r="AH14117" i="33"/>
  <c r="AK14116" i="33"/>
  <c r="AJ14116" i="33"/>
  <c r="AI14116" i="33"/>
  <c r="AH14116" i="33"/>
  <c r="AK14115" i="33"/>
  <c r="AJ14115" i="33"/>
  <c r="AI14115" i="33"/>
  <c r="AH14115" i="33"/>
  <c r="AK14114" i="33"/>
  <c r="AJ14114" i="33"/>
  <c r="AI14114" i="33"/>
  <c r="AH14114" i="33"/>
  <c r="AK14113" i="33"/>
  <c r="AJ14113" i="33"/>
  <c r="AI14113" i="33"/>
  <c r="AH14113" i="33"/>
  <c r="AK14112" i="33"/>
  <c r="AJ14112" i="33"/>
  <c r="AI14112" i="33"/>
  <c r="AH14112" i="33"/>
  <c r="AK14111" i="33"/>
  <c r="AJ14111" i="33"/>
  <c r="AI14111" i="33"/>
  <c r="AH14111" i="33"/>
  <c r="AK14110" i="33"/>
  <c r="AJ14110" i="33"/>
  <c r="AI14110" i="33"/>
  <c r="AH14110" i="33"/>
  <c r="AK14109" i="33"/>
  <c r="AJ14109" i="33"/>
  <c r="AI14109" i="33"/>
  <c r="AH14109" i="33"/>
  <c r="AK14108" i="33"/>
  <c r="AJ14108" i="33"/>
  <c r="AI14108" i="33"/>
  <c r="AH14108" i="33"/>
  <c r="AK14107" i="33"/>
  <c r="AJ14107" i="33"/>
  <c r="AI14107" i="33"/>
  <c r="AH14107" i="33"/>
  <c r="AK14106" i="33"/>
  <c r="AJ14106" i="33"/>
  <c r="AI14106" i="33"/>
  <c r="AH14106" i="33"/>
  <c r="AK14105" i="33"/>
  <c r="AJ14105" i="33"/>
  <c r="AI14105" i="33"/>
  <c r="AH14105" i="33"/>
  <c r="AK14104" i="33"/>
  <c r="AJ14104" i="33"/>
  <c r="AI14104" i="33"/>
  <c r="AH14104" i="33"/>
  <c r="AK14103" i="33"/>
  <c r="AJ14103" i="33"/>
  <c r="AI14103" i="33"/>
  <c r="AH14103" i="33"/>
  <c r="AK14102" i="33"/>
  <c r="AJ14102" i="33"/>
  <c r="AI14102" i="33"/>
  <c r="AH14102" i="33"/>
  <c r="AK14101" i="33"/>
  <c r="AJ14101" i="33"/>
  <c r="AI14101" i="33"/>
  <c r="AH14101" i="33"/>
  <c r="AK14100" i="33"/>
  <c r="AJ14100" i="33"/>
  <c r="AI14100" i="33"/>
  <c r="AH14100" i="33"/>
  <c r="AK14099" i="33"/>
  <c r="AJ14099" i="33"/>
  <c r="AI14099" i="33"/>
  <c r="AH14099" i="33"/>
  <c r="AK14098" i="33"/>
  <c r="AJ14098" i="33"/>
  <c r="AI14098" i="33"/>
  <c r="AH14098" i="33"/>
  <c r="AK14097" i="33"/>
  <c r="AJ14097" i="33"/>
  <c r="AI14097" i="33"/>
  <c r="AH14097" i="33"/>
  <c r="AK14096" i="33"/>
  <c r="AJ14096" i="33"/>
  <c r="AI14096" i="33"/>
  <c r="AH14096" i="33"/>
  <c r="AK14095" i="33"/>
  <c r="AJ14095" i="33"/>
  <c r="AI14095" i="33"/>
  <c r="AH14095" i="33"/>
  <c r="AK14094" i="33"/>
  <c r="AJ14094" i="33"/>
  <c r="AI14094" i="33"/>
  <c r="AH14094" i="33"/>
  <c r="AK14093" i="33"/>
  <c r="AJ14093" i="33"/>
  <c r="AI14093" i="33"/>
  <c r="AH14093" i="33"/>
  <c r="AK14092" i="33"/>
  <c r="AJ14092" i="33"/>
  <c r="AI14092" i="33"/>
  <c r="AH14092" i="33"/>
  <c r="AK14091" i="33"/>
  <c r="AJ14091" i="33"/>
  <c r="AI14091" i="33"/>
  <c r="AH14091" i="33"/>
  <c r="AK14090" i="33"/>
  <c r="AJ14090" i="33"/>
  <c r="AI14090" i="33"/>
  <c r="AH14090" i="33"/>
  <c r="AK14089" i="33"/>
  <c r="AJ14089" i="33"/>
  <c r="AI14089" i="33"/>
  <c r="AH14089" i="33"/>
  <c r="AK14088" i="33"/>
  <c r="AJ14088" i="33"/>
  <c r="AI14088" i="33"/>
  <c r="AH14088" i="33"/>
  <c r="AK14087" i="33"/>
  <c r="AJ14087" i="33"/>
  <c r="AI14087" i="33"/>
  <c r="AH14087" i="33"/>
  <c r="AK14086" i="33"/>
  <c r="AJ14086" i="33"/>
  <c r="AI14086" i="33"/>
  <c r="AH14086" i="33"/>
  <c r="AK14085" i="33"/>
  <c r="AJ14085" i="33"/>
  <c r="AI14085" i="33"/>
  <c r="AH14085" i="33"/>
  <c r="AK14084" i="33"/>
  <c r="AJ14084" i="33"/>
  <c r="AI14084" i="33"/>
  <c r="AH14084" i="33"/>
  <c r="AK14083" i="33"/>
  <c r="AJ14083" i="33"/>
  <c r="AI14083" i="33"/>
  <c r="AH14083" i="33"/>
  <c r="AK14082" i="33"/>
  <c r="AJ14082" i="33"/>
  <c r="AI14082" i="33"/>
  <c r="AH14082" i="33"/>
  <c r="AK14081" i="33"/>
  <c r="AJ14081" i="33"/>
  <c r="AI14081" i="33"/>
  <c r="AH14081" i="33"/>
  <c r="AK14080" i="33"/>
  <c r="AJ14080" i="33"/>
  <c r="AI14080" i="33"/>
  <c r="AH14080" i="33"/>
  <c r="AK14079" i="33"/>
  <c r="AJ14079" i="33"/>
  <c r="AI14079" i="33"/>
  <c r="AH14079" i="33"/>
  <c r="AK14078" i="33"/>
  <c r="AJ14078" i="33"/>
  <c r="AI14078" i="33"/>
  <c r="AH14078" i="33"/>
  <c r="AK14077" i="33"/>
  <c r="AJ14077" i="33"/>
  <c r="AI14077" i="33"/>
  <c r="AH14077" i="33"/>
  <c r="AK14076" i="33"/>
  <c r="AJ14076" i="33"/>
  <c r="AI14076" i="33"/>
  <c r="AH14076" i="33"/>
  <c r="AK14075" i="33"/>
  <c r="AJ14075" i="33"/>
  <c r="AI14075" i="33"/>
  <c r="AH14075" i="33"/>
  <c r="AK14074" i="33"/>
  <c r="AJ14074" i="33"/>
  <c r="AI14074" i="33"/>
  <c r="AH14074" i="33"/>
  <c r="AK14073" i="33"/>
  <c r="AJ14073" i="33"/>
  <c r="AI14073" i="33"/>
  <c r="AH14073" i="33"/>
  <c r="AK14072" i="33"/>
  <c r="AJ14072" i="33"/>
  <c r="AI14072" i="33"/>
  <c r="AH14072" i="33"/>
  <c r="AK14071" i="33"/>
  <c r="AJ14071" i="33"/>
  <c r="AI14071" i="33"/>
  <c r="AH14071" i="33"/>
  <c r="AK14070" i="33"/>
  <c r="AJ14070" i="33"/>
  <c r="AI14070" i="33"/>
  <c r="AH14070" i="33"/>
  <c r="AK14069" i="33"/>
  <c r="AJ14069" i="33"/>
  <c r="AI14069" i="33"/>
  <c r="AH14069" i="33"/>
  <c r="AK14068" i="33"/>
  <c r="AJ14068" i="33"/>
  <c r="AI14068" i="33"/>
  <c r="AH14068" i="33"/>
  <c r="AK14067" i="33"/>
  <c r="AJ14067" i="33"/>
  <c r="AI14067" i="33"/>
  <c r="AH14067" i="33"/>
  <c r="AK14066" i="33"/>
  <c r="AJ14066" i="33"/>
  <c r="AI14066" i="33"/>
  <c r="AH14066" i="33"/>
  <c r="AK14065" i="33"/>
  <c r="AJ14065" i="33"/>
  <c r="AI14065" i="33"/>
  <c r="AH14065" i="33"/>
  <c r="AK14064" i="33"/>
  <c r="AJ14064" i="33"/>
  <c r="AI14064" i="33"/>
  <c r="AH14064" i="33"/>
  <c r="AK14063" i="33"/>
  <c r="AJ14063" i="33"/>
  <c r="AI14063" i="33"/>
  <c r="AH14063" i="33"/>
  <c r="AK14062" i="33"/>
  <c r="AJ14062" i="33"/>
  <c r="AI14062" i="33"/>
  <c r="AH14062" i="33"/>
  <c r="AK14061" i="33"/>
  <c r="AJ14061" i="33"/>
  <c r="AI14061" i="33"/>
  <c r="AH14061" i="33"/>
  <c r="AK14060" i="33"/>
  <c r="AJ14060" i="33"/>
  <c r="AI14060" i="33"/>
  <c r="AH14060" i="33"/>
  <c r="AK14059" i="33"/>
  <c r="AJ14059" i="33"/>
  <c r="AI14059" i="33"/>
  <c r="AH14059" i="33"/>
  <c r="AK14058" i="33"/>
  <c r="AJ14058" i="33"/>
  <c r="AI14058" i="33"/>
  <c r="AH14058" i="33"/>
  <c r="AK14057" i="33"/>
  <c r="AJ14057" i="33"/>
  <c r="AI14057" i="33"/>
  <c r="AH14057" i="33"/>
  <c r="AK14056" i="33"/>
  <c r="AJ14056" i="33"/>
  <c r="AI14056" i="33"/>
  <c r="AH14056" i="33"/>
  <c r="AK14055" i="33"/>
  <c r="AJ14055" i="33"/>
  <c r="AI14055" i="33"/>
  <c r="AH14055" i="33"/>
  <c r="AK14054" i="33"/>
  <c r="AJ14054" i="33"/>
  <c r="AI14054" i="33"/>
  <c r="AH14054" i="33"/>
  <c r="AK14053" i="33"/>
  <c r="AJ14053" i="33"/>
  <c r="AI14053" i="33"/>
  <c r="AH14053" i="33"/>
  <c r="AK14052" i="33"/>
  <c r="AJ14052" i="33"/>
  <c r="AI14052" i="33"/>
  <c r="AH14052" i="33"/>
  <c r="AK14051" i="33"/>
  <c r="AJ14051" i="33"/>
  <c r="AI14051" i="33"/>
  <c r="AH14051" i="33"/>
  <c r="AK14050" i="33"/>
  <c r="AJ14050" i="33"/>
  <c r="AI14050" i="33"/>
  <c r="AH14050" i="33"/>
  <c r="AK14049" i="33"/>
  <c r="AJ14049" i="33"/>
  <c r="AI14049" i="33"/>
  <c r="AH14049" i="33"/>
  <c r="AK14048" i="33"/>
  <c r="AJ14048" i="33"/>
  <c r="AI14048" i="33"/>
  <c r="AH14048" i="33"/>
  <c r="AK14047" i="33"/>
  <c r="AJ14047" i="33"/>
  <c r="AI14047" i="33"/>
  <c r="AH14047" i="33"/>
  <c r="AK14046" i="33"/>
  <c r="AJ14046" i="33"/>
  <c r="AI14046" i="33"/>
  <c r="AH14046" i="33"/>
  <c r="AK14045" i="33"/>
  <c r="AJ14045" i="33"/>
  <c r="AI14045" i="33"/>
  <c r="AH14045" i="33"/>
  <c r="AK14044" i="33"/>
  <c r="AJ14044" i="33"/>
  <c r="AI14044" i="33"/>
  <c r="AH14044" i="33"/>
  <c r="AK14043" i="33"/>
  <c r="AJ14043" i="33"/>
  <c r="AI14043" i="33"/>
  <c r="AH14043" i="33"/>
  <c r="AK14042" i="33"/>
  <c r="AJ14042" i="33"/>
  <c r="AI14042" i="33"/>
  <c r="AH14042" i="33"/>
  <c r="AK14041" i="33"/>
  <c r="AJ14041" i="33"/>
  <c r="AI14041" i="33"/>
  <c r="AH14041" i="33"/>
  <c r="AK14040" i="33"/>
  <c r="AJ14040" i="33"/>
  <c r="AI14040" i="33"/>
  <c r="AH14040" i="33"/>
  <c r="AK14039" i="33"/>
  <c r="AJ14039" i="33"/>
  <c r="AI14039" i="33"/>
  <c r="AH14039" i="33"/>
  <c r="AK14038" i="33"/>
  <c r="AJ14038" i="33"/>
  <c r="AI14038" i="33"/>
  <c r="AH14038" i="33"/>
  <c r="AK14037" i="33"/>
  <c r="AJ14037" i="33"/>
  <c r="AI14037" i="33"/>
  <c r="AH14037" i="33"/>
  <c r="AK14036" i="33"/>
  <c r="AJ14036" i="33"/>
  <c r="AI14036" i="33"/>
  <c r="AH14036" i="33"/>
  <c r="AK14035" i="33"/>
  <c r="AJ14035" i="33"/>
  <c r="AI14035" i="33"/>
  <c r="AH14035" i="33"/>
  <c r="AK14034" i="33"/>
  <c r="AJ14034" i="33"/>
  <c r="AI14034" i="33"/>
  <c r="AH14034" i="33"/>
  <c r="AK14033" i="33"/>
  <c r="AJ14033" i="33"/>
  <c r="AI14033" i="33"/>
  <c r="AH14033" i="33"/>
  <c r="AK14032" i="33"/>
  <c r="AJ14032" i="33"/>
  <c r="AI14032" i="33"/>
  <c r="AH14032" i="33"/>
  <c r="AK14031" i="33"/>
  <c r="AJ14031" i="33"/>
  <c r="AI14031" i="33"/>
  <c r="AH14031" i="33"/>
  <c r="AK14030" i="33"/>
  <c r="AJ14030" i="33"/>
  <c r="AI14030" i="33"/>
  <c r="AH14030" i="33"/>
  <c r="AK14029" i="33"/>
  <c r="AJ14029" i="33"/>
  <c r="AI14029" i="33"/>
  <c r="AH14029" i="33"/>
  <c r="AK14028" i="33"/>
  <c r="AJ14028" i="33"/>
  <c r="AI14028" i="33"/>
  <c r="AH14028" i="33"/>
  <c r="AK14027" i="33"/>
  <c r="AJ14027" i="33"/>
  <c r="AI14027" i="33"/>
  <c r="AH14027" i="33"/>
  <c r="AK14026" i="33"/>
  <c r="AJ14026" i="33"/>
  <c r="AI14026" i="33"/>
  <c r="AH14026" i="33"/>
  <c r="AK14025" i="33"/>
  <c r="AJ14025" i="33"/>
  <c r="AI14025" i="33"/>
  <c r="AH14025" i="33"/>
  <c r="AK14024" i="33"/>
  <c r="AJ14024" i="33"/>
  <c r="AI14024" i="33"/>
  <c r="AH14024" i="33"/>
  <c r="AK14023" i="33"/>
  <c r="AJ14023" i="33"/>
  <c r="AI14023" i="33"/>
  <c r="AH14023" i="33"/>
  <c r="AK14022" i="33"/>
  <c r="AJ14022" i="33"/>
  <c r="AI14022" i="33"/>
  <c r="AH14022" i="33"/>
  <c r="AK14021" i="33"/>
  <c r="AJ14021" i="33"/>
  <c r="AI14021" i="33"/>
  <c r="AH14021" i="33"/>
  <c r="AK14020" i="33"/>
  <c r="AJ14020" i="33"/>
  <c r="AI14020" i="33"/>
  <c r="AH14020" i="33"/>
  <c r="AK14019" i="33"/>
  <c r="AJ14019" i="33"/>
  <c r="AI14019" i="33"/>
  <c r="AH14019" i="33"/>
  <c r="AK14018" i="33"/>
  <c r="AJ14018" i="33"/>
  <c r="AI14018" i="33"/>
  <c r="AH14018" i="33"/>
  <c r="AK14017" i="33"/>
  <c r="AJ14017" i="33"/>
  <c r="AI14017" i="33"/>
  <c r="AH14017" i="33"/>
  <c r="AK14016" i="33"/>
  <c r="AJ14016" i="33"/>
  <c r="AI14016" i="33"/>
  <c r="AH14016" i="33"/>
  <c r="AK14015" i="33"/>
  <c r="AJ14015" i="33"/>
  <c r="AI14015" i="33"/>
  <c r="AH14015" i="33"/>
  <c r="AK14014" i="33"/>
  <c r="AJ14014" i="33"/>
  <c r="AI14014" i="33"/>
  <c r="AH14014" i="33"/>
  <c r="AK14013" i="33"/>
  <c r="AJ14013" i="33"/>
  <c r="AI14013" i="33"/>
  <c r="AH14013" i="33"/>
  <c r="AK14012" i="33"/>
  <c r="AJ14012" i="33"/>
  <c r="AI14012" i="33"/>
  <c r="AH14012" i="33"/>
  <c r="AK14011" i="33"/>
  <c r="AJ14011" i="33"/>
  <c r="AI14011" i="33"/>
  <c r="AH14011" i="33"/>
  <c r="AK14010" i="33"/>
  <c r="AJ14010" i="33"/>
  <c r="AI14010" i="33"/>
  <c r="AH14010" i="33"/>
  <c r="AK14009" i="33"/>
  <c r="AJ14009" i="33"/>
  <c r="AI14009" i="33"/>
  <c r="AH14009" i="33"/>
  <c r="AK14008" i="33"/>
  <c r="AJ14008" i="33"/>
  <c r="AI14008" i="33"/>
  <c r="AH14008" i="33"/>
  <c r="AK14007" i="33"/>
  <c r="AJ14007" i="33"/>
  <c r="AI14007" i="33"/>
  <c r="AH14007" i="33"/>
  <c r="AK14006" i="33"/>
  <c r="AJ14006" i="33"/>
  <c r="AI14006" i="33"/>
  <c r="AH14006" i="33"/>
  <c r="AK14005" i="33"/>
  <c r="AJ14005" i="33"/>
  <c r="AI14005" i="33"/>
  <c r="AH14005" i="33"/>
  <c r="AK14004" i="33"/>
  <c r="AJ14004" i="33"/>
  <c r="AI14004" i="33"/>
  <c r="AH14004" i="33"/>
  <c r="AK14003" i="33"/>
  <c r="AJ14003" i="33"/>
  <c r="AI14003" i="33"/>
  <c r="AH14003" i="33"/>
  <c r="AK14002" i="33"/>
  <c r="AJ14002" i="33"/>
  <c r="AI14002" i="33"/>
  <c r="AH14002" i="33"/>
  <c r="AK14001" i="33"/>
  <c r="AJ14001" i="33"/>
  <c r="AI14001" i="33"/>
  <c r="AH14001" i="33"/>
  <c r="AK14000" i="33"/>
  <c r="AJ14000" i="33"/>
  <c r="AI14000" i="33"/>
  <c r="AH14000" i="33"/>
  <c r="AK13999" i="33"/>
  <c r="AJ13999" i="33"/>
  <c r="AI13999" i="33"/>
  <c r="AH13999" i="33"/>
  <c r="AK13998" i="33"/>
  <c r="AJ13998" i="33"/>
  <c r="AI13998" i="33"/>
  <c r="AH13998" i="33"/>
  <c r="AK13997" i="33"/>
  <c r="AJ13997" i="33"/>
  <c r="AI13997" i="33"/>
  <c r="AH13997" i="33"/>
  <c r="AK13996" i="33"/>
  <c r="AJ13996" i="33"/>
  <c r="AI13996" i="33"/>
  <c r="AH13996" i="33"/>
  <c r="AK13995" i="33"/>
  <c r="AJ13995" i="33"/>
  <c r="AI13995" i="33"/>
  <c r="AH13995" i="33"/>
  <c r="AK13994" i="33"/>
  <c r="AJ13994" i="33"/>
  <c r="AI13994" i="33"/>
  <c r="AH13994" i="33"/>
  <c r="AK13993" i="33"/>
  <c r="AJ13993" i="33"/>
  <c r="AI13993" i="33"/>
  <c r="AH13993" i="33"/>
  <c r="AK13992" i="33"/>
  <c r="AJ13992" i="33"/>
  <c r="AI13992" i="33"/>
  <c r="AH13992" i="33"/>
  <c r="AK13991" i="33"/>
  <c r="AJ13991" i="33"/>
  <c r="AI13991" i="33"/>
  <c r="AH13991" i="33"/>
  <c r="AK13990" i="33"/>
  <c r="AJ13990" i="33"/>
  <c r="AI13990" i="33"/>
  <c r="AH13990" i="33"/>
  <c r="AK13989" i="33"/>
  <c r="AJ13989" i="33"/>
  <c r="AI13989" i="33"/>
  <c r="AH13989" i="33"/>
  <c r="AK13988" i="33"/>
  <c r="AJ13988" i="33"/>
  <c r="AI13988" i="33"/>
  <c r="AH13988" i="33"/>
  <c r="AK13987" i="33"/>
  <c r="AJ13987" i="33"/>
  <c r="AI13987" i="33"/>
  <c r="AH13987" i="33"/>
  <c r="AK13986" i="33"/>
  <c r="AJ13986" i="33"/>
  <c r="AI13986" i="33"/>
  <c r="AH13986" i="33"/>
  <c r="AK13985" i="33"/>
  <c r="AJ13985" i="33"/>
  <c r="AI13985" i="33"/>
  <c r="AH13985" i="33"/>
  <c r="AK13984" i="33"/>
  <c r="AJ13984" i="33"/>
  <c r="AI13984" i="33"/>
  <c r="AH13984" i="33"/>
  <c r="AK13983" i="33"/>
  <c r="AJ13983" i="33"/>
  <c r="AI13983" i="33"/>
  <c r="AH13983" i="33"/>
  <c r="AK13982" i="33"/>
  <c r="AJ13982" i="33"/>
  <c r="AI13982" i="33"/>
  <c r="AH13982" i="33"/>
  <c r="AK13981" i="33"/>
  <c r="AJ13981" i="33"/>
  <c r="AI13981" i="33"/>
  <c r="AH13981" i="33"/>
  <c r="AK13980" i="33"/>
  <c r="AJ13980" i="33"/>
  <c r="AI13980" i="33"/>
  <c r="AH13980" i="33"/>
  <c r="AK13979" i="33"/>
  <c r="AJ13979" i="33"/>
  <c r="AI13979" i="33"/>
  <c r="AH13979" i="33"/>
  <c r="AK13978" i="33"/>
  <c r="AJ13978" i="33"/>
  <c r="AI13978" i="33"/>
  <c r="AH13978" i="33"/>
  <c r="AK13977" i="33"/>
  <c r="AJ13977" i="33"/>
  <c r="AI13977" i="33"/>
  <c r="AH13977" i="33"/>
  <c r="AK13976" i="33"/>
  <c r="AJ13976" i="33"/>
  <c r="AI13976" i="33"/>
  <c r="AH13976" i="33"/>
  <c r="AK13975" i="33"/>
  <c r="AJ13975" i="33"/>
  <c r="AI13975" i="33"/>
  <c r="AH13975" i="33"/>
  <c r="AK13974" i="33"/>
  <c r="AJ13974" i="33"/>
  <c r="AI13974" i="33"/>
  <c r="AH13974" i="33"/>
  <c r="AK13973" i="33"/>
  <c r="AJ13973" i="33"/>
  <c r="AI13973" i="33"/>
  <c r="AH13973" i="33"/>
  <c r="AK13972" i="33"/>
  <c r="AJ13972" i="33"/>
  <c r="AI13972" i="33"/>
  <c r="AH13972" i="33"/>
  <c r="AK13971" i="33"/>
  <c r="AJ13971" i="33"/>
  <c r="AI13971" i="33"/>
  <c r="AH13971" i="33"/>
  <c r="AK13970" i="33"/>
  <c r="AJ13970" i="33"/>
  <c r="AI13970" i="33"/>
  <c r="AH13970" i="33"/>
  <c r="AK13969" i="33"/>
  <c r="AJ13969" i="33"/>
  <c r="AI13969" i="33"/>
  <c r="AH13969" i="33"/>
  <c r="AK13968" i="33"/>
  <c r="AJ13968" i="33"/>
  <c r="AI13968" i="33"/>
  <c r="AH13968" i="33"/>
  <c r="AK13967" i="33"/>
  <c r="AJ13967" i="33"/>
  <c r="AI13967" i="33"/>
  <c r="AH13967" i="33"/>
  <c r="AK13966" i="33"/>
  <c r="AJ13966" i="33"/>
  <c r="AI13966" i="33"/>
  <c r="AH13966" i="33"/>
  <c r="AK13965" i="33"/>
  <c r="AJ13965" i="33"/>
  <c r="AI13965" i="33"/>
  <c r="AH13965" i="33"/>
  <c r="AK13964" i="33"/>
  <c r="AJ13964" i="33"/>
  <c r="AI13964" i="33"/>
  <c r="AH13964" i="33"/>
  <c r="AK13963" i="33"/>
  <c r="AJ13963" i="33"/>
  <c r="AI13963" i="33"/>
  <c r="AH13963" i="33"/>
  <c r="AK13962" i="33"/>
  <c r="AJ13962" i="33"/>
  <c r="AI13962" i="33"/>
  <c r="AH13962" i="33"/>
  <c r="AK13961" i="33"/>
  <c r="AJ13961" i="33"/>
  <c r="AI13961" i="33"/>
  <c r="AH13961" i="33"/>
  <c r="AK13960" i="33"/>
  <c r="AJ13960" i="33"/>
  <c r="AI13960" i="33"/>
  <c r="AH13960" i="33"/>
  <c r="AK13959" i="33"/>
  <c r="AJ13959" i="33"/>
  <c r="AI13959" i="33"/>
  <c r="AH13959" i="33"/>
  <c r="AK13958" i="33"/>
  <c r="AJ13958" i="33"/>
  <c r="AI13958" i="33"/>
  <c r="AH13958" i="33"/>
  <c r="AK13957" i="33"/>
  <c r="AJ13957" i="33"/>
  <c r="AI13957" i="33"/>
  <c r="AH13957" i="33"/>
  <c r="AK13956" i="33"/>
  <c r="AJ13956" i="33"/>
  <c r="AI13956" i="33"/>
  <c r="AH13956" i="33"/>
  <c r="AK13955" i="33"/>
  <c r="AJ13955" i="33"/>
  <c r="AI13955" i="33"/>
  <c r="AH13955" i="33"/>
  <c r="AK13954" i="33"/>
  <c r="AJ13954" i="33"/>
  <c r="AI13954" i="33"/>
  <c r="AH13954" i="33"/>
  <c r="AK13953" i="33"/>
  <c r="AJ13953" i="33"/>
  <c r="AI13953" i="33"/>
  <c r="AH13953" i="33"/>
  <c r="AK13952" i="33"/>
  <c r="AJ13952" i="33"/>
  <c r="AI13952" i="33"/>
  <c r="AH13952" i="33"/>
  <c r="AK13951" i="33"/>
  <c r="AJ13951" i="33"/>
  <c r="AI13951" i="33"/>
  <c r="AH13951" i="33"/>
  <c r="AK13950" i="33"/>
  <c r="AJ13950" i="33"/>
  <c r="AI13950" i="33"/>
  <c r="AH13950" i="33"/>
  <c r="AK13949" i="33"/>
  <c r="AJ13949" i="33"/>
  <c r="AI13949" i="33"/>
  <c r="AH13949" i="33"/>
  <c r="AK13948" i="33"/>
  <c r="AJ13948" i="33"/>
  <c r="AI13948" i="33"/>
  <c r="AH13948" i="33"/>
  <c r="AK13947" i="33"/>
  <c r="AJ13947" i="33"/>
  <c r="AI13947" i="33"/>
  <c r="AH13947" i="33"/>
  <c r="AK13946" i="33"/>
  <c r="AJ13946" i="33"/>
  <c r="AI13946" i="33"/>
  <c r="AH13946" i="33"/>
  <c r="AK13945" i="33"/>
  <c r="AJ13945" i="33"/>
  <c r="AI13945" i="33"/>
  <c r="AH13945" i="33"/>
  <c r="AK13944" i="33"/>
  <c r="AJ13944" i="33"/>
  <c r="AI13944" i="33"/>
  <c r="AH13944" i="33"/>
  <c r="AK13943" i="33"/>
  <c r="AJ13943" i="33"/>
  <c r="AI13943" i="33"/>
  <c r="AH13943" i="33"/>
  <c r="AK13942" i="33"/>
  <c r="AJ13942" i="33"/>
  <c r="AI13942" i="33"/>
  <c r="AH13942" i="33"/>
  <c r="AK13941" i="33"/>
  <c r="AJ13941" i="33"/>
  <c r="AI13941" i="33"/>
  <c r="AH13941" i="33"/>
  <c r="AK13940" i="33"/>
  <c r="AJ13940" i="33"/>
  <c r="AI13940" i="33"/>
  <c r="AH13940" i="33"/>
  <c r="AK13939" i="33"/>
  <c r="AJ13939" i="33"/>
  <c r="AI13939" i="33"/>
  <c r="AH13939" i="33"/>
  <c r="AK13938" i="33"/>
  <c r="AJ13938" i="33"/>
  <c r="AI13938" i="33"/>
  <c r="AH13938" i="33"/>
  <c r="AK13937" i="33"/>
  <c r="AJ13937" i="33"/>
  <c r="AI13937" i="33"/>
  <c r="AH13937" i="33"/>
  <c r="AK13936" i="33"/>
  <c r="AJ13936" i="33"/>
  <c r="AI13936" i="33"/>
  <c r="AH13936" i="33"/>
  <c r="AK13935" i="33"/>
  <c r="AJ13935" i="33"/>
  <c r="AI13935" i="33"/>
  <c r="AH13935" i="33"/>
  <c r="AK13934" i="33"/>
  <c r="AJ13934" i="33"/>
  <c r="AI13934" i="33"/>
  <c r="AH13934" i="33"/>
  <c r="AK13933" i="33"/>
  <c r="AJ13933" i="33"/>
  <c r="AI13933" i="33"/>
  <c r="AH13933" i="33"/>
  <c r="AK13932" i="33"/>
  <c r="AJ13932" i="33"/>
  <c r="AI13932" i="33"/>
  <c r="AH13932" i="33"/>
  <c r="AK13931" i="33"/>
  <c r="AJ13931" i="33"/>
  <c r="AI13931" i="33"/>
  <c r="AH13931" i="33"/>
  <c r="AK13930" i="33"/>
  <c r="AJ13930" i="33"/>
  <c r="AI13930" i="33"/>
  <c r="AH13930" i="33"/>
  <c r="AK13929" i="33"/>
  <c r="AJ13929" i="33"/>
  <c r="AI13929" i="33"/>
  <c r="AH13929" i="33"/>
  <c r="AK13928" i="33"/>
  <c r="AJ13928" i="33"/>
  <c r="AI13928" i="33"/>
  <c r="AH13928" i="33"/>
  <c r="AK13927" i="33"/>
  <c r="AJ13927" i="33"/>
  <c r="AI13927" i="33"/>
  <c r="AH13927" i="33"/>
  <c r="AK13926" i="33"/>
  <c r="AJ13926" i="33"/>
  <c r="AI13926" i="33"/>
  <c r="AH13926" i="33"/>
  <c r="AK13925" i="33"/>
  <c r="AJ13925" i="33"/>
  <c r="AI13925" i="33"/>
  <c r="AH13925" i="33"/>
  <c r="AK13924" i="33"/>
  <c r="AJ13924" i="33"/>
  <c r="AI13924" i="33"/>
  <c r="AH13924" i="33"/>
  <c r="AK13923" i="33"/>
  <c r="AJ13923" i="33"/>
  <c r="AI13923" i="33"/>
  <c r="AH13923" i="33"/>
  <c r="AK13922" i="33"/>
  <c r="AJ13922" i="33"/>
  <c r="AI13922" i="33"/>
  <c r="AH13922" i="33"/>
  <c r="AK13921" i="33"/>
  <c r="AJ13921" i="33"/>
  <c r="AI13921" i="33"/>
  <c r="AH13921" i="33"/>
  <c r="AK13920" i="33"/>
  <c r="AJ13920" i="33"/>
  <c r="AI13920" i="33"/>
  <c r="AH13920" i="33"/>
  <c r="AK13919" i="33"/>
  <c r="AJ13919" i="33"/>
  <c r="AI13919" i="33"/>
  <c r="AH13919" i="33"/>
  <c r="AK13918" i="33"/>
  <c r="AJ13918" i="33"/>
  <c r="AI13918" i="33"/>
  <c r="AH13918" i="33"/>
  <c r="AK13917" i="33"/>
  <c r="AJ13917" i="33"/>
  <c r="AI13917" i="33"/>
  <c r="AH13917" i="33"/>
  <c r="AK13916" i="33"/>
  <c r="AJ13916" i="33"/>
  <c r="AI13916" i="33"/>
  <c r="AH13916" i="33"/>
  <c r="AK13915" i="33"/>
  <c r="AJ13915" i="33"/>
  <c r="AI13915" i="33"/>
  <c r="AH13915" i="33"/>
  <c r="AK13914" i="33"/>
  <c r="AJ13914" i="33"/>
  <c r="AI13914" i="33"/>
  <c r="AH13914" i="33"/>
  <c r="AK13913" i="33"/>
  <c r="AJ13913" i="33"/>
  <c r="AI13913" i="33"/>
  <c r="AH13913" i="33"/>
  <c r="AK13912" i="33"/>
  <c r="AJ13912" i="33"/>
  <c r="AI13912" i="33"/>
  <c r="AH13912" i="33"/>
  <c r="AK13911" i="33"/>
  <c r="AJ13911" i="33"/>
  <c r="AI13911" i="33"/>
  <c r="AH13911" i="33"/>
  <c r="AK13910" i="33"/>
  <c r="AJ13910" i="33"/>
  <c r="AI13910" i="33"/>
  <c r="AH13910" i="33"/>
  <c r="AK13909" i="33"/>
  <c r="AJ13909" i="33"/>
  <c r="AI13909" i="33"/>
  <c r="AH13909" i="33"/>
  <c r="AK13908" i="33"/>
  <c r="AJ13908" i="33"/>
  <c r="AI13908" i="33"/>
  <c r="AH13908" i="33"/>
  <c r="AK13907" i="33"/>
  <c r="AJ13907" i="33"/>
  <c r="AI13907" i="33"/>
  <c r="AH13907" i="33"/>
  <c r="AK13906" i="33"/>
  <c r="AJ13906" i="33"/>
  <c r="AI13906" i="33"/>
  <c r="AH13906" i="33"/>
  <c r="AK13905" i="33"/>
  <c r="AJ13905" i="33"/>
  <c r="AI13905" i="33"/>
  <c r="AH13905" i="33"/>
  <c r="AK13904" i="33"/>
  <c r="AJ13904" i="33"/>
  <c r="AI13904" i="33"/>
  <c r="AH13904" i="33"/>
  <c r="AK13903" i="33"/>
  <c r="AJ13903" i="33"/>
  <c r="AI13903" i="33"/>
  <c r="AH13903" i="33"/>
  <c r="AK13902" i="33"/>
  <c r="AJ13902" i="33"/>
  <c r="AI13902" i="33"/>
  <c r="AH13902" i="33"/>
  <c r="AK13901" i="33"/>
  <c r="AJ13901" i="33"/>
  <c r="AI13901" i="33"/>
  <c r="AH13901" i="33"/>
  <c r="AK13900" i="33"/>
  <c r="AJ13900" i="33"/>
  <c r="AI13900" i="33"/>
  <c r="AH13900" i="33"/>
  <c r="AK13899" i="33"/>
  <c r="AJ13899" i="33"/>
  <c r="AI13899" i="33"/>
  <c r="AH13899" i="33"/>
  <c r="AK13898" i="33"/>
  <c r="AJ13898" i="33"/>
  <c r="AI13898" i="33"/>
  <c r="AH13898" i="33"/>
  <c r="AK13897" i="33"/>
  <c r="AJ13897" i="33"/>
  <c r="AI13897" i="33"/>
  <c r="AH13897" i="33"/>
  <c r="AK13896" i="33"/>
  <c r="AJ13896" i="33"/>
  <c r="AI13896" i="33"/>
  <c r="AH13896" i="33"/>
  <c r="AK13895" i="33"/>
  <c r="AJ13895" i="33"/>
  <c r="AI13895" i="33"/>
  <c r="AH13895" i="33"/>
  <c r="AK13894" i="33"/>
  <c r="AJ13894" i="33"/>
  <c r="AI13894" i="33"/>
  <c r="AH13894" i="33"/>
  <c r="AK13893" i="33"/>
  <c r="AJ13893" i="33"/>
  <c r="AI13893" i="33"/>
  <c r="AH13893" i="33"/>
  <c r="AK13892" i="33"/>
  <c r="AJ13892" i="33"/>
  <c r="AI13892" i="33"/>
  <c r="AH13892" i="33"/>
  <c r="AK13891" i="33"/>
  <c r="AJ13891" i="33"/>
  <c r="AI13891" i="33"/>
  <c r="AH13891" i="33"/>
  <c r="AK13890" i="33"/>
  <c r="AJ13890" i="33"/>
  <c r="AI13890" i="33"/>
  <c r="AH13890" i="33"/>
  <c r="AK13889" i="33"/>
  <c r="AJ13889" i="33"/>
  <c r="AI13889" i="33"/>
  <c r="AH13889" i="33"/>
  <c r="AK13888" i="33"/>
  <c r="AJ13888" i="33"/>
  <c r="AI13888" i="33"/>
  <c r="AH13888" i="33"/>
  <c r="AK13887" i="33"/>
  <c r="AJ13887" i="33"/>
  <c r="AI13887" i="33"/>
  <c r="AH13887" i="33"/>
  <c r="AK13886" i="33"/>
  <c r="AJ13886" i="33"/>
  <c r="AI13886" i="33"/>
  <c r="AH13886" i="33"/>
  <c r="AK13885" i="33"/>
  <c r="AJ13885" i="33"/>
  <c r="AI13885" i="33"/>
  <c r="AH13885" i="33"/>
  <c r="AK13884" i="33"/>
  <c r="AJ13884" i="33"/>
  <c r="AI13884" i="33"/>
  <c r="AH13884" i="33"/>
  <c r="AK13883" i="33"/>
  <c r="AJ13883" i="33"/>
  <c r="AI13883" i="33"/>
  <c r="AH13883" i="33"/>
  <c r="AK13882" i="33"/>
  <c r="AJ13882" i="33"/>
  <c r="AI13882" i="33"/>
  <c r="AH13882" i="33"/>
  <c r="AK13881" i="33"/>
  <c r="AJ13881" i="33"/>
  <c r="AI13881" i="33"/>
  <c r="AH13881" i="33"/>
  <c r="AK13880" i="33"/>
  <c r="AJ13880" i="33"/>
  <c r="AI13880" i="33"/>
  <c r="AH13880" i="33"/>
  <c r="AK13879" i="33"/>
  <c r="AJ13879" i="33"/>
  <c r="AI13879" i="33"/>
  <c r="AH13879" i="33"/>
  <c r="AK13878" i="33"/>
  <c r="AJ13878" i="33"/>
  <c r="AI13878" i="33"/>
  <c r="AH13878" i="33"/>
  <c r="AK13877" i="33"/>
  <c r="AJ13877" i="33"/>
  <c r="AI13877" i="33"/>
  <c r="AH13877" i="33"/>
  <c r="AK13876" i="33"/>
  <c r="AJ13876" i="33"/>
  <c r="AI13876" i="33"/>
  <c r="AH13876" i="33"/>
  <c r="AK13875" i="33"/>
  <c r="AJ13875" i="33"/>
  <c r="AI13875" i="33"/>
  <c r="AH13875" i="33"/>
  <c r="AK13874" i="33"/>
  <c r="AJ13874" i="33"/>
  <c r="AI13874" i="33"/>
  <c r="AH13874" i="33"/>
  <c r="AK13873" i="33"/>
  <c r="AJ13873" i="33"/>
  <c r="AI13873" i="33"/>
  <c r="AH13873" i="33"/>
  <c r="AK13872" i="33"/>
  <c r="AJ13872" i="33"/>
  <c r="AI13872" i="33"/>
  <c r="AH13872" i="33"/>
  <c r="AK13871" i="33"/>
  <c r="AJ13871" i="33"/>
  <c r="AI13871" i="33"/>
  <c r="AH13871" i="33"/>
  <c r="AK13870" i="33"/>
  <c r="AJ13870" i="33"/>
  <c r="AI13870" i="33"/>
  <c r="AH13870" i="33"/>
  <c r="AK13869" i="33"/>
  <c r="AJ13869" i="33"/>
  <c r="AI13869" i="33"/>
  <c r="AH13869" i="33"/>
  <c r="AK13868" i="33"/>
  <c r="AJ13868" i="33"/>
  <c r="AI13868" i="33"/>
  <c r="AH13868" i="33"/>
  <c r="AK13867" i="33"/>
  <c r="AJ13867" i="33"/>
  <c r="AI13867" i="33"/>
  <c r="AH13867" i="33"/>
  <c r="AK13866" i="33"/>
  <c r="AJ13866" i="33"/>
  <c r="AI13866" i="33"/>
  <c r="AH13866" i="33"/>
  <c r="AK13865" i="33"/>
  <c r="AJ13865" i="33"/>
  <c r="AI13865" i="33"/>
  <c r="AH13865" i="33"/>
  <c r="AK13864" i="33"/>
  <c r="AJ13864" i="33"/>
  <c r="AI13864" i="33"/>
  <c r="AH13864" i="33"/>
  <c r="AK13863" i="33"/>
  <c r="AJ13863" i="33"/>
  <c r="AI13863" i="33"/>
  <c r="AH13863" i="33"/>
  <c r="AK13862" i="33"/>
  <c r="AJ13862" i="33"/>
  <c r="AI13862" i="33"/>
  <c r="AH13862" i="33"/>
  <c r="AK13861" i="33"/>
  <c r="AJ13861" i="33"/>
  <c r="AI13861" i="33"/>
  <c r="AH13861" i="33"/>
  <c r="AK13860" i="33"/>
  <c r="AJ13860" i="33"/>
  <c r="AI13860" i="33"/>
  <c r="AH13860" i="33"/>
  <c r="AK13859" i="33"/>
  <c r="AJ13859" i="33"/>
  <c r="AI13859" i="33"/>
  <c r="AH13859" i="33"/>
  <c r="AK13858" i="33"/>
  <c r="AJ13858" i="33"/>
  <c r="AI13858" i="33"/>
  <c r="AH13858" i="33"/>
  <c r="AK13857" i="33"/>
  <c r="AJ13857" i="33"/>
  <c r="AI13857" i="33"/>
  <c r="AH13857" i="33"/>
  <c r="AK13856" i="33"/>
  <c r="AJ13856" i="33"/>
  <c r="AI13856" i="33"/>
  <c r="AH13856" i="33"/>
  <c r="AK13855" i="33"/>
  <c r="AJ13855" i="33"/>
  <c r="AI13855" i="33"/>
  <c r="AH13855" i="33"/>
  <c r="AK13854" i="33"/>
  <c r="AJ13854" i="33"/>
  <c r="AI13854" i="33"/>
  <c r="AH13854" i="33"/>
  <c r="AK13853" i="33"/>
  <c r="AJ13853" i="33"/>
  <c r="AI13853" i="33"/>
  <c r="AH13853" i="33"/>
  <c r="AK13852" i="33"/>
  <c r="AJ13852" i="33"/>
  <c r="AI13852" i="33"/>
  <c r="AH13852" i="33"/>
  <c r="AK13851" i="33"/>
  <c r="AJ13851" i="33"/>
  <c r="AI13851" i="33"/>
  <c r="AH13851" i="33"/>
  <c r="AK13850" i="33"/>
  <c r="AJ13850" i="33"/>
  <c r="AI13850" i="33"/>
  <c r="AH13850" i="33"/>
  <c r="AK13849" i="33"/>
  <c r="AJ13849" i="33"/>
  <c r="AI13849" i="33"/>
  <c r="AH13849" i="33"/>
  <c r="AK13848" i="33"/>
  <c r="AJ13848" i="33"/>
  <c r="AI13848" i="33"/>
  <c r="AH13848" i="33"/>
  <c r="AK13847" i="33"/>
  <c r="AJ13847" i="33"/>
  <c r="AI13847" i="33"/>
  <c r="AH13847" i="33"/>
  <c r="AK13846" i="33"/>
  <c r="AJ13846" i="33"/>
  <c r="AI13846" i="33"/>
  <c r="AH13846" i="33"/>
  <c r="AK13845" i="33"/>
  <c r="AJ13845" i="33"/>
  <c r="AI13845" i="33"/>
  <c r="AH13845" i="33"/>
  <c r="AK13844" i="33"/>
  <c r="AJ13844" i="33"/>
  <c r="AI13844" i="33"/>
  <c r="AH13844" i="33"/>
  <c r="AK13843" i="33"/>
  <c r="AJ13843" i="33"/>
  <c r="AI13843" i="33"/>
  <c r="AH13843" i="33"/>
  <c r="AK13842" i="33"/>
  <c r="AJ13842" i="33"/>
  <c r="AI13842" i="33"/>
  <c r="AH13842" i="33"/>
  <c r="AK13841" i="33"/>
  <c r="AJ13841" i="33"/>
  <c r="AI13841" i="33"/>
  <c r="AH13841" i="33"/>
  <c r="AK13840" i="33"/>
  <c r="AJ13840" i="33"/>
  <c r="AI13840" i="33"/>
  <c r="AH13840" i="33"/>
  <c r="AK13839" i="33"/>
  <c r="AJ13839" i="33"/>
  <c r="AI13839" i="33"/>
  <c r="AH13839" i="33"/>
  <c r="AK13838" i="33"/>
  <c r="AJ13838" i="33"/>
  <c r="AI13838" i="33"/>
  <c r="AH13838" i="33"/>
  <c r="AK13837" i="33"/>
  <c r="AJ13837" i="33"/>
  <c r="AI13837" i="33"/>
  <c r="AH13837" i="33"/>
  <c r="AK13836" i="33"/>
  <c r="AJ13836" i="33"/>
  <c r="AI13836" i="33"/>
  <c r="AH13836" i="33"/>
  <c r="AK13835" i="33"/>
  <c r="AJ13835" i="33"/>
  <c r="AI13835" i="33"/>
  <c r="AH13835" i="33"/>
  <c r="AK13834" i="33"/>
  <c r="AJ13834" i="33"/>
  <c r="AI13834" i="33"/>
  <c r="AH13834" i="33"/>
  <c r="AK13833" i="33"/>
  <c r="AJ13833" i="33"/>
  <c r="AI13833" i="33"/>
  <c r="AH13833" i="33"/>
  <c r="AK13832" i="33"/>
  <c r="AJ13832" i="33"/>
  <c r="AI13832" i="33"/>
  <c r="AH13832" i="33"/>
  <c r="AK13831" i="33"/>
  <c r="AJ13831" i="33"/>
  <c r="AI13831" i="33"/>
  <c r="AH13831" i="33"/>
  <c r="AK13830" i="33"/>
  <c r="AJ13830" i="33"/>
  <c r="AI13830" i="33"/>
  <c r="AH13830" i="33"/>
  <c r="AK13829" i="33"/>
  <c r="AJ13829" i="33"/>
  <c r="AI13829" i="33"/>
  <c r="AH13829" i="33"/>
  <c r="AK13828" i="33"/>
  <c r="AJ13828" i="33"/>
  <c r="AI13828" i="33"/>
  <c r="AH13828" i="33"/>
  <c r="AK13827" i="33"/>
  <c r="AJ13827" i="33"/>
  <c r="AI13827" i="33"/>
  <c r="AH13827" i="33"/>
  <c r="AK13826" i="33"/>
  <c r="AJ13826" i="33"/>
  <c r="AI13826" i="33"/>
  <c r="AH13826" i="33"/>
  <c r="AK13825" i="33"/>
  <c r="AJ13825" i="33"/>
  <c r="AI13825" i="33"/>
  <c r="AH13825" i="33"/>
  <c r="AK13824" i="33"/>
  <c r="AJ13824" i="33"/>
  <c r="AI13824" i="33"/>
  <c r="AH13824" i="33"/>
  <c r="AK13823" i="33"/>
  <c r="AJ13823" i="33"/>
  <c r="AI13823" i="33"/>
  <c r="AH13823" i="33"/>
  <c r="AK13822" i="33"/>
  <c r="AJ13822" i="33"/>
  <c r="AI13822" i="33"/>
  <c r="AH13822" i="33"/>
  <c r="AK13821" i="33"/>
  <c r="AJ13821" i="33"/>
  <c r="AI13821" i="33"/>
  <c r="AH13821" i="33"/>
  <c r="AK13820" i="33"/>
  <c r="AJ13820" i="33"/>
  <c r="AI13820" i="33"/>
  <c r="AH13820" i="33"/>
  <c r="AK13819" i="33"/>
  <c r="AJ13819" i="33"/>
  <c r="AI13819" i="33"/>
  <c r="AH13819" i="33"/>
  <c r="AK13818" i="33"/>
  <c r="AJ13818" i="33"/>
  <c r="AI13818" i="33"/>
  <c r="AH13818" i="33"/>
  <c r="AK13817" i="33"/>
  <c r="AJ13817" i="33"/>
  <c r="AI13817" i="33"/>
  <c r="AH13817" i="33"/>
  <c r="AK13816" i="33"/>
  <c r="AJ13816" i="33"/>
  <c r="AI13816" i="33"/>
  <c r="AH13816" i="33"/>
  <c r="AK13815" i="33"/>
  <c r="AJ13815" i="33"/>
  <c r="AI13815" i="33"/>
  <c r="AH13815" i="33"/>
  <c r="AK13814" i="33"/>
  <c r="AJ13814" i="33"/>
  <c r="AI13814" i="33"/>
  <c r="AH13814" i="33"/>
  <c r="AK13813" i="33"/>
  <c r="AJ13813" i="33"/>
  <c r="AI13813" i="33"/>
  <c r="AH13813" i="33"/>
  <c r="AK13812" i="33"/>
  <c r="AJ13812" i="33"/>
  <c r="AI13812" i="33"/>
  <c r="AH13812" i="33"/>
  <c r="AK13811" i="33"/>
  <c r="AJ13811" i="33"/>
  <c r="AI13811" i="33"/>
  <c r="AH13811" i="33"/>
  <c r="AK13810" i="33"/>
  <c r="AJ13810" i="33"/>
  <c r="AI13810" i="33"/>
  <c r="AH13810" i="33"/>
  <c r="AK13809" i="33"/>
  <c r="AJ13809" i="33"/>
  <c r="AI13809" i="33"/>
  <c r="AH13809" i="33"/>
  <c r="AK13808" i="33"/>
  <c r="AJ13808" i="33"/>
  <c r="AI13808" i="33"/>
  <c r="AH13808" i="33"/>
  <c r="AK13807" i="33"/>
  <c r="AJ13807" i="33"/>
  <c r="AI13807" i="33"/>
  <c r="AH13807" i="33"/>
  <c r="AK13806" i="33"/>
  <c r="AJ13806" i="33"/>
  <c r="AI13806" i="33"/>
  <c r="AH13806" i="33"/>
  <c r="AK13805" i="33"/>
  <c r="AJ13805" i="33"/>
  <c r="AI13805" i="33"/>
  <c r="AH13805" i="33"/>
  <c r="AK13804" i="33"/>
  <c r="AJ13804" i="33"/>
  <c r="AI13804" i="33"/>
  <c r="AH13804" i="33"/>
  <c r="AK13803" i="33"/>
  <c r="AJ13803" i="33"/>
  <c r="AI13803" i="33"/>
  <c r="AH13803" i="33"/>
  <c r="AK13802" i="33"/>
  <c r="AJ13802" i="33"/>
  <c r="AI13802" i="33"/>
  <c r="AH13802" i="33"/>
  <c r="AK13801" i="33"/>
  <c r="AJ13801" i="33"/>
  <c r="AI13801" i="33"/>
  <c r="AH13801" i="33"/>
  <c r="AK13800" i="33"/>
  <c r="AJ13800" i="33"/>
  <c r="AI13800" i="33"/>
  <c r="AH13800" i="33"/>
  <c r="AK13799" i="33"/>
  <c r="AJ13799" i="33"/>
  <c r="AI13799" i="33"/>
  <c r="AH13799" i="33"/>
  <c r="AK13798" i="33"/>
  <c r="AJ13798" i="33"/>
  <c r="AI13798" i="33"/>
  <c r="AH13798" i="33"/>
  <c r="AK13797" i="33"/>
  <c r="AJ13797" i="33"/>
  <c r="AI13797" i="33"/>
  <c r="AH13797" i="33"/>
  <c r="AK13796" i="33"/>
  <c r="AJ13796" i="33"/>
  <c r="AI13796" i="33"/>
  <c r="AH13796" i="33"/>
  <c r="AK13795" i="33"/>
  <c r="AJ13795" i="33"/>
  <c r="AI13795" i="33"/>
  <c r="AH13795" i="33"/>
  <c r="AK13794" i="33"/>
  <c r="AJ13794" i="33"/>
  <c r="AI13794" i="33"/>
  <c r="AH13794" i="33"/>
  <c r="AK13793" i="33"/>
  <c r="AJ13793" i="33"/>
  <c r="AI13793" i="33"/>
  <c r="AH13793" i="33"/>
  <c r="AK13792" i="33"/>
  <c r="AJ13792" i="33"/>
  <c r="AI13792" i="33"/>
  <c r="AH13792" i="33"/>
  <c r="AK13791" i="33"/>
  <c r="AJ13791" i="33"/>
  <c r="AI13791" i="33"/>
  <c r="AH13791" i="33"/>
  <c r="AK13790" i="33"/>
  <c r="AJ13790" i="33"/>
  <c r="AI13790" i="33"/>
  <c r="AH13790" i="33"/>
  <c r="AK13789" i="33"/>
  <c r="AJ13789" i="33"/>
  <c r="AI13789" i="33"/>
  <c r="AH13789" i="33"/>
  <c r="AK13788" i="33"/>
  <c r="AJ13788" i="33"/>
  <c r="AI13788" i="33"/>
  <c r="AH13788" i="33"/>
  <c r="AK13787" i="33"/>
  <c r="AJ13787" i="33"/>
  <c r="AI13787" i="33"/>
  <c r="AH13787" i="33"/>
  <c r="AK13786" i="33"/>
  <c r="AJ13786" i="33"/>
  <c r="AI13786" i="33"/>
  <c r="AH13786" i="33"/>
  <c r="AK13785" i="33"/>
  <c r="AJ13785" i="33"/>
  <c r="AI13785" i="33"/>
  <c r="AH13785" i="33"/>
  <c r="AK13784" i="33"/>
  <c r="AJ13784" i="33"/>
  <c r="AI13784" i="33"/>
  <c r="AH13784" i="33"/>
  <c r="AK13783" i="33"/>
  <c r="AJ13783" i="33"/>
  <c r="AI13783" i="33"/>
  <c r="AH13783" i="33"/>
  <c r="AK13782" i="33"/>
  <c r="AJ13782" i="33"/>
  <c r="AI13782" i="33"/>
  <c r="AH13782" i="33"/>
  <c r="AK13781" i="33"/>
  <c r="AJ13781" i="33"/>
  <c r="AI13781" i="33"/>
  <c r="AH13781" i="33"/>
  <c r="AK13780" i="33"/>
  <c r="AJ13780" i="33"/>
  <c r="AI13780" i="33"/>
  <c r="AH13780" i="33"/>
  <c r="AK13779" i="33"/>
  <c r="AJ13779" i="33"/>
  <c r="AI13779" i="33"/>
  <c r="AH13779" i="33"/>
  <c r="AK13778" i="33"/>
  <c r="AJ13778" i="33"/>
  <c r="AI13778" i="33"/>
  <c r="AH13778" i="33"/>
  <c r="AK13777" i="33"/>
  <c r="AJ13777" i="33"/>
  <c r="AI13777" i="33"/>
  <c r="AH13777" i="33"/>
  <c r="AK13776" i="33"/>
  <c r="AJ13776" i="33"/>
  <c r="AI13776" i="33"/>
  <c r="AH13776" i="33"/>
  <c r="AK13775" i="33"/>
  <c r="AJ13775" i="33"/>
  <c r="AI13775" i="33"/>
  <c r="AH13775" i="33"/>
  <c r="AK13774" i="33"/>
  <c r="AJ13774" i="33"/>
  <c r="AI13774" i="33"/>
  <c r="AH13774" i="33"/>
  <c r="AK13773" i="33"/>
  <c r="AJ13773" i="33"/>
  <c r="AI13773" i="33"/>
  <c r="AH13773" i="33"/>
  <c r="AK13772" i="33"/>
  <c r="AJ13772" i="33"/>
  <c r="AI13772" i="33"/>
  <c r="AH13772" i="33"/>
  <c r="AK13771" i="33"/>
  <c r="AJ13771" i="33"/>
  <c r="AI13771" i="33"/>
  <c r="AH13771" i="33"/>
  <c r="AK13770" i="33"/>
  <c r="AJ13770" i="33"/>
  <c r="AI13770" i="33"/>
  <c r="AH13770" i="33"/>
  <c r="AK13769" i="33"/>
  <c r="AJ13769" i="33"/>
  <c r="AI13769" i="33"/>
  <c r="AH13769" i="33"/>
  <c r="AK13768" i="33"/>
  <c r="AJ13768" i="33"/>
  <c r="AI13768" i="33"/>
  <c r="AH13768" i="33"/>
  <c r="AK13767" i="33"/>
  <c r="AJ13767" i="33"/>
  <c r="AI13767" i="33"/>
  <c r="AH13767" i="33"/>
  <c r="AK13766" i="33"/>
  <c r="AJ13766" i="33"/>
  <c r="AI13766" i="33"/>
  <c r="AH13766" i="33"/>
  <c r="AK13765" i="33"/>
  <c r="AJ13765" i="33"/>
  <c r="AI13765" i="33"/>
  <c r="AH13765" i="33"/>
  <c r="AK13764" i="33"/>
  <c r="AJ13764" i="33"/>
  <c r="AI13764" i="33"/>
  <c r="AH13764" i="33"/>
  <c r="AK13763" i="33"/>
  <c r="AJ13763" i="33"/>
  <c r="AI13763" i="33"/>
  <c r="AH13763" i="33"/>
  <c r="AK13762" i="33"/>
  <c r="AJ13762" i="33"/>
  <c r="AI13762" i="33"/>
  <c r="AH13762" i="33"/>
  <c r="AK13761" i="33"/>
  <c r="AJ13761" i="33"/>
  <c r="AI13761" i="33"/>
  <c r="AH13761" i="33"/>
  <c r="AK13760" i="33"/>
  <c r="AJ13760" i="33"/>
  <c r="AI13760" i="33"/>
  <c r="AH13760" i="33"/>
  <c r="AK13759" i="33"/>
  <c r="AJ13759" i="33"/>
  <c r="AI13759" i="33"/>
  <c r="AH13759" i="33"/>
  <c r="AK13758" i="33"/>
  <c r="AJ13758" i="33"/>
  <c r="AI13758" i="33"/>
  <c r="AH13758" i="33"/>
  <c r="AK13757" i="33"/>
  <c r="AJ13757" i="33"/>
  <c r="AI13757" i="33"/>
  <c r="AH13757" i="33"/>
  <c r="AK13756" i="33"/>
  <c r="AJ13756" i="33"/>
  <c r="AI13756" i="33"/>
  <c r="AH13756" i="33"/>
  <c r="AK13755" i="33"/>
  <c r="AJ13755" i="33"/>
  <c r="AI13755" i="33"/>
  <c r="AH13755" i="33"/>
  <c r="AK13754" i="33"/>
  <c r="AJ13754" i="33"/>
  <c r="AI13754" i="33"/>
  <c r="AH13754" i="33"/>
  <c r="AK13753" i="33"/>
  <c r="AJ13753" i="33"/>
  <c r="AI13753" i="33"/>
  <c r="AH13753" i="33"/>
  <c r="AK13752" i="33"/>
  <c r="AJ13752" i="33"/>
  <c r="AI13752" i="33"/>
  <c r="AH13752" i="33"/>
  <c r="AK13751" i="33"/>
  <c r="AJ13751" i="33"/>
  <c r="AI13751" i="33"/>
  <c r="AH13751" i="33"/>
  <c r="AK13750" i="33"/>
  <c r="AJ13750" i="33"/>
  <c r="AI13750" i="33"/>
  <c r="AH13750" i="33"/>
  <c r="AK13749" i="33"/>
  <c r="AJ13749" i="33"/>
  <c r="AI13749" i="33"/>
  <c r="AH13749" i="33"/>
  <c r="AK13748" i="33"/>
  <c r="AJ13748" i="33"/>
  <c r="AI13748" i="33"/>
  <c r="AH13748" i="33"/>
  <c r="AK13747" i="33"/>
  <c r="AJ13747" i="33"/>
  <c r="AI13747" i="33"/>
  <c r="AH13747" i="33"/>
  <c r="AK13746" i="33"/>
  <c r="AJ13746" i="33"/>
  <c r="AI13746" i="33"/>
  <c r="AH13746" i="33"/>
  <c r="AK13745" i="33"/>
  <c r="AJ13745" i="33"/>
  <c r="AI13745" i="33"/>
  <c r="AH13745" i="33"/>
  <c r="AK13744" i="33"/>
  <c r="AJ13744" i="33"/>
  <c r="AI13744" i="33"/>
  <c r="AH13744" i="33"/>
  <c r="AK13743" i="33"/>
  <c r="AJ13743" i="33"/>
  <c r="AI13743" i="33"/>
  <c r="AH13743" i="33"/>
  <c r="AK13742" i="33"/>
  <c r="AJ13742" i="33"/>
  <c r="AI13742" i="33"/>
  <c r="AH13742" i="33"/>
  <c r="AK13741" i="33"/>
  <c r="AJ13741" i="33"/>
  <c r="AI13741" i="33"/>
  <c r="AH13741" i="33"/>
  <c r="AK13740" i="33"/>
  <c r="AJ13740" i="33"/>
  <c r="AI13740" i="33"/>
  <c r="AH13740" i="33"/>
  <c r="AK13739" i="33"/>
  <c r="AJ13739" i="33"/>
  <c r="AI13739" i="33"/>
  <c r="AH13739" i="33"/>
  <c r="AK13738" i="33"/>
  <c r="AJ13738" i="33"/>
  <c r="AI13738" i="33"/>
  <c r="AH13738" i="33"/>
  <c r="AK13737" i="33"/>
  <c r="AJ13737" i="33"/>
  <c r="AI13737" i="33"/>
  <c r="AH13737" i="33"/>
  <c r="AK13736" i="33"/>
  <c r="AJ13736" i="33"/>
  <c r="AI13736" i="33"/>
  <c r="AH13736" i="33"/>
  <c r="AK13735" i="33"/>
  <c r="AJ13735" i="33"/>
  <c r="AI13735" i="33"/>
  <c r="AH13735" i="33"/>
  <c r="AK13734" i="33"/>
  <c r="AJ13734" i="33"/>
  <c r="AI13734" i="33"/>
  <c r="AH13734" i="33"/>
  <c r="AK13733" i="33"/>
  <c r="AJ13733" i="33"/>
  <c r="AI13733" i="33"/>
  <c r="AH13733" i="33"/>
  <c r="AK13732" i="33"/>
  <c r="AJ13732" i="33"/>
  <c r="AI13732" i="33"/>
  <c r="AH13732" i="33"/>
  <c r="AK13731" i="33"/>
  <c r="AJ13731" i="33"/>
  <c r="AI13731" i="33"/>
  <c r="AH13731" i="33"/>
  <c r="AK13730" i="33"/>
  <c r="AJ13730" i="33"/>
  <c r="AI13730" i="33"/>
  <c r="AH13730" i="33"/>
  <c r="AK13729" i="33"/>
  <c r="AJ13729" i="33"/>
  <c r="AI13729" i="33"/>
  <c r="AH13729" i="33"/>
  <c r="AK13728" i="33"/>
  <c r="AJ13728" i="33"/>
  <c r="AI13728" i="33"/>
  <c r="AH13728" i="33"/>
  <c r="AK13727" i="33"/>
  <c r="AJ13727" i="33"/>
  <c r="AI13727" i="33"/>
  <c r="AH13727" i="33"/>
  <c r="AK13726" i="33"/>
  <c r="AJ13726" i="33"/>
  <c r="AI13726" i="33"/>
  <c r="AH13726" i="33"/>
  <c r="AK13725" i="33"/>
  <c r="AJ13725" i="33"/>
  <c r="AI13725" i="33"/>
  <c r="AH13725" i="33"/>
  <c r="AK13724" i="33"/>
  <c r="AJ13724" i="33"/>
  <c r="AI13724" i="33"/>
  <c r="AH13724" i="33"/>
  <c r="AK13723" i="33"/>
  <c r="AJ13723" i="33"/>
  <c r="AI13723" i="33"/>
  <c r="AH13723" i="33"/>
  <c r="AK13722" i="33"/>
  <c r="AJ13722" i="33"/>
  <c r="AI13722" i="33"/>
  <c r="AH13722" i="33"/>
  <c r="AK13721" i="33"/>
  <c r="AJ13721" i="33"/>
  <c r="AI13721" i="33"/>
  <c r="AH13721" i="33"/>
  <c r="AK13720" i="33"/>
  <c r="AJ13720" i="33"/>
  <c r="AI13720" i="33"/>
  <c r="AH13720" i="33"/>
  <c r="AK13719" i="33"/>
  <c r="AJ13719" i="33"/>
  <c r="AI13719" i="33"/>
  <c r="AH13719" i="33"/>
  <c r="AK13718" i="33"/>
  <c r="AJ13718" i="33"/>
  <c r="AI13718" i="33"/>
  <c r="AH13718" i="33"/>
  <c r="AK13717" i="33"/>
  <c r="AJ13717" i="33"/>
  <c r="AI13717" i="33"/>
  <c r="AH13717" i="33"/>
  <c r="AK13716" i="33"/>
  <c r="AJ13716" i="33"/>
  <c r="AI13716" i="33"/>
  <c r="AH13716" i="33"/>
  <c r="AK13715" i="33"/>
  <c r="AJ13715" i="33"/>
  <c r="AI13715" i="33"/>
  <c r="AH13715" i="33"/>
  <c r="AK13714" i="33"/>
  <c r="AJ13714" i="33"/>
  <c r="AI13714" i="33"/>
  <c r="AH13714" i="33"/>
  <c r="AK13713" i="33"/>
  <c r="AJ13713" i="33"/>
  <c r="AI13713" i="33"/>
  <c r="AH13713" i="33"/>
  <c r="AK13712" i="33"/>
  <c r="AJ13712" i="33"/>
  <c r="AI13712" i="33"/>
  <c r="AH13712" i="33"/>
  <c r="AK13711" i="33"/>
  <c r="AJ13711" i="33"/>
  <c r="AI13711" i="33"/>
  <c r="AH13711" i="33"/>
  <c r="AK13710" i="33"/>
  <c r="AJ13710" i="33"/>
  <c r="AI13710" i="33"/>
  <c r="AH13710" i="33"/>
  <c r="AK13709" i="33"/>
  <c r="AJ13709" i="33"/>
  <c r="AI13709" i="33"/>
  <c r="AH13709" i="33"/>
  <c r="AK13708" i="33"/>
  <c r="AJ13708" i="33"/>
  <c r="AI13708" i="33"/>
  <c r="AH13708" i="33"/>
  <c r="AK13707" i="33"/>
  <c r="AJ13707" i="33"/>
  <c r="AI13707" i="33"/>
  <c r="AH13707" i="33"/>
  <c r="AK13706" i="33"/>
  <c r="AJ13706" i="33"/>
  <c r="AI13706" i="33"/>
  <c r="AH13706" i="33"/>
  <c r="AK13705" i="33"/>
  <c r="AJ13705" i="33"/>
  <c r="AI13705" i="33"/>
  <c r="AH13705" i="33"/>
  <c r="AK13704" i="33"/>
  <c r="AJ13704" i="33"/>
  <c r="AI13704" i="33"/>
  <c r="AH13704" i="33"/>
  <c r="AK13703" i="33"/>
  <c r="AJ13703" i="33"/>
  <c r="AI13703" i="33"/>
  <c r="AH13703" i="33"/>
  <c r="AK13702" i="33"/>
  <c r="AJ13702" i="33"/>
  <c r="AI13702" i="33"/>
  <c r="AH13702" i="33"/>
  <c r="AK13701" i="33"/>
  <c r="AJ13701" i="33"/>
  <c r="AI13701" i="33"/>
  <c r="AH13701" i="33"/>
  <c r="AK13700" i="33"/>
  <c r="AJ13700" i="33"/>
  <c r="AI13700" i="33"/>
  <c r="AH13700" i="33"/>
  <c r="AK13699" i="33"/>
  <c r="AJ13699" i="33"/>
  <c r="AI13699" i="33"/>
  <c r="AH13699" i="33"/>
  <c r="AK13698" i="33"/>
  <c r="AJ13698" i="33"/>
  <c r="AI13698" i="33"/>
  <c r="AH13698" i="33"/>
  <c r="AK13697" i="33"/>
  <c r="AJ13697" i="33"/>
  <c r="AI13697" i="33"/>
  <c r="AH13697" i="33"/>
  <c r="AK13696" i="33"/>
  <c r="AJ13696" i="33"/>
  <c r="AI13696" i="33"/>
  <c r="AH13696" i="33"/>
  <c r="AK13695" i="33"/>
  <c r="AJ13695" i="33"/>
  <c r="AI13695" i="33"/>
  <c r="AH13695" i="33"/>
  <c r="AK13694" i="33"/>
  <c r="AJ13694" i="33"/>
  <c r="AI13694" i="33"/>
  <c r="AH13694" i="33"/>
  <c r="AK13693" i="33"/>
  <c r="AJ13693" i="33"/>
  <c r="AI13693" i="33"/>
  <c r="AH13693" i="33"/>
  <c r="AK13692" i="33"/>
  <c r="AJ13692" i="33"/>
  <c r="AI13692" i="33"/>
  <c r="AH13692" i="33"/>
  <c r="AK13691" i="33"/>
  <c r="AJ13691" i="33"/>
  <c r="AI13691" i="33"/>
  <c r="AH13691" i="33"/>
  <c r="AK13690" i="33"/>
  <c r="AJ13690" i="33"/>
  <c r="AI13690" i="33"/>
  <c r="AH13690" i="33"/>
  <c r="AK13689" i="33"/>
  <c r="AJ13689" i="33"/>
  <c r="AI13689" i="33"/>
  <c r="AH13689" i="33"/>
  <c r="AK13688" i="33"/>
  <c r="AJ13688" i="33"/>
  <c r="AI13688" i="33"/>
  <c r="AH13688" i="33"/>
  <c r="AK13687" i="33"/>
  <c r="AJ13687" i="33"/>
  <c r="AI13687" i="33"/>
  <c r="AH13687" i="33"/>
  <c r="AK13686" i="33"/>
  <c r="AJ13686" i="33"/>
  <c r="AI13686" i="33"/>
  <c r="AH13686" i="33"/>
  <c r="AK13685" i="33"/>
  <c r="AJ13685" i="33"/>
  <c r="AI13685" i="33"/>
  <c r="AH13685" i="33"/>
  <c r="AK13684" i="33"/>
  <c r="AJ13684" i="33"/>
  <c r="AI13684" i="33"/>
  <c r="AH13684" i="33"/>
  <c r="AK13683" i="33"/>
  <c r="AJ13683" i="33"/>
  <c r="AI13683" i="33"/>
  <c r="AH13683" i="33"/>
  <c r="AK13682" i="33"/>
  <c r="AJ13682" i="33"/>
  <c r="AI13682" i="33"/>
  <c r="AH13682" i="33"/>
  <c r="AK13681" i="33"/>
  <c r="AJ13681" i="33"/>
  <c r="AI13681" i="33"/>
  <c r="AH13681" i="33"/>
  <c r="AK13680" i="33"/>
  <c r="AJ13680" i="33"/>
  <c r="AI13680" i="33"/>
  <c r="AH13680" i="33"/>
  <c r="AK13679" i="33"/>
  <c r="AJ13679" i="33"/>
  <c r="AI13679" i="33"/>
  <c r="AH13679" i="33"/>
  <c r="AK13678" i="33"/>
  <c r="AJ13678" i="33"/>
  <c r="AI13678" i="33"/>
  <c r="AH13678" i="33"/>
  <c r="AK13677" i="33"/>
  <c r="AJ13677" i="33"/>
  <c r="AI13677" i="33"/>
  <c r="AH13677" i="33"/>
  <c r="AK13676" i="33"/>
  <c r="AJ13676" i="33"/>
  <c r="AI13676" i="33"/>
  <c r="AH13676" i="33"/>
  <c r="AK13675" i="33"/>
  <c r="AJ13675" i="33"/>
  <c r="AI13675" i="33"/>
  <c r="AH13675" i="33"/>
  <c r="AK13674" i="33"/>
  <c r="AJ13674" i="33"/>
  <c r="AI13674" i="33"/>
  <c r="AH13674" i="33"/>
  <c r="AK13673" i="33"/>
  <c r="AJ13673" i="33"/>
  <c r="AI13673" i="33"/>
  <c r="AH13673" i="33"/>
  <c r="AK13672" i="33"/>
  <c r="AJ13672" i="33"/>
  <c r="AI13672" i="33"/>
  <c r="AH13672" i="33"/>
  <c r="AK13671" i="33"/>
  <c r="AJ13671" i="33"/>
  <c r="AI13671" i="33"/>
  <c r="AH13671" i="33"/>
  <c r="AK13670" i="33"/>
  <c r="AJ13670" i="33"/>
  <c r="AI13670" i="33"/>
  <c r="AH13670" i="33"/>
  <c r="AK13669" i="33"/>
  <c r="AJ13669" i="33"/>
  <c r="AI13669" i="33"/>
  <c r="AH13669" i="33"/>
  <c r="AK13668" i="33"/>
  <c r="AJ13668" i="33"/>
  <c r="AI13668" i="33"/>
  <c r="AH13668" i="33"/>
  <c r="AK13667" i="33"/>
  <c r="AJ13667" i="33"/>
  <c r="AI13667" i="33"/>
  <c r="AH13667" i="33"/>
  <c r="AK13666" i="33"/>
  <c r="AJ13666" i="33"/>
  <c r="AI13666" i="33"/>
  <c r="AH13666" i="33"/>
  <c r="AK13665" i="33"/>
  <c r="AJ13665" i="33"/>
  <c r="AI13665" i="33"/>
  <c r="AH13665" i="33"/>
  <c r="AK13664" i="33"/>
  <c r="AJ13664" i="33"/>
  <c r="AI13664" i="33"/>
  <c r="AH13664" i="33"/>
  <c r="AK13663" i="33"/>
  <c r="AJ13663" i="33"/>
  <c r="AI13663" i="33"/>
  <c r="AH13663" i="33"/>
  <c r="AK13662" i="33"/>
  <c r="AJ13662" i="33"/>
  <c r="AI13662" i="33"/>
  <c r="AH13662" i="33"/>
  <c r="AK13661" i="33"/>
  <c r="AJ13661" i="33"/>
  <c r="AI13661" i="33"/>
  <c r="AH13661" i="33"/>
  <c r="AK13660" i="33"/>
  <c r="AJ13660" i="33"/>
  <c r="AI13660" i="33"/>
  <c r="AH13660" i="33"/>
  <c r="AK13659" i="33"/>
  <c r="AJ13659" i="33"/>
  <c r="AI13659" i="33"/>
  <c r="AH13659" i="33"/>
  <c r="AK13658" i="33"/>
  <c r="AJ13658" i="33"/>
  <c r="AI13658" i="33"/>
  <c r="AH13658" i="33"/>
  <c r="AK13657" i="33"/>
  <c r="AJ13657" i="33"/>
  <c r="AI13657" i="33"/>
  <c r="AH13657" i="33"/>
  <c r="AK13656" i="33"/>
  <c r="AJ13656" i="33"/>
  <c r="AI13656" i="33"/>
  <c r="AH13656" i="33"/>
  <c r="AK13655" i="33"/>
  <c r="AJ13655" i="33"/>
  <c r="AI13655" i="33"/>
  <c r="AH13655" i="33"/>
  <c r="AK13654" i="33"/>
  <c r="AJ13654" i="33"/>
  <c r="AI13654" i="33"/>
  <c r="AH13654" i="33"/>
  <c r="AK13653" i="33"/>
  <c r="AJ13653" i="33"/>
  <c r="AI13653" i="33"/>
  <c r="AH13653" i="33"/>
  <c r="AK13652" i="33"/>
  <c r="AJ13652" i="33"/>
  <c r="AI13652" i="33"/>
  <c r="AH13652" i="33"/>
  <c r="AK13651" i="33"/>
  <c r="AJ13651" i="33"/>
  <c r="AI13651" i="33"/>
  <c r="AH13651" i="33"/>
  <c r="AK13650" i="33"/>
  <c r="AJ13650" i="33"/>
  <c r="AI13650" i="33"/>
  <c r="AH13650" i="33"/>
  <c r="AK13649" i="33"/>
  <c r="AJ13649" i="33"/>
  <c r="AI13649" i="33"/>
  <c r="AH13649" i="33"/>
  <c r="AK13648" i="33"/>
  <c r="AJ13648" i="33"/>
  <c r="AI13648" i="33"/>
  <c r="AH13648" i="33"/>
  <c r="AK13647" i="33"/>
  <c r="AJ13647" i="33"/>
  <c r="AI13647" i="33"/>
  <c r="AH13647" i="33"/>
  <c r="AK13646" i="33"/>
  <c r="AJ13646" i="33"/>
  <c r="AI13646" i="33"/>
  <c r="AH13646" i="33"/>
  <c r="AK13645" i="33"/>
  <c r="AJ13645" i="33"/>
  <c r="AI13645" i="33"/>
  <c r="AH13645" i="33"/>
  <c r="AK13644" i="33"/>
  <c r="AJ13644" i="33"/>
  <c r="AI13644" i="33"/>
  <c r="AH13644" i="33"/>
  <c r="AK13643" i="33"/>
  <c r="AJ13643" i="33"/>
  <c r="AI13643" i="33"/>
  <c r="AH13643" i="33"/>
  <c r="AK13642" i="33"/>
  <c r="AJ13642" i="33"/>
  <c r="AI13642" i="33"/>
  <c r="AH13642" i="33"/>
  <c r="AK13641" i="33"/>
  <c r="AJ13641" i="33"/>
  <c r="AI13641" i="33"/>
  <c r="AH13641" i="33"/>
  <c r="AK13640" i="33"/>
  <c r="AJ13640" i="33"/>
  <c r="AI13640" i="33"/>
  <c r="AH13640" i="33"/>
  <c r="AK13639" i="33"/>
  <c r="AJ13639" i="33"/>
  <c r="AI13639" i="33"/>
  <c r="AH13639" i="33"/>
  <c r="AK13638" i="33"/>
  <c r="AJ13638" i="33"/>
  <c r="AI13638" i="33"/>
  <c r="AH13638" i="33"/>
  <c r="AK13637" i="33"/>
  <c r="AJ13637" i="33"/>
  <c r="AI13637" i="33"/>
  <c r="AH13637" i="33"/>
  <c r="AK13636" i="33"/>
  <c r="AJ13636" i="33"/>
  <c r="AI13636" i="33"/>
  <c r="AH13636" i="33"/>
  <c r="AK13635" i="33"/>
  <c r="AJ13635" i="33"/>
  <c r="AI13635" i="33"/>
  <c r="AH13635" i="33"/>
  <c r="AK13634" i="33"/>
  <c r="AJ13634" i="33"/>
  <c r="AI13634" i="33"/>
  <c r="AH13634" i="33"/>
  <c r="AK13633" i="33"/>
  <c r="AJ13633" i="33"/>
  <c r="AI13633" i="33"/>
  <c r="AH13633" i="33"/>
  <c r="AK13632" i="33"/>
  <c r="AJ13632" i="33"/>
  <c r="AI13632" i="33"/>
  <c r="AH13632" i="33"/>
  <c r="AK13631" i="33"/>
  <c r="AJ13631" i="33"/>
  <c r="AI13631" i="33"/>
  <c r="AH13631" i="33"/>
  <c r="AK13630" i="33"/>
  <c r="AJ13630" i="33"/>
  <c r="AI13630" i="33"/>
  <c r="AH13630" i="33"/>
  <c r="AK13629" i="33"/>
  <c r="AJ13629" i="33"/>
  <c r="AI13629" i="33"/>
  <c r="AH13629" i="33"/>
  <c r="AK13628" i="33"/>
  <c r="AJ13628" i="33"/>
  <c r="AI13628" i="33"/>
  <c r="AH13628" i="33"/>
  <c r="AK13627" i="33"/>
  <c r="AJ13627" i="33"/>
  <c r="AI13627" i="33"/>
  <c r="AH13627" i="33"/>
  <c r="AK13626" i="33"/>
  <c r="AJ13626" i="33"/>
  <c r="AI13626" i="33"/>
  <c r="AH13626" i="33"/>
  <c r="AK13625" i="33"/>
  <c r="AJ13625" i="33"/>
  <c r="AI13625" i="33"/>
  <c r="AH13625" i="33"/>
  <c r="AK13624" i="33"/>
  <c r="AJ13624" i="33"/>
  <c r="AI13624" i="33"/>
  <c r="AH13624" i="33"/>
  <c r="AK13623" i="33"/>
  <c r="AJ13623" i="33"/>
  <c r="AI13623" i="33"/>
  <c r="AH13623" i="33"/>
  <c r="AK13622" i="33"/>
  <c r="AJ13622" i="33"/>
  <c r="AI13622" i="33"/>
  <c r="AH13622" i="33"/>
  <c r="AK13621" i="33"/>
  <c r="AJ13621" i="33"/>
  <c r="AI13621" i="33"/>
  <c r="AH13621" i="33"/>
  <c r="AK13620" i="33"/>
  <c r="AJ13620" i="33"/>
  <c r="AI13620" i="33"/>
  <c r="AH13620" i="33"/>
  <c r="AK13619" i="33"/>
  <c r="AJ13619" i="33"/>
  <c r="AI13619" i="33"/>
  <c r="AH13619" i="33"/>
  <c r="AK13618" i="33"/>
  <c r="AJ13618" i="33"/>
  <c r="AI13618" i="33"/>
  <c r="AH13618" i="33"/>
  <c r="AK13617" i="33"/>
  <c r="AJ13617" i="33"/>
  <c r="AI13617" i="33"/>
  <c r="AH13617" i="33"/>
  <c r="AK13616" i="33"/>
  <c r="AJ13616" i="33"/>
  <c r="AI13616" i="33"/>
  <c r="AH13616" i="33"/>
  <c r="AK13615" i="33"/>
  <c r="AJ13615" i="33"/>
  <c r="AI13615" i="33"/>
  <c r="AH13615" i="33"/>
  <c r="AK13614" i="33"/>
  <c r="AJ13614" i="33"/>
  <c r="AI13614" i="33"/>
  <c r="AH13614" i="33"/>
  <c r="AK13613" i="33"/>
  <c r="AJ13613" i="33"/>
  <c r="AI13613" i="33"/>
  <c r="AH13613" i="33"/>
  <c r="AK13612" i="33"/>
  <c r="AJ13612" i="33"/>
  <c r="AI13612" i="33"/>
  <c r="AH13612" i="33"/>
  <c r="AK13611" i="33"/>
  <c r="AJ13611" i="33"/>
  <c r="AI13611" i="33"/>
  <c r="AH13611" i="33"/>
  <c r="AK13610" i="33"/>
  <c r="AJ13610" i="33"/>
  <c r="AI13610" i="33"/>
  <c r="AH13610" i="33"/>
  <c r="AK13609" i="33"/>
  <c r="AJ13609" i="33"/>
  <c r="AI13609" i="33"/>
  <c r="AH13609" i="33"/>
  <c r="AK13608" i="33"/>
  <c r="AJ13608" i="33"/>
  <c r="AI13608" i="33"/>
  <c r="AH13608" i="33"/>
  <c r="AK13607" i="33"/>
  <c r="AJ13607" i="33"/>
  <c r="AI13607" i="33"/>
  <c r="AH13607" i="33"/>
  <c r="AK13606" i="33"/>
  <c r="AJ13606" i="33"/>
  <c r="AI13606" i="33"/>
  <c r="AH13606" i="33"/>
  <c r="AK13605" i="33"/>
  <c r="AJ13605" i="33"/>
  <c r="AI13605" i="33"/>
  <c r="AH13605" i="33"/>
  <c r="AK13604" i="33"/>
  <c r="AJ13604" i="33"/>
  <c r="AI13604" i="33"/>
  <c r="AH13604" i="33"/>
  <c r="AK13603" i="33"/>
  <c r="AJ13603" i="33"/>
  <c r="AI13603" i="33"/>
  <c r="AH13603" i="33"/>
  <c r="AK13602" i="33"/>
  <c r="AJ13602" i="33"/>
  <c r="AI13602" i="33"/>
  <c r="AH13602" i="33"/>
  <c r="AK13601" i="33"/>
  <c r="AJ13601" i="33"/>
  <c r="AI13601" i="33"/>
  <c r="AH13601" i="33"/>
  <c r="AK13600" i="33"/>
  <c r="AJ13600" i="33"/>
  <c r="AI13600" i="33"/>
  <c r="AH13600" i="33"/>
  <c r="AK13599" i="33"/>
  <c r="AJ13599" i="33"/>
  <c r="AI13599" i="33"/>
  <c r="AH13599" i="33"/>
  <c r="AK13598" i="33"/>
  <c r="AJ13598" i="33"/>
  <c r="AI13598" i="33"/>
  <c r="AH13598" i="33"/>
  <c r="AK13597" i="33"/>
  <c r="AJ13597" i="33"/>
  <c r="AI13597" i="33"/>
  <c r="AH13597" i="33"/>
  <c r="AK13596" i="33"/>
  <c r="AJ13596" i="33"/>
  <c r="AI13596" i="33"/>
  <c r="AH13596" i="33"/>
  <c r="AK13595" i="33"/>
  <c r="AJ13595" i="33"/>
  <c r="AI13595" i="33"/>
  <c r="AH13595" i="33"/>
  <c r="AK13594" i="33"/>
  <c r="AJ13594" i="33"/>
  <c r="AI13594" i="33"/>
  <c r="AH13594" i="33"/>
  <c r="AK13593" i="33"/>
  <c r="AJ13593" i="33"/>
  <c r="AI13593" i="33"/>
  <c r="AH13593" i="33"/>
  <c r="AK13592" i="33"/>
  <c r="AJ13592" i="33"/>
  <c r="AI13592" i="33"/>
  <c r="AH13592" i="33"/>
  <c r="AK13591" i="33"/>
  <c r="AJ13591" i="33"/>
  <c r="AI13591" i="33"/>
  <c r="AH13591" i="33"/>
  <c r="AK13590" i="33"/>
  <c r="AJ13590" i="33"/>
  <c r="AI13590" i="33"/>
  <c r="AH13590" i="33"/>
  <c r="AK13589" i="33"/>
  <c r="AJ13589" i="33"/>
  <c r="AI13589" i="33"/>
  <c r="AH13589" i="33"/>
  <c r="AK13588" i="33"/>
  <c r="AJ13588" i="33"/>
  <c r="AI13588" i="33"/>
  <c r="AH13588" i="33"/>
  <c r="AK13587" i="33"/>
  <c r="AJ13587" i="33"/>
  <c r="AI13587" i="33"/>
  <c r="AH13587" i="33"/>
  <c r="AK13586" i="33"/>
  <c r="AJ13586" i="33"/>
  <c r="AI13586" i="33"/>
  <c r="AH13586" i="33"/>
  <c r="AK13585" i="33"/>
  <c r="AJ13585" i="33"/>
  <c r="AI13585" i="33"/>
  <c r="AH13585" i="33"/>
  <c r="AK13584" i="33"/>
  <c r="AJ13584" i="33"/>
  <c r="AI13584" i="33"/>
  <c r="AH13584" i="33"/>
  <c r="AK13583" i="33"/>
  <c r="AJ13583" i="33"/>
  <c r="AI13583" i="33"/>
  <c r="AH13583" i="33"/>
  <c r="AK13582" i="33"/>
  <c r="AJ13582" i="33"/>
  <c r="AI13582" i="33"/>
  <c r="AH13582" i="33"/>
  <c r="AK13581" i="33"/>
  <c r="AJ13581" i="33"/>
  <c r="AI13581" i="33"/>
  <c r="AH13581" i="33"/>
  <c r="AK13580" i="33"/>
  <c r="AJ13580" i="33"/>
  <c r="AI13580" i="33"/>
  <c r="AH13580" i="33"/>
  <c r="AK13579" i="33"/>
  <c r="AJ13579" i="33"/>
  <c r="AI13579" i="33"/>
  <c r="AH13579" i="33"/>
  <c r="AK13578" i="33"/>
  <c r="AJ13578" i="33"/>
  <c r="AI13578" i="33"/>
  <c r="AH13578" i="33"/>
  <c r="AK13577" i="33"/>
  <c r="AJ13577" i="33"/>
  <c r="AI13577" i="33"/>
  <c r="AH13577" i="33"/>
  <c r="AK13576" i="33"/>
  <c r="AJ13576" i="33"/>
  <c r="AI13576" i="33"/>
  <c r="AH13576" i="33"/>
  <c r="AK13575" i="33"/>
  <c r="AJ13575" i="33"/>
  <c r="AI13575" i="33"/>
  <c r="AH13575" i="33"/>
  <c r="AK13574" i="33"/>
  <c r="AJ13574" i="33"/>
  <c r="AI13574" i="33"/>
  <c r="AH13574" i="33"/>
  <c r="AK13573" i="33"/>
  <c r="AJ13573" i="33"/>
  <c r="AI13573" i="33"/>
  <c r="AH13573" i="33"/>
  <c r="AK13572" i="33"/>
  <c r="AJ13572" i="33"/>
  <c r="AI13572" i="33"/>
  <c r="AH13572" i="33"/>
  <c r="AK13571" i="33"/>
  <c r="AJ13571" i="33"/>
  <c r="AI13571" i="33"/>
  <c r="AH13571" i="33"/>
  <c r="AK13570" i="33"/>
  <c r="AJ13570" i="33"/>
  <c r="AI13570" i="33"/>
  <c r="AH13570" i="33"/>
  <c r="AK13569" i="33"/>
  <c r="AJ13569" i="33"/>
  <c r="AI13569" i="33"/>
  <c r="AH13569" i="33"/>
  <c r="AK13568" i="33"/>
  <c r="AJ13568" i="33"/>
  <c r="AI13568" i="33"/>
  <c r="AH13568" i="33"/>
  <c r="AK13567" i="33"/>
  <c r="AJ13567" i="33"/>
  <c r="AI13567" i="33"/>
  <c r="AH13567" i="33"/>
  <c r="AK13566" i="33"/>
  <c r="AJ13566" i="33"/>
  <c r="AI13566" i="33"/>
  <c r="AH13566" i="33"/>
  <c r="AK13565" i="33"/>
  <c r="AJ13565" i="33"/>
  <c r="AI13565" i="33"/>
  <c r="AH13565" i="33"/>
  <c r="AK13564" i="33"/>
  <c r="AJ13564" i="33"/>
  <c r="AI13564" i="33"/>
  <c r="AH13564" i="33"/>
  <c r="AK13563" i="33"/>
  <c r="AJ13563" i="33"/>
  <c r="AI13563" i="33"/>
  <c r="AH13563" i="33"/>
  <c r="AK13562" i="33"/>
  <c r="AJ13562" i="33"/>
  <c r="AI13562" i="33"/>
  <c r="AH13562" i="33"/>
  <c r="AK13561" i="33"/>
  <c r="AJ13561" i="33"/>
  <c r="AI13561" i="33"/>
  <c r="AH13561" i="33"/>
  <c r="AK13560" i="33"/>
  <c r="AJ13560" i="33"/>
  <c r="AI13560" i="33"/>
  <c r="AH13560" i="33"/>
  <c r="AK13559" i="33"/>
  <c r="AJ13559" i="33"/>
  <c r="AI13559" i="33"/>
  <c r="AH13559" i="33"/>
  <c r="AK13558" i="33"/>
  <c r="AJ13558" i="33"/>
  <c r="AI13558" i="33"/>
  <c r="AH13558" i="33"/>
  <c r="AK13557" i="33"/>
  <c r="AJ13557" i="33"/>
  <c r="AI13557" i="33"/>
  <c r="AH13557" i="33"/>
  <c r="AK13556" i="33"/>
  <c r="AJ13556" i="33"/>
  <c r="AI13556" i="33"/>
  <c r="AH13556" i="33"/>
  <c r="AK13555" i="33"/>
  <c r="AJ13555" i="33"/>
  <c r="AI13555" i="33"/>
  <c r="AH13555" i="33"/>
  <c r="AK13554" i="33"/>
  <c r="AJ13554" i="33"/>
  <c r="AI13554" i="33"/>
  <c r="AH13554" i="33"/>
  <c r="AK13553" i="33"/>
  <c r="AJ13553" i="33"/>
  <c r="AI13553" i="33"/>
  <c r="AH13553" i="33"/>
  <c r="AK13552" i="33"/>
  <c r="AJ13552" i="33"/>
  <c r="AI13552" i="33"/>
  <c r="AH13552" i="33"/>
  <c r="AK13551" i="33"/>
  <c r="AJ13551" i="33"/>
  <c r="AI13551" i="33"/>
  <c r="AH13551" i="33"/>
  <c r="AK13550" i="33"/>
  <c r="AJ13550" i="33"/>
  <c r="AI13550" i="33"/>
  <c r="AH13550" i="33"/>
  <c r="AK13549" i="33"/>
  <c r="AJ13549" i="33"/>
  <c r="AI13549" i="33"/>
  <c r="AH13549" i="33"/>
  <c r="AK13548" i="33"/>
  <c r="AJ13548" i="33"/>
  <c r="AI13548" i="33"/>
  <c r="AH13548" i="33"/>
  <c r="AK13547" i="33"/>
  <c r="AJ13547" i="33"/>
  <c r="AI13547" i="33"/>
  <c r="AH13547" i="33"/>
  <c r="AK13546" i="33"/>
  <c r="AJ13546" i="33"/>
  <c r="AI13546" i="33"/>
  <c r="AH13546" i="33"/>
  <c r="AK13545" i="33"/>
  <c r="AJ13545" i="33"/>
  <c r="AI13545" i="33"/>
  <c r="AH13545" i="33"/>
  <c r="AK13544" i="33"/>
  <c r="AJ13544" i="33"/>
  <c r="AI13544" i="33"/>
  <c r="AH13544" i="33"/>
  <c r="AK13543" i="33"/>
  <c r="AJ13543" i="33"/>
  <c r="AI13543" i="33"/>
  <c r="AH13543" i="33"/>
  <c r="AK13542" i="33"/>
  <c r="AJ13542" i="33"/>
  <c r="AI13542" i="33"/>
  <c r="AH13542" i="33"/>
  <c r="AK13541" i="33"/>
  <c r="AJ13541" i="33"/>
  <c r="AI13541" i="33"/>
  <c r="AH13541" i="33"/>
  <c r="AK13540" i="33"/>
  <c r="AJ13540" i="33"/>
  <c r="AI13540" i="33"/>
  <c r="AH13540" i="33"/>
  <c r="AK13539" i="33"/>
  <c r="AJ13539" i="33"/>
  <c r="AI13539" i="33"/>
  <c r="AH13539" i="33"/>
  <c r="AK13538" i="33"/>
  <c r="AJ13538" i="33"/>
  <c r="AI13538" i="33"/>
  <c r="AH13538" i="33"/>
  <c r="AK13537" i="33"/>
  <c r="AJ13537" i="33"/>
  <c r="AI13537" i="33"/>
  <c r="AH13537" i="33"/>
  <c r="AK13536" i="33"/>
  <c r="AJ13536" i="33"/>
  <c r="AI13536" i="33"/>
  <c r="AH13536" i="33"/>
  <c r="AK13535" i="33"/>
  <c r="AJ13535" i="33"/>
  <c r="AI13535" i="33"/>
  <c r="AH13535" i="33"/>
  <c r="AK13534" i="33"/>
  <c r="AJ13534" i="33"/>
  <c r="AI13534" i="33"/>
  <c r="AH13534" i="33"/>
  <c r="AK13533" i="33"/>
  <c r="AJ13533" i="33"/>
  <c r="AI13533" i="33"/>
  <c r="AH13533" i="33"/>
  <c r="AK13532" i="33"/>
  <c r="AJ13532" i="33"/>
  <c r="AI13532" i="33"/>
  <c r="AH13532" i="33"/>
  <c r="AK13531" i="33"/>
  <c r="AJ13531" i="33"/>
  <c r="AI13531" i="33"/>
  <c r="AH13531" i="33"/>
  <c r="AK13530" i="33"/>
  <c r="AJ13530" i="33"/>
  <c r="AI13530" i="33"/>
  <c r="AH13530" i="33"/>
  <c r="AK13529" i="33"/>
  <c r="AJ13529" i="33"/>
  <c r="AI13529" i="33"/>
  <c r="AH13529" i="33"/>
  <c r="AK13528" i="33"/>
  <c r="AJ13528" i="33"/>
  <c r="AI13528" i="33"/>
  <c r="AH13528" i="33"/>
  <c r="AK13527" i="33"/>
  <c r="AJ13527" i="33"/>
  <c r="AI13527" i="33"/>
  <c r="AH13527" i="33"/>
  <c r="AK13526" i="33"/>
  <c r="AJ13526" i="33"/>
  <c r="AI13526" i="33"/>
  <c r="AH13526" i="33"/>
  <c r="AK13525" i="33"/>
  <c r="AJ13525" i="33"/>
  <c r="AI13525" i="33"/>
  <c r="AH13525" i="33"/>
  <c r="AK13524" i="33"/>
  <c r="AJ13524" i="33"/>
  <c r="AI13524" i="33"/>
  <c r="AH13524" i="33"/>
  <c r="AK13523" i="33"/>
  <c r="AJ13523" i="33"/>
  <c r="AI13523" i="33"/>
  <c r="AH13523" i="33"/>
  <c r="AK13522" i="33"/>
  <c r="AJ13522" i="33"/>
  <c r="AI13522" i="33"/>
  <c r="AH13522" i="33"/>
  <c r="AK13521" i="33"/>
  <c r="AJ13521" i="33"/>
  <c r="AI13521" i="33"/>
  <c r="AH13521" i="33"/>
  <c r="AK13520" i="33"/>
  <c r="AJ13520" i="33"/>
  <c r="AI13520" i="33"/>
  <c r="AH13520" i="33"/>
  <c r="AK13519" i="33"/>
  <c r="AJ13519" i="33"/>
  <c r="AI13519" i="33"/>
  <c r="AH13519" i="33"/>
  <c r="AK13518" i="33"/>
  <c r="AJ13518" i="33"/>
  <c r="AI13518" i="33"/>
  <c r="AH13518" i="33"/>
  <c r="AK13517" i="33"/>
  <c r="AJ13517" i="33"/>
  <c r="AI13517" i="33"/>
  <c r="AH13517" i="33"/>
  <c r="AK13516" i="33"/>
  <c r="AJ13516" i="33"/>
  <c r="AI13516" i="33"/>
  <c r="AH13516" i="33"/>
  <c r="AK13515" i="33"/>
  <c r="AJ13515" i="33"/>
  <c r="AI13515" i="33"/>
  <c r="AH13515" i="33"/>
  <c r="AK13514" i="33"/>
  <c r="AJ13514" i="33"/>
  <c r="AI13514" i="33"/>
  <c r="AH13514" i="33"/>
  <c r="AK13513" i="33"/>
  <c r="AJ13513" i="33"/>
  <c r="AI13513" i="33"/>
  <c r="AH13513" i="33"/>
  <c r="AK13512" i="33"/>
  <c r="AJ13512" i="33"/>
  <c r="AI13512" i="33"/>
  <c r="AH13512" i="33"/>
  <c r="AK13511" i="33"/>
  <c r="AJ13511" i="33"/>
  <c r="AI13511" i="33"/>
  <c r="AH13511" i="33"/>
  <c r="AK13510" i="33"/>
  <c r="AJ13510" i="33"/>
  <c r="AI13510" i="33"/>
  <c r="AH13510" i="33"/>
  <c r="AK13509" i="33"/>
  <c r="AJ13509" i="33"/>
  <c r="AI13509" i="33"/>
  <c r="AH13509" i="33"/>
  <c r="AK13508" i="33"/>
  <c r="AJ13508" i="33"/>
  <c r="AI13508" i="33"/>
  <c r="AH13508" i="33"/>
  <c r="AK13507" i="33"/>
  <c r="AJ13507" i="33"/>
  <c r="AI13507" i="33"/>
  <c r="AH13507" i="33"/>
  <c r="AK13506" i="33"/>
  <c r="AJ13506" i="33"/>
  <c r="AI13506" i="33"/>
  <c r="AH13506" i="33"/>
  <c r="AK13505" i="33"/>
  <c r="AJ13505" i="33"/>
  <c r="AI13505" i="33"/>
  <c r="AH13505" i="33"/>
  <c r="AK13504" i="33"/>
  <c r="AJ13504" i="33"/>
  <c r="AI13504" i="33"/>
  <c r="AH13504" i="33"/>
  <c r="AK13503" i="33"/>
  <c r="AJ13503" i="33"/>
  <c r="AI13503" i="33"/>
  <c r="AH13503" i="33"/>
  <c r="AK13502" i="33"/>
  <c r="AJ13502" i="33"/>
  <c r="AI13502" i="33"/>
  <c r="AH13502" i="33"/>
  <c r="AK13501" i="33"/>
  <c r="AJ13501" i="33"/>
  <c r="AI13501" i="33"/>
  <c r="AH13501" i="33"/>
  <c r="AK13500" i="33"/>
  <c r="AJ13500" i="33"/>
  <c r="AI13500" i="33"/>
  <c r="AH13500" i="33"/>
  <c r="AK13499" i="33"/>
  <c r="AJ13499" i="33"/>
  <c r="AI13499" i="33"/>
  <c r="AH13499" i="33"/>
  <c r="AK13498" i="33"/>
  <c r="AJ13498" i="33"/>
  <c r="AI13498" i="33"/>
  <c r="AH13498" i="33"/>
  <c r="AK13497" i="33"/>
  <c r="AJ13497" i="33"/>
  <c r="AI13497" i="33"/>
  <c r="AH13497" i="33"/>
  <c r="AK13496" i="33"/>
  <c r="AJ13496" i="33"/>
  <c r="AI13496" i="33"/>
  <c r="AH13496" i="33"/>
  <c r="AK13495" i="33"/>
  <c r="AJ13495" i="33"/>
  <c r="AI13495" i="33"/>
  <c r="AH13495" i="33"/>
  <c r="AK13494" i="33"/>
  <c r="AJ13494" i="33"/>
  <c r="AI13494" i="33"/>
  <c r="AH13494" i="33"/>
  <c r="AK13493" i="33"/>
  <c r="AJ13493" i="33"/>
  <c r="AI13493" i="33"/>
  <c r="AH13493" i="33"/>
  <c r="AK13492" i="33"/>
  <c r="AJ13492" i="33"/>
  <c r="AI13492" i="33"/>
  <c r="AH13492" i="33"/>
  <c r="AK13491" i="33"/>
  <c r="AJ13491" i="33"/>
  <c r="AI13491" i="33"/>
  <c r="AH13491" i="33"/>
  <c r="AK13490" i="33"/>
  <c r="AJ13490" i="33"/>
  <c r="AI13490" i="33"/>
  <c r="AH13490" i="33"/>
  <c r="AK13489" i="33"/>
  <c r="AJ13489" i="33"/>
  <c r="AI13489" i="33"/>
  <c r="AH13489" i="33"/>
  <c r="AK13488" i="33"/>
  <c r="AJ13488" i="33"/>
  <c r="AI13488" i="33"/>
  <c r="AH13488" i="33"/>
  <c r="AK13487" i="33"/>
  <c r="AJ13487" i="33"/>
  <c r="AI13487" i="33"/>
  <c r="AH13487" i="33"/>
  <c r="AK13486" i="33"/>
  <c r="AJ13486" i="33"/>
  <c r="AI13486" i="33"/>
  <c r="AH13486" i="33"/>
  <c r="AK13485" i="33"/>
  <c r="AJ13485" i="33"/>
  <c r="AI13485" i="33"/>
  <c r="AH13485" i="33"/>
  <c r="AK13484" i="33"/>
  <c r="AJ13484" i="33"/>
  <c r="AI13484" i="33"/>
  <c r="AH13484" i="33"/>
  <c r="AK13483" i="33"/>
  <c r="AJ13483" i="33"/>
  <c r="AI13483" i="33"/>
  <c r="AH13483" i="33"/>
  <c r="AK13482" i="33"/>
  <c r="AJ13482" i="33"/>
  <c r="AI13482" i="33"/>
  <c r="AH13482" i="33"/>
  <c r="AK13481" i="33"/>
  <c r="AJ13481" i="33"/>
  <c r="AI13481" i="33"/>
  <c r="AH13481" i="33"/>
  <c r="AK13480" i="33"/>
  <c r="AJ13480" i="33"/>
  <c r="AI13480" i="33"/>
  <c r="AH13480" i="33"/>
  <c r="AK13479" i="33"/>
  <c r="AJ13479" i="33"/>
  <c r="AI13479" i="33"/>
  <c r="AH13479" i="33"/>
  <c r="AK13478" i="33"/>
  <c r="AJ13478" i="33"/>
  <c r="AI13478" i="33"/>
  <c r="AH13478" i="33"/>
  <c r="AK13477" i="33"/>
  <c r="AJ13477" i="33"/>
  <c r="AI13477" i="33"/>
  <c r="AH13477" i="33"/>
  <c r="AK13476" i="33"/>
  <c r="AJ13476" i="33"/>
  <c r="AI13476" i="33"/>
  <c r="AH13476" i="33"/>
  <c r="AK13475" i="33"/>
  <c r="AJ13475" i="33"/>
  <c r="AI13475" i="33"/>
  <c r="AH13475" i="33"/>
  <c r="AK13474" i="33"/>
  <c r="AJ13474" i="33"/>
  <c r="AI13474" i="33"/>
  <c r="AH13474" i="33"/>
  <c r="AK13473" i="33"/>
  <c r="AJ13473" i="33"/>
  <c r="AI13473" i="33"/>
  <c r="AH13473" i="33"/>
  <c r="AK13472" i="33"/>
  <c r="AJ13472" i="33"/>
  <c r="AI13472" i="33"/>
  <c r="AH13472" i="33"/>
  <c r="AK13471" i="33"/>
  <c r="AJ13471" i="33"/>
  <c r="AI13471" i="33"/>
  <c r="AH13471" i="33"/>
  <c r="AK13470" i="33"/>
  <c r="AJ13470" i="33"/>
  <c r="AI13470" i="33"/>
  <c r="AH13470" i="33"/>
  <c r="AK13469" i="33"/>
  <c r="AJ13469" i="33"/>
  <c r="AI13469" i="33"/>
  <c r="AH13469" i="33"/>
  <c r="AK13468" i="33"/>
  <c r="AJ13468" i="33"/>
  <c r="AI13468" i="33"/>
  <c r="AH13468" i="33"/>
  <c r="AK13467" i="33"/>
  <c r="AJ13467" i="33"/>
  <c r="AI13467" i="33"/>
  <c r="AH13467" i="33"/>
  <c r="AK13466" i="33"/>
  <c r="AJ13466" i="33"/>
  <c r="AI13466" i="33"/>
  <c r="AH13466" i="33"/>
  <c r="AK13465" i="33"/>
  <c r="AJ13465" i="33"/>
  <c r="AI13465" i="33"/>
  <c r="AH13465" i="33"/>
  <c r="AK13464" i="33"/>
  <c r="AJ13464" i="33"/>
  <c r="AI13464" i="33"/>
  <c r="AH13464" i="33"/>
  <c r="AK13463" i="33"/>
  <c r="AJ13463" i="33"/>
  <c r="AI13463" i="33"/>
  <c r="AH13463" i="33"/>
  <c r="AK13462" i="33"/>
  <c r="AJ13462" i="33"/>
  <c r="AI13462" i="33"/>
  <c r="AH13462" i="33"/>
  <c r="AK13461" i="33"/>
  <c r="AJ13461" i="33"/>
  <c r="AI13461" i="33"/>
  <c r="AH13461" i="33"/>
  <c r="AK13460" i="33"/>
  <c r="AJ13460" i="33"/>
  <c r="AI13460" i="33"/>
  <c r="AH13460" i="33"/>
  <c r="AK13459" i="33"/>
  <c r="AJ13459" i="33"/>
  <c r="AI13459" i="33"/>
  <c r="AH13459" i="33"/>
  <c r="AK13458" i="33"/>
  <c r="AJ13458" i="33"/>
  <c r="AI13458" i="33"/>
  <c r="AH13458" i="33"/>
  <c r="AK13457" i="33"/>
  <c r="AJ13457" i="33"/>
  <c r="AI13457" i="33"/>
  <c r="AH13457" i="33"/>
  <c r="AK13456" i="33"/>
  <c r="AJ13456" i="33"/>
  <c r="AI13456" i="33"/>
  <c r="AH13456" i="33"/>
  <c r="AK13455" i="33"/>
  <c r="AJ13455" i="33"/>
  <c r="AI13455" i="33"/>
  <c r="AH13455" i="33"/>
  <c r="AK13454" i="33"/>
  <c r="AJ13454" i="33"/>
  <c r="AI13454" i="33"/>
  <c r="AH13454" i="33"/>
  <c r="AK13453" i="33"/>
  <c r="AJ13453" i="33"/>
  <c r="AI13453" i="33"/>
  <c r="AH13453" i="33"/>
  <c r="AK13452" i="33"/>
  <c r="AJ13452" i="33"/>
  <c r="AI13452" i="33"/>
  <c r="AH13452" i="33"/>
  <c r="AK13451" i="33"/>
  <c r="AJ13451" i="33"/>
  <c r="AI13451" i="33"/>
  <c r="AH13451" i="33"/>
  <c r="AK13450" i="33"/>
  <c r="AJ13450" i="33"/>
  <c r="AI13450" i="33"/>
  <c r="AH13450" i="33"/>
  <c r="AK13449" i="33"/>
  <c r="AJ13449" i="33"/>
  <c r="AI13449" i="33"/>
  <c r="AH13449" i="33"/>
  <c r="AK13448" i="33"/>
  <c r="AJ13448" i="33"/>
  <c r="AI13448" i="33"/>
  <c r="AH13448" i="33"/>
  <c r="AK13447" i="33"/>
  <c r="AJ13447" i="33"/>
  <c r="AI13447" i="33"/>
  <c r="AH13447" i="33"/>
  <c r="AK13446" i="33"/>
  <c r="AJ13446" i="33"/>
  <c r="AI13446" i="33"/>
  <c r="AH13446" i="33"/>
  <c r="AK13445" i="33"/>
  <c r="AJ13445" i="33"/>
  <c r="AI13445" i="33"/>
  <c r="AH13445" i="33"/>
  <c r="AK13444" i="33"/>
  <c r="AJ13444" i="33"/>
  <c r="AI13444" i="33"/>
  <c r="AH13444" i="33"/>
  <c r="AK13443" i="33"/>
  <c r="AJ13443" i="33"/>
  <c r="AI13443" i="33"/>
  <c r="AH13443" i="33"/>
  <c r="AK13442" i="33"/>
  <c r="AJ13442" i="33"/>
  <c r="AI13442" i="33"/>
  <c r="AH13442" i="33"/>
  <c r="AK13441" i="33"/>
  <c r="AJ13441" i="33"/>
  <c r="AI13441" i="33"/>
  <c r="AH13441" i="33"/>
  <c r="AK13440" i="33"/>
  <c r="AJ13440" i="33"/>
  <c r="AI13440" i="33"/>
  <c r="AH13440" i="33"/>
  <c r="AK13439" i="33"/>
  <c r="AJ13439" i="33"/>
  <c r="AI13439" i="33"/>
  <c r="AH13439" i="33"/>
  <c r="AK13438" i="33"/>
  <c r="AJ13438" i="33"/>
  <c r="AI13438" i="33"/>
  <c r="AH13438" i="33"/>
  <c r="AK13437" i="33"/>
  <c r="AJ13437" i="33"/>
  <c r="AI13437" i="33"/>
  <c r="AH13437" i="33"/>
  <c r="AK13436" i="33"/>
  <c r="AJ13436" i="33"/>
  <c r="AI13436" i="33"/>
  <c r="AH13436" i="33"/>
  <c r="AK13435" i="33"/>
  <c r="AJ13435" i="33"/>
  <c r="AI13435" i="33"/>
  <c r="AH13435" i="33"/>
  <c r="AK13434" i="33"/>
  <c r="AJ13434" i="33"/>
  <c r="AI13434" i="33"/>
  <c r="AH13434" i="33"/>
  <c r="AK13433" i="33"/>
  <c r="AJ13433" i="33"/>
  <c r="AI13433" i="33"/>
  <c r="AH13433" i="33"/>
  <c r="AK13432" i="33"/>
  <c r="AJ13432" i="33"/>
  <c r="AI13432" i="33"/>
  <c r="AH13432" i="33"/>
  <c r="AK13431" i="33"/>
  <c r="AJ13431" i="33"/>
  <c r="AI13431" i="33"/>
  <c r="AH13431" i="33"/>
  <c r="AK13430" i="33"/>
  <c r="AJ13430" i="33"/>
  <c r="AI13430" i="33"/>
  <c r="AH13430" i="33"/>
  <c r="AK13429" i="33"/>
  <c r="AJ13429" i="33"/>
  <c r="AI13429" i="33"/>
  <c r="AH13429" i="33"/>
  <c r="AK13428" i="33"/>
  <c r="AJ13428" i="33"/>
  <c r="AI13428" i="33"/>
  <c r="AH13428" i="33"/>
  <c r="AK13427" i="33"/>
  <c r="AJ13427" i="33"/>
  <c r="AI13427" i="33"/>
  <c r="AH13427" i="33"/>
  <c r="AK13426" i="33"/>
  <c r="AJ13426" i="33"/>
  <c r="AI13426" i="33"/>
  <c r="AH13426" i="33"/>
  <c r="AK13425" i="33"/>
  <c r="AJ13425" i="33"/>
  <c r="AI13425" i="33"/>
  <c r="AH13425" i="33"/>
  <c r="AK13424" i="33"/>
  <c r="AJ13424" i="33"/>
  <c r="AI13424" i="33"/>
  <c r="AH13424" i="33"/>
  <c r="AK13423" i="33"/>
  <c r="AJ13423" i="33"/>
  <c r="AI13423" i="33"/>
  <c r="AH13423" i="33"/>
  <c r="AK13422" i="33"/>
  <c r="AJ13422" i="33"/>
  <c r="AI13422" i="33"/>
  <c r="AH13422" i="33"/>
  <c r="AK13421" i="33"/>
  <c r="AJ13421" i="33"/>
  <c r="AI13421" i="33"/>
  <c r="AH13421" i="33"/>
  <c r="AK13420" i="33"/>
  <c r="AJ13420" i="33"/>
  <c r="AI13420" i="33"/>
  <c r="AH13420" i="33"/>
  <c r="AK13419" i="33"/>
  <c r="AJ13419" i="33"/>
  <c r="AI13419" i="33"/>
  <c r="AH13419" i="33"/>
  <c r="AK13418" i="33"/>
  <c r="AJ13418" i="33"/>
  <c r="AI13418" i="33"/>
  <c r="AH13418" i="33"/>
  <c r="AK13417" i="33"/>
  <c r="AJ13417" i="33"/>
  <c r="AI13417" i="33"/>
  <c r="AH13417" i="33"/>
  <c r="AK13416" i="33"/>
  <c r="AJ13416" i="33"/>
  <c r="AI13416" i="33"/>
  <c r="AH13416" i="33"/>
  <c r="AK13415" i="33"/>
  <c r="AJ13415" i="33"/>
  <c r="AI13415" i="33"/>
  <c r="AH13415" i="33"/>
  <c r="AK13414" i="33"/>
  <c r="AJ13414" i="33"/>
  <c r="AI13414" i="33"/>
  <c r="AH13414" i="33"/>
  <c r="AK13413" i="33"/>
  <c r="AJ13413" i="33"/>
  <c r="AI13413" i="33"/>
  <c r="AH13413" i="33"/>
  <c r="AK13412" i="33"/>
  <c r="AJ13412" i="33"/>
  <c r="AI13412" i="33"/>
  <c r="AH13412" i="33"/>
  <c r="AK13411" i="33"/>
  <c r="AJ13411" i="33"/>
  <c r="AI13411" i="33"/>
  <c r="AH13411" i="33"/>
  <c r="AK13410" i="33"/>
  <c r="AJ13410" i="33"/>
  <c r="AI13410" i="33"/>
  <c r="AH13410" i="33"/>
  <c r="AK13409" i="33"/>
  <c r="AJ13409" i="33"/>
  <c r="AI13409" i="33"/>
  <c r="AH13409" i="33"/>
  <c r="AK13408" i="33"/>
  <c r="AJ13408" i="33"/>
  <c r="AI13408" i="33"/>
  <c r="AH13408" i="33"/>
  <c r="AK13407" i="33"/>
  <c r="AJ13407" i="33"/>
  <c r="AI13407" i="33"/>
  <c r="AH13407" i="33"/>
  <c r="AK13406" i="33"/>
  <c r="AJ13406" i="33"/>
  <c r="AI13406" i="33"/>
  <c r="AH13406" i="33"/>
  <c r="AK13405" i="33"/>
  <c r="AJ13405" i="33"/>
  <c r="AI13405" i="33"/>
  <c r="AH13405" i="33"/>
  <c r="AK13404" i="33"/>
  <c r="AJ13404" i="33"/>
  <c r="AI13404" i="33"/>
  <c r="AH13404" i="33"/>
  <c r="AK13403" i="33"/>
  <c r="AJ13403" i="33"/>
  <c r="AI13403" i="33"/>
  <c r="AH13403" i="33"/>
  <c r="AK13402" i="33"/>
  <c r="AJ13402" i="33"/>
  <c r="AI13402" i="33"/>
  <c r="AH13402" i="33"/>
  <c r="AK13401" i="33"/>
  <c r="AJ13401" i="33"/>
  <c r="AI13401" i="33"/>
  <c r="AH13401" i="33"/>
  <c r="AK13400" i="33"/>
  <c r="AJ13400" i="33"/>
  <c r="AI13400" i="33"/>
  <c r="AH13400" i="33"/>
  <c r="AK13399" i="33"/>
  <c r="AJ13399" i="33"/>
  <c r="AI13399" i="33"/>
  <c r="AH13399" i="33"/>
  <c r="AK13398" i="33"/>
  <c r="AJ13398" i="33"/>
  <c r="AI13398" i="33"/>
  <c r="AH13398" i="33"/>
  <c r="AK13397" i="33"/>
  <c r="AJ13397" i="33"/>
  <c r="AI13397" i="33"/>
  <c r="AH13397" i="33"/>
  <c r="AK13396" i="33"/>
  <c r="AJ13396" i="33"/>
  <c r="AI13396" i="33"/>
  <c r="AH13396" i="33"/>
  <c r="AK13395" i="33"/>
  <c r="AJ13395" i="33"/>
  <c r="AI13395" i="33"/>
  <c r="AH13395" i="33"/>
  <c r="AK13394" i="33"/>
  <c r="AJ13394" i="33"/>
  <c r="AI13394" i="33"/>
  <c r="AH13394" i="33"/>
  <c r="AK13393" i="33"/>
  <c r="AJ13393" i="33"/>
  <c r="AI13393" i="33"/>
  <c r="AH13393" i="33"/>
  <c r="AK13392" i="33"/>
  <c r="AJ13392" i="33"/>
  <c r="AI13392" i="33"/>
  <c r="AH13392" i="33"/>
  <c r="AK13391" i="33"/>
  <c r="AJ13391" i="33"/>
  <c r="AI13391" i="33"/>
  <c r="AH13391" i="33"/>
  <c r="AK13390" i="33"/>
  <c r="AJ13390" i="33"/>
  <c r="AI13390" i="33"/>
  <c r="AH13390" i="33"/>
  <c r="AK13389" i="33"/>
  <c r="AJ13389" i="33"/>
  <c r="AI13389" i="33"/>
  <c r="AH13389" i="33"/>
  <c r="AK13388" i="33"/>
  <c r="AJ13388" i="33"/>
  <c r="AI13388" i="33"/>
  <c r="AH13388" i="33"/>
  <c r="AK13387" i="33"/>
  <c r="AJ13387" i="33"/>
  <c r="AI13387" i="33"/>
  <c r="AH13387" i="33"/>
  <c r="AK13386" i="33"/>
  <c r="AJ13386" i="33"/>
  <c r="AI13386" i="33"/>
  <c r="AH13386" i="33"/>
  <c r="AK13385" i="33"/>
  <c r="AJ13385" i="33"/>
  <c r="AI13385" i="33"/>
  <c r="AH13385" i="33"/>
  <c r="AK13384" i="33"/>
  <c r="AJ13384" i="33"/>
  <c r="AI13384" i="33"/>
  <c r="AH13384" i="33"/>
  <c r="AK13383" i="33"/>
  <c r="AJ13383" i="33"/>
  <c r="AI13383" i="33"/>
  <c r="AH13383" i="33"/>
  <c r="AK13382" i="33"/>
  <c r="AJ13382" i="33"/>
  <c r="AI13382" i="33"/>
  <c r="AH13382" i="33"/>
  <c r="AK13381" i="33"/>
  <c r="AJ13381" i="33"/>
  <c r="AI13381" i="33"/>
  <c r="AH13381" i="33"/>
  <c r="AK13380" i="33"/>
  <c r="AJ13380" i="33"/>
  <c r="AI13380" i="33"/>
  <c r="AH13380" i="33"/>
  <c r="AK13379" i="33"/>
  <c r="AJ13379" i="33"/>
  <c r="AI13379" i="33"/>
  <c r="AH13379" i="33"/>
  <c r="AK13378" i="33"/>
  <c r="AJ13378" i="33"/>
  <c r="AI13378" i="33"/>
  <c r="AH13378" i="33"/>
  <c r="AK13377" i="33"/>
  <c r="AJ13377" i="33"/>
  <c r="AI13377" i="33"/>
  <c r="AH13377" i="33"/>
  <c r="AK13376" i="33"/>
  <c r="AJ13376" i="33"/>
  <c r="AI13376" i="33"/>
  <c r="AH13376" i="33"/>
  <c r="AK13375" i="33"/>
  <c r="AJ13375" i="33"/>
  <c r="AI13375" i="33"/>
  <c r="AH13375" i="33"/>
  <c r="AK13374" i="33"/>
  <c r="AJ13374" i="33"/>
  <c r="AI13374" i="33"/>
  <c r="AH13374" i="33"/>
  <c r="AK13373" i="33"/>
  <c r="AJ13373" i="33"/>
  <c r="AI13373" i="33"/>
  <c r="AH13373" i="33"/>
  <c r="AK13372" i="33"/>
  <c r="AJ13372" i="33"/>
  <c r="AI13372" i="33"/>
  <c r="AH13372" i="33"/>
  <c r="AK13371" i="33"/>
  <c r="AJ13371" i="33"/>
  <c r="AI13371" i="33"/>
  <c r="AH13371" i="33"/>
  <c r="AK13370" i="33"/>
  <c r="AJ13370" i="33"/>
  <c r="AI13370" i="33"/>
  <c r="AH13370" i="33"/>
  <c r="AK13369" i="33"/>
  <c r="AJ13369" i="33"/>
  <c r="AI13369" i="33"/>
  <c r="AH13369" i="33"/>
  <c r="AK13368" i="33"/>
  <c r="AJ13368" i="33"/>
  <c r="AI13368" i="33"/>
  <c r="AH13368" i="33"/>
  <c r="AK13367" i="33"/>
  <c r="AJ13367" i="33"/>
  <c r="AI13367" i="33"/>
  <c r="AH13367" i="33"/>
  <c r="AK13366" i="33"/>
  <c r="AJ13366" i="33"/>
  <c r="AI13366" i="33"/>
  <c r="AH13366" i="33"/>
  <c r="AK13365" i="33"/>
  <c r="AJ13365" i="33"/>
  <c r="AI13365" i="33"/>
  <c r="AH13365" i="33"/>
  <c r="AK13364" i="33"/>
  <c r="AJ13364" i="33"/>
  <c r="AI13364" i="33"/>
  <c r="AH13364" i="33"/>
  <c r="AK13363" i="33"/>
  <c r="AJ13363" i="33"/>
  <c r="AI13363" i="33"/>
  <c r="AH13363" i="33"/>
  <c r="AK13362" i="33"/>
  <c r="AJ13362" i="33"/>
  <c r="AI13362" i="33"/>
  <c r="AH13362" i="33"/>
  <c r="AK13361" i="33"/>
  <c r="AJ13361" i="33"/>
  <c r="AI13361" i="33"/>
  <c r="AH13361" i="33"/>
  <c r="AK13360" i="33"/>
  <c r="AJ13360" i="33"/>
  <c r="AI13360" i="33"/>
  <c r="AH13360" i="33"/>
  <c r="AK13359" i="33"/>
  <c r="AJ13359" i="33"/>
  <c r="AI13359" i="33"/>
  <c r="AH13359" i="33"/>
  <c r="AK13358" i="33"/>
  <c r="AJ13358" i="33"/>
  <c r="AI13358" i="33"/>
  <c r="AH13358" i="33"/>
  <c r="AK13357" i="33"/>
  <c r="AJ13357" i="33"/>
  <c r="AI13357" i="33"/>
  <c r="AH13357" i="33"/>
  <c r="AK13356" i="33"/>
  <c r="AJ13356" i="33"/>
  <c r="AI13356" i="33"/>
  <c r="AH13356" i="33"/>
  <c r="AK13355" i="33"/>
  <c r="AJ13355" i="33"/>
  <c r="AI13355" i="33"/>
  <c r="AH13355" i="33"/>
  <c r="AK13354" i="33"/>
  <c r="AJ13354" i="33"/>
  <c r="AI13354" i="33"/>
  <c r="AH13354" i="33"/>
  <c r="AK13353" i="33"/>
  <c r="AJ13353" i="33"/>
  <c r="AI13353" i="33"/>
  <c r="AH13353" i="33"/>
  <c r="AK13352" i="33"/>
  <c r="AJ13352" i="33"/>
  <c r="AI13352" i="33"/>
  <c r="AH13352" i="33"/>
  <c r="AK13351" i="33"/>
  <c r="AJ13351" i="33"/>
  <c r="AI13351" i="33"/>
  <c r="AH13351" i="33"/>
  <c r="AK13350" i="33"/>
  <c r="AJ13350" i="33"/>
  <c r="AI13350" i="33"/>
  <c r="AH13350" i="33"/>
  <c r="AK13349" i="33"/>
  <c r="AJ13349" i="33"/>
  <c r="AI13349" i="33"/>
  <c r="AH13349" i="33"/>
  <c r="AK13348" i="33"/>
  <c r="AJ13348" i="33"/>
  <c r="AI13348" i="33"/>
  <c r="AH13348" i="33"/>
  <c r="AK13347" i="33"/>
  <c r="AJ13347" i="33"/>
  <c r="AI13347" i="33"/>
  <c r="AH13347" i="33"/>
  <c r="AK13346" i="33"/>
  <c r="AJ13346" i="33"/>
  <c r="AI13346" i="33"/>
  <c r="AH13346" i="33"/>
  <c r="AK13345" i="33"/>
  <c r="AJ13345" i="33"/>
  <c r="AI13345" i="33"/>
  <c r="AH13345" i="33"/>
  <c r="AK13344" i="33"/>
  <c r="AJ13344" i="33"/>
  <c r="AI13344" i="33"/>
  <c r="AH13344" i="33"/>
  <c r="AK13343" i="33"/>
  <c r="AJ13343" i="33"/>
  <c r="AI13343" i="33"/>
  <c r="AH13343" i="33"/>
  <c r="AK13342" i="33"/>
  <c r="AJ13342" i="33"/>
  <c r="AI13342" i="33"/>
  <c r="AH13342" i="33"/>
  <c r="AK13341" i="33"/>
  <c r="AJ13341" i="33"/>
  <c r="AI13341" i="33"/>
  <c r="AH13341" i="33"/>
  <c r="AK13340" i="33"/>
  <c r="AJ13340" i="33"/>
  <c r="AI13340" i="33"/>
  <c r="AH13340" i="33"/>
  <c r="AK13339" i="33"/>
  <c r="AJ13339" i="33"/>
  <c r="AI13339" i="33"/>
  <c r="AH13339" i="33"/>
  <c r="AK13338" i="33"/>
  <c r="AJ13338" i="33"/>
  <c r="AI13338" i="33"/>
  <c r="AH13338" i="33"/>
  <c r="AK13337" i="33"/>
  <c r="AJ13337" i="33"/>
  <c r="AI13337" i="33"/>
  <c r="AH13337" i="33"/>
  <c r="AK13336" i="33"/>
  <c r="AJ13336" i="33"/>
  <c r="AI13336" i="33"/>
  <c r="AH13336" i="33"/>
  <c r="AK13335" i="33"/>
  <c r="AJ13335" i="33"/>
  <c r="AI13335" i="33"/>
  <c r="AH13335" i="33"/>
  <c r="AK13334" i="33"/>
  <c r="AJ13334" i="33"/>
  <c r="AI13334" i="33"/>
  <c r="AH13334" i="33"/>
  <c r="AK13333" i="33"/>
  <c r="AJ13333" i="33"/>
  <c r="AI13333" i="33"/>
  <c r="AH13333" i="33"/>
  <c r="AK13332" i="33"/>
  <c r="AJ13332" i="33"/>
  <c r="AI13332" i="33"/>
  <c r="AH13332" i="33"/>
  <c r="AK13331" i="33"/>
  <c r="AJ13331" i="33"/>
  <c r="AI13331" i="33"/>
  <c r="AH13331" i="33"/>
  <c r="AK13330" i="33"/>
  <c r="AJ13330" i="33"/>
  <c r="AI13330" i="33"/>
  <c r="AH13330" i="33"/>
  <c r="AK13329" i="33"/>
  <c r="AJ13329" i="33"/>
  <c r="AI13329" i="33"/>
  <c r="AH13329" i="33"/>
  <c r="AK13328" i="33"/>
  <c r="AJ13328" i="33"/>
  <c r="AI13328" i="33"/>
  <c r="AH13328" i="33"/>
  <c r="AK13327" i="33"/>
  <c r="AJ13327" i="33"/>
  <c r="AI13327" i="33"/>
  <c r="AH13327" i="33"/>
  <c r="AK13326" i="33"/>
  <c r="AJ13326" i="33"/>
  <c r="AI13326" i="33"/>
  <c r="AH13326" i="33"/>
  <c r="AK13325" i="33"/>
  <c r="AJ13325" i="33"/>
  <c r="AI13325" i="33"/>
  <c r="AH13325" i="33"/>
  <c r="AK13324" i="33"/>
  <c r="AJ13324" i="33"/>
  <c r="AI13324" i="33"/>
  <c r="AH13324" i="33"/>
  <c r="AK13323" i="33"/>
  <c r="AJ13323" i="33"/>
  <c r="AI13323" i="33"/>
  <c r="AH13323" i="33"/>
  <c r="AK13322" i="33"/>
  <c r="AJ13322" i="33"/>
  <c r="AI13322" i="33"/>
  <c r="AH13322" i="33"/>
  <c r="AK13321" i="33"/>
  <c r="AJ13321" i="33"/>
  <c r="AI13321" i="33"/>
  <c r="AH13321" i="33"/>
  <c r="AK13320" i="33"/>
  <c r="AJ13320" i="33"/>
  <c r="AI13320" i="33"/>
  <c r="AH13320" i="33"/>
  <c r="AK13319" i="33"/>
  <c r="AJ13319" i="33"/>
  <c r="AI13319" i="33"/>
  <c r="AH13319" i="33"/>
  <c r="AK13318" i="33"/>
  <c r="AJ13318" i="33"/>
  <c r="AI13318" i="33"/>
  <c r="AH13318" i="33"/>
  <c r="AK13317" i="33"/>
  <c r="AJ13317" i="33"/>
  <c r="AI13317" i="33"/>
  <c r="AH13317" i="33"/>
  <c r="AK13316" i="33"/>
  <c r="AJ13316" i="33"/>
  <c r="AI13316" i="33"/>
  <c r="AH13316" i="33"/>
  <c r="AK13315" i="33"/>
  <c r="AJ13315" i="33"/>
  <c r="AI13315" i="33"/>
  <c r="AH13315" i="33"/>
  <c r="AK13314" i="33"/>
  <c r="AJ13314" i="33"/>
  <c r="AI13314" i="33"/>
  <c r="AH13314" i="33"/>
  <c r="AK13313" i="33"/>
  <c r="AJ13313" i="33"/>
  <c r="AI13313" i="33"/>
  <c r="AH13313" i="33"/>
  <c r="AK13312" i="33"/>
  <c r="AJ13312" i="33"/>
  <c r="AI13312" i="33"/>
  <c r="AH13312" i="33"/>
  <c r="AK13311" i="33"/>
  <c r="AJ13311" i="33"/>
  <c r="AI13311" i="33"/>
  <c r="AH13311" i="33"/>
  <c r="AK13310" i="33"/>
  <c r="AJ13310" i="33"/>
  <c r="AI13310" i="33"/>
  <c r="AH13310" i="33"/>
  <c r="AK13309" i="33"/>
  <c r="AJ13309" i="33"/>
  <c r="AI13309" i="33"/>
  <c r="AH13309" i="33"/>
  <c r="AK13308" i="33"/>
  <c r="AJ13308" i="33"/>
  <c r="AI13308" i="33"/>
  <c r="AH13308" i="33"/>
  <c r="AK13307" i="33"/>
  <c r="AJ13307" i="33"/>
  <c r="AI13307" i="33"/>
  <c r="AH13307" i="33"/>
  <c r="AK13306" i="33"/>
  <c r="AJ13306" i="33"/>
  <c r="AI13306" i="33"/>
  <c r="AH13306" i="33"/>
  <c r="AK13305" i="33"/>
  <c r="AJ13305" i="33"/>
  <c r="AI13305" i="33"/>
  <c r="AH13305" i="33"/>
  <c r="AK13304" i="33"/>
  <c r="AJ13304" i="33"/>
  <c r="AI13304" i="33"/>
  <c r="AH13304" i="33"/>
  <c r="AK13303" i="33"/>
  <c r="AJ13303" i="33"/>
  <c r="AI13303" i="33"/>
  <c r="AH13303" i="33"/>
  <c r="AK13302" i="33"/>
  <c r="AJ13302" i="33"/>
  <c r="AI13302" i="33"/>
  <c r="AH13302" i="33"/>
  <c r="AK13301" i="33"/>
  <c r="AJ13301" i="33"/>
  <c r="AI13301" i="33"/>
  <c r="AH13301" i="33"/>
  <c r="AK13300" i="33"/>
  <c r="AJ13300" i="33"/>
  <c r="AI13300" i="33"/>
  <c r="AH13300" i="33"/>
  <c r="AK13299" i="33"/>
  <c r="AJ13299" i="33"/>
  <c r="AI13299" i="33"/>
  <c r="AH13299" i="33"/>
  <c r="AK13298" i="33"/>
  <c r="AJ13298" i="33"/>
  <c r="AI13298" i="33"/>
  <c r="AH13298" i="33"/>
  <c r="AK13297" i="33"/>
  <c r="AJ13297" i="33"/>
  <c r="AI13297" i="33"/>
  <c r="AH13297" i="33"/>
  <c r="AK13296" i="33"/>
  <c r="AJ13296" i="33"/>
  <c r="AI13296" i="33"/>
  <c r="AH13296" i="33"/>
  <c r="AK13295" i="33"/>
  <c r="AJ13295" i="33"/>
  <c r="AI13295" i="33"/>
  <c r="AH13295" i="33"/>
  <c r="AK13294" i="33"/>
  <c r="AJ13294" i="33"/>
  <c r="AI13294" i="33"/>
  <c r="AH13294" i="33"/>
  <c r="AK13293" i="33"/>
  <c r="AJ13293" i="33"/>
  <c r="AI13293" i="33"/>
  <c r="AH13293" i="33"/>
  <c r="AK13292" i="33"/>
  <c r="AJ13292" i="33"/>
  <c r="AI13292" i="33"/>
  <c r="AH13292" i="33"/>
  <c r="AK13291" i="33"/>
  <c r="AJ13291" i="33"/>
  <c r="AI13291" i="33"/>
  <c r="AH13291" i="33"/>
  <c r="AK13290" i="33"/>
  <c r="AJ13290" i="33"/>
  <c r="AI13290" i="33"/>
  <c r="AH13290" i="33"/>
  <c r="AK13289" i="33"/>
  <c r="AJ13289" i="33"/>
  <c r="AI13289" i="33"/>
  <c r="AH13289" i="33"/>
  <c r="AK13288" i="33"/>
  <c r="AJ13288" i="33"/>
  <c r="AI13288" i="33"/>
  <c r="AH13288" i="33"/>
  <c r="AK13287" i="33"/>
  <c r="AJ13287" i="33"/>
  <c r="AI13287" i="33"/>
  <c r="AH13287" i="33"/>
  <c r="AK13286" i="33"/>
  <c r="AJ13286" i="33"/>
  <c r="AI13286" i="33"/>
  <c r="AH13286" i="33"/>
  <c r="AK13285" i="33"/>
  <c r="AJ13285" i="33"/>
  <c r="AI13285" i="33"/>
  <c r="AH13285" i="33"/>
  <c r="AK13284" i="33"/>
  <c r="AJ13284" i="33"/>
  <c r="AI13284" i="33"/>
  <c r="AH13284" i="33"/>
  <c r="AK13283" i="33"/>
  <c r="AJ13283" i="33"/>
  <c r="AI13283" i="33"/>
  <c r="AH13283" i="33"/>
  <c r="AK13282" i="33"/>
  <c r="AJ13282" i="33"/>
  <c r="AI13282" i="33"/>
  <c r="AH13282" i="33"/>
  <c r="AK13281" i="33"/>
  <c r="AJ13281" i="33"/>
  <c r="AI13281" i="33"/>
  <c r="AH13281" i="33"/>
  <c r="AK13280" i="33"/>
  <c r="AJ13280" i="33"/>
  <c r="AI13280" i="33"/>
  <c r="AH13280" i="33"/>
  <c r="AK13279" i="33"/>
  <c r="AJ13279" i="33"/>
  <c r="AI13279" i="33"/>
  <c r="AH13279" i="33"/>
  <c r="AK13278" i="33"/>
  <c r="AJ13278" i="33"/>
  <c r="AI13278" i="33"/>
  <c r="AH13278" i="33"/>
  <c r="AK13277" i="33"/>
  <c r="AJ13277" i="33"/>
  <c r="AI13277" i="33"/>
  <c r="AH13277" i="33"/>
  <c r="AK13276" i="33"/>
  <c r="AJ13276" i="33"/>
  <c r="AI13276" i="33"/>
  <c r="AH13276" i="33"/>
  <c r="AK13275" i="33"/>
  <c r="AJ13275" i="33"/>
  <c r="AI13275" i="33"/>
  <c r="AH13275" i="33"/>
  <c r="AK13274" i="33"/>
  <c r="AJ13274" i="33"/>
  <c r="AI13274" i="33"/>
  <c r="AH13274" i="33"/>
  <c r="AK13273" i="33"/>
  <c r="AJ13273" i="33"/>
  <c r="AI13273" i="33"/>
  <c r="AH13273" i="33"/>
  <c r="AK13272" i="33"/>
  <c r="AJ13272" i="33"/>
  <c r="AI13272" i="33"/>
  <c r="AH13272" i="33"/>
  <c r="AK13271" i="33"/>
  <c r="AJ13271" i="33"/>
  <c r="AI13271" i="33"/>
  <c r="AH13271" i="33"/>
  <c r="AK13270" i="33"/>
  <c r="AJ13270" i="33"/>
  <c r="AI13270" i="33"/>
  <c r="AH13270" i="33"/>
  <c r="AK13269" i="33"/>
  <c r="AJ13269" i="33"/>
  <c r="AI13269" i="33"/>
  <c r="AH13269" i="33"/>
  <c r="AK13268" i="33"/>
  <c r="AJ13268" i="33"/>
  <c r="AI13268" i="33"/>
  <c r="AH13268" i="33"/>
  <c r="AK13267" i="33"/>
  <c r="AJ13267" i="33"/>
  <c r="AI13267" i="33"/>
  <c r="AH13267" i="33"/>
  <c r="AK13266" i="33"/>
  <c r="AJ13266" i="33"/>
  <c r="AI13266" i="33"/>
  <c r="AH13266" i="33"/>
  <c r="AK13265" i="33"/>
  <c r="AJ13265" i="33"/>
  <c r="AI13265" i="33"/>
  <c r="AH13265" i="33"/>
  <c r="AK13264" i="33"/>
  <c r="AJ13264" i="33"/>
  <c r="AI13264" i="33"/>
  <c r="AH13264" i="33"/>
  <c r="AK13263" i="33"/>
  <c r="AJ13263" i="33"/>
  <c r="AI13263" i="33"/>
  <c r="AH13263" i="33"/>
  <c r="AK13262" i="33"/>
  <c r="AJ13262" i="33"/>
  <c r="AI13262" i="33"/>
  <c r="AH13262" i="33"/>
  <c r="AK13261" i="33"/>
  <c r="AJ13261" i="33"/>
  <c r="AI13261" i="33"/>
  <c r="AH13261" i="33"/>
  <c r="AK13260" i="33"/>
  <c r="AJ13260" i="33"/>
  <c r="AI13260" i="33"/>
  <c r="AH13260" i="33"/>
  <c r="AK13259" i="33"/>
  <c r="AJ13259" i="33"/>
  <c r="AI13259" i="33"/>
  <c r="AH13259" i="33"/>
  <c r="AK13258" i="33"/>
  <c r="AJ13258" i="33"/>
  <c r="AI13258" i="33"/>
  <c r="AH13258" i="33"/>
  <c r="AK13257" i="33"/>
  <c r="AJ13257" i="33"/>
  <c r="AI13257" i="33"/>
  <c r="AH13257" i="33"/>
  <c r="AK13256" i="33"/>
  <c r="AJ13256" i="33"/>
  <c r="AI13256" i="33"/>
  <c r="AH13256" i="33"/>
  <c r="AK13255" i="33"/>
  <c r="AJ13255" i="33"/>
  <c r="AI13255" i="33"/>
  <c r="AH13255" i="33"/>
  <c r="AK13254" i="33"/>
  <c r="AJ13254" i="33"/>
  <c r="AI13254" i="33"/>
  <c r="AH13254" i="33"/>
  <c r="AK13253" i="33"/>
  <c r="AJ13253" i="33"/>
  <c r="AI13253" i="33"/>
  <c r="AH13253" i="33"/>
  <c r="AK13252" i="33"/>
  <c r="AJ13252" i="33"/>
  <c r="AI13252" i="33"/>
  <c r="AH13252" i="33"/>
  <c r="AK13251" i="33"/>
  <c r="AJ13251" i="33"/>
  <c r="AI13251" i="33"/>
  <c r="AH13251" i="33"/>
  <c r="AK13250" i="33"/>
  <c r="AJ13250" i="33"/>
  <c r="AI13250" i="33"/>
  <c r="AH13250" i="33"/>
  <c r="AK13249" i="33"/>
  <c r="AJ13249" i="33"/>
  <c r="AI13249" i="33"/>
  <c r="AH13249" i="33"/>
  <c r="AK13248" i="33"/>
  <c r="AJ13248" i="33"/>
  <c r="AI13248" i="33"/>
  <c r="AH13248" i="33"/>
  <c r="AK13247" i="33"/>
  <c r="AJ13247" i="33"/>
  <c r="AI13247" i="33"/>
  <c r="AH13247" i="33"/>
  <c r="AK13246" i="33"/>
  <c r="AJ13246" i="33"/>
  <c r="AI13246" i="33"/>
  <c r="AH13246" i="33"/>
  <c r="AK13245" i="33"/>
  <c r="AJ13245" i="33"/>
  <c r="AI13245" i="33"/>
  <c r="AH13245" i="33"/>
  <c r="AK13244" i="33"/>
  <c r="AJ13244" i="33"/>
  <c r="AI13244" i="33"/>
  <c r="AH13244" i="33"/>
  <c r="AK13243" i="33"/>
  <c r="AJ13243" i="33"/>
  <c r="AI13243" i="33"/>
  <c r="AH13243" i="33"/>
  <c r="AK13242" i="33"/>
  <c r="AJ13242" i="33"/>
  <c r="AI13242" i="33"/>
  <c r="AH13242" i="33"/>
  <c r="AK13241" i="33"/>
  <c r="AJ13241" i="33"/>
  <c r="AI13241" i="33"/>
  <c r="AH13241" i="33"/>
  <c r="AK13240" i="33"/>
  <c r="AJ13240" i="33"/>
  <c r="AI13240" i="33"/>
  <c r="AH13240" i="33"/>
  <c r="AK13239" i="33"/>
  <c r="AJ13239" i="33"/>
  <c r="AI13239" i="33"/>
  <c r="AH13239" i="33"/>
  <c r="AK13238" i="33"/>
  <c r="AJ13238" i="33"/>
  <c r="AI13238" i="33"/>
  <c r="AH13238" i="33"/>
  <c r="AK13237" i="33"/>
  <c r="AJ13237" i="33"/>
  <c r="AI13237" i="33"/>
  <c r="AH13237" i="33"/>
  <c r="AK13236" i="33"/>
  <c r="AJ13236" i="33"/>
  <c r="AI13236" i="33"/>
  <c r="AH13236" i="33"/>
  <c r="AK13235" i="33"/>
  <c r="AJ13235" i="33"/>
  <c r="AI13235" i="33"/>
  <c r="AH13235" i="33"/>
  <c r="AK13234" i="33"/>
  <c r="AJ13234" i="33"/>
  <c r="AI13234" i="33"/>
  <c r="AH13234" i="33"/>
  <c r="AK13233" i="33"/>
  <c r="AJ13233" i="33"/>
  <c r="AI13233" i="33"/>
  <c r="AH13233" i="33"/>
  <c r="AK13232" i="33"/>
  <c r="AJ13232" i="33"/>
  <c r="AI13232" i="33"/>
  <c r="AH13232" i="33"/>
  <c r="AK13231" i="33"/>
  <c r="AJ13231" i="33"/>
  <c r="AI13231" i="33"/>
  <c r="AH13231" i="33"/>
  <c r="AK13230" i="33"/>
  <c r="AJ13230" i="33"/>
  <c r="AI13230" i="33"/>
  <c r="AH13230" i="33"/>
  <c r="AK13229" i="33"/>
  <c r="AJ13229" i="33"/>
  <c r="AI13229" i="33"/>
  <c r="AH13229" i="33"/>
  <c r="AK13228" i="33"/>
  <c r="AJ13228" i="33"/>
  <c r="AI13228" i="33"/>
  <c r="AH13228" i="33"/>
  <c r="AK13227" i="33"/>
  <c r="AJ13227" i="33"/>
  <c r="AI13227" i="33"/>
  <c r="AH13227" i="33"/>
  <c r="AK13226" i="33"/>
  <c r="AJ13226" i="33"/>
  <c r="AI13226" i="33"/>
  <c r="AH13226" i="33"/>
  <c r="AK13225" i="33"/>
  <c r="AJ13225" i="33"/>
  <c r="AI13225" i="33"/>
  <c r="AH13225" i="33"/>
  <c r="AK13224" i="33"/>
  <c r="AJ13224" i="33"/>
  <c r="AI13224" i="33"/>
  <c r="AH13224" i="33"/>
  <c r="AK13223" i="33"/>
  <c r="AJ13223" i="33"/>
  <c r="AI13223" i="33"/>
  <c r="AH13223" i="33"/>
  <c r="AK13222" i="33"/>
  <c r="AJ13222" i="33"/>
  <c r="AI13222" i="33"/>
  <c r="AH13222" i="33"/>
  <c r="AK13221" i="33"/>
  <c r="AJ13221" i="33"/>
  <c r="AI13221" i="33"/>
  <c r="AH13221" i="33"/>
  <c r="AK13220" i="33"/>
  <c r="AJ13220" i="33"/>
  <c r="AI13220" i="33"/>
  <c r="AH13220" i="33"/>
  <c r="AK13219" i="33"/>
  <c r="AJ13219" i="33"/>
  <c r="AI13219" i="33"/>
  <c r="AH13219" i="33"/>
  <c r="AK13218" i="33"/>
  <c r="AJ13218" i="33"/>
  <c r="AI13218" i="33"/>
  <c r="AH13218" i="33"/>
  <c r="AK13217" i="33"/>
  <c r="AJ13217" i="33"/>
  <c r="AI13217" i="33"/>
  <c r="AH13217" i="33"/>
  <c r="AK13216" i="33"/>
  <c r="AJ13216" i="33"/>
  <c r="AI13216" i="33"/>
  <c r="AH13216" i="33"/>
  <c r="AK13215" i="33"/>
  <c r="AJ13215" i="33"/>
  <c r="AI13215" i="33"/>
  <c r="AH13215" i="33"/>
  <c r="AK13214" i="33"/>
  <c r="AJ13214" i="33"/>
  <c r="AI13214" i="33"/>
  <c r="AH13214" i="33"/>
  <c r="AK13213" i="33"/>
  <c r="AJ13213" i="33"/>
  <c r="AI13213" i="33"/>
  <c r="AH13213" i="33"/>
  <c r="AK13212" i="33"/>
  <c r="AJ13212" i="33"/>
  <c r="AI13212" i="33"/>
  <c r="AH13212" i="33"/>
  <c r="AK13211" i="33"/>
  <c r="AJ13211" i="33"/>
  <c r="AI13211" i="33"/>
  <c r="AH13211" i="33"/>
  <c r="AK13210" i="33"/>
  <c r="AJ13210" i="33"/>
  <c r="AI13210" i="33"/>
  <c r="AH13210" i="33"/>
  <c r="AK13209" i="33"/>
  <c r="AJ13209" i="33"/>
  <c r="AI13209" i="33"/>
  <c r="AH13209" i="33"/>
  <c r="AK13208" i="33"/>
  <c r="AJ13208" i="33"/>
  <c r="AI13208" i="33"/>
  <c r="AH13208" i="33"/>
  <c r="AK13207" i="33"/>
  <c r="AJ13207" i="33"/>
  <c r="AI13207" i="33"/>
  <c r="AH13207" i="33"/>
  <c r="AK13206" i="33"/>
  <c r="AJ13206" i="33"/>
  <c r="AI13206" i="33"/>
  <c r="AH13206" i="33"/>
  <c r="AK13205" i="33"/>
  <c r="AJ13205" i="33"/>
  <c r="AI13205" i="33"/>
  <c r="AH13205" i="33"/>
  <c r="AK13204" i="33"/>
  <c r="AJ13204" i="33"/>
  <c r="AI13204" i="33"/>
  <c r="AH13204" i="33"/>
  <c r="AK13203" i="33"/>
  <c r="AJ13203" i="33"/>
  <c r="AI13203" i="33"/>
  <c r="AH13203" i="33"/>
  <c r="AK13202" i="33"/>
  <c r="AJ13202" i="33"/>
  <c r="AI13202" i="33"/>
  <c r="AH13202" i="33"/>
  <c r="AK13201" i="33"/>
  <c r="AJ13201" i="33"/>
  <c r="AI13201" i="33"/>
  <c r="AH13201" i="33"/>
  <c r="AK13200" i="33"/>
  <c r="AJ13200" i="33"/>
  <c r="AI13200" i="33"/>
  <c r="AH13200" i="33"/>
  <c r="AK13199" i="33"/>
  <c r="AJ13199" i="33"/>
  <c r="AI13199" i="33"/>
  <c r="AH13199" i="33"/>
  <c r="AK13198" i="33"/>
  <c r="AJ13198" i="33"/>
  <c r="AI13198" i="33"/>
  <c r="AH13198" i="33"/>
  <c r="AK13197" i="33"/>
  <c r="AJ13197" i="33"/>
  <c r="AI13197" i="33"/>
  <c r="AH13197" i="33"/>
  <c r="AK13196" i="33"/>
  <c r="AJ13196" i="33"/>
  <c r="AI13196" i="33"/>
  <c r="AH13196" i="33"/>
  <c r="AK13195" i="33"/>
  <c r="AJ13195" i="33"/>
  <c r="AI13195" i="33"/>
  <c r="AH13195" i="33"/>
  <c r="AK13194" i="33"/>
  <c r="AJ13194" i="33"/>
  <c r="AI13194" i="33"/>
  <c r="AH13194" i="33"/>
  <c r="AK13193" i="33"/>
  <c r="AJ13193" i="33"/>
  <c r="AI13193" i="33"/>
  <c r="AH13193" i="33"/>
  <c r="AK13192" i="33"/>
  <c r="AJ13192" i="33"/>
  <c r="AI13192" i="33"/>
  <c r="AH13192" i="33"/>
  <c r="AK13191" i="33"/>
  <c r="AJ13191" i="33"/>
  <c r="AI13191" i="33"/>
  <c r="AH13191" i="33"/>
  <c r="AK13190" i="33"/>
  <c r="AJ13190" i="33"/>
  <c r="AI13190" i="33"/>
  <c r="AH13190" i="33"/>
  <c r="AK13189" i="33"/>
  <c r="AJ13189" i="33"/>
  <c r="AI13189" i="33"/>
  <c r="AH13189" i="33"/>
  <c r="AK13188" i="33"/>
  <c r="AJ13188" i="33"/>
  <c r="AI13188" i="33"/>
  <c r="AH13188" i="33"/>
  <c r="AK13187" i="33"/>
  <c r="AJ13187" i="33"/>
  <c r="AI13187" i="33"/>
  <c r="AH13187" i="33"/>
  <c r="AK13186" i="33"/>
  <c r="AJ13186" i="33"/>
  <c r="AI13186" i="33"/>
  <c r="AH13186" i="33"/>
  <c r="AK13185" i="33"/>
  <c r="AJ13185" i="33"/>
  <c r="AI13185" i="33"/>
  <c r="AH13185" i="33"/>
  <c r="AK13184" i="33"/>
  <c r="AJ13184" i="33"/>
  <c r="AI13184" i="33"/>
  <c r="AH13184" i="33"/>
  <c r="AK13183" i="33"/>
  <c r="AJ13183" i="33"/>
  <c r="AI13183" i="33"/>
  <c r="AH13183" i="33"/>
  <c r="AK13182" i="33"/>
  <c r="AJ13182" i="33"/>
  <c r="AI13182" i="33"/>
  <c r="AH13182" i="33"/>
  <c r="AK13181" i="33"/>
  <c r="AJ13181" i="33"/>
  <c r="AI13181" i="33"/>
  <c r="AH13181" i="33"/>
  <c r="AK13180" i="33"/>
  <c r="AJ13180" i="33"/>
  <c r="AI13180" i="33"/>
  <c r="AH13180" i="33"/>
  <c r="AK13179" i="33"/>
  <c r="AJ13179" i="33"/>
  <c r="AI13179" i="33"/>
  <c r="AH13179" i="33"/>
  <c r="AK13178" i="33"/>
  <c r="AJ13178" i="33"/>
  <c r="AI13178" i="33"/>
  <c r="AH13178" i="33"/>
  <c r="AK13177" i="33"/>
  <c r="AJ13177" i="33"/>
  <c r="AI13177" i="33"/>
  <c r="AH13177" i="33"/>
  <c r="AK13176" i="33"/>
  <c r="AJ13176" i="33"/>
  <c r="AI13176" i="33"/>
  <c r="AH13176" i="33"/>
  <c r="AK13175" i="33"/>
  <c r="AJ13175" i="33"/>
  <c r="AI13175" i="33"/>
  <c r="AH13175" i="33"/>
  <c r="AK13174" i="33"/>
  <c r="AJ13174" i="33"/>
  <c r="AI13174" i="33"/>
  <c r="AH13174" i="33"/>
  <c r="AK13173" i="33"/>
  <c r="AJ13173" i="33"/>
  <c r="AI13173" i="33"/>
  <c r="AH13173" i="33"/>
  <c r="AK13172" i="33"/>
  <c r="AJ13172" i="33"/>
  <c r="AI13172" i="33"/>
  <c r="AH13172" i="33"/>
  <c r="AK13171" i="33"/>
  <c r="AJ13171" i="33"/>
  <c r="AI13171" i="33"/>
  <c r="AH13171" i="33"/>
  <c r="AK13170" i="33"/>
  <c r="AJ13170" i="33"/>
  <c r="AI13170" i="33"/>
  <c r="AH13170" i="33"/>
  <c r="AK13169" i="33"/>
  <c r="AJ13169" i="33"/>
  <c r="AI13169" i="33"/>
  <c r="AH13169" i="33"/>
  <c r="AK13168" i="33"/>
  <c r="AJ13168" i="33"/>
  <c r="AI13168" i="33"/>
  <c r="AH13168" i="33"/>
  <c r="AK13167" i="33"/>
  <c r="AJ13167" i="33"/>
  <c r="AI13167" i="33"/>
  <c r="AH13167" i="33"/>
  <c r="AK13166" i="33"/>
  <c r="AJ13166" i="33"/>
  <c r="AI13166" i="33"/>
  <c r="AH13166" i="33"/>
  <c r="AK13165" i="33"/>
  <c r="AJ13165" i="33"/>
  <c r="AI13165" i="33"/>
  <c r="AH13165" i="33"/>
  <c r="AK13164" i="33"/>
  <c r="AJ13164" i="33"/>
  <c r="AI13164" i="33"/>
  <c r="AH13164" i="33"/>
  <c r="AK13163" i="33"/>
  <c r="AJ13163" i="33"/>
  <c r="AI13163" i="33"/>
  <c r="AH13163" i="33"/>
  <c r="AK13162" i="33"/>
  <c r="AJ13162" i="33"/>
  <c r="AI13162" i="33"/>
  <c r="AH13162" i="33"/>
  <c r="AK13161" i="33"/>
  <c r="AJ13161" i="33"/>
  <c r="AI13161" i="33"/>
  <c r="AH13161" i="33"/>
  <c r="AK13160" i="33"/>
  <c r="AJ13160" i="33"/>
  <c r="AI13160" i="33"/>
  <c r="AH13160" i="33"/>
  <c r="AK13159" i="33"/>
  <c r="AJ13159" i="33"/>
  <c r="AI13159" i="33"/>
  <c r="AH13159" i="33"/>
  <c r="AK13158" i="33"/>
  <c r="AJ13158" i="33"/>
  <c r="AI13158" i="33"/>
  <c r="AH13158" i="33"/>
  <c r="AK13157" i="33"/>
  <c r="AJ13157" i="33"/>
  <c r="AI13157" i="33"/>
  <c r="AH13157" i="33"/>
  <c r="AK13156" i="33"/>
  <c r="AJ13156" i="33"/>
  <c r="AI13156" i="33"/>
  <c r="AH13156" i="33"/>
  <c r="AK13155" i="33"/>
  <c r="AJ13155" i="33"/>
  <c r="AI13155" i="33"/>
  <c r="AH13155" i="33"/>
  <c r="AK13154" i="33"/>
  <c r="AJ13154" i="33"/>
  <c r="AI13154" i="33"/>
  <c r="AH13154" i="33"/>
  <c r="AK13153" i="33"/>
  <c r="AJ13153" i="33"/>
  <c r="AI13153" i="33"/>
  <c r="AH13153" i="33"/>
  <c r="AK13152" i="33"/>
  <c r="AJ13152" i="33"/>
  <c r="AI13152" i="33"/>
  <c r="AH13152" i="33"/>
  <c r="AK13151" i="33"/>
  <c r="AJ13151" i="33"/>
  <c r="AI13151" i="33"/>
  <c r="AH13151" i="33"/>
  <c r="AK13150" i="33"/>
  <c r="AJ13150" i="33"/>
  <c r="AI13150" i="33"/>
  <c r="AH13150" i="33"/>
  <c r="AK13149" i="33"/>
  <c r="AJ13149" i="33"/>
  <c r="AI13149" i="33"/>
  <c r="AH13149" i="33"/>
  <c r="AK13148" i="33"/>
  <c r="AJ13148" i="33"/>
  <c r="AI13148" i="33"/>
  <c r="AH13148" i="33"/>
  <c r="AK13147" i="33"/>
  <c r="AJ13147" i="33"/>
  <c r="AI13147" i="33"/>
  <c r="AH13147" i="33"/>
  <c r="AK13146" i="33"/>
  <c r="AJ13146" i="33"/>
  <c r="AI13146" i="33"/>
  <c r="AH13146" i="33"/>
  <c r="AK13145" i="33"/>
  <c r="AJ13145" i="33"/>
  <c r="AI13145" i="33"/>
  <c r="AH13145" i="33"/>
  <c r="AK13144" i="33"/>
  <c r="AJ13144" i="33"/>
  <c r="AI13144" i="33"/>
  <c r="AH13144" i="33"/>
  <c r="AK13143" i="33"/>
  <c r="AJ13143" i="33"/>
  <c r="AI13143" i="33"/>
  <c r="AH13143" i="33"/>
  <c r="AK13142" i="33"/>
  <c r="AJ13142" i="33"/>
  <c r="AI13142" i="33"/>
  <c r="AH13142" i="33"/>
  <c r="AK13141" i="33"/>
  <c r="AJ13141" i="33"/>
  <c r="AI13141" i="33"/>
  <c r="AH13141" i="33"/>
  <c r="AK13140" i="33"/>
  <c r="AJ13140" i="33"/>
  <c r="AI13140" i="33"/>
  <c r="AH13140" i="33"/>
  <c r="AK13139" i="33"/>
  <c r="AJ13139" i="33"/>
  <c r="AI13139" i="33"/>
  <c r="AH13139" i="33"/>
  <c r="AK13138" i="33"/>
  <c r="AJ13138" i="33"/>
  <c r="AI13138" i="33"/>
  <c r="AH13138" i="33"/>
  <c r="AK13137" i="33"/>
  <c r="AJ13137" i="33"/>
  <c r="AI13137" i="33"/>
  <c r="AH13137" i="33"/>
  <c r="AK13136" i="33"/>
  <c r="AJ13136" i="33"/>
  <c r="AI13136" i="33"/>
  <c r="AH13136" i="33"/>
  <c r="AK13135" i="33"/>
  <c r="AJ13135" i="33"/>
  <c r="AI13135" i="33"/>
  <c r="AH13135" i="33"/>
  <c r="AK13134" i="33"/>
  <c r="AJ13134" i="33"/>
  <c r="AI13134" i="33"/>
  <c r="AH13134" i="33"/>
  <c r="AK13133" i="33"/>
  <c r="AJ13133" i="33"/>
  <c r="AI13133" i="33"/>
  <c r="AH13133" i="33"/>
  <c r="AK13132" i="33"/>
  <c r="AJ13132" i="33"/>
  <c r="AI13132" i="33"/>
  <c r="AH13132" i="33"/>
  <c r="AK13131" i="33"/>
  <c r="AJ13131" i="33"/>
  <c r="AI13131" i="33"/>
  <c r="AH13131" i="33"/>
  <c r="AK13130" i="33"/>
  <c r="AJ13130" i="33"/>
  <c r="AI13130" i="33"/>
  <c r="AH13130" i="33"/>
  <c r="AK13129" i="33"/>
  <c r="AJ13129" i="33"/>
  <c r="AI13129" i="33"/>
  <c r="AH13129" i="33"/>
  <c r="AK13128" i="33"/>
  <c r="AJ13128" i="33"/>
  <c r="AI13128" i="33"/>
  <c r="AH13128" i="33"/>
  <c r="AK13127" i="33"/>
  <c r="AJ13127" i="33"/>
  <c r="AI13127" i="33"/>
  <c r="AH13127" i="33"/>
  <c r="AK13126" i="33"/>
  <c r="AJ13126" i="33"/>
  <c r="AI13126" i="33"/>
  <c r="AH13126" i="33"/>
  <c r="AK13125" i="33"/>
  <c r="AJ13125" i="33"/>
  <c r="AI13125" i="33"/>
  <c r="AH13125" i="33"/>
  <c r="AK13124" i="33"/>
  <c r="AJ13124" i="33"/>
  <c r="AI13124" i="33"/>
  <c r="AH13124" i="33"/>
  <c r="AK13123" i="33"/>
  <c r="AJ13123" i="33"/>
  <c r="AI13123" i="33"/>
  <c r="AH13123" i="33"/>
  <c r="AK13122" i="33"/>
  <c r="AJ13122" i="33"/>
  <c r="AI13122" i="33"/>
  <c r="AH13122" i="33"/>
  <c r="AK13121" i="33"/>
  <c r="AJ13121" i="33"/>
  <c r="AI13121" i="33"/>
  <c r="AH13121" i="33"/>
  <c r="AK13120" i="33"/>
  <c r="AJ13120" i="33"/>
  <c r="AI13120" i="33"/>
  <c r="AH13120" i="33"/>
  <c r="AK13119" i="33"/>
  <c r="AJ13119" i="33"/>
  <c r="AI13119" i="33"/>
  <c r="AH13119" i="33"/>
  <c r="AK13118" i="33"/>
  <c r="AJ13118" i="33"/>
  <c r="AI13118" i="33"/>
  <c r="AH13118" i="33"/>
  <c r="AK13117" i="33"/>
  <c r="AJ13117" i="33"/>
  <c r="AI13117" i="33"/>
  <c r="AH13117" i="33"/>
  <c r="AK13116" i="33"/>
  <c r="AJ13116" i="33"/>
  <c r="AI13116" i="33"/>
  <c r="AH13116" i="33"/>
  <c r="AK13115" i="33"/>
  <c r="AJ13115" i="33"/>
  <c r="AI13115" i="33"/>
  <c r="AH13115" i="33"/>
  <c r="AK13114" i="33"/>
  <c r="AJ13114" i="33"/>
  <c r="AI13114" i="33"/>
  <c r="AH13114" i="33"/>
  <c r="AK13113" i="33"/>
  <c r="AJ13113" i="33"/>
  <c r="AI13113" i="33"/>
  <c r="AH13113" i="33"/>
  <c r="AK13112" i="33"/>
  <c r="AJ13112" i="33"/>
  <c r="AI13112" i="33"/>
  <c r="AH13112" i="33"/>
  <c r="AK13111" i="33"/>
  <c r="AJ13111" i="33"/>
  <c r="AI13111" i="33"/>
  <c r="AH13111" i="33"/>
  <c r="AK13110" i="33"/>
  <c r="AJ13110" i="33"/>
  <c r="AI13110" i="33"/>
  <c r="AH13110" i="33"/>
  <c r="AK13109" i="33"/>
  <c r="AJ13109" i="33"/>
  <c r="AI13109" i="33"/>
  <c r="AH13109" i="33"/>
  <c r="AK13108" i="33"/>
  <c r="AJ13108" i="33"/>
  <c r="AI13108" i="33"/>
  <c r="AH13108" i="33"/>
  <c r="AK13107" i="33"/>
  <c r="AJ13107" i="33"/>
  <c r="AI13107" i="33"/>
  <c r="AH13107" i="33"/>
  <c r="AK13106" i="33"/>
  <c r="AJ13106" i="33"/>
  <c r="AI13106" i="33"/>
  <c r="AH13106" i="33"/>
  <c r="AK13105" i="33"/>
  <c r="AJ13105" i="33"/>
  <c r="AI13105" i="33"/>
  <c r="AH13105" i="33"/>
  <c r="AK13104" i="33"/>
  <c r="AJ13104" i="33"/>
  <c r="AI13104" i="33"/>
  <c r="AH13104" i="33"/>
  <c r="AK13103" i="33"/>
  <c r="AJ13103" i="33"/>
  <c r="AI13103" i="33"/>
  <c r="AH13103" i="33"/>
  <c r="AK13102" i="33"/>
  <c r="AJ13102" i="33"/>
  <c r="AI13102" i="33"/>
  <c r="AH13102" i="33"/>
  <c r="AK13101" i="33"/>
  <c r="AJ13101" i="33"/>
  <c r="AI13101" i="33"/>
  <c r="AH13101" i="33"/>
  <c r="AK13100" i="33"/>
  <c r="AJ13100" i="33"/>
  <c r="AI13100" i="33"/>
  <c r="AH13100" i="33"/>
  <c r="AK13099" i="33"/>
  <c r="AJ13099" i="33"/>
  <c r="AI13099" i="33"/>
  <c r="AH13099" i="33"/>
  <c r="AK13098" i="33"/>
  <c r="AJ13098" i="33"/>
  <c r="AI13098" i="33"/>
  <c r="AH13098" i="33"/>
  <c r="AK13097" i="33"/>
  <c r="AJ13097" i="33"/>
  <c r="AI13097" i="33"/>
  <c r="AH13097" i="33"/>
  <c r="AK13096" i="33"/>
  <c r="AJ13096" i="33"/>
  <c r="AI13096" i="33"/>
  <c r="AH13096" i="33"/>
  <c r="AK13095" i="33"/>
  <c r="AJ13095" i="33"/>
  <c r="AI13095" i="33"/>
  <c r="AH13095" i="33"/>
  <c r="AK13094" i="33"/>
  <c r="AJ13094" i="33"/>
  <c r="AI13094" i="33"/>
  <c r="AH13094" i="33"/>
  <c r="AK13093" i="33"/>
  <c r="AJ13093" i="33"/>
  <c r="AI13093" i="33"/>
  <c r="AH13093" i="33"/>
  <c r="AK13092" i="33"/>
  <c r="AJ13092" i="33"/>
  <c r="AI13092" i="33"/>
  <c r="AH13092" i="33"/>
  <c r="AK13091" i="33"/>
  <c r="AJ13091" i="33"/>
  <c r="AI13091" i="33"/>
  <c r="AH13091" i="33"/>
  <c r="AK13090" i="33"/>
  <c r="AJ13090" i="33"/>
  <c r="AI13090" i="33"/>
  <c r="AH13090" i="33"/>
  <c r="AK13089" i="33"/>
  <c r="AJ13089" i="33"/>
  <c r="AI13089" i="33"/>
  <c r="AH13089" i="33"/>
  <c r="AK13088" i="33"/>
  <c r="AJ13088" i="33"/>
  <c r="AI13088" i="33"/>
  <c r="AH13088" i="33"/>
  <c r="AK13087" i="33"/>
  <c r="AJ13087" i="33"/>
  <c r="AI13087" i="33"/>
  <c r="AH13087" i="33"/>
  <c r="AK13086" i="33"/>
  <c r="AJ13086" i="33"/>
  <c r="AI13086" i="33"/>
  <c r="AH13086" i="33"/>
  <c r="AK13085" i="33"/>
  <c r="AJ13085" i="33"/>
  <c r="AI13085" i="33"/>
  <c r="AH13085" i="33"/>
  <c r="AK13084" i="33"/>
  <c r="AJ13084" i="33"/>
  <c r="AI13084" i="33"/>
  <c r="AH13084" i="33"/>
  <c r="AK13083" i="33"/>
  <c r="AJ13083" i="33"/>
  <c r="AI13083" i="33"/>
  <c r="AH13083" i="33"/>
  <c r="AK13082" i="33"/>
  <c r="AJ13082" i="33"/>
  <c r="AI13082" i="33"/>
  <c r="AH13082" i="33"/>
  <c r="AK13081" i="33"/>
  <c r="AJ13081" i="33"/>
  <c r="AI13081" i="33"/>
  <c r="AH13081" i="33"/>
  <c r="AK13080" i="33"/>
  <c r="AJ13080" i="33"/>
  <c r="AI13080" i="33"/>
  <c r="AH13080" i="33"/>
  <c r="AK13079" i="33"/>
  <c r="AJ13079" i="33"/>
  <c r="AI13079" i="33"/>
  <c r="AH13079" i="33"/>
  <c r="AK13078" i="33"/>
  <c r="AJ13078" i="33"/>
  <c r="AI13078" i="33"/>
  <c r="AH13078" i="33"/>
  <c r="AK13077" i="33"/>
  <c r="AJ13077" i="33"/>
  <c r="AI13077" i="33"/>
  <c r="AH13077" i="33"/>
  <c r="AK13076" i="33"/>
  <c r="AJ13076" i="33"/>
  <c r="AI13076" i="33"/>
  <c r="AH13076" i="33"/>
  <c r="AK13075" i="33"/>
  <c r="AJ13075" i="33"/>
  <c r="AI13075" i="33"/>
  <c r="AH13075" i="33"/>
  <c r="AK13074" i="33"/>
  <c r="AJ13074" i="33"/>
  <c r="AI13074" i="33"/>
  <c r="AH13074" i="33"/>
  <c r="AK13073" i="33"/>
  <c r="AJ13073" i="33"/>
  <c r="AI13073" i="33"/>
  <c r="AH13073" i="33"/>
  <c r="AK13072" i="33"/>
  <c r="AJ13072" i="33"/>
  <c r="AI13072" i="33"/>
  <c r="AH13072" i="33"/>
  <c r="AK13071" i="33"/>
  <c r="AJ13071" i="33"/>
  <c r="AI13071" i="33"/>
  <c r="AH13071" i="33"/>
  <c r="AK13070" i="33"/>
  <c r="AJ13070" i="33"/>
  <c r="AI13070" i="33"/>
  <c r="AH13070" i="33"/>
  <c r="AK13069" i="33"/>
  <c r="AJ13069" i="33"/>
  <c r="AI13069" i="33"/>
  <c r="AH13069" i="33"/>
  <c r="AK13068" i="33"/>
  <c r="AJ13068" i="33"/>
  <c r="AI13068" i="33"/>
  <c r="AH13068" i="33"/>
  <c r="AK13067" i="33"/>
  <c r="AJ13067" i="33"/>
  <c r="AI13067" i="33"/>
  <c r="AH13067" i="33"/>
  <c r="AK13066" i="33"/>
  <c r="AJ13066" i="33"/>
  <c r="AI13066" i="33"/>
  <c r="AH13066" i="33"/>
  <c r="AK13065" i="33"/>
  <c r="AJ13065" i="33"/>
  <c r="AI13065" i="33"/>
  <c r="AH13065" i="33"/>
  <c r="AK13064" i="33"/>
  <c r="AJ13064" i="33"/>
  <c r="AI13064" i="33"/>
  <c r="AH13064" i="33"/>
  <c r="AK13063" i="33"/>
  <c r="AJ13063" i="33"/>
  <c r="AI13063" i="33"/>
  <c r="AH13063" i="33"/>
  <c r="AK13062" i="33"/>
  <c r="AJ13062" i="33"/>
  <c r="AI13062" i="33"/>
  <c r="AH13062" i="33"/>
  <c r="AK13061" i="33"/>
  <c r="AJ13061" i="33"/>
  <c r="AI13061" i="33"/>
  <c r="AH13061" i="33"/>
  <c r="AK13060" i="33"/>
  <c r="AJ13060" i="33"/>
  <c r="AI13060" i="33"/>
  <c r="AH13060" i="33"/>
  <c r="AK13059" i="33"/>
  <c r="AJ13059" i="33"/>
  <c r="AI13059" i="33"/>
  <c r="AH13059" i="33"/>
  <c r="AK13058" i="33"/>
  <c r="AJ13058" i="33"/>
  <c r="AI13058" i="33"/>
  <c r="AH13058" i="33"/>
  <c r="AK13057" i="33"/>
  <c r="AJ13057" i="33"/>
  <c r="AI13057" i="33"/>
  <c r="AH13057" i="33"/>
  <c r="AK13056" i="33"/>
  <c r="AJ13056" i="33"/>
  <c r="AI13056" i="33"/>
  <c r="AH13056" i="33"/>
  <c r="AK13055" i="33"/>
  <c r="AJ13055" i="33"/>
  <c r="AI13055" i="33"/>
  <c r="AH13055" i="33"/>
  <c r="AK13054" i="33"/>
  <c r="AJ13054" i="33"/>
  <c r="AI13054" i="33"/>
  <c r="AH13054" i="33"/>
  <c r="AK13053" i="33"/>
  <c r="AJ13053" i="33"/>
  <c r="AI13053" i="33"/>
  <c r="AH13053" i="33"/>
  <c r="AK13052" i="33"/>
  <c r="AJ13052" i="33"/>
  <c r="AI13052" i="33"/>
  <c r="AH13052" i="33"/>
  <c r="AK13051" i="33"/>
  <c r="AJ13051" i="33"/>
  <c r="AI13051" i="33"/>
  <c r="AH13051" i="33"/>
  <c r="AK13050" i="33"/>
  <c r="AJ13050" i="33"/>
  <c r="AI13050" i="33"/>
  <c r="AH13050" i="33"/>
  <c r="AK13049" i="33"/>
  <c r="AJ13049" i="33"/>
  <c r="AI13049" i="33"/>
  <c r="AH13049" i="33"/>
  <c r="AK13048" i="33"/>
  <c r="AJ13048" i="33"/>
  <c r="AI13048" i="33"/>
  <c r="AH13048" i="33"/>
  <c r="AK13047" i="33"/>
  <c r="AJ13047" i="33"/>
  <c r="AI13047" i="33"/>
  <c r="AH13047" i="33"/>
  <c r="AK13046" i="33"/>
  <c r="AJ13046" i="33"/>
  <c r="AI13046" i="33"/>
  <c r="AH13046" i="33"/>
  <c r="AK13045" i="33"/>
  <c r="AJ13045" i="33"/>
  <c r="AI13045" i="33"/>
  <c r="AH13045" i="33"/>
  <c r="AK13044" i="33"/>
  <c r="AJ13044" i="33"/>
  <c r="AI13044" i="33"/>
  <c r="AH13044" i="33"/>
  <c r="AK13043" i="33"/>
  <c r="AJ13043" i="33"/>
  <c r="AI13043" i="33"/>
  <c r="AH13043" i="33"/>
  <c r="AK13042" i="33"/>
  <c r="AJ13042" i="33"/>
  <c r="AI13042" i="33"/>
  <c r="AH13042" i="33"/>
  <c r="AK13041" i="33"/>
  <c r="AJ13041" i="33"/>
  <c r="AI13041" i="33"/>
  <c r="AH13041" i="33"/>
  <c r="AK13040" i="33"/>
  <c r="AJ13040" i="33"/>
  <c r="AI13040" i="33"/>
  <c r="AH13040" i="33"/>
  <c r="AK13039" i="33"/>
  <c r="AJ13039" i="33"/>
  <c r="AI13039" i="33"/>
  <c r="AH13039" i="33"/>
  <c r="AK13038" i="33"/>
  <c r="AJ13038" i="33"/>
  <c r="AI13038" i="33"/>
  <c r="AH13038" i="33"/>
  <c r="AK13037" i="33"/>
  <c r="AJ13037" i="33"/>
  <c r="AI13037" i="33"/>
  <c r="AH13037" i="33"/>
  <c r="AK13036" i="33"/>
  <c r="AJ13036" i="33"/>
  <c r="AI13036" i="33"/>
  <c r="AH13036" i="33"/>
  <c r="AK13035" i="33"/>
  <c r="AJ13035" i="33"/>
  <c r="AI13035" i="33"/>
  <c r="AH13035" i="33"/>
  <c r="AK13034" i="33"/>
  <c r="AJ13034" i="33"/>
  <c r="AI13034" i="33"/>
  <c r="AH13034" i="33"/>
  <c r="AK13033" i="33"/>
  <c r="AJ13033" i="33"/>
  <c r="AI13033" i="33"/>
  <c r="AH13033" i="33"/>
  <c r="AK13032" i="33"/>
  <c r="AJ13032" i="33"/>
  <c r="AI13032" i="33"/>
  <c r="AH13032" i="33"/>
  <c r="AK13031" i="33"/>
  <c r="AJ13031" i="33"/>
  <c r="AI13031" i="33"/>
  <c r="AH13031" i="33"/>
  <c r="AK13030" i="33"/>
  <c r="AJ13030" i="33"/>
  <c r="AI13030" i="33"/>
  <c r="AH13030" i="33"/>
  <c r="AK13029" i="33"/>
  <c r="AJ13029" i="33"/>
  <c r="AI13029" i="33"/>
  <c r="AH13029" i="33"/>
  <c r="AK13028" i="33"/>
  <c r="AJ13028" i="33"/>
  <c r="AI13028" i="33"/>
  <c r="AH13028" i="33"/>
  <c r="AK13027" i="33"/>
  <c r="AJ13027" i="33"/>
  <c r="AI13027" i="33"/>
  <c r="AH13027" i="33"/>
  <c r="AK13026" i="33"/>
  <c r="AJ13026" i="33"/>
  <c r="AI13026" i="33"/>
  <c r="AH13026" i="33"/>
  <c r="AK13025" i="33"/>
  <c r="AJ13025" i="33"/>
  <c r="AI13025" i="33"/>
  <c r="AH13025" i="33"/>
  <c r="AK13024" i="33"/>
  <c r="AJ13024" i="33"/>
  <c r="AI13024" i="33"/>
  <c r="AH13024" i="33"/>
  <c r="AK13023" i="33"/>
  <c r="AJ13023" i="33"/>
  <c r="AI13023" i="33"/>
  <c r="AH13023" i="33"/>
  <c r="AK13022" i="33"/>
  <c r="AJ13022" i="33"/>
  <c r="AI13022" i="33"/>
  <c r="AH13022" i="33"/>
  <c r="AK13021" i="33"/>
  <c r="AJ13021" i="33"/>
  <c r="AI13021" i="33"/>
  <c r="AH13021" i="33"/>
  <c r="AK13020" i="33"/>
  <c r="AJ13020" i="33"/>
  <c r="AI13020" i="33"/>
  <c r="AH13020" i="33"/>
  <c r="AK13019" i="33"/>
  <c r="AJ13019" i="33"/>
  <c r="AI13019" i="33"/>
  <c r="AH13019" i="33"/>
  <c r="AK13018" i="33"/>
  <c r="AJ13018" i="33"/>
  <c r="AI13018" i="33"/>
  <c r="AH13018" i="33"/>
  <c r="AK13017" i="33"/>
  <c r="AJ13017" i="33"/>
  <c r="AI13017" i="33"/>
  <c r="AH13017" i="33"/>
  <c r="AK13016" i="33"/>
  <c r="AJ13016" i="33"/>
  <c r="AI13016" i="33"/>
  <c r="AH13016" i="33"/>
  <c r="AK13015" i="33"/>
  <c r="AJ13015" i="33"/>
  <c r="AI13015" i="33"/>
  <c r="AH13015" i="33"/>
  <c r="AK13014" i="33"/>
  <c r="AJ13014" i="33"/>
  <c r="AI13014" i="33"/>
  <c r="AH13014" i="33"/>
  <c r="AK13013" i="33"/>
  <c r="AJ13013" i="33"/>
  <c r="AI13013" i="33"/>
  <c r="AH13013" i="33"/>
  <c r="AK13012" i="33"/>
  <c r="AJ13012" i="33"/>
  <c r="AI13012" i="33"/>
  <c r="AH13012" i="33"/>
  <c r="AK13011" i="33"/>
  <c r="AJ13011" i="33"/>
  <c r="AI13011" i="33"/>
  <c r="AH13011" i="33"/>
  <c r="AK13010" i="33"/>
  <c r="AJ13010" i="33"/>
  <c r="AI13010" i="33"/>
  <c r="AH13010" i="33"/>
  <c r="AK13009" i="33"/>
  <c r="AJ13009" i="33"/>
  <c r="AI13009" i="33"/>
  <c r="AH13009" i="33"/>
  <c r="AK13008" i="33"/>
  <c r="AJ13008" i="33"/>
  <c r="AI13008" i="33"/>
  <c r="AH13008" i="33"/>
  <c r="AK13007" i="33"/>
  <c r="AJ13007" i="33"/>
  <c r="AI13007" i="33"/>
  <c r="AH13007" i="33"/>
  <c r="AK13006" i="33"/>
  <c r="AJ13006" i="33"/>
  <c r="AI13006" i="33"/>
  <c r="AH13006" i="33"/>
  <c r="AK13005" i="33"/>
  <c r="AJ13005" i="33"/>
  <c r="AI13005" i="33"/>
  <c r="AH13005" i="33"/>
  <c r="AK13004" i="33"/>
  <c r="AJ13004" i="33"/>
  <c r="AI13004" i="33"/>
  <c r="AH13004" i="33"/>
  <c r="AK13003" i="33"/>
  <c r="AJ13003" i="33"/>
  <c r="AI13003" i="33"/>
  <c r="AH13003" i="33"/>
  <c r="AK13002" i="33"/>
  <c r="AJ13002" i="33"/>
  <c r="AI13002" i="33"/>
  <c r="AH13002" i="33"/>
  <c r="AK13001" i="33"/>
  <c r="AJ13001" i="33"/>
  <c r="AI13001" i="33"/>
  <c r="AH13001" i="33"/>
  <c r="AK13000" i="33"/>
  <c r="AJ13000" i="33"/>
  <c r="AI13000" i="33"/>
  <c r="AH13000" i="33"/>
  <c r="AK12999" i="33"/>
  <c r="AJ12999" i="33"/>
  <c r="AI12999" i="33"/>
  <c r="AH12999" i="33"/>
  <c r="AK12998" i="33"/>
  <c r="AJ12998" i="33"/>
  <c r="AI12998" i="33"/>
  <c r="AH12998" i="33"/>
  <c r="AK12997" i="33"/>
  <c r="AJ12997" i="33"/>
  <c r="AI12997" i="33"/>
  <c r="AH12997" i="33"/>
  <c r="AK12996" i="33"/>
  <c r="AJ12996" i="33"/>
  <c r="AI12996" i="33"/>
  <c r="AH12996" i="33"/>
  <c r="AK12995" i="33"/>
  <c r="AJ12995" i="33"/>
  <c r="AI12995" i="33"/>
  <c r="AH12995" i="33"/>
  <c r="AK12994" i="33"/>
  <c r="AJ12994" i="33"/>
  <c r="AI12994" i="33"/>
  <c r="AH12994" i="33"/>
  <c r="AK12993" i="33"/>
  <c r="AJ12993" i="33"/>
  <c r="AI12993" i="33"/>
  <c r="AH12993" i="33"/>
  <c r="AK12992" i="33"/>
  <c r="AJ12992" i="33"/>
  <c r="AI12992" i="33"/>
  <c r="AH12992" i="33"/>
  <c r="AK12991" i="33"/>
  <c r="AJ12991" i="33"/>
  <c r="AI12991" i="33"/>
  <c r="AH12991" i="33"/>
  <c r="AK12990" i="33"/>
  <c r="AJ12990" i="33"/>
  <c r="AI12990" i="33"/>
  <c r="AH12990" i="33"/>
  <c r="AK12989" i="33"/>
  <c r="AJ12989" i="33"/>
  <c r="AI12989" i="33"/>
  <c r="AH12989" i="33"/>
  <c r="AK12988" i="33"/>
  <c r="AJ12988" i="33"/>
  <c r="AI12988" i="33"/>
  <c r="AH12988" i="33"/>
  <c r="AK12987" i="33"/>
  <c r="AJ12987" i="33"/>
  <c r="AI12987" i="33"/>
  <c r="AH12987" i="33"/>
  <c r="AK12986" i="33"/>
  <c r="AJ12986" i="33"/>
  <c r="AI12986" i="33"/>
  <c r="AH12986" i="33"/>
  <c r="AK12985" i="33"/>
  <c r="AJ12985" i="33"/>
  <c r="AI12985" i="33"/>
  <c r="AH12985" i="33"/>
  <c r="AK12984" i="33"/>
  <c r="AJ12984" i="33"/>
  <c r="AI12984" i="33"/>
  <c r="AH12984" i="33"/>
  <c r="AK12983" i="33"/>
  <c r="AJ12983" i="33"/>
  <c r="AI12983" i="33"/>
  <c r="AH12983" i="33"/>
  <c r="AK12982" i="33"/>
  <c r="AJ12982" i="33"/>
  <c r="AI12982" i="33"/>
  <c r="AH12982" i="33"/>
  <c r="AK12981" i="33"/>
  <c r="AJ12981" i="33"/>
  <c r="AI12981" i="33"/>
  <c r="AH12981" i="33"/>
  <c r="AK12980" i="33"/>
  <c r="AJ12980" i="33"/>
  <c r="AI12980" i="33"/>
  <c r="AH12980" i="33"/>
  <c r="AK12979" i="33"/>
  <c r="AJ12979" i="33"/>
  <c r="AI12979" i="33"/>
  <c r="AH12979" i="33"/>
  <c r="AK12978" i="33"/>
  <c r="AJ12978" i="33"/>
  <c r="AI12978" i="33"/>
  <c r="AH12978" i="33"/>
  <c r="AK12977" i="33"/>
  <c r="AJ12977" i="33"/>
  <c r="AI12977" i="33"/>
  <c r="AH12977" i="33"/>
  <c r="AK12976" i="33"/>
  <c r="AJ12976" i="33"/>
  <c r="AI12976" i="33"/>
  <c r="AH12976" i="33"/>
  <c r="AK12975" i="33"/>
  <c r="AJ12975" i="33"/>
  <c r="AI12975" i="33"/>
  <c r="AH12975" i="33"/>
  <c r="AK12974" i="33"/>
  <c r="AJ12974" i="33"/>
  <c r="AI12974" i="33"/>
  <c r="AH12974" i="33"/>
  <c r="AK12973" i="33"/>
  <c r="AJ12973" i="33"/>
  <c r="AI12973" i="33"/>
  <c r="AH12973" i="33"/>
  <c r="AK12972" i="33"/>
  <c r="AJ12972" i="33"/>
  <c r="AI12972" i="33"/>
  <c r="AH12972" i="33"/>
  <c r="AK12971" i="33"/>
  <c r="AJ12971" i="33"/>
  <c r="AI12971" i="33"/>
  <c r="AH12971" i="33"/>
  <c r="AK12970" i="33"/>
  <c r="AJ12970" i="33"/>
  <c r="AI12970" i="33"/>
  <c r="AH12970" i="33"/>
  <c r="AK12969" i="33"/>
  <c r="AJ12969" i="33"/>
  <c r="AI12969" i="33"/>
  <c r="AH12969" i="33"/>
  <c r="AK12968" i="33"/>
  <c r="AJ12968" i="33"/>
  <c r="AI12968" i="33"/>
  <c r="AH12968" i="33"/>
  <c r="AK12967" i="33"/>
  <c r="AJ12967" i="33"/>
  <c r="AI12967" i="33"/>
  <c r="AH12967" i="33"/>
  <c r="AK12966" i="33"/>
  <c r="AJ12966" i="33"/>
  <c r="AI12966" i="33"/>
  <c r="AH12966" i="33"/>
  <c r="AK12965" i="33"/>
  <c r="AJ12965" i="33"/>
  <c r="AI12965" i="33"/>
  <c r="AH12965" i="33"/>
  <c r="AK12964" i="33"/>
  <c r="AJ12964" i="33"/>
  <c r="AI12964" i="33"/>
  <c r="AH12964" i="33"/>
  <c r="AK12963" i="33"/>
  <c r="AJ12963" i="33"/>
  <c r="AI12963" i="33"/>
  <c r="AH12963" i="33"/>
  <c r="AK12962" i="33"/>
  <c r="AJ12962" i="33"/>
  <c r="AI12962" i="33"/>
  <c r="AH12962" i="33"/>
  <c r="AK12961" i="33"/>
  <c r="AJ12961" i="33"/>
  <c r="AI12961" i="33"/>
  <c r="AH12961" i="33"/>
  <c r="AK12960" i="33"/>
  <c r="AJ12960" i="33"/>
  <c r="AI12960" i="33"/>
  <c r="AH12960" i="33"/>
  <c r="AK12959" i="33"/>
  <c r="AJ12959" i="33"/>
  <c r="AI12959" i="33"/>
  <c r="AH12959" i="33"/>
  <c r="AK12958" i="33"/>
  <c r="AJ12958" i="33"/>
  <c r="AI12958" i="33"/>
  <c r="AH12958" i="33"/>
  <c r="AK12957" i="33"/>
  <c r="AJ12957" i="33"/>
  <c r="AI12957" i="33"/>
  <c r="AH12957" i="33"/>
  <c r="AK12956" i="33"/>
  <c r="AJ12956" i="33"/>
  <c r="AI12956" i="33"/>
  <c r="AH12956" i="33"/>
  <c r="AK12955" i="33"/>
  <c r="AJ12955" i="33"/>
  <c r="AI12955" i="33"/>
  <c r="AH12955" i="33"/>
  <c r="AK12954" i="33"/>
  <c r="AJ12954" i="33"/>
  <c r="AI12954" i="33"/>
  <c r="AH12954" i="33"/>
  <c r="AK12953" i="33"/>
  <c r="AJ12953" i="33"/>
  <c r="AI12953" i="33"/>
  <c r="AH12953" i="33"/>
  <c r="AK12952" i="33"/>
  <c r="AJ12952" i="33"/>
  <c r="AI12952" i="33"/>
  <c r="AH12952" i="33"/>
  <c r="AK12951" i="33"/>
  <c r="AJ12951" i="33"/>
  <c r="AI12951" i="33"/>
  <c r="AH12951" i="33"/>
  <c r="AK12950" i="33"/>
  <c r="AJ12950" i="33"/>
  <c r="AI12950" i="33"/>
  <c r="AH12950" i="33"/>
  <c r="AK12949" i="33"/>
  <c r="AJ12949" i="33"/>
  <c r="AI12949" i="33"/>
  <c r="AH12949" i="33"/>
  <c r="AK12948" i="33"/>
  <c r="AJ12948" i="33"/>
  <c r="AI12948" i="33"/>
  <c r="AH12948" i="33"/>
  <c r="AK12947" i="33"/>
  <c r="AJ12947" i="33"/>
  <c r="AI12947" i="33"/>
  <c r="AH12947" i="33"/>
  <c r="AK12946" i="33"/>
  <c r="AJ12946" i="33"/>
  <c r="AI12946" i="33"/>
  <c r="AH12946" i="33"/>
  <c r="AK12945" i="33"/>
  <c r="AJ12945" i="33"/>
  <c r="AI12945" i="33"/>
  <c r="AH12945" i="33"/>
  <c r="AK12944" i="33"/>
  <c r="AJ12944" i="33"/>
  <c r="AI12944" i="33"/>
  <c r="AH12944" i="33"/>
  <c r="AK12943" i="33"/>
  <c r="AJ12943" i="33"/>
  <c r="AI12943" i="33"/>
  <c r="AH12943" i="33"/>
  <c r="AK12942" i="33"/>
  <c r="AJ12942" i="33"/>
  <c r="AI12942" i="33"/>
  <c r="AH12942" i="33"/>
  <c r="AK12941" i="33"/>
  <c r="AJ12941" i="33"/>
  <c r="AI12941" i="33"/>
  <c r="AH12941" i="33"/>
  <c r="AK12940" i="33"/>
  <c r="AJ12940" i="33"/>
  <c r="AI12940" i="33"/>
  <c r="AH12940" i="33"/>
  <c r="AK12939" i="33"/>
  <c r="AJ12939" i="33"/>
  <c r="AI12939" i="33"/>
  <c r="AH12939" i="33"/>
  <c r="AK12938" i="33"/>
  <c r="AJ12938" i="33"/>
  <c r="AI12938" i="33"/>
  <c r="AH12938" i="33"/>
  <c r="AK12937" i="33"/>
  <c r="AJ12937" i="33"/>
  <c r="AI12937" i="33"/>
  <c r="AH12937" i="33"/>
  <c r="AK12936" i="33"/>
  <c r="AJ12936" i="33"/>
  <c r="AI12936" i="33"/>
  <c r="AH12936" i="33"/>
  <c r="AK12935" i="33"/>
  <c r="AJ12935" i="33"/>
  <c r="AI12935" i="33"/>
  <c r="AH12935" i="33"/>
  <c r="AK12934" i="33"/>
  <c r="AJ12934" i="33"/>
  <c r="AI12934" i="33"/>
  <c r="AH12934" i="33"/>
  <c r="AK12933" i="33"/>
  <c r="AJ12933" i="33"/>
  <c r="AI12933" i="33"/>
  <c r="AH12933" i="33"/>
  <c r="AK12932" i="33"/>
  <c r="AJ12932" i="33"/>
  <c r="AI12932" i="33"/>
  <c r="AH12932" i="33"/>
  <c r="AK12931" i="33"/>
  <c r="AJ12931" i="33"/>
  <c r="AI12931" i="33"/>
  <c r="AH12931" i="33"/>
  <c r="AK12930" i="33"/>
  <c r="AJ12930" i="33"/>
  <c r="AI12930" i="33"/>
  <c r="AH12930" i="33"/>
  <c r="AK12929" i="33"/>
  <c r="AJ12929" i="33"/>
  <c r="AI12929" i="33"/>
  <c r="AH12929" i="33"/>
  <c r="AK12928" i="33"/>
  <c r="AJ12928" i="33"/>
  <c r="AI12928" i="33"/>
  <c r="AH12928" i="33"/>
  <c r="AK12927" i="33"/>
  <c r="AJ12927" i="33"/>
  <c r="AI12927" i="33"/>
  <c r="AH12927" i="33"/>
  <c r="AK12926" i="33"/>
  <c r="AJ12926" i="33"/>
  <c r="AI12926" i="33"/>
  <c r="AH12926" i="33"/>
  <c r="AK12925" i="33"/>
  <c r="AJ12925" i="33"/>
  <c r="AI12925" i="33"/>
  <c r="AH12925" i="33"/>
  <c r="AK12924" i="33"/>
  <c r="AJ12924" i="33"/>
  <c r="AI12924" i="33"/>
  <c r="AH12924" i="33"/>
  <c r="AK12923" i="33"/>
  <c r="AJ12923" i="33"/>
  <c r="AI12923" i="33"/>
  <c r="AH12923" i="33"/>
  <c r="AK12922" i="33"/>
  <c r="AJ12922" i="33"/>
  <c r="AI12922" i="33"/>
  <c r="AH12922" i="33"/>
  <c r="AK12921" i="33"/>
  <c r="AJ12921" i="33"/>
  <c r="AI12921" i="33"/>
  <c r="AH12921" i="33"/>
  <c r="AK12920" i="33"/>
  <c r="AJ12920" i="33"/>
  <c r="AI12920" i="33"/>
  <c r="AH12920" i="33"/>
  <c r="AK12919" i="33"/>
  <c r="AJ12919" i="33"/>
  <c r="AI12919" i="33"/>
  <c r="AH12919" i="33"/>
  <c r="AK12918" i="33"/>
  <c r="AJ12918" i="33"/>
  <c r="AI12918" i="33"/>
  <c r="AH12918" i="33"/>
  <c r="AK12917" i="33"/>
  <c r="AJ12917" i="33"/>
  <c r="AI12917" i="33"/>
  <c r="AH12917" i="33"/>
  <c r="AK12916" i="33"/>
  <c r="AJ12916" i="33"/>
  <c r="AI12916" i="33"/>
  <c r="AH12916" i="33"/>
  <c r="AK12915" i="33"/>
  <c r="AJ12915" i="33"/>
  <c r="AI12915" i="33"/>
  <c r="AH12915" i="33"/>
  <c r="AK12914" i="33"/>
  <c r="AJ12914" i="33"/>
  <c r="AI12914" i="33"/>
  <c r="AH12914" i="33"/>
  <c r="AK12913" i="33"/>
  <c r="AJ12913" i="33"/>
  <c r="AI12913" i="33"/>
  <c r="AH12913" i="33"/>
  <c r="AK12912" i="33"/>
  <c r="AJ12912" i="33"/>
  <c r="AI12912" i="33"/>
  <c r="AH12912" i="33"/>
  <c r="AK12911" i="33"/>
  <c r="AJ12911" i="33"/>
  <c r="AI12911" i="33"/>
  <c r="AH12911" i="33"/>
  <c r="AK12910" i="33"/>
  <c r="AJ12910" i="33"/>
  <c r="AI12910" i="33"/>
  <c r="AH12910" i="33"/>
  <c r="AK12909" i="33"/>
  <c r="AJ12909" i="33"/>
  <c r="AI12909" i="33"/>
  <c r="AH12909" i="33"/>
  <c r="AK12908" i="33"/>
  <c r="AJ12908" i="33"/>
  <c r="AI12908" i="33"/>
  <c r="AH12908" i="33"/>
  <c r="AK12907" i="33"/>
  <c r="AJ12907" i="33"/>
  <c r="AI12907" i="33"/>
  <c r="AH12907" i="33"/>
  <c r="AK12906" i="33"/>
  <c r="AJ12906" i="33"/>
  <c r="AI12906" i="33"/>
  <c r="AH12906" i="33"/>
  <c r="AK12905" i="33"/>
  <c r="AJ12905" i="33"/>
  <c r="AI12905" i="33"/>
  <c r="AH12905" i="33"/>
  <c r="AK12904" i="33"/>
  <c r="AJ12904" i="33"/>
  <c r="AI12904" i="33"/>
  <c r="AH12904" i="33"/>
  <c r="AK12903" i="33"/>
  <c r="AJ12903" i="33"/>
  <c r="AI12903" i="33"/>
  <c r="AH12903" i="33"/>
  <c r="AK12902" i="33"/>
  <c r="AJ12902" i="33"/>
  <c r="AI12902" i="33"/>
  <c r="AH12902" i="33"/>
  <c r="AK12901" i="33"/>
  <c r="AJ12901" i="33"/>
  <c r="AI12901" i="33"/>
  <c r="AH12901" i="33"/>
  <c r="AK12900" i="33"/>
  <c r="AJ12900" i="33"/>
  <c r="AI12900" i="33"/>
  <c r="AH12900" i="33"/>
  <c r="AK12899" i="33"/>
  <c r="AJ12899" i="33"/>
  <c r="AI12899" i="33"/>
  <c r="AH12899" i="33"/>
  <c r="AK12898" i="33"/>
  <c r="AJ12898" i="33"/>
  <c r="AI12898" i="33"/>
  <c r="AH12898" i="33"/>
  <c r="AK12897" i="33"/>
  <c r="AJ12897" i="33"/>
  <c r="AI12897" i="33"/>
  <c r="AH12897" i="33"/>
  <c r="AK12896" i="33"/>
  <c r="AJ12896" i="33"/>
  <c r="AI12896" i="33"/>
  <c r="AH12896" i="33"/>
  <c r="AK12895" i="33"/>
  <c r="AJ12895" i="33"/>
  <c r="AI12895" i="33"/>
  <c r="AH12895" i="33"/>
  <c r="AK12894" i="33"/>
  <c r="AJ12894" i="33"/>
  <c r="AI12894" i="33"/>
  <c r="AH12894" i="33"/>
  <c r="AK12893" i="33"/>
  <c r="AJ12893" i="33"/>
  <c r="AI12893" i="33"/>
  <c r="AH12893" i="33"/>
  <c r="AK12892" i="33"/>
  <c r="AJ12892" i="33"/>
  <c r="AI12892" i="33"/>
  <c r="AH12892" i="33"/>
  <c r="AK12891" i="33"/>
  <c r="AJ12891" i="33"/>
  <c r="AI12891" i="33"/>
  <c r="AH12891" i="33"/>
  <c r="AK12890" i="33"/>
  <c r="AJ12890" i="33"/>
  <c r="AI12890" i="33"/>
  <c r="AH12890" i="33"/>
  <c r="AK12889" i="33"/>
  <c r="AJ12889" i="33"/>
  <c r="AI12889" i="33"/>
  <c r="AH12889" i="33"/>
  <c r="AK12888" i="33"/>
  <c r="AJ12888" i="33"/>
  <c r="AI12888" i="33"/>
  <c r="AH12888" i="33"/>
  <c r="AK12887" i="33"/>
  <c r="AJ12887" i="33"/>
  <c r="AI12887" i="33"/>
  <c r="AH12887" i="33"/>
  <c r="AK12886" i="33"/>
  <c r="AJ12886" i="33"/>
  <c r="AI12886" i="33"/>
  <c r="AH12886" i="33"/>
  <c r="AK12885" i="33"/>
  <c r="AJ12885" i="33"/>
  <c r="AI12885" i="33"/>
  <c r="AH12885" i="33"/>
  <c r="AK12884" i="33"/>
  <c r="AJ12884" i="33"/>
  <c r="AI12884" i="33"/>
  <c r="AH12884" i="33"/>
  <c r="AK12883" i="33"/>
  <c r="AJ12883" i="33"/>
  <c r="AI12883" i="33"/>
  <c r="AH12883" i="33"/>
  <c r="AK12882" i="33"/>
  <c r="AJ12882" i="33"/>
  <c r="AI12882" i="33"/>
  <c r="AH12882" i="33"/>
  <c r="AK12881" i="33"/>
  <c r="AJ12881" i="33"/>
  <c r="AI12881" i="33"/>
  <c r="AH12881" i="33"/>
  <c r="AK12880" i="33"/>
  <c r="AJ12880" i="33"/>
  <c r="AI12880" i="33"/>
  <c r="AH12880" i="33"/>
  <c r="AK12879" i="33"/>
  <c r="AJ12879" i="33"/>
  <c r="AI12879" i="33"/>
  <c r="AH12879" i="33"/>
  <c r="AK12878" i="33"/>
  <c r="AJ12878" i="33"/>
  <c r="AI12878" i="33"/>
  <c r="AH12878" i="33"/>
  <c r="AK12877" i="33"/>
  <c r="AJ12877" i="33"/>
  <c r="AI12877" i="33"/>
  <c r="AH12877" i="33"/>
  <c r="AK12876" i="33"/>
  <c r="AJ12876" i="33"/>
  <c r="AI12876" i="33"/>
  <c r="AH12876" i="33"/>
  <c r="AK12875" i="33"/>
  <c r="AJ12875" i="33"/>
  <c r="AI12875" i="33"/>
  <c r="AH12875" i="33"/>
  <c r="AK12874" i="33"/>
  <c r="AJ12874" i="33"/>
  <c r="AI12874" i="33"/>
  <c r="AH12874" i="33"/>
  <c r="AK12873" i="33"/>
  <c r="AJ12873" i="33"/>
  <c r="AI12873" i="33"/>
  <c r="AH12873" i="33"/>
  <c r="AK12872" i="33"/>
  <c r="AJ12872" i="33"/>
  <c r="AI12872" i="33"/>
  <c r="AH12872" i="33"/>
  <c r="AK12871" i="33"/>
  <c r="AJ12871" i="33"/>
  <c r="AI12871" i="33"/>
  <c r="AH12871" i="33"/>
  <c r="AK12870" i="33"/>
  <c r="AJ12870" i="33"/>
  <c r="AI12870" i="33"/>
  <c r="AH12870" i="33"/>
  <c r="AK12869" i="33"/>
  <c r="AJ12869" i="33"/>
  <c r="AI12869" i="33"/>
  <c r="AH12869" i="33"/>
  <c r="AK12868" i="33"/>
  <c r="AJ12868" i="33"/>
  <c r="AI12868" i="33"/>
  <c r="AH12868" i="33"/>
  <c r="AK12867" i="33"/>
  <c r="AJ12867" i="33"/>
  <c r="AI12867" i="33"/>
  <c r="AH12867" i="33"/>
  <c r="AK12866" i="33"/>
  <c r="AJ12866" i="33"/>
  <c r="AI12866" i="33"/>
  <c r="AH12866" i="33"/>
  <c r="AK12865" i="33"/>
  <c r="AJ12865" i="33"/>
  <c r="AI12865" i="33"/>
  <c r="AH12865" i="33"/>
  <c r="AK12864" i="33"/>
  <c r="AJ12864" i="33"/>
  <c r="AI12864" i="33"/>
  <c r="AH12864" i="33"/>
  <c r="AK12863" i="33"/>
  <c r="AJ12863" i="33"/>
  <c r="AI12863" i="33"/>
  <c r="AH12863" i="33"/>
  <c r="AK12862" i="33"/>
  <c r="AJ12862" i="33"/>
  <c r="AI12862" i="33"/>
  <c r="AH12862" i="33"/>
  <c r="AK12861" i="33"/>
  <c r="AJ12861" i="33"/>
  <c r="AI12861" i="33"/>
  <c r="AH12861" i="33"/>
  <c r="AK12860" i="33"/>
  <c r="AJ12860" i="33"/>
  <c r="AI12860" i="33"/>
  <c r="AH12860" i="33"/>
  <c r="AK12859" i="33"/>
  <c r="AJ12859" i="33"/>
  <c r="AI12859" i="33"/>
  <c r="AH12859" i="33"/>
  <c r="AK12858" i="33"/>
  <c r="AJ12858" i="33"/>
  <c r="AI12858" i="33"/>
  <c r="AH12858" i="33"/>
  <c r="AK12857" i="33"/>
  <c r="AJ12857" i="33"/>
  <c r="AI12857" i="33"/>
  <c r="AH12857" i="33"/>
  <c r="AK12856" i="33"/>
  <c r="AJ12856" i="33"/>
  <c r="AI12856" i="33"/>
  <c r="AH12856" i="33"/>
  <c r="AK12855" i="33"/>
  <c r="AJ12855" i="33"/>
  <c r="AI12855" i="33"/>
  <c r="AH12855" i="33"/>
  <c r="AK12854" i="33"/>
  <c r="AJ12854" i="33"/>
  <c r="AI12854" i="33"/>
  <c r="AH12854" i="33"/>
  <c r="AK12853" i="33"/>
  <c r="AJ12853" i="33"/>
  <c r="AI12853" i="33"/>
  <c r="AH12853" i="33"/>
  <c r="AK12852" i="33"/>
  <c r="AJ12852" i="33"/>
  <c r="AI12852" i="33"/>
  <c r="AH12852" i="33"/>
  <c r="AK12851" i="33"/>
  <c r="AJ12851" i="33"/>
  <c r="AI12851" i="33"/>
  <c r="AH12851" i="33"/>
  <c r="AK12850" i="33"/>
  <c r="AJ12850" i="33"/>
  <c r="AI12850" i="33"/>
  <c r="AH12850" i="33"/>
  <c r="AK12849" i="33"/>
  <c r="AJ12849" i="33"/>
  <c r="AI12849" i="33"/>
  <c r="AH12849" i="33"/>
  <c r="AK12848" i="33"/>
  <c r="AJ12848" i="33"/>
  <c r="AI12848" i="33"/>
  <c r="AH12848" i="33"/>
  <c r="AK12847" i="33"/>
  <c r="AJ12847" i="33"/>
  <c r="AI12847" i="33"/>
  <c r="AH12847" i="33"/>
  <c r="AK12846" i="33"/>
  <c r="AJ12846" i="33"/>
  <c r="AI12846" i="33"/>
  <c r="AH12846" i="33"/>
  <c r="AK12845" i="33"/>
  <c r="AJ12845" i="33"/>
  <c r="AI12845" i="33"/>
  <c r="AH12845" i="33"/>
  <c r="AK12844" i="33"/>
  <c r="AJ12844" i="33"/>
  <c r="AI12844" i="33"/>
  <c r="AH12844" i="33"/>
  <c r="AK12843" i="33"/>
  <c r="AJ12843" i="33"/>
  <c r="AI12843" i="33"/>
  <c r="AH12843" i="33"/>
  <c r="AK12842" i="33"/>
  <c r="AJ12842" i="33"/>
  <c r="AI12842" i="33"/>
  <c r="AH12842" i="33"/>
  <c r="AK12841" i="33"/>
  <c r="AJ12841" i="33"/>
  <c r="AI12841" i="33"/>
  <c r="AH12841" i="33"/>
  <c r="AK12840" i="33"/>
  <c r="AJ12840" i="33"/>
  <c r="AI12840" i="33"/>
  <c r="AH12840" i="33"/>
  <c r="AK12839" i="33"/>
  <c r="AJ12839" i="33"/>
  <c r="AI12839" i="33"/>
  <c r="AH12839" i="33"/>
  <c r="AK12838" i="33"/>
  <c r="AJ12838" i="33"/>
  <c r="AI12838" i="33"/>
  <c r="AH12838" i="33"/>
  <c r="AK12837" i="33"/>
  <c r="AJ12837" i="33"/>
  <c r="AI12837" i="33"/>
  <c r="AH12837" i="33"/>
  <c r="AK12836" i="33"/>
  <c r="AJ12836" i="33"/>
  <c r="AI12836" i="33"/>
  <c r="AH12836" i="33"/>
  <c r="AK12835" i="33"/>
  <c r="AJ12835" i="33"/>
  <c r="AI12835" i="33"/>
  <c r="AH12835" i="33"/>
  <c r="AK12834" i="33"/>
  <c r="AJ12834" i="33"/>
  <c r="AI12834" i="33"/>
  <c r="AH12834" i="33"/>
  <c r="AK12833" i="33"/>
  <c r="AJ12833" i="33"/>
  <c r="AI12833" i="33"/>
  <c r="AH12833" i="33"/>
  <c r="AK12832" i="33"/>
  <c r="AJ12832" i="33"/>
  <c r="AI12832" i="33"/>
  <c r="AH12832" i="33"/>
  <c r="AK12831" i="33"/>
  <c r="AJ12831" i="33"/>
  <c r="AI12831" i="33"/>
  <c r="AH12831" i="33"/>
  <c r="AK12830" i="33"/>
  <c r="AJ12830" i="33"/>
  <c r="AI12830" i="33"/>
  <c r="AH12830" i="33"/>
  <c r="AK12829" i="33"/>
  <c r="AJ12829" i="33"/>
  <c r="AI12829" i="33"/>
  <c r="AH12829" i="33"/>
  <c r="AK12828" i="33"/>
  <c r="AJ12828" i="33"/>
  <c r="AI12828" i="33"/>
  <c r="AH12828" i="33"/>
  <c r="AK12827" i="33"/>
  <c r="AJ12827" i="33"/>
  <c r="AI12827" i="33"/>
  <c r="AH12827" i="33"/>
  <c r="AK12826" i="33"/>
  <c r="AJ12826" i="33"/>
  <c r="AI12826" i="33"/>
  <c r="AH12826" i="33"/>
  <c r="AK12825" i="33"/>
  <c r="AJ12825" i="33"/>
  <c r="AI12825" i="33"/>
  <c r="AH12825" i="33"/>
  <c r="AK12824" i="33"/>
  <c r="AJ12824" i="33"/>
  <c r="AI12824" i="33"/>
  <c r="AH12824" i="33"/>
  <c r="AK12823" i="33"/>
  <c r="AJ12823" i="33"/>
  <c r="AI12823" i="33"/>
  <c r="AH12823" i="33"/>
  <c r="AK12822" i="33"/>
  <c r="AJ12822" i="33"/>
  <c r="AI12822" i="33"/>
  <c r="AH12822" i="33"/>
  <c r="AK12821" i="33"/>
  <c r="AJ12821" i="33"/>
  <c r="AI12821" i="33"/>
  <c r="AH12821" i="33"/>
  <c r="AK12820" i="33"/>
  <c r="AJ12820" i="33"/>
  <c r="AI12820" i="33"/>
  <c r="AH12820" i="33"/>
  <c r="AK12819" i="33"/>
  <c r="AJ12819" i="33"/>
  <c r="AI12819" i="33"/>
  <c r="AH12819" i="33"/>
  <c r="AK12818" i="33"/>
  <c r="AJ12818" i="33"/>
  <c r="AI12818" i="33"/>
  <c r="AH12818" i="33"/>
  <c r="AK12817" i="33"/>
  <c r="AJ12817" i="33"/>
  <c r="AI12817" i="33"/>
  <c r="AH12817" i="33"/>
  <c r="AK12816" i="33"/>
  <c r="AJ12816" i="33"/>
  <c r="AI12816" i="33"/>
  <c r="AH12816" i="33"/>
  <c r="AK12815" i="33"/>
  <c r="AJ12815" i="33"/>
  <c r="AI12815" i="33"/>
  <c r="AH12815" i="33"/>
  <c r="AK12814" i="33"/>
  <c r="AJ12814" i="33"/>
  <c r="AI12814" i="33"/>
  <c r="AH12814" i="33"/>
  <c r="AK12813" i="33"/>
  <c r="AJ12813" i="33"/>
  <c r="AI12813" i="33"/>
  <c r="AH12813" i="33"/>
  <c r="AK12812" i="33"/>
  <c r="AJ12812" i="33"/>
  <c r="AI12812" i="33"/>
  <c r="AH12812" i="33"/>
  <c r="AK12811" i="33"/>
  <c r="AJ12811" i="33"/>
  <c r="AI12811" i="33"/>
  <c r="AH12811" i="33"/>
  <c r="AK12810" i="33"/>
  <c r="AJ12810" i="33"/>
  <c r="AI12810" i="33"/>
  <c r="AH12810" i="33"/>
  <c r="AK12809" i="33"/>
  <c r="AJ12809" i="33"/>
  <c r="AI12809" i="33"/>
  <c r="AH12809" i="33"/>
  <c r="AK12808" i="33"/>
  <c r="AJ12808" i="33"/>
  <c r="AI12808" i="33"/>
  <c r="AH12808" i="33"/>
  <c r="AK12807" i="33"/>
  <c r="AJ12807" i="33"/>
  <c r="AI12807" i="33"/>
  <c r="AH12807" i="33"/>
  <c r="AK12806" i="33"/>
  <c r="AJ12806" i="33"/>
  <c r="AI12806" i="33"/>
  <c r="AH12806" i="33"/>
  <c r="AK12805" i="33"/>
  <c r="AJ12805" i="33"/>
  <c r="AI12805" i="33"/>
  <c r="AH12805" i="33"/>
  <c r="AK12804" i="33"/>
  <c r="AJ12804" i="33"/>
  <c r="AI12804" i="33"/>
  <c r="AH12804" i="33"/>
  <c r="AK12803" i="33"/>
  <c r="AJ12803" i="33"/>
  <c r="AI12803" i="33"/>
  <c r="AH12803" i="33"/>
  <c r="AK12802" i="33"/>
  <c r="AJ12802" i="33"/>
  <c r="AI12802" i="33"/>
  <c r="AH12802" i="33"/>
  <c r="AK12801" i="33"/>
  <c r="AJ12801" i="33"/>
  <c r="AI12801" i="33"/>
  <c r="AH12801" i="33"/>
  <c r="AK12800" i="33"/>
  <c r="AJ12800" i="33"/>
  <c r="AI12800" i="33"/>
  <c r="AH12800" i="33"/>
  <c r="AK12799" i="33"/>
  <c r="AJ12799" i="33"/>
  <c r="AI12799" i="33"/>
  <c r="AH12799" i="33"/>
  <c r="AK12798" i="33"/>
  <c r="AJ12798" i="33"/>
  <c r="AI12798" i="33"/>
  <c r="AH12798" i="33"/>
  <c r="AK12797" i="33"/>
  <c r="AJ12797" i="33"/>
  <c r="AI12797" i="33"/>
  <c r="AH12797" i="33"/>
  <c r="AK12796" i="33"/>
  <c r="AJ12796" i="33"/>
  <c r="AI12796" i="33"/>
  <c r="AH12796" i="33"/>
  <c r="AK12795" i="33"/>
  <c r="AJ12795" i="33"/>
  <c r="AI12795" i="33"/>
  <c r="AH12795" i="33"/>
  <c r="AK12794" i="33"/>
  <c r="AJ12794" i="33"/>
  <c r="AI12794" i="33"/>
  <c r="AH12794" i="33"/>
  <c r="AK12793" i="33"/>
  <c r="AJ12793" i="33"/>
  <c r="AI12793" i="33"/>
  <c r="AH12793" i="33"/>
  <c r="AK12792" i="33"/>
  <c r="AJ12792" i="33"/>
  <c r="AI12792" i="33"/>
  <c r="AH12792" i="33"/>
  <c r="AK12791" i="33"/>
  <c r="AJ12791" i="33"/>
  <c r="AI12791" i="33"/>
  <c r="AH12791" i="33"/>
  <c r="AK12790" i="33"/>
  <c r="AJ12790" i="33"/>
  <c r="AI12790" i="33"/>
  <c r="AH12790" i="33"/>
  <c r="AK12789" i="33"/>
  <c r="AJ12789" i="33"/>
  <c r="AI12789" i="33"/>
  <c r="AH12789" i="33"/>
  <c r="AK12788" i="33"/>
  <c r="AJ12788" i="33"/>
  <c r="AI12788" i="33"/>
  <c r="AH12788" i="33"/>
  <c r="AK12787" i="33"/>
  <c r="AJ12787" i="33"/>
  <c r="AI12787" i="33"/>
  <c r="AH12787" i="33"/>
  <c r="AK12786" i="33"/>
  <c r="AJ12786" i="33"/>
  <c r="AI12786" i="33"/>
  <c r="AH12786" i="33"/>
  <c r="AK12785" i="33"/>
  <c r="AJ12785" i="33"/>
  <c r="AI12785" i="33"/>
  <c r="AH12785" i="33"/>
  <c r="AK12784" i="33"/>
  <c r="AJ12784" i="33"/>
  <c r="AI12784" i="33"/>
  <c r="AH12784" i="33"/>
  <c r="AK12783" i="33"/>
  <c r="AJ12783" i="33"/>
  <c r="AI12783" i="33"/>
  <c r="AH12783" i="33"/>
  <c r="AK12782" i="33"/>
  <c r="AJ12782" i="33"/>
  <c r="AI12782" i="33"/>
  <c r="AH12782" i="33"/>
  <c r="AK12781" i="33"/>
  <c r="AJ12781" i="33"/>
  <c r="AI12781" i="33"/>
  <c r="AH12781" i="33"/>
  <c r="AK12780" i="33"/>
  <c r="AJ12780" i="33"/>
  <c r="AI12780" i="33"/>
  <c r="AH12780" i="33"/>
  <c r="AK12779" i="33"/>
  <c r="AJ12779" i="33"/>
  <c r="AI12779" i="33"/>
  <c r="AH12779" i="33"/>
  <c r="AK12778" i="33"/>
  <c r="AJ12778" i="33"/>
  <c r="AI12778" i="33"/>
  <c r="AH12778" i="33"/>
  <c r="AK12777" i="33"/>
  <c r="AJ12777" i="33"/>
  <c r="AI12777" i="33"/>
  <c r="AH12777" i="33"/>
  <c r="AK12776" i="33"/>
  <c r="AJ12776" i="33"/>
  <c r="AI12776" i="33"/>
  <c r="AH12776" i="33"/>
  <c r="AK12775" i="33"/>
  <c r="AJ12775" i="33"/>
  <c r="AI12775" i="33"/>
  <c r="AH12775" i="33"/>
  <c r="AK12774" i="33"/>
  <c r="AJ12774" i="33"/>
  <c r="AI12774" i="33"/>
  <c r="AH12774" i="33"/>
  <c r="AK12773" i="33"/>
  <c r="AJ12773" i="33"/>
  <c r="AI12773" i="33"/>
  <c r="AH12773" i="33"/>
  <c r="AK12772" i="33"/>
  <c r="AJ12772" i="33"/>
  <c r="AI12772" i="33"/>
  <c r="AH12772" i="33"/>
  <c r="AK12771" i="33"/>
  <c r="AJ12771" i="33"/>
  <c r="AI12771" i="33"/>
  <c r="AH12771" i="33"/>
  <c r="AK12770" i="33"/>
  <c r="AJ12770" i="33"/>
  <c r="AI12770" i="33"/>
  <c r="AH12770" i="33"/>
  <c r="AK12769" i="33"/>
  <c r="AJ12769" i="33"/>
  <c r="AI12769" i="33"/>
  <c r="AH12769" i="33"/>
  <c r="AK12768" i="33"/>
  <c r="AJ12768" i="33"/>
  <c r="AI12768" i="33"/>
  <c r="AH12768" i="33"/>
  <c r="AK12767" i="33"/>
  <c r="AJ12767" i="33"/>
  <c r="AI12767" i="33"/>
  <c r="AH12767" i="33"/>
  <c r="AK12766" i="33"/>
  <c r="AJ12766" i="33"/>
  <c r="AI12766" i="33"/>
  <c r="AH12766" i="33"/>
  <c r="AK12765" i="33"/>
  <c r="AJ12765" i="33"/>
  <c r="AI12765" i="33"/>
  <c r="AH12765" i="33"/>
  <c r="AK12764" i="33"/>
  <c r="AJ12764" i="33"/>
  <c r="AI12764" i="33"/>
  <c r="AH12764" i="33"/>
  <c r="AK12763" i="33"/>
  <c r="AJ12763" i="33"/>
  <c r="AI12763" i="33"/>
  <c r="AH12763" i="33"/>
  <c r="AK12762" i="33"/>
  <c r="AJ12762" i="33"/>
  <c r="AI12762" i="33"/>
  <c r="AH12762" i="33"/>
  <c r="AK12761" i="33"/>
  <c r="AJ12761" i="33"/>
  <c r="AI12761" i="33"/>
  <c r="AH12761" i="33"/>
  <c r="AK12760" i="33"/>
  <c r="AJ12760" i="33"/>
  <c r="AI12760" i="33"/>
  <c r="AH12760" i="33"/>
  <c r="AK12759" i="33"/>
  <c r="AJ12759" i="33"/>
  <c r="AI12759" i="33"/>
  <c r="AH12759" i="33"/>
  <c r="AK12758" i="33"/>
  <c r="AJ12758" i="33"/>
  <c r="AI12758" i="33"/>
  <c r="AH12758" i="33"/>
  <c r="AK12757" i="33"/>
  <c r="AJ12757" i="33"/>
  <c r="AI12757" i="33"/>
  <c r="AH12757" i="33"/>
  <c r="AK12756" i="33"/>
  <c r="AJ12756" i="33"/>
  <c r="AI12756" i="33"/>
  <c r="AH12756" i="33"/>
  <c r="AK12755" i="33"/>
  <c r="AJ12755" i="33"/>
  <c r="AI12755" i="33"/>
  <c r="AH12755" i="33"/>
  <c r="AK12754" i="33"/>
  <c r="AJ12754" i="33"/>
  <c r="AI12754" i="33"/>
  <c r="AH12754" i="33"/>
  <c r="AK12753" i="33"/>
  <c r="AJ12753" i="33"/>
  <c r="AI12753" i="33"/>
  <c r="AH12753" i="33"/>
  <c r="AK12752" i="33"/>
  <c r="AJ12752" i="33"/>
  <c r="AI12752" i="33"/>
  <c r="AH12752" i="33"/>
  <c r="AK12751" i="33"/>
  <c r="AJ12751" i="33"/>
  <c r="AI12751" i="33"/>
  <c r="AH12751" i="33"/>
  <c r="AK12750" i="33"/>
  <c r="AJ12750" i="33"/>
  <c r="AI12750" i="33"/>
  <c r="AH12750" i="33"/>
  <c r="AK12749" i="33"/>
  <c r="AJ12749" i="33"/>
  <c r="AI12749" i="33"/>
  <c r="AH12749" i="33"/>
  <c r="AK12748" i="33"/>
  <c r="AJ12748" i="33"/>
  <c r="AI12748" i="33"/>
  <c r="AH12748" i="33"/>
  <c r="AK12747" i="33"/>
  <c r="AJ12747" i="33"/>
  <c r="AI12747" i="33"/>
  <c r="AH12747" i="33"/>
  <c r="AK12746" i="33"/>
  <c r="AJ12746" i="33"/>
  <c r="AI12746" i="33"/>
  <c r="AH12746" i="33"/>
  <c r="AK12745" i="33"/>
  <c r="AJ12745" i="33"/>
  <c r="AI12745" i="33"/>
  <c r="AH12745" i="33"/>
  <c r="AK12744" i="33"/>
  <c r="AJ12744" i="33"/>
  <c r="AI12744" i="33"/>
  <c r="AH12744" i="33"/>
  <c r="AK12743" i="33"/>
  <c r="AJ12743" i="33"/>
  <c r="AI12743" i="33"/>
  <c r="AH12743" i="33"/>
  <c r="AK12742" i="33"/>
  <c r="AJ12742" i="33"/>
  <c r="AI12742" i="33"/>
  <c r="AH12742" i="33"/>
  <c r="AK12741" i="33"/>
  <c r="AJ12741" i="33"/>
  <c r="AI12741" i="33"/>
  <c r="AH12741" i="33"/>
  <c r="AK12740" i="33"/>
  <c r="AJ12740" i="33"/>
  <c r="AI12740" i="33"/>
  <c r="AH12740" i="33"/>
  <c r="AK12739" i="33"/>
  <c r="AJ12739" i="33"/>
  <c r="AI12739" i="33"/>
  <c r="AH12739" i="33"/>
  <c r="AK12738" i="33"/>
  <c r="AJ12738" i="33"/>
  <c r="AI12738" i="33"/>
  <c r="AH12738" i="33"/>
  <c r="AK12737" i="33"/>
  <c r="AJ12737" i="33"/>
  <c r="AI12737" i="33"/>
  <c r="AH12737" i="33"/>
  <c r="AK12736" i="33"/>
  <c r="AJ12736" i="33"/>
  <c r="AI12736" i="33"/>
  <c r="AH12736" i="33"/>
  <c r="AK12735" i="33"/>
  <c r="AJ12735" i="33"/>
  <c r="AI12735" i="33"/>
  <c r="AH12735" i="33"/>
  <c r="AK12734" i="33"/>
  <c r="AJ12734" i="33"/>
  <c r="AI12734" i="33"/>
  <c r="AH12734" i="33"/>
  <c r="AK12733" i="33"/>
  <c r="AJ12733" i="33"/>
  <c r="AI12733" i="33"/>
  <c r="AH12733" i="33"/>
  <c r="AK12732" i="33"/>
  <c r="AJ12732" i="33"/>
  <c r="AI12732" i="33"/>
  <c r="AH12732" i="33"/>
  <c r="AK12731" i="33"/>
  <c r="AJ12731" i="33"/>
  <c r="AI12731" i="33"/>
  <c r="AH12731" i="33"/>
  <c r="AK12730" i="33"/>
  <c r="AJ12730" i="33"/>
  <c r="AI12730" i="33"/>
  <c r="AH12730" i="33"/>
  <c r="AK12729" i="33"/>
  <c r="AJ12729" i="33"/>
  <c r="AI12729" i="33"/>
  <c r="AH12729" i="33"/>
  <c r="AK12728" i="33"/>
  <c r="AJ12728" i="33"/>
  <c r="AI12728" i="33"/>
  <c r="AH12728" i="33"/>
  <c r="AK12727" i="33"/>
  <c r="AJ12727" i="33"/>
  <c r="AI12727" i="33"/>
  <c r="AH12727" i="33"/>
  <c r="AK12726" i="33"/>
  <c r="AJ12726" i="33"/>
  <c r="AI12726" i="33"/>
  <c r="AH12726" i="33"/>
  <c r="AK12725" i="33"/>
  <c r="AJ12725" i="33"/>
  <c r="AI12725" i="33"/>
  <c r="AH12725" i="33"/>
  <c r="AK12724" i="33"/>
  <c r="AJ12724" i="33"/>
  <c r="AI12724" i="33"/>
  <c r="AH12724" i="33"/>
  <c r="AK12723" i="33"/>
  <c r="AJ12723" i="33"/>
  <c r="AI12723" i="33"/>
  <c r="AH12723" i="33"/>
  <c r="AK12722" i="33"/>
  <c r="AJ12722" i="33"/>
  <c r="AI12722" i="33"/>
  <c r="AH12722" i="33"/>
  <c r="AK12721" i="33"/>
  <c r="AJ12721" i="33"/>
  <c r="AI12721" i="33"/>
  <c r="AH12721" i="33"/>
  <c r="AK12720" i="33"/>
  <c r="AJ12720" i="33"/>
  <c r="AI12720" i="33"/>
  <c r="AH12720" i="33"/>
  <c r="AK12719" i="33"/>
  <c r="AJ12719" i="33"/>
  <c r="AI12719" i="33"/>
  <c r="AH12719" i="33"/>
  <c r="AK12718" i="33"/>
  <c r="AJ12718" i="33"/>
  <c r="AI12718" i="33"/>
  <c r="AH12718" i="33"/>
  <c r="AK12717" i="33"/>
  <c r="AJ12717" i="33"/>
  <c r="AI12717" i="33"/>
  <c r="AH12717" i="33"/>
  <c r="AK12716" i="33"/>
  <c r="AJ12716" i="33"/>
  <c r="AI12716" i="33"/>
  <c r="AH12716" i="33"/>
  <c r="AK12715" i="33"/>
  <c r="AJ12715" i="33"/>
  <c r="AI12715" i="33"/>
  <c r="AH12715" i="33"/>
  <c r="AK12714" i="33"/>
  <c r="AJ12714" i="33"/>
  <c r="AI12714" i="33"/>
  <c r="AH12714" i="33"/>
  <c r="AK12713" i="33"/>
  <c r="AJ12713" i="33"/>
  <c r="AI12713" i="33"/>
  <c r="AH12713" i="33"/>
  <c r="AK12712" i="33"/>
  <c r="AJ12712" i="33"/>
  <c r="AI12712" i="33"/>
  <c r="AH12712" i="33"/>
  <c r="AK12711" i="33"/>
  <c r="AJ12711" i="33"/>
  <c r="AI12711" i="33"/>
  <c r="AH12711" i="33"/>
  <c r="AK12710" i="33"/>
  <c r="AJ12710" i="33"/>
  <c r="AI12710" i="33"/>
  <c r="AH12710" i="33"/>
  <c r="AK12709" i="33"/>
  <c r="AJ12709" i="33"/>
  <c r="AI12709" i="33"/>
  <c r="AH12709" i="33"/>
  <c r="AK12708" i="33"/>
  <c r="AJ12708" i="33"/>
  <c r="AI12708" i="33"/>
  <c r="AH12708" i="33"/>
  <c r="AK12707" i="33"/>
  <c r="AJ12707" i="33"/>
  <c r="AI12707" i="33"/>
  <c r="AH12707" i="33"/>
  <c r="AK12706" i="33"/>
  <c r="AJ12706" i="33"/>
  <c r="AI12706" i="33"/>
  <c r="AH12706" i="33"/>
  <c r="AK12705" i="33"/>
  <c r="AJ12705" i="33"/>
  <c r="AI12705" i="33"/>
  <c r="AH12705" i="33"/>
  <c r="AK12704" i="33"/>
  <c r="AJ12704" i="33"/>
  <c r="AI12704" i="33"/>
  <c r="AH12704" i="33"/>
  <c r="AK12703" i="33"/>
  <c r="AJ12703" i="33"/>
  <c r="AI12703" i="33"/>
  <c r="AH12703" i="33"/>
  <c r="AK12702" i="33"/>
  <c r="AJ12702" i="33"/>
  <c r="AI12702" i="33"/>
  <c r="AH12702" i="33"/>
  <c r="AK12701" i="33"/>
  <c r="AJ12701" i="33"/>
  <c r="AI12701" i="33"/>
  <c r="AH12701" i="33"/>
  <c r="AK12700" i="33"/>
  <c r="AJ12700" i="33"/>
  <c r="AI12700" i="33"/>
  <c r="AH12700" i="33"/>
  <c r="AK12699" i="33"/>
  <c r="AJ12699" i="33"/>
  <c r="AI12699" i="33"/>
  <c r="AH12699" i="33"/>
  <c r="AK12698" i="33"/>
  <c r="AJ12698" i="33"/>
  <c r="AI12698" i="33"/>
  <c r="AH12698" i="33"/>
  <c r="AK12697" i="33"/>
  <c r="AJ12697" i="33"/>
  <c r="AI12697" i="33"/>
  <c r="AH12697" i="33"/>
  <c r="AK12696" i="33"/>
  <c r="AJ12696" i="33"/>
  <c r="AI12696" i="33"/>
  <c r="AH12696" i="33"/>
  <c r="AK12695" i="33"/>
  <c r="AJ12695" i="33"/>
  <c r="AI12695" i="33"/>
  <c r="AH12695" i="33"/>
  <c r="AK12694" i="33"/>
  <c r="AJ12694" i="33"/>
  <c r="AI12694" i="33"/>
  <c r="AH12694" i="33"/>
  <c r="AK12693" i="33"/>
  <c r="AJ12693" i="33"/>
  <c r="AI12693" i="33"/>
  <c r="AH12693" i="33"/>
  <c r="AK12692" i="33"/>
  <c r="AJ12692" i="33"/>
  <c r="AI12692" i="33"/>
  <c r="AH12692" i="33"/>
  <c r="AK12691" i="33"/>
  <c r="AJ12691" i="33"/>
  <c r="AI12691" i="33"/>
  <c r="AH12691" i="33"/>
  <c r="AK12690" i="33"/>
  <c r="AJ12690" i="33"/>
  <c r="AI12690" i="33"/>
  <c r="AH12690" i="33"/>
  <c r="AK12689" i="33"/>
  <c r="AJ12689" i="33"/>
  <c r="AI12689" i="33"/>
  <c r="AH12689" i="33"/>
  <c r="AK12688" i="33"/>
  <c r="AJ12688" i="33"/>
  <c r="AI12688" i="33"/>
  <c r="AH12688" i="33"/>
  <c r="AK12687" i="33"/>
  <c r="AJ12687" i="33"/>
  <c r="AI12687" i="33"/>
  <c r="AH12687" i="33"/>
  <c r="AK12686" i="33"/>
  <c r="AJ12686" i="33"/>
  <c r="AI12686" i="33"/>
  <c r="AH12686" i="33"/>
  <c r="AK12685" i="33"/>
  <c r="AJ12685" i="33"/>
  <c r="AI12685" i="33"/>
  <c r="AH12685" i="33"/>
  <c r="AK12684" i="33"/>
  <c r="AJ12684" i="33"/>
  <c r="AI12684" i="33"/>
  <c r="AH12684" i="33"/>
  <c r="AK12683" i="33"/>
  <c r="AJ12683" i="33"/>
  <c r="AI12683" i="33"/>
  <c r="AH12683" i="33"/>
  <c r="AK12682" i="33"/>
  <c r="AJ12682" i="33"/>
  <c r="AI12682" i="33"/>
  <c r="AH12682" i="33"/>
  <c r="AK12681" i="33"/>
  <c r="AJ12681" i="33"/>
  <c r="AI12681" i="33"/>
  <c r="AH12681" i="33"/>
  <c r="AK12680" i="33"/>
  <c r="AJ12680" i="33"/>
  <c r="AI12680" i="33"/>
  <c r="AH12680" i="33"/>
  <c r="AK12679" i="33"/>
  <c r="AJ12679" i="33"/>
  <c r="AI12679" i="33"/>
  <c r="AH12679" i="33"/>
  <c r="AK12678" i="33"/>
  <c r="AJ12678" i="33"/>
  <c r="AI12678" i="33"/>
  <c r="AH12678" i="33"/>
  <c r="AK12677" i="33"/>
  <c r="AJ12677" i="33"/>
  <c r="AI12677" i="33"/>
  <c r="AH12677" i="33"/>
  <c r="AK12676" i="33"/>
  <c r="AJ12676" i="33"/>
  <c r="AI12676" i="33"/>
  <c r="AH12676" i="33"/>
  <c r="AK12675" i="33"/>
  <c r="AJ12675" i="33"/>
  <c r="AI12675" i="33"/>
  <c r="AH12675" i="33"/>
  <c r="AK12674" i="33"/>
  <c r="AJ12674" i="33"/>
  <c r="AI12674" i="33"/>
  <c r="AH12674" i="33"/>
  <c r="AK12673" i="33"/>
  <c r="AJ12673" i="33"/>
  <c r="AI12673" i="33"/>
  <c r="AH12673" i="33"/>
  <c r="AK12672" i="33"/>
  <c r="AJ12672" i="33"/>
  <c r="AI12672" i="33"/>
  <c r="AH12672" i="33"/>
  <c r="AK12671" i="33"/>
  <c r="AJ12671" i="33"/>
  <c r="AI12671" i="33"/>
  <c r="AH12671" i="33"/>
  <c r="AK12670" i="33"/>
  <c r="AJ12670" i="33"/>
  <c r="AI12670" i="33"/>
  <c r="AH12670" i="33"/>
  <c r="AK12669" i="33"/>
  <c r="AJ12669" i="33"/>
  <c r="AI12669" i="33"/>
  <c r="AH12669" i="33"/>
  <c r="AK12668" i="33"/>
  <c r="AJ12668" i="33"/>
  <c r="AI12668" i="33"/>
  <c r="AH12668" i="33"/>
  <c r="AK12667" i="33"/>
  <c r="AJ12667" i="33"/>
  <c r="AI12667" i="33"/>
  <c r="AH12667" i="33"/>
  <c r="AK12666" i="33"/>
  <c r="AJ12666" i="33"/>
  <c r="AI12666" i="33"/>
  <c r="AH12666" i="33"/>
  <c r="AK12665" i="33"/>
  <c r="AJ12665" i="33"/>
  <c r="AI12665" i="33"/>
  <c r="AH12665" i="33"/>
  <c r="AK12664" i="33"/>
  <c r="AJ12664" i="33"/>
  <c r="AI12664" i="33"/>
  <c r="AH12664" i="33"/>
  <c r="AK12663" i="33"/>
  <c r="AJ12663" i="33"/>
  <c r="AI12663" i="33"/>
  <c r="AH12663" i="33"/>
  <c r="AK12662" i="33"/>
  <c r="AJ12662" i="33"/>
  <c r="AI12662" i="33"/>
  <c r="AH12662" i="33"/>
  <c r="AK12661" i="33"/>
  <c r="AJ12661" i="33"/>
  <c r="AI12661" i="33"/>
  <c r="AH12661" i="33"/>
  <c r="AK12660" i="33"/>
  <c r="AJ12660" i="33"/>
  <c r="AI12660" i="33"/>
  <c r="AH12660" i="33"/>
  <c r="AK12659" i="33"/>
  <c r="AJ12659" i="33"/>
  <c r="AI12659" i="33"/>
  <c r="AH12659" i="33"/>
  <c r="AK12658" i="33"/>
  <c r="AJ12658" i="33"/>
  <c r="AI12658" i="33"/>
  <c r="AH12658" i="33"/>
  <c r="AK12657" i="33"/>
  <c r="AJ12657" i="33"/>
  <c r="AI12657" i="33"/>
  <c r="AH12657" i="33"/>
  <c r="AK12656" i="33"/>
  <c r="AJ12656" i="33"/>
  <c r="AI12656" i="33"/>
  <c r="AH12656" i="33"/>
  <c r="AK12655" i="33"/>
  <c r="AJ12655" i="33"/>
  <c r="AI12655" i="33"/>
  <c r="AH12655" i="33"/>
  <c r="AK12654" i="33"/>
  <c r="AJ12654" i="33"/>
  <c r="AI12654" i="33"/>
  <c r="AH12654" i="33"/>
  <c r="AK12653" i="33"/>
  <c r="AJ12653" i="33"/>
  <c r="AI12653" i="33"/>
  <c r="AH12653" i="33"/>
  <c r="AK12652" i="33"/>
  <c r="AJ12652" i="33"/>
  <c r="AI12652" i="33"/>
  <c r="AH12652" i="33"/>
  <c r="AK12651" i="33"/>
  <c r="AJ12651" i="33"/>
  <c r="AI12651" i="33"/>
  <c r="AH12651" i="33"/>
  <c r="AK12650" i="33"/>
  <c r="AJ12650" i="33"/>
  <c r="AI12650" i="33"/>
  <c r="AH12650" i="33"/>
  <c r="AK12649" i="33"/>
  <c r="AJ12649" i="33"/>
  <c r="AI12649" i="33"/>
  <c r="AH12649" i="33"/>
  <c r="AK12648" i="33"/>
  <c r="AJ12648" i="33"/>
  <c r="AI12648" i="33"/>
  <c r="AH12648" i="33"/>
  <c r="AK12647" i="33"/>
  <c r="AJ12647" i="33"/>
  <c r="AI12647" i="33"/>
  <c r="AH12647" i="33"/>
  <c r="AK12646" i="33"/>
  <c r="AJ12646" i="33"/>
  <c r="AI12646" i="33"/>
  <c r="AH12646" i="33"/>
  <c r="AK12645" i="33"/>
  <c r="AJ12645" i="33"/>
  <c r="AI12645" i="33"/>
  <c r="AH12645" i="33"/>
  <c r="AK12644" i="33"/>
  <c r="AJ12644" i="33"/>
  <c r="AI12644" i="33"/>
  <c r="AH12644" i="33"/>
  <c r="AK12643" i="33"/>
  <c r="AJ12643" i="33"/>
  <c r="AI12643" i="33"/>
  <c r="AH12643" i="33"/>
  <c r="AK12642" i="33"/>
  <c r="AJ12642" i="33"/>
  <c r="AI12642" i="33"/>
  <c r="AH12642" i="33"/>
  <c r="AK12641" i="33"/>
  <c r="AJ12641" i="33"/>
  <c r="AI12641" i="33"/>
  <c r="AH12641" i="33"/>
  <c r="AK12640" i="33"/>
  <c r="AJ12640" i="33"/>
  <c r="AI12640" i="33"/>
  <c r="AH12640" i="33"/>
  <c r="AK12639" i="33"/>
  <c r="AJ12639" i="33"/>
  <c r="AI12639" i="33"/>
  <c r="AH12639" i="33"/>
  <c r="AK12638" i="33"/>
  <c r="AJ12638" i="33"/>
  <c r="AI12638" i="33"/>
  <c r="AH12638" i="33"/>
  <c r="AK12637" i="33"/>
  <c r="AJ12637" i="33"/>
  <c r="AI12637" i="33"/>
  <c r="AH12637" i="33"/>
  <c r="AK12636" i="33"/>
  <c r="AJ12636" i="33"/>
  <c r="AI12636" i="33"/>
  <c r="AH12636" i="33"/>
  <c r="AK12635" i="33"/>
  <c r="AJ12635" i="33"/>
  <c r="AI12635" i="33"/>
  <c r="AH12635" i="33"/>
  <c r="AK12634" i="33"/>
  <c r="AJ12634" i="33"/>
  <c r="AI12634" i="33"/>
  <c r="AH12634" i="33"/>
  <c r="AK12633" i="33"/>
  <c r="AJ12633" i="33"/>
  <c r="AI12633" i="33"/>
  <c r="AH12633" i="33"/>
  <c r="AK12632" i="33"/>
  <c r="AJ12632" i="33"/>
  <c r="AI12632" i="33"/>
  <c r="AH12632" i="33"/>
  <c r="AK12631" i="33"/>
  <c r="AJ12631" i="33"/>
  <c r="AI12631" i="33"/>
  <c r="AH12631" i="33"/>
  <c r="AK12630" i="33"/>
  <c r="AJ12630" i="33"/>
  <c r="AI12630" i="33"/>
  <c r="AH12630" i="33"/>
  <c r="AK12629" i="33"/>
  <c r="AJ12629" i="33"/>
  <c r="AI12629" i="33"/>
  <c r="AH12629" i="33"/>
  <c r="AK12628" i="33"/>
  <c r="AJ12628" i="33"/>
  <c r="AI12628" i="33"/>
  <c r="AH12628" i="33"/>
  <c r="AK12627" i="33"/>
  <c r="AJ12627" i="33"/>
  <c r="AI12627" i="33"/>
  <c r="AH12627" i="33"/>
  <c r="AK12626" i="33"/>
  <c r="AJ12626" i="33"/>
  <c r="AI12626" i="33"/>
  <c r="AH12626" i="33"/>
  <c r="AK12625" i="33"/>
  <c r="AJ12625" i="33"/>
  <c r="AI12625" i="33"/>
  <c r="AH12625" i="33"/>
  <c r="AK12624" i="33"/>
  <c r="AJ12624" i="33"/>
  <c r="AI12624" i="33"/>
  <c r="AH12624" i="33"/>
  <c r="AK12623" i="33"/>
  <c r="AJ12623" i="33"/>
  <c r="AI12623" i="33"/>
  <c r="AH12623" i="33"/>
  <c r="AK12622" i="33"/>
  <c r="AJ12622" i="33"/>
  <c r="AI12622" i="33"/>
  <c r="AH12622" i="33"/>
  <c r="AK12621" i="33"/>
  <c r="AJ12621" i="33"/>
  <c r="AI12621" i="33"/>
  <c r="AH12621" i="33"/>
  <c r="AK12620" i="33"/>
  <c r="AJ12620" i="33"/>
  <c r="AI12620" i="33"/>
  <c r="AH12620" i="33"/>
  <c r="AK12619" i="33"/>
  <c r="AJ12619" i="33"/>
  <c r="AI12619" i="33"/>
  <c r="AH12619" i="33"/>
  <c r="AK12618" i="33"/>
  <c r="AJ12618" i="33"/>
  <c r="AI12618" i="33"/>
  <c r="AH12618" i="33"/>
  <c r="AK12617" i="33"/>
  <c r="AJ12617" i="33"/>
  <c r="AI12617" i="33"/>
  <c r="AH12617" i="33"/>
  <c r="AK12616" i="33"/>
  <c r="AJ12616" i="33"/>
  <c r="AI12616" i="33"/>
  <c r="AH12616" i="33"/>
  <c r="AK12615" i="33"/>
  <c r="AJ12615" i="33"/>
  <c r="AI12615" i="33"/>
  <c r="AH12615" i="33"/>
  <c r="AK12614" i="33"/>
  <c r="AJ12614" i="33"/>
  <c r="AI12614" i="33"/>
  <c r="AH12614" i="33"/>
  <c r="AK12613" i="33"/>
  <c r="AJ12613" i="33"/>
  <c r="AI12613" i="33"/>
  <c r="AH12613" i="33"/>
  <c r="AK12612" i="33"/>
  <c r="AJ12612" i="33"/>
  <c r="AI12612" i="33"/>
  <c r="AH12612" i="33"/>
  <c r="AK12611" i="33"/>
  <c r="AJ12611" i="33"/>
  <c r="AI12611" i="33"/>
  <c r="AH12611" i="33"/>
  <c r="AK12610" i="33"/>
  <c r="AJ12610" i="33"/>
  <c r="AI12610" i="33"/>
  <c r="AH12610" i="33"/>
  <c r="AK12609" i="33"/>
  <c r="AJ12609" i="33"/>
  <c r="AI12609" i="33"/>
  <c r="AH12609" i="33"/>
  <c r="AK12608" i="33"/>
  <c r="AJ12608" i="33"/>
  <c r="AI12608" i="33"/>
  <c r="AH12608" i="33"/>
  <c r="AK12607" i="33"/>
  <c r="AJ12607" i="33"/>
  <c r="AI12607" i="33"/>
  <c r="AH12607" i="33"/>
  <c r="AK12606" i="33"/>
  <c r="AJ12606" i="33"/>
  <c r="AI12606" i="33"/>
  <c r="AH12606" i="33"/>
  <c r="AK12605" i="33"/>
  <c r="AJ12605" i="33"/>
  <c r="AI12605" i="33"/>
  <c r="AH12605" i="33"/>
  <c r="AK12604" i="33"/>
  <c r="AJ12604" i="33"/>
  <c r="AI12604" i="33"/>
  <c r="AH12604" i="33"/>
  <c r="AK12603" i="33"/>
  <c r="AJ12603" i="33"/>
  <c r="AI12603" i="33"/>
  <c r="AH12603" i="33"/>
  <c r="AK12602" i="33"/>
  <c r="AJ12602" i="33"/>
  <c r="AI12602" i="33"/>
  <c r="AH12602" i="33"/>
  <c r="AK12601" i="33"/>
  <c r="AJ12601" i="33"/>
  <c r="AI12601" i="33"/>
  <c r="AH12601" i="33"/>
  <c r="AK12600" i="33"/>
  <c r="AJ12600" i="33"/>
  <c r="AI12600" i="33"/>
  <c r="AH12600" i="33"/>
  <c r="AK12599" i="33"/>
  <c r="AJ12599" i="33"/>
  <c r="AI12599" i="33"/>
  <c r="AH12599" i="33"/>
  <c r="AK12598" i="33"/>
  <c r="AJ12598" i="33"/>
  <c r="AI12598" i="33"/>
  <c r="AH12598" i="33"/>
  <c r="AK12597" i="33"/>
  <c r="AJ12597" i="33"/>
  <c r="AI12597" i="33"/>
  <c r="AH12597" i="33"/>
  <c r="AK12596" i="33"/>
  <c r="AJ12596" i="33"/>
  <c r="AI12596" i="33"/>
  <c r="AH12596" i="33"/>
  <c r="AK12595" i="33"/>
  <c r="AJ12595" i="33"/>
  <c r="AI12595" i="33"/>
  <c r="AH12595" i="33"/>
  <c r="AK12594" i="33"/>
  <c r="AJ12594" i="33"/>
  <c r="AI12594" i="33"/>
  <c r="AH12594" i="33"/>
  <c r="AK12593" i="33"/>
  <c r="AJ12593" i="33"/>
  <c r="AI12593" i="33"/>
  <c r="AH12593" i="33"/>
  <c r="AK12592" i="33"/>
  <c r="AJ12592" i="33"/>
  <c r="AI12592" i="33"/>
  <c r="AH12592" i="33"/>
  <c r="AK12591" i="33"/>
  <c r="AJ12591" i="33"/>
  <c r="AI12591" i="33"/>
  <c r="AH12591" i="33"/>
  <c r="AK12590" i="33"/>
  <c r="AJ12590" i="33"/>
  <c r="AI12590" i="33"/>
  <c r="AH12590" i="33"/>
  <c r="AK12589" i="33"/>
  <c r="AJ12589" i="33"/>
  <c r="AI12589" i="33"/>
  <c r="AH12589" i="33"/>
  <c r="AK12588" i="33"/>
  <c r="AJ12588" i="33"/>
  <c r="AI12588" i="33"/>
  <c r="AH12588" i="33"/>
  <c r="AK12587" i="33"/>
  <c r="AJ12587" i="33"/>
  <c r="AI12587" i="33"/>
  <c r="AH12587" i="33"/>
  <c r="AK12586" i="33"/>
  <c r="AJ12586" i="33"/>
  <c r="AI12586" i="33"/>
  <c r="AH12586" i="33"/>
  <c r="AK12585" i="33"/>
  <c r="AJ12585" i="33"/>
  <c r="AI12585" i="33"/>
  <c r="AH12585" i="33"/>
  <c r="AK12584" i="33"/>
  <c r="AJ12584" i="33"/>
  <c r="AI12584" i="33"/>
  <c r="AH12584" i="33"/>
  <c r="AK12583" i="33"/>
  <c r="AJ12583" i="33"/>
  <c r="AI12583" i="33"/>
  <c r="AH12583" i="33"/>
  <c r="AK12582" i="33"/>
  <c r="AJ12582" i="33"/>
  <c r="AI12582" i="33"/>
  <c r="AH12582" i="33"/>
  <c r="AK12581" i="33"/>
  <c r="AJ12581" i="33"/>
  <c r="AI12581" i="33"/>
  <c r="AH12581" i="33"/>
  <c r="AK12580" i="33"/>
  <c r="AJ12580" i="33"/>
  <c r="AI12580" i="33"/>
  <c r="AH12580" i="33"/>
  <c r="AK12579" i="33"/>
  <c r="AJ12579" i="33"/>
  <c r="AI12579" i="33"/>
  <c r="AH12579" i="33"/>
  <c r="AK12578" i="33"/>
  <c r="AJ12578" i="33"/>
  <c r="AI12578" i="33"/>
  <c r="AH12578" i="33"/>
  <c r="AK12577" i="33"/>
  <c r="AJ12577" i="33"/>
  <c r="AI12577" i="33"/>
  <c r="AH12577" i="33"/>
  <c r="AK12576" i="33"/>
  <c r="AJ12576" i="33"/>
  <c r="AI12576" i="33"/>
  <c r="AH12576" i="33"/>
  <c r="AK12575" i="33"/>
  <c r="AJ12575" i="33"/>
  <c r="AI12575" i="33"/>
  <c r="AH12575" i="33"/>
  <c r="AK12574" i="33"/>
  <c r="AJ12574" i="33"/>
  <c r="AI12574" i="33"/>
  <c r="AH12574" i="33"/>
  <c r="AK12573" i="33"/>
  <c r="AJ12573" i="33"/>
  <c r="AI12573" i="33"/>
  <c r="AH12573" i="33"/>
  <c r="AK12572" i="33"/>
  <c r="AJ12572" i="33"/>
  <c r="AI12572" i="33"/>
  <c r="AH12572" i="33"/>
  <c r="AK12571" i="33"/>
  <c r="AJ12571" i="33"/>
  <c r="AI12571" i="33"/>
  <c r="AH12571" i="33"/>
  <c r="AK12570" i="33"/>
  <c r="AJ12570" i="33"/>
  <c r="AI12570" i="33"/>
  <c r="AH12570" i="33"/>
  <c r="AK12569" i="33"/>
  <c r="AJ12569" i="33"/>
  <c r="AI12569" i="33"/>
  <c r="AH12569" i="33"/>
  <c r="AK12568" i="33"/>
  <c r="AJ12568" i="33"/>
  <c r="AI12568" i="33"/>
  <c r="AH12568" i="33"/>
  <c r="AK12567" i="33"/>
  <c r="AJ12567" i="33"/>
  <c r="AI12567" i="33"/>
  <c r="AH12567" i="33"/>
  <c r="AK12566" i="33"/>
  <c r="AJ12566" i="33"/>
  <c r="AI12566" i="33"/>
  <c r="AH12566" i="33"/>
  <c r="AK12565" i="33"/>
  <c r="AJ12565" i="33"/>
  <c r="AI12565" i="33"/>
  <c r="AH12565" i="33"/>
  <c r="AK12564" i="33"/>
  <c r="AJ12564" i="33"/>
  <c r="AI12564" i="33"/>
  <c r="AH12564" i="33"/>
  <c r="AK12563" i="33"/>
  <c r="AJ12563" i="33"/>
  <c r="AI12563" i="33"/>
  <c r="AH12563" i="33"/>
  <c r="AK12562" i="33"/>
  <c r="AJ12562" i="33"/>
  <c r="AI12562" i="33"/>
  <c r="AH12562" i="33"/>
  <c r="AK12561" i="33"/>
  <c r="AJ12561" i="33"/>
  <c r="AI12561" i="33"/>
  <c r="AH12561" i="33"/>
  <c r="AK12560" i="33"/>
  <c r="AJ12560" i="33"/>
  <c r="AI12560" i="33"/>
  <c r="AH12560" i="33"/>
  <c r="AK12559" i="33"/>
  <c r="AJ12559" i="33"/>
  <c r="AI12559" i="33"/>
  <c r="AH12559" i="33"/>
  <c r="AK12558" i="33"/>
  <c r="AJ12558" i="33"/>
  <c r="AI12558" i="33"/>
  <c r="AH12558" i="33"/>
  <c r="AK12557" i="33"/>
  <c r="AJ12557" i="33"/>
  <c r="AI12557" i="33"/>
  <c r="AH12557" i="33"/>
  <c r="AK12556" i="33"/>
  <c r="AJ12556" i="33"/>
  <c r="AI12556" i="33"/>
  <c r="AH12556" i="33"/>
  <c r="AK12555" i="33"/>
  <c r="AJ12555" i="33"/>
  <c r="AI12555" i="33"/>
  <c r="AH12555" i="33"/>
  <c r="AK12554" i="33"/>
  <c r="AJ12554" i="33"/>
  <c r="AI12554" i="33"/>
  <c r="AH12554" i="33"/>
  <c r="AK12553" i="33"/>
  <c r="AJ12553" i="33"/>
  <c r="AI12553" i="33"/>
  <c r="AH12553" i="33"/>
  <c r="AK12552" i="33"/>
  <c r="AJ12552" i="33"/>
  <c r="AI12552" i="33"/>
  <c r="AH12552" i="33"/>
  <c r="AK12551" i="33"/>
  <c r="AJ12551" i="33"/>
  <c r="AI12551" i="33"/>
  <c r="AH12551" i="33"/>
  <c r="AK12550" i="33"/>
  <c r="AJ12550" i="33"/>
  <c r="AI12550" i="33"/>
  <c r="AH12550" i="33"/>
  <c r="AK12549" i="33"/>
  <c r="AJ12549" i="33"/>
  <c r="AI12549" i="33"/>
  <c r="AH12549" i="33"/>
  <c r="AK12548" i="33"/>
  <c r="AJ12548" i="33"/>
  <c r="AI12548" i="33"/>
  <c r="AH12548" i="33"/>
  <c r="AK12547" i="33"/>
  <c r="AJ12547" i="33"/>
  <c r="AI12547" i="33"/>
  <c r="AH12547" i="33"/>
  <c r="AK12546" i="33"/>
  <c r="AJ12546" i="33"/>
  <c r="AI12546" i="33"/>
  <c r="AH12546" i="33"/>
  <c r="AK12545" i="33"/>
  <c r="AJ12545" i="33"/>
  <c r="AI12545" i="33"/>
  <c r="AH12545" i="33"/>
  <c r="AK12544" i="33"/>
  <c r="AJ12544" i="33"/>
  <c r="AI12544" i="33"/>
  <c r="AH12544" i="33"/>
  <c r="AK12543" i="33"/>
  <c r="AJ12543" i="33"/>
  <c r="AI12543" i="33"/>
  <c r="AH12543" i="33"/>
  <c r="AK12542" i="33"/>
  <c r="AJ12542" i="33"/>
  <c r="AI12542" i="33"/>
  <c r="AH12542" i="33"/>
  <c r="AK12541" i="33"/>
  <c r="AJ12541" i="33"/>
  <c r="AI12541" i="33"/>
  <c r="AH12541" i="33"/>
  <c r="AK12540" i="33"/>
  <c r="AJ12540" i="33"/>
  <c r="AI12540" i="33"/>
  <c r="AH12540" i="33"/>
  <c r="AK12539" i="33"/>
  <c r="AJ12539" i="33"/>
  <c r="AI12539" i="33"/>
  <c r="AH12539" i="33"/>
  <c r="AK12538" i="33"/>
  <c r="AJ12538" i="33"/>
  <c r="AI12538" i="33"/>
  <c r="AH12538" i="33"/>
  <c r="AK12537" i="33"/>
  <c r="AJ12537" i="33"/>
  <c r="AI12537" i="33"/>
  <c r="AH12537" i="33"/>
  <c r="AK12536" i="33"/>
  <c r="AJ12536" i="33"/>
  <c r="AI12536" i="33"/>
  <c r="AH12536" i="33"/>
  <c r="AK12535" i="33"/>
  <c r="AJ12535" i="33"/>
  <c r="AI12535" i="33"/>
  <c r="AH12535" i="33"/>
  <c r="AK12534" i="33"/>
  <c r="AJ12534" i="33"/>
  <c r="AI12534" i="33"/>
  <c r="AH12534" i="33"/>
  <c r="AK12533" i="33"/>
  <c r="AJ12533" i="33"/>
  <c r="AI12533" i="33"/>
  <c r="AH12533" i="33"/>
  <c r="AK12532" i="33"/>
  <c r="AJ12532" i="33"/>
  <c r="AI12532" i="33"/>
  <c r="AH12532" i="33"/>
  <c r="AK12531" i="33"/>
  <c r="AJ12531" i="33"/>
  <c r="AI12531" i="33"/>
  <c r="AH12531" i="33"/>
  <c r="AK12530" i="33"/>
  <c r="AJ12530" i="33"/>
  <c r="AI12530" i="33"/>
  <c r="AH12530" i="33"/>
  <c r="AK12529" i="33"/>
  <c r="AJ12529" i="33"/>
  <c r="AI12529" i="33"/>
  <c r="AH12529" i="33"/>
  <c r="AK12528" i="33"/>
  <c r="AJ12528" i="33"/>
  <c r="AI12528" i="33"/>
  <c r="AH12528" i="33"/>
  <c r="AK12527" i="33"/>
  <c r="AJ12527" i="33"/>
  <c r="AI12527" i="33"/>
  <c r="AH12527" i="33"/>
  <c r="AK12526" i="33"/>
  <c r="AJ12526" i="33"/>
  <c r="AI12526" i="33"/>
  <c r="AH12526" i="33"/>
  <c r="AK12525" i="33"/>
  <c r="AJ12525" i="33"/>
  <c r="AI12525" i="33"/>
  <c r="AH12525" i="33"/>
  <c r="AK12524" i="33"/>
  <c r="AJ12524" i="33"/>
  <c r="AI12524" i="33"/>
  <c r="AH12524" i="33"/>
  <c r="AK12523" i="33"/>
  <c r="AJ12523" i="33"/>
  <c r="AI12523" i="33"/>
  <c r="AH12523" i="33"/>
  <c r="AK12522" i="33"/>
  <c r="AJ12522" i="33"/>
  <c r="AI12522" i="33"/>
  <c r="AH12522" i="33"/>
  <c r="AK12521" i="33"/>
  <c r="AJ12521" i="33"/>
  <c r="AI12521" i="33"/>
  <c r="AH12521" i="33"/>
  <c r="AK12520" i="33"/>
  <c r="AJ12520" i="33"/>
  <c r="AI12520" i="33"/>
  <c r="AH12520" i="33"/>
  <c r="AK12519" i="33"/>
  <c r="AJ12519" i="33"/>
  <c r="AI12519" i="33"/>
  <c r="AH12519" i="33"/>
  <c r="AK12518" i="33"/>
  <c r="AJ12518" i="33"/>
  <c r="AI12518" i="33"/>
  <c r="AH12518" i="33"/>
  <c r="AK12517" i="33"/>
  <c r="AJ12517" i="33"/>
  <c r="AI12517" i="33"/>
  <c r="AH12517" i="33"/>
  <c r="AK12516" i="33"/>
  <c r="AJ12516" i="33"/>
  <c r="AI12516" i="33"/>
  <c r="AH12516" i="33"/>
  <c r="AK12515" i="33"/>
  <c r="AJ12515" i="33"/>
  <c r="AI12515" i="33"/>
  <c r="AH12515" i="33"/>
  <c r="AK12514" i="33"/>
  <c r="AJ12514" i="33"/>
  <c r="AI12514" i="33"/>
  <c r="AH12514" i="33"/>
  <c r="AK12513" i="33"/>
  <c r="AJ12513" i="33"/>
  <c r="AI12513" i="33"/>
  <c r="AH12513" i="33"/>
  <c r="AK12512" i="33"/>
  <c r="AJ12512" i="33"/>
  <c r="AI12512" i="33"/>
  <c r="AH12512" i="33"/>
  <c r="AK12511" i="33"/>
  <c r="AJ12511" i="33"/>
  <c r="AI12511" i="33"/>
  <c r="AH12511" i="33"/>
  <c r="AK12510" i="33"/>
  <c r="AJ12510" i="33"/>
  <c r="AI12510" i="33"/>
  <c r="AH12510" i="33"/>
  <c r="AK12509" i="33"/>
  <c r="AJ12509" i="33"/>
  <c r="AI12509" i="33"/>
  <c r="AH12509" i="33"/>
  <c r="AK12508" i="33"/>
  <c r="AJ12508" i="33"/>
  <c r="AI12508" i="33"/>
  <c r="AH12508" i="33"/>
  <c r="AK12507" i="33"/>
  <c r="AJ12507" i="33"/>
  <c r="AI12507" i="33"/>
  <c r="AH12507" i="33"/>
  <c r="AK12506" i="33"/>
  <c r="AJ12506" i="33"/>
  <c r="AI12506" i="33"/>
  <c r="AH12506" i="33"/>
  <c r="AK12505" i="33"/>
  <c r="AJ12505" i="33"/>
  <c r="AI12505" i="33"/>
  <c r="AH12505" i="33"/>
  <c r="AK12504" i="33"/>
  <c r="AJ12504" i="33"/>
  <c r="AI12504" i="33"/>
  <c r="AH12504" i="33"/>
  <c r="AK12503" i="33"/>
  <c r="AJ12503" i="33"/>
  <c r="AI12503" i="33"/>
  <c r="AH12503" i="33"/>
  <c r="AK12502" i="33"/>
  <c r="AJ12502" i="33"/>
  <c r="AI12502" i="33"/>
  <c r="AH12502" i="33"/>
  <c r="AK12501" i="33"/>
  <c r="AJ12501" i="33"/>
  <c r="AI12501" i="33"/>
  <c r="AH12501" i="33"/>
  <c r="AK12500" i="33"/>
  <c r="AJ12500" i="33"/>
  <c r="AI12500" i="33"/>
  <c r="AH12500" i="33"/>
  <c r="AK12499" i="33"/>
  <c r="AJ12499" i="33"/>
  <c r="AI12499" i="33"/>
  <c r="AH12499" i="33"/>
  <c r="AK12498" i="33"/>
  <c r="AJ12498" i="33"/>
  <c r="AI12498" i="33"/>
  <c r="AH12498" i="33"/>
  <c r="AK12497" i="33"/>
  <c r="AJ12497" i="33"/>
  <c r="AI12497" i="33"/>
  <c r="AH12497" i="33"/>
  <c r="AK12496" i="33"/>
  <c r="AJ12496" i="33"/>
  <c r="AI12496" i="33"/>
  <c r="AH12496" i="33"/>
  <c r="AK12495" i="33"/>
  <c r="AJ12495" i="33"/>
  <c r="AI12495" i="33"/>
  <c r="AH12495" i="33"/>
  <c r="AK12494" i="33"/>
  <c r="AJ12494" i="33"/>
  <c r="AI12494" i="33"/>
  <c r="AH12494" i="33"/>
  <c r="AK12493" i="33"/>
  <c r="AJ12493" i="33"/>
  <c r="AI12493" i="33"/>
  <c r="AH12493" i="33"/>
  <c r="AK12492" i="33"/>
  <c r="AJ12492" i="33"/>
  <c r="AI12492" i="33"/>
  <c r="AH12492" i="33"/>
  <c r="AK12491" i="33"/>
  <c r="AJ12491" i="33"/>
  <c r="AI12491" i="33"/>
  <c r="AH12491" i="33"/>
  <c r="AK12490" i="33"/>
  <c r="AJ12490" i="33"/>
  <c r="AI12490" i="33"/>
  <c r="AH12490" i="33"/>
  <c r="AK12489" i="33"/>
  <c r="AJ12489" i="33"/>
  <c r="AI12489" i="33"/>
  <c r="AH12489" i="33"/>
  <c r="AK12488" i="33"/>
  <c r="AJ12488" i="33"/>
  <c r="AI12488" i="33"/>
  <c r="AH12488" i="33"/>
  <c r="AK12487" i="33"/>
  <c r="AJ12487" i="33"/>
  <c r="AI12487" i="33"/>
  <c r="AH12487" i="33"/>
  <c r="AK12486" i="33"/>
  <c r="AJ12486" i="33"/>
  <c r="AI12486" i="33"/>
  <c r="AH12486" i="33"/>
  <c r="AK12485" i="33"/>
  <c r="AJ12485" i="33"/>
  <c r="AI12485" i="33"/>
  <c r="AH12485" i="33"/>
  <c r="AK12484" i="33"/>
  <c r="AJ12484" i="33"/>
  <c r="AI12484" i="33"/>
  <c r="AH12484" i="33"/>
  <c r="AK12483" i="33"/>
  <c r="AJ12483" i="33"/>
  <c r="AI12483" i="33"/>
  <c r="AH12483" i="33"/>
  <c r="AK12482" i="33"/>
  <c r="AJ12482" i="33"/>
  <c r="AI12482" i="33"/>
  <c r="AH12482" i="33"/>
  <c r="AK12481" i="33"/>
  <c r="AJ12481" i="33"/>
  <c r="AI12481" i="33"/>
  <c r="AH12481" i="33"/>
  <c r="AK12480" i="33"/>
  <c r="AJ12480" i="33"/>
  <c r="AI12480" i="33"/>
  <c r="AH12480" i="33"/>
  <c r="AK12479" i="33"/>
  <c r="AJ12479" i="33"/>
  <c r="AI12479" i="33"/>
  <c r="AH12479" i="33"/>
  <c r="AK12478" i="33"/>
  <c r="AJ12478" i="33"/>
  <c r="AI12478" i="33"/>
  <c r="AH12478" i="33"/>
  <c r="AK12477" i="33"/>
  <c r="AJ12477" i="33"/>
  <c r="AI12477" i="33"/>
  <c r="AH12477" i="33"/>
  <c r="AK12476" i="33"/>
  <c r="AJ12476" i="33"/>
  <c r="AI12476" i="33"/>
  <c r="AH12476" i="33"/>
  <c r="AK12475" i="33"/>
  <c r="AJ12475" i="33"/>
  <c r="AI12475" i="33"/>
  <c r="AH12475" i="33"/>
  <c r="AK12474" i="33"/>
  <c r="AJ12474" i="33"/>
  <c r="AI12474" i="33"/>
  <c r="AH12474" i="33"/>
  <c r="AK12473" i="33"/>
  <c r="AJ12473" i="33"/>
  <c r="AI12473" i="33"/>
  <c r="AH12473" i="33"/>
  <c r="AK12472" i="33"/>
  <c r="AJ12472" i="33"/>
  <c r="AI12472" i="33"/>
  <c r="AH12472" i="33"/>
  <c r="AK12471" i="33"/>
  <c r="AJ12471" i="33"/>
  <c r="AI12471" i="33"/>
  <c r="AH12471" i="33"/>
  <c r="AK12470" i="33"/>
  <c r="AJ12470" i="33"/>
  <c r="AI12470" i="33"/>
  <c r="AH12470" i="33"/>
  <c r="AK12469" i="33"/>
  <c r="AJ12469" i="33"/>
  <c r="AI12469" i="33"/>
  <c r="AH12469" i="33"/>
  <c r="AK12468" i="33"/>
  <c r="AJ12468" i="33"/>
  <c r="AI12468" i="33"/>
  <c r="AH12468" i="33"/>
  <c r="AK12467" i="33"/>
  <c r="AJ12467" i="33"/>
  <c r="AI12467" i="33"/>
  <c r="AH12467" i="33"/>
  <c r="AK12466" i="33"/>
  <c r="AJ12466" i="33"/>
  <c r="AI12466" i="33"/>
  <c r="AH12466" i="33"/>
  <c r="AK12465" i="33"/>
  <c r="AJ12465" i="33"/>
  <c r="AI12465" i="33"/>
  <c r="AH12465" i="33"/>
  <c r="AK12464" i="33"/>
  <c r="AJ12464" i="33"/>
  <c r="AI12464" i="33"/>
  <c r="AH12464" i="33"/>
  <c r="AK12463" i="33"/>
  <c r="AJ12463" i="33"/>
  <c r="AI12463" i="33"/>
  <c r="AH12463" i="33"/>
  <c r="AK12462" i="33"/>
  <c r="AJ12462" i="33"/>
  <c r="AI12462" i="33"/>
  <c r="AH12462" i="33"/>
  <c r="AK12461" i="33"/>
  <c r="AJ12461" i="33"/>
  <c r="AI12461" i="33"/>
  <c r="AH12461" i="33"/>
  <c r="AK12460" i="33"/>
  <c r="AJ12460" i="33"/>
  <c r="AI12460" i="33"/>
  <c r="AH12460" i="33"/>
  <c r="AK12459" i="33"/>
  <c r="AJ12459" i="33"/>
  <c r="AI12459" i="33"/>
  <c r="AH12459" i="33"/>
  <c r="AK12458" i="33"/>
  <c r="AJ12458" i="33"/>
  <c r="AI12458" i="33"/>
  <c r="AH12458" i="33"/>
  <c r="AK12457" i="33"/>
  <c r="AJ12457" i="33"/>
  <c r="AI12457" i="33"/>
  <c r="AH12457" i="33"/>
  <c r="AK12456" i="33"/>
  <c r="AJ12456" i="33"/>
  <c r="AI12456" i="33"/>
  <c r="AH12456" i="33"/>
  <c r="AK12455" i="33"/>
  <c r="AJ12455" i="33"/>
  <c r="AI12455" i="33"/>
  <c r="AH12455" i="33"/>
  <c r="AK12454" i="33"/>
  <c r="AJ12454" i="33"/>
  <c r="AI12454" i="33"/>
  <c r="AH12454" i="33"/>
  <c r="AK12453" i="33"/>
  <c r="AJ12453" i="33"/>
  <c r="AI12453" i="33"/>
  <c r="AH12453" i="33"/>
  <c r="AK12452" i="33"/>
  <c r="AJ12452" i="33"/>
  <c r="AI12452" i="33"/>
  <c r="AH12452" i="33"/>
  <c r="AK12451" i="33"/>
  <c r="AJ12451" i="33"/>
  <c r="AI12451" i="33"/>
  <c r="AH12451" i="33"/>
  <c r="AK12450" i="33"/>
  <c r="AJ12450" i="33"/>
  <c r="AI12450" i="33"/>
  <c r="AH12450" i="33"/>
  <c r="AK12449" i="33"/>
  <c r="AJ12449" i="33"/>
  <c r="AI12449" i="33"/>
  <c r="AH12449" i="33"/>
  <c r="AK12448" i="33"/>
  <c r="AJ12448" i="33"/>
  <c r="AI12448" i="33"/>
  <c r="AH12448" i="33"/>
  <c r="AK12447" i="33"/>
  <c r="AJ12447" i="33"/>
  <c r="AI12447" i="33"/>
  <c r="AH12447" i="33"/>
  <c r="AK12446" i="33"/>
  <c r="AJ12446" i="33"/>
  <c r="AI12446" i="33"/>
  <c r="AH12446" i="33"/>
  <c r="AK12445" i="33"/>
  <c r="AJ12445" i="33"/>
  <c r="AI12445" i="33"/>
  <c r="AH12445" i="33"/>
  <c r="AK12444" i="33"/>
  <c r="AJ12444" i="33"/>
  <c r="AI12444" i="33"/>
  <c r="AH12444" i="33"/>
  <c r="AK12443" i="33"/>
  <c r="AJ12443" i="33"/>
  <c r="AI12443" i="33"/>
  <c r="AH12443" i="33"/>
  <c r="AK12442" i="33"/>
  <c r="AJ12442" i="33"/>
  <c r="AI12442" i="33"/>
  <c r="AH12442" i="33"/>
  <c r="AK12441" i="33"/>
  <c r="AJ12441" i="33"/>
  <c r="AI12441" i="33"/>
  <c r="AH12441" i="33"/>
  <c r="AK12440" i="33"/>
  <c r="AJ12440" i="33"/>
  <c r="AI12440" i="33"/>
  <c r="AH12440" i="33"/>
  <c r="AK12439" i="33"/>
  <c r="AJ12439" i="33"/>
  <c r="AI12439" i="33"/>
  <c r="AH12439" i="33"/>
  <c r="AK12438" i="33"/>
  <c r="AJ12438" i="33"/>
  <c r="AI12438" i="33"/>
  <c r="AH12438" i="33"/>
  <c r="AK12437" i="33"/>
  <c r="AJ12437" i="33"/>
  <c r="AI12437" i="33"/>
  <c r="AH12437" i="33"/>
  <c r="AK12436" i="33"/>
  <c r="AJ12436" i="33"/>
  <c r="AI12436" i="33"/>
  <c r="AH12436" i="33"/>
  <c r="AK12435" i="33"/>
  <c r="AJ12435" i="33"/>
  <c r="AI12435" i="33"/>
  <c r="AH12435" i="33"/>
  <c r="AK12434" i="33"/>
  <c r="AJ12434" i="33"/>
  <c r="AI12434" i="33"/>
  <c r="AH12434" i="33"/>
  <c r="AK12433" i="33"/>
  <c r="AJ12433" i="33"/>
  <c r="AI12433" i="33"/>
  <c r="AH12433" i="33"/>
  <c r="AK12432" i="33"/>
  <c r="AJ12432" i="33"/>
  <c r="AI12432" i="33"/>
  <c r="AH12432" i="33"/>
  <c r="AK12431" i="33"/>
  <c r="AJ12431" i="33"/>
  <c r="AI12431" i="33"/>
  <c r="AH12431" i="33"/>
  <c r="AK12430" i="33"/>
  <c r="AJ12430" i="33"/>
  <c r="AI12430" i="33"/>
  <c r="AH12430" i="33"/>
  <c r="AK12429" i="33"/>
  <c r="AJ12429" i="33"/>
  <c r="AI12429" i="33"/>
  <c r="AH12429" i="33"/>
  <c r="AK12428" i="33"/>
  <c r="AJ12428" i="33"/>
  <c r="AI12428" i="33"/>
  <c r="AH12428" i="33"/>
  <c r="AK12427" i="33"/>
  <c r="AJ12427" i="33"/>
  <c r="AI12427" i="33"/>
  <c r="AH12427" i="33"/>
  <c r="AK12426" i="33"/>
  <c r="AJ12426" i="33"/>
  <c r="AI12426" i="33"/>
  <c r="AH12426" i="33"/>
  <c r="AK12425" i="33"/>
  <c r="AJ12425" i="33"/>
  <c r="AI12425" i="33"/>
  <c r="AH12425" i="33"/>
  <c r="AK12424" i="33"/>
  <c r="AJ12424" i="33"/>
  <c r="AI12424" i="33"/>
  <c r="AH12424" i="33"/>
  <c r="AK12423" i="33"/>
  <c r="AJ12423" i="33"/>
  <c r="AI12423" i="33"/>
  <c r="AH12423" i="33"/>
  <c r="AK12422" i="33"/>
  <c r="AJ12422" i="33"/>
  <c r="AI12422" i="33"/>
  <c r="AH12422" i="33"/>
  <c r="AK12421" i="33"/>
  <c r="AJ12421" i="33"/>
  <c r="AI12421" i="33"/>
  <c r="AH12421" i="33"/>
  <c r="AK12420" i="33"/>
  <c r="AJ12420" i="33"/>
  <c r="AI12420" i="33"/>
  <c r="AH12420" i="33"/>
  <c r="AK12419" i="33"/>
  <c r="AJ12419" i="33"/>
  <c r="AI12419" i="33"/>
  <c r="AH12419" i="33"/>
  <c r="AK12418" i="33"/>
  <c r="AJ12418" i="33"/>
  <c r="AI12418" i="33"/>
  <c r="AH12418" i="33"/>
  <c r="AK12417" i="33"/>
  <c r="AJ12417" i="33"/>
  <c r="AI12417" i="33"/>
  <c r="AH12417" i="33"/>
  <c r="AK12416" i="33"/>
  <c r="AJ12416" i="33"/>
  <c r="AI12416" i="33"/>
  <c r="AH12416" i="33"/>
  <c r="AK12415" i="33"/>
  <c r="AJ12415" i="33"/>
  <c r="AI12415" i="33"/>
  <c r="AH12415" i="33"/>
  <c r="AK12414" i="33"/>
  <c r="AJ12414" i="33"/>
  <c r="AI12414" i="33"/>
  <c r="AH12414" i="33"/>
  <c r="AK12413" i="33"/>
  <c r="AJ12413" i="33"/>
  <c r="AI12413" i="33"/>
  <c r="AH12413" i="33"/>
  <c r="AK12412" i="33"/>
  <c r="AJ12412" i="33"/>
  <c r="AI12412" i="33"/>
  <c r="AH12412" i="33"/>
  <c r="AK12411" i="33"/>
  <c r="AJ12411" i="33"/>
  <c r="AI12411" i="33"/>
  <c r="AH12411" i="33"/>
  <c r="AK12410" i="33"/>
  <c r="AJ12410" i="33"/>
  <c r="AI12410" i="33"/>
  <c r="AH12410" i="33"/>
  <c r="AK12409" i="33"/>
  <c r="AJ12409" i="33"/>
  <c r="AI12409" i="33"/>
  <c r="AH12409" i="33"/>
  <c r="AK12408" i="33"/>
  <c r="AJ12408" i="33"/>
  <c r="AI12408" i="33"/>
  <c r="AH12408" i="33"/>
  <c r="AK12407" i="33"/>
  <c r="AJ12407" i="33"/>
  <c r="AI12407" i="33"/>
  <c r="AH12407" i="33"/>
  <c r="AK12406" i="33"/>
  <c r="AJ12406" i="33"/>
  <c r="AI12406" i="33"/>
  <c r="AH12406" i="33"/>
  <c r="AK12405" i="33"/>
  <c r="AJ12405" i="33"/>
  <c r="AI12405" i="33"/>
  <c r="AH12405" i="33"/>
  <c r="AK12404" i="33"/>
  <c r="AJ12404" i="33"/>
  <c r="AI12404" i="33"/>
  <c r="AH12404" i="33"/>
  <c r="AK12403" i="33"/>
  <c r="AJ12403" i="33"/>
  <c r="AI12403" i="33"/>
  <c r="AH12403" i="33"/>
  <c r="AK12402" i="33"/>
  <c r="AJ12402" i="33"/>
  <c r="AI12402" i="33"/>
  <c r="AH12402" i="33"/>
  <c r="AK12401" i="33"/>
  <c r="AJ12401" i="33"/>
  <c r="AI12401" i="33"/>
  <c r="AH12401" i="33"/>
  <c r="AK12400" i="33"/>
  <c r="AJ12400" i="33"/>
  <c r="AI12400" i="33"/>
  <c r="AH12400" i="33"/>
  <c r="AK12399" i="33"/>
  <c r="AJ12399" i="33"/>
  <c r="AI12399" i="33"/>
  <c r="AH12399" i="33"/>
  <c r="AK12398" i="33"/>
  <c r="AJ12398" i="33"/>
  <c r="AI12398" i="33"/>
  <c r="AH12398" i="33"/>
  <c r="AK12397" i="33"/>
  <c r="AJ12397" i="33"/>
  <c r="AI12397" i="33"/>
  <c r="AH12397" i="33"/>
  <c r="AK12396" i="33"/>
  <c r="AJ12396" i="33"/>
  <c r="AI12396" i="33"/>
  <c r="AH12396" i="33"/>
  <c r="AK12395" i="33"/>
  <c r="AJ12395" i="33"/>
  <c r="AI12395" i="33"/>
  <c r="AH12395" i="33"/>
  <c r="AK12394" i="33"/>
  <c r="AJ12394" i="33"/>
  <c r="AI12394" i="33"/>
  <c r="AH12394" i="33"/>
  <c r="AK12393" i="33"/>
  <c r="AJ12393" i="33"/>
  <c r="AI12393" i="33"/>
  <c r="AH12393" i="33"/>
  <c r="AK12392" i="33"/>
  <c r="AJ12392" i="33"/>
  <c r="AI12392" i="33"/>
  <c r="AH12392" i="33"/>
  <c r="AK12391" i="33"/>
  <c r="AJ12391" i="33"/>
  <c r="AI12391" i="33"/>
  <c r="AH12391" i="33"/>
  <c r="AK12390" i="33"/>
  <c r="AJ12390" i="33"/>
  <c r="AI12390" i="33"/>
  <c r="AH12390" i="33"/>
  <c r="AK12389" i="33"/>
  <c r="AJ12389" i="33"/>
  <c r="AI12389" i="33"/>
  <c r="AH12389" i="33"/>
  <c r="AK12388" i="33"/>
  <c r="AJ12388" i="33"/>
  <c r="AI12388" i="33"/>
  <c r="AH12388" i="33"/>
  <c r="AK12387" i="33"/>
  <c r="AJ12387" i="33"/>
  <c r="AI12387" i="33"/>
  <c r="AH12387" i="33"/>
  <c r="AK12386" i="33"/>
  <c r="AJ12386" i="33"/>
  <c r="AI12386" i="33"/>
  <c r="AH12386" i="33"/>
  <c r="AK12385" i="33"/>
  <c r="AJ12385" i="33"/>
  <c r="AI12385" i="33"/>
  <c r="AH12385" i="33"/>
  <c r="AK12384" i="33"/>
  <c r="AJ12384" i="33"/>
  <c r="AI12384" i="33"/>
  <c r="AH12384" i="33"/>
  <c r="AK12383" i="33"/>
  <c r="AJ12383" i="33"/>
  <c r="AI12383" i="33"/>
  <c r="AH12383" i="33"/>
  <c r="AK12382" i="33"/>
  <c r="AJ12382" i="33"/>
  <c r="AI12382" i="33"/>
  <c r="AH12382" i="33"/>
  <c r="AK12381" i="33"/>
  <c r="AJ12381" i="33"/>
  <c r="AI12381" i="33"/>
  <c r="AH12381" i="33"/>
  <c r="AK12380" i="33"/>
  <c r="AJ12380" i="33"/>
  <c r="AI12380" i="33"/>
  <c r="AH12380" i="33"/>
  <c r="AK12379" i="33"/>
  <c r="AJ12379" i="33"/>
  <c r="AI12379" i="33"/>
  <c r="AH12379" i="33"/>
  <c r="AK12378" i="33"/>
  <c r="AJ12378" i="33"/>
  <c r="AI12378" i="33"/>
  <c r="AH12378" i="33"/>
  <c r="AK12377" i="33"/>
  <c r="AJ12377" i="33"/>
  <c r="AI12377" i="33"/>
  <c r="AH12377" i="33"/>
  <c r="AK12376" i="33"/>
  <c r="AJ12376" i="33"/>
  <c r="AI12376" i="33"/>
  <c r="AH12376" i="33"/>
  <c r="AK12375" i="33"/>
  <c r="AJ12375" i="33"/>
  <c r="AI12375" i="33"/>
  <c r="AH12375" i="33"/>
  <c r="AK12374" i="33"/>
  <c r="AJ12374" i="33"/>
  <c r="AI12374" i="33"/>
  <c r="AH12374" i="33"/>
  <c r="AK12373" i="33"/>
  <c r="AJ12373" i="33"/>
  <c r="AI12373" i="33"/>
  <c r="AH12373" i="33"/>
  <c r="AK12372" i="33"/>
  <c r="AJ12372" i="33"/>
  <c r="AI12372" i="33"/>
  <c r="AH12372" i="33"/>
  <c r="AK12371" i="33"/>
  <c r="AJ12371" i="33"/>
  <c r="AI12371" i="33"/>
  <c r="AH12371" i="33"/>
  <c r="AK12370" i="33"/>
  <c r="AJ12370" i="33"/>
  <c r="AI12370" i="33"/>
  <c r="AH12370" i="33"/>
  <c r="AK12369" i="33"/>
  <c r="AJ12369" i="33"/>
  <c r="AI12369" i="33"/>
  <c r="AH12369" i="33"/>
  <c r="AK12368" i="33"/>
  <c r="AJ12368" i="33"/>
  <c r="AI12368" i="33"/>
  <c r="AH12368" i="33"/>
  <c r="AK12367" i="33"/>
  <c r="AJ12367" i="33"/>
  <c r="AI12367" i="33"/>
  <c r="AH12367" i="33"/>
  <c r="AK12366" i="33"/>
  <c r="AJ12366" i="33"/>
  <c r="AI12366" i="33"/>
  <c r="AH12366" i="33"/>
  <c r="AK12365" i="33"/>
  <c r="AJ12365" i="33"/>
  <c r="AI12365" i="33"/>
  <c r="AH12365" i="33"/>
  <c r="AK12364" i="33"/>
  <c r="AJ12364" i="33"/>
  <c r="AI12364" i="33"/>
  <c r="AH12364" i="33"/>
  <c r="AK12363" i="33"/>
  <c r="AJ12363" i="33"/>
  <c r="AI12363" i="33"/>
  <c r="AH12363" i="33"/>
  <c r="AK12362" i="33"/>
  <c r="AJ12362" i="33"/>
  <c r="AI12362" i="33"/>
  <c r="AH12362" i="33"/>
  <c r="AK12361" i="33"/>
  <c r="AJ12361" i="33"/>
  <c r="AI12361" i="33"/>
  <c r="AH12361" i="33"/>
  <c r="AK12360" i="33"/>
  <c r="AJ12360" i="33"/>
  <c r="AI12360" i="33"/>
  <c r="AH12360" i="33"/>
  <c r="AK12359" i="33"/>
  <c r="AJ12359" i="33"/>
  <c r="AI12359" i="33"/>
  <c r="AH12359" i="33"/>
  <c r="AK12358" i="33"/>
  <c r="AJ12358" i="33"/>
  <c r="AI12358" i="33"/>
  <c r="AH12358" i="33"/>
  <c r="AK12357" i="33"/>
  <c r="AJ12357" i="33"/>
  <c r="AI12357" i="33"/>
  <c r="AH12357" i="33"/>
  <c r="AK12356" i="33"/>
  <c r="AJ12356" i="33"/>
  <c r="AI12356" i="33"/>
  <c r="AH12356" i="33"/>
  <c r="AK12355" i="33"/>
  <c r="AJ12355" i="33"/>
  <c r="AI12355" i="33"/>
  <c r="AH12355" i="33"/>
  <c r="AK12354" i="33"/>
  <c r="AJ12354" i="33"/>
  <c r="AI12354" i="33"/>
  <c r="AH12354" i="33"/>
  <c r="AK12353" i="33"/>
  <c r="AJ12353" i="33"/>
  <c r="AI12353" i="33"/>
  <c r="AH12353" i="33"/>
  <c r="AK12352" i="33"/>
  <c r="AJ12352" i="33"/>
  <c r="AI12352" i="33"/>
  <c r="AH12352" i="33"/>
  <c r="AK12351" i="33"/>
  <c r="AJ12351" i="33"/>
  <c r="AI12351" i="33"/>
  <c r="AH12351" i="33"/>
  <c r="AK12350" i="33"/>
  <c r="AJ12350" i="33"/>
  <c r="AI12350" i="33"/>
  <c r="AH12350" i="33"/>
  <c r="AK12349" i="33"/>
  <c r="AJ12349" i="33"/>
  <c r="AI12349" i="33"/>
  <c r="AH12349" i="33"/>
  <c r="AK12348" i="33"/>
  <c r="AJ12348" i="33"/>
  <c r="AI12348" i="33"/>
  <c r="AH12348" i="33"/>
  <c r="AK12347" i="33"/>
  <c r="AJ12347" i="33"/>
  <c r="AI12347" i="33"/>
  <c r="AH12347" i="33"/>
  <c r="AK12346" i="33"/>
  <c r="AJ12346" i="33"/>
  <c r="AI12346" i="33"/>
  <c r="AH12346" i="33"/>
  <c r="AK12345" i="33"/>
  <c r="AJ12345" i="33"/>
  <c r="AI12345" i="33"/>
  <c r="AH12345" i="33"/>
  <c r="AK12344" i="33"/>
  <c r="AJ12344" i="33"/>
  <c r="AI12344" i="33"/>
  <c r="AH12344" i="33"/>
  <c r="AK12343" i="33"/>
  <c r="AJ12343" i="33"/>
  <c r="AI12343" i="33"/>
  <c r="AH12343" i="33"/>
  <c r="AK12342" i="33"/>
  <c r="AJ12342" i="33"/>
  <c r="AI12342" i="33"/>
  <c r="AH12342" i="33"/>
  <c r="AK12341" i="33"/>
  <c r="AJ12341" i="33"/>
  <c r="AI12341" i="33"/>
  <c r="AH12341" i="33"/>
  <c r="AK12340" i="33"/>
  <c r="AJ12340" i="33"/>
  <c r="AI12340" i="33"/>
  <c r="AH12340" i="33"/>
  <c r="AK12339" i="33"/>
  <c r="AJ12339" i="33"/>
  <c r="AI12339" i="33"/>
  <c r="AH12339" i="33"/>
  <c r="AK12338" i="33"/>
  <c r="AJ12338" i="33"/>
  <c r="AI12338" i="33"/>
  <c r="AH12338" i="33"/>
  <c r="AK12337" i="33"/>
  <c r="AJ12337" i="33"/>
  <c r="AI12337" i="33"/>
  <c r="AH12337" i="33"/>
  <c r="AK12336" i="33"/>
  <c r="AJ12336" i="33"/>
  <c r="AI12336" i="33"/>
  <c r="AH12336" i="33"/>
  <c r="AK12335" i="33"/>
  <c r="AJ12335" i="33"/>
  <c r="AI12335" i="33"/>
  <c r="AH12335" i="33"/>
  <c r="AK12334" i="33"/>
  <c r="AJ12334" i="33"/>
  <c r="AI12334" i="33"/>
  <c r="AH12334" i="33"/>
  <c r="AK12333" i="33"/>
  <c r="AJ12333" i="33"/>
  <c r="AI12333" i="33"/>
  <c r="AH12333" i="33"/>
  <c r="AK12332" i="33"/>
  <c r="AJ12332" i="33"/>
  <c r="AI12332" i="33"/>
  <c r="AH12332" i="33"/>
  <c r="AK12331" i="33"/>
  <c r="AJ12331" i="33"/>
  <c r="AI12331" i="33"/>
  <c r="AH12331" i="33"/>
  <c r="AK12330" i="33"/>
  <c r="AJ12330" i="33"/>
  <c r="AI12330" i="33"/>
  <c r="AH12330" i="33"/>
  <c r="AK12329" i="33"/>
  <c r="AJ12329" i="33"/>
  <c r="AI12329" i="33"/>
  <c r="AH12329" i="33"/>
  <c r="AK12328" i="33"/>
  <c r="AJ12328" i="33"/>
  <c r="AI12328" i="33"/>
  <c r="AH12328" i="33"/>
  <c r="AK12327" i="33"/>
  <c r="AJ12327" i="33"/>
  <c r="AI12327" i="33"/>
  <c r="AH12327" i="33"/>
  <c r="AK12326" i="33"/>
  <c r="AJ12326" i="33"/>
  <c r="AI12326" i="33"/>
  <c r="AH12326" i="33"/>
  <c r="AK12325" i="33"/>
  <c r="AJ12325" i="33"/>
  <c r="AI12325" i="33"/>
  <c r="AH12325" i="33"/>
  <c r="AK12324" i="33"/>
  <c r="AJ12324" i="33"/>
  <c r="AI12324" i="33"/>
  <c r="AH12324" i="33"/>
  <c r="AK12323" i="33"/>
  <c r="AJ12323" i="33"/>
  <c r="AI12323" i="33"/>
  <c r="AH12323" i="33"/>
  <c r="AK12322" i="33"/>
  <c r="AJ12322" i="33"/>
  <c r="AI12322" i="33"/>
  <c r="AH12322" i="33"/>
  <c r="AK12321" i="33"/>
  <c r="AJ12321" i="33"/>
  <c r="AI12321" i="33"/>
  <c r="AH12321" i="33"/>
  <c r="AK12320" i="33"/>
  <c r="AJ12320" i="33"/>
  <c r="AI12320" i="33"/>
  <c r="AH12320" i="33"/>
  <c r="AK12319" i="33"/>
  <c r="AJ12319" i="33"/>
  <c r="AI12319" i="33"/>
  <c r="AH12319" i="33"/>
  <c r="AK12318" i="33"/>
  <c r="AJ12318" i="33"/>
  <c r="AI12318" i="33"/>
  <c r="AH12318" i="33"/>
  <c r="AK12317" i="33"/>
  <c r="AJ12317" i="33"/>
  <c r="AI12317" i="33"/>
  <c r="AH12317" i="33"/>
  <c r="AK12316" i="33"/>
  <c r="AJ12316" i="33"/>
  <c r="AI12316" i="33"/>
  <c r="AH12316" i="33"/>
  <c r="AK12315" i="33"/>
  <c r="AJ12315" i="33"/>
  <c r="AI12315" i="33"/>
  <c r="AH12315" i="33"/>
  <c r="AK12314" i="33"/>
  <c r="AJ12314" i="33"/>
  <c r="AI12314" i="33"/>
  <c r="AH12314" i="33"/>
  <c r="AK12313" i="33"/>
  <c r="AJ12313" i="33"/>
  <c r="AI12313" i="33"/>
  <c r="AH12313" i="33"/>
  <c r="AK12312" i="33"/>
  <c r="AJ12312" i="33"/>
  <c r="AI12312" i="33"/>
  <c r="AH12312" i="33"/>
  <c r="AK12311" i="33"/>
  <c r="AJ12311" i="33"/>
  <c r="AI12311" i="33"/>
  <c r="AH12311" i="33"/>
  <c r="AK12310" i="33"/>
  <c r="AJ12310" i="33"/>
  <c r="AI12310" i="33"/>
  <c r="AH12310" i="33"/>
  <c r="AK12309" i="33"/>
  <c r="AJ12309" i="33"/>
  <c r="AI12309" i="33"/>
  <c r="AH12309" i="33"/>
  <c r="AK12308" i="33"/>
  <c r="AJ12308" i="33"/>
  <c r="AI12308" i="33"/>
  <c r="AH12308" i="33"/>
  <c r="AK12307" i="33"/>
  <c r="AJ12307" i="33"/>
  <c r="AI12307" i="33"/>
  <c r="AH12307" i="33"/>
  <c r="AK12306" i="33"/>
  <c r="AJ12306" i="33"/>
  <c r="AI12306" i="33"/>
  <c r="AH12306" i="33"/>
  <c r="AK12305" i="33"/>
  <c r="AJ12305" i="33"/>
  <c r="AI12305" i="33"/>
  <c r="AH12305" i="33"/>
  <c r="AK12304" i="33"/>
  <c r="AJ12304" i="33"/>
  <c r="AI12304" i="33"/>
  <c r="AH12304" i="33"/>
  <c r="AK12303" i="33"/>
  <c r="AJ12303" i="33"/>
  <c r="AI12303" i="33"/>
  <c r="AH12303" i="33"/>
  <c r="AK12302" i="33"/>
  <c r="AJ12302" i="33"/>
  <c r="AI12302" i="33"/>
  <c r="AH12302" i="33"/>
  <c r="AK12301" i="33"/>
  <c r="AJ12301" i="33"/>
  <c r="AI12301" i="33"/>
  <c r="AH12301" i="33"/>
  <c r="AK12300" i="33"/>
  <c r="AJ12300" i="33"/>
  <c r="AI12300" i="33"/>
  <c r="AH12300" i="33"/>
  <c r="AK12299" i="33"/>
  <c r="AJ12299" i="33"/>
  <c r="AI12299" i="33"/>
  <c r="AH12299" i="33"/>
  <c r="AK12298" i="33"/>
  <c r="AJ12298" i="33"/>
  <c r="AI12298" i="33"/>
  <c r="AH12298" i="33"/>
  <c r="AK12297" i="33"/>
  <c r="AJ12297" i="33"/>
  <c r="AI12297" i="33"/>
  <c r="AH12297" i="33"/>
  <c r="AK12296" i="33"/>
  <c r="AJ12296" i="33"/>
  <c r="AI12296" i="33"/>
  <c r="AH12296" i="33"/>
  <c r="AK12295" i="33"/>
  <c r="AJ12295" i="33"/>
  <c r="AI12295" i="33"/>
  <c r="AH12295" i="33"/>
  <c r="AK12294" i="33"/>
  <c r="AJ12294" i="33"/>
  <c r="AI12294" i="33"/>
  <c r="AH12294" i="33"/>
  <c r="AK12293" i="33"/>
  <c r="AJ12293" i="33"/>
  <c r="AI12293" i="33"/>
  <c r="AH12293" i="33"/>
  <c r="AK12292" i="33"/>
  <c r="AJ12292" i="33"/>
  <c r="AI12292" i="33"/>
  <c r="AH12292" i="33"/>
  <c r="AK12291" i="33"/>
  <c r="AJ12291" i="33"/>
  <c r="AI12291" i="33"/>
  <c r="AH12291" i="33"/>
  <c r="AK12290" i="33"/>
  <c r="AJ12290" i="33"/>
  <c r="AI12290" i="33"/>
  <c r="AH12290" i="33"/>
  <c r="AK12289" i="33"/>
  <c r="AJ12289" i="33"/>
  <c r="AI12289" i="33"/>
  <c r="AH12289" i="33"/>
  <c r="AK12288" i="33"/>
  <c r="AJ12288" i="33"/>
  <c r="AI12288" i="33"/>
  <c r="AH12288" i="33"/>
  <c r="AK12287" i="33"/>
  <c r="AJ12287" i="33"/>
  <c r="AI12287" i="33"/>
  <c r="AH12287" i="33"/>
  <c r="AK12286" i="33"/>
  <c r="AJ12286" i="33"/>
  <c r="AI12286" i="33"/>
  <c r="AH12286" i="33"/>
  <c r="AK12285" i="33"/>
  <c r="AJ12285" i="33"/>
  <c r="AI12285" i="33"/>
  <c r="AH12285" i="33"/>
  <c r="AK12284" i="33"/>
  <c r="AJ12284" i="33"/>
  <c r="AI12284" i="33"/>
  <c r="AH12284" i="33"/>
  <c r="AK12283" i="33"/>
  <c r="AJ12283" i="33"/>
  <c r="AI12283" i="33"/>
  <c r="AH12283" i="33"/>
  <c r="AK12282" i="33"/>
  <c r="AJ12282" i="33"/>
  <c r="AI12282" i="33"/>
  <c r="AH12282" i="33"/>
  <c r="AK12281" i="33"/>
  <c r="AJ12281" i="33"/>
  <c r="AI12281" i="33"/>
  <c r="AH12281" i="33"/>
  <c r="AK12280" i="33"/>
  <c r="AJ12280" i="33"/>
  <c r="AI12280" i="33"/>
  <c r="AH12280" i="33"/>
  <c r="AK12279" i="33"/>
  <c r="AJ12279" i="33"/>
  <c r="AI12279" i="33"/>
  <c r="AH12279" i="33"/>
  <c r="AK12278" i="33"/>
  <c r="AJ12278" i="33"/>
  <c r="AI12278" i="33"/>
  <c r="AH12278" i="33"/>
  <c r="AK12277" i="33"/>
  <c r="AJ12277" i="33"/>
  <c r="AI12277" i="33"/>
  <c r="AH12277" i="33"/>
  <c r="AK12276" i="33"/>
  <c r="AJ12276" i="33"/>
  <c r="AI12276" i="33"/>
  <c r="AH12276" i="33"/>
  <c r="AK12275" i="33"/>
  <c r="AJ12275" i="33"/>
  <c r="AI12275" i="33"/>
  <c r="AH12275" i="33"/>
  <c r="AK12274" i="33"/>
  <c r="AJ12274" i="33"/>
  <c r="AI12274" i="33"/>
  <c r="AH12274" i="33"/>
  <c r="AK12273" i="33"/>
  <c r="AJ12273" i="33"/>
  <c r="AI12273" i="33"/>
  <c r="AH12273" i="33"/>
  <c r="AK12272" i="33"/>
  <c r="AJ12272" i="33"/>
  <c r="AI12272" i="33"/>
  <c r="AH12272" i="33"/>
  <c r="AK12271" i="33"/>
  <c r="AJ12271" i="33"/>
  <c r="AI12271" i="33"/>
  <c r="AH12271" i="33"/>
  <c r="AK12270" i="33"/>
  <c r="AJ12270" i="33"/>
  <c r="AI12270" i="33"/>
  <c r="AH12270" i="33"/>
  <c r="AK12269" i="33"/>
  <c r="AJ12269" i="33"/>
  <c r="AI12269" i="33"/>
  <c r="AH12269" i="33"/>
  <c r="AK12268" i="33"/>
  <c r="AJ12268" i="33"/>
  <c r="AI12268" i="33"/>
  <c r="AH12268" i="33"/>
  <c r="AK12267" i="33"/>
  <c r="AJ12267" i="33"/>
  <c r="AI12267" i="33"/>
  <c r="AH12267" i="33"/>
  <c r="AK12266" i="33"/>
  <c r="AJ12266" i="33"/>
  <c r="AI12266" i="33"/>
  <c r="AH12266" i="33"/>
  <c r="AK12265" i="33"/>
  <c r="AJ12265" i="33"/>
  <c r="AI12265" i="33"/>
  <c r="AH12265" i="33"/>
  <c r="AK12264" i="33"/>
  <c r="AJ12264" i="33"/>
  <c r="AI12264" i="33"/>
  <c r="AH12264" i="33"/>
  <c r="AK12263" i="33"/>
  <c r="AJ12263" i="33"/>
  <c r="AI12263" i="33"/>
  <c r="AH12263" i="33"/>
  <c r="AK12262" i="33"/>
  <c r="AJ12262" i="33"/>
  <c r="AI12262" i="33"/>
  <c r="AH12262" i="33"/>
  <c r="AK12261" i="33"/>
  <c r="AJ12261" i="33"/>
  <c r="AI12261" i="33"/>
  <c r="AH12261" i="33"/>
  <c r="AK12260" i="33"/>
  <c r="AJ12260" i="33"/>
  <c r="AI12260" i="33"/>
  <c r="AH12260" i="33"/>
  <c r="AK12259" i="33"/>
  <c r="AJ12259" i="33"/>
  <c r="AI12259" i="33"/>
  <c r="AH12259" i="33"/>
  <c r="AK12258" i="33"/>
  <c r="AJ12258" i="33"/>
  <c r="AI12258" i="33"/>
  <c r="AH12258" i="33"/>
  <c r="AK12257" i="33"/>
  <c r="AJ12257" i="33"/>
  <c r="AI12257" i="33"/>
  <c r="AH12257" i="33"/>
  <c r="AK12256" i="33"/>
  <c r="AJ12256" i="33"/>
  <c r="AI12256" i="33"/>
  <c r="AH12256" i="33"/>
  <c r="AK12255" i="33"/>
  <c r="AJ12255" i="33"/>
  <c r="AI12255" i="33"/>
  <c r="AH12255" i="33"/>
  <c r="AK12254" i="33"/>
  <c r="AJ12254" i="33"/>
  <c r="AI12254" i="33"/>
  <c r="AH12254" i="33"/>
  <c r="AK12253" i="33"/>
  <c r="AJ12253" i="33"/>
  <c r="AI12253" i="33"/>
  <c r="AH12253" i="33"/>
  <c r="AK12252" i="33"/>
  <c r="AJ12252" i="33"/>
  <c r="AI12252" i="33"/>
  <c r="AH12252" i="33"/>
  <c r="AK12251" i="33"/>
  <c r="AJ12251" i="33"/>
  <c r="AI12251" i="33"/>
  <c r="AH12251" i="33"/>
  <c r="AK12250" i="33"/>
  <c r="AJ12250" i="33"/>
  <c r="AI12250" i="33"/>
  <c r="AH12250" i="33"/>
  <c r="AK12249" i="33"/>
  <c r="AJ12249" i="33"/>
  <c r="AI12249" i="33"/>
  <c r="AH12249" i="33"/>
  <c r="AK12248" i="33"/>
  <c r="AJ12248" i="33"/>
  <c r="AI12248" i="33"/>
  <c r="AH12248" i="33"/>
  <c r="AK12247" i="33"/>
  <c r="AJ12247" i="33"/>
  <c r="AI12247" i="33"/>
  <c r="AH12247" i="33"/>
  <c r="AK12246" i="33"/>
  <c r="AJ12246" i="33"/>
  <c r="AI12246" i="33"/>
  <c r="AH12246" i="33"/>
  <c r="AK12245" i="33"/>
  <c r="AJ12245" i="33"/>
  <c r="AI12245" i="33"/>
  <c r="AH12245" i="33"/>
  <c r="AK12244" i="33"/>
  <c r="AJ12244" i="33"/>
  <c r="AI12244" i="33"/>
  <c r="AH12244" i="33"/>
  <c r="AK12243" i="33"/>
  <c r="AJ12243" i="33"/>
  <c r="AI12243" i="33"/>
  <c r="AH12243" i="33"/>
  <c r="AK12242" i="33"/>
  <c r="AJ12242" i="33"/>
  <c r="AI12242" i="33"/>
  <c r="AH12242" i="33"/>
  <c r="AK12241" i="33"/>
  <c r="AJ12241" i="33"/>
  <c r="AI12241" i="33"/>
  <c r="AH12241" i="33"/>
  <c r="AK12240" i="33"/>
  <c r="AJ12240" i="33"/>
  <c r="AI12240" i="33"/>
  <c r="AH12240" i="33"/>
  <c r="AK12239" i="33"/>
  <c r="AJ12239" i="33"/>
  <c r="AI12239" i="33"/>
  <c r="AH12239" i="33"/>
  <c r="AK12238" i="33"/>
  <c r="AJ12238" i="33"/>
  <c r="AI12238" i="33"/>
  <c r="AH12238" i="33"/>
  <c r="AK12237" i="33"/>
  <c r="AJ12237" i="33"/>
  <c r="AI12237" i="33"/>
  <c r="AH12237" i="33"/>
  <c r="AK12236" i="33"/>
  <c r="AJ12236" i="33"/>
  <c r="AI12236" i="33"/>
  <c r="AH12236" i="33"/>
  <c r="AK12235" i="33"/>
  <c r="AJ12235" i="33"/>
  <c r="AI12235" i="33"/>
  <c r="AH12235" i="33"/>
  <c r="AK12234" i="33"/>
  <c r="AJ12234" i="33"/>
  <c r="AI12234" i="33"/>
  <c r="AH12234" i="33"/>
  <c r="AK12233" i="33"/>
  <c r="AJ12233" i="33"/>
  <c r="AI12233" i="33"/>
  <c r="AH12233" i="33"/>
  <c r="AK12232" i="33"/>
  <c r="AJ12232" i="33"/>
  <c r="AI12232" i="33"/>
  <c r="AH12232" i="33"/>
  <c r="AK12231" i="33"/>
  <c r="AJ12231" i="33"/>
  <c r="AI12231" i="33"/>
  <c r="AH12231" i="33"/>
  <c r="AK12230" i="33"/>
  <c r="AJ12230" i="33"/>
  <c r="AI12230" i="33"/>
  <c r="AH12230" i="33"/>
  <c r="AK12229" i="33"/>
  <c r="AJ12229" i="33"/>
  <c r="AI12229" i="33"/>
  <c r="AH12229" i="33"/>
  <c r="AK12228" i="33"/>
  <c r="AJ12228" i="33"/>
  <c r="AI12228" i="33"/>
  <c r="AH12228" i="33"/>
  <c r="AK12227" i="33"/>
  <c r="AJ12227" i="33"/>
  <c r="AI12227" i="33"/>
  <c r="AH12227" i="33"/>
  <c r="AK12226" i="33"/>
  <c r="AJ12226" i="33"/>
  <c r="AI12226" i="33"/>
  <c r="AH12226" i="33"/>
  <c r="AK12225" i="33"/>
  <c r="AJ12225" i="33"/>
  <c r="AI12225" i="33"/>
  <c r="AH12225" i="33"/>
  <c r="AK12224" i="33"/>
  <c r="AJ12224" i="33"/>
  <c r="AI12224" i="33"/>
  <c r="AH12224" i="33"/>
  <c r="AK12223" i="33"/>
  <c r="AJ12223" i="33"/>
  <c r="AI12223" i="33"/>
  <c r="AH12223" i="33"/>
  <c r="AK12222" i="33"/>
  <c r="AJ12222" i="33"/>
  <c r="AI12222" i="33"/>
  <c r="AH12222" i="33"/>
  <c r="AK12221" i="33"/>
  <c r="AJ12221" i="33"/>
  <c r="AI12221" i="33"/>
  <c r="AH12221" i="33"/>
  <c r="AK12220" i="33"/>
  <c r="AJ12220" i="33"/>
  <c r="AI12220" i="33"/>
  <c r="AH12220" i="33"/>
  <c r="AK12219" i="33"/>
  <c r="AJ12219" i="33"/>
  <c r="AI12219" i="33"/>
  <c r="AH12219" i="33"/>
  <c r="AK12218" i="33"/>
  <c r="AJ12218" i="33"/>
  <c r="AI12218" i="33"/>
  <c r="AH12218" i="33"/>
  <c r="AK12217" i="33"/>
  <c r="AJ12217" i="33"/>
  <c r="AI12217" i="33"/>
  <c r="AH12217" i="33"/>
  <c r="AK12216" i="33"/>
  <c r="AJ12216" i="33"/>
  <c r="AI12216" i="33"/>
  <c r="AH12216" i="33"/>
  <c r="AK12215" i="33"/>
  <c r="AJ12215" i="33"/>
  <c r="AI12215" i="33"/>
  <c r="AH12215" i="33"/>
  <c r="AK12214" i="33"/>
  <c r="AJ12214" i="33"/>
  <c r="AI12214" i="33"/>
  <c r="AH12214" i="33"/>
  <c r="AK12213" i="33"/>
  <c r="AJ12213" i="33"/>
  <c r="AI12213" i="33"/>
  <c r="AH12213" i="33"/>
  <c r="AK12212" i="33"/>
  <c r="AJ12212" i="33"/>
  <c r="AI12212" i="33"/>
  <c r="AH12212" i="33"/>
  <c r="AK12211" i="33"/>
  <c r="AJ12211" i="33"/>
  <c r="AI12211" i="33"/>
  <c r="AH12211" i="33"/>
  <c r="AK12210" i="33"/>
  <c r="AJ12210" i="33"/>
  <c r="AI12210" i="33"/>
  <c r="AH12210" i="33"/>
  <c r="AK12209" i="33"/>
  <c r="AJ12209" i="33"/>
  <c r="AI12209" i="33"/>
  <c r="AH12209" i="33"/>
  <c r="AK12208" i="33"/>
  <c r="AJ12208" i="33"/>
  <c r="AI12208" i="33"/>
  <c r="AH12208" i="33"/>
  <c r="AK12207" i="33"/>
  <c r="AJ12207" i="33"/>
  <c r="AI12207" i="33"/>
  <c r="AH12207" i="33"/>
  <c r="AK12206" i="33"/>
  <c r="AJ12206" i="33"/>
  <c r="AI12206" i="33"/>
  <c r="AH12206" i="33"/>
  <c r="AK12205" i="33"/>
  <c r="AJ12205" i="33"/>
  <c r="AI12205" i="33"/>
  <c r="AH12205" i="33"/>
  <c r="AK12204" i="33"/>
  <c r="AJ12204" i="33"/>
  <c r="AI12204" i="33"/>
  <c r="AH12204" i="33"/>
  <c r="AK12203" i="33"/>
  <c r="AJ12203" i="33"/>
  <c r="AI12203" i="33"/>
  <c r="AH12203" i="33"/>
  <c r="AK12202" i="33"/>
  <c r="AJ12202" i="33"/>
  <c r="AI12202" i="33"/>
  <c r="AH12202" i="33"/>
  <c r="AK12201" i="33"/>
  <c r="AJ12201" i="33"/>
  <c r="AI12201" i="33"/>
  <c r="AH12201" i="33"/>
  <c r="AK12200" i="33"/>
  <c r="AJ12200" i="33"/>
  <c r="AI12200" i="33"/>
  <c r="AH12200" i="33"/>
  <c r="AK12199" i="33"/>
  <c r="AJ12199" i="33"/>
  <c r="AI12199" i="33"/>
  <c r="AH12199" i="33"/>
  <c r="AK12198" i="33"/>
  <c r="AJ12198" i="33"/>
  <c r="AI12198" i="33"/>
  <c r="AH12198" i="33"/>
  <c r="AK12197" i="33"/>
  <c r="AJ12197" i="33"/>
  <c r="AI12197" i="33"/>
  <c r="AH12197" i="33"/>
  <c r="AK12196" i="33"/>
  <c r="AJ12196" i="33"/>
  <c r="AI12196" i="33"/>
  <c r="AH12196" i="33"/>
  <c r="AK12195" i="33"/>
  <c r="AJ12195" i="33"/>
  <c r="AI12195" i="33"/>
  <c r="AH12195" i="33"/>
  <c r="AK12194" i="33"/>
  <c r="AJ12194" i="33"/>
  <c r="AI12194" i="33"/>
  <c r="AH12194" i="33"/>
  <c r="AK12193" i="33"/>
  <c r="AJ12193" i="33"/>
  <c r="AI12193" i="33"/>
  <c r="AH12193" i="33"/>
  <c r="AK12192" i="33"/>
  <c r="AJ12192" i="33"/>
  <c r="AI12192" i="33"/>
  <c r="AH12192" i="33"/>
  <c r="AK12191" i="33"/>
  <c r="AJ12191" i="33"/>
  <c r="AI12191" i="33"/>
  <c r="AH12191" i="33"/>
  <c r="AK12190" i="33"/>
  <c r="AJ12190" i="33"/>
  <c r="AI12190" i="33"/>
  <c r="AH12190" i="33"/>
  <c r="AK12189" i="33"/>
  <c r="AJ12189" i="33"/>
  <c r="AI12189" i="33"/>
  <c r="AH12189" i="33"/>
  <c r="AK12188" i="33"/>
  <c r="AJ12188" i="33"/>
  <c r="AI12188" i="33"/>
  <c r="AH12188" i="33"/>
  <c r="AK12187" i="33"/>
  <c r="AJ12187" i="33"/>
  <c r="AI12187" i="33"/>
  <c r="AH12187" i="33"/>
  <c r="AK12186" i="33"/>
  <c r="AJ12186" i="33"/>
  <c r="AI12186" i="33"/>
  <c r="AH12186" i="33"/>
  <c r="AK12185" i="33"/>
  <c r="AJ12185" i="33"/>
  <c r="AI12185" i="33"/>
  <c r="AH12185" i="33"/>
  <c r="AK12184" i="33"/>
  <c r="AJ12184" i="33"/>
  <c r="AI12184" i="33"/>
  <c r="AH12184" i="33"/>
  <c r="AK12183" i="33"/>
  <c r="AJ12183" i="33"/>
  <c r="AI12183" i="33"/>
  <c r="AH12183" i="33"/>
  <c r="AK12182" i="33"/>
  <c r="AJ12182" i="33"/>
  <c r="AI12182" i="33"/>
  <c r="AH12182" i="33"/>
  <c r="AK12181" i="33"/>
  <c r="AJ12181" i="33"/>
  <c r="AI12181" i="33"/>
  <c r="AH12181" i="33"/>
  <c r="AK12180" i="33"/>
  <c r="AJ12180" i="33"/>
  <c r="AI12180" i="33"/>
  <c r="AH12180" i="33"/>
  <c r="AK12179" i="33"/>
  <c r="AJ12179" i="33"/>
  <c r="AI12179" i="33"/>
  <c r="AH12179" i="33"/>
  <c r="AK12178" i="33"/>
  <c r="AJ12178" i="33"/>
  <c r="AI12178" i="33"/>
  <c r="AH12178" i="33"/>
  <c r="AK12177" i="33"/>
  <c r="AJ12177" i="33"/>
  <c r="AI12177" i="33"/>
  <c r="AH12177" i="33"/>
  <c r="AK12176" i="33"/>
  <c r="AJ12176" i="33"/>
  <c r="AI12176" i="33"/>
  <c r="AH12176" i="33"/>
  <c r="AK12175" i="33"/>
  <c r="AJ12175" i="33"/>
  <c r="AI12175" i="33"/>
  <c r="AH12175" i="33"/>
  <c r="AK12174" i="33"/>
  <c r="AJ12174" i="33"/>
  <c r="AI12174" i="33"/>
  <c r="AH12174" i="33"/>
  <c r="AK12173" i="33"/>
  <c r="AJ12173" i="33"/>
  <c r="AI12173" i="33"/>
  <c r="AH12173" i="33"/>
  <c r="AK12172" i="33"/>
  <c r="AJ12172" i="33"/>
  <c r="AI12172" i="33"/>
  <c r="AH12172" i="33"/>
  <c r="AK12171" i="33"/>
  <c r="AJ12171" i="33"/>
  <c r="AI12171" i="33"/>
  <c r="AH12171" i="33"/>
  <c r="AK12170" i="33"/>
  <c r="AJ12170" i="33"/>
  <c r="AI12170" i="33"/>
  <c r="AH12170" i="33"/>
  <c r="AK12169" i="33"/>
  <c r="AJ12169" i="33"/>
  <c r="AI12169" i="33"/>
  <c r="AH12169" i="33"/>
  <c r="AK12168" i="33"/>
  <c r="AJ12168" i="33"/>
  <c r="AI12168" i="33"/>
  <c r="AH12168" i="33"/>
  <c r="AK12167" i="33"/>
  <c r="AJ12167" i="33"/>
  <c r="AI12167" i="33"/>
  <c r="AH12167" i="33"/>
  <c r="AK12166" i="33"/>
  <c r="AJ12166" i="33"/>
  <c r="AI12166" i="33"/>
  <c r="AH12166" i="33"/>
  <c r="AK12165" i="33"/>
  <c r="AJ12165" i="33"/>
  <c r="AI12165" i="33"/>
  <c r="AH12165" i="33"/>
  <c r="AK12164" i="33"/>
  <c r="AJ12164" i="33"/>
  <c r="AI12164" i="33"/>
  <c r="AH12164" i="33"/>
  <c r="AK12163" i="33"/>
  <c r="AJ12163" i="33"/>
  <c r="AI12163" i="33"/>
  <c r="AH12163" i="33"/>
  <c r="AK12162" i="33"/>
  <c r="AJ12162" i="33"/>
  <c r="AI12162" i="33"/>
  <c r="AH12162" i="33"/>
  <c r="AK12161" i="33"/>
  <c r="AJ12161" i="33"/>
  <c r="AI12161" i="33"/>
  <c r="AH12161" i="33"/>
  <c r="AK12160" i="33"/>
  <c r="AJ12160" i="33"/>
  <c r="AI12160" i="33"/>
  <c r="AH12160" i="33"/>
  <c r="AK12159" i="33"/>
  <c r="AJ12159" i="33"/>
  <c r="AI12159" i="33"/>
  <c r="AH12159" i="33"/>
  <c r="AK12158" i="33"/>
  <c r="AJ12158" i="33"/>
  <c r="AI12158" i="33"/>
  <c r="AH12158" i="33"/>
  <c r="AK12157" i="33"/>
  <c r="AJ12157" i="33"/>
  <c r="AI12157" i="33"/>
  <c r="AH12157" i="33"/>
  <c r="AK12156" i="33"/>
  <c r="AJ12156" i="33"/>
  <c r="AI12156" i="33"/>
  <c r="AH12156" i="33"/>
  <c r="AK12155" i="33"/>
  <c r="AJ12155" i="33"/>
  <c r="AI12155" i="33"/>
  <c r="AH12155" i="33"/>
  <c r="AK12154" i="33"/>
  <c r="AJ12154" i="33"/>
  <c r="AI12154" i="33"/>
  <c r="AH12154" i="33"/>
  <c r="AK12153" i="33"/>
  <c r="AJ12153" i="33"/>
  <c r="AI12153" i="33"/>
  <c r="AH12153" i="33"/>
  <c r="AK12152" i="33"/>
  <c r="AJ12152" i="33"/>
  <c r="AI12152" i="33"/>
  <c r="AH12152" i="33"/>
  <c r="AK12151" i="33"/>
  <c r="AJ12151" i="33"/>
  <c r="AI12151" i="33"/>
  <c r="AH12151" i="33"/>
  <c r="AK12150" i="33"/>
  <c r="AJ12150" i="33"/>
  <c r="AI12150" i="33"/>
  <c r="AH12150" i="33"/>
  <c r="AK12149" i="33"/>
  <c r="AJ12149" i="33"/>
  <c r="AI12149" i="33"/>
  <c r="AH12149" i="33"/>
  <c r="AK12148" i="33"/>
  <c r="AJ12148" i="33"/>
  <c r="AI12148" i="33"/>
  <c r="AH12148" i="33"/>
  <c r="AK12147" i="33"/>
  <c r="AJ12147" i="33"/>
  <c r="AI12147" i="33"/>
  <c r="AH12147" i="33"/>
  <c r="AK12146" i="33"/>
  <c r="AJ12146" i="33"/>
  <c r="AI12146" i="33"/>
  <c r="AH12146" i="33"/>
  <c r="AK12145" i="33"/>
  <c r="AJ12145" i="33"/>
  <c r="AI12145" i="33"/>
  <c r="AH12145" i="33"/>
  <c r="AK12144" i="33"/>
  <c r="AJ12144" i="33"/>
  <c r="AI12144" i="33"/>
  <c r="AH12144" i="33"/>
  <c r="AK12143" i="33"/>
  <c r="AJ12143" i="33"/>
  <c r="AI12143" i="33"/>
  <c r="AH12143" i="33"/>
  <c r="AK12142" i="33"/>
  <c r="AJ12142" i="33"/>
  <c r="AI12142" i="33"/>
  <c r="AH12142" i="33"/>
  <c r="AK12141" i="33"/>
  <c r="AJ12141" i="33"/>
  <c r="AI12141" i="33"/>
  <c r="AH12141" i="33"/>
  <c r="AK12140" i="33"/>
  <c r="AJ12140" i="33"/>
  <c r="AI12140" i="33"/>
  <c r="AH12140" i="33"/>
  <c r="AK12139" i="33"/>
  <c r="AJ12139" i="33"/>
  <c r="AI12139" i="33"/>
  <c r="AH12139" i="33"/>
  <c r="AK12138" i="33"/>
  <c r="AJ12138" i="33"/>
  <c r="AI12138" i="33"/>
  <c r="AH12138" i="33"/>
  <c r="AK12137" i="33"/>
  <c r="AJ12137" i="33"/>
  <c r="AI12137" i="33"/>
  <c r="AH12137" i="33"/>
  <c r="AK12136" i="33"/>
  <c r="AJ12136" i="33"/>
  <c r="AI12136" i="33"/>
  <c r="AH12136" i="33"/>
  <c r="AK12135" i="33"/>
  <c r="AJ12135" i="33"/>
  <c r="AI12135" i="33"/>
  <c r="AH12135" i="33"/>
  <c r="AK12134" i="33"/>
  <c r="AJ12134" i="33"/>
  <c r="AI12134" i="33"/>
  <c r="AH12134" i="33"/>
  <c r="AK12133" i="33"/>
  <c r="AJ12133" i="33"/>
  <c r="AI12133" i="33"/>
  <c r="AH12133" i="33"/>
  <c r="AK12132" i="33"/>
  <c r="AJ12132" i="33"/>
  <c r="AI12132" i="33"/>
  <c r="AH12132" i="33"/>
  <c r="AK12131" i="33"/>
  <c r="AJ12131" i="33"/>
  <c r="AI12131" i="33"/>
  <c r="AH12131" i="33"/>
  <c r="AK12130" i="33"/>
  <c r="AJ12130" i="33"/>
  <c r="AI12130" i="33"/>
  <c r="AH12130" i="33"/>
  <c r="AK12129" i="33"/>
  <c r="AJ12129" i="33"/>
  <c r="AI12129" i="33"/>
  <c r="AH12129" i="33"/>
  <c r="AK12128" i="33"/>
  <c r="AJ12128" i="33"/>
  <c r="AI12128" i="33"/>
  <c r="AH12128" i="33"/>
  <c r="AK12127" i="33"/>
  <c r="AJ12127" i="33"/>
  <c r="AI12127" i="33"/>
  <c r="AH12127" i="33"/>
  <c r="AK12126" i="33"/>
  <c r="AJ12126" i="33"/>
  <c r="AI12126" i="33"/>
  <c r="AH12126" i="33"/>
  <c r="AK12125" i="33"/>
  <c r="AJ12125" i="33"/>
  <c r="AI12125" i="33"/>
  <c r="AH12125" i="33"/>
  <c r="AK12124" i="33"/>
  <c r="AJ12124" i="33"/>
  <c r="AI12124" i="33"/>
  <c r="AH12124" i="33"/>
  <c r="AK12123" i="33"/>
  <c r="AJ12123" i="33"/>
  <c r="AI12123" i="33"/>
  <c r="AH12123" i="33"/>
  <c r="AK12122" i="33"/>
  <c r="AJ12122" i="33"/>
  <c r="AI12122" i="33"/>
  <c r="AH12122" i="33"/>
  <c r="AK12121" i="33"/>
  <c r="AJ12121" i="33"/>
  <c r="AI12121" i="33"/>
  <c r="AH12121" i="33"/>
  <c r="AK12120" i="33"/>
  <c r="AJ12120" i="33"/>
  <c r="AI12120" i="33"/>
  <c r="AH12120" i="33"/>
  <c r="AK12119" i="33"/>
  <c r="AJ12119" i="33"/>
  <c r="AI12119" i="33"/>
  <c r="AH12119" i="33"/>
  <c r="AK12118" i="33"/>
  <c r="AJ12118" i="33"/>
  <c r="AI12118" i="33"/>
  <c r="AH12118" i="33"/>
  <c r="AK12117" i="33"/>
  <c r="AJ12117" i="33"/>
  <c r="AI12117" i="33"/>
  <c r="AH12117" i="33"/>
  <c r="AK12116" i="33"/>
  <c r="AJ12116" i="33"/>
  <c r="AI12116" i="33"/>
  <c r="AH12116" i="33"/>
  <c r="AK12115" i="33"/>
  <c r="AJ12115" i="33"/>
  <c r="AI12115" i="33"/>
  <c r="AH12115" i="33"/>
  <c r="AK12114" i="33"/>
  <c r="AJ12114" i="33"/>
  <c r="AI12114" i="33"/>
  <c r="AH12114" i="33"/>
  <c r="AK12113" i="33"/>
  <c r="AJ12113" i="33"/>
  <c r="AI12113" i="33"/>
  <c r="AH12113" i="33"/>
  <c r="AK12112" i="33"/>
  <c r="AJ12112" i="33"/>
  <c r="AI12112" i="33"/>
  <c r="AH12112" i="33"/>
  <c r="AK12111" i="33"/>
  <c r="AJ12111" i="33"/>
  <c r="AI12111" i="33"/>
  <c r="AH12111" i="33"/>
  <c r="AK12110" i="33"/>
  <c r="AJ12110" i="33"/>
  <c r="AI12110" i="33"/>
  <c r="AH12110" i="33"/>
  <c r="AK12109" i="33"/>
  <c r="AJ12109" i="33"/>
  <c r="AI12109" i="33"/>
  <c r="AH12109" i="33"/>
  <c r="AK12108" i="33"/>
  <c r="AJ12108" i="33"/>
  <c r="AI12108" i="33"/>
  <c r="AH12108" i="33"/>
  <c r="AK12107" i="33"/>
  <c r="AJ12107" i="33"/>
  <c r="AI12107" i="33"/>
  <c r="AH12107" i="33"/>
  <c r="AK12106" i="33"/>
  <c r="AJ12106" i="33"/>
  <c r="AI12106" i="33"/>
  <c r="AH12106" i="33"/>
  <c r="AK12105" i="33"/>
  <c r="AJ12105" i="33"/>
  <c r="AI12105" i="33"/>
  <c r="AH12105" i="33"/>
  <c r="AK12104" i="33"/>
  <c r="AJ12104" i="33"/>
  <c r="AI12104" i="33"/>
  <c r="AH12104" i="33"/>
  <c r="AK12103" i="33"/>
  <c r="AJ12103" i="33"/>
  <c r="AI12103" i="33"/>
  <c r="AH12103" i="33"/>
  <c r="AK12102" i="33"/>
  <c r="AJ12102" i="33"/>
  <c r="AI12102" i="33"/>
  <c r="AH12102" i="33"/>
  <c r="AK12101" i="33"/>
  <c r="AJ12101" i="33"/>
  <c r="AI12101" i="33"/>
  <c r="AH12101" i="33"/>
  <c r="AK12100" i="33"/>
  <c r="AJ12100" i="33"/>
  <c r="AI12100" i="33"/>
  <c r="AH12100" i="33"/>
  <c r="AK12099" i="33"/>
  <c r="AJ12099" i="33"/>
  <c r="AI12099" i="33"/>
  <c r="AH12099" i="33"/>
  <c r="AK12098" i="33"/>
  <c r="AJ12098" i="33"/>
  <c r="AI12098" i="33"/>
  <c r="AH12098" i="33"/>
  <c r="AK12097" i="33"/>
  <c r="AJ12097" i="33"/>
  <c r="AI12097" i="33"/>
  <c r="AH12097" i="33"/>
  <c r="AK12096" i="33"/>
  <c r="AJ12096" i="33"/>
  <c r="AI12096" i="33"/>
  <c r="AH12096" i="33"/>
  <c r="AK12095" i="33"/>
  <c r="AJ12095" i="33"/>
  <c r="AI12095" i="33"/>
  <c r="AH12095" i="33"/>
  <c r="AK12094" i="33"/>
  <c r="AJ12094" i="33"/>
  <c r="AI12094" i="33"/>
  <c r="AH12094" i="33"/>
  <c r="AK12093" i="33"/>
  <c r="AJ12093" i="33"/>
  <c r="AI12093" i="33"/>
  <c r="AH12093" i="33"/>
  <c r="AK12092" i="33"/>
  <c r="AJ12092" i="33"/>
  <c r="AI12092" i="33"/>
  <c r="AH12092" i="33"/>
  <c r="AK12091" i="33"/>
  <c r="AJ12091" i="33"/>
  <c r="AI12091" i="33"/>
  <c r="AH12091" i="33"/>
  <c r="AK12090" i="33"/>
  <c r="AJ12090" i="33"/>
  <c r="AI12090" i="33"/>
  <c r="AH12090" i="33"/>
  <c r="AK12089" i="33"/>
  <c r="AJ12089" i="33"/>
  <c r="AI12089" i="33"/>
  <c r="AH12089" i="33"/>
  <c r="AK12088" i="33"/>
  <c r="AJ12088" i="33"/>
  <c r="AI12088" i="33"/>
  <c r="AH12088" i="33"/>
  <c r="AK12087" i="33"/>
  <c r="AJ12087" i="33"/>
  <c r="AI12087" i="33"/>
  <c r="AH12087" i="33"/>
  <c r="AK12086" i="33"/>
  <c r="AJ12086" i="33"/>
  <c r="AI12086" i="33"/>
  <c r="AH12086" i="33"/>
  <c r="AK12085" i="33"/>
  <c r="AJ12085" i="33"/>
  <c r="AI12085" i="33"/>
  <c r="AH12085" i="33"/>
  <c r="AK12084" i="33"/>
  <c r="AJ12084" i="33"/>
  <c r="AI12084" i="33"/>
  <c r="AH12084" i="33"/>
  <c r="AK12083" i="33"/>
  <c r="AJ12083" i="33"/>
  <c r="AI12083" i="33"/>
  <c r="AH12083" i="33"/>
  <c r="AK12082" i="33"/>
  <c r="AJ12082" i="33"/>
  <c r="AI12082" i="33"/>
  <c r="AH12082" i="33"/>
  <c r="AK12081" i="33"/>
  <c r="AJ12081" i="33"/>
  <c r="AI12081" i="33"/>
  <c r="AH12081" i="33"/>
  <c r="AK12080" i="33"/>
  <c r="AJ12080" i="33"/>
  <c r="AI12080" i="33"/>
  <c r="AH12080" i="33"/>
  <c r="AK12079" i="33"/>
  <c r="AJ12079" i="33"/>
  <c r="AI12079" i="33"/>
  <c r="AH12079" i="33"/>
  <c r="AK12078" i="33"/>
  <c r="AJ12078" i="33"/>
  <c r="AI12078" i="33"/>
  <c r="AH12078" i="33"/>
  <c r="AK12077" i="33"/>
  <c r="AJ12077" i="33"/>
  <c r="AI12077" i="33"/>
  <c r="AH12077" i="33"/>
  <c r="AK12076" i="33"/>
  <c r="AJ12076" i="33"/>
  <c r="AI12076" i="33"/>
  <c r="AH12076" i="33"/>
  <c r="AK12075" i="33"/>
  <c r="AJ12075" i="33"/>
  <c r="AI12075" i="33"/>
  <c r="AH12075" i="33"/>
  <c r="AK12074" i="33"/>
  <c r="AJ12074" i="33"/>
  <c r="AI12074" i="33"/>
  <c r="AH12074" i="33"/>
  <c r="AK12073" i="33"/>
  <c r="AJ12073" i="33"/>
  <c r="AI12073" i="33"/>
  <c r="AH12073" i="33"/>
  <c r="AK12072" i="33"/>
  <c r="AJ12072" i="33"/>
  <c r="AI12072" i="33"/>
  <c r="AH12072" i="33"/>
  <c r="AK12071" i="33"/>
  <c r="AJ12071" i="33"/>
  <c r="AI12071" i="33"/>
  <c r="AH12071" i="33"/>
  <c r="AK12070" i="33"/>
  <c r="AJ12070" i="33"/>
  <c r="AI12070" i="33"/>
  <c r="AH12070" i="33"/>
  <c r="AK12069" i="33"/>
  <c r="AJ12069" i="33"/>
  <c r="AI12069" i="33"/>
  <c r="AH12069" i="33"/>
  <c r="AK12068" i="33"/>
  <c r="AJ12068" i="33"/>
  <c r="AI12068" i="33"/>
  <c r="AH12068" i="33"/>
  <c r="AK12067" i="33"/>
  <c r="AJ12067" i="33"/>
  <c r="AI12067" i="33"/>
  <c r="AH12067" i="33"/>
  <c r="AK12066" i="33"/>
  <c r="AJ12066" i="33"/>
  <c r="AI12066" i="33"/>
  <c r="AH12066" i="33"/>
  <c r="AK12065" i="33"/>
  <c r="AJ12065" i="33"/>
  <c r="AI12065" i="33"/>
  <c r="AH12065" i="33"/>
  <c r="AK12064" i="33"/>
  <c r="AJ12064" i="33"/>
  <c r="AI12064" i="33"/>
  <c r="AH12064" i="33"/>
  <c r="AK12063" i="33"/>
  <c r="AJ12063" i="33"/>
  <c r="AI12063" i="33"/>
  <c r="AH12063" i="33"/>
  <c r="AK12062" i="33"/>
  <c r="AJ12062" i="33"/>
  <c r="AI12062" i="33"/>
  <c r="AH12062" i="33"/>
  <c r="AK12061" i="33"/>
  <c r="AJ12061" i="33"/>
  <c r="AI12061" i="33"/>
  <c r="AH12061" i="33"/>
  <c r="AK12060" i="33"/>
  <c r="AJ12060" i="33"/>
  <c r="AI12060" i="33"/>
  <c r="AH12060" i="33"/>
  <c r="AK12059" i="33"/>
  <c r="AJ12059" i="33"/>
  <c r="AI12059" i="33"/>
  <c r="AH12059" i="33"/>
  <c r="AK12058" i="33"/>
  <c r="AJ12058" i="33"/>
  <c r="AI12058" i="33"/>
  <c r="AH12058" i="33"/>
  <c r="AK12057" i="33"/>
  <c r="AJ12057" i="33"/>
  <c r="AI12057" i="33"/>
  <c r="AH12057" i="33"/>
  <c r="AK12056" i="33"/>
  <c r="AJ12056" i="33"/>
  <c r="AI12056" i="33"/>
  <c r="AH12056" i="33"/>
  <c r="AK12055" i="33"/>
  <c r="AJ12055" i="33"/>
  <c r="AI12055" i="33"/>
  <c r="AH12055" i="33"/>
  <c r="AK12054" i="33"/>
  <c r="AJ12054" i="33"/>
  <c r="AI12054" i="33"/>
  <c r="AH12054" i="33"/>
  <c r="AK12053" i="33"/>
  <c r="AJ12053" i="33"/>
  <c r="AI12053" i="33"/>
  <c r="AH12053" i="33"/>
  <c r="AK12052" i="33"/>
  <c r="AJ12052" i="33"/>
  <c r="AI12052" i="33"/>
  <c r="AH12052" i="33"/>
  <c r="AK12051" i="33"/>
  <c r="AJ12051" i="33"/>
  <c r="AI12051" i="33"/>
  <c r="AH12051" i="33"/>
  <c r="AK12050" i="33"/>
  <c r="AJ12050" i="33"/>
  <c r="AI12050" i="33"/>
  <c r="AH12050" i="33"/>
  <c r="AK12049" i="33"/>
  <c r="AJ12049" i="33"/>
  <c r="AI12049" i="33"/>
  <c r="AH12049" i="33"/>
  <c r="AK12048" i="33"/>
  <c r="AJ12048" i="33"/>
  <c r="AI12048" i="33"/>
  <c r="AH12048" i="33"/>
  <c r="AK12047" i="33"/>
  <c r="AJ12047" i="33"/>
  <c r="AI12047" i="33"/>
  <c r="AH12047" i="33"/>
  <c r="AK12046" i="33"/>
  <c r="AJ12046" i="33"/>
  <c r="AI12046" i="33"/>
  <c r="AH12046" i="33"/>
  <c r="AK12045" i="33"/>
  <c r="AJ12045" i="33"/>
  <c r="AI12045" i="33"/>
  <c r="AH12045" i="33"/>
  <c r="AK12044" i="33"/>
  <c r="AJ12044" i="33"/>
  <c r="AI12044" i="33"/>
  <c r="AH12044" i="33"/>
  <c r="AK12043" i="33"/>
  <c r="AJ12043" i="33"/>
  <c r="AI12043" i="33"/>
  <c r="AH12043" i="33"/>
  <c r="AK12042" i="33"/>
  <c r="AJ12042" i="33"/>
  <c r="AI12042" i="33"/>
  <c r="AH12042" i="33"/>
  <c r="AK12041" i="33"/>
  <c r="AJ12041" i="33"/>
  <c r="AI12041" i="33"/>
  <c r="AH12041" i="33"/>
  <c r="AK12040" i="33"/>
  <c r="AJ12040" i="33"/>
  <c r="AI12040" i="33"/>
  <c r="AH12040" i="33"/>
  <c r="AK12039" i="33"/>
  <c r="AJ12039" i="33"/>
  <c r="AI12039" i="33"/>
  <c r="AH12039" i="33"/>
  <c r="AK12038" i="33"/>
  <c r="AJ12038" i="33"/>
  <c r="AI12038" i="33"/>
  <c r="AH12038" i="33"/>
  <c r="AK12037" i="33"/>
  <c r="AJ12037" i="33"/>
  <c r="AI12037" i="33"/>
  <c r="AH12037" i="33"/>
  <c r="AK12036" i="33"/>
  <c r="AJ12036" i="33"/>
  <c r="AI12036" i="33"/>
  <c r="AH12036" i="33"/>
  <c r="AK12035" i="33"/>
  <c r="AJ12035" i="33"/>
  <c r="AI12035" i="33"/>
  <c r="AH12035" i="33"/>
  <c r="AK12034" i="33"/>
  <c r="AJ12034" i="33"/>
  <c r="AI12034" i="33"/>
  <c r="AH12034" i="33"/>
  <c r="AK12033" i="33"/>
  <c r="AJ12033" i="33"/>
  <c r="AI12033" i="33"/>
  <c r="AH12033" i="33"/>
  <c r="AK12032" i="33"/>
  <c r="AJ12032" i="33"/>
  <c r="AI12032" i="33"/>
  <c r="AH12032" i="33"/>
  <c r="AK12031" i="33"/>
  <c r="AJ12031" i="33"/>
  <c r="AI12031" i="33"/>
  <c r="AH12031" i="33"/>
  <c r="AK12030" i="33"/>
  <c r="AJ12030" i="33"/>
  <c r="AI12030" i="33"/>
  <c r="AH12030" i="33"/>
  <c r="AK12029" i="33"/>
  <c r="AJ12029" i="33"/>
  <c r="AI12029" i="33"/>
  <c r="AH12029" i="33"/>
  <c r="AK12028" i="33"/>
  <c r="AJ12028" i="33"/>
  <c r="AI12028" i="33"/>
  <c r="AH12028" i="33"/>
  <c r="AK12027" i="33"/>
  <c r="AJ12027" i="33"/>
  <c r="AI12027" i="33"/>
  <c r="AH12027" i="33"/>
  <c r="AK12026" i="33"/>
  <c r="AJ12026" i="33"/>
  <c r="AI12026" i="33"/>
  <c r="AH12026" i="33"/>
  <c r="AK12025" i="33"/>
  <c r="AJ12025" i="33"/>
  <c r="AI12025" i="33"/>
  <c r="AH12025" i="33"/>
  <c r="AK12024" i="33"/>
  <c r="AJ12024" i="33"/>
  <c r="AI12024" i="33"/>
  <c r="AH12024" i="33"/>
  <c r="AK12023" i="33"/>
  <c r="AJ12023" i="33"/>
  <c r="AI12023" i="33"/>
  <c r="AH12023" i="33"/>
  <c r="AK12022" i="33"/>
  <c r="AJ12022" i="33"/>
  <c r="AI12022" i="33"/>
  <c r="AH12022" i="33"/>
  <c r="AK12021" i="33"/>
  <c r="AJ12021" i="33"/>
  <c r="AI12021" i="33"/>
  <c r="AH12021" i="33"/>
  <c r="AK12020" i="33"/>
  <c r="AJ12020" i="33"/>
  <c r="AI12020" i="33"/>
  <c r="AH12020" i="33"/>
  <c r="AK12019" i="33"/>
  <c r="AJ12019" i="33"/>
  <c r="AI12019" i="33"/>
  <c r="AH12019" i="33"/>
  <c r="AK12018" i="33"/>
  <c r="AJ12018" i="33"/>
  <c r="AI12018" i="33"/>
  <c r="AH12018" i="33"/>
  <c r="AK12017" i="33"/>
  <c r="AJ12017" i="33"/>
  <c r="AI12017" i="33"/>
  <c r="AH12017" i="33"/>
  <c r="AK12016" i="33"/>
  <c r="AJ12016" i="33"/>
  <c r="AI12016" i="33"/>
  <c r="AH12016" i="33"/>
  <c r="AK12015" i="33"/>
  <c r="AJ12015" i="33"/>
  <c r="AI12015" i="33"/>
  <c r="AH12015" i="33"/>
  <c r="AK12014" i="33"/>
  <c r="AJ12014" i="33"/>
  <c r="AI12014" i="33"/>
  <c r="AH12014" i="33"/>
  <c r="AK12013" i="33"/>
  <c r="AJ12013" i="33"/>
  <c r="AI12013" i="33"/>
  <c r="AH12013" i="33"/>
  <c r="AK12012" i="33"/>
  <c r="AJ12012" i="33"/>
  <c r="AI12012" i="33"/>
  <c r="AH12012" i="33"/>
  <c r="AK12011" i="33"/>
  <c r="AJ12011" i="33"/>
  <c r="AI12011" i="33"/>
  <c r="AH12011" i="33"/>
  <c r="AK12010" i="33"/>
  <c r="AJ12010" i="33"/>
  <c r="AI12010" i="33"/>
  <c r="AH12010" i="33"/>
  <c r="AK12009" i="33"/>
  <c r="AJ12009" i="33"/>
  <c r="AI12009" i="33"/>
  <c r="AH12009" i="33"/>
  <c r="AK12008" i="33"/>
  <c r="AJ12008" i="33"/>
  <c r="AI12008" i="33"/>
  <c r="AH12008" i="33"/>
  <c r="AK12007" i="33"/>
  <c r="AJ12007" i="33"/>
  <c r="AI12007" i="33"/>
  <c r="AH12007" i="33"/>
  <c r="AK12006" i="33"/>
  <c r="AJ12006" i="33"/>
  <c r="AI12006" i="33"/>
  <c r="AH12006" i="33"/>
  <c r="AK12005" i="33"/>
  <c r="AJ12005" i="33"/>
  <c r="AI12005" i="33"/>
  <c r="AH12005" i="33"/>
  <c r="AK12004" i="33"/>
  <c r="AJ12004" i="33"/>
  <c r="AI12004" i="33"/>
  <c r="AH12004" i="33"/>
  <c r="AK12003" i="33"/>
  <c r="AJ12003" i="33"/>
  <c r="AI12003" i="33"/>
  <c r="AH12003" i="33"/>
  <c r="AK12002" i="33"/>
  <c r="AJ12002" i="33"/>
  <c r="AI12002" i="33"/>
  <c r="AH12002" i="33"/>
  <c r="AK12001" i="33"/>
  <c r="AJ12001" i="33"/>
  <c r="AI12001" i="33"/>
  <c r="AH12001" i="33"/>
  <c r="AK12000" i="33"/>
  <c r="AJ12000" i="33"/>
  <c r="AI12000" i="33"/>
  <c r="AH12000" i="33"/>
  <c r="AK11999" i="33"/>
  <c r="AJ11999" i="33"/>
  <c r="AI11999" i="33"/>
  <c r="AH11999" i="33"/>
  <c r="AK11998" i="33"/>
  <c r="AJ11998" i="33"/>
  <c r="AI11998" i="33"/>
  <c r="AH11998" i="33"/>
  <c r="AK11997" i="33"/>
  <c r="AJ11997" i="33"/>
  <c r="AI11997" i="33"/>
  <c r="AH11997" i="33"/>
  <c r="AK11996" i="33"/>
  <c r="AJ11996" i="33"/>
  <c r="AI11996" i="33"/>
  <c r="AH11996" i="33"/>
  <c r="AK11995" i="33"/>
  <c r="AJ11995" i="33"/>
  <c r="AI11995" i="33"/>
  <c r="AH11995" i="33"/>
  <c r="AK11994" i="33"/>
  <c r="AJ11994" i="33"/>
  <c r="AI11994" i="33"/>
  <c r="AH11994" i="33"/>
  <c r="AK11993" i="33"/>
  <c r="AJ11993" i="33"/>
  <c r="AI11993" i="33"/>
  <c r="AH11993" i="33"/>
  <c r="AK11992" i="33"/>
  <c r="AJ11992" i="33"/>
  <c r="AI11992" i="33"/>
  <c r="AH11992" i="33"/>
  <c r="AK11991" i="33"/>
  <c r="AJ11991" i="33"/>
  <c r="AI11991" i="33"/>
  <c r="AH11991" i="33"/>
  <c r="AK11990" i="33"/>
  <c r="AJ11990" i="33"/>
  <c r="AI11990" i="33"/>
  <c r="AH11990" i="33"/>
  <c r="AK11989" i="33"/>
  <c r="AJ11989" i="33"/>
  <c r="AI11989" i="33"/>
  <c r="AH11989" i="33"/>
  <c r="AK11988" i="33"/>
  <c r="AJ11988" i="33"/>
  <c r="AI11988" i="33"/>
  <c r="AH11988" i="33"/>
  <c r="AK11987" i="33"/>
  <c r="AJ11987" i="33"/>
  <c r="AI11987" i="33"/>
  <c r="AH11987" i="33"/>
  <c r="AK11986" i="33"/>
  <c r="AJ11986" i="33"/>
  <c r="AI11986" i="33"/>
  <c r="AH11986" i="33"/>
  <c r="AK11985" i="33"/>
  <c r="AJ11985" i="33"/>
  <c r="AI11985" i="33"/>
  <c r="AH11985" i="33"/>
  <c r="AK11984" i="33"/>
  <c r="AJ11984" i="33"/>
  <c r="AI11984" i="33"/>
  <c r="AH11984" i="33"/>
  <c r="AK11983" i="33"/>
  <c r="AJ11983" i="33"/>
  <c r="AI11983" i="33"/>
  <c r="AH11983" i="33"/>
  <c r="AK11982" i="33"/>
  <c r="AJ11982" i="33"/>
  <c r="AI11982" i="33"/>
  <c r="AH11982" i="33"/>
  <c r="AK11981" i="33"/>
  <c r="AJ11981" i="33"/>
  <c r="AI11981" i="33"/>
  <c r="AH11981" i="33"/>
  <c r="AK11980" i="33"/>
  <c r="AJ11980" i="33"/>
  <c r="AI11980" i="33"/>
  <c r="AH11980" i="33"/>
  <c r="AK11979" i="33"/>
  <c r="AJ11979" i="33"/>
  <c r="AI11979" i="33"/>
  <c r="AH11979" i="33"/>
  <c r="AK11978" i="33"/>
  <c r="AJ11978" i="33"/>
  <c r="AI11978" i="33"/>
  <c r="AH11978" i="33"/>
  <c r="AK11977" i="33"/>
  <c r="AJ11977" i="33"/>
  <c r="AI11977" i="33"/>
  <c r="AH11977" i="33"/>
  <c r="AK11976" i="33"/>
  <c r="AJ11976" i="33"/>
  <c r="AI11976" i="33"/>
  <c r="AH11976" i="33"/>
  <c r="AK11975" i="33"/>
  <c r="AJ11975" i="33"/>
  <c r="AI11975" i="33"/>
  <c r="AH11975" i="33"/>
  <c r="AK11974" i="33"/>
  <c r="AJ11974" i="33"/>
  <c r="AI11974" i="33"/>
  <c r="AH11974" i="33"/>
  <c r="AK11973" i="33"/>
  <c r="AJ11973" i="33"/>
  <c r="AI11973" i="33"/>
  <c r="AH11973" i="33"/>
  <c r="AK11972" i="33"/>
  <c r="AJ11972" i="33"/>
  <c r="AI11972" i="33"/>
  <c r="AH11972" i="33"/>
  <c r="AK11971" i="33"/>
  <c r="AJ11971" i="33"/>
  <c r="AI11971" i="33"/>
  <c r="AH11971" i="33"/>
  <c r="AK11970" i="33"/>
  <c r="AJ11970" i="33"/>
  <c r="AI11970" i="33"/>
  <c r="AH11970" i="33"/>
  <c r="AK11969" i="33"/>
  <c r="AJ11969" i="33"/>
  <c r="AI11969" i="33"/>
  <c r="AH11969" i="33"/>
  <c r="AK11968" i="33"/>
  <c r="AJ11968" i="33"/>
  <c r="AI11968" i="33"/>
  <c r="AH11968" i="33"/>
  <c r="AK11967" i="33"/>
  <c r="AJ11967" i="33"/>
  <c r="AI11967" i="33"/>
  <c r="AH11967" i="33"/>
  <c r="AK11966" i="33"/>
  <c r="AJ11966" i="33"/>
  <c r="AI11966" i="33"/>
  <c r="AH11966" i="33"/>
  <c r="AK11965" i="33"/>
  <c r="AJ11965" i="33"/>
  <c r="AI11965" i="33"/>
  <c r="AH11965" i="33"/>
  <c r="AK11964" i="33"/>
  <c r="AJ11964" i="33"/>
  <c r="AI11964" i="33"/>
  <c r="AH11964" i="33"/>
  <c r="AK11963" i="33"/>
  <c r="AJ11963" i="33"/>
  <c r="AI11963" i="33"/>
  <c r="AH11963" i="33"/>
  <c r="AK11962" i="33"/>
  <c r="AJ11962" i="33"/>
  <c r="AI11962" i="33"/>
  <c r="AH11962" i="33"/>
  <c r="AK11961" i="33"/>
  <c r="AJ11961" i="33"/>
  <c r="AI11961" i="33"/>
  <c r="AH11961" i="33"/>
  <c r="AK11960" i="33"/>
  <c r="AJ11960" i="33"/>
  <c r="AI11960" i="33"/>
  <c r="AH11960" i="33"/>
  <c r="AK11959" i="33"/>
  <c r="AJ11959" i="33"/>
  <c r="AI11959" i="33"/>
  <c r="AH11959" i="33"/>
  <c r="AK11958" i="33"/>
  <c r="AJ11958" i="33"/>
  <c r="AI11958" i="33"/>
  <c r="AH11958" i="33"/>
  <c r="AK11957" i="33"/>
  <c r="AJ11957" i="33"/>
  <c r="AI11957" i="33"/>
  <c r="AH11957" i="33"/>
  <c r="AK11956" i="33"/>
  <c r="AJ11956" i="33"/>
  <c r="AI11956" i="33"/>
  <c r="AH11956" i="33"/>
  <c r="AK11955" i="33"/>
  <c r="AJ11955" i="33"/>
  <c r="AI11955" i="33"/>
  <c r="AH11955" i="33"/>
  <c r="AK11954" i="33"/>
  <c r="AJ11954" i="33"/>
  <c r="AI11954" i="33"/>
  <c r="AH11954" i="33"/>
  <c r="AK11953" i="33"/>
  <c r="AJ11953" i="33"/>
  <c r="AI11953" i="33"/>
  <c r="AH11953" i="33"/>
  <c r="AK11952" i="33"/>
  <c r="AJ11952" i="33"/>
  <c r="AI11952" i="33"/>
  <c r="AH11952" i="33"/>
  <c r="AK11951" i="33"/>
  <c r="AJ11951" i="33"/>
  <c r="AI11951" i="33"/>
  <c r="AH11951" i="33"/>
  <c r="AK11950" i="33"/>
  <c r="AJ11950" i="33"/>
  <c r="AI11950" i="33"/>
  <c r="AH11950" i="33"/>
  <c r="AK11949" i="33"/>
  <c r="AJ11949" i="33"/>
  <c r="AI11949" i="33"/>
  <c r="AH11949" i="33"/>
  <c r="AK11948" i="33"/>
  <c r="AJ11948" i="33"/>
  <c r="AI11948" i="33"/>
  <c r="AH11948" i="33"/>
  <c r="AK11947" i="33"/>
  <c r="AJ11947" i="33"/>
  <c r="AI11947" i="33"/>
  <c r="AH11947" i="33"/>
  <c r="AK11946" i="33"/>
  <c r="AJ11946" i="33"/>
  <c r="AI11946" i="33"/>
  <c r="AH11946" i="33"/>
  <c r="AK11945" i="33"/>
  <c r="AJ11945" i="33"/>
  <c r="AI11945" i="33"/>
  <c r="AH11945" i="33"/>
  <c r="AK11944" i="33"/>
  <c r="AJ11944" i="33"/>
  <c r="AI11944" i="33"/>
  <c r="AH11944" i="33"/>
  <c r="AK11943" i="33"/>
  <c r="AJ11943" i="33"/>
  <c r="AI11943" i="33"/>
  <c r="AH11943" i="33"/>
  <c r="AK11942" i="33"/>
  <c r="AJ11942" i="33"/>
  <c r="AI11942" i="33"/>
  <c r="AH11942" i="33"/>
  <c r="AK11941" i="33"/>
  <c r="AJ11941" i="33"/>
  <c r="AI11941" i="33"/>
  <c r="AH11941" i="33"/>
  <c r="AK11940" i="33"/>
  <c r="AJ11940" i="33"/>
  <c r="AI11940" i="33"/>
  <c r="AH11940" i="33"/>
  <c r="AK11939" i="33"/>
  <c r="AJ11939" i="33"/>
  <c r="AI11939" i="33"/>
  <c r="AH11939" i="33"/>
  <c r="AK11938" i="33"/>
  <c r="AJ11938" i="33"/>
  <c r="AI11938" i="33"/>
  <c r="AH11938" i="33"/>
  <c r="AK11937" i="33"/>
  <c r="AJ11937" i="33"/>
  <c r="AI11937" i="33"/>
  <c r="AH11937" i="33"/>
  <c r="AK11936" i="33"/>
  <c r="AJ11936" i="33"/>
  <c r="AI11936" i="33"/>
  <c r="AH11936" i="33"/>
  <c r="AK11935" i="33"/>
  <c r="AJ11935" i="33"/>
  <c r="AI11935" i="33"/>
  <c r="AH11935" i="33"/>
  <c r="AK11934" i="33"/>
  <c r="AJ11934" i="33"/>
  <c r="AI11934" i="33"/>
  <c r="AH11934" i="33"/>
  <c r="AK11933" i="33"/>
  <c r="AJ11933" i="33"/>
  <c r="AI11933" i="33"/>
  <c r="AH11933" i="33"/>
  <c r="AK11932" i="33"/>
  <c r="AJ11932" i="33"/>
  <c r="AI11932" i="33"/>
  <c r="AH11932" i="33"/>
  <c r="AK11931" i="33"/>
  <c r="AJ11931" i="33"/>
  <c r="AI11931" i="33"/>
  <c r="AH11931" i="33"/>
  <c r="AK11930" i="33"/>
  <c r="AJ11930" i="33"/>
  <c r="AI11930" i="33"/>
  <c r="AH11930" i="33"/>
  <c r="AK11929" i="33"/>
  <c r="AJ11929" i="33"/>
  <c r="AI11929" i="33"/>
  <c r="AH11929" i="33"/>
  <c r="AK11928" i="33"/>
  <c r="AJ11928" i="33"/>
  <c r="AI11928" i="33"/>
  <c r="AH11928" i="33"/>
  <c r="AK11927" i="33"/>
  <c r="AJ11927" i="33"/>
  <c r="AI11927" i="33"/>
  <c r="AH11927" i="33"/>
  <c r="AK11926" i="33"/>
  <c r="AJ11926" i="33"/>
  <c r="AI11926" i="33"/>
  <c r="AH11926" i="33"/>
  <c r="AK11925" i="33"/>
  <c r="AJ11925" i="33"/>
  <c r="AI11925" i="33"/>
  <c r="AH11925" i="33"/>
  <c r="AK11924" i="33"/>
  <c r="AJ11924" i="33"/>
  <c r="AI11924" i="33"/>
  <c r="AH11924" i="33"/>
  <c r="AK11923" i="33"/>
  <c r="AJ11923" i="33"/>
  <c r="AI11923" i="33"/>
  <c r="AH11923" i="33"/>
  <c r="AK11922" i="33"/>
  <c r="AJ11922" i="33"/>
  <c r="AI11922" i="33"/>
  <c r="AH11922" i="33"/>
  <c r="AK11921" i="33"/>
  <c r="AJ11921" i="33"/>
  <c r="AI11921" i="33"/>
  <c r="AH11921" i="33"/>
  <c r="AK11920" i="33"/>
  <c r="AJ11920" i="33"/>
  <c r="AI11920" i="33"/>
  <c r="AH11920" i="33"/>
  <c r="AK11919" i="33"/>
  <c r="AJ11919" i="33"/>
  <c r="AI11919" i="33"/>
  <c r="AH11919" i="33"/>
  <c r="AK11918" i="33"/>
  <c r="AJ11918" i="33"/>
  <c r="AI11918" i="33"/>
  <c r="AH11918" i="33"/>
  <c r="AK11917" i="33"/>
  <c r="AJ11917" i="33"/>
  <c r="AI11917" i="33"/>
  <c r="AH11917" i="33"/>
  <c r="AK11916" i="33"/>
  <c r="AJ11916" i="33"/>
  <c r="AI11916" i="33"/>
  <c r="AH11916" i="33"/>
  <c r="AK11915" i="33"/>
  <c r="AJ11915" i="33"/>
  <c r="AI11915" i="33"/>
  <c r="AH11915" i="33"/>
  <c r="AK11914" i="33"/>
  <c r="AJ11914" i="33"/>
  <c r="AI11914" i="33"/>
  <c r="AH11914" i="33"/>
  <c r="AK11913" i="33"/>
  <c r="AJ11913" i="33"/>
  <c r="AI11913" i="33"/>
  <c r="AH11913" i="33"/>
  <c r="AK11912" i="33"/>
  <c r="AJ11912" i="33"/>
  <c r="AI11912" i="33"/>
  <c r="AH11912" i="33"/>
  <c r="AK11911" i="33"/>
  <c r="AJ11911" i="33"/>
  <c r="AI11911" i="33"/>
  <c r="AH11911" i="33"/>
  <c r="AK11910" i="33"/>
  <c r="AJ11910" i="33"/>
  <c r="AI11910" i="33"/>
  <c r="AH11910" i="33"/>
  <c r="AK11909" i="33"/>
  <c r="AJ11909" i="33"/>
  <c r="AI11909" i="33"/>
  <c r="AH11909" i="33"/>
  <c r="AK11908" i="33"/>
  <c r="AJ11908" i="33"/>
  <c r="AI11908" i="33"/>
  <c r="AH11908" i="33"/>
  <c r="AK11907" i="33"/>
  <c r="AJ11907" i="33"/>
  <c r="AI11907" i="33"/>
  <c r="AH11907" i="33"/>
  <c r="AK11906" i="33"/>
  <c r="AJ11906" i="33"/>
  <c r="AI11906" i="33"/>
  <c r="AH11906" i="33"/>
  <c r="AK11905" i="33"/>
  <c r="AJ11905" i="33"/>
  <c r="AI11905" i="33"/>
  <c r="AH11905" i="33"/>
  <c r="AK11904" i="33"/>
  <c r="AJ11904" i="33"/>
  <c r="AI11904" i="33"/>
  <c r="AH11904" i="33"/>
  <c r="AK11903" i="33"/>
  <c r="AJ11903" i="33"/>
  <c r="AI11903" i="33"/>
  <c r="AH11903" i="33"/>
  <c r="AK11902" i="33"/>
  <c r="AJ11902" i="33"/>
  <c r="AI11902" i="33"/>
  <c r="AH11902" i="33"/>
  <c r="AK11901" i="33"/>
  <c r="AJ11901" i="33"/>
  <c r="AI11901" i="33"/>
  <c r="AH11901" i="33"/>
  <c r="AK11900" i="33"/>
  <c r="AJ11900" i="33"/>
  <c r="AI11900" i="33"/>
  <c r="AH11900" i="33"/>
  <c r="AK11899" i="33"/>
  <c r="AJ11899" i="33"/>
  <c r="AI11899" i="33"/>
  <c r="AH11899" i="33"/>
  <c r="AK11898" i="33"/>
  <c r="AJ11898" i="33"/>
  <c r="AI11898" i="33"/>
  <c r="AH11898" i="33"/>
  <c r="AK11897" i="33"/>
  <c r="AJ11897" i="33"/>
  <c r="AI11897" i="33"/>
  <c r="AH11897" i="33"/>
  <c r="AK11896" i="33"/>
  <c r="AJ11896" i="33"/>
  <c r="AI11896" i="33"/>
  <c r="AH11896" i="33"/>
  <c r="AK11895" i="33"/>
  <c r="AJ11895" i="33"/>
  <c r="AI11895" i="33"/>
  <c r="AH11895" i="33"/>
  <c r="AK11894" i="33"/>
  <c r="AJ11894" i="33"/>
  <c r="AI11894" i="33"/>
  <c r="AH11894" i="33"/>
  <c r="AK11893" i="33"/>
  <c r="AJ11893" i="33"/>
  <c r="AI11893" i="33"/>
  <c r="AH11893" i="33"/>
  <c r="AK11892" i="33"/>
  <c r="AJ11892" i="33"/>
  <c r="AI11892" i="33"/>
  <c r="AH11892" i="33"/>
  <c r="AK11891" i="33"/>
  <c r="AJ11891" i="33"/>
  <c r="AI11891" i="33"/>
  <c r="AH11891" i="33"/>
  <c r="AK11890" i="33"/>
  <c r="AJ11890" i="33"/>
  <c r="AI11890" i="33"/>
  <c r="AH11890" i="33"/>
  <c r="AK11889" i="33"/>
  <c r="AJ11889" i="33"/>
  <c r="AI11889" i="33"/>
  <c r="AH11889" i="33"/>
  <c r="AK11888" i="33"/>
  <c r="AJ11888" i="33"/>
  <c r="AI11888" i="33"/>
  <c r="AH11888" i="33"/>
  <c r="AK11887" i="33"/>
  <c r="AJ11887" i="33"/>
  <c r="AI11887" i="33"/>
  <c r="AH11887" i="33"/>
  <c r="AK11886" i="33"/>
  <c r="AJ11886" i="33"/>
  <c r="AI11886" i="33"/>
  <c r="AH11886" i="33"/>
  <c r="AK11885" i="33"/>
  <c r="AJ11885" i="33"/>
  <c r="AI11885" i="33"/>
  <c r="AH11885" i="33"/>
  <c r="AK11884" i="33"/>
  <c r="AJ11884" i="33"/>
  <c r="AI11884" i="33"/>
  <c r="AH11884" i="33"/>
  <c r="AK11883" i="33"/>
  <c r="AJ11883" i="33"/>
  <c r="AI11883" i="33"/>
  <c r="AH11883" i="33"/>
  <c r="AK11882" i="33"/>
  <c r="AJ11882" i="33"/>
  <c r="AI11882" i="33"/>
  <c r="AH11882" i="33"/>
  <c r="AK11881" i="33"/>
  <c r="AJ11881" i="33"/>
  <c r="AI11881" i="33"/>
  <c r="AH11881" i="33"/>
  <c r="AK11880" i="33"/>
  <c r="AJ11880" i="33"/>
  <c r="AI11880" i="33"/>
  <c r="AH11880" i="33"/>
  <c r="AK11879" i="33"/>
  <c r="AJ11879" i="33"/>
  <c r="AI11879" i="33"/>
  <c r="AH11879" i="33"/>
  <c r="AK11878" i="33"/>
  <c r="AJ11878" i="33"/>
  <c r="AI11878" i="33"/>
  <c r="AH11878" i="33"/>
  <c r="AK11877" i="33"/>
  <c r="AJ11877" i="33"/>
  <c r="AI11877" i="33"/>
  <c r="AH11877" i="33"/>
  <c r="AK11876" i="33"/>
  <c r="AJ11876" i="33"/>
  <c r="AI11876" i="33"/>
  <c r="AH11876" i="33"/>
  <c r="AK11875" i="33"/>
  <c r="AJ11875" i="33"/>
  <c r="AI11875" i="33"/>
  <c r="AH11875" i="33"/>
  <c r="AK11874" i="33"/>
  <c r="AJ11874" i="33"/>
  <c r="AI11874" i="33"/>
  <c r="AH11874" i="33"/>
  <c r="AK11873" i="33"/>
  <c r="AJ11873" i="33"/>
  <c r="AI11873" i="33"/>
  <c r="AH11873" i="33"/>
  <c r="AK11872" i="33"/>
  <c r="AJ11872" i="33"/>
  <c r="AI11872" i="33"/>
  <c r="AH11872" i="33"/>
  <c r="AK11871" i="33"/>
  <c r="AJ11871" i="33"/>
  <c r="AI11871" i="33"/>
  <c r="AH11871" i="33"/>
  <c r="AK11870" i="33"/>
  <c r="AJ11870" i="33"/>
  <c r="AI11870" i="33"/>
  <c r="AH11870" i="33"/>
  <c r="AK11869" i="33"/>
  <c r="AJ11869" i="33"/>
  <c r="AI11869" i="33"/>
  <c r="AH11869" i="33"/>
  <c r="AK11868" i="33"/>
  <c r="AJ11868" i="33"/>
  <c r="AI11868" i="33"/>
  <c r="AH11868" i="33"/>
  <c r="AK11867" i="33"/>
  <c r="AJ11867" i="33"/>
  <c r="AI11867" i="33"/>
  <c r="AH11867" i="33"/>
  <c r="AK11866" i="33"/>
  <c r="AJ11866" i="33"/>
  <c r="AI11866" i="33"/>
  <c r="AH11866" i="33"/>
  <c r="AK11865" i="33"/>
  <c r="AJ11865" i="33"/>
  <c r="AI11865" i="33"/>
  <c r="AH11865" i="33"/>
  <c r="AK11864" i="33"/>
  <c r="AJ11864" i="33"/>
  <c r="AI11864" i="33"/>
  <c r="AH11864" i="33"/>
  <c r="AK11863" i="33"/>
  <c r="AJ11863" i="33"/>
  <c r="AI11863" i="33"/>
  <c r="AH11863" i="33"/>
  <c r="AK11862" i="33"/>
  <c r="AJ11862" i="33"/>
  <c r="AI11862" i="33"/>
  <c r="AH11862" i="33"/>
  <c r="AK11861" i="33"/>
  <c r="AJ11861" i="33"/>
  <c r="AI11861" i="33"/>
  <c r="AH11861" i="33"/>
  <c r="AK11860" i="33"/>
  <c r="AJ11860" i="33"/>
  <c r="AI11860" i="33"/>
  <c r="AH11860" i="33"/>
  <c r="AK11859" i="33"/>
  <c r="AJ11859" i="33"/>
  <c r="AI11859" i="33"/>
  <c r="AH11859" i="33"/>
  <c r="AK11858" i="33"/>
  <c r="AJ11858" i="33"/>
  <c r="AI11858" i="33"/>
  <c r="AH11858" i="33"/>
  <c r="AK11857" i="33"/>
  <c r="AJ11857" i="33"/>
  <c r="AI11857" i="33"/>
  <c r="AH11857" i="33"/>
  <c r="AK11856" i="33"/>
  <c r="AJ11856" i="33"/>
  <c r="AI11856" i="33"/>
  <c r="AH11856" i="33"/>
  <c r="AK11855" i="33"/>
  <c r="AJ11855" i="33"/>
  <c r="AI11855" i="33"/>
  <c r="AH11855" i="33"/>
  <c r="AK11854" i="33"/>
  <c r="AJ11854" i="33"/>
  <c r="AI11854" i="33"/>
  <c r="AH11854" i="33"/>
  <c r="AK11853" i="33"/>
  <c r="AJ11853" i="33"/>
  <c r="AI11853" i="33"/>
  <c r="AH11853" i="33"/>
  <c r="AK11852" i="33"/>
  <c r="AJ11852" i="33"/>
  <c r="AI11852" i="33"/>
  <c r="AH11852" i="33"/>
  <c r="AK11851" i="33"/>
  <c r="AJ11851" i="33"/>
  <c r="AI11851" i="33"/>
  <c r="AH11851" i="33"/>
  <c r="AK11850" i="33"/>
  <c r="AJ11850" i="33"/>
  <c r="AI11850" i="33"/>
  <c r="AH11850" i="33"/>
  <c r="AK11849" i="33"/>
  <c r="AJ11849" i="33"/>
  <c r="AI11849" i="33"/>
  <c r="AH11849" i="33"/>
  <c r="AK11848" i="33"/>
  <c r="AJ11848" i="33"/>
  <c r="AI11848" i="33"/>
  <c r="AH11848" i="33"/>
  <c r="AK11847" i="33"/>
  <c r="AJ11847" i="33"/>
  <c r="AI11847" i="33"/>
  <c r="AH11847" i="33"/>
  <c r="AK11846" i="33"/>
  <c r="AJ11846" i="33"/>
  <c r="AI11846" i="33"/>
  <c r="AH11846" i="33"/>
  <c r="AK11845" i="33"/>
  <c r="AJ11845" i="33"/>
  <c r="AI11845" i="33"/>
  <c r="AH11845" i="33"/>
  <c r="AK11844" i="33"/>
  <c r="AJ11844" i="33"/>
  <c r="AI11844" i="33"/>
  <c r="AH11844" i="33"/>
  <c r="AK11843" i="33"/>
  <c r="AJ11843" i="33"/>
  <c r="AI11843" i="33"/>
  <c r="AH11843" i="33"/>
  <c r="AK11842" i="33"/>
  <c r="AJ11842" i="33"/>
  <c r="AI11842" i="33"/>
  <c r="AH11842" i="33"/>
  <c r="AK11841" i="33"/>
  <c r="AJ11841" i="33"/>
  <c r="AI11841" i="33"/>
  <c r="AH11841" i="33"/>
  <c r="AK11840" i="33"/>
  <c r="AJ11840" i="33"/>
  <c r="AI11840" i="33"/>
  <c r="AH11840" i="33"/>
  <c r="AK11839" i="33"/>
  <c r="AJ11839" i="33"/>
  <c r="AI11839" i="33"/>
  <c r="AH11839" i="33"/>
  <c r="AK11838" i="33"/>
  <c r="AJ11838" i="33"/>
  <c r="AI11838" i="33"/>
  <c r="AH11838" i="33"/>
  <c r="AK11837" i="33"/>
  <c r="AJ11837" i="33"/>
  <c r="AI11837" i="33"/>
  <c r="AH11837" i="33"/>
  <c r="AK11836" i="33"/>
  <c r="AJ11836" i="33"/>
  <c r="AI11836" i="33"/>
  <c r="AH11836" i="33"/>
  <c r="AK11835" i="33"/>
  <c r="AJ11835" i="33"/>
  <c r="AI11835" i="33"/>
  <c r="AH11835" i="33"/>
  <c r="AK11834" i="33"/>
  <c r="AJ11834" i="33"/>
  <c r="AI11834" i="33"/>
  <c r="AH11834" i="33"/>
  <c r="AK11833" i="33"/>
  <c r="AJ11833" i="33"/>
  <c r="AI11833" i="33"/>
  <c r="AH11833" i="33"/>
  <c r="AK11832" i="33"/>
  <c r="AJ11832" i="33"/>
  <c r="AI11832" i="33"/>
  <c r="AH11832" i="33"/>
  <c r="AK11831" i="33"/>
  <c r="AJ11831" i="33"/>
  <c r="AI11831" i="33"/>
  <c r="AH11831" i="33"/>
  <c r="AK11830" i="33"/>
  <c r="AJ11830" i="33"/>
  <c r="AI11830" i="33"/>
  <c r="AH11830" i="33"/>
  <c r="AK11829" i="33"/>
  <c r="AJ11829" i="33"/>
  <c r="AI11829" i="33"/>
  <c r="AH11829" i="33"/>
  <c r="AK11828" i="33"/>
  <c r="AJ11828" i="33"/>
  <c r="AI11828" i="33"/>
  <c r="AH11828" i="33"/>
  <c r="AK11827" i="33"/>
  <c r="AJ11827" i="33"/>
  <c r="AI11827" i="33"/>
  <c r="AH11827" i="33"/>
  <c r="AK11826" i="33"/>
  <c r="AJ11826" i="33"/>
  <c r="AI11826" i="33"/>
  <c r="AH11826" i="33"/>
  <c r="AK11825" i="33"/>
  <c r="AJ11825" i="33"/>
  <c r="AI11825" i="33"/>
  <c r="AH11825" i="33"/>
  <c r="AK11824" i="33"/>
  <c r="AJ11824" i="33"/>
  <c r="AI11824" i="33"/>
  <c r="AH11824" i="33"/>
  <c r="AK11823" i="33"/>
  <c r="AJ11823" i="33"/>
  <c r="AI11823" i="33"/>
  <c r="AH11823" i="33"/>
  <c r="AK11822" i="33"/>
  <c r="AJ11822" i="33"/>
  <c r="AI11822" i="33"/>
  <c r="AH11822" i="33"/>
  <c r="AK11821" i="33"/>
  <c r="AJ11821" i="33"/>
  <c r="AI11821" i="33"/>
  <c r="AH11821" i="33"/>
  <c r="AK11820" i="33"/>
  <c r="AJ11820" i="33"/>
  <c r="AI11820" i="33"/>
  <c r="AH11820" i="33"/>
  <c r="AK11819" i="33"/>
  <c r="AJ11819" i="33"/>
  <c r="AI11819" i="33"/>
  <c r="AH11819" i="33"/>
  <c r="AK11818" i="33"/>
  <c r="AJ11818" i="33"/>
  <c r="AI11818" i="33"/>
  <c r="AH11818" i="33"/>
  <c r="AK11817" i="33"/>
  <c r="AJ11817" i="33"/>
  <c r="AI11817" i="33"/>
  <c r="AH11817" i="33"/>
  <c r="AK11816" i="33"/>
  <c r="AJ11816" i="33"/>
  <c r="AI11816" i="33"/>
  <c r="AH11816" i="33"/>
  <c r="AK11815" i="33"/>
  <c r="AJ11815" i="33"/>
  <c r="AI11815" i="33"/>
  <c r="AH11815" i="33"/>
  <c r="AK11814" i="33"/>
  <c r="AJ11814" i="33"/>
  <c r="AI11814" i="33"/>
  <c r="AH11814" i="33"/>
  <c r="AK11813" i="33"/>
  <c r="AJ11813" i="33"/>
  <c r="AI11813" i="33"/>
  <c r="AH11813" i="33"/>
  <c r="AK11812" i="33"/>
  <c r="AJ11812" i="33"/>
  <c r="AI11812" i="33"/>
  <c r="AH11812" i="33"/>
  <c r="AK11811" i="33"/>
  <c r="AJ11811" i="33"/>
  <c r="AI11811" i="33"/>
  <c r="AH11811" i="33"/>
  <c r="AK11810" i="33"/>
  <c r="AJ11810" i="33"/>
  <c r="AI11810" i="33"/>
  <c r="AH11810" i="33"/>
  <c r="AK11809" i="33"/>
  <c r="AJ11809" i="33"/>
  <c r="AI11809" i="33"/>
  <c r="AH11809" i="33"/>
  <c r="AK11808" i="33"/>
  <c r="AJ11808" i="33"/>
  <c r="AI11808" i="33"/>
  <c r="AH11808" i="33"/>
  <c r="AK11807" i="33"/>
  <c r="AJ11807" i="33"/>
  <c r="AI11807" i="33"/>
  <c r="AH11807" i="33"/>
  <c r="AK11806" i="33"/>
  <c r="AJ11806" i="33"/>
  <c r="AI11806" i="33"/>
  <c r="AH11806" i="33"/>
  <c r="AK11805" i="33"/>
  <c r="AJ11805" i="33"/>
  <c r="AI11805" i="33"/>
  <c r="AH11805" i="33"/>
  <c r="AK11804" i="33"/>
  <c r="AJ11804" i="33"/>
  <c r="AI11804" i="33"/>
  <c r="AH11804" i="33"/>
  <c r="AK11803" i="33"/>
  <c r="AJ11803" i="33"/>
  <c r="AI11803" i="33"/>
  <c r="AH11803" i="33"/>
  <c r="AK11802" i="33"/>
  <c r="AJ11802" i="33"/>
  <c r="AI11802" i="33"/>
  <c r="AH11802" i="33"/>
  <c r="AK11801" i="33"/>
  <c r="AJ11801" i="33"/>
  <c r="AI11801" i="33"/>
  <c r="AH11801" i="33"/>
  <c r="AK11800" i="33"/>
  <c r="AJ11800" i="33"/>
  <c r="AI11800" i="33"/>
  <c r="AH11800" i="33"/>
  <c r="AK11799" i="33"/>
  <c r="AJ11799" i="33"/>
  <c r="AI11799" i="33"/>
  <c r="AH11799" i="33"/>
  <c r="AK11798" i="33"/>
  <c r="AJ11798" i="33"/>
  <c r="AI11798" i="33"/>
  <c r="AH11798" i="33"/>
  <c r="AK11797" i="33"/>
  <c r="AJ11797" i="33"/>
  <c r="AI11797" i="33"/>
  <c r="AH11797" i="33"/>
  <c r="AK11796" i="33"/>
  <c r="AJ11796" i="33"/>
  <c r="AI11796" i="33"/>
  <c r="AH11796" i="33"/>
  <c r="AK11795" i="33"/>
  <c r="AJ11795" i="33"/>
  <c r="AI11795" i="33"/>
  <c r="AH11795" i="33"/>
  <c r="AK11794" i="33"/>
  <c r="AJ11794" i="33"/>
  <c r="AI11794" i="33"/>
  <c r="AH11794" i="33"/>
  <c r="AK11793" i="33"/>
  <c r="AJ11793" i="33"/>
  <c r="AI11793" i="33"/>
  <c r="AH11793" i="33"/>
  <c r="AK11792" i="33"/>
  <c r="AJ11792" i="33"/>
  <c r="AI11792" i="33"/>
  <c r="AH11792" i="33"/>
  <c r="AK11791" i="33"/>
  <c r="AJ11791" i="33"/>
  <c r="AI11791" i="33"/>
  <c r="AH11791" i="33"/>
  <c r="AK11790" i="33"/>
  <c r="AJ11790" i="33"/>
  <c r="AI11790" i="33"/>
  <c r="AH11790" i="33"/>
  <c r="AK11789" i="33"/>
  <c r="AJ11789" i="33"/>
  <c r="AI11789" i="33"/>
  <c r="AH11789" i="33"/>
  <c r="AK11788" i="33"/>
  <c r="AJ11788" i="33"/>
  <c r="AI11788" i="33"/>
  <c r="AH11788" i="33"/>
  <c r="AK11787" i="33"/>
  <c r="AJ11787" i="33"/>
  <c r="AI11787" i="33"/>
  <c r="AH11787" i="33"/>
  <c r="AK11786" i="33"/>
  <c r="AJ11786" i="33"/>
  <c r="AI11786" i="33"/>
  <c r="AH11786" i="33"/>
  <c r="AK11785" i="33"/>
  <c r="AJ11785" i="33"/>
  <c r="AI11785" i="33"/>
  <c r="AH11785" i="33"/>
  <c r="AK11784" i="33"/>
  <c r="AJ11784" i="33"/>
  <c r="AI11784" i="33"/>
  <c r="AH11784" i="33"/>
  <c r="AK11783" i="33"/>
  <c r="AJ11783" i="33"/>
  <c r="AI11783" i="33"/>
  <c r="AH11783" i="33"/>
  <c r="AK11782" i="33"/>
  <c r="AJ11782" i="33"/>
  <c r="AI11782" i="33"/>
  <c r="AH11782" i="33"/>
  <c r="AK11781" i="33"/>
  <c r="AJ11781" i="33"/>
  <c r="AI11781" i="33"/>
  <c r="AH11781" i="33"/>
  <c r="AK11780" i="33"/>
  <c r="AJ11780" i="33"/>
  <c r="AI11780" i="33"/>
  <c r="AH11780" i="33"/>
  <c r="AK11779" i="33"/>
  <c r="AJ11779" i="33"/>
  <c r="AI11779" i="33"/>
  <c r="AH11779" i="33"/>
  <c r="AK11778" i="33"/>
  <c r="AJ11778" i="33"/>
  <c r="AI11778" i="33"/>
  <c r="AH11778" i="33"/>
  <c r="AK11777" i="33"/>
  <c r="AJ11777" i="33"/>
  <c r="AI11777" i="33"/>
  <c r="AH11777" i="33"/>
  <c r="AK11776" i="33"/>
  <c r="AJ11776" i="33"/>
  <c r="AI11776" i="33"/>
  <c r="AH11776" i="33"/>
  <c r="AK11775" i="33"/>
  <c r="AJ11775" i="33"/>
  <c r="AI11775" i="33"/>
  <c r="AH11775" i="33"/>
  <c r="AK11774" i="33"/>
  <c r="AJ11774" i="33"/>
  <c r="AI11774" i="33"/>
  <c r="AH11774" i="33"/>
  <c r="AK11773" i="33"/>
  <c r="AJ11773" i="33"/>
  <c r="AI11773" i="33"/>
  <c r="AH11773" i="33"/>
  <c r="AK11772" i="33"/>
  <c r="AJ11772" i="33"/>
  <c r="AI11772" i="33"/>
  <c r="AH11772" i="33"/>
  <c r="AK11771" i="33"/>
  <c r="AJ11771" i="33"/>
  <c r="AI11771" i="33"/>
  <c r="AH11771" i="33"/>
  <c r="AK11770" i="33"/>
  <c r="AJ11770" i="33"/>
  <c r="AI11770" i="33"/>
  <c r="AH11770" i="33"/>
  <c r="AK11769" i="33"/>
  <c r="AJ11769" i="33"/>
  <c r="AI11769" i="33"/>
  <c r="AH11769" i="33"/>
  <c r="AK11768" i="33"/>
  <c r="AJ11768" i="33"/>
  <c r="AI11768" i="33"/>
  <c r="AH11768" i="33"/>
  <c r="AK11767" i="33"/>
  <c r="AJ11767" i="33"/>
  <c r="AI11767" i="33"/>
  <c r="AH11767" i="33"/>
  <c r="AK11766" i="33"/>
  <c r="AJ11766" i="33"/>
  <c r="AI11766" i="33"/>
  <c r="AH11766" i="33"/>
  <c r="AK11765" i="33"/>
  <c r="AJ11765" i="33"/>
  <c r="AI11765" i="33"/>
  <c r="AH11765" i="33"/>
  <c r="AK11764" i="33"/>
  <c r="AJ11764" i="33"/>
  <c r="AI11764" i="33"/>
  <c r="AH11764" i="33"/>
  <c r="AK11763" i="33"/>
  <c r="AJ11763" i="33"/>
  <c r="AI11763" i="33"/>
  <c r="AH11763" i="33"/>
  <c r="AK11762" i="33"/>
  <c r="AJ11762" i="33"/>
  <c r="AI11762" i="33"/>
  <c r="AH11762" i="33"/>
  <c r="AK11761" i="33"/>
  <c r="AJ11761" i="33"/>
  <c r="AI11761" i="33"/>
  <c r="AH11761" i="33"/>
  <c r="AK11760" i="33"/>
  <c r="AJ11760" i="33"/>
  <c r="AI11760" i="33"/>
  <c r="AH11760" i="33"/>
  <c r="AK11759" i="33"/>
  <c r="AJ11759" i="33"/>
  <c r="AI11759" i="33"/>
  <c r="AH11759" i="33"/>
  <c r="AK11758" i="33"/>
  <c r="AJ11758" i="33"/>
  <c r="AI11758" i="33"/>
  <c r="AH11758" i="33"/>
  <c r="AK11757" i="33"/>
  <c r="AJ11757" i="33"/>
  <c r="AI11757" i="33"/>
  <c r="AH11757" i="33"/>
  <c r="AK11756" i="33"/>
  <c r="AJ11756" i="33"/>
  <c r="AI11756" i="33"/>
  <c r="AH11756" i="33"/>
  <c r="AK11755" i="33"/>
  <c r="AJ11755" i="33"/>
  <c r="AI11755" i="33"/>
  <c r="AH11755" i="33"/>
  <c r="AK11754" i="33"/>
  <c r="AJ11754" i="33"/>
  <c r="AI11754" i="33"/>
  <c r="AH11754" i="33"/>
  <c r="AK11753" i="33"/>
  <c r="AJ11753" i="33"/>
  <c r="AI11753" i="33"/>
  <c r="AH11753" i="33"/>
  <c r="AK11752" i="33"/>
  <c r="AJ11752" i="33"/>
  <c r="AI11752" i="33"/>
  <c r="AH11752" i="33"/>
  <c r="AK11751" i="33"/>
  <c r="AJ11751" i="33"/>
  <c r="AI11751" i="33"/>
  <c r="AH11751" i="33"/>
  <c r="AK11750" i="33"/>
  <c r="AJ11750" i="33"/>
  <c r="AI11750" i="33"/>
  <c r="AH11750" i="33"/>
  <c r="AK11749" i="33"/>
  <c r="AJ11749" i="33"/>
  <c r="AI11749" i="33"/>
  <c r="AH11749" i="33"/>
  <c r="AK11748" i="33"/>
  <c r="AJ11748" i="33"/>
  <c r="AI11748" i="33"/>
  <c r="AH11748" i="33"/>
  <c r="AK11747" i="33"/>
  <c r="AJ11747" i="33"/>
  <c r="AI11747" i="33"/>
  <c r="AH11747" i="33"/>
  <c r="AK11746" i="33"/>
  <c r="AJ11746" i="33"/>
  <c r="AI11746" i="33"/>
  <c r="AH11746" i="33"/>
  <c r="AK11745" i="33"/>
  <c r="AJ11745" i="33"/>
  <c r="AI11745" i="33"/>
  <c r="AH11745" i="33"/>
  <c r="AK11744" i="33"/>
  <c r="AJ11744" i="33"/>
  <c r="AI11744" i="33"/>
  <c r="AH11744" i="33"/>
  <c r="AK11743" i="33"/>
  <c r="AJ11743" i="33"/>
  <c r="AI11743" i="33"/>
  <c r="AH11743" i="33"/>
  <c r="AK11742" i="33"/>
  <c r="AJ11742" i="33"/>
  <c r="AI11742" i="33"/>
  <c r="AH11742" i="33"/>
  <c r="AK11741" i="33"/>
  <c r="AJ11741" i="33"/>
  <c r="AI11741" i="33"/>
  <c r="AH11741" i="33"/>
  <c r="AK11740" i="33"/>
  <c r="AJ11740" i="33"/>
  <c r="AI11740" i="33"/>
  <c r="AH11740" i="33"/>
  <c r="AK11739" i="33"/>
  <c r="AJ11739" i="33"/>
  <c r="AI11739" i="33"/>
  <c r="AH11739" i="33"/>
  <c r="AK11738" i="33"/>
  <c r="AJ11738" i="33"/>
  <c r="AI11738" i="33"/>
  <c r="AH11738" i="33"/>
  <c r="AK11737" i="33"/>
  <c r="AJ11737" i="33"/>
  <c r="AI11737" i="33"/>
  <c r="AH11737" i="33"/>
  <c r="AK11736" i="33"/>
  <c r="AJ11736" i="33"/>
  <c r="AI11736" i="33"/>
  <c r="AH11736" i="33"/>
  <c r="AK11735" i="33"/>
  <c r="AJ11735" i="33"/>
  <c r="AI11735" i="33"/>
  <c r="AH11735" i="33"/>
  <c r="AK11734" i="33"/>
  <c r="AJ11734" i="33"/>
  <c r="AI11734" i="33"/>
  <c r="AH11734" i="33"/>
  <c r="AK11733" i="33"/>
  <c r="AJ11733" i="33"/>
  <c r="AI11733" i="33"/>
  <c r="AH11733" i="33"/>
  <c r="AK11732" i="33"/>
  <c r="AJ11732" i="33"/>
  <c r="AI11732" i="33"/>
  <c r="AH11732" i="33"/>
  <c r="AK11731" i="33"/>
  <c r="AJ11731" i="33"/>
  <c r="AI11731" i="33"/>
  <c r="AH11731" i="33"/>
  <c r="AK11730" i="33"/>
  <c r="AJ11730" i="33"/>
  <c r="AI11730" i="33"/>
  <c r="AH11730" i="33"/>
  <c r="AK11729" i="33"/>
  <c r="AJ11729" i="33"/>
  <c r="AI11729" i="33"/>
  <c r="AH11729" i="33"/>
  <c r="AK11728" i="33"/>
  <c r="AJ11728" i="33"/>
  <c r="AI11728" i="33"/>
  <c r="AH11728" i="33"/>
  <c r="AK11727" i="33"/>
  <c r="AJ11727" i="33"/>
  <c r="AI11727" i="33"/>
  <c r="AH11727" i="33"/>
  <c r="AK11726" i="33"/>
  <c r="AJ11726" i="33"/>
  <c r="AI11726" i="33"/>
  <c r="AH11726" i="33"/>
  <c r="AK11725" i="33"/>
  <c r="AJ11725" i="33"/>
  <c r="AI11725" i="33"/>
  <c r="AH11725" i="33"/>
  <c r="AK11724" i="33"/>
  <c r="AJ11724" i="33"/>
  <c r="AI11724" i="33"/>
  <c r="AH11724" i="33"/>
  <c r="AK11723" i="33"/>
  <c r="AJ11723" i="33"/>
  <c r="AI11723" i="33"/>
  <c r="AH11723" i="33"/>
  <c r="AK11722" i="33"/>
  <c r="AJ11722" i="33"/>
  <c r="AI11722" i="33"/>
  <c r="AH11722" i="33"/>
  <c r="AK11721" i="33"/>
  <c r="AJ11721" i="33"/>
  <c r="AI11721" i="33"/>
  <c r="AH11721" i="33"/>
  <c r="AK11720" i="33"/>
  <c r="AJ11720" i="33"/>
  <c r="AI11720" i="33"/>
  <c r="AH11720" i="33"/>
  <c r="AK11719" i="33"/>
  <c r="AJ11719" i="33"/>
  <c r="AI11719" i="33"/>
  <c r="AH11719" i="33"/>
  <c r="AK11718" i="33"/>
  <c r="AJ11718" i="33"/>
  <c r="AI11718" i="33"/>
  <c r="AH11718" i="33"/>
  <c r="AK11717" i="33"/>
  <c r="AJ11717" i="33"/>
  <c r="AI11717" i="33"/>
  <c r="AH11717" i="33"/>
  <c r="AK11716" i="33"/>
  <c r="AJ11716" i="33"/>
  <c r="AI11716" i="33"/>
  <c r="AH11716" i="33"/>
  <c r="AK11715" i="33"/>
  <c r="AJ11715" i="33"/>
  <c r="AI11715" i="33"/>
  <c r="AH11715" i="33"/>
  <c r="AK11714" i="33"/>
  <c r="AJ11714" i="33"/>
  <c r="AI11714" i="33"/>
  <c r="AH11714" i="33"/>
  <c r="AK11713" i="33"/>
  <c r="AJ11713" i="33"/>
  <c r="AI11713" i="33"/>
  <c r="AH11713" i="33"/>
  <c r="AK11712" i="33"/>
  <c r="AJ11712" i="33"/>
  <c r="AI11712" i="33"/>
  <c r="AH11712" i="33"/>
  <c r="AK11711" i="33"/>
  <c r="AJ11711" i="33"/>
  <c r="AI11711" i="33"/>
  <c r="AH11711" i="33"/>
  <c r="AK11710" i="33"/>
  <c r="AJ11710" i="33"/>
  <c r="AI11710" i="33"/>
  <c r="AH11710" i="33"/>
  <c r="AK11709" i="33"/>
  <c r="AJ11709" i="33"/>
  <c r="AI11709" i="33"/>
  <c r="AH11709" i="33"/>
  <c r="AK11708" i="33"/>
  <c r="AJ11708" i="33"/>
  <c r="AI11708" i="33"/>
  <c r="AH11708" i="33"/>
  <c r="AK11707" i="33"/>
  <c r="AJ11707" i="33"/>
  <c r="AI11707" i="33"/>
  <c r="AH11707" i="33"/>
  <c r="AK11706" i="33"/>
  <c r="AJ11706" i="33"/>
  <c r="AI11706" i="33"/>
  <c r="AH11706" i="33"/>
  <c r="AK11705" i="33"/>
  <c r="AJ11705" i="33"/>
  <c r="AI11705" i="33"/>
  <c r="AH11705" i="33"/>
  <c r="AK11704" i="33"/>
  <c r="AJ11704" i="33"/>
  <c r="AI11704" i="33"/>
  <c r="AH11704" i="33"/>
  <c r="AK11703" i="33"/>
  <c r="AJ11703" i="33"/>
  <c r="AI11703" i="33"/>
  <c r="AH11703" i="33"/>
  <c r="AK11702" i="33"/>
  <c r="AJ11702" i="33"/>
  <c r="AI11702" i="33"/>
  <c r="AH11702" i="33"/>
  <c r="AK11701" i="33"/>
  <c r="AJ11701" i="33"/>
  <c r="AI11701" i="33"/>
  <c r="AH11701" i="33"/>
  <c r="AK11700" i="33"/>
  <c r="AJ11700" i="33"/>
  <c r="AI11700" i="33"/>
  <c r="AH11700" i="33"/>
  <c r="AK11699" i="33"/>
  <c r="AJ11699" i="33"/>
  <c r="AI11699" i="33"/>
  <c r="AH11699" i="33"/>
  <c r="AK11698" i="33"/>
  <c r="AJ11698" i="33"/>
  <c r="AI11698" i="33"/>
  <c r="AH11698" i="33"/>
  <c r="AK11697" i="33"/>
  <c r="AJ11697" i="33"/>
  <c r="AI11697" i="33"/>
  <c r="AH11697" i="33"/>
  <c r="AK11696" i="33"/>
  <c r="AJ11696" i="33"/>
  <c r="AI11696" i="33"/>
  <c r="AH11696" i="33"/>
  <c r="AK11695" i="33"/>
  <c r="AJ11695" i="33"/>
  <c r="AI11695" i="33"/>
  <c r="AH11695" i="33"/>
  <c r="AK11694" i="33"/>
  <c r="AJ11694" i="33"/>
  <c r="AI11694" i="33"/>
  <c r="AH11694" i="33"/>
  <c r="AK11693" i="33"/>
  <c r="AJ11693" i="33"/>
  <c r="AI11693" i="33"/>
  <c r="AH11693" i="33"/>
  <c r="AK11692" i="33"/>
  <c r="AJ11692" i="33"/>
  <c r="AI11692" i="33"/>
  <c r="AH11692" i="33"/>
  <c r="AK11691" i="33"/>
  <c r="AJ11691" i="33"/>
  <c r="AI11691" i="33"/>
  <c r="AH11691" i="33"/>
  <c r="AK11690" i="33"/>
  <c r="AJ11690" i="33"/>
  <c r="AI11690" i="33"/>
  <c r="AH11690" i="33"/>
  <c r="AK11689" i="33"/>
  <c r="AJ11689" i="33"/>
  <c r="AI11689" i="33"/>
  <c r="AH11689" i="33"/>
  <c r="AK11688" i="33"/>
  <c r="AJ11688" i="33"/>
  <c r="AI11688" i="33"/>
  <c r="AH11688" i="33"/>
  <c r="AK11687" i="33"/>
  <c r="AJ11687" i="33"/>
  <c r="AI11687" i="33"/>
  <c r="AH11687" i="33"/>
  <c r="AK11686" i="33"/>
  <c r="AJ11686" i="33"/>
  <c r="AI11686" i="33"/>
  <c r="AH11686" i="33"/>
  <c r="AK11685" i="33"/>
  <c r="AJ11685" i="33"/>
  <c r="AI11685" i="33"/>
  <c r="AH11685" i="33"/>
  <c r="AK11684" i="33"/>
  <c r="AJ11684" i="33"/>
  <c r="AI11684" i="33"/>
  <c r="AH11684" i="33"/>
  <c r="AK11683" i="33"/>
  <c r="AJ11683" i="33"/>
  <c r="AI11683" i="33"/>
  <c r="AH11683" i="33"/>
  <c r="AK11682" i="33"/>
  <c r="AJ11682" i="33"/>
  <c r="AI11682" i="33"/>
  <c r="AH11682" i="33"/>
  <c r="AK11681" i="33"/>
  <c r="AJ11681" i="33"/>
  <c r="AI11681" i="33"/>
  <c r="AH11681" i="33"/>
  <c r="AK11680" i="33"/>
  <c r="AJ11680" i="33"/>
  <c r="AI11680" i="33"/>
  <c r="AH11680" i="33"/>
  <c r="AK11679" i="33"/>
  <c r="AJ11679" i="33"/>
  <c r="AI11679" i="33"/>
  <c r="AH11679" i="33"/>
  <c r="AK11678" i="33"/>
  <c r="AJ11678" i="33"/>
  <c r="AI11678" i="33"/>
  <c r="AH11678" i="33"/>
  <c r="AK11677" i="33"/>
  <c r="AJ11677" i="33"/>
  <c r="AI11677" i="33"/>
  <c r="AH11677" i="33"/>
  <c r="AK11676" i="33"/>
  <c r="AJ11676" i="33"/>
  <c r="AI11676" i="33"/>
  <c r="AH11676" i="33"/>
  <c r="AK11675" i="33"/>
  <c r="AJ11675" i="33"/>
  <c r="AI11675" i="33"/>
  <c r="AH11675" i="33"/>
  <c r="AK11674" i="33"/>
  <c r="AJ11674" i="33"/>
  <c r="AI11674" i="33"/>
  <c r="AH11674" i="33"/>
  <c r="AK11673" i="33"/>
  <c r="AJ11673" i="33"/>
  <c r="AI11673" i="33"/>
  <c r="AH11673" i="33"/>
  <c r="AK11672" i="33"/>
  <c r="AJ11672" i="33"/>
  <c r="AI11672" i="33"/>
  <c r="AH11672" i="33"/>
  <c r="AK11671" i="33"/>
  <c r="AJ11671" i="33"/>
  <c r="AI11671" i="33"/>
  <c r="AH11671" i="33"/>
  <c r="AK11670" i="33"/>
  <c r="AJ11670" i="33"/>
  <c r="AI11670" i="33"/>
  <c r="AH11670" i="33"/>
  <c r="AK11669" i="33"/>
  <c r="AJ11669" i="33"/>
  <c r="AI11669" i="33"/>
  <c r="AH11669" i="33"/>
  <c r="AK11668" i="33"/>
  <c r="AJ11668" i="33"/>
  <c r="AI11668" i="33"/>
  <c r="AH11668" i="33"/>
  <c r="AK11667" i="33"/>
  <c r="AJ11667" i="33"/>
  <c r="AI11667" i="33"/>
  <c r="AH11667" i="33"/>
  <c r="AK11666" i="33"/>
  <c r="AJ11666" i="33"/>
  <c r="AI11666" i="33"/>
  <c r="AH11666" i="33"/>
  <c r="AK11665" i="33"/>
  <c r="AJ11665" i="33"/>
  <c r="AI11665" i="33"/>
  <c r="AH11665" i="33"/>
  <c r="AK11664" i="33"/>
  <c r="AJ11664" i="33"/>
  <c r="AI11664" i="33"/>
  <c r="AH11664" i="33"/>
  <c r="AK11663" i="33"/>
  <c r="AJ11663" i="33"/>
  <c r="AI11663" i="33"/>
  <c r="AH11663" i="33"/>
  <c r="AK11662" i="33"/>
  <c r="AJ11662" i="33"/>
  <c r="AI11662" i="33"/>
  <c r="AH11662" i="33"/>
  <c r="AK11661" i="33"/>
  <c r="AJ11661" i="33"/>
  <c r="AI11661" i="33"/>
  <c r="AH11661" i="33"/>
  <c r="AK11660" i="33"/>
  <c r="AJ11660" i="33"/>
  <c r="AI11660" i="33"/>
  <c r="AH11660" i="33"/>
  <c r="AK11659" i="33"/>
  <c r="AJ11659" i="33"/>
  <c r="AI11659" i="33"/>
  <c r="AH11659" i="33"/>
  <c r="AK11658" i="33"/>
  <c r="AJ11658" i="33"/>
  <c r="AI11658" i="33"/>
  <c r="AH11658" i="33"/>
  <c r="AK11657" i="33"/>
  <c r="AJ11657" i="33"/>
  <c r="AI11657" i="33"/>
  <c r="AH11657" i="33"/>
  <c r="AK11656" i="33"/>
  <c r="AJ11656" i="33"/>
  <c r="AI11656" i="33"/>
  <c r="AH11656" i="33"/>
  <c r="AK11655" i="33"/>
  <c r="AJ11655" i="33"/>
  <c r="AI11655" i="33"/>
  <c r="AH11655" i="33"/>
  <c r="AK11654" i="33"/>
  <c r="AJ11654" i="33"/>
  <c r="AI11654" i="33"/>
  <c r="AH11654" i="33"/>
  <c r="AK11653" i="33"/>
  <c r="AJ11653" i="33"/>
  <c r="AI11653" i="33"/>
  <c r="AH11653" i="33"/>
  <c r="AK11652" i="33"/>
  <c r="AJ11652" i="33"/>
  <c r="AI11652" i="33"/>
  <c r="AH11652" i="33"/>
  <c r="AK11651" i="33"/>
  <c r="AJ11651" i="33"/>
  <c r="AI11651" i="33"/>
  <c r="AH11651" i="33"/>
  <c r="AK11650" i="33"/>
  <c r="AJ11650" i="33"/>
  <c r="AI11650" i="33"/>
  <c r="AH11650" i="33"/>
  <c r="AK11649" i="33"/>
  <c r="AJ11649" i="33"/>
  <c r="AI11649" i="33"/>
  <c r="AH11649" i="33"/>
  <c r="AK11648" i="33"/>
  <c r="AJ11648" i="33"/>
  <c r="AI11648" i="33"/>
  <c r="AH11648" i="33"/>
  <c r="AK11647" i="33"/>
  <c r="AJ11647" i="33"/>
  <c r="AI11647" i="33"/>
  <c r="AH11647" i="33"/>
  <c r="AK11646" i="33"/>
  <c r="AJ11646" i="33"/>
  <c r="AI11646" i="33"/>
  <c r="AH11646" i="33"/>
  <c r="AK11645" i="33"/>
  <c r="AJ11645" i="33"/>
  <c r="AI11645" i="33"/>
  <c r="AH11645" i="33"/>
  <c r="AK11644" i="33"/>
  <c r="AJ11644" i="33"/>
  <c r="AI11644" i="33"/>
  <c r="AH11644" i="33"/>
  <c r="AK11643" i="33"/>
  <c r="AJ11643" i="33"/>
  <c r="AI11643" i="33"/>
  <c r="AH11643" i="33"/>
  <c r="AK11642" i="33"/>
  <c r="AJ11642" i="33"/>
  <c r="AI11642" i="33"/>
  <c r="AH11642" i="33"/>
  <c r="AK11641" i="33"/>
  <c r="AJ11641" i="33"/>
  <c r="AI11641" i="33"/>
  <c r="AH11641" i="33"/>
  <c r="AK11640" i="33"/>
  <c r="AJ11640" i="33"/>
  <c r="AI11640" i="33"/>
  <c r="AH11640" i="33"/>
  <c r="AK11639" i="33"/>
  <c r="AJ11639" i="33"/>
  <c r="AI11639" i="33"/>
  <c r="AH11639" i="33"/>
  <c r="AK11638" i="33"/>
  <c r="AJ11638" i="33"/>
  <c r="AI11638" i="33"/>
  <c r="AH11638" i="33"/>
  <c r="AK11637" i="33"/>
  <c r="AJ11637" i="33"/>
  <c r="AI11637" i="33"/>
  <c r="AH11637" i="33"/>
  <c r="AK11636" i="33"/>
  <c r="AJ11636" i="33"/>
  <c r="AI11636" i="33"/>
  <c r="AH11636" i="33"/>
  <c r="AK11635" i="33"/>
  <c r="AJ11635" i="33"/>
  <c r="AI11635" i="33"/>
  <c r="AH11635" i="33"/>
  <c r="AK11634" i="33"/>
  <c r="AJ11634" i="33"/>
  <c r="AI11634" i="33"/>
  <c r="AH11634" i="33"/>
  <c r="AK11633" i="33"/>
  <c r="AJ11633" i="33"/>
  <c r="AI11633" i="33"/>
  <c r="AH11633" i="33"/>
  <c r="AK11632" i="33"/>
  <c r="AJ11632" i="33"/>
  <c r="AI11632" i="33"/>
  <c r="AH11632" i="33"/>
  <c r="AK11631" i="33"/>
  <c r="AJ11631" i="33"/>
  <c r="AI11631" i="33"/>
  <c r="AH11631" i="33"/>
  <c r="AK11630" i="33"/>
  <c r="AJ11630" i="33"/>
  <c r="AI11630" i="33"/>
  <c r="AH11630" i="33"/>
  <c r="AK11629" i="33"/>
  <c r="AJ11629" i="33"/>
  <c r="AI11629" i="33"/>
  <c r="AH11629" i="33"/>
  <c r="AK11628" i="33"/>
  <c r="AJ11628" i="33"/>
  <c r="AI11628" i="33"/>
  <c r="AH11628" i="33"/>
  <c r="AK11627" i="33"/>
  <c r="AJ11627" i="33"/>
  <c r="AI11627" i="33"/>
  <c r="AH11627" i="33"/>
  <c r="AK11626" i="33"/>
  <c r="AJ11626" i="33"/>
  <c r="AI11626" i="33"/>
  <c r="AH11626" i="33"/>
  <c r="AK11625" i="33"/>
  <c r="AJ11625" i="33"/>
  <c r="AI11625" i="33"/>
  <c r="AH11625" i="33"/>
  <c r="AK11624" i="33"/>
  <c r="AJ11624" i="33"/>
  <c r="AI11624" i="33"/>
  <c r="AH11624" i="33"/>
  <c r="AK11623" i="33"/>
  <c r="AJ11623" i="33"/>
  <c r="AI11623" i="33"/>
  <c r="AH11623" i="33"/>
  <c r="AK11622" i="33"/>
  <c r="AJ11622" i="33"/>
  <c r="AI11622" i="33"/>
  <c r="AH11622" i="33"/>
  <c r="AK11621" i="33"/>
  <c r="AJ11621" i="33"/>
  <c r="AI11621" i="33"/>
  <c r="AH11621" i="33"/>
  <c r="AK11620" i="33"/>
  <c r="AJ11620" i="33"/>
  <c r="AI11620" i="33"/>
  <c r="AH11620" i="33"/>
  <c r="AK11619" i="33"/>
  <c r="AJ11619" i="33"/>
  <c r="AI11619" i="33"/>
  <c r="AH11619" i="33"/>
  <c r="AK11618" i="33"/>
  <c r="AJ11618" i="33"/>
  <c r="AI11618" i="33"/>
  <c r="AH11618" i="33"/>
  <c r="AK11617" i="33"/>
  <c r="AJ11617" i="33"/>
  <c r="AI11617" i="33"/>
  <c r="AH11617" i="33"/>
  <c r="AK11616" i="33"/>
  <c r="AJ11616" i="33"/>
  <c r="AI11616" i="33"/>
  <c r="AH11616" i="33"/>
  <c r="AK11615" i="33"/>
  <c r="AJ11615" i="33"/>
  <c r="AI11615" i="33"/>
  <c r="AH11615" i="33"/>
  <c r="AK11614" i="33"/>
  <c r="AJ11614" i="33"/>
  <c r="AI11614" i="33"/>
  <c r="AH11614" i="33"/>
  <c r="AK11613" i="33"/>
  <c r="AJ11613" i="33"/>
  <c r="AI11613" i="33"/>
  <c r="AH11613" i="33"/>
  <c r="AK11612" i="33"/>
  <c r="AJ11612" i="33"/>
  <c r="AI11612" i="33"/>
  <c r="AH11612" i="33"/>
  <c r="AK11611" i="33"/>
  <c r="AJ11611" i="33"/>
  <c r="AI11611" i="33"/>
  <c r="AH11611" i="33"/>
  <c r="AK11610" i="33"/>
  <c r="AJ11610" i="33"/>
  <c r="AI11610" i="33"/>
  <c r="AH11610" i="33"/>
  <c r="AK11609" i="33"/>
  <c r="AJ11609" i="33"/>
  <c r="AI11609" i="33"/>
  <c r="AH11609" i="33"/>
  <c r="AK11608" i="33"/>
  <c r="AJ11608" i="33"/>
  <c r="AI11608" i="33"/>
  <c r="AH11608" i="33"/>
  <c r="AK11607" i="33"/>
  <c r="AJ11607" i="33"/>
  <c r="AI11607" i="33"/>
  <c r="AH11607" i="33"/>
  <c r="AK11606" i="33"/>
  <c r="AJ11606" i="33"/>
  <c r="AI11606" i="33"/>
  <c r="AH11606" i="33"/>
  <c r="AK11605" i="33"/>
  <c r="AJ11605" i="33"/>
  <c r="AI11605" i="33"/>
  <c r="AH11605" i="33"/>
  <c r="AK11604" i="33"/>
  <c r="AJ11604" i="33"/>
  <c r="AI11604" i="33"/>
  <c r="AH11604" i="33"/>
  <c r="AK11603" i="33"/>
  <c r="AJ11603" i="33"/>
  <c r="AI11603" i="33"/>
  <c r="AH11603" i="33"/>
  <c r="AK11602" i="33"/>
  <c r="AJ11602" i="33"/>
  <c r="AI11602" i="33"/>
  <c r="AH11602" i="33"/>
  <c r="AK11601" i="33"/>
  <c r="AJ11601" i="33"/>
  <c r="AI11601" i="33"/>
  <c r="AH11601" i="33"/>
  <c r="AK11600" i="33"/>
  <c r="AJ11600" i="33"/>
  <c r="AI11600" i="33"/>
  <c r="AH11600" i="33"/>
  <c r="AK11599" i="33"/>
  <c r="AJ11599" i="33"/>
  <c r="AI11599" i="33"/>
  <c r="AH11599" i="33"/>
  <c r="AK11598" i="33"/>
  <c r="AJ11598" i="33"/>
  <c r="AI11598" i="33"/>
  <c r="AH11598" i="33"/>
  <c r="AK11597" i="33"/>
  <c r="AJ11597" i="33"/>
  <c r="AI11597" i="33"/>
  <c r="AH11597" i="33"/>
  <c r="AK11596" i="33"/>
  <c r="AJ11596" i="33"/>
  <c r="AI11596" i="33"/>
  <c r="AH11596" i="33"/>
  <c r="AK11595" i="33"/>
  <c r="AJ11595" i="33"/>
  <c r="AI11595" i="33"/>
  <c r="AH11595" i="33"/>
  <c r="AK11594" i="33"/>
  <c r="AJ11594" i="33"/>
  <c r="AI11594" i="33"/>
  <c r="AH11594" i="33"/>
  <c r="AK11593" i="33"/>
  <c r="AJ11593" i="33"/>
  <c r="AI11593" i="33"/>
  <c r="AH11593" i="33"/>
  <c r="AK11592" i="33"/>
  <c r="AJ11592" i="33"/>
  <c r="AI11592" i="33"/>
  <c r="AH11592" i="33"/>
  <c r="AK11591" i="33"/>
  <c r="AJ11591" i="33"/>
  <c r="AI11591" i="33"/>
  <c r="AH11591" i="33"/>
  <c r="AK11590" i="33"/>
  <c r="AJ11590" i="33"/>
  <c r="AI11590" i="33"/>
  <c r="AH11590" i="33"/>
  <c r="AK11589" i="33"/>
  <c r="AJ11589" i="33"/>
  <c r="AI11589" i="33"/>
  <c r="AH11589" i="33"/>
  <c r="AK11588" i="33"/>
  <c r="AJ11588" i="33"/>
  <c r="AI11588" i="33"/>
  <c r="AH11588" i="33"/>
  <c r="AK11587" i="33"/>
  <c r="AJ11587" i="33"/>
  <c r="AI11587" i="33"/>
  <c r="AH11587" i="33"/>
  <c r="AK11586" i="33"/>
  <c r="AJ11586" i="33"/>
  <c r="AI11586" i="33"/>
  <c r="AH11586" i="33"/>
  <c r="AK11585" i="33"/>
  <c r="AJ11585" i="33"/>
  <c r="AI11585" i="33"/>
  <c r="AH11585" i="33"/>
  <c r="AK11584" i="33"/>
  <c r="AJ11584" i="33"/>
  <c r="AI11584" i="33"/>
  <c r="AH11584" i="33"/>
  <c r="AK11583" i="33"/>
  <c r="AJ11583" i="33"/>
  <c r="AI11583" i="33"/>
  <c r="AH11583" i="33"/>
  <c r="AK11582" i="33"/>
  <c r="AJ11582" i="33"/>
  <c r="AI11582" i="33"/>
  <c r="AH11582" i="33"/>
  <c r="AK11581" i="33"/>
  <c r="AJ11581" i="33"/>
  <c r="AI11581" i="33"/>
  <c r="AH11581" i="33"/>
  <c r="AK11580" i="33"/>
  <c r="AJ11580" i="33"/>
  <c r="AI11580" i="33"/>
  <c r="AH11580" i="33"/>
  <c r="AK11579" i="33"/>
  <c r="AJ11579" i="33"/>
  <c r="AI11579" i="33"/>
  <c r="AH11579" i="33"/>
  <c r="AK11578" i="33"/>
  <c r="AJ11578" i="33"/>
  <c r="AI11578" i="33"/>
  <c r="AH11578" i="33"/>
  <c r="AK11577" i="33"/>
  <c r="AJ11577" i="33"/>
  <c r="AI11577" i="33"/>
  <c r="AH11577" i="33"/>
  <c r="AK11576" i="33"/>
  <c r="AJ11576" i="33"/>
  <c r="AI11576" i="33"/>
  <c r="AH11576" i="33"/>
  <c r="AK11575" i="33"/>
  <c r="AJ11575" i="33"/>
  <c r="AI11575" i="33"/>
  <c r="AH11575" i="33"/>
  <c r="AK11574" i="33"/>
  <c r="AJ11574" i="33"/>
  <c r="AI11574" i="33"/>
  <c r="AH11574" i="33"/>
  <c r="AK11573" i="33"/>
  <c r="AJ11573" i="33"/>
  <c r="AI11573" i="33"/>
  <c r="AH11573" i="33"/>
  <c r="AK11572" i="33"/>
  <c r="AJ11572" i="33"/>
  <c r="AI11572" i="33"/>
  <c r="AH11572" i="33"/>
  <c r="AK11571" i="33"/>
  <c r="AJ11571" i="33"/>
  <c r="AI11571" i="33"/>
  <c r="AH11571" i="33"/>
  <c r="AK11570" i="33"/>
  <c r="AJ11570" i="33"/>
  <c r="AI11570" i="33"/>
  <c r="AH11570" i="33"/>
  <c r="AK11569" i="33"/>
  <c r="AJ11569" i="33"/>
  <c r="AI11569" i="33"/>
  <c r="AH11569" i="33"/>
  <c r="AK11568" i="33"/>
  <c r="AJ11568" i="33"/>
  <c r="AI11568" i="33"/>
  <c r="AH11568" i="33"/>
  <c r="AK11567" i="33"/>
  <c r="AJ11567" i="33"/>
  <c r="AI11567" i="33"/>
  <c r="AH11567" i="33"/>
  <c r="AK11566" i="33"/>
  <c r="AJ11566" i="33"/>
  <c r="AI11566" i="33"/>
  <c r="AH11566" i="33"/>
  <c r="AK11565" i="33"/>
  <c r="AJ11565" i="33"/>
  <c r="AI11565" i="33"/>
  <c r="AH11565" i="33"/>
  <c r="AK11564" i="33"/>
  <c r="AJ11564" i="33"/>
  <c r="AI11564" i="33"/>
  <c r="AH11564" i="33"/>
  <c r="AK11563" i="33"/>
  <c r="AJ11563" i="33"/>
  <c r="AI11563" i="33"/>
  <c r="AH11563" i="33"/>
  <c r="AK11562" i="33"/>
  <c r="AJ11562" i="33"/>
  <c r="AI11562" i="33"/>
  <c r="AH11562" i="33"/>
  <c r="AK11561" i="33"/>
  <c r="AJ11561" i="33"/>
  <c r="AI11561" i="33"/>
  <c r="AH11561" i="33"/>
  <c r="AK11560" i="33"/>
  <c r="AJ11560" i="33"/>
  <c r="AI11560" i="33"/>
  <c r="AH11560" i="33"/>
  <c r="AK11559" i="33"/>
  <c r="AJ11559" i="33"/>
  <c r="AI11559" i="33"/>
  <c r="AH11559" i="33"/>
  <c r="AK11558" i="33"/>
  <c r="AJ11558" i="33"/>
  <c r="AI11558" i="33"/>
  <c r="AH11558" i="33"/>
  <c r="AK11557" i="33"/>
  <c r="AJ11557" i="33"/>
  <c r="AI11557" i="33"/>
  <c r="AH11557" i="33"/>
  <c r="AK11556" i="33"/>
  <c r="AJ11556" i="33"/>
  <c r="AI11556" i="33"/>
  <c r="AH11556" i="33"/>
  <c r="AK11555" i="33"/>
  <c r="AJ11555" i="33"/>
  <c r="AI11555" i="33"/>
  <c r="AH11555" i="33"/>
  <c r="AK11554" i="33"/>
  <c r="AJ11554" i="33"/>
  <c r="AI11554" i="33"/>
  <c r="AH11554" i="33"/>
  <c r="AK11553" i="33"/>
  <c r="AJ11553" i="33"/>
  <c r="AI11553" i="33"/>
  <c r="AH11553" i="33"/>
  <c r="AK11552" i="33"/>
  <c r="AJ11552" i="33"/>
  <c r="AI11552" i="33"/>
  <c r="AH11552" i="33"/>
  <c r="AK11551" i="33"/>
  <c r="AJ11551" i="33"/>
  <c r="AI11551" i="33"/>
  <c r="AH11551" i="33"/>
  <c r="AK11550" i="33"/>
  <c r="AJ11550" i="33"/>
  <c r="AI11550" i="33"/>
  <c r="AH11550" i="33"/>
  <c r="AK11549" i="33"/>
  <c r="AJ11549" i="33"/>
  <c r="AI11549" i="33"/>
  <c r="AH11549" i="33"/>
  <c r="AK11548" i="33"/>
  <c r="AJ11548" i="33"/>
  <c r="AI11548" i="33"/>
  <c r="AH11548" i="33"/>
  <c r="AK11547" i="33"/>
  <c r="AJ11547" i="33"/>
  <c r="AI11547" i="33"/>
  <c r="AH11547" i="33"/>
  <c r="AK11546" i="33"/>
  <c r="AJ11546" i="33"/>
  <c r="AI11546" i="33"/>
  <c r="AH11546" i="33"/>
  <c r="AK11545" i="33"/>
  <c r="AJ11545" i="33"/>
  <c r="AI11545" i="33"/>
  <c r="AH11545" i="33"/>
  <c r="AK11544" i="33"/>
  <c r="AJ11544" i="33"/>
  <c r="AI11544" i="33"/>
  <c r="AH11544" i="33"/>
  <c r="AK11543" i="33"/>
  <c r="AJ11543" i="33"/>
  <c r="AI11543" i="33"/>
  <c r="AH11543" i="33"/>
  <c r="AK11542" i="33"/>
  <c r="AJ11542" i="33"/>
  <c r="AI11542" i="33"/>
  <c r="AH11542" i="33"/>
  <c r="AK11541" i="33"/>
  <c r="AJ11541" i="33"/>
  <c r="AI11541" i="33"/>
  <c r="AH11541" i="33"/>
  <c r="AK11540" i="33"/>
  <c r="AJ11540" i="33"/>
  <c r="AI11540" i="33"/>
  <c r="AH11540" i="33"/>
  <c r="AK11539" i="33"/>
  <c r="AJ11539" i="33"/>
  <c r="AI11539" i="33"/>
  <c r="AH11539" i="33"/>
  <c r="AK11538" i="33"/>
  <c r="AJ11538" i="33"/>
  <c r="AI11538" i="33"/>
  <c r="AH11538" i="33"/>
  <c r="AK11537" i="33"/>
  <c r="AJ11537" i="33"/>
  <c r="AI11537" i="33"/>
  <c r="AH11537" i="33"/>
  <c r="AK11536" i="33"/>
  <c r="AJ11536" i="33"/>
  <c r="AI11536" i="33"/>
  <c r="AH11536" i="33"/>
  <c r="AK11535" i="33"/>
  <c r="AJ11535" i="33"/>
  <c r="AI11535" i="33"/>
  <c r="AH11535" i="33"/>
  <c r="AK11534" i="33"/>
  <c r="AJ11534" i="33"/>
  <c r="AI11534" i="33"/>
  <c r="AH11534" i="33"/>
  <c r="AK11533" i="33"/>
  <c r="AJ11533" i="33"/>
  <c r="AI11533" i="33"/>
  <c r="AH11533" i="33"/>
  <c r="AK11532" i="33"/>
  <c r="AJ11532" i="33"/>
  <c r="AI11532" i="33"/>
  <c r="AH11532" i="33"/>
  <c r="AK11531" i="33"/>
  <c r="AJ11531" i="33"/>
  <c r="AI11531" i="33"/>
  <c r="AH11531" i="33"/>
  <c r="AK11530" i="33"/>
  <c r="AJ11530" i="33"/>
  <c r="AI11530" i="33"/>
  <c r="AH11530" i="33"/>
  <c r="AK11529" i="33"/>
  <c r="AJ11529" i="33"/>
  <c r="AI11529" i="33"/>
  <c r="AH11529" i="33"/>
  <c r="AK11528" i="33"/>
  <c r="AJ11528" i="33"/>
  <c r="AI11528" i="33"/>
  <c r="AH11528" i="33"/>
  <c r="AK11527" i="33"/>
  <c r="AJ11527" i="33"/>
  <c r="AI11527" i="33"/>
  <c r="AH11527" i="33"/>
  <c r="AK11526" i="33"/>
  <c r="AJ11526" i="33"/>
  <c r="AI11526" i="33"/>
  <c r="AH11526" i="33"/>
  <c r="AK11525" i="33"/>
  <c r="AJ11525" i="33"/>
  <c r="AI11525" i="33"/>
  <c r="AH11525" i="33"/>
  <c r="AK11524" i="33"/>
  <c r="AJ11524" i="33"/>
  <c r="AI11524" i="33"/>
  <c r="AH11524" i="33"/>
  <c r="AK11523" i="33"/>
  <c r="AJ11523" i="33"/>
  <c r="AI11523" i="33"/>
  <c r="AH11523" i="33"/>
  <c r="AK11522" i="33"/>
  <c r="AJ11522" i="33"/>
  <c r="AI11522" i="33"/>
  <c r="AH11522" i="33"/>
  <c r="AK11521" i="33"/>
  <c r="AJ11521" i="33"/>
  <c r="AI11521" i="33"/>
  <c r="AH11521" i="33"/>
  <c r="AK11520" i="33"/>
  <c r="AJ11520" i="33"/>
  <c r="AI11520" i="33"/>
  <c r="AH11520" i="33"/>
  <c r="AK11519" i="33"/>
  <c r="AJ11519" i="33"/>
  <c r="AI11519" i="33"/>
  <c r="AH11519" i="33"/>
  <c r="AK11518" i="33"/>
  <c r="AJ11518" i="33"/>
  <c r="AI11518" i="33"/>
  <c r="AH11518" i="33"/>
  <c r="AK11517" i="33"/>
  <c r="AJ11517" i="33"/>
  <c r="AI11517" i="33"/>
  <c r="AH11517" i="33"/>
  <c r="AK11516" i="33"/>
  <c r="AJ11516" i="33"/>
  <c r="AI11516" i="33"/>
  <c r="AH11516" i="33"/>
  <c r="AK11515" i="33"/>
  <c r="AJ11515" i="33"/>
  <c r="AI11515" i="33"/>
  <c r="AH11515" i="33"/>
  <c r="AK11514" i="33"/>
  <c r="AJ11514" i="33"/>
  <c r="AI11514" i="33"/>
  <c r="AH11514" i="33"/>
  <c r="AK11513" i="33"/>
  <c r="AJ11513" i="33"/>
  <c r="AI11513" i="33"/>
  <c r="AH11513" i="33"/>
  <c r="AK11512" i="33"/>
  <c r="AJ11512" i="33"/>
  <c r="AI11512" i="33"/>
  <c r="AH11512" i="33"/>
  <c r="AK11511" i="33"/>
  <c r="AJ11511" i="33"/>
  <c r="AI11511" i="33"/>
  <c r="AH11511" i="33"/>
  <c r="AK11510" i="33"/>
  <c r="AJ11510" i="33"/>
  <c r="AI11510" i="33"/>
  <c r="AH11510" i="33"/>
  <c r="AK11509" i="33"/>
  <c r="AJ11509" i="33"/>
  <c r="AI11509" i="33"/>
  <c r="AH11509" i="33"/>
  <c r="AK11508" i="33"/>
  <c r="AJ11508" i="33"/>
  <c r="AI11508" i="33"/>
  <c r="AH11508" i="33"/>
  <c r="AK11507" i="33"/>
  <c r="AJ11507" i="33"/>
  <c r="AI11507" i="33"/>
  <c r="AH11507" i="33"/>
  <c r="AK11506" i="33"/>
  <c r="AJ11506" i="33"/>
  <c r="AI11506" i="33"/>
  <c r="AH11506" i="33"/>
  <c r="AK11505" i="33"/>
  <c r="AJ11505" i="33"/>
  <c r="AI11505" i="33"/>
  <c r="AH11505" i="33"/>
  <c r="AK11504" i="33"/>
  <c r="AJ11504" i="33"/>
  <c r="AI11504" i="33"/>
  <c r="AH11504" i="33"/>
  <c r="AK11503" i="33"/>
  <c r="AJ11503" i="33"/>
  <c r="AI11503" i="33"/>
  <c r="AH11503" i="33"/>
  <c r="AK11502" i="33"/>
  <c r="AJ11502" i="33"/>
  <c r="AI11502" i="33"/>
  <c r="AH11502" i="33"/>
  <c r="AK11501" i="33"/>
  <c r="AJ11501" i="33"/>
  <c r="AI11501" i="33"/>
  <c r="AH11501" i="33"/>
  <c r="AK11500" i="33"/>
  <c r="AJ11500" i="33"/>
  <c r="AI11500" i="33"/>
  <c r="AH11500" i="33"/>
  <c r="AK11499" i="33"/>
  <c r="AJ11499" i="33"/>
  <c r="AI11499" i="33"/>
  <c r="AH11499" i="33"/>
  <c r="AK11498" i="33"/>
  <c r="AJ11498" i="33"/>
  <c r="AI11498" i="33"/>
  <c r="AH11498" i="33"/>
  <c r="AK11497" i="33"/>
  <c r="AJ11497" i="33"/>
  <c r="AI11497" i="33"/>
  <c r="AH11497" i="33"/>
  <c r="AK11496" i="33"/>
  <c r="AJ11496" i="33"/>
  <c r="AI11496" i="33"/>
  <c r="AH11496" i="33"/>
  <c r="AK11495" i="33"/>
  <c r="AJ11495" i="33"/>
  <c r="AI11495" i="33"/>
  <c r="AH11495" i="33"/>
  <c r="AK11494" i="33"/>
  <c r="AJ11494" i="33"/>
  <c r="AI11494" i="33"/>
  <c r="AH11494" i="33"/>
  <c r="AK11493" i="33"/>
  <c r="AJ11493" i="33"/>
  <c r="AI11493" i="33"/>
  <c r="AH11493" i="33"/>
  <c r="AK11492" i="33"/>
  <c r="AJ11492" i="33"/>
  <c r="AI11492" i="33"/>
  <c r="AH11492" i="33"/>
  <c r="AK11491" i="33"/>
  <c r="AJ11491" i="33"/>
  <c r="AI11491" i="33"/>
  <c r="AH11491" i="33"/>
  <c r="AK11490" i="33"/>
  <c r="AJ11490" i="33"/>
  <c r="AI11490" i="33"/>
  <c r="AH11490" i="33"/>
  <c r="AK11489" i="33"/>
  <c r="AJ11489" i="33"/>
  <c r="AI11489" i="33"/>
  <c r="AH11489" i="33"/>
  <c r="AK11488" i="33"/>
  <c r="AJ11488" i="33"/>
  <c r="AI11488" i="33"/>
  <c r="AH11488" i="33"/>
  <c r="AK11487" i="33"/>
  <c r="AJ11487" i="33"/>
  <c r="AI11487" i="33"/>
  <c r="AH11487" i="33"/>
  <c r="AK11486" i="33"/>
  <c r="AJ11486" i="33"/>
  <c r="AI11486" i="33"/>
  <c r="AH11486" i="33"/>
  <c r="AK11485" i="33"/>
  <c r="AJ11485" i="33"/>
  <c r="AI11485" i="33"/>
  <c r="AH11485" i="33"/>
  <c r="AK11484" i="33"/>
  <c r="AJ11484" i="33"/>
  <c r="AI11484" i="33"/>
  <c r="AH11484" i="33"/>
  <c r="AK11483" i="33"/>
  <c r="AJ11483" i="33"/>
  <c r="AI11483" i="33"/>
  <c r="AH11483" i="33"/>
  <c r="AK11482" i="33"/>
  <c r="AJ11482" i="33"/>
  <c r="AI11482" i="33"/>
  <c r="AH11482" i="33"/>
  <c r="AK11481" i="33"/>
  <c r="AJ11481" i="33"/>
  <c r="AI11481" i="33"/>
  <c r="AH11481" i="33"/>
  <c r="AK11480" i="33"/>
  <c r="AJ11480" i="33"/>
  <c r="AI11480" i="33"/>
  <c r="AH11480" i="33"/>
  <c r="AK11479" i="33"/>
  <c r="AJ11479" i="33"/>
  <c r="AI11479" i="33"/>
  <c r="AH11479" i="33"/>
  <c r="AK11478" i="33"/>
  <c r="AJ11478" i="33"/>
  <c r="AI11478" i="33"/>
  <c r="AH11478" i="33"/>
  <c r="AK11477" i="33"/>
  <c r="AJ11477" i="33"/>
  <c r="AI11477" i="33"/>
  <c r="AH11477" i="33"/>
  <c r="AK11476" i="33"/>
  <c r="AJ11476" i="33"/>
  <c r="AI11476" i="33"/>
  <c r="AH11476" i="33"/>
  <c r="AK11475" i="33"/>
  <c r="AJ11475" i="33"/>
  <c r="AI11475" i="33"/>
  <c r="AH11475" i="33"/>
  <c r="AK11474" i="33"/>
  <c r="AJ11474" i="33"/>
  <c r="AI11474" i="33"/>
  <c r="AH11474" i="33"/>
  <c r="AK11473" i="33"/>
  <c r="AJ11473" i="33"/>
  <c r="AI11473" i="33"/>
  <c r="AH11473" i="33"/>
  <c r="AK11472" i="33"/>
  <c r="AJ11472" i="33"/>
  <c r="AI11472" i="33"/>
  <c r="AH11472" i="33"/>
  <c r="AK11471" i="33"/>
  <c r="AJ11471" i="33"/>
  <c r="AI11471" i="33"/>
  <c r="AH11471" i="33"/>
  <c r="AK11470" i="33"/>
  <c r="AJ11470" i="33"/>
  <c r="AI11470" i="33"/>
  <c r="AH11470" i="33"/>
  <c r="AK11469" i="33"/>
  <c r="AJ11469" i="33"/>
  <c r="AI11469" i="33"/>
  <c r="AH11469" i="33"/>
  <c r="AK11468" i="33"/>
  <c r="AJ11468" i="33"/>
  <c r="AI11468" i="33"/>
  <c r="AH11468" i="33"/>
  <c r="AK11467" i="33"/>
  <c r="AJ11467" i="33"/>
  <c r="AI11467" i="33"/>
  <c r="AH11467" i="33"/>
  <c r="AK11466" i="33"/>
  <c r="AJ11466" i="33"/>
  <c r="AI11466" i="33"/>
  <c r="AH11466" i="33"/>
  <c r="AK11465" i="33"/>
  <c r="AJ11465" i="33"/>
  <c r="AI11465" i="33"/>
  <c r="AH11465" i="33"/>
  <c r="AK11464" i="33"/>
  <c r="AJ11464" i="33"/>
  <c r="AI11464" i="33"/>
  <c r="AH11464" i="33"/>
  <c r="AK11463" i="33"/>
  <c r="AJ11463" i="33"/>
  <c r="AI11463" i="33"/>
  <c r="AH11463" i="33"/>
  <c r="AK11462" i="33"/>
  <c r="AJ11462" i="33"/>
  <c r="AI11462" i="33"/>
  <c r="AH11462" i="33"/>
  <c r="AK11461" i="33"/>
  <c r="AJ11461" i="33"/>
  <c r="AI11461" i="33"/>
  <c r="AH11461" i="33"/>
  <c r="AK11460" i="33"/>
  <c r="AJ11460" i="33"/>
  <c r="AI11460" i="33"/>
  <c r="AH11460" i="33"/>
  <c r="AK11459" i="33"/>
  <c r="AJ11459" i="33"/>
  <c r="AI11459" i="33"/>
  <c r="AH11459" i="33"/>
  <c r="AK11458" i="33"/>
  <c r="AJ11458" i="33"/>
  <c r="AI11458" i="33"/>
  <c r="AH11458" i="33"/>
  <c r="AK11457" i="33"/>
  <c r="AJ11457" i="33"/>
  <c r="AI11457" i="33"/>
  <c r="AH11457" i="33"/>
  <c r="AK11456" i="33"/>
  <c r="AJ11456" i="33"/>
  <c r="AI11456" i="33"/>
  <c r="AH11456" i="33"/>
  <c r="AK11455" i="33"/>
  <c r="AJ11455" i="33"/>
  <c r="AI11455" i="33"/>
  <c r="AH11455" i="33"/>
  <c r="AK11454" i="33"/>
  <c r="AJ11454" i="33"/>
  <c r="AI11454" i="33"/>
  <c r="AH11454" i="33"/>
  <c r="AK11453" i="33"/>
  <c r="AJ11453" i="33"/>
  <c r="AI11453" i="33"/>
  <c r="AH11453" i="33"/>
  <c r="AK11452" i="33"/>
  <c r="AJ11452" i="33"/>
  <c r="AI11452" i="33"/>
  <c r="AH11452" i="33"/>
  <c r="AK11451" i="33"/>
  <c r="AJ11451" i="33"/>
  <c r="AI11451" i="33"/>
  <c r="AH11451" i="33"/>
  <c r="AK11450" i="33"/>
  <c r="AJ11450" i="33"/>
  <c r="AI11450" i="33"/>
  <c r="AH11450" i="33"/>
  <c r="AK11449" i="33"/>
  <c r="AJ11449" i="33"/>
  <c r="AI11449" i="33"/>
  <c r="AH11449" i="33"/>
  <c r="AK11448" i="33"/>
  <c r="AJ11448" i="33"/>
  <c r="AI11448" i="33"/>
  <c r="AH11448" i="33"/>
  <c r="AK11447" i="33"/>
  <c r="AJ11447" i="33"/>
  <c r="AI11447" i="33"/>
  <c r="AH11447" i="33"/>
  <c r="AK11446" i="33"/>
  <c r="AJ11446" i="33"/>
  <c r="AI11446" i="33"/>
  <c r="AH11446" i="33"/>
  <c r="AK11445" i="33"/>
  <c r="AJ11445" i="33"/>
  <c r="AI11445" i="33"/>
  <c r="AH11445" i="33"/>
  <c r="AK11444" i="33"/>
  <c r="AJ11444" i="33"/>
  <c r="AI11444" i="33"/>
  <c r="AH11444" i="33"/>
  <c r="AK11443" i="33"/>
  <c r="AJ11443" i="33"/>
  <c r="AI11443" i="33"/>
  <c r="AH11443" i="33"/>
  <c r="AK11442" i="33"/>
  <c r="AJ11442" i="33"/>
  <c r="AI11442" i="33"/>
  <c r="AH11442" i="33"/>
  <c r="AK11441" i="33"/>
  <c r="AJ11441" i="33"/>
  <c r="AI11441" i="33"/>
  <c r="AH11441" i="33"/>
  <c r="AK11440" i="33"/>
  <c r="AJ11440" i="33"/>
  <c r="AI11440" i="33"/>
  <c r="AH11440" i="33"/>
  <c r="AK11439" i="33"/>
  <c r="AJ11439" i="33"/>
  <c r="AI11439" i="33"/>
  <c r="AH11439" i="33"/>
  <c r="AK11438" i="33"/>
  <c r="AJ11438" i="33"/>
  <c r="AI11438" i="33"/>
  <c r="AH11438" i="33"/>
  <c r="AK11437" i="33"/>
  <c r="AJ11437" i="33"/>
  <c r="AI11437" i="33"/>
  <c r="AH11437" i="33"/>
  <c r="AK11436" i="33"/>
  <c r="AJ11436" i="33"/>
  <c r="AI11436" i="33"/>
  <c r="AH11436" i="33"/>
  <c r="AK11435" i="33"/>
  <c r="AJ11435" i="33"/>
  <c r="AI11435" i="33"/>
  <c r="AH11435" i="33"/>
  <c r="AK11434" i="33"/>
  <c r="AJ11434" i="33"/>
  <c r="AI11434" i="33"/>
  <c r="AH11434" i="33"/>
  <c r="AK11433" i="33"/>
  <c r="AJ11433" i="33"/>
  <c r="AI11433" i="33"/>
  <c r="AH11433" i="33"/>
  <c r="AK11432" i="33"/>
  <c r="AJ11432" i="33"/>
  <c r="AI11432" i="33"/>
  <c r="AH11432" i="33"/>
  <c r="AK11431" i="33"/>
  <c r="AJ11431" i="33"/>
  <c r="AI11431" i="33"/>
  <c r="AH11431" i="33"/>
  <c r="AK11430" i="33"/>
  <c r="AJ11430" i="33"/>
  <c r="AI11430" i="33"/>
  <c r="AH11430" i="33"/>
  <c r="AK11429" i="33"/>
  <c r="AJ11429" i="33"/>
  <c r="AI11429" i="33"/>
  <c r="AH11429" i="33"/>
  <c r="AK11428" i="33"/>
  <c r="AJ11428" i="33"/>
  <c r="AI11428" i="33"/>
  <c r="AH11428" i="33"/>
  <c r="AK11427" i="33"/>
  <c r="AJ11427" i="33"/>
  <c r="AI11427" i="33"/>
  <c r="AH11427" i="33"/>
  <c r="AK11426" i="33"/>
  <c r="AJ11426" i="33"/>
  <c r="AI11426" i="33"/>
  <c r="AH11426" i="33"/>
  <c r="AK11425" i="33"/>
  <c r="AJ11425" i="33"/>
  <c r="AI11425" i="33"/>
  <c r="AH11425" i="33"/>
  <c r="AK11424" i="33"/>
  <c r="AJ11424" i="33"/>
  <c r="AI11424" i="33"/>
  <c r="AH11424" i="33"/>
  <c r="AK11423" i="33"/>
  <c r="AJ11423" i="33"/>
  <c r="AI11423" i="33"/>
  <c r="AH11423" i="33"/>
  <c r="AK11422" i="33"/>
  <c r="AJ11422" i="33"/>
  <c r="AI11422" i="33"/>
  <c r="AH11422" i="33"/>
  <c r="AK11421" i="33"/>
  <c r="AJ11421" i="33"/>
  <c r="AI11421" i="33"/>
  <c r="AH11421" i="33"/>
  <c r="AK11420" i="33"/>
  <c r="AJ11420" i="33"/>
  <c r="AI11420" i="33"/>
  <c r="AH11420" i="33"/>
  <c r="AK11419" i="33"/>
  <c r="AJ11419" i="33"/>
  <c r="AI11419" i="33"/>
  <c r="AH11419" i="33"/>
  <c r="AK11418" i="33"/>
  <c r="AJ11418" i="33"/>
  <c r="AI11418" i="33"/>
  <c r="AH11418" i="33"/>
  <c r="AK11417" i="33"/>
  <c r="AJ11417" i="33"/>
  <c r="AI11417" i="33"/>
  <c r="AH11417" i="33"/>
  <c r="AK11416" i="33"/>
  <c r="AJ11416" i="33"/>
  <c r="AI11416" i="33"/>
  <c r="AH11416" i="33"/>
  <c r="AK11415" i="33"/>
  <c r="AJ11415" i="33"/>
  <c r="AI11415" i="33"/>
  <c r="AH11415" i="33"/>
  <c r="AK11414" i="33"/>
  <c r="AJ11414" i="33"/>
  <c r="AI11414" i="33"/>
  <c r="AH11414" i="33"/>
  <c r="AK11413" i="33"/>
  <c r="AJ11413" i="33"/>
  <c r="AI11413" i="33"/>
  <c r="AH11413" i="33"/>
  <c r="AK11412" i="33"/>
  <c r="AJ11412" i="33"/>
  <c r="AI11412" i="33"/>
  <c r="AH11412" i="33"/>
  <c r="AK11411" i="33"/>
  <c r="AJ11411" i="33"/>
  <c r="AI11411" i="33"/>
  <c r="AH11411" i="33"/>
  <c r="AK11410" i="33"/>
  <c r="AJ11410" i="33"/>
  <c r="AI11410" i="33"/>
  <c r="AH11410" i="33"/>
  <c r="AK11409" i="33"/>
  <c r="AJ11409" i="33"/>
  <c r="AI11409" i="33"/>
  <c r="AH11409" i="33"/>
  <c r="AK11408" i="33"/>
  <c r="AJ11408" i="33"/>
  <c r="AI11408" i="33"/>
  <c r="AH11408" i="33"/>
  <c r="AK11407" i="33"/>
  <c r="AJ11407" i="33"/>
  <c r="AI11407" i="33"/>
  <c r="AH11407" i="33"/>
  <c r="AK11406" i="33"/>
  <c r="AJ11406" i="33"/>
  <c r="AI11406" i="33"/>
  <c r="AH11406" i="33"/>
  <c r="AK11405" i="33"/>
  <c r="AJ11405" i="33"/>
  <c r="AI11405" i="33"/>
  <c r="AH11405" i="33"/>
  <c r="AK11404" i="33"/>
  <c r="AJ11404" i="33"/>
  <c r="AI11404" i="33"/>
  <c r="AH11404" i="33"/>
  <c r="AK11403" i="33"/>
  <c r="AJ11403" i="33"/>
  <c r="AI11403" i="33"/>
  <c r="AH11403" i="33"/>
  <c r="AK11402" i="33"/>
  <c r="AJ11402" i="33"/>
  <c r="AI11402" i="33"/>
  <c r="AH11402" i="33"/>
  <c r="AK11401" i="33"/>
  <c r="AJ11401" i="33"/>
  <c r="AI11401" i="33"/>
  <c r="AH11401" i="33"/>
  <c r="AK11400" i="33"/>
  <c r="AJ11400" i="33"/>
  <c r="AI11400" i="33"/>
  <c r="AH11400" i="33"/>
  <c r="AK11399" i="33"/>
  <c r="AJ11399" i="33"/>
  <c r="AI11399" i="33"/>
  <c r="AH11399" i="33"/>
  <c r="AK11398" i="33"/>
  <c r="AJ11398" i="33"/>
  <c r="AI11398" i="33"/>
  <c r="AH11398" i="33"/>
  <c r="AK11397" i="33"/>
  <c r="AJ11397" i="33"/>
  <c r="AI11397" i="33"/>
  <c r="AH11397" i="33"/>
  <c r="AK11396" i="33"/>
  <c r="AJ11396" i="33"/>
  <c r="AI11396" i="33"/>
  <c r="AH11396" i="33"/>
  <c r="AK11395" i="33"/>
  <c r="AJ11395" i="33"/>
  <c r="AI11395" i="33"/>
  <c r="AH11395" i="33"/>
  <c r="AK11394" i="33"/>
  <c r="AJ11394" i="33"/>
  <c r="AI11394" i="33"/>
  <c r="AH11394" i="33"/>
  <c r="AK11393" i="33"/>
  <c r="AJ11393" i="33"/>
  <c r="AI11393" i="33"/>
  <c r="AH11393" i="33"/>
  <c r="AK11392" i="33"/>
  <c r="AJ11392" i="33"/>
  <c r="AI11392" i="33"/>
  <c r="AH11392" i="33"/>
  <c r="AK11391" i="33"/>
  <c r="AJ11391" i="33"/>
  <c r="AI11391" i="33"/>
  <c r="AH11391" i="33"/>
  <c r="AK11390" i="33"/>
  <c r="AJ11390" i="33"/>
  <c r="AI11390" i="33"/>
  <c r="AH11390" i="33"/>
  <c r="AK11389" i="33"/>
  <c r="AJ11389" i="33"/>
  <c r="AI11389" i="33"/>
  <c r="AH11389" i="33"/>
  <c r="AK11388" i="33"/>
  <c r="AJ11388" i="33"/>
  <c r="AI11388" i="33"/>
  <c r="AH11388" i="33"/>
  <c r="AK11387" i="33"/>
  <c r="AJ11387" i="33"/>
  <c r="AI11387" i="33"/>
  <c r="AH11387" i="33"/>
  <c r="AK11386" i="33"/>
  <c r="AJ11386" i="33"/>
  <c r="AI11386" i="33"/>
  <c r="AH11386" i="33"/>
  <c r="AK11385" i="33"/>
  <c r="AJ11385" i="33"/>
  <c r="AI11385" i="33"/>
  <c r="AH11385" i="33"/>
  <c r="AK11384" i="33"/>
  <c r="AJ11384" i="33"/>
  <c r="AI11384" i="33"/>
  <c r="AH11384" i="33"/>
  <c r="AK11383" i="33"/>
  <c r="AJ11383" i="33"/>
  <c r="AI11383" i="33"/>
  <c r="AH11383" i="33"/>
  <c r="AK11382" i="33"/>
  <c r="AJ11382" i="33"/>
  <c r="AI11382" i="33"/>
  <c r="AH11382" i="33"/>
  <c r="AK11381" i="33"/>
  <c r="AJ11381" i="33"/>
  <c r="AI11381" i="33"/>
  <c r="AH11381" i="33"/>
  <c r="AK11380" i="33"/>
  <c r="AJ11380" i="33"/>
  <c r="AI11380" i="33"/>
  <c r="AH11380" i="33"/>
  <c r="AK11379" i="33"/>
  <c r="AJ11379" i="33"/>
  <c r="AI11379" i="33"/>
  <c r="AH11379" i="33"/>
  <c r="AK11378" i="33"/>
  <c r="AJ11378" i="33"/>
  <c r="AI11378" i="33"/>
  <c r="AH11378" i="33"/>
  <c r="AK11377" i="33"/>
  <c r="AJ11377" i="33"/>
  <c r="AI11377" i="33"/>
  <c r="AH11377" i="33"/>
  <c r="AK11376" i="33"/>
  <c r="AJ11376" i="33"/>
  <c r="AI11376" i="33"/>
  <c r="AH11376" i="33"/>
  <c r="AK11375" i="33"/>
  <c r="AJ11375" i="33"/>
  <c r="AI11375" i="33"/>
  <c r="AH11375" i="33"/>
  <c r="AK11374" i="33"/>
  <c r="AJ11374" i="33"/>
  <c r="AI11374" i="33"/>
  <c r="AH11374" i="33"/>
  <c r="AK11373" i="33"/>
  <c r="AJ11373" i="33"/>
  <c r="AI11373" i="33"/>
  <c r="AH11373" i="33"/>
  <c r="AK11372" i="33"/>
  <c r="AJ11372" i="33"/>
  <c r="AI11372" i="33"/>
  <c r="AH11372" i="33"/>
  <c r="AK11371" i="33"/>
  <c r="AJ11371" i="33"/>
  <c r="AI11371" i="33"/>
  <c r="AH11371" i="33"/>
  <c r="AK11370" i="33"/>
  <c r="AJ11370" i="33"/>
  <c r="AI11370" i="33"/>
  <c r="AH11370" i="33"/>
  <c r="AK11369" i="33"/>
  <c r="AJ11369" i="33"/>
  <c r="AI11369" i="33"/>
  <c r="AH11369" i="33"/>
  <c r="AK11368" i="33"/>
  <c r="AJ11368" i="33"/>
  <c r="AI11368" i="33"/>
  <c r="AH11368" i="33"/>
  <c r="AK11367" i="33"/>
  <c r="AJ11367" i="33"/>
  <c r="AI11367" i="33"/>
  <c r="AH11367" i="33"/>
  <c r="AK11366" i="33"/>
  <c r="AJ11366" i="33"/>
  <c r="AI11366" i="33"/>
  <c r="AH11366" i="33"/>
  <c r="AK11365" i="33"/>
  <c r="AJ11365" i="33"/>
  <c r="AI11365" i="33"/>
  <c r="AH11365" i="33"/>
  <c r="AK11364" i="33"/>
  <c r="AJ11364" i="33"/>
  <c r="AI11364" i="33"/>
  <c r="AH11364" i="33"/>
  <c r="AK11363" i="33"/>
  <c r="AJ11363" i="33"/>
  <c r="AI11363" i="33"/>
  <c r="AH11363" i="33"/>
  <c r="AK11362" i="33"/>
  <c r="AJ11362" i="33"/>
  <c r="AI11362" i="33"/>
  <c r="AH11362" i="33"/>
  <c r="AK11361" i="33"/>
  <c r="AJ11361" i="33"/>
  <c r="AI11361" i="33"/>
  <c r="AH11361" i="33"/>
  <c r="AK11360" i="33"/>
  <c r="AJ11360" i="33"/>
  <c r="AI11360" i="33"/>
  <c r="AH11360" i="33"/>
  <c r="AK11359" i="33"/>
  <c r="AJ11359" i="33"/>
  <c r="AI11359" i="33"/>
  <c r="AH11359" i="33"/>
  <c r="AK11358" i="33"/>
  <c r="AJ11358" i="33"/>
  <c r="AI11358" i="33"/>
  <c r="AH11358" i="33"/>
  <c r="AK11357" i="33"/>
  <c r="AJ11357" i="33"/>
  <c r="AI11357" i="33"/>
  <c r="AH11357" i="33"/>
  <c r="AK11356" i="33"/>
  <c r="AJ11356" i="33"/>
  <c r="AI11356" i="33"/>
  <c r="AH11356" i="33"/>
  <c r="AK11355" i="33"/>
  <c r="AJ11355" i="33"/>
  <c r="AI11355" i="33"/>
  <c r="AH11355" i="33"/>
  <c r="AK11354" i="33"/>
  <c r="AJ11354" i="33"/>
  <c r="AI11354" i="33"/>
  <c r="AH11354" i="33"/>
  <c r="AK11353" i="33"/>
  <c r="AJ11353" i="33"/>
  <c r="AI11353" i="33"/>
  <c r="AH11353" i="33"/>
  <c r="AK11352" i="33"/>
  <c r="AJ11352" i="33"/>
  <c r="AI11352" i="33"/>
  <c r="AH11352" i="33"/>
  <c r="AK11351" i="33"/>
  <c r="AJ11351" i="33"/>
  <c r="AI11351" i="33"/>
  <c r="AH11351" i="33"/>
  <c r="AK11350" i="33"/>
  <c r="AJ11350" i="33"/>
  <c r="AI11350" i="33"/>
  <c r="AH11350" i="33"/>
  <c r="AK11349" i="33"/>
  <c r="AJ11349" i="33"/>
  <c r="AI11349" i="33"/>
  <c r="AH11349" i="33"/>
  <c r="AK11348" i="33"/>
  <c r="AJ11348" i="33"/>
  <c r="AI11348" i="33"/>
  <c r="AH11348" i="33"/>
  <c r="AK11347" i="33"/>
  <c r="AJ11347" i="33"/>
  <c r="AI11347" i="33"/>
  <c r="AH11347" i="33"/>
  <c r="AK11346" i="33"/>
  <c r="AJ11346" i="33"/>
  <c r="AI11346" i="33"/>
  <c r="AH11346" i="33"/>
  <c r="AK11345" i="33"/>
  <c r="AJ11345" i="33"/>
  <c r="AI11345" i="33"/>
  <c r="AH11345" i="33"/>
  <c r="AK11344" i="33"/>
  <c r="AJ11344" i="33"/>
  <c r="AI11344" i="33"/>
  <c r="AH11344" i="33"/>
  <c r="AK11343" i="33"/>
  <c r="AJ11343" i="33"/>
  <c r="AI11343" i="33"/>
  <c r="AH11343" i="33"/>
  <c r="AK11342" i="33"/>
  <c r="AJ11342" i="33"/>
  <c r="AI11342" i="33"/>
  <c r="AH11342" i="33"/>
  <c r="AK11341" i="33"/>
  <c r="AJ11341" i="33"/>
  <c r="AI11341" i="33"/>
  <c r="AH11341" i="33"/>
  <c r="AK11340" i="33"/>
  <c r="AJ11340" i="33"/>
  <c r="AI11340" i="33"/>
  <c r="AH11340" i="33"/>
  <c r="AK11339" i="33"/>
  <c r="AJ11339" i="33"/>
  <c r="AI11339" i="33"/>
  <c r="AH11339" i="33"/>
  <c r="AK11338" i="33"/>
  <c r="AJ11338" i="33"/>
  <c r="AI11338" i="33"/>
  <c r="AH11338" i="33"/>
  <c r="AK11337" i="33"/>
  <c r="AJ11337" i="33"/>
  <c r="AI11337" i="33"/>
  <c r="AH11337" i="33"/>
  <c r="AK11336" i="33"/>
  <c r="AJ11336" i="33"/>
  <c r="AI11336" i="33"/>
  <c r="AH11336" i="33"/>
  <c r="AK11335" i="33"/>
  <c r="AJ11335" i="33"/>
  <c r="AI11335" i="33"/>
  <c r="AH11335" i="33"/>
  <c r="AK11334" i="33"/>
  <c r="AJ11334" i="33"/>
  <c r="AI11334" i="33"/>
  <c r="AH11334" i="33"/>
  <c r="AK11333" i="33"/>
  <c r="AJ11333" i="33"/>
  <c r="AI11333" i="33"/>
  <c r="AH11333" i="33"/>
  <c r="AK11332" i="33"/>
  <c r="AJ11332" i="33"/>
  <c r="AI11332" i="33"/>
  <c r="AH11332" i="33"/>
  <c r="AK11331" i="33"/>
  <c r="AJ11331" i="33"/>
  <c r="AI11331" i="33"/>
  <c r="AH11331" i="33"/>
  <c r="AK11330" i="33"/>
  <c r="AJ11330" i="33"/>
  <c r="AI11330" i="33"/>
  <c r="AH11330" i="33"/>
  <c r="AK11329" i="33"/>
  <c r="AJ11329" i="33"/>
  <c r="AI11329" i="33"/>
  <c r="AH11329" i="33"/>
  <c r="AK11328" i="33"/>
  <c r="AJ11328" i="33"/>
  <c r="AI11328" i="33"/>
  <c r="AH11328" i="33"/>
  <c r="AK11327" i="33"/>
  <c r="AJ11327" i="33"/>
  <c r="AI11327" i="33"/>
  <c r="AH11327" i="33"/>
  <c r="AK11326" i="33"/>
  <c r="AJ11326" i="33"/>
  <c r="AI11326" i="33"/>
  <c r="AH11326" i="33"/>
  <c r="AK11325" i="33"/>
  <c r="AJ11325" i="33"/>
  <c r="AI11325" i="33"/>
  <c r="AH11325" i="33"/>
  <c r="AK11324" i="33"/>
  <c r="AJ11324" i="33"/>
  <c r="AI11324" i="33"/>
  <c r="AH11324" i="33"/>
  <c r="AK11323" i="33"/>
  <c r="AJ11323" i="33"/>
  <c r="AI11323" i="33"/>
  <c r="AH11323" i="33"/>
  <c r="AK11322" i="33"/>
  <c r="AJ11322" i="33"/>
  <c r="AI11322" i="33"/>
  <c r="AH11322" i="33"/>
  <c r="AK11321" i="33"/>
  <c r="AJ11321" i="33"/>
  <c r="AI11321" i="33"/>
  <c r="AH11321" i="33"/>
  <c r="AK11320" i="33"/>
  <c r="AJ11320" i="33"/>
  <c r="AI11320" i="33"/>
  <c r="AH11320" i="33"/>
  <c r="AK11319" i="33"/>
  <c r="AJ11319" i="33"/>
  <c r="AI11319" i="33"/>
  <c r="AH11319" i="33"/>
  <c r="AK11318" i="33"/>
  <c r="AJ11318" i="33"/>
  <c r="AI11318" i="33"/>
  <c r="AH11318" i="33"/>
  <c r="AK11317" i="33"/>
  <c r="AJ11317" i="33"/>
  <c r="AI11317" i="33"/>
  <c r="AH11317" i="33"/>
  <c r="AK11316" i="33"/>
  <c r="AJ11316" i="33"/>
  <c r="AI11316" i="33"/>
  <c r="AH11316" i="33"/>
  <c r="AK11315" i="33"/>
  <c r="AJ11315" i="33"/>
  <c r="AI11315" i="33"/>
  <c r="AH11315" i="33"/>
  <c r="AK11314" i="33"/>
  <c r="AJ11314" i="33"/>
  <c r="AI11314" i="33"/>
  <c r="AH11314" i="33"/>
  <c r="AK11313" i="33"/>
  <c r="AJ11313" i="33"/>
  <c r="AI11313" i="33"/>
  <c r="AH11313" i="33"/>
  <c r="AK11312" i="33"/>
  <c r="AJ11312" i="33"/>
  <c r="AI11312" i="33"/>
  <c r="AH11312" i="33"/>
  <c r="AK11311" i="33"/>
  <c r="AJ11311" i="33"/>
  <c r="AI11311" i="33"/>
  <c r="AH11311" i="33"/>
  <c r="AK11310" i="33"/>
  <c r="AJ11310" i="33"/>
  <c r="AI11310" i="33"/>
  <c r="AH11310" i="33"/>
  <c r="AK11309" i="33"/>
  <c r="AJ11309" i="33"/>
  <c r="AI11309" i="33"/>
  <c r="AH11309" i="33"/>
  <c r="AK11308" i="33"/>
  <c r="AJ11308" i="33"/>
  <c r="AI11308" i="33"/>
  <c r="AH11308" i="33"/>
  <c r="AK11307" i="33"/>
  <c r="AJ11307" i="33"/>
  <c r="AI11307" i="33"/>
  <c r="AH11307" i="33"/>
  <c r="AK11306" i="33"/>
  <c r="AJ11306" i="33"/>
  <c r="AI11306" i="33"/>
  <c r="AH11306" i="33"/>
  <c r="AK11305" i="33"/>
  <c r="AJ11305" i="33"/>
  <c r="AI11305" i="33"/>
  <c r="AH11305" i="33"/>
  <c r="AK11304" i="33"/>
  <c r="AJ11304" i="33"/>
  <c r="AI11304" i="33"/>
  <c r="AH11304" i="33"/>
  <c r="AK11303" i="33"/>
  <c r="AJ11303" i="33"/>
  <c r="AI11303" i="33"/>
  <c r="AH11303" i="33"/>
  <c r="AK11302" i="33"/>
  <c r="AJ11302" i="33"/>
  <c r="AI11302" i="33"/>
  <c r="AH11302" i="33"/>
  <c r="AK11301" i="33"/>
  <c r="AJ11301" i="33"/>
  <c r="AI11301" i="33"/>
  <c r="AH11301" i="33"/>
  <c r="AK11300" i="33"/>
  <c r="AJ11300" i="33"/>
  <c r="AI11300" i="33"/>
  <c r="AH11300" i="33"/>
  <c r="AK11299" i="33"/>
  <c r="AJ11299" i="33"/>
  <c r="AI11299" i="33"/>
  <c r="AH11299" i="33"/>
  <c r="AK11298" i="33"/>
  <c r="AJ11298" i="33"/>
  <c r="AI11298" i="33"/>
  <c r="AH11298" i="33"/>
  <c r="AK11297" i="33"/>
  <c r="AJ11297" i="33"/>
  <c r="AI11297" i="33"/>
  <c r="AH11297" i="33"/>
  <c r="AK11296" i="33"/>
  <c r="AJ11296" i="33"/>
  <c r="AI11296" i="33"/>
  <c r="AH11296" i="33"/>
  <c r="AK11295" i="33"/>
  <c r="AJ11295" i="33"/>
  <c r="AI11295" i="33"/>
  <c r="AH11295" i="33"/>
  <c r="AK11294" i="33"/>
  <c r="AJ11294" i="33"/>
  <c r="AI11294" i="33"/>
  <c r="AH11294" i="33"/>
  <c r="AK11293" i="33"/>
  <c r="AJ11293" i="33"/>
  <c r="AI11293" i="33"/>
  <c r="AH11293" i="33"/>
  <c r="AK11292" i="33"/>
  <c r="AJ11292" i="33"/>
  <c r="AI11292" i="33"/>
  <c r="AH11292" i="33"/>
  <c r="AK11291" i="33"/>
  <c r="AJ11291" i="33"/>
  <c r="AI11291" i="33"/>
  <c r="AH11291" i="33"/>
  <c r="AK11290" i="33"/>
  <c r="AJ11290" i="33"/>
  <c r="AI11290" i="33"/>
  <c r="AH11290" i="33"/>
  <c r="AK11289" i="33"/>
  <c r="AJ11289" i="33"/>
  <c r="AI11289" i="33"/>
  <c r="AH11289" i="33"/>
  <c r="AK11288" i="33"/>
  <c r="AJ11288" i="33"/>
  <c r="AI11288" i="33"/>
  <c r="AH11288" i="33"/>
  <c r="AK11287" i="33"/>
  <c r="AJ11287" i="33"/>
  <c r="AI11287" i="33"/>
  <c r="AH11287" i="33"/>
  <c r="AK11286" i="33"/>
  <c r="AJ11286" i="33"/>
  <c r="AI11286" i="33"/>
  <c r="AH11286" i="33"/>
  <c r="AK11285" i="33"/>
  <c r="AJ11285" i="33"/>
  <c r="AI11285" i="33"/>
  <c r="AH11285" i="33"/>
  <c r="AK11284" i="33"/>
  <c r="AJ11284" i="33"/>
  <c r="AI11284" i="33"/>
  <c r="AH11284" i="33"/>
  <c r="AK11283" i="33"/>
  <c r="AJ11283" i="33"/>
  <c r="AI11283" i="33"/>
  <c r="AH11283" i="33"/>
  <c r="AK11282" i="33"/>
  <c r="AJ11282" i="33"/>
  <c r="AI11282" i="33"/>
  <c r="AH11282" i="33"/>
  <c r="AK11281" i="33"/>
  <c r="AJ11281" i="33"/>
  <c r="AI11281" i="33"/>
  <c r="AH11281" i="33"/>
  <c r="AK11280" i="33"/>
  <c r="AJ11280" i="33"/>
  <c r="AI11280" i="33"/>
  <c r="AH11280" i="33"/>
  <c r="AK11279" i="33"/>
  <c r="AJ11279" i="33"/>
  <c r="AI11279" i="33"/>
  <c r="AH11279" i="33"/>
  <c r="AK11278" i="33"/>
  <c r="AJ11278" i="33"/>
  <c r="AI11278" i="33"/>
  <c r="AH11278" i="33"/>
  <c r="AK11277" i="33"/>
  <c r="AJ11277" i="33"/>
  <c r="AI11277" i="33"/>
  <c r="AH11277" i="33"/>
  <c r="AK11276" i="33"/>
  <c r="AJ11276" i="33"/>
  <c r="AI11276" i="33"/>
  <c r="AH11276" i="33"/>
  <c r="AK11275" i="33"/>
  <c r="AJ11275" i="33"/>
  <c r="AI11275" i="33"/>
  <c r="AH11275" i="33"/>
  <c r="AK11274" i="33"/>
  <c r="AJ11274" i="33"/>
  <c r="AI11274" i="33"/>
  <c r="AH11274" i="33"/>
  <c r="AK11273" i="33"/>
  <c r="AJ11273" i="33"/>
  <c r="AI11273" i="33"/>
  <c r="AH11273" i="33"/>
  <c r="AK11272" i="33"/>
  <c r="AJ11272" i="33"/>
  <c r="AI11272" i="33"/>
  <c r="AH11272" i="33"/>
  <c r="AK11271" i="33"/>
  <c r="AJ11271" i="33"/>
  <c r="AI11271" i="33"/>
  <c r="AH11271" i="33"/>
  <c r="AK11270" i="33"/>
  <c r="AJ11270" i="33"/>
  <c r="AI11270" i="33"/>
  <c r="AH11270" i="33"/>
  <c r="AK11269" i="33"/>
  <c r="AJ11269" i="33"/>
  <c r="AI11269" i="33"/>
  <c r="AH11269" i="33"/>
  <c r="AK11268" i="33"/>
  <c r="AJ11268" i="33"/>
  <c r="AI11268" i="33"/>
  <c r="AH11268" i="33"/>
  <c r="AK11267" i="33"/>
  <c r="AJ11267" i="33"/>
  <c r="AI11267" i="33"/>
  <c r="AH11267" i="33"/>
  <c r="AK11266" i="33"/>
  <c r="AJ11266" i="33"/>
  <c r="AI11266" i="33"/>
  <c r="AH11266" i="33"/>
  <c r="AK11265" i="33"/>
  <c r="AJ11265" i="33"/>
  <c r="AI11265" i="33"/>
  <c r="AH11265" i="33"/>
  <c r="AK11264" i="33"/>
  <c r="AJ11264" i="33"/>
  <c r="AI11264" i="33"/>
  <c r="AH11264" i="33"/>
  <c r="AK11263" i="33"/>
  <c r="AJ11263" i="33"/>
  <c r="AI11263" i="33"/>
  <c r="AH11263" i="33"/>
  <c r="AK11262" i="33"/>
  <c r="AJ11262" i="33"/>
  <c r="AI11262" i="33"/>
  <c r="AH11262" i="33"/>
  <c r="AK11261" i="33"/>
  <c r="AJ11261" i="33"/>
  <c r="AI11261" i="33"/>
  <c r="AH11261" i="33"/>
  <c r="AK11260" i="33"/>
  <c r="AJ11260" i="33"/>
  <c r="AI11260" i="33"/>
  <c r="AH11260" i="33"/>
  <c r="AK11259" i="33"/>
  <c r="AJ11259" i="33"/>
  <c r="AI11259" i="33"/>
  <c r="AH11259" i="33"/>
  <c r="AK11258" i="33"/>
  <c r="AJ11258" i="33"/>
  <c r="AI11258" i="33"/>
  <c r="AH11258" i="33"/>
  <c r="AK11257" i="33"/>
  <c r="AJ11257" i="33"/>
  <c r="AI11257" i="33"/>
  <c r="AH11257" i="33"/>
  <c r="AK11256" i="33"/>
  <c r="AJ11256" i="33"/>
  <c r="AI11256" i="33"/>
  <c r="AH11256" i="33"/>
  <c r="AK11255" i="33"/>
  <c r="AJ11255" i="33"/>
  <c r="AI11255" i="33"/>
  <c r="AH11255" i="33"/>
  <c r="AK11254" i="33"/>
  <c r="AJ11254" i="33"/>
  <c r="AI11254" i="33"/>
  <c r="AH11254" i="33"/>
  <c r="AK11253" i="33"/>
  <c r="AJ11253" i="33"/>
  <c r="AI11253" i="33"/>
  <c r="AH11253" i="33"/>
  <c r="AK11252" i="33"/>
  <c r="AJ11252" i="33"/>
  <c r="AI11252" i="33"/>
  <c r="AH11252" i="33"/>
  <c r="AK11251" i="33"/>
  <c r="AJ11251" i="33"/>
  <c r="AI11251" i="33"/>
  <c r="AH11251" i="33"/>
  <c r="AK11250" i="33"/>
  <c r="AJ11250" i="33"/>
  <c r="AI11250" i="33"/>
  <c r="AH11250" i="33"/>
  <c r="AK11249" i="33"/>
  <c r="AJ11249" i="33"/>
  <c r="AI11249" i="33"/>
  <c r="AH11249" i="33"/>
  <c r="AK11248" i="33"/>
  <c r="AJ11248" i="33"/>
  <c r="AI11248" i="33"/>
  <c r="AH11248" i="33"/>
  <c r="AK11247" i="33"/>
  <c r="AJ11247" i="33"/>
  <c r="AI11247" i="33"/>
  <c r="AH11247" i="33"/>
  <c r="AK11246" i="33"/>
  <c r="AJ11246" i="33"/>
  <c r="AI11246" i="33"/>
  <c r="AH11246" i="33"/>
  <c r="AK11245" i="33"/>
  <c r="AJ11245" i="33"/>
  <c r="AI11245" i="33"/>
  <c r="AH11245" i="33"/>
  <c r="AK11244" i="33"/>
  <c r="AJ11244" i="33"/>
  <c r="AI11244" i="33"/>
  <c r="AH11244" i="33"/>
  <c r="AK11243" i="33"/>
  <c r="AJ11243" i="33"/>
  <c r="AI11243" i="33"/>
  <c r="AH11243" i="33"/>
  <c r="AK11242" i="33"/>
  <c r="AJ11242" i="33"/>
  <c r="AI11242" i="33"/>
  <c r="AH11242" i="33"/>
  <c r="AK11241" i="33"/>
  <c r="AJ11241" i="33"/>
  <c r="AI11241" i="33"/>
  <c r="AH11241" i="33"/>
  <c r="AK11240" i="33"/>
  <c r="AJ11240" i="33"/>
  <c r="AI11240" i="33"/>
  <c r="AH11240" i="33"/>
  <c r="AK11239" i="33"/>
  <c r="AJ11239" i="33"/>
  <c r="AI11239" i="33"/>
  <c r="AH11239" i="33"/>
  <c r="AK11238" i="33"/>
  <c r="AJ11238" i="33"/>
  <c r="AI11238" i="33"/>
  <c r="AH11238" i="33"/>
  <c r="AK11237" i="33"/>
  <c r="AJ11237" i="33"/>
  <c r="AI11237" i="33"/>
  <c r="AH11237" i="33"/>
  <c r="AK11236" i="33"/>
  <c r="AJ11236" i="33"/>
  <c r="AI11236" i="33"/>
  <c r="AH11236" i="33"/>
  <c r="AK11235" i="33"/>
  <c r="AJ11235" i="33"/>
  <c r="AI11235" i="33"/>
  <c r="AH11235" i="33"/>
  <c r="AK11234" i="33"/>
  <c r="AJ11234" i="33"/>
  <c r="AI11234" i="33"/>
  <c r="AH11234" i="33"/>
  <c r="AK11233" i="33"/>
  <c r="AJ11233" i="33"/>
  <c r="AI11233" i="33"/>
  <c r="AH11233" i="33"/>
  <c r="AK11232" i="33"/>
  <c r="AJ11232" i="33"/>
  <c r="AI11232" i="33"/>
  <c r="AH11232" i="33"/>
  <c r="AK11231" i="33"/>
  <c r="AJ11231" i="33"/>
  <c r="AI11231" i="33"/>
  <c r="AH11231" i="33"/>
  <c r="AK11230" i="33"/>
  <c r="AJ11230" i="33"/>
  <c r="AI11230" i="33"/>
  <c r="AH11230" i="33"/>
  <c r="AK11229" i="33"/>
  <c r="AJ11229" i="33"/>
  <c r="AI11229" i="33"/>
  <c r="AH11229" i="33"/>
  <c r="AK11228" i="33"/>
  <c r="AJ11228" i="33"/>
  <c r="AI11228" i="33"/>
  <c r="AH11228" i="33"/>
  <c r="AK11227" i="33"/>
  <c r="AJ11227" i="33"/>
  <c r="AI11227" i="33"/>
  <c r="AH11227" i="33"/>
  <c r="AK11226" i="33"/>
  <c r="AJ11226" i="33"/>
  <c r="AI11226" i="33"/>
  <c r="AH11226" i="33"/>
  <c r="AK11225" i="33"/>
  <c r="AJ11225" i="33"/>
  <c r="AI11225" i="33"/>
  <c r="AH11225" i="33"/>
  <c r="AK11224" i="33"/>
  <c r="AJ11224" i="33"/>
  <c r="AI11224" i="33"/>
  <c r="AH11224" i="33"/>
  <c r="AK11223" i="33"/>
  <c r="AJ11223" i="33"/>
  <c r="AI11223" i="33"/>
  <c r="AH11223" i="33"/>
  <c r="AK11222" i="33"/>
  <c r="AJ11222" i="33"/>
  <c r="AI11222" i="33"/>
  <c r="AH11222" i="33"/>
  <c r="AK11221" i="33"/>
  <c r="AJ11221" i="33"/>
  <c r="AI11221" i="33"/>
  <c r="AH11221" i="33"/>
  <c r="AK11220" i="33"/>
  <c r="AJ11220" i="33"/>
  <c r="AI11220" i="33"/>
  <c r="AH11220" i="33"/>
  <c r="AK11219" i="33"/>
  <c r="AJ11219" i="33"/>
  <c r="AI11219" i="33"/>
  <c r="AH11219" i="33"/>
  <c r="AK11218" i="33"/>
  <c r="AJ11218" i="33"/>
  <c r="AI11218" i="33"/>
  <c r="AH11218" i="33"/>
  <c r="AK11217" i="33"/>
  <c r="AJ11217" i="33"/>
  <c r="AI11217" i="33"/>
  <c r="AH11217" i="33"/>
  <c r="AK11216" i="33"/>
  <c r="AJ11216" i="33"/>
  <c r="AI11216" i="33"/>
  <c r="AH11216" i="33"/>
  <c r="AK11215" i="33"/>
  <c r="AJ11215" i="33"/>
  <c r="AI11215" i="33"/>
  <c r="AH11215" i="33"/>
  <c r="AK11214" i="33"/>
  <c r="AJ11214" i="33"/>
  <c r="AI11214" i="33"/>
  <c r="AH11214" i="33"/>
  <c r="AK11213" i="33"/>
  <c r="AJ11213" i="33"/>
  <c r="AI11213" i="33"/>
  <c r="AH11213" i="33"/>
  <c r="AK11212" i="33"/>
  <c r="AJ11212" i="33"/>
  <c r="AI11212" i="33"/>
  <c r="AH11212" i="33"/>
  <c r="AK11211" i="33"/>
  <c r="AJ11211" i="33"/>
  <c r="AI11211" i="33"/>
  <c r="AH11211" i="33"/>
  <c r="AK11210" i="33"/>
  <c r="AJ11210" i="33"/>
  <c r="AI11210" i="33"/>
  <c r="AH11210" i="33"/>
  <c r="AK11209" i="33"/>
  <c r="AJ11209" i="33"/>
  <c r="AI11209" i="33"/>
  <c r="AH11209" i="33"/>
  <c r="AK11208" i="33"/>
  <c r="AJ11208" i="33"/>
  <c r="AI11208" i="33"/>
  <c r="AH11208" i="33"/>
  <c r="AK11207" i="33"/>
  <c r="AJ11207" i="33"/>
  <c r="AI11207" i="33"/>
  <c r="AH11207" i="33"/>
  <c r="AK11206" i="33"/>
  <c r="AJ11206" i="33"/>
  <c r="AI11206" i="33"/>
  <c r="AH11206" i="33"/>
  <c r="AK11205" i="33"/>
  <c r="AJ11205" i="33"/>
  <c r="AI11205" i="33"/>
  <c r="AH11205" i="33"/>
  <c r="AK11204" i="33"/>
  <c r="AJ11204" i="33"/>
  <c r="AI11204" i="33"/>
  <c r="AH11204" i="33"/>
  <c r="AK11203" i="33"/>
  <c r="AJ11203" i="33"/>
  <c r="AI11203" i="33"/>
  <c r="AH11203" i="33"/>
  <c r="AK11202" i="33"/>
  <c r="AJ11202" i="33"/>
  <c r="AI11202" i="33"/>
  <c r="AH11202" i="33"/>
  <c r="AK11201" i="33"/>
  <c r="AJ11201" i="33"/>
  <c r="AI11201" i="33"/>
  <c r="AH11201" i="33"/>
  <c r="AK11200" i="33"/>
  <c r="AJ11200" i="33"/>
  <c r="AI11200" i="33"/>
  <c r="AH11200" i="33"/>
  <c r="AK11199" i="33"/>
  <c r="AJ11199" i="33"/>
  <c r="AI11199" i="33"/>
  <c r="AH11199" i="33"/>
  <c r="AK11198" i="33"/>
  <c r="AJ11198" i="33"/>
  <c r="AI11198" i="33"/>
  <c r="AH11198" i="33"/>
  <c r="AK11197" i="33"/>
  <c r="AJ11197" i="33"/>
  <c r="AI11197" i="33"/>
  <c r="AH11197" i="33"/>
  <c r="AK11196" i="33"/>
  <c r="AJ11196" i="33"/>
  <c r="AI11196" i="33"/>
  <c r="AH11196" i="33"/>
  <c r="AK11195" i="33"/>
  <c r="AJ11195" i="33"/>
  <c r="AI11195" i="33"/>
  <c r="AH11195" i="33"/>
  <c r="AK11194" i="33"/>
  <c r="AJ11194" i="33"/>
  <c r="AI11194" i="33"/>
  <c r="AH11194" i="33"/>
  <c r="AK11193" i="33"/>
  <c r="AJ11193" i="33"/>
  <c r="AI11193" i="33"/>
  <c r="AH11193" i="33"/>
  <c r="AK11192" i="33"/>
  <c r="AJ11192" i="33"/>
  <c r="AI11192" i="33"/>
  <c r="AH11192" i="33"/>
  <c r="AK11191" i="33"/>
  <c r="AJ11191" i="33"/>
  <c r="AI11191" i="33"/>
  <c r="AH11191" i="33"/>
  <c r="AK11190" i="33"/>
  <c r="AJ11190" i="33"/>
  <c r="AI11190" i="33"/>
  <c r="AH11190" i="33"/>
  <c r="AK11189" i="33"/>
  <c r="AJ11189" i="33"/>
  <c r="AI11189" i="33"/>
  <c r="AH11189" i="33"/>
  <c r="AK11188" i="33"/>
  <c r="AJ11188" i="33"/>
  <c r="AI11188" i="33"/>
  <c r="AH11188" i="33"/>
  <c r="AK11187" i="33"/>
  <c r="AJ11187" i="33"/>
  <c r="AI11187" i="33"/>
  <c r="AH11187" i="33"/>
  <c r="AK11186" i="33"/>
  <c r="AJ11186" i="33"/>
  <c r="AI11186" i="33"/>
  <c r="AH11186" i="33"/>
  <c r="AK11185" i="33"/>
  <c r="AJ11185" i="33"/>
  <c r="AI11185" i="33"/>
  <c r="AH11185" i="33"/>
  <c r="AK11184" i="33"/>
  <c r="AJ11184" i="33"/>
  <c r="AI11184" i="33"/>
  <c r="AH11184" i="33"/>
  <c r="AK11183" i="33"/>
  <c r="AJ11183" i="33"/>
  <c r="AI11183" i="33"/>
  <c r="AH11183" i="33"/>
  <c r="AK11182" i="33"/>
  <c r="AJ11182" i="33"/>
  <c r="AI11182" i="33"/>
  <c r="AH11182" i="33"/>
  <c r="AK11181" i="33"/>
  <c r="AJ11181" i="33"/>
  <c r="AI11181" i="33"/>
  <c r="AH11181" i="33"/>
  <c r="AK11180" i="33"/>
  <c r="AJ11180" i="33"/>
  <c r="AI11180" i="33"/>
  <c r="AH11180" i="33"/>
  <c r="AK11179" i="33"/>
  <c r="AJ11179" i="33"/>
  <c r="AI11179" i="33"/>
  <c r="AH11179" i="33"/>
  <c r="AK11178" i="33"/>
  <c r="AJ11178" i="33"/>
  <c r="AI11178" i="33"/>
  <c r="AH11178" i="33"/>
  <c r="AK11177" i="33"/>
  <c r="AJ11177" i="33"/>
  <c r="AI11177" i="33"/>
  <c r="AH11177" i="33"/>
  <c r="AK11176" i="33"/>
  <c r="AJ11176" i="33"/>
  <c r="AI11176" i="33"/>
  <c r="AH11176" i="33"/>
  <c r="AK11175" i="33"/>
  <c r="AJ11175" i="33"/>
  <c r="AI11175" i="33"/>
  <c r="AH11175" i="33"/>
  <c r="AK11174" i="33"/>
  <c r="AJ11174" i="33"/>
  <c r="AI11174" i="33"/>
  <c r="AH11174" i="33"/>
  <c r="AK11173" i="33"/>
  <c r="AJ11173" i="33"/>
  <c r="AI11173" i="33"/>
  <c r="AH11173" i="33"/>
  <c r="AK11172" i="33"/>
  <c r="AJ11172" i="33"/>
  <c r="AI11172" i="33"/>
  <c r="AH11172" i="33"/>
  <c r="AK11171" i="33"/>
  <c r="AJ11171" i="33"/>
  <c r="AI11171" i="33"/>
  <c r="AH11171" i="33"/>
  <c r="AK11170" i="33"/>
  <c r="AJ11170" i="33"/>
  <c r="AI11170" i="33"/>
  <c r="AH11170" i="33"/>
  <c r="AK11169" i="33"/>
  <c r="AJ11169" i="33"/>
  <c r="AI11169" i="33"/>
  <c r="AH11169" i="33"/>
  <c r="AK11168" i="33"/>
  <c r="AJ11168" i="33"/>
  <c r="AI11168" i="33"/>
  <c r="AH11168" i="33"/>
  <c r="AK11167" i="33"/>
  <c r="AJ11167" i="33"/>
  <c r="AI11167" i="33"/>
  <c r="AH11167" i="33"/>
  <c r="AK11166" i="33"/>
  <c r="AJ11166" i="33"/>
  <c r="AI11166" i="33"/>
  <c r="AH11166" i="33"/>
  <c r="AK11165" i="33"/>
  <c r="AJ11165" i="33"/>
  <c r="AI11165" i="33"/>
  <c r="AH11165" i="33"/>
  <c r="AK11164" i="33"/>
  <c r="AJ11164" i="33"/>
  <c r="AI11164" i="33"/>
  <c r="AH11164" i="33"/>
  <c r="AK11163" i="33"/>
  <c r="AJ11163" i="33"/>
  <c r="AI11163" i="33"/>
  <c r="AH11163" i="33"/>
  <c r="AK11162" i="33"/>
  <c r="AJ11162" i="33"/>
  <c r="AI11162" i="33"/>
  <c r="AH11162" i="33"/>
  <c r="AK11161" i="33"/>
  <c r="AJ11161" i="33"/>
  <c r="AI11161" i="33"/>
  <c r="AH11161" i="33"/>
  <c r="AK11160" i="33"/>
  <c r="AJ11160" i="33"/>
  <c r="AI11160" i="33"/>
  <c r="AH11160" i="33"/>
  <c r="AK11159" i="33"/>
  <c r="AJ11159" i="33"/>
  <c r="AI11159" i="33"/>
  <c r="AH11159" i="33"/>
  <c r="AK11158" i="33"/>
  <c r="AJ11158" i="33"/>
  <c r="AI11158" i="33"/>
  <c r="AH11158" i="33"/>
  <c r="AK11157" i="33"/>
  <c r="AJ11157" i="33"/>
  <c r="AI11157" i="33"/>
  <c r="AH11157" i="33"/>
  <c r="AK11156" i="33"/>
  <c r="AJ11156" i="33"/>
  <c r="AI11156" i="33"/>
  <c r="AH11156" i="33"/>
  <c r="AK11155" i="33"/>
  <c r="AJ11155" i="33"/>
  <c r="AI11155" i="33"/>
  <c r="AH11155" i="33"/>
  <c r="AK11154" i="33"/>
  <c r="AJ11154" i="33"/>
  <c r="AI11154" i="33"/>
  <c r="AH11154" i="33"/>
  <c r="AK11153" i="33"/>
  <c r="AJ11153" i="33"/>
  <c r="AI11153" i="33"/>
  <c r="AH11153" i="33"/>
  <c r="AK11152" i="33"/>
  <c r="AJ11152" i="33"/>
  <c r="AI11152" i="33"/>
  <c r="AH11152" i="33"/>
  <c r="AK11151" i="33"/>
  <c r="AJ11151" i="33"/>
  <c r="AI11151" i="33"/>
  <c r="AH11151" i="33"/>
  <c r="AK11150" i="33"/>
  <c r="AJ11150" i="33"/>
  <c r="AI11150" i="33"/>
  <c r="AH11150" i="33"/>
  <c r="AK11149" i="33"/>
  <c r="AJ11149" i="33"/>
  <c r="AI11149" i="33"/>
  <c r="AH11149" i="33"/>
  <c r="AK11148" i="33"/>
  <c r="AJ11148" i="33"/>
  <c r="AI11148" i="33"/>
  <c r="AH11148" i="33"/>
  <c r="AK11147" i="33"/>
  <c r="AJ11147" i="33"/>
  <c r="AI11147" i="33"/>
  <c r="AH11147" i="33"/>
  <c r="AK11146" i="33"/>
  <c r="AJ11146" i="33"/>
  <c r="AI11146" i="33"/>
  <c r="AH11146" i="33"/>
  <c r="AK11145" i="33"/>
  <c r="AJ11145" i="33"/>
  <c r="AI11145" i="33"/>
  <c r="AH11145" i="33"/>
  <c r="AK11144" i="33"/>
  <c r="AJ11144" i="33"/>
  <c r="AI11144" i="33"/>
  <c r="AH11144" i="33"/>
  <c r="AK11143" i="33"/>
  <c r="AJ11143" i="33"/>
  <c r="AI11143" i="33"/>
  <c r="AH11143" i="33"/>
  <c r="AK11142" i="33"/>
  <c r="AJ11142" i="33"/>
  <c r="AI11142" i="33"/>
  <c r="AH11142" i="33"/>
  <c r="AK11141" i="33"/>
  <c r="AJ11141" i="33"/>
  <c r="AI11141" i="33"/>
  <c r="AH11141" i="33"/>
  <c r="AK11140" i="33"/>
  <c r="AJ11140" i="33"/>
  <c r="AI11140" i="33"/>
  <c r="AH11140" i="33"/>
  <c r="AK11139" i="33"/>
  <c r="AJ11139" i="33"/>
  <c r="AI11139" i="33"/>
  <c r="AH11139" i="33"/>
  <c r="AK11138" i="33"/>
  <c r="AJ11138" i="33"/>
  <c r="AI11138" i="33"/>
  <c r="AH11138" i="33"/>
  <c r="AK11137" i="33"/>
  <c r="AJ11137" i="33"/>
  <c r="AI11137" i="33"/>
  <c r="AH11137" i="33"/>
  <c r="AK11136" i="33"/>
  <c r="AJ11136" i="33"/>
  <c r="AI11136" i="33"/>
  <c r="AH11136" i="33"/>
  <c r="AK11135" i="33"/>
  <c r="AJ11135" i="33"/>
  <c r="AI11135" i="33"/>
  <c r="AH11135" i="33"/>
  <c r="AK11134" i="33"/>
  <c r="AJ11134" i="33"/>
  <c r="AI11134" i="33"/>
  <c r="AH11134" i="33"/>
  <c r="AK11133" i="33"/>
  <c r="AJ11133" i="33"/>
  <c r="AI11133" i="33"/>
  <c r="AH11133" i="33"/>
  <c r="AK11132" i="33"/>
  <c r="AJ11132" i="33"/>
  <c r="AI11132" i="33"/>
  <c r="AH11132" i="33"/>
  <c r="AK11131" i="33"/>
  <c r="AJ11131" i="33"/>
  <c r="AI11131" i="33"/>
  <c r="AH11131" i="33"/>
  <c r="AK11130" i="33"/>
  <c r="AJ11130" i="33"/>
  <c r="AI11130" i="33"/>
  <c r="AH11130" i="33"/>
  <c r="AK11129" i="33"/>
  <c r="AJ11129" i="33"/>
  <c r="AI11129" i="33"/>
  <c r="AH11129" i="33"/>
  <c r="AK11128" i="33"/>
  <c r="AJ11128" i="33"/>
  <c r="AI11128" i="33"/>
  <c r="AH11128" i="33"/>
  <c r="AK11127" i="33"/>
  <c r="AJ11127" i="33"/>
  <c r="AI11127" i="33"/>
  <c r="AH11127" i="33"/>
  <c r="AK11126" i="33"/>
  <c r="AJ11126" i="33"/>
  <c r="AI11126" i="33"/>
  <c r="AH11126" i="33"/>
  <c r="AK11125" i="33"/>
  <c r="AJ11125" i="33"/>
  <c r="AI11125" i="33"/>
  <c r="AH11125" i="33"/>
  <c r="AK11124" i="33"/>
  <c r="AJ11124" i="33"/>
  <c r="AI11124" i="33"/>
  <c r="AH11124" i="33"/>
  <c r="AK11123" i="33"/>
  <c r="AJ11123" i="33"/>
  <c r="AI11123" i="33"/>
  <c r="AH11123" i="33"/>
  <c r="AK11122" i="33"/>
  <c r="AJ11122" i="33"/>
  <c r="AI11122" i="33"/>
  <c r="AH11122" i="33"/>
  <c r="AK11121" i="33"/>
  <c r="AJ11121" i="33"/>
  <c r="AI11121" i="33"/>
  <c r="AH11121" i="33"/>
  <c r="AK11120" i="33"/>
  <c r="AJ11120" i="33"/>
  <c r="AI11120" i="33"/>
  <c r="AH11120" i="33"/>
  <c r="AK11119" i="33"/>
  <c r="AJ11119" i="33"/>
  <c r="AI11119" i="33"/>
  <c r="AH11119" i="33"/>
  <c r="AK11118" i="33"/>
  <c r="AJ11118" i="33"/>
  <c r="AI11118" i="33"/>
  <c r="AH11118" i="33"/>
  <c r="AK11117" i="33"/>
  <c r="AJ11117" i="33"/>
  <c r="AI11117" i="33"/>
  <c r="AH11117" i="33"/>
  <c r="AK11116" i="33"/>
  <c r="AJ11116" i="33"/>
  <c r="AI11116" i="33"/>
  <c r="AH11116" i="33"/>
  <c r="AK11115" i="33"/>
  <c r="AJ11115" i="33"/>
  <c r="AI11115" i="33"/>
  <c r="AH11115" i="33"/>
  <c r="AK11114" i="33"/>
  <c r="AJ11114" i="33"/>
  <c r="AI11114" i="33"/>
  <c r="AH11114" i="33"/>
  <c r="AK11113" i="33"/>
  <c r="AJ11113" i="33"/>
  <c r="AI11113" i="33"/>
  <c r="AH11113" i="33"/>
  <c r="AK11112" i="33"/>
  <c r="AJ11112" i="33"/>
  <c r="AI11112" i="33"/>
  <c r="AH11112" i="33"/>
  <c r="AK11111" i="33"/>
  <c r="AJ11111" i="33"/>
  <c r="AI11111" i="33"/>
  <c r="AH11111" i="33"/>
  <c r="AK11110" i="33"/>
  <c r="AJ11110" i="33"/>
  <c r="AI11110" i="33"/>
  <c r="AH11110" i="33"/>
  <c r="AK11109" i="33"/>
  <c r="AJ11109" i="33"/>
  <c r="AI11109" i="33"/>
  <c r="AH11109" i="33"/>
  <c r="AK11108" i="33"/>
  <c r="AJ11108" i="33"/>
  <c r="AI11108" i="33"/>
  <c r="AH11108" i="33"/>
  <c r="AK11107" i="33"/>
  <c r="AJ11107" i="33"/>
  <c r="AI11107" i="33"/>
  <c r="AH11107" i="33"/>
  <c r="AK11106" i="33"/>
  <c r="AJ11106" i="33"/>
  <c r="AI11106" i="33"/>
  <c r="AH11106" i="33"/>
  <c r="AK11105" i="33"/>
  <c r="AJ11105" i="33"/>
  <c r="AI11105" i="33"/>
  <c r="AH11105" i="33"/>
  <c r="AK11104" i="33"/>
  <c r="AJ11104" i="33"/>
  <c r="AI11104" i="33"/>
  <c r="AH11104" i="33"/>
  <c r="AK11103" i="33"/>
  <c r="AJ11103" i="33"/>
  <c r="AI11103" i="33"/>
  <c r="AH11103" i="33"/>
  <c r="AK11102" i="33"/>
  <c r="AJ11102" i="33"/>
  <c r="AI11102" i="33"/>
  <c r="AH11102" i="33"/>
  <c r="AK11101" i="33"/>
  <c r="AJ11101" i="33"/>
  <c r="AI11101" i="33"/>
  <c r="AH11101" i="33"/>
  <c r="AK11100" i="33"/>
  <c r="AJ11100" i="33"/>
  <c r="AI11100" i="33"/>
  <c r="AH11100" i="33"/>
  <c r="AK11099" i="33"/>
  <c r="AJ11099" i="33"/>
  <c r="AI11099" i="33"/>
  <c r="AH11099" i="33"/>
  <c r="AK11098" i="33"/>
  <c r="AJ11098" i="33"/>
  <c r="AI11098" i="33"/>
  <c r="AH11098" i="33"/>
  <c r="AK11097" i="33"/>
  <c r="AJ11097" i="33"/>
  <c r="AI11097" i="33"/>
  <c r="AH11097" i="33"/>
  <c r="AK11096" i="33"/>
  <c r="AJ11096" i="33"/>
  <c r="AI11096" i="33"/>
  <c r="AH11096" i="33"/>
  <c r="AK11095" i="33"/>
  <c r="AJ11095" i="33"/>
  <c r="AI11095" i="33"/>
  <c r="AH11095" i="33"/>
  <c r="AK11094" i="33"/>
  <c r="AJ11094" i="33"/>
  <c r="AI11094" i="33"/>
  <c r="AH11094" i="33"/>
  <c r="AK11093" i="33"/>
  <c r="AJ11093" i="33"/>
  <c r="AI11093" i="33"/>
  <c r="AH11093" i="33"/>
  <c r="AK11092" i="33"/>
  <c r="AJ11092" i="33"/>
  <c r="AI11092" i="33"/>
  <c r="AH11092" i="33"/>
  <c r="AK11091" i="33"/>
  <c r="AJ11091" i="33"/>
  <c r="AI11091" i="33"/>
  <c r="AH11091" i="33"/>
  <c r="AK11090" i="33"/>
  <c r="AJ11090" i="33"/>
  <c r="AI11090" i="33"/>
  <c r="AH11090" i="33"/>
  <c r="AK11089" i="33"/>
  <c r="AJ11089" i="33"/>
  <c r="AI11089" i="33"/>
  <c r="AH11089" i="33"/>
  <c r="AK11088" i="33"/>
  <c r="AJ11088" i="33"/>
  <c r="AI11088" i="33"/>
  <c r="AH11088" i="33"/>
  <c r="AK11087" i="33"/>
  <c r="AJ11087" i="33"/>
  <c r="AI11087" i="33"/>
  <c r="AH11087" i="33"/>
  <c r="AK11086" i="33"/>
  <c r="AJ11086" i="33"/>
  <c r="AI11086" i="33"/>
  <c r="AH11086" i="33"/>
  <c r="AK11085" i="33"/>
  <c r="AJ11085" i="33"/>
  <c r="AI11085" i="33"/>
  <c r="AH11085" i="33"/>
  <c r="AK11084" i="33"/>
  <c r="AJ11084" i="33"/>
  <c r="AI11084" i="33"/>
  <c r="AH11084" i="33"/>
  <c r="AK11083" i="33"/>
  <c r="AJ11083" i="33"/>
  <c r="AI11083" i="33"/>
  <c r="AH11083" i="33"/>
  <c r="AK11082" i="33"/>
  <c r="AJ11082" i="33"/>
  <c r="AI11082" i="33"/>
  <c r="AH11082" i="33"/>
  <c r="AK11081" i="33"/>
  <c r="AJ11081" i="33"/>
  <c r="AI11081" i="33"/>
  <c r="AH11081" i="33"/>
  <c r="AK11080" i="33"/>
  <c r="AJ11080" i="33"/>
  <c r="AI11080" i="33"/>
  <c r="AH11080" i="33"/>
  <c r="AK11079" i="33"/>
  <c r="AJ11079" i="33"/>
  <c r="AI11079" i="33"/>
  <c r="AH11079" i="33"/>
  <c r="AK11078" i="33"/>
  <c r="AJ11078" i="33"/>
  <c r="AI11078" i="33"/>
  <c r="AH11078" i="33"/>
  <c r="AK11077" i="33"/>
  <c r="AJ11077" i="33"/>
  <c r="AI11077" i="33"/>
  <c r="AH11077" i="33"/>
  <c r="AK11076" i="33"/>
  <c r="AJ11076" i="33"/>
  <c r="AI11076" i="33"/>
  <c r="AH11076" i="33"/>
  <c r="AK11075" i="33"/>
  <c r="AJ11075" i="33"/>
  <c r="AI11075" i="33"/>
  <c r="AH11075" i="33"/>
  <c r="AK11074" i="33"/>
  <c r="AJ11074" i="33"/>
  <c r="AI11074" i="33"/>
  <c r="AH11074" i="33"/>
  <c r="AK11073" i="33"/>
  <c r="AJ11073" i="33"/>
  <c r="AI11073" i="33"/>
  <c r="AH11073" i="33"/>
  <c r="AK11072" i="33"/>
  <c r="AJ11072" i="33"/>
  <c r="AI11072" i="33"/>
  <c r="AH11072" i="33"/>
  <c r="AK11071" i="33"/>
  <c r="AJ11071" i="33"/>
  <c r="AI11071" i="33"/>
  <c r="AH11071" i="33"/>
  <c r="AK11070" i="33"/>
  <c r="AJ11070" i="33"/>
  <c r="AI11070" i="33"/>
  <c r="AH11070" i="33"/>
  <c r="AK11069" i="33"/>
  <c r="AJ11069" i="33"/>
  <c r="AI11069" i="33"/>
  <c r="AH11069" i="33"/>
  <c r="AK11068" i="33"/>
  <c r="AJ11068" i="33"/>
  <c r="AI11068" i="33"/>
  <c r="AH11068" i="33"/>
  <c r="AK11067" i="33"/>
  <c r="AJ11067" i="33"/>
  <c r="AI11067" i="33"/>
  <c r="AH11067" i="33"/>
  <c r="AK11066" i="33"/>
  <c r="AJ11066" i="33"/>
  <c r="AI11066" i="33"/>
  <c r="AH11066" i="33"/>
  <c r="AK11065" i="33"/>
  <c r="AJ11065" i="33"/>
  <c r="AI11065" i="33"/>
  <c r="AH11065" i="33"/>
  <c r="AK11064" i="33"/>
  <c r="AJ11064" i="33"/>
  <c r="AI11064" i="33"/>
  <c r="AH11064" i="33"/>
  <c r="AK11063" i="33"/>
  <c r="AJ11063" i="33"/>
  <c r="AI11063" i="33"/>
  <c r="AH11063" i="33"/>
  <c r="AK11062" i="33"/>
  <c r="AJ11062" i="33"/>
  <c r="AI11062" i="33"/>
  <c r="AH11062" i="33"/>
  <c r="AK11061" i="33"/>
  <c r="AJ11061" i="33"/>
  <c r="AI11061" i="33"/>
  <c r="AH11061" i="33"/>
  <c r="AK11060" i="33"/>
  <c r="AJ11060" i="33"/>
  <c r="AI11060" i="33"/>
  <c r="AH11060" i="33"/>
  <c r="AK11059" i="33"/>
  <c r="AJ11059" i="33"/>
  <c r="AI11059" i="33"/>
  <c r="AH11059" i="33"/>
  <c r="AK11058" i="33"/>
  <c r="AJ11058" i="33"/>
  <c r="AI11058" i="33"/>
  <c r="AH11058" i="33"/>
  <c r="AK11057" i="33"/>
  <c r="AJ11057" i="33"/>
  <c r="AI11057" i="33"/>
  <c r="AH11057" i="33"/>
  <c r="AK11056" i="33"/>
  <c r="AJ11056" i="33"/>
  <c r="AI11056" i="33"/>
  <c r="AH11056" i="33"/>
  <c r="AK11055" i="33"/>
  <c r="AJ11055" i="33"/>
  <c r="AI11055" i="33"/>
  <c r="AH11055" i="33"/>
  <c r="AK11054" i="33"/>
  <c r="AJ11054" i="33"/>
  <c r="AI11054" i="33"/>
  <c r="AH11054" i="33"/>
  <c r="AK11053" i="33"/>
  <c r="AJ11053" i="33"/>
  <c r="AI11053" i="33"/>
  <c r="AH11053" i="33"/>
  <c r="AK11052" i="33"/>
  <c r="AJ11052" i="33"/>
  <c r="AI11052" i="33"/>
  <c r="AH11052" i="33"/>
  <c r="AK11051" i="33"/>
  <c r="AJ11051" i="33"/>
  <c r="AI11051" i="33"/>
  <c r="AH11051" i="33"/>
  <c r="AK11050" i="33"/>
  <c r="AJ11050" i="33"/>
  <c r="AI11050" i="33"/>
  <c r="AH11050" i="33"/>
  <c r="AK11049" i="33"/>
  <c r="AJ11049" i="33"/>
  <c r="AI11049" i="33"/>
  <c r="AH11049" i="33"/>
  <c r="AK11048" i="33"/>
  <c r="AJ11048" i="33"/>
  <c r="AI11048" i="33"/>
  <c r="AH11048" i="33"/>
  <c r="AK11047" i="33"/>
  <c r="AJ11047" i="33"/>
  <c r="AI11047" i="33"/>
  <c r="AH11047" i="33"/>
  <c r="AK11046" i="33"/>
  <c r="AJ11046" i="33"/>
  <c r="AI11046" i="33"/>
  <c r="AH11046" i="33"/>
  <c r="AK11045" i="33"/>
  <c r="AJ11045" i="33"/>
  <c r="AI11045" i="33"/>
  <c r="AH11045" i="33"/>
  <c r="AK11044" i="33"/>
  <c r="AJ11044" i="33"/>
  <c r="AI11044" i="33"/>
  <c r="AH11044" i="33"/>
  <c r="AK11043" i="33"/>
  <c r="AJ11043" i="33"/>
  <c r="AI11043" i="33"/>
  <c r="AH11043" i="33"/>
  <c r="AK11042" i="33"/>
  <c r="AJ11042" i="33"/>
  <c r="AI11042" i="33"/>
  <c r="AH11042" i="33"/>
  <c r="AK11041" i="33"/>
  <c r="AJ11041" i="33"/>
  <c r="AI11041" i="33"/>
  <c r="AH11041" i="33"/>
  <c r="AK11040" i="33"/>
  <c r="AJ11040" i="33"/>
  <c r="AI11040" i="33"/>
  <c r="AH11040" i="33"/>
  <c r="AK11039" i="33"/>
  <c r="AJ11039" i="33"/>
  <c r="AI11039" i="33"/>
  <c r="AH11039" i="33"/>
  <c r="AK11038" i="33"/>
  <c r="AJ11038" i="33"/>
  <c r="AI11038" i="33"/>
  <c r="AH11038" i="33"/>
  <c r="AK11037" i="33"/>
  <c r="AJ11037" i="33"/>
  <c r="AI11037" i="33"/>
  <c r="AH11037" i="33"/>
  <c r="AK11036" i="33"/>
  <c r="AJ11036" i="33"/>
  <c r="AI11036" i="33"/>
  <c r="AH11036" i="33"/>
  <c r="AK11035" i="33"/>
  <c r="AJ11035" i="33"/>
  <c r="AI11035" i="33"/>
  <c r="AH11035" i="33"/>
  <c r="AK11034" i="33"/>
  <c r="AJ11034" i="33"/>
  <c r="AI11034" i="33"/>
  <c r="AH11034" i="33"/>
  <c r="AK11033" i="33"/>
  <c r="AJ11033" i="33"/>
  <c r="AI11033" i="33"/>
  <c r="AH11033" i="33"/>
  <c r="AK11032" i="33"/>
  <c r="AJ11032" i="33"/>
  <c r="AI11032" i="33"/>
  <c r="AH11032" i="33"/>
  <c r="AK11031" i="33"/>
  <c r="AJ11031" i="33"/>
  <c r="AI11031" i="33"/>
  <c r="AH11031" i="33"/>
  <c r="AK11030" i="33"/>
  <c r="AJ11030" i="33"/>
  <c r="AI11030" i="33"/>
  <c r="AH11030" i="33"/>
  <c r="AK11029" i="33"/>
  <c r="AJ11029" i="33"/>
  <c r="AI11029" i="33"/>
  <c r="AH11029" i="33"/>
  <c r="AK11028" i="33"/>
  <c r="AJ11028" i="33"/>
  <c r="AI11028" i="33"/>
  <c r="AH11028" i="33"/>
  <c r="AK11027" i="33"/>
  <c r="AJ11027" i="33"/>
  <c r="AI11027" i="33"/>
  <c r="AH11027" i="33"/>
  <c r="AK11026" i="33"/>
  <c r="AJ11026" i="33"/>
  <c r="AI11026" i="33"/>
  <c r="AH11026" i="33"/>
  <c r="AK11025" i="33"/>
  <c r="AJ11025" i="33"/>
  <c r="AI11025" i="33"/>
  <c r="AH11025" i="33"/>
  <c r="AK11024" i="33"/>
  <c r="AJ11024" i="33"/>
  <c r="AI11024" i="33"/>
  <c r="AH11024" i="33"/>
  <c r="AK11023" i="33"/>
  <c r="AJ11023" i="33"/>
  <c r="AI11023" i="33"/>
  <c r="AH11023" i="33"/>
  <c r="AK11022" i="33"/>
  <c r="AJ11022" i="33"/>
  <c r="AI11022" i="33"/>
  <c r="AH11022" i="33"/>
  <c r="AK11021" i="33"/>
  <c r="AJ11021" i="33"/>
  <c r="AI11021" i="33"/>
  <c r="AH11021" i="33"/>
  <c r="AK11020" i="33"/>
  <c r="AJ11020" i="33"/>
  <c r="AI11020" i="33"/>
  <c r="AH11020" i="33"/>
  <c r="AK11019" i="33"/>
  <c r="AJ11019" i="33"/>
  <c r="AI11019" i="33"/>
  <c r="AH11019" i="33"/>
  <c r="AK11018" i="33"/>
  <c r="AJ11018" i="33"/>
  <c r="AI11018" i="33"/>
  <c r="AH11018" i="33"/>
  <c r="AK11017" i="33"/>
  <c r="AJ11017" i="33"/>
  <c r="AI11017" i="33"/>
  <c r="AH11017" i="33"/>
  <c r="AK11016" i="33"/>
  <c r="AJ11016" i="33"/>
  <c r="AI11016" i="33"/>
  <c r="AH11016" i="33"/>
  <c r="AK11015" i="33"/>
  <c r="AJ11015" i="33"/>
  <c r="AI11015" i="33"/>
  <c r="AH11015" i="33"/>
  <c r="AK11014" i="33"/>
  <c r="AJ11014" i="33"/>
  <c r="AI11014" i="33"/>
  <c r="AH11014" i="33"/>
  <c r="AK11013" i="33"/>
  <c r="AJ11013" i="33"/>
  <c r="AI11013" i="33"/>
  <c r="AH11013" i="33"/>
  <c r="AK11012" i="33"/>
  <c r="AJ11012" i="33"/>
  <c r="AI11012" i="33"/>
  <c r="AH11012" i="33"/>
  <c r="AK11011" i="33"/>
  <c r="AJ11011" i="33"/>
  <c r="AI11011" i="33"/>
  <c r="AH11011" i="33"/>
  <c r="AK11010" i="33"/>
  <c r="AJ11010" i="33"/>
  <c r="AI11010" i="33"/>
  <c r="AH11010" i="33"/>
  <c r="AK11009" i="33"/>
  <c r="AJ11009" i="33"/>
  <c r="AI11009" i="33"/>
  <c r="AH11009" i="33"/>
  <c r="AK11008" i="33"/>
  <c r="AJ11008" i="33"/>
  <c r="AI11008" i="33"/>
  <c r="AH11008" i="33"/>
  <c r="AK11007" i="33"/>
  <c r="AJ11007" i="33"/>
  <c r="AI11007" i="33"/>
  <c r="AH11007" i="33"/>
  <c r="AK11006" i="33"/>
  <c r="AJ11006" i="33"/>
  <c r="AI11006" i="33"/>
  <c r="AH11006" i="33"/>
  <c r="AK11005" i="33"/>
  <c r="AJ11005" i="33"/>
  <c r="AI11005" i="33"/>
  <c r="AH11005" i="33"/>
  <c r="AK11004" i="33"/>
  <c r="AJ11004" i="33"/>
  <c r="AI11004" i="33"/>
  <c r="AH11004" i="33"/>
  <c r="AK11003" i="33"/>
  <c r="AJ11003" i="33"/>
  <c r="AI11003" i="33"/>
  <c r="AH11003" i="33"/>
  <c r="AK11002" i="33"/>
  <c r="AJ11002" i="33"/>
  <c r="AI11002" i="33"/>
  <c r="AH11002" i="33"/>
  <c r="AK11001" i="33"/>
  <c r="AJ11001" i="33"/>
  <c r="AI11001" i="33"/>
  <c r="AH11001" i="33"/>
  <c r="AK11000" i="33"/>
  <c r="AJ11000" i="33"/>
  <c r="AI11000" i="33"/>
  <c r="AH11000" i="33"/>
  <c r="AK10999" i="33"/>
  <c r="AJ10999" i="33"/>
  <c r="AI10999" i="33"/>
  <c r="AH10999" i="33"/>
  <c r="AK10998" i="33"/>
  <c r="AJ10998" i="33"/>
  <c r="AI10998" i="33"/>
  <c r="AH10998" i="33"/>
  <c r="AK10997" i="33"/>
  <c r="AJ10997" i="33"/>
  <c r="AI10997" i="33"/>
  <c r="AH10997" i="33"/>
  <c r="AK10996" i="33"/>
  <c r="AJ10996" i="33"/>
  <c r="AI10996" i="33"/>
  <c r="AH10996" i="33"/>
  <c r="AK10995" i="33"/>
  <c r="AJ10995" i="33"/>
  <c r="AI10995" i="33"/>
  <c r="AH10995" i="33"/>
  <c r="AK10994" i="33"/>
  <c r="AJ10994" i="33"/>
  <c r="AI10994" i="33"/>
  <c r="AH10994" i="33"/>
  <c r="AK10993" i="33"/>
  <c r="AJ10993" i="33"/>
  <c r="AI10993" i="33"/>
  <c r="AH10993" i="33"/>
  <c r="AK10992" i="33"/>
  <c r="AJ10992" i="33"/>
  <c r="AI10992" i="33"/>
  <c r="AH10992" i="33"/>
  <c r="AK10991" i="33"/>
  <c r="AJ10991" i="33"/>
  <c r="AI10991" i="33"/>
  <c r="AH10991" i="33"/>
  <c r="AK10990" i="33"/>
  <c r="AJ10990" i="33"/>
  <c r="AI10990" i="33"/>
  <c r="AH10990" i="33"/>
  <c r="AK10989" i="33"/>
  <c r="AJ10989" i="33"/>
  <c r="AI10989" i="33"/>
  <c r="AH10989" i="33"/>
  <c r="AK10988" i="33"/>
  <c r="AJ10988" i="33"/>
  <c r="AI10988" i="33"/>
  <c r="AH10988" i="33"/>
  <c r="AK10987" i="33"/>
  <c r="AJ10987" i="33"/>
  <c r="AI10987" i="33"/>
  <c r="AH10987" i="33"/>
  <c r="AK10986" i="33"/>
  <c r="AJ10986" i="33"/>
  <c r="AI10986" i="33"/>
  <c r="AH10986" i="33"/>
  <c r="AK10985" i="33"/>
  <c r="AJ10985" i="33"/>
  <c r="AI10985" i="33"/>
  <c r="AH10985" i="33"/>
  <c r="AK10984" i="33"/>
  <c r="AJ10984" i="33"/>
  <c r="AI10984" i="33"/>
  <c r="AH10984" i="33"/>
  <c r="AK10983" i="33"/>
  <c r="AJ10983" i="33"/>
  <c r="AI10983" i="33"/>
  <c r="AH10983" i="33"/>
  <c r="AK10982" i="33"/>
  <c r="AJ10982" i="33"/>
  <c r="AI10982" i="33"/>
  <c r="AH10982" i="33"/>
  <c r="AK10981" i="33"/>
  <c r="AJ10981" i="33"/>
  <c r="AI10981" i="33"/>
  <c r="AH10981" i="33"/>
  <c r="AK10980" i="33"/>
  <c r="AJ10980" i="33"/>
  <c r="AI10980" i="33"/>
  <c r="AH10980" i="33"/>
  <c r="AK10979" i="33"/>
  <c r="AJ10979" i="33"/>
  <c r="AI10979" i="33"/>
  <c r="AH10979" i="33"/>
  <c r="AK10978" i="33"/>
  <c r="AJ10978" i="33"/>
  <c r="AI10978" i="33"/>
  <c r="AH10978" i="33"/>
  <c r="AK10977" i="33"/>
  <c r="AJ10977" i="33"/>
  <c r="AI10977" i="33"/>
  <c r="AH10977" i="33"/>
  <c r="AK10976" i="33"/>
  <c r="AJ10976" i="33"/>
  <c r="AI10976" i="33"/>
  <c r="AH10976" i="33"/>
  <c r="AK10975" i="33"/>
  <c r="AJ10975" i="33"/>
  <c r="AI10975" i="33"/>
  <c r="AH10975" i="33"/>
  <c r="AK10974" i="33"/>
  <c r="AJ10974" i="33"/>
  <c r="AI10974" i="33"/>
  <c r="AH10974" i="33"/>
  <c r="AK10973" i="33"/>
  <c r="AJ10973" i="33"/>
  <c r="AI10973" i="33"/>
  <c r="AH10973" i="33"/>
  <c r="AK10972" i="33"/>
  <c r="AJ10972" i="33"/>
  <c r="AI10972" i="33"/>
  <c r="AH10972" i="33"/>
  <c r="AK10971" i="33"/>
  <c r="AJ10971" i="33"/>
  <c r="AI10971" i="33"/>
  <c r="AH10971" i="33"/>
  <c r="AK10970" i="33"/>
  <c r="AJ10970" i="33"/>
  <c r="AI10970" i="33"/>
  <c r="AH10970" i="33"/>
  <c r="AK10969" i="33"/>
  <c r="AJ10969" i="33"/>
  <c r="AI10969" i="33"/>
  <c r="AH10969" i="33"/>
  <c r="AK10968" i="33"/>
  <c r="AJ10968" i="33"/>
  <c r="AI10968" i="33"/>
  <c r="AH10968" i="33"/>
  <c r="AK10967" i="33"/>
  <c r="AJ10967" i="33"/>
  <c r="AI10967" i="33"/>
  <c r="AH10967" i="33"/>
  <c r="AK10966" i="33"/>
  <c r="AJ10966" i="33"/>
  <c r="AI10966" i="33"/>
  <c r="AH10966" i="33"/>
  <c r="AK10965" i="33"/>
  <c r="AJ10965" i="33"/>
  <c r="AI10965" i="33"/>
  <c r="AH10965" i="33"/>
  <c r="AK10964" i="33"/>
  <c r="AJ10964" i="33"/>
  <c r="AI10964" i="33"/>
  <c r="AH10964" i="33"/>
  <c r="AK10963" i="33"/>
  <c r="AJ10963" i="33"/>
  <c r="AI10963" i="33"/>
  <c r="AH10963" i="33"/>
  <c r="AK10962" i="33"/>
  <c r="AJ10962" i="33"/>
  <c r="AI10962" i="33"/>
  <c r="AH10962" i="33"/>
  <c r="AK10961" i="33"/>
  <c r="AJ10961" i="33"/>
  <c r="AI10961" i="33"/>
  <c r="AH10961" i="33"/>
  <c r="AK10960" i="33"/>
  <c r="AJ10960" i="33"/>
  <c r="AI10960" i="33"/>
  <c r="AH10960" i="33"/>
  <c r="AK10959" i="33"/>
  <c r="AJ10959" i="33"/>
  <c r="AI10959" i="33"/>
  <c r="AH10959" i="33"/>
  <c r="AK10958" i="33"/>
  <c r="AJ10958" i="33"/>
  <c r="AI10958" i="33"/>
  <c r="AH10958" i="33"/>
  <c r="AK10957" i="33"/>
  <c r="AJ10957" i="33"/>
  <c r="AI10957" i="33"/>
  <c r="AH10957" i="33"/>
  <c r="AK10956" i="33"/>
  <c r="AJ10956" i="33"/>
  <c r="AI10956" i="33"/>
  <c r="AH10956" i="33"/>
  <c r="AK10955" i="33"/>
  <c r="AJ10955" i="33"/>
  <c r="AI10955" i="33"/>
  <c r="AH10955" i="33"/>
  <c r="AK10954" i="33"/>
  <c r="AJ10954" i="33"/>
  <c r="AI10954" i="33"/>
  <c r="AH10954" i="33"/>
  <c r="AK10953" i="33"/>
  <c r="AJ10953" i="33"/>
  <c r="AI10953" i="33"/>
  <c r="AH10953" i="33"/>
  <c r="AK10952" i="33"/>
  <c r="AJ10952" i="33"/>
  <c r="AI10952" i="33"/>
  <c r="AH10952" i="33"/>
  <c r="AK10951" i="33"/>
  <c r="AJ10951" i="33"/>
  <c r="AI10951" i="33"/>
  <c r="AH10951" i="33"/>
  <c r="AK10950" i="33"/>
  <c r="AJ10950" i="33"/>
  <c r="AI10950" i="33"/>
  <c r="AH10950" i="33"/>
  <c r="AK10949" i="33"/>
  <c r="AJ10949" i="33"/>
  <c r="AI10949" i="33"/>
  <c r="AH10949" i="33"/>
  <c r="AK10948" i="33"/>
  <c r="AJ10948" i="33"/>
  <c r="AI10948" i="33"/>
  <c r="AH10948" i="33"/>
  <c r="AK10947" i="33"/>
  <c r="AJ10947" i="33"/>
  <c r="AI10947" i="33"/>
  <c r="AH10947" i="33"/>
  <c r="AK10946" i="33"/>
  <c r="AJ10946" i="33"/>
  <c r="AI10946" i="33"/>
  <c r="AH10946" i="33"/>
  <c r="AK10945" i="33"/>
  <c r="AJ10945" i="33"/>
  <c r="AI10945" i="33"/>
  <c r="AH10945" i="33"/>
  <c r="AK10944" i="33"/>
  <c r="AJ10944" i="33"/>
  <c r="AI10944" i="33"/>
  <c r="AH10944" i="33"/>
  <c r="AK10943" i="33"/>
  <c r="AJ10943" i="33"/>
  <c r="AI10943" i="33"/>
  <c r="AH10943" i="33"/>
  <c r="AK10942" i="33"/>
  <c r="AJ10942" i="33"/>
  <c r="AI10942" i="33"/>
  <c r="AH10942" i="33"/>
  <c r="AK10941" i="33"/>
  <c r="AJ10941" i="33"/>
  <c r="AI10941" i="33"/>
  <c r="AH10941" i="33"/>
  <c r="AK10940" i="33"/>
  <c r="AJ10940" i="33"/>
  <c r="AI10940" i="33"/>
  <c r="AH10940" i="33"/>
  <c r="AK10939" i="33"/>
  <c r="AJ10939" i="33"/>
  <c r="AI10939" i="33"/>
  <c r="AH10939" i="33"/>
  <c r="AK10938" i="33"/>
  <c r="AJ10938" i="33"/>
  <c r="AI10938" i="33"/>
  <c r="AH10938" i="33"/>
  <c r="AK10937" i="33"/>
  <c r="AJ10937" i="33"/>
  <c r="AI10937" i="33"/>
  <c r="AH10937" i="33"/>
  <c r="AK10936" i="33"/>
  <c r="AJ10936" i="33"/>
  <c r="AI10936" i="33"/>
  <c r="AH10936" i="33"/>
  <c r="AK10935" i="33"/>
  <c r="AJ10935" i="33"/>
  <c r="AI10935" i="33"/>
  <c r="AH10935" i="33"/>
  <c r="AK10934" i="33"/>
  <c r="AJ10934" i="33"/>
  <c r="AI10934" i="33"/>
  <c r="AH10934" i="33"/>
  <c r="AK10933" i="33"/>
  <c r="AJ10933" i="33"/>
  <c r="AI10933" i="33"/>
  <c r="AH10933" i="33"/>
  <c r="AK10932" i="33"/>
  <c r="AJ10932" i="33"/>
  <c r="AI10932" i="33"/>
  <c r="AH10932" i="33"/>
  <c r="AK10931" i="33"/>
  <c r="AJ10931" i="33"/>
  <c r="AI10931" i="33"/>
  <c r="AH10931" i="33"/>
  <c r="AK10930" i="33"/>
  <c r="AJ10930" i="33"/>
  <c r="AI10930" i="33"/>
  <c r="AH10930" i="33"/>
  <c r="AK10929" i="33"/>
  <c r="AJ10929" i="33"/>
  <c r="AI10929" i="33"/>
  <c r="AH10929" i="33"/>
  <c r="AK10928" i="33"/>
  <c r="AJ10928" i="33"/>
  <c r="AI10928" i="33"/>
  <c r="AH10928" i="33"/>
  <c r="AK10927" i="33"/>
  <c r="AJ10927" i="33"/>
  <c r="AI10927" i="33"/>
  <c r="AH10927" i="33"/>
  <c r="AK10926" i="33"/>
  <c r="AJ10926" i="33"/>
  <c r="AI10926" i="33"/>
  <c r="AH10926" i="33"/>
  <c r="AK10925" i="33"/>
  <c r="AJ10925" i="33"/>
  <c r="AI10925" i="33"/>
  <c r="AH10925" i="33"/>
  <c r="AK10924" i="33"/>
  <c r="AJ10924" i="33"/>
  <c r="AI10924" i="33"/>
  <c r="AH10924" i="33"/>
  <c r="AK10923" i="33"/>
  <c r="AJ10923" i="33"/>
  <c r="AI10923" i="33"/>
  <c r="AH10923" i="33"/>
  <c r="AK10922" i="33"/>
  <c r="AJ10922" i="33"/>
  <c r="AI10922" i="33"/>
  <c r="AH10922" i="33"/>
  <c r="AK10921" i="33"/>
  <c r="AJ10921" i="33"/>
  <c r="AI10921" i="33"/>
  <c r="AH10921" i="33"/>
  <c r="AK10920" i="33"/>
  <c r="AJ10920" i="33"/>
  <c r="AI10920" i="33"/>
  <c r="AH10920" i="33"/>
  <c r="AK10919" i="33"/>
  <c r="AJ10919" i="33"/>
  <c r="AI10919" i="33"/>
  <c r="AH10919" i="33"/>
  <c r="AK10918" i="33"/>
  <c r="AJ10918" i="33"/>
  <c r="AI10918" i="33"/>
  <c r="AH10918" i="33"/>
  <c r="AK10917" i="33"/>
  <c r="AJ10917" i="33"/>
  <c r="AI10917" i="33"/>
  <c r="AH10917" i="33"/>
  <c r="AK10916" i="33"/>
  <c r="AJ10916" i="33"/>
  <c r="AI10916" i="33"/>
  <c r="AH10916" i="33"/>
  <c r="AK10915" i="33"/>
  <c r="AJ10915" i="33"/>
  <c r="AI10915" i="33"/>
  <c r="AH10915" i="33"/>
  <c r="AK10914" i="33"/>
  <c r="AJ10914" i="33"/>
  <c r="AI10914" i="33"/>
  <c r="AH10914" i="33"/>
  <c r="AK10913" i="33"/>
  <c r="AJ10913" i="33"/>
  <c r="AI10913" i="33"/>
  <c r="AH10913" i="33"/>
  <c r="AK10912" i="33"/>
  <c r="AJ10912" i="33"/>
  <c r="AI10912" i="33"/>
  <c r="AH10912" i="33"/>
  <c r="AK10911" i="33"/>
  <c r="AJ10911" i="33"/>
  <c r="AI10911" i="33"/>
  <c r="AH10911" i="33"/>
  <c r="AK10910" i="33"/>
  <c r="AJ10910" i="33"/>
  <c r="AI10910" i="33"/>
  <c r="AH10910" i="33"/>
  <c r="AK10909" i="33"/>
  <c r="AJ10909" i="33"/>
  <c r="AI10909" i="33"/>
  <c r="AH10909" i="33"/>
  <c r="AK10908" i="33"/>
  <c r="AJ10908" i="33"/>
  <c r="AI10908" i="33"/>
  <c r="AH10908" i="33"/>
  <c r="AK10907" i="33"/>
  <c r="AJ10907" i="33"/>
  <c r="AI10907" i="33"/>
  <c r="AH10907" i="33"/>
  <c r="AK10906" i="33"/>
  <c r="AJ10906" i="33"/>
  <c r="AI10906" i="33"/>
  <c r="AH10906" i="33"/>
  <c r="AK10905" i="33"/>
  <c r="AJ10905" i="33"/>
  <c r="AI10905" i="33"/>
  <c r="AH10905" i="33"/>
  <c r="AK10904" i="33"/>
  <c r="AJ10904" i="33"/>
  <c r="AI10904" i="33"/>
  <c r="AH10904" i="33"/>
  <c r="AK10903" i="33"/>
  <c r="AJ10903" i="33"/>
  <c r="AI10903" i="33"/>
  <c r="AH10903" i="33"/>
  <c r="AK10902" i="33"/>
  <c r="AJ10902" i="33"/>
  <c r="AI10902" i="33"/>
  <c r="AH10902" i="33"/>
  <c r="AK10901" i="33"/>
  <c r="AJ10901" i="33"/>
  <c r="AI10901" i="33"/>
  <c r="AH10901" i="33"/>
  <c r="AK10900" i="33"/>
  <c r="AJ10900" i="33"/>
  <c r="AI10900" i="33"/>
  <c r="AH10900" i="33"/>
  <c r="AK10899" i="33"/>
  <c r="AJ10899" i="33"/>
  <c r="AI10899" i="33"/>
  <c r="AH10899" i="33"/>
  <c r="AK10898" i="33"/>
  <c r="AJ10898" i="33"/>
  <c r="AI10898" i="33"/>
  <c r="AH10898" i="33"/>
  <c r="AK10897" i="33"/>
  <c r="AJ10897" i="33"/>
  <c r="AI10897" i="33"/>
  <c r="AH10897" i="33"/>
  <c r="AK10896" i="33"/>
  <c r="AJ10896" i="33"/>
  <c r="AI10896" i="33"/>
  <c r="AH10896" i="33"/>
  <c r="AK10895" i="33"/>
  <c r="AJ10895" i="33"/>
  <c r="AI10895" i="33"/>
  <c r="AH10895" i="33"/>
  <c r="AK10894" i="33"/>
  <c r="AJ10894" i="33"/>
  <c r="AI10894" i="33"/>
  <c r="AH10894" i="33"/>
  <c r="AK10893" i="33"/>
  <c r="AJ10893" i="33"/>
  <c r="AI10893" i="33"/>
  <c r="AH10893" i="33"/>
  <c r="AK10892" i="33"/>
  <c r="AJ10892" i="33"/>
  <c r="AI10892" i="33"/>
  <c r="AH10892" i="33"/>
  <c r="AK10891" i="33"/>
  <c r="AJ10891" i="33"/>
  <c r="AI10891" i="33"/>
  <c r="AH10891" i="33"/>
  <c r="AK10890" i="33"/>
  <c r="AJ10890" i="33"/>
  <c r="AI10890" i="33"/>
  <c r="AH10890" i="33"/>
  <c r="AK10889" i="33"/>
  <c r="AJ10889" i="33"/>
  <c r="AI10889" i="33"/>
  <c r="AH10889" i="33"/>
  <c r="AK10888" i="33"/>
  <c r="AJ10888" i="33"/>
  <c r="AI10888" i="33"/>
  <c r="AH10888" i="33"/>
  <c r="AK10887" i="33"/>
  <c r="AJ10887" i="33"/>
  <c r="AI10887" i="33"/>
  <c r="AH10887" i="33"/>
  <c r="AK10886" i="33"/>
  <c r="AJ10886" i="33"/>
  <c r="AI10886" i="33"/>
  <c r="AH10886" i="33"/>
  <c r="AK10885" i="33"/>
  <c r="AJ10885" i="33"/>
  <c r="AI10885" i="33"/>
  <c r="AH10885" i="33"/>
  <c r="AK10884" i="33"/>
  <c r="AJ10884" i="33"/>
  <c r="AI10884" i="33"/>
  <c r="AH10884" i="33"/>
  <c r="AK10883" i="33"/>
  <c r="AJ10883" i="33"/>
  <c r="AI10883" i="33"/>
  <c r="AH10883" i="33"/>
  <c r="AK10882" i="33"/>
  <c r="AJ10882" i="33"/>
  <c r="AI10882" i="33"/>
  <c r="AH10882" i="33"/>
  <c r="AK10881" i="33"/>
  <c r="AJ10881" i="33"/>
  <c r="AI10881" i="33"/>
  <c r="AH10881" i="33"/>
  <c r="AK10880" i="33"/>
  <c r="AJ10880" i="33"/>
  <c r="AI10880" i="33"/>
  <c r="AH10880" i="33"/>
  <c r="AK10879" i="33"/>
  <c r="AJ10879" i="33"/>
  <c r="AI10879" i="33"/>
  <c r="AH10879" i="33"/>
  <c r="AK10878" i="33"/>
  <c r="AJ10878" i="33"/>
  <c r="AI10878" i="33"/>
  <c r="AH10878" i="33"/>
  <c r="AK10877" i="33"/>
  <c r="AJ10877" i="33"/>
  <c r="AI10877" i="33"/>
  <c r="AH10877" i="33"/>
  <c r="AK10876" i="33"/>
  <c r="AJ10876" i="33"/>
  <c r="AI10876" i="33"/>
  <c r="AH10876" i="33"/>
  <c r="AK10875" i="33"/>
  <c r="AJ10875" i="33"/>
  <c r="AI10875" i="33"/>
  <c r="AH10875" i="33"/>
  <c r="AK10874" i="33"/>
  <c r="AJ10874" i="33"/>
  <c r="AI10874" i="33"/>
  <c r="AH10874" i="33"/>
  <c r="AK10873" i="33"/>
  <c r="AJ10873" i="33"/>
  <c r="AI10873" i="33"/>
  <c r="AH10873" i="33"/>
  <c r="AK10872" i="33"/>
  <c r="AJ10872" i="33"/>
  <c r="AI10872" i="33"/>
  <c r="AH10872" i="33"/>
  <c r="AK10871" i="33"/>
  <c r="AJ10871" i="33"/>
  <c r="AI10871" i="33"/>
  <c r="AH10871" i="33"/>
  <c r="AK10870" i="33"/>
  <c r="AJ10870" i="33"/>
  <c r="AI10870" i="33"/>
  <c r="AH10870" i="33"/>
  <c r="AK10869" i="33"/>
  <c r="AJ10869" i="33"/>
  <c r="AI10869" i="33"/>
  <c r="AH10869" i="33"/>
  <c r="AK10868" i="33"/>
  <c r="AJ10868" i="33"/>
  <c r="AI10868" i="33"/>
  <c r="AH10868" i="33"/>
  <c r="AK10867" i="33"/>
  <c r="AJ10867" i="33"/>
  <c r="AI10867" i="33"/>
  <c r="AH10867" i="33"/>
  <c r="AK10866" i="33"/>
  <c r="AJ10866" i="33"/>
  <c r="AI10866" i="33"/>
  <c r="AH10866" i="33"/>
  <c r="AK10865" i="33"/>
  <c r="AJ10865" i="33"/>
  <c r="AI10865" i="33"/>
  <c r="AH10865" i="33"/>
  <c r="AK10864" i="33"/>
  <c r="AJ10864" i="33"/>
  <c r="AI10864" i="33"/>
  <c r="AH10864" i="33"/>
  <c r="AK10863" i="33"/>
  <c r="AJ10863" i="33"/>
  <c r="AI10863" i="33"/>
  <c r="AH10863" i="33"/>
  <c r="AK10862" i="33"/>
  <c r="AJ10862" i="33"/>
  <c r="AI10862" i="33"/>
  <c r="AH10862" i="33"/>
  <c r="AK10861" i="33"/>
  <c r="AJ10861" i="33"/>
  <c r="AI10861" i="33"/>
  <c r="AH10861" i="33"/>
  <c r="AK10860" i="33"/>
  <c r="AJ10860" i="33"/>
  <c r="AI10860" i="33"/>
  <c r="AH10860" i="33"/>
  <c r="AK10859" i="33"/>
  <c r="AJ10859" i="33"/>
  <c r="AI10859" i="33"/>
  <c r="AH10859" i="33"/>
  <c r="AK10858" i="33"/>
  <c r="AJ10858" i="33"/>
  <c r="AI10858" i="33"/>
  <c r="AH10858" i="33"/>
  <c r="AK10857" i="33"/>
  <c r="AJ10857" i="33"/>
  <c r="AI10857" i="33"/>
  <c r="AH10857" i="33"/>
  <c r="AK10856" i="33"/>
  <c r="AJ10856" i="33"/>
  <c r="AI10856" i="33"/>
  <c r="AH10856" i="33"/>
  <c r="AK10855" i="33"/>
  <c r="AJ10855" i="33"/>
  <c r="AI10855" i="33"/>
  <c r="AH10855" i="33"/>
  <c r="AK10854" i="33"/>
  <c r="AJ10854" i="33"/>
  <c r="AI10854" i="33"/>
  <c r="AH10854" i="33"/>
  <c r="AK10853" i="33"/>
  <c r="AJ10853" i="33"/>
  <c r="AI10853" i="33"/>
  <c r="AH10853" i="33"/>
  <c r="AK10852" i="33"/>
  <c r="AJ10852" i="33"/>
  <c r="AI10852" i="33"/>
  <c r="AH10852" i="33"/>
  <c r="AK10851" i="33"/>
  <c r="AJ10851" i="33"/>
  <c r="AI10851" i="33"/>
  <c r="AH10851" i="33"/>
  <c r="AK10850" i="33"/>
  <c r="AJ10850" i="33"/>
  <c r="AI10850" i="33"/>
  <c r="AH10850" i="33"/>
  <c r="AK10849" i="33"/>
  <c r="AJ10849" i="33"/>
  <c r="AI10849" i="33"/>
  <c r="AH10849" i="33"/>
  <c r="AK10848" i="33"/>
  <c r="AJ10848" i="33"/>
  <c r="AI10848" i="33"/>
  <c r="AH10848" i="33"/>
  <c r="AK10847" i="33"/>
  <c r="AJ10847" i="33"/>
  <c r="AI10847" i="33"/>
  <c r="AH10847" i="33"/>
  <c r="AK10846" i="33"/>
  <c r="AJ10846" i="33"/>
  <c r="AI10846" i="33"/>
  <c r="AH10846" i="33"/>
  <c r="AK10845" i="33"/>
  <c r="AJ10845" i="33"/>
  <c r="AI10845" i="33"/>
  <c r="AH10845" i="33"/>
  <c r="AK10844" i="33"/>
  <c r="AJ10844" i="33"/>
  <c r="AI10844" i="33"/>
  <c r="AH10844" i="33"/>
  <c r="AK10843" i="33"/>
  <c r="AJ10843" i="33"/>
  <c r="AI10843" i="33"/>
  <c r="AH10843" i="33"/>
  <c r="AK10842" i="33"/>
  <c r="AJ10842" i="33"/>
  <c r="AI10842" i="33"/>
  <c r="AH10842" i="33"/>
  <c r="AK10841" i="33"/>
  <c r="AJ10841" i="33"/>
  <c r="AI10841" i="33"/>
  <c r="AH10841" i="33"/>
  <c r="AK10840" i="33"/>
  <c r="AJ10840" i="33"/>
  <c r="AI10840" i="33"/>
  <c r="AH10840" i="33"/>
  <c r="AK10839" i="33"/>
  <c r="AJ10839" i="33"/>
  <c r="AI10839" i="33"/>
  <c r="AH10839" i="33"/>
  <c r="AK10838" i="33"/>
  <c r="AJ10838" i="33"/>
  <c r="AI10838" i="33"/>
  <c r="AH10838" i="33"/>
  <c r="AK10837" i="33"/>
  <c r="AJ10837" i="33"/>
  <c r="AI10837" i="33"/>
  <c r="AH10837" i="33"/>
  <c r="AK10836" i="33"/>
  <c r="AJ10836" i="33"/>
  <c r="AI10836" i="33"/>
  <c r="AH10836" i="33"/>
  <c r="AK10835" i="33"/>
  <c r="AJ10835" i="33"/>
  <c r="AI10835" i="33"/>
  <c r="AH10835" i="33"/>
  <c r="AK10834" i="33"/>
  <c r="AJ10834" i="33"/>
  <c r="AI10834" i="33"/>
  <c r="AH10834" i="33"/>
  <c r="AK10833" i="33"/>
  <c r="AJ10833" i="33"/>
  <c r="AI10833" i="33"/>
  <c r="AH10833" i="33"/>
  <c r="AK10832" i="33"/>
  <c r="AJ10832" i="33"/>
  <c r="AI10832" i="33"/>
  <c r="AH10832" i="33"/>
  <c r="AK10831" i="33"/>
  <c r="AJ10831" i="33"/>
  <c r="AI10831" i="33"/>
  <c r="AH10831" i="33"/>
  <c r="AK10830" i="33"/>
  <c r="AJ10830" i="33"/>
  <c r="AI10830" i="33"/>
  <c r="AH10830" i="33"/>
  <c r="AK10829" i="33"/>
  <c r="AJ10829" i="33"/>
  <c r="AI10829" i="33"/>
  <c r="AH10829" i="33"/>
  <c r="AK10828" i="33"/>
  <c r="AJ10828" i="33"/>
  <c r="AI10828" i="33"/>
  <c r="AH10828" i="33"/>
  <c r="AK10827" i="33"/>
  <c r="AJ10827" i="33"/>
  <c r="AI10827" i="33"/>
  <c r="AH10827" i="33"/>
  <c r="AK10826" i="33"/>
  <c r="AJ10826" i="33"/>
  <c r="AI10826" i="33"/>
  <c r="AH10826" i="33"/>
  <c r="AK10825" i="33"/>
  <c r="AJ10825" i="33"/>
  <c r="AI10825" i="33"/>
  <c r="AH10825" i="33"/>
  <c r="AK10824" i="33"/>
  <c r="AJ10824" i="33"/>
  <c r="AI10824" i="33"/>
  <c r="AH10824" i="33"/>
  <c r="AK10823" i="33"/>
  <c r="AJ10823" i="33"/>
  <c r="AI10823" i="33"/>
  <c r="AH10823" i="33"/>
  <c r="AK10822" i="33"/>
  <c r="AJ10822" i="33"/>
  <c r="AI10822" i="33"/>
  <c r="AH10822" i="33"/>
  <c r="AK10821" i="33"/>
  <c r="AJ10821" i="33"/>
  <c r="AI10821" i="33"/>
  <c r="AH10821" i="33"/>
  <c r="AK10820" i="33"/>
  <c r="AJ10820" i="33"/>
  <c r="AI10820" i="33"/>
  <c r="AH10820" i="33"/>
  <c r="AK10819" i="33"/>
  <c r="AJ10819" i="33"/>
  <c r="AI10819" i="33"/>
  <c r="AH10819" i="33"/>
  <c r="AK10818" i="33"/>
  <c r="AJ10818" i="33"/>
  <c r="AI10818" i="33"/>
  <c r="AH10818" i="33"/>
  <c r="AK10817" i="33"/>
  <c r="AJ10817" i="33"/>
  <c r="AI10817" i="33"/>
  <c r="AH10817" i="33"/>
  <c r="AK10816" i="33"/>
  <c r="AJ10816" i="33"/>
  <c r="AI10816" i="33"/>
  <c r="AH10816" i="33"/>
  <c r="AK10815" i="33"/>
  <c r="AJ10815" i="33"/>
  <c r="AI10815" i="33"/>
  <c r="AH10815" i="33"/>
  <c r="AK10814" i="33"/>
  <c r="AJ10814" i="33"/>
  <c r="AI10814" i="33"/>
  <c r="AH10814" i="33"/>
  <c r="AK10813" i="33"/>
  <c r="AJ10813" i="33"/>
  <c r="AI10813" i="33"/>
  <c r="AH10813" i="33"/>
  <c r="AK10812" i="33"/>
  <c r="AJ10812" i="33"/>
  <c r="AI10812" i="33"/>
  <c r="AH10812" i="33"/>
  <c r="AK10811" i="33"/>
  <c r="AJ10811" i="33"/>
  <c r="AI10811" i="33"/>
  <c r="AH10811" i="33"/>
  <c r="AK10810" i="33"/>
  <c r="AJ10810" i="33"/>
  <c r="AI10810" i="33"/>
  <c r="AH10810" i="33"/>
  <c r="AK10809" i="33"/>
  <c r="AJ10809" i="33"/>
  <c r="AI10809" i="33"/>
  <c r="AH10809" i="33"/>
  <c r="AK10808" i="33"/>
  <c r="AJ10808" i="33"/>
  <c r="AI10808" i="33"/>
  <c r="AH10808" i="33"/>
  <c r="AK10807" i="33"/>
  <c r="AJ10807" i="33"/>
  <c r="AI10807" i="33"/>
  <c r="AH10807" i="33"/>
  <c r="AK10806" i="33"/>
  <c r="AJ10806" i="33"/>
  <c r="AI10806" i="33"/>
  <c r="AH10806" i="33"/>
  <c r="AK10805" i="33"/>
  <c r="AJ10805" i="33"/>
  <c r="AI10805" i="33"/>
  <c r="AH10805" i="33"/>
  <c r="AK10804" i="33"/>
  <c r="AJ10804" i="33"/>
  <c r="AI10804" i="33"/>
  <c r="AH10804" i="33"/>
  <c r="AK10803" i="33"/>
  <c r="AJ10803" i="33"/>
  <c r="AI10803" i="33"/>
  <c r="AH10803" i="33"/>
  <c r="AK10802" i="33"/>
  <c r="AJ10802" i="33"/>
  <c r="AI10802" i="33"/>
  <c r="AH10802" i="33"/>
  <c r="AK10801" i="33"/>
  <c r="AJ10801" i="33"/>
  <c r="AI10801" i="33"/>
  <c r="AH10801" i="33"/>
  <c r="AK10800" i="33"/>
  <c r="AJ10800" i="33"/>
  <c r="AI10800" i="33"/>
  <c r="AH10800" i="33"/>
  <c r="AK10799" i="33"/>
  <c r="AJ10799" i="33"/>
  <c r="AI10799" i="33"/>
  <c r="AH10799" i="33"/>
  <c r="AK10798" i="33"/>
  <c r="AJ10798" i="33"/>
  <c r="AI10798" i="33"/>
  <c r="AH10798" i="33"/>
  <c r="AK10797" i="33"/>
  <c r="AJ10797" i="33"/>
  <c r="AI10797" i="33"/>
  <c r="AH10797" i="33"/>
  <c r="AK10796" i="33"/>
  <c r="AJ10796" i="33"/>
  <c r="AI10796" i="33"/>
  <c r="AH10796" i="33"/>
  <c r="AK10795" i="33"/>
  <c r="AJ10795" i="33"/>
  <c r="AI10795" i="33"/>
  <c r="AH10795" i="33"/>
  <c r="AK10794" i="33"/>
  <c r="AJ10794" i="33"/>
  <c r="AI10794" i="33"/>
  <c r="AH10794" i="33"/>
  <c r="AK10793" i="33"/>
  <c r="AJ10793" i="33"/>
  <c r="AI10793" i="33"/>
  <c r="AH10793" i="33"/>
  <c r="AK10792" i="33"/>
  <c r="AJ10792" i="33"/>
  <c r="AI10792" i="33"/>
  <c r="AH10792" i="33"/>
  <c r="AK10791" i="33"/>
  <c r="AJ10791" i="33"/>
  <c r="AI10791" i="33"/>
  <c r="AH10791" i="33"/>
  <c r="AK10790" i="33"/>
  <c r="AJ10790" i="33"/>
  <c r="AI10790" i="33"/>
  <c r="AH10790" i="33"/>
  <c r="AK10789" i="33"/>
  <c r="AJ10789" i="33"/>
  <c r="AI10789" i="33"/>
  <c r="AH10789" i="33"/>
  <c r="AK10788" i="33"/>
  <c r="AJ10788" i="33"/>
  <c r="AI10788" i="33"/>
  <c r="AH10788" i="33"/>
  <c r="AK10787" i="33"/>
  <c r="AJ10787" i="33"/>
  <c r="AI10787" i="33"/>
  <c r="AH10787" i="33"/>
  <c r="AK10786" i="33"/>
  <c r="AJ10786" i="33"/>
  <c r="AI10786" i="33"/>
  <c r="AH10786" i="33"/>
  <c r="AK10785" i="33"/>
  <c r="AJ10785" i="33"/>
  <c r="AI10785" i="33"/>
  <c r="AH10785" i="33"/>
  <c r="AK10784" i="33"/>
  <c r="AJ10784" i="33"/>
  <c r="AI10784" i="33"/>
  <c r="AH10784" i="33"/>
  <c r="AK10783" i="33"/>
  <c r="AJ10783" i="33"/>
  <c r="AI10783" i="33"/>
  <c r="AH10783" i="33"/>
  <c r="AK10782" i="33"/>
  <c r="AJ10782" i="33"/>
  <c r="AI10782" i="33"/>
  <c r="AH10782" i="33"/>
  <c r="AK10781" i="33"/>
  <c r="AJ10781" i="33"/>
  <c r="AI10781" i="33"/>
  <c r="AH10781" i="33"/>
  <c r="AK10780" i="33"/>
  <c r="AJ10780" i="33"/>
  <c r="AI10780" i="33"/>
  <c r="AH10780" i="33"/>
  <c r="AK10779" i="33"/>
  <c r="AJ10779" i="33"/>
  <c r="AI10779" i="33"/>
  <c r="AH10779" i="33"/>
  <c r="AK10778" i="33"/>
  <c r="AJ10778" i="33"/>
  <c r="AI10778" i="33"/>
  <c r="AH10778" i="33"/>
  <c r="AK10777" i="33"/>
  <c r="AJ10777" i="33"/>
  <c r="AI10777" i="33"/>
  <c r="AH10777" i="33"/>
  <c r="AK10776" i="33"/>
  <c r="AJ10776" i="33"/>
  <c r="AI10776" i="33"/>
  <c r="AH10776" i="33"/>
  <c r="AK10775" i="33"/>
  <c r="AJ10775" i="33"/>
  <c r="AI10775" i="33"/>
  <c r="AH10775" i="33"/>
  <c r="AK10774" i="33"/>
  <c r="AJ10774" i="33"/>
  <c r="AI10774" i="33"/>
  <c r="AH10774" i="33"/>
  <c r="AK10773" i="33"/>
  <c r="AJ10773" i="33"/>
  <c r="AI10773" i="33"/>
  <c r="AH10773" i="33"/>
  <c r="AK10772" i="33"/>
  <c r="AJ10772" i="33"/>
  <c r="AI10772" i="33"/>
  <c r="AH10772" i="33"/>
  <c r="AK10771" i="33"/>
  <c r="AJ10771" i="33"/>
  <c r="AI10771" i="33"/>
  <c r="AH10771" i="33"/>
  <c r="AK10770" i="33"/>
  <c r="AJ10770" i="33"/>
  <c r="AI10770" i="33"/>
  <c r="AH10770" i="33"/>
  <c r="AK10769" i="33"/>
  <c r="AJ10769" i="33"/>
  <c r="AI10769" i="33"/>
  <c r="AH10769" i="33"/>
  <c r="AK10768" i="33"/>
  <c r="AJ10768" i="33"/>
  <c r="AI10768" i="33"/>
  <c r="AH10768" i="33"/>
  <c r="AK10767" i="33"/>
  <c r="AJ10767" i="33"/>
  <c r="AI10767" i="33"/>
  <c r="AH10767" i="33"/>
  <c r="AK10766" i="33"/>
  <c r="AJ10766" i="33"/>
  <c r="AI10766" i="33"/>
  <c r="AH10766" i="33"/>
  <c r="AK10765" i="33"/>
  <c r="AJ10765" i="33"/>
  <c r="AI10765" i="33"/>
  <c r="AH10765" i="33"/>
  <c r="AK10764" i="33"/>
  <c r="AJ10764" i="33"/>
  <c r="AI10764" i="33"/>
  <c r="AH10764" i="33"/>
  <c r="AK10763" i="33"/>
  <c r="AJ10763" i="33"/>
  <c r="AI10763" i="33"/>
  <c r="AH10763" i="33"/>
  <c r="AK10762" i="33"/>
  <c r="AJ10762" i="33"/>
  <c r="AI10762" i="33"/>
  <c r="AH10762" i="33"/>
  <c r="AK10761" i="33"/>
  <c r="AJ10761" i="33"/>
  <c r="AI10761" i="33"/>
  <c r="AH10761" i="33"/>
  <c r="AK10760" i="33"/>
  <c r="AJ10760" i="33"/>
  <c r="AI10760" i="33"/>
  <c r="AH10760" i="33"/>
  <c r="AK10759" i="33"/>
  <c r="AJ10759" i="33"/>
  <c r="AI10759" i="33"/>
  <c r="AH10759" i="33"/>
  <c r="AK10758" i="33"/>
  <c r="AJ10758" i="33"/>
  <c r="AI10758" i="33"/>
  <c r="AH10758" i="33"/>
  <c r="AK10757" i="33"/>
  <c r="AJ10757" i="33"/>
  <c r="AI10757" i="33"/>
  <c r="AH10757" i="33"/>
  <c r="AK10756" i="33"/>
  <c r="AJ10756" i="33"/>
  <c r="AI10756" i="33"/>
  <c r="AH10756" i="33"/>
  <c r="AK10755" i="33"/>
  <c r="AJ10755" i="33"/>
  <c r="AI10755" i="33"/>
  <c r="AH10755" i="33"/>
  <c r="AK10754" i="33"/>
  <c r="AJ10754" i="33"/>
  <c r="AI10754" i="33"/>
  <c r="AH10754" i="33"/>
  <c r="AK10753" i="33"/>
  <c r="AJ10753" i="33"/>
  <c r="AI10753" i="33"/>
  <c r="AH10753" i="33"/>
  <c r="AK10752" i="33"/>
  <c r="AJ10752" i="33"/>
  <c r="AI10752" i="33"/>
  <c r="AH10752" i="33"/>
  <c r="AK10751" i="33"/>
  <c r="AJ10751" i="33"/>
  <c r="AI10751" i="33"/>
  <c r="AH10751" i="33"/>
  <c r="AK10750" i="33"/>
  <c r="AJ10750" i="33"/>
  <c r="AI10750" i="33"/>
  <c r="AH10750" i="33"/>
  <c r="AK10749" i="33"/>
  <c r="AJ10749" i="33"/>
  <c r="AI10749" i="33"/>
  <c r="AH10749" i="33"/>
  <c r="AK10748" i="33"/>
  <c r="AJ10748" i="33"/>
  <c r="AI10748" i="33"/>
  <c r="AH10748" i="33"/>
  <c r="AK10747" i="33"/>
  <c r="AJ10747" i="33"/>
  <c r="AI10747" i="33"/>
  <c r="AH10747" i="33"/>
  <c r="AK10746" i="33"/>
  <c r="AJ10746" i="33"/>
  <c r="AI10746" i="33"/>
  <c r="AH10746" i="33"/>
  <c r="AK10745" i="33"/>
  <c r="AJ10745" i="33"/>
  <c r="AI10745" i="33"/>
  <c r="AH10745" i="33"/>
  <c r="AK10744" i="33"/>
  <c r="AJ10744" i="33"/>
  <c r="AI10744" i="33"/>
  <c r="AH10744" i="33"/>
  <c r="AK10743" i="33"/>
  <c r="AJ10743" i="33"/>
  <c r="AI10743" i="33"/>
  <c r="AH10743" i="33"/>
  <c r="AK10742" i="33"/>
  <c r="AJ10742" i="33"/>
  <c r="AI10742" i="33"/>
  <c r="AH10742" i="33"/>
  <c r="AK10741" i="33"/>
  <c r="AJ10741" i="33"/>
  <c r="AI10741" i="33"/>
  <c r="AH10741" i="33"/>
  <c r="AK10740" i="33"/>
  <c r="AJ10740" i="33"/>
  <c r="AI10740" i="33"/>
  <c r="AH10740" i="33"/>
  <c r="AK10739" i="33"/>
  <c r="AJ10739" i="33"/>
  <c r="AI10739" i="33"/>
  <c r="AH10739" i="33"/>
  <c r="AK10738" i="33"/>
  <c r="AJ10738" i="33"/>
  <c r="AI10738" i="33"/>
  <c r="AH10738" i="33"/>
  <c r="AK10737" i="33"/>
  <c r="AJ10737" i="33"/>
  <c r="AI10737" i="33"/>
  <c r="AH10737" i="33"/>
  <c r="AK10736" i="33"/>
  <c r="AJ10736" i="33"/>
  <c r="AI10736" i="33"/>
  <c r="AH10736" i="33"/>
  <c r="AK10735" i="33"/>
  <c r="AJ10735" i="33"/>
  <c r="AI10735" i="33"/>
  <c r="AH10735" i="33"/>
  <c r="AK10734" i="33"/>
  <c r="AJ10734" i="33"/>
  <c r="AI10734" i="33"/>
  <c r="AH10734" i="33"/>
  <c r="AK10733" i="33"/>
  <c r="AJ10733" i="33"/>
  <c r="AI10733" i="33"/>
  <c r="AH10733" i="33"/>
  <c r="AK10732" i="33"/>
  <c r="AJ10732" i="33"/>
  <c r="AI10732" i="33"/>
  <c r="AH10732" i="33"/>
  <c r="AK10731" i="33"/>
  <c r="AJ10731" i="33"/>
  <c r="AI10731" i="33"/>
  <c r="AH10731" i="33"/>
  <c r="AK10730" i="33"/>
  <c r="AJ10730" i="33"/>
  <c r="AI10730" i="33"/>
  <c r="AH10730" i="33"/>
  <c r="AK10729" i="33"/>
  <c r="AJ10729" i="33"/>
  <c r="AI10729" i="33"/>
  <c r="AH10729" i="33"/>
  <c r="AK10728" i="33"/>
  <c r="AJ10728" i="33"/>
  <c r="AI10728" i="33"/>
  <c r="AH10728" i="33"/>
  <c r="AK10727" i="33"/>
  <c r="AJ10727" i="33"/>
  <c r="AI10727" i="33"/>
  <c r="AH10727" i="33"/>
  <c r="AK10726" i="33"/>
  <c r="AJ10726" i="33"/>
  <c r="AI10726" i="33"/>
  <c r="AH10726" i="33"/>
  <c r="AK10725" i="33"/>
  <c r="AJ10725" i="33"/>
  <c r="AI10725" i="33"/>
  <c r="AH10725" i="33"/>
  <c r="AK10724" i="33"/>
  <c r="AJ10724" i="33"/>
  <c r="AI10724" i="33"/>
  <c r="AH10724" i="33"/>
  <c r="AK10723" i="33"/>
  <c r="AJ10723" i="33"/>
  <c r="AI10723" i="33"/>
  <c r="AH10723" i="33"/>
  <c r="AK10722" i="33"/>
  <c r="AJ10722" i="33"/>
  <c r="AI10722" i="33"/>
  <c r="AH10722" i="33"/>
  <c r="AK10721" i="33"/>
  <c r="AJ10721" i="33"/>
  <c r="AI10721" i="33"/>
  <c r="AH10721" i="33"/>
  <c r="AK10720" i="33"/>
  <c r="AJ10720" i="33"/>
  <c r="AI10720" i="33"/>
  <c r="AH10720" i="33"/>
  <c r="AK10719" i="33"/>
  <c r="AJ10719" i="33"/>
  <c r="AI10719" i="33"/>
  <c r="AH10719" i="33"/>
  <c r="AK10718" i="33"/>
  <c r="AJ10718" i="33"/>
  <c r="AI10718" i="33"/>
  <c r="AH10718" i="33"/>
  <c r="AK10717" i="33"/>
  <c r="AJ10717" i="33"/>
  <c r="AI10717" i="33"/>
  <c r="AH10717" i="33"/>
  <c r="AK10716" i="33"/>
  <c r="AJ10716" i="33"/>
  <c r="AI10716" i="33"/>
  <c r="AH10716" i="33"/>
  <c r="AK10715" i="33"/>
  <c r="AJ10715" i="33"/>
  <c r="AI10715" i="33"/>
  <c r="AH10715" i="33"/>
  <c r="AK10714" i="33"/>
  <c r="AJ10714" i="33"/>
  <c r="AI10714" i="33"/>
  <c r="AH10714" i="33"/>
  <c r="AK10713" i="33"/>
  <c r="AJ10713" i="33"/>
  <c r="AI10713" i="33"/>
  <c r="AH10713" i="33"/>
  <c r="AK10712" i="33"/>
  <c r="AJ10712" i="33"/>
  <c r="AI10712" i="33"/>
  <c r="AH10712" i="33"/>
  <c r="AK10711" i="33"/>
  <c r="AJ10711" i="33"/>
  <c r="AI10711" i="33"/>
  <c r="AH10711" i="33"/>
  <c r="AK10710" i="33"/>
  <c r="AJ10710" i="33"/>
  <c r="AI10710" i="33"/>
  <c r="AH10710" i="33"/>
  <c r="AK10709" i="33"/>
  <c r="AJ10709" i="33"/>
  <c r="AI10709" i="33"/>
  <c r="AH10709" i="33"/>
  <c r="AK10708" i="33"/>
  <c r="AJ10708" i="33"/>
  <c r="AI10708" i="33"/>
  <c r="AH10708" i="33"/>
  <c r="AK10707" i="33"/>
  <c r="AJ10707" i="33"/>
  <c r="AI10707" i="33"/>
  <c r="AH10707" i="33"/>
  <c r="AK10706" i="33"/>
  <c r="AJ10706" i="33"/>
  <c r="AI10706" i="33"/>
  <c r="AH10706" i="33"/>
  <c r="AK10705" i="33"/>
  <c r="AJ10705" i="33"/>
  <c r="AI10705" i="33"/>
  <c r="AH10705" i="33"/>
  <c r="AK10704" i="33"/>
  <c r="AJ10704" i="33"/>
  <c r="AI10704" i="33"/>
  <c r="AH10704" i="33"/>
  <c r="AK10703" i="33"/>
  <c r="AJ10703" i="33"/>
  <c r="AI10703" i="33"/>
  <c r="AH10703" i="33"/>
  <c r="AK10702" i="33"/>
  <c r="AJ10702" i="33"/>
  <c r="AI10702" i="33"/>
  <c r="AH10702" i="33"/>
  <c r="AK10701" i="33"/>
  <c r="AJ10701" i="33"/>
  <c r="AI10701" i="33"/>
  <c r="AH10701" i="33"/>
  <c r="AK10700" i="33"/>
  <c r="AJ10700" i="33"/>
  <c r="AI10700" i="33"/>
  <c r="AH10700" i="33"/>
  <c r="AK10699" i="33"/>
  <c r="AJ10699" i="33"/>
  <c r="AI10699" i="33"/>
  <c r="AH10699" i="33"/>
  <c r="AK10698" i="33"/>
  <c r="AJ10698" i="33"/>
  <c r="AI10698" i="33"/>
  <c r="AH10698" i="33"/>
  <c r="AK10697" i="33"/>
  <c r="AJ10697" i="33"/>
  <c r="AI10697" i="33"/>
  <c r="AH10697" i="33"/>
  <c r="AK10696" i="33"/>
  <c r="AJ10696" i="33"/>
  <c r="AI10696" i="33"/>
  <c r="AH10696" i="33"/>
  <c r="AK10695" i="33"/>
  <c r="AJ10695" i="33"/>
  <c r="AI10695" i="33"/>
  <c r="AH10695" i="33"/>
  <c r="AK10694" i="33"/>
  <c r="AJ10694" i="33"/>
  <c r="AI10694" i="33"/>
  <c r="AH10694" i="33"/>
  <c r="AK10693" i="33"/>
  <c r="AJ10693" i="33"/>
  <c r="AI10693" i="33"/>
  <c r="AH10693" i="33"/>
  <c r="AK10692" i="33"/>
  <c r="AJ10692" i="33"/>
  <c r="AI10692" i="33"/>
  <c r="AH10692" i="33"/>
  <c r="AK10691" i="33"/>
  <c r="AJ10691" i="33"/>
  <c r="AI10691" i="33"/>
  <c r="AH10691" i="33"/>
  <c r="AK10690" i="33"/>
  <c r="AJ10690" i="33"/>
  <c r="AI10690" i="33"/>
  <c r="AH10690" i="33"/>
  <c r="AK10689" i="33"/>
  <c r="AJ10689" i="33"/>
  <c r="AI10689" i="33"/>
  <c r="AH10689" i="33"/>
  <c r="AK10688" i="33"/>
  <c r="AJ10688" i="33"/>
  <c r="AI10688" i="33"/>
  <c r="AH10688" i="33"/>
  <c r="AK10687" i="33"/>
  <c r="AJ10687" i="33"/>
  <c r="AI10687" i="33"/>
  <c r="AH10687" i="33"/>
  <c r="AK10686" i="33"/>
  <c r="AJ10686" i="33"/>
  <c r="AI10686" i="33"/>
  <c r="AH10686" i="33"/>
  <c r="AK10685" i="33"/>
  <c r="AJ10685" i="33"/>
  <c r="AI10685" i="33"/>
  <c r="AH10685" i="33"/>
  <c r="AK10684" i="33"/>
  <c r="AJ10684" i="33"/>
  <c r="AI10684" i="33"/>
  <c r="AH10684" i="33"/>
  <c r="AK10683" i="33"/>
  <c r="AJ10683" i="33"/>
  <c r="AI10683" i="33"/>
  <c r="AH10683" i="33"/>
  <c r="AK10682" i="33"/>
  <c r="AJ10682" i="33"/>
  <c r="AI10682" i="33"/>
  <c r="AH10682" i="33"/>
  <c r="AK10681" i="33"/>
  <c r="AJ10681" i="33"/>
  <c r="AI10681" i="33"/>
  <c r="AH10681" i="33"/>
  <c r="AK10680" i="33"/>
  <c r="AJ10680" i="33"/>
  <c r="AI10680" i="33"/>
  <c r="AH10680" i="33"/>
  <c r="AK10679" i="33"/>
  <c r="AJ10679" i="33"/>
  <c r="AI10679" i="33"/>
  <c r="AH10679" i="33"/>
  <c r="AK10678" i="33"/>
  <c r="AJ10678" i="33"/>
  <c r="AI10678" i="33"/>
  <c r="AH10678" i="33"/>
  <c r="AK10677" i="33"/>
  <c r="AJ10677" i="33"/>
  <c r="AI10677" i="33"/>
  <c r="AH10677" i="33"/>
  <c r="AK10676" i="33"/>
  <c r="AJ10676" i="33"/>
  <c r="AI10676" i="33"/>
  <c r="AH10676" i="33"/>
  <c r="AK10675" i="33"/>
  <c r="AJ10675" i="33"/>
  <c r="AI10675" i="33"/>
  <c r="AH10675" i="33"/>
  <c r="AK10674" i="33"/>
  <c r="AJ10674" i="33"/>
  <c r="AI10674" i="33"/>
  <c r="AH10674" i="33"/>
  <c r="AK10673" i="33"/>
  <c r="AJ10673" i="33"/>
  <c r="AI10673" i="33"/>
  <c r="AH10673" i="33"/>
  <c r="AK10672" i="33"/>
  <c r="AJ10672" i="33"/>
  <c r="AI10672" i="33"/>
  <c r="AH10672" i="33"/>
  <c r="AK10671" i="33"/>
  <c r="AJ10671" i="33"/>
  <c r="AI10671" i="33"/>
  <c r="AH10671" i="33"/>
  <c r="AK10670" i="33"/>
  <c r="AJ10670" i="33"/>
  <c r="AI10670" i="33"/>
  <c r="AH10670" i="33"/>
  <c r="AK10669" i="33"/>
  <c r="AJ10669" i="33"/>
  <c r="AI10669" i="33"/>
  <c r="AH10669" i="33"/>
  <c r="AK10668" i="33"/>
  <c r="AJ10668" i="33"/>
  <c r="AI10668" i="33"/>
  <c r="AH10668" i="33"/>
  <c r="AK10667" i="33"/>
  <c r="AJ10667" i="33"/>
  <c r="AI10667" i="33"/>
  <c r="AH10667" i="33"/>
  <c r="AK10666" i="33"/>
  <c r="AJ10666" i="33"/>
  <c r="AI10666" i="33"/>
  <c r="AH10666" i="33"/>
  <c r="AK10665" i="33"/>
  <c r="AJ10665" i="33"/>
  <c r="AI10665" i="33"/>
  <c r="AH10665" i="33"/>
  <c r="AK10664" i="33"/>
  <c r="AJ10664" i="33"/>
  <c r="AI10664" i="33"/>
  <c r="AH10664" i="33"/>
  <c r="AK10663" i="33"/>
  <c r="AJ10663" i="33"/>
  <c r="AI10663" i="33"/>
  <c r="AH10663" i="33"/>
  <c r="AK10662" i="33"/>
  <c r="AJ10662" i="33"/>
  <c r="AI10662" i="33"/>
  <c r="AH10662" i="33"/>
  <c r="AK10661" i="33"/>
  <c r="AJ10661" i="33"/>
  <c r="AI10661" i="33"/>
  <c r="AH10661" i="33"/>
  <c r="AK10660" i="33"/>
  <c r="AJ10660" i="33"/>
  <c r="AI10660" i="33"/>
  <c r="AH10660" i="33"/>
  <c r="AK10659" i="33"/>
  <c r="AJ10659" i="33"/>
  <c r="AI10659" i="33"/>
  <c r="AH10659" i="33"/>
  <c r="AK10658" i="33"/>
  <c r="AJ10658" i="33"/>
  <c r="AI10658" i="33"/>
  <c r="AH10658" i="33"/>
  <c r="AK10657" i="33"/>
  <c r="AJ10657" i="33"/>
  <c r="AI10657" i="33"/>
  <c r="AH10657" i="33"/>
  <c r="AK10656" i="33"/>
  <c r="AJ10656" i="33"/>
  <c r="AI10656" i="33"/>
  <c r="AH10656" i="33"/>
  <c r="AK10655" i="33"/>
  <c r="AJ10655" i="33"/>
  <c r="AI10655" i="33"/>
  <c r="AH10655" i="33"/>
  <c r="AK10654" i="33"/>
  <c r="AJ10654" i="33"/>
  <c r="AI10654" i="33"/>
  <c r="AH10654" i="33"/>
  <c r="AK10653" i="33"/>
  <c r="AJ10653" i="33"/>
  <c r="AI10653" i="33"/>
  <c r="AH10653" i="33"/>
  <c r="AK10652" i="33"/>
  <c r="AJ10652" i="33"/>
  <c r="AI10652" i="33"/>
  <c r="AH10652" i="33"/>
  <c r="AK10651" i="33"/>
  <c r="AJ10651" i="33"/>
  <c r="AI10651" i="33"/>
  <c r="AH10651" i="33"/>
  <c r="AK10650" i="33"/>
  <c r="AJ10650" i="33"/>
  <c r="AI10650" i="33"/>
  <c r="AH10650" i="33"/>
  <c r="AK10649" i="33"/>
  <c r="AJ10649" i="33"/>
  <c r="AI10649" i="33"/>
  <c r="AH10649" i="33"/>
  <c r="AK10648" i="33"/>
  <c r="AJ10648" i="33"/>
  <c r="AI10648" i="33"/>
  <c r="AH10648" i="33"/>
  <c r="AK10647" i="33"/>
  <c r="AJ10647" i="33"/>
  <c r="AI10647" i="33"/>
  <c r="AH10647" i="33"/>
  <c r="AK10646" i="33"/>
  <c r="AJ10646" i="33"/>
  <c r="AI10646" i="33"/>
  <c r="AH10646" i="33"/>
  <c r="AK10645" i="33"/>
  <c r="AJ10645" i="33"/>
  <c r="AI10645" i="33"/>
  <c r="AH10645" i="33"/>
  <c r="AK10644" i="33"/>
  <c r="AJ10644" i="33"/>
  <c r="AI10644" i="33"/>
  <c r="AH10644" i="33"/>
  <c r="AK10643" i="33"/>
  <c r="AJ10643" i="33"/>
  <c r="AI10643" i="33"/>
  <c r="AH10643" i="33"/>
  <c r="AK10642" i="33"/>
  <c r="AJ10642" i="33"/>
  <c r="AI10642" i="33"/>
  <c r="AH10642" i="33"/>
  <c r="AK10641" i="33"/>
  <c r="AJ10641" i="33"/>
  <c r="AI10641" i="33"/>
  <c r="AH10641" i="33"/>
  <c r="AK10640" i="33"/>
  <c r="AJ10640" i="33"/>
  <c r="AI10640" i="33"/>
  <c r="AH10640" i="33"/>
  <c r="AK10639" i="33"/>
  <c r="AJ10639" i="33"/>
  <c r="AI10639" i="33"/>
  <c r="AH10639" i="33"/>
  <c r="AK10638" i="33"/>
  <c r="AJ10638" i="33"/>
  <c r="AI10638" i="33"/>
  <c r="AH10638" i="33"/>
  <c r="AK10637" i="33"/>
  <c r="AJ10637" i="33"/>
  <c r="AI10637" i="33"/>
  <c r="AH10637" i="33"/>
  <c r="AK10636" i="33"/>
  <c r="AJ10636" i="33"/>
  <c r="AI10636" i="33"/>
  <c r="AH10636" i="33"/>
  <c r="AK10635" i="33"/>
  <c r="AJ10635" i="33"/>
  <c r="AI10635" i="33"/>
  <c r="AH10635" i="33"/>
  <c r="AK10634" i="33"/>
  <c r="AJ10634" i="33"/>
  <c r="AI10634" i="33"/>
  <c r="AH10634" i="33"/>
  <c r="AK10633" i="33"/>
  <c r="AJ10633" i="33"/>
  <c r="AI10633" i="33"/>
  <c r="AH10633" i="33"/>
  <c r="AK10632" i="33"/>
  <c r="AJ10632" i="33"/>
  <c r="AI10632" i="33"/>
  <c r="AH10632" i="33"/>
  <c r="AK10631" i="33"/>
  <c r="AJ10631" i="33"/>
  <c r="AI10631" i="33"/>
  <c r="AH10631" i="33"/>
  <c r="AK10630" i="33"/>
  <c r="AJ10630" i="33"/>
  <c r="AI10630" i="33"/>
  <c r="AH10630" i="33"/>
  <c r="AK10629" i="33"/>
  <c r="AJ10629" i="33"/>
  <c r="AI10629" i="33"/>
  <c r="AH10629" i="33"/>
  <c r="AK10628" i="33"/>
  <c r="AJ10628" i="33"/>
  <c r="AI10628" i="33"/>
  <c r="AH10628" i="33"/>
  <c r="AK10627" i="33"/>
  <c r="AJ10627" i="33"/>
  <c r="AI10627" i="33"/>
  <c r="AH10627" i="33"/>
  <c r="AK10626" i="33"/>
  <c r="AJ10626" i="33"/>
  <c r="AI10626" i="33"/>
  <c r="AH10626" i="33"/>
  <c r="AK10625" i="33"/>
  <c r="AJ10625" i="33"/>
  <c r="AI10625" i="33"/>
  <c r="AH10625" i="33"/>
  <c r="AK10624" i="33"/>
  <c r="AJ10624" i="33"/>
  <c r="AI10624" i="33"/>
  <c r="AH10624" i="33"/>
  <c r="AK10623" i="33"/>
  <c r="AJ10623" i="33"/>
  <c r="AI10623" i="33"/>
  <c r="AH10623" i="33"/>
  <c r="AK10622" i="33"/>
  <c r="AJ10622" i="33"/>
  <c r="AI10622" i="33"/>
  <c r="AH10622" i="33"/>
  <c r="AK10621" i="33"/>
  <c r="AJ10621" i="33"/>
  <c r="AI10621" i="33"/>
  <c r="AH10621" i="33"/>
  <c r="AK10620" i="33"/>
  <c r="AJ10620" i="33"/>
  <c r="AI10620" i="33"/>
  <c r="AH10620" i="33"/>
  <c r="AK10619" i="33"/>
  <c r="AJ10619" i="33"/>
  <c r="AI10619" i="33"/>
  <c r="AH10619" i="33"/>
  <c r="AK10618" i="33"/>
  <c r="AJ10618" i="33"/>
  <c r="AI10618" i="33"/>
  <c r="AH10618" i="33"/>
  <c r="AK10617" i="33"/>
  <c r="AJ10617" i="33"/>
  <c r="AI10617" i="33"/>
  <c r="AH10617" i="33"/>
  <c r="AK10616" i="33"/>
  <c r="AJ10616" i="33"/>
  <c r="AI10616" i="33"/>
  <c r="AH10616" i="33"/>
  <c r="AK10615" i="33"/>
  <c r="AJ10615" i="33"/>
  <c r="AI10615" i="33"/>
  <c r="AH10615" i="33"/>
  <c r="AK10614" i="33"/>
  <c r="AJ10614" i="33"/>
  <c r="AI10614" i="33"/>
  <c r="AH10614" i="33"/>
  <c r="AK10613" i="33"/>
  <c r="AJ10613" i="33"/>
  <c r="AI10613" i="33"/>
  <c r="AH10613" i="33"/>
  <c r="AK10612" i="33"/>
  <c r="AJ10612" i="33"/>
  <c r="AI10612" i="33"/>
  <c r="AH10612" i="33"/>
  <c r="AK10611" i="33"/>
  <c r="AJ10611" i="33"/>
  <c r="AI10611" i="33"/>
  <c r="AH10611" i="33"/>
  <c r="AK10610" i="33"/>
  <c r="AJ10610" i="33"/>
  <c r="AI10610" i="33"/>
  <c r="AH10610" i="33"/>
  <c r="AK10609" i="33"/>
  <c r="AJ10609" i="33"/>
  <c r="AI10609" i="33"/>
  <c r="AH10609" i="33"/>
  <c r="AK10608" i="33"/>
  <c r="AJ10608" i="33"/>
  <c r="AI10608" i="33"/>
  <c r="AH10608" i="33"/>
  <c r="AK10607" i="33"/>
  <c r="AJ10607" i="33"/>
  <c r="AI10607" i="33"/>
  <c r="AH10607" i="33"/>
  <c r="AK10606" i="33"/>
  <c r="AJ10606" i="33"/>
  <c r="AI10606" i="33"/>
  <c r="AH10606" i="33"/>
  <c r="AK10605" i="33"/>
  <c r="AJ10605" i="33"/>
  <c r="AI10605" i="33"/>
  <c r="AH10605" i="33"/>
  <c r="AK10604" i="33"/>
  <c r="AJ10604" i="33"/>
  <c r="AI10604" i="33"/>
  <c r="AH10604" i="33"/>
  <c r="AK10603" i="33"/>
  <c r="AJ10603" i="33"/>
  <c r="AI10603" i="33"/>
  <c r="AH10603" i="33"/>
  <c r="AK10602" i="33"/>
  <c r="AJ10602" i="33"/>
  <c r="AI10602" i="33"/>
  <c r="AH10602" i="33"/>
  <c r="AK10601" i="33"/>
  <c r="AJ10601" i="33"/>
  <c r="AI10601" i="33"/>
  <c r="AH10601" i="33"/>
  <c r="AK10600" i="33"/>
  <c r="AJ10600" i="33"/>
  <c r="AI10600" i="33"/>
  <c r="AH10600" i="33"/>
  <c r="AK10599" i="33"/>
  <c r="AJ10599" i="33"/>
  <c r="AI10599" i="33"/>
  <c r="AH10599" i="33"/>
  <c r="AK10598" i="33"/>
  <c r="AJ10598" i="33"/>
  <c r="AI10598" i="33"/>
  <c r="AH10598" i="33"/>
  <c r="AK10597" i="33"/>
  <c r="AJ10597" i="33"/>
  <c r="AI10597" i="33"/>
  <c r="AH10597" i="33"/>
  <c r="AK10596" i="33"/>
  <c r="AJ10596" i="33"/>
  <c r="AI10596" i="33"/>
  <c r="AH10596" i="33"/>
  <c r="AK10595" i="33"/>
  <c r="AJ10595" i="33"/>
  <c r="AI10595" i="33"/>
  <c r="AH10595" i="33"/>
  <c r="AK10594" i="33"/>
  <c r="AJ10594" i="33"/>
  <c r="AI10594" i="33"/>
  <c r="AH10594" i="33"/>
  <c r="AK10593" i="33"/>
  <c r="AJ10593" i="33"/>
  <c r="AI10593" i="33"/>
  <c r="AH10593" i="33"/>
  <c r="AK10592" i="33"/>
  <c r="AJ10592" i="33"/>
  <c r="AI10592" i="33"/>
  <c r="AH10592" i="33"/>
  <c r="AK10591" i="33"/>
  <c r="AJ10591" i="33"/>
  <c r="AI10591" i="33"/>
  <c r="AH10591" i="33"/>
  <c r="AK10590" i="33"/>
  <c r="AJ10590" i="33"/>
  <c r="AI10590" i="33"/>
  <c r="AH10590" i="33"/>
  <c r="AK10589" i="33"/>
  <c r="AJ10589" i="33"/>
  <c r="AI10589" i="33"/>
  <c r="AH10589" i="33"/>
  <c r="AK10588" i="33"/>
  <c r="AJ10588" i="33"/>
  <c r="AI10588" i="33"/>
  <c r="AH10588" i="33"/>
  <c r="AK10587" i="33"/>
  <c r="AJ10587" i="33"/>
  <c r="AI10587" i="33"/>
  <c r="AH10587" i="33"/>
  <c r="AK10586" i="33"/>
  <c r="AJ10586" i="33"/>
  <c r="AI10586" i="33"/>
  <c r="AH10586" i="33"/>
  <c r="AK10585" i="33"/>
  <c r="AJ10585" i="33"/>
  <c r="AI10585" i="33"/>
  <c r="AH10585" i="33"/>
  <c r="AK10584" i="33"/>
  <c r="AJ10584" i="33"/>
  <c r="AI10584" i="33"/>
  <c r="AH10584" i="33"/>
  <c r="AK10583" i="33"/>
  <c r="AJ10583" i="33"/>
  <c r="AI10583" i="33"/>
  <c r="AH10583" i="33"/>
  <c r="AK10582" i="33"/>
  <c r="AJ10582" i="33"/>
  <c r="AI10582" i="33"/>
  <c r="AH10582" i="33"/>
  <c r="AK10581" i="33"/>
  <c r="AJ10581" i="33"/>
  <c r="AI10581" i="33"/>
  <c r="AH10581" i="33"/>
  <c r="AK10580" i="33"/>
  <c r="AJ10580" i="33"/>
  <c r="AI10580" i="33"/>
  <c r="AH10580" i="33"/>
  <c r="AK10579" i="33"/>
  <c r="AJ10579" i="33"/>
  <c r="AI10579" i="33"/>
  <c r="AH10579" i="33"/>
  <c r="AK10578" i="33"/>
  <c r="AJ10578" i="33"/>
  <c r="AI10578" i="33"/>
  <c r="AH10578" i="33"/>
  <c r="AK10577" i="33"/>
  <c r="AJ10577" i="33"/>
  <c r="AI10577" i="33"/>
  <c r="AH10577" i="33"/>
  <c r="AK10576" i="33"/>
  <c r="AJ10576" i="33"/>
  <c r="AI10576" i="33"/>
  <c r="AH10576" i="33"/>
  <c r="AK10575" i="33"/>
  <c r="AJ10575" i="33"/>
  <c r="AI10575" i="33"/>
  <c r="AH10575" i="33"/>
  <c r="AK10574" i="33"/>
  <c r="AJ10574" i="33"/>
  <c r="AI10574" i="33"/>
  <c r="AH10574" i="33"/>
  <c r="AK10573" i="33"/>
  <c r="AJ10573" i="33"/>
  <c r="AI10573" i="33"/>
  <c r="AH10573" i="33"/>
  <c r="AK10572" i="33"/>
  <c r="AJ10572" i="33"/>
  <c r="AI10572" i="33"/>
  <c r="AH10572" i="33"/>
  <c r="AK10571" i="33"/>
  <c r="AJ10571" i="33"/>
  <c r="AI10571" i="33"/>
  <c r="AH10571" i="33"/>
  <c r="AK10570" i="33"/>
  <c r="AJ10570" i="33"/>
  <c r="AI10570" i="33"/>
  <c r="AH10570" i="33"/>
  <c r="AK10569" i="33"/>
  <c r="AJ10569" i="33"/>
  <c r="AI10569" i="33"/>
  <c r="AH10569" i="33"/>
  <c r="AK10568" i="33"/>
  <c r="AJ10568" i="33"/>
  <c r="AI10568" i="33"/>
  <c r="AH10568" i="33"/>
  <c r="AK10567" i="33"/>
  <c r="AJ10567" i="33"/>
  <c r="AI10567" i="33"/>
  <c r="AH10567" i="33"/>
  <c r="AK10566" i="33"/>
  <c r="AJ10566" i="33"/>
  <c r="AI10566" i="33"/>
  <c r="AH10566" i="33"/>
  <c r="AK10565" i="33"/>
  <c r="AJ10565" i="33"/>
  <c r="AI10565" i="33"/>
  <c r="AH10565" i="33"/>
  <c r="AK10564" i="33"/>
  <c r="AJ10564" i="33"/>
  <c r="AI10564" i="33"/>
  <c r="AH10564" i="33"/>
  <c r="AK10563" i="33"/>
  <c r="AJ10563" i="33"/>
  <c r="AI10563" i="33"/>
  <c r="AH10563" i="33"/>
  <c r="AK10562" i="33"/>
  <c r="AJ10562" i="33"/>
  <c r="AI10562" i="33"/>
  <c r="AH10562" i="33"/>
  <c r="AK10561" i="33"/>
  <c r="AJ10561" i="33"/>
  <c r="AI10561" i="33"/>
  <c r="AH10561" i="33"/>
  <c r="AK10560" i="33"/>
  <c r="AJ10560" i="33"/>
  <c r="AI10560" i="33"/>
  <c r="AH10560" i="33"/>
  <c r="AK10559" i="33"/>
  <c r="AJ10559" i="33"/>
  <c r="AI10559" i="33"/>
  <c r="AH10559" i="33"/>
  <c r="AK10558" i="33"/>
  <c r="AJ10558" i="33"/>
  <c r="AI10558" i="33"/>
  <c r="AH10558" i="33"/>
  <c r="AK10557" i="33"/>
  <c r="AJ10557" i="33"/>
  <c r="AI10557" i="33"/>
  <c r="AH10557" i="33"/>
  <c r="AK10556" i="33"/>
  <c r="AJ10556" i="33"/>
  <c r="AI10556" i="33"/>
  <c r="AH10556" i="33"/>
  <c r="AK10555" i="33"/>
  <c r="AJ10555" i="33"/>
  <c r="AI10555" i="33"/>
  <c r="AH10555" i="33"/>
  <c r="AK10554" i="33"/>
  <c r="AJ10554" i="33"/>
  <c r="AI10554" i="33"/>
  <c r="AH10554" i="33"/>
  <c r="AK10553" i="33"/>
  <c r="AJ10553" i="33"/>
  <c r="AI10553" i="33"/>
  <c r="AH10553" i="33"/>
  <c r="AK10552" i="33"/>
  <c r="AJ10552" i="33"/>
  <c r="AI10552" i="33"/>
  <c r="AH10552" i="33"/>
  <c r="AK10551" i="33"/>
  <c r="AJ10551" i="33"/>
  <c r="AI10551" i="33"/>
  <c r="AH10551" i="33"/>
  <c r="AK10550" i="33"/>
  <c r="AJ10550" i="33"/>
  <c r="AI10550" i="33"/>
  <c r="AH10550" i="33"/>
  <c r="AK10549" i="33"/>
  <c r="AJ10549" i="33"/>
  <c r="AI10549" i="33"/>
  <c r="AH10549" i="33"/>
  <c r="AK10548" i="33"/>
  <c r="AJ10548" i="33"/>
  <c r="AI10548" i="33"/>
  <c r="AH10548" i="33"/>
  <c r="AK10547" i="33"/>
  <c r="AJ10547" i="33"/>
  <c r="AI10547" i="33"/>
  <c r="AH10547" i="33"/>
  <c r="AK10546" i="33"/>
  <c r="AJ10546" i="33"/>
  <c r="AI10546" i="33"/>
  <c r="AH10546" i="33"/>
  <c r="AK10545" i="33"/>
  <c r="AJ10545" i="33"/>
  <c r="AI10545" i="33"/>
  <c r="AH10545" i="33"/>
  <c r="AK10544" i="33"/>
  <c r="AJ10544" i="33"/>
  <c r="AI10544" i="33"/>
  <c r="AH10544" i="33"/>
  <c r="AK10543" i="33"/>
  <c r="AJ10543" i="33"/>
  <c r="AI10543" i="33"/>
  <c r="AH10543" i="33"/>
  <c r="AK10542" i="33"/>
  <c r="AJ10542" i="33"/>
  <c r="AI10542" i="33"/>
  <c r="AH10542" i="33"/>
  <c r="AK10541" i="33"/>
  <c r="AJ10541" i="33"/>
  <c r="AI10541" i="33"/>
  <c r="AH10541" i="33"/>
  <c r="AK10540" i="33"/>
  <c r="AJ10540" i="33"/>
  <c r="AI10540" i="33"/>
  <c r="AH10540" i="33"/>
  <c r="AK10539" i="33"/>
  <c r="AJ10539" i="33"/>
  <c r="AI10539" i="33"/>
  <c r="AH10539" i="33"/>
  <c r="AK10538" i="33"/>
  <c r="AJ10538" i="33"/>
  <c r="AI10538" i="33"/>
  <c r="AH10538" i="33"/>
  <c r="AK10537" i="33"/>
  <c r="AJ10537" i="33"/>
  <c r="AI10537" i="33"/>
  <c r="AH10537" i="33"/>
  <c r="AK10536" i="33"/>
  <c r="AJ10536" i="33"/>
  <c r="AI10536" i="33"/>
  <c r="AH10536" i="33"/>
  <c r="AK10535" i="33"/>
  <c r="AJ10535" i="33"/>
  <c r="AI10535" i="33"/>
  <c r="AH10535" i="33"/>
  <c r="AK10534" i="33"/>
  <c r="AJ10534" i="33"/>
  <c r="AI10534" i="33"/>
  <c r="AH10534" i="33"/>
  <c r="AK10533" i="33"/>
  <c r="AJ10533" i="33"/>
  <c r="AI10533" i="33"/>
  <c r="AH10533" i="33"/>
  <c r="AK10532" i="33"/>
  <c r="AJ10532" i="33"/>
  <c r="AI10532" i="33"/>
  <c r="AH10532" i="33"/>
  <c r="AK10531" i="33"/>
  <c r="AJ10531" i="33"/>
  <c r="AI10531" i="33"/>
  <c r="AH10531" i="33"/>
  <c r="AK10530" i="33"/>
  <c r="AJ10530" i="33"/>
  <c r="AI10530" i="33"/>
  <c r="AH10530" i="33"/>
  <c r="AK10529" i="33"/>
  <c r="AJ10529" i="33"/>
  <c r="AI10529" i="33"/>
  <c r="AH10529" i="33"/>
  <c r="AK10528" i="33"/>
  <c r="AJ10528" i="33"/>
  <c r="AI10528" i="33"/>
  <c r="AH10528" i="33"/>
  <c r="AK10527" i="33"/>
  <c r="AJ10527" i="33"/>
  <c r="AI10527" i="33"/>
  <c r="AH10527" i="33"/>
  <c r="AK10526" i="33"/>
  <c r="AJ10526" i="33"/>
  <c r="AI10526" i="33"/>
  <c r="AH10526" i="33"/>
  <c r="AK10525" i="33"/>
  <c r="AJ10525" i="33"/>
  <c r="AI10525" i="33"/>
  <c r="AH10525" i="33"/>
  <c r="AK10524" i="33"/>
  <c r="AJ10524" i="33"/>
  <c r="AI10524" i="33"/>
  <c r="AH10524" i="33"/>
  <c r="AK10523" i="33"/>
  <c r="AJ10523" i="33"/>
  <c r="AI10523" i="33"/>
  <c r="AH10523" i="33"/>
  <c r="AK10522" i="33"/>
  <c r="AJ10522" i="33"/>
  <c r="AI10522" i="33"/>
  <c r="AH10522" i="33"/>
  <c r="AK10521" i="33"/>
  <c r="AJ10521" i="33"/>
  <c r="AI10521" i="33"/>
  <c r="AH10521" i="33"/>
  <c r="AK10520" i="33"/>
  <c r="AJ10520" i="33"/>
  <c r="AI10520" i="33"/>
  <c r="AH10520" i="33"/>
  <c r="AK10519" i="33"/>
  <c r="AJ10519" i="33"/>
  <c r="AI10519" i="33"/>
  <c r="AH10519" i="33"/>
  <c r="AK10518" i="33"/>
  <c r="AJ10518" i="33"/>
  <c r="AI10518" i="33"/>
  <c r="AH10518" i="33"/>
  <c r="AK10517" i="33"/>
  <c r="AJ10517" i="33"/>
  <c r="AI10517" i="33"/>
  <c r="AH10517" i="33"/>
  <c r="AK10516" i="33"/>
  <c r="AJ10516" i="33"/>
  <c r="AI10516" i="33"/>
  <c r="AH10516" i="33"/>
  <c r="AK10515" i="33"/>
  <c r="AJ10515" i="33"/>
  <c r="AI10515" i="33"/>
  <c r="AH10515" i="33"/>
  <c r="AK10514" i="33"/>
  <c r="AJ10514" i="33"/>
  <c r="AI10514" i="33"/>
  <c r="AH10514" i="33"/>
  <c r="AK10513" i="33"/>
  <c r="AJ10513" i="33"/>
  <c r="AI10513" i="33"/>
  <c r="AH10513" i="33"/>
  <c r="AK10512" i="33"/>
  <c r="AJ10512" i="33"/>
  <c r="AI10512" i="33"/>
  <c r="AH10512" i="33"/>
  <c r="AK10511" i="33"/>
  <c r="AJ10511" i="33"/>
  <c r="AI10511" i="33"/>
  <c r="AH10511" i="33"/>
  <c r="AK10510" i="33"/>
  <c r="AJ10510" i="33"/>
  <c r="AI10510" i="33"/>
  <c r="AH10510" i="33"/>
  <c r="AK10509" i="33"/>
  <c r="AJ10509" i="33"/>
  <c r="AI10509" i="33"/>
  <c r="AH10509" i="33"/>
  <c r="AK10508" i="33"/>
  <c r="AJ10508" i="33"/>
  <c r="AI10508" i="33"/>
  <c r="AH10508" i="33"/>
  <c r="AK10507" i="33"/>
  <c r="AJ10507" i="33"/>
  <c r="AI10507" i="33"/>
  <c r="AH10507" i="33"/>
  <c r="AK10506" i="33"/>
  <c r="AJ10506" i="33"/>
  <c r="AI10506" i="33"/>
  <c r="AH10506" i="33"/>
  <c r="AK10505" i="33"/>
  <c r="AJ10505" i="33"/>
  <c r="AI10505" i="33"/>
  <c r="AH10505" i="33"/>
  <c r="AK10504" i="33"/>
  <c r="AJ10504" i="33"/>
  <c r="AI10504" i="33"/>
  <c r="AH10504" i="33"/>
  <c r="AK10503" i="33"/>
  <c r="AJ10503" i="33"/>
  <c r="AI10503" i="33"/>
  <c r="AH10503" i="33"/>
  <c r="AK10502" i="33"/>
  <c r="AJ10502" i="33"/>
  <c r="AI10502" i="33"/>
  <c r="AH10502" i="33"/>
  <c r="AK10501" i="33"/>
  <c r="AJ10501" i="33"/>
  <c r="AI10501" i="33"/>
  <c r="AH10501" i="33"/>
  <c r="AK10500" i="33"/>
  <c r="AJ10500" i="33"/>
  <c r="AI10500" i="33"/>
  <c r="AH10500" i="33"/>
  <c r="AK10499" i="33"/>
  <c r="AJ10499" i="33"/>
  <c r="AI10499" i="33"/>
  <c r="AH10499" i="33"/>
  <c r="AK10498" i="33"/>
  <c r="AJ10498" i="33"/>
  <c r="AI10498" i="33"/>
  <c r="AH10498" i="33"/>
  <c r="AK10497" i="33"/>
  <c r="AJ10497" i="33"/>
  <c r="AI10497" i="33"/>
  <c r="AH10497" i="33"/>
  <c r="AK10496" i="33"/>
  <c r="AJ10496" i="33"/>
  <c r="AI10496" i="33"/>
  <c r="AH10496" i="33"/>
  <c r="AK10495" i="33"/>
  <c r="AJ10495" i="33"/>
  <c r="AI10495" i="33"/>
  <c r="AH10495" i="33"/>
  <c r="AK10494" i="33"/>
  <c r="AJ10494" i="33"/>
  <c r="AI10494" i="33"/>
  <c r="AH10494" i="33"/>
  <c r="AK10493" i="33"/>
  <c r="AJ10493" i="33"/>
  <c r="AI10493" i="33"/>
  <c r="AH10493" i="33"/>
  <c r="AK10492" i="33"/>
  <c r="AJ10492" i="33"/>
  <c r="AI10492" i="33"/>
  <c r="AH10492" i="33"/>
  <c r="AK10491" i="33"/>
  <c r="AJ10491" i="33"/>
  <c r="AI10491" i="33"/>
  <c r="AH10491" i="33"/>
  <c r="AK10490" i="33"/>
  <c r="AJ10490" i="33"/>
  <c r="AI10490" i="33"/>
  <c r="AH10490" i="33"/>
  <c r="AK10489" i="33"/>
  <c r="AJ10489" i="33"/>
  <c r="AI10489" i="33"/>
  <c r="AH10489" i="33"/>
  <c r="AK10488" i="33"/>
  <c r="AJ10488" i="33"/>
  <c r="AI10488" i="33"/>
  <c r="AH10488" i="33"/>
  <c r="AK10487" i="33"/>
  <c r="AJ10487" i="33"/>
  <c r="AI10487" i="33"/>
  <c r="AH10487" i="33"/>
  <c r="AK10486" i="33"/>
  <c r="AJ10486" i="33"/>
  <c r="AI10486" i="33"/>
  <c r="AH10486" i="33"/>
  <c r="AK10485" i="33"/>
  <c r="AJ10485" i="33"/>
  <c r="AI10485" i="33"/>
  <c r="AH10485" i="33"/>
  <c r="AK10484" i="33"/>
  <c r="AJ10484" i="33"/>
  <c r="AI10484" i="33"/>
  <c r="AH10484" i="33"/>
  <c r="AK10483" i="33"/>
  <c r="AJ10483" i="33"/>
  <c r="AI10483" i="33"/>
  <c r="AH10483" i="33"/>
  <c r="AK10482" i="33"/>
  <c r="AJ10482" i="33"/>
  <c r="AI10482" i="33"/>
  <c r="AH10482" i="33"/>
  <c r="AK10481" i="33"/>
  <c r="AJ10481" i="33"/>
  <c r="AI10481" i="33"/>
  <c r="AH10481" i="33"/>
  <c r="AK10480" i="33"/>
  <c r="AJ10480" i="33"/>
  <c r="AI10480" i="33"/>
  <c r="AH10480" i="33"/>
  <c r="AK10479" i="33"/>
  <c r="AJ10479" i="33"/>
  <c r="AI10479" i="33"/>
  <c r="AH10479" i="33"/>
  <c r="AK10478" i="33"/>
  <c r="AJ10478" i="33"/>
  <c r="AI10478" i="33"/>
  <c r="AH10478" i="33"/>
  <c r="AK10477" i="33"/>
  <c r="AJ10477" i="33"/>
  <c r="AI10477" i="33"/>
  <c r="AH10477" i="33"/>
  <c r="AK10476" i="33"/>
  <c r="AJ10476" i="33"/>
  <c r="AI10476" i="33"/>
  <c r="AH10476" i="33"/>
  <c r="AK10475" i="33"/>
  <c r="AJ10475" i="33"/>
  <c r="AI10475" i="33"/>
  <c r="AH10475" i="33"/>
  <c r="AK10474" i="33"/>
  <c r="AJ10474" i="33"/>
  <c r="AI10474" i="33"/>
  <c r="AH10474" i="33"/>
  <c r="AK10473" i="33"/>
  <c r="AJ10473" i="33"/>
  <c r="AI10473" i="33"/>
  <c r="AH10473" i="33"/>
  <c r="AK10472" i="33"/>
  <c r="AJ10472" i="33"/>
  <c r="AI10472" i="33"/>
  <c r="AH10472" i="33"/>
  <c r="AK10471" i="33"/>
  <c r="AJ10471" i="33"/>
  <c r="AI10471" i="33"/>
  <c r="AH10471" i="33"/>
  <c r="AK10470" i="33"/>
  <c r="AJ10470" i="33"/>
  <c r="AI10470" i="33"/>
  <c r="AH10470" i="33"/>
  <c r="AK10469" i="33"/>
  <c r="AJ10469" i="33"/>
  <c r="AI10469" i="33"/>
  <c r="AH10469" i="33"/>
  <c r="AK10468" i="33"/>
  <c r="AJ10468" i="33"/>
  <c r="AI10468" i="33"/>
  <c r="AH10468" i="33"/>
  <c r="AK10467" i="33"/>
  <c r="AJ10467" i="33"/>
  <c r="AI10467" i="33"/>
  <c r="AH10467" i="33"/>
  <c r="AK10466" i="33"/>
  <c r="AJ10466" i="33"/>
  <c r="AI10466" i="33"/>
  <c r="AH10466" i="33"/>
  <c r="AK10465" i="33"/>
  <c r="AJ10465" i="33"/>
  <c r="AI10465" i="33"/>
  <c r="AH10465" i="33"/>
  <c r="AK10464" i="33"/>
  <c r="AJ10464" i="33"/>
  <c r="AI10464" i="33"/>
  <c r="AH10464" i="33"/>
  <c r="AK10463" i="33"/>
  <c r="AJ10463" i="33"/>
  <c r="AI10463" i="33"/>
  <c r="AH10463" i="33"/>
  <c r="AK10462" i="33"/>
  <c r="AJ10462" i="33"/>
  <c r="AI10462" i="33"/>
  <c r="AH10462" i="33"/>
  <c r="AK10461" i="33"/>
  <c r="AJ10461" i="33"/>
  <c r="AI10461" i="33"/>
  <c r="AH10461" i="33"/>
  <c r="AK10460" i="33"/>
  <c r="AJ10460" i="33"/>
  <c r="AI10460" i="33"/>
  <c r="AH10460" i="33"/>
  <c r="AK10459" i="33"/>
  <c r="AJ10459" i="33"/>
  <c r="AI10459" i="33"/>
  <c r="AH10459" i="33"/>
  <c r="AK10458" i="33"/>
  <c r="AJ10458" i="33"/>
  <c r="AI10458" i="33"/>
  <c r="AH10458" i="33"/>
  <c r="AK10457" i="33"/>
  <c r="AJ10457" i="33"/>
  <c r="AI10457" i="33"/>
  <c r="AH10457" i="33"/>
  <c r="AK10456" i="33"/>
  <c r="AJ10456" i="33"/>
  <c r="AI10456" i="33"/>
  <c r="AH10456" i="33"/>
  <c r="AK10455" i="33"/>
  <c r="AJ10455" i="33"/>
  <c r="AI10455" i="33"/>
  <c r="AH10455" i="33"/>
  <c r="AK10454" i="33"/>
  <c r="AJ10454" i="33"/>
  <c r="AI10454" i="33"/>
  <c r="AH10454" i="33"/>
  <c r="AK10453" i="33"/>
  <c r="AJ10453" i="33"/>
  <c r="AI10453" i="33"/>
  <c r="AH10453" i="33"/>
  <c r="AK10452" i="33"/>
  <c r="AJ10452" i="33"/>
  <c r="AI10452" i="33"/>
  <c r="AH10452" i="33"/>
  <c r="AK10451" i="33"/>
  <c r="AJ10451" i="33"/>
  <c r="AI10451" i="33"/>
  <c r="AH10451" i="33"/>
  <c r="AK10450" i="33"/>
  <c r="AJ10450" i="33"/>
  <c r="AI10450" i="33"/>
  <c r="AH10450" i="33"/>
  <c r="AK10449" i="33"/>
  <c r="AJ10449" i="33"/>
  <c r="AI10449" i="33"/>
  <c r="AH10449" i="33"/>
  <c r="AK10448" i="33"/>
  <c r="AJ10448" i="33"/>
  <c r="AI10448" i="33"/>
  <c r="AH10448" i="33"/>
  <c r="AK10447" i="33"/>
  <c r="AJ10447" i="33"/>
  <c r="AI10447" i="33"/>
  <c r="AH10447" i="33"/>
  <c r="AK10446" i="33"/>
  <c r="AJ10446" i="33"/>
  <c r="AI10446" i="33"/>
  <c r="AH10446" i="33"/>
  <c r="AK10445" i="33"/>
  <c r="AJ10445" i="33"/>
  <c r="AI10445" i="33"/>
  <c r="AH10445" i="33"/>
  <c r="AK10444" i="33"/>
  <c r="AJ10444" i="33"/>
  <c r="AI10444" i="33"/>
  <c r="AH10444" i="33"/>
  <c r="AK10443" i="33"/>
  <c r="AJ10443" i="33"/>
  <c r="AI10443" i="33"/>
  <c r="AH10443" i="33"/>
  <c r="AK10442" i="33"/>
  <c r="AJ10442" i="33"/>
  <c r="AI10442" i="33"/>
  <c r="AH10442" i="33"/>
  <c r="AK10441" i="33"/>
  <c r="AJ10441" i="33"/>
  <c r="AI10441" i="33"/>
  <c r="AH10441" i="33"/>
  <c r="AK10440" i="33"/>
  <c r="AJ10440" i="33"/>
  <c r="AI10440" i="33"/>
  <c r="AH10440" i="33"/>
  <c r="AK10439" i="33"/>
  <c r="AJ10439" i="33"/>
  <c r="AI10439" i="33"/>
  <c r="AH10439" i="33"/>
  <c r="AK10438" i="33"/>
  <c r="AJ10438" i="33"/>
  <c r="AI10438" i="33"/>
  <c r="AH10438" i="33"/>
  <c r="AK10437" i="33"/>
  <c r="AJ10437" i="33"/>
  <c r="AI10437" i="33"/>
  <c r="AH10437" i="33"/>
  <c r="AK10436" i="33"/>
  <c r="AJ10436" i="33"/>
  <c r="AI10436" i="33"/>
  <c r="AH10436" i="33"/>
  <c r="AK10435" i="33"/>
  <c r="AJ10435" i="33"/>
  <c r="AI10435" i="33"/>
  <c r="AH10435" i="33"/>
  <c r="AK10434" i="33"/>
  <c r="AJ10434" i="33"/>
  <c r="AI10434" i="33"/>
  <c r="AH10434" i="33"/>
  <c r="AK10433" i="33"/>
  <c r="AJ10433" i="33"/>
  <c r="AI10433" i="33"/>
  <c r="AH10433" i="33"/>
  <c r="AK10432" i="33"/>
  <c r="AJ10432" i="33"/>
  <c r="AI10432" i="33"/>
  <c r="AH10432" i="33"/>
  <c r="AK10431" i="33"/>
  <c r="AJ10431" i="33"/>
  <c r="AI10431" i="33"/>
  <c r="AH10431" i="33"/>
  <c r="AK10430" i="33"/>
  <c r="AJ10430" i="33"/>
  <c r="AI10430" i="33"/>
  <c r="AH10430" i="33"/>
  <c r="AK10429" i="33"/>
  <c r="AJ10429" i="33"/>
  <c r="AI10429" i="33"/>
  <c r="AH10429" i="33"/>
  <c r="AK10428" i="33"/>
  <c r="AJ10428" i="33"/>
  <c r="AI10428" i="33"/>
  <c r="AH10428" i="33"/>
  <c r="AK10427" i="33"/>
  <c r="AJ10427" i="33"/>
  <c r="AI10427" i="33"/>
  <c r="AH10427" i="33"/>
  <c r="AK10426" i="33"/>
  <c r="AJ10426" i="33"/>
  <c r="AI10426" i="33"/>
  <c r="AH10426" i="33"/>
  <c r="AK10425" i="33"/>
  <c r="AJ10425" i="33"/>
  <c r="AI10425" i="33"/>
  <c r="AH10425" i="33"/>
  <c r="AK10424" i="33"/>
  <c r="AJ10424" i="33"/>
  <c r="AI10424" i="33"/>
  <c r="AH10424" i="33"/>
  <c r="AK10423" i="33"/>
  <c r="AJ10423" i="33"/>
  <c r="AI10423" i="33"/>
  <c r="AH10423" i="33"/>
  <c r="AK10422" i="33"/>
  <c r="AJ10422" i="33"/>
  <c r="AI10422" i="33"/>
  <c r="AH10422" i="33"/>
  <c r="AK10421" i="33"/>
  <c r="AJ10421" i="33"/>
  <c r="AI10421" i="33"/>
  <c r="AH10421" i="33"/>
  <c r="AK10420" i="33"/>
  <c r="AJ10420" i="33"/>
  <c r="AI10420" i="33"/>
  <c r="AH10420" i="33"/>
  <c r="AK10419" i="33"/>
  <c r="AJ10419" i="33"/>
  <c r="AI10419" i="33"/>
  <c r="AH10419" i="33"/>
  <c r="AK10418" i="33"/>
  <c r="AJ10418" i="33"/>
  <c r="AI10418" i="33"/>
  <c r="AH10418" i="33"/>
  <c r="AK10417" i="33"/>
  <c r="AJ10417" i="33"/>
  <c r="AI10417" i="33"/>
  <c r="AH10417" i="33"/>
  <c r="AK10416" i="33"/>
  <c r="AJ10416" i="33"/>
  <c r="AI10416" i="33"/>
  <c r="AH10416" i="33"/>
  <c r="AK10415" i="33"/>
  <c r="AJ10415" i="33"/>
  <c r="AI10415" i="33"/>
  <c r="AH10415" i="33"/>
  <c r="AK10414" i="33"/>
  <c r="AJ10414" i="33"/>
  <c r="AI10414" i="33"/>
  <c r="AH10414" i="33"/>
  <c r="AK10413" i="33"/>
  <c r="AJ10413" i="33"/>
  <c r="AI10413" i="33"/>
  <c r="AH10413" i="33"/>
  <c r="AK10412" i="33"/>
  <c r="AJ10412" i="33"/>
  <c r="AI10412" i="33"/>
  <c r="AH10412" i="33"/>
  <c r="AK10411" i="33"/>
  <c r="AJ10411" i="33"/>
  <c r="AI10411" i="33"/>
  <c r="AH10411" i="33"/>
  <c r="AK10410" i="33"/>
  <c r="AJ10410" i="33"/>
  <c r="AI10410" i="33"/>
  <c r="AH10410" i="33"/>
  <c r="AK10409" i="33"/>
  <c r="AJ10409" i="33"/>
  <c r="AI10409" i="33"/>
  <c r="AH10409" i="33"/>
  <c r="AK10408" i="33"/>
  <c r="AJ10408" i="33"/>
  <c r="AI10408" i="33"/>
  <c r="AH10408" i="33"/>
  <c r="AK10407" i="33"/>
  <c r="AJ10407" i="33"/>
  <c r="AI10407" i="33"/>
  <c r="AH10407" i="33"/>
  <c r="AK10406" i="33"/>
  <c r="AJ10406" i="33"/>
  <c r="AI10406" i="33"/>
  <c r="AH10406" i="33"/>
  <c r="AK10405" i="33"/>
  <c r="AJ10405" i="33"/>
  <c r="AI10405" i="33"/>
  <c r="AH10405" i="33"/>
  <c r="AK10404" i="33"/>
  <c r="AJ10404" i="33"/>
  <c r="AI10404" i="33"/>
  <c r="AH10404" i="33"/>
  <c r="AK10403" i="33"/>
  <c r="AJ10403" i="33"/>
  <c r="AI10403" i="33"/>
  <c r="AH10403" i="33"/>
  <c r="AK10402" i="33"/>
  <c r="AJ10402" i="33"/>
  <c r="AI10402" i="33"/>
  <c r="AH10402" i="33"/>
  <c r="AK10401" i="33"/>
  <c r="AJ10401" i="33"/>
  <c r="AI10401" i="33"/>
  <c r="AH10401" i="33"/>
  <c r="AK10400" i="33"/>
  <c r="AJ10400" i="33"/>
  <c r="AI10400" i="33"/>
  <c r="AH10400" i="33"/>
  <c r="AK10399" i="33"/>
  <c r="AJ10399" i="33"/>
  <c r="AI10399" i="33"/>
  <c r="AH10399" i="33"/>
  <c r="AK10398" i="33"/>
  <c r="AJ10398" i="33"/>
  <c r="AI10398" i="33"/>
  <c r="AH10398" i="33"/>
  <c r="AK10397" i="33"/>
  <c r="AJ10397" i="33"/>
  <c r="AI10397" i="33"/>
  <c r="AH10397" i="33"/>
  <c r="AK10396" i="33"/>
  <c r="AJ10396" i="33"/>
  <c r="AI10396" i="33"/>
  <c r="AH10396" i="33"/>
  <c r="AK10395" i="33"/>
  <c r="AJ10395" i="33"/>
  <c r="AI10395" i="33"/>
  <c r="AH10395" i="33"/>
  <c r="AK10394" i="33"/>
  <c r="AJ10394" i="33"/>
  <c r="AI10394" i="33"/>
  <c r="AH10394" i="33"/>
  <c r="AK10393" i="33"/>
  <c r="AJ10393" i="33"/>
  <c r="AI10393" i="33"/>
  <c r="AH10393" i="33"/>
  <c r="AK10392" i="33"/>
  <c r="AJ10392" i="33"/>
  <c r="AI10392" i="33"/>
  <c r="AH10392" i="33"/>
  <c r="AK10391" i="33"/>
  <c r="AJ10391" i="33"/>
  <c r="AI10391" i="33"/>
  <c r="AH10391" i="33"/>
  <c r="AK10390" i="33"/>
  <c r="AJ10390" i="33"/>
  <c r="AI10390" i="33"/>
  <c r="AH10390" i="33"/>
  <c r="AK10389" i="33"/>
  <c r="AJ10389" i="33"/>
  <c r="AI10389" i="33"/>
  <c r="AH10389" i="33"/>
  <c r="AK10388" i="33"/>
  <c r="AJ10388" i="33"/>
  <c r="AI10388" i="33"/>
  <c r="AH10388" i="33"/>
  <c r="AK10387" i="33"/>
  <c r="AJ10387" i="33"/>
  <c r="AI10387" i="33"/>
  <c r="AH10387" i="33"/>
  <c r="AK10386" i="33"/>
  <c r="AJ10386" i="33"/>
  <c r="AI10386" i="33"/>
  <c r="AH10386" i="33"/>
  <c r="AK10385" i="33"/>
  <c r="AJ10385" i="33"/>
  <c r="AI10385" i="33"/>
  <c r="AH10385" i="33"/>
  <c r="AK10384" i="33"/>
  <c r="AJ10384" i="33"/>
  <c r="AI10384" i="33"/>
  <c r="AH10384" i="33"/>
  <c r="AK10383" i="33"/>
  <c r="AJ10383" i="33"/>
  <c r="AI10383" i="33"/>
  <c r="AH10383" i="33"/>
  <c r="AK10382" i="33"/>
  <c r="AJ10382" i="33"/>
  <c r="AI10382" i="33"/>
  <c r="AH10382" i="33"/>
  <c r="AK10381" i="33"/>
  <c r="AJ10381" i="33"/>
  <c r="AI10381" i="33"/>
  <c r="AH10381" i="33"/>
  <c r="AK10380" i="33"/>
  <c r="AJ10380" i="33"/>
  <c r="AI10380" i="33"/>
  <c r="AH10380" i="33"/>
  <c r="AK10379" i="33"/>
  <c r="AJ10379" i="33"/>
  <c r="AI10379" i="33"/>
  <c r="AH10379" i="33"/>
  <c r="AK10378" i="33"/>
  <c r="AJ10378" i="33"/>
  <c r="AI10378" i="33"/>
  <c r="AH10378" i="33"/>
  <c r="AK10377" i="33"/>
  <c r="AJ10377" i="33"/>
  <c r="AI10377" i="33"/>
  <c r="AH10377" i="33"/>
  <c r="AK10376" i="33"/>
  <c r="AJ10376" i="33"/>
  <c r="AI10376" i="33"/>
  <c r="AH10376" i="33"/>
  <c r="AK10375" i="33"/>
  <c r="AJ10375" i="33"/>
  <c r="AI10375" i="33"/>
  <c r="AH10375" i="33"/>
  <c r="AK10374" i="33"/>
  <c r="AJ10374" i="33"/>
  <c r="AI10374" i="33"/>
  <c r="AH10374" i="33"/>
  <c r="AK10373" i="33"/>
  <c r="AJ10373" i="33"/>
  <c r="AI10373" i="33"/>
  <c r="AH10373" i="33"/>
  <c r="AK10372" i="33"/>
  <c r="AJ10372" i="33"/>
  <c r="AI10372" i="33"/>
  <c r="AH10372" i="33"/>
  <c r="AK10371" i="33"/>
  <c r="AJ10371" i="33"/>
  <c r="AI10371" i="33"/>
  <c r="AH10371" i="33"/>
  <c r="AK10370" i="33"/>
  <c r="AJ10370" i="33"/>
  <c r="AI10370" i="33"/>
  <c r="AH10370" i="33"/>
  <c r="AK10369" i="33"/>
  <c r="AJ10369" i="33"/>
  <c r="AI10369" i="33"/>
  <c r="AH10369" i="33"/>
  <c r="AK10368" i="33"/>
  <c r="AJ10368" i="33"/>
  <c r="AI10368" i="33"/>
  <c r="AH10368" i="33"/>
  <c r="AK10367" i="33"/>
  <c r="AJ10367" i="33"/>
  <c r="AI10367" i="33"/>
  <c r="AH10367" i="33"/>
  <c r="AK10366" i="33"/>
  <c r="AJ10366" i="33"/>
  <c r="AI10366" i="33"/>
  <c r="AH10366" i="33"/>
  <c r="AK10365" i="33"/>
  <c r="AJ10365" i="33"/>
  <c r="AI10365" i="33"/>
  <c r="AH10365" i="33"/>
  <c r="AK10364" i="33"/>
  <c r="AJ10364" i="33"/>
  <c r="AI10364" i="33"/>
  <c r="AH10364" i="33"/>
  <c r="AK10363" i="33"/>
  <c r="AJ10363" i="33"/>
  <c r="AI10363" i="33"/>
  <c r="AH10363" i="33"/>
  <c r="AK10362" i="33"/>
  <c r="AJ10362" i="33"/>
  <c r="AI10362" i="33"/>
  <c r="AH10362" i="33"/>
  <c r="AK10361" i="33"/>
  <c r="AJ10361" i="33"/>
  <c r="AI10361" i="33"/>
  <c r="AH10361" i="33"/>
  <c r="AK10360" i="33"/>
  <c r="AJ10360" i="33"/>
  <c r="AI10360" i="33"/>
  <c r="AH10360" i="33"/>
  <c r="AK10359" i="33"/>
  <c r="AJ10359" i="33"/>
  <c r="AI10359" i="33"/>
  <c r="AH10359" i="33"/>
  <c r="AK10358" i="33"/>
  <c r="AJ10358" i="33"/>
  <c r="AI10358" i="33"/>
  <c r="AH10358" i="33"/>
  <c r="AK10357" i="33"/>
  <c r="AJ10357" i="33"/>
  <c r="AI10357" i="33"/>
  <c r="AH10357" i="33"/>
  <c r="AK10356" i="33"/>
  <c r="AJ10356" i="33"/>
  <c r="AI10356" i="33"/>
  <c r="AH10356" i="33"/>
  <c r="AK10355" i="33"/>
  <c r="AJ10355" i="33"/>
  <c r="AI10355" i="33"/>
  <c r="AH10355" i="33"/>
  <c r="AK10354" i="33"/>
  <c r="AJ10354" i="33"/>
  <c r="AI10354" i="33"/>
  <c r="AH10354" i="33"/>
  <c r="AK10353" i="33"/>
  <c r="AJ10353" i="33"/>
  <c r="AI10353" i="33"/>
  <c r="AH10353" i="33"/>
  <c r="AK10352" i="33"/>
  <c r="AJ10352" i="33"/>
  <c r="AI10352" i="33"/>
  <c r="AH10352" i="33"/>
  <c r="AK10351" i="33"/>
  <c r="AJ10351" i="33"/>
  <c r="AI10351" i="33"/>
  <c r="AH10351" i="33"/>
  <c r="AK10350" i="33"/>
  <c r="AJ10350" i="33"/>
  <c r="AI10350" i="33"/>
  <c r="AH10350" i="33"/>
  <c r="AK10349" i="33"/>
  <c r="AJ10349" i="33"/>
  <c r="AI10349" i="33"/>
  <c r="AH10349" i="33"/>
  <c r="AK10348" i="33"/>
  <c r="AJ10348" i="33"/>
  <c r="AI10348" i="33"/>
  <c r="AH10348" i="33"/>
  <c r="AK10347" i="33"/>
  <c r="AJ10347" i="33"/>
  <c r="AI10347" i="33"/>
  <c r="AH10347" i="33"/>
  <c r="AK10346" i="33"/>
  <c r="AJ10346" i="33"/>
  <c r="AI10346" i="33"/>
  <c r="AH10346" i="33"/>
  <c r="AK10345" i="33"/>
  <c r="AJ10345" i="33"/>
  <c r="AI10345" i="33"/>
  <c r="AH10345" i="33"/>
  <c r="AK10344" i="33"/>
  <c r="AJ10344" i="33"/>
  <c r="AI10344" i="33"/>
  <c r="AH10344" i="33"/>
  <c r="AK10343" i="33"/>
  <c r="AJ10343" i="33"/>
  <c r="AI10343" i="33"/>
  <c r="AH10343" i="33"/>
  <c r="AK10342" i="33"/>
  <c r="AJ10342" i="33"/>
  <c r="AI10342" i="33"/>
  <c r="AH10342" i="33"/>
  <c r="AK10341" i="33"/>
  <c r="AJ10341" i="33"/>
  <c r="AI10341" i="33"/>
  <c r="AH10341" i="33"/>
  <c r="AK10340" i="33"/>
  <c r="AJ10340" i="33"/>
  <c r="AI10340" i="33"/>
  <c r="AH10340" i="33"/>
  <c r="AK10339" i="33"/>
  <c r="AJ10339" i="33"/>
  <c r="AI10339" i="33"/>
  <c r="AH10339" i="33"/>
  <c r="AK10338" i="33"/>
  <c r="AJ10338" i="33"/>
  <c r="AI10338" i="33"/>
  <c r="AH10338" i="33"/>
  <c r="AK10337" i="33"/>
  <c r="AJ10337" i="33"/>
  <c r="AI10337" i="33"/>
  <c r="AH10337" i="33"/>
  <c r="AK10336" i="33"/>
  <c r="AJ10336" i="33"/>
  <c r="AI10336" i="33"/>
  <c r="AH10336" i="33"/>
  <c r="AK10335" i="33"/>
  <c r="AJ10335" i="33"/>
  <c r="AI10335" i="33"/>
  <c r="AH10335" i="33"/>
  <c r="AK10334" i="33"/>
  <c r="AJ10334" i="33"/>
  <c r="AI10334" i="33"/>
  <c r="AH10334" i="33"/>
  <c r="AK10333" i="33"/>
  <c r="AJ10333" i="33"/>
  <c r="AI10333" i="33"/>
  <c r="AH10333" i="33"/>
  <c r="AK10332" i="33"/>
  <c r="AJ10332" i="33"/>
  <c r="AI10332" i="33"/>
  <c r="AH10332" i="33"/>
  <c r="AK10331" i="33"/>
  <c r="AJ10331" i="33"/>
  <c r="AI10331" i="33"/>
  <c r="AH10331" i="33"/>
  <c r="AK10330" i="33"/>
  <c r="AJ10330" i="33"/>
  <c r="AI10330" i="33"/>
  <c r="AH10330" i="33"/>
  <c r="AK10329" i="33"/>
  <c r="AJ10329" i="33"/>
  <c r="AI10329" i="33"/>
  <c r="AH10329" i="33"/>
  <c r="AK10328" i="33"/>
  <c r="AJ10328" i="33"/>
  <c r="AI10328" i="33"/>
  <c r="AH10328" i="33"/>
  <c r="AK10327" i="33"/>
  <c r="AJ10327" i="33"/>
  <c r="AI10327" i="33"/>
  <c r="AH10327" i="33"/>
  <c r="AK10326" i="33"/>
  <c r="AJ10326" i="33"/>
  <c r="AI10326" i="33"/>
  <c r="AH10326" i="33"/>
  <c r="AK10325" i="33"/>
  <c r="AJ10325" i="33"/>
  <c r="AI10325" i="33"/>
  <c r="AH10325" i="33"/>
  <c r="AK10324" i="33"/>
  <c r="AJ10324" i="33"/>
  <c r="AI10324" i="33"/>
  <c r="AH10324" i="33"/>
  <c r="AK10323" i="33"/>
  <c r="AJ10323" i="33"/>
  <c r="AI10323" i="33"/>
  <c r="AH10323" i="33"/>
  <c r="AK10322" i="33"/>
  <c r="AJ10322" i="33"/>
  <c r="AI10322" i="33"/>
  <c r="AH10322" i="33"/>
  <c r="AK10321" i="33"/>
  <c r="AJ10321" i="33"/>
  <c r="AI10321" i="33"/>
  <c r="AH10321" i="33"/>
  <c r="AK10320" i="33"/>
  <c r="AJ10320" i="33"/>
  <c r="AI10320" i="33"/>
  <c r="AH10320" i="33"/>
  <c r="AK10319" i="33"/>
  <c r="AJ10319" i="33"/>
  <c r="AI10319" i="33"/>
  <c r="AH10319" i="33"/>
  <c r="AK10318" i="33"/>
  <c r="AJ10318" i="33"/>
  <c r="AI10318" i="33"/>
  <c r="AH10318" i="33"/>
  <c r="AK10317" i="33"/>
  <c r="AJ10317" i="33"/>
  <c r="AI10317" i="33"/>
  <c r="AH10317" i="33"/>
  <c r="AK10316" i="33"/>
  <c r="AJ10316" i="33"/>
  <c r="AI10316" i="33"/>
  <c r="AH10316" i="33"/>
  <c r="AK10315" i="33"/>
  <c r="AJ10315" i="33"/>
  <c r="AI10315" i="33"/>
  <c r="AH10315" i="33"/>
  <c r="AK10314" i="33"/>
  <c r="AJ10314" i="33"/>
  <c r="AI10314" i="33"/>
  <c r="AH10314" i="33"/>
  <c r="AK10313" i="33"/>
  <c r="AJ10313" i="33"/>
  <c r="AI10313" i="33"/>
  <c r="AH10313" i="33"/>
  <c r="AK10312" i="33"/>
  <c r="AJ10312" i="33"/>
  <c r="AI10312" i="33"/>
  <c r="AH10312" i="33"/>
  <c r="AK10311" i="33"/>
  <c r="AJ10311" i="33"/>
  <c r="AI10311" i="33"/>
  <c r="AH10311" i="33"/>
  <c r="AK10310" i="33"/>
  <c r="AJ10310" i="33"/>
  <c r="AI10310" i="33"/>
  <c r="AH10310" i="33"/>
  <c r="AK10309" i="33"/>
  <c r="AJ10309" i="33"/>
  <c r="AI10309" i="33"/>
  <c r="AH10309" i="33"/>
  <c r="AK10308" i="33"/>
  <c r="AJ10308" i="33"/>
  <c r="AI10308" i="33"/>
  <c r="AH10308" i="33"/>
  <c r="AK10307" i="33"/>
  <c r="AJ10307" i="33"/>
  <c r="AI10307" i="33"/>
  <c r="AH10307" i="33"/>
  <c r="AK10306" i="33"/>
  <c r="AJ10306" i="33"/>
  <c r="AI10306" i="33"/>
  <c r="AH10306" i="33"/>
  <c r="AK10305" i="33"/>
  <c r="AJ10305" i="33"/>
  <c r="AI10305" i="33"/>
  <c r="AH10305" i="33"/>
  <c r="AK10304" i="33"/>
  <c r="AJ10304" i="33"/>
  <c r="AI10304" i="33"/>
  <c r="AH10304" i="33"/>
  <c r="AK10303" i="33"/>
  <c r="AJ10303" i="33"/>
  <c r="AI10303" i="33"/>
  <c r="AH10303" i="33"/>
  <c r="AK10302" i="33"/>
  <c r="AJ10302" i="33"/>
  <c r="AI10302" i="33"/>
  <c r="AH10302" i="33"/>
  <c r="AK10301" i="33"/>
  <c r="AJ10301" i="33"/>
  <c r="AI10301" i="33"/>
  <c r="AH10301" i="33"/>
  <c r="AK10300" i="33"/>
  <c r="AJ10300" i="33"/>
  <c r="AI10300" i="33"/>
  <c r="AH10300" i="33"/>
  <c r="AK10299" i="33"/>
  <c r="AJ10299" i="33"/>
  <c r="AI10299" i="33"/>
  <c r="AH10299" i="33"/>
  <c r="AK10298" i="33"/>
  <c r="AJ10298" i="33"/>
  <c r="AI10298" i="33"/>
  <c r="AH10298" i="33"/>
  <c r="AK10297" i="33"/>
  <c r="AJ10297" i="33"/>
  <c r="AI10297" i="33"/>
  <c r="AH10297" i="33"/>
  <c r="AK10296" i="33"/>
  <c r="AJ10296" i="33"/>
  <c r="AI10296" i="33"/>
  <c r="AH10296" i="33"/>
  <c r="AK10295" i="33"/>
  <c r="AJ10295" i="33"/>
  <c r="AI10295" i="33"/>
  <c r="AH10295" i="33"/>
  <c r="AK10294" i="33"/>
  <c r="AJ10294" i="33"/>
  <c r="AI10294" i="33"/>
  <c r="AH10294" i="33"/>
  <c r="AK10293" i="33"/>
  <c r="AJ10293" i="33"/>
  <c r="AI10293" i="33"/>
  <c r="AH10293" i="33"/>
  <c r="AK10292" i="33"/>
  <c r="AJ10292" i="33"/>
  <c r="AI10292" i="33"/>
  <c r="AH10292" i="33"/>
  <c r="AK10291" i="33"/>
  <c r="AJ10291" i="33"/>
  <c r="AI10291" i="33"/>
  <c r="AH10291" i="33"/>
  <c r="AK10290" i="33"/>
  <c r="AJ10290" i="33"/>
  <c r="AI10290" i="33"/>
  <c r="AH10290" i="33"/>
  <c r="AK10289" i="33"/>
  <c r="AJ10289" i="33"/>
  <c r="AI10289" i="33"/>
  <c r="AH10289" i="33"/>
  <c r="AK10288" i="33"/>
  <c r="AJ10288" i="33"/>
  <c r="AI10288" i="33"/>
  <c r="AH10288" i="33"/>
  <c r="AK10287" i="33"/>
  <c r="AJ10287" i="33"/>
  <c r="AI10287" i="33"/>
  <c r="AH10287" i="33"/>
  <c r="AK10286" i="33"/>
  <c r="AJ10286" i="33"/>
  <c r="AI10286" i="33"/>
  <c r="AH10286" i="33"/>
  <c r="AK10285" i="33"/>
  <c r="AJ10285" i="33"/>
  <c r="AI10285" i="33"/>
  <c r="AH10285" i="33"/>
  <c r="AK10284" i="33"/>
  <c r="AJ10284" i="33"/>
  <c r="AI10284" i="33"/>
  <c r="AH10284" i="33"/>
  <c r="AK10283" i="33"/>
  <c r="AJ10283" i="33"/>
  <c r="AI10283" i="33"/>
  <c r="AH10283" i="33"/>
  <c r="AK10282" i="33"/>
  <c r="AJ10282" i="33"/>
  <c r="AI10282" i="33"/>
  <c r="AH10282" i="33"/>
  <c r="AK10281" i="33"/>
  <c r="AJ10281" i="33"/>
  <c r="AI10281" i="33"/>
  <c r="AH10281" i="33"/>
  <c r="AK10280" i="33"/>
  <c r="AJ10280" i="33"/>
  <c r="AI10280" i="33"/>
  <c r="AH10280" i="33"/>
  <c r="AK10279" i="33"/>
  <c r="AJ10279" i="33"/>
  <c r="AI10279" i="33"/>
  <c r="AH10279" i="33"/>
  <c r="AK10278" i="33"/>
  <c r="AJ10278" i="33"/>
  <c r="AI10278" i="33"/>
  <c r="AH10278" i="33"/>
  <c r="AK10277" i="33"/>
  <c r="AJ10277" i="33"/>
  <c r="AI10277" i="33"/>
  <c r="AH10277" i="33"/>
  <c r="AK10276" i="33"/>
  <c r="AJ10276" i="33"/>
  <c r="AI10276" i="33"/>
  <c r="AH10276" i="33"/>
  <c r="AK10275" i="33"/>
  <c r="AJ10275" i="33"/>
  <c r="AI10275" i="33"/>
  <c r="AH10275" i="33"/>
  <c r="AK10274" i="33"/>
  <c r="AJ10274" i="33"/>
  <c r="AI10274" i="33"/>
  <c r="AH10274" i="33"/>
  <c r="AK10273" i="33"/>
  <c r="AJ10273" i="33"/>
  <c r="AI10273" i="33"/>
  <c r="AH10273" i="33"/>
  <c r="AK10272" i="33"/>
  <c r="AJ10272" i="33"/>
  <c r="AI10272" i="33"/>
  <c r="AH10272" i="33"/>
  <c r="AK10271" i="33"/>
  <c r="AJ10271" i="33"/>
  <c r="AI10271" i="33"/>
  <c r="AH10271" i="33"/>
  <c r="AK10270" i="33"/>
  <c r="AJ10270" i="33"/>
  <c r="AI10270" i="33"/>
  <c r="AH10270" i="33"/>
  <c r="AK10269" i="33"/>
  <c r="AJ10269" i="33"/>
  <c r="AI10269" i="33"/>
  <c r="AH10269" i="33"/>
  <c r="AK10268" i="33"/>
  <c r="AJ10268" i="33"/>
  <c r="AI10268" i="33"/>
  <c r="AH10268" i="33"/>
  <c r="AK10267" i="33"/>
  <c r="AJ10267" i="33"/>
  <c r="AI10267" i="33"/>
  <c r="AH10267" i="33"/>
  <c r="AK10266" i="33"/>
  <c r="AJ10266" i="33"/>
  <c r="AI10266" i="33"/>
  <c r="AH10266" i="33"/>
  <c r="AK10265" i="33"/>
  <c r="AJ10265" i="33"/>
  <c r="AI10265" i="33"/>
  <c r="AH10265" i="33"/>
  <c r="AK10264" i="33"/>
  <c r="AJ10264" i="33"/>
  <c r="AI10264" i="33"/>
  <c r="AH10264" i="33"/>
  <c r="AK10263" i="33"/>
  <c r="AJ10263" i="33"/>
  <c r="AI10263" i="33"/>
  <c r="AH10263" i="33"/>
  <c r="AK10262" i="33"/>
  <c r="AJ10262" i="33"/>
  <c r="AI10262" i="33"/>
  <c r="AH10262" i="33"/>
  <c r="AK10261" i="33"/>
  <c r="AJ10261" i="33"/>
  <c r="AI10261" i="33"/>
  <c r="AH10261" i="33"/>
  <c r="AK10260" i="33"/>
  <c r="AJ10260" i="33"/>
  <c r="AI10260" i="33"/>
  <c r="AH10260" i="33"/>
  <c r="AK10259" i="33"/>
  <c r="AJ10259" i="33"/>
  <c r="AI10259" i="33"/>
  <c r="AH10259" i="33"/>
  <c r="AK10258" i="33"/>
  <c r="AJ10258" i="33"/>
  <c r="AI10258" i="33"/>
  <c r="AH10258" i="33"/>
  <c r="AK10257" i="33"/>
  <c r="AJ10257" i="33"/>
  <c r="AI10257" i="33"/>
  <c r="AH10257" i="33"/>
  <c r="AK10256" i="33"/>
  <c r="AJ10256" i="33"/>
  <c r="AI10256" i="33"/>
  <c r="AH10256" i="33"/>
  <c r="AK10255" i="33"/>
  <c r="AJ10255" i="33"/>
  <c r="AI10255" i="33"/>
  <c r="AH10255" i="33"/>
  <c r="AK10254" i="33"/>
  <c r="AJ10254" i="33"/>
  <c r="AI10254" i="33"/>
  <c r="AH10254" i="33"/>
  <c r="AK10253" i="33"/>
  <c r="AJ10253" i="33"/>
  <c r="AI10253" i="33"/>
  <c r="AH10253" i="33"/>
  <c r="AK10252" i="33"/>
  <c r="AJ10252" i="33"/>
  <c r="AI10252" i="33"/>
  <c r="AH10252" i="33"/>
  <c r="AK10251" i="33"/>
  <c r="AJ10251" i="33"/>
  <c r="AI10251" i="33"/>
  <c r="AH10251" i="33"/>
  <c r="AK10250" i="33"/>
  <c r="AJ10250" i="33"/>
  <c r="AI10250" i="33"/>
  <c r="AH10250" i="33"/>
  <c r="AK10249" i="33"/>
  <c r="AJ10249" i="33"/>
  <c r="AI10249" i="33"/>
  <c r="AH10249" i="33"/>
  <c r="AK10248" i="33"/>
  <c r="AJ10248" i="33"/>
  <c r="AI10248" i="33"/>
  <c r="AH10248" i="33"/>
  <c r="AK10247" i="33"/>
  <c r="AJ10247" i="33"/>
  <c r="AI10247" i="33"/>
  <c r="AH10247" i="33"/>
  <c r="AK10246" i="33"/>
  <c r="AJ10246" i="33"/>
  <c r="AI10246" i="33"/>
  <c r="AH10246" i="33"/>
  <c r="AK10245" i="33"/>
  <c r="AJ10245" i="33"/>
  <c r="AI10245" i="33"/>
  <c r="AH10245" i="33"/>
  <c r="AK10244" i="33"/>
  <c r="AJ10244" i="33"/>
  <c r="AI10244" i="33"/>
  <c r="AH10244" i="33"/>
  <c r="AK10243" i="33"/>
  <c r="AJ10243" i="33"/>
  <c r="AI10243" i="33"/>
  <c r="AH10243" i="33"/>
  <c r="AK10242" i="33"/>
  <c r="AJ10242" i="33"/>
  <c r="AI10242" i="33"/>
  <c r="AH10242" i="33"/>
  <c r="AK10241" i="33"/>
  <c r="AJ10241" i="33"/>
  <c r="AI10241" i="33"/>
  <c r="AH10241" i="33"/>
  <c r="AK10240" i="33"/>
  <c r="AJ10240" i="33"/>
  <c r="AI10240" i="33"/>
  <c r="AH10240" i="33"/>
  <c r="AK10239" i="33"/>
  <c r="AJ10239" i="33"/>
  <c r="AI10239" i="33"/>
  <c r="AH10239" i="33"/>
  <c r="AK10238" i="33"/>
  <c r="AJ10238" i="33"/>
  <c r="AI10238" i="33"/>
  <c r="AH10238" i="33"/>
  <c r="AK10237" i="33"/>
  <c r="AJ10237" i="33"/>
  <c r="AI10237" i="33"/>
  <c r="AH10237" i="33"/>
  <c r="AK10236" i="33"/>
  <c r="AJ10236" i="33"/>
  <c r="AI10236" i="33"/>
  <c r="AH10236" i="33"/>
  <c r="AK10235" i="33"/>
  <c r="AJ10235" i="33"/>
  <c r="AI10235" i="33"/>
  <c r="AH10235" i="33"/>
  <c r="AK10234" i="33"/>
  <c r="AJ10234" i="33"/>
  <c r="AI10234" i="33"/>
  <c r="AH10234" i="33"/>
  <c r="AK10233" i="33"/>
  <c r="AJ10233" i="33"/>
  <c r="AI10233" i="33"/>
  <c r="AH10233" i="33"/>
  <c r="AK10232" i="33"/>
  <c r="AJ10232" i="33"/>
  <c r="AI10232" i="33"/>
  <c r="AH10232" i="33"/>
  <c r="AK10231" i="33"/>
  <c r="AJ10231" i="33"/>
  <c r="AI10231" i="33"/>
  <c r="AH10231" i="33"/>
  <c r="AK10230" i="33"/>
  <c r="AJ10230" i="33"/>
  <c r="AI10230" i="33"/>
  <c r="AH10230" i="33"/>
  <c r="AK10229" i="33"/>
  <c r="AJ10229" i="33"/>
  <c r="AI10229" i="33"/>
  <c r="AH10229" i="33"/>
  <c r="AK10228" i="33"/>
  <c r="AJ10228" i="33"/>
  <c r="AI10228" i="33"/>
  <c r="AH10228" i="33"/>
  <c r="AK10227" i="33"/>
  <c r="AJ10227" i="33"/>
  <c r="AI10227" i="33"/>
  <c r="AH10227" i="33"/>
  <c r="AK10226" i="33"/>
  <c r="AJ10226" i="33"/>
  <c r="AI10226" i="33"/>
  <c r="AH10226" i="33"/>
  <c r="AK10225" i="33"/>
  <c r="AJ10225" i="33"/>
  <c r="AI10225" i="33"/>
  <c r="AH10225" i="33"/>
  <c r="AK10224" i="33"/>
  <c r="AJ10224" i="33"/>
  <c r="AI10224" i="33"/>
  <c r="AH10224" i="33"/>
  <c r="AK10223" i="33"/>
  <c r="AJ10223" i="33"/>
  <c r="AI10223" i="33"/>
  <c r="AH10223" i="33"/>
  <c r="AK10222" i="33"/>
  <c r="AJ10222" i="33"/>
  <c r="AI10222" i="33"/>
  <c r="AH10222" i="33"/>
  <c r="AK10221" i="33"/>
  <c r="AJ10221" i="33"/>
  <c r="AI10221" i="33"/>
  <c r="AH10221" i="33"/>
  <c r="AK10220" i="33"/>
  <c r="AJ10220" i="33"/>
  <c r="AI10220" i="33"/>
  <c r="AH10220" i="33"/>
  <c r="AK10219" i="33"/>
  <c r="AJ10219" i="33"/>
  <c r="AI10219" i="33"/>
  <c r="AH10219" i="33"/>
  <c r="AK10218" i="33"/>
  <c r="AJ10218" i="33"/>
  <c r="AI10218" i="33"/>
  <c r="AH10218" i="33"/>
  <c r="AK10217" i="33"/>
  <c r="AJ10217" i="33"/>
  <c r="AI10217" i="33"/>
  <c r="AH10217" i="33"/>
  <c r="AK10216" i="33"/>
  <c r="AJ10216" i="33"/>
  <c r="AI10216" i="33"/>
  <c r="AH10216" i="33"/>
  <c r="AK10215" i="33"/>
  <c r="AJ10215" i="33"/>
  <c r="AI10215" i="33"/>
  <c r="AH10215" i="33"/>
  <c r="AK10214" i="33"/>
  <c r="AJ10214" i="33"/>
  <c r="AI10214" i="33"/>
  <c r="AH10214" i="33"/>
  <c r="AK10213" i="33"/>
  <c r="AJ10213" i="33"/>
  <c r="AI10213" i="33"/>
  <c r="AH10213" i="33"/>
  <c r="AK10212" i="33"/>
  <c r="AJ10212" i="33"/>
  <c r="AI10212" i="33"/>
  <c r="AH10212" i="33"/>
  <c r="AK10211" i="33"/>
  <c r="AJ10211" i="33"/>
  <c r="AI10211" i="33"/>
  <c r="AH10211" i="33"/>
  <c r="AK10210" i="33"/>
  <c r="AJ10210" i="33"/>
  <c r="AI10210" i="33"/>
  <c r="AH10210" i="33"/>
  <c r="AK10209" i="33"/>
  <c r="AJ10209" i="33"/>
  <c r="AI10209" i="33"/>
  <c r="AH10209" i="33"/>
  <c r="AK10208" i="33"/>
  <c r="AJ10208" i="33"/>
  <c r="AI10208" i="33"/>
  <c r="AH10208" i="33"/>
  <c r="AK10207" i="33"/>
  <c r="AJ10207" i="33"/>
  <c r="AI10207" i="33"/>
  <c r="AH10207" i="33"/>
  <c r="AK10206" i="33"/>
  <c r="AJ10206" i="33"/>
  <c r="AI10206" i="33"/>
  <c r="AH10206" i="33"/>
  <c r="AK10205" i="33"/>
  <c r="AJ10205" i="33"/>
  <c r="AI10205" i="33"/>
  <c r="AH10205" i="33"/>
  <c r="AK10204" i="33"/>
  <c r="AJ10204" i="33"/>
  <c r="AI10204" i="33"/>
  <c r="AH10204" i="33"/>
  <c r="AK10203" i="33"/>
  <c r="AJ10203" i="33"/>
  <c r="AI10203" i="33"/>
  <c r="AH10203" i="33"/>
  <c r="AK10202" i="33"/>
  <c r="AJ10202" i="33"/>
  <c r="AI10202" i="33"/>
  <c r="AH10202" i="33"/>
  <c r="AK10201" i="33"/>
  <c r="AJ10201" i="33"/>
  <c r="AI10201" i="33"/>
  <c r="AH10201" i="33"/>
  <c r="AK10200" i="33"/>
  <c r="AJ10200" i="33"/>
  <c r="AI10200" i="33"/>
  <c r="AH10200" i="33"/>
  <c r="AK10199" i="33"/>
  <c r="AJ10199" i="33"/>
  <c r="AI10199" i="33"/>
  <c r="AH10199" i="33"/>
  <c r="AK10198" i="33"/>
  <c r="AJ10198" i="33"/>
  <c r="AI10198" i="33"/>
  <c r="AH10198" i="33"/>
  <c r="AK10197" i="33"/>
  <c r="AJ10197" i="33"/>
  <c r="AI10197" i="33"/>
  <c r="AH10197" i="33"/>
  <c r="AK10196" i="33"/>
  <c r="AJ10196" i="33"/>
  <c r="AI10196" i="33"/>
  <c r="AH10196" i="33"/>
  <c r="AK10195" i="33"/>
  <c r="AJ10195" i="33"/>
  <c r="AI10195" i="33"/>
  <c r="AH10195" i="33"/>
  <c r="AK10194" i="33"/>
  <c r="AJ10194" i="33"/>
  <c r="AI10194" i="33"/>
  <c r="AH10194" i="33"/>
  <c r="AK10193" i="33"/>
  <c r="AJ10193" i="33"/>
  <c r="AI10193" i="33"/>
  <c r="AH10193" i="33"/>
  <c r="AK10192" i="33"/>
  <c r="AJ10192" i="33"/>
  <c r="AI10192" i="33"/>
  <c r="AH10192" i="33"/>
  <c r="AK10191" i="33"/>
  <c r="AJ10191" i="33"/>
  <c r="AI10191" i="33"/>
  <c r="AH10191" i="33"/>
  <c r="AK10190" i="33"/>
  <c r="AJ10190" i="33"/>
  <c r="AI10190" i="33"/>
  <c r="AH10190" i="33"/>
  <c r="AK10189" i="33"/>
  <c r="AJ10189" i="33"/>
  <c r="AI10189" i="33"/>
  <c r="AH10189" i="33"/>
  <c r="AK10188" i="33"/>
  <c r="AJ10188" i="33"/>
  <c r="AI10188" i="33"/>
  <c r="AH10188" i="33"/>
  <c r="AK10187" i="33"/>
  <c r="AJ10187" i="33"/>
  <c r="AI10187" i="33"/>
  <c r="AH10187" i="33"/>
  <c r="AK10186" i="33"/>
  <c r="AJ10186" i="33"/>
  <c r="AI10186" i="33"/>
  <c r="AH10186" i="33"/>
  <c r="AK10185" i="33"/>
  <c r="AJ10185" i="33"/>
  <c r="AI10185" i="33"/>
  <c r="AH10185" i="33"/>
  <c r="AK10184" i="33"/>
  <c r="AJ10184" i="33"/>
  <c r="AI10184" i="33"/>
  <c r="AH10184" i="33"/>
  <c r="AK10183" i="33"/>
  <c r="AJ10183" i="33"/>
  <c r="AI10183" i="33"/>
  <c r="AH10183" i="33"/>
  <c r="AK10182" i="33"/>
  <c r="AJ10182" i="33"/>
  <c r="AI10182" i="33"/>
  <c r="AH10182" i="33"/>
  <c r="AK10181" i="33"/>
  <c r="AJ10181" i="33"/>
  <c r="AI10181" i="33"/>
  <c r="AH10181" i="33"/>
  <c r="AK10180" i="33"/>
  <c r="AJ10180" i="33"/>
  <c r="AI10180" i="33"/>
  <c r="AH10180" i="33"/>
  <c r="AK10179" i="33"/>
  <c r="AJ10179" i="33"/>
  <c r="AI10179" i="33"/>
  <c r="AH10179" i="33"/>
  <c r="AK10178" i="33"/>
  <c r="AJ10178" i="33"/>
  <c r="AI10178" i="33"/>
  <c r="AH10178" i="33"/>
  <c r="AK10177" i="33"/>
  <c r="AJ10177" i="33"/>
  <c r="AI10177" i="33"/>
  <c r="AH10177" i="33"/>
  <c r="AK10176" i="33"/>
  <c r="AJ10176" i="33"/>
  <c r="AI10176" i="33"/>
  <c r="AH10176" i="33"/>
  <c r="AK10175" i="33"/>
  <c r="AJ10175" i="33"/>
  <c r="AI10175" i="33"/>
  <c r="AH10175" i="33"/>
  <c r="AK10174" i="33"/>
  <c r="AJ10174" i="33"/>
  <c r="AI10174" i="33"/>
  <c r="AH10174" i="33"/>
  <c r="AK10173" i="33"/>
  <c r="AJ10173" i="33"/>
  <c r="AI10173" i="33"/>
  <c r="AH10173" i="33"/>
  <c r="AK10172" i="33"/>
  <c r="AJ10172" i="33"/>
  <c r="AI10172" i="33"/>
  <c r="AH10172" i="33"/>
  <c r="AK10171" i="33"/>
  <c r="AJ10171" i="33"/>
  <c r="AI10171" i="33"/>
  <c r="AH10171" i="33"/>
  <c r="AK10170" i="33"/>
  <c r="AJ10170" i="33"/>
  <c r="AI10170" i="33"/>
  <c r="AH10170" i="33"/>
  <c r="AK10169" i="33"/>
  <c r="AJ10169" i="33"/>
  <c r="AI10169" i="33"/>
  <c r="AH10169" i="33"/>
  <c r="AK10168" i="33"/>
  <c r="AJ10168" i="33"/>
  <c r="AI10168" i="33"/>
  <c r="AH10168" i="33"/>
  <c r="AK10167" i="33"/>
  <c r="AJ10167" i="33"/>
  <c r="AI10167" i="33"/>
  <c r="AH10167" i="33"/>
  <c r="AK10166" i="33"/>
  <c r="AJ10166" i="33"/>
  <c r="AI10166" i="33"/>
  <c r="AH10166" i="33"/>
  <c r="AK10165" i="33"/>
  <c r="AJ10165" i="33"/>
  <c r="AI10165" i="33"/>
  <c r="AH10165" i="33"/>
  <c r="AK10164" i="33"/>
  <c r="AJ10164" i="33"/>
  <c r="AI10164" i="33"/>
  <c r="AH10164" i="33"/>
  <c r="AK10163" i="33"/>
  <c r="AJ10163" i="33"/>
  <c r="AI10163" i="33"/>
  <c r="AH10163" i="33"/>
  <c r="AK10162" i="33"/>
  <c r="AJ10162" i="33"/>
  <c r="AI10162" i="33"/>
  <c r="AH10162" i="33"/>
  <c r="AK10161" i="33"/>
  <c r="AJ10161" i="33"/>
  <c r="AI10161" i="33"/>
  <c r="AH10161" i="33"/>
  <c r="AK10160" i="33"/>
  <c r="AJ10160" i="33"/>
  <c r="AI10160" i="33"/>
  <c r="AH10160" i="33"/>
  <c r="AK10159" i="33"/>
  <c r="AJ10159" i="33"/>
  <c r="AI10159" i="33"/>
  <c r="AH10159" i="33"/>
  <c r="AK10158" i="33"/>
  <c r="AJ10158" i="33"/>
  <c r="AI10158" i="33"/>
  <c r="AH10158" i="33"/>
  <c r="AK10157" i="33"/>
  <c r="AJ10157" i="33"/>
  <c r="AI10157" i="33"/>
  <c r="AH10157" i="33"/>
  <c r="AK10156" i="33"/>
  <c r="AJ10156" i="33"/>
  <c r="AI10156" i="33"/>
  <c r="AH10156" i="33"/>
  <c r="AK10155" i="33"/>
  <c r="AJ10155" i="33"/>
  <c r="AI10155" i="33"/>
  <c r="AH10155" i="33"/>
  <c r="AK10154" i="33"/>
  <c r="AJ10154" i="33"/>
  <c r="AI10154" i="33"/>
  <c r="AH10154" i="33"/>
  <c r="AK10153" i="33"/>
  <c r="AJ10153" i="33"/>
  <c r="AI10153" i="33"/>
  <c r="AH10153" i="33"/>
  <c r="AK10152" i="33"/>
  <c r="AJ10152" i="33"/>
  <c r="AI10152" i="33"/>
  <c r="AH10152" i="33"/>
  <c r="AK10151" i="33"/>
  <c r="AJ10151" i="33"/>
  <c r="AI10151" i="33"/>
  <c r="AH10151" i="33"/>
  <c r="AK10150" i="33"/>
  <c r="AJ10150" i="33"/>
  <c r="AI10150" i="33"/>
  <c r="AH10150" i="33"/>
  <c r="AK10149" i="33"/>
  <c r="AJ10149" i="33"/>
  <c r="AI10149" i="33"/>
  <c r="AH10149" i="33"/>
  <c r="AK10148" i="33"/>
  <c r="AJ10148" i="33"/>
  <c r="AI10148" i="33"/>
  <c r="AH10148" i="33"/>
  <c r="AK10147" i="33"/>
  <c r="AJ10147" i="33"/>
  <c r="AI10147" i="33"/>
  <c r="AH10147" i="33"/>
  <c r="AK10146" i="33"/>
  <c r="AJ10146" i="33"/>
  <c r="AI10146" i="33"/>
  <c r="AH10146" i="33"/>
  <c r="AK10145" i="33"/>
  <c r="AJ10145" i="33"/>
  <c r="AI10145" i="33"/>
  <c r="AH10145" i="33"/>
  <c r="AK10144" i="33"/>
  <c r="AJ10144" i="33"/>
  <c r="AI10144" i="33"/>
  <c r="AH10144" i="33"/>
  <c r="AK10143" i="33"/>
  <c r="AJ10143" i="33"/>
  <c r="AI10143" i="33"/>
  <c r="AH10143" i="33"/>
  <c r="AK10142" i="33"/>
  <c r="AJ10142" i="33"/>
  <c r="AI10142" i="33"/>
  <c r="AH10142" i="33"/>
  <c r="AK10141" i="33"/>
  <c r="AJ10141" i="33"/>
  <c r="AI10141" i="33"/>
  <c r="AH10141" i="33"/>
  <c r="AK10140" i="33"/>
  <c r="AJ10140" i="33"/>
  <c r="AI10140" i="33"/>
  <c r="AH10140" i="33"/>
  <c r="AK10139" i="33"/>
  <c r="AJ10139" i="33"/>
  <c r="AI10139" i="33"/>
  <c r="AH10139" i="33"/>
  <c r="AK10138" i="33"/>
  <c r="AJ10138" i="33"/>
  <c r="AI10138" i="33"/>
  <c r="AH10138" i="33"/>
  <c r="AK10137" i="33"/>
  <c r="AJ10137" i="33"/>
  <c r="AI10137" i="33"/>
  <c r="AH10137" i="33"/>
  <c r="AK10136" i="33"/>
  <c r="AJ10136" i="33"/>
  <c r="AI10136" i="33"/>
  <c r="AH10136" i="33"/>
  <c r="AK10135" i="33"/>
  <c r="AJ10135" i="33"/>
  <c r="AI10135" i="33"/>
  <c r="AH10135" i="33"/>
  <c r="AK10134" i="33"/>
  <c r="AJ10134" i="33"/>
  <c r="AI10134" i="33"/>
  <c r="AH10134" i="33"/>
  <c r="AK10133" i="33"/>
  <c r="AJ10133" i="33"/>
  <c r="AI10133" i="33"/>
  <c r="AH10133" i="33"/>
  <c r="AK10132" i="33"/>
  <c r="AJ10132" i="33"/>
  <c r="AI10132" i="33"/>
  <c r="AH10132" i="33"/>
  <c r="AK10131" i="33"/>
  <c r="AJ10131" i="33"/>
  <c r="AI10131" i="33"/>
  <c r="AH10131" i="33"/>
  <c r="AK10130" i="33"/>
  <c r="AJ10130" i="33"/>
  <c r="AI10130" i="33"/>
  <c r="AH10130" i="33"/>
  <c r="AK10129" i="33"/>
  <c r="AJ10129" i="33"/>
  <c r="AI10129" i="33"/>
  <c r="AH10129" i="33"/>
  <c r="AK10128" i="33"/>
  <c r="AJ10128" i="33"/>
  <c r="AI10128" i="33"/>
  <c r="AH10128" i="33"/>
  <c r="AK10127" i="33"/>
  <c r="AJ10127" i="33"/>
  <c r="AI10127" i="33"/>
  <c r="AH10127" i="33"/>
  <c r="AK10126" i="33"/>
  <c r="AJ10126" i="33"/>
  <c r="AI10126" i="33"/>
  <c r="AH10126" i="33"/>
  <c r="AK10125" i="33"/>
  <c r="AJ10125" i="33"/>
  <c r="AI10125" i="33"/>
  <c r="AH10125" i="33"/>
  <c r="AK10124" i="33"/>
  <c r="AJ10124" i="33"/>
  <c r="AI10124" i="33"/>
  <c r="AH10124" i="33"/>
  <c r="AK10123" i="33"/>
  <c r="AJ10123" i="33"/>
  <c r="AI10123" i="33"/>
  <c r="AH10123" i="33"/>
  <c r="AK10122" i="33"/>
  <c r="AJ10122" i="33"/>
  <c r="AI10122" i="33"/>
  <c r="AH10122" i="33"/>
  <c r="AK10121" i="33"/>
  <c r="AJ10121" i="33"/>
  <c r="AI10121" i="33"/>
  <c r="AH10121" i="33"/>
  <c r="AK10120" i="33"/>
  <c r="AJ10120" i="33"/>
  <c r="AI10120" i="33"/>
  <c r="AH10120" i="33"/>
  <c r="AK10119" i="33"/>
  <c r="AJ10119" i="33"/>
  <c r="AI10119" i="33"/>
  <c r="AH10119" i="33"/>
  <c r="AK10118" i="33"/>
  <c r="AJ10118" i="33"/>
  <c r="AI10118" i="33"/>
  <c r="AH10118" i="33"/>
  <c r="AK10117" i="33"/>
  <c r="AJ10117" i="33"/>
  <c r="AI10117" i="33"/>
  <c r="AH10117" i="33"/>
  <c r="AK10116" i="33"/>
  <c r="AJ10116" i="33"/>
  <c r="AI10116" i="33"/>
  <c r="AH10116" i="33"/>
  <c r="AK10115" i="33"/>
  <c r="AJ10115" i="33"/>
  <c r="AI10115" i="33"/>
  <c r="AH10115" i="33"/>
  <c r="AK10114" i="33"/>
  <c r="AJ10114" i="33"/>
  <c r="AI10114" i="33"/>
  <c r="AH10114" i="33"/>
  <c r="AK10113" i="33"/>
  <c r="AJ10113" i="33"/>
  <c r="AI10113" i="33"/>
  <c r="AH10113" i="33"/>
  <c r="AK10112" i="33"/>
  <c r="AJ10112" i="33"/>
  <c r="AI10112" i="33"/>
  <c r="AH10112" i="33"/>
  <c r="AK10111" i="33"/>
  <c r="AJ10111" i="33"/>
  <c r="AI10111" i="33"/>
  <c r="AH10111" i="33"/>
  <c r="AK10110" i="33"/>
  <c r="AJ10110" i="33"/>
  <c r="AI10110" i="33"/>
  <c r="AH10110" i="33"/>
  <c r="AK10109" i="33"/>
  <c r="AJ10109" i="33"/>
  <c r="AI10109" i="33"/>
  <c r="AH10109" i="33"/>
  <c r="AK10108" i="33"/>
  <c r="AJ10108" i="33"/>
  <c r="AI10108" i="33"/>
  <c r="AH10108" i="33"/>
  <c r="AK10107" i="33"/>
  <c r="AJ10107" i="33"/>
  <c r="AI10107" i="33"/>
  <c r="AH10107" i="33"/>
  <c r="AK10106" i="33"/>
  <c r="AJ10106" i="33"/>
  <c r="AI10106" i="33"/>
  <c r="AH10106" i="33"/>
  <c r="AK10105" i="33"/>
  <c r="AJ10105" i="33"/>
  <c r="AI10105" i="33"/>
  <c r="AH10105" i="33"/>
  <c r="AK10104" i="33"/>
  <c r="AJ10104" i="33"/>
  <c r="AI10104" i="33"/>
  <c r="AH10104" i="33"/>
  <c r="AK10103" i="33"/>
  <c r="AJ10103" i="33"/>
  <c r="AI10103" i="33"/>
  <c r="AH10103" i="33"/>
  <c r="AK10102" i="33"/>
  <c r="AJ10102" i="33"/>
  <c r="AI10102" i="33"/>
  <c r="AH10102" i="33"/>
  <c r="AK10101" i="33"/>
  <c r="AJ10101" i="33"/>
  <c r="AI10101" i="33"/>
  <c r="AH10101" i="33"/>
  <c r="AK10100" i="33"/>
  <c r="AJ10100" i="33"/>
  <c r="AI10100" i="33"/>
  <c r="AH10100" i="33"/>
  <c r="AK10099" i="33"/>
  <c r="AJ10099" i="33"/>
  <c r="AI10099" i="33"/>
  <c r="AH10099" i="33"/>
  <c r="AK10098" i="33"/>
  <c r="AJ10098" i="33"/>
  <c r="AI10098" i="33"/>
  <c r="AH10098" i="33"/>
  <c r="AK10097" i="33"/>
  <c r="AJ10097" i="33"/>
  <c r="AI10097" i="33"/>
  <c r="AH10097" i="33"/>
  <c r="AK10096" i="33"/>
  <c r="AJ10096" i="33"/>
  <c r="AI10096" i="33"/>
  <c r="AH10096" i="33"/>
  <c r="AK10095" i="33"/>
  <c r="AJ10095" i="33"/>
  <c r="AI10095" i="33"/>
  <c r="AH10095" i="33"/>
  <c r="AK10094" i="33"/>
  <c r="AJ10094" i="33"/>
  <c r="AI10094" i="33"/>
  <c r="AH10094" i="33"/>
  <c r="AK10093" i="33"/>
  <c r="AJ10093" i="33"/>
  <c r="AI10093" i="33"/>
  <c r="AH10093" i="33"/>
  <c r="AK10092" i="33"/>
  <c r="AJ10092" i="33"/>
  <c r="AI10092" i="33"/>
  <c r="AH10092" i="33"/>
  <c r="AK10091" i="33"/>
  <c r="AJ10091" i="33"/>
  <c r="AI10091" i="33"/>
  <c r="AH10091" i="33"/>
  <c r="AK10090" i="33"/>
  <c r="AJ10090" i="33"/>
  <c r="AI10090" i="33"/>
  <c r="AH10090" i="33"/>
  <c r="AK10089" i="33"/>
  <c r="AJ10089" i="33"/>
  <c r="AI10089" i="33"/>
  <c r="AH10089" i="33"/>
  <c r="AK10088" i="33"/>
  <c r="AJ10088" i="33"/>
  <c r="AI10088" i="33"/>
  <c r="AH10088" i="33"/>
  <c r="AK10087" i="33"/>
  <c r="AJ10087" i="33"/>
  <c r="AI10087" i="33"/>
  <c r="AH10087" i="33"/>
  <c r="AK10086" i="33"/>
  <c r="AJ10086" i="33"/>
  <c r="AI10086" i="33"/>
  <c r="AH10086" i="33"/>
  <c r="AK10085" i="33"/>
  <c r="AJ10085" i="33"/>
  <c r="AI10085" i="33"/>
  <c r="AH10085" i="33"/>
  <c r="AK10084" i="33"/>
  <c r="AJ10084" i="33"/>
  <c r="AI10084" i="33"/>
  <c r="AH10084" i="33"/>
  <c r="AK10083" i="33"/>
  <c r="AJ10083" i="33"/>
  <c r="AI10083" i="33"/>
  <c r="AH10083" i="33"/>
  <c r="AK10082" i="33"/>
  <c r="AJ10082" i="33"/>
  <c r="AI10082" i="33"/>
  <c r="AH10082" i="33"/>
  <c r="AK10081" i="33"/>
  <c r="AJ10081" i="33"/>
  <c r="AI10081" i="33"/>
  <c r="AH10081" i="33"/>
  <c r="AK10080" i="33"/>
  <c r="AJ10080" i="33"/>
  <c r="AI10080" i="33"/>
  <c r="AH10080" i="33"/>
  <c r="AK10079" i="33"/>
  <c r="AJ10079" i="33"/>
  <c r="AI10079" i="33"/>
  <c r="AH10079" i="33"/>
  <c r="AK10078" i="33"/>
  <c r="AJ10078" i="33"/>
  <c r="AI10078" i="33"/>
  <c r="AH10078" i="33"/>
  <c r="AK10077" i="33"/>
  <c r="AJ10077" i="33"/>
  <c r="AI10077" i="33"/>
  <c r="AH10077" i="33"/>
  <c r="AK10076" i="33"/>
  <c r="AJ10076" i="33"/>
  <c r="AI10076" i="33"/>
  <c r="AH10076" i="33"/>
  <c r="AK10075" i="33"/>
  <c r="AJ10075" i="33"/>
  <c r="AI10075" i="33"/>
  <c r="AH10075" i="33"/>
  <c r="AK10074" i="33"/>
  <c r="AJ10074" i="33"/>
  <c r="AI10074" i="33"/>
  <c r="AH10074" i="33"/>
  <c r="AK10073" i="33"/>
  <c r="AJ10073" i="33"/>
  <c r="AI10073" i="33"/>
  <c r="AH10073" i="33"/>
  <c r="AK10072" i="33"/>
  <c r="AJ10072" i="33"/>
  <c r="AI10072" i="33"/>
  <c r="AH10072" i="33"/>
  <c r="AK10071" i="33"/>
  <c r="AJ10071" i="33"/>
  <c r="AI10071" i="33"/>
  <c r="AH10071" i="33"/>
  <c r="AK10070" i="33"/>
  <c r="AJ10070" i="33"/>
  <c r="AI10070" i="33"/>
  <c r="AH10070" i="33"/>
  <c r="AK10069" i="33"/>
  <c r="AJ10069" i="33"/>
  <c r="AI10069" i="33"/>
  <c r="AH10069" i="33"/>
  <c r="AK10068" i="33"/>
  <c r="AJ10068" i="33"/>
  <c r="AI10068" i="33"/>
  <c r="AH10068" i="33"/>
  <c r="AK10067" i="33"/>
  <c r="AJ10067" i="33"/>
  <c r="AI10067" i="33"/>
  <c r="AH10067" i="33"/>
  <c r="AK10066" i="33"/>
  <c r="AJ10066" i="33"/>
  <c r="AI10066" i="33"/>
  <c r="AH10066" i="33"/>
  <c r="AK10065" i="33"/>
  <c r="AJ10065" i="33"/>
  <c r="AI10065" i="33"/>
  <c r="AH10065" i="33"/>
  <c r="AK10064" i="33"/>
  <c r="AJ10064" i="33"/>
  <c r="AI10064" i="33"/>
  <c r="AH10064" i="33"/>
  <c r="AK10063" i="33"/>
  <c r="AJ10063" i="33"/>
  <c r="AI10063" i="33"/>
  <c r="AH10063" i="33"/>
  <c r="AK10062" i="33"/>
  <c r="AJ10062" i="33"/>
  <c r="AI10062" i="33"/>
  <c r="AH10062" i="33"/>
  <c r="AK10061" i="33"/>
  <c r="AJ10061" i="33"/>
  <c r="AI10061" i="33"/>
  <c r="AH10061" i="33"/>
  <c r="AK10060" i="33"/>
  <c r="AJ10060" i="33"/>
  <c r="AI10060" i="33"/>
  <c r="AH10060" i="33"/>
  <c r="AK10059" i="33"/>
  <c r="AJ10059" i="33"/>
  <c r="AI10059" i="33"/>
  <c r="AH10059" i="33"/>
  <c r="AK10058" i="33"/>
  <c r="AJ10058" i="33"/>
  <c r="AI10058" i="33"/>
  <c r="AH10058" i="33"/>
  <c r="AK10057" i="33"/>
  <c r="AJ10057" i="33"/>
  <c r="AI10057" i="33"/>
  <c r="AH10057" i="33"/>
  <c r="AK10056" i="33"/>
  <c r="AJ10056" i="33"/>
  <c r="AI10056" i="33"/>
  <c r="AH10056" i="33"/>
  <c r="AK10055" i="33"/>
  <c r="AJ10055" i="33"/>
  <c r="AI10055" i="33"/>
  <c r="AH10055" i="33"/>
  <c r="AK10054" i="33"/>
  <c r="AJ10054" i="33"/>
  <c r="AI10054" i="33"/>
  <c r="AH10054" i="33"/>
  <c r="AK10053" i="33"/>
  <c r="AJ10053" i="33"/>
  <c r="AI10053" i="33"/>
  <c r="AH10053" i="33"/>
  <c r="AK10052" i="33"/>
  <c r="AJ10052" i="33"/>
  <c r="AI10052" i="33"/>
  <c r="AH10052" i="33"/>
  <c r="AK10051" i="33"/>
  <c r="AJ10051" i="33"/>
  <c r="AI10051" i="33"/>
  <c r="AH10051" i="33"/>
  <c r="AK10050" i="33"/>
  <c r="AJ10050" i="33"/>
  <c r="AI10050" i="33"/>
  <c r="AH10050" i="33"/>
  <c r="AK10049" i="33"/>
  <c r="AJ10049" i="33"/>
  <c r="AI10049" i="33"/>
  <c r="AH10049" i="33"/>
  <c r="AK10048" i="33"/>
  <c r="AJ10048" i="33"/>
  <c r="AI10048" i="33"/>
  <c r="AH10048" i="33"/>
  <c r="AK10047" i="33"/>
  <c r="AJ10047" i="33"/>
  <c r="AI10047" i="33"/>
  <c r="AH10047" i="33"/>
  <c r="AK10046" i="33"/>
  <c r="AJ10046" i="33"/>
  <c r="AI10046" i="33"/>
  <c r="AH10046" i="33"/>
  <c r="AK10045" i="33"/>
  <c r="AJ10045" i="33"/>
  <c r="AI10045" i="33"/>
  <c r="AH10045" i="33"/>
  <c r="AK10044" i="33"/>
  <c r="AJ10044" i="33"/>
  <c r="AI10044" i="33"/>
  <c r="AH10044" i="33"/>
  <c r="AK10043" i="33"/>
  <c r="AJ10043" i="33"/>
  <c r="AI10043" i="33"/>
  <c r="AH10043" i="33"/>
  <c r="AK10042" i="33"/>
  <c r="AJ10042" i="33"/>
  <c r="AI10042" i="33"/>
  <c r="AH10042" i="33"/>
  <c r="AK10041" i="33"/>
  <c r="AJ10041" i="33"/>
  <c r="AI10041" i="33"/>
  <c r="AH10041" i="33"/>
  <c r="AK10040" i="33"/>
  <c r="AJ10040" i="33"/>
  <c r="AI10040" i="33"/>
  <c r="AH10040" i="33"/>
  <c r="AK10039" i="33"/>
  <c r="AJ10039" i="33"/>
  <c r="AI10039" i="33"/>
  <c r="AH10039" i="33"/>
  <c r="AK10038" i="33"/>
  <c r="AJ10038" i="33"/>
  <c r="AI10038" i="33"/>
  <c r="AH10038" i="33"/>
  <c r="AK10037" i="33"/>
  <c r="AJ10037" i="33"/>
  <c r="AI10037" i="33"/>
  <c r="AH10037" i="33"/>
  <c r="AK10036" i="33"/>
  <c r="AJ10036" i="33"/>
  <c r="AI10036" i="33"/>
  <c r="AH10036" i="33"/>
  <c r="AK10035" i="33"/>
  <c r="AJ10035" i="33"/>
  <c r="AI10035" i="33"/>
  <c r="AH10035" i="33"/>
  <c r="AK10034" i="33"/>
  <c r="AJ10034" i="33"/>
  <c r="AI10034" i="33"/>
  <c r="AH10034" i="33"/>
  <c r="AK10033" i="33"/>
  <c r="AJ10033" i="33"/>
  <c r="AI10033" i="33"/>
  <c r="AH10033" i="33"/>
  <c r="AK10032" i="33"/>
  <c r="AJ10032" i="33"/>
  <c r="AI10032" i="33"/>
  <c r="AH10032" i="33"/>
  <c r="AK10031" i="33"/>
  <c r="AJ10031" i="33"/>
  <c r="AI10031" i="33"/>
  <c r="AH10031" i="33"/>
  <c r="AK10030" i="33"/>
  <c r="AJ10030" i="33"/>
  <c r="AI10030" i="33"/>
  <c r="AH10030" i="33"/>
  <c r="AK10029" i="33"/>
  <c r="AJ10029" i="33"/>
  <c r="AI10029" i="33"/>
  <c r="AH10029" i="33"/>
  <c r="AK10028" i="33"/>
  <c r="AJ10028" i="33"/>
  <c r="AI10028" i="33"/>
  <c r="AH10028" i="33"/>
  <c r="AK10027" i="33"/>
  <c r="AJ10027" i="33"/>
  <c r="AI10027" i="33"/>
  <c r="AH10027" i="33"/>
  <c r="AK10026" i="33"/>
  <c r="AJ10026" i="33"/>
  <c r="AI10026" i="33"/>
  <c r="AH10026" i="33"/>
  <c r="AK10025" i="33"/>
  <c r="AJ10025" i="33"/>
  <c r="AI10025" i="33"/>
  <c r="AH10025" i="33"/>
  <c r="AK10024" i="33"/>
  <c r="AJ10024" i="33"/>
  <c r="AI10024" i="33"/>
  <c r="AH10024" i="33"/>
  <c r="AK10023" i="33"/>
  <c r="AJ10023" i="33"/>
  <c r="AI10023" i="33"/>
  <c r="AH10023" i="33"/>
  <c r="AK10022" i="33"/>
  <c r="AJ10022" i="33"/>
  <c r="AI10022" i="33"/>
  <c r="AH10022" i="33"/>
  <c r="AK10021" i="33"/>
  <c r="AJ10021" i="33"/>
  <c r="AI10021" i="33"/>
  <c r="AH10021" i="33"/>
  <c r="AK10020" i="33"/>
  <c r="AJ10020" i="33"/>
  <c r="AI10020" i="33"/>
  <c r="AH10020" i="33"/>
  <c r="AK10019" i="33"/>
  <c r="AJ10019" i="33"/>
  <c r="AI10019" i="33"/>
  <c r="AH10019" i="33"/>
  <c r="AK10018" i="33"/>
  <c r="AJ10018" i="33"/>
  <c r="AI10018" i="33"/>
  <c r="AH10018" i="33"/>
  <c r="AK10017" i="33"/>
  <c r="AJ10017" i="33"/>
  <c r="AI10017" i="33"/>
  <c r="AH10017" i="33"/>
  <c r="AK10016" i="33"/>
  <c r="AJ10016" i="33"/>
  <c r="AI10016" i="33"/>
  <c r="AH10016" i="33"/>
  <c r="AK10015" i="33"/>
  <c r="AJ10015" i="33"/>
  <c r="AI10015" i="33"/>
  <c r="AH10015" i="33"/>
  <c r="AK10014" i="33"/>
  <c r="AJ10014" i="33"/>
  <c r="AI10014" i="33"/>
  <c r="AH10014" i="33"/>
  <c r="AK10013" i="33"/>
  <c r="AJ10013" i="33"/>
  <c r="AI10013" i="33"/>
  <c r="AH10013" i="33"/>
  <c r="AK10012" i="33"/>
  <c r="AJ10012" i="33"/>
  <c r="AI10012" i="33"/>
  <c r="AH10012" i="33"/>
  <c r="AK10011" i="33"/>
  <c r="AJ10011" i="33"/>
  <c r="AI10011" i="33"/>
  <c r="AH10011" i="33"/>
  <c r="AK10010" i="33"/>
  <c r="AJ10010" i="33"/>
  <c r="AI10010" i="33"/>
  <c r="AH10010" i="33"/>
  <c r="AK10009" i="33"/>
  <c r="AJ10009" i="33"/>
  <c r="AI10009" i="33"/>
  <c r="AH10009" i="33"/>
  <c r="AK10008" i="33"/>
  <c r="AJ10008" i="33"/>
  <c r="AI10008" i="33"/>
  <c r="AH10008" i="33"/>
  <c r="AK10007" i="33"/>
  <c r="AJ10007" i="33"/>
  <c r="AI10007" i="33"/>
  <c r="AH10007" i="33"/>
  <c r="AK10006" i="33"/>
  <c r="AJ10006" i="33"/>
  <c r="AI10006" i="33"/>
  <c r="AH10006" i="33"/>
  <c r="AK10005" i="33"/>
  <c r="AJ10005" i="33"/>
  <c r="AI10005" i="33"/>
  <c r="AH10005" i="33"/>
  <c r="AK10004" i="33"/>
  <c r="AJ10004" i="33"/>
  <c r="AI10004" i="33"/>
  <c r="AH10004" i="33"/>
  <c r="AK10003" i="33"/>
  <c r="AJ10003" i="33"/>
  <c r="AI10003" i="33"/>
  <c r="AH10003" i="33"/>
  <c r="AK10002" i="33"/>
  <c r="AJ10002" i="33"/>
  <c r="AI10002" i="33"/>
  <c r="AH10002" i="33"/>
  <c r="AK10001" i="33"/>
  <c r="AJ10001" i="33"/>
  <c r="AI10001" i="33"/>
  <c r="AH10001" i="33"/>
  <c r="AK10000" i="33"/>
  <c r="AJ10000" i="33"/>
  <c r="AI10000" i="33"/>
  <c r="AH10000" i="33"/>
  <c r="AK9999" i="33"/>
  <c r="AJ9999" i="33"/>
  <c r="AI9999" i="33"/>
  <c r="AH9999" i="33"/>
  <c r="AK9998" i="33"/>
  <c r="AJ9998" i="33"/>
  <c r="AI9998" i="33"/>
  <c r="AH9998" i="33"/>
  <c r="AK9997" i="33"/>
  <c r="AJ9997" i="33"/>
  <c r="AI9997" i="33"/>
  <c r="AH9997" i="33"/>
  <c r="AK9996" i="33"/>
  <c r="AJ9996" i="33"/>
  <c r="AI9996" i="33"/>
  <c r="AH9996" i="33"/>
  <c r="AK9995" i="33"/>
  <c r="AJ9995" i="33"/>
  <c r="AI9995" i="33"/>
  <c r="AH9995" i="33"/>
  <c r="AK9994" i="33"/>
  <c r="AJ9994" i="33"/>
  <c r="AI9994" i="33"/>
  <c r="AH9994" i="33"/>
  <c r="AK9993" i="33"/>
  <c r="AJ9993" i="33"/>
  <c r="AI9993" i="33"/>
  <c r="AH9993" i="33"/>
  <c r="AK9992" i="33"/>
  <c r="AJ9992" i="33"/>
  <c r="AI9992" i="33"/>
  <c r="AH9992" i="33"/>
  <c r="AK9991" i="33"/>
  <c r="AJ9991" i="33"/>
  <c r="AI9991" i="33"/>
  <c r="AH9991" i="33"/>
  <c r="AK9990" i="33"/>
  <c r="AJ9990" i="33"/>
  <c r="AI9990" i="33"/>
  <c r="AH9990" i="33"/>
  <c r="AK9989" i="33"/>
  <c r="AJ9989" i="33"/>
  <c r="AI9989" i="33"/>
  <c r="AH9989" i="33"/>
  <c r="AK9988" i="33"/>
  <c r="AJ9988" i="33"/>
  <c r="AI9988" i="33"/>
  <c r="AH9988" i="33"/>
  <c r="AK9987" i="33"/>
  <c r="AJ9987" i="33"/>
  <c r="AI9987" i="33"/>
  <c r="AH9987" i="33"/>
  <c r="AK9986" i="33"/>
  <c r="AJ9986" i="33"/>
  <c r="AI9986" i="33"/>
  <c r="AH9986" i="33"/>
  <c r="AK9985" i="33"/>
  <c r="AJ9985" i="33"/>
  <c r="AI9985" i="33"/>
  <c r="AH9985" i="33"/>
  <c r="AK9984" i="33"/>
  <c r="AJ9984" i="33"/>
  <c r="AI9984" i="33"/>
  <c r="AH9984" i="33"/>
  <c r="AK9983" i="33"/>
  <c r="AJ9983" i="33"/>
  <c r="AI9983" i="33"/>
  <c r="AH9983" i="33"/>
  <c r="AK9982" i="33"/>
  <c r="AJ9982" i="33"/>
  <c r="AI9982" i="33"/>
  <c r="AH9982" i="33"/>
  <c r="AK9981" i="33"/>
  <c r="AJ9981" i="33"/>
  <c r="AI9981" i="33"/>
  <c r="AH9981" i="33"/>
  <c r="AK9980" i="33"/>
  <c r="AJ9980" i="33"/>
  <c r="AI9980" i="33"/>
  <c r="AH9980" i="33"/>
  <c r="AK9979" i="33"/>
  <c r="AJ9979" i="33"/>
  <c r="AI9979" i="33"/>
  <c r="AH9979" i="33"/>
  <c r="AK9978" i="33"/>
  <c r="AJ9978" i="33"/>
  <c r="AI9978" i="33"/>
  <c r="AH9978" i="33"/>
  <c r="AK9977" i="33"/>
  <c r="AJ9977" i="33"/>
  <c r="AI9977" i="33"/>
  <c r="AH9977" i="33"/>
  <c r="AK9976" i="33"/>
  <c r="AJ9976" i="33"/>
  <c r="AI9976" i="33"/>
  <c r="AH9976" i="33"/>
  <c r="AK9975" i="33"/>
  <c r="AJ9975" i="33"/>
  <c r="AI9975" i="33"/>
  <c r="AH9975" i="33"/>
  <c r="AK9974" i="33"/>
  <c r="AJ9974" i="33"/>
  <c r="AI9974" i="33"/>
  <c r="AH9974" i="33"/>
  <c r="AK9973" i="33"/>
  <c r="AJ9973" i="33"/>
  <c r="AI9973" i="33"/>
  <c r="AH9973" i="33"/>
  <c r="AK9972" i="33"/>
  <c r="AJ9972" i="33"/>
  <c r="AI9972" i="33"/>
  <c r="AH9972" i="33"/>
  <c r="AK9971" i="33"/>
  <c r="AJ9971" i="33"/>
  <c r="AI9971" i="33"/>
  <c r="AH9971" i="33"/>
  <c r="AK9970" i="33"/>
  <c r="AJ9970" i="33"/>
  <c r="AI9970" i="33"/>
  <c r="AH9970" i="33"/>
  <c r="AK9969" i="33"/>
  <c r="AJ9969" i="33"/>
  <c r="AI9969" i="33"/>
  <c r="AH9969" i="33"/>
  <c r="AK9968" i="33"/>
  <c r="AJ9968" i="33"/>
  <c r="AI9968" i="33"/>
  <c r="AH9968" i="33"/>
  <c r="AK9967" i="33"/>
  <c r="AJ9967" i="33"/>
  <c r="AI9967" i="33"/>
  <c r="AH9967" i="33"/>
  <c r="AK9966" i="33"/>
  <c r="AJ9966" i="33"/>
  <c r="AI9966" i="33"/>
  <c r="AH9966" i="33"/>
  <c r="AK9965" i="33"/>
  <c r="AJ9965" i="33"/>
  <c r="AI9965" i="33"/>
  <c r="AH9965" i="33"/>
  <c r="AK9964" i="33"/>
  <c r="AJ9964" i="33"/>
  <c r="AI9964" i="33"/>
  <c r="AH9964" i="33"/>
  <c r="AK9963" i="33"/>
  <c r="AJ9963" i="33"/>
  <c r="AI9963" i="33"/>
  <c r="AH9963" i="33"/>
  <c r="AK9962" i="33"/>
  <c r="AJ9962" i="33"/>
  <c r="AI9962" i="33"/>
  <c r="AH9962" i="33"/>
  <c r="AK9961" i="33"/>
  <c r="AJ9961" i="33"/>
  <c r="AI9961" i="33"/>
  <c r="AH9961" i="33"/>
  <c r="AK9960" i="33"/>
  <c r="AJ9960" i="33"/>
  <c r="AI9960" i="33"/>
  <c r="AH9960" i="33"/>
  <c r="AK9959" i="33"/>
  <c r="AJ9959" i="33"/>
  <c r="AI9959" i="33"/>
  <c r="AH9959" i="33"/>
  <c r="AK9958" i="33"/>
  <c r="AJ9958" i="33"/>
  <c r="AI9958" i="33"/>
  <c r="AH9958" i="33"/>
  <c r="AK9957" i="33"/>
  <c r="AJ9957" i="33"/>
  <c r="AI9957" i="33"/>
  <c r="AH9957" i="33"/>
  <c r="AK9956" i="33"/>
  <c r="AJ9956" i="33"/>
  <c r="AI9956" i="33"/>
  <c r="AH9956" i="33"/>
  <c r="AK9955" i="33"/>
  <c r="AJ9955" i="33"/>
  <c r="AI9955" i="33"/>
  <c r="AH9955" i="33"/>
  <c r="AK9954" i="33"/>
  <c r="AJ9954" i="33"/>
  <c r="AI9954" i="33"/>
  <c r="AH9954" i="33"/>
  <c r="AK9953" i="33"/>
  <c r="AJ9953" i="33"/>
  <c r="AI9953" i="33"/>
  <c r="AH9953" i="33"/>
  <c r="AK9952" i="33"/>
  <c r="AJ9952" i="33"/>
  <c r="AI9952" i="33"/>
  <c r="AH9952" i="33"/>
  <c r="AK9951" i="33"/>
  <c r="AJ9951" i="33"/>
  <c r="AI9951" i="33"/>
  <c r="AH9951" i="33"/>
  <c r="AK9950" i="33"/>
  <c r="AJ9950" i="33"/>
  <c r="AI9950" i="33"/>
  <c r="AH9950" i="33"/>
  <c r="AK9949" i="33"/>
  <c r="AJ9949" i="33"/>
  <c r="AI9949" i="33"/>
  <c r="AH9949" i="33"/>
  <c r="AK9948" i="33"/>
  <c r="AJ9948" i="33"/>
  <c r="AI9948" i="33"/>
  <c r="AH9948" i="33"/>
  <c r="AK9947" i="33"/>
  <c r="AJ9947" i="33"/>
  <c r="AI9947" i="33"/>
  <c r="AH9947" i="33"/>
  <c r="AK9946" i="33"/>
  <c r="AJ9946" i="33"/>
  <c r="AI9946" i="33"/>
  <c r="AH9946" i="33"/>
  <c r="AK9945" i="33"/>
  <c r="AJ9945" i="33"/>
  <c r="AI9945" i="33"/>
  <c r="AH9945" i="33"/>
  <c r="AK9944" i="33"/>
  <c r="AJ9944" i="33"/>
  <c r="AI9944" i="33"/>
  <c r="AH9944" i="33"/>
  <c r="AK9943" i="33"/>
  <c r="AJ9943" i="33"/>
  <c r="AI9943" i="33"/>
  <c r="AH9943" i="33"/>
  <c r="AK9942" i="33"/>
  <c r="AJ9942" i="33"/>
  <c r="AI9942" i="33"/>
  <c r="AH9942" i="33"/>
  <c r="AK9941" i="33"/>
  <c r="AJ9941" i="33"/>
  <c r="AI9941" i="33"/>
  <c r="AH9941" i="33"/>
  <c r="AK9940" i="33"/>
  <c r="AJ9940" i="33"/>
  <c r="AI9940" i="33"/>
  <c r="AH9940" i="33"/>
  <c r="AK9939" i="33"/>
  <c r="AJ9939" i="33"/>
  <c r="AI9939" i="33"/>
  <c r="AH9939" i="33"/>
  <c r="AK9938" i="33"/>
  <c r="AJ9938" i="33"/>
  <c r="AI9938" i="33"/>
  <c r="AH9938" i="33"/>
  <c r="AK9937" i="33"/>
  <c r="AJ9937" i="33"/>
  <c r="AI9937" i="33"/>
  <c r="AH9937" i="33"/>
  <c r="AK9936" i="33"/>
  <c r="AJ9936" i="33"/>
  <c r="AI9936" i="33"/>
  <c r="AH9936" i="33"/>
  <c r="AK9935" i="33"/>
  <c r="AJ9935" i="33"/>
  <c r="AI9935" i="33"/>
  <c r="AH9935" i="33"/>
  <c r="AK9934" i="33"/>
  <c r="AJ9934" i="33"/>
  <c r="AI9934" i="33"/>
  <c r="AH9934" i="33"/>
  <c r="AK9933" i="33"/>
  <c r="AJ9933" i="33"/>
  <c r="AI9933" i="33"/>
  <c r="AH9933" i="33"/>
  <c r="AK9932" i="33"/>
  <c r="AJ9932" i="33"/>
  <c r="AI9932" i="33"/>
  <c r="AH9932" i="33"/>
  <c r="AK9931" i="33"/>
  <c r="AJ9931" i="33"/>
  <c r="AI9931" i="33"/>
  <c r="AH9931" i="33"/>
  <c r="AK9930" i="33"/>
  <c r="AJ9930" i="33"/>
  <c r="AI9930" i="33"/>
  <c r="AH9930" i="33"/>
  <c r="AK9929" i="33"/>
  <c r="AJ9929" i="33"/>
  <c r="AI9929" i="33"/>
  <c r="AH9929" i="33"/>
  <c r="AK9928" i="33"/>
  <c r="AJ9928" i="33"/>
  <c r="AI9928" i="33"/>
  <c r="AH9928" i="33"/>
  <c r="AK9927" i="33"/>
  <c r="AJ9927" i="33"/>
  <c r="AI9927" i="33"/>
  <c r="AH9927" i="33"/>
  <c r="AK9926" i="33"/>
  <c r="AJ9926" i="33"/>
  <c r="AI9926" i="33"/>
  <c r="AH9926" i="33"/>
  <c r="AK9925" i="33"/>
  <c r="AJ9925" i="33"/>
  <c r="AI9925" i="33"/>
  <c r="AH9925" i="33"/>
  <c r="AK9924" i="33"/>
  <c r="AJ9924" i="33"/>
  <c r="AI9924" i="33"/>
  <c r="AH9924" i="33"/>
  <c r="AK9923" i="33"/>
  <c r="AJ9923" i="33"/>
  <c r="AI9923" i="33"/>
  <c r="AH9923" i="33"/>
  <c r="AK9922" i="33"/>
  <c r="AJ9922" i="33"/>
  <c r="AI9922" i="33"/>
  <c r="AH9922" i="33"/>
  <c r="AK9921" i="33"/>
  <c r="AJ9921" i="33"/>
  <c r="AI9921" i="33"/>
  <c r="AH9921" i="33"/>
  <c r="AK9920" i="33"/>
  <c r="AJ9920" i="33"/>
  <c r="AI9920" i="33"/>
  <c r="AH9920" i="33"/>
  <c r="AK9919" i="33"/>
  <c r="AJ9919" i="33"/>
  <c r="AI9919" i="33"/>
  <c r="AH9919" i="33"/>
  <c r="AK9918" i="33"/>
  <c r="AJ9918" i="33"/>
  <c r="AI9918" i="33"/>
  <c r="AH9918" i="33"/>
  <c r="AK9917" i="33"/>
  <c r="AJ9917" i="33"/>
  <c r="AI9917" i="33"/>
  <c r="AH9917" i="33"/>
  <c r="AK9916" i="33"/>
  <c r="AJ9916" i="33"/>
  <c r="AI9916" i="33"/>
  <c r="AH9916" i="33"/>
  <c r="AK9915" i="33"/>
  <c r="AJ9915" i="33"/>
  <c r="AI9915" i="33"/>
  <c r="AH9915" i="33"/>
  <c r="AK9914" i="33"/>
  <c r="AJ9914" i="33"/>
  <c r="AI9914" i="33"/>
  <c r="AH9914" i="33"/>
  <c r="AK9913" i="33"/>
  <c r="AJ9913" i="33"/>
  <c r="AI9913" i="33"/>
  <c r="AH9913" i="33"/>
  <c r="AK9912" i="33"/>
  <c r="AJ9912" i="33"/>
  <c r="AI9912" i="33"/>
  <c r="AH9912" i="33"/>
  <c r="AK9911" i="33"/>
  <c r="AJ9911" i="33"/>
  <c r="AI9911" i="33"/>
  <c r="AH9911" i="33"/>
  <c r="AK9910" i="33"/>
  <c r="AJ9910" i="33"/>
  <c r="AI9910" i="33"/>
  <c r="AH9910" i="33"/>
  <c r="AK9909" i="33"/>
  <c r="AJ9909" i="33"/>
  <c r="AI9909" i="33"/>
  <c r="AH9909" i="33"/>
  <c r="AK9908" i="33"/>
  <c r="AJ9908" i="33"/>
  <c r="AI9908" i="33"/>
  <c r="AH9908" i="33"/>
  <c r="AK9907" i="33"/>
  <c r="AJ9907" i="33"/>
  <c r="AI9907" i="33"/>
  <c r="AH9907" i="33"/>
  <c r="AK9906" i="33"/>
  <c r="AJ9906" i="33"/>
  <c r="AI9906" i="33"/>
  <c r="AH9906" i="33"/>
  <c r="AK9905" i="33"/>
  <c r="AJ9905" i="33"/>
  <c r="AI9905" i="33"/>
  <c r="AH9905" i="33"/>
  <c r="AK9904" i="33"/>
  <c r="AJ9904" i="33"/>
  <c r="AI9904" i="33"/>
  <c r="AH9904" i="33"/>
  <c r="AK9903" i="33"/>
  <c r="AJ9903" i="33"/>
  <c r="AI9903" i="33"/>
  <c r="AH9903" i="33"/>
  <c r="AK9902" i="33"/>
  <c r="AJ9902" i="33"/>
  <c r="AI9902" i="33"/>
  <c r="AH9902" i="33"/>
  <c r="AK9901" i="33"/>
  <c r="AJ9901" i="33"/>
  <c r="AI9901" i="33"/>
  <c r="AH9901" i="33"/>
  <c r="AK9900" i="33"/>
  <c r="AJ9900" i="33"/>
  <c r="AI9900" i="33"/>
  <c r="AH9900" i="33"/>
  <c r="AK9899" i="33"/>
  <c r="AJ9899" i="33"/>
  <c r="AI9899" i="33"/>
  <c r="AH9899" i="33"/>
  <c r="AK9898" i="33"/>
  <c r="AJ9898" i="33"/>
  <c r="AI9898" i="33"/>
  <c r="AH9898" i="33"/>
  <c r="AK9897" i="33"/>
  <c r="AJ9897" i="33"/>
  <c r="AI9897" i="33"/>
  <c r="AH9897" i="33"/>
  <c r="AK9896" i="33"/>
  <c r="AJ9896" i="33"/>
  <c r="AI9896" i="33"/>
  <c r="AH9896" i="33"/>
  <c r="AK9895" i="33"/>
  <c r="AJ9895" i="33"/>
  <c r="AI9895" i="33"/>
  <c r="AH9895" i="33"/>
  <c r="AK9894" i="33"/>
  <c r="AJ9894" i="33"/>
  <c r="AI9894" i="33"/>
  <c r="AH9894" i="33"/>
  <c r="AK9893" i="33"/>
  <c r="AJ9893" i="33"/>
  <c r="AI9893" i="33"/>
  <c r="AH9893" i="33"/>
  <c r="AK9892" i="33"/>
  <c r="AJ9892" i="33"/>
  <c r="AI9892" i="33"/>
  <c r="AH9892" i="33"/>
  <c r="AK9891" i="33"/>
  <c r="AJ9891" i="33"/>
  <c r="AI9891" i="33"/>
  <c r="AH9891" i="33"/>
  <c r="AK9890" i="33"/>
  <c r="AJ9890" i="33"/>
  <c r="AI9890" i="33"/>
  <c r="AH9890" i="33"/>
  <c r="AK9889" i="33"/>
  <c r="AJ9889" i="33"/>
  <c r="AI9889" i="33"/>
  <c r="AH9889" i="33"/>
  <c r="AK9888" i="33"/>
  <c r="AJ9888" i="33"/>
  <c r="AI9888" i="33"/>
  <c r="AH9888" i="33"/>
  <c r="AK9887" i="33"/>
  <c r="AJ9887" i="33"/>
  <c r="AI9887" i="33"/>
  <c r="AH9887" i="33"/>
  <c r="AK9886" i="33"/>
  <c r="AJ9886" i="33"/>
  <c r="AI9886" i="33"/>
  <c r="AH9886" i="33"/>
  <c r="AK9885" i="33"/>
  <c r="AJ9885" i="33"/>
  <c r="AI9885" i="33"/>
  <c r="AH9885" i="33"/>
  <c r="AK9884" i="33"/>
  <c r="AJ9884" i="33"/>
  <c r="AI9884" i="33"/>
  <c r="AH9884" i="33"/>
  <c r="AK9883" i="33"/>
  <c r="AJ9883" i="33"/>
  <c r="AI9883" i="33"/>
  <c r="AH9883" i="33"/>
  <c r="AK9882" i="33"/>
  <c r="AJ9882" i="33"/>
  <c r="AI9882" i="33"/>
  <c r="AH9882" i="33"/>
  <c r="AK9881" i="33"/>
  <c r="AJ9881" i="33"/>
  <c r="AI9881" i="33"/>
  <c r="AH9881" i="33"/>
  <c r="AK9880" i="33"/>
  <c r="AJ9880" i="33"/>
  <c r="AI9880" i="33"/>
  <c r="AH9880" i="33"/>
  <c r="AK9879" i="33"/>
  <c r="AJ9879" i="33"/>
  <c r="AI9879" i="33"/>
  <c r="AH9879" i="33"/>
  <c r="AK9878" i="33"/>
  <c r="AJ9878" i="33"/>
  <c r="AI9878" i="33"/>
  <c r="AH9878" i="33"/>
  <c r="AK9877" i="33"/>
  <c r="AJ9877" i="33"/>
  <c r="AI9877" i="33"/>
  <c r="AH9877" i="33"/>
  <c r="AK9876" i="33"/>
  <c r="AJ9876" i="33"/>
  <c r="AI9876" i="33"/>
  <c r="AH9876" i="33"/>
  <c r="AK9875" i="33"/>
  <c r="AJ9875" i="33"/>
  <c r="AI9875" i="33"/>
  <c r="AH9875" i="33"/>
  <c r="AK9874" i="33"/>
  <c r="AJ9874" i="33"/>
  <c r="AI9874" i="33"/>
  <c r="AH9874" i="33"/>
  <c r="AK9873" i="33"/>
  <c r="AJ9873" i="33"/>
  <c r="AI9873" i="33"/>
  <c r="AH9873" i="33"/>
  <c r="AK9872" i="33"/>
  <c r="AJ9872" i="33"/>
  <c r="AI9872" i="33"/>
  <c r="AH9872" i="33"/>
  <c r="AK9871" i="33"/>
  <c r="AJ9871" i="33"/>
  <c r="AI9871" i="33"/>
  <c r="AH9871" i="33"/>
  <c r="AK9870" i="33"/>
  <c r="AJ9870" i="33"/>
  <c r="AI9870" i="33"/>
  <c r="AH9870" i="33"/>
  <c r="AK9869" i="33"/>
  <c r="AJ9869" i="33"/>
  <c r="AI9869" i="33"/>
  <c r="AH9869" i="33"/>
  <c r="AK9868" i="33"/>
  <c r="AJ9868" i="33"/>
  <c r="AI9868" i="33"/>
  <c r="AH9868" i="33"/>
  <c r="AK9867" i="33"/>
  <c r="AJ9867" i="33"/>
  <c r="AI9867" i="33"/>
  <c r="AH9867" i="33"/>
  <c r="AK9866" i="33"/>
  <c r="AJ9866" i="33"/>
  <c r="AI9866" i="33"/>
  <c r="AH9866" i="33"/>
  <c r="AK9865" i="33"/>
  <c r="AJ9865" i="33"/>
  <c r="AI9865" i="33"/>
  <c r="AH9865" i="33"/>
  <c r="AK9864" i="33"/>
  <c r="AJ9864" i="33"/>
  <c r="AI9864" i="33"/>
  <c r="AH9864" i="33"/>
  <c r="AK9863" i="33"/>
  <c r="AJ9863" i="33"/>
  <c r="AI9863" i="33"/>
  <c r="AH9863" i="33"/>
  <c r="AK9862" i="33"/>
  <c r="AJ9862" i="33"/>
  <c r="AI9862" i="33"/>
  <c r="AH9862" i="33"/>
  <c r="AK9861" i="33"/>
  <c r="AJ9861" i="33"/>
  <c r="AI9861" i="33"/>
  <c r="AH9861" i="33"/>
  <c r="AK9860" i="33"/>
  <c r="AJ9860" i="33"/>
  <c r="AI9860" i="33"/>
  <c r="AH9860" i="33"/>
  <c r="AK9859" i="33"/>
  <c r="AJ9859" i="33"/>
  <c r="AI9859" i="33"/>
  <c r="AH9859" i="33"/>
  <c r="AK9858" i="33"/>
  <c r="AJ9858" i="33"/>
  <c r="AI9858" i="33"/>
  <c r="AH9858" i="33"/>
  <c r="AK9857" i="33"/>
  <c r="AJ9857" i="33"/>
  <c r="AI9857" i="33"/>
  <c r="AH9857" i="33"/>
  <c r="AK9856" i="33"/>
  <c r="AJ9856" i="33"/>
  <c r="AI9856" i="33"/>
  <c r="AH9856" i="33"/>
  <c r="AK9855" i="33"/>
  <c r="AJ9855" i="33"/>
  <c r="AI9855" i="33"/>
  <c r="AH9855" i="33"/>
  <c r="AK9854" i="33"/>
  <c r="AJ9854" i="33"/>
  <c r="AI9854" i="33"/>
  <c r="AH9854" i="33"/>
  <c r="AK9853" i="33"/>
  <c r="AJ9853" i="33"/>
  <c r="AI9853" i="33"/>
  <c r="AH9853" i="33"/>
  <c r="AK9852" i="33"/>
  <c r="AJ9852" i="33"/>
  <c r="AI9852" i="33"/>
  <c r="AH9852" i="33"/>
  <c r="AK9851" i="33"/>
  <c r="AJ9851" i="33"/>
  <c r="AI9851" i="33"/>
  <c r="AH9851" i="33"/>
  <c r="AK9850" i="33"/>
  <c r="AJ9850" i="33"/>
  <c r="AI9850" i="33"/>
  <c r="AH9850" i="33"/>
  <c r="AK9849" i="33"/>
  <c r="AJ9849" i="33"/>
  <c r="AI9849" i="33"/>
  <c r="AH9849" i="33"/>
  <c r="AK9848" i="33"/>
  <c r="AJ9848" i="33"/>
  <c r="AI9848" i="33"/>
  <c r="AH9848" i="33"/>
  <c r="AK9847" i="33"/>
  <c r="AJ9847" i="33"/>
  <c r="AI9847" i="33"/>
  <c r="AH9847" i="33"/>
  <c r="AK9846" i="33"/>
  <c r="AJ9846" i="33"/>
  <c r="AI9846" i="33"/>
  <c r="AH9846" i="33"/>
  <c r="AK9845" i="33"/>
  <c r="AJ9845" i="33"/>
  <c r="AI9845" i="33"/>
  <c r="AH9845" i="33"/>
  <c r="AK9844" i="33"/>
  <c r="AJ9844" i="33"/>
  <c r="AI9844" i="33"/>
  <c r="AH9844" i="33"/>
  <c r="AK9843" i="33"/>
  <c r="AJ9843" i="33"/>
  <c r="AI9843" i="33"/>
  <c r="AH9843" i="33"/>
  <c r="AK9842" i="33"/>
  <c r="AJ9842" i="33"/>
  <c r="AI9842" i="33"/>
  <c r="AH9842" i="33"/>
  <c r="AK9841" i="33"/>
  <c r="AJ9841" i="33"/>
  <c r="AI9841" i="33"/>
  <c r="AH9841" i="33"/>
  <c r="AK9840" i="33"/>
  <c r="AJ9840" i="33"/>
  <c r="AI9840" i="33"/>
  <c r="AH9840" i="33"/>
  <c r="AK9839" i="33"/>
  <c r="AJ9839" i="33"/>
  <c r="AI9839" i="33"/>
  <c r="AH9839" i="33"/>
  <c r="AK9838" i="33"/>
  <c r="AJ9838" i="33"/>
  <c r="AI9838" i="33"/>
  <c r="AH9838" i="33"/>
  <c r="AK9837" i="33"/>
  <c r="AJ9837" i="33"/>
  <c r="AI9837" i="33"/>
  <c r="AH9837" i="33"/>
  <c r="AK9836" i="33"/>
  <c r="AJ9836" i="33"/>
  <c r="AI9836" i="33"/>
  <c r="AH9836" i="33"/>
  <c r="AK9835" i="33"/>
  <c r="AJ9835" i="33"/>
  <c r="AI9835" i="33"/>
  <c r="AH9835" i="33"/>
  <c r="AK9834" i="33"/>
  <c r="AJ9834" i="33"/>
  <c r="AI9834" i="33"/>
  <c r="AH9834" i="33"/>
  <c r="AK9833" i="33"/>
  <c r="AJ9833" i="33"/>
  <c r="AI9833" i="33"/>
  <c r="AH9833" i="33"/>
  <c r="AK9832" i="33"/>
  <c r="AJ9832" i="33"/>
  <c r="AI9832" i="33"/>
  <c r="AH9832" i="33"/>
  <c r="AK9831" i="33"/>
  <c r="AJ9831" i="33"/>
  <c r="AI9831" i="33"/>
  <c r="AH9831" i="33"/>
  <c r="AK9830" i="33"/>
  <c r="AJ9830" i="33"/>
  <c r="AI9830" i="33"/>
  <c r="AH9830" i="33"/>
  <c r="AK9829" i="33"/>
  <c r="AJ9829" i="33"/>
  <c r="AI9829" i="33"/>
  <c r="AH9829" i="33"/>
  <c r="AK9828" i="33"/>
  <c r="AJ9828" i="33"/>
  <c r="AI9828" i="33"/>
  <c r="AH9828" i="33"/>
  <c r="AK9827" i="33"/>
  <c r="AJ9827" i="33"/>
  <c r="AI9827" i="33"/>
  <c r="AH9827" i="33"/>
  <c r="AK9826" i="33"/>
  <c r="AJ9826" i="33"/>
  <c r="AI9826" i="33"/>
  <c r="AH9826" i="33"/>
  <c r="AK9825" i="33"/>
  <c r="AJ9825" i="33"/>
  <c r="AI9825" i="33"/>
  <c r="AH9825" i="33"/>
  <c r="AK9824" i="33"/>
  <c r="AJ9824" i="33"/>
  <c r="AI9824" i="33"/>
  <c r="AH9824" i="33"/>
  <c r="AK9823" i="33"/>
  <c r="AJ9823" i="33"/>
  <c r="AI9823" i="33"/>
  <c r="AH9823" i="33"/>
  <c r="AK9822" i="33"/>
  <c r="AJ9822" i="33"/>
  <c r="AI9822" i="33"/>
  <c r="AH9822" i="33"/>
  <c r="AK9821" i="33"/>
  <c r="AJ9821" i="33"/>
  <c r="AI9821" i="33"/>
  <c r="AH9821" i="33"/>
  <c r="AK9820" i="33"/>
  <c r="AJ9820" i="33"/>
  <c r="AI9820" i="33"/>
  <c r="AH9820" i="33"/>
  <c r="AK9819" i="33"/>
  <c r="AJ9819" i="33"/>
  <c r="AI9819" i="33"/>
  <c r="AH9819" i="33"/>
  <c r="AK9818" i="33"/>
  <c r="AJ9818" i="33"/>
  <c r="AI9818" i="33"/>
  <c r="AH9818" i="33"/>
  <c r="AK9817" i="33"/>
  <c r="AJ9817" i="33"/>
  <c r="AI9817" i="33"/>
  <c r="AH9817" i="33"/>
  <c r="AK9816" i="33"/>
  <c r="AJ9816" i="33"/>
  <c r="AI9816" i="33"/>
  <c r="AH9816" i="33"/>
  <c r="AK9815" i="33"/>
  <c r="AJ9815" i="33"/>
  <c r="AI9815" i="33"/>
  <c r="AH9815" i="33"/>
  <c r="AK9814" i="33"/>
  <c r="AJ9814" i="33"/>
  <c r="AI9814" i="33"/>
  <c r="AH9814" i="33"/>
  <c r="AK9813" i="33"/>
  <c r="AJ9813" i="33"/>
  <c r="AI9813" i="33"/>
  <c r="AH9813" i="33"/>
  <c r="AK9812" i="33"/>
  <c r="AJ9812" i="33"/>
  <c r="AI9812" i="33"/>
  <c r="AH9812" i="33"/>
  <c r="AK9811" i="33"/>
  <c r="AJ9811" i="33"/>
  <c r="AI9811" i="33"/>
  <c r="AH9811" i="33"/>
  <c r="AK9810" i="33"/>
  <c r="AJ9810" i="33"/>
  <c r="AI9810" i="33"/>
  <c r="AH9810" i="33"/>
  <c r="AK9809" i="33"/>
  <c r="AJ9809" i="33"/>
  <c r="AI9809" i="33"/>
  <c r="AH9809" i="33"/>
  <c r="AK9808" i="33"/>
  <c r="AJ9808" i="33"/>
  <c r="AI9808" i="33"/>
  <c r="AH9808" i="33"/>
  <c r="AK9807" i="33"/>
  <c r="AJ9807" i="33"/>
  <c r="AI9807" i="33"/>
  <c r="AH9807" i="33"/>
  <c r="AK9806" i="33"/>
  <c r="AJ9806" i="33"/>
  <c r="AI9806" i="33"/>
  <c r="AH9806" i="33"/>
  <c r="AK9805" i="33"/>
  <c r="AJ9805" i="33"/>
  <c r="AI9805" i="33"/>
  <c r="AH9805" i="33"/>
  <c r="AK9804" i="33"/>
  <c r="AJ9804" i="33"/>
  <c r="AI9804" i="33"/>
  <c r="AH9804" i="33"/>
  <c r="AK9803" i="33"/>
  <c r="AJ9803" i="33"/>
  <c r="AI9803" i="33"/>
  <c r="AH9803" i="33"/>
  <c r="AK9802" i="33"/>
  <c r="AJ9802" i="33"/>
  <c r="AI9802" i="33"/>
  <c r="AH9802" i="33"/>
  <c r="AK9801" i="33"/>
  <c r="AJ9801" i="33"/>
  <c r="AI9801" i="33"/>
  <c r="AH9801" i="33"/>
  <c r="AK9800" i="33"/>
  <c r="AJ9800" i="33"/>
  <c r="AI9800" i="33"/>
  <c r="AH9800" i="33"/>
  <c r="AK9799" i="33"/>
  <c r="AJ9799" i="33"/>
  <c r="AI9799" i="33"/>
  <c r="AH9799" i="33"/>
  <c r="AK9798" i="33"/>
  <c r="AJ9798" i="33"/>
  <c r="AI9798" i="33"/>
  <c r="AH9798" i="33"/>
  <c r="AK9797" i="33"/>
  <c r="AJ9797" i="33"/>
  <c r="AI9797" i="33"/>
  <c r="AH9797" i="33"/>
  <c r="AK9796" i="33"/>
  <c r="AJ9796" i="33"/>
  <c r="AI9796" i="33"/>
  <c r="AH9796" i="33"/>
  <c r="AK9795" i="33"/>
  <c r="AJ9795" i="33"/>
  <c r="AI9795" i="33"/>
  <c r="AH9795" i="33"/>
  <c r="AK9794" i="33"/>
  <c r="AJ9794" i="33"/>
  <c r="AI9794" i="33"/>
  <c r="AH9794" i="33"/>
  <c r="AK9793" i="33"/>
  <c r="AJ9793" i="33"/>
  <c r="AI9793" i="33"/>
  <c r="AH9793" i="33"/>
  <c r="AK9792" i="33"/>
  <c r="AJ9792" i="33"/>
  <c r="AI9792" i="33"/>
  <c r="AH9792" i="33"/>
  <c r="AK9791" i="33"/>
  <c r="AJ9791" i="33"/>
  <c r="AI9791" i="33"/>
  <c r="AH9791" i="33"/>
  <c r="AK9790" i="33"/>
  <c r="AJ9790" i="33"/>
  <c r="AI9790" i="33"/>
  <c r="AH9790" i="33"/>
  <c r="AK9789" i="33"/>
  <c r="AJ9789" i="33"/>
  <c r="AI9789" i="33"/>
  <c r="AH9789" i="33"/>
  <c r="AK9788" i="33"/>
  <c r="AJ9788" i="33"/>
  <c r="AI9788" i="33"/>
  <c r="AH9788" i="33"/>
  <c r="AK9787" i="33"/>
  <c r="AJ9787" i="33"/>
  <c r="AI9787" i="33"/>
  <c r="AH9787" i="33"/>
  <c r="AK9786" i="33"/>
  <c r="AJ9786" i="33"/>
  <c r="AI9786" i="33"/>
  <c r="AH9786" i="33"/>
  <c r="AK9785" i="33"/>
  <c r="AJ9785" i="33"/>
  <c r="AI9785" i="33"/>
  <c r="AH9785" i="33"/>
  <c r="AK9784" i="33"/>
  <c r="AJ9784" i="33"/>
  <c r="AI9784" i="33"/>
  <c r="AH9784" i="33"/>
  <c r="AK9783" i="33"/>
  <c r="AJ9783" i="33"/>
  <c r="AI9783" i="33"/>
  <c r="AH9783" i="33"/>
  <c r="AK9782" i="33"/>
  <c r="AJ9782" i="33"/>
  <c r="AI9782" i="33"/>
  <c r="AH9782" i="33"/>
  <c r="AK9781" i="33"/>
  <c r="AJ9781" i="33"/>
  <c r="AI9781" i="33"/>
  <c r="AH9781" i="33"/>
  <c r="AK9780" i="33"/>
  <c r="AJ9780" i="33"/>
  <c r="AI9780" i="33"/>
  <c r="AH9780" i="33"/>
  <c r="AK9779" i="33"/>
  <c r="AJ9779" i="33"/>
  <c r="AI9779" i="33"/>
  <c r="AH9779" i="33"/>
  <c r="AK9778" i="33"/>
  <c r="AJ9778" i="33"/>
  <c r="AI9778" i="33"/>
  <c r="AH9778" i="33"/>
  <c r="AK9777" i="33"/>
  <c r="AJ9777" i="33"/>
  <c r="AI9777" i="33"/>
  <c r="AH9777" i="33"/>
  <c r="AK9776" i="33"/>
  <c r="AJ9776" i="33"/>
  <c r="AI9776" i="33"/>
  <c r="AH9776" i="33"/>
  <c r="AK9775" i="33"/>
  <c r="AJ9775" i="33"/>
  <c r="AI9775" i="33"/>
  <c r="AH9775" i="33"/>
  <c r="AK9774" i="33"/>
  <c r="AJ9774" i="33"/>
  <c r="AI9774" i="33"/>
  <c r="AH9774" i="33"/>
  <c r="AK9773" i="33"/>
  <c r="AJ9773" i="33"/>
  <c r="AI9773" i="33"/>
  <c r="AH9773" i="33"/>
  <c r="AK9772" i="33"/>
  <c r="AJ9772" i="33"/>
  <c r="AI9772" i="33"/>
  <c r="AH9772" i="33"/>
  <c r="AK9771" i="33"/>
  <c r="AJ9771" i="33"/>
  <c r="AI9771" i="33"/>
  <c r="AH9771" i="33"/>
  <c r="AK9770" i="33"/>
  <c r="AJ9770" i="33"/>
  <c r="AI9770" i="33"/>
  <c r="AH9770" i="33"/>
  <c r="AK9769" i="33"/>
  <c r="AJ9769" i="33"/>
  <c r="AI9769" i="33"/>
  <c r="AH9769" i="33"/>
  <c r="AK9768" i="33"/>
  <c r="AJ9768" i="33"/>
  <c r="AI9768" i="33"/>
  <c r="AH9768" i="33"/>
  <c r="AK9767" i="33"/>
  <c r="AJ9767" i="33"/>
  <c r="AI9767" i="33"/>
  <c r="AH9767" i="33"/>
  <c r="AK9766" i="33"/>
  <c r="AJ9766" i="33"/>
  <c r="AI9766" i="33"/>
  <c r="AH9766" i="33"/>
  <c r="AK9765" i="33"/>
  <c r="AJ9765" i="33"/>
  <c r="AI9765" i="33"/>
  <c r="AH9765" i="33"/>
  <c r="AK9764" i="33"/>
  <c r="AJ9764" i="33"/>
  <c r="AI9764" i="33"/>
  <c r="AH9764" i="33"/>
  <c r="AK9763" i="33"/>
  <c r="AJ9763" i="33"/>
  <c r="AI9763" i="33"/>
  <c r="AH9763" i="33"/>
  <c r="AK9762" i="33"/>
  <c r="AJ9762" i="33"/>
  <c r="AI9762" i="33"/>
  <c r="AH9762" i="33"/>
  <c r="AK9761" i="33"/>
  <c r="AJ9761" i="33"/>
  <c r="AI9761" i="33"/>
  <c r="AH9761" i="33"/>
  <c r="AK9760" i="33"/>
  <c r="AJ9760" i="33"/>
  <c r="AI9760" i="33"/>
  <c r="AH9760" i="33"/>
  <c r="AK9759" i="33"/>
  <c r="AJ9759" i="33"/>
  <c r="AI9759" i="33"/>
  <c r="AH9759" i="33"/>
  <c r="AK9758" i="33"/>
  <c r="AJ9758" i="33"/>
  <c r="AI9758" i="33"/>
  <c r="AH9758" i="33"/>
  <c r="AK9757" i="33"/>
  <c r="AJ9757" i="33"/>
  <c r="AI9757" i="33"/>
  <c r="AH9757" i="33"/>
  <c r="AK9756" i="33"/>
  <c r="AJ9756" i="33"/>
  <c r="AI9756" i="33"/>
  <c r="AH9756" i="33"/>
  <c r="AK9755" i="33"/>
  <c r="AJ9755" i="33"/>
  <c r="AI9755" i="33"/>
  <c r="AH9755" i="33"/>
  <c r="AK9754" i="33"/>
  <c r="AJ9754" i="33"/>
  <c r="AI9754" i="33"/>
  <c r="AH9754" i="33"/>
  <c r="AK9753" i="33"/>
  <c r="AJ9753" i="33"/>
  <c r="AI9753" i="33"/>
  <c r="AH9753" i="33"/>
  <c r="AK9752" i="33"/>
  <c r="AJ9752" i="33"/>
  <c r="AI9752" i="33"/>
  <c r="AH9752" i="33"/>
  <c r="AK9751" i="33"/>
  <c r="AJ9751" i="33"/>
  <c r="AI9751" i="33"/>
  <c r="AH9751" i="33"/>
  <c r="AK9750" i="33"/>
  <c r="AJ9750" i="33"/>
  <c r="AI9750" i="33"/>
  <c r="AH9750" i="33"/>
  <c r="AK9749" i="33"/>
  <c r="AJ9749" i="33"/>
  <c r="AI9749" i="33"/>
  <c r="AH9749" i="33"/>
  <c r="AK9748" i="33"/>
  <c r="AJ9748" i="33"/>
  <c r="AI9748" i="33"/>
  <c r="AH9748" i="33"/>
  <c r="AK9747" i="33"/>
  <c r="AJ9747" i="33"/>
  <c r="AI9747" i="33"/>
  <c r="AH9747" i="33"/>
  <c r="AK9746" i="33"/>
  <c r="AJ9746" i="33"/>
  <c r="AI9746" i="33"/>
  <c r="AH9746" i="33"/>
  <c r="AK9745" i="33"/>
  <c r="AJ9745" i="33"/>
  <c r="AI9745" i="33"/>
  <c r="AH9745" i="33"/>
  <c r="AK9744" i="33"/>
  <c r="AJ9744" i="33"/>
  <c r="AI9744" i="33"/>
  <c r="AH9744" i="33"/>
  <c r="AK9743" i="33"/>
  <c r="AJ9743" i="33"/>
  <c r="AI9743" i="33"/>
  <c r="AH9743" i="33"/>
  <c r="AK9742" i="33"/>
  <c r="AJ9742" i="33"/>
  <c r="AI9742" i="33"/>
  <c r="AH9742" i="33"/>
  <c r="AK9741" i="33"/>
  <c r="AJ9741" i="33"/>
  <c r="AI9741" i="33"/>
  <c r="AH9741" i="33"/>
  <c r="AK9740" i="33"/>
  <c r="AJ9740" i="33"/>
  <c r="AI9740" i="33"/>
  <c r="AH9740" i="33"/>
  <c r="AK9739" i="33"/>
  <c r="AJ9739" i="33"/>
  <c r="AI9739" i="33"/>
  <c r="AH9739" i="33"/>
  <c r="AK9738" i="33"/>
  <c r="AJ9738" i="33"/>
  <c r="AI9738" i="33"/>
  <c r="AH9738" i="33"/>
  <c r="AK9737" i="33"/>
  <c r="AJ9737" i="33"/>
  <c r="AI9737" i="33"/>
  <c r="AH9737" i="33"/>
  <c r="AK9736" i="33"/>
  <c r="AJ9736" i="33"/>
  <c r="AI9736" i="33"/>
  <c r="AH9736" i="33"/>
  <c r="AK9735" i="33"/>
  <c r="AJ9735" i="33"/>
  <c r="AI9735" i="33"/>
  <c r="AH9735" i="33"/>
  <c r="AK9734" i="33"/>
  <c r="AJ9734" i="33"/>
  <c r="AI9734" i="33"/>
  <c r="AH9734" i="33"/>
  <c r="AK9733" i="33"/>
  <c r="AJ9733" i="33"/>
  <c r="AI9733" i="33"/>
  <c r="AH9733" i="33"/>
  <c r="AK9732" i="33"/>
  <c r="AJ9732" i="33"/>
  <c r="AI9732" i="33"/>
  <c r="AH9732" i="33"/>
  <c r="AK9731" i="33"/>
  <c r="AJ9731" i="33"/>
  <c r="AI9731" i="33"/>
  <c r="AH9731" i="33"/>
  <c r="AK9730" i="33"/>
  <c r="AJ9730" i="33"/>
  <c r="AI9730" i="33"/>
  <c r="AH9730" i="33"/>
  <c r="AK9729" i="33"/>
  <c r="AJ9729" i="33"/>
  <c r="AI9729" i="33"/>
  <c r="AH9729" i="33"/>
  <c r="AK9728" i="33"/>
  <c r="AJ9728" i="33"/>
  <c r="AI9728" i="33"/>
  <c r="AH9728" i="33"/>
  <c r="AK9727" i="33"/>
  <c r="AJ9727" i="33"/>
  <c r="AI9727" i="33"/>
  <c r="AH9727" i="33"/>
  <c r="AK9726" i="33"/>
  <c r="AJ9726" i="33"/>
  <c r="AI9726" i="33"/>
  <c r="AH9726" i="33"/>
  <c r="AK9725" i="33"/>
  <c r="AJ9725" i="33"/>
  <c r="AI9725" i="33"/>
  <c r="AH9725" i="33"/>
  <c r="AK9724" i="33"/>
  <c r="AJ9724" i="33"/>
  <c r="AI9724" i="33"/>
  <c r="AH9724" i="33"/>
  <c r="AK9723" i="33"/>
  <c r="AJ9723" i="33"/>
  <c r="AI9723" i="33"/>
  <c r="AH9723" i="33"/>
  <c r="AK9722" i="33"/>
  <c r="AJ9722" i="33"/>
  <c r="AI9722" i="33"/>
  <c r="AH9722" i="33"/>
  <c r="AK9721" i="33"/>
  <c r="AJ9721" i="33"/>
  <c r="AI9721" i="33"/>
  <c r="AH9721" i="33"/>
  <c r="AK9720" i="33"/>
  <c r="AJ9720" i="33"/>
  <c r="AI9720" i="33"/>
  <c r="AH9720" i="33"/>
  <c r="AK9719" i="33"/>
  <c r="AJ9719" i="33"/>
  <c r="AI9719" i="33"/>
  <c r="AH9719" i="33"/>
  <c r="AK9718" i="33"/>
  <c r="AJ9718" i="33"/>
  <c r="AI9718" i="33"/>
  <c r="AH9718" i="33"/>
  <c r="AK9717" i="33"/>
  <c r="AJ9717" i="33"/>
  <c r="AI9717" i="33"/>
  <c r="AH9717" i="33"/>
  <c r="AK9716" i="33"/>
  <c r="AJ9716" i="33"/>
  <c r="AI9716" i="33"/>
  <c r="AH9716" i="33"/>
  <c r="AK9715" i="33"/>
  <c r="AJ9715" i="33"/>
  <c r="AI9715" i="33"/>
  <c r="AH9715" i="33"/>
  <c r="AK9714" i="33"/>
  <c r="AJ9714" i="33"/>
  <c r="AI9714" i="33"/>
  <c r="AH9714" i="33"/>
  <c r="AK9713" i="33"/>
  <c r="AJ9713" i="33"/>
  <c r="AI9713" i="33"/>
  <c r="AH9713" i="33"/>
  <c r="AK9712" i="33"/>
  <c r="AJ9712" i="33"/>
  <c r="AI9712" i="33"/>
  <c r="AH9712" i="33"/>
  <c r="AK9711" i="33"/>
  <c r="AJ9711" i="33"/>
  <c r="AI9711" i="33"/>
  <c r="AH9711" i="33"/>
  <c r="AK9710" i="33"/>
  <c r="AJ9710" i="33"/>
  <c r="AI9710" i="33"/>
  <c r="AH9710" i="33"/>
  <c r="AK9709" i="33"/>
  <c r="AJ9709" i="33"/>
  <c r="AI9709" i="33"/>
  <c r="AH9709" i="33"/>
  <c r="AK9708" i="33"/>
  <c r="AJ9708" i="33"/>
  <c r="AI9708" i="33"/>
  <c r="AH9708" i="33"/>
  <c r="AK9707" i="33"/>
  <c r="AJ9707" i="33"/>
  <c r="AI9707" i="33"/>
  <c r="AH9707" i="33"/>
  <c r="AK9706" i="33"/>
  <c r="AJ9706" i="33"/>
  <c r="AI9706" i="33"/>
  <c r="AH9706" i="33"/>
  <c r="AK9705" i="33"/>
  <c r="AJ9705" i="33"/>
  <c r="AI9705" i="33"/>
  <c r="AH9705" i="33"/>
  <c r="AK9704" i="33"/>
  <c r="AJ9704" i="33"/>
  <c r="AI9704" i="33"/>
  <c r="AH9704" i="33"/>
  <c r="AK9703" i="33"/>
  <c r="AJ9703" i="33"/>
  <c r="AI9703" i="33"/>
  <c r="AH9703" i="33"/>
  <c r="AK9702" i="33"/>
  <c r="AJ9702" i="33"/>
  <c r="AI9702" i="33"/>
  <c r="AH9702" i="33"/>
  <c r="AK9701" i="33"/>
  <c r="AJ9701" i="33"/>
  <c r="AI9701" i="33"/>
  <c r="AH9701" i="33"/>
  <c r="AK9700" i="33"/>
  <c r="AJ9700" i="33"/>
  <c r="AI9700" i="33"/>
  <c r="AH9700" i="33"/>
  <c r="AK9699" i="33"/>
  <c r="AJ9699" i="33"/>
  <c r="AI9699" i="33"/>
  <c r="AH9699" i="33"/>
  <c r="AK9698" i="33"/>
  <c r="AJ9698" i="33"/>
  <c r="AI9698" i="33"/>
  <c r="AH9698" i="33"/>
  <c r="AK9697" i="33"/>
  <c r="AJ9697" i="33"/>
  <c r="AI9697" i="33"/>
  <c r="AH9697" i="33"/>
  <c r="AK9696" i="33"/>
  <c r="AJ9696" i="33"/>
  <c r="AI9696" i="33"/>
  <c r="AH9696" i="33"/>
  <c r="AK9695" i="33"/>
  <c r="AJ9695" i="33"/>
  <c r="AI9695" i="33"/>
  <c r="AH9695" i="33"/>
  <c r="AK9694" i="33"/>
  <c r="AJ9694" i="33"/>
  <c r="AI9694" i="33"/>
  <c r="AH9694" i="33"/>
  <c r="AK9693" i="33"/>
  <c r="AJ9693" i="33"/>
  <c r="AI9693" i="33"/>
  <c r="AH9693" i="33"/>
  <c r="AK9692" i="33"/>
  <c r="AJ9692" i="33"/>
  <c r="AI9692" i="33"/>
  <c r="AH9692" i="33"/>
  <c r="AK9691" i="33"/>
  <c r="AJ9691" i="33"/>
  <c r="AI9691" i="33"/>
  <c r="AH9691" i="33"/>
  <c r="AK9690" i="33"/>
  <c r="AJ9690" i="33"/>
  <c r="AI9690" i="33"/>
  <c r="AH9690" i="33"/>
  <c r="AK9689" i="33"/>
  <c r="AJ9689" i="33"/>
  <c r="AI9689" i="33"/>
  <c r="AH9689" i="33"/>
  <c r="AK9688" i="33"/>
  <c r="AJ9688" i="33"/>
  <c r="AI9688" i="33"/>
  <c r="AH9688" i="33"/>
  <c r="AK9687" i="33"/>
  <c r="AJ9687" i="33"/>
  <c r="AI9687" i="33"/>
  <c r="AH9687" i="33"/>
  <c r="AK9686" i="33"/>
  <c r="AJ9686" i="33"/>
  <c r="AI9686" i="33"/>
  <c r="AH9686" i="33"/>
  <c r="AK9685" i="33"/>
  <c r="AJ9685" i="33"/>
  <c r="AI9685" i="33"/>
  <c r="AH9685" i="33"/>
  <c r="AK9684" i="33"/>
  <c r="AJ9684" i="33"/>
  <c r="AI9684" i="33"/>
  <c r="AH9684" i="33"/>
  <c r="AK9683" i="33"/>
  <c r="AJ9683" i="33"/>
  <c r="AI9683" i="33"/>
  <c r="AH9683" i="33"/>
  <c r="AK9682" i="33"/>
  <c r="AJ9682" i="33"/>
  <c r="AI9682" i="33"/>
  <c r="AH9682" i="33"/>
  <c r="AK9681" i="33"/>
  <c r="AJ9681" i="33"/>
  <c r="AI9681" i="33"/>
  <c r="AH9681" i="33"/>
  <c r="AK9680" i="33"/>
  <c r="AJ9680" i="33"/>
  <c r="AI9680" i="33"/>
  <c r="AH9680" i="33"/>
  <c r="AK9679" i="33"/>
  <c r="AJ9679" i="33"/>
  <c r="AI9679" i="33"/>
  <c r="AH9679" i="33"/>
  <c r="AK9678" i="33"/>
  <c r="AJ9678" i="33"/>
  <c r="AI9678" i="33"/>
  <c r="AH9678" i="33"/>
  <c r="AK9677" i="33"/>
  <c r="AJ9677" i="33"/>
  <c r="AI9677" i="33"/>
  <c r="AH9677" i="33"/>
  <c r="AK9676" i="33"/>
  <c r="AJ9676" i="33"/>
  <c r="AI9676" i="33"/>
  <c r="AH9676" i="33"/>
  <c r="AK9675" i="33"/>
  <c r="AJ9675" i="33"/>
  <c r="AI9675" i="33"/>
  <c r="AH9675" i="33"/>
  <c r="AK9674" i="33"/>
  <c r="AJ9674" i="33"/>
  <c r="AI9674" i="33"/>
  <c r="AH9674" i="33"/>
  <c r="AK9673" i="33"/>
  <c r="AJ9673" i="33"/>
  <c r="AI9673" i="33"/>
  <c r="AH9673" i="33"/>
  <c r="AK9672" i="33"/>
  <c r="AJ9672" i="33"/>
  <c r="AI9672" i="33"/>
  <c r="AH9672" i="33"/>
  <c r="AK9671" i="33"/>
  <c r="AJ9671" i="33"/>
  <c r="AI9671" i="33"/>
  <c r="AH9671" i="33"/>
  <c r="AK9670" i="33"/>
  <c r="AJ9670" i="33"/>
  <c r="AI9670" i="33"/>
  <c r="AH9670" i="33"/>
  <c r="AK9669" i="33"/>
  <c r="AJ9669" i="33"/>
  <c r="AI9669" i="33"/>
  <c r="AH9669" i="33"/>
  <c r="AK9668" i="33"/>
  <c r="AJ9668" i="33"/>
  <c r="AI9668" i="33"/>
  <c r="AH9668" i="33"/>
  <c r="AK9667" i="33"/>
  <c r="AJ9667" i="33"/>
  <c r="AI9667" i="33"/>
  <c r="AH9667" i="33"/>
  <c r="AK9666" i="33"/>
  <c r="AJ9666" i="33"/>
  <c r="AI9666" i="33"/>
  <c r="AH9666" i="33"/>
  <c r="AK9665" i="33"/>
  <c r="AJ9665" i="33"/>
  <c r="AI9665" i="33"/>
  <c r="AH9665" i="33"/>
  <c r="AK9664" i="33"/>
  <c r="AJ9664" i="33"/>
  <c r="AI9664" i="33"/>
  <c r="AH9664" i="33"/>
  <c r="AK9663" i="33"/>
  <c r="AJ9663" i="33"/>
  <c r="AI9663" i="33"/>
  <c r="AH9663" i="33"/>
  <c r="AK9662" i="33"/>
  <c r="AJ9662" i="33"/>
  <c r="AI9662" i="33"/>
  <c r="AH9662" i="33"/>
  <c r="AK9661" i="33"/>
  <c r="AJ9661" i="33"/>
  <c r="AI9661" i="33"/>
  <c r="AH9661" i="33"/>
  <c r="AK9660" i="33"/>
  <c r="AJ9660" i="33"/>
  <c r="AI9660" i="33"/>
  <c r="AH9660" i="33"/>
  <c r="AK9659" i="33"/>
  <c r="AJ9659" i="33"/>
  <c r="AI9659" i="33"/>
  <c r="AH9659" i="33"/>
  <c r="AK9658" i="33"/>
  <c r="AJ9658" i="33"/>
  <c r="AI9658" i="33"/>
  <c r="AH9658" i="33"/>
  <c r="AK9657" i="33"/>
  <c r="AJ9657" i="33"/>
  <c r="AI9657" i="33"/>
  <c r="AH9657" i="33"/>
  <c r="AK9656" i="33"/>
  <c r="AJ9656" i="33"/>
  <c r="AI9656" i="33"/>
  <c r="AH9656" i="33"/>
  <c r="AK9655" i="33"/>
  <c r="AJ9655" i="33"/>
  <c r="AI9655" i="33"/>
  <c r="AH9655" i="33"/>
  <c r="AK9654" i="33"/>
  <c r="AJ9654" i="33"/>
  <c r="AI9654" i="33"/>
  <c r="AH9654" i="33"/>
  <c r="AK9653" i="33"/>
  <c r="AJ9653" i="33"/>
  <c r="AI9653" i="33"/>
  <c r="AH9653" i="33"/>
  <c r="AK9652" i="33"/>
  <c r="AJ9652" i="33"/>
  <c r="AI9652" i="33"/>
  <c r="AH9652" i="33"/>
  <c r="AK9651" i="33"/>
  <c r="AJ9651" i="33"/>
  <c r="AI9651" i="33"/>
  <c r="AH9651" i="33"/>
  <c r="AK9650" i="33"/>
  <c r="AJ9650" i="33"/>
  <c r="AI9650" i="33"/>
  <c r="AH9650" i="33"/>
  <c r="AK9649" i="33"/>
  <c r="AJ9649" i="33"/>
  <c r="AI9649" i="33"/>
  <c r="AH9649" i="33"/>
  <c r="AK9648" i="33"/>
  <c r="AJ9648" i="33"/>
  <c r="AI9648" i="33"/>
  <c r="AH9648" i="33"/>
  <c r="AK9647" i="33"/>
  <c r="AJ9647" i="33"/>
  <c r="AI9647" i="33"/>
  <c r="AH9647" i="33"/>
  <c r="AK9646" i="33"/>
  <c r="AJ9646" i="33"/>
  <c r="AI9646" i="33"/>
  <c r="AH9646" i="33"/>
  <c r="AK9645" i="33"/>
  <c r="AJ9645" i="33"/>
  <c r="AI9645" i="33"/>
  <c r="AH9645" i="33"/>
  <c r="AK9644" i="33"/>
  <c r="AJ9644" i="33"/>
  <c r="AI9644" i="33"/>
  <c r="AH9644" i="33"/>
  <c r="AK9643" i="33"/>
  <c r="AJ9643" i="33"/>
  <c r="AI9643" i="33"/>
  <c r="AH9643" i="33"/>
  <c r="AK9642" i="33"/>
  <c r="AJ9642" i="33"/>
  <c r="AI9642" i="33"/>
  <c r="AH9642" i="33"/>
  <c r="AK9641" i="33"/>
  <c r="AJ9641" i="33"/>
  <c r="AI9641" i="33"/>
  <c r="AH9641" i="33"/>
  <c r="AK9640" i="33"/>
  <c r="AJ9640" i="33"/>
  <c r="AI9640" i="33"/>
  <c r="AH9640" i="33"/>
  <c r="AK9639" i="33"/>
  <c r="AJ9639" i="33"/>
  <c r="AI9639" i="33"/>
  <c r="AH9639" i="33"/>
  <c r="AK9638" i="33"/>
  <c r="AJ9638" i="33"/>
  <c r="AI9638" i="33"/>
  <c r="AH9638" i="33"/>
  <c r="AK9637" i="33"/>
  <c r="AJ9637" i="33"/>
  <c r="AI9637" i="33"/>
  <c r="AH9637" i="33"/>
  <c r="AK9636" i="33"/>
  <c r="AJ9636" i="33"/>
  <c r="AI9636" i="33"/>
  <c r="AH9636" i="33"/>
  <c r="AK9635" i="33"/>
  <c r="AJ9635" i="33"/>
  <c r="AI9635" i="33"/>
  <c r="AH9635" i="33"/>
  <c r="AK9634" i="33"/>
  <c r="AJ9634" i="33"/>
  <c r="AI9634" i="33"/>
  <c r="AH9634" i="33"/>
  <c r="AK9633" i="33"/>
  <c r="AJ9633" i="33"/>
  <c r="AI9633" i="33"/>
  <c r="AH9633" i="33"/>
  <c r="AK9632" i="33"/>
  <c r="AJ9632" i="33"/>
  <c r="AI9632" i="33"/>
  <c r="AH9632" i="33"/>
  <c r="AK9631" i="33"/>
  <c r="AJ9631" i="33"/>
  <c r="AI9631" i="33"/>
  <c r="AH9631" i="33"/>
  <c r="AK9630" i="33"/>
  <c r="AJ9630" i="33"/>
  <c r="AI9630" i="33"/>
  <c r="AH9630" i="33"/>
  <c r="AK9629" i="33"/>
  <c r="AJ9629" i="33"/>
  <c r="AI9629" i="33"/>
  <c r="AH9629" i="33"/>
  <c r="AK9628" i="33"/>
  <c r="AJ9628" i="33"/>
  <c r="AI9628" i="33"/>
  <c r="AH9628" i="33"/>
  <c r="AK9627" i="33"/>
  <c r="AJ9627" i="33"/>
  <c r="AI9627" i="33"/>
  <c r="AH9627" i="33"/>
  <c r="AK9626" i="33"/>
  <c r="AJ9626" i="33"/>
  <c r="AI9626" i="33"/>
  <c r="AH9626" i="33"/>
  <c r="AK9625" i="33"/>
  <c r="AJ9625" i="33"/>
  <c r="AI9625" i="33"/>
  <c r="AH9625" i="33"/>
  <c r="AK9624" i="33"/>
  <c r="AJ9624" i="33"/>
  <c r="AI9624" i="33"/>
  <c r="AH9624" i="33"/>
  <c r="AK9623" i="33"/>
  <c r="AJ9623" i="33"/>
  <c r="AI9623" i="33"/>
  <c r="AH9623" i="33"/>
  <c r="AK9622" i="33"/>
  <c r="AJ9622" i="33"/>
  <c r="AI9622" i="33"/>
  <c r="AH9622" i="33"/>
  <c r="AK9621" i="33"/>
  <c r="AJ9621" i="33"/>
  <c r="AI9621" i="33"/>
  <c r="AH9621" i="33"/>
  <c r="AK9620" i="33"/>
  <c r="AJ9620" i="33"/>
  <c r="AI9620" i="33"/>
  <c r="AH9620" i="33"/>
  <c r="AK9619" i="33"/>
  <c r="AJ9619" i="33"/>
  <c r="AI9619" i="33"/>
  <c r="AH9619" i="33"/>
  <c r="AK9618" i="33"/>
  <c r="AJ9618" i="33"/>
  <c r="AI9618" i="33"/>
  <c r="AH9618" i="33"/>
  <c r="AK9617" i="33"/>
  <c r="AJ9617" i="33"/>
  <c r="AI9617" i="33"/>
  <c r="AH9617" i="33"/>
  <c r="AK9616" i="33"/>
  <c r="AJ9616" i="33"/>
  <c r="AI9616" i="33"/>
  <c r="AH9616" i="33"/>
  <c r="AK9615" i="33"/>
  <c r="AJ9615" i="33"/>
  <c r="AI9615" i="33"/>
  <c r="AH9615" i="33"/>
  <c r="AK9614" i="33"/>
  <c r="AJ9614" i="33"/>
  <c r="AI9614" i="33"/>
  <c r="AH9614" i="33"/>
  <c r="AK9613" i="33"/>
  <c r="AJ9613" i="33"/>
  <c r="AI9613" i="33"/>
  <c r="AH9613" i="33"/>
  <c r="AK9612" i="33"/>
  <c r="AJ9612" i="33"/>
  <c r="AI9612" i="33"/>
  <c r="AH9612" i="33"/>
  <c r="AK9611" i="33"/>
  <c r="AJ9611" i="33"/>
  <c r="AI9611" i="33"/>
  <c r="AH9611" i="33"/>
  <c r="AK9610" i="33"/>
  <c r="AJ9610" i="33"/>
  <c r="AI9610" i="33"/>
  <c r="AH9610" i="33"/>
  <c r="AK9609" i="33"/>
  <c r="AJ9609" i="33"/>
  <c r="AI9609" i="33"/>
  <c r="AH9609" i="33"/>
  <c r="AK9608" i="33"/>
  <c r="AJ9608" i="33"/>
  <c r="AI9608" i="33"/>
  <c r="AH9608" i="33"/>
  <c r="AK9607" i="33"/>
  <c r="AJ9607" i="33"/>
  <c r="AI9607" i="33"/>
  <c r="AH9607" i="33"/>
  <c r="AK9606" i="33"/>
  <c r="AJ9606" i="33"/>
  <c r="AI9606" i="33"/>
  <c r="AH9606" i="33"/>
  <c r="AK9605" i="33"/>
  <c r="AJ9605" i="33"/>
  <c r="AI9605" i="33"/>
  <c r="AH9605" i="33"/>
  <c r="AK9604" i="33"/>
  <c r="AJ9604" i="33"/>
  <c r="AI9604" i="33"/>
  <c r="AH9604" i="33"/>
  <c r="AK9603" i="33"/>
  <c r="AJ9603" i="33"/>
  <c r="AI9603" i="33"/>
  <c r="AH9603" i="33"/>
  <c r="AK9602" i="33"/>
  <c r="AJ9602" i="33"/>
  <c r="AI9602" i="33"/>
  <c r="AH9602" i="33"/>
  <c r="AK9601" i="33"/>
  <c r="AJ9601" i="33"/>
  <c r="AI9601" i="33"/>
  <c r="AH9601" i="33"/>
  <c r="AK9600" i="33"/>
  <c r="AJ9600" i="33"/>
  <c r="AI9600" i="33"/>
  <c r="AH9600" i="33"/>
  <c r="AK9599" i="33"/>
  <c r="AJ9599" i="33"/>
  <c r="AI9599" i="33"/>
  <c r="AH9599" i="33"/>
  <c r="AK9598" i="33"/>
  <c r="AJ9598" i="33"/>
  <c r="AI9598" i="33"/>
  <c r="AH9598" i="33"/>
  <c r="AK9597" i="33"/>
  <c r="AJ9597" i="33"/>
  <c r="AI9597" i="33"/>
  <c r="AH9597" i="33"/>
  <c r="AK9596" i="33"/>
  <c r="AJ9596" i="33"/>
  <c r="AI9596" i="33"/>
  <c r="AH9596" i="33"/>
  <c r="AK9595" i="33"/>
  <c r="AJ9595" i="33"/>
  <c r="AI9595" i="33"/>
  <c r="AH9595" i="33"/>
  <c r="AK9594" i="33"/>
  <c r="AJ9594" i="33"/>
  <c r="AI9594" i="33"/>
  <c r="AH9594" i="33"/>
  <c r="AK9593" i="33"/>
  <c r="AJ9593" i="33"/>
  <c r="AI9593" i="33"/>
  <c r="AH9593" i="33"/>
  <c r="AK9592" i="33"/>
  <c r="AJ9592" i="33"/>
  <c r="AI9592" i="33"/>
  <c r="AH9592" i="33"/>
  <c r="AK9591" i="33"/>
  <c r="AJ9591" i="33"/>
  <c r="AI9591" i="33"/>
  <c r="AH9591" i="33"/>
  <c r="AK9590" i="33"/>
  <c r="AJ9590" i="33"/>
  <c r="AI9590" i="33"/>
  <c r="AH9590" i="33"/>
  <c r="AK9589" i="33"/>
  <c r="AJ9589" i="33"/>
  <c r="AI9589" i="33"/>
  <c r="AH9589" i="33"/>
  <c r="AK9588" i="33"/>
  <c r="AJ9588" i="33"/>
  <c r="AI9588" i="33"/>
  <c r="AH9588" i="33"/>
  <c r="AK9587" i="33"/>
  <c r="AJ9587" i="33"/>
  <c r="AI9587" i="33"/>
  <c r="AH9587" i="33"/>
  <c r="AK9586" i="33"/>
  <c r="AJ9586" i="33"/>
  <c r="AI9586" i="33"/>
  <c r="AH9586" i="33"/>
  <c r="AK9585" i="33"/>
  <c r="AJ9585" i="33"/>
  <c r="AI9585" i="33"/>
  <c r="AH9585" i="33"/>
  <c r="AK9584" i="33"/>
  <c r="AJ9584" i="33"/>
  <c r="AI9584" i="33"/>
  <c r="AH9584" i="33"/>
  <c r="AK9583" i="33"/>
  <c r="AJ9583" i="33"/>
  <c r="AI9583" i="33"/>
  <c r="AH9583" i="33"/>
  <c r="AK9582" i="33"/>
  <c r="AJ9582" i="33"/>
  <c r="AI9582" i="33"/>
  <c r="AH9582" i="33"/>
  <c r="AK9581" i="33"/>
  <c r="AJ9581" i="33"/>
  <c r="AI9581" i="33"/>
  <c r="AH9581" i="33"/>
  <c r="AK9580" i="33"/>
  <c r="AJ9580" i="33"/>
  <c r="AI9580" i="33"/>
  <c r="AH9580" i="33"/>
  <c r="AK9579" i="33"/>
  <c r="AJ9579" i="33"/>
  <c r="AI9579" i="33"/>
  <c r="AH9579" i="33"/>
  <c r="AK9578" i="33"/>
  <c r="AJ9578" i="33"/>
  <c r="AI9578" i="33"/>
  <c r="AH9578" i="33"/>
  <c r="AK9577" i="33"/>
  <c r="AJ9577" i="33"/>
  <c r="AI9577" i="33"/>
  <c r="AH9577" i="33"/>
  <c r="AK9576" i="33"/>
  <c r="AJ9576" i="33"/>
  <c r="AI9576" i="33"/>
  <c r="AH9576" i="33"/>
  <c r="AK9575" i="33"/>
  <c r="AJ9575" i="33"/>
  <c r="AI9575" i="33"/>
  <c r="AH9575" i="33"/>
  <c r="AK9574" i="33"/>
  <c r="AJ9574" i="33"/>
  <c r="AI9574" i="33"/>
  <c r="AH9574" i="33"/>
  <c r="AK9573" i="33"/>
  <c r="AJ9573" i="33"/>
  <c r="AI9573" i="33"/>
  <c r="AH9573" i="33"/>
  <c r="AK9572" i="33"/>
  <c r="AJ9572" i="33"/>
  <c r="AI9572" i="33"/>
  <c r="AH9572" i="33"/>
  <c r="AK9571" i="33"/>
  <c r="AJ9571" i="33"/>
  <c r="AI9571" i="33"/>
  <c r="AH9571" i="33"/>
  <c r="AK9570" i="33"/>
  <c r="AJ9570" i="33"/>
  <c r="AI9570" i="33"/>
  <c r="AH9570" i="33"/>
  <c r="AK9569" i="33"/>
  <c r="AJ9569" i="33"/>
  <c r="AI9569" i="33"/>
  <c r="AH9569" i="33"/>
  <c r="AK9568" i="33"/>
  <c r="AJ9568" i="33"/>
  <c r="AI9568" i="33"/>
  <c r="AH9568" i="33"/>
  <c r="AK9567" i="33"/>
  <c r="AJ9567" i="33"/>
  <c r="AI9567" i="33"/>
  <c r="AH9567" i="33"/>
  <c r="AK9566" i="33"/>
  <c r="AJ9566" i="33"/>
  <c r="AI9566" i="33"/>
  <c r="AH9566" i="33"/>
  <c r="AK9565" i="33"/>
  <c r="AJ9565" i="33"/>
  <c r="AI9565" i="33"/>
  <c r="AH9565" i="33"/>
  <c r="AK9564" i="33"/>
  <c r="AJ9564" i="33"/>
  <c r="AI9564" i="33"/>
  <c r="AH9564" i="33"/>
  <c r="AK9563" i="33"/>
  <c r="AJ9563" i="33"/>
  <c r="AI9563" i="33"/>
  <c r="AH9563" i="33"/>
  <c r="AK9562" i="33"/>
  <c r="AJ9562" i="33"/>
  <c r="AI9562" i="33"/>
  <c r="AH9562" i="33"/>
  <c r="AK9561" i="33"/>
  <c r="AJ9561" i="33"/>
  <c r="AI9561" i="33"/>
  <c r="AH9561" i="33"/>
  <c r="AK9560" i="33"/>
  <c r="AJ9560" i="33"/>
  <c r="AI9560" i="33"/>
  <c r="AH9560" i="33"/>
  <c r="AK9559" i="33"/>
  <c r="AJ9559" i="33"/>
  <c r="AI9559" i="33"/>
  <c r="AH9559" i="33"/>
  <c r="AK9558" i="33"/>
  <c r="AJ9558" i="33"/>
  <c r="AI9558" i="33"/>
  <c r="AH9558" i="33"/>
  <c r="AK9557" i="33"/>
  <c r="AJ9557" i="33"/>
  <c r="AI9557" i="33"/>
  <c r="AH9557" i="33"/>
  <c r="AK9556" i="33"/>
  <c r="AJ9556" i="33"/>
  <c r="AI9556" i="33"/>
  <c r="AH9556" i="33"/>
  <c r="AK9555" i="33"/>
  <c r="AJ9555" i="33"/>
  <c r="AI9555" i="33"/>
  <c r="AH9555" i="33"/>
  <c r="AK9554" i="33"/>
  <c r="AJ9554" i="33"/>
  <c r="AI9554" i="33"/>
  <c r="AH9554" i="33"/>
  <c r="AK9553" i="33"/>
  <c r="AJ9553" i="33"/>
  <c r="AI9553" i="33"/>
  <c r="AH9553" i="33"/>
  <c r="AK9552" i="33"/>
  <c r="AJ9552" i="33"/>
  <c r="AI9552" i="33"/>
  <c r="AH9552" i="33"/>
  <c r="AK9551" i="33"/>
  <c r="AJ9551" i="33"/>
  <c r="AI9551" i="33"/>
  <c r="AH9551" i="33"/>
  <c r="AK9550" i="33"/>
  <c r="AJ9550" i="33"/>
  <c r="AI9550" i="33"/>
  <c r="AH9550" i="33"/>
  <c r="AK9549" i="33"/>
  <c r="AJ9549" i="33"/>
  <c r="AI9549" i="33"/>
  <c r="AH9549" i="33"/>
  <c r="AK9548" i="33"/>
  <c r="AJ9548" i="33"/>
  <c r="AI9548" i="33"/>
  <c r="AH9548" i="33"/>
  <c r="AK9547" i="33"/>
  <c r="AJ9547" i="33"/>
  <c r="AI9547" i="33"/>
  <c r="AH9547" i="33"/>
  <c r="AK9546" i="33"/>
  <c r="AJ9546" i="33"/>
  <c r="AI9546" i="33"/>
  <c r="AH9546" i="33"/>
  <c r="AK9545" i="33"/>
  <c r="AJ9545" i="33"/>
  <c r="AI9545" i="33"/>
  <c r="AH9545" i="33"/>
  <c r="AK9544" i="33"/>
  <c r="AJ9544" i="33"/>
  <c r="AI9544" i="33"/>
  <c r="AH9544" i="33"/>
  <c r="AK9543" i="33"/>
  <c r="AJ9543" i="33"/>
  <c r="AI9543" i="33"/>
  <c r="AH9543" i="33"/>
  <c r="AK9542" i="33"/>
  <c r="AJ9542" i="33"/>
  <c r="AI9542" i="33"/>
  <c r="AH9542" i="33"/>
  <c r="AK9541" i="33"/>
  <c r="AJ9541" i="33"/>
  <c r="AI9541" i="33"/>
  <c r="AH9541" i="33"/>
  <c r="AK9540" i="33"/>
  <c r="AJ9540" i="33"/>
  <c r="AI9540" i="33"/>
  <c r="AH9540" i="33"/>
  <c r="AK9539" i="33"/>
  <c r="AJ9539" i="33"/>
  <c r="AI9539" i="33"/>
  <c r="AH9539" i="33"/>
  <c r="AK9538" i="33"/>
  <c r="AJ9538" i="33"/>
  <c r="AI9538" i="33"/>
  <c r="AH9538" i="33"/>
  <c r="AK9537" i="33"/>
  <c r="AJ9537" i="33"/>
  <c r="AI9537" i="33"/>
  <c r="AH9537" i="33"/>
  <c r="AK9536" i="33"/>
  <c r="AJ9536" i="33"/>
  <c r="AI9536" i="33"/>
  <c r="AH9536" i="33"/>
  <c r="AK9535" i="33"/>
  <c r="AJ9535" i="33"/>
  <c r="AI9535" i="33"/>
  <c r="AH9535" i="33"/>
  <c r="AK9534" i="33"/>
  <c r="AJ9534" i="33"/>
  <c r="AI9534" i="33"/>
  <c r="AH9534" i="33"/>
  <c r="AK9533" i="33"/>
  <c r="AJ9533" i="33"/>
  <c r="AI9533" i="33"/>
  <c r="AH9533" i="33"/>
  <c r="AK9532" i="33"/>
  <c r="AJ9532" i="33"/>
  <c r="AI9532" i="33"/>
  <c r="AH9532" i="33"/>
  <c r="AK9531" i="33"/>
  <c r="AJ9531" i="33"/>
  <c r="AI9531" i="33"/>
  <c r="AH9531" i="33"/>
  <c r="AK9530" i="33"/>
  <c r="AJ9530" i="33"/>
  <c r="AI9530" i="33"/>
  <c r="AH9530" i="33"/>
  <c r="AK9529" i="33"/>
  <c r="AJ9529" i="33"/>
  <c r="AI9529" i="33"/>
  <c r="AH9529" i="33"/>
  <c r="AK9528" i="33"/>
  <c r="AJ9528" i="33"/>
  <c r="AI9528" i="33"/>
  <c r="AH9528" i="33"/>
  <c r="AK9527" i="33"/>
  <c r="AJ9527" i="33"/>
  <c r="AI9527" i="33"/>
  <c r="AH9527" i="33"/>
  <c r="AK9526" i="33"/>
  <c r="AJ9526" i="33"/>
  <c r="AI9526" i="33"/>
  <c r="AH9526" i="33"/>
  <c r="AK9525" i="33"/>
  <c r="AJ9525" i="33"/>
  <c r="AI9525" i="33"/>
  <c r="AH9525" i="33"/>
  <c r="AK9524" i="33"/>
  <c r="AJ9524" i="33"/>
  <c r="AI9524" i="33"/>
  <c r="AH9524" i="33"/>
  <c r="AK9523" i="33"/>
  <c r="AJ9523" i="33"/>
  <c r="AI9523" i="33"/>
  <c r="AH9523" i="33"/>
  <c r="AK9522" i="33"/>
  <c r="AJ9522" i="33"/>
  <c r="AI9522" i="33"/>
  <c r="AH9522" i="33"/>
  <c r="AK9521" i="33"/>
  <c r="AJ9521" i="33"/>
  <c r="AI9521" i="33"/>
  <c r="AH9521" i="33"/>
  <c r="AK9520" i="33"/>
  <c r="AJ9520" i="33"/>
  <c r="AI9520" i="33"/>
  <c r="AH9520" i="33"/>
  <c r="AK9519" i="33"/>
  <c r="AJ9519" i="33"/>
  <c r="AI9519" i="33"/>
  <c r="AH9519" i="33"/>
  <c r="AK9518" i="33"/>
  <c r="AJ9518" i="33"/>
  <c r="AI9518" i="33"/>
  <c r="AH9518" i="33"/>
  <c r="AK9517" i="33"/>
  <c r="AJ9517" i="33"/>
  <c r="AI9517" i="33"/>
  <c r="AH9517" i="33"/>
  <c r="AK9516" i="33"/>
  <c r="AJ9516" i="33"/>
  <c r="AI9516" i="33"/>
  <c r="AH9516" i="33"/>
  <c r="AK9515" i="33"/>
  <c r="AJ9515" i="33"/>
  <c r="AI9515" i="33"/>
  <c r="AH9515" i="33"/>
  <c r="AK9514" i="33"/>
  <c r="AJ9514" i="33"/>
  <c r="AI9514" i="33"/>
  <c r="AH9514" i="33"/>
  <c r="AK9513" i="33"/>
  <c r="AJ9513" i="33"/>
  <c r="AI9513" i="33"/>
  <c r="AH9513" i="33"/>
  <c r="AK9512" i="33"/>
  <c r="AJ9512" i="33"/>
  <c r="AI9512" i="33"/>
  <c r="AH9512" i="33"/>
  <c r="AK9511" i="33"/>
  <c r="AJ9511" i="33"/>
  <c r="AI9511" i="33"/>
  <c r="AH9511" i="33"/>
  <c r="AK9510" i="33"/>
  <c r="AJ9510" i="33"/>
  <c r="AI9510" i="33"/>
  <c r="AH9510" i="33"/>
  <c r="AK9509" i="33"/>
  <c r="AJ9509" i="33"/>
  <c r="AI9509" i="33"/>
  <c r="AH9509" i="33"/>
  <c r="AK9508" i="33"/>
  <c r="AJ9508" i="33"/>
  <c r="AI9508" i="33"/>
  <c r="AH9508" i="33"/>
  <c r="AK9507" i="33"/>
  <c r="AJ9507" i="33"/>
  <c r="AI9507" i="33"/>
  <c r="AH9507" i="33"/>
  <c r="AK9506" i="33"/>
  <c r="AJ9506" i="33"/>
  <c r="AI9506" i="33"/>
  <c r="AH9506" i="33"/>
  <c r="AK9505" i="33"/>
  <c r="AJ9505" i="33"/>
  <c r="AI9505" i="33"/>
  <c r="AH9505" i="33"/>
  <c r="AK9504" i="33"/>
  <c r="AJ9504" i="33"/>
  <c r="AI9504" i="33"/>
  <c r="AH9504" i="33"/>
  <c r="AK9503" i="33"/>
  <c r="AJ9503" i="33"/>
  <c r="AI9503" i="33"/>
  <c r="AH9503" i="33"/>
  <c r="AK9502" i="33"/>
  <c r="AJ9502" i="33"/>
  <c r="AI9502" i="33"/>
  <c r="AH9502" i="33"/>
  <c r="AK9501" i="33"/>
  <c r="AJ9501" i="33"/>
  <c r="AI9501" i="33"/>
  <c r="AH9501" i="33"/>
  <c r="AK9500" i="33"/>
  <c r="AJ9500" i="33"/>
  <c r="AI9500" i="33"/>
  <c r="AH9500" i="33"/>
  <c r="AK9499" i="33"/>
  <c r="AJ9499" i="33"/>
  <c r="AI9499" i="33"/>
  <c r="AH9499" i="33"/>
  <c r="AK9498" i="33"/>
  <c r="AJ9498" i="33"/>
  <c r="AI9498" i="33"/>
  <c r="AH9498" i="33"/>
  <c r="AK9497" i="33"/>
  <c r="AJ9497" i="33"/>
  <c r="AI9497" i="33"/>
  <c r="AH9497" i="33"/>
  <c r="AK9496" i="33"/>
  <c r="AJ9496" i="33"/>
  <c r="AI9496" i="33"/>
  <c r="AH9496" i="33"/>
  <c r="AK9495" i="33"/>
  <c r="AJ9495" i="33"/>
  <c r="AI9495" i="33"/>
  <c r="AH9495" i="33"/>
  <c r="AK9494" i="33"/>
  <c r="AJ9494" i="33"/>
  <c r="AI9494" i="33"/>
  <c r="AH9494" i="33"/>
  <c r="AK9493" i="33"/>
  <c r="AJ9493" i="33"/>
  <c r="AI9493" i="33"/>
  <c r="AH9493" i="33"/>
  <c r="AK9492" i="33"/>
  <c r="AJ9492" i="33"/>
  <c r="AI9492" i="33"/>
  <c r="AH9492" i="33"/>
  <c r="AK9491" i="33"/>
  <c r="AJ9491" i="33"/>
  <c r="AI9491" i="33"/>
  <c r="AH9491" i="33"/>
  <c r="AK9490" i="33"/>
  <c r="AJ9490" i="33"/>
  <c r="AI9490" i="33"/>
  <c r="AH9490" i="33"/>
  <c r="AK9489" i="33"/>
  <c r="AJ9489" i="33"/>
  <c r="AI9489" i="33"/>
  <c r="AH9489" i="33"/>
  <c r="AK9488" i="33"/>
  <c r="AJ9488" i="33"/>
  <c r="AI9488" i="33"/>
  <c r="AH9488" i="33"/>
  <c r="AK9487" i="33"/>
  <c r="AJ9487" i="33"/>
  <c r="AI9487" i="33"/>
  <c r="AH9487" i="33"/>
  <c r="AK9486" i="33"/>
  <c r="AJ9486" i="33"/>
  <c r="AI9486" i="33"/>
  <c r="AH9486" i="33"/>
  <c r="AK9485" i="33"/>
  <c r="AJ9485" i="33"/>
  <c r="AI9485" i="33"/>
  <c r="AH9485" i="33"/>
  <c r="AK9484" i="33"/>
  <c r="AJ9484" i="33"/>
  <c r="AI9484" i="33"/>
  <c r="AH9484" i="33"/>
  <c r="AK9483" i="33"/>
  <c r="AJ9483" i="33"/>
  <c r="AI9483" i="33"/>
  <c r="AH9483" i="33"/>
  <c r="AK9482" i="33"/>
  <c r="AJ9482" i="33"/>
  <c r="AI9482" i="33"/>
  <c r="AH9482" i="33"/>
  <c r="AK9481" i="33"/>
  <c r="AJ9481" i="33"/>
  <c r="AI9481" i="33"/>
  <c r="AH9481" i="33"/>
  <c r="AK9480" i="33"/>
  <c r="AJ9480" i="33"/>
  <c r="AI9480" i="33"/>
  <c r="AH9480" i="33"/>
  <c r="AK9479" i="33"/>
  <c r="AJ9479" i="33"/>
  <c r="AI9479" i="33"/>
  <c r="AH9479" i="33"/>
  <c r="AK9478" i="33"/>
  <c r="AJ9478" i="33"/>
  <c r="AI9478" i="33"/>
  <c r="AH9478" i="33"/>
  <c r="AK9477" i="33"/>
  <c r="AJ9477" i="33"/>
  <c r="AI9477" i="33"/>
  <c r="AH9477" i="33"/>
  <c r="AK9476" i="33"/>
  <c r="AJ9476" i="33"/>
  <c r="AI9476" i="33"/>
  <c r="AH9476" i="33"/>
  <c r="AK9475" i="33"/>
  <c r="AJ9475" i="33"/>
  <c r="AI9475" i="33"/>
  <c r="AH9475" i="33"/>
  <c r="AK9474" i="33"/>
  <c r="AJ9474" i="33"/>
  <c r="AI9474" i="33"/>
  <c r="AH9474" i="33"/>
  <c r="AK9473" i="33"/>
  <c r="AJ9473" i="33"/>
  <c r="AI9473" i="33"/>
  <c r="AH9473" i="33"/>
  <c r="AK9472" i="33"/>
  <c r="AJ9472" i="33"/>
  <c r="AI9472" i="33"/>
  <c r="AH9472" i="33"/>
  <c r="AK9471" i="33"/>
  <c r="AJ9471" i="33"/>
  <c r="AI9471" i="33"/>
  <c r="AH9471" i="33"/>
  <c r="AK9470" i="33"/>
  <c r="AJ9470" i="33"/>
  <c r="AI9470" i="33"/>
  <c r="AH9470" i="33"/>
  <c r="AK9469" i="33"/>
  <c r="AJ9469" i="33"/>
  <c r="AI9469" i="33"/>
  <c r="AH9469" i="33"/>
  <c r="AK9468" i="33"/>
  <c r="AJ9468" i="33"/>
  <c r="AI9468" i="33"/>
  <c r="AH9468" i="33"/>
  <c r="AK9467" i="33"/>
  <c r="AJ9467" i="33"/>
  <c r="AI9467" i="33"/>
  <c r="AH9467" i="33"/>
  <c r="AK9466" i="33"/>
  <c r="AJ9466" i="33"/>
  <c r="AI9466" i="33"/>
  <c r="AH9466" i="33"/>
  <c r="AK9465" i="33"/>
  <c r="AJ9465" i="33"/>
  <c r="AI9465" i="33"/>
  <c r="AH9465" i="33"/>
  <c r="AK9464" i="33"/>
  <c r="AJ9464" i="33"/>
  <c r="AI9464" i="33"/>
  <c r="AH9464" i="33"/>
  <c r="AK9463" i="33"/>
  <c r="AJ9463" i="33"/>
  <c r="AI9463" i="33"/>
  <c r="AH9463" i="33"/>
  <c r="AK9462" i="33"/>
  <c r="AJ9462" i="33"/>
  <c r="AI9462" i="33"/>
  <c r="AH9462" i="33"/>
  <c r="AK9461" i="33"/>
  <c r="AJ9461" i="33"/>
  <c r="AI9461" i="33"/>
  <c r="AH9461" i="33"/>
  <c r="AK9460" i="33"/>
  <c r="AJ9460" i="33"/>
  <c r="AI9460" i="33"/>
  <c r="AH9460" i="33"/>
  <c r="AK9459" i="33"/>
  <c r="AJ9459" i="33"/>
  <c r="AI9459" i="33"/>
  <c r="AH9459" i="33"/>
  <c r="AK9458" i="33"/>
  <c r="AJ9458" i="33"/>
  <c r="AI9458" i="33"/>
  <c r="AH9458" i="33"/>
  <c r="AK9457" i="33"/>
  <c r="AJ9457" i="33"/>
  <c r="AI9457" i="33"/>
  <c r="AH9457" i="33"/>
  <c r="AK9456" i="33"/>
  <c r="AJ9456" i="33"/>
  <c r="AI9456" i="33"/>
  <c r="AH9456" i="33"/>
  <c r="AK9455" i="33"/>
  <c r="AJ9455" i="33"/>
  <c r="AI9455" i="33"/>
  <c r="AH9455" i="33"/>
  <c r="AK9454" i="33"/>
  <c r="AJ9454" i="33"/>
  <c r="AI9454" i="33"/>
  <c r="AH9454" i="33"/>
  <c r="AK9453" i="33"/>
  <c r="AJ9453" i="33"/>
  <c r="AI9453" i="33"/>
  <c r="AH9453" i="33"/>
  <c r="AK9452" i="33"/>
  <c r="AJ9452" i="33"/>
  <c r="AI9452" i="33"/>
  <c r="AH9452" i="33"/>
  <c r="AK9451" i="33"/>
  <c r="AJ9451" i="33"/>
  <c r="AI9451" i="33"/>
  <c r="AH9451" i="33"/>
  <c r="AK9450" i="33"/>
  <c r="AJ9450" i="33"/>
  <c r="AI9450" i="33"/>
  <c r="AH9450" i="33"/>
  <c r="AK9449" i="33"/>
  <c r="AJ9449" i="33"/>
  <c r="AI9449" i="33"/>
  <c r="AH9449" i="33"/>
  <c r="AK9448" i="33"/>
  <c r="AJ9448" i="33"/>
  <c r="AI9448" i="33"/>
  <c r="AH9448" i="33"/>
  <c r="AK9447" i="33"/>
  <c r="AJ9447" i="33"/>
  <c r="AI9447" i="33"/>
  <c r="AH9447" i="33"/>
  <c r="AK9446" i="33"/>
  <c r="AJ9446" i="33"/>
  <c r="AI9446" i="33"/>
  <c r="AH9446" i="33"/>
  <c r="AK9445" i="33"/>
  <c r="AJ9445" i="33"/>
  <c r="AI9445" i="33"/>
  <c r="AH9445" i="33"/>
  <c r="AK9444" i="33"/>
  <c r="AJ9444" i="33"/>
  <c r="AI9444" i="33"/>
  <c r="AH9444" i="33"/>
  <c r="AK9443" i="33"/>
  <c r="AJ9443" i="33"/>
  <c r="AI9443" i="33"/>
  <c r="AH9443" i="33"/>
  <c r="AK9442" i="33"/>
  <c r="AJ9442" i="33"/>
  <c r="AI9442" i="33"/>
  <c r="AH9442" i="33"/>
  <c r="AK9441" i="33"/>
  <c r="AJ9441" i="33"/>
  <c r="AI9441" i="33"/>
  <c r="AH9441" i="33"/>
  <c r="AK9440" i="33"/>
  <c r="AJ9440" i="33"/>
  <c r="AI9440" i="33"/>
  <c r="AH9440" i="33"/>
  <c r="AK9439" i="33"/>
  <c r="AJ9439" i="33"/>
  <c r="AI9439" i="33"/>
  <c r="AH9439" i="33"/>
  <c r="AK9438" i="33"/>
  <c r="AJ9438" i="33"/>
  <c r="AI9438" i="33"/>
  <c r="AH9438" i="33"/>
  <c r="AK9437" i="33"/>
  <c r="AJ9437" i="33"/>
  <c r="AI9437" i="33"/>
  <c r="AH9437" i="33"/>
  <c r="AK9436" i="33"/>
  <c r="AJ9436" i="33"/>
  <c r="AI9436" i="33"/>
  <c r="AH9436" i="33"/>
  <c r="AK9435" i="33"/>
  <c r="AJ9435" i="33"/>
  <c r="AI9435" i="33"/>
  <c r="AH9435" i="33"/>
  <c r="AK9434" i="33"/>
  <c r="AJ9434" i="33"/>
  <c r="AI9434" i="33"/>
  <c r="AH9434" i="33"/>
  <c r="AK9433" i="33"/>
  <c r="AJ9433" i="33"/>
  <c r="AI9433" i="33"/>
  <c r="AH9433" i="33"/>
  <c r="AK9432" i="33"/>
  <c r="AJ9432" i="33"/>
  <c r="AI9432" i="33"/>
  <c r="AH9432" i="33"/>
  <c r="AK9431" i="33"/>
  <c r="AJ9431" i="33"/>
  <c r="AI9431" i="33"/>
  <c r="AH9431" i="33"/>
  <c r="AK9430" i="33"/>
  <c r="AJ9430" i="33"/>
  <c r="AI9430" i="33"/>
  <c r="AH9430" i="33"/>
  <c r="AK9429" i="33"/>
  <c r="AJ9429" i="33"/>
  <c r="AI9429" i="33"/>
  <c r="AH9429" i="33"/>
  <c r="AK9428" i="33"/>
  <c r="AJ9428" i="33"/>
  <c r="AI9428" i="33"/>
  <c r="AH9428" i="33"/>
  <c r="AK9427" i="33"/>
  <c r="AJ9427" i="33"/>
  <c r="AI9427" i="33"/>
  <c r="AH9427" i="33"/>
  <c r="AK9426" i="33"/>
  <c r="AJ9426" i="33"/>
  <c r="AI9426" i="33"/>
  <c r="AH9426" i="33"/>
  <c r="AK9425" i="33"/>
  <c r="AJ9425" i="33"/>
  <c r="AI9425" i="33"/>
  <c r="AH9425" i="33"/>
  <c r="AK9424" i="33"/>
  <c r="AJ9424" i="33"/>
  <c r="AI9424" i="33"/>
  <c r="AH9424" i="33"/>
  <c r="AK9423" i="33"/>
  <c r="AJ9423" i="33"/>
  <c r="AI9423" i="33"/>
  <c r="AH9423" i="33"/>
  <c r="AK9422" i="33"/>
  <c r="AJ9422" i="33"/>
  <c r="AI9422" i="33"/>
  <c r="AH9422" i="33"/>
  <c r="AK9421" i="33"/>
  <c r="AJ9421" i="33"/>
  <c r="AI9421" i="33"/>
  <c r="AH9421" i="33"/>
  <c r="AK9420" i="33"/>
  <c r="AJ9420" i="33"/>
  <c r="AI9420" i="33"/>
  <c r="AH9420" i="33"/>
  <c r="AK9419" i="33"/>
  <c r="AJ9419" i="33"/>
  <c r="AI9419" i="33"/>
  <c r="AH9419" i="33"/>
  <c r="AK9418" i="33"/>
  <c r="AJ9418" i="33"/>
  <c r="AI9418" i="33"/>
  <c r="AH9418" i="33"/>
  <c r="AK9417" i="33"/>
  <c r="AJ9417" i="33"/>
  <c r="AI9417" i="33"/>
  <c r="AH9417" i="33"/>
  <c r="AK9416" i="33"/>
  <c r="AJ9416" i="33"/>
  <c r="AI9416" i="33"/>
  <c r="AH9416" i="33"/>
  <c r="AK9415" i="33"/>
  <c r="AJ9415" i="33"/>
  <c r="AI9415" i="33"/>
  <c r="AH9415" i="33"/>
  <c r="AK9414" i="33"/>
  <c r="AJ9414" i="33"/>
  <c r="AI9414" i="33"/>
  <c r="AH9414" i="33"/>
  <c r="AK9413" i="33"/>
  <c r="AJ9413" i="33"/>
  <c r="AI9413" i="33"/>
  <c r="AH9413" i="33"/>
  <c r="AK9412" i="33"/>
  <c r="AJ9412" i="33"/>
  <c r="AI9412" i="33"/>
  <c r="AH9412" i="33"/>
  <c r="AK9411" i="33"/>
  <c r="AJ9411" i="33"/>
  <c r="AI9411" i="33"/>
  <c r="AH9411" i="33"/>
  <c r="AK9410" i="33"/>
  <c r="AJ9410" i="33"/>
  <c r="AI9410" i="33"/>
  <c r="AH9410" i="33"/>
  <c r="AK9409" i="33"/>
  <c r="AJ9409" i="33"/>
  <c r="AI9409" i="33"/>
  <c r="AH9409" i="33"/>
  <c r="AK9408" i="33"/>
  <c r="AJ9408" i="33"/>
  <c r="AI9408" i="33"/>
  <c r="AH9408" i="33"/>
  <c r="AK9407" i="33"/>
  <c r="AJ9407" i="33"/>
  <c r="AI9407" i="33"/>
  <c r="AH9407" i="33"/>
  <c r="AK9406" i="33"/>
  <c r="AJ9406" i="33"/>
  <c r="AI9406" i="33"/>
  <c r="AH9406" i="33"/>
  <c r="AK9405" i="33"/>
  <c r="AJ9405" i="33"/>
  <c r="AI9405" i="33"/>
  <c r="AH9405" i="33"/>
  <c r="AK9404" i="33"/>
  <c r="AJ9404" i="33"/>
  <c r="AI9404" i="33"/>
  <c r="AH9404" i="33"/>
  <c r="AK9403" i="33"/>
  <c r="AJ9403" i="33"/>
  <c r="AI9403" i="33"/>
  <c r="AH9403" i="33"/>
  <c r="AK9402" i="33"/>
  <c r="AJ9402" i="33"/>
  <c r="AI9402" i="33"/>
  <c r="AH9402" i="33"/>
  <c r="AK9401" i="33"/>
  <c r="AJ9401" i="33"/>
  <c r="AI9401" i="33"/>
  <c r="AH9401" i="33"/>
  <c r="AK9400" i="33"/>
  <c r="AJ9400" i="33"/>
  <c r="AI9400" i="33"/>
  <c r="AH9400" i="33"/>
  <c r="AK9399" i="33"/>
  <c r="AJ9399" i="33"/>
  <c r="AI9399" i="33"/>
  <c r="AH9399" i="33"/>
  <c r="AK9398" i="33"/>
  <c r="AJ9398" i="33"/>
  <c r="AI9398" i="33"/>
  <c r="AH9398" i="33"/>
  <c r="AK9397" i="33"/>
  <c r="AJ9397" i="33"/>
  <c r="AI9397" i="33"/>
  <c r="AH9397" i="33"/>
  <c r="AK9396" i="33"/>
  <c r="AJ9396" i="33"/>
  <c r="AI9396" i="33"/>
  <c r="AH9396" i="33"/>
  <c r="AK9395" i="33"/>
  <c r="AJ9395" i="33"/>
  <c r="AI9395" i="33"/>
  <c r="AH9395" i="33"/>
  <c r="AK9394" i="33"/>
  <c r="AJ9394" i="33"/>
  <c r="AI9394" i="33"/>
  <c r="AH9394" i="33"/>
  <c r="AK9393" i="33"/>
  <c r="AJ9393" i="33"/>
  <c r="AI9393" i="33"/>
  <c r="AH9393" i="33"/>
  <c r="AK9392" i="33"/>
  <c r="AJ9392" i="33"/>
  <c r="AI9392" i="33"/>
  <c r="AH9392" i="33"/>
  <c r="AK9391" i="33"/>
  <c r="AJ9391" i="33"/>
  <c r="AI9391" i="33"/>
  <c r="AH9391" i="33"/>
  <c r="AK9390" i="33"/>
  <c r="AJ9390" i="33"/>
  <c r="AI9390" i="33"/>
  <c r="AH9390" i="33"/>
  <c r="AK9389" i="33"/>
  <c r="AJ9389" i="33"/>
  <c r="AI9389" i="33"/>
  <c r="AH9389" i="33"/>
  <c r="AK9388" i="33"/>
  <c r="AJ9388" i="33"/>
  <c r="AI9388" i="33"/>
  <c r="AH9388" i="33"/>
  <c r="AK9387" i="33"/>
  <c r="AJ9387" i="33"/>
  <c r="AI9387" i="33"/>
  <c r="AH9387" i="33"/>
  <c r="AK9386" i="33"/>
  <c r="AJ9386" i="33"/>
  <c r="AI9386" i="33"/>
  <c r="AH9386" i="33"/>
  <c r="AK9385" i="33"/>
  <c r="AJ9385" i="33"/>
  <c r="AI9385" i="33"/>
  <c r="AH9385" i="33"/>
  <c r="AK9384" i="33"/>
  <c r="AJ9384" i="33"/>
  <c r="AI9384" i="33"/>
  <c r="AH9384" i="33"/>
  <c r="AK9383" i="33"/>
  <c r="AJ9383" i="33"/>
  <c r="AI9383" i="33"/>
  <c r="AH9383" i="33"/>
  <c r="AK9382" i="33"/>
  <c r="AJ9382" i="33"/>
  <c r="AI9382" i="33"/>
  <c r="AH9382" i="33"/>
  <c r="AK9381" i="33"/>
  <c r="AJ9381" i="33"/>
  <c r="AI9381" i="33"/>
  <c r="AH9381" i="33"/>
  <c r="AK9380" i="33"/>
  <c r="AJ9380" i="33"/>
  <c r="AI9380" i="33"/>
  <c r="AH9380" i="33"/>
  <c r="AK9379" i="33"/>
  <c r="AJ9379" i="33"/>
  <c r="AI9379" i="33"/>
  <c r="AH9379" i="33"/>
  <c r="AK9378" i="33"/>
  <c r="AJ9378" i="33"/>
  <c r="AI9378" i="33"/>
  <c r="AH9378" i="33"/>
  <c r="AK9377" i="33"/>
  <c r="AJ9377" i="33"/>
  <c r="AI9377" i="33"/>
  <c r="AH9377" i="33"/>
  <c r="AK9376" i="33"/>
  <c r="AJ9376" i="33"/>
  <c r="AI9376" i="33"/>
  <c r="AH9376" i="33"/>
  <c r="AK9375" i="33"/>
  <c r="AJ9375" i="33"/>
  <c r="AI9375" i="33"/>
  <c r="AH9375" i="33"/>
  <c r="AK9374" i="33"/>
  <c r="AJ9374" i="33"/>
  <c r="AI9374" i="33"/>
  <c r="AH9374" i="33"/>
  <c r="AK9373" i="33"/>
  <c r="AJ9373" i="33"/>
  <c r="AI9373" i="33"/>
  <c r="AH9373" i="33"/>
  <c r="AK9372" i="33"/>
  <c r="AJ9372" i="33"/>
  <c r="AI9372" i="33"/>
  <c r="AH9372" i="33"/>
  <c r="AK9371" i="33"/>
  <c r="AJ9371" i="33"/>
  <c r="AI9371" i="33"/>
  <c r="AH9371" i="33"/>
  <c r="AK9370" i="33"/>
  <c r="AJ9370" i="33"/>
  <c r="AI9370" i="33"/>
  <c r="AH9370" i="33"/>
  <c r="AK9369" i="33"/>
  <c r="AJ9369" i="33"/>
  <c r="AI9369" i="33"/>
  <c r="AH9369" i="33"/>
  <c r="AK9368" i="33"/>
  <c r="AJ9368" i="33"/>
  <c r="AI9368" i="33"/>
  <c r="AH9368" i="33"/>
  <c r="AK9367" i="33"/>
  <c r="AJ9367" i="33"/>
  <c r="AI9367" i="33"/>
  <c r="AH9367" i="33"/>
  <c r="AK9366" i="33"/>
  <c r="AJ9366" i="33"/>
  <c r="AI9366" i="33"/>
  <c r="AH9366" i="33"/>
  <c r="AK9365" i="33"/>
  <c r="AJ9365" i="33"/>
  <c r="AI9365" i="33"/>
  <c r="AH9365" i="33"/>
  <c r="AK9364" i="33"/>
  <c r="AJ9364" i="33"/>
  <c r="AI9364" i="33"/>
  <c r="AH9364" i="33"/>
  <c r="AK9363" i="33"/>
  <c r="AJ9363" i="33"/>
  <c r="AI9363" i="33"/>
  <c r="AH9363" i="33"/>
  <c r="AK9362" i="33"/>
  <c r="AJ9362" i="33"/>
  <c r="AI9362" i="33"/>
  <c r="AH9362" i="33"/>
  <c r="AK9361" i="33"/>
  <c r="AJ9361" i="33"/>
  <c r="AI9361" i="33"/>
  <c r="AH9361" i="33"/>
  <c r="AK9360" i="33"/>
  <c r="AJ9360" i="33"/>
  <c r="AI9360" i="33"/>
  <c r="AH9360" i="33"/>
  <c r="AK9359" i="33"/>
  <c r="AJ9359" i="33"/>
  <c r="AI9359" i="33"/>
  <c r="AH9359" i="33"/>
  <c r="AK9358" i="33"/>
  <c r="AJ9358" i="33"/>
  <c r="AI9358" i="33"/>
  <c r="AH9358" i="33"/>
  <c r="AK9357" i="33"/>
  <c r="AJ9357" i="33"/>
  <c r="AI9357" i="33"/>
  <c r="AH9357" i="33"/>
  <c r="AK9356" i="33"/>
  <c r="AJ9356" i="33"/>
  <c r="AI9356" i="33"/>
  <c r="AH9356" i="33"/>
  <c r="AK9355" i="33"/>
  <c r="AJ9355" i="33"/>
  <c r="AI9355" i="33"/>
  <c r="AH9355" i="33"/>
  <c r="AK9354" i="33"/>
  <c r="AJ9354" i="33"/>
  <c r="AI9354" i="33"/>
  <c r="AH9354" i="33"/>
  <c r="AK9353" i="33"/>
  <c r="AJ9353" i="33"/>
  <c r="AI9353" i="33"/>
  <c r="AH9353" i="33"/>
  <c r="AK9352" i="33"/>
  <c r="AJ9352" i="33"/>
  <c r="AI9352" i="33"/>
  <c r="AH9352" i="33"/>
  <c r="AK9351" i="33"/>
  <c r="AJ9351" i="33"/>
  <c r="AI9351" i="33"/>
  <c r="AH9351" i="33"/>
  <c r="AK9350" i="33"/>
  <c r="AJ9350" i="33"/>
  <c r="AI9350" i="33"/>
  <c r="AH9350" i="33"/>
  <c r="AK9349" i="33"/>
  <c r="AJ9349" i="33"/>
  <c r="AI9349" i="33"/>
  <c r="AH9349" i="33"/>
  <c r="AK9348" i="33"/>
  <c r="AJ9348" i="33"/>
  <c r="AI9348" i="33"/>
  <c r="AH9348" i="33"/>
  <c r="AK9347" i="33"/>
  <c r="AJ9347" i="33"/>
  <c r="AI9347" i="33"/>
  <c r="AH9347" i="33"/>
  <c r="AK9346" i="33"/>
  <c r="AJ9346" i="33"/>
  <c r="AI9346" i="33"/>
  <c r="AH9346" i="33"/>
  <c r="AK9345" i="33"/>
  <c r="AJ9345" i="33"/>
  <c r="AI9345" i="33"/>
  <c r="AH9345" i="33"/>
  <c r="AK9344" i="33"/>
  <c r="AJ9344" i="33"/>
  <c r="AI9344" i="33"/>
  <c r="AH9344" i="33"/>
  <c r="AK9343" i="33"/>
  <c r="AJ9343" i="33"/>
  <c r="AI9343" i="33"/>
  <c r="AH9343" i="33"/>
  <c r="AK9342" i="33"/>
  <c r="AJ9342" i="33"/>
  <c r="AI9342" i="33"/>
  <c r="AH9342" i="33"/>
  <c r="AK9341" i="33"/>
  <c r="AJ9341" i="33"/>
  <c r="AI9341" i="33"/>
  <c r="AH9341" i="33"/>
  <c r="AK9340" i="33"/>
  <c r="AJ9340" i="33"/>
  <c r="AI9340" i="33"/>
  <c r="AH9340" i="33"/>
  <c r="AK9339" i="33"/>
  <c r="AJ9339" i="33"/>
  <c r="AI9339" i="33"/>
  <c r="AH9339" i="33"/>
  <c r="AK9338" i="33"/>
  <c r="AJ9338" i="33"/>
  <c r="AI9338" i="33"/>
  <c r="AH9338" i="33"/>
  <c r="AK9337" i="33"/>
  <c r="AJ9337" i="33"/>
  <c r="AI9337" i="33"/>
  <c r="AH9337" i="33"/>
  <c r="AK9336" i="33"/>
  <c r="AJ9336" i="33"/>
  <c r="AI9336" i="33"/>
  <c r="AH9336" i="33"/>
  <c r="AK9335" i="33"/>
  <c r="AJ9335" i="33"/>
  <c r="AI9335" i="33"/>
  <c r="AH9335" i="33"/>
  <c r="AK9334" i="33"/>
  <c r="AJ9334" i="33"/>
  <c r="AI9334" i="33"/>
  <c r="AH9334" i="33"/>
  <c r="AK9333" i="33"/>
  <c r="AJ9333" i="33"/>
  <c r="AI9333" i="33"/>
  <c r="AH9333" i="33"/>
  <c r="AK9332" i="33"/>
  <c r="AJ9332" i="33"/>
  <c r="AI9332" i="33"/>
  <c r="AH9332" i="33"/>
  <c r="AK9331" i="33"/>
  <c r="AJ9331" i="33"/>
  <c r="AI9331" i="33"/>
  <c r="AH9331" i="33"/>
  <c r="AK9330" i="33"/>
  <c r="AJ9330" i="33"/>
  <c r="AI9330" i="33"/>
  <c r="AH9330" i="33"/>
  <c r="AK9329" i="33"/>
  <c r="AJ9329" i="33"/>
  <c r="AI9329" i="33"/>
  <c r="AH9329" i="33"/>
  <c r="AK9328" i="33"/>
  <c r="AJ9328" i="33"/>
  <c r="AI9328" i="33"/>
  <c r="AH9328" i="33"/>
  <c r="AK9327" i="33"/>
  <c r="AJ9327" i="33"/>
  <c r="AI9327" i="33"/>
  <c r="AH9327" i="33"/>
  <c r="AK9326" i="33"/>
  <c r="AJ9326" i="33"/>
  <c r="AI9326" i="33"/>
  <c r="AH9326" i="33"/>
  <c r="AK9325" i="33"/>
  <c r="AJ9325" i="33"/>
  <c r="AI9325" i="33"/>
  <c r="AH9325" i="33"/>
  <c r="AK9324" i="33"/>
  <c r="AJ9324" i="33"/>
  <c r="AI9324" i="33"/>
  <c r="AH9324" i="33"/>
  <c r="AK9323" i="33"/>
  <c r="AJ9323" i="33"/>
  <c r="AI9323" i="33"/>
  <c r="AH9323" i="33"/>
  <c r="AK9322" i="33"/>
  <c r="AJ9322" i="33"/>
  <c r="AI9322" i="33"/>
  <c r="AH9322" i="33"/>
  <c r="AK9321" i="33"/>
  <c r="AJ9321" i="33"/>
  <c r="AI9321" i="33"/>
  <c r="AH9321" i="33"/>
  <c r="AK9320" i="33"/>
  <c r="AJ9320" i="33"/>
  <c r="AI9320" i="33"/>
  <c r="AH9320" i="33"/>
  <c r="AK9319" i="33"/>
  <c r="AJ9319" i="33"/>
  <c r="AI9319" i="33"/>
  <c r="AH9319" i="33"/>
  <c r="AK9318" i="33"/>
  <c r="AJ9318" i="33"/>
  <c r="AI9318" i="33"/>
  <c r="AH9318" i="33"/>
  <c r="AK9317" i="33"/>
  <c r="AJ9317" i="33"/>
  <c r="AI9317" i="33"/>
  <c r="AH9317" i="33"/>
  <c r="AK9316" i="33"/>
  <c r="AJ9316" i="33"/>
  <c r="AI9316" i="33"/>
  <c r="AH9316" i="33"/>
  <c r="AK9315" i="33"/>
  <c r="AJ9315" i="33"/>
  <c r="AI9315" i="33"/>
  <c r="AH9315" i="33"/>
  <c r="AK9314" i="33"/>
  <c r="AJ9314" i="33"/>
  <c r="AI9314" i="33"/>
  <c r="AH9314" i="33"/>
  <c r="AK9313" i="33"/>
  <c r="AJ9313" i="33"/>
  <c r="AI9313" i="33"/>
  <c r="AH9313" i="33"/>
  <c r="AK9312" i="33"/>
  <c r="AJ9312" i="33"/>
  <c r="AI9312" i="33"/>
  <c r="AH9312" i="33"/>
  <c r="AK9311" i="33"/>
  <c r="AJ9311" i="33"/>
  <c r="AI9311" i="33"/>
  <c r="AH9311" i="33"/>
  <c r="AK9310" i="33"/>
  <c r="AJ9310" i="33"/>
  <c r="AI9310" i="33"/>
  <c r="AH9310" i="33"/>
  <c r="AK9309" i="33"/>
  <c r="AJ9309" i="33"/>
  <c r="AI9309" i="33"/>
  <c r="AH9309" i="33"/>
  <c r="AK9308" i="33"/>
  <c r="AJ9308" i="33"/>
  <c r="AI9308" i="33"/>
  <c r="AH9308" i="33"/>
  <c r="AK9307" i="33"/>
  <c r="AJ9307" i="33"/>
  <c r="AI9307" i="33"/>
  <c r="AH9307" i="33"/>
  <c r="AK9306" i="33"/>
  <c r="AJ9306" i="33"/>
  <c r="AI9306" i="33"/>
  <c r="AH9306" i="33"/>
  <c r="AK9305" i="33"/>
  <c r="AJ9305" i="33"/>
  <c r="AI9305" i="33"/>
  <c r="AH9305" i="33"/>
  <c r="AK9304" i="33"/>
  <c r="AJ9304" i="33"/>
  <c r="AI9304" i="33"/>
  <c r="AH9304" i="33"/>
  <c r="AK9303" i="33"/>
  <c r="AJ9303" i="33"/>
  <c r="AI9303" i="33"/>
  <c r="AH9303" i="33"/>
  <c r="AK9302" i="33"/>
  <c r="AJ9302" i="33"/>
  <c r="AI9302" i="33"/>
  <c r="AH9302" i="33"/>
  <c r="AK9301" i="33"/>
  <c r="AJ9301" i="33"/>
  <c r="AI9301" i="33"/>
  <c r="AH9301" i="33"/>
  <c r="AK9300" i="33"/>
  <c r="AJ9300" i="33"/>
  <c r="AI9300" i="33"/>
  <c r="AH9300" i="33"/>
  <c r="AK9299" i="33"/>
  <c r="AJ9299" i="33"/>
  <c r="AI9299" i="33"/>
  <c r="AH9299" i="33"/>
  <c r="AK9298" i="33"/>
  <c r="AJ9298" i="33"/>
  <c r="AI9298" i="33"/>
  <c r="AH9298" i="33"/>
  <c r="AK9297" i="33"/>
  <c r="AJ9297" i="33"/>
  <c r="AI9297" i="33"/>
  <c r="AH9297" i="33"/>
  <c r="AK9296" i="33"/>
  <c r="AJ9296" i="33"/>
  <c r="AI9296" i="33"/>
  <c r="AH9296" i="33"/>
  <c r="AK9295" i="33"/>
  <c r="AJ9295" i="33"/>
  <c r="AI9295" i="33"/>
  <c r="AH9295" i="33"/>
  <c r="AK9294" i="33"/>
  <c r="AJ9294" i="33"/>
  <c r="AI9294" i="33"/>
  <c r="AH9294" i="33"/>
  <c r="AK9293" i="33"/>
  <c r="AJ9293" i="33"/>
  <c r="AI9293" i="33"/>
  <c r="AH9293" i="33"/>
  <c r="AK9292" i="33"/>
  <c r="AJ9292" i="33"/>
  <c r="AI9292" i="33"/>
  <c r="AH9292" i="33"/>
  <c r="AK9291" i="33"/>
  <c r="AJ9291" i="33"/>
  <c r="AI9291" i="33"/>
  <c r="AH9291" i="33"/>
  <c r="AK9290" i="33"/>
  <c r="AJ9290" i="33"/>
  <c r="AI9290" i="33"/>
  <c r="AH9290" i="33"/>
  <c r="AK9289" i="33"/>
  <c r="AJ9289" i="33"/>
  <c r="AI9289" i="33"/>
  <c r="AH9289" i="33"/>
  <c r="AK9288" i="33"/>
  <c r="AJ9288" i="33"/>
  <c r="AI9288" i="33"/>
  <c r="AH9288" i="33"/>
  <c r="AK9287" i="33"/>
  <c r="AJ9287" i="33"/>
  <c r="AI9287" i="33"/>
  <c r="AH9287" i="33"/>
  <c r="AK9286" i="33"/>
  <c r="AJ9286" i="33"/>
  <c r="AI9286" i="33"/>
  <c r="AH9286" i="33"/>
  <c r="AK9285" i="33"/>
  <c r="AJ9285" i="33"/>
  <c r="AI9285" i="33"/>
  <c r="AH9285" i="33"/>
  <c r="AK9284" i="33"/>
  <c r="AJ9284" i="33"/>
  <c r="AI9284" i="33"/>
  <c r="AH9284" i="33"/>
  <c r="AK9283" i="33"/>
  <c r="AJ9283" i="33"/>
  <c r="AI9283" i="33"/>
  <c r="AH9283" i="33"/>
  <c r="AK9282" i="33"/>
  <c r="AJ9282" i="33"/>
  <c r="AI9282" i="33"/>
  <c r="AH9282" i="33"/>
  <c r="AK9281" i="33"/>
  <c r="AJ9281" i="33"/>
  <c r="AI9281" i="33"/>
  <c r="AH9281" i="33"/>
  <c r="AK9280" i="33"/>
  <c r="AJ9280" i="33"/>
  <c r="AI9280" i="33"/>
  <c r="AH9280" i="33"/>
  <c r="AK9279" i="33"/>
  <c r="AJ9279" i="33"/>
  <c r="AI9279" i="33"/>
  <c r="AH9279" i="33"/>
  <c r="AK9278" i="33"/>
  <c r="AJ9278" i="33"/>
  <c r="AI9278" i="33"/>
  <c r="AH9278" i="33"/>
  <c r="AK9277" i="33"/>
  <c r="AJ9277" i="33"/>
  <c r="AI9277" i="33"/>
  <c r="AH9277" i="33"/>
  <c r="AK9276" i="33"/>
  <c r="AJ9276" i="33"/>
  <c r="AI9276" i="33"/>
  <c r="AH9276" i="33"/>
  <c r="AK9275" i="33"/>
  <c r="AJ9275" i="33"/>
  <c r="AI9275" i="33"/>
  <c r="AH9275" i="33"/>
  <c r="AK9274" i="33"/>
  <c r="AJ9274" i="33"/>
  <c r="AI9274" i="33"/>
  <c r="AH9274" i="33"/>
  <c r="AK9273" i="33"/>
  <c r="AJ9273" i="33"/>
  <c r="AI9273" i="33"/>
  <c r="AH9273" i="33"/>
  <c r="AK9272" i="33"/>
  <c r="AJ9272" i="33"/>
  <c r="AI9272" i="33"/>
  <c r="AH9272" i="33"/>
  <c r="AK9271" i="33"/>
  <c r="AJ9271" i="33"/>
  <c r="AI9271" i="33"/>
  <c r="AH9271" i="33"/>
  <c r="AK9270" i="33"/>
  <c r="AJ9270" i="33"/>
  <c r="AI9270" i="33"/>
  <c r="AH9270" i="33"/>
  <c r="AK9269" i="33"/>
  <c r="AJ9269" i="33"/>
  <c r="AI9269" i="33"/>
  <c r="AH9269" i="33"/>
  <c r="AK9268" i="33"/>
  <c r="AJ9268" i="33"/>
  <c r="AI9268" i="33"/>
  <c r="AH9268" i="33"/>
  <c r="AK9267" i="33"/>
  <c r="AJ9267" i="33"/>
  <c r="AI9267" i="33"/>
  <c r="AH9267" i="33"/>
  <c r="AK9266" i="33"/>
  <c r="AJ9266" i="33"/>
  <c r="AI9266" i="33"/>
  <c r="AH9266" i="33"/>
  <c r="AK9265" i="33"/>
  <c r="AJ9265" i="33"/>
  <c r="AI9265" i="33"/>
  <c r="AH9265" i="33"/>
  <c r="AK9264" i="33"/>
  <c r="AJ9264" i="33"/>
  <c r="AI9264" i="33"/>
  <c r="AH9264" i="33"/>
  <c r="AK9263" i="33"/>
  <c r="AJ9263" i="33"/>
  <c r="AI9263" i="33"/>
  <c r="AH9263" i="33"/>
  <c r="AK9262" i="33"/>
  <c r="AJ9262" i="33"/>
  <c r="AI9262" i="33"/>
  <c r="AH9262" i="33"/>
  <c r="AK9261" i="33"/>
  <c r="AJ9261" i="33"/>
  <c r="AI9261" i="33"/>
  <c r="AH9261" i="33"/>
  <c r="AK9260" i="33"/>
  <c r="AJ9260" i="33"/>
  <c r="AI9260" i="33"/>
  <c r="AH9260" i="33"/>
  <c r="AK9259" i="33"/>
  <c r="AJ9259" i="33"/>
  <c r="AI9259" i="33"/>
  <c r="AH9259" i="33"/>
  <c r="AK9258" i="33"/>
  <c r="AJ9258" i="33"/>
  <c r="AI9258" i="33"/>
  <c r="AH9258" i="33"/>
  <c r="AK9257" i="33"/>
  <c r="AJ9257" i="33"/>
  <c r="AI9257" i="33"/>
  <c r="AH9257" i="33"/>
  <c r="AK9256" i="33"/>
  <c r="AJ9256" i="33"/>
  <c r="AI9256" i="33"/>
  <c r="AH9256" i="33"/>
  <c r="AK9255" i="33"/>
  <c r="AJ9255" i="33"/>
  <c r="AI9255" i="33"/>
  <c r="AH9255" i="33"/>
  <c r="AK9254" i="33"/>
  <c r="AJ9254" i="33"/>
  <c r="AI9254" i="33"/>
  <c r="AH9254" i="33"/>
  <c r="AK9253" i="33"/>
  <c r="AJ9253" i="33"/>
  <c r="AI9253" i="33"/>
  <c r="AH9253" i="33"/>
  <c r="AK9252" i="33"/>
  <c r="AJ9252" i="33"/>
  <c r="AI9252" i="33"/>
  <c r="AH9252" i="33"/>
  <c r="AK9251" i="33"/>
  <c r="AJ9251" i="33"/>
  <c r="AI9251" i="33"/>
  <c r="AH9251" i="33"/>
  <c r="AK9250" i="33"/>
  <c r="AJ9250" i="33"/>
  <c r="AI9250" i="33"/>
  <c r="AH9250" i="33"/>
  <c r="AK9249" i="33"/>
  <c r="AJ9249" i="33"/>
  <c r="AI9249" i="33"/>
  <c r="AH9249" i="33"/>
  <c r="AK9248" i="33"/>
  <c r="AJ9248" i="33"/>
  <c r="AI9248" i="33"/>
  <c r="AH9248" i="33"/>
  <c r="AK9247" i="33"/>
  <c r="AJ9247" i="33"/>
  <c r="AI9247" i="33"/>
  <c r="AH9247" i="33"/>
  <c r="AK9246" i="33"/>
  <c r="AJ9246" i="33"/>
  <c r="AI9246" i="33"/>
  <c r="AH9246" i="33"/>
  <c r="AK9245" i="33"/>
  <c r="AJ9245" i="33"/>
  <c r="AI9245" i="33"/>
  <c r="AH9245" i="33"/>
  <c r="AK9244" i="33"/>
  <c r="AJ9244" i="33"/>
  <c r="AI9244" i="33"/>
  <c r="AH9244" i="33"/>
  <c r="AK9243" i="33"/>
  <c r="AJ9243" i="33"/>
  <c r="AI9243" i="33"/>
  <c r="AH9243" i="33"/>
  <c r="AK9242" i="33"/>
  <c r="AJ9242" i="33"/>
  <c r="AI9242" i="33"/>
  <c r="AH9242" i="33"/>
  <c r="AK9241" i="33"/>
  <c r="AJ9241" i="33"/>
  <c r="AI9241" i="33"/>
  <c r="AH9241" i="33"/>
  <c r="AK9240" i="33"/>
  <c r="AJ9240" i="33"/>
  <c r="AI9240" i="33"/>
  <c r="AH9240" i="33"/>
  <c r="AK9239" i="33"/>
  <c r="AJ9239" i="33"/>
  <c r="AI9239" i="33"/>
  <c r="AH9239" i="33"/>
  <c r="AK9238" i="33"/>
  <c r="AJ9238" i="33"/>
  <c r="AI9238" i="33"/>
  <c r="AH9238" i="33"/>
  <c r="AK9237" i="33"/>
  <c r="AJ9237" i="33"/>
  <c r="AI9237" i="33"/>
  <c r="AH9237" i="33"/>
  <c r="AK9236" i="33"/>
  <c r="AJ9236" i="33"/>
  <c r="AI9236" i="33"/>
  <c r="AH9236" i="33"/>
  <c r="AK9235" i="33"/>
  <c r="AJ9235" i="33"/>
  <c r="AI9235" i="33"/>
  <c r="AH9235" i="33"/>
  <c r="AK9234" i="33"/>
  <c r="AJ9234" i="33"/>
  <c r="AI9234" i="33"/>
  <c r="AH9234" i="33"/>
  <c r="AK9233" i="33"/>
  <c r="AJ9233" i="33"/>
  <c r="AI9233" i="33"/>
  <c r="AH9233" i="33"/>
  <c r="AK9232" i="33"/>
  <c r="AJ9232" i="33"/>
  <c r="AI9232" i="33"/>
  <c r="AH9232" i="33"/>
  <c r="AK9231" i="33"/>
  <c r="AJ9231" i="33"/>
  <c r="AI9231" i="33"/>
  <c r="AH9231" i="33"/>
  <c r="AK9230" i="33"/>
  <c r="AJ9230" i="33"/>
  <c r="AI9230" i="33"/>
  <c r="AH9230" i="33"/>
  <c r="AK9229" i="33"/>
  <c r="AJ9229" i="33"/>
  <c r="AI9229" i="33"/>
  <c r="AH9229" i="33"/>
  <c r="AK9228" i="33"/>
  <c r="AJ9228" i="33"/>
  <c r="AI9228" i="33"/>
  <c r="AH9228" i="33"/>
  <c r="AK9227" i="33"/>
  <c r="AJ9227" i="33"/>
  <c r="AI9227" i="33"/>
  <c r="AH9227" i="33"/>
  <c r="AK9226" i="33"/>
  <c r="AJ9226" i="33"/>
  <c r="AI9226" i="33"/>
  <c r="AH9226" i="33"/>
  <c r="AK9225" i="33"/>
  <c r="AJ9225" i="33"/>
  <c r="AI9225" i="33"/>
  <c r="AH9225" i="33"/>
  <c r="AK9224" i="33"/>
  <c r="AJ9224" i="33"/>
  <c r="AI9224" i="33"/>
  <c r="AH9224" i="33"/>
  <c r="AK9223" i="33"/>
  <c r="AJ9223" i="33"/>
  <c r="AI9223" i="33"/>
  <c r="AH9223" i="33"/>
  <c r="AK9222" i="33"/>
  <c r="AJ9222" i="33"/>
  <c r="AI9222" i="33"/>
  <c r="AH9222" i="33"/>
  <c r="AK9221" i="33"/>
  <c r="AJ9221" i="33"/>
  <c r="AI9221" i="33"/>
  <c r="AH9221" i="33"/>
  <c r="AK9220" i="33"/>
  <c r="AJ9220" i="33"/>
  <c r="AI9220" i="33"/>
  <c r="AH9220" i="33"/>
  <c r="AK9219" i="33"/>
  <c r="AJ9219" i="33"/>
  <c r="AI9219" i="33"/>
  <c r="AH9219" i="33"/>
  <c r="AK9218" i="33"/>
  <c r="AJ9218" i="33"/>
  <c r="AI9218" i="33"/>
  <c r="AH9218" i="33"/>
  <c r="AK9217" i="33"/>
  <c r="AJ9217" i="33"/>
  <c r="AI9217" i="33"/>
  <c r="AH9217" i="33"/>
  <c r="AK9216" i="33"/>
  <c r="AJ9216" i="33"/>
  <c r="AI9216" i="33"/>
  <c r="AH9216" i="33"/>
  <c r="AK9215" i="33"/>
  <c r="AJ9215" i="33"/>
  <c r="AI9215" i="33"/>
  <c r="AH9215" i="33"/>
  <c r="AK9214" i="33"/>
  <c r="AJ9214" i="33"/>
  <c r="AI9214" i="33"/>
  <c r="AH9214" i="33"/>
  <c r="AK9213" i="33"/>
  <c r="AJ9213" i="33"/>
  <c r="AI9213" i="33"/>
  <c r="AH9213" i="33"/>
  <c r="AK9212" i="33"/>
  <c r="AJ9212" i="33"/>
  <c r="AI9212" i="33"/>
  <c r="AH9212" i="33"/>
  <c r="AK9211" i="33"/>
  <c r="AJ9211" i="33"/>
  <c r="AI9211" i="33"/>
  <c r="AH9211" i="33"/>
  <c r="AK9210" i="33"/>
  <c r="AJ9210" i="33"/>
  <c r="AI9210" i="33"/>
  <c r="AH9210" i="33"/>
  <c r="AK9209" i="33"/>
  <c r="AJ9209" i="33"/>
  <c r="AI9209" i="33"/>
  <c r="AH9209" i="33"/>
  <c r="AK9208" i="33"/>
  <c r="AJ9208" i="33"/>
  <c r="AI9208" i="33"/>
  <c r="AH9208" i="33"/>
  <c r="AK9207" i="33"/>
  <c r="AJ9207" i="33"/>
  <c r="AI9207" i="33"/>
  <c r="AH9207" i="33"/>
  <c r="AK9206" i="33"/>
  <c r="AJ9206" i="33"/>
  <c r="AI9206" i="33"/>
  <c r="AH9206" i="33"/>
  <c r="AK9205" i="33"/>
  <c r="AJ9205" i="33"/>
  <c r="AI9205" i="33"/>
  <c r="AH9205" i="33"/>
  <c r="AK9204" i="33"/>
  <c r="AJ9204" i="33"/>
  <c r="AI9204" i="33"/>
  <c r="AH9204" i="33"/>
  <c r="AK9203" i="33"/>
  <c r="AJ9203" i="33"/>
  <c r="AI9203" i="33"/>
  <c r="AH9203" i="33"/>
  <c r="AK9202" i="33"/>
  <c r="AJ9202" i="33"/>
  <c r="AI9202" i="33"/>
  <c r="AH9202" i="33"/>
  <c r="AK9201" i="33"/>
  <c r="AJ9201" i="33"/>
  <c r="AI9201" i="33"/>
  <c r="AH9201" i="33"/>
  <c r="AK9200" i="33"/>
  <c r="AJ9200" i="33"/>
  <c r="AI9200" i="33"/>
  <c r="AH9200" i="33"/>
  <c r="AK9199" i="33"/>
  <c r="AJ9199" i="33"/>
  <c r="AI9199" i="33"/>
  <c r="AH9199" i="33"/>
  <c r="AK9198" i="33"/>
  <c r="AJ9198" i="33"/>
  <c r="AI9198" i="33"/>
  <c r="AH9198" i="33"/>
  <c r="AK9197" i="33"/>
  <c r="AJ9197" i="33"/>
  <c r="AI9197" i="33"/>
  <c r="AH9197" i="33"/>
  <c r="AK9196" i="33"/>
  <c r="AJ9196" i="33"/>
  <c r="AI9196" i="33"/>
  <c r="AH9196" i="33"/>
  <c r="AK9195" i="33"/>
  <c r="AJ9195" i="33"/>
  <c r="AI9195" i="33"/>
  <c r="AH9195" i="33"/>
  <c r="AK9194" i="33"/>
  <c r="AJ9194" i="33"/>
  <c r="AI9194" i="33"/>
  <c r="AH9194" i="33"/>
  <c r="AK9193" i="33"/>
  <c r="AJ9193" i="33"/>
  <c r="AI9193" i="33"/>
  <c r="AH9193" i="33"/>
  <c r="AK9192" i="33"/>
  <c r="AJ9192" i="33"/>
  <c r="AI9192" i="33"/>
  <c r="AH9192" i="33"/>
  <c r="AK9191" i="33"/>
  <c r="AJ9191" i="33"/>
  <c r="AI9191" i="33"/>
  <c r="AH9191" i="33"/>
  <c r="AK9190" i="33"/>
  <c r="AJ9190" i="33"/>
  <c r="AI9190" i="33"/>
  <c r="AH9190" i="33"/>
  <c r="AK9189" i="33"/>
  <c r="AJ9189" i="33"/>
  <c r="AI9189" i="33"/>
  <c r="AH9189" i="33"/>
  <c r="AK9188" i="33"/>
  <c r="AJ9188" i="33"/>
  <c r="AI9188" i="33"/>
  <c r="AH9188" i="33"/>
  <c r="AK9187" i="33"/>
  <c r="AJ9187" i="33"/>
  <c r="AI9187" i="33"/>
  <c r="AH9187" i="33"/>
  <c r="AK9186" i="33"/>
  <c r="AJ9186" i="33"/>
  <c r="AI9186" i="33"/>
  <c r="AH9186" i="33"/>
  <c r="AK9185" i="33"/>
  <c r="AJ9185" i="33"/>
  <c r="AI9185" i="33"/>
  <c r="AH9185" i="33"/>
  <c r="AK9184" i="33"/>
  <c r="AJ9184" i="33"/>
  <c r="AI9184" i="33"/>
  <c r="AH9184" i="33"/>
  <c r="AK9183" i="33"/>
  <c r="AJ9183" i="33"/>
  <c r="AI9183" i="33"/>
  <c r="AH9183" i="33"/>
  <c r="AK9182" i="33"/>
  <c r="AJ9182" i="33"/>
  <c r="AI9182" i="33"/>
  <c r="AH9182" i="33"/>
  <c r="AK9181" i="33"/>
  <c r="AJ9181" i="33"/>
  <c r="AI9181" i="33"/>
  <c r="AH9181" i="33"/>
  <c r="AK9180" i="33"/>
  <c r="AJ9180" i="33"/>
  <c r="AI9180" i="33"/>
  <c r="AH9180" i="33"/>
  <c r="AK9179" i="33"/>
  <c r="AJ9179" i="33"/>
  <c r="AI9179" i="33"/>
  <c r="AH9179" i="33"/>
  <c r="AK9178" i="33"/>
  <c r="AJ9178" i="33"/>
  <c r="AI9178" i="33"/>
  <c r="AH9178" i="33"/>
  <c r="AK9177" i="33"/>
  <c r="AJ9177" i="33"/>
  <c r="AI9177" i="33"/>
  <c r="AH9177" i="33"/>
  <c r="AK9176" i="33"/>
  <c r="AJ9176" i="33"/>
  <c r="AI9176" i="33"/>
  <c r="AH9176" i="33"/>
  <c r="AK9175" i="33"/>
  <c r="AJ9175" i="33"/>
  <c r="AI9175" i="33"/>
  <c r="AH9175" i="33"/>
  <c r="AK9174" i="33"/>
  <c r="AJ9174" i="33"/>
  <c r="AI9174" i="33"/>
  <c r="AH9174" i="33"/>
  <c r="AK9173" i="33"/>
  <c r="AJ9173" i="33"/>
  <c r="AI9173" i="33"/>
  <c r="AH9173" i="33"/>
  <c r="AK9172" i="33"/>
  <c r="AJ9172" i="33"/>
  <c r="AI9172" i="33"/>
  <c r="AH9172" i="33"/>
  <c r="AK9171" i="33"/>
  <c r="AJ9171" i="33"/>
  <c r="AI9171" i="33"/>
  <c r="AH9171" i="33"/>
  <c r="AK9170" i="33"/>
  <c r="AJ9170" i="33"/>
  <c r="AI9170" i="33"/>
  <c r="AH9170" i="33"/>
  <c r="AK9169" i="33"/>
  <c r="AJ9169" i="33"/>
  <c r="AI9169" i="33"/>
  <c r="AH9169" i="33"/>
  <c r="AK9168" i="33"/>
  <c r="AJ9168" i="33"/>
  <c r="AI9168" i="33"/>
  <c r="AH9168" i="33"/>
  <c r="AK9167" i="33"/>
  <c r="AJ9167" i="33"/>
  <c r="AI9167" i="33"/>
  <c r="AH9167" i="33"/>
  <c r="AK9166" i="33"/>
  <c r="AJ9166" i="33"/>
  <c r="AI9166" i="33"/>
  <c r="AH9166" i="33"/>
  <c r="AK9165" i="33"/>
  <c r="AJ9165" i="33"/>
  <c r="AI9165" i="33"/>
  <c r="AH9165" i="33"/>
  <c r="AK9164" i="33"/>
  <c r="AJ9164" i="33"/>
  <c r="AI9164" i="33"/>
  <c r="AH9164" i="33"/>
  <c r="AK9163" i="33"/>
  <c r="AJ9163" i="33"/>
  <c r="AI9163" i="33"/>
  <c r="AH9163" i="33"/>
  <c r="AK9162" i="33"/>
  <c r="AJ9162" i="33"/>
  <c r="AI9162" i="33"/>
  <c r="AH9162" i="33"/>
  <c r="AK9161" i="33"/>
  <c r="AJ9161" i="33"/>
  <c r="AI9161" i="33"/>
  <c r="AH9161" i="33"/>
  <c r="AK9160" i="33"/>
  <c r="AJ9160" i="33"/>
  <c r="AI9160" i="33"/>
  <c r="AH9160" i="33"/>
  <c r="AK9159" i="33"/>
  <c r="AJ9159" i="33"/>
  <c r="AI9159" i="33"/>
  <c r="AH9159" i="33"/>
  <c r="AK9158" i="33"/>
  <c r="AJ9158" i="33"/>
  <c r="AI9158" i="33"/>
  <c r="AH9158" i="33"/>
  <c r="AK9157" i="33"/>
  <c r="AJ9157" i="33"/>
  <c r="AI9157" i="33"/>
  <c r="AH9157" i="33"/>
  <c r="AK9156" i="33"/>
  <c r="AJ9156" i="33"/>
  <c r="AI9156" i="33"/>
  <c r="AH9156" i="33"/>
  <c r="AK9155" i="33"/>
  <c r="AJ9155" i="33"/>
  <c r="AI9155" i="33"/>
  <c r="AH9155" i="33"/>
  <c r="AK9154" i="33"/>
  <c r="AJ9154" i="33"/>
  <c r="AI9154" i="33"/>
  <c r="AH9154" i="33"/>
  <c r="AK9153" i="33"/>
  <c r="AJ9153" i="33"/>
  <c r="AI9153" i="33"/>
  <c r="AH9153" i="33"/>
  <c r="AK9152" i="33"/>
  <c r="AJ9152" i="33"/>
  <c r="AI9152" i="33"/>
  <c r="AH9152" i="33"/>
  <c r="AK9151" i="33"/>
  <c r="AJ9151" i="33"/>
  <c r="AI9151" i="33"/>
  <c r="AH9151" i="33"/>
  <c r="AK9150" i="33"/>
  <c r="AJ9150" i="33"/>
  <c r="AI9150" i="33"/>
  <c r="AH9150" i="33"/>
  <c r="AK9149" i="33"/>
  <c r="AJ9149" i="33"/>
  <c r="AI9149" i="33"/>
  <c r="AH9149" i="33"/>
  <c r="AK9148" i="33"/>
  <c r="AJ9148" i="33"/>
  <c r="AI9148" i="33"/>
  <c r="AH9148" i="33"/>
  <c r="AK9147" i="33"/>
  <c r="AJ9147" i="33"/>
  <c r="AI9147" i="33"/>
  <c r="AH9147" i="33"/>
  <c r="AK9146" i="33"/>
  <c r="AJ9146" i="33"/>
  <c r="AI9146" i="33"/>
  <c r="AH9146" i="33"/>
  <c r="AK9145" i="33"/>
  <c r="AJ9145" i="33"/>
  <c r="AI9145" i="33"/>
  <c r="AH9145" i="33"/>
  <c r="AK9144" i="33"/>
  <c r="AJ9144" i="33"/>
  <c r="AI9144" i="33"/>
  <c r="AH9144" i="33"/>
  <c r="AK9143" i="33"/>
  <c r="AJ9143" i="33"/>
  <c r="AI9143" i="33"/>
  <c r="AH9143" i="33"/>
  <c r="AK9142" i="33"/>
  <c r="AJ9142" i="33"/>
  <c r="AI9142" i="33"/>
  <c r="AH9142" i="33"/>
  <c r="AK9141" i="33"/>
  <c r="AJ9141" i="33"/>
  <c r="AI9141" i="33"/>
  <c r="AH9141" i="33"/>
  <c r="AK9140" i="33"/>
  <c r="AJ9140" i="33"/>
  <c r="AI9140" i="33"/>
  <c r="AH9140" i="33"/>
  <c r="AK9139" i="33"/>
  <c r="AJ9139" i="33"/>
  <c r="AI9139" i="33"/>
  <c r="AH9139" i="33"/>
  <c r="AK9138" i="33"/>
  <c r="AJ9138" i="33"/>
  <c r="AI9138" i="33"/>
  <c r="AH9138" i="33"/>
  <c r="AK9137" i="33"/>
  <c r="AJ9137" i="33"/>
  <c r="AI9137" i="33"/>
  <c r="AH9137" i="33"/>
  <c r="AK9136" i="33"/>
  <c r="AJ9136" i="33"/>
  <c r="AI9136" i="33"/>
  <c r="AH9136" i="33"/>
  <c r="AK9135" i="33"/>
  <c r="AJ9135" i="33"/>
  <c r="AI9135" i="33"/>
  <c r="AH9135" i="33"/>
  <c r="AK9134" i="33"/>
  <c r="AJ9134" i="33"/>
  <c r="AI9134" i="33"/>
  <c r="AH9134" i="33"/>
  <c r="AK9133" i="33"/>
  <c r="AJ9133" i="33"/>
  <c r="AI9133" i="33"/>
  <c r="AH9133" i="33"/>
  <c r="AK9132" i="33"/>
  <c r="AJ9132" i="33"/>
  <c r="AI9132" i="33"/>
  <c r="AH9132" i="33"/>
  <c r="AK9131" i="33"/>
  <c r="AJ9131" i="33"/>
  <c r="AI9131" i="33"/>
  <c r="AH9131" i="33"/>
  <c r="AK9130" i="33"/>
  <c r="AJ9130" i="33"/>
  <c r="AI9130" i="33"/>
  <c r="AH9130" i="33"/>
  <c r="AK9129" i="33"/>
  <c r="AJ9129" i="33"/>
  <c r="AI9129" i="33"/>
  <c r="AH9129" i="33"/>
  <c r="AK9128" i="33"/>
  <c r="AJ9128" i="33"/>
  <c r="AI9128" i="33"/>
  <c r="AH9128" i="33"/>
  <c r="AK9127" i="33"/>
  <c r="AJ9127" i="33"/>
  <c r="AI9127" i="33"/>
  <c r="AH9127" i="33"/>
  <c r="AK9126" i="33"/>
  <c r="AJ9126" i="33"/>
  <c r="AI9126" i="33"/>
  <c r="AH9126" i="33"/>
  <c r="AK9125" i="33"/>
  <c r="AJ9125" i="33"/>
  <c r="AI9125" i="33"/>
  <c r="AH9125" i="33"/>
  <c r="AK9124" i="33"/>
  <c r="AJ9124" i="33"/>
  <c r="AI9124" i="33"/>
  <c r="AH9124" i="33"/>
  <c r="AK9123" i="33"/>
  <c r="AJ9123" i="33"/>
  <c r="AI9123" i="33"/>
  <c r="AH9123" i="33"/>
  <c r="AK9122" i="33"/>
  <c r="AJ9122" i="33"/>
  <c r="AI9122" i="33"/>
  <c r="AH9122" i="33"/>
  <c r="AK9121" i="33"/>
  <c r="AJ9121" i="33"/>
  <c r="AI9121" i="33"/>
  <c r="AH9121" i="33"/>
  <c r="AK9120" i="33"/>
  <c r="AJ9120" i="33"/>
  <c r="AI9120" i="33"/>
  <c r="AH9120" i="33"/>
  <c r="AK9119" i="33"/>
  <c r="AJ9119" i="33"/>
  <c r="AI9119" i="33"/>
  <c r="AH9119" i="33"/>
  <c r="AK9118" i="33"/>
  <c r="AJ9118" i="33"/>
  <c r="AI9118" i="33"/>
  <c r="AH9118" i="33"/>
  <c r="AK9117" i="33"/>
  <c r="AJ9117" i="33"/>
  <c r="AI9117" i="33"/>
  <c r="AH9117" i="33"/>
  <c r="AK9116" i="33"/>
  <c r="AJ9116" i="33"/>
  <c r="AI9116" i="33"/>
  <c r="AH9116" i="33"/>
  <c r="AK9115" i="33"/>
  <c r="AJ9115" i="33"/>
  <c r="AI9115" i="33"/>
  <c r="AH9115" i="33"/>
  <c r="AK9114" i="33"/>
  <c r="AJ9114" i="33"/>
  <c r="AI9114" i="33"/>
  <c r="AH9114" i="33"/>
  <c r="AK9113" i="33"/>
  <c r="AJ9113" i="33"/>
  <c r="AI9113" i="33"/>
  <c r="AH9113" i="33"/>
  <c r="AK9112" i="33"/>
  <c r="AJ9112" i="33"/>
  <c r="AI9112" i="33"/>
  <c r="AH9112" i="33"/>
  <c r="AK9111" i="33"/>
  <c r="AJ9111" i="33"/>
  <c r="AI9111" i="33"/>
  <c r="AH9111" i="33"/>
  <c r="AK9110" i="33"/>
  <c r="AJ9110" i="33"/>
  <c r="AI9110" i="33"/>
  <c r="AH9110" i="33"/>
  <c r="AK9109" i="33"/>
  <c r="AJ9109" i="33"/>
  <c r="AI9109" i="33"/>
  <c r="AH9109" i="33"/>
  <c r="AK9108" i="33"/>
  <c r="AJ9108" i="33"/>
  <c r="AI9108" i="33"/>
  <c r="AH9108" i="33"/>
  <c r="AK9107" i="33"/>
  <c r="AJ9107" i="33"/>
  <c r="AI9107" i="33"/>
  <c r="AH9107" i="33"/>
  <c r="AK9106" i="33"/>
  <c r="AJ9106" i="33"/>
  <c r="AI9106" i="33"/>
  <c r="AH9106" i="33"/>
  <c r="AK9105" i="33"/>
  <c r="AJ9105" i="33"/>
  <c r="AI9105" i="33"/>
  <c r="AH9105" i="33"/>
  <c r="AK9104" i="33"/>
  <c r="AJ9104" i="33"/>
  <c r="AI9104" i="33"/>
  <c r="AH9104" i="33"/>
  <c r="AK9103" i="33"/>
  <c r="AJ9103" i="33"/>
  <c r="AI9103" i="33"/>
  <c r="AH9103" i="33"/>
  <c r="AK9102" i="33"/>
  <c r="AJ9102" i="33"/>
  <c r="AI9102" i="33"/>
  <c r="AH9102" i="33"/>
  <c r="AK9101" i="33"/>
  <c r="AJ9101" i="33"/>
  <c r="AI9101" i="33"/>
  <c r="AH9101" i="33"/>
  <c r="AK9100" i="33"/>
  <c r="AJ9100" i="33"/>
  <c r="AI9100" i="33"/>
  <c r="AH9100" i="33"/>
  <c r="AK9099" i="33"/>
  <c r="AJ9099" i="33"/>
  <c r="AI9099" i="33"/>
  <c r="AH9099" i="33"/>
  <c r="AK9098" i="33"/>
  <c r="AJ9098" i="33"/>
  <c r="AI9098" i="33"/>
  <c r="AH9098" i="33"/>
  <c r="AK9097" i="33"/>
  <c r="AJ9097" i="33"/>
  <c r="AI9097" i="33"/>
  <c r="AH9097" i="33"/>
  <c r="AK9096" i="33"/>
  <c r="AJ9096" i="33"/>
  <c r="AI9096" i="33"/>
  <c r="AH9096" i="33"/>
  <c r="AK9095" i="33"/>
  <c r="AJ9095" i="33"/>
  <c r="AI9095" i="33"/>
  <c r="AH9095" i="33"/>
  <c r="AK9094" i="33"/>
  <c r="AJ9094" i="33"/>
  <c r="AI9094" i="33"/>
  <c r="AH9094" i="33"/>
  <c r="AK9093" i="33"/>
  <c r="AJ9093" i="33"/>
  <c r="AI9093" i="33"/>
  <c r="AH9093" i="33"/>
  <c r="AK9092" i="33"/>
  <c r="AJ9092" i="33"/>
  <c r="AI9092" i="33"/>
  <c r="AH9092" i="33"/>
  <c r="AK9091" i="33"/>
  <c r="AJ9091" i="33"/>
  <c r="AI9091" i="33"/>
  <c r="AH9091" i="33"/>
  <c r="AK9090" i="33"/>
  <c r="AJ9090" i="33"/>
  <c r="AI9090" i="33"/>
  <c r="AH9090" i="33"/>
  <c r="AK9089" i="33"/>
  <c r="AJ9089" i="33"/>
  <c r="AI9089" i="33"/>
  <c r="AH9089" i="33"/>
  <c r="AK9088" i="33"/>
  <c r="AJ9088" i="33"/>
  <c r="AI9088" i="33"/>
  <c r="AH9088" i="33"/>
  <c r="AK9087" i="33"/>
  <c r="AJ9087" i="33"/>
  <c r="AI9087" i="33"/>
  <c r="AH9087" i="33"/>
  <c r="AK9086" i="33"/>
  <c r="AJ9086" i="33"/>
  <c r="AI9086" i="33"/>
  <c r="AH9086" i="33"/>
  <c r="AK9085" i="33"/>
  <c r="AJ9085" i="33"/>
  <c r="AI9085" i="33"/>
  <c r="AH9085" i="33"/>
  <c r="AK9084" i="33"/>
  <c r="AJ9084" i="33"/>
  <c r="AI9084" i="33"/>
  <c r="AH9084" i="33"/>
  <c r="AK9083" i="33"/>
  <c r="AJ9083" i="33"/>
  <c r="AI9083" i="33"/>
  <c r="AH9083" i="33"/>
  <c r="AK9082" i="33"/>
  <c r="AJ9082" i="33"/>
  <c r="AI9082" i="33"/>
  <c r="AH9082" i="33"/>
  <c r="AK9081" i="33"/>
  <c r="AJ9081" i="33"/>
  <c r="AI9081" i="33"/>
  <c r="AH9081" i="33"/>
  <c r="AK9080" i="33"/>
  <c r="AJ9080" i="33"/>
  <c r="AI9080" i="33"/>
  <c r="AH9080" i="33"/>
  <c r="AK9079" i="33"/>
  <c r="AJ9079" i="33"/>
  <c r="AI9079" i="33"/>
  <c r="AH9079" i="33"/>
  <c r="AK9078" i="33"/>
  <c r="AJ9078" i="33"/>
  <c r="AI9078" i="33"/>
  <c r="AH9078" i="33"/>
  <c r="AK9077" i="33"/>
  <c r="AJ9077" i="33"/>
  <c r="AI9077" i="33"/>
  <c r="AH9077" i="33"/>
  <c r="AK9076" i="33"/>
  <c r="AJ9076" i="33"/>
  <c r="AI9076" i="33"/>
  <c r="AH9076" i="33"/>
  <c r="AK9075" i="33"/>
  <c r="AJ9075" i="33"/>
  <c r="AI9075" i="33"/>
  <c r="AH9075" i="33"/>
  <c r="AK9074" i="33"/>
  <c r="AJ9074" i="33"/>
  <c r="AI9074" i="33"/>
  <c r="AH9074" i="33"/>
  <c r="AK9073" i="33"/>
  <c r="AJ9073" i="33"/>
  <c r="AI9073" i="33"/>
  <c r="AH9073" i="33"/>
  <c r="AK9072" i="33"/>
  <c r="AJ9072" i="33"/>
  <c r="AI9072" i="33"/>
  <c r="AH9072" i="33"/>
  <c r="AK9071" i="33"/>
  <c r="AJ9071" i="33"/>
  <c r="AI9071" i="33"/>
  <c r="AH9071" i="33"/>
  <c r="AK9070" i="33"/>
  <c r="AJ9070" i="33"/>
  <c r="AI9070" i="33"/>
  <c r="AH9070" i="33"/>
  <c r="AK9069" i="33"/>
  <c r="AJ9069" i="33"/>
  <c r="AI9069" i="33"/>
  <c r="AH9069" i="33"/>
  <c r="AK9068" i="33"/>
  <c r="AJ9068" i="33"/>
  <c r="AI9068" i="33"/>
  <c r="AH9068" i="33"/>
  <c r="AK9067" i="33"/>
  <c r="AJ9067" i="33"/>
  <c r="AI9067" i="33"/>
  <c r="AH9067" i="33"/>
  <c r="AK9066" i="33"/>
  <c r="AJ9066" i="33"/>
  <c r="AI9066" i="33"/>
  <c r="AH9066" i="33"/>
  <c r="AK9065" i="33"/>
  <c r="AJ9065" i="33"/>
  <c r="AI9065" i="33"/>
  <c r="AH9065" i="33"/>
  <c r="AK9064" i="33"/>
  <c r="AJ9064" i="33"/>
  <c r="AI9064" i="33"/>
  <c r="AH9064" i="33"/>
  <c r="AK9063" i="33"/>
  <c r="AJ9063" i="33"/>
  <c r="AI9063" i="33"/>
  <c r="AH9063" i="33"/>
  <c r="AK9062" i="33"/>
  <c r="AJ9062" i="33"/>
  <c r="AI9062" i="33"/>
  <c r="AH9062" i="33"/>
  <c r="AK9061" i="33"/>
  <c r="AJ9061" i="33"/>
  <c r="AI9061" i="33"/>
  <c r="AH9061" i="33"/>
  <c r="AK9060" i="33"/>
  <c r="AJ9060" i="33"/>
  <c r="AI9060" i="33"/>
  <c r="AH9060" i="33"/>
  <c r="AK9059" i="33"/>
  <c r="AJ9059" i="33"/>
  <c r="AI9059" i="33"/>
  <c r="AH9059" i="33"/>
  <c r="AK9058" i="33"/>
  <c r="AJ9058" i="33"/>
  <c r="AI9058" i="33"/>
  <c r="AH9058" i="33"/>
  <c r="AK9057" i="33"/>
  <c r="AJ9057" i="33"/>
  <c r="AI9057" i="33"/>
  <c r="AH9057" i="33"/>
  <c r="AK9056" i="33"/>
  <c r="AJ9056" i="33"/>
  <c r="AI9056" i="33"/>
  <c r="AH9056" i="33"/>
  <c r="AK9055" i="33"/>
  <c r="AJ9055" i="33"/>
  <c r="AI9055" i="33"/>
  <c r="AH9055" i="33"/>
  <c r="AK9054" i="33"/>
  <c r="AJ9054" i="33"/>
  <c r="AI9054" i="33"/>
  <c r="AH9054" i="33"/>
  <c r="AK9053" i="33"/>
  <c r="AJ9053" i="33"/>
  <c r="AI9053" i="33"/>
  <c r="AH9053" i="33"/>
  <c r="AK9052" i="33"/>
  <c r="AJ9052" i="33"/>
  <c r="AI9052" i="33"/>
  <c r="AH9052" i="33"/>
  <c r="AK9051" i="33"/>
  <c r="AJ9051" i="33"/>
  <c r="AI9051" i="33"/>
  <c r="AH9051" i="33"/>
  <c r="AK9050" i="33"/>
  <c r="AJ9050" i="33"/>
  <c r="AI9050" i="33"/>
  <c r="AH9050" i="33"/>
  <c r="AK9049" i="33"/>
  <c r="AJ9049" i="33"/>
  <c r="AI9049" i="33"/>
  <c r="AH9049" i="33"/>
  <c r="AK9048" i="33"/>
  <c r="AJ9048" i="33"/>
  <c r="AI9048" i="33"/>
  <c r="AH9048" i="33"/>
  <c r="AK9047" i="33"/>
  <c r="AJ9047" i="33"/>
  <c r="AI9047" i="33"/>
  <c r="AH9047" i="33"/>
  <c r="AK9046" i="33"/>
  <c r="AJ9046" i="33"/>
  <c r="AI9046" i="33"/>
  <c r="AH9046" i="33"/>
  <c r="AK9045" i="33"/>
  <c r="AJ9045" i="33"/>
  <c r="AI9045" i="33"/>
  <c r="AH9045" i="33"/>
  <c r="AK9044" i="33"/>
  <c r="AJ9044" i="33"/>
  <c r="AI9044" i="33"/>
  <c r="AH9044" i="33"/>
  <c r="AK9043" i="33"/>
  <c r="AJ9043" i="33"/>
  <c r="AI9043" i="33"/>
  <c r="AH9043" i="33"/>
  <c r="AK9042" i="33"/>
  <c r="AJ9042" i="33"/>
  <c r="AI9042" i="33"/>
  <c r="AH9042" i="33"/>
  <c r="AK9041" i="33"/>
  <c r="AJ9041" i="33"/>
  <c r="AI9041" i="33"/>
  <c r="AH9041" i="33"/>
  <c r="AK9040" i="33"/>
  <c r="AJ9040" i="33"/>
  <c r="AI9040" i="33"/>
  <c r="AH9040" i="33"/>
  <c r="AK9039" i="33"/>
  <c r="AJ9039" i="33"/>
  <c r="AI9039" i="33"/>
  <c r="AH9039" i="33"/>
  <c r="AK9038" i="33"/>
  <c r="AJ9038" i="33"/>
  <c r="AI9038" i="33"/>
  <c r="AH9038" i="33"/>
  <c r="AK9037" i="33"/>
  <c r="AJ9037" i="33"/>
  <c r="AI9037" i="33"/>
  <c r="AH9037" i="33"/>
  <c r="AK9036" i="33"/>
  <c r="AJ9036" i="33"/>
  <c r="AI9036" i="33"/>
  <c r="AH9036" i="33"/>
  <c r="AK9035" i="33"/>
  <c r="AJ9035" i="33"/>
  <c r="AI9035" i="33"/>
  <c r="AH9035" i="33"/>
  <c r="AK9034" i="33"/>
  <c r="AJ9034" i="33"/>
  <c r="AI9034" i="33"/>
  <c r="AH9034" i="33"/>
  <c r="AK9033" i="33"/>
  <c r="AJ9033" i="33"/>
  <c r="AI9033" i="33"/>
  <c r="AH9033" i="33"/>
  <c r="AK9032" i="33"/>
  <c r="AJ9032" i="33"/>
  <c r="AI9032" i="33"/>
  <c r="AH9032" i="33"/>
  <c r="AK9031" i="33"/>
  <c r="AJ9031" i="33"/>
  <c r="AI9031" i="33"/>
  <c r="AH9031" i="33"/>
  <c r="AK9030" i="33"/>
  <c r="AJ9030" i="33"/>
  <c r="AI9030" i="33"/>
  <c r="AH9030" i="33"/>
  <c r="AK9029" i="33"/>
  <c r="AJ9029" i="33"/>
  <c r="AI9029" i="33"/>
  <c r="AH9029" i="33"/>
  <c r="AK9028" i="33"/>
  <c r="AJ9028" i="33"/>
  <c r="AI9028" i="33"/>
  <c r="AH9028" i="33"/>
  <c r="AK9027" i="33"/>
  <c r="AJ9027" i="33"/>
  <c r="AI9027" i="33"/>
  <c r="AH9027" i="33"/>
  <c r="AK9026" i="33"/>
  <c r="AJ9026" i="33"/>
  <c r="AI9026" i="33"/>
  <c r="AH9026" i="33"/>
  <c r="AK9025" i="33"/>
  <c r="AJ9025" i="33"/>
  <c r="AI9025" i="33"/>
  <c r="AH9025" i="33"/>
  <c r="AK9024" i="33"/>
  <c r="AJ9024" i="33"/>
  <c r="AI9024" i="33"/>
  <c r="AH9024" i="33"/>
  <c r="AK9023" i="33"/>
  <c r="AJ9023" i="33"/>
  <c r="AI9023" i="33"/>
  <c r="AH9023" i="33"/>
  <c r="AK9022" i="33"/>
  <c r="AJ9022" i="33"/>
  <c r="AI9022" i="33"/>
  <c r="AH9022" i="33"/>
  <c r="AK9021" i="33"/>
  <c r="AJ9021" i="33"/>
  <c r="AI9021" i="33"/>
  <c r="AH9021" i="33"/>
  <c r="AK9020" i="33"/>
  <c r="AJ9020" i="33"/>
  <c r="AI9020" i="33"/>
  <c r="AH9020" i="33"/>
  <c r="AK9019" i="33"/>
  <c r="AJ9019" i="33"/>
  <c r="AI9019" i="33"/>
  <c r="AH9019" i="33"/>
  <c r="AK9018" i="33"/>
  <c r="AJ9018" i="33"/>
  <c r="AI9018" i="33"/>
  <c r="AH9018" i="33"/>
  <c r="AK9017" i="33"/>
  <c r="AJ9017" i="33"/>
  <c r="AI9017" i="33"/>
  <c r="AH9017" i="33"/>
  <c r="AK9016" i="33"/>
  <c r="AJ9016" i="33"/>
  <c r="AI9016" i="33"/>
  <c r="AH9016" i="33"/>
  <c r="AK9015" i="33"/>
  <c r="AJ9015" i="33"/>
  <c r="AI9015" i="33"/>
  <c r="AH9015" i="33"/>
  <c r="AK9014" i="33"/>
  <c r="AJ9014" i="33"/>
  <c r="AI9014" i="33"/>
  <c r="AH9014" i="33"/>
  <c r="AK9013" i="33"/>
  <c r="AJ9013" i="33"/>
  <c r="AI9013" i="33"/>
  <c r="AH9013" i="33"/>
  <c r="AK9012" i="33"/>
  <c r="AJ9012" i="33"/>
  <c r="AI9012" i="33"/>
  <c r="AH9012" i="33"/>
  <c r="AK9011" i="33"/>
  <c r="AJ9011" i="33"/>
  <c r="AI9011" i="33"/>
  <c r="AH9011" i="33"/>
  <c r="AK9010" i="33"/>
  <c r="AJ9010" i="33"/>
  <c r="AI9010" i="33"/>
  <c r="AH9010" i="33"/>
  <c r="AK9009" i="33"/>
  <c r="AJ9009" i="33"/>
  <c r="AI9009" i="33"/>
  <c r="AH9009" i="33"/>
  <c r="AK9008" i="33"/>
  <c r="AJ9008" i="33"/>
  <c r="AI9008" i="33"/>
  <c r="AH9008" i="33"/>
  <c r="AK9007" i="33"/>
  <c r="AJ9007" i="33"/>
  <c r="AI9007" i="33"/>
  <c r="AH9007" i="33"/>
  <c r="AK9006" i="33"/>
  <c r="AJ9006" i="33"/>
  <c r="AI9006" i="33"/>
  <c r="AH9006" i="33"/>
  <c r="AK9005" i="33"/>
  <c r="AJ9005" i="33"/>
  <c r="AI9005" i="33"/>
  <c r="AH9005" i="33"/>
  <c r="AK9004" i="33"/>
  <c r="AJ9004" i="33"/>
  <c r="AI9004" i="33"/>
  <c r="AH9004" i="33"/>
  <c r="AK9003" i="33"/>
  <c r="AJ9003" i="33"/>
  <c r="AI9003" i="33"/>
  <c r="AH9003" i="33"/>
  <c r="AK9002" i="33"/>
  <c r="AJ9002" i="33"/>
  <c r="AI9002" i="33"/>
  <c r="AH9002" i="33"/>
  <c r="AK9001" i="33"/>
  <c r="AJ9001" i="33"/>
  <c r="AI9001" i="33"/>
  <c r="AH9001" i="33"/>
  <c r="AK9000" i="33"/>
  <c r="AJ9000" i="33"/>
  <c r="AI9000" i="33"/>
  <c r="AH9000" i="33"/>
  <c r="AK8999" i="33"/>
  <c r="AJ8999" i="33"/>
  <c r="AI8999" i="33"/>
  <c r="AH8999" i="33"/>
  <c r="AK8998" i="33"/>
  <c r="AJ8998" i="33"/>
  <c r="AI8998" i="33"/>
  <c r="AH8998" i="33"/>
  <c r="AK8997" i="33"/>
  <c r="AJ8997" i="33"/>
  <c r="AI8997" i="33"/>
  <c r="AH8997" i="33"/>
  <c r="AK8996" i="33"/>
  <c r="AJ8996" i="33"/>
  <c r="AI8996" i="33"/>
  <c r="AH8996" i="33"/>
  <c r="AK8995" i="33"/>
  <c r="AJ8995" i="33"/>
  <c r="AI8995" i="33"/>
  <c r="AH8995" i="33"/>
  <c r="AK8994" i="33"/>
  <c r="AJ8994" i="33"/>
  <c r="AI8994" i="33"/>
  <c r="AH8994" i="33"/>
  <c r="AK8993" i="33"/>
  <c r="AJ8993" i="33"/>
  <c r="AI8993" i="33"/>
  <c r="AH8993" i="33"/>
  <c r="AK8992" i="33"/>
  <c r="AJ8992" i="33"/>
  <c r="AI8992" i="33"/>
  <c r="AH8992" i="33"/>
  <c r="AK8991" i="33"/>
  <c r="AJ8991" i="33"/>
  <c r="AI8991" i="33"/>
  <c r="AH8991" i="33"/>
  <c r="AK8990" i="33"/>
  <c r="AJ8990" i="33"/>
  <c r="AI8990" i="33"/>
  <c r="AH8990" i="33"/>
  <c r="AK8989" i="33"/>
  <c r="AJ8989" i="33"/>
  <c r="AI8989" i="33"/>
  <c r="AH8989" i="33"/>
  <c r="AK8988" i="33"/>
  <c r="AJ8988" i="33"/>
  <c r="AI8988" i="33"/>
  <c r="AH8988" i="33"/>
  <c r="AK8987" i="33"/>
  <c r="AJ8987" i="33"/>
  <c r="AI8987" i="33"/>
  <c r="AH8987" i="33"/>
  <c r="AK8986" i="33"/>
  <c r="AJ8986" i="33"/>
  <c r="AI8986" i="33"/>
  <c r="AH8986" i="33"/>
  <c r="AK8985" i="33"/>
  <c r="AJ8985" i="33"/>
  <c r="AI8985" i="33"/>
  <c r="AH8985" i="33"/>
  <c r="AK8984" i="33"/>
  <c r="AJ8984" i="33"/>
  <c r="AI8984" i="33"/>
  <c r="AH8984" i="33"/>
  <c r="AK8983" i="33"/>
  <c r="AJ8983" i="33"/>
  <c r="AI8983" i="33"/>
  <c r="AH8983" i="33"/>
  <c r="AK8982" i="33"/>
  <c r="AJ8982" i="33"/>
  <c r="AI8982" i="33"/>
  <c r="AH8982" i="33"/>
  <c r="AK8981" i="33"/>
  <c r="AJ8981" i="33"/>
  <c r="AI8981" i="33"/>
  <c r="AH8981" i="33"/>
  <c r="AK8980" i="33"/>
  <c r="AJ8980" i="33"/>
  <c r="AI8980" i="33"/>
  <c r="AH8980" i="33"/>
  <c r="AK8979" i="33"/>
  <c r="AJ8979" i="33"/>
  <c r="AI8979" i="33"/>
  <c r="AH8979" i="33"/>
  <c r="AK8978" i="33"/>
  <c r="AJ8978" i="33"/>
  <c r="AI8978" i="33"/>
  <c r="AH8978" i="33"/>
  <c r="AK8977" i="33"/>
  <c r="AJ8977" i="33"/>
  <c r="AI8977" i="33"/>
  <c r="AH8977" i="33"/>
  <c r="AK8976" i="33"/>
  <c r="AJ8976" i="33"/>
  <c r="AI8976" i="33"/>
  <c r="AH8976" i="33"/>
  <c r="AK8975" i="33"/>
  <c r="AJ8975" i="33"/>
  <c r="AI8975" i="33"/>
  <c r="AH8975" i="33"/>
  <c r="AK8974" i="33"/>
  <c r="AJ8974" i="33"/>
  <c r="AI8974" i="33"/>
  <c r="AH8974" i="33"/>
  <c r="AK8973" i="33"/>
  <c r="AJ8973" i="33"/>
  <c r="AI8973" i="33"/>
  <c r="AH8973" i="33"/>
  <c r="AK8972" i="33"/>
  <c r="AJ8972" i="33"/>
  <c r="AI8972" i="33"/>
  <c r="AH8972" i="33"/>
  <c r="AK8971" i="33"/>
  <c r="AJ8971" i="33"/>
  <c r="AI8971" i="33"/>
  <c r="AH8971" i="33"/>
  <c r="AK8970" i="33"/>
  <c r="AJ8970" i="33"/>
  <c r="AI8970" i="33"/>
  <c r="AH8970" i="33"/>
  <c r="AK8969" i="33"/>
  <c r="AJ8969" i="33"/>
  <c r="AI8969" i="33"/>
  <c r="AH8969" i="33"/>
  <c r="AK8968" i="33"/>
  <c r="AJ8968" i="33"/>
  <c r="AI8968" i="33"/>
  <c r="AH8968" i="33"/>
  <c r="AK8967" i="33"/>
  <c r="AJ8967" i="33"/>
  <c r="AI8967" i="33"/>
  <c r="AH8967" i="33"/>
  <c r="AK8966" i="33"/>
  <c r="AJ8966" i="33"/>
  <c r="AI8966" i="33"/>
  <c r="AH8966" i="33"/>
  <c r="AK8965" i="33"/>
  <c r="AJ8965" i="33"/>
  <c r="AI8965" i="33"/>
  <c r="AH8965" i="33"/>
  <c r="AK8964" i="33"/>
  <c r="AJ8964" i="33"/>
  <c r="AI8964" i="33"/>
  <c r="AH8964" i="33"/>
  <c r="AK8963" i="33"/>
  <c r="AJ8963" i="33"/>
  <c r="AI8963" i="33"/>
  <c r="AH8963" i="33"/>
  <c r="AK8962" i="33"/>
  <c r="AJ8962" i="33"/>
  <c r="AI8962" i="33"/>
  <c r="AH8962" i="33"/>
  <c r="AK8961" i="33"/>
  <c r="AJ8961" i="33"/>
  <c r="AI8961" i="33"/>
  <c r="AH8961" i="33"/>
  <c r="AK8960" i="33"/>
  <c r="AJ8960" i="33"/>
  <c r="AI8960" i="33"/>
  <c r="AH8960" i="33"/>
  <c r="AK8959" i="33"/>
  <c r="AJ8959" i="33"/>
  <c r="AI8959" i="33"/>
  <c r="AH8959" i="33"/>
  <c r="AK8958" i="33"/>
  <c r="AJ8958" i="33"/>
  <c r="AI8958" i="33"/>
  <c r="AH8958" i="33"/>
  <c r="AK8957" i="33"/>
  <c r="AJ8957" i="33"/>
  <c r="AI8957" i="33"/>
  <c r="AH8957" i="33"/>
  <c r="AK8956" i="33"/>
  <c r="AJ8956" i="33"/>
  <c r="AI8956" i="33"/>
  <c r="AH8956" i="33"/>
  <c r="AK8955" i="33"/>
  <c r="AJ8955" i="33"/>
  <c r="AI8955" i="33"/>
  <c r="AH8955" i="33"/>
  <c r="AK8954" i="33"/>
  <c r="AJ8954" i="33"/>
  <c r="AI8954" i="33"/>
  <c r="AH8954" i="33"/>
  <c r="AK8953" i="33"/>
  <c r="AJ8953" i="33"/>
  <c r="AI8953" i="33"/>
  <c r="AH8953" i="33"/>
  <c r="AK8952" i="33"/>
  <c r="AJ8952" i="33"/>
  <c r="AI8952" i="33"/>
  <c r="AH8952" i="33"/>
  <c r="AK8951" i="33"/>
  <c r="AJ8951" i="33"/>
  <c r="AI8951" i="33"/>
  <c r="AH8951" i="33"/>
  <c r="AK8950" i="33"/>
  <c r="AJ8950" i="33"/>
  <c r="AI8950" i="33"/>
  <c r="AH8950" i="33"/>
  <c r="AK8949" i="33"/>
  <c r="AJ8949" i="33"/>
  <c r="AI8949" i="33"/>
  <c r="AH8949" i="33"/>
  <c r="AK8948" i="33"/>
  <c r="AJ8948" i="33"/>
  <c r="AI8948" i="33"/>
  <c r="AH8948" i="33"/>
  <c r="AK8947" i="33"/>
  <c r="AJ8947" i="33"/>
  <c r="AI8947" i="33"/>
  <c r="AH8947" i="33"/>
  <c r="AK8946" i="33"/>
  <c r="AJ8946" i="33"/>
  <c r="AI8946" i="33"/>
  <c r="AH8946" i="33"/>
  <c r="AK8945" i="33"/>
  <c r="AJ8945" i="33"/>
  <c r="AI8945" i="33"/>
  <c r="AH8945" i="33"/>
  <c r="AK8944" i="33"/>
  <c r="AJ8944" i="33"/>
  <c r="AI8944" i="33"/>
  <c r="AH8944" i="33"/>
  <c r="AK8943" i="33"/>
  <c r="AJ8943" i="33"/>
  <c r="AI8943" i="33"/>
  <c r="AH8943" i="33"/>
  <c r="AK8942" i="33"/>
  <c r="AJ8942" i="33"/>
  <c r="AI8942" i="33"/>
  <c r="AH8942" i="33"/>
  <c r="AK8941" i="33"/>
  <c r="AJ8941" i="33"/>
  <c r="AI8941" i="33"/>
  <c r="AH8941" i="33"/>
  <c r="AK8940" i="33"/>
  <c r="AJ8940" i="33"/>
  <c r="AI8940" i="33"/>
  <c r="AH8940" i="33"/>
  <c r="AK8939" i="33"/>
  <c r="AJ8939" i="33"/>
  <c r="AI8939" i="33"/>
  <c r="AH8939" i="33"/>
  <c r="AK8938" i="33"/>
  <c r="AJ8938" i="33"/>
  <c r="AI8938" i="33"/>
  <c r="AH8938" i="33"/>
  <c r="AK8937" i="33"/>
  <c r="AJ8937" i="33"/>
  <c r="AI8937" i="33"/>
  <c r="AH8937" i="33"/>
  <c r="AK8936" i="33"/>
  <c r="AJ8936" i="33"/>
  <c r="AI8936" i="33"/>
  <c r="AH8936" i="33"/>
  <c r="AK8935" i="33"/>
  <c r="AJ8935" i="33"/>
  <c r="AI8935" i="33"/>
  <c r="AH8935" i="33"/>
  <c r="AK8934" i="33"/>
  <c r="AJ8934" i="33"/>
  <c r="AI8934" i="33"/>
  <c r="AH8934" i="33"/>
  <c r="AK8933" i="33"/>
  <c r="AJ8933" i="33"/>
  <c r="AI8933" i="33"/>
  <c r="AH8933" i="33"/>
  <c r="AK8932" i="33"/>
  <c r="AJ8932" i="33"/>
  <c r="AI8932" i="33"/>
  <c r="AH8932" i="33"/>
  <c r="AK8931" i="33"/>
  <c r="AJ8931" i="33"/>
  <c r="AI8931" i="33"/>
  <c r="AH8931" i="33"/>
  <c r="AK8930" i="33"/>
  <c r="AJ8930" i="33"/>
  <c r="AI8930" i="33"/>
  <c r="AH8930" i="33"/>
  <c r="AK8929" i="33"/>
  <c r="AJ8929" i="33"/>
  <c r="AI8929" i="33"/>
  <c r="AH8929" i="33"/>
  <c r="AK8928" i="33"/>
  <c r="AJ8928" i="33"/>
  <c r="AI8928" i="33"/>
  <c r="AH8928" i="33"/>
  <c r="AK8927" i="33"/>
  <c r="AJ8927" i="33"/>
  <c r="AI8927" i="33"/>
  <c r="AH8927" i="33"/>
  <c r="AK8926" i="33"/>
  <c r="AJ8926" i="33"/>
  <c r="AI8926" i="33"/>
  <c r="AH8926" i="33"/>
  <c r="AK8925" i="33"/>
  <c r="AJ8925" i="33"/>
  <c r="AI8925" i="33"/>
  <c r="AH8925" i="33"/>
  <c r="AK8924" i="33"/>
  <c r="AJ8924" i="33"/>
  <c r="AI8924" i="33"/>
  <c r="AH8924" i="33"/>
  <c r="AK8923" i="33"/>
  <c r="AJ8923" i="33"/>
  <c r="AI8923" i="33"/>
  <c r="AH8923" i="33"/>
  <c r="AK8922" i="33"/>
  <c r="AJ8922" i="33"/>
  <c r="AI8922" i="33"/>
  <c r="AH8922" i="33"/>
  <c r="AK8921" i="33"/>
  <c r="AJ8921" i="33"/>
  <c r="AI8921" i="33"/>
  <c r="AH8921" i="33"/>
  <c r="AK8920" i="33"/>
  <c r="AJ8920" i="33"/>
  <c r="AI8920" i="33"/>
  <c r="AH8920" i="33"/>
  <c r="AK8919" i="33"/>
  <c r="AJ8919" i="33"/>
  <c r="AI8919" i="33"/>
  <c r="AH8919" i="33"/>
  <c r="AK8918" i="33"/>
  <c r="AJ8918" i="33"/>
  <c r="AI8918" i="33"/>
  <c r="AH8918" i="33"/>
  <c r="AK8917" i="33"/>
  <c r="AJ8917" i="33"/>
  <c r="AI8917" i="33"/>
  <c r="AH8917" i="33"/>
  <c r="AK8916" i="33"/>
  <c r="AJ8916" i="33"/>
  <c r="AI8916" i="33"/>
  <c r="AH8916" i="33"/>
  <c r="AK8915" i="33"/>
  <c r="AJ8915" i="33"/>
  <c r="AI8915" i="33"/>
  <c r="AH8915" i="33"/>
  <c r="AK8914" i="33"/>
  <c r="AJ8914" i="33"/>
  <c r="AI8914" i="33"/>
  <c r="AH8914" i="33"/>
  <c r="AK8913" i="33"/>
  <c r="AJ8913" i="33"/>
  <c r="AI8913" i="33"/>
  <c r="AH8913" i="33"/>
  <c r="AK8912" i="33"/>
  <c r="AJ8912" i="33"/>
  <c r="AI8912" i="33"/>
  <c r="AH8912" i="33"/>
  <c r="AK8911" i="33"/>
  <c r="AJ8911" i="33"/>
  <c r="AI8911" i="33"/>
  <c r="AH8911" i="33"/>
  <c r="AK8910" i="33"/>
  <c r="AJ8910" i="33"/>
  <c r="AI8910" i="33"/>
  <c r="AH8910" i="33"/>
  <c r="AK8909" i="33"/>
  <c r="AJ8909" i="33"/>
  <c r="AI8909" i="33"/>
  <c r="AH8909" i="33"/>
  <c r="AK8908" i="33"/>
  <c r="AJ8908" i="33"/>
  <c r="AI8908" i="33"/>
  <c r="AH8908" i="33"/>
  <c r="AK8907" i="33"/>
  <c r="AJ8907" i="33"/>
  <c r="AI8907" i="33"/>
  <c r="AH8907" i="33"/>
  <c r="AK8906" i="33"/>
  <c r="AJ8906" i="33"/>
  <c r="AI8906" i="33"/>
  <c r="AH8906" i="33"/>
  <c r="AK8905" i="33"/>
  <c r="AJ8905" i="33"/>
  <c r="AI8905" i="33"/>
  <c r="AH8905" i="33"/>
  <c r="AK8904" i="33"/>
  <c r="AJ8904" i="33"/>
  <c r="AI8904" i="33"/>
  <c r="AH8904" i="33"/>
  <c r="AK8903" i="33"/>
  <c r="AJ8903" i="33"/>
  <c r="AI8903" i="33"/>
  <c r="AH8903" i="33"/>
  <c r="AK8902" i="33"/>
  <c r="AJ8902" i="33"/>
  <c r="AI8902" i="33"/>
  <c r="AH8902" i="33"/>
  <c r="AK8901" i="33"/>
  <c r="AJ8901" i="33"/>
  <c r="AI8901" i="33"/>
  <c r="AH8901" i="33"/>
  <c r="AK8900" i="33"/>
  <c r="AJ8900" i="33"/>
  <c r="AI8900" i="33"/>
  <c r="AH8900" i="33"/>
  <c r="AK8899" i="33"/>
  <c r="AJ8899" i="33"/>
  <c r="AI8899" i="33"/>
  <c r="AH8899" i="33"/>
  <c r="AK8898" i="33"/>
  <c r="AJ8898" i="33"/>
  <c r="AI8898" i="33"/>
  <c r="AH8898" i="33"/>
  <c r="AK8897" i="33"/>
  <c r="AJ8897" i="33"/>
  <c r="AI8897" i="33"/>
  <c r="AH8897" i="33"/>
  <c r="AK8896" i="33"/>
  <c r="AJ8896" i="33"/>
  <c r="AI8896" i="33"/>
  <c r="AH8896" i="33"/>
  <c r="AK8895" i="33"/>
  <c r="AJ8895" i="33"/>
  <c r="AI8895" i="33"/>
  <c r="AH8895" i="33"/>
  <c r="AK8894" i="33"/>
  <c r="AJ8894" i="33"/>
  <c r="AI8894" i="33"/>
  <c r="AH8894" i="33"/>
  <c r="AK8893" i="33"/>
  <c r="AJ8893" i="33"/>
  <c r="AI8893" i="33"/>
  <c r="AH8893" i="33"/>
  <c r="AK8892" i="33"/>
  <c r="AJ8892" i="33"/>
  <c r="AI8892" i="33"/>
  <c r="AH8892" i="33"/>
  <c r="AK8891" i="33"/>
  <c r="AJ8891" i="33"/>
  <c r="AI8891" i="33"/>
  <c r="AH8891" i="33"/>
  <c r="AK8890" i="33"/>
  <c r="AJ8890" i="33"/>
  <c r="AI8890" i="33"/>
  <c r="AH8890" i="33"/>
  <c r="AK8889" i="33"/>
  <c r="AJ8889" i="33"/>
  <c r="AI8889" i="33"/>
  <c r="AH8889" i="33"/>
  <c r="AK8888" i="33"/>
  <c r="AJ8888" i="33"/>
  <c r="AI8888" i="33"/>
  <c r="AH8888" i="33"/>
  <c r="AK8887" i="33"/>
  <c r="AJ8887" i="33"/>
  <c r="AI8887" i="33"/>
  <c r="AH8887" i="33"/>
  <c r="AK8886" i="33"/>
  <c r="AJ8886" i="33"/>
  <c r="AI8886" i="33"/>
  <c r="AH8886" i="33"/>
  <c r="AK8885" i="33"/>
  <c r="AJ8885" i="33"/>
  <c r="AI8885" i="33"/>
  <c r="AH8885" i="33"/>
  <c r="AK8884" i="33"/>
  <c r="AJ8884" i="33"/>
  <c r="AI8884" i="33"/>
  <c r="AH8884" i="33"/>
  <c r="AK8883" i="33"/>
  <c r="AJ8883" i="33"/>
  <c r="AI8883" i="33"/>
  <c r="AH8883" i="33"/>
  <c r="AK8882" i="33"/>
  <c r="AJ8882" i="33"/>
  <c r="AI8882" i="33"/>
  <c r="AH8882" i="33"/>
  <c r="AK8881" i="33"/>
  <c r="AJ8881" i="33"/>
  <c r="AI8881" i="33"/>
  <c r="AH8881" i="33"/>
  <c r="AK8880" i="33"/>
  <c r="AJ8880" i="33"/>
  <c r="AI8880" i="33"/>
  <c r="AH8880" i="33"/>
  <c r="AK8879" i="33"/>
  <c r="AJ8879" i="33"/>
  <c r="AI8879" i="33"/>
  <c r="AH8879" i="33"/>
  <c r="AK8878" i="33"/>
  <c r="AJ8878" i="33"/>
  <c r="AI8878" i="33"/>
  <c r="AH8878" i="33"/>
  <c r="AK8877" i="33"/>
  <c r="AJ8877" i="33"/>
  <c r="AI8877" i="33"/>
  <c r="AH8877" i="33"/>
  <c r="AK8876" i="33"/>
  <c r="AJ8876" i="33"/>
  <c r="AI8876" i="33"/>
  <c r="AH8876" i="33"/>
  <c r="AK8875" i="33"/>
  <c r="AJ8875" i="33"/>
  <c r="AI8875" i="33"/>
  <c r="AH8875" i="33"/>
  <c r="AK8874" i="33"/>
  <c r="AJ8874" i="33"/>
  <c r="AI8874" i="33"/>
  <c r="AH8874" i="33"/>
  <c r="AK8873" i="33"/>
  <c r="AJ8873" i="33"/>
  <c r="AI8873" i="33"/>
  <c r="AH8873" i="33"/>
  <c r="AK8872" i="33"/>
  <c r="AJ8872" i="33"/>
  <c r="AI8872" i="33"/>
  <c r="AH8872" i="33"/>
  <c r="AK8871" i="33"/>
  <c r="AJ8871" i="33"/>
  <c r="AI8871" i="33"/>
  <c r="AH8871" i="33"/>
  <c r="AK8870" i="33"/>
  <c r="AJ8870" i="33"/>
  <c r="AI8870" i="33"/>
  <c r="AH8870" i="33"/>
  <c r="AK8869" i="33"/>
  <c r="AJ8869" i="33"/>
  <c r="AI8869" i="33"/>
  <c r="AH8869" i="33"/>
  <c r="AK8868" i="33"/>
  <c r="AJ8868" i="33"/>
  <c r="AI8868" i="33"/>
  <c r="AH8868" i="33"/>
  <c r="AK8867" i="33"/>
  <c r="AJ8867" i="33"/>
  <c r="AI8867" i="33"/>
  <c r="AH8867" i="33"/>
  <c r="AK8866" i="33"/>
  <c r="AJ8866" i="33"/>
  <c r="AI8866" i="33"/>
  <c r="AH8866" i="33"/>
  <c r="AK8865" i="33"/>
  <c r="AJ8865" i="33"/>
  <c r="AI8865" i="33"/>
  <c r="AH8865" i="33"/>
  <c r="AK8864" i="33"/>
  <c r="AJ8864" i="33"/>
  <c r="AI8864" i="33"/>
  <c r="AH8864" i="33"/>
  <c r="AK8863" i="33"/>
  <c r="AJ8863" i="33"/>
  <c r="AI8863" i="33"/>
  <c r="AH8863" i="33"/>
  <c r="AK8862" i="33"/>
  <c r="AJ8862" i="33"/>
  <c r="AI8862" i="33"/>
  <c r="AH8862" i="33"/>
  <c r="AK8861" i="33"/>
  <c r="AJ8861" i="33"/>
  <c r="AI8861" i="33"/>
  <c r="AH8861" i="33"/>
  <c r="AK8860" i="33"/>
  <c r="AJ8860" i="33"/>
  <c r="AI8860" i="33"/>
  <c r="AH8860" i="33"/>
  <c r="AK8859" i="33"/>
  <c r="AJ8859" i="33"/>
  <c r="AI8859" i="33"/>
  <c r="AH8859" i="33"/>
  <c r="AK8858" i="33"/>
  <c r="AJ8858" i="33"/>
  <c r="AI8858" i="33"/>
  <c r="AH8858" i="33"/>
  <c r="AK8857" i="33"/>
  <c r="AJ8857" i="33"/>
  <c r="AI8857" i="33"/>
  <c r="AH8857" i="33"/>
  <c r="AK8856" i="33"/>
  <c r="AJ8856" i="33"/>
  <c r="AI8856" i="33"/>
  <c r="AH8856" i="33"/>
  <c r="AK8855" i="33"/>
  <c r="AJ8855" i="33"/>
  <c r="AI8855" i="33"/>
  <c r="AH8855" i="33"/>
  <c r="AK8854" i="33"/>
  <c r="AJ8854" i="33"/>
  <c r="AI8854" i="33"/>
  <c r="AH8854" i="33"/>
  <c r="AK8853" i="33"/>
  <c r="AJ8853" i="33"/>
  <c r="AI8853" i="33"/>
  <c r="AH8853" i="33"/>
  <c r="AK8852" i="33"/>
  <c r="AJ8852" i="33"/>
  <c r="AI8852" i="33"/>
  <c r="AH8852" i="33"/>
  <c r="AK8851" i="33"/>
  <c r="AJ8851" i="33"/>
  <c r="AI8851" i="33"/>
  <c r="AH8851" i="33"/>
  <c r="AK8850" i="33"/>
  <c r="AJ8850" i="33"/>
  <c r="AI8850" i="33"/>
  <c r="AH8850" i="33"/>
  <c r="AK8849" i="33"/>
  <c r="AJ8849" i="33"/>
  <c r="AI8849" i="33"/>
  <c r="AH8849" i="33"/>
  <c r="AK8848" i="33"/>
  <c r="AJ8848" i="33"/>
  <c r="AI8848" i="33"/>
  <c r="AH8848" i="33"/>
  <c r="AK8847" i="33"/>
  <c r="AJ8847" i="33"/>
  <c r="AI8847" i="33"/>
  <c r="AH8847" i="33"/>
  <c r="AK8846" i="33"/>
  <c r="AJ8846" i="33"/>
  <c r="AI8846" i="33"/>
  <c r="AH8846" i="33"/>
  <c r="AK8845" i="33"/>
  <c r="AJ8845" i="33"/>
  <c r="AI8845" i="33"/>
  <c r="AH8845" i="33"/>
  <c r="AK8844" i="33"/>
  <c r="AJ8844" i="33"/>
  <c r="AI8844" i="33"/>
  <c r="AH8844" i="33"/>
  <c r="AK8843" i="33"/>
  <c r="AJ8843" i="33"/>
  <c r="AI8843" i="33"/>
  <c r="AH8843" i="33"/>
  <c r="AK8842" i="33"/>
  <c r="AJ8842" i="33"/>
  <c r="AI8842" i="33"/>
  <c r="AH8842" i="33"/>
  <c r="AK8841" i="33"/>
  <c r="AJ8841" i="33"/>
  <c r="AI8841" i="33"/>
  <c r="AH8841" i="33"/>
  <c r="AK8840" i="33"/>
  <c r="AJ8840" i="33"/>
  <c r="AI8840" i="33"/>
  <c r="AH8840" i="33"/>
  <c r="AK8839" i="33"/>
  <c r="AJ8839" i="33"/>
  <c r="AI8839" i="33"/>
  <c r="AH8839" i="33"/>
  <c r="AK8838" i="33"/>
  <c r="AJ8838" i="33"/>
  <c r="AI8838" i="33"/>
  <c r="AH8838" i="33"/>
  <c r="AK8837" i="33"/>
  <c r="AJ8837" i="33"/>
  <c r="AI8837" i="33"/>
  <c r="AH8837" i="33"/>
  <c r="AK8836" i="33"/>
  <c r="AJ8836" i="33"/>
  <c r="AI8836" i="33"/>
  <c r="AH8836" i="33"/>
  <c r="AK8835" i="33"/>
  <c r="AJ8835" i="33"/>
  <c r="AI8835" i="33"/>
  <c r="AH8835" i="33"/>
  <c r="AK8834" i="33"/>
  <c r="AJ8834" i="33"/>
  <c r="AI8834" i="33"/>
  <c r="AH8834" i="33"/>
  <c r="AK8833" i="33"/>
  <c r="AJ8833" i="33"/>
  <c r="AI8833" i="33"/>
  <c r="AH8833" i="33"/>
  <c r="AK8832" i="33"/>
  <c r="AJ8832" i="33"/>
  <c r="AI8832" i="33"/>
  <c r="AH8832" i="33"/>
  <c r="AK8831" i="33"/>
  <c r="AJ8831" i="33"/>
  <c r="AI8831" i="33"/>
  <c r="AH8831" i="33"/>
  <c r="AK8830" i="33"/>
  <c r="AJ8830" i="33"/>
  <c r="AI8830" i="33"/>
  <c r="AH8830" i="33"/>
  <c r="AK8829" i="33"/>
  <c r="AJ8829" i="33"/>
  <c r="AI8829" i="33"/>
  <c r="AH8829" i="33"/>
  <c r="AK8828" i="33"/>
  <c r="AJ8828" i="33"/>
  <c r="AI8828" i="33"/>
  <c r="AH8828" i="33"/>
  <c r="AK8827" i="33"/>
  <c r="AJ8827" i="33"/>
  <c r="AI8827" i="33"/>
  <c r="AH8827" i="33"/>
  <c r="AK8826" i="33"/>
  <c r="AJ8826" i="33"/>
  <c r="AI8826" i="33"/>
  <c r="AH8826" i="33"/>
  <c r="AK8825" i="33"/>
  <c r="AJ8825" i="33"/>
  <c r="AI8825" i="33"/>
  <c r="AH8825" i="33"/>
  <c r="AK8824" i="33"/>
  <c r="AJ8824" i="33"/>
  <c r="AI8824" i="33"/>
  <c r="AH8824" i="33"/>
  <c r="AK8823" i="33"/>
  <c r="AJ8823" i="33"/>
  <c r="AI8823" i="33"/>
  <c r="AH8823" i="33"/>
  <c r="AK8822" i="33"/>
  <c r="AJ8822" i="33"/>
  <c r="AI8822" i="33"/>
  <c r="AH8822" i="33"/>
  <c r="AK8821" i="33"/>
  <c r="AJ8821" i="33"/>
  <c r="AI8821" i="33"/>
  <c r="AH8821" i="33"/>
  <c r="AK8820" i="33"/>
  <c r="AJ8820" i="33"/>
  <c r="AI8820" i="33"/>
  <c r="AH8820" i="33"/>
  <c r="AK8819" i="33"/>
  <c r="AJ8819" i="33"/>
  <c r="AI8819" i="33"/>
  <c r="AH8819" i="33"/>
  <c r="AK8818" i="33"/>
  <c r="AJ8818" i="33"/>
  <c r="AI8818" i="33"/>
  <c r="AH8818" i="33"/>
  <c r="AK8817" i="33"/>
  <c r="AJ8817" i="33"/>
  <c r="AI8817" i="33"/>
  <c r="AH8817" i="33"/>
  <c r="AK8816" i="33"/>
  <c r="AJ8816" i="33"/>
  <c r="AI8816" i="33"/>
  <c r="AH8816" i="33"/>
  <c r="AK8815" i="33"/>
  <c r="AJ8815" i="33"/>
  <c r="AI8815" i="33"/>
  <c r="AH8815" i="33"/>
  <c r="AK8814" i="33"/>
  <c r="AJ8814" i="33"/>
  <c r="AI8814" i="33"/>
  <c r="AH8814" i="33"/>
  <c r="AK8813" i="33"/>
  <c r="AJ8813" i="33"/>
  <c r="AI8813" i="33"/>
  <c r="AH8813" i="33"/>
  <c r="AK8812" i="33"/>
  <c r="AJ8812" i="33"/>
  <c r="AI8812" i="33"/>
  <c r="AH8812" i="33"/>
  <c r="AK8811" i="33"/>
  <c r="AJ8811" i="33"/>
  <c r="AI8811" i="33"/>
  <c r="AH8811" i="33"/>
  <c r="AK8810" i="33"/>
  <c r="AJ8810" i="33"/>
  <c r="AI8810" i="33"/>
  <c r="AH8810" i="33"/>
  <c r="AK8809" i="33"/>
  <c r="AJ8809" i="33"/>
  <c r="AI8809" i="33"/>
  <c r="AH8809" i="33"/>
  <c r="AK8808" i="33"/>
  <c r="AJ8808" i="33"/>
  <c r="AI8808" i="33"/>
  <c r="AH8808" i="33"/>
  <c r="AK8807" i="33"/>
  <c r="AJ8807" i="33"/>
  <c r="AI8807" i="33"/>
  <c r="AH8807" i="33"/>
  <c r="AK8806" i="33"/>
  <c r="AJ8806" i="33"/>
  <c r="AI8806" i="33"/>
  <c r="AH8806" i="33"/>
  <c r="AK8805" i="33"/>
  <c r="AJ8805" i="33"/>
  <c r="AI8805" i="33"/>
  <c r="AH8805" i="33"/>
  <c r="AK8804" i="33"/>
  <c r="AJ8804" i="33"/>
  <c r="AI8804" i="33"/>
  <c r="AH8804" i="33"/>
  <c r="AK8803" i="33"/>
  <c r="AJ8803" i="33"/>
  <c r="AI8803" i="33"/>
  <c r="AH8803" i="33"/>
  <c r="AK8802" i="33"/>
  <c r="AJ8802" i="33"/>
  <c r="AI8802" i="33"/>
  <c r="AH8802" i="33"/>
  <c r="AK8801" i="33"/>
  <c r="AJ8801" i="33"/>
  <c r="AI8801" i="33"/>
  <c r="AH8801" i="33"/>
  <c r="AK8800" i="33"/>
  <c r="AJ8800" i="33"/>
  <c r="AI8800" i="33"/>
  <c r="AH8800" i="33"/>
  <c r="AK8799" i="33"/>
  <c r="AJ8799" i="33"/>
  <c r="AI8799" i="33"/>
  <c r="AH8799" i="33"/>
  <c r="AK8798" i="33"/>
  <c r="AJ8798" i="33"/>
  <c r="AI8798" i="33"/>
  <c r="AH8798" i="33"/>
  <c r="AK8797" i="33"/>
  <c r="AJ8797" i="33"/>
  <c r="AI8797" i="33"/>
  <c r="AH8797" i="33"/>
  <c r="AK8796" i="33"/>
  <c r="AJ8796" i="33"/>
  <c r="AI8796" i="33"/>
  <c r="AH8796" i="33"/>
  <c r="AK8795" i="33"/>
  <c r="AJ8795" i="33"/>
  <c r="AI8795" i="33"/>
  <c r="AH8795" i="33"/>
  <c r="AK8794" i="33"/>
  <c r="AJ8794" i="33"/>
  <c r="AI8794" i="33"/>
  <c r="AH8794" i="33"/>
  <c r="AK8793" i="33"/>
  <c r="AJ8793" i="33"/>
  <c r="AI8793" i="33"/>
  <c r="AH8793" i="33"/>
  <c r="AK8792" i="33"/>
  <c r="AJ8792" i="33"/>
  <c r="AI8792" i="33"/>
  <c r="AH8792" i="33"/>
  <c r="AK8791" i="33"/>
  <c r="AJ8791" i="33"/>
  <c r="AI8791" i="33"/>
  <c r="AH8791" i="33"/>
  <c r="AK8790" i="33"/>
  <c r="AJ8790" i="33"/>
  <c r="AI8790" i="33"/>
  <c r="AH8790" i="33"/>
  <c r="AK8789" i="33"/>
  <c r="AJ8789" i="33"/>
  <c r="AI8789" i="33"/>
  <c r="AH8789" i="33"/>
  <c r="AK8788" i="33"/>
  <c r="AJ8788" i="33"/>
  <c r="AI8788" i="33"/>
  <c r="AH8788" i="33"/>
  <c r="AK8787" i="33"/>
  <c r="AJ8787" i="33"/>
  <c r="AI8787" i="33"/>
  <c r="AH8787" i="33"/>
  <c r="AK8786" i="33"/>
  <c r="AJ8786" i="33"/>
  <c r="AI8786" i="33"/>
  <c r="AH8786" i="33"/>
  <c r="AK8785" i="33"/>
  <c r="AJ8785" i="33"/>
  <c r="AI8785" i="33"/>
  <c r="AH8785" i="33"/>
  <c r="AK8784" i="33"/>
  <c r="AJ8784" i="33"/>
  <c r="AI8784" i="33"/>
  <c r="AH8784" i="33"/>
  <c r="AK8783" i="33"/>
  <c r="AJ8783" i="33"/>
  <c r="AI8783" i="33"/>
  <c r="AH8783" i="33"/>
  <c r="AK8782" i="33"/>
  <c r="AJ8782" i="33"/>
  <c r="AI8782" i="33"/>
  <c r="AH8782" i="33"/>
  <c r="AK8781" i="33"/>
  <c r="AJ8781" i="33"/>
  <c r="AI8781" i="33"/>
  <c r="AH8781" i="33"/>
  <c r="AK8780" i="33"/>
  <c r="AJ8780" i="33"/>
  <c r="AI8780" i="33"/>
  <c r="AH8780" i="33"/>
  <c r="AK8779" i="33"/>
  <c r="AJ8779" i="33"/>
  <c r="AI8779" i="33"/>
  <c r="AH8779" i="33"/>
  <c r="AK8778" i="33"/>
  <c r="AJ8778" i="33"/>
  <c r="AI8778" i="33"/>
  <c r="AH8778" i="33"/>
  <c r="AK8777" i="33"/>
  <c r="AJ8777" i="33"/>
  <c r="AI8777" i="33"/>
  <c r="AH8777" i="33"/>
  <c r="AK8776" i="33"/>
  <c r="AJ8776" i="33"/>
  <c r="AI8776" i="33"/>
  <c r="AH8776" i="33"/>
  <c r="AK8775" i="33"/>
  <c r="AJ8775" i="33"/>
  <c r="AI8775" i="33"/>
  <c r="AH8775" i="33"/>
  <c r="AK8774" i="33"/>
  <c r="AJ8774" i="33"/>
  <c r="AI8774" i="33"/>
  <c r="AH8774" i="33"/>
  <c r="AK8773" i="33"/>
  <c r="AJ8773" i="33"/>
  <c r="AI8773" i="33"/>
  <c r="AH8773" i="33"/>
  <c r="AK8772" i="33"/>
  <c r="AJ8772" i="33"/>
  <c r="AI8772" i="33"/>
  <c r="AH8772" i="33"/>
  <c r="AK8771" i="33"/>
  <c r="AJ8771" i="33"/>
  <c r="AI8771" i="33"/>
  <c r="AH8771" i="33"/>
  <c r="AK8770" i="33"/>
  <c r="AJ8770" i="33"/>
  <c r="AI8770" i="33"/>
  <c r="AH8770" i="33"/>
  <c r="AK8769" i="33"/>
  <c r="AJ8769" i="33"/>
  <c r="AI8769" i="33"/>
  <c r="AH8769" i="33"/>
  <c r="AK8768" i="33"/>
  <c r="AJ8768" i="33"/>
  <c r="AI8768" i="33"/>
  <c r="AH8768" i="33"/>
  <c r="AK8767" i="33"/>
  <c r="AJ8767" i="33"/>
  <c r="AI8767" i="33"/>
  <c r="AH8767" i="33"/>
  <c r="AK8766" i="33"/>
  <c r="AJ8766" i="33"/>
  <c r="AI8766" i="33"/>
  <c r="AH8766" i="33"/>
  <c r="AK8765" i="33"/>
  <c r="AJ8765" i="33"/>
  <c r="AI8765" i="33"/>
  <c r="AH8765" i="33"/>
  <c r="AK8764" i="33"/>
  <c r="AJ8764" i="33"/>
  <c r="AI8764" i="33"/>
  <c r="AH8764" i="33"/>
  <c r="AK8763" i="33"/>
  <c r="AJ8763" i="33"/>
  <c r="AI8763" i="33"/>
  <c r="AH8763" i="33"/>
  <c r="AK8762" i="33"/>
  <c r="AJ8762" i="33"/>
  <c r="AI8762" i="33"/>
  <c r="AH8762" i="33"/>
  <c r="AK8761" i="33"/>
  <c r="AJ8761" i="33"/>
  <c r="AI8761" i="33"/>
  <c r="AH8761" i="33"/>
  <c r="AK8760" i="33"/>
  <c r="AJ8760" i="33"/>
  <c r="AI8760" i="33"/>
  <c r="AH8760" i="33"/>
  <c r="AK8759" i="33"/>
  <c r="AJ8759" i="33"/>
  <c r="AI8759" i="33"/>
  <c r="AH8759" i="33"/>
  <c r="AK8758" i="33"/>
  <c r="AJ8758" i="33"/>
  <c r="AI8758" i="33"/>
  <c r="AH8758" i="33"/>
  <c r="AK8757" i="33"/>
  <c r="AJ8757" i="33"/>
  <c r="AI8757" i="33"/>
  <c r="AH8757" i="33"/>
  <c r="AK8756" i="33"/>
  <c r="AJ8756" i="33"/>
  <c r="AI8756" i="33"/>
  <c r="AH8756" i="33"/>
  <c r="AK8755" i="33"/>
  <c r="AJ8755" i="33"/>
  <c r="AI8755" i="33"/>
  <c r="AH8755" i="33"/>
  <c r="AK8754" i="33"/>
  <c r="AJ8754" i="33"/>
  <c r="AI8754" i="33"/>
  <c r="AH8754" i="33"/>
  <c r="AK8753" i="33"/>
  <c r="AJ8753" i="33"/>
  <c r="AI8753" i="33"/>
  <c r="AH8753" i="33"/>
  <c r="AK8752" i="33"/>
  <c r="AJ8752" i="33"/>
  <c r="AI8752" i="33"/>
  <c r="AH8752" i="33"/>
  <c r="AK8751" i="33"/>
  <c r="AJ8751" i="33"/>
  <c r="AI8751" i="33"/>
  <c r="AH8751" i="33"/>
  <c r="AK8750" i="33"/>
  <c r="AJ8750" i="33"/>
  <c r="AI8750" i="33"/>
  <c r="AH8750" i="33"/>
  <c r="AK8749" i="33"/>
  <c r="AJ8749" i="33"/>
  <c r="AI8749" i="33"/>
  <c r="AH8749" i="33"/>
  <c r="AK8748" i="33"/>
  <c r="AJ8748" i="33"/>
  <c r="AI8748" i="33"/>
  <c r="AH8748" i="33"/>
  <c r="AK8747" i="33"/>
  <c r="AJ8747" i="33"/>
  <c r="AI8747" i="33"/>
  <c r="AH8747" i="33"/>
  <c r="AK8746" i="33"/>
  <c r="AJ8746" i="33"/>
  <c r="AI8746" i="33"/>
  <c r="AH8746" i="33"/>
  <c r="AK8745" i="33"/>
  <c r="AJ8745" i="33"/>
  <c r="AI8745" i="33"/>
  <c r="AH8745" i="33"/>
  <c r="AK8744" i="33"/>
  <c r="AJ8744" i="33"/>
  <c r="AI8744" i="33"/>
  <c r="AH8744" i="33"/>
  <c r="AK8743" i="33"/>
  <c r="AJ8743" i="33"/>
  <c r="AI8743" i="33"/>
  <c r="AH8743" i="33"/>
  <c r="AK8742" i="33"/>
  <c r="AJ8742" i="33"/>
  <c r="AI8742" i="33"/>
  <c r="AH8742" i="33"/>
  <c r="AK8741" i="33"/>
  <c r="AJ8741" i="33"/>
  <c r="AI8741" i="33"/>
  <c r="AH8741" i="33"/>
  <c r="AK8740" i="33"/>
  <c r="AJ8740" i="33"/>
  <c r="AI8740" i="33"/>
  <c r="AH8740" i="33"/>
  <c r="AK8739" i="33"/>
  <c r="AJ8739" i="33"/>
  <c r="AI8739" i="33"/>
  <c r="AH8739" i="33"/>
  <c r="AK8738" i="33"/>
  <c r="AJ8738" i="33"/>
  <c r="AI8738" i="33"/>
  <c r="AH8738" i="33"/>
  <c r="AK8737" i="33"/>
  <c r="AJ8737" i="33"/>
  <c r="AI8737" i="33"/>
  <c r="AH8737" i="33"/>
  <c r="AK8736" i="33"/>
  <c r="AJ8736" i="33"/>
  <c r="AI8736" i="33"/>
  <c r="AH8736" i="33"/>
  <c r="AK8735" i="33"/>
  <c r="AJ8735" i="33"/>
  <c r="AI8735" i="33"/>
  <c r="AH8735" i="33"/>
  <c r="AK8734" i="33"/>
  <c r="AJ8734" i="33"/>
  <c r="AI8734" i="33"/>
  <c r="AH8734" i="33"/>
  <c r="AK8733" i="33"/>
  <c r="AJ8733" i="33"/>
  <c r="AI8733" i="33"/>
  <c r="AH8733" i="33"/>
  <c r="AK8732" i="33"/>
  <c r="AJ8732" i="33"/>
  <c r="AI8732" i="33"/>
  <c r="AH8732" i="33"/>
  <c r="AK8731" i="33"/>
  <c r="AJ8731" i="33"/>
  <c r="AI8731" i="33"/>
  <c r="AH8731" i="33"/>
  <c r="AK8730" i="33"/>
  <c r="AJ8730" i="33"/>
  <c r="AI8730" i="33"/>
  <c r="AH8730" i="33"/>
  <c r="AK8729" i="33"/>
  <c r="AJ8729" i="33"/>
  <c r="AI8729" i="33"/>
  <c r="AH8729" i="33"/>
  <c r="AK8728" i="33"/>
  <c r="AJ8728" i="33"/>
  <c r="AI8728" i="33"/>
  <c r="AH8728" i="33"/>
  <c r="AK8727" i="33"/>
  <c r="AJ8727" i="33"/>
  <c r="AI8727" i="33"/>
  <c r="AH8727" i="33"/>
  <c r="AK8726" i="33"/>
  <c r="AJ8726" i="33"/>
  <c r="AI8726" i="33"/>
  <c r="AH8726" i="33"/>
  <c r="AK8725" i="33"/>
  <c r="AJ8725" i="33"/>
  <c r="AI8725" i="33"/>
  <c r="AH8725" i="33"/>
  <c r="AK8724" i="33"/>
  <c r="AJ8724" i="33"/>
  <c r="AI8724" i="33"/>
  <c r="AH8724" i="33"/>
  <c r="AK8723" i="33"/>
  <c r="AJ8723" i="33"/>
  <c r="AI8723" i="33"/>
  <c r="AH8723" i="33"/>
  <c r="AK8722" i="33"/>
  <c r="AJ8722" i="33"/>
  <c r="AI8722" i="33"/>
  <c r="AH8722" i="33"/>
  <c r="AK8721" i="33"/>
  <c r="AJ8721" i="33"/>
  <c r="AI8721" i="33"/>
  <c r="AH8721" i="33"/>
  <c r="AK8720" i="33"/>
  <c r="AJ8720" i="33"/>
  <c r="AI8720" i="33"/>
  <c r="AH8720" i="33"/>
  <c r="AK8719" i="33"/>
  <c r="AJ8719" i="33"/>
  <c r="AI8719" i="33"/>
  <c r="AH8719" i="33"/>
  <c r="AK8718" i="33"/>
  <c r="AJ8718" i="33"/>
  <c r="AI8718" i="33"/>
  <c r="AH8718" i="33"/>
  <c r="AK8717" i="33"/>
  <c r="AJ8717" i="33"/>
  <c r="AI8717" i="33"/>
  <c r="AH8717" i="33"/>
  <c r="AK8716" i="33"/>
  <c r="AJ8716" i="33"/>
  <c r="AI8716" i="33"/>
  <c r="AH8716" i="33"/>
  <c r="AK8715" i="33"/>
  <c r="AJ8715" i="33"/>
  <c r="AI8715" i="33"/>
  <c r="AH8715" i="33"/>
  <c r="AK8714" i="33"/>
  <c r="AJ8714" i="33"/>
  <c r="AI8714" i="33"/>
  <c r="AH8714" i="33"/>
  <c r="AK8713" i="33"/>
  <c r="AJ8713" i="33"/>
  <c r="AI8713" i="33"/>
  <c r="AH8713" i="33"/>
  <c r="AK8712" i="33"/>
  <c r="AJ8712" i="33"/>
  <c r="AI8712" i="33"/>
  <c r="AH8712" i="33"/>
  <c r="AK8711" i="33"/>
  <c r="AJ8711" i="33"/>
  <c r="AI8711" i="33"/>
  <c r="AH8711" i="33"/>
  <c r="AK8710" i="33"/>
  <c r="AJ8710" i="33"/>
  <c r="AI8710" i="33"/>
  <c r="AH8710" i="33"/>
  <c r="AK8709" i="33"/>
  <c r="AJ8709" i="33"/>
  <c r="AI8709" i="33"/>
  <c r="AH8709" i="33"/>
  <c r="AK8708" i="33"/>
  <c r="AJ8708" i="33"/>
  <c r="AI8708" i="33"/>
  <c r="AH8708" i="33"/>
  <c r="AK8707" i="33"/>
  <c r="AJ8707" i="33"/>
  <c r="AI8707" i="33"/>
  <c r="AH8707" i="33"/>
  <c r="AK8706" i="33"/>
  <c r="AJ8706" i="33"/>
  <c r="AI8706" i="33"/>
  <c r="AH8706" i="33"/>
  <c r="AK8705" i="33"/>
  <c r="AJ8705" i="33"/>
  <c r="AI8705" i="33"/>
  <c r="AH8705" i="33"/>
  <c r="AK8704" i="33"/>
  <c r="AJ8704" i="33"/>
  <c r="AI8704" i="33"/>
  <c r="AH8704" i="33"/>
  <c r="AK8703" i="33"/>
  <c r="AJ8703" i="33"/>
  <c r="AI8703" i="33"/>
  <c r="AH8703" i="33"/>
  <c r="AK8702" i="33"/>
  <c r="AJ8702" i="33"/>
  <c r="AI8702" i="33"/>
  <c r="AH8702" i="33"/>
  <c r="AK8701" i="33"/>
  <c r="AJ8701" i="33"/>
  <c r="AI8701" i="33"/>
  <c r="AH8701" i="33"/>
  <c r="AK8700" i="33"/>
  <c r="AJ8700" i="33"/>
  <c r="AI8700" i="33"/>
  <c r="AH8700" i="33"/>
  <c r="AK8699" i="33"/>
  <c r="AJ8699" i="33"/>
  <c r="AI8699" i="33"/>
  <c r="AH8699" i="33"/>
  <c r="AK8698" i="33"/>
  <c r="AJ8698" i="33"/>
  <c r="AI8698" i="33"/>
  <c r="AH8698" i="33"/>
  <c r="AK8697" i="33"/>
  <c r="AJ8697" i="33"/>
  <c r="AI8697" i="33"/>
  <c r="AH8697" i="33"/>
  <c r="AK8696" i="33"/>
  <c r="AJ8696" i="33"/>
  <c r="AI8696" i="33"/>
  <c r="AH8696" i="33"/>
  <c r="AK8695" i="33"/>
  <c r="AJ8695" i="33"/>
  <c r="AI8695" i="33"/>
  <c r="AH8695" i="33"/>
  <c r="AK8694" i="33"/>
  <c r="AJ8694" i="33"/>
  <c r="AI8694" i="33"/>
  <c r="AH8694" i="33"/>
  <c r="AK8693" i="33"/>
  <c r="AJ8693" i="33"/>
  <c r="AI8693" i="33"/>
  <c r="AH8693" i="33"/>
  <c r="AK8692" i="33"/>
  <c r="AJ8692" i="33"/>
  <c r="AI8692" i="33"/>
  <c r="AH8692" i="33"/>
  <c r="AK8691" i="33"/>
  <c r="AJ8691" i="33"/>
  <c r="AI8691" i="33"/>
  <c r="AH8691" i="33"/>
  <c r="AK8690" i="33"/>
  <c r="AJ8690" i="33"/>
  <c r="AI8690" i="33"/>
  <c r="AH8690" i="33"/>
  <c r="AK8689" i="33"/>
  <c r="AJ8689" i="33"/>
  <c r="AI8689" i="33"/>
  <c r="AH8689" i="33"/>
  <c r="AK8688" i="33"/>
  <c r="AJ8688" i="33"/>
  <c r="AI8688" i="33"/>
  <c r="AH8688" i="33"/>
  <c r="AK8687" i="33"/>
  <c r="AJ8687" i="33"/>
  <c r="AI8687" i="33"/>
  <c r="AH8687" i="33"/>
  <c r="AK8686" i="33"/>
  <c r="AJ8686" i="33"/>
  <c r="AI8686" i="33"/>
  <c r="AH8686" i="33"/>
  <c r="AK8685" i="33"/>
  <c r="AJ8685" i="33"/>
  <c r="AI8685" i="33"/>
  <c r="AH8685" i="33"/>
  <c r="AK8684" i="33"/>
  <c r="AJ8684" i="33"/>
  <c r="AI8684" i="33"/>
  <c r="AH8684" i="33"/>
  <c r="AK8683" i="33"/>
  <c r="AJ8683" i="33"/>
  <c r="AI8683" i="33"/>
  <c r="AH8683" i="33"/>
  <c r="AK8682" i="33"/>
  <c r="AJ8682" i="33"/>
  <c r="AI8682" i="33"/>
  <c r="AH8682" i="33"/>
  <c r="AK8681" i="33"/>
  <c r="AJ8681" i="33"/>
  <c r="AI8681" i="33"/>
  <c r="AH8681" i="33"/>
  <c r="AK8680" i="33"/>
  <c r="AJ8680" i="33"/>
  <c r="AI8680" i="33"/>
  <c r="AH8680" i="33"/>
  <c r="AK8679" i="33"/>
  <c r="AJ8679" i="33"/>
  <c r="AI8679" i="33"/>
  <c r="AH8679" i="33"/>
  <c r="AK8678" i="33"/>
  <c r="AJ8678" i="33"/>
  <c r="AI8678" i="33"/>
  <c r="AH8678" i="33"/>
  <c r="AK8677" i="33"/>
  <c r="AJ8677" i="33"/>
  <c r="AI8677" i="33"/>
  <c r="AH8677" i="33"/>
  <c r="AK8676" i="33"/>
  <c r="AJ8676" i="33"/>
  <c r="AI8676" i="33"/>
  <c r="AH8676" i="33"/>
  <c r="AK8675" i="33"/>
  <c r="AJ8675" i="33"/>
  <c r="AI8675" i="33"/>
  <c r="AH8675" i="33"/>
  <c r="AK8674" i="33"/>
  <c r="AJ8674" i="33"/>
  <c r="AI8674" i="33"/>
  <c r="AH8674" i="33"/>
  <c r="AK8673" i="33"/>
  <c r="AJ8673" i="33"/>
  <c r="AI8673" i="33"/>
  <c r="AH8673" i="33"/>
  <c r="AK8672" i="33"/>
  <c r="AJ8672" i="33"/>
  <c r="AI8672" i="33"/>
  <c r="AH8672" i="33"/>
  <c r="AK8671" i="33"/>
  <c r="AJ8671" i="33"/>
  <c r="AI8671" i="33"/>
  <c r="AH8671" i="33"/>
  <c r="AK8670" i="33"/>
  <c r="AJ8670" i="33"/>
  <c r="AI8670" i="33"/>
  <c r="AH8670" i="33"/>
  <c r="AK8669" i="33"/>
  <c r="AJ8669" i="33"/>
  <c r="AI8669" i="33"/>
  <c r="AH8669" i="33"/>
  <c r="AK8668" i="33"/>
  <c r="AJ8668" i="33"/>
  <c r="AI8668" i="33"/>
  <c r="AH8668" i="33"/>
  <c r="AK8667" i="33"/>
  <c r="AJ8667" i="33"/>
  <c r="AI8667" i="33"/>
  <c r="AH8667" i="33"/>
  <c r="AK8666" i="33"/>
  <c r="AJ8666" i="33"/>
  <c r="AI8666" i="33"/>
  <c r="AH8666" i="33"/>
  <c r="AK8665" i="33"/>
  <c r="AJ8665" i="33"/>
  <c r="AI8665" i="33"/>
  <c r="AH8665" i="33"/>
  <c r="AK8664" i="33"/>
  <c r="AJ8664" i="33"/>
  <c r="AI8664" i="33"/>
  <c r="AH8664" i="33"/>
  <c r="AK8663" i="33"/>
  <c r="AJ8663" i="33"/>
  <c r="AI8663" i="33"/>
  <c r="AH8663" i="33"/>
  <c r="AK8662" i="33"/>
  <c r="AJ8662" i="33"/>
  <c r="AI8662" i="33"/>
  <c r="AH8662" i="33"/>
  <c r="AK8661" i="33"/>
  <c r="AJ8661" i="33"/>
  <c r="AI8661" i="33"/>
  <c r="AH8661" i="33"/>
  <c r="AK8660" i="33"/>
  <c r="AJ8660" i="33"/>
  <c r="AI8660" i="33"/>
  <c r="AH8660" i="33"/>
  <c r="AK8659" i="33"/>
  <c r="AJ8659" i="33"/>
  <c r="AI8659" i="33"/>
  <c r="AH8659" i="33"/>
  <c r="AK8658" i="33"/>
  <c r="AJ8658" i="33"/>
  <c r="AI8658" i="33"/>
  <c r="AH8658" i="33"/>
  <c r="AK8657" i="33"/>
  <c r="AJ8657" i="33"/>
  <c r="AI8657" i="33"/>
  <c r="AH8657" i="33"/>
  <c r="AK8656" i="33"/>
  <c r="AJ8656" i="33"/>
  <c r="AI8656" i="33"/>
  <c r="AH8656" i="33"/>
  <c r="AK8655" i="33"/>
  <c r="AJ8655" i="33"/>
  <c r="AI8655" i="33"/>
  <c r="AH8655" i="33"/>
  <c r="AK8654" i="33"/>
  <c r="AJ8654" i="33"/>
  <c r="AI8654" i="33"/>
  <c r="AH8654" i="33"/>
  <c r="AK8653" i="33"/>
  <c r="AJ8653" i="33"/>
  <c r="AI8653" i="33"/>
  <c r="AH8653" i="33"/>
  <c r="AK8652" i="33"/>
  <c r="AJ8652" i="33"/>
  <c r="AI8652" i="33"/>
  <c r="AH8652" i="33"/>
  <c r="AK8651" i="33"/>
  <c r="AJ8651" i="33"/>
  <c r="AI8651" i="33"/>
  <c r="AH8651" i="33"/>
  <c r="AK8650" i="33"/>
  <c r="AJ8650" i="33"/>
  <c r="AI8650" i="33"/>
  <c r="AH8650" i="33"/>
  <c r="AK8649" i="33"/>
  <c r="AJ8649" i="33"/>
  <c r="AI8649" i="33"/>
  <c r="AH8649" i="33"/>
  <c r="AK8648" i="33"/>
  <c r="AJ8648" i="33"/>
  <c r="AI8648" i="33"/>
  <c r="AH8648" i="33"/>
  <c r="AK8647" i="33"/>
  <c r="AJ8647" i="33"/>
  <c r="AI8647" i="33"/>
  <c r="AH8647" i="33"/>
  <c r="AK8646" i="33"/>
  <c r="AJ8646" i="33"/>
  <c r="AI8646" i="33"/>
  <c r="AH8646" i="33"/>
  <c r="AK8645" i="33"/>
  <c r="AJ8645" i="33"/>
  <c r="AI8645" i="33"/>
  <c r="AH8645" i="33"/>
  <c r="AK8644" i="33"/>
  <c r="AJ8644" i="33"/>
  <c r="AI8644" i="33"/>
  <c r="AH8644" i="33"/>
  <c r="AK8643" i="33"/>
  <c r="AJ8643" i="33"/>
  <c r="AI8643" i="33"/>
  <c r="AH8643" i="33"/>
  <c r="AK8642" i="33"/>
  <c r="AJ8642" i="33"/>
  <c r="AI8642" i="33"/>
  <c r="AH8642" i="33"/>
  <c r="AK8641" i="33"/>
  <c r="AJ8641" i="33"/>
  <c r="AI8641" i="33"/>
  <c r="AH8641" i="33"/>
  <c r="AK8640" i="33"/>
  <c r="AJ8640" i="33"/>
  <c r="AI8640" i="33"/>
  <c r="AH8640" i="33"/>
  <c r="AK8639" i="33"/>
  <c r="AJ8639" i="33"/>
  <c r="AI8639" i="33"/>
  <c r="AH8639" i="33"/>
  <c r="AK8638" i="33"/>
  <c r="AJ8638" i="33"/>
  <c r="AI8638" i="33"/>
  <c r="AH8638" i="33"/>
  <c r="AK8637" i="33"/>
  <c r="AJ8637" i="33"/>
  <c r="AI8637" i="33"/>
  <c r="AH8637" i="33"/>
  <c r="AK8636" i="33"/>
  <c r="AJ8636" i="33"/>
  <c r="AI8636" i="33"/>
  <c r="AH8636" i="33"/>
  <c r="AK8635" i="33"/>
  <c r="AJ8635" i="33"/>
  <c r="AI8635" i="33"/>
  <c r="AH8635" i="33"/>
  <c r="AK8634" i="33"/>
  <c r="AJ8634" i="33"/>
  <c r="AI8634" i="33"/>
  <c r="AH8634" i="33"/>
  <c r="AK8633" i="33"/>
  <c r="AJ8633" i="33"/>
  <c r="AI8633" i="33"/>
  <c r="AH8633" i="33"/>
  <c r="AK8632" i="33"/>
  <c r="AJ8632" i="33"/>
  <c r="AI8632" i="33"/>
  <c r="AH8632" i="33"/>
  <c r="AK8631" i="33"/>
  <c r="AJ8631" i="33"/>
  <c r="AI8631" i="33"/>
  <c r="AH8631" i="33"/>
  <c r="AK8630" i="33"/>
  <c r="AJ8630" i="33"/>
  <c r="AI8630" i="33"/>
  <c r="AH8630" i="33"/>
  <c r="AK8629" i="33"/>
  <c r="AJ8629" i="33"/>
  <c r="AI8629" i="33"/>
  <c r="AH8629" i="33"/>
  <c r="AK8628" i="33"/>
  <c r="AJ8628" i="33"/>
  <c r="AI8628" i="33"/>
  <c r="AH8628" i="33"/>
  <c r="AK8627" i="33"/>
  <c r="AJ8627" i="33"/>
  <c r="AI8627" i="33"/>
  <c r="AH8627" i="33"/>
  <c r="AK8626" i="33"/>
  <c r="AJ8626" i="33"/>
  <c r="AI8626" i="33"/>
  <c r="AH8626" i="33"/>
  <c r="AK8625" i="33"/>
  <c r="AJ8625" i="33"/>
  <c r="AI8625" i="33"/>
  <c r="AH8625" i="33"/>
  <c r="AK8624" i="33"/>
  <c r="AJ8624" i="33"/>
  <c r="AI8624" i="33"/>
  <c r="AH8624" i="33"/>
  <c r="AK8623" i="33"/>
  <c r="AJ8623" i="33"/>
  <c r="AI8623" i="33"/>
  <c r="AH8623" i="33"/>
  <c r="AK8622" i="33"/>
  <c r="AJ8622" i="33"/>
  <c r="AI8622" i="33"/>
  <c r="AH8622" i="33"/>
  <c r="AK8621" i="33"/>
  <c r="AJ8621" i="33"/>
  <c r="AI8621" i="33"/>
  <c r="AH8621" i="33"/>
  <c r="AK8620" i="33"/>
  <c r="AJ8620" i="33"/>
  <c r="AI8620" i="33"/>
  <c r="AH8620" i="33"/>
  <c r="AK8619" i="33"/>
  <c r="AJ8619" i="33"/>
  <c r="AI8619" i="33"/>
  <c r="AH8619" i="33"/>
  <c r="AK8618" i="33"/>
  <c r="AJ8618" i="33"/>
  <c r="AI8618" i="33"/>
  <c r="AH8618" i="33"/>
  <c r="AK8617" i="33"/>
  <c r="AJ8617" i="33"/>
  <c r="AI8617" i="33"/>
  <c r="AH8617" i="33"/>
  <c r="AK8616" i="33"/>
  <c r="AJ8616" i="33"/>
  <c r="AI8616" i="33"/>
  <c r="AH8616" i="33"/>
  <c r="AK8615" i="33"/>
  <c r="AJ8615" i="33"/>
  <c r="AI8615" i="33"/>
  <c r="AH8615" i="33"/>
  <c r="AK8614" i="33"/>
  <c r="AJ8614" i="33"/>
  <c r="AI8614" i="33"/>
  <c r="AH8614" i="33"/>
  <c r="AK8613" i="33"/>
  <c r="AJ8613" i="33"/>
  <c r="AI8613" i="33"/>
  <c r="AH8613" i="33"/>
  <c r="AK8612" i="33"/>
  <c r="AJ8612" i="33"/>
  <c r="AI8612" i="33"/>
  <c r="AH8612" i="33"/>
  <c r="AK8611" i="33"/>
  <c r="AJ8611" i="33"/>
  <c r="AI8611" i="33"/>
  <c r="AH8611" i="33"/>
  <c r="AK8610" i="33"/>
  <c r="AJ8610" i="33"/>
  <c r="AI8610" i="33"/>
  <c r="AH8610" i="33"/>
  <c r="AK8609" i="33"/>
  <c r="AJ8609" i="33"/>
  <c r="AI8609" i="33"/>
  <c r="AH8609" i="33"/>
  <c r="AK8608" i="33"/>
  <c r="AJ8608" i="33"/>
  <c r="AI8608" i="33"/>
  <c r="AH8608" i="33"/>
  <c r="AK8607" i="33"/>
  <c r="AJ8607" i="33"/>
  <c r="AI8607" i="33"/>
  <c r="AH8607" i="33"/>
  <c r="AK8606" i="33"/>
  <c r="AJ8606" i="33"/>
  <c r="AI8606" i="33"/>
  <c r="AH8606" i="33"/>
  <c r="AK8605" i="33"/>
  <c r="AJ8605" i="33"/>
  <c r="AI8605" i="33"/>
  <c r="AH8605" i="33"/>
  <c r="AK8604" i="33"/>
  <c r="AJ8604" i="33"/>
  <c r="AI8604" i="33"/>
  <c r="AH8604" i="33"/>
  <c r="AK8603" i="33"/>
  <c r="AJ8603" i="33"/>
  <c r="AI8603" i="33"/>
  <c r="AH8603" i="33"/>
  <c r="AK8602" i="33"/>
  <c r="AJ8602" i="33"/>
  <c r="AI8602" i="33"/>
  <c r="AH8602" i="33"/>
  <c r="AK8601" i="33"/>
  <c r="AJ8601" i="33"/>
  <c r="AI8601" i="33"/>
  <c r="AH8601" i="33"/>
  <c r="AK8600" i="33"/>
  <c r="AJ8600" i="33"/>
  <c r="AI8600" i="33"/>
  <c r="AH8600" i="33"/>
  <c r="AK8599" i="33"/>
  <c r="AJ8599" i="33"/>
  <c r="AI8599" i="33"/>
  <c r="AH8599" i="33"/>
  <c r="AK8598" i="33"/>
  <c r="AJ8598" i="33"/>
  <c r="AI8598" i="33"/>
  <c r="AH8598" i="33"/>
  <c r="AK8597" i="33"/>
  <c r="AJ8597" i="33"/>
  <c r="AI8597" i="33"/>
  <c r="AH8597" i="33"/>
  <c r="AK8596" i="33"/>
  <c r="AJ8596" i="33"/>
  <c r="AI8596" i="33"/>
  <c r="AH8596" i="33"/>
  <c r="AK8595" i="33"/>
  <c r="AJ8595" i="33"/>
  <c r="AI8595" i="33"/>
  <c r="AH8595" i="33"/>
  <c r="AK8594" i="33"/>
  <c r="AJ8594" i="33"/>
  <c r="AI8594" i="33"/>
  <c r="AH8594" i="33"/>
  <c r="AK8593" i="33"/>
  <c r="AJ8593" i="33"/>
  <c r="AI8593" i="33"/>
  <c r="AH8593" i="33"/>
  <c r="AK8592" i="33"/>
  <c r="AJ8592" i="33"/>
  <c r="AI8592" i="33"/>
  <c r="AH8592" i="33"/>
  <c r="AK8591" i="33"/>
  <c r="AJ8591" i="33"/>
  <c r="AI8591" i="33"/>
  <c r="AH8591" i="33"/>
  <c r="AK8590" i="33"/>
  <c r="AJ8590" i="33"/>
  <c r="AI8590" i="33"/>
  <c r="AH8590" i="33"/>
  <c r="AK8589" i="33"/>
  <c r="AJ8589" i="33"/>
  <c r="AI8589" i="33"/>
  <c r="AH8589" i="33"/>
  <c r="AK8588" i="33"/>
  <c r="AJ8588" i="33"/>
  <c r="AI8588" i="33"/>
  <c r="AH8588" i="33"/>
  <c r="AK8587" i="33"/>
  <c r="AJ8587" i="33"/>
  <c r="AI8587" i="33"/>
  <c r="AH8587" i="33"/>
  <c r="AK8586" i="33"/>
  <c r="AJ8586" i="33"/>
  <c r="AI8586" i="33"/>
  <c r="AH8586" i="33"/>
  <c r="AK8585" i="33"/>
  <c r="AJ8585" i="33"/>
  <c r="AI8585" i="33"/>
  <c r="AH8585" i="33"/>
  <c r="AK8584" i="33"/>
  <c r="AJ8584" i="33"/>
  <c r="AI8584" i="33"/>
  <c r="AH8584" i="33"/>
  <c r="AK8583" i="33"/>
  <c r="AJ8583" i="33"/>
  <c r="AI8583" i="33"/>
  <c r="AH8583" i="33"/>
  <c r="AK8582" i="33"/>
  <c r="AJ8582" i="33"/>
  <c r="AI8582" i="33"/>
  <c r="AH8582" i="33"/>
  <c r="AK8581" i="33"/>
  <c r="AJ8581" i="33"/>
  <c r="AI8581" i="33"/>
  <c r="AH8581" i="33"/>
  <c r="AK8580" i="33"/>
  <c r="AJ8580" i="33"/>
  <c r="AI8580" i="33"/>
  <c r="AH8580" i="33"/>
  <c r="AK8579" i="33"/>
  <c r="AJ8579" i="33"/>
  <c r="AI8579" i="33"/>
  <c r="AH8579" i="33"/>
  <c r="AK8578" i="33"/>
  <c r="AJ8578" i="33"/>
  <c r="AI8578" i="33"/>
  <c r="AH8578" i="33"/>
  <c r="AK8577" i="33"/>
  <c r="AJ8577" i="33"/>
  <c r="AI8577" i="33"/>
  <c r="AH8577" i="33"/>
  <c r="AK8576" i="33"/>
  <c r="AJ8576" i="33"/>
  <c r="AI8576" i="33"/>
  <c r="AH8576" i="33"/>
  <c r="AK8575" i="33"/>
  <c r="AJ8575" i="33"/>
  <c r="AI8575" i="33"/>
  <c r="AH8575" i="33"/>
  <c r="AK8574" i="33"/>
  <c r="AJ8574" i="33"/>
  <c r="AI8574" i="33"/>
  <c r="AH8574" i="33"/>
  <c r="AK8573" i="33"/>
  <c r="AJ8573" i="33"/>
  <c r="AI8573" i="33"/>
  <c r="AH8573" i="33"/>
  <c r="AK8572" i="33"/>
  <c r="AJ8572" i="33"/>
  <c r="AI8572" i="33"/>
  <c r="AH8572" i="33"/>
  <c r="AK8571" i="33"/>
  <c r="AJ8571" i="33"/>
  <c r="AI8571" i="33"/>
  <c r="AH8571" i="33"/>
  <c r="AK8570" i="33"/>
  <c r="AJ8570" i="33"/>
  <c r="AI8570" i="33"/>
  <c r="AH8570" i="33"/>
  <c r="AK8569" i="33"/>
  <c r="AJ8569" i="33"/>
  <c r="AI8569" i="33"/>
  <c r="AH8569" i="33"/>
  <c r="AK8568" i="33"/>
  <c r="AJ8568" i="33"/>
  <c r="AI8568" i="33"/>
  <c r="AH8568" i="33"/>
  <c r="AK8567" i="33"/>
  <c r="AJ8567" i="33"/>
  <c r="AI8567" i="33"/>
  <c r="AH8567" i="33"/>
  <c r="AK8566" i="33"/>
  <c r="AJ8566" i="33"/>
  <c r="AI8566" i="33"/>
  <c r="AH8566" i="33"/>
  <c r="AK8565" i="33"/>
  <c r="AJ8565" i="33"/>
  <c r="AI8565" i="33"/>
  <c r="AH8565" i="33"/>
  <c r="AK8564" i="33"/>
  <c r="AJ8564" i="33"/>
  <c r="AI8564" i="33"/>
  <c r="AH8564" i="33"/>
  <c r="AK8563" i="33"/>
  <c r="AJ8563" i="33"/>
  <c r="AI8563" i="33"/>
  <c r="AH8563" i="33"/>
  <c r="AK8562" i="33"/>
  <c r="AJ8562" i="33"/>
  <c r="AI8562" i="33"/>
  <c r="AH8562" i="33"/>
  <c r="AK8561" i="33"/>
  <c r="AJ8561" i="33"/>
  <c r="AI8561" i="33"/>
  <c r="AH8561" i="33"/>
  <c r="AK8560" i="33"/>
  <c r="AJ8560" i="33"/>
  <c r="AI8560" i="33"/>
  <c r="AH8560" i="33"/>
  <c r="AK8559" i="33"/>
  <c r="AJ8559" i="33"/>
  <c r="AI8559" i="33"/>
  <c r="AH8559" i="33"/>
  <c r="AK8558" i="33"/>
  <c r="AJ8558" i="33"/>
  <c r="AI8558" i="33"/>
  <c r="AH8558" i="33"/>
  <c r="AK8557" i="33"/>
  <c r="AJ8557" i="33"/>
  <c r="AI8557" i="33"/>
  <c r="AH8557" i="33"/>
  <c r="AK8556" i="33"/>
  <c r="AJ8556" i="33"/>
  <c r="AI8556" i="33"/>
  <c r="AH8556" i="33"/>
  <c r="AK8555" i="33"/>
  <c r="AJ8555" i="33"/>
  <c r="AI8555" i="33"/>
  <c r="AH8555" i="33"/>
  <c r="AK8554" i="33"/>
  <c r="AJ8554" i="33"/>
  <c r="AI8554" i="33"/>
  <c r="AH8554" i="33"/>
  <c r="AK8553" i="33"/>
  <c r="AJ8553" i="33"/>
  <c r="AI8553" i="33"/>
  <c r="AH8553" i="33"/>
  <c r="AK8552" i="33"/>
  <c r="AJ8552" i="33"/>
  <c r="AI8552" i="33"/>
  <c r="AH8552" i="33"/>
  <c r="AK8551" i="33"/>
  <c r="AJ8551" i="33"/>
  <c r="AI8551" i="33"/>
  <c r="AH8551" i="33"/>
  <c r="AK8550" i="33"/>
  <c r="AJ8550" i="33"/>
  <c r="AI8550" i="33"/>
  <c r="AH8550" i="33"/>
  <c r="AK8549" i="33"/>
  <c r="AJ8549" i="33"/>
  <c r="AI8549" i="33"/>
  <c r="AH8549" i="33"/>
  <c r="AK8548" i="33"/>
  <c r="AJ8548" i="33"/>
  <c r="AI8548" i="33"/>
  <c r="AH8548" i="33"/>
  <c r="AK8547" i="33"/>
  <c r="AJ8547" i="33"/>
  <c r="AI8547" i="33"/>
  <c r="AH8547" i="33"/>
  <c r="AK8546" i="33"/>
  <c r="AJ8546" i="33"/>
  <c r="AI8546" i="33"/>
  <c r="AH8546" i="33"/>
  <c r="AK8545" i="33"/>
  <c r="AJ8545" i="33"/>
  <c r="AI8545" i="33"/>
  <c r="AH8545" i="33"/>
  <c r="AK8544" i="33"/>
  <c r="AJ8544" i="33"/>
  <c r="AI8544" i="33"/>
  <c r="AH8544" i="33"/>
  <c r="AK8543" i="33"/>
  <c r="AJ8543" i="33"/>
  <c r="AI8543" i="33"/>
  <c r="AH8543" i="33"/>
  <c r="AK8542" i="33"/>
  <c r="AJ8542" i="33"/>
  <c r="AI8542" i="33"/>
  <c r="AH8542" i="33"/>
  <c r="AK8541" i="33"/>
  <c r="AJ8541" i="33"/>
  <c r="AI8541" i="33"/>
  <c r="AH8541" i="33"/>
  <c r="AK8540" i="33"/>
  <c r="AJ8540" i="33"/>
  <c r="AI8540" i="33"/>
  <c r="AH8540" i="33"/>
  <c r="AK8539" i="33"/>
  <c r="AJ8539" i="33"/>
  <c r="AI8539" i="33"/>
  <c r="AH8539" i="33"/>
  <c r="AK8538" i="33"/>
  <c r="AJ8538" i="33"/>
  <c r="AI8538" i="33"/>
  <c r="AH8538" i="33"/>
  <c r="AK8537" i="33"/>
  <c r="AJ8537" i="33"/>
  <c r="AI8537" i="33"/>
  <c r="AH8537" i="33"/>
  <c r="AK8536" i="33"/>
  <c r="AJ8536" i="33"/>
  <c r="AI8536" i="33"/>
  <c r="AH8536" i="33"/>
  <c r="AK8535" i="33"/>
  <c r="AJ8535" i="33"/>
  <c r="AI8535" i="33"/>
  <c r="AH8535" i="33"/>
  <c r="AK8534" i="33"/>
  <c r="AJ8534" i="33"/>
  <c r="AI8534" i="33"/>
  <c r="AH8534" i="33"/>
  <c r="AK8533" i="33"/>
  <c r="AJ8533" i="33"/>
  <c r="AI8533" i="33"/>
  <c r="AH8533" i="33"/>
  <c r="AK8532" i="33"/>
  <c r="AJ8532" i="33"/>
  <c r="AI8532" i="33"/>
  <c r="AH8532" i="33"/>
  <c r="AK8531" i="33"/>
  <c r="AJ8531" i="33"/>
  <c r="AI8531" i="33"/>
  <c r="AH8531" i="33"/>
  <c r="AK8530" i="33"/>
  <c r="AJ8530" i="33"/>
  <c r="AI8530" i="33"/>
  <c r="AH8530" i="33"/>
  <c r="AK8529" i="33"/>
  <c r="AJ8529" i="33"/>
  <c r="AI8529" i="33"/>
  <c r="AH8529" i="33"/>
  <c r="AK8528" i="33"/>
  <c r="AJ8528" i="33"/>
  <c r="AI8528" i="33"/>
  <c r="AH8528" i="33"/>
  <c r="AK8527" i="33"/>
  <c r="AJ8527" i="33"/>
  <c r="AI8527" i="33"/>
  <c r="AH8527" i="33"/>
  <c r="AK8526" i="33"/>
  <c r="AJ8526" i="33"/>
  <c r="AI8526" i="33"/>
  <c r="AH8526" i="33"/>
  <c r="AK8525" i="33"/>
  <c r="AJ8525" i="33"/>
  <c r="AI8525" i="33"/>
  <c r="AH8525" i="33"/>
  <c r="AK8524" i="33"/>
  <c r="AJ8524" i="33"/>
  <c r="AI8524" i="33"/>
  <c r="AH8524" i="33"/>
  <c r="AK8523" i="33"/>
  <c r="AJ8523" i="33"/>
  <c r="AI8523" i="33"/>
  <c r="AH8523" i="33"/>
  <c r="AK8522" i="33"/>
  <c r="AJ8522" i="33"/>
  <c r="AI8522" i="33"/>
  <c r="AH8522" i="33"/>
  <c r="AK8521" i="33"/>
  <c r="AJ8521" i="33"/>
  <c r="AI8521" i="33"/>
  <c r="AH8521" i="33"/>
  <c r="AK8520" i="33"/>
  <c r="AJ8520" i="33"/>
  <c r="AI8520" i="33"/>
  <c r="AH8520" i="33"/>
  <c r="AK8519" i="33"/>
  <c r="AJ8519" i="33"/>
  <c r="AI8519" i="33"/>
  <c r="AH8519" i="33"/>
  <c r="AK8518" i="33"/>
  <c r="AJ8518" i="33"/>
  <c r="AI8518" i="33"/>
  <c r="AH8518" i="33"/>
  <c r="AK8517" i="33"/>
  <c r="AJ8517" i="33"/>
  <c r="AI8517" i="33"/>
  <c r="AH8517" i="33"/>
  <c r="AK8516" i="33"/>
  <c r="AJ8516" i="33"/>
  <c r="AI8516" i="33"/>
  <c r="AH8516" i="33"/>
  <c r="AK8515" i="33"/>
  <c r="AJ8515" i="33"/>
  <c r="AI8515" i="33"/>
  <c r="AH8515" i="33"/>
  <c r="AK8514" i="33"/>
  <c r="AJ8514" i="33"/>
  <c r="AI8514" i="33"/>
  <c r="AH8514" i="33"/>
  <c r="AK8513" i="33"/>
  <c r="AJ8513" i="33"/>
  <c r="AI8513" i="33"/>
  <c r="AH8513" i="33"/>
  <c r="AK8512" i="33"/>
  <c r="AJ8512" i="33"/>
  <c r="AI8512" i="33"/>
  <c r="AH8512" i="33"/>
  <c r="AK8511" i="33"/>
  <c r="AJ8511" i="33"/>
  <c r="AI8511" i="33"/>
  <c r="AH8511" i="33"/>
  <c r="AK8510" i="33"/>
  <c r="AJ8510" i="33"/>
  <c r="AI8510" i="33"/>
  <c r="AH8510" i="33"/>
  <c r="AK8509" i="33"/>
  <c r="AJ8509" i="33"/>
  <c r="AI8509" i="33"/>
  <c r="AH8509" i="33"/>
  <c r="AK8508" i="33"/>
  <c r="AJ8508" i="33"/>
  <c r="AI8508" i="33"/>
  <c r="AH8508" i="33"/>
  <c r="AK8507" i="33"/>
  <c r="AJ8507" i="33"/>
  <c r="AI8507" i="33"/>
  <c r="AH8507" i="33"/>
  <c r="AK8506" i="33"/>
  <c r="AJ8506" i="33"/>
  <c r="AI8506" i="33"/>
  <c r="AH8506" i="33"/>
  <c r="AK8505" i="33"/>
  <c r="AJ8505" i="33"/>
  <c r="AI8505" i="33"/>
  <c r="AH8505" i="33"/>
  <c r="AK8504" i="33"/>
  <c r="AJ8504" i="33"/>
  <c r="AI8504" i="33"/>
  <c r="AH8504" i="33"/>
  <c r="AK8503" i="33"/>
  <c r="AJ8503" i="33"/>
  <c r="AI8503" i="33"/>
  <c r="AH8503" i="33"/>
  <c r="AK8502" i="33"/>
  <c r="AJ8502" i="33"/>
  <c r="AI8502" i="33"/>
  <c r="AH8502" i="33"/>
  <c r="AK8501" i="33"/>
  <c r="AJ8501" i="33"/>
  <c r="AI8501" i="33"/>
  <c r="AH8501" i="33"/>
  <c r="AK8500" i="33"/>
  <c r="AJ8500" i="33"/>
  <c r="AI8500" i="33"/>
  <c r="AH8500" i="33"/>
  <c r="AK8499" i="33"/>
  <c r="AJ8499" i="33"/>
  <c r="AI8499" i="33"/>
  <c r="AH8499" i="33"/>
  <c r="AK8498" i="33"/>
  <c r="AJ8498" i="33"/>
  <c r="AI8498" i="33"/>
  <c r="AH8498" i="33"/>
  <c r="AK8497" i="33"/>
  <c r="AJ8497" i="33"/>
  <c r="AI8497" i="33"/>
  <c r="AH8497" i="33"/>
  <c r="AK8496" i="33"/>
  <c r="AJ8496" i="33"/>
  <c r="AI8496" i="33"/>
  <c r="AH8496" i="33"/>
  <c r="AK8495" i="33"/>
  <c r="AJ8495" i="33"/>
  <c r="AI8495" i="33"/>
  <c r="AH8495" i="33"/>
  <c r="AK8494" i="33"/>
  <c r="AJ8494" i="33"/>
  <c r="AI8494" i="33"/>
  <c r="AH8494" i="33"/>
  <c r="AK8493" i="33"/>
  <c r="AJ8493" i="33"/>
  <c r="AI8493" i="33"/>
  <c r="AH8493" i="33"/>
  <c r="AK8492" i="33"/>
  <c r="AJ8492" i="33"/>
  <c r="AI8492" i="33"/>
  <c r="AH8492" i="33"/>
  <c r="AK8491" i="33"/>
  <c r="AJ8491" i="33"/>
  <c r="AI8491" i="33"/>
  <c r="AH8491" i="33"/>
  <c r="AK8490" i="33"/>
  <c r="AJ8490" i="33"/>
  <c r="AI8490" i="33"/>
  <c r="AH8490" i="33"/>
  <c r="AK8489" i="33"/>
  <c r="AJ8489" i="33"/>
  <c r="AI8489" i="33"/>
  <c r="AH8489" i="33"/>
  <c r="AK8488" i="33"/>
  <c r="AJ8488" i="33"/>
  <c r="AI8488" i="33"/>
  <c r="AH8488" i="33"/>
  <c r="AK8487" i="33"/>
  <c r="AJ8487" i="33"/>
  <c r="AI8487" i="33"/>
  <c r="AH8487" i="33"/>
  <c r="AK8486" i="33"/>
  <c r="AJ8486" i="33"/>
  <c r="AI8486" i="33"/>
  <c r="AH8486" i="33"/>
  <c r="AK8485" i="33"/>
  <c r="AJ8485" i="33"/>
  <c r="AI8485" i="33"/>
  <c r="AH8485" i="33"/>
  <c r="AK8484" i="33"/>
  <c r="AJ8484" i="33"/>
  <c r="AI8484" i="33"/>
  <c r="AH8484" i="33"/>
  <c r="AK8483" i="33"/>
  <c r="AJ8483" i="33"/>
  <c r="AI8483" i="33"/>
  <c r="AH8483" i="33"/>
  <c r="AK8482" i="33"/>
  <c r="AJ8482" i="33"/>
  <c r="AI8482" i="33"/>
  <c r="AH8482" i="33"/>
  <c r="AK8481" i="33"/>
  <c r="AJ8481" i="33"/>
  <c r="AI8481" i="33"/>
  <c r="AH8481" i="33"/>
  <c r="AK8480" i="33"/>
  <c r="AJ8480" i="33"/>
  <c r="AI8480" i="33"/>
  <c r="AH8480" i="33"/>
  <c r="AK8479" i="33"/>
  <c r="AJ8479" i="33"/>
  <c r="AI8479" i="33"/>
  <c r="AH8479" i="33"/>
  <c r="AK8478" i="33"/>
  <c r="AJ8478" i="33"/>
  <c r="AI8478" i="33"/>
  <c r="AH8478" i="33"/>
  <c r="AK8477" i="33"/>
  <c r="AJ8477" i="33"/>
  <c r="AI8477" i="33"/>
  <c r="AH8477" i="33"/>
  <c r="AK8476" i="33"/>
  <c r="AJ8476" i="33"/>
  <c r="AI8476" i="33"/>
  <c r="AH8476" i="33"/>
  <c r="AK8475" i="33"/>
  <c r="AJ8475" i="33"/>
  <c r="AI8475" i="33"/>
  <c r="AH8475" i="33"/>
  <c r="AK8474" i="33"/>
  <c r="AJ8474" i="33"/>
  <c r="AI8474" i="33"/>
  <c r="AH8474" i="33"/>
  <c r="AK8473" i="33"/>
  <c r="AJ8473" i="33"/>
  <c r="AI8473" i="33"/>
  <c r="AH8473" i="33"/>
  <c r="AK8472" i="33"/>
  <c r="AJ8472" i="33"/>
  <c r="AI8472" i="33"/>
  <c r="AH8472" i="33"/>
  <c r="AK8471" i="33"/>
  <c r="AJ8471" i="33"/>
  <c r="AI8471" i="33"/>
  <c r="AH8471" i="33"/>
  <c r="AK8470" i="33"/>
  <c r="AJ8470" i="33"/>
  <c r="AI8470" i="33"/>
  <c r="AH8470" i="33"/>
  <c r="AK8469" i="33"/>
  <c r="AJ8469" i="33"/>
  <c r="AI8469" i="33"/>
  <c r="AH8469" i="33"/>
  <c r="AK8468" i="33"/>
  <c r="AJ8468" i="33"/>
  <c r="AI8468" i="33"/>
  <c r="AH8468" i="33"/>
  <c r="AK8467" i="33"/>
  <c r="AJ8467" i="33"/>
  <c r="AI8467" i="33"/>
  <c r="AH8467" i="33"/>
  <c r="AK8466" i="33"/>
  <c r="AJ8466" i="33"/>
  <c r="AI8466" i="33"/>
  <c r="AH8466" i="33"/>
  <c r="AK8465" i="33"/>
  <c r="AJ8465" i="33"/>
  <c r="AI8465" i="33"/>
  <c r="AH8465" i="33"/>
  <c r="AK8464" i="33"/>
  <c r="AJ8464" i="33"/>
  <c r="AI8464" i="33"/>
  <c r="AH8464" i="33"/>
  <c r="AK8463" i="33"/>
  <c r="AJ8463" i="33"/>
  <c r="AI8463" i="33"/>
  <c r="AH8463" i="33"/>
  <c r="AK8462" i="33"/>
  <c r="AJ8462" i="33"/>
  <c r="AI8462" i="33"/>
  <c r="AH8462" i="33"/>
  <c r="AK8461" i="33"/>
  <c r="AJ8461" i="33"/>
  <c r="AI8461" i="33"/>
  <c r="AH8461" i="33"/>
  <c r="AK8460" i="33"/>
  <c r="AJ8460" i="33"/>
  <c r="AI8460" i="33"/>
  <c r="AH8460" i="33"/>
  <c r="AK8459" i="33"/>
  <c r="AJ8459" i="33"/>
  <c r="AI8459" i="33"/>
  <c r="AH8459" i="33"/>
  <c r="AK8458" i="33"/>
  <c r="AJ8458" i="33"/>
  <c r="AI8458" i="33"/>
  <c r="AH8458" i="33"/>
  <c r="AK8457" i="33"/>
  <c r="AJ8457" i="33"/>
  <c r="AI8457" i="33"/>
  <c r="AH8457" i="33"/>
  <c r="AK8456" i="33"/>
  <c r="AJ8456" i="33"/>
  <c r="AI8456" i="33"/>
  <c r="AH8456" i="33"/>
  <c r="AK8455" i="33"/>
  <c r="AJ8455" i="33"/>
  <c r="AI8455" i="33"/>
  <c r="AH8455" i="33"/>
  <c r="AK8454" i="33"/>
  <c r="AJ8454" i="33"/>
  <c r="AI8454" i="33"/>
  <c r="AH8454" i="33"/>
  <c r="AK8453" i="33"/>
  <c r="AJ8453" i="33"/>
  <c r="AI8453" i="33"/>
  <c r="AH8453" i="33"/>
  <c r="AK8452" i="33"/>
  <c r="AJ8452" i="33"/>
  <c r="AI8452" i="33"/>
  <c r="AH8452" i="33"/>
  <c r="AK8451" i="33"/>
  <c r="AJ8451" i="33"/>
  <c r="AI8451" i="33"/>
  <c r="AH8451" i="33"/>
  <c r="AK8450" i="33"/>
  <c r="AJ8450" i="33"/>
  <c r="AI8450" i="33"/>
  <c r="AH8450" i="33"/>
  <c r="AK8449" i="33"/>
  <c r="AJ8449" i="33"/>
  <c r="AI8449" i="33"/>
  <c r="AH8449" i="33"/>
  <c r="AK8448" i="33"/>
  <c r="AJ8448" i="33"/>
  <c r="AI8448" i="33"/>
  <c r="AH8448" i="33"/>
  <c r="AK8447" i="33"/>
  <c r="AJ8447" i="33"/>
  <c r="AI8447" i="33"/>
  <c r="AH8447" i="33"/>
  <c r="AK8446" i="33"/>
  <c r="AJ8446" i="33"/>
  <c r="AI8446" i="33"/>
  <c r="AH8446" i="33"/>
  <c r="AK8445" i="33"/>
  <c r="AJ8445" i="33"/>
  <c r="AI8445" i="33"/>
  <c r="AH8445" i="33"/>
  <c r="AK8444" i="33"/>
  <c r="AJ8444" i="33"/>
  <c r="AI8444" i="33"/>
  <c r="AH8444" i="33"/>
  <c r="AK8443" i="33"/>
  <c r="AJ8443" i="33"/>
  <c r="AI8443" i="33"/>
  <c r="AH8443" i="33"/>
  <c r="AK8442" i="33"/>
  <c r="AJ8442" i="33"/>
  <c r="AI8442" i="33"/>
  <c r="AH8442" i="33"/>
  <c r="AK8441" i="33"/>
  <c r="AJ8441" i="33"/>
  <c r="AI8441" i="33"/>
  <c r="AH8441" i="33"/>
  <c r="AK8440" i="33"/>
  <c r="AJ8440" i="33"/>
  <c r="AI8440" i="33"/>
  <c r="AH8440" i="33"/>
  <c r="AK8439" i="33"/>
  <c r="AJ8439" i="33"/>
  <c r="AI8439" i="33"/>
  <c r="AH8439" i="33"/>
  <c r="AK8438" i="33"/>
  <c r="AJ8438" i="33"/>
  <c r="AI8438" i="33"/>
  <c r="AH8438" i="33"/>
  <c r="AK8437" i="33"/>
  <c r="AJ8437" i="33"/>
  <c r="AI8437" i="33"/>
  <c r="AH8437" i="33"/>
  <c r="AK8436" i="33"/>
  <c r="AJ8436" i="33"/>
  <c r="AI8436" i="33"/>
  <c r="AH8436" i="33"/>
  <c r="AK8435" i="33"/>
  <c r="AJ8435" i="33"/>
  <c r="AI8435" i="33"/>
  <c r="AH8435" i="33"/>
  <c r="AK8434" i="33"/>
  <c r="AJ8434" i="33"/>
  <c r="AI8434" i="33"/>
  <c r="AH8434" i="33"/>
  <c r="AK8433" i="33"/>
  <c r="AJ8433" i="33"/>
  <c r="AI8433" i="33"/>
  <c r="AH8433" i="33"/>
  <c r="AK8432" i="33"/>
  <c r="AJ8432" i="33"/>
  <c r="AI8432" i="33"/>
  <c r="AH8432" i="33"/>
  <c r="AK8431" i="33"/>
  <c r="AJ8431" i="33"/>
  <c r="AI8431" i="33"/>
  <c r="AH8431" i="33"/>
  <c r="AK8430" i="33"/>
  <c r="AJ8430" i="33"/>
  <c r="AI8430" i="33"/>
  <c r="AH8430" i="33"/>
  <c r="AK8429" i="33"/>
  <c r="AJ8429" i="33"/>
  <c r="AI8429" i="33"/>
  <c r="AH8429" i="33"/>
  <c r="AK8428" i="33"/>
  <c r="AJ8428" i="33"/>
  <c r="AI8428" i="33"/>
  <c r="AH8428" i="33"/>
  <c r="AK8427" i="33"/>
  <c r="AJ8427" i="33"/>
  <c r="AI8427" i="33"/>
  <c r="AH8427" i="33"/>
  <c r="AK8426" i="33"/>
  <c r="AJ8426" i="33"/>
  <c r="AI8426" i="33"/>
  <c r="AH8426" i="33"/>
  <c r="AK8425" i="33"/>
  <c r="AJ8425" i="33"/>
  <c r="AI8425" i="33"/>
  <c r="AH8425" i="33"/>
  <c r="AK8424" i="33"/>
  <c r="AJ8424" i="33"/>
  <c r="AI8424" i="33"/>
  <c r="AH8424" i="33"/>
  <c r="AK8423" i="33"/>
  <c r="AJ8423" i="33"/>
  <c r="AI8423" i="33"/>
  <c r="AH8423" i="33"/>
  <c r="AK8422" i="33"/>
  <c r="AJ8422" i="33"/>
  <c r="AI8422" i="33"/>
  <c r="AH8422" i="33"/>
  <c r="AK8421" i="33"/>
  <c r="AJ8421" i="33"/>
  <c r="AI8421" i="33"/>
  <c r="AH8421" i="33"/>
  <c r="AK8420" i="33"/>
  <c r="AJ8420" i="33"/>
  <c r="AI8420" i="33"/>
  <c r="AH8420" i="33"/>
  <c r="AK8419" i="33"/>
  <c r="AJ8419" i="33"/>
  <c r="AI8419" i="33"/>
  <c r="AH8419" i="33"/>
  <c r="AK8418" i="33"/>
  <c r="AJ8418" i="33"/>
  <c r="AI8418" i="33"/>
  <c r="AH8418" i="33"/>
  <c r="AK8417" i="33"/>
  <c r="AJ8417" i="33"/>
  <c r="AI8417" i="33"/>
  <c r="AH8417" i="33"/>
  <c r="AK8416" i="33"/>
  <c r="AJ8416" i="33"/>
  <c r="AI8416" i="33"/>
  <c r="AH8416" i="33"/>
  <c r="AK8415" i="33"/>
  <c r="AJ8415" i="33"/>
  <c r="AI8415" i="33"/>
  <c r="AH8415" i="33"/>
  <c r="AK8414" i="33"/>
  <c r="AJ8414" i="33"/>
  <c r="AI8414" i="33"/>
  <c r="AH8414" i="33"/>
  <c r="AK8413" i="33"/>
  <c r="AJ8413" i="33"/>
  <c r="AI8413" i="33"/>
  <c r="AH8413" i="33"/>
  <c r="AK8412" i="33"/>
  <c r="AJ8412" i="33"/>
  <c r="AI8412" i="33"/>
  <c r="AH8412" i="33"/>
  <c r="AK8411" i="33"/>
  <c r="AJ8411" i="33"/>
  <c r="AI8411" i="33"/>
  <c r="AH8411" i="33"/>
  <c r="AK8410" i="33"/>
  <c r="AJ8410" i="33"/>
  <c r="AI8410" i="33"/>
  <c r="AH8410" i="33"/>
  <c r="AK8409" i="33"/>
  <c r="AJ8409" i="33"/>
  <c r="AI8409" i="33"/>
  <c r="AH8409" i="33"/>
  <c r="AK8408" i="33"/>
  <c r="AJ8408" i="33"/>
  <c r="AI8408" i="33"/>
  <c r="AH8408" i="33"/>
  <c r="AK8407" i="33"/>
  <c r="AJ8407" i="33"/>
  <c r="AI8407" i="33"/>
  <c r="AH8407" i="33"/>
  <c r="AK8406" i="33"/>
  <c r="AJ8406" i="33"/>
  <c r="AI8406" i="33"/>
  <c r="AH8406" i="33"/>
  <c r="AK8405" i="33"/>
  <c r="AJ8405" i="33"/>
  <c r="AI8405" i="33"/>
  <c r="AH8405" i="33"/>
  <c r="AK8404" i="33"/>
  <c r="AJ8404" i="33"/>
  <c r="AI8404" i="33"/>
  <c r="AH8404" i="33"/>
  <c r="AK8403" i="33"/>
  <c r="AJ8403" i="33"/>
  <c r="AI8403" i="33"/>
  <c r="AH8403" i="33"/>
  <c r="AK8402" i="33"/>
  <c r="AJ8402" i="33"/>
  <c r="AI8402" i="33"/>
  <c r="AH8402" i="33"/>
  <c r="AK8401" i="33"/>
  <c r="AJ8401" i="33"/>
  <c r="AI8401" i="33"/>
  <c r="AH8401" i="33"/>
  <c r="AK8400" i="33"/>
  <c r="AJ8400" i="33"/>
  <c r="AI8400" i="33"/>
  <c r="AH8400" i="33"/>
  <c r="AK8399" i="33"/>
  <c r="AJ8399" i="33"/>
  <c r="AI8399" i="33"/>
  <c r="AH8399" i="33"/>
  <c r="AK8398" i="33"/>
  <c r="AJ8398" i="33"/>
  <c r="AI8398" i="33"/>
  <c r="AH8398" i="33"/>
  <c r="AK8397" i="33"/>
  <c r="AJ8397" i="33"/>
  <c r="AI8397" i="33"/>
  <c r="AH8397" i="33"/>
  <c r="AK8396" i="33"/>
  <c r="AJ8396" i="33"/>
  <c r="AI8396" i="33"/>
  <c r="AH8396" i="33"/>
  <c r="AK8395" i="33"/>
  <c r="AJ8395" i="33"/>
  <c r="AI8395" i="33"/>
  <c r="AH8395" i="33"/>
  <c r="AK8394" i="33"/>
  <c r="AJ8394" i="33"/>
  <c r="AI8394" i="33"/>
  <c r="AH8394" i="33"/>
  <c r="AK8393" i="33"/>
  <c r="AJ8393" i="33"/>
  <c r="AI8393" i="33"/>
  <c r="AH8393" i="33"/>
  <c r="AK8392" i="33"/>
  <c r="AJ8392" i="33"/>
  <c r="AI8392" i="33"/>
  <c r="AH8392" i="33"/>
  <c r="AK8391" i="33"/>
  <c r="AJ8391" i="33"/>
  <c r="AI8391" i="33"/>
  <c r="AH8391" i="33"/>
  <c r="AK8390" i="33"/>
  <c r="AJ8390" i="33"/>
  <c r="AI8390" i="33"/>
  <c r="AH8390" i="33"/>
  <c r="AK8389" i="33"/>
  <c r="AJ8389" i="33"/>
  <c r="AI8389" i="33"/>
  <c r="AH8389" i="33"/>
  <c r="AK8388" i="33"/>
  <c r="AJ8388" i="33"/>
  <c r="AI8388" i="33"/>
  <c r="AH8388" i="33"/>
  <c r="AK8387" i="33"/>
  <c r="AJ8387" i="33"/>
  <c r="AI8387" i="33"/>
  <c r="AH8387" i="33"/>
  <c r="AK8386" i="33"/>
  <c r="AJ8386" i="33"/>
  <c r="AI8386" i="33"/>
  <c r="AH8386" i="33"/>
  <c r="AK8385" i="33"/>
  <c r="AJ8385" i="33"/>
  <c r="AI8385" i="33"/>
  <c r="AH8385" i="33"/>
  <c r="AK8384" i="33"/>
  <c r="AJ8384" i="33"/>
  <c r="AI8384" i="33"/>
  <c r="AH8384" i="33"/>
  <c r="AK8383" i="33"/>
  <c r="AJ8383" i="33"/>
  <c r="AI8383" i="33"/>
  <c r="AH8383" i="33"/>
  <c r="AK8382" i="33"/>
  <c r="AJ8382" i="33"/>
  <c r="AI8382" i="33"/>
  <c r="AH8382" i="33"/>
  <c r="AK8381" i="33"/>
  <c r="AJ8381" i="33"/>
  <c r="AI8381" i="33"/>
  <c r="AH8381" i="33"/>
  <c r="AK8380" i="33"/>
  <c r="AJ8380" i="33"/>
  <c r="AI8380" i="33"/>
  <c r="AH8380" i="33"/>
  <c r="AK8379" i="33"/>
  <c r="AJ8379" i="33"/>
  <c r="AI8379" i="33"/>
  <c r="AH8379" i="33"/>
  <c r="AK8378" i="33"/>
  <c r="AJ8378" i="33"/>
  <c r="AI8378" i="33"/>
  <c r="AH8378" i="33"/>
  <c r="AK8377" i="33"/>
  <c r="AJ8377" i="33"/>
  <c r="AI8377" i="33"/>
  <c r="AH8377" i="33"/>
  <c r="AK8376" i="33"/>
  <c r="AJ8376" i="33"/>
  <c r="AI8376" i="33"/>
  <c r="AH8376" i="33"/>
  <c r="AK8375" i="33"/>
  <c r="AJ8375" i="33"/>
  <c r="AI8375" i="33"/>
  <c r="AH8375" i="33"/>
  <c r="AK8374" i="33"/>
  <c r="AJ8374" i="33"/>
  <c r="AI8374" i="33"/>
  <c r="AH8374" i="33"/>
  <c r="AK8373" i="33"/>
  <c r="AJ8373" i="33"/>
  <c r="AI8373" i="33"/>
  <c r="AH8373" i="33"/>
  <c r="AK8372" i="33"/>
  <c r="AJ8372" i="33"/>
  <c r="AI8372" i="33"/>
  <c r="AH8372" i="33"/>
  <c r="AK8371" i="33"/>
  <c r="AJ8371" i="33"/>
  <c r="AI8371" i="33"/>
  <c r="AH8371" i="33"/>
  <c r="AK8370" i="33"/>
  <c r="AJ8370" i="33"/>
  <c r="AI8370" i="33"/>
  <c r="AH8370" i="33"/>
  <c r="AK8369" i="33"/>
  <c r="AJ8369" i="33"/>
  <c r="AI8369" i="33"/>
  <c r="AH8369" i="33"/>
  <c r="AK8368" i="33"/>
  <c r="AJ8368" i="33"/>
  <c r="AI8368" i="33"/>
  <c r="AH8368" i="33"/>
  <c r="AK8367" i="33"/>
  <c r="AJ8367" i="33"/>
  <c r="AI8367" i="33"/>
  <c r="AH8367" i="33"/>
  <c r="AK8366" i="33"/>
  <c r="AJ8366" i="33"/>
  <c r="AI8366" i="33"/>
  <c r="AH8366" i="33"/>
  <c r="AK8365" i="33"/>
  <c r="AJ8365" i="33"/>
  <c r="AI8365" i="33"/>
  <c r="AH8365" i="33"/>
  <c r="AK8364" i="33"/>
  <c r="AJ8364" i="33"/>
  <c r="AI8364" i="33"/>
  <c r="AH8364" i="33"/>
  <c r="AK8363" i="33"/>
  <c r="AJ8363" i="33"/>
  <c r="AI8363" i="33"/>
  <c r="AH8363" i="33"/>
  <c r="AK8362" i="33"/>
  <c r="AJ8362" i="33"/>
  <c r="AI8362" i="33"/>
  <c r="AH8362" i="33"/>
  <c r="AK8361" i="33"/>
  <c r="AJ8361" i="33"/>
  <c r="AI8361" i="33"/>
  <c r="AH8361" i="33"/>
  <c r="AK8360" i="33"/>
  <c r="AJ8360" i="33"/>
  <c r="AI8360" i="33"/>
  <c r="AH8360" i="33"/>
  <c r="AK8359" i="33"/>
  <c r="AJ8359" i="33"/>
  <c r="AI8359" i="33"/>
  <c r="AH8359" i="33"/>
  <c r="AK8358" i="33"/>
  <c r="AJ8358" i="33"/>
  <c r="AI8358" i="33"/>
  <c r="AH8358" i="33"/>
  <c r="AK8357" i="33"/>
  <c r="AJ8357" i="33"/>
  <c r="AI8357" i="33"/>
  <c r="AH8357" i="33"/>
  <c r="AK8356" i="33"/>
  <c r="AJ8356" i="33"/>
  <c r="AI8356" i="33"/>
  <c r="AH8356" i="33"/>
  <c r="AK8355" i="33"/>
  <c r="AJ8355" i="33"/>
  <c r="AI8355" i="33"/>
  <c r="AH8355" i="33"/>
  <c r="AK8354" i="33"/>
  <c r="AJ8354" i="33"/>
  <c r="AI8354" i="33"/>
  <c r="AH8354" i="33"/>
  <c r="AK8353" i="33"/>
  <c r="AJ8353" i="33"/>
  <c r="AI8353" i="33"/>
  <c r="AH8353" i="33"/>
  <c r="AK8352" i="33"/>
  <c r="AJ8352" i="33"/>
  <c r="AI8352" i="33"/>
  <c r="AH8352" i="33"/>
  <c r="AK8351" i="33"/>
  <c r="AJ8351" i="33"/>
  <c r="AI8351" i="33"/>
  <c r="AH8351" i="33"/>
  <c r="AK8350" i="33"/>
  <c r="AJ8350" i="33"/>
  <c r="AI8350" i="33"/>
  <c r="AH8350" i="33"/>
  <c r="AK8349" i="33"/>
  <c r="AJ8349" i="33"/>
  <c r="AI8349" i="33"/>
  <c r="AH8349" i="33"/>
  <c r="AK8348" i="33"/>
  <c r="AJ8348" i="33"/>
  <c r="AI8348" i="33"/>
  <c r="AH8348" i="33"/>
  <c r="AK8347" i="33"/>
  <c r="AJ8347" i="33"/>
  <c r="AI8347" i="33"/>
  <c r="AH8347" i="33"/>
  <c r="AK8346" i="33"/>
  <c r="AJ8346" i="33"/>
  <c r="AI8346" i="33"/>
  <c r="AH8346" i="33"/>
  <c r="AK8345" i="33"/>
  <c r="AJ8345" i="33"/>
  <c r="AI8345" i="33"/>
  <c r="AH8345" i="33"/>
  <c r="AK8344" i="33"/>
  <c r="AJ8344" i="33"/>
  <c r="AI8344" i="33"/>
  <c r="AH8344" i="33"/>
  <c r="AK8343" i="33"/>
  <c r="AJ8343" i="33"/>
  <c r="AI8343" i="33"/>
  <c r="AH8343" i="33"/>
  <c r="AK8342" i="33"/>
  <c r="AJ8342" i="33"/>
  <c r="AI8342" i="33"/>
  <c r="AH8342" i="33"/>
  <c r="AK8341" i="33"/>
  <c r="AJ8341" i="33"/>
  <c r="AI8341" i="33"/>
  <c r="AH8341" i="33"/>
  <c r="AK8340" i="33"/>
  <c r="AJ8340" i="33"/>
  <c r="AI8340" i="33"/>
  <c r="AH8340" i="33"/>
  <c r="AK8339" i="33"/>
  <c r="AJ8339" i="33"/>
  <c r="AI8339" i="33"/>
  <c r="AH8339" i="33"/>
  <c r="AK8338" i="33"/>
  <c r="AJ8338" i="33"/>
  <c r="AI8338" i="33"/>
  <c r="AH8338" i="33"/>
  <c r="AK8337" i="33"/>
  <c r="AJ8337" i="33"/>
  <c r="AI8337" i="33"/>
  <c r="AH8337" i="33"/>
  <c r="AK8336" i="33"/>
  <c r="AJ8336" i="33"/>
  <c r="AI8336" i="33"/>
  <c r="AH8336" i="33"/>
  <c r="AK8335" i="33"/>
  <c r="AJ8335" i="33"/>
  <c r="AI8335" i="33"/>
  <c r="AH8335" i="33"/>
  <c r="AK8334" i="33"/>
  <c r="AJ8334" i="33"/>
  <c r="AI8334" i="33"/>
  <c r="AH8334" i="33"/>
  <c r="AK8333" i="33"/>
  <c r="AJ8333" i="33"/>
  <c r="AI8333" i="33"/>
  <c r="AH8333" i="33"/>
  <c r="AK8332" i="33"/>
  <c r="AJ8332" i="33"/>
  <c r="AI8332" i="33"/>
  <c r="AH8332" i="33"/>
  <c r="AK8331" i="33"/>
  <c r="AJ8331" i="33"/>
  <c r="AI8331" i="33"/>
  <c r="AH8331" i="33"/>
  <c r="AK8330" i="33"/>
  <c r="AJ8330" i="33"/>
  <c r="AI8330" i="33"/>
  <c r="AH8330" i="33"/>
  <c r="AK8329" i="33"/>
  <c r="AJ8329" i="33"/>
  <c r="AI8329" i="33"/>
  <c r="AH8329" i="33"/>
  <c r="AK8328" i="33"/>
  <c r="AJ8328" i="33"/>
  <c r="AI8328" i="33"/>
  <c r="AH8328" i="33"/>
  <c r="AK8327" i="33"/>
  <c r="AJ8327" i="33"/>
  <c r="AI8327" i="33"/>
  <c r="AH8327" i="33"/>
  <c r="AK8326" i="33"/>
  <c r="AJ8326" i="33"/>
  <c r="AI8326" i="33"/>
  <c r="AH8326" i="33"/>
  <c r="AK8325" i="33"/>
  <c r="AJ8325" i="33"/>
  <c r="AI8325" i="33"/>
  <c r="AH8325" i="33"/>
  <c r="AK8324" i="33"/>
  <c r="AJ8324" i="33"/>
  <c r="AI8324" i="33"/>
  <c r="AH8324" i="33"/>
  <c r="AK8323" i="33"/>
  <c r="AJ8323" i="33"/>
  <c r="AI8323" i="33"/>
  <c r="AH8323" i="33"/>
  <c r="AK8322" i="33"/>
  <c r="AJ8322" i="33"/>
  <c r="AI8322" i="33"/>
  <c r="AH8322" i="33"/>
  <c r="AK8321" i="33"/>
  <c r="AJ8321" i="33"/>
  <c r="AI8321" i="33"/>
  <c r="AH8321" i="33"/>
  <c r="AK8320" i="33"/>
  <c r="AJ8320" i="33"/>
  <c r="AI8320" i="33"/>
  <c r="AH8320" i="33"/>
  <c r="AK8319" i="33"/>
  <c r="AJ8319" i="33"/>
  <c r="AI8319" i="33"/>
  <c r="AH8319" i="33"/>
  <c r="AK8318" i="33"/>
  <c r="AJ8318" i="33"/>
  <c r="AI8318" i="33"/>
  <c r="AH8318" i="33"/>
  <c r="AK8317" i="33"/>
  <c r="AJ8317" i="33"/>
  <c r="AI8317" i="33"/>
  <c r="AH8317" i="33"/>
  <c r="AK8316" i="33"/>
  <c r="AJ8316" i="33"/>
  <c r="AI8316" i="33"/>
  <c r="AH8316" i="33"/>
  <c r="AK8315" i="33"/>
  <c r="AJ8315" i="33"/>
  <c r="AI8315" i="33"/>
  <c r="AH8315" i="33"/>
  <c r="AK8314" i="33"/>
  <c r="AJ8314" i="33"/>
  <c r="AI8314" i="33"/>
  <c r="AH8314" i="33"/>
  <c r="AK8313" i="33"/>
  <c r="AJ8313" i="33"/>
  <c r="AI8313" i="33"/>
  <c r="AH8313" i="33"/>
  <c r="AK8312" i="33"/>
  <c r="AJ8312" i="33"/>
  <c r="AI8312" i="33"/>
  <c r="AH8312" i="33"/>
  <c r="AK8311" i="33"/>
  <c r="AJ8311" i="33"/>
  <c r="AI8311" i="33"/>
  <c r="AH8311" i="33"/>
  <c r="AK8310" i="33"/>
  <c r="AJ8310" i="33"/>
  <c r="AI8310" i="33"/>
  <c r="AH8310" i="33"/>
  <c r="AK8309" i="33"/>
  <c r="AJ8309" i="33"/>
  <c r="AI8309" i="33"/>
  <c r="AH8309" i="33"/>
  <c r="AK8308" i="33"/>
  <c r="AJ8308" i="33"/>
  <c r="AI8308" i="33"/>
  <c r="AH8308" i="33"/>
  <c r="AK8307" i="33"/>
  <c r="AJ8307" i="33"/>
  <c r="AI8307" i="33"/>
  <c r="AH8307" i="33"/>
  <c r="AK8306" i="33"/>
  <c r="AJ8306" i="33"/>
  <c r="AI8306" i="33"/>
  <c r="AH8306" i="33"/>
  <c r="AK8305" i="33"/>
  <c r="AJ8305" i="33"/>
  <c r="AI8305" i="33"/>
  <c r="AH8305" i="33"/>
  <c r="AK8304" i="33"/>
  <c r="AJ8304" i="33"/>
  <c r="AI8304" i="33"/>
  <c r="AH8304" i="33"/>
  <c r="AK8303" i="33"/>
  <c r="AJ8303" i="33"/>
  <c r="AI8303" i="33"/>
  <c r="AH8303" i="33"/>
  <c r="AK8302" i="33"/>
  <c r="AJ8302" i="33"/>
  <c r="AI8302" i="33"/>
  <c r="AH8302" i="33"/>
  <c r="AK8301" i="33"/>
  <c r="AJ8301" i="33"/>
  <c r="AI8301" i="33"/>
  <c r="AH8301" i="33"/>
  <c r="AK8300" i="33"/>
  <c r="AJ8300" i="33"/>
  <c r="AI8300" i="33"/>
  <c r="AH8300" i="33"/>
  <c r="AK8299" i="33"/>
  <c r="AJ8299" i="33"/>
  <c r="AI8299" i="33"/>
  <c r="AH8299" i="33"/>
  <c r="AK8298" i="33"/>
  <c r="AJ8298" i="33"/>
  <c r="AI8298" i="33"/>
  <c r="AH8298" i="33"/>
  <c r="AK8297" i="33"/>
  <c r="AJ8297" i="33"/>
  <c r="AI8297" i="33"/>
  <c r="AH8297" i="33"/>
  <c r="AK8296" i="33"/>
  <c r="AJ8296" i="33"/>
  <c r="AI8296" i="33"/>
  <c r="AH8296" i="33"/>
  <c r="AK8295" i="33"/>
  <c r="AJ8295" i="33"/>
  <c r="AI8295" i="33"/>
  <c r="AH8295" i="33"/>
  <c r="AK8294" i="33"/>
  <c r="AJ8294" i="33"/>
  <c r="AI8294" i="33"/>
  <c r="AH8294" i="33"/>
  <c r="AK8293" i="33"/>
  <c r="AJ8293" i="33"/>
  <c r="AI8293" i="33"/>
  <c r="AH8293" i="33"/>
  <c r="AK8292" i="33"/>
  <c r="AJ8292" i="33"/>
  <c r="AI8292" i="33"/>
  <c r="AH8292" i="33"/>
  <c r="AK8291" i="33"/>
  <c r="AJ8291" i="33"/>
  <c r="AI8291" i="33"/>
  <c r="AH8291" i="33"/>
  <c r="AK8290" i="33"/>
  <c r="AJ8290" i="33"/>
  <c r="AI8290" i="33"/>
  <c r="AH8290" i="33"/>
  <c r="AK8289" i="33"/>
  <c r="AJ8289" i="33"/>
  <c r="AI8289" i="33"/>
  <c r="AH8289" i="33"/>
  <c r="AK8288" i="33"/>
  <c r="AJ8288" i="33"/>
  <c r="AI8288" i="33"/>
  <c r="AH8288" i="33"/>
  <c r="AK8287" i="33"/>
  <c r="AJ8287" i="33"/>
  <c r="AI8287" i="33"/>
  <c r="AH8287" i="33"/>
  <c r="AK8286" i="33"/>
  <c r="AJ8286" i="33"/>
  <c r="AI8286" i="33"/>
  <c r="AH8286" i="33"/>
  <c r="AK8285" i="33"/>
  <c r="AJ8285" i="33"/>
  <c r="AI8285" i="33"/>
  <c r="AH8285" i="33"/>
  <c r="AK8284" i="33"/>
  <c r="AJ8284" i="33"/>
  <c r="AI8284" i="33"/>
  <c r="AH8284" i="33"/>
  <c r="AK8283" i="33"/>
  <c r="AJ8283" i="33"/>
  <c r="AI8283" i="33"/>
  <c r="AH8283" i="33"/>
  <c r="AK8282" i="33"/>
  <c r="AJ8282" i="33"/>
  <c r="AI8282" i="33"/>
  <c r="AH8282" i="33"/>
  <c r="AK8281" i="33"/>
  <c r="AJ8281" i="33"/>
  <c r="AI8281" i="33"/>
  <c r="AH8281" i="33"/>
  <c r="AK8280" i="33"/>
  <c r="AJ8280" i="33"/>
  <c r="AI8280" i="33"/>
  <c r="AH8280" i="33"/>
  <c r="AK8279" i="33"/>
  <c r="AJ8279" i="33"/>
  <c r="AI8279" i="33"/>
  <c r="AH8279" i="33"/>
  <c r="AK8278" i="33"/>
  <c r="AJ8278" i="33"/>
  <c r="AI8278" i="33"/>
  <c r="AH8278" i="33"/>
  <c r="AK8277" i="33"/>
  <c r="AJ8277" i="33"/>
  <c r="AI8277" i="33"/>
  <c r="AH8277" i="33"/>
  <c r="AK8276" i="33"/>
  <c r="AJ8276" i="33"/>
  <c r="AI8276" i="33"/>
  <c r="AH8276" i="33"/>
  <c r="AK8275" i="33"/>
  <c r="AJ8275" i="33"/>
  <c r="AI8275" i="33"/>
  <c r="AH8275" i="33"/>
  <c r="AK8274" i="33"/>
  <c r="AJ8274" i="33"/>
  <c r="AI8274" i="33"/>
  <c r="AH8274" i="33"/>
  <c r="AK8273" i="33"/>
  <c r="AJ8273" i="33"/>
  <c r="AI8273" i="33"/>
  <c r="AH8273" i="33"/>
  <c r="AK8272" i="33"/>
  <c r="AJ8272" i="33"/>
  <c r="AI8272" i="33"/>
  <c r="AH8272" i="33"/>
  <c r="AK8271" i="33"/>
  <c r="AJ8271" i="33"/>
  <c r="AI8271" i="33"/>
  <c r="AH8271" i="33"/>
  <c r="AK8270" i="33"/>
  <c r="AJ8270" i="33"/>
  <c r="AI8270" i="33"/>
  <c r="AH8270" i="33"/>
  <c r="AK8269" i="33"/>
  <c r="AJ8269" i="33"/>
  <c r="AI8269" i="33"/>
  <c r="AH8269" i="33"/>
  <c r="AK8268" i="33"/>
  <c r="AJ8268" i="33"/>
  <c r="AI8268" i="33"/>
  <c r="AH8268" i="33"/>
  <c r="AK8267" i="33"/>
  <c r="AJ8267" i="33"/>
  <c r="AI8267" i="33"/>
  <c r="AH8267" i="33"/>
  <c r="AK8266" i="33"/>
  <c r="AJ8266" i="33"/>
  <c r="AI8266" i="33"/>
  <c r="AH8266" i="33"/>
  <c r="AK8265" i="33"/>
  <c r="AJ8265" i="33"/>
  <c r="AI8265" i="33"/>
  <c r="AH8265" i="33"/>
  <c r="AK8264" i="33"/>
  <c r="AJ8264" i="33"/>
  <c r="AI8264" i="33"/>
  <c r="AH8264" i="33"/>
  <c r="AK8263" i="33"/>
  <c r="AJ8263" i="33"/>
  <c r="AI8263" i="33"/>
  <c r="AH8263" i="33"/>
  <c r="AK8262" i="33"/>
  <c r="AJ8262" i="33"/>
  <c r="AI8262" i="33"/>
  <c r="AH8262" i="33"/>
  <c r="AK8261" i="33"/>
  <c r="AJ8261" i="33"/>
  <c r="AI8261" i="33"/>
  <c r="AH8261" i="33"/>
  <c r="AK8260" i="33"/>
  <c r="AJ8260" i="33"/>
  <c r="AI8260" i="33"/>
  <c r="AH8260" i="33"/>
  <c r="AK8259" i="33"/>
  <c r="AJ8259" i="33"/>
  <c r="AI8259" i="33"/>
  <c r="AH8259" i="33"/>
  <c r="AK8258" i="33"/>
  <c r="AJ8258" i="33"/>
  <c r="AI8258" i="33"/>
  <c r="AH8258" i="33"/>
  <c r="AK8257" i="33"/>
  <c r="AJ8257" i="33"/>
  <c r="AI8257" i="33"/>
  <c r="AH8257" i="33"/>
  <c r="AK8256" i="33"/>
  <c r="AJ8256" i="33"/>
  <c r="AI8256" i="33"/>
  <c r="AH8256" i="33"/>
  <c r="AK8255" i="33"/>
  <c r="AJ8255" i="33"/>
  <c r="AI8255" i="33"/>
  <c r="AH8255" i="33"/>
  <c r="AK8254" i="33"/>
  <c r="AJ8254" i="33"/>
  <c r="AI8254" i="33"/>
  <c r="AH8254" i="33"/>
  <c r="AK8253" i="33"/>
  <c r="AJ8253" i="33"/>
  <c r="AI8253" i="33"/>
  <c r="AH8253" i="33"/>
  <c r="AK8252" i="33"/>
  <c r="AJ8252" i="33"/>
  <c r="AI8252" i="33"/>
  <c r="AH8252" i="33"/>
  <c r="AK8251" i="33"/>
  <c r="AJ8251" i="33"/>
  <c r="AI8251" i="33"/>
  <c r="AH8251" i="33"/>
  <c r="AK8250" i="33"/>
  <c r="AJ8250" i="33"/>
  <c r="AI8250" i="33"/>
  <c r="AH8250" i="33"/>
  <c r="AK8249" i="33"/>
  <c r="AJ8249" i="33"/>
  <c r="AI8249" i="33"/>
  <c r="AH8249" i="33"/>
  <c r="AK8248" i="33"/>
  <c r="AJ8248" i="33"/>
  <c r="AI8248" i="33"/>
  <c r="AH8248" i="33"/>
  <c r="AK8247" i="33"/>
  <c r="AJ8247" i="33"/>
  <c r="AI8247" i="33"/>
  <c r="AH8247" i="33"/>
  <c r="AK8246" i="33"/>
  <c r="AJ8246" i="33"/>
  <c r="AI8246" i="33"/>
  <c r="AH8246" i="33"/>
  <c r="AK8245" i="33"/>
  <c r="AJ8245" i="33"/>
  <c r="AI8245" i="33"/>
  <c r="AH8245" i="33"/>
  <c r="AK8244" i="33"/>
  <c r="AJ8244" i="33"/>
  <c r="AI8244" i="33"/>
  <c r="AH8244" i="33"/>
  <c r="AK8243" i="33"/>
  <c r="AJ8243" i="33"/>
  <c r="AI8243" i="33"/>
  <c r="AH8243" i="33"/>
  <c r="AK8242" i="33"/>
  <c r="AJ8242" i="33"/>
  <c r="AI8242" i="33"/>
  <c r="AH8242" i="33"/>
  <c r="AK8241" i="33"/>
  <c r="AJ8241" i="33"/>
  <c r="AI8241" i="33"/>
  <c r="AH8241" i="33"/>
  <c r="AK8240" i="33"/>
  <c r="AJ8240" i="33"/>
  <c r="AI8240" i="33"/>
  <c r="AH8240" i="33"/>
  <c r="AK8239" i="33"/>
  <c r="AJ8239" i="33"/>
  <c r="AI8239" i="33"/>
  <c r="AH8239" i="33"/>
  <c r="AK8238" i="33"/>
  <c r="AJ8238" i="33"/>
  <c r="AI8238" i="33"/>
  <c r="AH8238" i="33"/>
  <c r="AK8237" i="33"/>
  <c r="AJ8237" i="33"/>
  <c r="AI8237" i="33"/>
  <c r="AH8237" i="33"/>
  <c r="AK8236" i="33"/>
  <c r="AJ8236" i="33"/>
  <c r="AI8236" i="33"/>
  <c r="AH8236" i="33"/>
  <c r="AK8235" i="33"/>
  <c r="AJ8235" i="33"/>
  <c r="AI8235" i="33"/>
  <c r="AH8235" i="33"/>
  <c r="AK8234" i="33"/>
  <c r="AJ8234" i="33"/>
  <c r="AI8234" i="33"/>
  <c r="AH8234" i="33"/>
  <c r="AK8233" i="33"/>
  <c r="AJ8233" i="33"/>
  <c r="AI8233" i="33"/>
  <c r="AH8233" i="33"/>
  <c r="AK8232" i="33"/>
  <c r="AJ8232" i="33"/>
  <c r="AI8232" i="33"/>
  <c r="AH8232" i="33"/>
  <c r="AK8231" i="33"/>
  <c r="AJ8231" i="33"/>
  <c r="AI8231" i="33"/>
  <c r="AH8231" i="33"/>
  <c r="AK8230" i="33"/>
  <c r="AJ8230" i="33"/>
  <c r="AI8230" i="33"/>
  <c r="AH8230" i="33"/>
  <c r="AK8229" i="33"/>
  <c r="AJ8229" i="33"/>
  <c r="AI8229" i="33"/>
  <c r="AH8229" i="33"/>
  <c r="AK8228" i="33"/>
  <c r="AJ8228" i="33"/>
  <c r="AI8228" i="33"/>
  <c r="AH8228" i="33"/>
  <c r="AK8227" i="33"/>
  <c r="AJ8227" i="33"/>
  <c r="AI8227" i="33"/>
  <c r="AH8227" i="33"/>
  <c r="AK8226" i="33"/>
  <c r="AJ8226" i="33"/>
  <c r="AI8226" i="33"/>
  <c r="AH8226" i="33"/>
  <c r="AK8225" i="33"/>
  <c r="AJ8225" i="33"/>
  <c r="AI8225" i="33"/>
  <c r="AH8225" i="33"/>
  <c r="AK8224" i="33"/>
  <c r="AJ8224" i="33"/>
  <c r="AI8224" i="33"/>
  <c r="AH8224" i="33"/>
  <c r="AK8223" i="33"/>
  <c r="AJ8223" i="33"/>
  <c r="AI8223" i="33"/>
  <c r="AH8223" i="33"/>
  <c r="AK8222" i="33"/>
  <c r="AJ8222" i="33"/>
  <c r="AI8222" i="33"/>
  <c r="AH8222" i="33"/>
  <c r="AK8221" i="33"/>
  <c r="AJ8221" i="33"/>
  <c r="AI8221" i="33"/>
  <c r="AH8221" i="33"/>
  <c r="AK8220" i="33"/>
  <c r="AJ8220" i="33"/>
  <c r="AI8220" i="33"/>
  <c r="AH8220" i="33"/>
  <c r="AK8219" i="33"/>
  <c r="AJ8219" i="33"/>
  <c r="AI8219" i="33"/>
  <c r="AH8219" i="33"/>
  <c r="AK8218" i="33"/>
  <c r="AJ8218" i="33"/>
  <c r="AI8218" i="33"/>
  <c r="AH8218" i="33"/>
  <c r="AK8217" i="33"/>
  <c r="AJ8217" i="33"/>
  <c r="AI8217" i="33"/>
  <c r="AH8217" i="33"/>
  <c r="AK8216" i="33"/>
  <c r="AJ8216" i="33"/>
  <c r="AI8216" i="33"/>
  <c r="AH8216" i="33"/>
  <c r="AK8215" i="33"/>
  <c r="AJ8215" i="33"/>
  <c r="AI8215" i="33"/>
  <c r="AH8215" i="33"/>
  <c r="AK8214" i="33"/>
  <c r="AJ8214" i="33"/>
  <c r="AI8214" i="33"/>
  <c r="AH8214" i="33"/>
  <c r="AK8213" i="33"/>
  <c r="AJ8213" i="33"/>
  <c r="AI8213" i="33"/>
  <c r="AH8213" i="33"/>
  <c r="AK8212" i="33"/>
  <c r="AJ8212" i="33"/>
  <c r="AI8212" i="33"/>
  <c r="AH8212" i="33"/>
  <c r="AK8211" i="33"/>
  <c r="AJ8211" i="33"/>
  <c r="AI8211" i="33"/>
  <c r="AH8211" i="33"/>
  <c r="AK8210" i="33"/>
  <c r="AJ8210" i="33"/>
  <c r="AI8210" i="33"/>
  <c r="AH8210" i="33"/>
  <c r="AK8209" i="33"/>
  <c r="AJ8209" i="33"/>
  <c r="AI8209" i="33"/>
  <c r="AH8209" i="33"/>
  <c r="AK8208" i="33"/>
  <c r="AJ8208" i="33"/>
  <c r="AI8208" i="33"/>
  <c r="AH8208" i="33"/>
  <c r="AK8207" i="33"/>
  <c r="AJ8207" i="33"/>
  <c r="AI8207" i="33"/>
  <c r="AH8207" i="33"/>
  <c r="AK8206" i="33"/>
  <c r="AJ8206" i="33"/>
  <c r="AI8206" i="33"/>
  <c r="AH8206" i="33"/>
  <c r="AK8205" i="33"/>
  <c r="AJ8205" i="33"/>
  <c r="AI8205" i="33"/>
  <c r="AH8205" i="33"/>
  <c r="AK8204" i="33"/>
  <c r="AJ8204" i="33"/>
  <c r="AI8204" i="33"/>
  <c r="AH8204" i="33"/>
  <c r="AK8203" i="33"/>
  <c r="AJ8203" i="33"/>
  <c r="AI8203" i="33"/>
  <c r="AH8203" i="33"/>
  <c r="AK8202" i="33"/>
  <c r="AJ8202" i="33"/>
  <c r="AI8202" i="33"/>
  <c r="AH8202" i="33"/>
  <c r="AK8201" i="33"/>
  <c r="AJ8201" i="33"/>
  <c r="AI8201" i="33"/>
  <c r="AH8201" i="33"/>
  <c r="AK8200" i="33"/>
  <c r="AJ8200" i="33"/>
  <c r="AI8200" i="33"/>
  <c r="AH8200" i="33"/>
  <c r="AK8199" i="33"/>
  <c r="AJ8199" i="33"/>
  <c r="AI8199" i="33"/>
  <c r="AH8199" i="33"/>
  <c r="AK8198" i="33"/>
  <c r="AJ8198" i="33"/>
  <c r="AI8198" i="33"/>
  <c r="AH8198" i="33"/>
  <c r="AK8197" i="33"/>
  <c r="AJ8197" i="33"/>
  <c r="AI8197" i="33"/>
  <c r="AH8197" i="33"/>
  <c r="AK8196" i="33"/>
  <c r="AJ8196" i="33"/>
  <c r="AI8196" i="33"/>
  <c r="AH8196" i="33"/>
  <c r="AK8195" i="33"/>
  <c r="AJ8195" i="33"/>
  <c r="AI8195" i="33"/>
  <c r="AH8195" i="33"/>
  <c r="AK8194" i="33"/>
  <c r="AJ8194" i="33"/>
  <c r="AI8194" i="33"/>
  <c r="AH8194" i="33"/>
  <c r="AK8193" i="33"/>
  <c r="AJ8193" i="33"/>
  <c r="AI8193" i="33"/>
  <c r="AH8193" i="33"/>
  <c r="AK8192" i="33"/>
  <c r="AJ8192" i="33"/>
  <c r="AI8192" i="33"/>
  <c r="AH8192" i="33"/>
  <c r="AK8191" i="33"/>
  <c r="AJ8191" i="33"/>
  <c r="AI8191" i="33"/>
  <c r="AH8191" i="33"/>
  <c r="AK8190" i="33"/>
  <c r="AJ8190" i="33"/>
  <c r="AI8190" i="33"/>
  <c r="AH8190" i="33"/>
  <c r="AK8189" i="33"/>
  <c r="AJ8189" i="33"/>
  <c r="AI8189" i="33"/>
  <c r="AH8189" i="33"/>
  <c r="AK8188" i="33"/>
  <c r="AJ8188" i="33"/>
  <c r="AI8188" i="33"/>
  <c r="AH8188" i="33"/>
  <c r="AK8187" i="33"/>
  <c r="AJ8187" i="33"/>
  <c r="AI8187" i="33"/>
  <c r="AH8187" i="33"/>
  <c r="AK8186" i="33"/>
  <c r="AJ8186" i="33"/>
  <c r="AI8186" i="33"/>
  <c r="AH8186" i="33"/>
  <c r="AK8185" i="33"/>
  <c r="AJ8185" i="33"/>
  <c r="AI8185" i="33"/>
  <c r="AH8185" i="33"/>
  <c r="AK8184" i="33"/>
  <c r="AJ8184" i="33"/>
  <c r="AI8184" i="33"/>
  <c r="AH8184" i="33"/>
  <c r="AK8183" i="33"/>
  <c r="AJ8183" i="33"/>
  <c r="AI8183" i="33"/>
  <c r="AH8183" i="33"/>
  <c r="AK8182" i="33"/>
  <c r="AJ8182" i="33"/>
  <c r="AI8182" i="33"/>
  <c r="AH8182" i="33"/>
  <c r="AK8181" i="33"/>
  <c r="AJ8181" i="33"/>
  <c r="AI8181" i="33"/>
  <c r="AH8181" i="33"/>
  <c r="AK8180" i="33"/>
  <c r="AJ8180" i="33"/>
  <c r="AI8180" i="33"/>
  <c r="AH8180" i="33"/>
  <c r="AK8179" i="33"/>
  <c r="AJ8179" i="33"/>
  <c r="AI8179" i="33"/>
  <c r="AH8179" i="33"/>
  <c r="AK8178" i="33"/>
  <c r="AJ8178" i="33"/>
  <c r="AI8178" i="33"/>
  <c r="AH8178" i="33"/>
  <c r="AK8177" i="33"/>
  <c r="AJ8177" i="33"/>
  <c r="AI8177" i="33"/>
  <c r="AH8177" i="33"/>
  <c r="AK8176" i="33"/>
  <c r="AJ8176" i="33"/>
  <c r="AI8176" i="33"/>
  <c r="AH8176" i="33"/>
  <c r="AK8175" i="33"/>
  <c r="AJ8175" i="33"/>
  <c r="AI8175" i="33"/>
  <c r="AH8175" i="33"/>
  <c r="AK8174" i="33"/>
  <c r="AJ8174" i="33"/>
  <c r="AI8174" i="33"/>
  <c r="AH8174" i="33"/>
  <c r="AK8173" i="33"/>
  <c r="AJ8173" i="33"/>
  <c r="AI8173" i="33"/>
  <c r="AH8173" i="33"/>
  <c r="AK8172" i="33"/>
  <c r="AJ8172" i="33"/>
  <c r="AI8172" i="33"/>
  <c r="AH8172" i="33"/>
  <c r="AK8171" i="33"/>
  <c r="AJ8171" i="33"/>
  <c r="AI8171" i="33"/>
  <c r="AH8171" i="33"/>
  <c r="AK8170" i="33"/>
  <c r="AJ8170" i="33"/>
  <c r="AI8170" i="33"/>
  <c r="AH8170" i="33"/>
  <c r="AK8169" i="33"/>
  <c r="AJ8169" i="33"/>
  <c r="AI8169" i="33"/>
  <c r="AH8169" i="33"/>
  <c r="AK8168" i="33"/>
  <c r="AJ8168" i="33"/>
  <c r="AI8168" i="33"/>
  <c r="AH8168" i="33"/>
  <c r="AK8167" i="33"/>
  <c r="AJ8167" i="33"/>
  <c r="AI8167" i="33"/>
  <c r="AH8167" i="33"/>
  <c r="AK8166" i="33"/>
  <c r="AJ8166" i="33"/>
  <c r="AI8166" i="33"/>
  <c r="AH8166" i="33"/>
  <c r="AK8165" i="33"/>
  <c r="AJ8165" i="33"/>
  <c r="AI8165" i="33"/>
  <c r="AH8165" i="33"/>
  <c r="AK8164" i="33"/>
  <c r="AJ8164" i="33"/>
  <c r="AI8164" i="33"/>
  <c r="AH8164" i="33"/>
  <c r="AK8163" i="33"/>
  <c r="AJ8163" i="33"/>
  <c r="AI8163" i="33"/>
  <c r="AH8163" i="33"/>
  <c r="AK8162" i="33"/>
  <c r="AJ8162" i="33"/>
  <c r="AI8162" i="33"/>
  <c r="AH8162" i="33"/>
  <c r="AK8161" i="33"/>
  <c r="AJ8161" i="33"/>
  <c r="AI8161" i="33"/>
  <c r="AH8161" i="33"/>
  <c r="AK8160" i="33"/>
  <c r="AJ8160" i="33"/>
  <c r="AI8160" i="33"/>
  <c r="AH8160" i="33"/>
  <c r="AK8159" i="33"/>
  <c r="AJ8159" i="33"/>
  <c r="AI8159" i="33"/>
  <c r="AH8159" i="33"/>
  <c r="AK8158" i="33"/>
  <c r="AJ8158" i="33"/>
  <c r="AI8158" i="33"/>
  <c r="AH8158" i="33"/>
  <c r="AK8157" i="33"/>
  <c r="AJ8157" i="33"/>
  <c r="AI8157" i="33"/>
  <c r="AH8157" i="33"/>
  <c r="AK8156" i="33"/>
  <c r="AJ8156" i="33"/>
  <c r="AI8156" i="33"/>
  <c r="AH8156" i="33"/>
  <c r="AK8155" i="33"/>
  <c r="AJ8155" i="33"/>
  <c r="AI8155" i="33"/>
  <c r="AH8155" i="33"/>
  <c r="AK8154" i="33"/>
  <c r="AJ8154" i="33"/>
  <c r="AI8154" i="33"/>
  <c r="AH8154" i="33"/>
  <c r="AK8153" i="33"/>
  <c r="AJ8153" i="33"/>
  <c r="AI8153" i="33"/>
  <c r="AH8153" i="33"/>
  <c r="AK8152" i="33"/>
  <c r="AJ8152" i="33"/>
  <c r="AI8152" i="33"/>
  <c r="AH8152" i="33"/>
  <c r="AK8151" i="33"/>
  <c r="AJ8151" i="33"/>
  <c r="AI8151" i="33"/>
  <c r="AH8151" i="33"/>
  <c r="AK8150" i="33"/>
  <c r="AJ8150" i="33"/>
  <c r="AI8150" i="33"/>
  <c r="AH8150" i="33"/>
  <c r="AK8149" i="33"/>
  <c r="AJ8149" i="33"/>
  <c r="AI8149" i="33"/>
  <c r="AH8149" i="33"/>
  <c r="AK8148" i="33"/>
  <c r="AJ8148" i="33"/>
  <c r="AI8148" i="33"/>
  <c r="AH8148" i="33"/>
  <c r="AK8147" i="33"/>
  <c r="AJ8147" i="33"/>
  <c r="AI8147" i="33"/>
  <c r="AH8147" i="33"/>
  <c r="AK8146" i="33"/>
  <c r="AJ8146" i="33"/>
  <c r="AI8146" i="33"/>
  <c r="AH8146" i="33"/>
  <c r="AK8145" i="33"/>
  <c r="AJ8145" i="33"/>
  <c r="AI8145" i="33"/>
  <c r="AH8145" i="33"/>
  <c r="AK8144" i="33"/>
  <c r="AJ8144" i="33"/>
  <c r="AI8144" i="33"/>
  <c r="AH8144" i="33"/>
  <c r="AK8143" i="33"/>
  <c r="AJ8143" i="33"/>
  <c r="AI8143" i="33"/>
  <c r="AH8143" i="33"/>
  <c r="AK8142" i="33"/>
  <c r="AJ8142" i="33"/>
  <c r="AI8142" i="33"/>
  <c r="AH8142" i="33"/>
  <c r="AK8141" i="33"/>
  <c r="AJ8141" i="33"/>
  <c r="AI8141" i="33"/>
  <c r="AH8141" i="33"/>
  <c r="AK8140" i="33"/>
  <c r="AJ8140" i="33"/>
  <c r="AI8140" i="33"/>
  <c r="AH8140" i="33"/>
  <c r="AK8139" i="33"/>
  <c r="AJ8139" i="33"/>
  <c r="AI8139" i="33"/>
  <c r="AH8139" i="33"/>
  <c r="AK8138" i="33"/>
  <c r="AJ8138" i="33"/>
  <c r="AI8138" i="33"/>
  <c r="AH8138" i="33"/>
  <c r="AK8137" i="33"/>
  <c r="AJ8137" i="33"/>
  <c r="AI8137" i="33"/>
  <c r="AH8137" i="33"/>
  <c r="AK8136" i="33"/>
  <c r="AJ8136" i="33"/>
  <c r="AI8136" i="33"/>
  <c r="AH8136" i="33"/>
  <c r="AK8135" i="33"/>
  <c r="AJ8135" i="33"/>
  <c r="AI8135" i="33"/>
  <c r="AH8135" i="33"/>
  <c r="AK8134" i="33"/>
  <c r="AJ8134" i="33"/>
  <c r="AI8134" i="33"/>
  <c r="AH8134" i="33"/>
  <c r="AK8133" i="33"/>
  <c r="AJ8133" i="33"/>
  <c r="AI8133" i="33"/>
  <c r="AH8133" i="33"/>
  <c r="AK8132" i="33"/>
  <c r="AJ8132" i="33"/>
  <c r="AI8132" i="33"/>
  <c r="AH8132" i="33"/>
  <c r="AK8131" i="33"/>
  <c r="AJ8131" i="33"/>
  <c r="AI8131" i="33"/>
  <c r="AH8131" i="33"/>
  <c r="AK8130" i="33"/>
  <c r="AJ8130" i="33"/>
  <c r="AI8130" i="33"/>
  <c r="AH8130" i="33"/>
  <c r="AK8129" i="33"/>
  <c r="AJ8129" i="33"/>
  <c r="AI8129" i="33"/>
  <c r="AH8129" i="33"/>
  <c r="AK8128" i="33"/>
  <c r="AJ8128" i="33"/>
  <c r="AI8128" i="33"/>
  <c r="AH8128" i="33"/>
  <c r="AK8127" i="33"/>
  <c r="AJ8127" i="33"/>
  <c r="AI8127" i="33"/>
  <c r="AH8127" i="33"/>
  <c r="AK8126" i="33"/>
  <c r="AJ8126" i="33"/>
  <c r="AI8126" i="33"/>
  <c r="AH8126" i="33"/>
  <c r="AK8125" i="33"/>
  <c r="AJ8125" i="33"/>
  <c r="AI8125" i="33"/>
  <c r="AH8125" i="33"/>
  <c r="AK8124" i="33"/>
  <c r="AJ8124" i="33"/>
  <c r="AI8124" i="33"/>
  <c r="AH8124" i="33"/>
  <c r="AK8123" i="33"/>
  <c r="AJ8123" i="33"/>
  <c r="AI8123" i="33"/>
  <c r="AH8123" i="33"/>
  <c r="AK8122" i="33"/>
  <c r="AJ8122" i="33"/>
  <c r="AI8122" i="33"/>
  <c r="AH8122" i="33"/>
  <c r="AK8121" i="33"/>
  <c r="AJ8121" i="33"/>
  <c r="AI8121" i="33"/>
  <c r="AH8121" i="33"/>
  <c r="AK8120" i="33"/>
  <c r="AJ8120" i="33"/>
  <c r="AI8120" i="33"/>
  <c r="AH8120" i="33"/>
  <c r="AK8119" i="33"/>
  <c r="AJ8119" i="33"/>
  <c r="AI8119" i="33"/>
  <c r="AH8119" i="33"/>
  <c r="AK8118" i="33"/>
  <c r="AJ8118" i="33"/>
  <c r="AI8118" i="33"/>
  <c r="AH8118" i="33"/>
  <c r="AK8117" i="33"/>
  <c r="AJ8117" i="33"/>
  <c r="AI8117" i="33"/>
  <c r="AH8117" i="33"/>
  <c r="AK8116" i="33"/>
  <c r="AJ8116" i="33"/>
  <c r="AI8116" i="33"/>
  <c r="AH8116" i="33"/>
  <c r="AK8115" i="33"/>
  <c r="AJ8115" i="33"/>
  <c r="AI8115" i="33"/>
  <c r="AH8115" i="33"/>
  <c r="AK8114" i="33"/>
  <c r="AJ8114" i="33"/>
  <c r="AI8114" i="33"/>
  <c r="AH8114" i="33"/>
  <c r="AK8113" i="33"/>
  <c r="AJ8113" i="33"/>
  <c r="AI8113" i="33"/>
  <c r="AH8113" i="33"/>
  <c r="AK8112" i="33"/>
  <c r="AJ8112" i="33"/>
  <c r="AI8112" i="33"/>
  <c r="AH8112" i="33"/>
  <c r="AK8111" i="33"/>
  <c r="AJ8111" i="33"/>
  <c r="AI8111" i="33"/>
  <c r="AH8111" i="33"/>
  <c r="AK8110" i="33"/>
  <c r="AJ8110" i="33"/>
  <c r="AI8110" i="33"/>
  <c r="AH8110" i="33"/>
  <c r="AK8109" i="33"/>
  <c r="AJ8109" i="33"/>
  <c r="AI8109" i="33"/>
  <c r="AH8109" i="33"/>
  <c r="AK8108" i="33"/>
  <c r="AJ8108" i="33"/>
  <c r="AI8108" i="33"/>
  <c r="AH8108" i="33"/>
  <c r="AK8107" i="33"/>
  <c r="AJ8107" i="33"/>
  <c r="AI8107" i="33"/>
  <c r="AH8107" i="33"/>
  <c r="AK8106" i="33"/>
  <c r="AJ8106" i="33"/>
  <c r="AI8106" i="33"/>
  <c r="AH8106" i="33"/>
  <c r="AK8105" i="33"/>
  <c r="AJ8105" i="33"/>
  <c r="AI8105" i="33"/>
  <c r="AH8105" i="33"/>
  <c r="AK8104" i="33"/>
  <c r="AJ8104" i="33"/>
  <c r="AI8104" i="33"/>
  <c r="AH8104" i="33"/>
  <c r="AK8103" i="33"/>
  <c r="AJ8103" i="33"/>
  <c r="AI8103" i="33"/>
  <c r="AH8103" i="33"/>
  <c r="AK8102" i="33"/>
  <c r="AJ8102" i="33"/>
  <c r="AI8102" i="33"/>
  <c r="AH8102" i="33"/>
  <c r="AK8101" i="33"/>
  <c r="AJ8101" i="33"/>
  <c r="AI8101" i="33"/>
  <c r="AH8101" i="33"/>
  <c r="AK8100" i="33"/>
  <c r="AJ8100" i="33"/>
  <c r="AI8100" i="33"/>
  <c r="AH8100" i="33"/>
  <c r="AK8099" i="33"/>
  <c r="AJ8099" i="33"/>
  <c r="AI8099" i="33"/>
  <c r="AH8099" i="33"/>
  <c r="AK8098" i="33"/>
  <c r="AJ8098" i="33"/>
  <c r="AI8098" i="33"/>
  <c r="AH8098" i="33"/>
  <c r="AK8097" i="33"/>
  <c r="AJ8097" i="33"/>
  <c r="AI8097" i="33"/>
  <c r="AH8097" i="33"/>
  <c r="AK8096" i="33"/>
  <c r="AJ8096" i="33"/>
  <c r="AI8096" i="33"/>
  <c r="AH8096" i="33"/>
  <c r="AK8095" i="33"/>
  <c r="AJ8095" i="33"/>
  <c r="AI8095" i="33"/>
  <c r="AH8095" i="33"/>
  <c r="AK8094" i="33"/>
  <c r="AJ8094" i="33"/>
  <c r="AI8094" i="33"/>
  <c r="AH8094" i="33"/>
  <c r="AK8093" i="33"/>
  <c r="AJ8093" i="33"/>
  <c r="AI8093" i="33"/>
  <c r="AH8093" i="33"/>
  <c r="AK8092" i="33"/>
  <c r="AJ8092" i="33"/>
  <c r="AI8092" i="33"/>
  <c r="AH8092" i="33"/>
  <c r="AK8091" i="33"/>
  <c r="AJ8091" i="33"/>
  <c r="AI8091" i="33"/>
  <c r="AH8091" i="33"/>
  <c r="AK8090" i="33"/>
  <c r="AJ8090" i="33"/>
  <c r="AI8090" i="33"/>
  <c r="AH8090" i="33"/>
  <c r="AK8089" i="33"/>
  <c r="AJ8089" i="33"/>
  <c r="AI8089" i="33"/>
  <c r="AH8089" i="33"/>
  <c r="AK8088" i="33"/>
  <c r="AJ8088" i="33"/>
  <c r="AI8088" i="33"/>
  <c r="AH8088" i="33"/>
  <c r="AK8087" i="33"/>
  <c r="AJ8087" i="33"/>
  <c r="AI8087" i="33"/>
  <c r="AH8087" i="33"/>
  <c r="AK8086" i="33"/>
  <c r="AJ8086" i="33"/>
  <c r="AI8086" i="33"/>
  <c r="AH8086" i="33"/>
  <c r="AK8085" i="33"/>
  <c r="AJ8085" i="33"/>
  <c r="AI8085" i="33"/>
  <c r="AH8085" i="33"/>
  <c r="AK8084" i="33"/>
  <c r="AJ8084" i="33"/>
  <c r="AI8084" i="33"/>
  <c r="AH8084" i="33"/>
  <c r="AK8083" i="33"/>
  <c r="AJ8083" i="33"/>
  <c r="AI8083" i="33"/>
  <c r="AH8083" i="33"/>
  <c r="AK8082" i="33"/>
  <c r="AJ8082" i="33"/>
  <c r="AI8082" i="33"/>
  <c r="AH8082" i="33"/>
  <c r="AK8081" i="33"/>
  <c r="AJ8081" i="33"/>
  <c r="AI8081" i="33"/>
  <c r="AH8081" i="33"/>
  <c r="AK8080" i="33"/>
  <c r="AJ8080" i="33"/>
  <c r="AI8080" i="33"/>
  <c r="AH8080" i="33"/>
  <c r="AK8079" i="33"/>
  <c r="AJ8079" i="33"/>
  <c r="AI8079" i="33"/>
  <c r="AH8079" i="33"/>
  <c r="AK8078" i="33"/>
  <c r="AJ8078" i="33"/>
  <c r="AI8078" i="33"/>
  <c r="AH8078" i="33"/>
  <c r="AK8077" i="33"/>
  <c r="AJ8077" i="33"/>
  <c r="AI8077" i="33"/>
  <c r="AH8077" i="33"/>
  <c r="AK8076" i="33"/>
  <c r="AJ8076" i="33"/>
  <c r="AI8076" i="33"/>
  <c r="AH8076" i="33"/>
  <c r="AK8075" i="33"/>
  <c r="AJ8075" i="33"/>
  <c r="AI8075" i="33"/>
  <c r="AH8075" i="33"/>
  <c r="AK8074" i="33"/>
  <c r="AJ8074" i="33"/>
  <c r="AI8074" i="33"/>
  <c r="AH8074" i="33"/>
  <c r="AK8073" i="33"/>
  <c r="AJ8073" i="33"/>
  <c r="AI8073" i="33"/>
  <c r="AH8073" i="33"/>
  <c r="AK8072" i="33"/>
  <c r="AJ8072" i="33"/>
  <c r="AI8072" i="33"/>
  <c r="AH8072" i="33"/>
  <c r="AK8071" i="33"/>
  <c r="AJ8071" i="33"/>
  <c r="AI8071" i="33"/>
  <c r="AH8071" i="33"/>
  <c r="AK8070" i="33"/>
  <c r="AJ8070" i="33"/>
  <c r="AI8070" i="33"/>
  <c r="AH8070" i="33"/>
  <c r="AK8069" i="33"/>
  <c r="AJ8069" i="33"/>
  <c r="AI8069" i="33"/>
  <c r="AH8069" i="33"/>
  <c r="AK8068" i="33"/>
  <c r="AJ8068" i="33"/>
  <c r="AI8068" i="33"/>
  <c r="AH8068" i="33"/>
  <c r="AK8067" i="33"/>
  <c r="AJ8067" i="33"/>
  <c r="AI8067" i="33"/>
  <c r="AH8067" i="33"/>
  <c r="AK8066" i="33"/>
  <c r="AJ8066" i="33"/>
  <c r="AI8066" i="33"/>
  <c r="AH8066" i="33"/>
  <c r="AK8065" i="33"/>
  <c r="AJ8065" i="33"/>
  <c r="AI8065" i="33"/>
  <c r="AH8065" i="33"/>
  <c r="AK8064" i="33"/>
  <c r="AJ8064" i="33"/>
  <c r="AI8064" i="33"/>
  <c r="AH8064" i="33"/>
  <c r="AK8063" i="33"/>
  <c r="AJ8063" i="33"/>
  <c r="AI8063" i="33"/>
  <c r="AH8063" i="33"/>
  <c r="AK8062" i="33"/>
  <c r="AJ8062" i="33"/>
  <c r="AI8062" i="33"/>
  <c r="AH8062" i="33"/>
  <c r="AK8061" i="33"/>
  <c r="AJ8061" i="33"/>
  <c r="AI8061" i="33"/>
  <c r="AH8061" i="33"/>
  <c r="AK8060" i="33"/>
  <c r="AJ8060" i="33"/>
  <c r="AI8060" i="33"/>
  <c r="AH8060" i="33"/>
  <c r="AK8059" i="33"/>
  <c r="AJ8059" i="33"/>
  <c r="AI8059" i="33"/>
  <c r="AH8059" i="33"/>
  <c r="AK8058" i="33"/>
  <c r="AJ8058" i="33"/>
  <c r="AI8058" i="33"/>
  <c r="AH8058" i="33"/>
  <c r="AK8057" i="33"/>
  <c r="AJ8057" i="33"/>
  <c r="AI8057" i="33"/>
  <c r="AH8057" i="33"/>
  <c r="AK8056" i="33"/>
  <c r="AJ8056" i="33"/>
  <c r="AI8056" i="33"/>
  <c r="AH8056" i="33"/>
  <c r="AK8055" i="33"/>
  <c r="AJ8055" i="33"/>
  <c r="AI8055" i="33"/>
  <c r="AH8055" i="33"/>
  <c r="AK8054" i="33"/>
  <c r="AJ8054" i="33"/>
  <c r="AI8054" i="33"/>
  <c r="AH8054" i="33"/>
  <c r="AK8053" i="33"/>
  <c r="AJ8053" i="33"/>
  <c r="AI8053" i="33"/>
  <c r="AH8053" i="33"/>
  <c r="AK8052" i="33"/>
  <c r="AJ8052" i="33"/>
  <c r="AI8052" i="33"/>
  <c r="AH8052" i="33"/>
  <c r="AK8051" i="33"/>
  <c r="AJ8051" i="33"/>
  <c r="AI8051" i="33"/>
  <c r="AH8051" i="33"/>
  <c r="AK8050" i="33"/>
  <c r="AJ8050" i="33"/>
  <c r="AI8050" i="33"/>
  <c r="AH8050" i="33"/>
  <c r="AK8049" i="33"/>
  <c r="AJ8049" i="33"/>
  <c r="AI8049" i="33"/>
  <c r="AH8049" i="33"/>
  <c r="AK8048" i="33"/>
  <c r="AJ8048" i="33"/>
  <c r="AI8048" i="33"/>
  <c r="AH8048" i="33"/>
  <c r="AK8047" i="33"/>
  <c r="AJ8047" i="33"/>
  <c r="AI8047" i="33"/>
  <c r="AH8047" i="33"/>
  <c r="AK8046" i="33"/>
  <c r="AJ8046" i="33"/>
  <c r="AI8046" i="33"/>
  <c r="AH8046" i="33"/>
  <c r="AK8045" i="33"/>
  <c r="AJ8045" i="33"/>
  <c r="AI8045" i="33"/>
  <c r="AH8045" i="33"/>
  <c r="AK8044" i="33"/>
  <c r="AJ8044" i="33"/>
  <c r="AI8044" i="33"/>
  <c r="AH8044" i="33"/>
  <c r="AK8043" i="33"/>
  <c r="AJ8043" i="33"/>
  <c r="AI8043" i="33"/>
  <c r="AH8043" i="33"/>
  <c r="AK8042" i="33"/>
  <c r="AJ8042" i="33"/>
  <c r="AI8042" i="33"/>
  <c r="AH8042" i="33"/>
  <c r="AK8041" i="33"/>
  <c r="AJ8041" i="33"/>
  <c r="AI8041" i="33"/>
  <c r="AH8041" i="33"/>
  <c r="AK8040" i="33"/>
  <c r="AJ8040" i="33"/>
  <c r="AI8040" i="33"/>
  <c r="AH8040" i="33"/>
  <c r="AK8039" i="33"/>
  <c r="AJ8039" i="33"/>
  <c r="AI8039" i="33"/>
  <c r="AH8039" i="33"/>
  <c r="AK8038" i="33"/>
  <c r="AJ8038" i="33"/>
  <c r="AI8038" i="33"/>
  <c r="AH8038" i="33"/>
  <c r="AK8037" i="33"/>
  <c r="AJ8037" i="33"/>
  <c r="AI8037" i="33"/>
  <c r="AH8037" i="33"/>
  <c r="AK8036" i="33"/>
  <c r="AJ8036" i="33"/>
  <c r="AI8036" i="33"/>
  <c r="AH8036" i="33"/>
  <c r="AK8035" i="33"/>
  <c r="AJ8035" i="33"/>
  <c r="AI8035" i="33"/>
  <c r="AH8035" i="33"/>
  <c r="AK8034" i="33"/>
  <c r="AJ8034" i="33"/>
  <c r="AI8034" i="33"/>
  <c r="AH8034" i="33"/>
  <c r="AK8033" i="33"/>
  <c r="AJ8033" i="33"/>
  <c r="AI8033" i="33"/>
  <c r="AH8033" i="33"/>
  <c r="AK8032" i="33"/>
  <c r="AJ8032" i="33"/>
  <c r="AI8032" i="33"/>
  <c r="AH8032" i="33"/>
  <c r="AK8031" i="33"/>
  <c r="AJ8031" i="33"/>
  <c r="AI8031" i="33"/>
  <c r="AH8031" i="33"/>
  <c r="AK8030" i="33"/>
  <c r="AJ8030" i="33"/>
  <c r="AI8030" i="33"/>
  <c r="AH8030" i="33"/>
  <c r="AK8029" i="33"/>
  <c r="AJ8029" i="33"/>
  <c r="AI8029" i="33"/>
  <c r="AH8029" i="33"/>
  <c r="AK8028" i="33"/>
  <c r="AJ8028" i="33"/>
  <c r="AI8028" i="33"/>
  <c r="AH8028" i="33"/>
  <c r="AK8027" i="33"/>
  <c r="AJ8027" i="33"/>
  <c r="AI8027" i="33"/>
  <c r="AH8027" i="33"/>
  <c r="AK8026" i="33"/>
  <c r="AJ8026" i="33"/>
  <c r="AI8026" i="33"/>
  <c r="AH8026" i="33"/>
  <c r="AK8025" i="33"/>
  <c r="AJ8025" i="33"/>
  <c r="AI8025" i="33"/>
  <c r="AH8025" i="33"/>
  <c r="AK8024" i="33"/>
  <c r="AJ8024" i="33"/>
  <c r="AI8024" i="33"/>
  <c r="AH8024" i="33"/>
  <c r="AK8023" i="33"/>
  <c r="AJ8023" i="33"/>
  <c r="AI8023" i="33"/>
  <c r="AH8023" i="33"/>
  <c r="AK8022" i="33"/>
  <c r="AJ8022" i="33"/>
  <c r="AI8022" i="33"/>
  <c r="AH8022" i="33"/>
  <c r="AK8021" i="33"/>
  <c r="AJ8021" i="33"/>
  <c r="AI8021" i="33"/>
  <c r="AH8021" i="33"/>
  <c r="AK8020" i="33"/>
  <c r="AJ8020" i="33"/>
  <c r="AI8020" i="33"/>
  <c r="AH8020" i="33"/>
  <c r="AK8019" i="33"/>
  <c r="AJ8019" i="33"/>
  <c r="AI8019" i="33"/>
  <c r="AH8019" i="33"/>
  <c r="AK8018" i="33"/>
  <c r="AJ8018" i="33"/>
  <c r="AI8018" i="33"/>
  <c r="AH8018" i="33"/>
  <c r="AK8017" i="33"/>
  <c r="AJ8017" i="33"/>
  <c r="AI8017" i="33"/>
  <c r="AH8017" i="33"/>
  <c r="AK8016" i="33"/>
  <c r="AJ8016" i="33"/>
  <c r="AI8016" i="33"/>
  <c r="AH8016" i="33"/>
  <c r="AK8015" i="33"/>
  <c r="AJ8015" i="33"/>
  <c r="AI8015" i="33"/>
  <c r="AH8015" i="33"/>
  <c r="AK8014" i="33"/>
  <c r="AJ8014" i="33"/>
  <c r="AI8014" i="33"/>
  <c r="AH8014" i="33"/>
  <c r="AK8013" i="33"/>
  <c r="AJ8013" i="33"/>
  <c r="AI8013" i="33"/>
  <c r="AH8013" i="33"/>
  <c r="AK8012" i="33"/>
  <c r="AJ8012" i="33"/>
  <c r="AI8012" i="33"/>
  <c r="AH8012" i="33"/>
  <c r="AK8011" i="33"/>
  <c r="AJ8011" i="33"/>
  <c r="AI8011" i="33"/>
  <c r="AH8011" i="33"/>
  <c r="AK8010" i="33"/>
  <c r="AJ8010" i="33"/>
  <c r="AI8010" i="33"/>
  <c r="AH8010" i="33"/>
  <c r="AK8009" i="33"/>
  <c r="AJ8009" i="33"/>
  <c r="AI8009" i="33"/>
  <c r="AH8009" i="33"/>
  <c r="AK8008" i="33"/>
  <c r="AJ8008" i="33"/>
  <c r="AI8008" i="33"/>
  <c r="AH8008" i="33"/>
  <c r="AK8007" i="33"/>
  <c r="AJ8007" i="33"/>
  <c r="AI8007" i="33"/>
  <c r="AH8007" i="33"/>
  <c r="AK8006" i="33"/>
  <c r="AJ8006" i="33"/>
  <c r="AI8006" i="33"/>
  <c r="AH8006" i="33"/>
  <c r="AK8005" i="33"/>
  <c r="AJ8005" i="33"/>
  <c r="AI8005" i="33"/>
  <c r="AH8005" i="33"/>
  <c r="AK8004" i="33"/>
  <c r="AJ8004" i="33"/>
  <c r="AI8004" i="33"/>
  <c r="AH8004" i="33"/>
  <c r="AK8003" i="33"/>
  <c r="AJ8003" i="33"/>
  <c r="AI8003" i="33"/>
  <c r="AH8003" i="33"/>
  <c r="AK8002" i="33"/>
  <c r="AJ8002" i="33"/>
  <c r="AI8002" i="33"/>
  <c r="AH8002" i="33"/>
  <c r="AK8001" i="33"/>
  <c r="AJ8001" i="33"/>
  <c r="AI8001" i="33"/>
  <c r="AH8001" i="33"/>
  <c r="AK8000" i="33"/>
  <c r="AJ8000" i="33"/>
  <c r="AI8000" i="33"/>
  <c r="AH8000" i="33"/>
  <c r="AK7999" i="33"/>
  <c r="AJ7999" i="33"/>
  <c r="AI7999" i="33"/>
  <c r="AH7999" i="33"/>
  <c r="AK7998" i="33"/>
  <c r="AJ7998" i="33"/>
  <c r="AI7998" i="33"/>
  <c r="AH7998" i="33"/>
  <c r="AK7997" i="33"/>
  <c r="AJ7997" i="33"/>
  <c r="AI7997" i="33"/>
  <c r="AH7997" i="33"/>
  <c r="AK7996" i="33"/>
  <c r="AJ7996" i="33"/>
  <c r="AI7996" i="33"/>
  <c r="AH7996" i="33"/>
  <c r="AK7995" i="33"/>
  <c r="AJ7995" i="33"/>
  <c r="AI7995" i="33"/>
  <c r="AH7995" i="33"/>
  <c r="AK7994" i="33"/>
  <c r="AJ7994" i="33"/>
  <c r="AI7994" i="33"/>
  <c r="AH7994" i="33"/>
  <c r="AK7993" i="33"/>
  <c r="AJ7993" i="33"/>
  <c r="AI7993" i="33"/>
  <c r="AH7993" i="33"/>
  <c r="AK7992" i="33"/>
  <c r="AJ7992" i="33"/>
  <c r="AI7992" i="33"/>
  <c r="AH7992" i="33"/>
  <c r="AK7991" i="33"/>
  <c r="AJ7991" i="33"/>
  <c r="AI7991" i="33"/>
  <c r="AH7991" i="33"/>
  <c r="AK7990" i="33"/>
  <c r="AJ7990" i="33"/>
  <c r="AI7990" i="33"/>
  <c r="AH7990" i="33"/>
  <c r="AK7989" i="33"/>
  <c r="AJ7989" i="33"/>
  <c r="AI7989" i="33"/>
  <c r="AH7989" i="33"/>
  <c r="AK7988" i="33"/>
  <c r="AJ7988" i="33"/>
  <c r="AI7988" i="33"/>
  <c r="AH7988" i="33"/>
  <c r="AK7987" i="33"/>
  <c r="AJ7987" i="33"/>
  <c r="AI7987" i="33"/>
  <c r="AH7987" i="33"/>
  <c r="AK7986" i="33"/>
  <c r="AJ7986" i="33"/>
  <c r="AI7986" i="33"/>
  <c r="AH7986" i="33"/>
  <c r="AK7985" i="33"/>
  <c r="AJ7985" i="33"/>
  <c r="AI7985" i="33"/>
  <c r="AH7985" i="33"/>
  <c r="AK7984" i="33"/>
  <c r="AJ7984" i="33"/>
  <c r="AI7984" i="33"/>
  <c r="AH7984" i="33"/>
  <c r="AK7983" i="33"/>
  <c r="AJ7983" i="33"/>
  <c r="AI7983" i="33"/>
  <c r="AH7983" i="33"/>
  <c r="AK7982" i="33"/>
  <c r="AJ7982" i="33"/>
  <c r="AI7982" i="33"/>
  <c r="AH7982" i="33"/>
  <c r="AK7981" i="33"/>
  <c r="AJ7981" i="33"/>
  <c r="AI7981" i="33"/>
  <c r="AH7981" i="33"/>
  <c r="AK7980" i="33"/>
  <c r="AJ7980" i="33"/>
  <c r="AI7980" i="33"/>
  <c r="AH7980" i="33"/>
  <c r="AK7979" i="33"/>
  <c r="AJ7979" i="33"/>
  <c r="AI7979" i="33"/>
  <c r="AH7979" i="33"/>
  <c r="AK7978" i="33"/>
  <c r="AJ7978" i="33"/>
  <c r="AI7978" i="33"/>
  <c r="AH7978" i="33"/>
  <c r="AK7977" i="33"/>
  <c r="AJ7977" i="33"/>
  <c r="AI7977" i="33"/>
  <c r="AH7977" i="33"/>
  <c r="AK7976" i="33"/>
  <c r="AJ7976" i="33"/>
  <c r="AI7976" i="33"/>
  <c r="AH7976" i="33"/>
  <c r="AK7975" i="33"/>
  <c r="AJ7975" i="33"/>
  <c r="AI7975" i="33"/>
  <c r="AH7975" i="33"/>
  <c r="AK7974" i="33"/>
  <c r="AJ7974" i="33"/>
  <c r="AI7974" i="33"/>
  <c r="AH7974" i="33"/>
  <c r="AK7973" i="33"/>
  <c r="AJ7973" i="33"/>
  <c r="AI7973" i="33"/>
  <c r="AH7973" i="33"/>
  <c r="AK7972" i="33"/>
  <c r="AJ7972" i="33"/>
  <c r="AI7972" i="33"/>
  <c r="AH7972" i="33"/>
  <c r="AK7971" i="33"/>
  <c r="AJ7971" i="33"/>
  <c r="AI7971" i="33"/>
  <c r="AH7971" i="33"/>
  <c r="AK7970" i="33"/>
  <c r="AJ7970" i="33"/>
  <c r="AI7970" i="33"/>
  <c r="AH7970" i="33"/>
  <c r="AK7969" i="33"/>
  <c r="AJ7969" i="33"/>
  <c r="AI7969" i="33"/>
  <c r="AH7969" i="33"/>
  <c r="AK7968" i="33"/>
  <c r="AJ7968" i="33"/>
  <c r="AI7968" i="33"/>
  <c r="AH7968" i="33"/>
  <c r="AK7967" i="33"/>
  <c r="AJ7967" i="33"/>
  <c r="AI7967" i="33"/>
  <c r="AH7967" i="33"/>
  <c r="AK7966" i="33"/>
  <c r="AJ7966" i="33"/>
  <c r="AI7966" i="33"/>
  <c r="AH7966" i="33"/>
  <c r="AK7965" i="33"/>
  <c r="AJ7965" i="33"/>
  <c r="AI7965" i="33"/>
  <c r="AH7965" i="33"/>
  <c r="AK7964" i="33"/>
  <c r="AJ7964" i="33"/>
  <c r="AI7964" i="33"/>
  <c r="AH7964" i="33"/>
  <c r="AK7963" i="33"/>
  <c r="AJ7963" i="33"/>
  <c r="AI7963" i="33"/>
  <c r="AH7963" i="33"/>
  <c r="AK7962" i="33"/>
  <c r="AJ7962" i="33"/>
  <c r="AI7962" i="33"/>
  <c r="AH7962" i="33"/>
  <c r="AK7961" i="33"/>
  <c r="AJ7961" i="33"/>
  <c r="AI7961" i="33"/>
  <c r="AH7961" i="33"/>
  <c r="AK7960" i="33"/>
  <c r="AJ7960" i="33"/>
  <c r="AI7960" i="33"/>
  <c r="AH7960" i="33"/>
  <c r="AK7959" i="33"/>
  <c r="AJ7959" i="33"/>
  <c r="AI7959" i="33"/>
  <c r="AH7959" i="33"/>
  <c r="AK7958" i="33"/>
  <c r="AJ7958" i="33"/>
  <c r="AI7958" i="33"/>
  <c r="AH7958" i="33"/>
  <c r="AK7957" i="33"/>
  <c r="AJ7957" i="33"/>
  <c r="AI7957" i="33"/>
  <c r="AH7957" i="33"/>
  <c r="AK7956" i="33"/>
  <c r="AJ7956" i="33"/>
  <c r="AI7956" i="33"/>
  <c r="AH7956" i="33"/>
  <c r="AK7955" i="33"/>
  <c r="AJ7955" i="33"/>
  <c r="AI7955" i="33"/>
  <c r="AH7955" i="33"/>
  <c r="AK7954" i="33"/>
  <c r="AJ7954" i="33"/>
  <c r="AI7954" i="33"/>
  <c r="AH7954" i="33"/>
  <c r="AK7953" i="33"/>
  <c r="AJ7953" i="33"/>
  <c r="AI7953" i="33"/>
  <c r="AH7953" i="33"/>
  <c r="AK7952" i="33"/>
  <c r="AJ7952" i="33"/>
  <c r="AI7952" i="33"/>
  <c r="AH7952" i="33"/>
  <c r="AK7951" i="33"/>
  <c r="AJ7951" i="33"/>
  <c r="AI7951" i="33"/>
  <c r="AH7951" i="33"/>
  <c r="AK7950" i="33"/>
  <c r="AJ7950" i="33"/>
  <c r="AI7950" i="33"/>
  <c r="AH7950" i="33"/>
  <c r="AK7949" i="33"/>
  <c r="AJ7949" i="33"/>
  <c r="AI7949" i="33"/>
  <c r="AH7949" i="33"/>
  <c r="AK7948" i="33"/>
  <c r="AJ7948" i="33"/>
  <c r="AI7948" i="33"/>
  <c r="AH7948" i="33"/>
  <c r="AK7947" i="33"/>
  <c r="AJ7947" i="33"/>
  <c r="AI7947" i="33"/>
  <c r="AH7947" i="33"/>
  <c r="AK7946" i="33"/>
  <c r="AJ7946" i="33"/>
  <c r="AI7946" i="33"/>
  <c r="AH7946" i="33"/>
  <c r="AK7945" i="33"/>
  <c r="AJ7945" i="33"/>
  <c r="AI7945" i="33"/>
  <c r="AH7945" i="33"/>
  <c r="AK7944" i="33"/>
  <c r="AJ7944" i="33"/>
  <c r="AI7944" i="33"/>
  <c r="AH7944" i="33"/>
  <c r="AK7943" i="33"/>
  <c r="AJ7943" i="33"/>
  <c r="AI7943" i="33"/>
  <c r="AH7943" i="33"/>
  <c r="AK7942" i="33"/>
  <c r="AJ7942" i="33"/>
  <c r="AI7942" i="33"/>
  <c r="AH7942" i="33"/>
  <c r="AK7941" i="33"/>
  <c r="AJ7941" i="33"/>
  <c r="AI7941" i="33"/>
  <c r="AH7941" i="33"/>
  <c r="AK7940" i="33"/>
  <c r="AJ7940" i="33"/>
  <c r="AI7940" i="33"/>
  <c r="AH7940" i="33"/>
  <c r="AK7939" i="33"/>
  <c r="AJ7939" i="33"/>
  <c r="AI7939" i="33"/>
  <c r="AH7939" i="33"/>
  <c r="AK7938" i="33"/>
  <c r="AJ7938" i="33"/>
  <c r="AI7938" i="33"/>
  <c r="AH7938" i="33"/>
  <c r="AK7937" i="33"/>
  <c r="AJ7937" i="33"/>
  <c r="AI7937" i="33"/>
  <c r="AH7937" i="33"/>
  <c r="AK7936" i="33"/>
  <c r="AJ7936" i="33"/>
  <c r="AI7936" i="33"/>
  <c r="AH7936" i="33"/>
  <c r="AK7935" i="33"/>
  <c r="AJ7935" i="33"/>
  <c r="AI7935" i="33"/>
  <c r="AH7935" i="33"/>
  <c r="AK7934" i="33"/>
  <c r="AJ7934" i="33"/>
  <c r="AI7934" i="33"/>
  <c r="AH7934" i="33"/>
  <c r="AK7933" i="33"/>
  <c r="AJ7933" i="33"/>
  <c r="AI7933" i="33"/>
  <c r="AH7933" i="33"/>
  <c r="AK7932" i="33"/>
  <c r="AJ7932" i="33"/>
  <c r="AI7932" i="33"/>
  <c r="AH7932" i="33"/>
  <c r="AK7931" i="33"/>
  <c r="AJ7931" i="33"/>
  <c r="AI7931" i="33"/>
  <c r="AH7931" i="33"/>
  <c r="AK7930" i="33"/>
  <c r="AJ7930" i="33"/>
  <c r="AI7930" i="33"/>
  <c r="AH7930" i="33"/>
  <c r="AK7929" i="33"/>
  <c r="AJ7929" i="33"/>
  <c r="AI7929" i="33"/>
  <c r="AH7929" i="33"/>
  <c r="AK7928" i="33"/>
  <c r="AJ7928" i="33"/>
  <c r="AI7928" i="33"/>
  <c r="AH7928" i="33"/>
  <c r="AK7927" i="33"/>
  <c r="AJ7927" i="33"/>
  <c r="AI7927" i="33"/>
  <c r="AH7927" i="33"/>
  <c r="AK7926" i="33"/>
  <c r="AJ7926" i="33"/>
  <c r="AI7926" i="33"/>
  <c r="AH7926" i="33"/>
  <c r="AK7925" i="33"/>
  <c r="AJ7925" i="33"/>
  <c r="AI7925" i="33"/>
  <c r="AH7925" i="33"/>
  <c r="AK7924" i="33"/>
  <c r="AJ7924" i="33"/>
  <c r="AI7924" i="33"/>
  <c r="AH7924" i="33"/>
  <c r="AK7923" i="33"/>
  <c r="AJ7923" i="33"/>
  <c r="AI7923" i="33"/>
  <c r="AH7923" i="33"/>
  <c r="AK7922" i="33"/>
  <c r="AJ7922" i="33"/>
  <c r="AI7922" i="33"/>
  <c r="AH7922" i="33"/>
  <c r="AK7921" i="33"/>
  <c r="AJ7921" i="33"/>
  <c r="AI7921" i="33"/>
  <c r="AH7921" i="33"/>
  <c r="AK7920" i="33"/>
  <c r="AJ7920" i="33"/>
  <c r="AI7920" i="33"/>
  <c r="AH7920" i="33"/>
  <c r="AK7919" i="33"/>
  <c r="AJ7919" i="33"/>
  <c r="AI7919" i="33"/>
  <c r="AH7919" i="33"/>
  <c r="AK7918" i="33"/>
  <c r="AJ7918" i="33"/>
  <c r="AI7918" i="33"/>
  <c r="AH7918" i="33"/>
  <c r="AK7917" i="33"/>
  <c r="AJ7917" i="33"/>
  <c r="AI7917" i="33"/>
  <c r="AH7917" i="33"/>
  <c r="AK7916" i="33"/>
  <c r="AJ7916" i="33"/>
  <c r="AI7916" i="33"/>
  <c r="AH7916" i="33"/>
  <c r="AK7915" i="33"/>
  <c r="AJ7915" i="33"/>
  <c r="AI7915" i="33"/>
  <c r="AH7915" i="33"/>
  <c r="AK7914" i="33"/>
  <c r="AJ7914" i="33"/>
  <c r="AI7914" i="33"/>
  <c r="AH7914" i="33"/>
  <c r="AK7913" i="33"/>
  <c r="AJ7913" i="33"/>
  <c r="AI7913" i="33"/>
  <c r="AH7913" i="33"/>
  <c r="AK7912" i="33"/>
  <c r="AJ7912" i="33"/>
  <c r="AI7912" i="33"/>
  <c r="AH7912" i="33"/>
  <c r="AK7911" i="33"/>
  <c r="AJ7911" i="33"/>
  <c r="AI7911" i="33"/>
  <c r="AH7911" i="33"/>
  <c r="AK7910" i="33"/>
  <c r="AJ7910" i="33"/>
  <c r="AI7910" i="33"/>
  <c r="AH7910" i="33"/>
  <c r="AK7909" i="33"/>
  <c r="AJ7909" i="33"/>
  <c r="AI7909" i="33"/>
  <c r="AH7909" i="33"/>
  <c r="AK7908" i="33"/>
  <c r="AJ7908" i="33"/>
  <c r="AI7908" i="33"/>
  <c r="AH7908" i="33"/>
  <c r="AK7907" i="33"/>
  <c r="AJ7907" i="33"/>
  <c r="AI7907" i="33"/>
  <c r="AH7907" i="33"/>
  <c r="AK7906" i="33"/>
  <c r="AJ7906" i="33"/>
  <c r="AI7906" i="33"/>
  <c r="AH7906" i="33"/>
  <c r="AK7905" i="33"/>
  <c r="AJ7905" i="33"/>
  <c r="AI7905" i="33"/>
  <c r="AH7905" i="33"/>
  <c r="AK7904" i="33"/>
  <c r="AJ7904" i="33"/>
  <c r="AI7904" i="33"/>
  <c r="AH7904" i="33"/>
  <c r="AK7903" i="33"/>
  <c r="AJ7903" i="33"/>
  <c r="AI7903" i="33"/>
  <c r="AH7903" i="33"/>
  <c r="AK7902" i="33"/>
  <c r="AJ7902" i="33"/>
  <c r="AI7902" i="33"/>
  <c r="AH7902" i="33"/>
  <c r="AK7901" i="33"/>
  <c r="AJ7901" i="33"/>
  <c r="AI7901" i="33"/>
  <c r="AH7901" i="33"/>
  <c r="AK7900" i="33"/>
  <c r="AJ7900" i="33"/>
  <c r="AI7900" i="33"/>
  <c r="AH7900" i="33"/>
  <c r="AK7899" i="33"/>
  <c r="AJ7899" i="33"/>
  <c r="AI7899" i="33"/>
  <c r="AH7899" i="33"/>
  <c r="AK7898" i="33"/>
  <c r="AJ7898" i="33"/>
  <c r="AI7898" i="33"/>
  <c r="AH7898" i="33"/>
  <c r="AK7897" i="33"/>
  <c r="AJ7897" i="33"/>
  <c r="AI7897" i="33"/>
  <c r="AH7897" i="33"/>
  <c r="AK7896" i="33"/>
  <c r="AJ7896" i="33"/>
  <c r="AI7896" i="33"/>
  <c r="AH7896" i="33"/>
  <c r="AK7895" i="33"/>
  <c r="AJ7895" i="33"/>
  <c r="AI7895" i="33"/>
  <c r="AH7895" i="33"/>
  <c r="AK7894" i="33"/>
  <c r="AJ7894" i="33"/>
  <c r="AI7894" i="33"/>
  <c r="AH7894" i="33"/>
  <c r="AK7893" i="33"/>
  <c r="AJ7893" i="33"/>
  <c r="AI7893" i="33"/>
  <c r="AH7893" i="33"/>
  <c r="AK7892" i="33"/>
  <c r="AJ7892" i="33"/>
  <c r="AI7892" i="33"/>
  <c r="AH7892" i="33"/>
  <c r="AK7891" i="33"/>
  <c r="AJ7891" i="33"/>
  <c r="AI7891" i="33"/>
  <c r="AH7891" i="33"/>
  <c r="AK7890" i="33"/>
  <c r="AJ7890" i="33"/>
  <c r="AI7890" i="33"/>
  <c r="AH7890" i="33"/>
  <c r="AK7889" i="33"/>
  <c r="AJ7889" i="33"/>
  <c r="AI7889" i="33"/>
  <c r="AH7889" i="33"/>
  <c r="AK7888" i="33"/>
  <c r="AJ7888" i="33"/>
  <c r="AI7888" i="33"/>
  <c r="AH7888" i="33"/>
  <c r="AK7887" i="33"/>
  <c r="AJ7887" i="33"/>
  <c r="AI7887" i="33"/>
  <c r="AH7887" i="33"/>
  <c r="AK7886" i="33"/>
  <c r="AJ7886" i="33"/>
  <c r="AI7886" i="33"/>
  <c r="AH7886" i="33"/>
  <c r="AK7885" i="33"/>
  <c r="AJ7885" i="33"/>
  <c r="AI7885" i="33"/>
  <c r="AH7885" i="33"/>
  <c r="AK7884" i="33"/>
  <c r="AJ7884" i="33"/>
  <c r="AI7884" i="33"/>
  <c r="AH7884" i="33"/>
  <c r="AK7883" i="33"/>
  <c r="AJ7883" i="33"/>
  <c r="AI7883" i="33"/>
  <c r="AH7883" i="33"/>
  <c r="AK7882" i="33"/>
  <c r="AJ7882" i="33"/>
  <c r="AI7882" i="33"/>
  <c r="AH7882" i="33"/>
  <c r="AK7881" i="33"/>
  <c r="AJ7881" i="33"/>
  <c r="AI7881" i="33"/>
  <c r="AH7881" i="33"/>
  <c r="AK7880" i="33"/>
  <c r="AJ7880" i="33"/>
  <c r="AI7880" i="33"/>
  <c r="AH7880" i="33"/>
  <c r="AK7879" i="33"/>
  <c r="AJ7879" i="33"/>
  <c r="AI7879" i="33"/>
  <c r="AH7879" i="33"/>
  <c r="AK7878" i="33"/>
  <c r="AJ7878" i="33"/>
  <c r="AI7878" i="33"/>
  <c r="AH7878" i="33"/>
  <c r="AK7877" i="33"/>
  <c r="AJ7877" i="33"/>
  <c r="AI7877" i="33"/>
  <c r="AH7877" i="33"/>
  <c r="AK7876" i="33"/>
  <c r="AJ7876" i="33"/>
  <c r="AI7876" i="33"/>
  <c r="AH7876" i="33"/>
  <c r="AK7875" i="33"/>
  <c r="AJ7875" i="33"/>
  <c r="AI7875" i="33"/>
  <c r="AH7875" i="33"/>
  <c r="AK7874" i="33"/>
  <c r="AJ7874" i="33"/>
  <c r="AI7874" i="33"/>
  <c r="AH7874" i="33"/>
  <c r="AK7873" i="33"/>
  <c r="AJ7873" i="33"/>
  <c r="AI7873" i="33"/>
  <c r="AH7873" i="33"/>
  <c r="AK7872" i="33"/>
  <c r="AJ7872" i="33"/>
  <c r="AI7872" i="33"/>
  <c r="AH7872" i="33"/>
  <c r="AK7871" i="33"/>
  <c r="AJ7871" i="33"/>
  <c r="AI7871" i="33"/>
  <c r="AH7871" i="33"/>
  <c r="AK7870" i="33"/>
  <c r="AJ7870" i="33"/>
  <c r="AI7870" i="33"/>
  <c r="AH7870" i="33"/>
  <c r="AK7869" i="33"/>
  <c r="AJ7869" i="33"/>
  <c r="AI7869" i="33"/>
  <c r="AH7869" i="33"/>
  <c r="AK7868" i="33"/>
  <c r="AJ7868" i="33"/>
  <c r="AI7868" i="33"/>
  <c r="AH7868" i="33"/>
  <c r="AK7867" i="33"/>
  <c r="AJ7867" i="33"/>
  <c r="AI7867" i="33"/>
  <c r="AH7867" i="33"/>
  <c r="AK7866" i="33"/>
  <c r="AJ7866" i="33"/>
  <c r="AI7866" i="33"/>
  <c r="AH7866" i="33"/>
  <c r="AK7865" i="33"/>
  <c r="AJ7865" i="33"/>
  <c r="AI7865" i="33"/>
  <c r="AH7865" i="33"/>
  <c r="AK7864" i="33"/>
  <c r="AJ7864" i="33"/>
  <c r="AI7864" i="33"/>
  <c r="AH7864" i="33"/>
  <c r="AK7863" i="33"/>
  <c r="AJ7863" i="33"/>
  <c r="AI7863" i="33"/>
  <c r="AH7863" i="33"/>
  <c r="AK7862" i="33"/>
  <c r="AJ7862" i="33"/>
  <c r="AI7862" i="33"/>
  <c r="AH7862" i="33"/>
  <c r="AK7861" i="33"/>
  <c r="AJ7861" i="33"/>
  <c r="AI7861" i="33"/>
  <c r="AH7861" i="33"/>
  <c r="AK7860" i="33"/>
  <c r="AJ7860" i="33"/>
  <c r="AI7860" i="33"/>
  <c r="AH7860" i="33"/>
  <c r="AK7859" i="33"/>
  <c r="AJ7859" i="33"/>
  <c r="AI7859" i="33"/>
  <c r="AH7859" i="33"/>
  <c r="AK7858" i="33"/>
  <c r="AJ7858" i="33"/>
  <c r="AI7858" i="33"/>
  <c r="AH7858" i="33"/>
  <c r="AK7857" i="33"/>
  <c r="AJ7857" i="33"/>
  <c r="AI7857" i="33"/>
  <c r="AH7857" i="33"/>
  <c r="AK7856" i="33"/>
  <c r="AJ7856" i="33"/>
  <c r="AI7856" i="33"/>
  <c r="AH7856" i="33"/>
  <c r="AK7855" i="33"/>
  <c r="AJ7855" i="33"/>
  <c r="AI7855" i="33"/>
  <c r="AH7855" i="33"/>
  <c r="AK7854" i="33"/>
  <c r="AJ7854" i="33"/>
  <c r="AI7854" i="33"/>
  <c r="AH7854" i="33"/>
  <c r="AK7853" i="33"/>
  <c r="AJ7853" i="33"/>
  <c r="AI7853" i="33"/>
  <c r="AH7853" i="33"/>
  <c r="AK7852" i="33"/>
  <c r="AJ7852" i="33"/>
  <c r="AI7852" i="33"/>
  <c r="AH7852" i="33"/>
  <c r="AK7851" i="33"/>
  <c r="AJ7851" i="33"/>
  <c r="AI7851" i="33"/>
  <c r="AH7851" i="33"/>
  <c r="AK7850" i="33"/>
  <c r="AJ7850" i="33"/>
  <c r="AI7850" i="33"/>
  <c r="AH7850" i="33"/>
  <c r="AK7849" i="33"/>
  <c r="AJ7849" i="33"/>
  <c r="AI7849" i="33"/>
  <c r="AH7849" i="33"/>
  <c r="AK7848" i="33"/>
  <c r="AJ7848" i="33"/>
  <c r="AI7848" i="33"/>
  <c r="AH7848" i="33"/>
  <c r="AK7847" i="33"/>
  <c r="AJ7847" i="33"/>
  <c r="AI7847" i="33"/>
  <c r="AH7847" i="33"/>
  <c r="AK7846" i="33"/>
  <c r="AJ7846" i="33"/>
  <c r="AI7846" i="33"/>
  <c r="AH7846" i="33"/>
  <c r="AK7845" i="33"/>
  <c r="AJ7845" i="33"/>
  <c r="AI7845" i="33"/>
  <c r="AH7845" i="33"/>
  <c r="AK7844" i="33"/>
  <c r="AJ7844" i="33"/>
  <c r="AI7844" i="33"/>
  <c r="AH7844" i="33"/>
  <c r="AK7843" i="33"/>
  <c r="AJ7843" i="33"/>
  <c r="AI7843" i="33"/>
  <c r="AH7843" i="33"/>
  <c r="AK7842" i="33"/>
  <c r="AJ7842" i="33"/>
  <c r="AI7842" i="33"/>
  <c r="AH7842" i="33"/>
  <c r="AK7841" i="33"/>
  <c r="AJ7841" i="33"/>
  <c r="AI7841" i="33"/>
  <c r="AH7841" i="33"/>
  <c r="AK7840" i="33"/>
  <c r="AJ7840" i="33"/>
  <c r="AI7840" i="33"/>
  <c r="AH7840" i="33"/>
  <c r="AK7839" i="33"/>
  <c r="AJ7839" i="33"/>
  <c r="AI7839" i="33"/>
  <c r="AH7839" i="33"/>
  <c r="AK7838" i="33"/>
  <c r="AJ7838" i="33"/>
  <c r="AI7838" i="33"/>
  <c r="AH7838" i="33"/>
  <c r="AK7837" i="33"/>
  <c r="AJ7837" i="33"/>
  <c r="AI7837" i="33"/>
  <c r="AH7837" i="33"/>
  <c r="AK7836" i="33"/>
  <c r="AJ7836" i="33"/>
  <c r="AI7836" i="33"/>
  <c r="AH7836" i="33"/>
  <c r="AK7835" i="33"/>
  <c r="AJ7835" i="33"/>
  <c r="AI7835" i="33"/>
  <c r="AH7835" i="33"/>
  <c r="AK7834" i="33"/>
  <c r="AJ7834" i="33"/>
  <c r="AI7834" i="33"/>
  <c r="AH7834" i="33"/>
  <c r="AK7833" i="33"/>
  <c r="AJ7833" i="33"/>
  <c r="AI7833" i="33"/>
  <c r="AH7833" i="33"/>
  <c r="AK7832" i="33"/>
  <c r="AJ7832" i="33"/>
  <c r="AI7832" i="33"/>
  <c r="AH7832" i="33"/>
  <c r="AK7831" i="33"/>
  <c r="AJ7831" i="33"/>
  <c r="AI7831" i="33"/>
  <c r="AH7831" i="33"/>
  <c r="AK7830" i="33"/>
  <c r="AJ7830" i="33"/>
  <c r="AI7830" i="33"/>
  <c r="AH7830" i="33"/>
  <c r="AK7829" i="33"/>
  <c r="AJ7829" i="33"/>
  <c r="AI7829" i="33"/>
  <c r="AH7829" i="33"/>
  <c r="AK7828" i="33"/>
  <c r="AJ7828" i="33"/>
  <c r="AI7828" i="33"/>
  <c r="AH7828" i="33"/>
  <c r="AK7827" i="33"/>
  <c r="AJ7827" i="33"/>
  <c r="AI7827" i="33"/>
  <c r="AH7827" i="33"/>
  <c r="AK7826" i="33"/>
  <c r="AJ7826" i="33"/>
  <c r="AI7826" i="33"/>
  <c r="AH7826" i="33"/>
  <c r="AK7825" i="33"/>
  <c r="AJ7825" i="33"/>
  <c r="AI7825" i="33"/>
  <c r="AH7825" i="33"/>
  <c r="AK7824" i="33"/>
  <c r="AJ7824" i="33"/>
  <c r="AI7824" i="33"/>
  <c r="AH7824" i="33"/>
  <c r="AK7823" i="33"/>
  <c r="AJ7823" i="33"/>
  <c r="AI7823" i="33"/>
  <c r="AH7823" i="33"/>
  <c r="AK7822" i="33"/>
  <c r="AJ7822" i="33"/>
  <c r="AI7822" i="33"/>
  <c r="AH7822" i="33"/>
  <c r="AK7821" i="33"/>
  <c r="AJ7821" i="33"/>
  <c r="AI7821" i="33"/>
  <c r="AH7821" i="33"/>
  <c r="AK7820" i="33"/>
  <c r="AJ7820" i="33"/>
  <c r="AI7820" i="33"/>
  <c r="AH7820" i="33"/>
  <c r="AK7819" i="33"/>
  <c r="AJ7819" i="33"/>
  <c r="AI7819" i="33"/>
  <c r="AH7819" i="33"/>
  <c r="AK7818" i="33"/>
  <c r="AJ7818" i="33"/>
  <c r="AI7818" i="33"/>
  <c r="AH7818" i="33"/>
  <c r="AK7817" i="33"/>
  <c r="AJ7817" i="33"/>
  <c r="AI7817" i="33"/>
  <c r="AH7817" i="33"/>
  <c r="AK7816" i="33"/>
  <c r="AJ7816" i="33"/>
  <c r="AI7816" i="33"/>
  <c r="AH7816" i="33"/>
  <c r="AK7815" i="33"/>
  <c r="AJ7815" i="33"/>
  <c r="AI7815" i="33"/>
  <c r="AH7815" i="33"/>
  <c r="AK7814" i="33"/>
  <c r="AJ7814" i="33"/>
  <c r="AI7814" i="33"/>
  <c r="AH7814" i="33"/>
  <c r="AK7813" i="33"/>
  <c r="AJ7813" i="33"/>
  <c r="AI7813" i="33"/>
  <c r="AH7813" i="33"/>
  <c r="AK7812" i="33"/>
  <c r="AJ7812" i="33"/>
  <c r="AI7812" i="33"/>
  <c r="AH7812" i="33"/>
  <c r="AK7811" i="33"/>
  <c r="AJ7811" i="33"/>
  <c r="AI7811" i="33"/>
  <c r="AH7811" i="33"/>
  <c r="AK7810" i="33"/>
  <c r="AJ7810" i="33"/>
  <c r="AI7810" i="33"/>
  <c r="AH7810" i="33"/>
  <c r="AK7809" i="33"/>
  <c r="AJ7809" i="33"/>
  <c r="AI7809" i="33"/>
  <c r="AH7809" i="33"/>
  <c r="AK7808" i="33"/>
  <c r="AJ7808" i="33"/>
  <c r="AI7808" i="33"/>
  <c r="AH7808" i="33"/>
  <c r="AK7807" i="33"/>
  <c r="AJ7807" i="33"/>
  <c r="AI7807" i="33"/>
  <c r="AH7807" i="33"/>
  <c r="AK7806" i="33"/>
  <c r="AJ7806" i="33"/>
  <c r="AI7806" i="33"/>
  <c r="AH7806" i="33"/>
  <c r="AK7805" i="33"/>
  <c r="AJ7805" i="33"/>
  <c r="AI7805" i="33"/>
  <c r="AH7805" i="33"/>
  <c r="AK7804" i="33"/>
  <c r="AJ7804" i="33"/>
  <c r="AI7804" i="33"/>
  <c r="AH7804" i="33"/>
  <c r="AK7803" i="33"/>
  <c r="AJ7803" i="33"/>
  <c r="AI7803" i="33"/>
  <c r="AH7803" i="33"/>
  <c r="AK7802" i="33"/>
  <c r="AJ7802" i="33"/>
  <c r="AI7802" i="33"/>
  <c r="AH7802" i="33"/>
  <c r="AK7801" i="33"/>
  <c r="AJ7801" i="33"/>
  <c r="AI7801" i="33"/>
  <c r="AH7801" i="33"/>
  <c r="AK7800" i="33"/>
  <c r="AJ7800" i="33"/>
  <c r="AI7800" i="33"/>
  <c r="AH7800" i="33"/>
  <c r="AK7799" i="33"/>
  <c r="AJ7799" i="33"/>
  <c r="AI7799" i="33"/>
  <c r="AH7799" i="33"/>
  <c r="AK7798" i="33"/>
  <c r="AJ7798" i="33"/>
  <c r="AI7798" i="33"/>
  <c r="AH7798" i="33"/>
  <c r="AK7797" i="33"/>
  <c r="AJ7797" i="33"/>
  <c r="AI7797" i="33"/>
  <c r="AH7797" i="33"/>
  <c r="AK7796" i="33"/>
  <c r="AJ7796" i="33"/>
  <c r="AI7796" i="33"/>
  <c r="AH7796" i="33"/>
  <c r="AK7795" i="33"/>
  <c r="AJ7795" i="33"/>
  <c r="AI7795" i="33"/>
  <c r="AH7795" i="33"/>
  <c r="AK7794" i="33"/>
  <c r="AJ7794" i="33"/>
  <c r="AI7794" i="33"/>
  <c r="AH7794" i="33"/>
  <c r="AK7793" i="33"/>
  <c r="AJ7793" i="33"/>
  <c r="AI7793" i="33"/>
  <c r="AH7793" i="33"/>
  <c r="AK7792" i="33"/>
  <c r="AJ7792" i="33"/>
  <c r="AI7792" i="33"/>
  <c r="AH7792" i="33"/>
  <c r="AK7791" i="33"/>
  <c r="AJ7791" i="33"/>
  <c r="AI7791" i="33"/>
  <c r="AH7791" i="33"/>
  <c r="AK7790" i="33"/>
  <c r="AJ7790" i="33"/>
  <c r="AI7790" i="33"/>
  <c r="AH7790" i="33"/>
  <c r="AK7789" i="33"/>
  <c r="AJ7789" i="33"/>
  <c r="AI7789" i="33"/>
  <c r="AH7789" i="33"/>
  <c r="AK7788" i="33"/>
  <c r="AJ7788" i="33"/>
  <c r="AI7788" i="33"/>
  <c r="AH7788" i="33"/>
  <c r="AK7787" i="33"/>
  <c r="AJ7787" i="33"/>
  <c r="AI7787" i="33"/>
  <c r="AH7787" i="33"/>
  <c r="AK7786" i="33"/>
  <c r="AJ7786" i="33"/>
  <c r="AI7786" i="33"/>
  <c r="AH7786" i="33"/>
  <c r="AK7785" i="33"/>
  <c r="AJ7785" i="33"/>
  <c r="AI7785" i="33"/>
  <c r="AH7785" i="33"/>
  <c r="AK7784" i="33"/>
  <c r="AJ7784" i="33"/>
  <c r="AI7784" i="33"/>
  <c r="AH7784" i="33"/>
  <c r="AK7783" i="33"/>
  <c r="AJ7783" i="33"/>
  <c r="AI7783" i="33"/>
  <c r="AH7783" i="33"/>
  <c r="AK7782" i="33"/>
  <c r="AJ7782" i="33"/>
  <c r="AI7782" i="33"/>
  <c r="AH7782" i="33"/>
  <c r="AK7781" i="33"/>
  <c r="AJ7781" i="33"/>
  <c r="AI7781" i="33"/>
  <c r="AH7781" i="33"/>
  <c r="AK7780" i="33"/>
  <c r="AJ7780" i="33"/>
  <c r="AI7780" i="33"/>
  <c r="AH7780" i="33"/>
  <c r="AK7779" i="33"/>
  <c r="AJ7779" i="33"/>
  <c r="AI7779" i="33"/>
  <c r="AH7779" i="33"/>
  <c r="AK7778" i="33"/>
  <c r="AJ7778" i="33"/>
  <c r="AI7778" i="33"/>
  <c r="AH7778" i="33"/>
  <c r="AK7777" i="33"/>
  <c r="AJ7777" i="33"/>
  <c r="AI7777" i="33"/>
  <c r="AH7777" i="33"/>
  <c r="AK7776" i="33"/>
  <c r="AJ7776" i="33"/>
  <c r="AI7776" i="33"/>
  <c r="AH7776" i="33"/>
  <c r="AK7775" i="33"/>
  <c r="AJ7775" i="33"/>
  <c r="AI7775" i="33"/>
  <c r="AH7775" i="33"/>
  <c r="AK7774" i="33"/>
  <c r="AJ7774" i="33"/>
  <c r="AI7774" i="33"/>
  <c r="AH7774" i="33"/>
  <c r="AK7773" i="33"/>
  <c r="AJ7773" i="33"/>
  <c r="AI7773" i="33"/>
  <c r="AH7773" i="33"/>
  <c r="AK7772" i="33"/>
  <c r="AJ7772" i="33"/>
  <c r="AI7772" i="33"/>
  <c r="AH7772" i="33"/>
  <c r="AK7771" i="33"/>
  <c r="AJ7771" i="33"/>
  <c r="AI7771" i="33"/>
  <c r="AH7771" i="33"/>
  <c r="AK7770" i="33"/>
  <c r="AJ7770" i="33"/>
  <c r="AI7770" i="33"/>
  <c r="AH7770" i="33"/>
  <c r="AK7769" i="33"/>
  <c r="AJ7769" i="33"/>
  <c r="AI7769" i="33"/>
  <c r="AH7769" i="33"/>
  <c r="AK7768" i="33"/>
  <c r="AJ7768" i="33"/>
  <c r="AI7768" i="33"/>
  <c r="AH7768" i="33"/>
  <c r="AK7767" i="33"/>
  <c r="AJ7767" i="33"/>
  <c r="AI7767" i="33"/>
  <c r="AH7767" i="33"/>
  <c r="AK7766" i="33"/>
  <c r="AJ7766" i="33"/>
  <c r="AI7766" i="33"/>
  <c r="AH7766" i="33"/>
  <c r="AK7765" i="33"/>
  <c r="AJ7765" i="33"/>
  <c r="AI7765" i="33"/>
  <c r="AH7765" i="33"/>
  <c r="AK7764" i="33"/>
  <c r="AJ7764" i="33"/>
  <c r="AI7764" i="33"/>
  <c r="AH7764" i="33"/>
  <c r="AK7763" i="33"/>
  <c r="AJ7763" i="33"/>
  <c r="AI7763" i="33"/>
  <c r="AH7763" i="33"/>
  <c r="AK7762" i="33"/>
  <c r="AJ7762" i="33"/>
  <c r="AI7762" i="33"/>
  <c r="AH7762" i="33"/>
  <c r="AK7761" i="33"/>
  <c r="AJ7761" i="33"/>
  <c r="AI7761" i="33"/>
  <c r="AH7761" i="33"/>
  <c r="AK7760" i="33"/>
  <c r="AJ7760" i="33"/>
  <c r="AI7760" i="33"/>
  <c r="AH7760" i="33"/>
  <c r="AK7759" i="33"/>
  <c r="AJ7759" i="33"/>
  <c r="AI7759" i="33"/>
  <c r="AH7759" i="33"/>
  <c r="AK7758" i="33"/>
  <c r="AJ7758" i="33"/>
  <c r="AI7758" i="33"/>
  <c r="AH7758" i="33"/>
  <c r="AK7757" i="33"/>
  <c r="AJ7757" i="33"/>
  <c r="AI7757" i="33"/>
  <c r="AH7757" i="33"/>
  <c r="AK7756" i="33"/>
  <c r="AJ7756" i="33"/>
  <c r="AI7756" i="33"/>
  <c r="AH7756" i="33"/>
  <c r="AK7755" i="33"/>
  <c r="AJ7755" i="33"/>
  <c r="AI7755" i="33"/>
  <c r="AH7755" i="33"/>
  <c r="AK7754" i="33"/>
  <c r="AJ7754" i="33"/>
  <c r="AI7754" i="33"/>
  <c r="AH7754" i="33"/>
  <c r="AK7753" i="33"/>
  <c r="AJ7753" i="33"/>
  <c r="AI7753" i="33"/>
  <c r="AH7753" i="33"/>
  <c r="AK7752" i="33"/>
  <c r="AJ7752" i="33"/>
  <c r="AI7752" i="33"/>
  <c r="AH7752" i="33"/>
  <c r="AK7751" i="33"/>
  <c r="AJ7751" i="33"/>
  <c r="AI7751" i="33"/>
  <c r="AH7751" i="33"/>
  <c r="AK7750" i="33"/>
  <c r="AJ7750" i="33"/>
  <c r="AI7750" i="33"/>
  <c r="AH7750" i="33"/>
  <c r="AK7749" i="33"/>
  <c r="AJ7749" i="33"/>
  <c r="AI7749" i="33"/>
  <c r="AH7749" i="33"/>
  <c r="AK7748" i="33"/>
  <c r="AJ7748" i="33"/>
  <c r="AI7748" i="33"/>
  <c r="AH7748" i="33"/>
  <c r="AK7747" i="33"/>
  <c r="AJ7747" i="33"/>
  <c r="AI7747" i="33"/>
  <c r="AH7747" i="33"/>
  <c r="AK7746" i="33"/>
  <c r="AJ7746" i="33"/>
  <c r="AI7746" i="33"/>
  <c r="AH7746" i="33"/>
  <c r="AK7745" i="33"/>
  <c r="AJ7745" i="33"/>
  <c r="AI7745" i="33"/>
  <c r="AH7745" i="33"/>
  <c r="AK7744" i="33"/>
  <c r="AJ7744" i="33"/>
  <c r="AI7744" i="33"/>
  <c r="AH7744" i="33"/>
  <c r="AK7743" i="33"/>
  <c r="AJ7743" i="33"/>
  <c r="AI7743" i="33"/>
  <c r="AH7743" i="33"/>
  <c r="AK7742" i="33"/>
  <c r="AJ7742" i="33"/>
  <c r="AI7742" i="33"/>
  <c r="AH7742" i="33"/>
  <c r="AK7741" i="33"/>
  <c r="AJ7741" i="33"/>
  <c r="AI7741" i="33"/>
  <c r="AH7741" i="33"/>
  <c r="AK7740" i="33"/>
  <c r="AJ7740" i="33"/>
  <c r="AI7740" i="33"/>
  <c r="AH7740" i="33"/>
  <c r="AK7739" i="33"/>
  <c r="AJ7739" i="33"/>
  <c r="AI7739" i="33"/>
  <c r="AH7739" i="33"/>
  <c r="AK7738" i="33"/>
  <c r="AJ7738" i="33"/>
  <c r="AI7738" i="33"/>
  <c r="AH7738" i="33"/>
  <c r="AK7737" i="33"/>
  <c r="AJ7737" i="33"/>
  <c r="AI7737" i="33"/>
  <c r="AH7737" i="33"/>
  <c r="AK7736" i="33"/>
  <c r="AJ7736" i="33"/>
  <c r="AI7736" i="33"/>
  <c r="AH7736" i="33"/>
  <c r="AK7735" i="33"/>
  <c r="AJ7735" i="33"/>
  <c r="AI7735" i="33"/>
  <c r="AH7735" i="33"/>
  <c r="AK7734" i="33"/>
  <c r="AJ7734" i="33"/>
  <c r="AI7734" i="33"/>
  <c r="AH7734" i="33"/>
  <c r="AK7733" i="33"/>
  <c r="AJ7733" i="33"/>
  <c r="AI7733" i="33"/>
  <c r="AH7733" i="33"/>
  <c r="AK7732" i="33"/>
  <c r="AJ7732" i="33"/>
  <c r="AI7732" i="33"/>
  <c r="AH7732" i="33"/>
  <c r="AK7731" i="33"/>
  <c r="AJ7731" i="33"/>
  <c r="AI7731" i="33"/>
  <c r="AH7731" i="33"/>
  <c r="AK7730" i="33"/>
  <c r="AJ7730" i="33"/>
  <c r="AI7730" i="33"/>
  <c r="AH7730" i="33"/>
  <c r="AK7729" i="33"/>
  <c r="AJ7729" i="33"/>
  <c r="AI7729" i="33"/>
  <c r="AH7729" i="33"/>
  <c r="AK7728" i="33"/>
  <c r="AJ7728" i="33"/>
  <c r="AI7728" i="33"/>
  <c r="AH7728" i="33"/>
  <c r="AK7727" i="33"/>
  <c r="AJ7727" i="33"/>
  <c r="AI7727" i="33"/>
  <c r="AH7727" i="33"/>
  <c r="AK7726" i="33"/>
  <c r="AJ7726" i="33"/>
  <c r="AI7726" i="33"/>
  <c r="AH7726" i="33"/>
  <c r="AK7725" i="33"/>
  <c r="AJ7725" i="33"/>
  <c r="AI7725" i="33"/>
  <c r="AH7725" i="33"/>
  <c r="AK7724" i="33"/>
  <c r="AJ7724" i="33"/>
  <c r="AI7724" i="33"/>
  <c r="AH7724" i="33"/>
  <c r="AK7723" i="33"/>
  <c r="AJ7723" i="33"/>
  <c r="AI7723" i="33"/>
  <c r="AH7723" i="33"/>
  <c r="AK7722" i="33"/>
  <c r="AJ7722" i="33"/>
  <c r="AI7722" i="33"/>
  <c r="AH7722" i="33"/>
  <c r="AK7721" i="33"/>
  <c r="AJ7721" i="33"/>
  <c r="AI7721" i="33"/>
  <c r="AH7721" i="33"/>
  <c r="AK7720" i="33"/>
  <c r="AJ7720" i="33"/>
  <c r="AI7720" i="33"/>
  <c r="AH7720" i="33"/>
  <c r="AK7719" i="33"/>
  <c r="AJ7719" i="33"/>
  <c r="AI7719" i="33"/>
  <c r="AH7719" i="33"/>
  <c r="AK7718" i="33"/>
  <c r="AJ7718" i="33"/>
  <c r="AI7718" i="33"/>
  <c r="AH7718" i="33"/>
  <c r="AK7717" i="33"/>
  <c r="AJ7717" i="33"/>
  <c r="AI7717" i="33"/>
  <c r="AH7717" i="33"/>
  <c r="AK7716" i="33"/>
  <c r="AJ7716" i="33"/>
  <c r="AI7716" i="33"/>
  <c r="AH7716" i="33"/>
  <c r="AK7715" i="33"/>
  <c r="AJ7715" i="33"/>
  <c r="AI7715" i="33"/>
  <c r="AH7715" i="33"/>
  <c r="AK7714" i="33"/>
  <c r="AJ7714" i="33"/>
  <c r="AI7714" i="33"/>
  <c r="AH7714" i="33"/>
  <c r="AK7713" i="33"/>
  <c r="AJ7713" i="33"/>
  <c r="AI7713" i="33"/>
  <c r="AH7713" i="33"/>
  <c r="AK7712" i="33"/>
  <c r="AJ7712" i="33"/>
  <c r="AI7712" i="33"/>
  <c r="AH7712" i="33"/>
  <c r="AK7711" i="33"/>
  <c r="AJ7711" i="33"/>
  <c r="AI7711" i="33"/>
  <c r="AH7711" i="33"/>
  <c r="AK7710" i="33"/>
  <c r="AJ7710" i="33"/>
  <c r="AI7710" i="33"/>
  <c r="AH7710" i="33"/>
  <c r="AK7709" i="33"/>
  <c r="AJ7709" i="33"/>
  <c r="AI7709" i="33"/>
  <c r="AH7709" i="33"/>
  <c r="AK7708" i="33"/>
  <c r="AJ7708" i="33"/>
  <c r="AI7708" i="33"/>
  <c r="AH7708" i="33"/>
  <c r="AK7707" i="33"/>
  <c r="AJ7707" i="33"/>
  <c r="AI7707" i="33"/>
  <c r="AH7707" i="33"/>
  <c r="AK7706" i="33"/>
  <c r="AJ7706" i="33"/>
  <c r="AI7706" i="33"/>
  <c r="AH7706" i="33"/>
  <c r="AK7705" i="33"/>
  <c r="AJ7705" i="33"/>
  <c r="AI7705" i="33"/>
  <c r="AH7705" i="33"/>
  <c r="AK7704" i="33"/>
  <c r="AJ7704" i="33"/>
  <c r="AI7704" i="33"/>
  <c r="AH7704" i="33"/>
  <c r="AK7703" i="33"/>
  <c r="AJ7703" i="33"/>
  <c r="AI7703" i="33"/>
  <c r="AH7703" i="33"/>
  <c r="AK7702" i="33"/>
  <c r="AJ7702" i="33"/>
  <c r="AI7702" i="33"/>
  <c r="AH7702" i="33"/>
  <c r="AK7701" i="33"/>
  <c r="AJ7701" i="33"/>
  <c r="AI7701" i="33"/>
  <c r="AH7701" i="33"/>
  <c r="AK7700" i="33"/>
  <c r="AJ7700" i="33"/>
  <c r="AI7700" i="33"/>
  <c r="AH7700" i="33"/>
  <c r="AK7699" i="33"/>
  <c r="AJ7699" i="33"/>
  <c r="AI7699" i="33"/>
  <c r="AH7699" i="33"/>
  <c r="AK7698" i="33"/>
  <c r="AJ7698" i="33"/>
  <c r="AI7698" i="33"/>
  <c r="AH7698" i="33"/>
  <c r="AK7697" i="33"/>
  <c r="AJ7697" i="33"/>
  <c r="AI7697" i="33"/>
  <c r="AH7697" i="33"/>
  <c r="AK7696" i="33"/>
  <c r="AJ7696" i="33"/>
  <c r="AI7696" i="33"/>
  <c r="AH7696" i="33"/>
  <c r="AK7695" i="33"/>
  <c r="AJ7695" i="33"/>
  <c r="AI7695" i="33"/>
  <c r="AH7695" i="33"/>
  <c r="AK7694" i="33"/>
  <c r="AJ7694" i="33"/>
  <c r="AI7694" i="33"/>
  <c r="AH7694" i="33"/>
  <c r="AK7693" i="33"/>
  <c r="AJ7693" i="33"/>
  <c r="AI7693" i="33"/>
  <c r="AH7693" i="33"/>
  <c r="AK7692" i="33"/>
  <c r="AJ7692" i="33"/>
  <c r="AI7692" i="33"/>
  <c r="AH7692" i="33"/>
  <c r="AK7691" i="33"/>
  <c r="AJ7691" i="33"/>
  <c r="AI7691" i="33"/>
  <c r="AH7691" i="33"/>
  <c r="AK7690" i="33"/>
  <c r="AJ7690" i="33"/>
  <c r="AI7690" i="33"/>
  <c r="AH7690" i="33"/>
  <c r="AK7689" i="33"/>
  <c r="AJ7689" i="33"/>
  <c r="AI7689" i="33"/>
  <c r="AH7689" i="33"/>
  <c r="AK7688" i="33"/>
  <c r="AJ7688" i="33"/>
  <c r="AI7688" i="33"/>
  <c r="AH7688" i="33"/>
  <c r="AK7687" i="33"/>
  <c r="AJ7687" i="33"/>
  <c r="AI7687" i="33"/>
  <c r="AH7687" i="33"/>
  <c r="AK7686" i="33"/>
  <c r="AJ7686" i="33"/>
  <c r="AI7686" i="33"/>
  <c r="AH7686" i="33"/>
  <c r="AK7685" i="33"/>
  <c r="AJ7685" i="33"/>
  <c r="AI7685" i="33"/>
  <c r="AH7685" i="33"/>
  <c r="AK7684" i="33"/>
  <c r="AJ7684" i="33"/>
  <c r="AI7684" i="33"/>
  <c r="AH7684" i="33"/>
  <c r="AK7683" i="33"/>
  <c r="AJ7683" i="33"/>
  <c r="AI7683" i="33"/>
  <c r="AH7683" i="33"/>
  <c r="AK7682" i="33"/>
  <c r="AJ7682" i="33"/>
  <c r="AI7682" i="33"/>
  <c r="AH7682" i="33"/>
  <c r="AK7681" i="33"/>
  <c r="AJ7681" i="33"/>
  <c r="AI7681" i="33"/>
  <c r="AH7681" i="33"/>
  <c r="AK7680" i="33"/>
  <c r="AJ7680" i="33"/>
  <c r="AI7680" i="33"/>
  <c r="AH7680" i="33"/>
  <c r="AK7679" i="33"/>
  <c r="AJ7679" i="33"/>
  <c r="AI7679" i="33"/>
  <c r="AH7679" i="33"/>
  <c r="AK7678" i="33"/>
  <c r="AJ7678" i="33"/>
  <c r="AI7678" i="33"/>
  <c r="AH7678" i="33"/>
  <c r="AK7677" i="33"/>
  <c r="AJ7677" i="33"/>
  <c r="AI7677" i="33"/>
  <c r="AH7677" i="33"/>
  <c r="AK7676" i="33"/>
  <c r="AJ7676" i="33"/>
  <c r="AI7676" i="33"/>
  <c r="AH7676" i="33"/>
  <c r="AK7675" i="33"/>
  <c r="AJ7675" i="33"/>
  <c r="AI7675" i="33"/>
  <c r="AH7675" i="33"/>
  <c r="AK7674" i="33"/>
  <c r="AJ7674" i="33"/>
  <c r="AI7674" i="33"/>
  <c r="AH7674" i="33"/>
  <c r="AK7673" i="33"/>
  <c r="AJ7673" i="33"/>
  <c r="AI7673" i="33"/>
  <c r="AH7673" i="33"/>
  <c r="AK7672" i="33"/>
  <c r="AJ7672" i="33"/>
  <c r="AI7672" i="33"/>
  <c r="AH7672" i="33"/>
  <c r="AK7671" i="33"/>
  <c r="AJ7671" i="33"/>
  <c r="AI7671" i="33"/>
  <c r="AH7671" i="33"/>
  <c r="AK7670" i="33"/>
  <c r="AJ7670" i="33"/>
  <c r="AI7670" i="33"/>
  <c r="AH7670" i="33"/>
  <c r="AK7669" i="33"/>
  <c r="AJ7669" i="33"/>
  <c r="AI7669" i="33"/>
  <c r="AH7669" i="33"/>
  <c r="AK7668" i="33"/>
  <c r="AJ7668" i="33"/>
  <c r="AI7668" i="33"/>
  <c r="AH7668" i="33"/>
  <c r="AK7667" i="33"/>
  <c r="AJ7667" i="33"/>
  <c r="AI7667" i="33"/>
  <c r="AH7667" i="33"/>
  <c r="AK7666" i="33"/>
  <c r="AJ7666" i="33"/>
  <c r="AI7666" i="33"/>
  <c r="AH7666" i="33"/>
  <c r="AK7665" i="33"/>
  <c r="AJ7665" i="33"/>
  <c r="AI7665" i="33"/>
  <c r="AH7665" i="33"/>
  <c r="AK7664" i="33"/>
  <c r="AJ7664" i="33"/>
  <c r="AI7664" i="33"/>
  <c r="AH7664" i="33"/>
  <c r="AK7663" i="33"/>
  <c r="AJ7663" i="33"/>
  <c r="AI7663" i="33"/>
  <c r="AH7663" i="33"/>
  <c r="AK7662" i="33"/>
  <c r="AJ7662" i="33"/>
  <c r="AI7662" i="33"/>
  <c r="AH7662" i="33"/>
  <c r="AK7661" i="33"/>
  <c r="AJ7661" i="33"/>
  <c r="AI7661" i="33"/>
  <c r="AH7661" i="33"/>
  <c r="AK7660" i="33"/>
  <c r="AJ7660" i="33"/>
  <c r="AI7660" i="33"/>
  <c r="AH7660" i="33"/>
  <c r="AK7659" i="33"/>
  <c r="AJ7659" i="33"/>
  <c r="AI7659" i="33"/>
  <c r="AH7659" i="33"/>
  <c r="AK7658" i="33"/>
  <c r="AJ7658" i="33"/>
  <c r="AI7658" i="33"/>
  <c r="AH7658" i="33"/>
  <c r="AK7657" i="33"/>
  <c r="AJ7657" i="33"/>
  <c r="AI7657" i="33"/>
  <c r="AH7657" i="33"/>
  <c r="AK7656" i="33"/>
  <c r="AJ7656" i="33"/>
  <c r="AI7656" i="33"/>
  <c r="AH7656" i="33"/>
  <c r="AK7655" i="33"/>
  <c r="AJ7655" i="33"/>
  <c r="AI7655" i="33"/>
  <c r="AH7655" i="33"/>
  <c r="AK7654" i="33"/>
  <c r="AJ7654" i="33"/>
  <c r="AI7654" i="33"/>
  <c r="AH7654" i="33"/>
  <c r="AK7653" i="33"/>
  <c r="AJ7653" i="33"/>
  <c r="AI7653" i="33"/>
  <c r="AH7653" i="33"/>
  <c r="AK7652" i="33"/>
  <c r="AJ7652" i="33"/>
  <c r="AI7652" i="33"/>
  <c r="AH7652" i="33"/>
  <c r="AK7651" i="33"/>
  <c r="AJ7651" i="33"/>
  <c r="AI7651" i="33"/>
  <c r="AH7651" i="33"/>
  <c r="AK7650" i="33"/>
  <c r="AJ7650" i="33"/>
  <c r="AI7650" i="33"/>
  <c r="AH7650" i="33"/>
  <c r="AK7649" i="33"/>
  <c r="AJ7649" i="33"/>
  <c r="AI7649" i="33"/>
  <c r="AH7649" i="33"/>
  <c r="AK7648" i="33"/>
  <c r="AJ7648" i="33"/>
  <c r="AI7648" i="33"/>
  <c r="AH7648" i="33"/>
  <c r="AK7647" i="33"/>
  <c r="AJ7647" i="33"/>
  <c r="AI7647" i="33"/>
  <c r="AH7647" i="33"/>
  <c r="AK7646" i="33"/>
  <c r="AJ7646" i="33"/>
  <c r="AI7646" i="33"/>
  <c r="AH7646" i="33"/>
  <c r="AK7645" i="33"/>
  <c r="AJ7645" i="33"/>
  <c r="AI7645" i="33"/>
  <c r="AH7645" i="33"/>
  <c r="AK7644" i="33"/>
  <c r="AJ7644" i="33"/>
  <c r="AI7644" i="33"/>
  <c r="AH7644" i="33"/>
  <c r="AK7643" i="33"/>
  <c r="AJ7643" i="33"/>
  <c r="AI7643" i="33"/>
  <c r="AH7643" i="33"/>
  <c r="AK7642" i="33"/>
  <c r="AJ7642" i="33"/>
  <c r="AI7642" i="33"/>
  <c r="AH7642" i="33"/>
  <c r="AK7641" i="33"/>
  <c r="AJ7641" i="33"/>
  <c r="AI7641" i="33"/>
  <c r="AH7641" i="33"/>
  <c r="AK7640" i="33"/>
  <c r="AJ7640" i="33"/>
  <c r="AI7640" i="33"/>
  <c r="AH7640" i="33"/>
  <c r="AK7639" i="33"/>
  <c r="AJ7639" i="33"/>
  <c r="AI7639" i="33"/>
  <c r="AH7639" i="33"/>
  <c r="AK7638" i="33"/>
  <c r="AJ7638" i="33"/>
  <c r="AI7638" i="33"/>
  <c r="AH7638" i="33"/>
  <c r="AK7637" i="33"/>
  <c r="AJ7637" i="33"/>
  <c r="AI7637" i="33"/>
  <c r="AH7637" i="33"/>
  <c r="AK7636" i="33"/>
  <c r="AJ7636" i="33"/>
  <c r="AI7636" i="33"/>
  <c r="AH7636" i="33"/>
  <c r="AK7635" i="33"/>
  <c r="AJ7635" i="33"/>
  <c r="AI7635" i="33"/>
  <c r="AH7635" i="33"/>
  <c r="AK7634" i="33"/>
  <c r="AJ7634" i="33"/>
  <c r="AI7634" i="33"/>
  <c r="AH7634" i="33"/>
  <c r="AK7633" i="33"/>
  <c r="AJ7633" i="33"/>
  <c r="AI7633" i="33"/>
  <c r="AH7633" i="33"/>
  <c r="AK7632" i="33"/>
  <c r="AJ7632" i="33"/>
  <c r="AI7632" i="33"/>
  <c r="AH7632" i="33"/>
  <c r="AK7631" i="33"/>
  <c r="AJ7631" i="33"/>
  <c r="AI7631" i="33"/>
  <c r="AH7631" i="33"/>
  <c r="AK7630" i="33"/>
  <c r="AJ7630" i="33"/>
  <c r="AI7630" i="33"/>
  <c r="AH7630" i="33"/>
  <c r="AK7629" i="33"/>
  <c r="AJ7629" i="33"/>
  <c r="AI7629" i="33"/>
  <c r="AH7629" i="33"/>
  <c r="AK7628" i="33"/>
  <c r="AJ7628" i="33"/>
  <c r="AI7628" i="33"/>
  <c r="AH7628" i="33"/>
  <c r="AK7627" i="33"/>
  <c r="AJ7627" i="33"/>
  <c r="AI7627" i="33"/>
  <c r="AH7627" i="33"/>
  <c r="AK7626" i="33"/>
  <c r="AJ7626" i="33"/>
  <c r="AI7626" i="33"/>
  <c r="AH7626" i="33"/>
  <c r="AK7625" i="33"/>
  <c r="AJ7625" i="33"/>
  <c r="AI7625" i="33"/>
  <c r="AH7625" i="33"/>
  <c r="AK7624" i="33"/>
  <c r="AJ7624" i="33"/>
  <c r="AI7624" i="33"/>
  <c r="AH7624" i="33"/>
  <c r="AK7623" i="33"/>
  <c r="AJ7623" i="33"/>
  <c r="AI7623" i="33"/>
  <c r="AH7623" i="33"/>
  <c r="AK7622" i="33"/>
  <c r="AJ7622" i="33"/>
  <c r="AI7622" i="33"/>
  <c r="AH7622" i="33"/>
  <c r="AK7621" i="33"/>
  <c r="AJ7621" i="33"/>
  <c r="AI7621" i="33"/>
  <c r="AH7621" i="33"/>
  <c r="AK7620" i="33"/>
  <c r="AJ7620" i="33"/>
  <c r="AI7620" i="33"/>
  <c r="AH7620" i="33"/>
  <c r="AK7619" i="33"/>
  <c r="AJ7619" i="33"/>
  <c r="AI7619" i="33"/>
  <c r="AH7619" i="33"/>
  <c r="AK7618" i="33"/>
  <c r="AJ7618" i="33"/>
  <c r="AI7618" i="33"/>
  <c r="AH7618" i="33"/>
  <c r="AK7617" i="33"/>
  <c r="AJ7617" i="33"/>
  <c r="AI7617" i="33"/>
  <c r="AH7617" i="33"/>
  <c r="AK7616" i="33"/>
  <c r="AJ7616" i="33"/>
  <c r="AI7616" i="33"/>
  <c r="AH7616" i="33"/>
  <c r="AK7615" i="33"/>
  <c r="AJ7615" i="33"/>
  <c r="AI7615" i="33"/>
  <c r="AH7615" i="33"/>
  <c r="AK7614" i="33"/>
  <c r="AJ7614" i="33"/>
  <c r="AI7614" i="33"/>
  <c r="AH7614" i="33"/>
  <c r="AK7613" i="33"/>
  <c r="AJ7613" i="33"/>
  <c r="AI7613" i="33"/>
  <c r="AH7613" i="33"/>
  <c r="AK7612" i="33"/>
  <c r="AJ7612" i="33"/>
  <c r="AI7612" i="33"/>
  <c r="AH7612" i="33"/>
  <c r="AK7611" i="33"/>
  <c r="AJ7611" i="33"/>
  <c r="AI7611" i="33"/>
  <c r="AH7611" i="33"/>
  <c r="AK7610" i="33"/>
  <c r="AJ7610" i="33"/>
  <c r="AI7610" i="33"/>
  <c r="AH7610" i="33"/>
  <c r="AK7609" i="33"/>
  <c r="AJ7609" i="33"/>
  <c r="AI7609" i="33"/>
  <c r="AH7609" i="33"/>
  <c r="AK7608" i="33"/>
  <c r="AJ7608" i="33"/>
  <c r="AI7608" i="33"/>
  <c r="AH7608" i="33"/>
  <c r="AK7607" i="33"/>
  <c r="AJ7607" i="33"/>
  <c r="AI7607" i="33"/>
  <c r="AH7607" i="33"/>
  <c r="AK7606" i="33"/>
  <c r="AJ7606" i="33"/>
  <c r="AI7606" i="33"/>
  <c r="AH7606" i="33"/>
  <c r="AK7605" i="33"/>
  <c r="AJ7605" i="33"/>
  <c r="AI7605" i="33"/>
  <c r="AH7605" i="33"/>
  <c r="AK7604" i="33"/>
  <c r="AJ7604" i="33"/>
  <c r="AI7604" i="33"/>
  <c r="AH7604" i="33"/>
  <c r="AK7603" i="33"/>
  <c r="AJ7603" i="33"/>
  <c r="AI7603" i="33"/>
  <c r="AH7603" i="33"/>
  <c r="AK7602" i="33"/>
  <c r="AJ7602" i="33"/>
  <c r="AI7602" i="33"/>
  <c r="AH7602" i="33"/>
  <c r="AK7601" i="33"/>
  <c r="AJ7601" i="33"/>
  <c r="AI7601" i="33"/>
  <c r="AH7601" i="33"/>
  <c r="AK7600" i="33"/>
  <c r="AJ7600" i="33"/>
  <c r="AI7600" i="33"/>
  <c r="AH7600" i="33"/>
  <c r="AK7599" i="33"/>
  <c r="AJ7599" i="33"/>
  <c r="AI7599" i="33"/>
  <c r="AH7599" i="33"/>
  <c r="AK7598" i="33"/>
  <c r="AJ7598" i="33"/>
  <c r="AI7598" i="33"/>
  <c r="AH7598" i="33"/>
  <c r="AK7597" i="33"/>
  <c r="AJ7597" i="33"/>
  <c r="AI7597" i="33"/>
  <c r="AH7597" i="33"/>
  <c r="AK7596" i="33"/>
  <c r="AJ7596" i="33"/>
  <c r="AI7596" i="33"/>
  <c r="AH7596" i="33"/>
  <c r="AK7595" i="33"/>
  <c r="AJ7595" i="33"/>
  <c r="AI7595" i="33"/>
  <c r="AH7595" i="33"/>
  <c r="AK7594" i="33"/>
  <c r="AJ7594" i="33"/>
  <c r="AI7594" i="33"/>
  <c r="AH7594" i="33"/>
  <c r="AK7593" i="33"/>
  <c r="AJ7593" i="33"/>
  <c r="AI7593" i="33"/>
  <c r="AH7593" i="33"/>
  <c r="AK7592" i="33"/>
  <c r="AJ7592" i="33"/>
  <c r="AI7592" i="33"/>
  <c r="AH7592" i="33"/>
  <c r="AK7591" i="33"/>
  <c r="AJ7591" i="33"/>
  <c r="AI7591" i="33"/>
  <c r="AH7591" i="33"/>
  <c r="AK7590" i="33"/>
  <c r="AJ7590" i="33"/>
  <c r="AI7590" i="33"/>
  <c r="AH7590" i="33"/>
  <c r="AK7589" i="33"/>
  <c r="AJ7589" i="33"/>
  <c r="AI7589" i="33"/>
  <c r="AH7589" i="33"/>
  <c r="AK7588" i="33"/>
  <c r="AJ7588" i="33"/>
  <c r="AI7588" i="33"/>
  <c r="AH7588" i="33"/>
  <c r="AK7587" i="33"/>
  <c r="AJ7587" i="33"/>
  <c r="AI7587" i="33"/>
  <c r="AH7587" i="33"/>
  <c r="AK7586" i="33"/>
  <c r="AJ7586" i="33"/>
  <c r="AI7586" i="33"/>
  <c r="AH7586" i="33"/>
  <c r="AK7585" i="33"/>
  <c r="AJ7585" i="33"/>
  <c r="AI7585" i="33"/>
  <c r="AH7585" i="33"/>
  <c r="AK7584" i="33"/>
  <c r="AJ7584" i="33"/>
  <c r="AI7584" i="33"/>
  <c r="AH7584" i="33"/>
  <c r="AK7583" i="33"/>
  <c r="AJ7583" i="33"/>
  <c r="AI7583" i="33"/>
  <c r="AH7583" i="33"/>
  <c r="AK7582" i="33"/>
  <c r="AJ7582" i="33"/>
  <c r="AI7582" i="33"/>
  <c r="AH7582" i="33"/>
  <c r="AK7581" i="33"/>
  <c r="AJ7581" i="33"/>
  <c r="AI7581" i="33"/>
  <c r="AH7581" i="33"/>
  <c r="AK7580" i="33"/>
  <c r="AJ7580" i="33"/>
  <c r="AI7580" i="33"/>
  <c r="AH7580" i="33"/>
  <c r="AK7579" i="33"/>
  <c r="AJ7579" i="33"/>
  <c r="AI7579" i="33"/>
  <c r="AH7579" i="33"/>
  <c r="AK7578" i="33"/>
  <c r="AJ7578" i="33"/>
  <c r="AI7578" i="33"/>
  <c r="AH7578" i="33"/>
  <c r="AK7577" i="33"/>
  <c r="AJ7577" i="33"/>
  <c r="AI7577" i="33"/>
  <c r="AH7577" i="33"/>
  <c r="AK7576" i="33"/>
  <c r="AJ7576" i="33"/>
  <c r="AI7576" i="33"/>
  <c r="AH7576" i="33"/>
  <c r="AK7575" i="33"/>
  <c r="AJ7575" i="33"/>
  <c r="AI7575" i="33"/>
  <c r="AH7575" i="33"/>
  <c r="AK7574" i="33"/>
  <c r="AJ7574" i="33"/>
  <c r="AI7574" i="33"/>
  <c r="AH7574" i="33"/>
  <c r="AK7573" i="33"/>
  <c r="AJ7573" i="33"/>
  <c r="AI7573" i="33"/>
  <c r="AH7573" i="33"/>
  <c r="AK7572" i="33"/>
  <c r="AJ7572" i="33"/>
  <c r="AI7572" i="33"/>
  <c r="AH7572" i="33"/>
  <c r="AK7571" i="33"/>
  <c r="AJ7571" i="33"/>
  <c r="AI7571" i="33"/>
  <c r="AH7571" i="33"/>
  <c r="AK7570" i="33"/>
  <c r="AJ7570" i="33"/>
  <c r="AI7570" i="33"/>
  <c r="AH7570" i="33"/>
  <c r="AK7569" i="33"/>
  <c r="AJ7569" i="33"/>
  <c r="AI7569" i="33"/>
  <c r="AH7569" i="33"/>
  <c r="AK7568" i="33"/>
  <c r="AJ7568" i="33"/>
  <c r="AI7568" i="33"/>
  <c r="AH7568" i="33"/>
  <c r="AK7567" i="33"/>
  <c r="AJ7567" i="33"/>
  <c r="AI7567" i="33"/>
  <c r="AH7567" i="33"/>
  <c r="AK7566" i="33"/>
  <c r="AJ7566" i="33"/>
  <c r="AI7566" i="33"/>
  <c r="AH7566" i="33"/>
  <c r="AK7565" i="33"/>
  <c r="AJ7565" i="33"/>
  <c r="AI7565" i="33"/>
  <c r="AH7565" i="33"/>
  <c r="AK7564" i="33"/>
  <c r="AJ7564" i="33"/>
  <c r="AI7564" i="33"/>
  <c r="AH7564" i="33"/>
  <c r="AK7563" i="33"/>
  <c r="AJ7563" i="33"/>
  <c r="AI7563" i="33"/>
  <c r="AH7563" i="33"/>
  <c r="AK7562" i="33"/>
  <c r="AJ7562" i="33"/>
  <c r="AI7562" i="33"/>
  <c r="AH7562" i="33"/>
  <c r="AK7561" i="33"/>
  <c r="AJ7561" i="33"/>
  <c r="AI7561" i="33"/>
  <c r="AH7561" i="33"/>
  <c r="AK7560" i="33"/>
  <c r="AJ7560" i="33"/>
  <c r="AI7560" i="33"/>
  <c r="AH7560" i="33"/>
  <c r="AK7559" i="33"/>
  <c r="AJ7559" i="33"/>
  <c r="AI7559" i="33"/>
  <c r="AH7559" i="33"/>
  <c r="AK7558" i="33"/>
  <c r="AJ7558" i="33"/>
  <c r="AI7558" i="33"/>
  <c r="AH7558" i="33"/>
  <c r="AK7557" i="33"/>
  <c r="AJ7557" i="33"/>
  <c r="AI7557" i="33"/>
  <c r="AH7557" i="33"/>
  <c r="AK7556" i="33"/>
  <c r="AJ7556" i="33"/>
  <c r="AI7556" i="33"/>
  <c r="AH7556" i="33"/>
  <c r="AK7555" i="33"/>
  <c r="AJ7555" i="33"/>
  <c r="AI7555" i="33"/>
  <c r="AH7555" i="33"/>
  <c r="AK7554" i="33"/>
  <c r="AJ7554" i="33"/>
  <c r="AI7554" i="33"/>
  <c r="AH7554" i="33"/>
  <c r="AK7553" i="33"/>
  <c r="AJ7553" i="33"/>
  <c r="AI7553" i="33"/>
  <c r="AH7553" i="33"/>
  <c r="AK7552" i="33"/>
  <c r="AJ7552" i="33"/>
  <c r="AI7552" i="33"/>
  <c r="AH7552" i="33"/>
  <c r="AK7551" i="33"/>
  <c r="AJ7551" i="33"/>
  <c r="AI7551" i="33"/>
  <c r="AH7551" i="33"/>
  <c r="AK7550" i="33"/>
  <c r="AJ7550" i="33"/>
  <c r="AI7550" i="33"/>
  <c r="AH7550" i="33"/>
  <c r="AK7549" i="33"/>
  <c r="AJ7549" i="33"/>
  <c r="AI7549" i="33"/>
  <c r="AH7549" i="33"/>
  <c r="AK7548" i="33"/>
  <c r="AJ7548" i="33"/>
  <c r="AI7548" i="33"/>
  <c r="AH7548" i="33"/>
  <c r="AK7547" i="33"/>
  <c r="AJ7547" i="33"/>
  <c r="AI7547" i="33"/>
  <c r="AH7547" i="33"/>
  <c r="AK7546" i="33"/>
  <c r="AJ7546" i="33"/>
  <c r="AI7546" i="33"/>
  <c r="AH7546" i="33"/>
  <c r="AK7545" i="33"/>
  <c r="AJ7545" i="33"/>
  <c r="AI7545" i="33"/>
  <c r="AH7545" i="33"/>
  <c r="AK7544" i="33"/>
  <c r="AJ7544" i="33"/>
  <c r="AI7544" i="33"/>
  <c r="AH7544" i="33"/>
  <c r="AK7543" i="33"/>
  <c r="AJ7543" i="33"/>
  <c r="AI7543" i="33"/>
  <c r="AH7543" i="33"/>
  <c r="AK7542" i="33"/>
  <c r="AJ7542" i="33"/>
  <c r="AI7542" i="33"/>
  <c r="AH7542" i="33"/>
  <c r="AK7541" i="33"/>
  <c r="AJ7541" i="33"/>
  <c r="AI7541" i="33"/>
  <c r="AH7541" i="33"/>
  <c r="AK7540" i="33"/>
  <c r="AJ7540" i="33"/>
  <c r="AI7540" i="33"/>
  <c r="AH7540" i="33"/>
  <c r="AK7539" i="33"/>
  <c r="AJ7539" i="33"/>
  <c r="AI7539" i="33"/>
  <c r="AH7539" i="33"/>
  <c r="AK7538" i="33"/>
  <c r="AJ7538" i="33"/>
  <c r="AI7538" i="33"/>
  <c r="AH7538" i="33"/>
  <c r="AK7537" i="33"/>
  <c r="AJ7537" i="33"/>
  <c r="AI7537" i="33"/>
  <c r="AH7537" i="33"/>
  <c r="AK7536" i="33"/>
  <c r="AJ7536" i="33"/>
  <c r="AI7536" i="33"/>
  <c r="AH7536" i="33"/>
  <c r="AK7535" i="33"/>
  <c r="AJ7535" i="33"/>
  <c r="AI7535" i="33"/>
  <c r="AH7535" i="33"/>
  <c r="AK7534" i="33"/>
  <c r="AJ7534" i="33"/>
  <c r="AI7534" i="33"/>
  <c r="AH7534" i="33"/>
  <c r="AK7533" i="33"/>
  <c r="AJ7533" i="33"/>
  <c r="AI7533" i="33"/>
  <c r="AH7533" i="33"/>
  <c r="AK7532" i="33"/>
  <c r="AJ7532" i="33"/>
  <c r="AI7532" i="33"/>
  <c r="AH7532" i="33"/>
  <c r="AK7531" i="33"/>
  <c r="AJ7531" i="33"/>
  <c r="AI7531" i="33"/>
  <c r="AH7531" i="33"/>
  <c r="AK7530" i="33"/>
  <c r="AJ7530" i="33"/>
  <c r="AI7530" i="33"/>
  <c r="AH7530" i="33"/>
  <c r="AK7529" i="33"/>
  <c r="AJ7529" i="33"/>
  <c r="AI7529" i="33"/>
  <c r="AH7529" i="33"/>
  <c r="AK7528" i="33"/>
  <c r="AJ7528" i="33"/>
  <c r="AI7528" i="33"/>
  <c r="AH7528" i="33"/>
  <c r="AK7527" i="33"/>
  <c r="AJ7527" i="33"/>
  <c r="AI7527" i="33"/>
  <c r="AH7527" i="33"/>
  <c r="AK7526" i="33"/>
  <c r="AJ7526" i="33"/>
  <c r="AI7526" i="33"/>
  <c r="AH7526" i="33"/>
  <c r="AK7525" i="33"/>
  <c r="AJ7525" i="33"/>
  <c r="AI7525" i="33"/>
  <c r="AH7525" i="33"/>
  <c r="AK7524" i="33"/>
  <c r="AJ7524" i="33"/>
  <c r="AI7524" i="33"/>
  <c r="AH7524" i="33"/>
  <c r="AK7523" i="33"/>
  <c r="AJ7523" i="33"/>
  <c r="AI7523" i="33"/>
  <c r="AH7523" i="33"/>
  <c r="AK7522" i="33"/>
  <c r="AJ7522" i="33"/>
  <c r="AI7522" i="33"/>
  <c r="AH7522" i="33"/>
  <c r="AK7521" i="33"/>
  <c r="AJ7521" i="33"/>
  <c r="AI7521" i="33"/>
  <c r="AH7521" i="33"/>
  <c r="AK7520" i="33"/>
  <c r="AJ7520" i="33"/>
  <c r="AI7520" i="33"/>
  <c r="AH7520" i="33"/>
  <c r="AK7519" i="33"/>
  <c r="AJ7519" i="33"/>
  <c r="AI7519" i="33"/>
  <c r="AH7519" i="33"/>
  <c r="AK7518" i="33"/>
  <c r="AJ7518" i="33"/>
  <c r="AI7518" i="33"/>
  <c r="AH7518" i="33"/>
  <c r="AK7517" i="33"/>
  <c r="AJ7517" i="33"/>
  <c r="AI7517" i="33"/>
  <c r="AH7517" i="33"/>
  <c r="AK7516" i="33"/>
  <c r="AJ7516" i="33"/>
  <c r="AI7516" i="33"/>
  <c r="AH7516" i="33"/>
  <c r="AK7515" i="33"/>
  <c r="AJ7515" i="33"/>
  <c r="AI7515" i="33"/>
  <c r="AH7515" i="33"/>
  <c r="AK7514" i="33"/>
  <c r="AJ7514" i="33"/>
  <c r="AI7514" i="33"/>
  <c r="AH7514" i="33"/>
  <c r="AK7513" i="33"/>
  <c r="AJ7513" i="33"/>
  <c r="AI7513" i="33"/>
  <c r="AH7513" i="33"/>
  <c r="AK7512" i="33"/>
  <c r="AJ7512" i="33"/>
  <c r="AI7512" i="33"/>
  <c r="AH7512" i="33"/>
  <c r="AK7511" i="33"/>
  <c r="AJ7511" i="33"/>
  <c r="AI7511" i="33"/>
  <c r="AH7511" i="33"/>
  <c r="AK7510" i="33"/>
  <c r="AJ7510" i="33"/>
  <c r="AI7510" i="33"/>
  <c r="AH7510" i="33"/>
  <c r="AK7509" i="33"/>
  <c r="AJ7509" i="33"/>
  <c r="AI7509" i="33"/>
  <c r="AH7509" i="33"/>
  <c r="AK7508" i="33"/>
  <c r="AJ7508" i="33"/>
  <c r="AI7508" i="33"/>
  <c r="AH7508" i="33"/>
  <c r="AK7507" i="33"/>
  <c r="AJ7507" i="33"/>
  <c r="AI7507" i="33"/>
  <c r="AH7507" i="33"/>
  <c r="AK7506" i="33"/>
  <c r="AJ7506" i="33"/>
  <c r="AI7506" i="33"/>
  <c r="AH7506" i="33"/>
  <c r="AK7505" i="33"/>
  <c r="AJ7505" i="33"/>
  <c r="AI7505" i="33"/>
  <c r="AH7505" i="33"/>
  <c r="AK7504" i="33"/>
  <c r="AJ7504" i="33"/>
  <c r="AI7504" i="33"/>
  <c r="AH7504" i="33"/>
  <c r="AK7503" i="33"/>
  <c r="AJ7503" i="33"/>
  <c r="AI7503" i="33"/>
  <c r="AH7503" i="33"/>
  <c r="AK7502" i="33"/>
  <c r="AJ7502" i="33"/>
  <c r="AI7502" i="33"/>
  <c r="AH7502" i="33"/>
  <c r="AK7501" i="33"/>
  <c r="AJ7501" i="33"/>
  <c r="AI7501" i="33"/>
  <c r="AH7501" i="33"/>
  <c r="AK7500" i="33"/>
  <c r="AJ7500" i="33"/>
  <c r="AI7500" i="33"/>
  <c r="AH7500" i="33"/>
  <c r="AK7499" i="33"/>
  <c r="AJ7499" i="33"/>
  <c r="AI7499" i="33"/>
  <c r="AH7499" i="33"/>
  <c r="AK7498" i="33"/>
  <c r="AJ7498" i="33"/>
  <c r="AI7498" i="33"/>
  <c r="AH7498" i="33"/>
  <c r="AK7497" i="33"/>
  <c r="AJ7497" i="33"/>
  <c r="AI7497" i="33"/>
  <c r="AH7497" i="33"/>
  <c r="AK7496" i="33"/>
  <c r="AJ7496" i="33"/>
  <c r="AI7496" i="33"/>
  <c r="AH7496" i="33"/>
  <c r="AK7495" i="33"/>
  <c r="AJ7495" i="33"/>
  <c r="AI7495" i="33"/>
  <c r="AH7495" i="33"/>
  <c r="AK7494" i="33"/>
  <c r="AJ7494" i="33"/>
  <c r="AI7494" i="33"/>
  <c r="AH7494" i="33"/>
  <c r="AK7493" i="33"/>
  <c r="AJ7493" i="33"/>
  <c r="AI7493" i="33"/>
  <c r="AH7493" i="33"/>
  <c r="AK7492" i="33"/>
  <c r="AJ7492" i="33"/>
  <c r="AI7492" i="33"/>
  <c r="AH7492" i="33"/>
  <c r="AK7491" i="33"/>
  <c r="AJ7491" i="33"/>
  <c r="AI7491" i="33"/>
  <c r="AH7491" i="33"/>
  <c r="AK7490" i="33"/>
  <c r="AJ7490" i="33"/>
  <c r="AI7490" i="33"/>
  <c r="AH7490" i="33"/>
  <c r="AK7489" i="33"/>
  <c r="AJ7489" i="33"/>
  <c r="AI7489" i="33"/>
  <c r="AH7489" i="33"/>
  <c r="AK7488" i="33"/>
  <c r="AJ7488" i="33"/>
  <c r="AI7488" i="33"/>
  <c r="AH7488" i="33"/>
  <c r="AK7487" i="33"/>
  <c r="AJ7487" i="33"/>
  <c r="AI7487" i="33"/>
  <c r="AH7487" i="33"/>
  <c r="AK7486" i="33"/>
  <c r="AJ7486" i="33"/>
  <c r="AI7486" i="33"/>
  <c r="AH7486" i="33"/>
  <c r="AK7485" i="33"/>
  <c r="AJ7485" i="33"/>
  <c r="AI7485" i="33"/>
  <c r="AH7485" i="33"/>
  <c r="AK7484" i="33"/>
  <c r="AJ7484" i="33"/>
  <c r="AI7484" i="33"/>
  <c r="AH7484" i="33"/>
  <c r="AK7483" i="33"/>
  <c r="AJ7483" i="33"/>
  <c r="AI7483" i="33"/>
  <c r="AH7483" i="33"/>
  <c r="AK7482" i="33"/>
  <c r="AJ7482" i="33"/>
  <c r="AI7482" i="33"/>
  <c r="AH7482" i="33"/>
  <c r="AK7481" i="33"/>
  <c r="AJ7481" i="33"/>
  <c r="AI7481" i="33"/>
  <c r="AH7481" i="33"/>
  <c r="AK7480" i="33"/>
  <c r="AJ7480" i="33"/>
  <c r="AI7480" i="33"/>
  <c r="AH7480" i="33"/>
  <c r="AK7479" i="33"/>
  <c r="AJ7479" i="33"/>
  <c r="AI7479" i="33"/>
  <c r="AH7479" i="33"/>
  <c r="AK7478" i="33"/>
  <c r="AJ7478" i="33"/>
  <c r="AI7478" i="33"/>
  <c r="AH7478" i="33"/>
  <c r="AK7477" i="33"/>
  <c r="AJ7477" i="33"/>
  <c r="AI7477" i="33"/>
  <c r="AH7477" i="33"/>
  <c r="AK7476" i="33"/>
  <c r="AJ7476" i="33"/>
  <c r="AI7476" i="33"/>
  <c r="AH7476" i="33"/>
  <c r="AK7475" i="33"/>
  <c r="AJ7475" i="33"/>
  <c r="AI7475" i="33"/>
  <c r="AH7475" i="33"/>
  <c r="AK7474" i="33"/>
  <c r="AJ7474" i="33"/>
  <c r="AI7474" i="33"/>
  <c r="AH7474" i="33"/>
  <c r="AK7473" i="33"/>
  <c r="AJ7473" i="33"/>
  <c r="AI7473" i="33"/>
  <c r="AH7473" i="33"/>
  <c r="AK7472" i="33"/>
  <c r="AJ7472" i="33"/>
  <c r="AI7472" i="33"/>
  <c r="AH7472" i="33"/>
  <c r="AK7471" i="33"/>
  <c r="AJ7471" i="33"/>
  <c r="AI7471" i="33"/>
  <c r="AH7471" i="33"/>
  <c r="AK7470" i="33"/>
  <c r="AJ7470" i="33"/>
  <c r="AI7470" i="33"/>
  <c r="AH7470" i="33"/>
  <c r="AK7469" i="33"/>
  <c r="AJ7469" i="33"/>
  <c r="AI7469" i="33"/>
  <c r="AH7469" i="33"/>
  <c r="AK7468" i="33"/>
  <c r="AJ7468" i="33"/>
  <c r="AI7468" i="33"/>
  <c r="AH7468" i="33"/>
  <c r="AK7467" i="33"/>
  <c r="AJ7467" i="33"/>
  <c r="AI7467" i="33"/>
  <c r="AH7467" i="33"/>
  <c r="AK7466" i="33"/>
  <c r="AJ7466" i="33"/>
  <c r="AI7466" i="33"/>
  <c r="AH7466" i="33"/>
  <c r="AK7465" i="33"/>
  <c r="AJ7465" i="33"/>
  <c r="AI7465" i="33"/>
  <c r="AH7465" i="33"/>
  <c r="AK7464" i="33"/>
  <c r="AJ7464" i="33"/>
  <c r="AI7464" i="33"/>
  <c r="AH7464" i="33"/>
  <c r="AK7463" i="33"/>
  <c r="AJ7463" i="33"/>
  <c r="AI7463" i="33"/>
  <c r="AH7463" i="33"/>
  <c r="AK7462" i="33"/>
  <c r="AJ7462" i="33"/>
  <c r="AI7462" i="33"/>
  <c r="AH7462" i="33"/>
  <c r="AK7461" i="33"/>
  <c r="AJ7461" i="33"/>
  <c r="AI7461" i="33"/>
  <c r="AH7461" i="33"/>
  <c r="AK7460" i="33"/>
  <c r="AJ7460" i="33"/>
  <c r="AI7460" i="33"/>
  <c r="AH7460" i="33"/>
  <c r="AK7459" i="33"/>
  <c r="AJ7459" i="33"/>
  <c r="AI7459" i="33"/>
  <c r="AH7459" i="33"/>
  <c r="AK7458" i="33"/>
  <c r="AJ7458" i="33"/>
  <c r="AI7458" i="33"/>
  <c r="AH7458" i="33"/>
  <c r="AK7457" i="33"/>
  <c r="AJ7457" i="33"/>
  <c r="AI7457" i="33"/>
  <c r="AH7457" i="33"/>
  <c r="AK7456" i="33"/>
  <c r="AJ7456" i="33"/>
  <c r="AI7456" i="33"/>
  <c r="AH7456" i="33"/>
  <c r="AK7455" i="33"/>
  <c r="AJ7455" i="33"/>
  <c r="AI7455" i="33"/>
  <c r="AH7455" i="33"/>
  <c r="AK7454" i="33"/>
  <c r="AJ7454" i="33"/>
  <c r="AI7454" i="33"/>
  <c r="AH7454" i="33"/>
  <c r="AK7453" i="33"/>
  <c r="AJ7453" i="33"/>
  <c r="AI7453" i="33"/>
  <c r="AH7453" i="33"/>
  <c r="AK7452" i="33"/>
  <c r="AJ7452" i="33"/>
  <c r="AI7452" i="33"/>
  <c r="AH7452" i="33"/>
  <c r="AK7451" i="33"/>
  <c r="AJ7451" i="33"/>
  <c r="AI7451" i="33"/>
  <c r="AH7451" i="33"/>
  <c r="AK7450" i="33"/>
  <c r="AJ7450" i="33"/>
  <c r="AI7450" i="33"/>
  <c r="AH7450" i="33"/>
  <c r="AK7449" i="33"/>
  <c r="AJ7449" i="33"/>
  <c r="AI7449" i="33"/>
  <c r="AH7449" i="33"/>
  <c r="AK7448" i="33"/>
  <c r="AJ7448" i="33"/>
  <c r="AI7448" i="33"/>
  <c r="AH7448" i="33"/>
  <c r="AK7447" i="33"/>
  <c r="AJ7447" i="33"/>
  <c r="AI7447" i="33"/>
  <c r="AH7447" i="33"/>
  <c r="AK7446" i="33"/>
  <c r="AJ7446" i="33"/>
  <c r="AI7446" i="33"/>
  <c r="AH7446" i="33"/>
  <c r="AK7445" i="33"/>
  <c r="AJ7445" i="33"/>
  <c r="AI7445" i="33"/>
  <c r="AH7445" i="33"/>
  <c r="AK7444" i="33"/>
  <c r="AJ7444" i="33"/>
  <c r="AI7444" i="33"/>
  <c r="AH7444" i="33"/>
  <c r="AK7443" i="33"/>
  <c r="AJ7443" i="33"/>
  <c r="AI7443" i="33"/>
  <c r="AH7443" i="33"/>
  <c r="AK7442" i="33"/>
  <c r="AJ7442" i="33"/>
  <c r="AI7442" i="33"/>
  <c r="AH7442" i="33"/>
  <c r="AK7441" i="33"/>
  <c r="AJ7441" i="33"/>
  <c r="AI7441" i="33"/>
  <c r="AH7441" i="33"/>
  <c r="AK7440" i="33"/>
  <c r="AJ7440" i="33"/>
  <c r="AI7440" i="33"/>
  <c r="AH7440" i="33"/>
  <c r="AK7439" i="33"/>
  <c r="AJ7439" i="33"/>
  <c r="AI7439" i="33"/>
  <c r="AH7439" i="33"/>
  <c r="AK7438" i="33"/>
  <c r="AJ7438" i="33"/>
  <c r="AI7438" i="33"/>
  <c r="AH7438" i="33"/>
  <c r="AK7437" i="33"/>
  <c r="AJ7437" i="33"/>
  <c r="AI7437" i="33"/>
  <c r="AH7437" i="33"/>
  <c r="AK7436" i="33"/>
  <c r="AJ7436" i="33"/>
  <c r="AI7436" i="33"/>
  <c r="AH7436" i="33"/>
  <c r="AK7435" i="33"/>
  <c r="AJ7435" i="33"/>
  <c r="AI7435" i="33"/>
  <c r="AH7435" i="33"/>
  <c r="AK7434" i="33"/>
  <c r="AJ7434" i="33"/>
  <c r="AI7434" i="33"/>
  <c r="AH7434" i="33"/>
  <c r="AK7433" i="33"/>
  <c r="AJ7433" i="33"/>
  <c r="AI7433" i="33"/>
  <c r="AH7433" i="33"/>
  <c r="AK7432" i="33"/>
  <c r="AJ7432" i="33"/>
  <c r="AI7432" i="33"/>
  <c r="AH7432" i="33"/>
  <c r="AK7431" i="33"/>
  <c r="AJ7431" i="33"/>
  <c r="AI7431" i="33"/>
  <c r="AH7431" i="33"/>
  <c r="AK7430" i="33"/>
  <c r="AJ7430" i="33"/>
  <c r="AI7430" i="33"/>
  <c r="AH7430" i="33"/>
  <c r="AK7429" i="33"/>
  <c r="AJ7429" i="33"/>
  <c r="AI7429" i="33"/>
  <c r="AH7429" i="33"/>
  <c r="AK7428" i="33"/>
  <c r="AJ7428" i="33"/>
  <c r="AI7428" i="33"/>
  <c r="AH7428" i="33"/>
  <c r="AK7427" i="33"/>
  <c r="AJ7427" i="33"/>
  <c r="AI7427" i="33"/>
  <c r="AH7427" i="33"/>
  <c r="AK7426" i="33"/>
  <c r="AJ7426" i="33"/>
  <c r="AI7426" i="33"/>
  <c r="AH7426" i="33"/>
  <c r="AK7425" i="33"/>
  <c r="AJ7425" i="33"/>
  <c r="AI7425" i="33"/>
  <c r="AH7425" i="33"/>
  <c r="AK7424" i="33"/>
  <c r="AJ7424" i="33"/>
  <c r="AI7424" i="33"/>
  <c r="AH7424" i="33"/>
  <c r="AK7423" i="33"/>
  <c r="AJ7423" i="33"/>
  <c r="AI7423" i="33"/>
  <c r="AH7423" i="33"/>
  <c r="AK7422" i="33"/>
  <c r="AJ7422" i="33"/>
  <c r="AI7422" i="33"/>
  <c r="AH7422" i="33"/>
  <c r="AK7421" i="33"/>
  <c r="AJ7421" i="33"/>
  <c r="AI7421" i="33"/>
  <c r="AH7421" i="33"/>
  <c r="AK7420" i="33"/>
  <c r="AJ7420" i="33"/>
  <c r="AI7420" i="33"/>
  <c r="AH7420" i="33"/>
  <c r="AK7419" i="33"/>
  <c r="AJ7419" i="33"/>
  <c r="AI7419" i="33"/>
  <c r="AH7419" i="33"/>
  <c r="AK7418" i="33"/>
  <c r="AJ7418" i="33"/>
  <c r="AI7418" i="33"/>
  <c r="AH7418" i="33"/>
  <c r="AK7417" i="33"/>
  <c r="AJ7417" i="33"/>
  <c r="AI7417" i="33"/>
  <c r="AH7417" i="33"/>
  <c r="AK7416" i="33"/>
  <c r="AJ7416" i="33"/>
  <c r="AI7416" i="33"/>
  <c r="AH7416" i="33"/>
  <c r="AK7415" i="33"/>
  <c r="AJ7415" i="33"/>
  <c r="AI7415" i="33"/>
  <c r="AH7415" i="33"/>
  <c r="AK7414" i="33"/>
  <c r="AJ7414" i="33"/>
  <c r="AI7414" i="33"/>
  <c r="AH7414" i="33"/>
  <c r="AK7413" i="33"/>
  <c r="AJ7413" i="33"/>
  <c r="AI7413" i="33"/>
  <c r="AH7413" i="33"/>
  <c r="AK7412" i="33"/>
  <c r="AJ7412" i="33"/>
  <c r="AI7412" i="33"/>
  <c r="AH7412" i="33"/>
  <c r="AK7411" i="33"/>
  <c r="AJ7411" i="33"/>
  <c r="AI7411" i="33"/>
  <c r="AH7411" i="33"/>
  <c r="AK7410" i="33"/>
  <c r="AJ7410" i="33"/>
  <c r="AI7410" i="33"/>
  <c r="AH7410" i="33"/>
  <c r="AK7409" i="33"/>
  <c r="AJ7409" i="33"/>
  <c r="AI7409" i="33"/>
  <c r="AH7409" i="33"/>
  <c r="AK7408" i="33"/>
  <c r="AJ7408" i="33"/>
  <c r="AI7408" i="33"/>
  <c r="AH7408" i="33"/>
  <c r="AK7407" i="33"/>
  <c r="AJ7407" i="33"/>
  <c r="AI7407" i="33"/>
  <c r="AH7407" i="33"/>
  <c r="AK7406" i="33"/>
  <c r="AJ7406" i="33"/>
  <c r="AI7406" i="33"/>
  <c r="AH7406" i="33"/>
  <c r="AK7405" i="33"/>
  <c r="AJ7405" i="33"/>
  <c r="AI7405" i="33"/>
  <c r="AH7405" i="33"/>
  <c r="AK7404" i="33"/>
  <c r="AJ7404" i="33"/>
  <c r="AI7404" i="33"/>
  <c r="AH7404" i="33"/>
  <c r="AK7403" i="33"/>
  <c r="AJ7403" i="33"/>
  <c r="AI7403" i="33"/>
  <c r="AH7403" i="33"/>
  <c r="AK7402" i="33"/>
  <c r="AJ7402" i="33"/>
  <c r="AI7402" i="33"/>
  <c r="AH7402" i="33"/>
  <c r="AK7401" i="33"/>
  <c r="AJ7401" i="33"/>
  <c r="AI7401" i="33"/>
  <c r="AH7401" i="33"/>
  <c r="AK7400" i="33"/>
  <c r="AJ7400" i="33"/>
  <c r="AI7400" i="33"/>
  <c r="AH7400" i="33"/>
  <c r="AK7399" i="33"/>
  <c r="AJ7399" i="33"/>
  <c r="AI7399" i="33"/>
  <c r="AH7399" i="33"/>
  <c r="AK7398" i="33"/>
  <c r="AJ7398" i="33"/>
  <c r="AI7398" i="33"/>
  <c r="AH7398" i="33"/>
  <c r="AK7397" i="33"/>
  <c r="AJ7397" i="33"/>
  <c r="AI7397" i="33"/>
  <c r="AH7397" i="33"/>
  <c r="AK7396" i="33"/>
  <c r="AJ7396" i="33"/>
  <c r="AI7396" i="33"/>
  <c r="AH7396" i="33"/>
  <c r="AK7395" i="33"/>
  <c r="AJ7395" i="33"/>
  <c r="AI7395" i="33"/>
  <c r="AH7395" i="33"/>
  <c r="AK7394" i="33"/>
  <c r="AJ7394" i="33"/>
  <c r="AI7394" i="33"/>
  <c r="AH7394" i="33"/>
  <c r="AK7393" i="33"/>
  <c r="AJ7393" i="33"/>
  <c r="AI7393" i="33"/>
  <c r="AH7393" i="33"/>
  <c r="AK7392" i="33"/>
  <c r="AJ7392" i="33"/>
  <c r="AI7392" i="33"/>
  <c r="AH7392" i="33"/>
  <c r="AK7391" i="33"/>
  <c r="AJ7391" i="33"/>
  <c r="AI7391" i="33"/>
  <c r="AH7391" i="33"/>
  <c r="AK7390" i="33"/>
  <c r="AJ7390" i="33"/>
  <c r="AI7390" i="33"/>
  <c r="AH7390" i="33"/>
  <c r="AK7389" i="33"/>
  <c r="AJ7389" i="33"/>
  <c r="AI7389" i="33"/>
  <c r="AH7389" i="33"/>
  <c r="AK7388" i="33"/>
  <c r="AJ7388" i="33"/>
  <c r="AI7388" i="33"/>
  <c r="AH7388" i="33"/>
  <c r="AK7387" i="33"/>
  <c r="AJ7387" i="33"/>
  <c r="AI7387" i="33"/>
  <c r="AH7387" i="33"/>
  <c r="AK7386" i="33"/>
  <c r="AJ7386" i="33"/>
  <c r="AI7386" i="33"/>
  <c r="AH7386" i="33"/>
  <c r="AK7385" i="33"/>
  <c r="AJ7385" i="33"/>
  <c r="AI7385" i="33"/>
  <c r="AH7385" i="33"/>
  <c r="AK7384" i="33"/>
  <c r="AJ7384" i="33"/>
  <c r="AI7384" i="33"/>
  <c r="AH7384" i="33"/>
  <c r="AK7383" i="33"/>
  <c r="AJ7383" i="33"/>
  <c r="AI7383" i="33"/>
  <c r="AH7383" i="33"/>
  <c r="AK7382" i="33"/>
  <c r="AJ7382" i="33"/>
  <c r="AI7382" i="33"/>
  <c r="AH7382" i="33"/>
  <c r="AK7381" i="33"/>
  <c r="AJ7381" i="33"/>
  <c r="AI7381" i="33"/>
  <c r="AH7381" i="33"/>
  <c r="AK7380" i="33"/>
  <c r="AJ7380" i="33"/>
  <c r="AI7380" i="33"/>
  <c r="AH7380" i="33"/>
  <c r="AK7379" i="33"/>
  <c r="AJ7379" i="33"/>
  <c r="AI7379" i="33"/>
  <c r="AH7379" i="33"/>
  <c r="AK7378" i="33"/>
  <c r="AJ7378" i="33"/>
  <c r="AI7378" i="33"/>
  <c r="AH7378" i="33"/>
  <c r="AK7377" i="33"/>
  <c r="AJ7377" i="33"/>
  <c r="AI7377" i="33"/>
  <c r="AH7377" i="33"/>
  <c r="AK7376" i="33"/>
  <c r="AJ7376" i="33"/>
  <c r="AI7376" i="33"/>
  <c r="AH7376" i="33"/>
  <c r="AK7375" i="33"/>
  <c r="AJ7375" i="33"/>
  <c r="AI7375" i="33"/>
  <c r="AH7375" i="33"/>
  <c r="AK7374" i="33"/>
  <c r="AJ7374" i="33"/>
  <c r="AI7374" i="33"/>
  <c r="AH7374" i="33"/>
  <c r="AK7373" i="33"/>
  <c r="AJ7373" i="33"/>
  <c r="AI7373" i="33"/>
  <c r="AH7373" i="33"/>
  <c r="AK7372" i="33"/>
  <c r="AJ7372" i="33"/>
  <c r="AI7372" i="33"/>
  <c r="AH7372" i="33"/>
  <c r="AK7371" i="33"/>
  <c r="AJ7371" i="33"/>
  <c r="AI7371" i="33"/>
  <c r="AH7371" i="33"/>
  <c r="AK7370" i="33"/>
  <c r="AJ7370" i="33"/>
  <c r="AI7370" i="33"/>
  <c r="AH7370" i="33"/>
  <c r="AK7369" i="33"/>
  <c r="AJ7369" i="33"/>
  <c r="AI7369" i="33"/>
  <c r="AH7369" i="33"/>
  <c r="AK7368" i="33"/>
  <c r="AJ7368" i="33"/>
  <c r="AI7368" i="33"/>
  <c r="AH7368" i="33"/>
  <c r="AK7367" i="33"/>
  <c r="AJ7367" i="33"/>
  <c r="AI7367" i="33"/>
  <c r="AH7367" i="33"/>
  <c r="AK7366" i="33"/>
  <c r="AJ7366" i="33"/>
  <c r="AI7366" i="33"/>
  <c r="AH7366" i="33"/>
  <c r="AK7365" i="33"/>
  <c r="AJ7365" i="33"/>
  <c r="AI7365" i="33"/>
  <c r="AH7365" i="33"/>
  <c r="AK7364" i="33"/>
  <c r="AJ7364" i="33"/>
  <c r="AI7364" i="33"/>
  <c r="AH7364" i="33"/>
  <c r="AK7363" i="33"/>
  <c r="AJ7363" i="33"/>
  <c r="AI7363" i="33"/>
  <c r="AH7363" i="33"/>
  <c r="AK7362" i="33"/>
  <c r="AJ7362" i="33"/>
  <c r="AI7362" i="33"/>
  <c r="AH7362" i="33"/>
  <c r="AK7361" i="33"/>
  <c r="AJ7361" i="33"/>
  <c r="AI7361" i="33"/>
  <c r="AH7361" i="33"/>
  <c r="AK7360" i="33"/>
  <c r="AJ7360" i="33"/>
  <c r="AI7360" i="33"/>
  <c r="AH7360" i="33"/>
  <c r="AK7359" i="33"/>
  <c r="AJ7359" i="33"/>
  <c r="AI7359" i="33"/>
  <c r="AH7359" i="33"/>
  <c r="AK7358" i="33"/>
  <c r="AJ7358" i="33"/>
  <c r="AI7358" i="33"/>
  <c r="AH7358" i="33"/>
  <c r="AK7357" i="33"/>
  <c r="AJ7357" i="33"/>
  <c r="AI7357" i="33"/>
  <c r="AH7357" i="33"/>
  <c r="AK7356" i="33"/>
  <c r="AJ7356" i="33"/>
  <c r="AI7356" i="33"/>
  <c r="AH7356" i="33"/>
  <c r="AK7355" i="33"/>
  <c r="AJ7355" i="33"/>
  <c r="AI7355" i="33"/>
  <c r="AH7355" i="33"/>
  <c r="AK7354" i="33"/>
  <c r="AJ7354" i="33"/>
  <c r="AI7354" i="33"/>
  <c r="AH7354" i="33"/>
  <c r="AK7353" i="33"/>
  <c r="AJ7353" i="33"/>
  <c r="AI7353" i="33"/>
  <c r="AH7353" i="33"/>
  <c r="AK7352" i="33"/>
  <c r="AJ7352" i="33"/>
  <c r="AI7352" i="33"/>
  <c r="AH7352" i="33"/>
  <c r="AK7351" i="33"/>
  <c r="AJ7351" i="33"/>
  <c r="AI7351" i="33"/>
  <c r="AH7351" i="33"/>
  <c r="AK7350" i="33"/>
  <c r="AJ7350" i="33"/>
  <c r="AI7350" i="33"/>
  <c r="AH7350" i="33"/>
  <c r="AK7349" i="33"/>
  <c r="AJ7349" i="33"/>
  <c r="AI7349" i="33"/>
  <c r="AH7349" i="33"/>
  <c r="AK7348" i="33"/>
  <c r="AJ7348" i="33"/>
  <c r="AI7348" i="33"/>
  <c r="AH7348" i="33"/>
  <c r="AK7347" i="33"/>
  <c r="AJ7347" i="33"/>
  <c r="AI7347" i="33"/>
  <c r="AH7347" i="33"/>
  <c r="AK7346" i="33"/>
  <c r="AJ7346" i="33"/>
  <c r="AI7346" i="33"/>
  <c r="AH7346" i="33"/>
  <c r="AK7345" i="33"/>
  <c r="AJ7345" i="33"/>
  <c r="AI7345" i="33"/>
  <c r="AH7345" i="33"/>
  <c r="AK7344" i="33"/>
  <c r="AJ7344" i="33"/>
  <c r="AI7344" i="33"/>
  <c r="AH7344" i="33"/>
  <c r="AK7343" i="33"/>
  <c r="AJ7343" i="33"/>
  <c r="AI7343" i="33"/>
  <c r="AH7343" i="33"/>
  <c r="AK7342" i="33"/>
  <c r="AJ7342" i="33"/>
  <c r="AI7342" i="33"/>
  <c r="AH7342" i="33"/>
  <c r="AK7341" i="33"/>
  <c r="AJ7341" i="33"/>
  <c r="AI7341" i="33"/>
  <c r="AH7341" i="33"/>
  <c r="AK7340" i="33"/>
  <c r="AJ7340" i="33"/>
  <c r="AI7340" i="33"/>
  <c r="AH7340" i="33"/>
  <c r="AK7339" i="33"/>
  <c r="AJ7339" i="33"/>
  <c r="AI7339" i="33"/>
  <c r="AH7339" i="33"/>
  <c r="AK7338" i="33"/>
  <c r="AJ7338" i="33"/>
  <c r="AI7338" i="33"/>
  <c r="AH7338" i="33"/>
  <c r="AK7337" i="33"/>
  <c r="AJ7337" i="33"/>
  <c r="AI7337" i="33"/>
  <c r="AH7337" i="33"/>
  <c r="AK7336" i="33"/>
  <c r="AJ7336" i="33"/>
  <c r="AI7336" i="33"/>
  <c r="AH7336" i="33"/>
  <c r="AK7335" i="33"/>
  <c r="AJ7335" i="33"/>
  <c r="AI7335" i="33"/>
  <c r="AH7335" i="33"/>
  <c r="AK7334" i="33"/>
  <c r="AJ7334" i="33"/>
  <c r="AI7334" i="33"/>
  <c r="AH7334" i="33"/>
  <c r="AK7333" i="33"/>
  <c r="AJ7333" i="33"/>
  <c r="AI7333" i="33"/>
  <c r="AH7333" i="33"/>
  <c r="AK7332" i="33"/>
  <c r="AJ7332" i="33"/>
  <c r="AI7332" i="33"/>
  <c r="AH7332" i="33"/>
  <c r="AK7331" i="33"/>
  <c r="AJ7331" i="33"/>
  <c r="AI7331" i="33"/>
  <c r="AH7331" i="33"/>
  <c r="AK7330" i="33"/>
  <c r="AJ7330" i="33"/>
  <c r="AI7330" i="33"/>
  <c r="AH7330" i="33"/>
  <c r="AK7329" i="33"/>
  <c r="AJ7329" i="33"/>
  <c r="AI7329" i="33"/>
  <c r="AH7329" i="33"/>
  <c r="AK7328" i="33"/>
  <c r="AJ7328" i="33"/>
  <c r="AI7328" i="33"/>
  <c r="AH7328" i="33"/>
  <c r="AK7327" i="33"/>
  <c r="AJ7327" i="33"/>
  <c r="AI7327" i="33"/>
  <c r="AH7327" i="33"/>
  <c r="AK7326" i="33"/>
  <c r="AJ7326" i="33"/>
  <c r="AI7326" i="33"/>
  <c r="AH7326" i="33"/>
  <c r="AK7325" i="33"/>
  <c r="AJ7325" i="33"/>
  <c r="AI7325" i="33"/>
  <c r="AH7325" i="33"/>
  <c r="AK7324" i="33"/>
  <c r="AJ7324" i="33"/>
  <c r="AI7324" i="33"/>
  <c r="AH7324" i="33"/>
  <c r="AK7323" i="33"/>
  <c r="AJ7323" i="33"/>
  <c r="AI7323" i="33"/>
  <c r="AH7323" i="33"/>
  <c r="AK7322" i="33"/>
  <c r="AJ7322" i="33"/>
  <c r="AI7322" i="33"/>
  <c r="AH7322" i="33"/>
  <c r="AK7321" i="33"/>
  <c r="AJ7321" i="33"/>
  <c r="AI7321" i="33"/>
  <c r="AH7321" i="33"/>
  <c r="AK7320" i="33"/>
  <c r="AJ7320" i="33"/>
  <c r="AI7320" i="33"/>
  <c r="AH7320" i="33"/>
  <c r="AK7319" i="33"/>
  <c r="AJ7319" i="33"/>
  <c r="AI7319" i="33"/>
  <c r="AH7319" i="33"/>
  <c r="AK7318" i="33"/>
  <c r="AJ7318" i="33"/>
  <c r="AI7318" i="33"/>
  <c r="AH7318" i="33"/>
  <c r="AK7317" i="33"/>
  <c r="AJ7317" i="33"/>
  <c r="AI7317" i="33"/>
  <c r="AH7317" i="33"/>
  <c r="AK7316" i="33"/>
  <c r="AJ7316" i="33"/>
  <c r="AI7316" i="33"/>
  <c r="AH7316" i="33"/>
  <c r="AK7315" i="33"/>
  <c r="AJ7315" i="33"/>
  <c r="AI7315" i="33"/>
  <c r="AH7315" i="33"/>
  <c r="AK7314" i="33"/>
  <c r="AJ7314" i="33"/>
  <c r="AI7314" i="33"/>
  <c r="AH7314" i="33"/>
  <c r="AK7313" i="33"/>
  <c r="AJ7313" i="33"/>
  <c r="AI7313" i="33"/>
  <c r="AH7313" i="33"/>
  <c r="AK7312" i="33"/>
  <c r="AJ7312" i="33"/>
  <c r="AI7312" i="33"/>
  <c r="AH7312" i="33"/>
  <c r="AK7311" i="33"/>
  <c r="AJ7311" i="33"/>
  <c r="AI7311" i="33"/>
  <c r="AH7311" i="33"/>
  <c r="AK7310" i="33"/>
  <c r="AJ7310" i="33"/>
  <c r="AI7310" i="33"/>
  <c r="AH7310" i="33"/>
  <c r="AK7309" i="33"/>
  <c r="AJ7309" i="33"/>
  <c r="AI7309" i="33"/>
  <c r="AH7309" i="33"/>
  <c r="AK7308" i="33"/>
  <c r="AJ7308" i="33"/>
  <c r="AI7308" i="33"/>
  <c r="AH7308" i="33"/>
  <c r="AK7307" i="33"/>
  <c r="AJ7307" i="33"/>
  <c r="AI7307" i="33"/>
  <c r="AH7307" i="33"/>
  <c r="AK7306" i="33"/>
  <c r="AJ7306" i="33"/>
  <c r="AI7306" i="33"/>
  <c r="AH7306" i="33"/>
  <c r="AK7305" i="33"/>
  <c r="AJ7305" i="33"/>
  <c r="AI7305" i="33"/>
  <c r="AH7305" i="33"/>
  <c r="AK7304" i="33"/>
  <c r="AJ7304" i="33"/>
  <c r="AI7304" i="33"/>
  <c r="AH7304" i="33"/>
  <c r="AK7303" i="33"/>
  <c r="AJ7303" i="33"/>
  <c r="AI7303" i="33"/>
  <c r="AH7303" i="33"/>
  <c r="AK7302" i="33"/>
  <c r="AJ7302" i="33"/>
  <c r="AI7302" i="33"/>
  <c r="AH7302" i="33"/>
  <c r="AK7301" i="33"/>
  <c r="AJ7301" i="33"/>
  <c r="AI7301" i="33"/>
  <c r="AH7301" i="33"/>
  <c r="AK7300" i="33"/>
  <c r="AJ7300" i="33"/>
  <c r="AI7300" i="33"/>
  <c r="AH7300" i="33"/>
  <c r="AK7299" i="33"/>
  <c r="AJ7299" i="33"/>
  <c r="AI7299" i="33"/>
  <c r="AH7299" i="33"/>
  <c r="AK7298" i="33"/>
  <c r="AJ7298" i="33"/>
  <c r="AI7298" i="33"/>
  <c r="AH7298" i="33"/>
  <c r="AK7297" i="33"/>
  <c r="AJ7297" i="33"/>
  <c r="AI7297" i="33"/>
  <c r="AH7297" i="33"/>
  <c r="AK7296" i="33"/>
  <c r="AJ7296" i="33"/>
  <c r="AI7296" i="33"/>
  <c r="AH7296" i="33"/>
  <c r="AK7295" i="33"/>
  <c r="AJ7295" i="33"/>
  <c r="AI7295" i="33"/>
  <c r="AH7295" i="33"/>
  <c r="AK7294" i="33"/>
  <c r="AJ7294" i="33"/>
  <c r="AI7294" i="33"/>
  <c r="AH7294" i="33"/>
  <c r="AK7293" i="33"/>
  <c r="AJ7293" i="33"/>
  <c r="AI7293" i="33"/>
  <c r="AH7293" i="33"/>
  <c r="AK7292" i="33"/>
  <c r="AJ7292" i="33"/>
  <c r="AI7292" i="33"/>
  <c r="AH7292" i="33"/>
  <c r="AK7291" i="33"/>
  <c r="AJ7291" i="33"/>
  <c r="AI7291" i="33"/>
  <c r="AH7291" i="33"/>
  <c r="AK7290" i="33"/>
  <c r="AJ7290" i="33"/>
  <c r="AI7290" i="33"/>
  <c r="AH7290" i="33"/>
  <c r="AK7289" i="33"/>
  <c r="AJ7289" i="33"/>
  <c r="AI7289" i="33"/>
  <c r="AH7289" i="33"/>
  <c r="AK7288" i="33"/>
  <c r="AJ7288" i="33"/>
  <c r="AI7288" i="33"/>
  <c r="AH7288" i="33"/>
  <c r="AK7287" i="33"/>
  <c r="AJ7287" i="33"/>
  <c r="AI7287" i="33"/>
  <c r="AH7287" i="33"/>
  <c r="AK7286" i="33"/>
  <c r="AJ7286" i="33"/>
  <c r="AI7286" i="33"/>
  <c r="AH7286" i="33"/>
  <c r="AK7285" i="33"/>
  <c r="AJ7285" i="33"/>
  <c r="AI7285" i="33"/>
  <c r="AH7285" i="33"/>
  <c r="AK7284" i="33"/>
  <c r="AJ7284" i="33"/>
  <c r="AI7284" i="33"/>
  <c r="AH7284" i="33"/>
  <c r="AK7283" i="33"/>
  <c r="AJ7283" i="33"/>
  <c r="AI7283" i="33"/>
  <c r="AH7283" i="33"/>
  <c r="AK7282" i="33"/>
  <c r="AJ7282" i="33"/>
  <c r="AI7282" i="33"/>
  <c r="AH7282" i="33"/>
  <c r="AK7281" i="33"/>
  <c r="AJ7281" i="33"/>
  <c r="AI7281" i="33"/>
  <c r="AH7281" i="33"/>
  <c r="AK7280" i="33"/>
  <c r="AJ7280" i="33"/>
  <c r="AI7280" i="33"/>
  <c r="AH7280" i="33"/>
  <c r="AK7279" i="33"/>
  <c r="AJ7279" i="33"/>
  <c r="AI7279" i="33"/>
  <c r="AH7279" i="33"/>
  <c r="AK7278" i="33"/>
  <c r="AJ7278" i="33"/>
  <c r="AI7278" i="33"/>
  <c r="AH7278" i="33"/>
  <c r="AK7277" i="33"/>
  <c r="AJ7277" i="33"/>
  <c r="AI7277" i="33"/>
  <c r="AH7277" i="33"/>
  <c r="AK7276" i="33"/>
  <c r="AJ7276" i="33"/>
  <c r="AI7276" i="33"/>
  <c r="AH7276" i="33"/>
  <c r="AK7275" i="33"/>
  <c r="AJ7275" i="33"/>
  <c r="AI7275" i="33"/>
  <c r="AH7275" i="33"/>
  <c r="AK7274" i="33"/>
  <c r="AJ7274" i="33"/>
  <c r="AI7274" i="33"/>
  <c r="AH7274" i="33"/>
  <c r="AK7273" i="33"/>
  <c r="AJ7273" i="33"/>
  <c r="AI7273" i="33"/>
  <c r="AH7273" i="33"/>
  <c r="AK7272" i="33"/>
  <c r="AJ7272" i="33"/>
  <c r="AI7272" i="33"/>
  <c r="AH7272" i="33"/>
  <c r="AK7271" i="33"/>
  <c r="AJ7271" i="33"/>
  <c r="AI7271" i="33"/>
  <c r="AH7271" i="33"/>
  <c r="AK7270" i="33"/>
  <c r="AJ7270" i="33"/>
  <c r="AI7270" i="33"/>
  <c r="AH7270" i="33"/>
  <c r="AK7269" i="33"/>
  <c r="AJ7269" i="33"/>
  <c r="AI7269" i="33"/>
  <c r="AH7269" i="33"/>
  <c r="AK7268" i="33"/>
  <c r="AJ7268" i="33"/>
  <c r="AI7268" i="33"/>
  <c r="AH7268" i="33"/>
  <c r="AK7267" i="33"/>
  <c r="AJ7267" i="33"/>
  <c r="AI7267" i="33"/>
  <c r="AH7267" i="33"/>
  <c r="AK7266" i="33"/>
  <c r="AJ7266" i="33"/>
  <c r="AI7266" i="33"/>
  <c r="AH7266" i="33"/>
  <c r="AK7265" i="33"/>
  <c r="AJ7265" i="33"/>
  <c r="AI7265" i="33"/>
  <c r="AH7265" i="33"/>
  <c r="AK7264" i="33"/>
  <c r="AJ7264" i="33"/>
  <c r="AI7264" i="33"/>
  <c r="AH7264" i="33"/>
  <c r="AK7263" i="33"/>
  <c r="AJ7263" i="33"/>
  <c r="AI7263" i="33"/>
  <c r="AH7263" i="33"/>
  <c r="AK7262" i="33"/>
  <c r="AJ7262" i="33"/>
  <c r="AI7262" i="33"/>
  <c r="AH7262" i="33"/>
  <c r="AK7261" i="33"/>
  <c r="AJ7261" i="33"/>
  <c r="AI7261" i="33"/>
  <c r="AH7261" i="33"/>
  <c r="AK7260" i="33"/>
  <c r="AJ7260" i="33"/>
  <c r="AI7260" i="33"/>
  <c r="AH7260" i="33"/>
  <c r="AK7259" i="33"/>
  <c r="AJ7259" i="33"/>
  <c r="AI7259" i="33"/>
  <c r="AH7259" i="33"/>
  <c r="AK7258" i="33"/>
  <c r="AJ7258" i="33"/>
  <c r="AI7258" i="33"/>
  <c r="AH7258" i="33"/>
  <c r="AK7257" i="33"/>
  <c r="AJ7257" i="33"/>
  <c r="AI7257" i="33"/>
  <c r="AH7257" i="33"/>
  <c r="AK7256" i="33"/>
  <c r="AJ7256" i="33"/>
  <c r="AI7256" i="33"/>
  <c r="AH7256" i="33"/>
  <c r="AK7255" i="33"/>
  <c r="AJ7255" i="33"/>
  <c r="AI7255" i="33"/>
  <c r="AH7255" i="33"/>
  <c r="AK7254" i="33"/>
  <c r="AJ7254" i="33"/>
  <c r="AI7254" i="33"/>
  <c r="AH7254" i="33"/>
  <c r="AK7253" i="33"/>
  <c r="AJ7253" i="33"/>
  <c r="AI7253" i="33"/>
  <c r="AH7253" i="33"/>
  <c r="AK7252" i="33"/>
  <c r="AJ7252" i="33"/>
  <c r="AI7252" i="33"/>
  <c r="AH7252" i="33"/>
  <c r="AK7251" i="33"/>
  <c r="AJ7251" i="33"/>
  <c r="AI7251" i="33"/>
  <c r="AH7251" i="33"/>
  <c r="AK7250" i="33"/>
  <c r="AJ7250" i="33"/>
  <c r="AI7250" i="33"/>
  <c r="AH7250" i="33"/>
  <c r="AK7249" i="33"/>
  <c r="AJ7249" i="33"/>
  <c r="AI7249" i="33"/>
  <c r="AH7249" i="33"/>
  <c r="AK7248" i="33"/>
  <c r="AJ7248" i="33"/>
  <c r="AI7248" i="33"/>
  <c r="AH7248" i="33"/>
  <c r="AK7247" i="33"/>
  <c r="AJ7247" i="33"/>
  <c r="AI7247" i="33"/>
  <c r="AH7247" i="33"/>
  <c r="AK7246" i="33"/>
  <c r="AJ7246" i="33"/>
  <c r="AI7246" i="33"/>
  <c r="AH7246" i="33"/>
  <c r="AK7245" i="33"/>
  <c r="AJ7245" i="33"/>
  <c r="AI7245" i="33"/>
  <c r="AH7245" i="33"/>
  <c r="AK7244" i="33"/>
  <c r="AJ7244" i="33"/>
  <c r="AI7244" i="33"/>
  <c r="AH7244" i="33"/>
  <c r="AK7243" i="33"/>
  <c r="AJ7243" i="33"/>
  <c r="AI7243" i="33"/>
  <c r="AH7243" i="33"/>
  <c r="AK7242" i="33"/>
  <c r="AJ7242" i="33"/>
  <c r="AI7242" i="33"/>
  <c r="AH7242" i="33"/>
  <c r="AK7241" i="33"/>
  <c r="AJ7241" i="33"/>
  <c r="AI7241" i="33"/>
  <c r="AH7241" i="33"/>
  <c r="AK7240" i="33"/>
  <c r="AJ7240" i="33"/>
  <c r="AI7240" i="33"/>
  <c r="AH7240" i="33"/>
  <c r="AK7239" i="33"/>
  <c r="AJ7239" i="33"/>
  <c r="AI7239" i="33"/>
  <c r="AH7239" i="33"/>
  <c r="AK7238" i="33"/>
  <c r="AJ7238" i="33"/>
  <c r="AI7238" i="33"/>
  <c r="AH7238" i="33"/>
  <c r="AK7237" i="33"/>
  <c r="AJ7237" i="33"/>
  <c r="AI7237" i="33"/>
  <c r="AH7237" i="33"/>
  <c r="AK7236" i="33"/>
  <c r="AJ7236" i="33"/>
  <c r="AI7236" i="33"/>
  <c r="AH7236" i="33"/>
  <c r="AK7235" i="33"/>
  <c r="AJ7235" i="33"/>
  <c r="AI7235" i="33"/>
  <c r="AH7235" i="33"/>
  <c r="AK7234" i="33"/>
  <c r="AJ7234" i="33"/>
  <c r="AI7234" i="33"/>
  <c r="AH7234" i="33"/>
  <c r="AK7233" i="33"/>
  <c r="AJ7233" i="33"/>
  <c r="AI7233" i="33"/>
  <c r="AH7233" i="33"/>
  <c r="AK7232" i="33"/>
  <c r="AJ7232" i="33"/>
  <c r="AI7232" i="33"/>
  <c r="AH7232" i="33"/>
  <c r="AK7231" i="33"/>
  <c r="AJ7231" i="33"/>
  <c r="AI7231" i="33"/>
  <c r="AH7231" i="33"/>
  <c r="AK7230" i="33"/>
  <c r="AJ7230" i="33"/>
  <c r="AI7230" i="33"/>
  <c r="AH7230" i="33"/>
  <c r="AK7229" i="33"/>
  <c r="AJ7229" i="33"/>
  <c r="AI7229" i="33"/>
  <c r="AH7229" i="33"/>
  <c r="AK7228" i="33"/>
  <c r="AJ7228" i="33"/>
  <c r="AI7228" i="33"/>
  <c r="AH7228" i="33"/>
  <c r="AK7227" i="33"/>
  <c r="AJ7227" i="33"/>
  <c r="AI7227" i="33"/>
  <c r="AH7227" i="33"/>
  <c r="AK7226" i="33"/>
  <c r="AJ7226" i="33"/>
  <c r="AI7226" i="33"/>
  <c r="AH7226" i="33"/>
  <c r="AK7225" i="33"/>
  <c r="AJ7225" i="33"/>
  <c r="AI7225" i="33"/>
  <c r="AH7225" i="33"/>
  <c r="AK7224" i="33"/>
  <c r="AJ7224" i="33"/>
  <c r="AI7224" i="33"/>
  <c r="AH7224" i="33"/>
  <c r="AK7223" i="33"/>
  <c r="AJ7223" i="33"/>
  <c r="AI7223" i="33"/>
  <c r="AH7223" i="33"/>
  <c r="AK7222" i="33"/>
  <c r="AJ7222" i="33"/>
  <c r="AI7222" i="33"/>
  <c r="AH7222" i="33"/>
  <c r="AK7221" i="33"/>
  <c r="AJ7221" i="33"/>
  <c r="AI7221" i="33"/>
  <c r="AH7221" i="33"/>
  <c r="AK7220" i="33"/>
  <c r="AJ7220" i="33"/>
  <c r="AI7220" i="33"/>
  <c r="AH7220" i="33"/>
  <c r="AK7219" i="33"/>
  <c r="AJ7219" i="33"/>
  <c r="AI7219" i="33"/>
  <c r="AH7219" i="33"/>
  <c r="AK7218" i="33"/>
  <c r="AJ7218" i="33"/>
  <c r="AI7218" i="33"/>
  <c r="AH7218" i="33"/>
  <c r="AK7217" i="33"/>
  <c r="AJ7217" i="33"/>
  <c r="AI7217" i="33"/>
  <c r="AH7217" i="33"/>
  <c r="AK7216" i="33"/>
  <c r="AJ7216" i="33"/>
  <c r="AI7216" i="33"/>
  <c r="AH7216" i="33"/>
  <c r="AK7215" i="33"/>
  <c r="AJ7215" i="33"/>
  <c r="AI7215" i="33"/>
  <c r="AH7215" i="33"/>
  <c r="AK7214" i="33"/>
  <c r="AJ7214" i="33"/>
  <c r="AI7214" i="33"/>
  <c r="AH7214" i="33"/>
  <c r="AK7213" i="33"/>
  <c r="AJ7213" i="33"/>
  <c r="AI7213" i="33"/>
  <c r="AH7213" i="33"/>
  <c r="AK7212" i="33"/>
  <c r="AJ7212" i="33"/>
  <c r="AI7212" i="33"/>
  <c r="AH7212" i="33"/>
  <c r="AK7211" i="33"/>
  <c r="AJ7211" i="33"/>
  <c r="AI7211" i="33"/>
  <c r="AH7211" i="33"/>
  <c r="AK7210" i="33"/>
  <c r="AJ7210" i="33"/>
  <c r="AI7210" i="33"/>
  <c r="AH7210" i="33"/>
  <c r="AK7209" i="33"/>
  <c r="AJ7209" i="33"/>
  <c r="AI7209" i="33"/>
  <c r="AH7209" i="33"/>
  <c r="AK7208" i="33"/>
  <c r="AJ7208" i="33"/>
  <c r="AI7208" i="33"/>
  <c r="AH7208" i="33"/>
  <c r="AK7207" i="33"/>
  <c r="AJ7207" i="33"/>
  <c r="AI7207" i="33"/>
  <c r="AH7207" i="33"/>
  <c r="AK7206" i="33"/>
  <c r="AJ7206" i="33"/>
  <c r="AI7206" i="33"/>
  <c r="AH7206" i="33"/>
  <c r="AK7205" i="33"/>
  <c r="AJ7205" i="33"/>
  <c r="AI7205" i="33"/>
  <c r="AH7205" i="33"/>
  <c r="AK7204" i="33"/>
  <c r="AJ7204" i="33"/>
  <c r="AI7204" i="33"/>
  <c r="AH7204" i="33"/>
  <c r="AK7203" i="33"/>
  <c r="AJ7203" i="33"/>
  <c r="AI7203" i="33"/>
  <c r="AH7203" i="33"/>
  <c r="AK7202" i="33"/>
  <c r="AJ7202" i="33"/>
  <c r="AI7202" i="33"/>
  <c r="AH7202" i="33"/>
  <c r="AK7201" i="33"/>
  <c r="AJ7201" i="33"/>
  <c r="AI7201" i="33"/>
  <c r="AH7201" i="33"/>
  <c r="AK7200" i="33"/>
  <c r="AJ7200" i="33"/>
  <c r="AI7200" i="33"/>
  <c r="AH7200" i="33"/>
  <c r="AK7199" i="33"/>
  <c r="AJ7199" i="33"/>
  <c r="AI7199" i="33"/>
  <c r="AH7199" i="33"/>
  <c r="AK7198" i="33"/>
  <c r="AJ7198" i="33"/>
  <c r="AI7198" i="33"/>
  <c r="AH7198" i="33"/>
  <c r="AK7197" i="33"/>
  <c r="AJ7197" i="33"/>
  <c r="AI7197" i="33"/>
  <c r="AH7197" i="33"/>
  <c r="AK7196" i="33"/>
  <c r="AJ7196" i="33"/>
  <c r="AI7196" i="33"/>
  <c r="AH7196" i="33"/>
  <c r="AK7195" i="33"/>
  <c r="AJ7195" i="33"/>
  <c r="AI7195" i="33"/>
  <c r="AH7195" i="33"/>
  <c r="AK7194" i="33"/>
  <c r="AJ7194" i="33"/>
  <c r="AI7194" i="33"/>
  <c r="AH7194" i="33"/>
  <c r="AK7193" i="33"/>
  <c r="AJ7193" i="33"/>
  <c r="AI7193" i="33"/>
  <c r="AH7193" i="33"/>
  <c r="AK7192" i="33"/>
  <c r="AJ7192" i="33"/>
  <c r="AI7192" i="33"/>
  <c r="AH7192" i="33"/>
  <c r="AK7191" i="33"/>
  <c r="AJ7191" i="33"/>
  <c r="AI7191" i="33"/>
  <c r="AH7191" i="33"/>
  <c r="AK7190" i="33"/>
  <c r="AJ7190" i="33"/>
  <c r="AI7190" i="33"/>
  <c r="AH7190" i="33"/>
  <c r="AK7189" i="33"/>
  <c r="AJ7189" i="33"/>
  <c r="AI7189" i="33"/>
  <c r="AH7189" i="33"/>
  <c r="AK7188" i="33"/>
  <c r="AJ7188" i="33"/>
  <c r="AI7188" i="33"/>
  <c r="AH7188" i="33"/>
  <c r="AK7187" i="33"/>
  <c r="AJ7187" i="33"/>
  <c r="AI7187" i="33"/>
  <c r="AH7187" i="33"/>
  <c r="AK7186" i="33"/>
  <c r="AJ7186" i="33"/>
  <c r="AI7186" i="33"/>
  <c r="AH7186" i="33"/>
  <c r="AK7185" i="33"/>
  <c r="AJ7185" i="33"/>
  <c r="AI7185" i="33"/>
  <c r="AH7185" i="33"/>
  <c r="AK7184" i="33"/>
  <c r="AJ7184" i="33"/>
  <c r="AI7184" i="33"/>
  <c r="AH7184" i="33"/>
  <c r="AK7183" i="33"/>
  <c r="AJ7183" i="33"/>
  <c r="AI7183" i="33"/>
  <c r="AH7183" i="33"/>
  <c r="AK7182" i="33"/>
  <c r="AJ7182" i="33"/>
  <c r="AI7182" i="33"/>
  <c r="AH7182" i="33"/>
  <c r="AK7181" i="33"/>
  <c r="AJ7181" i="33"/>
  <c r="AI7181" i="33"/>
  <c r="AH7181" i="33"/>
  <c r="AK7180" i="33"/>
  <c r="AJ7180" i="33"/>
  <c r="AI7180" i="33"/>
  <c r="AH7180" i="33"/>
  <c r="AK7179" i="33"/>
  <c r="AJ7179" i="33"/>
  <c r="AI7179" i="33"/>
  <c r="AH7179" i="33"/>
  <c r="AK7178" i="33"/>
  <c r="AJ7178" i="33"/>
  <c r="AI7178" i="33"/>
  <c r="AH7178" i="33"/>
  <c r="AK7177" i="33"/>
  <c r="AJ7177" i="33"/>
  <c r="AI7177" i="33"/>
  <c r="AH7177" i="33"/>
  <c r="AK7176" i="33"/>
  <c r="AJ7176" i="33"/>
  <c r="AI7176" i="33"/>
  <c r="AH7176" i="33"/>
  <c r="AK7175" i="33"/>
  <c r="AJ7175" i="33"/>
  <c r="AI7175" i="33"/>
  <c r="AH7175" i="33"/>
  <c r="AK7174" i="33"/>
  <c r="AJ7174" i="33"/>
  <c r="AI7174" i="33"/>
  <c r="AH7174" i="33"/>
  <c r="AK7173" i="33"/>
  <c r="AJ7173" i="33"/>
  <c r="AI7173" i="33"/>
  <c r="AH7173" i="33"/>
  <c r="AK7172" i="33"/>
  <c r="AJ7172" i="33"/>
  <c r="AI7172" i="33"/>
  <c r="AH7172" i="33"/>
  <c r="AK7171" i="33"/>
  <c r="AJ7171" i="33"/>
  <c r="AI7171" i="33"/>
  <c r="AH7171" i="33"/>
  <c r="AK7170" i="33"/>
  <c r="AJ7170" i="33"/>
  <c r="AI7170" i="33"/>
  <c r="AH7170" i="33"/>
  <c r="AK7169" i="33"/>
  <c r="AJ7169" i="33"/>
  <c r="AI7169" i="33"/>
  <c r="AH7169" i="33"/>
  <c r="AK7168" i="33"/>
  <c r="AJ7168" i="33"/>
  <c r="AI7168" i="33"/>
  <c r="AH7168" i="33"/>
  <c r="AK7167" i="33"/>
  <c r="AJ7167" i="33"/>
  <c r="AI7167" i="33"/>
  <c r="AH7167" i="33"/>
  <c r="AK7166" i="33"/>
  <c r="AJ7166" i="33"/>
  <c r="AI7166" i="33"/>
  <c r="AH7166" i="33"/>
  <c r="AK7165" i="33"/>
  <c r="AJ7165" i="33"/>
  <c r="AI7165" i="33"/>
  <c r="AH7165" i="33"/>
  <c r="AK7164" i="33"/>
  <c r="AJ7164" i="33"/>
  <c r="AI7164" i="33"/>
  <c r="AH7164" i="33"/>
  <c r="AK7163" i="33"/>
  <c r="AJ7163" i="33"/>
  <c r="AI7163" i="33"/>
  <c r="AH7163" i="33"/>
  <c r="AK7162" i="33"/>
  <c r="AJ7162" i="33"/>
  <c r="AI7162" i="33"/>
  <c r="AH7162" i="33"/>
  <c r="AK7161" i="33"/>
  <c r="AJ7161" i="33"/>
  <c r="AI7161" i="33"/>
  <c r="AH7161" i="33"/>
  <c r="AK7160" i="33"/>
  <c r="AJ7160" i="33"/>
  <c r="AI7160" i="33"/>
  <c r="AH7160" i="33"/>
  <c r="AK7159" i="33"/>
  <c r="AJ7159" i="33"/>
  <c r="AI7159" i="33"/>
  <c r="AH7159" i="33"/>
  <c r="AK7158" i="33"/>
  <c r="AJ7158" i="33"/>
  <c r="AI7158" i="33"/>
  <c r="AH7158" i="33"/>
  <c r="AK7157" i="33"/>
  <c r="AJ7157" i="33"/>
  <c r="AI7157" i="33"/>
  <c r="AH7157" i="33"/>
  <c r="AK7156" i="33"/>
  <c r="AJ7156" i="33"/>
  <c r="AI7156" i="33"/>
  <c r="AH7156" i="33"/>
  <c r="AK7155" i="33"/>
  <c r="AJ7155" i="33"/>
  <c r="AI7155" i="33"/>
  <c r="AH7155" i="33"/>
  <c r="AK7154" i="33"/>
  <c r="AJ7154" i="33"/>
  <c r="AI7154" i="33"/>
  <c r="AH7154" i="33"/>
  <c r="AK7153" i="33"/>
  <c r="AJ7153" i="33"/>
  <c r="AI7153" i="33"/>
  <c r="AH7153" i="33"/>
  <c r="AK7152" i="33"/>
  <c r="AJ7152" i="33"/>
  <c r="AI7152" i="33"/>
  <c r="AH7152" i="33"/>
  <c r="AK7151" i="33"/>
  <c r="AJ7151" i="33"/>
  <c r="AI7151" i="33"/>
  <c r="AH7151" i="33"/>
  <c r="AK7150" i="33"/>
  <c r="AJ7150" i="33"/>
  <c r="AI7150" i="33"/>
  <c r="AH7150" i="33"/>
  <c r="AK7149" i="33"/>
  <c r="AJ7149" i="33"/>
  <c r="AI7149" i="33"/>
  <c r="AH7149" i="33"/>
  <c r="AK7148" i="33"/>
  <c r="AJ7148" i="33"/>
  <c r="AI7148" i="33"/>
  <c r="AH7148" i="33"/>
  <c r="AK7147" i="33"/>
  <c r="AJ7147" i="33"/>
  <c r="AI7147" i="33"/>
  <c r="AH7147" i="33"/>
  <c r="AK7146" i="33"/>
  <c r="AJ7146" i="33"/>
  <c r="AI7146" i="33"/>
  <c r="AH7146" i="33"/>
  <c r="AK7145" i="33"/>
  <c r="AJ7145" i="33"/>
  <c r="AI7145" i="33"/>
  <c r="AH7145" i="33"/>
  <c r="AK7144" i="33"/>
  <c r="AJ7144" i="33"/>
  <c r="AI7144" i="33"/>
  <c r="AH7144" i="33"/>
  <c r="AK7143" i="33"/>
  <c r="AJ7143" i="33"/>
  <c r="AI7143" i="33"/>
  <c r="AH7143" i="33"/>
  <c r="AK7142" i="33"/>
  <c r="AJ7142" i="33"/>
  <c r="AI7142" i="33"/>
  <c r="AH7142" i="33"/>
  <c r="AK7141" i="33"/>
  <c r="AJ7141" i="33"/>
  <c r="AI7141" i="33"/>
  <c r="AH7141" i="33"/>
  <c r="AK7140" i="33"/>
  <c r="AJ7140" i="33"/>
  <c r="AI7140" i="33"/>
  <c r="AH7140" i="33"/>
  <c r="AK7139" i="33"/>
  <c r="AJ7139" i="33"/>
  <c r="AI7139" i="33"/>
  <c r="AH7139" i="33"/>
  <c r="AK7138" i="33"/>
  <c r="AJ7138" i="33"/>
  <c r="AI7138" i="33"/>
  <c r="AH7138" i="33"/>
  <c r="AK7137" i="33"/>
  <c r="AJ7137" i="33"/>
  <c r="AI7137" i="33"/>
  <c r="AH7137" i="33"/>
  <c r="AK7136" i="33"/>
  <c r="AJ7136" i="33"/>
  <c r="AI7136" i="33"/>
  <c r="AH7136" i="33"/>
  <c r="AK7135" i="33"/>
  <c r="AJ7135" i="33"/>
  <c r="AI7135" i="33"/>
  <c r="AH7135" i="33"/>
  <c r="AK7134" i="33"/>
  <c r="AJ7134" i="33"/>
  <c r="AI7134" i="33"/>
  <c r="AH7134" i="33"/>
  <c r="AK7133" i="33"/>
  <c r="AJ7133" i="33"/>
  <c r="AI7133" i="33"/>
  <c r="AH7133" i="33"/>
  <c r="AK7132" i="33"/>
  <c r="AJ7132" i="33"/>
  <c r="AI7132" i="33"/>
  <c r="AH7132" i="33"/>
  <c r="AK7131" i="33"/>
  <c r="AJ7131" i="33"/>
  <c r="AI7131" i="33"/>
  <c r="AH7131" i="33"/>
  <c r="AK7130" i="33"/>
  <c r="AJ7130" i="33"/>
  <c r="AI7130" i="33"/>
  <c r="AH7130" i="33"/>
  <c r="AK7129" i="33"/>
  <c r="AJ7129" i="33"/>
  <c r="AI7129" i="33"/>
  <c r="AH7129" i="33"/>
  <c r="AK7128" i="33"/>
  <c r="AJ7128" i="33"/>
  <c r="AI7128" i="33"/>
  <c r="AH7128" i="33"/>
  <c r="AK7127" i="33"/>
  <c r="AJ7127" i="33"/>
  <c r="AI7127" i="33"/>
  <c r="AH7127" i="33"/>
  <c r="AK7126" i="33"/>
  <c r="AJ7126" i="33"/>
  <c r="AI7126" i="33"/>
  <c r="AH7126" i="33"/>
  <c r="AK7125" i="33"/>
  <c r="AJ7125" i="33"/>
  <c r="AI7125" i="33"/>
  <c r="AH7125" i="33"/>
  <c r="AK7124" i="33"/>
  <c r="AJ7124" i="33"/>
  <c r="AI7124" i="33"/>
  <c r="AH7124" i="33"/>
  <c r="AK7123" i="33"/>
  <c r="AJ7123" i="33"/>
  <c r="AI7123" i="33"/>
  <c r="AH7123" i="33"/>
  <c r="AK7122" i="33"/>
  <c r="AJ7122" i="33"/>
  <c r="AI7122" i="33"/>
  <c r="AH7122" i="33"/>
  <c r="AK7121" i="33"/>
  <c r="AJ7121" i="33"/>
  <c r="AI7121" i="33"/>
  <c r="AH7121" i="33"/>
  <c r="AK7120" i="33"/>
  <c r="AJ7120" i="33"/>
  <c r="AI7120" i="33"/>
  <c r="AH7120" i="33"/>
  <c r="AK7119" i="33"/>
  <c r="AJ7119" i="33"/>
  <c r="AI7119" i="33"/>
  <c r="AH7119" i="33"/>
  <c r="AK7118" i="33"/>
  <c r="AJ7118" i="33"/>
  <c r="AI7118" i="33"/>
  <c r="AH7118" i="33"/>
  <c r="AK7117" i="33"/>
  <c r="AJ7117" i="33"/>
  <c r="AI7117" i="33"/>
  <c r="AH7117" i="33"/>
  <c r="AK7116" i="33"/>
  <c r="AJ7116" i="33"/>
  <c r="AI7116" i="33"/>
  <c r="AH7116" i="33"/>
  <c r="AK7115" i="33"/>
  <c r="AJ7115" i="33"/>
  <c r="AI7115" i="33"/>
  <c r="AH7115" i="33"/>
  <c r="AK7114" i="33"/>
  <c r="AJ7114" i="33"/>
  <c r="AI7114" i="33"/>
  <c r="AH7114" i="33"/>
  <c r="AK7113" i="33"/>
  <c r="AJ7113" i="33"/>
  <c r="AI7113" i="33"/>
  <c r="AH7113" i="33"/>
  <c r="AK7112" i="33"/>
  <c r="AJ7112" i="33"/>
  <c r="AI7112" i="33"/>
  <c r="AH7112" i="33"/>
  <c r="AK7111" i="33"/>
  <c r="AJ7111" i="33"/>
  <c r="AI7111" i="33"/>
  <c r="AH7111" i="33"/>
  <c r="AK7110" i="33"/>
  <c r="AJ7110" i="33"/>
  <c r="AI7110" i="33"/>
  <c r="AH7110" i="33"/>
  <c r="AK7109" i="33"/>
  <c r="AJ7109" i="33"/>
  <c r="AI7109" i="33"/>
  <c r="AH7109" i="33"/>
  <c r="AK7108" i="33"/>
  <c r="AJ7108" i="33"/>
  <c r="AI7108" i="33"/>
  <c r="AH7108" i="33"/>
  <c r="AK7107" i="33"/>
  <c r="AJ7107" i="33"/>
  <c r="AI7107" i="33"/>
  <c r="AH7107" i="33"/>
  <c r="AK7106" i="33"/>
  <c r="AJ7106" i="33"/>
  <c r="AI7106" i="33"/>
  <c r="AH7106" i="33"/>
  <c r="AK7105" i="33"/>
  <c r="AJ7105" i="33"/>
  <c r="AI7105" i="33"/>
  <c r="AH7105" i="33"/>
  <c r="AK7104" i="33"/>
  <c r="AJ7104" i="33"/>
  <c r="AI7104" i="33"/>
  <c r="AH7104" i="33"/>
  <c r="AK7103" i="33"/>
  <c r="AJ7103" i="33"/>
  <c r="AI7103" i="33"/>
  <c r="AH7103" i="33"/>
  <c r="AK7102" i="33"/>
  <c r="AJ7102" i="33"/>
  <c r="AI7102" i="33"/>
  <c r="AH7102" i="33"/>
  <c r="AK7101" i="33"/>
  <c r="AJ7101" i="33"/>
  <c r="AI7101" i="33"/>
  <c r="AH7101" i="33"/>
  <c r="AK7100" i="33"/>
  <c r="AJ7100" i="33"/>
  <c r="AI7100" i="33"/>
  <c r="AH7100" i="33"/>
  <c r="AK7099" i="33"/>
  <c r="AJ7099" i="33"/>
  <c r="AI7099" i="33"/>
  <c r="AH7099" i="33"/>
  <c r="AK7098" i="33"/>
  <c r="AJ7098" i="33"/>
  <c r="AI7098" i="33"/>
  <c r="AH7098" i="33"/>
  <c r="AK7097" i="33"/>
  <c r="AJ7097" i="33"/>
  <c r="AI7097" i="33"/>
  <c r="AH7097" i="33"/>
  <c r="AK7096" i="33"/>
  <c r="AJ7096" i="33"/>
  <c r="AI7096" i="33"/>
  <c r="AH7096" i="33"/>
  <c r="AK7095" i="33"/>
  <c r="AJ7095" i="33"/>
  <c r="AI7095" i="33"/>
  <c r="AH7095" i="33"/>
  <c r="AK7094" i="33"/>
  <c r="AJ7094" i="33"/>
  <c r="AI7094" i="33"/>
  <c r="AH7094" i="33"/>
  <c r="AK7093" i="33"/>
  <c r="AJ7093" i="33"/>
  <c r="AI7093" i="33"/>
  <c r="AH7093" i="33"/>
  <c r="AK7092" i="33"/>
  <c r="AJ7092" i="33"/>
  <c r="AI7092" i="33"/>
  <c r="AH7092" i="33"/>
  <c r="AK7091" i="33"/>
  <c r="AJ7091" i="33"/>
  <c r="AI7091" i="33"/>
  <c r="AH7091" i="33"/>
  <c r="AK7090" i="33"/>
  <c r="AJ7090" i="33"/>
  <c r="AI7090" i="33"/>
  <c r="AH7090" i="33"/>
  <c r="AK7089" i="33"/>
  <c r="AJ7089" i="33"/>
  <c r="AI7089" i="33"/>
  <c r="AH7089" i="33"/>
  <c r="AK7088" i="33"/>
  <c r="AJ7088" i="33"/>
  <c r="AI7088" i="33"/>
  <c r="AH7088" i="33"/>
  <c r="AK7087" i="33"/>
  <c r="AJ7087" i="33"/>
  <c r="AI7087" i="33"/>
  <c r="AH7087" i="33"/>
  <c r="AK7086" i="33"/>
  <c r="AJ7086" i="33"/>
  <c r="AI7086" i="33"/>
  <c r="AH7086" i="33"/>
  <c r="AK7085" i="33"/>
  <c r="AJ7085" i="33"/>
  <c r="AI7085" i="33"/>
  <c r="AH7085" i="33"/>
  <c r="AK7084" i="33"/>
  <c r="AJ7084" i="33"/>
  <c r="AI7084" i="33"/>
  <c r="AH7084" i="33"/>
  <c r="AK7083" i="33"/>
  <c r="AJ7083" i="33"/>
  <c r="AI7083" i="33"/>
  <c r="AH7083" i="33"/>
  <c r="AK7082" i="33"/>
  <c r="AJ7082" i="33"/>
  <c r="AI7082" i="33"/>
  <c r="AH7082" i="33"/>
  <c r="AK7081" i="33"/>
  <c r="AJ7081" i="33"/>
  <c r="AI7081" i="33"/>
  <c r="AH7081" i="33"/>
  <c r="AK7080" i="33"/>
  <c r="AJ7080" i="33"/>
  <c r="AI7080" i="33"/>
  <c r="AH7080" i="33"/>
  <c r="AK7079" i="33"/>
  <c r="AJ7079" i="33"/>
  <c r="AI7079" i="33"/>
  <c r="AH7079" i="33"/>
  <c r="AK7078" i="33"/>
  <c r="AJ7078" i="33"/>
  <c r="AI7078" i="33"/>
  <c r="AH7078" i="33"/>
  <c r="AK7077" i="33"/>
  <c r="AJ7077" i="33"/>
  <c r="AI7077" i="33"/>
  <c r="AH7077" i="33"/>
  <c r="AK7076" i="33"/>
  <c r="AJ7076" i="33"/>
  <c r="AI7076" i="33"/>
  <c r="AH7076" i="33"/>
  <c r="AK7075" i="33"/>
  <c r="AJ7075" i="33"/>
  <c r="AI7075" i="33"/>
  <c r="AH7075" i="33"/>
  <c r="AK7074" i="33"/>
  <c r="AJ7074" i="33"/>
  <c r="AI7074" i="33"/>
  <c r="AH7074" i="33"/>
  <c r="AK7073" i="33"/>
  <c r="AJ7073" i="33"/>
  <c r="AI7073" i="33"/>
  <c r="AH7073" i="33"/>
  <c r="AK7072" i="33"/>
  <c r="AJ7072" i="33"/>
  <c r="AI7072" i="33"/>
  <c r="AH7072" i="33"/>
  <c r="AK7071" i="33"/>
  <c r="AJ7071" i="33"/>
  <c r="AI7071" i="33"/>
  <c r="AH7071" i="33"/>
  <c r="AK7070" i="33"/>
  <c r="AJ7070" i="33"/>
  <c r="AI7070" i="33"/>
  <c r="AH7070" i="33"/>
  <c r="AK7069" i="33"/>
  <c r="AJ7069" i="33"/>
  <c r="AI7069" i="33"/>
  <c r="AH7069" i="33"/>
  <c r="AK7068" i="33"/>
  <c r="AJ7068" i="33"/>
  <c r="AI7068" i="33"/>
  <c r="AH7068" i="33"/>
  <c r="AK7067" i="33"/>
  <c r="AJ7067" i="33"/>
  <c r="AI7067" i="33"/>
  <c r="AH7067" i="33"/>
  <c r="AK7066" i="33"/>
  <c r="AJ7066" i="33"/>
  <c r="AI7066" i="33"/>
  <c r="AH7066" i="33"/>
  <c r="AK7065" i="33"/>
  <c r="AJ7065" i="33"/>
  <c r="AI7065" i="33"/>
  <c r="AH7065" i="33"/>
  <c r="AK7064" i="33"/>
  <c r="AJ7064" i="33"/>
  <c r="AI7064" i="33"/>
  <c r="AH7064" i="33"/>
  <c r="AK7063" i="33"/>
  <c r="AJ7063" i="33"/>
  <c r="AI7063" i="33"/>
  <c r="AH7063" i="33"/>
  <c r="AK7062" i="33"/>
  <c r="AJ7062" i="33"/>
  <c r="AI7062" i="33"/>
  <c r="AH7062" i="33"/>
  <c r="AK7061" i="33"/>
  <c r="AJ7061" i="33"/>
  <c r="AI7061" i="33"/>
  <c r="AH7061" i="33"/>
  <c r="AK7060" i="33"/>
  <c r="AJ7060" i="33"/>
  <c r="AI7060" i="33"/>
  <c r="AH7060" i="33"/>
  <c r="AK7059" i="33"/>
  <c r="AJ7059" i="33"/>
  <c r="AI7059" i="33"/>
  <c r="AH7059" i="33"/>
  <c r="AK7058" i="33"/>
  <c r="AJ7058" i="33"/>
  <c r="AI7058" i="33"/>
  <c r="AH7058" i="33"/>
  <c r="AK7057" i="33"/>
  <c r="AJ7057" i="33"/>
  <c r="AI7057" i="33"/>
  <c r="AH7057" i="33"/>
  <c r="AK7056" i="33"/>
  <c r="AJ7056" i="33"/>
  <c r="AI7056" i="33"/>
  <c r="AH7056" i="33"/>
  <c r="AK7055" i="33"/>
  <c r="AJ7055" i="33"/>
  <c r="AI7055" i="33"/>
  <c r="AH7055" i="33"/>
  <c r="AK7054" i="33"/>
  <c r="AJ7054" i="33"/>
  <c r="AI7054" i="33"/>
  <c r="AH7054" i="33"/>
  <c r="AK7053" i="33"/>
  <c r="AJ7053" i="33"/>
  <c r="AI7053" i="33"/>
  <c r="AH7053" i="33"/>
  <c r="AK7052" i="33"/>
  <c r="AJ7052" i="33"/>
  <c r="AI7052" i="33"/>
  <c r="AH7052" i="33"/>
  <c r="AK7051" i="33"/>
  <c r="AJ7051" i="33"/>
  <c r="AI7051" i="33"/>
  <c r="AH7051" i="33"/>
  <c r="AK7050" i="33"/>
  <c r="AJ7050" i="33"/>
  <c r="AI7050" i="33"/>
  <c r="AH7050" i="33"/>
  <c r="AK7049" i="33"/>
  <c r="AJ7049" i="33"/>
  <c r="AI7049" i="33"/>
  <c r="AH7049" i="33"/>
  <c r="AK7048" i="33"/>
  <c r="AJ7048" i="33"/>
  <c r="AI7048" i="33"/>
  <c r="AH7048" i="33"/>
  <c r="AK7047" i="33"/>
  <c r="AJ7047" i="33"/>
  <c r="AI7047" i="33"/>
  <c r="AH7047" i="33"/>
  <c r="AK7046" i="33"/>
  <c r="AJ7046" i="33"/>
  <c r="AI7046" i="33"/>
  <c r="AH7046" i="33"/>
  <c r="AK7045" i="33"/>
  <c r="AJ7045" i="33"/>
  <c r="AI7045" i="33"/>
  <c r="AH7045" i="33"/>
  <c r="AK7044" i="33"/>
  <c r="AJ7044" i="33"/>
  <c r="AI7044" i="33"/>
  <c r="AH7044" i="33"/>
  <c r="AK7043" i="33"/>
  <c r="AJ7043" i="33"/>
  <c r="AI7043" i="33"/>
  <c r="AH7043" i="33"/>
  <c r="AK7042" i="33"/>
  <c r="AJ7042" i="33"/>
  <c r="AI7042" i="33"/>
  <c r="AH7042" i="33"/>
  <c r="AK7041" i="33"/>
  <c r="AJ7041" i="33"/>
  <c r="AI7041" i="33"/>
  <c r="AH7041" i="33"/>
  <c r="AK7040" i="33"/>
  <c r="AJ7040" i="33"/>
  <c r="AI7040" i="33"/>
  <c r="AH7040" i="33"/>
  <c r="AK7039" i="33"/>
  <c r="AJ7039" i="33"/>
  <c r="AI7039" i="33"/>
  <c r="AH7039" i="33"/>
  <c r="AK7038" i="33"/>
  <c r="AJ7038" i="33"/>
  <c r="AI7038" i="33"/>
  <c r="AH7038" i="33"/>
  <c r="AK7037" i="33"/>
  <c r="AJ7037" i="33"/>
  <c r="AI7037" i="33"/>
  <c r="AH7037" i="33"/>
  <c r="AK7036" i="33"/>
  <c r="AJ7036" i="33"/>
  <c r="AI7036" i="33"/>
  <c r="AH7036" i="33"/>
  <c r="AK7035" i="33"/>
  <c r="AJ7035" i="33"/>
  <c r="AI7035" i="33"/>
  <c r="AH7035" i="33"/>
  <c r="AK7034" i="33"/>
  <c r="AJ7034" i="33"/>
  <c r="AI7034" i="33"/>
  <c r="AH7034" i="33"/>
  <c r="AK7033" i="33"/>
  <c r="AJ7033" i="33"/>
  <c r="AI7033" i="33"/>
  <c r="AH7033" i="33"/>
  <c r="AK7032" i="33"/>
  <c r="AJ7032" i="33"/>
  <c r="AI7032" i="33"/>
  <c r="AH7032" i="33"/>
  <c r="AK7031" i="33"/>
  <c r="AJ7031" i="33"/>
  <c r="AI7031" i="33"/>
  <c r="AH7031" i="33"/>
  <c r="AK7030" i="33"/>
  <c r="AJ7030" i="33"/>
  <c r="AI7030" i="33"/>
  <c r="AH7030" i="33"/>
  <c r="AK7029" i="33"/>
  <c r="AJ7029" i="33"/>
  <c r="AI7029" i="33"/>
  <c r="AH7029" i="33"/>
  <c r="AK7028" i="33"/>
  <c r="AJ7028" i="33"/>
  <c r="AI7028" i="33"/>
  <c r="AH7028" i="33"/>
  <c r="AK7027" i="33"/>
  <c r="AJ7027" i="33"/>
  <c r="AI7027" i="33"/>
  <c r="AH7027" i="33"/>
  <c r="AK7026" i="33"/>
  <c r="AJ7026" i="33"/>
  <c r="AI7026" i="33"/>
  <c r="AH7026" i="33"/>
  <c r="AK7025" i="33"/>
  <c r="AJ7025" i="33"/>
  <c r="AI7025" i="33"/>
  <c r="AH7025" i="33"/>
  <c r="AK7024" i="33"/>
  <c r="AJ7024" i="33"/>
  <c r="AI7024" i="33"/>
  <c r="AH7024" i="33"/>
  <c r="AK7023" i="33"/>
  <c r="AJ7023" i="33"/>
  <c r="AI7023" i="33"/>
  <c r="AH7023" i="33"/>
  <c r="AK7022" i="33"/>
  <c r="AJ7022" i="33"/>
  <c r="AI7022" i="33"/>
  <c r="AH7022" i="33"/>
  <c r="AK7021" i="33"/>
  <c r="AJ7021" i="33"/>
  <c r="AI7021" i="33"/>
  <c r="AH7021" i="33"/>
  <c r="AK7020" i="33"/>
  <c r="AJ7020" i="33"/>
  <c r="AI7020" i="33"/>
  <c r="AH7020" i="33"/>
  <c r="AK7019" i="33"/>
  <c r="AJ7019" i="33"/>
  <c r="AI7019" i="33"/>
  <c r="AH7019" i="33"/>
  <c r="AK7018" i="33"/>
  <c r="AJ7018" i="33"/>
  <c r="AI7018" i="33"/>
  <c r="AH7018" i="33"/>
  <c r="AK7017" i="33"/>
  <c r="AJ7017" i="33"/>
  <c r="AI7017" i="33"/>
  <c r="AH7017" i="33"/>
  <c r="AK7016" i="33"/>
  <c r="AJ7016" i="33"/>
  <c r="AI7016" i="33"/>
  <c r="AH7016" i="33"/>
  <c r="AK7015" i="33"/>
  <c r="AJ7015" i="33"/>
  <c r="AI7015" i="33"/>
  <c r="AH7015" i="33"/>
  <c r="AK7014" i="33"/>
  <c r="AJ7014" i="33"/>
  <c r="AI7014" i="33"/>
  <c r="AH7014" i="33"/>
  <c r="AK7013" i="33"/>
  <c r="AJ7013" i="33"/>
  <c r="AI7013" i="33"/>
  <c r="AH7013" i="33"/>
  <c r="AK7012" i="33"/>
  <c r="AJ7012" i="33"/>
  <c r="AI7012" i="33"/>
  <c r="AH7012" i="33"/>
  <c r="AK7011" i="33"/>
  <c r="AJ7011" i="33"/>
  <c r="AI7011" i="33"/>
  <c r="AH7011" i="33"/>
  <c r="AK7010" i="33"/>
  <c r="AJ7010" i="33"/>
  <c r="AI7010" i="33"/>
  <c r="AH7010" i="33"/>
  <c r="AK7009" i="33"/>
  <c r="AJ7009" i="33"/>
  <c r="AI7009" i="33"/>
  <c r="AH7009" i="33"/>
  <c r="AK7008" i="33"/>
  <c r="AJ7008" i="33"/>
  <c r="AI7008" i="33"/>
  <c r="AH7008" i="33"/>
  <c r="AK7007" i="33"/>
  <c r="AJ7007" i="33"/>
  <c r="AI7007" i="33"/>
  <c r="AH7007" i="33"/>
  <c r="AK7006" i="33"/>
  <c r="AJ7006" i="33"/>
  <c r="AI7006" i="33"/>
  <c r="AH7006" i="33"/>
  <c r="AK7005" i="33"/>
  <c r="AJ7005" i="33"/>
  <c r="AI7005" i="33"/>
  <c r="AH7005" i="33"/>
  <c r="AK7004" i="33"/>
  <c r="AJ7004" i="33"/>
  <c r="AI7004" i="33"/>
  <c r="AH7004" i="33"/>
  <c r="AK7003" i="33"/>
  <c r="AJ7003" i="33"/>
  <c r="AI7003" i="33"/>
  <c r="AH7003" i="33"/>
  <c r="AK7002" i="33"/>
  <c r="AJ7002" i="33"/>
  <c r="AI7002" i="33"/>
  <c r="AH7002" i="33"/>
  <c r="AK7001" i="33"/>
  <c r="AJ7001" i="33"/>
  <c r="AI7001" i="33"/>
  <c r="AH7001" i="33"/>
  <c r="AK7000" i="33"/>
  <c r="AJ7000" i="33"/>
  <c r="AI7000" i="33"/>
  <c r="AH7000" i="33"/>
  <c r="AK6999" i="33"/>
  <c r="AJ6999" i="33"/>
  <c r="AI6999" i="33"/>
  <c r="AH6999" i="33"/>
  <c r="AK6998" i="33"/>
  <c r="AJ6998" i="33"/>
  <c r="AI6998" i="33"/>
  <c r="AH6998" i="33"/>
  <c r="AK6997" i="33"/>
  <c r="AJ6997" i="33"/>
  <c r="AI6997" i="33"/>
  <c r="AH6997" i="33"/>
  <c r="AK6996" i="33"/>
  <c r="AJ6996" i="33"/>
  <c r="AI6996" i="33"/>
  <c r="AH6996" i="33"/>
  <c r="AK6995" i="33"/>
  <c r="AJ6995" i="33"/>
  <c r="AI6995" i="33"/>
  <c r="AH6995" i="33"/>
  <c r="AK6994" i="33"/>
  <c r="AJ6994" i="33"/>
  <c r="AI6994" i="33"/>
  <c r="AH6994" i="33"/>
  <c r="AK6993" i="33"/>
  <c r="AJ6993" i="33"/>
  <c r="AI6993" i="33"/>
  <c r="AH6993" i="33"/>
  <c r="AK6992" i="33"/>
  <c r="AJ6992" i="33"/>
  <c r="AI6992" i="33"/>
  <c r="AH6992" i="33"/>
  <c r="AK6991" i="33"/>
  <c r="AJ6991" i="33"/>
  <c r="AI6991" i="33"/>
  <c r="AH6991" i="33"/>
  <c r="AK6990" i="33"/>
  <c r="AJ6990" i="33"/>
  <c r="AI6990" i="33"/>
  <c r="AH6990" i="33"/>
  <c r="AK6989" i="33"/>
  <c r="AJ6989" i="33"/>
  <c r="AI6989" i="33"/>
  <c r="AH6989" i="33"/>
  <c r="AK6988" i="33"/>
  <c r="AJ6988" i="33"/>
  <c r="AI6988" i="33"/>
  <c r="AH6988" i="33"/>
  <c r="AK6987" i="33"/>
  <c r="AJ6987" i="33"/>
  <c r="AI6987" i="33"/>
  <c r="AH6987" i="33"/>
  <c r="AK6986" i="33"/>
  <c r="AJ6986" i="33"/>
  <c r="AI6986" i="33"/>
  <c r="AH6986" i="33"/>
  <c r="AK6985" i="33"/>
  <c r="AJ6985" i="33"/>
  <c r="AI6985" i="33"/>
  <c r="AH6985" i="33"/>
  <c r="AK6984" i="33"/>
  <c r="AJ6984" i="33"/>
  <c r="AI6984" i="33"/>
  <c r="AH6984" i="33"/>
  <c r="AK6983" i="33"/>
  <c r="AJ6983" i="33"/>
  <c r="AI6983" i="33"/>
  <c r="AH6983" i="33"/>
  <c r="AK6982" i="33"/>
  <c r="AJ6982" i="33"/>
  <c r="AI6982" i="33"/>
  <c r="AH6982" i="33"/>
  <c r="AK6981" i="33"/>
  <c r="AJ6981" i="33"/>
  <c r="AI6981" i="33"/>
  <c r="AH6981" i="33"/>
  <c r="AK6980" i="33"/>
  <c r="AJ6980" i="33"/>
  <c r="AI6980" i="33"/>
  <c r="AH6980" i="33"/>
  <c r="AK6979" i="33"/>
  <c r="AJ6979" i="33"/>
  <c r="AI6979" i="33"/>
  <c r="AH6979" i="33"/>
  <c r="AK6978" i="33"/>
  <c r="AJ6978" i="33"/>
  <c r="AI6978" i="33"/>
  <c r="AH6978" i="33"/>
  <c r="AK6977" i="33"/>
  <c r="AJ6977" i="33"/>
  <c r="AI6977" i="33"/>
  <c r="AH6977" i="33"/>
  <c r="AK6976" i="33"/>
  <c r="AJ6976" i="33"/>
  <c r="AI6976" i="33"/>
  <c r="AH6976" i="33"/>
  <c r="AK6975" i="33"/>
  <c r="AJ6975" i="33"/>
  <c r="AI6975" i="33"/>
  <c r="AH6975" i="33"/>
  <c r="AK6974" i="33"/>
  <c r="AJ6974" i="33"/>
  <c r="AI6974" i="33"/>
  <c r="AH6974" i="33"/>
  <c r="AK6973" i="33"/>
  <c r="AJ6973" i="33"/>
  <c r="AI6973" i="33"/>
  <c r="AH6973" i="33"/>
  <c r="AK6972" i="33"/>
  <c r="AJ6972" i="33"/>
  <c r="AI6972" i="33"/>
  <c r="AH6972" i="33"/>
  <c r="AK6971" i="33"/>
  <c r="AJ6971" i="33"/>
  <c r="AI6971" i="33"/>
  <c r="AH6971" i="33"/>
  <c r="AK6970" i="33"/>
  <c r="AJ6970" i="33"/>
  <c r="AI6970" i="33"/>
  <c r="AH6970" i="33"/>
  <c r="AK6969" i="33"/>
  <c r="AJ6969" i="33"/>
  <c r="AI6969" i="33"/>
  <c r="AH6969" i="33"/>
  <c r="AK6968" i="33"/>
  <c r="AJ6968" i="33"/>
  <c r="AI6968" i="33"/>
  <c r="AH6968" i="33"/>
  <c r="AK6967" i="33"/>
  <c r="AJ6967" i="33"/>
  <c r="AI6967" i="33"/>
  <c r="AH6967" i="33"/>
  <c r="AK6966" i="33"/>
  <c r="AJ6966" i="33"/>
  <c r="AI6966" i="33"/>
  <c r="AH6966" i="33"/>
  <c r="AK6965" i="33"/>
  <c r="AJ6965" i="33"/>
  <c r="AI6965" i="33"/>
  <c r="AH6965" i="33"/>
  <c r="AK6964" i="33"/>
  <c r="AJ6964" i="33"/>
  <c r="AI6964" i="33"/>
  <c r="AH6964" i="33"/>
  <c r="AK6963" i="33"/>
  <c r="AJ6963" i="33"/>
  <c r="AI6963" i="33"/>
  <c r="AH6963" i="33"/>
  <c r="AK6962" i="33"/>
  <c r="AJ6962" i="33"/>
  <c r="AI6962" i="33"/>
  <c r="AH6962" i="33"/>
  <c r="AK6961" i="33"/>
  <c r="AJ6961" i="33"/>
  <c r="AI6961" i="33"/>
  <c r="AH6961" i="33"/>
  <c r="AK6960" i="33"/>
  <c r="AJ6960" i="33"/>
  <c r="AI6960" i="33"/>
  <c r="AH6960" i="33"/>
  <c r="AK6959" i="33"/>
  <c r="AJ6959" i="33"/>
  <c r="AI6959" i="33"/>
  <c r="AH6959" i="33"/>
  <c r="AK6958" i="33"/>
  <c r="AJ6958" i="33"/>
  <c r="AI6958" i="33"/>
  <c r="AH6958" i="33"/>
  <c r="AK6957" i="33"/>
  <c r="AJ6957" i="33"/>
  <c r="AI6957" i="33"/>
  <c r="AH6957" i="33"/>
  <c r="AK6956" i="33"/>
  <c r="AJ6956" i="33"/>
  <c r="AI6956" i="33"/>
  <c r="AH6956" i="33"/>
  <c r="AK6955" i="33"/>
  <c r="AJ6955" i="33"/>
  <c r="AI6955" i="33"/>
  <c r="AH6955" i="33"/>
  <c r="AK6954" i="33"/>
  <c r="AJ6954" i="33"/>
  <c r="AI6954" i="33"/>
  <c r="AH6954" i="33"/>
  <c r="AK6953" i="33"/>
  <c r="AJ6953" i="33"/>
  <c r="AI6953" i="33"/>
  <c r="AH6953" i="33"/>
  <c r="AK6952" i="33"/>
  <c r="AJ6952" i="33"/>
  <c r="AI6952" i="33"/>
  <c r="AH6952" i="33"/>
  <c r="AK6951" i="33"/>
  <c r="AJ6951" i="33"/>
  <c r="AI6951" i="33"/>
  <c r="AH6951" i="33"/>
  <c r="AK6950" i="33"/>
  <c r="AJ6950" i="33"/>
  <c r="AI6950" i="33"/>
  <c r="AH6950" i="33"/>
  <c r="AK6949" i="33"/>
  <c r="AJ6949" i="33"/>
  <c r="AI6949" i="33"/>
  <c r="AH6949" i="33"/>
  <c r="AK6948" i="33"/>
  <c r="AJ6948" i="33"/>
  <c r="AI6948" i="33"/>
  <c r="AH6948" i="33"/>
  <c r="AK6947" i="33"/>
  <c r="AJ6947" i="33"/>
  <c r="AI6947" i="33"/>
  <c r="AH6947" i="33"/>
  <c r="AK6946" i="33"/>
  <c r="AJ6946" i="33"/>
  <c r="AI6946" i="33"/>
  <c r="AH6946" i="33"/>
  <c r="AK6945" i="33"/>
  <c r="AJ6945" i="33"/>
  <c r="AI6945" i="33"/>
  <c r="AH6945" i="33"/>
  <c r="AK6944" i="33"/>
  <c r="AJ6944" i="33"/>
  <c r="AI6944" i="33"/>
  <c r="AH6944" i="33"/>
  <c r="AK6943" i="33"/>
  <c r="AJ6943" i="33"/>
  <c r="AI6943" i="33"/>
  <c r="AH6943" i="33"/>
  <c r="AK6942" i="33"/>
  <c r="AJ6942" i="33"/>
  <c r="AI6942" i="33"/>
  <c r="AH6942" i="33"/>
  <c r="AK6941" i="33"/>
  <c r="AJ6941" i="33"/>
  <c r="AI6941" i="33"/>
  <c r="AH6941" i="33"/>
  <c r="AK6940" i="33"/>
  <c r="AJ6940" i="33"/>
  <c r="AI6940" i="33"/>
  <c r="AH6940" i="33"/>
  <c r="AK6939" i="33"/>
  <c r="AJ6939" i="33"/>
  <c r="AI6939" i="33"/>
  <c r="AH6939" i="33"/>
  <c r="AK6938" i="33"/>
  <c r="AJ6938" i="33"/>
  <c r="AI6938" i="33"/>
  <c r="AH6938" i="33"/>
  <c r="AK6937" i="33"/>
  <c r="AJ6937" i="33"/>
  <c r="AI6937" i="33"/>
  <c r="AH6937" i="33"/>
  <c r="AK6936" i="33"/>
  <c r="AJ6936" i="33"/>
  <c r="AI6936" i="33"/>
  <c r="AH6936" i="33"/>
  <c r="AK6935" i="33"/>
  <c r="AJ6935" i="33"/>
  <c r="AI6935" i="33"/>
  <c r="AH6935" i="33"/>
  <c r="AK6934" i="33"/>
  <c r="AJ6934" i="33"/>
  <c r="AI6934" i="33"/>
  <c r="AH6934" i="33"/>
  <c r="AK6933" i="33"/>
  <c r="AJ6933" i="33"/>
  <c r="AI6933" i="33"/>
  <c r="AH6933" i="33"/>
  <c r="AK6932" i="33"/>
  <c r="AJ6932" i="33"/>
  <c r="AI6932" i="33"/>
  <c r="AH6932" i="33"/>
  <c r="AK6931" i="33"/>
  <c r="AJ6931" i="33"/>
  <c r="AI6931" i="33"/>
  <c r="AH6931" i="33"/>
  <c r="AK6930" i="33"/>
  <c r="AJ6930" i="33"/>
  <c r="AI6930" i="33"/>
  <c r="AH6930" i="33"/>
  <c r="AK6929" i="33"/>
  <c r="AJ6929" i="33"/>
  <c r="AI6929" i="33"/>
  <c r="AH6929" i="33"/>
  <c r="AK6928" i="33"/>
  <c r="AJ6928" i="33"/>
  <c r="AI6928" i="33"/>
  <c r="AH6928" i="33"/>
  <c r="AK6927" i="33"/>
  <c r="AJ6927" i="33"/>
  <c r="AI6927" i="33"/>
  <c r="AH6927" i="33"/>
  <c r="AK6926" i="33"/>
  <c r="AJ6926" i="33"/>
  <c r="AI6926" i="33"/>
  <c r="AH6926" i="33"/>
  <c r="AK6925" i="33"/>
  <c r="AJ6925" i="33"/>
  <c r="AI6925" i="33"/>
  <c r="AH6925" i="33"/>
  <c r="AK6924" i="33"/>
  <c r="AJ6924" i="33"/>
  <c r="AI6924" i="33"/>
  <c r="AH6924" i="33"/>
  <c r="AK6923" i="33"/>
  <c r="AJ6923" i="33"/>
  <c r="AI6923" i="33"/>
  <c r="AH6923" i="33"/>
  <c r="AK6922" i="33"/>
  <c r="AJ6922" i="33"/>
  <c r="AI6922" i="33"/>
  <c r="AH6922" i="33"/>
  <c r="AK6921" i="33"/>
  <c r="AJ6921" i="33"/>
  <c r="AI6921" i="33"/>
  <c r="AH6921" i="33"/>
  <c r="AK6920" i="33"/>
  <c r="AJ6920" i="33"/>
  <c r="AI6920" i="33"/>
  <c r="AH6920" i="33"/>
  <c r="AK6919" i="33"/>
  <c r="AJ6919" i="33"/>
  <c r="AI6919" i="33"/>
  <c r="AH6919" i="33"/>
  <c r="AK6918" i="33"/>
  <c r="AJ6918" i="33"/>
  <c r="AI6918" i="33"/>
  <c r="AH6918" i="33"/>
  <c r="AK6917" i="33"/>
  <c r="AJ6917" i="33"/>
  <c r="AI6917" i="33"/>
  <c r="AH6917" i="33"/>
  <c r="AK6916" i="33"/>
  <c r="AJ6916" i="33"/>
  <c r="AI6916" i="33"/>
  <c r="AH6916" i="33"/>
  <c r="AK6915" i="33"/>
  <c r="AJ6915" i="33"/>
  <c r="AI6915" i="33"/>
  <c r="AH6915" i="33"/>
  <c r="AK6914" i="33"/>
  <c r="AJ6914" i="33"/>
  <c r="AI6914" i="33"/>
  <c r="AH6914" i="33"/>
  <c r="AK6913" i="33"/>
  <c r="AJ6913" i="33"/>
  <c r="AI6913" i="33"/>
  <c r="AH6913" i="33"/>
  <c r="AK6912" i="33"/>
  <c r="AJ6912" i="33"/>
  <c r="AI6912" i="33"/>
  <c r="AH6912" i="33"/>
  <c r="AK6911" i="33"/>
  <c r="AJ6911" i="33"/>
  <c r="AI6911" i="33"/>
  <c r="AH6911" i="33"/>
  <c r="AK6910" i="33"/>
  <c r="AJ6910" i="33"/>
  <c r="AI6910" i="33"/>
  <c r="AH6910" i="33"/>
  <c r="AK6909" i="33"/>
  <c r="AJ6909" i="33"/>
  <c r="AI6909" i="33"/>
  <c r="AH6909" i="33"/>
  <c r="AK6908" i="33"/>
  <c r="AJ6908" i="33"/>
  <c r="AI6908" i="33"/>
  <c r="AH6908" i="33"/>
  <c r="AK6907" i="33"/>
  <c r="AJ6907" i="33"/>
  <c r="AI6907" i="33"/>
  <c r="AH6907" i="33"/>
  <c r="AK6906" i="33"/>
  <c r="AJ6906" i="33"/>
  <c r="AI6906" i="33"/>
  <c r="AH6906" i="33"/>
  <c r="AK6905" i="33"/>
  <c r="AJ6905" i="33"/>
  <c r="AI6905" i="33"/>
  <c r="AH6905" i="33"/>
  <c r="AK6904" i="33"/>
  <c r="AJ6904" i="33"/>
  <c r="AI6904" i="33"/>
  <c r="AH6904" i="33"/>
  <c r="AK6903" i="33"/>
  <c r="AJ6903" i="33"/>
  <c r="AI6903" i="33"/>
  <c r="AH6903" i="33"/>
  <c r="AK6902" i="33"/>
  <c r="AJ6902" i="33"/>
  <c r="AI6902" i="33"/>
  <c r="AH6902" i="33"/>
  <c r="AK6901" i="33"/>
  <c r="AJ6901" i="33"/>
  <c r="AI6901" i="33"/>
  <c r="AH6901" i="33"/>
  <c r="AK6900" i="33"/>
  <c r="AJ6900" i="33"/>
  <c r="AI6900" i="33"/>
  <c r="AH6900" i="33"/>
  <c r="AK6899" i="33"/>
  <c r="AJ6899" i="33"/>
  <c r="AI6899" i="33"/>
  <c r="AH6899" i="33"/>
  <c r="AK6898" i="33"/>
  <c r="AJ6898" i="33"/>
  <c r="AI6898" i="33"/>
  <c r="AH6898" i="33"/>
  <c r="AK6897" i="33"/>
  <c r="AJ6897" i="33"/>
  <c r="AI6897" i="33"/>
  <c r="AH6897" i="33"/>
  <c r="AK6896" i="33"/>
  <c r="AJ6896" i="33"/>
  <c r="AI6896" i="33"/>
  <c r="AH6896" i="33"/>
  <c r="AK6895" i="33"/>
  <c r="AJ6895" i="33"/>
  <c r="AI6895" i="33"/>
  <c r="AH6895" i="33"/>
  <c r="AK6894" i="33"/>
  <c r="AJ6894" i="33"/>
  <c r="AI6894" i="33"/>
  <c r="AH6894" i="33"/>
  <c r="AK6893" i="33"/>
  <c r="AJ6893" i="33"/>
  <c r="AI6893" i="33"/>
  <c r="AH6893" i="33"/>
  <c r="AK6892" i="33"/>
  <c r="AJ6892" i="33"/>
  <c r="AI6892" i="33"/>
  <c r="AH6892" i="33"/>
  <c r="AK6891" i="33"/>
  <c r="AJ6891" i="33"/>
  <c r="AI6891" i="33"/>
  <c r="AH6891" i="33"/>
  <c r="AK6890" i="33"/>
  <c r="AJ6890" i="33"/>
  <c r="AI6890" i="33"/>
  <c r="AH6890" i="33"/>
  <c r="AK6889" i="33"/>
  <c r="AJ6889" i="33"/>
  <c r="AI6889" i="33"/>
  <c r="AH6889" i="33"/>
  <c r="AK6888" i="33"/>
  <c r="AJ6888" i="33"/>
  <c r="AI6888" i="33"/>
  <c r="AH6888" i="33"/>
  <c r="AK6887" i="33"/>
  <c r="AJ6887" i="33"/>
  <c r="AI6887" i="33"/>
  <c r="AH6887" i="33"/>
  <c r="AK6886" i="33"/>
  <c r="AJ6886" i="33"/>
  <c r="AI6886" i="33"/>
  <c r="AH6886" i="33"/>
  <c r="AK6885" i="33"/>
  <c r="AJ6885" i="33"/>
  <c r="AI6885" i="33"/>
  <c r="AH6885" i="33"/>
  <c r="AK6884" i="33"/>
  <c r="AJ6884" i="33"/>
  <c r="AI6884" i="33"/>
  <c r="AH6884" i="33"/>
  <c r="AK6883" i="33"/>
  <c r="AJ6883" i="33"/>
  <c r="AI6883" i="33"/>
  <c r="AH6883" i="33"/>
  <c r="AK6882" i="33"/>
  <c r="AJ6882" i="33"/>
  <c r="AI6882" i="33"/>
  <c r="AH6882" i="33"/>
  <c r="AK6881" i="33"/>
  <c r="AJ6881" i="33"/>
  <c r="AI6881" i="33"/>
  <c r="AH6881" i="33"/>
  <c r="AK6880" i="33"/>
  <c r="AJ6880" i="33"/>
  <c r="AI6880" i="33"/>
  <c r="AH6880" i="33"/>
  <c r="AK6879" i="33"/>
  <c r="AJ6879" i="33"/>
  <c r="AI6879" i="33"/>
  <c r="AH6879" i="33"/>
  <c r="AK6878" i="33"/>
  <c r="AJ6878" i="33"/>
  <c r="AI6878" i="33"/>
  <c r="AH6878" i="33"/>
  <c r="AK6877" i="33"/>
  <c r="AJ6877" i="33"/>
  <c r="AI6877" i="33"/>
  <c r="AH6877" i="33"/>
  <c r="AK6876" i="33"/>
  <c r="AJ6876" i="33"/>
  <c r="AI6876" i="33"/>
  <c r="AH6876" i="33"/>
  <c r="AK6875" i="33"/>
  <c r="AJ6875" i="33"/>
  <c r="AI6875" i="33"/>
  <c r="AH6875" i="33"/>
  <c r="AK6874" i="33"/>
  <c r="AJ6874" i="33"/>
  <c r="AI6874" i="33"/>
  <c r="AH6874" i="33"/>
  <c r="AK6873" i="33"/>
  <c r="AJ6873" i="33"/>
  <c r="AI6873" i="33"/>
  <c r="AH6873" i="33"/>
  <c r="AK6872" i="33"/>
  <c r="AJ6872" i="33"/>
  <c r="AI6872" i="33"/>
  <c r="AH6872" i="33"/>
  <c r="AK6871" i="33"/>
  <c r="AJ6871" i="33"/>
  <c r="AI6871" i="33"/>
  <c r="AH6871" i="33"/>
  <c r="AK6870" i="33"/>
  <c r="AJ6870" i="33"/>
  <c r="AI6870" i="33"/>
  <c r="AH6870" i="33"/>
  <c r="AK6869" i="33"/>
  <c r="AJ6869" i="33"/>
  <c r="AI6869" i="33"/>
  <c r="AH6869" i="33"/>
  <c r="AK6868" i="33"/>
  <c r="AJ6868" i="33"/>
  <c r="AI6868" i="33"/>
  <c r="AH6868" i="33"/>
  <c r="AK6867" i="33"/>
  <c r="AJ6867" i="33"/>
  <c r="AI6867" i="33"/>
  <c r="AH6867" i="33"/>
  <c r="AK6866" i="33"/>
  <c r="AJ6866" i="33"/>
  <c r="AI6866" i="33"/>
  <c r="AH6866" i="33"/>
  <c r="AK6865" i="33"/>
  <c r="AJ6865" i="33"/>
  <c r="AI6865" i="33"/>
  <c r="AH6865" i="33"/>
  <c r="AK6864" i="33"/>
  <c r="AJ6864" i="33"/>
  <c r="AI6864" i="33"/>
  <c r="AH6864" i="33"/>
  <c r="AK6863" i="33"/>
  <c r="AJ6863" i="33"/>
  <c r="AI6863" i="33"/>
  <c r="AH6863" i="33"/>
  <c r="AK6862" i="33"/>
  <c r="AJ6862" i="33"/>
  <c r="AI6862" i="33"/>
  <c r="AH6862" i="33"/>
  <c r="AK6861" i="33"/>
  <c r="AJ6861" i="33"/>
  <c r="AI6861" i="33"/>
  <c r="AH6861" i="33"/>
  <c r="AK6860" i="33"/>
  <c r="AJ6860" i="33"/>
  <c r="AI6860" i="33"/>
  <c r="AH6860" i="33"/>
  <c r="AK6859" i="33"/>
  <c r="AJ6859" i="33"/>
  <c r="AI6859" i="33"/>
  <c r="AH6859" i="33"/>
  <c r="AK6858" i="33"/>
  <c r="AJ6858" i="33"/>
  <c r="AI6858" i="33"/>
  <c r="AH6858" i="33"/>
  <c r="AK6857" i="33"/>
  <c r="AJ6857" i="33"/>
  <c r="AI6857" i="33"/>
  <c r="AH6857" i="33"/>
  <c r="AK6856" i="33"/>
  <c r="AJ6856" i="33"/>
  <c r="AI6856" i="33"/>
  <c r="AH6856" i="33"/>
  <c r="AK6855" i="33"/>
  <c r="AJ6855" i="33"/>
  <c r="AI6855" i="33"/>
  <c r="AH6855" i="33"/>
  <c r="AK6854" i="33"/>
  <c r="AJ6854" i="33"/>
  <c r="AI6854" i="33"/>
  <c r="AH6854" i="33"/>
  <c r="AK6853" i="33"/>
  <c r="AJ6853" i="33"/>
  <c r="AI6853" i="33"/>
  <c r="AH6853" i="33"/>
  <c r="AK6852" i="33"/>
  <c r="AJ6852" i="33"/>
  <c r="AI6852" i="33"/>
  <c r="AH6852" i="33"/>
  <c r="AK6851" i="33"/>
  <c r="AJ6851" i="33"/>
  <c r="AI6851" i="33"/>
  <c r="AH6851" i="33"/>
  <c r="AK6850" i="33"/>
  <c r="AJ6850" i="33"/>
  <c r="AI6850" i="33"/>
  <c r="AH6850" i="33"/>
  <c r="AK6849" i="33"/>
  <c r="AJ6849" i="33"/>
  <c r="AI6849" i="33"/>
  <c r="AH6849" i="33"/>
  <c r="AK6848" i="33"/>
  <c r="AJ6848" i="33"/>
  <c r="AI6848" i="33"/>
  <c r="AH6848" i="33"/>
  <c r="AK6847" i="33"/>
  <c r="AJ6847" i="33"/>
  <c r="AI6847" i="33"/>
  <c r="AH6847" i="33"/>
  <c r="AK6846" i="33"/>
  <c r="AJ6846" i="33"/>
  <c r="AI6846" i="33"/>
  <c r="AH6846" i="33"/>
  <c r="AK6845" i="33"/>
  <c r="AJ6845" i="33"/>
  <c r="AI6845" i="33"/>
  <c r="AH6845" i="33"/>
  <c r="AK6844" i="33"/>
  <c r="AJ6844" i="33"/>
  <c r="AI6844" i="33"/>
  <c r="AH6844" i="33"/>
  <c r="AK6843" i="33"/>
  <c r="AJ6843" i="33"/>
  <c r="AI6843" i="33"/>
  <c r="AH6843" i="33"/>
  <c r="AK6842" i="33"/>
  <c r="AJ6842" i="33"/>
  <c r="AI6842" i="33"/>
  <c r="AH6842" i="33"/>
  <c r="AK6841" i="33"/>
  <c r="AJ6841" i="33"/>
  <c r="AI6841" i="33"/>
  <c r="AH6841" i="33"/>
  <c r="AK6840" i="33"/>
  <c r="AJ6840" i="33"/>
  <c r="AI6840" i="33"/>
  <c r="AH6840" i="33"/>
  <c r="AK6839" i="33"/>
  <c r="AJ6839" i="33"/>
  <c r="AI6839" i="33"/>
  <c r="AH6839" i="33"/>
  <c r="AK6838" i="33"/>
  <c r="AJ6838" i="33"/>
  <c r="AI6838" i="33"/>
  <c r="AH6838" i="33"/>
  <c r="AK6837" i="33"/>
  <c r="AJ6837" i="33"/>
  <c r="AI6837" i="33"/>
  <c r="AH6837" i="33"/>
  <c r="AK6836" i="33"/>
  <c r="AJ6836" i="33"/>
  <c r="AI6836" i="33"/>
  <c r="AH6836" i="33"/>
  <c r="AK6835" i="33"/>
  <c r="AJ6835" i="33"/>
  <c r="AI6835" i="33"/>
  <c r="AH6835" i="33"/>
  <c r="AK6834" i="33"/>
  <c r="AJ6834" i="33"/>
  <c r="AI6834" i="33"/>
  <c r="AH6834" i="33"/>
  <c r="AK6833" i="33"/>
  <c r="AJ6833" i="33"/>
  <c r="AI6833" i="33"/>
  <c r="AH6833" i="33"/>
  <c r="AK6832" i="33"/>
  <c r="AJ6832" i="33"/>
  <c r="AI6832" i="33"/>
  <c r="AH6832" i="33"/>
  <c r="AK6831" i="33"/>
  <c r="AJ6831" i="33"/>
  <c r="AI6831" i="33"/>
  <c r="AH6831" i="33"/>
  <c r="AK6830" i="33"/>
  <c r="AJ6830" i="33"/>
  <c r="AI6830" i="33"/>
  <c r="AH6830" i="33"/>
  <c r="AK6829" i="33"/>
  <c r="AJ6829" i="33"/>
  <c r="AI6829" i="33"/>
  <c r="AH6829" i="33"/>
  <c r="AK6828" i="33"/>
  <c r="AJ6828" i="33"/>
  <c r="AI6828" i="33"/>
  <c r="AH6828" i="33"/>
  <c r="AK6827" i="33"/>
  <c r="AJ6827" i="33"/>
  <c r="AI6827" i="33"/>
  <c r="AH6827" i="33"/>
  <c r="AK6826" i="33"/>
  <c r="AJ6826" i="33"/>
  <c r="AI6826" i="33"/>
  <c r="AH6826" i="33"/>
  <c r="AK6825" i="33"/>
  <c r="AJ6825" i="33"/>
  <c r="AI6825" i="33"/>
  <c r="AH6825" i="33"/>
  <c r="AK6824" i="33"/>
  <c r="AJ6824" i="33"/>
  <c r="AI6824" i="33"/>
  <c r="AH6824" i="33"/>
  <c r="AK6823" i="33"/>
  <c r="AJ6823" i="33"/>
  <c r="AI6823" i="33"/>
  <c r="AH6823" i="33"/>
  <c r="AK6822" i="33"/>
  <c r="AJ6822" i="33"/>
  <c r="AI6822" i="33"/>
  <c r="AH6822" i="33"/>
  <c r="AK6821" i="33"/>
  <c r="AJ6821" i="33"/>
  <c r="AI6821" i="33"/>
  <c r="AH6821" i="33"/>
  <c r="AK6820" i="33"/>
  <c r="AJ6820" i="33"/>
  <c r="AI6820" i="33"/>
  <c r="AH6820" i="33"/>
  <c r="AK6819" i="33"/>
  <c r="AJ6819" i="33"/>
  <c r="AI6819" i="33"/>
  <c r="AH6819" i="33"/>
  <c r="AK6818" i="33"/>
  <c r="AJ6818" i="33"/>
  <c r="AI6818" i="33"/>
  <c r="AH6818" i="33"/>
  <c r="AK6817" i="33"/>
  <c r="AJ6817" i="33"/>
  <c r="AI6817" i="33"/>
  <c r="AH6817" i="33"/>
  <c r="AK6816" i="33"/>
  <c r="AJ6816" i="33"/>
  <c r="AI6816" i="33"/>
  <c r="AH6816" i="33"/>
  <c r="AK6815" i="33"/>
  <c r="AJ6815" i="33"/>
  <c r="AI6815" i="33"/>
  <c r="AH6815" i="33"/>
  <c r="AK6814" i="33"/>
  <c r="AJ6814" i="33"/>
  <c r="AI6814" i="33"/>
  <c r="AH6814" i="33"/>
  <c r="AK6813" i="33"/>
  <c r="AJ6813" i="33"/>
  <c r="AI6813" i="33"/>
  <c r="AH6813" i="33"/>
  <c r="AK6812" i="33"/>
  <c r="AJ6812" i="33"/>
  <c r="AI6812" i="33"/>
  <c r="AH6812" i="33"/>
  <c r="AK6811" i="33"/>
  <c r="AJ6811" i="33"/>
  <c r="AI6811" i="33"/>
  <c r="AH6811" i="33"/>
  <c r="AK6810" i="33"/>
  <c r="AJ6810" i="33"/>
  <c r="AI6810" i="33"/>
  <c r="AH6810" i="33"/>
  <c r="AK6809" i="33"/>
  <c r="AJ6809" i="33"/>
  <c r="AI6809" i="33"/>
  <c r="AH6809" i="33"/>
  <c r="AK6808" i="33"/>
  <c r="AJ6808" i="33"/>
  <c r="AI6808" i="33"/>
  <c r="AH6808" i="33"/>
  <c r="AK6807" i="33"/>
  <c r="AJ6807" i="33"/>
  <c r="AI6807" i="33"/>
  <c r="AH6807" i="33"/>
  <c r="AK6806" i="33"/>
  <c r="AJ6806" i="33"/>
  <c r="AI6806" i="33"/>
  <c r="AH6806" i="33"/>
  <c r="AK6805" i="33"/>
  <c r="AJ6805" i="33"/>
  <c r="AI6805" i="33"/>
  <c r="AH6805" i="33"/>
  <c r="AK6804" i="33"/>
  <c r="AJ6804" i="33"/>
  <c r="AI6804" i="33"/>
  <c r="AH6804" i="33"/>
  <c r="AK6803" i="33"/>
  <c r="AJ6803" i="33"/>
  <c r="AI6803" i="33"/>
  <c r="AH6803" i="33"/>
  <c r="AK6802" i="33"/>
  <c r="AJ6802" i="33"/>
  <c r="AI6802" i="33"/>
  <c r="AH6802" i="33"/>
  <c r="AK6801" i="33"/>
  <c r="AJ6801" i="33"/>
  <c r="AI6801" i="33"/>
  <c r="AH6801" i="33"/>
  <c r="AK6800" i="33"/>
  <c r="AJ6800" i="33"/>
  <c r="AI6800" i="33"/>
  <c r="AH6800" i="33"/>
  <c r="AK6799" i="33"/>
  <c r="AJ6799" i="33"/>
  <c r="AI6799" i="33"/>
  <c r="AH6799" i="33"/>
  <c r="AK6798" i="33"/>
  <c r="AJ6798" i="33"/>
  <c r="AI6798" i="33"/>
  <c r="AH6798" i="33"/>
  <c r="AK6797" i="33"/>
  <c r="AJ6797" i="33"/>
  <c r="AI6797" i="33"/>
  <c r="AH6797" i="33"/>
  <c r="AK6796" i="33"/>
  <c r="AJ6796" i="33"/>
  <c r="AI6796" i="33"/>
  <c r="AH6796" i="33"/>
  <c r="AK6795" i="33"/>
  <c r="AJ6795" i="33"/>
  <c r="AI6795" i="33"/>
  <c r="AH6795" i="33"/>
  <c r="AK6794" i="33"/>
  <c r="AJ6794" i="33"/>
  <c r="AI6794" i="33"/>
  <c r="AH6794" i="33"/>
  <c r="AK6793" i="33"/>
  <c r="AJ6793" i="33"/>
  <c r="AI6793" i="33"/>
  <c r="AH6793" i="33"/>
  <c r="AK6792" i="33"/>
  <c r="AJ6792" i="33"/>
  <c r="AI6792" i="33"/>
  <c r="AH6792" i="33"/>
  <c r="AK6791" i="33"/>
  <c r="AJ6791" i="33"/>
  <c r="AI6791" i="33"/>
  <c r="AH6791" i="33"/>
  <c r="AK6790" i="33"/>
  <c r="AJ6790" i="33"/>
  <c r="AI6790" i="33"/>
  <c r="AH6790" i="33"/>
  <c r="AK6789" i="33"/>
  <c r="AJ6789" i="33"/>
  <c r="AI6789" i="33"/>
  <c r="AH6789" i="33"/>
  <c r="AK6788" i="33"/>
  <c r="AJ6788" i="33"/>
  <c r="AI6788" i="33"/>
  <c r="AH6788" i="33"/>
  <c r="AK6787" i="33"/>
  <c r="AJ6787" i="33"/>
  <c r="AI6787" i="33"/>
  <c r="AH6787" i="33"/>
  <c r="AK6786" i="33"/>
  <c r="AJ6786" i="33"/>
  <c r="AI6786" i="33"/>
  <c r="AH6786" i="33"/>
  <c r="AK6785" i="33"/>
  <c r="AJ6785" i="33"/>
  <c r="AI6785" i="33"/>
  <c r="AH6785" i="33"/>
  <c r="AK6784" i="33"/>
  <c r="AJ6784" i="33"/>
  <c r="AI6784" i="33"/>
  <c r="AH6784" i="33"/>
  <c r="AK6783" i="33"/>
  <c r="AJ6783" i="33"/>
  <c r="AI6783" i="33"/>
  <c r="AH6783" i="33"/>
  <c r="AK6782" i="33"/>
  <c r="AJ6782" i="33"/>
  <c r="AI6782" i="33"/>
  <c r="AH6782" i="33"/>
  <c r="AK6781" i="33"/>
  <c r="AJ6781" i="33"/>
  <c r="AI6781" i="33"/>
  <c r="AH6781" i="33"/>
  <c r="AK6780" i="33"/>
  <c r="AJ6780" i="33"/>
  <c r="AI6780" i="33"/>
  <c r="AH6780" i="33"/>
  <c r="AK6779" i="33"/>
  <c r="AJ6779" i="33"/>
  <c r="AI6779" i="33"/>
  <c r="AH6779" i="33"/>
  <c r="AK6778" i="33"/>
  <c r="AJ6778" i="33"/>
  <c r="AI6778" i="33"/>
  <c r="AH6778" i="33"/>
  <c r="AK6777" i="33"/>
  <c r="AJ6777" i="33"/>
  <c r="AI6777" i="33"/>
  <c r="AH6777" i="33"/>
  <c r="AK6776" i="33"/>
  <c r="AJ6776" i="33"/>
  <c r="AI6776" i="33"/>
  <c r="AH6776" i="33"/>
  <c r="AK6775" i="33"/>
  <c r="AJ6775" i="33"/>
  <c r="AI6775" i="33"/>
  <c r="AH6775" i="33"/>
  <c r="AK6774" i="33"/>
  <c r="AJ6774" i="33"/>
  <c r="AI6774" i="33"/>
  <c r="AH6774" i="33"/>
  <c r="AK6773" i="33"/>
  <c r="AJ6773" i="33"/>
  <c r="AI6773" i="33"/>
  <c r="AH6773" i="33"/>
  <c r="AK6772" i="33"/>
  <c r="AJ6772" i="33"/>
  <c r="AI6772" i="33"/>
  <c r="AH6772" i="33"/>
  <c r="AK6771" i="33"/>
  <c r="AJ6771" i="33"/>
  <c r="AI6771" i="33"/>
  <c r="AH6771" i="33"/>
  <c r="AK6770" i="33"/>
  <c r="AJ6770" i="33"/>
  <c r="AI6770" i="33"/>
  <c r="AH6770" i="33"/>
  <c r="AK6769" i="33"/>
  <c r="AJ6769" i="33"/>
  <c r="AI6769" i="33"/>
  <c r="AH6769" i="33"/>
  <c r="AK6768" i="33"/>
  <c r="AJ6768" i="33"/>
  <c r="AI6768" i="33"/>
  <c r="AH6768" i="33"/>
  <c r="AK6767" i="33"/>
  <c r="AJ6767" i="33"/>
  <c r="AI6767" i="33"/>
  <c r="AH6767" i="33"/>
  <c r="AK6766" i="33"/>
  <c r="AJ6766" i="33"/>
  <c r="AI6766" i="33"/>
  <c r="AH6766" i="33"/>
  <c r="AK6765" i="33"/>
  <c r="AJ6765" i="33"/>
  <c r="AI6765" i="33"/>
  <c r="AH6765" i="33"/>
  <c r="AK6764" i="33"/>
  <c r="AJ6764" i="33"/>
  <c r="AI6764" i="33"/>
  <c r="AH6764" i="33"/>
  <c r="AK6763" i="33"/>
  <c r="AJ6763" i="33"/>
  <c r="AI6763" i="33"/>
  <c r="AH6763" i="33"/>
  <c r="AK6762" i="33"/>
  <c r="AJ6762" i="33"/>
  <c r="AI6762" i="33"/>
  <c r="AH6762" i="33"/>
  <c r="AK6761" i="33"/>
  <c r="AJ6761" i="33"/>
  <c r="AI6761" i="33"/>
  <c r="AH6761" i="33"/>
  <c r="AK6760" i="33"/>
  <c r="AJ6760" i="33"/>
  <c r="AI6760" i="33"/>
  <c r="AH6760" i="33"/>
  <c r="AK6759" i="33"/>
  <c r="AJ6759" i="33"/>
  <c r="AI6759" i="33"/>
  <c r="AH6759" i="33"/>
  <c r="AK6758" i="33"/>
  <c r="AJ6758" i="33"/>
  <c r="AI6758" i="33"/>
  <c r="AH6758" i="33"/>
  <c r="AK6757" i="33"/>
  <c r="AJ6757" i="33"/>
  <c r="AI6757" i="33"/>
  <c r="AH6757" i="33"/>
  <c r="AK6756" i="33"/>
  <c r="AJ6756" i="33"/>
  <c r="AI6756" i="33"/>
  <c r="AH6756" i="33"/>
  <c r="AK6755" i="33"/>
  <c r="AJ6755" i="33"/>
  <c r="AI6755" i="33"/>
  <c r="AH6755" i="33"/>
  <c r="AK6754" i="33"/>
  <c r="AJ6754" i="33"/>
  <c r="AI6754" i="33"/>
  <c r="AH6754" i="33"/>
  <c r="AK6753" i="33"/>
  <c r="AJ6753" i="33"/>
  <c r="AI6753" i="33"/>
  <c r="AH6753" i="33"/>
  <c r="AK6752" i="33"/>
  <c r="AJ6752" i="33"/>
  <c r="AI6752" i="33"/>
  <c r="AH6752" i="33"/>
  <c r="AK6751" i="33"/>
  <c r="AJ6751" i="33"/>
  <c r="AI6751" i="33"/>
  <c r="AH6751" i="33"/>
  <c r="AK6750" i="33"/>
  <c r="AJ6750" i="33"/>
  <c r="AI6750" i="33"/>
  <c r="AH6750" i="33"/>
  <c r="AK6749" i="33"/>
  <c r="AJ6749" i="33"/>
  <c r="AI6749" i="33"/>
  <c r="AH6749" i="33"/>
  <c r="AK6748" i="33"/>
  <c r="AJ6748" i="33"/>
  <c r="AI6748" i="33"/>
  <c r="AH6748" i="33"/>
  <c r="AK6747" i="33"/>
  <c r="AJ6747" i="33"/>
  <c r="AI6747" i="33"/>
  <c r="AH6747" i="33"/>
  <c r="AK6746" i="33"/>
  <c r="AJ6746" i="33"/>
  <c r="AI6746" i="33"/>
  <c r="AH6746" i="33"/>
  <c r="AK6745" i="33"/>
  <c r="AJ6745" i="33"/>
  <c r="AI6745" i="33"/>
  <c r="AH6745" i="33"/>
  <c r="AK6744" i="33"/>
  <c r="AJ6744" i="33"/>
  <c r="AI6744" i="33"/>
  <c r="AH6744" i="33"/>
  <c r="AK6743" i="33"/>
  <c r="AJ6743" i="33"/>
  <c r="AI6743" i="33"/>
  <c r="AH6743" i="33"/>
  <c r="AK6742" i="33"/>
  <c r="AJ6742" i="33"/>
  <c r="AI6742" i="33"/>
  <c r="AH6742" i="33"/>
  <c r="AK6741" i="33"/>
  <c r="AJ6741" i="33"/>
  <c r="AI6741" i="33"/>
  <c r="AH6741" i="33"/>
  <c r="AK6740" i="33"/>
  <c r="AJ6740" i="33"/>
  <c r="AI6740" i="33"/>
  <c r="AH6740" i="33"/>
  <c r="AK6739" i="33"/>
  <c r="AJ6739" i="33"/>
  <c r="AI6739" i="33"/>
  <c r="AH6739" i="33"/>
  <c r="AK6738" i="33"/>
  <c r="AJ6738" i="33"/>
  <c r="AI6738" i="33"/>
  <c r="AH6738" i="33"/>
  <c r="AK6737" i="33"/>
  <c r="AJ6737" i="33"/>
  <c r="AI6737" i="33"/>
  <c r="AH6737" i="33"/>
  <c r="AK6736" i="33"/>
  <c r="AJ6736" i="33"/>
  <c r="AI6736" i="33"/>
  <c r="AH6736" i="33"/>
  <c r="AK6735" i="33"/>
  <c r="AJ6735" i="33"/>
  <c r="AI6735" i="33"/>
  <c r="AH6735" i="33"/>
  <c r="AK6734" i="33"/>
  <c r="AJ6734" i="33"/>
  <c r="AI6734" i="33"/>
  <c r="AH6734" i="33"/>
  <c r="AK6733" i="33"/>
  <c r="AJ6733" i="33"/>
  <c r="AI6733" i="33"/>
  <c r="AH6733" i="33"/>
  <c r="AK6732" i="33"/>
  <c r="AJ6732" i="33"/>
  <c r="AI6732" i="33"/>
  <c r="AH6732" i="33"/>
  <c r="AK6731" i="33"/>
  <c r="AJ6731" i="33"/>
  <c r="AI6731" i="33"/>
  <c r="AH6731" i="33"/>
  <c r="AK6730" i="33"/>
  <c r="AJ6730" i="33"/>
  <c r="AI6730" i="33"/>
  <c r="AH6730" i="33"/>
  <c r="AK6729" i="33"/>
  <c r="AJ6729" i="33"/>
  <c r="AI6729" i="33"/>
  <c r="AH6729" i="33"/>
  <c r="AK6728" i="33"/>
  <c r="AJ6728" i="33"/>
  <c r="AI6728" i="33"/>
  <c r="AH6728" i="33"/>
  <c r="AK6727" i="33"/>
  <c r="AJ6727" i="33"/>
  <c r="AI6727" i="33"/>
  <c r="AH6727" i="33"/>
  <c r="AK6726" i="33"/>
  <c r="AJ6726" i="33"/>
  <c r="AI6726" i="33"/>
  <c r="AH6726" i="33"/>
  <c r="AK6725" i="33"/>
  <c r="AJ6725" i="33"/>
  <c r="AI6725" i="33"/>
  <c r="AH6725" i="33"/>
  <c r="AK6724" i="33"/>
  <c r="AJ6724" i="33"/>
  <c r="AI6724" i="33"/>
  <c r="AH6724" i="33"/>
  <c r="AK6723" i="33"/>
  <c r="AJ6723" i="33"/>
  <c r="AI6723" i="33"/>
  <c r="AH6723" i="33"/>
  <c r="AK6722" i="33"/>
  <c r="AJ6722" i="33"/>
  <c r="AI6722" i="33"/>
  <c r="AH6722" i="33"/>
  <c r="AK6721" i="33"/>
  <c r="AJ6721" i="33"/>
  <c r="AI6721" i="33"/>
  <c r="AH6721" i="33"/>
  <c r="AK6720" i="33"/>
  <c r="AJ6720" i="33"/>
  <c r="AI6720" i="33"/>
  <c r="AH6720" i="33"/>
  <c r="AK6719" i="33"/>
  <c r="AJ6719" i="33"/>
  <c r="AI6719" i="33"/>
  <c r="AH6719" i="33"/>
  <c r="AK6718" i="33"/>
  <c r="AJ6718" i="33"/>
  <c r="AI6718" i="33"/>
  <c r="AH6718" i="33"/>
  <c r="AK6717" i="33"/>
  <c r="AJ6717" i="33"/>
  <c r="AI6717" i="33"/>
  <c r="AH6717" i="33"/>
  <c r="AK6716" i="33"/>
  <c r="AJ6716" i="33"/>
  <c r="AI6716" i="33"/>
  <c r="AH6716" i="33"/>
  <c r="AK6715" i="33"/>
  <c r="AJ6715" i="33"/>
  <c r="AI6715" i="33"/>
  <c r="AH6715" i="33"/>
  <c r="AK6714" i="33"/>
  <c r="AJ6714" i="33"/>
  <c r="AI6714" i="33"/>
  <c r="AH6714" i="33"/>
  <c r="AK6713" i="33"/>
  <c r="AJ6713" i="33"/>
  <c r="AI6713" i="33"/>
  <c r="AH6713" i="33"/>
  <c r="AK6712" i="33"/>
  <c r="AJ6712" i="33"/>
  <c r="AI6712" i="33"/>
  <c r="AH6712" i="33"/>
  <c r="AK6711" i="33"/>
  <c r="AJ6711" i="33"/>
  <c r="AI6711" i="33"/>
  <c r="AH6711" i="33"/>
  <c r="AK6710" i="33"/>
  <c r="AJ6710" i="33"/>
  <c r="AI6710" i="33"/>
  <c r="AH6710" i="33"/>
  <c r="AK6709" i="33"/>
  <c r="AJ6709" i="33"/>
  <c r="AI6709" i="33"/>
  <c r="AH6709" i="33"/>
  <c r="AK6708" i="33"/>
  <c r="AJ6708" i="33"/>
  <c r="AI6708" i="33"/>
  <c r="AH6708" i="33"/>
  <c r="AK6707" i="33"/>
  <c r="AJ6707" i="33"/>
  <c r="AI6707" i="33"/>
  <c r="AH6707" i="33"/>
  <c r="AK6706" i="33"/>
  <c r="AJ6706" i="33"/>
  <c r="AI6706" i="33"/>
  <c r="AH6706" i="33"/>
  <c r="AK6705" i="33"/>
  <c r="AJ6705" i="33"/>
  <c r="AI6705" i="33"/>
  <c r="AH6705" i="33"/>
  <c r="AK6704" i="33"/>
  <c r="AJ6704" i="33"/>
  <c r="AI6704" i="33"/>
  <c r="AH6704" i="33"/>
  <c r="AK6703" i="33"/>
  <c r="AJ6703" i="33"/>
  <c r="AI6703" i="33"/>
  <c r="AH6703" i="33"/>
  <c r="AK6702" i="33"/>
  <c r="AJ6702" i="33"/>
  <c r="AI6702" i="33"/>
  <c r="AH6702" i="33"/>
  <c r="AK6701" i="33"/>
  <c r="AJ6701" i="33"/>
  <c r="AI6701" i="33"/>
  <c r="AH6701" i="33"/>
  <c r="AK6700" i="33"/>
  <c r="AJ6700" i="33"/>
  <c r="AI6700" i="33"/>
  <c r="AH6700" i="33"/>
  <c r="AK6699" i="33"/>
  <c r="AJ6699" i="33"/>
  <c r="AI6699" i="33"/>
  <c r="AH6699" i="33"/>
  <c r="AK6698" i="33"/>
  <c r="AJ6698" i="33"/>
  <c r="AI6698" i="33"/>
  <c r="AH6698" i="33"/>
  <c r="AK6697" i="33"/>
  <c r="AJ6697" i="33"/>
  <c r="AI6697" i="33"/>
  <c r="AH6697" i="33"/>
  <c r="AK6696" i="33"/>
  <c r="AJ6696" i="33"/>
  <c r="AI6696" i="33"/>
  <c r="AH6696" i="33"/>
  <c r="AK6695" i="33"/>
  <c r="AJ6695" i="33"/>
  <c r="AI6695" i="33"/>
  <c r="AH6695" i="33"/>
  <c r="AK6694" i="33"/>
  <c r="AJ6694" i="33"/>
  <c r="AI6694" i="33"/>
  <c r="AH6694" i="33"/>
  <c r="AK6693" i="33"/>
  <c r="AJ6693" i="33"/>
  <c r="AI6693" i="33"/>
  <c r="AH6693" i="33"/>
  <c r="AK6692" i="33"/>
  <c r="AJ6692" i="33"/>
  <c r="AI6692" i="33"/>
  <c r="AH6692" i="33"/>
  <c r="AK6691" i="33"/>
  <c r="AJ6691" i="33"/>
  <c r="AI6691" i="33"/>
  <c r="AH6691" i="33"/>
  <c r="AK6690" i="33"/>
  <c r="AJ6690" i="33"/>
  <c r="AI6690" i="33"/>
  <c r="AH6690" i="33"/>
  <c r="AK6689" i="33"/>
  <c r="AJ6689" i="33"/>
  <c r="AI6689" i="33"/>
  <c r="AH6689" i="33"/>
  <c r="AK6688" i="33"/>
  <c r="AJ6688" i="33"/>
  <c r="AI6688" i="33"/>
  <c r="AH6688" i="33"/>
  <c r="AK6687" i="33"/>
  <c r="AJ6687" i="33"/>
  <c r="AI6687" i="33"/>
  <c r="AH6687" i="33"/>
  <c r="AK6686" i="33"/>
  <c r="AJ6686" i="33"/>
  <c r="AI6686" i="33"/>
  <c r="AH6686" i="33"/>
  <c r="AK6685" i="33"/>
  <c r="AJ6685" i="33"/>
  <c r="AI6685" i="33"/>
  <c r="AH6685" i="33"/>
  <c r="AK6684" i="33"/>
  <c r="AJ6684" i="33"/>
  <c r="AI6684" i="33"/>
  <c r="AH6684" i="33"/>
  <c r="AK6683" i="33"/>
  <c r="AJ6683" i="33"/>
  <c r="AI6683" i="33"/>
  <c r="AH6683" i="33"/>
  <c r="AK6682" i="33"/>
  <c r="AJ6682" i="33"/>
  <c r="AI6682" i="33"/>
  <c r="AH6682" i="33"/>
  <c r="AK6681" i="33"/>
  <c r="AJ6681" i="33"/>
  <c r="AI6681" i="33"/>
  <c r="AH6681" i="33"/>
  <c r="AK6680" i="33"/>
  <c r="AJ6680" i="33"/>
  <c r="AI6680" i="33"/>
  <c r="AH6680" i="33"/>
  <c r="AK6679" i="33"/>
  <c r="AJ6679" i="33"/>
  <c r="AI6679" i="33"/>
  <c r="AH6679" i="33"/>
  <c r="AK6678" i="33"/>
  <c r="AJ6678" i="33"/>
  <c r="AI6678" i="33"/>
  <c r="AH6678" i="33"/>
  <c r="AK6677" i="33"/>
  <c r="AJ6677" i="33"/>
  <c r="AI6677" i="33"/>
  <c r="AH6677" i="33"/>
  <c r="AK6676" i="33"/>
  <c r="AJ6676" i="33"/>
  <c r="AI6676" i="33"/>
  <c r="AH6676" i="33"/>
  <c r="AK6675" i="33"/>
  <c r="AJ6675" i="33"/>
  <c r="AI6675" i="33"/>
  <c r="AH6675" i="33"/>
  <c r="AK6674" i="33"/>
  <c r="AJ6674" i="33"/>
  <c r="AI6674" i="33"/>
  <c r="AH6674" i="33"/>
  <c r="AK6673" i="33"/>
  <c r="AJ6673" i="33"/>
  <c r="AI6673" i="33"/>
  <c r="AH6673" i="33"/>
  <c r="AK6672" i="33"/>
  <c r="AJ6672" i="33"/>
  <c r="AI6672" i="33"/>
  <c r="AH6672" i="33"/>
  <c r="AK6671" i="33"/>
  <c r="AJ6671" i="33"/>
  <c r="AI6671" i="33"/>
  <c r="AH6671" i="33"/>
  <c r="AK6670" i="33"/>
  <c r="AJ6670" i="33"/>
  <c r="AI6670" i="33"/>
  <c r="AH6670" i="33"/>
  <c r="AK6669" i="33"/>
  <c r="AJ6669" i="33"/>
  <c r="AI6669" i="33"/>
  <c r="AH6669" i="33"/>
  <c r="AK6668" i="33"/>
  <c r="AJ6668" i="33"/>
  <c r="AI6668" i="33"/>
  <c r="AH6668" i="33"/>
  <c r="AK6667" i="33"/>
  <c r="AJ6667" i="33"/>
  <c r="AI6667" i="33"/>
  <c r="AH6667" i="33"/>
  <c r="AK6666" i="33"/>
  <c r="AJ6666" i="33"/>
  <c r="AI6666" i="33"/>
  <c r="AH6666" i="33"/>
  <c r="AK6665" i="33"/>
  <c r="AJ6665" i="33"/>
  <c r="AI6665" i="33"/>
  <c r="AH6665" i="33"/>
  <c r="AK6664" i="33"/>
  <c r="AJ6664" i="33"/>
  <c r="AI6664" i="33"/>
  <c r="AH6664" i="33"/>
  <c r="AK6663" i="33"/>
  <c r="AJ6663" i="33"/>
  <c r="AI6663" i="33"/>
  <c r="AH6663" i="33"/>
  <c r="AK6662" i="33"/>
  <c r="AJ6662" i="33"/>
  <c r="AI6662" i="33"/>
  <c r="AH6662" i="33"/>
  <c r="AK6661" i="33"/>
  <c r="AJ6661" i="33"/>
  <c r="AI6661" i="33"/>
  <c r="AH6661" i="33"/>
  <c r="AK6660" i="33"/>
  <c r="AJ6660" i="33"/>
  <c r="AI6660" i="33"/>
  <c r="AH6660" i="33"/>
  <c r="AK6659" i="33"/>
  <c r="AJ6659" i="33"/>
  <c r="AI6659" i="33"/>
  <c r="AH6659" i="33"/>
  <c r="AK6658" i="33"/>
  <c r="AJ6658" i="33"/>
  <c r="AI6658" i="33"/>
  <c r="AH6658" i="33"/>
  <c r="AK6657" i="33"/>
  <c r="AJ6657" i="33"/>
  <c r="AI6657" i="33"/>
  <c r="AH6657" i="33"/>
  <c r="AK6656" i="33"/>
  <c r="AJ6656" i="33"/>
  <c r="AI6656" i="33"/>
  <c r="AH6656" i="33"/>
  <c r="AK6655" i="33"/>
  <c r="AJ6655" i="33"/>
  <c r="AI6655" i="33"/>
  <c r="AH6655" i="33"/>
  <c r="AK6654" i="33"/>
  <c r="AJ6654" i="33"/>
  <c r="AI6654" i="33"/>
  <c r="AH6654" i="33"/>
  <c r="AK6653" i="33"/>
  <c r="AJ6653" i="33"/>
  <c r="AI6653" i="33"/>
  <c r="AH6653" i="33"/>
  <c r="AK6652" i="33"/>
  <c r="AJ6652" i="33"/>
  <c r="AI6652" i="33"/>
  <c r="AH6652" i="33"/>
  <c r="AK6651" i="33"/>
  <c r="AJ6651" i="33"/>
  <c r="AI6651" i="33"/>
  <c r="AH6651" i="33"/>
  <c r="AK6650" i="33"/>
  <c r="AJ6650" i="33"/>
  <c r="AI6650" i="33"/>
  <c r="AH6650" i="33"/>
  <c r="AK6649" i="33"/>
  <c r="AJ6649" i="33"/>
  <c r="AI6649" i="33"/>
  <c r="AH6649" i="33"/>
  <c r="AK6648" i="33"/>
  <c r="AJ6648" i="33"/>
  <c r="AI6648" i="33"/>
  <c r="AH6648" i="33"/>
  <c r="AK6647" i="33"/>
  <c r="AJ6647" i="33"/>
  <c r="AI6647" i="33"/>
  <c r="AH6647" i="33"/>
  <c r="AK6646" i="33"/>
  <c r="AJ6646" i="33"/>
  <c r="AI6646" i="33"/>
  <c r="AH6646" i="33"/>
  <c r="AK6645" i="33"/>
  <c r="AJ6645" i="33"/>
  <c r="AI6645" i="33"/>
  <c r="AH6645" i="33"/>
  <c r="AK6644" i="33"/>
  <c r="AJ6644" i="33"/>
  <c r="AI6644" i="33"/>
  <c r="AH6644" i="33"/>
  <c r="AK6643" i="33"/>
  <c r="AJ6643" i="33"/>
  <c r="AI6643" i="33"/>
  <c r="AH6643" i="33"/>
  <c r="AK6642" i="33"/>
  <c r="AJ6642" i="33"/>
  <c r="AI6642" i="33"/>
  <c r="AH6642" i="33"/>
  <c r="AK6641" i="33"/>
  <c r="AJ6641" i="33"/>
  <c r="AI6641" i="33"/>
  <c r="AH6641" i="33"/>
  <c r="AK6640" i="33"/>
  <c r="AJ6640" i="33"/>
  <c r="AI6640" i="33"/>
  <c r="AH6640" i="33"/>
  <c r="AK6639" i="33"/>
  <c r="AJ6639" i="33"/>
  <c r="AI6639" i="33"/>
  <c r="AH6639" i="33"/>
  <c r="AK6638" i="33"/>
  <c r="AJ6638" i="33"/>
  <c r="AI6638" i="33"/>
  <c r="AH6638" i="33"/>
  <c r="AK6637" i="33"/>
  <c r="AJ6637" i="33"/>
  <c r="AI6637" i="33"/>
  <c r="AH6637" i="33"/>
  <c r="AK6636" i="33"/>
  <c r="AJ6636" i="33"/>
  <c r="AI6636" i="33"/>
  <c r="AH6636" i="33"/>
  <c r="AK6635" i="33"/>
  <c r="AJ6635" i="33"/>
  <c r="AI6635" i="33"/>
  <c r="AH6635" i="33"/>
  <c r="AK6634" i="33"/>
  <c r="AJ6634" i="33"/>
  <c r="AI6634" i="33"/>
  <c r="AH6634" i="33"/>
  <c r="AK6633" i="33"/>
  <c r="AJ6633" i="33"/>
  <c r="AI6633" i="33"/>
  <c r="AH6633" i="33"/>
  <c r="AK6632" i="33"/>
  <c r="AJ6632" i="33"/>
  <c r="AI6632" i="33"/>
  <c r="AH6632" i="33"/>
  <c r="AK6631" i="33"/>
  <c r="AJ6631" i="33"/>
  <c r="AI6631" i="33"/>
  <c r="AH6631" i="33"/>
  <c r="AK6630" i="33"/>
  <c r="AJ6630" i="33"/>
  <c r="AI6630" i="33"/>
  <c r="AH6630" i="33"/>
  <c r="AK6629" i="33"/>
  <c r="AJ6629" i="33"/>
  <c r="AI6629" i="33"/>
  <c r="AH6629" i="33"/>
  <c r="AK6628" i="33"/>
  <c r="AJ6628" i="33"/>
  <c r="AI6628" i="33"/>
  <c r="AH6628" i="33"/>
  <c r="AK6627" i="33"/>
  <c r="AJ6627" i="33"/>
  <c r="AI6627" i="33"/>
  <c r="AH6627" i="33"/>
  <c r="AK6626" i="33"/>
  <c r="AJ6626" i="33"/>
  <c r="AI6626" i="33"/>
  <c r="AH6626" i="33"/>
  <c r="AK6625" i="33"/>
  <c r="AJ6625" i="33"/>
  <c r="AI6625" i="33"/>
  <c r="AH6625" i="33"/>
  <c r="AK6624" i="33"/>
  <c r="AJ6624" i="33"/>
  <c r="AI6624" i="33"/>
  <c r="AH6624" i="33"/>
  <c r="AK6623" i="33"/>
  <c r="AJ6623" i="33"/>
  <c r="AI6623" i="33"/>
  <c r="AH6623" i="33"/>
  <c r="AK6622" i="33"/>
  <c r="AJ6622" i="33"/>
  <c r="AI6622" i="33"/>
  <c r="AH6622" i="33"/>
  <c r="AK6621" i="33"/>
  <c r="AJ6621" i="33"/>
  <c r="AI6621" i="33"/>
  <c r="AH6621" i="33"/>
  <c r="AK6620" i="33"/>
  <c r="AJ6620" i="33"/>
  <c r="AI6620" i="33"/>
  <c r="AH6620" i="33"/>
  <c r="AK6619" i="33"/>
  <c r="AJ6619" i="33"/>
  <c r="AI6619" i="33"/>
  <c r="AH6619" i="33"/>
  <c r="AK6618" i="33"/>
  <c r="AJ6618" i="33"/>
  <c r="AI6618" i="33"/>
  <c r="AH6618" i="33"/>
  <c r="AK6617" i="33"/>
  <c r="AJ6617" i="33"/>
  <c r="AI6617" i="33"/>
  <c r="AH6617" i="33"/>
  <c r="AK6616" i="33"/>
  <c r="AJ6616" i="33"/>
  <c r="AI6616" i="33"/>
  <c r="AH6616" i="33"/>
  <c r="AK6615" i="33"/>
  <c r="AJ6615" i="33"/>
  <c r="AI6615" i="33"/>
  <c r="AH6615" i="33"/>
  <c r="AK6614" i="33"/>
  <c r="AJ6614" i="33"/>
  <c r="AI6614" i="33"/>
  <c r="AH6614" i="33"/>
  <c r="AK6613" i="33"/>
  <c r="AJ6613" i="33"/>
  <c r="AI6613" i="33"/>
  <c r="AH6613" i="33"/>
  <c r="AK6612" i="33"/>
  <c r="AJ6612" i="33"/>
  <c r="AI6612" i="33"/>
  <c r="AH6612" i="33"/>
  <c r="AK6611" i="33"/>
  <c r="AJ6611" i="33"/>
  <c r="AI6611" i="33"/>
  <c r="AH6611" i="33"/>
  <c r="AK6610" i="33"/>
  <c r="AJ6610" i="33"/>
  <c r="AI6610" i="33"/>
  <c r="AH6610" i="33"/>
  <c r="AK6609" i="33"/>
  <c r="AJ6609" i="33"/>
  <c r="AI6609" i="33"/>
  <c r="AH6609" i="33"/>
  <c r="AK6608" i="33"/>
  <c r="AJ6608" i="33"/>
  <c r="AI6608" i="33"/>
  <c r="AH6608" i="33"/>
  <c r="AK6607" i="33"/>
  <c r="AJ6607" i="33"/>
  <c r="AI6607" i="33"/>
  <c r="AH6607" i="33"/>
  <c r="AK6606" i="33"/>
  <c r="AJ6606" i="33"/>
  <c r="AI6606" i="33"/>
  <c r="AH6606" i="33"/>
  <c r="AK6605" i="33"/>
  <c r="AJ6605" i="33"/>
  <c r="AI6605" i="33"/>
  <c r="AH6605" i="33"/>
  <c r="AK6604" i="33"/>
  <c r="AJ6604" i="33"/>
  <c r="AI6604" i="33"/>
  <c r="AH6604" i="33"/>
  <c r="AK6603" i="33"/>
  <c r="AJ6603" i="33"/>
  <c r="AI6603" i="33"/>
  <c r="AH6603" i="33"/>
  <c r="AK6602" i="33"/>
  <c r="AJ6602" i="33"/>
  <c r="AI6602" i="33"/>
  <c r="AH6602" i="33"/>
  <c r="AK6601" i="33"/>
  <c r="AJ6601" i="33"/>
  <c r="AI6601" i="33"/>
  <c r="AH6601" i="33"/>
  <c r="AK6600" i="33"/>
  <c r="AJ6600" i="33"/>
  <c r="AI6600" i="33"/>
  <c r="AH6600" i="33"/>
  <c r="AK6599" i="33"/>
  <c r="AJ6599" i="33"/>
  <c r="AI6599" i="33"/>
  <c r="AH6599" i="33"/>
  <c r="AK6598" i="33"/>
  <c r="AJ6598" i="33"/>
  <c r="AI6598" i="33"/>
  <c r="AH6598" i="33"/>
  <c r="AK6597" i="33"/>
  <c r="AJ6597" i="33"/>
  <c r="AI6597" i="33"/>
  <c r="AH6597" i="33"/>
  <c r="AK6596" i="33"/>
  <c r="AJ6596" i="33"/>
  <c r="AI6596" i="33"/>
  <c r="AH6596" i="33"/>
  <c r="AK6595" i="33"/>
  <c r="AJ6595" i="33"/>
  <c r="AI6595" i="33"/>
  <c r="AH6595" i="33"/>
  <c r="AK6594" i="33"/>
  <c r="AJ6594" i="33"/>
  <c r="AI6594" i="33"/>
  <c r="AH6594" i="33"/>
  <c r="AK6593" i="33"/>
  <c r="AJ6593" i="33"/>
  <c r="AI6593" i="33"/>
  <c r="AH6593" i="33"/>
  <c r="AK6592" i="33"/>
  <c r="AJ6592" i="33"/>
  <c r="AI6592" i="33"/>
  <c r="AH6592" i="33"/>
  <c r="AK6591" i="33"/>
  <c r="AJ6591" i="33"/>
  <c r="AI6591" i="33"/>
  <c r="AH6591" i="33"/>
  <c r="AK6590" i="33"/>
  <c r="AJ6590" i="33"/>
  <c r="AI6590" i="33"/>
  <c r="AH6590" i="33"/>
  <c r="AK6589" i="33"/>
  <c r="AJ6589" i="33"/>
  <c r="AI6589" i="33"/>
  <c r="AH6589" i="33"/>
  <c r="AK6588" i="33"/>
  <c r="AJ6588" i="33"/>
  <c r="AI6588" i="33"/>
  <c r="AH6588" i="33"/>
  <c r="AK6587" i="33"/>
  <c r="AJ6587" i="33"/>
  <c r="AI6587" i="33"/>
  <c r="AH6587" i="33"/>
  <c r="AK6586" i="33"/>
  <c r="AJ6586" i="33"/>
  <c r="AI6586" i="33"/>
  <c r="AH6586" i="33"/>
  <c r="AK6585" i="33"/>
  <c r="AJ6585" i="33"/>
  <c r="AI6585" i="33"/>
  <c r="AH6585" i="33"/>
  <c r="AK6584" i="33"/>
  <c r="AJ6584" i="33"/>
  <c r="AI6584" i="33"/>
  <c r="AH6584" i="33"/>
  <c r="AK6583" i="33"/>
  <c r="AJ6583" i="33"/>
  <c r="AI6583" i="33"/>
  <c r="AH6583" i="33"/>
  <c r="AK6582" i="33"/>
  <c r="AJ6582" i="33"/>
  <c r="AI6582" i="33"/>
  <c r="AH6582" i="33"/>
  <c r="AK6581" i="33"/>
  <c r="AJ6581" i="33"/>
  <c r="AI6581" i="33"/>
  <c r="AH6581" i="33"/>
  <c r="AK6580" i="33"/>
  <c r="AJ6580" i="33"/>
  <c r="AI6580" i="33"/>
  <c r="AH6580" i="33"/>
  <c r="AK6579" i="33"/>
  <c r="AJ6579" i="33"/>
  <c r="AI6579" i="33"/>
  <c r="AH6579" i="33"/>
  <c r="AK6578" i="33"/>
  <c r="AJ6578" i="33"/>
  <c r="AI6578" i="33"/>
  <c r="AH6578" i="33"/>
  <c r="AK6577" i="33"/>
  <c r="AJ6577" i="33"/>
  <c r="AI6577" i="33"/>
  <c r="AH6577" i="33"/>
  <c r="AK6576" i="33"/>
  <c r="AJ6576" i="33"/>
  <c r="AI6576" i="33"/>
  <c r="AH6576" i="33"/>
  <c r="AK6575" i="33"/>
  <c r="AJ6575" i="33"/>
  <c r="AI6575" i="33"/>
  <c r="AH6575" i="33"/>
  <c r="AK6574" i="33"/>
  <c r="AJ6574" i="33"/>
  <c r="AI6574" i="33"/>
  <c r="AH6574" i="33"/>
  <c r="AK6573" i="33"/>
  <c r="AJ6573" i="33"/>
  <c r="AI6573" i="33"/>
  <c r="AH6573" i="33"/>
  <c r="AK6572" i="33"/>
  <c r="AJ6572" i="33"/>
  <c r="AI6572" i="33"/>
  <c r="AH6572" i="33"/>
  <c r="AK6571" i="33"/>
  <c r="AJ6571" i="33"/>
  <c r="AI6571" i="33"/>
  <c r="AH6571" i="33"/>
  <c r="AK6570" i="33"/>
  <c r="AJ6570" i="33"/>
  <c r="AI6570" i="33"/>
  <c r="AH6570" i="33"/>
  <c r="AK6569" i="33"/>
  <c r="AJ6569" i="33"/>
  <c r="AI6569" i="33"/>
  <c r="AH6569" i="33"/>
  <c r="AK6568" i="33"/>
  <c r="AJ6568" i="33"/>
  <c r="AI6568" i="33"/>
  <c r="AH6568" i="33"/>
  <c r="AK6567" i="33"/>
  <c r="AJ6567" i="33"/>
  <c r="AI6567" i="33"/>
  <c r="AH6567" i="33"/>
  <c r="AK6566" i="33"/>
  <c r="AJ6566" i="33"/>
  <c r="AI6566" i="33"/>
  <c r="AH6566" i="33"/>
  <c r="AK6565" i="33"/>
  <c r="AJ6565" i="33"/>
  <c r="AI6565" i="33"/>
  <c r="AH6565" i="33"/>
  <c r="AK6564" i="33"/>
  <c r="AJ6564" i="33"/>
  <c r="AI6564" i="33"/>
  <c r="AH6564" i="33"/>
  <c r="AK6563" i="33"/>
  <c r="AJ6563" i="33"/>
  <c r="AI6563" i="33"/>
  <c r="AH6563" i="33"/>
  <c r="AK6562" i="33"/>
  <c r="AJ6562" i="33"/>
  <c r="AI6562" i="33"/>
  <c r="AH6562" i="33"/>
  <c r="AK6561" i="33"/>
  <c r="AJ6561" i="33"/>
  <c r="AI6561" i="33"/>
  <c r="AH6561" i="33"/>
  <c r="AK6560" i="33"/>
  <c r="AJ6560" i="33"/>
  <c r="AI6560" i="33"/>
  <c r="AH6560" i="33"/>
  <c r="AK6559" i="33"/>
  <c r="AJ6559" i="33"/>
  <c r="AI6559" i="33"/>
  <c r="AH6559" i="33"/>
  <c r="AK6558" i="33"/>
  <c r="AJ6558" i="33"/>
  <c r="AI6558" i="33"/>
  <c r="AH6558" i="33"/>
  <c r="AK6557" i="33"/>
  <c r="AJ6557" i="33"/>
  <c r="AI6557" i="33"/>
  <c r="AH6557" i="33"/>
  <c r="AK6556" i="33"/>
  <c r="AJ6556" i="33"/>
  <c r="AI6556" i="33"/>
  <c r="AH6556" i="33"/>
  <c r="AK6555" i="33"/>
  <c r="AJ6555" i="33"/>
  <c r="AI6555" i="33"/>
  <c r="AH6555" i="33"/>
  <c r="AK6554" i="33"/>
  <c r="AJ6554" i="33"/>
  <c r="AI6554" i="33"/>
  <c r="AH6554" i="33"/>
  <c r="AK6553" i="33"/>
  <c r="AJ6553" i="33"/>
  <c r="AI6553" i="33"/>
  <c r="AH6553" i="33"/>
  <c r="AK6552" i="33"/>
  <c r="AJ6552" i="33"/>
  <c r="AI6552" i="33"/>
  <c r="AH6552" i="33"/>
  <c r="AK6551" i="33"/>
  <c r="AJ6551" i="33"/>
  <c r="AI6551" i="33"/>
  <c r="AH6551" i="33"/>
  <c r="AK6550" i="33"/>
  <c r="AJ6550" i="33"/>
  <c r="AI6550" i="33"/>
  <c r="AH6550" i="33"/>
  <c r="AK6549" i="33"/>
  <c r="AJ6549" i="33"/>
  <c r="AI6549" i="33"/>
  <c r="AH6549" i="33"/>
  <c r="AK6548" i="33"/>
  <c r="AJ6548" i="33"/>
  <c r="AI6548" i="33"/>
  <c r="AH6548" i="33"/>
  <c r="AK6547" i="33"/>
  <c r="AJ6547" i="33"/>
  <c r="AI6547" i="33"/>
  <c r="AH6547" i="33"/>
  <c r="AK6546" i="33"/>
  <c r="AJ6546" i="33"/>
  <c r="AI6546" i="33"/>
  <c r="AH6546" i="33"/>
  <c r="AK6545" i="33"/>
  <c r="AJ6545" i="33"/>
  <c r="AI6545" i="33"/>
  <c r="AH6545" i="33"/>
  <c r="AK6544" i="33"/>
  <c r="AJ6544" i="33"/>
  <c r="AI6544" i="33"/>
  <c r="AH6544" i="33"/>
  <c r="AK6543" i="33"/>
  <c r="AJ6543" i="33"/>
  <c r="AI6543" i="33"/>
  <c r="AH6543" i="33"/>
  <c r="AK6542" i="33"/>
  <c r="AJ6542" i="33"/>
  <c r="AI6542" i="33"/>
  <c r="AH6542" i="33"/>
  <c r="AK6541" i="33"/>
  <c r="AJ6541" i="33"/>
  <c r="AI6541" i="33"/>
  <c r="AH6541" i="33"/>
  <c r="AK6540" i="33"/>
  <c r="AJ6540" i="33"/>
  <c r="AI6540" i="33"/>
  <c r="AH6540" i="33"/>
  <c r="AK6539" i="33"/>
  <c r="AJ6539" i="33"/>
  <c r="AI6539" i="33"/>
  <c r="AH6539" i="33"/>
  <c r="AK6538" i="33"/>
  <c r="AJ6538" i="33"/>
  <c r="AI6538" i="33"/>
  <c r="AH6538" i="33"/>
  <c r="AK6537" i="33"/>
  <c r="AJ6537" i="33"/>
  <c r="AI6537" i="33"/>
  <c r="AH6537" i="33"/>
  <c r="AK6536" i="33"/>
  <c r="AJ6536" i="33"/>
  <c r="AI6536" i="33"/>
  <c r="AH6536" i="33"/>
  <c r="AK6535" i="33"/>
  <c r="AJ6535" i="33"/>
  <c r="AI6535" i="33"/>
  <c r="AH6535" i="33"/>
  <c r="AK6534" i="33"/>
  <c r="AJ6534" i="33"/>
  <c r="AI6534" i="33"/>
  <c r="AH6534" i="33"/>
  <c r="AK6533" i="33"/>
  <c r="AJ6533" i="33"/>
  <c r="AI6533" i="33"/>
  <c r="AH6533" i="33"/>
  <c r="AK6532" i="33"/>
  <c r="AJ6532" i="33"/>
  <c r="AI6532" i="33"/>
  <c r="AH6532" i="33"/>
  <c r="AK6531" i="33"/>
  <c r="AJ6531" i="33"/>
  <c r="AI6531" i="33"/>
  <c r="AH6531" i="33"/>
  <c r="AK6530" i="33"/>
  <c r="AJ6530" i="33"/>
  <c r="AI6530" i="33"/>
  <c r="AH6530" i="33"/>
  <c r="AK6529" i="33"/>
  <c r="AJ6529" i="33"/>
  <c r="AI6529" i="33"/>
  <c r="AH6529" i="33"/>
  <c r="AK6528" i="33"/>
  <c r="AJ6528" i="33"/>
  <c r="AI6528" i="33"/>
  <c r="AH6528" i="33"/>
  <c r="AK6527" i="33"/>
  <c r="AJ6527" i="33"/>
  <c r="AI6527" i="33"/>
  <c r="AH6527" i="33"/>
  <c r="AK6526" i="33"/>
  <c r="AJ6526" i="33"/>
  <c r="AI6526" i="33"/>
  <c r="AH6526" i="33"/>
  <c r="AK6525" i="33"/>
  <c r="AJ6525" i="33"/>
  <c r="AI6525" i="33"/>
  <c r="AH6525" i="33"/>
  <c r="AK6524" i="33"/>
  <c r="AJ6524" i="33"/>
  <c r="AI6524" i="33"/>
  <c r="AH6524" i="33"/>
  <c r="AK6523" i="33"/>
  <c r="AJ6523" i="33"/>
  <c r="AI6523" i="33"/>
  <c r="AH6523" i="33"/>
  <c r="AK6522" i="33"/>
  <c r="AJ6522" i="33"/>
  <c r="AI6522" i="33"/>
  <c r="AH6522" i="33"/>
  <c r="AK6521" i="33"/>
  <c r="AJ6521" i="33"/>
  <c r="AI6521" i="33"/>
  <c r="AH6521" i="33"/>
  <c r="AK6520" i="33"/>
  <c r="AJ6520" i="33"/>
  <c r="AI6520" i="33"/>
  <c r="AH6520" i="33"/>
  <c r="AK6519" i="33"/>
  <c r="AJ6519" i="33"/>
  <c r="AI6519" i="33"/>
  <c r="AH6519" i="33"/>
  <c r="AK6518" i="33"/>
  <c r="AJ6518" i="33"/>
  <c r="AI6518" i="33"/>
  <c r="AH6518" i="33"/>
  <c r="AK6517" i="33"/>
  <c r="AJ6517" i="33"/>
  <c r="AI6517" i="33"/>
  <c r="AH6517" i="33"/>
  <c r="AK6516" i="33"/>
  <c r="AJ6516" i="33"/>
  <c r="AI6516" i="33"/>
  <c r="AH6516" i="33"/>
  <c r="AK6515" i="33"/>
  <c r="AJ6515" i="33"/>
  <c r="AI6515" i="33"/>
  <c r="AH6515" i="33"/>
  <c r="AK6514" i="33"/>
  <c r="AJ6514" i="33"/>
  <c r="AI6514" i="33"/>
  <c r="AH6514" i="33"/>
  <c r="AK6513" i="33"/>
  <c r="AJ6513" i="33"/>
  <c r="AI6513" i="33"/>
  <c r="AH6513" i="33"/>
  <c r="AK6512" i="33"/>
  <c r="AJ6512" i="33"/>
  <c r="AI6512" i="33"/>
  <c r="AH6512" i="33"/>
  <c r="AK6511" i="33"/>
  <c r="AJ6511" i="33"/>
  <c r="AI6511" i="33"/>
  <c r="AH6511" i="33"/>
  <c r="AK6510" i="33"/>
  <c r="AJ6510" i="33"/>
  <c r="AI6510" i="33"/>
  <c r="AH6510" i="33"/>
  <c r="AK6509" i="33"/>
  <c r="AJ6509" i="33"/>
  <c r="AI6509" i="33"/>
  <c r="AH6509" i="33"/>
  <c r="AK6508" i="33"/>
  <c r="AJ6508" i="33"/>
  <c r="AI6508" i="33"/>
  <c r="AH6508" i="33"/>
  <c r="AK6507" i="33"/>
  <c r="AJ6507" i="33"/>
  <c r="AI6507" i="33"/>
  <c r="AH6507" i="33"/>
  <c r="AK6506" i="33"/>
  <c r="AJ6506" i="33"/>
  <c r="AI6506" i="33"/>
  <c r="AH6506" i="33"/>
  <c r="AK6505" i="33"/>
  <c r="AJ6505" i="33"/>
  <c r="AI6505" i="33"/>
  <c r="AH6505" i="33"/>
  <c r="AK6504" i="33"/>
  <c r="AJ6504" i="33"/>
  <c r="AI6504" i="33"/>
  <c r="AH6504" i="33"/>
  <c r="AK6503" i="33"/>
  <c r="AJ6503" i="33"/>
  <c r="AI6503" i="33"/>
  <c r="AH6503" i="33"/>
  <c r="AK6502" i="33"/>
  <c r="AJ6502" i="33"/>
  <c r="AI6502" i="33"/>
  <c r="AH6502" i="33"/>
  <c r="AK6501" i="33"/>
  <c r="AJ6501" i="33"/>
  <c r="AI6501" i="33"/>
  <c r="AH6501" i="33"/>
  <c r="AK6500" i="33"/>
  <c r="AJ6500" i="33"/>
  <c r="AI6500" i="33"/>
  <c r="AH6500" i="33"/>
  <c r="AK6499" i="33"/>
  <c r="AJ6499" i="33"/>
  <c r="AI6499" i="33"/>
  <c r="AH6499" i="33"/>
  <c r="AK6498" i="33"/>
  <c r="AJ6498" i="33"/>
  <c r="AI6498" i="33"/>
  <c r="AH6498" i="33"/>
  <c r="AK6497" i="33"/>
  <c r="AJ6497" i="33"/>
  <c r="AI6497" i="33"/>
  <c r="AH6497" i="33"/>
  <c r="AK6496" i="33"/>
  <c r="AJ6496" i="33"/>
  <c r="AI6496" i="33"/>
  <c r="AH6496" i="33"/>
  <c r="AK6495" i="33"/>
  <c r="AJ6495" i="33"/>
  <c r="AI6495" i="33"/>
  <c r="AH6495" i="33"/>
  <c r="AK6494" i="33"/>
  <c r="AJ6494" i="33"/>
  <c r="AI6494" i="33"/>
  <c r="AH6494" i="33"/>
  <c r="AK6493" i="33"/>
  <c r="AJ6493" i="33"/>
  <c r="AI6493" i="33"/>
  <c r="AH6493" i="33"/>
  <c r="AK6492" i="33"/>
  <c r="AJ6492" i="33"/>
  <c r="AI6492" i="33"/>
  <c r="AH6492" i="33"/>
  <c r="AK6491" i="33"/>
  <c r="AJ6491" i="33"/>
  <c r="AI6491" i="33"/>
  <c r="AH6491" i="33"/>
  <c r="AK6490" i="33"/>
  <c r="AJ6490" i="33"/>
  <c r="AI6490" i="33"/>
  <c r="AH6490" i="33"/>
  <c r="AK6489" i="33"/>
  <c r="AJ6489" i="33"/>
  <c r="AI6489" i="33"/>
  <c r="AH6489" i="33"/>
  <c r="AK6488" i="33"/>
  <c r="AJ6488" i="33"/>
  <c r="AI6488" i="33"/>
  <c r="AH6488" i="33"/>
  <c r="AK6487" i="33"/>
  <c r="AJ6487" i="33"/>
  <c r="AI6487" i="33"/>
  <c r="AH6487" i="33"/>
  <c r="AK6486" i="33"/>
  <c r="AJ6486" i="33"/>
  <c r="AI6486" i="33"/>
  <c r="AH6486" i="33"/>
  <c r="AK6485" i="33"/>
  <c r="AJ6485" i="33"/>
  <c r="AI6485" i="33"/>
  <c r="AH6485" i="33"/>
  <c r="AK6484" i="33"/>
  <c r="AJ6484" i="33"/>
  <c r="AI6484" i="33"/>
  <c r="AH6484" i="33"/>
  <c r="AK6483" i="33"/>
  <c r="AJ6483" i="33"/>
  <c r="AI6483" i="33"/>
  <c r="AH6483" i="33"/>
  <c r="AK6482" i="33"/>
  <c r="AJ6482" i="33"/>
  <c r="AI6482" i="33"/>
  <c r="AH6482" i="33"/>
  <c r="AK6481" i="33"/>
  <c r="AJ6481" i="33"/>
  <c r="AI6481" i="33"/>
  <c r="AH6481" i="33"/>
  <c r="AK6480" i="33"/>
  <c r="AJ6480" i="33"/>
  <c r="AI6480" i="33"/>
  <c r="AH6480" i="33"/>
  <c r="AK6479" i="33"/>
  <c r="AJ6479" i="33"/>
  <c r="AI6479" i="33"/>
  <c r="AH6479" i="33"/>
  <c r="AK6478" i="33"/>
  <c r="AJ6478" i="33"/>
  <c r="AI6478" i="33"/>
  <c r="AH6478" i="33"/>
  <c r="AK6477" i="33"/>
  <c r="AJ6477" i="33"/>
  <c r="AI6477" i="33"/>
  <c r="AH6477" i="33"/>
  <c r="AK6476" i="33"/>
  <c r="AJ6476" i="33"/>
  <c r="AI6476" i="33"/>
  <c r="AH6476" i="33"/>
  <c r="AK6475" i="33"/>
  <c r="AJ6475" i="33"/>
  <c r="AI6475" i="33"/>
  <c r="AH6475" i="33"/>
  <c r="AK6474" i="33"/>
  <c r="AJ6474" i="33"/>
  <c r="AI6474" i="33"/>
  <c r="AH6474" i="33"/>
  <c r="AK6473" i="33"/>
  <c r="AJ6473" i="33"/>
  <c r="AI6473" i="33"/>
  <c r="AH6473" i="33"/>
  <c r="AK6472" i="33"/>
  <c r="AJ6472" i="33"/>
  <c r="AI6472" i="33"/>
  <c r="AH6472" i="33"/>
  <c r="AK6471" i="33"/>
  <c r="AJ6471" i="33"/>
  <c r="AI6471" i="33"/>
  <c r="AH6471" i="33"/>
  <c r="AK6470" i="33"/>
  <c r="AJ6470" i="33"/>
  <c r="AI6470" i="33"/>
  <c r="AH6470" i="33"/>
  <c r="AK6469" i="33"/>
  <c r="AJ6469" i="33"/>
  <c r="AI6469" i="33"/>
  <c r="AH6469" i="33"/>
  <c r="AK6468" i="33"/>
  <c r="AJ6468" i="33"/>
  <c r="AI6468" i="33"/>
  <c r="AH6468" i="33"/>
  <c r="AK6467" i="33"/>
  <c r="AJ6467" i="33"/>
  <c r="AI6467" i="33"/>
  <c r="AH6467" i="33"/>
  <c r="AK6466" i="33"/>
  <c r="AJ6466" i="33"/>
  <c r="AI6466" i="33"/>
  <c r="AH6466" i="33"/>
  <c r="AK6465" i="33"/>
  <c r="AJ6465" i="33"/>
  <c r="AI6465" i="33"/>
  <c r="AH6465" i="33"/>
  <c r="AK6464" i="33"/>
  <c r="AJ6464" i="33"/>
  <c r="AI6464" i="33"/>
  <c r="AH6464" i="33"/>
  <c r="AK6463" i="33"/>
  <c r="AJ6463" i="33"/>
  <c r="AI6463" i="33"/>
  <c r="AH6463" i="33"/>
  <c r="AK6462" i="33"/>
  <c r="AJ6462" i="33"/>
  <c r="AI6462" i="33"/>
  <c r="AH6462" i="33"/>
  <c r="AK6461" i="33"/>
  <c r="AJ6461" i="33"/>
  <c r="AI6461" i="33"/>
  <c r="AH6461" i="33"/>
  <c r="AK6460" i="33"/>
  <c r="AJ6460" i="33"/>
  <c r="AI6460" i="33"/>
  <c r="AH6460" i="33"/>
  <c r="AK6459" i="33"/>
  <c r="AJ6459" i="33"/>
  <c r="AI6459" i="33"/>
  <c r="AH6459" i="33"/>
  <c r="AK6458" i="33"/>
  <c r="AJ6458" i="33"/>
  <c r="AI6458" i="33"/>
  <c r="AH6458" i="33"/>
  <c r="AK6457" i="33"/>
  <c r="AJ6457" i="33"/>
  <c r="AI6457" i="33"/>
  <c r="AH6457" i="33"/>
  <c r="AK6456" i="33"/>
  <c r="AJ6456" i="33"/>
  <c r="AI6456" i="33"/>
  <c r="AH6456" i="33"/>
  <c r="AK6455" i="33"/>
  <c r="AJ6455" i="33"/>
  <c r="AI6455" i="33"/>
  <c r="AH6455" i="33"/>
  <c r="AK6454" i="33"/>
  <c r="AJ6454" i="33"/>
  <c r="AI6454" i="33"/>
  <c r="AH6454" i="33"/>
  <c r="AK6453" i="33"/>
  <c r="AJ6453" i="33"/>
  <c r="AI6453" i="33"/>
  <c r="AH6453" i="33"/>
  <c r="AK6452" i="33"/>
  <c r="AJ6452" i="33"/>
  <c r="AI6452" i="33"/>
  <c r="AH6452" i="33"/>
  <c r="AK6451" i="33"/>
  <c r="AJ6451" i="33"/>
  <c r="AI6451" i="33"/>
  <c r="AH6451" i="33"/>
  <c r="AK6450" i="33"/>
  <c r="AJ6450" i="33"/>
  <c r="AI6450" i="33"/>
  <c r="AH6450" i="33"/>
  <c r="AK6449" i="33"/>
  <c r="AJ6449" i="33"/>
  <c r="AI6449" i="33"/>
  <c r="AH6449" i="33"/>
  <c r="AK6448" i="33"/>
  <c r="AJ6448" i="33"/>
  <c r="AI6448" i="33"/>
  <c r="AH6448" i="33"/>
  <c r="AK6447" i="33"/>
  <c r="AJ6447" i="33"/>
  <c r="AI6447" i="33"/>
  <c r="AH6447" i="33"/>
  <c r="AK6446" i="33"/>
  <c r="AJ6446" i="33"/>
  <c r="AI6446" i="33"/>
  <c r="AH6446" i="33"/>
  <c r="AK6445" i="33"/>
  <c r="AJ6445" i="33"/>
  <c r="AI6445" i="33"/>
  <c r="AH6445" i="33"/>
  <c r="AK6444" i="33"/>
  <c r="AJ6444" i="33"/>
  <c r="AI6444" i="33"/>
  <c r="AH6444" i="33"/>
  <c r="AK6443" i="33"/>
  <c r="AJ6443" i="33"/>
  <c r="AI6443" i="33"/>
  <c r="AH6443" i="33"/>
  <c r="AK6442" i="33"/>
  <c r="AJ6442" i="33"/>
  <c r="AI6442" i="33"/>
  <c r="AH6442" i="33"/>
  <c r="AK6441" i="33"/>
  <c r="AJ6441" i="33"/>
  <c r="AI6441" i="33"/>
  <c r="AH6441" i="33"/>
  <c r="AK6440" i="33"/>
  <c r="AJ6440" i="33"/>
  <c r="AI6440" i="33"/>
  <c r="AH6440" i="33"/>
  <c r="AK6439" i="33"/>
  <c r="AJ6439" i="33"/>
  <c r="AI6439" i="33"/>
  <c r="AH6439" i="33"/>
  <c r="AK6438" i="33"/>
  <c r="AJ6438" i="33"/>
  <c r="AI6438" i="33"/>
  <c r="AH6438" i="33"/>
  <c r="AK6437" i="33"/>
  <c r="AJ6437" i="33"/>
  <c r="AI6437" i="33"/>
  <c r="AH6437" i="33"/>
  <c r="AK6436" i="33"/>
  <c r="AJ6436" i="33"/>
  <c r="AI6436" i="33"/>
  <c r="AH6436" i="33"/>
  <c r="AK6435" i="33"/>
  <c r="AJ6435" i="33"/>
  <c r="AI6435" i="33"/>
  <c r="AH6435" i="33"/>
  <c r="AK6434" i="33"/>
  <c r="AJ6434" i="33"/>
  <c r="AI6434" i="33"/>
  <c r="AH6434" i="33"/>
  <c r="AK6433" i="33"/>
  <c r="AJ6433" i="33"/>
  <c r="AI6433" i="33"/>
  <c r="AH6433" i="33"/>
  <c r="AK6432" i="33"/>
  <c r="AJ6432" i="33"/>
  <c r="AI6432" i="33"/>
  <c r="AH6432" i="33"/>
  <c r="AK6431" i="33"/>
  <c r="AJ6431" i="33"/>
  <c r="AI6431" i="33"/>
  <c r="AH6431" i="33"/>
  <c r="AK6430" i="33"/>
  <c r="AJ6430" i="33"/>
  <c r="AI6430" i="33"/>
  <c r="AH6430" i="33"/>
  <c r="AK6429" i="33"/>
  <c r="AJ6429" i="33"/>
  <c r="AI6429" i="33"/>
  <c r="AH6429" i="33"/>
  <c r="AK6428" i="33"/>
  <c r="AJ6428" i="33"/>
  <c r="AI6428" i="33"/>
  <c r="AH6428" i="33"/>
  <c r="AK6427" i="33"/>
  <c r="AJ6427" i="33"/>
  <c r="AI6427" i="33"/>
  <c r="AH6427" i="33"/>
  <c r="AK6426" i="33"/>
  <c r="AJ6426" i="33"/>
  <c r="AI6426" i="33"/>
  <c r="AH6426" i="33"/>
  <c r="AK6425" i="33"/>
  <c r="AJ6425" i="33"/>
  <c r="AI6425" i="33"/>
  <c r="AH6425" i="33"/>
  <c r="AK6424" i="33"/>
  <c r="AJ6424" i="33"/>
  <c r="AI6424" i="33"/>
  <c r="AH6424" i="33"/>
  <c r="AK6423" i="33"/>
  <c r="AJ6423" i="33"/>
  <c r="AI6423" i="33"/>
  <c r="AH6423" i="33"/>
  <c r="AK6422" i="33"/>
  <c r="AJ6422" i="33"/>
  <c r="AI6422" i="33"/>
  <c r="AH6422" i="33"/>
  <c r="AK6421" i="33"/>
  <c r="AJ6421" i="33"/>
  <c r="AI6421" i="33"/>
  <c r="AH6421" i="33"/>
  <c r="AK6420" i="33"/>
  <c r="AJ6420" i="33"/>
  <c r="AI6420" i="33"/>
  <c r="AH6420" i="33"/>
  <c r="AK6419" i="33"/>
  <c r="AJ6419" i="33"/>
  <c r="AI6419" i="33"/>
  <c r="AH6419" i="33"/>
  <c r="AK6418" i="33"/>
  <c r="AJ6418" i="33"/>
  <c r="AI6418" i="33"/>
  <c r="AH6418" i="33"/>
  <c r="AK6417" i="33"/>
  <c r="AJ6417" i="33"/>
  <c r="AI6417" i="33"/>
  <c r="AH6417" i="33"/>
  <c r="AK6416" i="33"/>
  <c r="AJ6416" i="33"/>
  <c r="AI6416" i="33"/>
  <c r="AH6416" i="33"/>
  <c r="AK6415" i="33"/>
  <c r="AJ6415" i="33"/>
  <c r="AI6415" i="33"/>
  <c r="AH6415" i="33"/>
  <c r="AK6414" i="33"/>
  <c r="AJ6414" i="33"/>
  <c r="AI6414" i="33"/>
  <c r="AH6414" i="33"/>
  <c r="AK6413" i="33"/>
  <c r="AJ6413" i="33"/>
  <c r="AI6413" i="33"/>
  <c r="AH6413" i="33"/>
  <c r="AK6412" i="33"/>
  <c r="AJ6412" i="33"/>
  <c r="AI6412" i="33"/>
  <c r="AH6412" i="33"/>
  <c r="AK6411" i="33"/>
  <c r="AJ6411" i="33"/>
  <c r="AI6411" i="33"/>
  <c r="AH6411" i="33"/>
  <c r="AK6410" i="33"/>
  <c r="AJ6410" i="33"/>
  <c r="AI6410" i="33"/>
  <c r="AH6410" i="33"/>
  <c r="AK6409" i="33"/>
  <c r="AJ6409" i="33"/>
  <c r="AI6409" i="33"/>
  <c r="AH6409" i="33"/>
  <c r="AK6408" i="33"/>
  <c r="AJ6408" i="33"/>
  <c r="AI6408" i="33"/>
  <c r="AH6408" i="33"/>
  <c r="AK6407" i="33"/>
  <c r="AJ6407" i="33"/>
  <c r="AI6407" i="33"/>
  <c r="AH6407" i="33"/>
  <c r="AK6406" i="33"/>
  <c r="AJ6406" i="33"/>
  <c r="AI6406" i="33"/>
  <c r="AH6406" i="33"/>
  <c r="AK6405" i="33"/>
  <c r="AJ6405" i="33"/>
  <c r="AI6405" i="33"/>
  <c r="AH6405" i="33"/>
  <c r="AK6404" i="33"/>
  <c r="AJ6404" i="33"/>
  <c r="AI6404" i="33"/>
  <c r="AH6404" i="33"/>
  <c r="AK6403" i="33"/>
  <c r="AJ6403" i="33"/>
  <c r="AI6403" i="33"/>
  <c r="AH6403" i="33"/>
  <c r="AK6402" i="33"/>
  <c r="AJ6402" i="33"/>
  <c r="AI6402" i="33"/>
  <c r="AH6402" i="33"/>
  <c r="AK6401" i="33"/>
  <c r="AJ6401" i="33"/>
  <c r="AI6401" i="33"/>
  <c r="AH6401" i="33"/>
  <c r="AK6400" i="33"/>
  <c r="AJ6400" i="33"/>
  <c r="AI6400" i="33"/>
  <c r="AH6400" i="33"/>
  <c r="AK6399" i="33"/>
  <c r="AJ6399" i="33"/>
  <c r="AI6399" i="33"/>
  <c r="AH6399" i="33"/>
  <c r="AK6398" i="33"/>
  <c r="AJ6398" i="33"/>
  <c r="AI6398" i="33"/>
  <c r="AH6398" i="33"/>
  <c r="AK6397" i="33"/>
  <c r="AJ6397" i="33"/>
  <c r="AI6397" i="33"/>
  <c r="AH6397" i="33"/>
  <c r="AK6396" i="33"/>
  <c r="AJ6396" i="33"/>
  <c r="AI6396" i="33"/>
  <c r="AH6396" i="33"/>
  <c r="AK6395" i="33"/>
  <c r="AJ6395" i="33"/>
  <c r="AI6395" i="33"/>
  <c r="AH6395" i="33"/>
  <c r="AK6394" i="33"/>
  <c r="AJ6394" i="33"/>
  <c r="AI6394" i="33"/>
  <c r="AH6394" i="33"/>
  <c r="AK6393" i="33"/>
  <c r="AJ6393" i="33"/>
  <c r="AI6393" i="33"/>
  <c r="AH6393" i="33"/>
  <c r="AK6392" i="33"/>
  <c r="AJ6392" i="33"/>
  <c r="AI6392" i="33"/>
  <c r="AH6392" i="33"/>
  <c r="AK6391" i="33"/>
  <c r="AJ6391" i="33"/>
  <c r="AI6391" i="33"/>
  <c r="AH6391" i="33"/>
  <c r="AK6390" i="33"/>
  <c r="AJ6390" i="33"/>
  <c r="AI6390" i="33"/>
  <c r="AH6390" i="33"/>
  <c r="AK6389" i="33"/>
  <c r="AJ6389" i="33"/>
  <c r="AI6389" i="33"/>
  <c r="AH6389" i="33"/>
  <c r="AK6388" i="33"/>
  <c r="AJ6388" i="33"/>
  <c r="AI6388" i="33"/>
  <c r="AH6388" i="33"/>
  <c r="AK6387" i="33"/>
  <c r="AJ6387" i="33"/>
  <c r="AI6387" i="33"/>
  <c r="AH6387" i="33"/>
  <c r="AK6386" i="33"/>
  <c r="AJ6386" i="33"/>
  <c r="AI6386" i="33"/>
  <c r="AH6386" i="33"/>
  <c r="AK6385" i="33"/>
  <c r="AJ6385" i="33"/>
  <c r="AI6385" i="33"/>
  <c r="AH6385" i="33"/>
  <c r="AK6384" i="33"/>
  <c r="AJ6384" i="33"/>
  <c r="AI6384" i="33"/>
  <c r="AH6384" i="33"/>
  <c r="AK6383" i="33"/>
  <c r="AJ6383" i="33"/>
  <c r="AI6383" i="33"/>
  <c r="AH6383" i="33"/>
  <c r="AK6382" i="33"/>
  <c r="AJ6382" i="33"/>
  <c r="AI6382" i="33"/>
  <c r="AH6382" i="33"/>
  <c r="AK6381" i="33"/>
  <c r="AJ6381" i="33"/>
  <c r="AI6381" i="33"/>
  <c r="AH6381" i="33"/>
  <c r="AK6380" i="33"/>
  <c r="AJ6380" i="33"/>
  <c r="AI6380" i="33"/>
  <c r="AH6380" i="33"/>
  <c r="AK6379" i="33"/>
  <c r="AJ6379" i="33"/>
  <c r="AI6379" i="33"/>
  <c r="AH6379" i="33"/>
  <c r="AK6378" i="33"/>
  <c r="AJ6378" i="33"/>
  <c r="AI6378" i="33"/>
  <c r="AH6378" i="33"/>
  <c r="AK6377" i="33"/>
  <c r="AJ6377" i="33"/>
  <c r="AI6377" i="33"/>
  <c r="AH6377" i="33"/>
  <c r="AK6376" i="33"/>
  <c r="AJ6376" i="33"/>
  <c r="AI6376" i="33"/>
  <c r="AH6376" i="33"/>
  <c r="AK6375" i="33"/>
  <c r="AJ6375" i="33"/>
  <c r="AI6375" i="33"/>
  <c r="AH6375" i="33"/>
  <c r="AK6374" i="33"/>
  <c r="AJ6374" i="33"/>
  <c r="AI6374" i="33"/>
  <c r="AH6374" i="33"/>
  <c r="AK6373" i="33"/>
  <c r="AJ6373" i="33"/>
  <c r="AI6373" i="33"/>
  <c r="AH6373" i="33"/>
  <c r="AK6372" i="33"/>
  <c r="AJ6372" i="33"/>
  <c r="AI6372" i="33"/>
  <c r="AH6372" i="33"/>
  <c r="AK6371" i="33"/>
  <c r="AJ6371" i="33"/>
  <c r="AI6371" i="33"/>
  <c r="AH6371" i="33"/>
  <c r="AK6370" i="33"/>
  <c r="AJ6370" i="33"/>
  <c r="AI6370" i="33"/>
  <c r="AH6370" i="33"/>
  <c r="AK6369" i="33"/>
  <c r="AJ6369" i="33"/>
  <c r="AI6369" i="33"/>
  <c r="AH6369" i="33"/>
  <c r="AK6368" i="33"/>
  <c r="AJ6368" i="33"/>
  <c r="AI6368" i="33"/>
  <c r="AH6368" i="33"/>
  <c r="AK6367" i="33"/>
  <c r="AJ6367" i="33"/>
  <c r="AI6367" i="33"/>
  <c r="AH6367" i="33"/>
  <c r="AK6366" i="33"/>
  <c r="AJ6366" i="33"/>
  <c r="AI6366" i="33"/>
  <c r="AH6366" i="33"/>
  <c r="AK6365" i="33"/>
  <c r="AJ6365" i="33"/>
  <c r="AI6365" i="33"/>
  <c r="AH6365" i="33"/>
  <c r="AK6364" i="33"/>
  <c r="AJ6364" i="33"/>
  <c r="AI6364" i="33"/>
  <c r="AH6364" i="33"/>
  <c r="AK6363" i="33"/>
  <c r="AJ6363" i="33"/>
  <c r="AI6363" i="33"/>
  <c r="AH6363" i="33"/>
  <c r="AK6362" i="33"/>
  <c r="AJ6362" i="33"/>
  <c r="AI6362" i="33"/>
  <c r="AH6362" i="33"/>
  <c r="AK6361" i="33"/>
  <c r="AJ6361" i="33"/>
  <c r="AI6361" i="33"/>
  <c r="AH6361" i="33"/>
  <c r="AK6360" i="33"/>
  <c r="AJ6360" i="33"/>
  <c r="AI6360" i="33"/>
  <c r="AH6360" i="33"/>
  <c r="AK6359" i="33"/>
  <c r="AJ6359" i="33"/>
  <c r="AI6359" i="33"/>
  <c r="AH6359" i="33"/>
  <c r="AK6358" i="33"/>
  <c r="AJ6358" i="33"/>
  <c r="AI6358" i="33"/>
  <c r="AH6358" i="33"/>
  <c r="AK6357" i="33"/>
  <c r="AJ6357" i="33"/>
  <c r="AI6357" i="33"/>
  <c r="AH6357" i="33"/>
  <c r="AK6356" i="33"/>
  <c r="AJ6356" i="33"/>
  <c r="AI6356" i="33"/>
  <c r="AH6356" i="33"/>
  <c r="AK6355" i="33"/>
  <c r="AJ6355" i="33"/>
  <c r="AI6355" i="33"/>
  <c r="AH6355" i="33"/>
  <c r="AK6354" i="33"/>
  <c r="AJ6354" i="33"/>
  <c r="AI6354" i="33"/>
  <c r="AH6354" i="33"/>
  <c r="AK6353" i="33"/>
  <c r="AJ6353" i="33"/>
  <c r="AI6353" i="33"/>
  <c r="AH6353" i="33"/>
  <c r="AK6352" i="33"/>
  <c r="AJ6352" i="33"/>
  <c r="AI6352" i="33"/>
  <c r="AH6352" i="33"/>
  <c r="AK6351" i="33"/>
  <c r="AJ6351" i="33"/>
  <c r="AI6351" i="33"/>
  <c r="AH6351" i="33"/>
  <c r="AK6350" i="33"/>
  <c r="AJ6350" i="33"/>
  <c r="AI6350" i="33"/>
  <c r="AH6350" i="33"/>
  <c r="AK6349" i="33"/>
  <c r="AJ6349" i="33"/>
  <c r="AI6349" i="33"/>
  <c r="AH6349" i="33"/>
  <c r="AK6348" i="33"/>
  <c r="AJ6348" i="33"/>
  <c r="AI6348" i="33"/>
  <c r="AH6348" i="33"/>
  <c r="AK6347" i="33"/>
  <c r="AJ6347" i="33"/>
  <c r="AI6347" i="33"/>
  <c r="AH6347" i="33"/>
  <c r="AK6346" i="33"/>
  <c r="AJ6346" i="33"/>
  <c r="AI6346" i="33"/>
  <c r="AH6346" i="33"/>
  <c r="AK6345" i="33"/>
  <c r="AJ6345" i="33"/>
  <c r="AI6345" i="33"/>
  <c r="AH6345" i="33"/>
  <c r="AK6344" i="33"/>
  <c r="AJ6344" i="33"/>
  <c r="AI6344" i="33"/>
  <c r="AH6344" i="33"/>
  <c r="AK6343" i="33"/>
  <c r="AJ6343" i="33"/>
  <c r="AI6343" i="33"/>
  <c r="AH6343" i="33"/>
  <c r="AK6342" i="33"/>
  <c r="AJ6342" i="33"/>
  <c r="AI6342" i="33"/>
  <c r="AH6342" i="33"/>
  <c r="AK6341" i="33"/>
  <c r="AJ6341" i="33"/>
  <c r="AI6341" i="33"/>
  <c r="AH6341" i="33"/>
  <c r="AK6340" i="33"/>
  <c r="AJ6340" i="33"/>
  <c r="AI6340" i="33"/>
  <c r="AH6340" i="33"/>
  <c r="AK6339" i="33"/>
  <c r="AJ6339" i="33"/>
  <c r="AI6339" i="33"/>
  <c r="AH6339" i="33"/>
  <c r="AK6338" i="33"/>
  <c r="AJ6338" i="33"/>
  <c r="AI6338" i="33"/>
  <c r="AH6338" i="33"/>
  <c r="AK6337" i="33"/>
  <c r="AJ6337" i="33"/>
  <c r="AI6337" i="33"/>
  <c r="AH6337" i="33"/>
  <c r="AK6336" i="33"/>
  <c r="AJ6336" i="33"/>
  <c r="AI6336" i="33"/>
  <c r="AH6336" i="33"/>
  <c r="AK6335" i="33"/>
  <c r="AJ6335" i="33"/>
  <c r="AI6335" i="33"/>
  <c r="AH6335" i="33"/>
  <c r="AK6334" i="33"/>
  <c r="AJ6334" i="33"/>
  <c r="AI6334" i="33"/>
  <c r="AH6334" i="33"/>
  <c r="AK6333" i="33"/>
  <c r="AJ6333" i="33"/>
  <c r="AI6333" i="33"/>
  <c r="AH6333" i="33"/>
  <c r="AK6332" i="33"/>
  <c r="AJ6332" i="33"/>
  <c r="AI6332" i="33"/>
  <c r="AH6332" i="33"/>
  <c r="AK6331" i="33"/>
  <c r="AJ6331" i="33"/>
  <c r="AI6331" i="33"/>
  <c r="AH6331" i="33"/>
  <c r="AK6330" i="33"/>
  <c r="AJ6330" i="33"/>
  <c r="AI6330" i="33"/>
  <c r="AH6330" i="33"/>
  <c r="AK6329" i="33"/>
  <c r="AJ6329" i="33"/>
  <c r="AI6329" i="33"/>
  <c r="AH6329" i="33"/>
  <c r="AK6328" i="33"/>
  <c r="AJ6328" i="33"/>
  <c r="AI6328" i="33"/>
  <c r="AH6328" i="33"/>
  <c r="AK6327" i="33"/>
  <c r="AJ6327" i="33"/>
  <c r="AI6327" i="33"/>
  <c r="AH6327" i="33"/>
  <c r="AK6326" i="33"/>
  <c r="AJ6326" i="33"/>
  <c r="AI6326" i="33"/>
  <c r="AH6326" i="33"/>
  <c r="AK6325" i="33"/>
  <c r="AJ6325" i="33"/>
  <c r="AI6325" i="33"/>
  <c r="AH6325" i="33"/>
  <c r="AK6324" i="33"/>
  <c r="AJ6324" i="33"/>
  <c r="AI6324" i="33"/>
  <c r="AH6324" i="33"/>
  <c r="AK6323" i="33"/>
  <c r="AJ6323" i="33"/>
  <c r="AI6323" i="33"/>
  <c r="AH6323" i="33"/>
  <c r="AK6322" i="33"/>
  <c r="AJ6322" i="33"/>
  <c r="AI6322" i="33"/>
  <c r="AH6322" i="33"/>
  <c r="AK6321" i="33"/>
  <c r="AJ6321" i="33"/>
  <c r="AI6321" i="33"/>
  <c r="AH6321" i="33"/>
  <c r="AK6320" i="33"/>
  <c r="AJ6320" i="33"/>
  <c r="AI6320" i="33"/>
  <c r="AH6320" i="33"/>
  <c r="AK6319" i="33"/>
  <c r="AJ6319" i="33"/>
  <c r="AI6319" i="33"/>
  <c r="AH6319" i="33"/>
  <c r="AK6318" i="33"/>
  <c r="AJ6318" i="33"/>
  <c r="AI6318" i="33"/>
  <c r="AH6318" i="33"/>
  <c r="AK6317" i="33"/>
  <c r="AJ6317" i="33"/>
  <c r="AI6317" i="33"/>
  <c r="AH6317" i="33"/>
  <c r="AK6316" i="33"/>
  <c r="AJ6316" i="33"/>
  <c r="AI6316" i="33"/>
  <c r="AH6316" i="33"/>
  <c r="AK6315" i="33"/>
  <c r="AJ6315" i="33"/>
  <c r="AI6315" i="33"/>
  <c r="AH6315" i="33"/>
  <c r="AK6314" i="33"/>
  <c r="AJ6314" i="33"/>
  <c r="AI6314" i="33"/>
  <c r="AH6314" i="33"/>
  <c r="AK6313" i="33"/>
  <c r="AJ6313" i="33"/>
  <c r="AI6313" i="33"/>
  <c r="AH6313" i="33"/>
  <c r="AK6312" i="33"/>
  <c r="AJ6312" i="33"/>
  <c r="AI6312" i="33"/>
  <c r="AH6312" i="33"/>
  <c r="AK6311" i="33"/>
  <c r="AJ6311" i="33"/>
  <c r="AI6311" i="33"/>
  <c r="AH6311" i="33"/>
  <c r="AK6310" i="33"/>
  <c r="AJ6310" i="33"/>
  <c r="AI6310" i="33"/>
  <c r="AH6310" i="33"/>
  <c r="AK6309" i="33"/>
  <c r="AJ6309" i="33"/>
  <c r="AI6309" i="33"/>
  <c r="AH6309" i="33"/>
  <c r="AK6308" i="33"/>
  <c r="AJ6308" i="33"/>
  <c r="AI6308" i="33"/>
  <c r="AH6308" i="33"/>
  <c r="AK6307" i="33"/>
  <c r="AJ6307" i="33"/>
  <c r="AI6307" i="33"/>
  <c r="AH6307" i="33"/>
  <c r="AK6306" i="33"/>
  <c r="AJ6306" i="33"/>
  <c r="AI6306" i="33"/>
  <c r="AH6306" i="33"/>
  <c r="AK6305" i="33"/>
  <c r="AJ6305" i="33"/>
  <c r="AI6305" i="33"/>
  <c r="AH6305" i="33"/>
  <c r="AK6304" i="33"/>
  <c r="AJ6304" i="33"/>
  <c r="AI6304" i="33"/>
  <c r="AH6304" i="33"/>
  <c r="AK6303" i="33"/>
  <c r="AJ6303" i="33"/>
  <c r="AI6303" i="33"/>
  <c r="AH6303" i="33"/>
  <c r="AK6302" i="33"/>
  <c r="AJ6302" i="33"/>
  <c r="AI6302" i="33"/>
  <c r="AH6302" i="33"/>
  <c r="AK6301" i="33"/>
  <c r="AJ6301" i="33"/>
  <c r="AI6301" i="33"/>
  <c r="AH6301" i="33"/>
  <c r="AK6300" i="33"/>
  <c r="AJ6300" i="33"/>
  <c r="AI6300" i="33"/>
  <c r="AH6300" i="33"/>
  <c r="AK6299" i="33"/>
  <c r="AJ6299" i="33"/>
  <c r="AI6299" i="33"/>
  <c r="AH6299" i="33"/>
  <c r="AK6298" i="33"/>
  <c r="AJ6298" i="33"/>
  <c r="AI6298" i="33"/>
  <c r="AH6298" i="33"/>
  <c r="AK6297" i="33"/>
  <c r="AJ6297" i="33"/>
  <c r="AI6297" i="33"/>
  <c r="AH6297" i="33"/>
  <c r="AK6296" i="33"/>
  <c r="AJ6296" i="33"/>
  <c r="AI6296" i="33"/>
  <c r="AH6296" i="33"/>
  <c r="AK6295" i="33"/>
  <c r="AJ6295" i="33"/>
  <c r="AI6295" i="33"/>
  <c r="AH6295" i="33"/>
  <c r="AK6294" i="33"/>
  <c r="AJ6294" i="33"/>
  <c r="AI6294" i="33"/>
  <c r="AH6294" i="33"/>
  <c r="AK6293" i="33"/>
  <c r="AJ6293" i="33"/>
  <c r="AI6293" i="33"/>
  <c r="AH6293" i="33"/>
  <c r="AK6292" i="33"/>
  <c r="AJ6292" i="33"/>
  <c r="AI6292" i="33"/>
  <c r="AH6292" i="33"/>
  <c r="AK6291" i="33"/>
  <c r="AJ6291" i="33"/>
  <c r="AI6291" i="33"/>
  <c r="AH6291" i="33"/>
  <c r="AK6290" i="33"/>
  <c r="AJ6290" i="33"/>
  <c r="AI6290" i="33"/>
  <c r="AH6290" i="33"/>
  <c r="AK6289" i="33"/>
  <c r="AJ6289" i="33"/>
  <c r="AI6289" i="33"/>
  <c r="AH6289" i="33"/>
  <c r="AK6288" i="33"/>
  <c r="AJ6288" i="33"/>
  <c r="AI6288" i="33"/>
  <c r="AH6288" i="33"/>
  <c r="AK6287" i="33"/>
  <c r="AJ6287" i="33"/>
  <c r="AI6287" i="33"/>
  <c r="AH6287" i="33"/>
  <c r="AK6286" i="33"/>
  <c r="AJ6286" i="33"/>
  <c r="AI6286" i="33"/>
  <c r="AH6286" i="33"/>
  <c r="AK6285" i="33"/>
  <c r="AJ6285" i="33"/>
  <c r="AI6285" i="33"/>
  <c r="AH6285" i="33"/>
  <c r="AK6284" i="33"/>
  <c r="AJ6284" i="33"/>
  <c r="AI6284" i="33"/>
  <c r="AH6284" i="33"/>
  <c r="AK6283" i="33"/>
  <c r="AJ6283" i="33"/>
  <c r="AI6283" i="33"/>
  <c r="AH6283" i="33"/>
  <c r="AK6282" i="33"/>
  <c r="AJ6282" i="33"/>
  <c r="AI6282" i="33"/>
  <c r="AH6282" i="33"/>
  <c r="AK6281" i="33"/>
  <c r="AJ6281" i="33"/>
  <c r="AI6281" i="33"/>
  <c r="AH6281" i="33"/>
  <c r="AK6280" i="33"/>
  <c r="AJ6280" i="33"/>
  <c r="AI6280" i="33"/>
  <c r="AH6280" i="33"/>
  <c r="AK6279" i="33"/>
  <c r="AJ6279" i="33"/>
  <c r="AI6279" i="33"/>
  <c r="AH6279" i="33"/>
  <c r="AK6278" i="33"/>
  <c r="AJ6278" i="33"/>
  <c r="AI6278" i="33"/>
  <c r="AH6278" i="33"/>
  <c r="AK6277" i="33"/>
  <c r="AJ6277" i="33"/>
  <c r="AI6277" i="33"/>
  <c r="AH6277" i="33"/>
  <c r="AK6276" i="33"/>
  <c r="AJ6276" i="33"/>
  <c r="AI6276" i="33"/>
  <c r="AH6276" i="33"/>
  <c r="AK6275" i="33"/>
  <c r="AJ6275" i="33"/>
  <c r="AI6275" i="33"/>
  <c r="AH6275" i="33"/>
  <c r="AK6274" i="33"/>
  <c r="AJ6274" i="33"/>
  <c r="AI6274" i="33"/>
  <c r="AH6274" i="33"/>
  <c r="AK6273" i="33"/>
  <c r="AJ6273" i="33"/>
  <c r="AI6273" i="33"/>
  <c r="AH6273" i="33"/>
  <c r="AK6272" i="33"/>
  <c r="AJ6272" i="33"/>
  <c r="AI6272" i="33"/>
  <c r="AH6272" i="33"/>
  <c r="AK6271" i="33"/>
  <c r="AJ6271" i="33"/>
  <c r="AI6271" i="33"/>
  <c r="AH6271" i="33"/>
  <c r="AK6270" i="33"/>
  <c r="AJ6270" i="33"/>
  <c r="AI6270" i="33"/>
  <c r="AH6270" i="33"/>
  <c r="AK6269" i="33"/>
  <c r="AJ6269" i="33"/>
  <c r="AI6269" i="33"/>
  <c r="AH6269" i="33"/>
  <c r="AK6268" i="33"/>
  <c r="AJ6268" i="33"/>
  <c r="AI6268" i="33"/>
  <c r="AH6268" i="33"/>
  <c r="AK6267" i="33"/>
  <c r="AJ6267" i="33"/>
  <c r="AI6267" i="33"/>
  <c r="AH6267" i="33"/>
  <c r="AK6266" i="33"/>
  <c r="AJ6266" i="33"/>
  <c r="AI6266" i="33"/>
  <c r="AH6266" i="33"/>
  <c r="AK6265" i="33"/>
  <c r="AJ6265" i="33"/>
  <c r="AI6265" i="33"/>
  <c r="AH6265" i="33"/>
  <c r="AK6264" i="33"/>
  <c r="AJ6264" i="33"/>
  <c r="AI6264" i="33"/>
  <c r="AH6264" i="33"/>
  <c r="AK6263" i="33"/>
  <c r="AJ6263" i="33"/>
  <c r="AI6263" i="33"/>
  <c r="AH6263" i="33"/>
  <c r="AK6262" i="33"/>
  <c r="AJ6262" i="33"/>
  <c r="AI6262" i="33"/>
  <c r="AH6262" i="33"/>
  <c r="AK6261" i="33"/>
  <c r="AJ6261" i="33"/>
  <c r="AI6261" i="33"/>
  <c r="AH6261" i="33"/>
  <c r="AK6260" i="33"/>
  <c r="AJ6260" i="33"/>
  <c r="AI6260" i="33"/>
  <c r="AH6260" i="33"/>
  <c r="AK6259" i="33"/>
  <c r="AJ6259" i="33"/>
  <c r="AI6259" i="33"/>
  <c r="AH6259" i="33"/>
  <c r="AK6258" i="33"/>
  <c r="AJ6258" i="33"/>
  <c r="AI6258" i="33"/>
  <c r="AH6258" i="33"/>
  <c r="AK6257" i="33"/>
  <c r="AJ6257" i="33"/>
  <c r="AI6257" i="33"/>
  <c r="AH6257" i="33"/>
  <c r="AK6256" i="33"/>
  <c r="AJ6256" i="33"/>
  <c r="AI6256" i="33"/>
  <c r="AH6256" i="33"/>
  <c r="AK6255" i="33"/>
  <c r="AJ6255" i="33"/>
  <c r="AI6255" i="33"/>
  <c r="AH6255" i="33"/>
  <c r="AK6254" i="33"/>
  <c r="AJ6254" i="33"/>
  <c r="AI6254" i="33"/>
  <c r="AH6254" i="33"/>
  <c r="AK6253" i="33"/>
  <c r="AJ6253" i="33"/>
  <c r="AI6253" i="33"/>
  <c r="AH6253" i="33"/>
  <c r="AK6252" i="33"/>
  <c r="AJ6252" i="33"/>
  <c r="AI6252" i="33"/>
  <c r="AH6252" i="33"/>
  <c r="AK6251" i="33"/>
  <c r="AJ6251" i="33"/>
  <c r="AI6251" i="33"/>
  <c r="AH6251" i="33"/>
  <c r="AK6250" i="33"/>
  <c r="AJ6250" i="33"/>
  <c r="AI6250" i="33"/>
  <c r="AH6250" i="33"/>
  <c r="AK6249" i="33"/>
  <c r="AJ6249" i="33"/>
  <c r="AI6249" i="33"/>
  <c r="AH6249" i="33"/>
  <c r="AK6248" i="33"/>
  <c r="AJ6248" i="33"/>
  <c r="AI6248" i="33"/>
  <c r="AH6248" i="33"/>
  <c r="AK6247" i="33"/>
  <c r="AJ6247" i="33"/>
  <c r="AI6247" i="33"/>
  <c r="AH6247" i="33"/>
  <c r="AK6246" i="33"/>
  <c r="AJ6246" i="33"/>
  <c r="AI6246" i="33"/>
  <c r="AH6246" i="33"/>
  <c r="AK6245" i="33"/>
  <c r="AJ6245" i="33"/>
  <c r="AI6245" i="33"/>
  <c r="AH6245" i="33"/>
  <c r="AK6244" i="33"/>
  <c r="AJ6244" i="33"/>
  <c r="AI6244" i="33"/>
  <c r="AH6244" i="33"/>
  <c r="AK6243" i="33"/>
  <c r="AJ6243" i="33"/>
  <c r="AI6243" i="33"/>
  <c r="AH6243" i="33"/>
  <c r="AK6242" i="33"/>
  <c r="AJ6242" i="33"/>
  <c r="AI6242" i="33"/>
  <c r="AH6242" i="33"/>
  <c r="AK6241" i="33"/>
  <c r="AJ6241" i="33"/>
  <c r="AI6241" i="33"/>
  <c r="AH6241" i="33"/>
  <c r="AK6240" i="33"/>
  <c r="AJ6240" i="33"/>
  <c r="AI6240" i="33"/>
  <c r="AH6240" i="33"/>
  <c r="AK6239" i="33"/>
  <c r="AJ6239" i="33"/>
  <c r="AI6239" i="33"/>
  <c r="AH6239" i="33"/>
  <c r="AK6238" i="33"/>
  <c r="AJ6238" i="33"/>
  <c r="AI6238" i="33"/>
  <c r="AH6238" i="33"/>
  <c r="AK6237" i="33"/>
  <c r="AJ6237" i="33"/>
  <c r="AI6237" i="33"/>
  <c r="AH6237" i="33"/>
  <c r="AK6236" i="33"/>
  <c r="AJ6236" i="33"/>
  <c r="AI6236" i="33"/>
  <c r="AH6236" i="33"/>
  <c r="AK6235" i="33"/>
  <c r="AJ6235" i="33"/>
  <c r="AI6235" i="33"/>
  <c r="AH6235" i="33"/>
  <c r="AK6234" i="33"/>
  <c r="AJ6234" i="33"/>
  <c r="AI6234" i="33"/>
  <c r="AH6234" i="33"/>
  <c r="AK6233" i="33"/>
  <c r="AJ6233" i="33"/>
  <c r="AI6233" i="33"/>
  <c r="AH6233" i="33"/>
  <c r="AK6232" i="33"/>
  <c r="AJ6232" i="33"/>
  <c r="AI6232" i="33"/>
  <c r="AH6232" i="33"/>
  <c r="AK6231" i="33"/>
  <c r="AJ6231" i="33"/>
  <c r="AI6231" i="33"/>
  <c r="AH6231" i="33"/>
  <c r="AK6230" i="33"/>
  <c r="AJ6230" i="33"/>
  <c r="AI6230" i="33"/>
  <c r="AH6230" i="33"/>
  <c r="AK6229" i="33"/>
  <c r="AJ6229" i="33"/>
  <c r="AI6229" i="33"/>
  <c r="AH6229" i="33"/>
  <c r="AK6228" i="33"/>
  <c r="AJ6228" i="33"/>
  <c r="AI6228" i="33"/>
  <c r="AH6228" i="33"/>
  <c r="AK6227" i="33"/>
  <c r="AJ6227" i="33"/>
  <c r="AI6227" i="33"/>
  <c r="AH6227" i="33"/>
  <c r="AK6226" i="33"/>
  <c r="AJ6226" i="33"/>
  <c r="AI6226" i="33"/>
  <c r="AH6226" i="33"/>
  <c r="AK6225" i="33"/>
  <c r="AJ6225" i="33"/>
  <c r="AI6225" i="33"/>
  <c r="AH6225" i="33"/>
  <c r="AK6224" i="33"/>
  <c r="AJ6224" i="33"/>
  <c r="AI6224" i="33"/>
  <c r="AH6224" i="33"/>
  <c r="AK6223" i="33"/>
  <c r="AJ6223" i="33"/>
  <c r="AI6223" i="33"/>
  <c r="AH6223" i="33"/>
  <c r="AK6222" i="33"/>
  <c r="AJ6222" i="33"/>
  <c r="AI6222" i="33"/>
  <c r="AH6222" i="33"/>
  <c r="AK6221" i="33"/>
  <c r="AJ6221" i="33"/>
  <c r="AI6221" i="33"/>
  <c r="AH6221" i="33"/>
  <c r="AK6220" i="33"/>
  <c r="AJ6220" i="33"/>
  <c r="AI6220" i="33"/>
  <c r="AH6220" i="33"/>
  <c r="AK6219" i="33"/>
  <c r="AJ6219" i="33"/>
  <c r="AI6219" i="33"/>
  <c r="AH6219" i="33"/>
  <c r="AK6218" i="33"/>
  <c r="AJ6218" i="33"/>
  <c r="AI6218" i="33"/>
  <c r="AH6218" i="33"/>
  <c r="AK6217" i="33"/>
  <c r="AJ6217" i="33"/>
  <c r="AI6217" i="33"/>
  <c r="AH6217" i="33"/>
  <c r="AK6216" i="33"/>
  <c r="AJ6216" i="33"/>
  <c r="AI6216" i="33"/>
  <c r="AH6216" i="33"/>
  <c r="AK6215" i="33"/>
  <c r="AJ6215" i="33"/>
  <c r="AI6215" i="33"/>
  <c r="AH6215" i="33"/>
  <c r="AK6214" i="33"/>
  <c r="AJ6214" i="33"/>
  <c r="AI6214" i="33"/>
  <c r="AH6214" i="33"/>
  <c r="AK6213" i="33"/>
  <c r="AJ6213" i="33"/>
  <c r="AI6213" i="33"/>
  <c r="AH6213" i="33"/>
  <c r="AK6212" i="33"/>
  <c r="AJ6212" i="33"/>
  <c r="AI6212" i="33"/>
  <c r="AH6212" i="33"/>
  <c r="AK6211" i="33"/>
  <c r="AJ6211" i="33"/>
  <c r="AI6211" i="33"/>
  <c r="AH6211" i="33"/>
  <c r="AK6210" i="33"/>
  <c r="AJ6210" i="33"/>
  <c r="AI6210" i="33"/>
  <c r="AH6210" i="33"/>
  <c r="AK6209" i="33"/>
  <c r="AJ6209" i="33"/>
  <c r="AI6209" i="33"/>
  <c r="AH6209" i="33"/>
  <c r="AK6208" i="33"/>
  <c r="AJ6208" i="33"/>
  <c r="AI6208" i="33"/>
  <c r="AH6208" i="33"/>
  <c r="AK6207" i="33"/>
  <c r="AJ6207" i="33"/>
  <c r="AI6207" i="33"/>
  <c r="AH6207" i="33"/>
  <c r="AK6206" i="33"/>
  <c r="AJ6206" i="33"/>
  <c r="AI6206" i="33"/>
  <c r="AH6206" i="33"/>
  <c r="AK6205" i="33"/>
  <c r="AJ6205" i="33"/>
  <c r="AI6205" i="33"/>
  <c r="AH6205" i="33"/>
  <c r="AK6204" i="33"/>
  <c r="AJ6204" i="33"/>
  <c r="AI6204" i="33"/>
  <c r="AH6204" i="33"/>
  <c r="AK6203" i="33"/>
  <c r="AJ6203" i="33"/>
  <c r="AI6203" i="33"/>
  <c r="AH6203" i="33"/>
  <c r="AK6202" i="33"/>
  <c r="AJ6202" i="33"/>
  <c r="AI6202" i="33"/>
  <c r="AH6202" i="33"/>
  <c r="AK6201" i="33"/>
  <c r="AJ6201" i="33"/>
  <c r="AI6201" i="33"/>
  <c r="AH6201" i="33"/>
  <c r="AK6200" i="33"/>
  <c r="AJ6200" i="33"/>
  <c r="AI6200" i="33"/>
  <c r="AH6200" i="33"/>
  <c r="AK6199" i="33"/>
  <c r="AJ6199" i="33"/>
  <c r="AI6199" i="33"/>
  <c r="AH6199" i="33"/>
  <c r="AK6198" i="33"/>
  <c r="AJ6198" i="33"/>
  <c r="AI6198" i="33"/>
  <c r="AH6198" i="33"/>
  <c r="AK6197" i="33"/>
  <c r="AJ6197" i="33"/>
  <c r="AI6197" i="33"/>
  <c r="AH6197" i="33"/>
  <c r="AK6196" i="33"/>
  <c r="AJ6196" i="33"/>
  <c r="AI6196" i="33"/>
  <c r="AH6196" i="33"/>
  <c r="AK6195" i="33"/>
  <c r="AJ6195" i="33"/>
  <c r="AI6195" i="33"/>
  <c r="AH6195" i="33"/>
  <c r="AK6194" i="33"/>
  <c r="AJ6194" i="33"/>
  <c r="AI6194" i="33"/>
  <c r="AH6194" i="33"/>
  <c r="AK6193" i="33"/>
  <c r="AJ6193" i="33"/>
  <c r="AI6193" i="33"/>
  <c r="AH6193" i="33"/>
  <c r="AK6192" i="33"/>
  <c r="AJ6192" i="33"/>
  <c r="AI6192" i="33"/>
  <c r="AH6192" i="33"/>
  <c r="AK6191" i="33"/>
  <c r="AJ6191" i="33"/>
  <c r="AI6191" i="33"/>
  <c r="AH6191" i="33"/>
  <c r="AK6190" i="33"/>
  <c r="AJ6190" i="33"/>
  <c r="AI6190" i="33"/>
  <c r="AH6190" i="33"/>
  <c r="AK6189" i="33"/>
  <c r="AJ6189" i="33"/>
  <c r="AI6189" i="33"/>
  <c r="AH6189" i="33"/>
  <c r="AK6188" i="33"/>
  <c r="AJ6188" i="33"/>
  <c r="AI6188" i="33"/>
  <c r="AH6188" i="33"/>
  <c r="AK6187" i="33"/>
  <c r="AJ6187" i="33"/>
  <c r="AI6187" i="33"/>
  <c r="AH6187" i="33"/>
  <c r="AK6186" i="33"/>
  <c r="AJ6186" i="33"/>
  <c r="AI6186" i="33"/>
  <c r="AH6186" i="33"/>
  <c r="AK6185" i="33"/>
  <c r="AJ6185" i="33"/>
  <c r="AI6185" i="33"/>
  <c r="AH6185" i="33"/>
  <c r="AK6184" i="33"/>
  <c r="AJ6184" i="33"/>
  <c r="AI6184" i="33"/>
  <c r="AH6184" i="33"/>
  <c r="AK6183" i="33"/>
  <c r="AJ6183" i="33"/>
  <c r="AI6183" i="33"/>
  <c r="AH6183" i="33"/>
  <c r="AK6182" i="33"/>
  <c r="AJ6182" i="33"/>
  <c r="AI6182" i="33"/>
  <c r="AH6182" i="33"/>
  <c r="AK6181" i="33"/>
  <c r="AJ6181" i="33"/>
  <c r="AI6181" i="33"/>
  <c r="AH6181" i="33"/>
  <c r="AK6180" i="33"/>
  <c r="AJ6180" i="33"/>
  <c r="AI6180" i="33"/>
  <c r="AH6180" i="33"/>
  <c r="AK6179" i="33"/>
  <c r="AJ6179" i="33"/>
  <c r="AI6179" i="33"/>
  <c r="AH6179" i="33"/>
  <c r="AK6178" i="33"/>
  <c r="AJ6178" i="33"/>
  <c r="AI6178" i="33"/>
  <c r="AH6178" i="33"/>
  <c r="AK6177" i="33"/>
  <c r="AJ6177" i="33"/>
  <c r="AI6177" i="33"/>
  <c r="AH6177" i="33"/>
  <c r="AK6176" i="33"/>
  <c r="AJ6176" i="33"/>
  <c r="AI6176" i="33"/>
  <c r="AH6176" i="33"/>
  <c r="AK6175" i="33"/>
  <c r="AJ6175" i="33"/>
  <c r="AI6175" i="33"/>
  <c r="AH6175" i="33"/>
  <c r="AK6174" i="33"/>
  <c r="AJ6174" i="33"/>
  <c r="AI6174" i="33"/>
  <c r="AH6174" i="33"/>
  <c r="AK6173" i="33"/>
  <c r="AJ6173" i="33"/>
  <c r="AI6173" i="33"/>
  <c r="AH6173" i="33"/>
  <c r="AK6172" i="33"/>
  <c r="AJ6172" i="33"/>
  <c r="AI6172" i="33"/>
  <c r="AH6172" i="33"/>
  <c r="AK6171" i="33"/>
  <c r="AJ6171" i="33"/>
  <c r="AI6171" i="33"/>
  <c r="AH6171" i="33"/>
  <c r="AK6170" i="33"/>
  <c r="AJ6170" i="33"/>
  <c r="AI6170" i="33"/>
  <c r="AH6170" i="33"/>
  <c r="AK6169" i="33"/>
  <c r="AJ6169" i="33"/>
  <c r="AI6169" i="33"/>
  <c r="AH6169" i="33"/>
  <c r="AK6168" i="33"/>
  <c r="AJ6168" i="33"/>
  <c r="AI6168" i="33"/>
  <c r="AH6168" i="33"/>
  <c r="AK6167" i="33"/>
  <c r="AJ6167" i="33"/>
  <c r="AI6167" i="33"/>
  <c r="AH6167" i="33"/>
  <c r="AK6166" i="33"/>
  <c r="AJ6166" i="33"/>
  <c r="AI6166" i="33"/>
  <c r="AH6166" i="33"/>
  <c r="AK6165" i="33"/>
  <c r="AJ6165" i="33"/>
  <c r="AI6165" i="33"/>
  <c r="AH6165" i="33"/>
  <c r="AK6164" i="33"/>
  <c r="AJ6164" i="33"/>
  <c r="AI6164" i="33"/>
  <c r="AH6164" i="33"/>
  <c r="AK6163" i="33"/>
  <c r="AJ6163" i="33"/>
  <c r="AI6163" i="33"/>
  <c r="AH6163" i="33"/>
  <c r="AK6162" i="33"/>
  <c r="AJ6162" i="33"/>
  <c r="AI6162" i="33"/>
  <c r="AH6162" i="33"/>
  <c r="AK6161" i="33"/>
  <c r="AJ6161" i="33"/>
  <c r="AI6161" i="33"/>
  <c r="AH6161" i="33"/>
  <c r="AK6160" i="33"/>
  <c r="AJ6160" i="33"/>
  <c r="AI6160" i="33"/>
  <c r="AH6160" i="33"/>
  <c r="AK6159" i="33"/>
  <c r="AJ6159" i="33"/>
  <c r="AI6159" i="33"/>
  <c r="AH6159" i="33"/>
  <c r="AK6158" i="33"/>
  <c r="AJ6158" i="33"/>
  <c r="AI6158" i="33"/>
  <c r="AH6158" i="33"/>
  <c r="AK6157" i="33"/>
  <c r="AJ6157" i="33"/>
  <c r="AI6157" i="33"/>
  <c r="AH6157" i="33"/>
  <c r="AK6156" i="33"/>
  <c r="AJ6156" i="33"/>
  <c r="AI6156" i="33"/>
  <c r="AH6156" i="33"/>
  <c r="AK6155" i="33"/>
  <c r="AJ6155" i="33"/>
  <c r="AI6155" i="33"/>
  <c r="AH6155" i="33"/>
  <c r="AK6154" i="33"/>
  <c r="AJ6154" i="33"/>
  <c r="AI6154" i="33"/>
  <c r="AH6154" i="33"/>
  <c r="AK6153" i="33"/>
  <c r="AJ6153" i="33"/>
  <c r="AI6153" i="33"/>
  <c r="AH6153" i="33"/>
  <c r="AK6152" i="33"/>
  <c r="AJ6152" i="33"/>
  <c r="AI6152" i="33"/>
  <c r="AH6152" i="33"/>
  <c r="AK6151" i="33"/>
  <c r="AJ6151" i="33"/>
  <c r="AI6151" i="33"/>
  <c r="AH6151" i="33"/>
  <c r="AK6150" i="33"/>
  <c r="AJ6150" i="33"/>
  <c r="AI6150" i="33"/>
  <c r="AH6150" i="33"/>
  <c r="AK6149" i="33"/>
  <c r="AJ6149" i="33"/>
  <c r="AI6149" i="33"/>
  <c r="AH6149" i="33"/>
  <c r="AK6148" i="33"/>
  <c r="AJ6148" i="33"/>
  <c r="AI6148" i="33"/>
  <c r="AH6148" i="33"/>
  <c r="AK6147" i="33"/>
  <c r="AJ6147" i="33"/>
  <c r="AI6147" i="33"/>
  <c r="AH6147" i="33"/>
  <c r="AK6146" i="33"/>
  <c r="AJ6146" i="33"/>
  <c r="AI6146" i="33"/>
  <c r="AH6146" i="33"/>
  <c r="AK6145" i="33"/>
  <c r="AJ6145" i="33"/>
  <c r="AI6145" i="33"/>
  <c r="AH6145" i="33"/>
  <c r="AK6144" i="33"/>
  <c r="AJ6144" i="33"/>
  <c r="AI6144" i="33"/>
  <c r="AH6144" i="33"/>
  <c r="AK6143" i="33"/>
  <c r="AJ6143" i="33"/>
  <c r="AI6143" i="33"/>
  <c r="AH6143" i="33"/>
  <c r="AK6142" i="33"/>
  <c r="AJ6142" i="33"/>
  <c r="AI6142" i="33"/>
  <c r="AH6142" i="33"/>
  <c r="AK6141" i="33"/>
  <c r="AJ6141" i="33"/>
  <c r="AI6141" i="33"/>
  <c r="AH6141" i="33"/>
  <c r="AK6140" i="33"/>
  <c r="AJ6140" i="33"/>
  <c r="AI6140" i="33"/>
  <c r="AH6140" i="33"/>
  <c r="AK6139" i="33"/>
  <c r="AJ6139" i="33"/>
  <c r="AI6139" i="33"/>
  <c r="AH6139" i="33"/>
  <c r="AK6138" i="33"/>
  <c r="AJ6138" i="33"/>
  <c r="AI6138" i="33"/>
  <c r="AH6138" i="33"/>
  <c r="AK6137" i="33"/>
  <c r="AJ6137" i="33"/>
  <c r="AI6137" i="33"/>
  <c r="AH6137" i="33"/>
  <c r="AK6136" i="33"/>
  <c r="AJ6136" i="33"/>
  <c r="AI6136" i="33"/>
  <c r="AH6136" i="33"/>
  <c r="AK6135" i="33"/>
  <c r="AJ6135" i="33"/>
  <c r="AI6135" i="33"/>
  <c r="AH6135" i="33"/>
  <c r="AK6134" i="33"/>
  <c r="AJ6134" i="33"/>
  <c r="AI6134" i="33"/>
  <c r="AH6134" i="33"/>
  <c r="AK6133" i="33"/>
  <c r="AJ6133" i="33"/>
  <c r="AI6133" i="33"/>
  <c r="AH6133" i="33"/>
  <c r="AK6132" i="33"/>
  <c r="AJ6132" i="33"/>
  <c r="AI6132" i="33"/>
  <c r="AH6132" i="33"/>
  <c r="AK6131" i="33"/>
  <c r="AJ6131" i="33"/>
  <c r="AI6131" i="33"/>
  <c r="AH6131" i="33"/>
  <c r="AK6130" i="33"/>
  <c r="AJ6130" i="33"/>
  <c r="AI6130" i="33"/>
  <c r="AH6130" i="33"/>
  <c r="AK6129" i="33"/>
  <c r="AJ6129" i="33"/>
  <c r="AI6129" i="33"/>
  <c r="AH6129" i="33"/>
  <c r="AK6128" i="33"/>
  <c r="AJ6128" i="33"/>
  <c r="AI6128" i="33"/>
  <c r="AH6128" i="33"/>
  <c r="AK6127" i="33"/>
  <c r="AJ6127" i="33"/>
  <c r="AI6127" i="33"/>
  <c r="AH6127" i="33"/>
  <c r="AK6126" i="33"/>
  <c r="AJ6126" i="33"/>
  <c r="AI6126" i="33"/>
  <c r="AH6126" i="33"/>
  <c r="AK6125" i="33"/>
  <c r="AJ6125" i="33"/>
  <c r="AI6125" i="33"/>
  <c r="AH6125" i="33"/>
  <c r="AK6124" i="33"/>
  <c r="AJ6124" i="33"/>
  <c r="AI6124" i="33"/>
  <c r="AH6124" i="33"/>
  <c r="AK6123" i="33"/>
  <c r="AJ6123" i="33"/>
  <c r="AI6123" i="33"/>
  <c r="AH6123" i="33"/>
  <c r="AK6122" i="33"/>
  <c r="AJ6122" i="33"/>
  <c r="AI6122" i="33"/>
  <c r="AH6122" i="33"/>
  <c r="AK6121" i="33"/>
  <c r="AJ6121" i="33"/>
  <c r="AI6121" i="33"/>
  <c r="AH6121" i="33"/>
  <c r="AK6120" i="33"/>
  <c r="AJ6120" i="33"/>
  <c r="AI6120" i="33"/>
  <c r="AH6120" i="33"/>
  <c r="AK6119" i="33"/>
  <c r="AJ6119" i="33"/>
  <c r="AI6119" i="33"/>
  <c r="AH6119" i="33"/>
  <c r="AK6118" i="33"/>
  <c r="AJ6118" i="33"/>
  <c r="AI6118" i="33"/>
  <c r="AH6118" i="33"/>
  <c r="AK6117" i="33"/>
  <c r="AJ6117" i="33"/>
  <c r="AI6117" i="33"/>
  <c r="AH6117" i="33"/>
  <c r="AK6116" i="33"/>
  <c r="AJ6116" i="33"/>
  <c r="AI6116" i="33"/>
  <c r="AH6116" i="33"/>
  <c r="AK6115" i="33"/>
  <c r="AJ6115" i="33"/>
  <c r="AI6115" i="33"/>
  <c r="AH6115" i="33"/>
  <c r="AK6114" i="33"/>
  <c r="AJ6114" i="33"/>
  <c r="AI6114" i="33"/>
  <c r="AH6114" i="33"/>
  <c r="AK6113" i="33"/>
  <c r="AJ6113" i="33"/>
  <c r="AI6113" i="33"/>
  <c r="AH6113" i="33"/>
  <c r="AK6112" i="33"/>
  <c r="AJ6112" i="33"/>
  <c r="AI6112" i="33"/>
  <c r="AH6112" i="33"/>
  <c r="AK6111" i="33"/>
  <c r="AJ6111" i="33"/>
  <c r="AI6111" i="33"/>
  <c r="AH6111" i="33"/>
  <c r="AK6110" i="33"/>
  <c r="AJ6110" i="33"/>
  <c r="AI6110" i="33"/>
  <c r="AH6110" i="33"/>
  <c r="AK6109" i="33"/>
  <c r="AJ6109" i="33"/>
  <c r="AI6109" i="33"/>
  <c r="AH6109" i="33"/>
  <c r="AK6108" i="33"/>
  <c r="AJ6108" i="33"/>
  <c r="AI6108" i="33"/>
  <c r="AH6108" i="33"/>
  <c r="AK6107" i="33"/>
  <c r="AJ6107" i="33"/>
  <c r="AI6107" i="33"/>
  <c r="AH6107" i="33"/>
  <c r="AK6106" i="33"/>
  <c r="AJ6106" i="33"/>
  <c r="AI6106" i="33"/>
  <c r="AH6106" i="33"/>
  <c r="AK6105" i="33"/>
  <c r="AJ6105" i="33"/>
  <c r="AI6105" i="33"/>
  <c r="AH6105" i="33"/>
  <c r="AK6104" i="33"/>
  <c r="AJ6104" i="33"/>
  <c r="AI6104" i="33"/>
  <c r="AH6104" i="33"/>
  <c r="AK6103" i="33"/>
  <c r="AJ6103" i="33"/>
  <c r="AI6103" i="33"/>
  <c r="AH6103" i="33"/>
  <c r="AK6102" i="33"/>
  <c r="AJ6102" i="33"/>
  <c r="AI6102" i="33"/>
  <c r="AH6102" i="33"/>
  <c r="AK6101" i="33"/>
  <c r="AJ6101" i="33"/>
  <c r="AI6101" i="33"/>
  <c r="AH6101" i="33"/>
  <c r="AK6100" i="33"/>
  <c r="AJ6100" i="33"/>
  <c r="AI6100" i="33"/>
  <c r="AH6100" i="33"/>
  <c r="AK6099" i="33"/>
  <c r="AJ6099" i="33"/>
  <c r="AI6099" i="33"/>
  <c r="AH6099" i="33"/>
  <c r="AK6098" i="33"/>
  <c r="AJ6098" i="33"/>
  <c r="AI6098" i="33"/>
  <c r="AH6098" i="33"/>
  <c r="AK6097" i="33"/>
  <c r="AJ6097" i="33"/>
  <c r="AI6097" i="33"/>
  <c r="AH6097" i="33"/>
  <c r="AK6096" i="33"/>
  <c r="AJ6096" i="33"/>
  <c r="AI6096" i="33"/>
  <c r="AH6096" i="33"/>
  <c r="AK6095" i="33"/>
  <c r="AJ6095" i="33"/>
  <c r="AI6095" i="33"/>
  <c r="AH6095" i="33"/>
  <c r="AK6094" i="33"/>
  <c r="AJ6094" i="33"/>
  <c r="AI6094" i="33"/>
  <c r="AH6094" i="33"/>
  <c r="AK6093" i="33"/>
  <c r="AJ6093" i="33"/>
  <c r="AI6093" i="33"/>
  <c r="AH6093" i="33"/>
  <c r="AK6092" i="33"/>
  <c r="AJ6092" i="33"/>
  <c r="AI6092" i="33"/>
  <c r="AH6092" i="33"/>
  <c r="AK6091" i="33"/>
  <c r="AJ6091" i="33"/>
  <c r="AI6091" i="33"/>
  <c r="AH6091" i="33"/>
  <c r="AK6090" i="33"/>
  <c r="AJ6090" i="33"/>
  <c r="AI6090" i="33"/>
  <c r="AH6090" i="33"/>
  <c r="AK6089" i="33"/>
  <c r="AJ6089" i="33"/>
  <c r="AI6089" i="33"/>
  <c r="AH6089" i="33"/>
  <c r="AK6088" i="33"/>
  <c r="AJ6088" i="33"/>
  <c r="AI6088" i="33"/>
  <c r="AH6088" i="33"/>
  <c r="AK6087" i="33"/>
  <c r="AJ6087" i="33"/>
  <c r="AI6087" i="33"/>
  <c r="AH6087" i="33"/>
  <c r="AK6086" i="33"/>
  <c r="AJ6086" i="33"/>
  <c r="AI6086" i="33"/>
  <c r="AH6086" i="33"/>
  <c r="AK6085" i="33"/>
  <c r="AJ6085" i="33"/>
  <c r="AI6085" i="33"/>
  <c r="AH6085" i="33"/>
  <c r="AK6084" i="33"/>
  <c r="AJ6084" i="33"/>
  <c r="AI6084" i="33"/>
  <c r="AH6084" i="33"/>
  <c r="AK6083" i="33"/>
  <c r="AJ6083" i="33"/>
  <c r="AI6083" i="33"/>
  <c r="AH6083" i="33"/>
  <c r="AK6082" i="33"/>
  <c r="AJ6082" i="33"/>
  <c r="AI6082" i="33"/>
  <c r="AH6082" i="33"/>
  <c r="AK6081" i="33"/>
  <c r="AJ6081" i="33"/>
  <c r="AI6081" i="33"/>
  <c r="AH6081" i="33"/>
  <c r="AK6080" i="33"/>
  <c r="AJ6080" i="33"/>
  <c r="AI6080" i="33"/>
  <c r="AH6080" i="33"/>
  <c r="AK6079" i="33"/>
  <c r="AJ6079" i="33"/>
  <c r="AI6079" i="33"/>
  <c r="AH6079" i="33"/>
  <c r="AK6078" i="33"/>
  <c r="AJ6078" i="33"/>
  <c r="AI6078" i="33"/>
  <c r="AH6078" i="33"/>
  <c r="AK6077" i="33"/>
  <c r="AJ6077" i="33"/>
  <c r="AI6077" i="33"/>
  <c r="AH6077" i="33"/>
  <c r="AK6076" i="33"/>
  <c r="AJ6076" i="33"/>
  <c r="AI6076" i="33"/>
  <c r="AH6076" i="33"/>
  <c r="AK6075" i="33"/>
  <c r="AJ6075" i="33"/>
  <c r="AI6075" i="33"/>
  <c r="AH6075" i="33"/>
  <c r="AK6074" i="33"/>
  <c r="AJ6074" i="33"/>
  <c r="AI6074" i="33"/>
  <c r="AH6074" i="33"/>
  <c r="AK6073" i="33"/>
  <c r="AJ6073" i="33"/>
  <c r="AI6073" i="33"/>
  <c r="AH6073" i="33"/>
  <c r="AK6072" i="33"/>
  <c r="AJ6072" i="33"/>
  <c r="AI6072" i="33"/>
  <c r="AH6072" i="33"/>
  <c r="AK6071" i="33"/>
  <c r="AJ6071" i="33"/>
  <c r="AI6071" i="33"/>
  <c r="AH6071" i="33"/>
  <c r="AK6070" i="33"/>
  <c r="AJ6070" i="33"/>
  <c r="AI6070" i="33"/>
  <c r="AH6070" i="33"/>
  <c r="AK6069" i="33"/>
  <c r="AJ6069" i="33"/>
  <c r="AI6069" i="33"/>
  <c r="AH6069" i="33"/>
  <c r="AK6068" i="33"/>
  <c r="AJ6068" i="33"/>
  <c r="AI6068" i="33"/>
  <c r="AH6068" i="33"/>
  <c r="AK6067" i="33"/>
  <c r="AJ6067" i="33"/>
  <c r="AI6067" i="33"/>
  <c r="AH6067" i="33"/>
  <c r="AK6066" i="33"/>
  <c r="AJ6066" i="33"/>
  <c r="AI6066" i="33"/>
  <c r="AH6066" i="33"/>
  <c r="AK6065" i="33"/>
  <c r="AJ6065" i="33"/>
  <c r="AI6065" i="33"/>
  <c r="AH6065" i="33"/>
  <c r="AK6064" i="33"/>
  <c r="AJ6064" i="33"/>
  <c r="AI6064" i="33"/>
  <c r="AH6064" i="33"/>
  <c r="AK6063" i="33"/>
  <c r="AJ6063" i="33"/>
  <c r="AI6063" i="33"/>
  <c r="AH6063" i="33"/>
  <c r="AK6062" i="33"/>
  <c r="AJ6062" i="33"/>
  <c r="AI6062" i="33"/>
  <c r="AH6062" i="33"/>
  <c r="AK6061" i="33"/>
  <c r="AJ6061" i="33"/>
  <c r="AI6061" i="33"/>
  <c r="AH6061" i="33"/>
  <c r="AK6060" i="33"/>
  <c r="AJ6060" i="33"/>
  <c r="AI6060" i="33"/>
  <c r="AH6060" i="33"/>
  <c r="AK6059" i="33"/>
  <c r="AJ6059" i="33"/>
  <c r="AI6059" i="33"/>
  <c r="AH6059" i="33"/>
  <c r="AK6058" i="33"/>
  <c r="AJ6058" i="33"/>
  <c r="AI6058" i="33"/>
  <c r="AH6058" i="33"/>
  <c r="AK6057" i="33"/>
  <c r="AJ6057" i="33"/>
  <c r="AI6057" i="33"/>
  <c r="AH6057" i="33"/>
  <c r="AK6056" i="33"/>
  <c r="AJ6056" i="33"/>
  <c r="AI6056" i="33"/>
  <c r="AH6056" i="33"/>
  <c r="AK6055" i="33"/>
  <c r="AJ6055" i="33"/>
  <c r="AI6055" i="33"/>
  <c r="AH6055" i="33"/>
  <c r="AK6054" i="33"/>
  <c r="AJ6054" i="33"/>
  <c r="AI6054" i="33"/>
  <c r="AH6054" i="33"/>
  <c r="AK6053" i="33"/>
  <c r="AJ6053" i="33"/>
  <c r="AI6053" i="33"/>
  <c r="AH6053" i="33"/>
  <c r="AK6052" i="33"/>
  <c r="AJ6052" i="33"/>
  <c r="AI6052" i="33"/>
  <c r="AH6052" i="33"/>
  <c r="AK6051" i="33"/>
  <c r="AJ6051" i="33"/>
  <c r="AI6051" i="33"/>
  <c r="AH6051" i="33"/>
  <c r="AK6050" i="33"/>
  <c r="AJ6050" i="33"/>
  <c r="AI6050" i="33"/>
  <c r="AH6050" i="33"/>
  <c r="AK6049" i="33"/>
  <c r="AJ6049" i="33"/>
  <c r="AI6049" i="33"/>
  <c r="AH6049" i="33"/>
  <c r="AK6048" i="33"/>
  <c r="AJ6048" i="33"/>
  <c r="AI6048" i="33"/>
  <c r="AH6048" i="33"/>
  <c r="AK6047" i="33"/>
  <c r="AJ6047" i="33"/>
  <c r="AI6047" i="33"/>
  <c r="AH6047" i="33"/>
  <c r="AK6046" i="33"/>
  <c r="AJ6046" i="33"/>
  <c r="AI6046" i="33"/>
  <c r="AH6046" i="33"/>
  <c r="AK6045" i="33"/>
  <c r="AJ6045" i="33"/>
  <c r="AI6045" i="33"/>
  <c r="AH6045" i="33"/>
  <c r="AK6044" i="33"/>
  <c r="AJ6044" i="33"/>
  <c r="AI6044" i="33"/>
  <c r="AH6044" i="33"/>
  <c r="AK6043" i="33"/>
  <c r="AJ6043" i="33"/>
  <c r="AI6043" i="33"/>
  <c r="AH6043" i="33"/>
  <c r="AK6042" i="33"/>
  <c r="AJ6042" i="33"/>
  <c r="AI6042" i="33"/>
  <c r="AH6042" i="33"/>
  <c r="AK6041" i="33"/>
  <c r="AJ6041" i="33"/>
  <c r="AI6041" i="33"/>
  <c r="AH6041" i="33"/>
  <c r="AK6040" i="33"/>
  <c r="AJ6040" i="33"/>
  <c r="AI6040" i="33"/>
  <c r="AH6040" i="33"/>
  <c r="AK6039" i="33"/>
  <c r="AJ6039" i="33"/>
  <c r="AI6039" i="33"/>
  <c r="AH6039" i="33"/>
  <c r="AK6038" i="33"/>
  <c r="AJ6038" i="33"/>
  <c r="AI6038" i="33"/>
  <c r="AH6038" i="33"/>
  <c r="AK6037" i="33"/>
  <c r="AJ6037" i="33"/>
  <c r="AI6037" i="33"/>
  <c r="AH6037" i="33"/>
  <c r="AK6036" i="33"/>
  <c r="AJ6036" i="33"/>
  <c r="AI6036" i="33"/>
  <c r="AH6036" i="33"/>
  <c r="AK6035" i="33"/>
  <c r="AJ6035" i="33"/>
  <c r="AI6035" i="33"/>
  <c r="AH6035" i="33"/>
  <c r="AK6034" i="33"/>
  <c r="AJ6034" i="33"/>
  <c r="AI6034" i="33"/>
  <c r="AH6034" i="33"/>
  <c r="AK6033" i="33"/>
  <c r="AJ6033" i="33"/>
  <c r="AI6033" i="33"/>
  <c r="AH6033" i="33"/>
  <c r="AK6032" i="33"/>
  <c r="AJ6032" i="33"/>
  <c r="AI6032" i="33"/>
  <c r="AH6032" i="33"/>
  <c r="AK6031" i="33"/>
  <c r="AJ6031" i="33"/>
  <c r="AI6031" i="33"/>
  <c r="AH6031" i="33"/>
  <c r="AK6030" i="33"/>
  <c r="AJ6030" i="33"/>
  <c r="AI6030" i="33"/>
  <c r="AH6030" i="33"/>
  <c r="AK6029" i="33"/>
  <c r="AJ6029" i="33"/>
  <c r="AI6029" i="33"/>
  <c r="AH6029" i="33"/>
  <c r="AK6028" i="33"/>
  <c r="AJ6028" i="33"/>
  <c r="AI6028" i="33"/>
  <c r="AH6028" i="33"/>
  <c r="AK6027" i="33"/>
  <c r="AJ6027" i="33"/>
  <c r="AI6027" i="33"/>
  <c r="AH6027" i="33"/>
  <c r="AK6026" i="33"/>
  <c r="AJ6026" i="33"/>
  <c r="AI6026" i="33"/>
  <c r="AH6026" i="33"/>
  <c r="AK6025" i="33"/>
  <c r="AJ6025" i="33"/>
  <c r="AI6025" i="33"/>
  <c r="AH6025" i="33"/>
  <c r="AK6024" i="33"/>
  <c r="AJ6024" i="33"/>
  <c r="AI6024" i="33"/>
  <c r="AH6024" i="33"/>
  <c r="AK6023" i="33"/>
  <c r="AJ6023" i="33"/>
  <c r="AI6023" i="33"/>
  <c r="AH6023" i="33"/>
  <c r="AK6022" i="33"/>
  <c r="AJ6022" i="33"/>
  <c r="AI6022" i="33"/>
  <c r="AH6022" i="33"/>
  <c r="AK6021" i="33"/>
  <c r="AJ6021" i="33"/>
  <c r="AI6021" i="33"/>
  <c r="AH6021" i="33"/>
  <c r="AK6020" i="33"/>
  <c r="AJ6020" i="33"/>
  <c r="AI6020" i="33"/>
  <c r="AH6020" i="33"/>
  <c r="AK6019" i="33"/>
  <c r="AJ6019" i="33"/>
  <c r="AI6019" i="33"/>
  <c r="AH6019" i="33"/>
  <c r="AK6018" i="33"/>
  <c r="AJ6018" i="33"/>
  <c r="AI6018" i="33"/>
  <c r="AH6018" i="33"/>
  <c r="AK6017" i="33"/>
  <c r="AJ6017" i="33"/>
  <c r="AI6017" i="33"/>
  <c r="AH6017" i="33"/>
  <c r="AK6016" i="33"/>
  <c r="AJ6016" i="33"/>
  <c r="AI6016" i="33"/>
  <c r="AH6016" i="33"/>
  <c r="AK6015" i="33"/>
  <c r="AJ6015" i="33"/>
  <c r="AI6015" i="33"/>
  <c r="AH6015" i="33"/>
  <c r="AK6014" i="33"/>
  <c r="AJ6014" i="33"/>
  <c r="AI6014" i="33"/>
  <c r="AH6014" i="33"/>
  <c r="AK6013" i="33"/>
  <c r="AJ6013" i="33"/>
  <c r="AI6013" i="33"/>
  <c r="AH6013" i="33"/>
  <c r="AK6012" i="33"/>
  <c r="AJ6012" i="33"/>
  <c r="AI6012" i="33"/>
  <c r="AH6012" i="33"/>
  <c r="AK6011" i="33"/>
  <c r="AJ6011" i="33"/>
  <c r="AI6011" i="33"/>
  <c r="AH6011" i="33"/>
  <c r="AK6010" i="33"/>
  <c r="AJ6010" i="33"/>
  <c r="AI6010" i="33"/>
  <c r="AH6010" i="33"/>
  <c r="AK6009" i="33"/>
  <c r="AJ6009" i="33"/>
  <c r="AI6009" i="33"/>
  <c r="AH6009" i="33"/>
  <c r="AK6008" i="33"/>
  <c r="AJ6008" i="33"/>
  <c r="AI6008" i="33"/>
  <c r="AH6008" i="33"/>
  <c r="AK6007" i="33"/>
  <c r="AJ6007" i="33"/>
  <c r="AI6007" i="33"/>
  <c r="AH6007" i="33"/>
  <c r="AK6006" i="33"/>
  <c r="AJ6006" i="33"/>
  <c r="AI6006" i="33"/>
  <c r="AH6006" i="33"/>
  <c r="AK6005" i="33"/>
  <c r="AJ6005" i="33"/>
  <c r="AI6005" i="33"/>
  <c r="AH6005" i="33"/>
  <c r="AK6004" i="33"/>
  <c r="AJ6004" i="33"/>
  <c r="AI6004" i="33"/>
  <c r="AH6004" i="33"/>
  <c r="AK6003" i="33"/>
  <c r="AJ6003" i="33"/>
  <c r="AI6003" i="33"/>
  <c r="AH6003" i="33"/>
  <c r="AK6002" i="33"/>
  <c r="AJ6002" i="33"/>
  <c r="AI6002" i="33"/>
  <c r="AH6002" i="33"/>
  <c r="AK6001" i="33"/>
  <c r="AJ6001" i="33"/>
  <c r="AI6001" i="33"/>
  <c r="AH6001" i="33"/>
  <c r="AK6000" i="33"/>
  <c r="AJ6000" i="33"/>
  <c r="AI6000" i="33"/>
  <c r="AH6000" i="33"/>
  <c r="AK5999" i="33"/>
  <c r="AJ5999" i="33"/>
  <c r="AI5999" i="33"/>
  <c r="AH5999" i="33"/>
  <c r="AK5998" i="33"/>
  <c r="AJ5998" i="33"/>
  <c r="AI5998" i="33"/>
  <c r="AH5998" i="33"/>
  <c r="AK5997" i="33"/>
  <c r="AJ5997" i="33"/>
  <c r="AI5997" i="33"/>
  <c r="AH5997" i="33"/>
  <c r="AK5996" i="33"/>
  <c r="AJ5996" i="33"/>
  <c r="AI5996" i="33"/>
  <c r="AH5996" i="33"/>
  <c r="AK5995" i="33"/>
  <c r="AJ5995" i="33"/>
  <c r="AI5995" i="33"/>
  <c r="AH5995" i="33"/>
  <c r="AK5994" i="33"/>
  <c r="AJ5994" i="33"/>
  <c r="AI5994" i="33"/>
  <c r="AH5994" i="33"/>
  <c r="AK5993" i="33"/>
  <c r="AJ5993" i="33"/>
  <c r="AI5993" i="33"/>
  <c r="AH5993" i="33"/>
  <c r="AK5992" i="33"/>
  <c r="AJ5992" i="33"/>
  <c r="AI5992" i="33"/>
  <c r="AH5992" i="33"/>
  <c r="AK5991" i="33"/>
  <c r="AJ5991" i="33"/>
  <c r="AI5991" i="33"/>
  <c r="AH5991" i="33"/>
  <c r="AK5990" i="33"/>
  <c r="AJ5990" i="33"/>
  <c r="AI5990" i="33"/>
  <c r="AH5990" i="33"/>
  <c r="AK5989" i="33"/>
  <c r="AJ5989" i="33"/>
  <c r="AI5989" i="33"/>
  <c r="AH5989" i="33"/>
  <c r="AK5988" i="33"/>
  <c r="AJ5988" i="33"/>
  <c r="AI5988" i="33"/>
  <c r="AH5988" i="33"/>
  <c r="AK5987" i="33"/>
  <c r="AJ5987" i="33"/>
  <c r="AI5987" i="33"/>
  <c r="AH5987" i="33"/>
  <c r="AK5986" i="33"/>
  <c r="AJ5986" i="33"/>
  <c r="AI5986" i="33"/>
  <c r="AH5986" i="33"/>
  <c r="AK5985" i="33"/>
  <c r="AJ5985" i="33"/>
  <c r="AI5985" i="33"/>
  <c r="AH5985" i="33"/>
  <c r="AK5984" i="33"/>
  <c r="AJ5984" i="33"/>
  <c r="AI5984" i="33"/>
  <c r="AH5984" i="33"/>
  <c r="AK5983" i="33"/>
  <c r="AJ5983" i="33"/>
  <c r="AI5983" i="33"/>
  <c r="AH5983" i="33"/>
  <c r="AK5982" i="33"/>
  <c r="AJ5982" i="33"/>
  <c r="AI5982" i="33"/>
  <c r="AH5982" i="33"/>
  <c r="AK5981" i="33"/>
  <c r="AJ5981" i="33"/>
  <c r="AI5981" i="33"/>
  <c r="AH5981" i="33"/>
  <c r="AK5980" i="33"/>
  <c r="AJ5980" i="33"/>
  <c r="AI5980" i="33"/>
  <c r="AH5980" i="33"/>
  <c r="AK5979" i="33"/>
  <c r="AJ5979" i="33"/>
  <c r="AI5979" i="33"/>
  <c r="AH5979" i="33"/>
  <c r="AK5978" i="33"/>
  <c r="AJ5978" i="33"/>
  <c r="AI5978" i="33"/>
  <c r="AH5978" i="33"/>
  <c r="AK5977" i="33"/>
  <c r="AJ5977" i="33"/>
  <c r="AI5977" i="33"/>
  <c r="AH5977" i="33"/>
  <c r="AK5976" i="33"/>
  <c r="AJ5976" i="33"/>
  <c r="AI5976" i="33"/>
  <c r="AH5976" i="33"/>
  <c r="AK5975" i="33"/>
  <c r="AJ5975" i="33"/>
  <c r="AI5975" i="33"/>
  <c r="AH5975" i="33"/>
  <c r="AK5974" i="33"/>
  <c r="AJ5974" i="33"/>
  <c r="AI5974" i="33"/>
  <c r="AH5974" i="33"/>
  <c r="AK5973" i="33"/>
  <c r="AJ5973" i="33"/>
  <c r="AI5973" i="33"/>
  <c r="AH5973" i="33"/>
  <c r="AK5972" i="33"/>
  <c r="AJ5972" i="33"/>
  <c r="AI5972" i="33"/>
  <c r="AH5972" i="33"/>
  <c r="AK5971" i="33"/>
  <c r="AJ5971" i="33"/>
  <c r="AI5971" i="33"/>
  <c r="AH5971" i="33"/>
  <c r="AK5970" i="33"/>
  <c r="AJ5970" i="33"/>
  <c r="AI5970" i="33"/>
  <c r="AH5970" i="33"/>
  <c r="AK5969" i="33"/>
  <c r="AJ5969" i="33"/>
  <c r="AI5969" i="33"/>
  <c r="AH5969" i="33"/>
  <c r="AK5968" i="33"/>
  <c r="AJ5968" i="33"/>
  <c r="AI5968" i="33"/>
  <c r="AH5968" i="33"/>
  <c r="AK5967" i="33"/>
  <c r="AJ5967" i="33"/>
  <c r="AI5967" i="33"/>
  <c r="AH5967" i="33"/>
  <c r="AK5966" i="33"/>
  <c r="AJ5966" i="33"/>
  <c r="AI5966" i="33"/>
  <c r="AH5966" i="33"/>
  <c r="AK5965" i="33"/>
  <c r="AJ5965" i="33"/>
  <c r="AI5965" i="33"/>
  <c r="AH5965" i="33"/>
  <c r="AK5964" i="33"/>
  <c r="AJ5964" i="33"/>
  <c r="AI5964" i="33"/>
  <c r="AH5964" i="33"/>
  <c r="AK5963" i="33"/>
  <c r="AJ5963" i="33"/>
  <c r="AI5963" i="33"/>
  <c r="AH5963" i="33"/>
  <c r="AK5962" i="33"/>
  <c r="AJ5962" i="33"/>
  <c r="AI5962" i="33"/>
  <c r="AH5962" i="33"/>
  <c r="AK5961" i="33"/>
  <c r="AJ5961" i="33"/>
  <c r="AI5961" i="33"/>
  <c r="AH5961" i="33"/>
  <c r="AK5960" i="33"/>
  <c r="AJ5960" i="33"/>
  <c r="AI5960" i="33"/>
  <c r="AH5960" i="33"/>
  <c r="AK5959" i="33"/>
  <c r="AJ5959" i="33"/>
  <c r="AI5959" i="33"/>
  <c r="AH5959" i="33"/>
  <c r="AK5958" i="33"/>
  <c r="AJ5958" i="33"/>
  <c r="AI5958" i="33"/>
  <c r="AH5958" i="33"/>
  <c r="AK5957" i="33"/>
  <c r="AJ5957" i="33"/>
  <c r="AI5957" i="33"/>
  <c r="AH5957" i="33"/>
  <c r="AK5956" i="33"/>
  <c r="AJ5956" i="33"/>
  <c r="AI5956" i="33"/>
  <c r="AH5956" i="33"/>
  <c r="AK5955" i="33"/>
  <c r="AJ5955" i="33"/>
  <c r="AI5955" i="33"/>
  <c r="AH5955" i="33"/>
  <c r="AK5954" i="33"/>
  <c r="AJ5954" i="33"/>
  <c r="AI5954" i="33"/>
  <c r="AH5954" i="33"/>
  <c r="AK5953" i="33"/>
  <c r="AJ5953" i="33"/>
  <c r="AI5953" i="33"/>
  <c r="AH5953" i="33"/>
  <c r="AK5952" i="33"/>
  <c r="AJ5952" i="33"/>
  <c r="AI5952" i="33"/>
  <c r="AH5952" i="33"/>
  <c r="AK5951" i="33"/>
  <c r="AJ5951" i="33"/>
  <c r="AI5951" i="33"/>
  <c r="AH5951" i="33"/>
  <c r="AK5950" i="33"/>
  <c r="AJ5950" i="33"/>
  <c r="AI5950" i="33"/>
  <c r="AH5950" i="33"/>
  <c r="AK5949" i="33"/>
  <c r="AJ5949" i="33"/>
  <c r="AI5949" i="33"/>
  <c r="AH5949" i="33"/>
  <c r="AK5948" i="33"/>
  <c r="AJ5948" i="33"/>
  <c r="AI5948" i="33"/>
  <c r="AH5948" i="33"/>
  <c r="AK5947" i="33"/>
  <c r="AJ5947" i="33"/>
  <c r="AI5947" i="33"/>
  <c r="AH5947" i="33"/>
  <c r="AK5946" i="33"/>
  <c r="AJ5946" i="33"/>
  <c r="AI5946" i="33"/>
  <c r="AH5946" i="33"/>
  <c r="AK5945" i="33"/>
  <c r="AJ5945" i="33"/>
  <c r="AI5945" i="33"/>
  <c r="AH5945" i="33"/>
  <c r="AK5944" i="33"/>
  <c r="AJ5944" i="33"/>
  <c r="AI5944" i="33"/>
  <c r="AH5944" i="33"/>
  <c r="AK5943" i="33"/>
  <c r="AJ5943" i="33"/>
  <c r="AI5943" i="33"/>
  <c r="AH5943" i="33"/>
  <c r="AK5942" i="33"/>
  <c r="AJ5942" i="33"/>
  <c r="AI5942" i="33"/>
  <c r="AH5942" i="33"/>
  <c r="AK5941" i="33"/>
  <c r="AJ5941" i="33"/>
  <c r="AI5941" i="33"/>
  <c r="AH5941" i="33"/>
  <c r="AK5940" i="33"/>
  <c r="AJ5940" i="33"/>
  <c r="AI5940" i="33"/>
  <c r="AH5940" i="33"/>
  <c r="AK5939" i="33"/>
  <c r="AJ5939" i="33"/>
  <c r="AI5939" i="33"/>
  <c r="AH5939" i="33"/>
  <c r="AK5938" i="33"/>
  <c r="AJ5938" i="33"/>
  <c r="AI5938" i="33"/>
  <c r="AH5938" i="33"/>
  <c r="AK5937" i="33"/>
  <c r="AJ5937" i="33"/>
  <c r="AI5937" i="33"/>
  <c r="AH5937" i="33"/>
  <c r="AK5936" i="33"/>
  <c r="AJ5936" i="33"/>
  <c r="AI5936" i="33"/>
  <c r="AH5936" i="33"/>
  <c r="AK5935" i="33"/>
  <c r="AJ5935" i="33"/>
  <c r="AI5935" i="33"/>
  <c r="AH5935" i="33"/>
  <c r="AK5934" i="33"/>
  <c r="AJ5934" i="33"/>
  <c r="AI5934" i="33"/>
  <c r="AH5934" i="33"/>
  <c r="AK5933" i="33"/>
  <c r="AJ5933" i="33"/>
  <c r="AI5933" i="33"/>
  <c r="AH5933" i="33"/>
  <c r="AK5932" i="33"/>
  <c r="AJ5932" i="33"/>
  <c r="AI5932" i="33"/>
  <c r="AH5932" i="33"/>
  <c r="AK5931" i="33"/>
  <c r="AJ5931" i="33"/>
  <c r="AI5931" i="33"/>
  <c r="AH5931" i="33"/>
  <c r="AK5930" i="33"/>
  <c r="AJ5930" i="33"/>
  <c r="AI5930" i="33"/>
  <c r="AH5930" i="33"/>
  <c r="AK5929" i="33"/>
  <c r="AJ5929" i="33"/>
  <c r="AI5929" i="33"/>
  <c r="AH5929" i="33"/>
  <c r="AK5928" i="33"/>
  <c r="AJ5928" i="33"/>
  <c r="AI5928" i="33"/>
  <c r="AH5928" i="33"/>
  <c r="AK5927" i="33"/>
  <c r="AJ5927" i="33"/>
  <c r="AI5927" i="33"/>
  <c r="AH5927" i="33"/>
  <c r="AK5926" i="33"/>
  <c r="AJ5926" i="33"/>
  <c r="AI5926" i="33"/>
  <c r="AH5926" i="33"/>
  <c r="AK5925" i="33"/>
  <c r="AJ5925" i="33"/>
  <c r="AI5925" i="33"/>
  <c r="AH5925" i="33"/>
  <c r="AK5924" i="33"/>
  <c r="AJ5924" i="33"/>
  <c r="AI5924" i="33"/>
  <c r="AH5924" i="33"/>
  <c r="AK5923" i="33"/>
  <c r="AJ5923" i="33"/>
  <c r="AI5923" i="33"/>
  <c r="AH5923" i="33"/>
  <c r="AK5922" i="33"/>
  <c r="AJ5922" i="33"/>
  <c r="AI5922" i="33"/>
  <c r="AH5922" i="33"/>
  <c r="AK5921" i="33"/>
  <c r="AJ5921" i="33"/>
  <c r="AI5921" i="33"/>
  <c r="AH5921" i="33"/>
  <c r="AK5920" i="33"/>
  <c r="AJ5920" i="33"/>
  <c r="AI5920" i="33"/>
  <c r="AH5920" i="33"/>
  <c r="AK5919" i="33"/>
  <c r="AJ5919" i="33"/>
  <c r="AI5919" i="33"/>
  <c r="AH5919" i="33"/>
  <c r="AK5918" i="33"/>
  <c r="AJ5918" i="33"/>
  <c r="AI5918" i="33"/>
  <c r="AH5918" i="33"/>
  <c r="AK5917" i="33"/>
  <c r="AJ5917" i="33"/>
  <c r="AI5917" i="33"/>
  <c r="AH5917" i="33"/>
  <c r="AK5916" i="33"/>
  <c r="AJ5916" i="33"/>
  <c r="AI5916" i="33"/>
  <c r="AH5916" i="33"/>
  <c r="AK5915" i="33"/>
  <c r="AJ5915" i="33"/>
  <c r="AI5915" i="33"/>
  <c r="AH5915" i="33"/>
  <c r="AK5914" i="33"/>
  <c r="AJ5914" i="33"/>
  <c r="AI5914" i="33"/>
  <c r="AH5914" i="33"/>
  <c r="AK5913" i="33"/>
  <c r="AJ5913" i="33"/>
  <c r="AI5913" i="33"/>
  <c r="AH5913" i="33"/>
  <c r="AK5912" i="33"/>
  <c r="AJ5912" i="33"/>
  <c r="AI5912" i="33"/>
  <c r="AH5912" i="33"/>
  <c r="AK5911" i="33"/>
  <c r="AJ5911" i="33"/>
  <c r="AI5911" i="33"/>
  <c r="AH5911" i="33"/>
  <c r="AK5910" i="33"/>
  <c r="AJ5910" i="33"/>
  <c r="AI5910" i="33"/>
  <c r="AH5910" i="33"/>
  <c r="AK5909" i="33"/>
  <c r="AJ5909" i="33"/>
  <c r="AI5909" i="33"/>
  <c r="AH5909" i="33"/>
  <c r="AK5908" i="33"/>
  <c r="AJ5908" i="33"/>
  <c r="AI5908" i="33"/>
  <c r="AH5908" i="33"/>
  <c r="AK5907" i="33"/>
  <c r="AJ5907" i="33"/>
  <c r="AI5907" i="33"/>
  <c r="AH5907" i="33"/>
  <c r="AK5906" i="33"/>
  <c r="AJ5906" i="33"/>
  <c r="AI5906" i="33"/>
  <c r="AH5906" i="33"/>
  <c r="AK5905" i="33"/>
  <c r="AJ5905" i="33"/>
  <c r="AI5905" i="33"/>
  <c r="AH5905" i="33"/>
  <c r="AK5904" i="33"/>
  <c r="AJ5904" i="33"/>
  <c r="AI5904" i="33"/>
  <c r="AH5904" i="33"/>
  <c r="AK5903" i="33"/>
  <c r="AJ5903" i="33"/>
  <c r="AI5903" i="33"/>
  <c r="AH5903" i="33"/>
  <c r="AK5902" i="33"/>
  <c r="AJ5902" i="33"/>
  <c r="AI5902" i="33"/>
  <c r="AH5902" i="33"/>
  <c r="AK5901" i="33"/>
  <c r="AJ5901" i="33"/>
  <c r="AI5901" i="33"/>
  <c r="AH5901" i="33"/>
  <c r="AK5900" i="33"/>
  <c r="AJ5900" i="33"/>
  <c r="AI5900" i="33"/>
  <c r="AH5900" i="33"/>
  <c r="AK5899" i="33"/>
  <c r="AJ5899" i="33"/>
  <c r="AI5899" i="33"/>
  <c r="AH5899" i="33"/>
  <c r="AK5898" i="33"/>
  <c r="AJ5898" i="33"/>
  <c r="AI5898" i="33"/>
  <c r="AH5898" i="33"/>
  <c r="AK5897" i="33"/>
  <c r="AJ5897" i="33"/>
  <c r="AI5897" i="33"/>
  <c r="AH5897" i="33"/>
  <c r="AK5896" i="33"/>
  <c r="AJ5896" i="33"/>
  <c r="AI5896" i="33"/>
  <c r="AH5896" i="33"/>
  <c r="AK5895" i="33"/>
  <c r="AJ5895" i="33"/>
  <c r="AI5895" i="33"/>
  <c r="AH5895" i="33"/>
  <c r="AK5894" i="33"/>
  <c r="AJ5894" i="33"/>
  <c r="AI5894" i="33"/>
  <c r="AH5894" i="33"/>
  <c r="AK5893" i="33"/>
  <c r="AJ5893" i="33"/>
  <c r="AI5893" i="33"/>
  <c r="AH5893" i="33"/>
  <c r="AK5892" i="33"/>
  <c r="AJ5892" i="33"/>
  <c r="AI5892" i="33"/>
  <c r="AH5892" i="33"/>
  <c r="AK5891" i="33"/>
  <c r="AJ5891" i="33"/>
  <c r="AI5891" i="33"/>
  <c r="AH5891" i="33"/>
  <c r="AK5890" i="33"/>
  <c r="AJ5890" i="33"/>
  <c r="AI5890" i="33"/>
  <c r="AH5890" i="33"/>
  <c r="AK5889" i="33"/>
  <c r="AJ5889" i="33"/>
  <c r="AI5889" i="33"/>
  <c r="AH5889" i="33"/>
  <c r="AK5888" i="33"/>
  <c r="AJ5888" i="33"/>
  <c r="AI5888" i="33"/>
  <c r="AH5888" i="33"/>
  <c r="AK5887" i="33"/>
  <c r="AJ5887" i="33"/>
  <c r="AI5887" i="33"/>
  <c r="AH5887" i="33"/>
  <c r="AK5886" i="33"/>
  <c r="AJ5886" i="33"/>
  <c r="AI5886" i="33"/>
  <c r="AH5886" i="33"/>
  <c r="AK5885" i="33"/>
  <c r="AJ5885" i="33"/>
  <c r="AI5885" i="33"/>
  <c r="AH5885" i="33"/>
  <c r="AK5884" i="33"/>
  <c r="AJ5884" i="33"/>
  <c r="AI5884" i="33"/>
  <c r="AH5884" i="33"/>
  <c r="AK5883" i="33"/>
  <c r="AJ5883" i="33"/>
  <c r="AI5883" i="33"/>
  <c r="AH5883" i="33"/>
  <c r="AK5882" i="33"/>
  <c r="AJ5882" i="33"/>
  <c r="AI5882" i="33"/>
  <c r="AH5882" i="33"/>
  <c r="AK5881" i="33"/>
  <c r="AJ5881" i="33"/>
  <c r="AI5881" i="33"/>
  <c r="AH5881" i="33"/>
  <c r="AK5880" i="33"/>
  <c r="AJ5880" i="33"/>
  <c r="AI5880" i="33"/>
  <c r="AH5880" i="33"/>
  <c r="AK5879" i="33"/>
  <c r="AJ5879" i="33"/>
  <c r="AI5879" i="33"/>
  <c r="AH5879" i="33"/>
  <c r="AK5878" i="33"/>
  <c r="AJ5878" i="33"/>
  <c r="AI5878" i="33"/>
  <c r="AH5878" i="33"/>
  <c r="AK5877" i="33"/>
  <c r="AJ5877" i="33"/>
  <c r="AI5877" i="33"/>
  <c r="AH5877" i="33"/>
  <c r="AK5876" i="33"/>
  <c r="AJ5876" i="33"/>
  <c r="AI5876" i="33"/>
  <c r="AH5876" i="33"/>
  <c r="AK5875" i="33"/>
  <c r="AJ5875" i="33"/>
  <c r="AI5875" i="33"/>
  <c r="AH5875" i="33"/>
  <c r="AK5874" i="33"/>
  <c r="AJ5874" i="33"/>
  <c r="AI5874" i="33"/>
  <c r="AH5874" i="33"/>
  <c r="AK5873" i="33"/>
  <c r="AJ5873" i="33"/>
  <c r="AI5873" i="33"/>
  <c r="AH5873" i="33"/>
  <c r="AK5872" i="33"/>
  <c r="AJ5872" i="33"/>
  <c r="AI5872" i="33"/>
  <c r="AH5872" i="33"/>
  <c r="AK5871" i="33"/>
  <c r="AJ5871" i="33"/>
  <c r="AI5871" i="33"/>
  <c r="AH5871" i="33"/>
  <c r="AK5870" i="33"/>
  <c r="AJ5870" i="33"/>
  <c r="AI5870" i="33"/>
  <c r="AH5870" i="33"/>
  <c r="AK5869" i="33"/>
  <c r="AJ5869" i="33"/>
  <c r="AI5869" i="33"/>
  <c r="AH5869" i="33"/>
  <c r="AK5868" i="33"/>
  <c r="AJ5868" i="33"/>
  <c r="AI5868" i="33"/>
  <c r="AH5868" i="33"/>
  <c r="AK5867" i="33"/>
  <c r="AJ5867" i="33"/>
  <c r="AI5867" i="33"/>
  <c r="AH5867" i="33"/>
  <c r="AK5866" i="33"/>
  <c r="AJ5866" i="33"/>
  <c r="AI5866" i="33"/>
  <c r="AH5866" i="33"/>
  <c r="AK5865" i="33"/>
  <c r="AJ5865" i="33"/>
  <c r="AI5865" i="33"/>
  <c r="AH5865" i="33"/>
  <c r="AK5864" i="33"/>
  <c r="AJ5864" i="33"/>
  <c r="AI5864" i="33"/>
  <c r="AH5864" i="33"/>
  <c r="AK5863" i="33"/>
  <c r="AJ5863" i="33"/>
  <c r="AI5863" i="33"/>
  <c r="AH5863" i="33"/>
  <c r="AK5862" i="33"/>
  <c r="AJ5862" i="33"/>
  <c r="AI5862" i="33"/>
  <c r="AH5862" i="33"/>
  <c r="AK5861" i="33"/>
  <c r="AJ5861" i="33"/>
  <c r="AI5861" i="33"/>
  <c r="AH5861" i="33"/>
  <c r="AK5860" i="33"/>
  <c r="AJ5860" i="33"/>
  <c r="AI5860" i="33"/>
  <c r="AH5860" i="33"/>
  <c r="AK5859" i="33"/>
  <c r="AJ5859" i="33"/>
  <c r="AI5859" i="33"/>
  <c r="AH5859" i="33"/>
  <c r="AK5858" i="33"/>
  <c r="AJ5858" i="33"/>
  <c r="AI5858" i="33"/>
  <c r="AH5858" i="33"/>
  <c r="AK5857" i="33"/>
  <c r="AJ5857" i="33"/>
  <c r="AI5857" i="33"/>
  <c r="AH5857" i="33"/>
  <c r="AK5856" i="33"/>
  <c r="AJ5856" i="33"/>
  <c r="AI5856" i="33"/>
  <c r="AH5856" i="33"/>
  <c r="AK5855" i="33"/>
  <c r="AJ5855" i="33"/>
  <c r="AI5855" i="33"/>
  <c r="AH5855" i="33"/>
  <c r="AK5854" i="33"/>
  <c r="AJ5854" i="33"/>
  <c r="AI5854" i="33"/>
  <c r="AH5854" i="33"/>
  <c r="AK5853" i="33"/>
  <c r="AJ5853" i="33"/>
  <c r="AI5853" i="33"/>
  <c r="AH5853" i="33"/>
  <c r="AK5852" i="33"/>
  <c r="AJ5852" i="33"/>
  <c r="AI5852" i="33"/>
  <c r="AH5852" i="33"/>
  <c r="AK5851" i="33"/>
  <c r="AJ5851" i="33"/>
  <c r="AI5851" i="33"/>
  <c r="AH5851" i="33"/>
  <c r="AK5850" i="33"/>
  <c r="AJ5850" i="33"/>
  <c r="AI5850" i="33"/>
  <c r="AH5850" i="33"/>
  <c r="AK5849" i="33"/>
  <c r="AJ5849" i="33"/>
  <c r="AI5849" i="33"/>
  <c r="AH5849" i="33"/>
  <c r="AK5848" i="33"/>
  <c r="AJ5848" i="33"/>
  <c r="AI5848" i="33"/>
  <c r="AH5848" i="33"/>
  <c r="AK5847" i="33"/>
  <c r="AJ5847" i="33"/>
  <c r="AI5847" i="33"/>
  <c r="AH5847" i="33"/>
  <c r="AK5846" i="33"/>
  <c r="AJ5846" i="33"/>
  <c r="AI5846" i="33"/>
  <c r="AH5846" i="33"/>
  <c r="AK5845" i="33"/>
  <c r="AJ5845" i="33"/>
  <c r="AI5845" i="33"/>
  <c r="AH5845" i="33"/>
  <c r="AK5844" i="33"/>
  <c r="AJ5844" i="33"/>
  <c r="AI5844" i="33"/>
  <c r="AH5844" i="33"/>
  <c r="AK5843" i="33"/>
  <c r="AJ5843" i="33"/>
  <c r="AI5843" i="33"/>
  <c r="AH5843" i="33"/>
  <c r="AK5842" i="33"/>
  <c r="AJ5842" i="33"/>
  <c r="AI5842" i="33"/>
  <c r="AH5842" i="33"/>
  <c r="AK5841" i="33"/>
  <c r="AJ5841" i="33"/>
  <c r="AI5841" i="33"/>
  <c r="AH5841" i="33"/>
  <c r="AK5840" i="33"/>
  <c r="AJ5840" i="33"/>
  <c r="AI5840" i="33"/>
  <c r="AH5840" i="33"/>
  <c r="AK5839" i="33"/>
  <c r="AJ5839" i="33"/>
  <c r="AI5839" i="33"/>
  <c r="AH5839" i="33"/>
  <c r="AK5838" i="33"/>
  <c r="AJ5838" i="33"/>
  <c r="AI5838" i="33"/>
  <c r="AH5838" i="33"/>
  <c r="AK5837" i="33"/>
  <c r="AJ5837" i="33"/>
  <c r="AI5837" i="33"/>
  <c r="AH5837" i="33"/>
  <c r="AK5836" i="33"/>
  <c r="AJ5836" i="33"/>
  <c r="AI5836" i="33"/>
  <c r="AH5836" i="33"/>
  <c r="AK5835" i="33"/>
  <c r="AJ5835" i="33"/>
  <c r="AI5835" i="33"/>
  <c r="AH5835" i="33"/>
  <c r="AK5834" i="33"/>
  <c r="AJ5834" i="33"/>
  <c r="AI5834" i="33"/>
  <c r="AH5834" i="33"/>
  <c r="AK5833" i="33"/>
  <c r="AJ5833" i="33"/>
  <c r="AI5833" i="33"/>
  <c r="AH5833" i="33"/>
  <c r="AK5832" i="33"/>
  <c r="AJ5832" i="33"/>
  <c r="AI5832" i="33"/>
  <c r="AH5832" i="33"/>
  <c r="AK5831" i="33"/>
  <c r="AJ5831" i="33"/>
  <c r="AI5831" i="33"/>
  <c r="AH5831" i="33"/>
  <c r="AK5830" i="33"/>
  <c r="AJ5830" i="33"/>
  <c r="AI5830" i="33"/>
  <c r="AH5830" i="33"/>
  <c r="AK5829" i="33"/>
  <c r="AJ5829" i="33"/>
  <c r="AI5829" i="33"/>
  <c r="AH5829" i="33"/>
  <c r="AK5828" i="33"/>
  <c r="AJ5828" i="33"/>
  <c r="AI5828" i="33"/>
  <c r="AH5828" i="33"/>
  <c r="AK5827" i="33"/>
  <c r="AJ5827" i="33"/>
  <c r="AI5827" i="33"/>
  <c r="AH5827" i="33"/>
  <c r="AK5826" i="33"/>
  <c r="AJ5826" i="33"/>
  <c r="AI5826" i="33"/>
  <c r="AH5826" i="33"/>
  <c r="AK5825" i="33"/>
  <c r="AJ5825" i="33"/>
  <c r="AI5825" i="33"/>
  <c r="AH5825" i="33"/>
  <c r="AK5824" i="33"/>
  <c r="AJ5824" i="33"/>
  <c r="AI5824" i="33"/>
  <c r="AH5824" i="33"/>
  <c r="AK5823" i="33"/>
  <c r="AJ5823" i="33"/>
  <c r="AI5823" i="33"/>
  <c r="AH5823" i="33"/>
  <c r="AK5822" i="33"/>
  <c r="AJ5822" i="33"/>
  <c r="AI5822" i="33"/>
  <c r="AH5822" i="33"/>
  <c r="AK5821" i="33"/>
  <c r="AJ5821" i="33"/>
  <c r="AI5821" i="33"/>
  <c r="AH5821" i="33"/>
  <c r="AK5820" i="33"/>
  <c r="AJ5820" i="33"/>
  <c r="AI5820" i="33"/>
  <c r="AH5820" i="33"/>
  <c r="AK5819" i="33"/>
  <c r="AJ5819" i="33"/>
  <c r="AI5819" i="33"/>
  <c r="AH5819" i="33"/>
  <c r="AK5818" i="33"/>
  <c r="AJ5818" i="33"/>
  <c r="AI5818" i="33"/>
  <c r="AH5818" i="33"/>
  <c r="AK5817" i="33"/>
  <c r="AJ5817" i="33"/>
  <c r="AI5817" i="33"/>
  <c r="AH5817" i="33"/>
  <c r="AK5816" i="33"/>
  <c r="AJ5816" i="33"/>
  <c r="AI5816" i="33"/>
  <c r="AH5816" i="33"/>
  <c r="AK5815" i="33"/>
  <c r="AJ5815" i="33"/>
  <c r="AI5815" i="33"/>
  <c r="AH5815" i="33"/>
  <c r="AK5814" i="33"/>
  <c r="AJ5814" i="33"/>
  <c r="AI5814" i="33"/>
  <c r="AH5814" i="33"/>
  <c r="AK5813" i="33"/>
  <c r="AJ5813" i="33"/>
  <c r="AI5813" i="33"/>
  <c r="AH5813" i="33"/>
  <c r="AK5812" i="33"/>
  <c r="AJ5812" i="33"/>
  <c r="AI5812" i="33"/>
  <c r="AH5812" i="33"/>
  <c r="AK5811" i="33"/>
  <c r="AJ5811" i="33"/>
  <c r="AI5811" i="33"/>
  <c r="AH5811" i="33"/>
  <c r="AK5810" i="33"/>
  <c r="AJ5810" i="33"/>
  <c r="AI5810" i="33"/>
  <c r="AH5810" i="33"/>
  <c r="AK5809" i="33"/>
  <c r="AJ5809" i="33"/>
  <c r="AI5809" i="33"/>
  <c r="AH5809" i="33"/>
  <c r="AK5808" i="33"/>
  <c r="AJ5808" i="33"/>
  <c r="AI5808" i="33"/>
  <c r="AH5808" i="33"/>
  <c r="AK5807" i="33"/>
  <c r="AJ5807" i="33"/>
  <c r="AI5807" i="33"/>
  <c r="AH5807" i="33"/>
  <c r="AK5806" i="33"/>
  <c r="AJ5806" i="33"/>
  <c r="AI5806" i="33"/>
  <c r="AH5806" i="33"/>
  <c r="AK5805" i="33"/>
  <c r="AJ5805" i="33"/>
  <c r="AI5805" i="33"/>
  <c r="AH5805" i="33"/>
  <c r="AK5804" i="33"/>
  <c r="AJ5804" i="33"/>
  <c r="AI5804" i="33"/>
  <c r="AH5804" i="33"/>
  <c r="AK5803" i="33"/>
  <c r="AJ5803" i="33"/>
  <c r="AI5803" i="33"/>
  <c r="AH5803" i="33"/>
  <c r="AK5802" i="33"/>
  <c r="AJ5802" i="33"/>
  <c r="AI5802" i="33"/>
  <c r="AH5802" i="33"/>
  <c r="AK5801" i="33"/>
  <c r="AJ5801" i="33"/>
  <c r="AI5801" i="33"/>
  <c r="AH5801" i="33"/>
  <c r="AK5800" i="33"/>
  <c r="AJ5800" i="33"/>
  <c r="AI5800" i="33"/>
  <c r="AH5800" i="33"/>
  <c r="AK5799" i="33"/>
  <c r="AJ5799" i="33"/>
  <c r="AI5799" i="33"/>
  <c r="AH5799" i="33"/>
  <c r="AK5798" i="33"/>
  <c r="AJ5798" i="33"/>
  <c r="AI5798" i="33"/>
  <c r="AH5798" i="33"/>
  <c r="AK5797" i="33"/>
  <c r="AJ5797" i="33"/>
  <c r="AI5797" i="33"/>
  <c r="AH5797" i="33"/>
  <c r="AK5796" i="33"/>
  <c r="AJ5796" i="33"/>
  <c r="AI5796" i="33"/>
  <c r="AH5796" i="33"/>
  <c r="AK5795" i="33"/>
  <c r="AJ5795" i="33"/>
  <c r="AI5795" i="33"/>
  <c r="AH5795" i="33"/>
  <c r="AK5794" i="33"/>
  <c r="AJ5794" i="33"/>
  <c r="AI5794" i="33"/>
  <c r="AH5794" i="33"/>
  <c r="AK5793" i="33"/>
  <c r="AJ5793" i="33"/>
  <c r="AI5793" i="33"/>
  <c r="AH5793" i="33"/>
  <c r="AK5792" i="33"/>
  <c r="AJ5792" i="33"/>
  <c r="AI5792" i="33"/>
  <c r="AH5792" i="33"/>
  <c r="AK5791" i="33"/>
  <c r="AJ5791" i="33"/>
  <c r="AI5791" i="33"/>
  <c r="AH5791" i="33"/>
  <c r="AK5790" i="33"/>
  <c r="AJ5790" i="33"/>
  <c r="AI5790" i="33"/>
  <c r="AH5790" i="33"/>
  <c r="AK5789" i="33"/>
  <c r="AJ5789" i="33"/>
  <c r="AI5789" i="33"/>
  <c r="AH5789" i="33"/>
  <c r="AK5788" i="33"/>
  <c r="AJ5788" i="33"/>
  <c r="AI5788" i="33"/>
  <c r="AH5788" i="33"/>
  <c r="AK5787" i="33"/>
  <c r="AJ5787" i="33"/>
  <c r="AI5787" i="33"/>
  <c r="AH5787" i="33"/>
  <c r="AK5786" i="33"/>
  <c r="AJ5786" i="33"/>
  <c r="AI5786" i="33"/>
  <c r="AH5786" i="33"/>
  <c r="AK5785" i="33"/>
  <c r="AJ5785" i="33"/>
  <c r="AI5785" i="33"/>
  <c r="AH5785" i="33"/>
  <c r="AK5784" i="33"/>
  <c r="AJ5784" i="33"/>
  <c r="AI5784" i="33"/>
  <c r="AH5784" i="33"/>
  <c r="AK5783" i="33"/>
  <c r="AJ5783" i="33"/>
  <c r="AI5783" i="33"/>
  <c r="AH5783" i="33"/>
  <c r="AK5782" i="33"/>
  <c r="AJ5782" i="33"/>
  <c r="AI5782" i="33"/>
  <c r="AH5782" i="33"/>
  <c r="AK5781" i="33"/>
  <c r="AJ5781" i="33"/>
  <c r="AI5781" i="33"/>
  <c r="AH5781" i="33"/>
  <c r="AK5780" i="33"/>
  <c r="AJ5780" i="33"/>
  <c r="AI5780" i="33"/>
  <c r="AH5780" i="33"/>
  <c r="AK5779" i="33"/>
  <c r="AJ5779" i="33"/>
  <c r="AI5779" i="33"/>
  <c r="AH5779" i="33"/>
  <c r="AK5778" i="33"/>
  <c r="AJ5778" i="33"/>
  <c r="AI5778" i="33"/>
  <c r="AH5778" i="33"/>
  <c r="AK5777" i="33"/>
  <c r="AJ5777" i="33"/>
  <c r="AI5777" i="33"/>
  <c r="AH5777" i="33"/>
  <c r="AK5776" i="33"/>
  <c r="AJ5776" i="33"/>
  <c r="AI5776" i="33"/>
  <c r="AH5776" i="33"/>
  <c r="AK5775" i="33"/>
  <c r="AJ5775" i="33"/>
  <c r="AI5775" i="33"/>
  <c r="AH5775" i="33"/>
  <c r="AK5774" i="33"/>
  <c r="AJ5774" i="33"/>
  <c r="AI5774" i="33"/>
  <c r="AH5774" i="33"/>
  <c r="AK5773" i="33"/>
  <c r="AJ5773" i="33"/>
  <c r="AI5773" i="33"/>
  <c r="AH5773" i="33"/>
  <c r="AK5772" i="33"/>
  <c r="AJ5772" i="33"/>
  <c r="AI5772" i="33"/>
  <c r="AH5772" i="33"/>
  <c r="AK5771" i="33"/>
  <c r="AJ5771" i="33"/>
  <c r="AI5771" i="33"/>
  <c r="AH5771" i="33"/>
  <c r="AK5770" i="33"/>
  <c r="AJ5770" i="33"/>
  <c r="AI5770" i="33"/>
  <c r="AH5770" i="33"/>
  <c r="AK5769" i="33"/>
  <c r="AJ5769" i="33"/>
  <c r="AI5769" i="33"/>
  <c r="AH5769" i="33"/>
  <c r="AK5768" i="33"/>
  <c r="AJ5768" i="33"/>
  <c r="AI5768" i="33"/>
  <c r="AH5768" i="33"/>
  <c r="AK5767" i="33"/>
  <c r="AJ5767" i="33"/>
  <c r="AI5767" i="33"/>
  <c r="AH5767" i="33"/>
  <c r="AK5766" i="33"/>
  <c r="AJ5766" i="33"/>
  <c r="AI5766" i="33"/>
  <c r="AH5766" i="33"/>
  <c r="AK5765" i="33"/>
  <c r="AJ5765" i="33"/>
  <c r="AI5765" i="33"/>
  <c r="AH5765" i="33"/>
  <c r="AK5764" i="33"/>
  <c r="AJ5764" i="33"/>
  <c r="AI5764" i="33"/>
  <c r="AH5764" i="33"/>
  <c r="AK5763" i="33"/>
  <c r="AJ5763" i="33"/>
  <c r="AI5763" i="33"/>
  <c r="AH5763" i="33"/>
  <c r="AK5762" i="33"/>
  <c r="AJ5762" i="33"/>
  <c r="AI5762" i="33"/>
  <c r="AH5762" i="33"/>
  <c r="AK5761" i="33"/>
  <c r="AJ5761" i="33"/>
  <c r="AI5761" i="33"/>
  <c r="AH5761" i="33"/>
  <c r="AK5760" i="33"/>
  <c r="AJ5760" i="33"/>
  <c r="AI5760" i="33"/>
  <c r="AH5760" i="33"/>
  <c r="AK5759" i="33"/>
  <c r="AJ5759" i="33"/>
  <c r="AI5759" i="33"/>
  <c r="AH5759" i="33"/>
  <c r="AK5758" i="33"/>
  <c r="AJ5758" i="33"/>
  <c r="AI5758" i="33"/>
  <c r="AH5758" i="33"/>
  <c r="AK5757" i="33"/>
  <c r="AJ5757" i="33"/>
  <c r="AI5757" i="33"/>
  <c r="AH5757" i="33"/>
  <c r="AK5756" i="33"/>
  <c r="AJ5756" i="33"/>
  <c r="AI5756" i="33"/>
  <c r="AH5756" i="33"/>
  <c r="AK5755" i="33"/>
  <c r="AJ5755" i="33"/>
  <c r="AI5755" i="33"/>
  <c r="AH5755" i="33"/>
  <c r="AK5754" i="33"/>
  <c r="AJ5754" i="33"/>
  <c r="AI5754" i="33"/>
  <c r="AH5754" i="33"/>
  <c r="AK5753" i="33"/>
  <c r="AJ5753" i="33"/>
  <c r="AI5753" i="33"/>
  <c r="AH5753" i="33"/>
  <c r="AK5752" i="33"/>
  <c r="AJ5752" i="33"/>
  <c r="AI5752" i="33"/>
  <c r="AH5752" i="33"/>
  <c r="AK5751" i="33"/>
  <c r="AJ5751" i="33"/>
  <c r="AI5751" i="33"/>
  <c r="AH5751" i="33"/>
  <c r="AK5750" i="33"/>
  <c r="AJ5750" i="33"/>
  <c r="AI5750" i="33"/>
  <c r="AH5750" i="33"/>
  <c r="AK5749" i="33"/>
  <c r="AJ5749" i="33"/>
  <c r="AI5749" i="33"/>
  <c r="AH5749" i="33"/>
  <c r="AK5748" i="33"/>
  <c r="AJ5748" i="33"/>
  <c r="AI5748" i="33"/>
  <c r="AH5748" i="33"/>
  <c r="AK5747" i="33"/>
  <c r="AJ5747" i="33"/>
  <c r="AI5747" i="33"/>
  <c r="AH5747" i="33"/>
  <c r="AK5746" i="33"/>
  <c r="AJ5746" i="33"/>
  <c r="AI5746" i="33"/>
  <c r="AH5746" i="33"/>
  <c r="AK5745" i="33"/>
  <c r="AJ5745" i="33"/>
  <c r="AI5745" i="33"/>
  <c r="AH5745" i="33"/>
  <c r="AK5744" i="33"/>
  <c r="AJ5744" i="33"/>
  <c r="AI5744" i="33"/>
  <c r="AH5744" i="33"/>
  <c r="AK5743" i="33"/>
  <c r="AJ5743" i="33"/>
  <c r="AI5743" i="33"/>
  <c r="AH5743" i="33"/>
  <c r="AK5742" i="33"/>
  <c r="AJ5742" i="33"/>
  <c r="AI5742" i="33"/>
  <c r="AH5742" i="33"/>
  <c r="AK5741" i="33"/>
  <c r="AJ5741" i="33"/>
  <c r="AI5741" i="33"/>
  <c r="AH5741" i="33"/>
  <c r="AK5740" i="33"/>
  <c r="AJ5740" i="33"/>
  <c r="AI5740" i="33"/>
  <c r="AH5740" i="33"/>
  <c r="AK5739" i="33"/>
  <c r="AJ5739" i="33"/>
  <c r="AI5739" i="33"/>
  <c r="AH5739" i="33"/>
  <c r="AK5738" i="33"/>
  <c r="AJ5738" i="33"/>
  <c r="AI5738" i="33"/>
  <c r="AH5738" i="33"/>
  <c r="AK5737" i="33"/>
  <c r="AJ5737" i="33"/>
  <c r="AI5737" i="33"/>
  <c r="AH5737" i="33"/>
  <c r="AK5736" i="33"/>
  <c r="AJ5736" i="33"/>
  <c r="AI5736" i="33"/>
  <c r="AH5736" i="33"/>
  <c r="AK5735" i="33"/>
  <c r="AJ5735" i="33"/>
  <c r="AI5735" i="33"/>
  <c r="AH5735" i="33"/>
  <c r="AK5734" i="33"/>
  <c r="AJ5734" i="33"/>
  <c r="AI5734" i="33"/>
  <c r="AH5734" i="33"/>
  <c r="AK5733" i="33"/>
  <c r="AJ5733" i="33"/>
  <c r="AI5733" i="33"/>
  <c r="AH5733" i="33"/>
  <c r="AK5732" i="33"/>
  <c r="AJ5732" i="33"/>
  <c r="AI5732" i="33"/>
  <c r="AH5732" i="33"/>
  <c r="AK5731" i="33"/>
  <c r="AJ5731" i="33"/>
  <c r="AI5731" i="33"/>
  <c r="AH5731" i="33"/>
  <c r="AK5730" i="33"/>
  <c r="AJ5730" i="33"/>
  <c r="AI5730" i="33"/>
  <c r="AH5730" i="33"/>
  <c r="AK5729" i="33"/>
  <c r="AJ5729" i="33"/>
  <c r="AI5729" i="33"/>
  <c r="AH5729" i="33"/>
  <c r="AK5728" i="33"/>
  <c r="AJ5728" i="33"/>
  <c r="AI5728" i="33"/>
  <c r="AH5728" i="33"/>
  <c r="AK5727" i="33"/>
  <c r="AJ5727" i="33"/>
  <c r="AI5727" i="33"/>
  <c r="AH5727" i="33"/>
  <c r="AK5726" i="33"/>
  <c r="AJ5726" i="33"/>
  <c r="AI5726" i="33"/>
  <c r="AH5726" i="33"/>
  <c r="AK5725" i="33"/>
  <c r="AJ5725" i="33"/>
  <c r="AI5725" i="33"/>
  <c r="AH5725" i="33"/>
  <c r="AK5724" i="33"/>
  <c r="AJ5724" i="33"/>
  <c r="AI5724" i="33"/>
  <c r="AH5724" i="33"/>
  <c r="AK5723" i="33"/>
  <c r="AJ5723" i="33"/>
  <c r="AI5723" i="33"/>
  <c r="AH5723" i="33"/>
  <c r="AK5722" i="33"/>
  <c r="AJ5722" i="33"/>
  <c r="AI5722" i="33"/>
  <c r="AH5722" i="33"/>
  <c r="AK5721" i="33"/>
  <c r="AJ5721" i="33"/>
  <c r="AI5721" i="33"/>
  <c r="AH5721" i="33"/>
  <c r="AK5720" i="33"/>
  <c r="AJ5720" i="33"/>
  <c r="AI5720" i="33"/>
  <c r="AH5720" i="33"/>
  <c r="AK5719" i="33"/>
  <c r="AJ5719" i="33"/>
  <c r="AI5719" i="33"/>
  <c r="AH5719" i="33"/>
  <c r="AK5718" i="33"/>
  <c r="AJ5718" i="33"/>
  <c r="AI5718" i="33"/>
  <c r="AH5718" i="33"/>
  <c r="AK5717" i="33"/>
  <c r="AJ5717" i="33"/>
  <c r="AI5717" i="33"/>
  <c r="AH5717" i="33"/>
  <c r="AK5716" i="33"/>
  <c r="AJ5716" i="33"/>
  <c r="AI5716" i="33"/>
  <c r="AH5716" i="33"/>
  <c r="AK5715" i="33"/>
  <c r="AJ5715" i="33"/>
  <c r="AI5715" i="33"/>
  <c r="AH5715" i="33"/>
  <c r="AK5714" i="33"/>
  <c r="AJ5714" i="33"/>
  <c r="AI5714" i="33"/>
  <c r="AH5714" i="33"/>
  <c r="AK5713" i="33"/>
  <c r="AJ5713" i="33"/>
  <c r="AI5713" i="33"/>
  <c r="AH5713" i="33"/>
  <c r="AK5712" i="33"/>
  <c r="AJ5712" i="33"/>
  <c r="AI5712" i="33"/>
  <c r="AH5712" i="33"/>
  <c r="AK5711" i="33"/>
  <c r="AJ5711" i="33"/>
  <c r="AI5711" i="33"/>
  <c r="AH5711" i="33"/>
  <c r="AK5710" i="33"/>
  <c r="AJ5710" i="33"/>
  <c r="AI5710" i="33"/>
  <c r="AH5710" i="33"/>
  <c r="AK5709" i="33"/>
  <c r="AJ5709" i="33"/>
  <c r="AI5709" i="33"/>
  <c r="AH5709" i="33"/>
  <c r="AK5708" i="33"/>
  <c r="AJ5708" i="33"/>
  <c r="AI5708" i="33"/>
  <c r="AH5708" i="33"/>
  <c r="AK5707" i="33"/>
  <c r="AJ5707" i="33"/>
  <c r="AI5707" i="33"/>
  <c r="AH5707" i="33"/>
  <c r="AK5706" i="33"/>
  <c r="AJ5706" i="33"/>
  <c r="AI5706" i="33"/>
  <c r="AH5706" i="33"/>
  <c r="AK5705" i="33"/>
  <c r="AJ5705" i="33"/>
  <c r="AI5705" i="33"/>
  <c r="AH5705" i="33"/>
  <c r="AK5704" i="33"/>
  <c r="AJ5704" i="33"/>
  <c r="AI5704" i="33"/>
  <c r="AH5704" i="33"/>
  <c r="AK5703" i="33"/>
  <c r="AJ5703" i="33"/>
  <c r="AI5703" i="33"/>
  <c r="AH5703" i="33"/>
  <c r="AK5702" i="33"/>
  <c r="AJ5702" i="33"/>
  <c r="AI5702" i="33"/>
  <c r="AH5702" i="33"/>
  <c r="AK5701" i="33"/>
  <c r="AJ5701" i="33"/>
  <c r="AI5701" i="33"/>
  <c r="AH5701" i="33"/>
  <c r="AK5700" i="33"/>
  <c r="AJ5700" i="33"/>
  <c r="AI5700" i="33"/>
  <c r="AH5700" i="33"/>
  <c r="AK5699" i="33"/>
  <c r="AJ5699" i="33"/>
  <c r="AI5699" i="33"/>
  <c r="AH5699" i="33"/>
  <c r="AK5698" i="33"/>
  <c r="AJ5698" i="33"/>
  <c r="AI5698" i="33"/>
  <c r="AH5698" i="33"/>
  <c r="AK5697" i="33"/>
  <c r="AJ5697" i="33"/>
  <c r="AI5697" i="33"/>
  <c r="AH5697" i="33"/>
  <c r="AK5696" i="33"/>
  <c r="AJ5696" i="33"/>
  <c r="AI5696" i="33"/>
  <c r="AH5696" i="33"/>
  <c r="AK5695" i="33"/>
  <c r="AJ5695" i="33"/>
  <c r="AI5695" i="33"/>
  <c r="AH5695" i="33"/>
  <c r="AK5694" i="33"/>
  <c r="AJ5694" i="33"/>
  <c r="AI5694" i="33"/>
  <c r="AH5694" i="33"/>
  <c r="AK5693" i="33"/>
  <c r="AJ5693" i="33"/>
  <c r="AI5693" i="33"/>
  <c r="AH5693" i="33"/>
  <c r="AK5692" i="33"/>
  <c r="AJ5692" i="33"/>
  <c r="AI5692" i="33"/>
  <c r="AH5692" i="33"/>
  <c r="AK5691" i="33"/>
  <c r="AJ5691" i="33"/>
  <c r="AI5691" i="33"/>
  <c r="AH5691" i="33"/>
  <c r="AK5690" i="33"/>
  <c r="AJ5690" i="33"/>
  <c r="AI5690" i="33"/>
  <c r="AH5690" i="33"/>
  <c r="AK5689" i="33"/>
  <c r="AJ5689" i="33"/>
  <c r="AI5689" i="33"/>
  <c r="AH5689" i="33"/>
  <c r="AK5688" i="33"/>
  <c r="AJ5688" i="33"/>
  <c r="AI5688" i="33"/>
  <c r="AH5688" i="33"/>
  <c r="AK5687" i="33"/>
  <c r="AJ5687" i="33"/>
  <c r="AI5687" i="33"/>
  <c r="AH5687" i="33"/>
  <c r="AK5686" i="33"/>
  <c r="AJ5686" i="33"/>
  <c r="AI5686" i="33"/>
  <c r="AH5686" i="33"/>
  <c r="AK5685" i="33"/>
  <c r="AJ5685" i="33"/>
  <c r="AI5685" i="33"/>
  <c r="AH5685" i="33"/>
  <c r="AK5684" i="33"/>
  <c r="AJ5684" i="33"/>
  <c r="AI5684" i="33"/>
  <c r="AH5684" i="33"/>
  <c r="AK5683" i="33"/>
  <c r="AJ5683" i="33"/>
  <c r="AI5683" i="33"/>
  <c r="AH5683" i="33"/>
  <c r="AK5682" i="33"/>
  <c r="AJ5682" i="33"/>
  <c r="AI5682" i="33"/>
  <c r="AH5682" i="33"/>
  <c r="AK5681" i="33"/>
  <c r="AJ5681" i="33"/>
  <c r="AI5681" i="33"/>
  <c r="AH5681" i="33"/>
  <c r="AK5680" i="33"/>
  <c r="AJ5680" i="33"/>
  <c r="AI5680" i="33"/>
  <c r="AH5680" i="33"/>
  <c r="AK5679" i="33"/>
  <c r="AJ5679" i="33"/>
  <c r="AI5679" i="33"/>
  <c r="AH5679" i="33"/>
  <c r="AK5678" i="33"/>
  <c r="AJ5678" i="33"/>
  <c r="AI5678" i="33"/>
  <c r="AH5678" i="33"/>
  <c r="AK5677" i="33"/>
  <c r="AJ5677" i="33"/>
  <c r="AI5677" i="33"/>
  <c r="AH5677" i="33"/>
  <c r="AK5676" i="33"/>
  <c r="AJ5676" i="33"/>
  <c r="AI5676" i="33"/>
  <c r="AH5676" i="33"/>
  <c r="AK5675" i="33"/>
  <c r="AJ5675" i="33"/>
  <c r="AI5675" i="33"/>
  <c r="AH5675" i="33"/>
  <c r="AK5674" i="33"/>
  <c r="AJ5674" i="33"/>
  <c r="AI5674" i="33"/>
  <c r="AH5674" i="33"/>
  <c r="AK5673" i="33"/>
  <c r="AJ5673" i="33"/>
  <c r="AI5673" i="33"/>
  <c r="AH5673" i="33"/>
  <c r="AK5672" i="33"/>
  <c r="AJ5672" i="33"/>
  <c r="AI5672" i="33"/>
  <c r="AH5672" i="33"/>
  <c r="AK5671" i="33"/>
  <c r="AJ5671" i="33"/>
  <c r="AI5671" i="33"/>
  <c r="AH5671" i="33"/>
  <c r="AK5670" i="33"/>
  <c r="AJ5670" i="33"/>
  <c r="AI5670" i="33"/>
  <c r="AH5670" i="33"/>
  <c r="AK5669" i="33"/>
  <c r="AJ5669" i="33"/>
  <c r="AI5669" i="33"/>
  <c r="AH5669" i="33"/>
  <c r="AK5668" i="33"/>
  <c r="AJ5668" i="33"/>
  <c r="AI5668" i="33"/>
  <c r="AH5668" i="33"/>
  <c r="AK5667" i="33"/>
  <c r="AJ5667" i="33"/>
  <c r="AI5667" i="33"/>
  <c r="AH5667" i="33"/>
  <c r="AK5666" i="33"/>
  <c r="AJ5666" i="33"/>
  <c r="AI5666" i="33"/>
  <c r="AH5666" i="33"/>
  <c r="AK5665" i="33"/>
  <c r="AJ5665" i="33"/>
  <c r="AI5665" i="33"/>
  <c r="AH5665" i="33"/>
  <c r="AK5664" i="33"/>
  <c r="AJ5664" i="33"/>
  <c r="AI5664" i="33"/>
  <c r="AH5664" i="33"/>
  <c r="AK5663" i="33"/>
  <c r="AJ5663" i="33"/>
  <c r="AI5663" i="33"/>
  <c r="AH5663" i="33"/>
  <c r="AK5662" i="33"/>
  <c r="AJ5662" i="33"/>
  <c r="AI5662" i="33"/>
  <c r="AH5662" i="33"/>
  <c r="AK5661" i="33"/>
  <c r="AJ5661" i="33"/>
  <c r="AI5661" i="33"/>
  <c r="AH5661" i="33"/>
  <c r="AK5660" i="33"/>
  <c r="AJ5660" i="33"/>
  <c r="AI5660" i="33"/>
  <c r="AH5660" i="33"/>
  <c r="AK5659" i="33"/>
  <c r="AJ5659" i="33"/>
  <c r="AI5659" i="33"/>
  <c r="AH5659" i="33"/>
  <c r="AK5658" i="33"/>
  <c r="AJ5658" i="33"/>
  <c r="AI5658" i="33"/>
  <c r="AH5658" i="33"/>
  <c r="AK5657" i="33"/>
  <c r="AJ5657" i="33"/>
  <c r="AI5657" i="33"/>
  <c r="AH5657" i="33"/>
  <c r="AK5656" i="33"/>
  <c r="AJ5656" i="33"/>
  <c r="AI5656" i="33"/>
  <c r="AH5656" i="33"/>
  <c r="AK5655" i="33"/>
  <c r="AJ5655" i="33"/>
  <c r="AI5655" i="33"/>
  <c r="AH5655" i="33"/>
  <c r="AK5654" i="33"/>
  <c r="AJ5654" i="33"/>
  <c r="AI5654" i="33"/>
  <c r="AH5654" i="33"/>
  <c r="AK5653" i="33"/>
  <c r="AJ5653" i="33"/>
  <c r="AI5653" i="33"/>
  <c r="AH5653" i="33"/>
  <c r="AK5652" i="33"/>
  <c r="AJ5652" i="33"/>
  <c r="AI5652" i="33"/>
  <c r="AH5652" i="33"/>
  <c r="AK5651" i="33"/>
  <c r="AJ5651" i="33"/>
  <c r="AI5651" i="33"/>
  <c r="AH5651" i="33"/>
  <c r="AK5650" i="33"/>
  <c r="AJ5650" i="33"/>
  <c r="AI5650" i="33"/>
  <c r="AH5650" i="33"/>
  <c r="AK5649" i="33"/>
  <c r="AJ5649" i="33"/>
  <c r="AI5649" i="33"/>
  <c r="AH5649" i="33"/>
  <c r="AK5648" i="33"/>
  <c r="AJ5648" i="33"/>
  <c r="AI5648" i="33"/>
  <c r="AH5648" i="33"/>
  <c r="AK5647" i="33"/>
  <c r="AJ5647" i="33"/>
  <c r="AI5647" i="33"/>
  <c r="AH5647" i="33"/>
  <c r="AK5646" i="33"/>
  <c r="AJ5646" i="33"/>
  <c r="AI5646" i="33"/>
  <c r="AH5646" i="33"/>
  <c r="AK5645" i="33"/>
  <c r="AJ5645" i="33"/>
  <c r="AI5645" i="33"/>
  <c r="AH5645" i="33"/>
  <c r="AK5644" i="33"/>
  <c r="AJ5644" i="33"/>
  <c r="AI5644" i="33"/>
  <c r="AH5644" i="33"/>
  <c r="AK5643" i="33"/>
  <c r="AJ5643" i="33"/>
  <c r="AI5643" i="33"/>
  <c r="AH5643" i="33"/>
  <c r="AK5642" i="33"/>
  <c r="AJ5642" i="33"/>
  <c r="AI5642" i="33"/>
  <c r="AH5642" i="33"/>
  <c r="AK5641" i="33"/>
  <c r="AJ5641" i="33"/>
  <c r="AI5641" i="33"/>
  <c r="AH5641" i="33"/>
  <c r="AK5640" i="33"/>
  <c r="AJ5640" i="33"/>
  <c r="AI5640" i="33"/>
  <c r="AH5640" i="33"/>
  <c r="AK5639" i="33"/>
  <c r="AJ5639" i="33"/>
  <c r="AI5639" i="33"/>
  <c r="AH5639" i="33"/>
  <c r="AK5638" i="33"/>
  <c r="AJ5638" i="33"/>
  <c r="AI5638" i="33"/>
  <c r="AH5638" i="33"/>
  <c r="AK5637" i="33"/>
  <c r="AJ5637" i="33"/>
  <c r="AI5637" i="33"/>
  <c r="AH5637" i="33"/>
  <c r="AK5636" i="33"/>
  <c r="AJ5636" i="33"/>
  <c r="AI5636" i="33"/>
  <c r="AH5636" i="33"/>
  <c r="AK5635" i="33"/>
  <c r="AJ5635" i="33"/>
  <c r="AI5635" i="33"/>
  <c r="AH5635" i="33"/>
  <c r="AK5634" i="33"/>
  <c r="AJ5634" i="33"/>
  <c r="AI5634" i="33"/>
  <c r="AH5634" i="33"/>
  <c r="AK5633" i="33"/>
  <c r="AJ5633" i="33"/>
  <c r="AI5633" i="33"/>
  <c r="AH5633" i="33"/>
  <c r="AK5632" i="33"/>
  <c r="AJ5632" i="33"/>
  <c r="AI5632" i="33"/>
  <c r="AH5632" i="33"/>
  <c r="AK5631" i="33"/>
  <c r="AJ5631" i="33"/>
  <c r="AI5631" i="33"/>
  <c r="AH5631" i="33"/>
  <c r="AK5630" i="33"/>
  <c r="AJ5630" i="33"/>
  <c r="AI5630" i="33"/>
  <c r="AH5630" i="33"/>
  <c r="AK5629" i="33"/>
  <c r="AJ5629" i="33"/>
  <c r="AI5629" i="33"/>
  <c r="AH5629" i="33"/>
  <c r="AK5628" i="33"/>
  <c r="AJ5628" i="33"/>
  <c r="AI5628" i="33"/>
  <c r="AH5628" i="33"/>
  <c r="AK5627" i="33"/>
  <c r="AJ5627" i="33"/>
  <c r="AI5627" i="33"/>
  <c r="AH5627" i="33"/>
  <c r="AK5626" i="33"/>
  <c r="AJ5626" i="33"/>
  <c r="AI5626" i="33"/>
  <c r="AH5626" i="33"/>
  <c r="AK5625" i="33"/>
  <c r="AJ5625" i="33"/>
  <c r="AI5625" i="33"/>
  <c r="AH5625" i="33"/>
  <c r="AK5624" i="33"/>
  <c r="AJ5624" i="33"/>
  <c r="AI5624" i="33"/>
  <c r="AH5624" i="33"/>
  <c r="AK5623" i="33"/>
  <c r="AJ5623" i="33"/>
  <c r="AI5623" i="33"/>
  <c r="AH5623" i="33"/>
  <c r="AK5622" i="33"/>
  <c r="AJ5622" i="33"/>
  <c r="AI5622" i="33"/>
  <c r="AH5622" i="33"/>
  <c r="AK5621" i="33"/>
  <c r="AJ5621" i="33"/>
  <c r="AI5621" i="33"/>
  <c r="AH5621" i="33"/>
  <c r="AK5620" i="33"/>
  <c r="AJ5620" i="33"/>
  <c r="AI5620" i="33"/>
  <c r="AH5620" i="33"/>
  <c r="AK5619" i="33"/>
  <c r="AJ5619" i="33"/>
  <c r="AI5619" i="33"/>
  <c r="AH5619" i="33"/>
  <c r="AK5618" i="33"/>
  <c r="AJ5618" i="33"/>
  <c r="AI5618" i="33"/>
  <c r="AH5618" i="33"/>
  <c r="AK5617" i="33"/>
  <c r="AJ5617" i="33"/>
  <c r="AI5617" i="33"/>
  <c r="AH5617" i="33"/>
  <c r="AK5616" i="33"/>
  <c r="AJ5616" i="33"/>
  <c r="AI5616" i="33"/>
  <c r="AH5616" i="33"/>
  <c r="AK5615" i="33"/>
  <c r="AJ5615" i="33"/>
  <c r="AI5615" i="33"/>
  <c r="AH5615" i="33"/>
  <c r="AK5614" i="33"/>
  <c r="AJ5614" i="33"/>
  <c r="AI5614" i="33"/>
  <c r="AH5614" i="33"/>
  <c r="AK5613" i="33"/>
  <c r="AJ5613" i="33"/>
  <c r="AI5613" i="33"/>
  <c r="AH5613" i="33"/>
  <c r="AK5612" i="33"/>
  <c r="AJ5612" i="33"/>
  <c r="AI5612" i="33"/>
  <c r="AH5612" i="33"/>
  <c r="AK5611" i="33"/>
  <c r="AJ5611" i="33"/>
  <c r="AI5611" i="33"/>
  <c r="AH5611" i="33"/>
  <c r="AK5610" i="33"/>
  <c r="AJ5610" i="33"/>
  <c r="AI5610" i="33"/>
  <c r="AH5610" i="33"/>
  <c r="AK5609" i="33"/>
  <c r="AJ5609" i="33"/>
  <c r="AI5609" i="33"/>
  <c r="AH5609" i="33"/>
  <c r="AK5608" i="33"/>
  <c r="AJ5608" i="33"/>
  <c r="AI5608" i="33"/>
  <c r="AH5608" i="33"/>
  <c r="AK5607" i="33"/>
  <c r="AJ5607" i="33"/>
  <c r="AI5607" i="33"/>
  <c r="AH5607" i="33"/>
  <c r="AK5606" i="33"/>
  <c r="AJ5606" i="33"/>
  <c r="AI5606" i="33"/>
  <c r="AH5606" i="33"/>
  <c r="AK5605" i="33"/>
  <c r="AJ5605" i="33"/>
  <c r="AI5605" i="33"/>
  <c r="AH5605" i="33"/>
  <c r="AK5604" i="33"/>
  <c r="AJ5604" i="33"/>
  <c r="AI5604" i="33"/>
  <c r="AH5604" i="33"/>
  <c r="AK5603" i="33"/>
  <c r="AJ5603" i="33"/>
  <c r="AI5603" i="33"/>
  <c r="AH5603" i="33"/>
  <c r="AK5602" i="33"/>
  <c r="AJ5602" i="33"/>
  <c r="AI5602" i="33"/>
  <c r="AH5602" i="33"/>
  <c r="AK5601" i="33"/>
  <c r="AJ5601" i="33"/>
  <c r="AI5601" i="33"/>
  <c r="AH5601" i="33"/>
  <c r="AK5600" i="33"/>
  <c r="AJ5600" i="33"/>
  <c r="AI5600" i="33"/>
  <c r="AH5600" i="33"/>
  <c r="AK5599" i="33"/>
  <c r="AJ5599" i="33"/>
  <c r="AI5599" i="33"/>
  <c r="AH5599" i="33"/>
  <c r="AK5598" i="33"/>
  <c r="AJ5598" i="33"/>
  <c r="AI5598" i="33"/>
  <c r="AH5598" i="33"/>
  <c r="AK5597" i="33"/>
  <c r="AJ5597" i="33"/>
  <c r="AI5597" i="33"/>
  <c r="AH5597" i="33"/>
  <c r="AK5596" i="33"/>
  <c r="AJ5596" i="33"/>
  <c r="AI5596" i="33"/>
  <c r="AH5596" i="33"/>
  <c r="AK5595" i="33"/>
  <c r="AJ5595" i="33"/>
  <c r="AI5595" i="33"/>
  <c r="AH5595" i="33"/>
  <c r="AK5594" i="33"/>
  <c r="AJ5594" i="33"/>
  <c r="AI5594" i="33"/>
  <c r="AH5594" i="33"/>
  <c r="AK5593" i="33"/>
  <c r="AJ5593" i="33"/>
  <c r="AI5593" i="33"/>
  <c r="AH5593" i="33"/>
  <c r="AK5592" i="33"/>
  <c r="AJ5592" i="33"/>
  <c r="AI5592" i="33"/>
  <c r="AH5592" i="33"/>
  <c r="AK5591" i="33"/>
  <c r="AJ5591" i="33"/>
  <c r="AI5591" i="33"/>
  <c r="AH5591" i="33"/>
  <c r="AK5590" i="33"/>
  <c r="AJ5590" i="33"/>
  <c r="AI5590" i="33"/>
  <c r="AH5590" i="33"/>
  <c r="AK5589" i="33"/>
  <c r="AJ5589" i="33"/>
  <c r="AI5589" i="33"/>
  <c r="AH5589" i="33"/>
  <c r="AK5588" i="33"/>
  <c r="AJ5588" i="33"/>
  <c r="AI5588" i="33"/>
  <c r="AH5588" i="33"/>
  <c r="AK5587" i="33"/>
  <c r="AJ5587" i="33"/>
  <c r="AI5587" i="33"/>
  <c r="AH5587" i="33"/>
  <c r="AK5586" i="33"/>
  <c r="AJ5586" i="33"/>
  <c r="AI5586" i="33"/>
  <c r="AH5586" i="33"/>
  <c r="AK5585" i="33"/>
  <c r="AJ5585" i="33"/>
  <c r="AI5585" i="33"/>
  <c r="AH5585" i="33"/>
  <c r="AK5584" i="33"/>
  <c r="AJ5584" i="33"/>
  <c r="AI5584" i="33"/>
  <c r="AH5584" i="33"/>
  <c r="AK5583" i="33"/>
  <c r="AJ5583" i="33"/>
  <c r="AI5583" i="33"/>
  <c r="AH5583" i="33"/>
  <c r="AK5582" i="33"/>
  <c r="AJ5582" i="33"/>
  <c r="AI5582" i="33"/>
  <c r="AH5582" i="33"/>
  <c r="AK5581" i="33"/>
  <c r="AJ5581" i="33"/>
  <c r="AI5581" i="33"/>
  <c r="AH5581" i="33"/>
  <c r="AK5580" i="33"/>
  <c r="AJ5580" i="33"/>
  <c r="AI5580" i="33"/>
  <c r="AH5580" i="33"/>
  <c r="AK5579" i="33"/>
  <c r="AJ5579" i="33"/>
  <c r="AI5579" i="33"/>
  <c r="AH5579" i="33"/>
  <c r="AK5578" i="33"/>
  <c r="AJ5578" i="33"/>
  <c r="AI5578" i="33"/>
  <c r="AH5578" i="33"/>
  <c r="AK5577" i="33"/>
  <c r="AJ5577" i="33"/>
  <c r="AI5577" i="33"/>
  <c r="AH5577" i="33"/>
  <c r="AK5576" i="33"/>
  <c r="AJ5576" i="33"/>
  <c r="AI5576" i="33"/>
  <c r="AH5576" i="33"/>
  <c r="AK5575" i="33"/>
  <c r="AJ5575" i="33"/>
  <c r="AI5575" i="33"/>
  <c r="AH5575" i="33"/>
  <c r="AK5574" i="33"/>
  <c r="AJ5574" i="33"/>
  <c r="AI5574" i="33"/>
  <c r="AH5574" i="33"/>
  <c r="AK5573" i="33"/>
  <c r="AJ5573" i="33"/>
  <c r="AI5573" i="33"/>
  <c r="AH5573" i="33"/>
  <c r="AK5572" i="33"/>
  <c r="AJ5572" i="33"/>
  <c r="AI5572" i="33"/>
  <c r="AH5572" i="33"/>
  <c r="AK5571" i="33"/>
  <c r="AJ5571" i="33"/>
  <c r="AI5571" i="33"/>
  <c r="AH5571" i="33"/>
  <c r="AK5570" i="33"/>
  <c r="AJ5570" i="33"/>
  <c r="AI5570" i="33"/>
  <c r="AH5570" i="33"/>
  <c r="AK5569" i="33"/>
  <c r="AJ5569" i="33"/>
  <c r="AI5569" i="33"/>
  <c r="AH5569" i="33"/>
  <c r="AK5568" i="33"/>
  <c r="AJ5568" i="33"/>
  <c r="AI5568" i="33"/>
  <c r="AH5568" i="33"/>
  <c r="AK5567" i="33"/>
  <c r="AJ5567" i="33"/>
  <c r="AI5567" i="33"/>
  <c r="AH5567" i="33"/>
  <c r="AK5566" i="33"/>
  <c r="AJ5566" i="33"/>
  <c r="AI5566" i="33"/>
  <c r="AH5566" i="33"/>
  <c r="AK5565" i="33"/>
  <c r="AJ5565" i="33"/>
  <c r="AI5565" i="33"/>
  <c r="AH5565" i="33"/>
  <c r="AK5564" i="33"/>
  <c r="AJ5564" i="33"/>
  <c r="AI5564" i="33"/>
  <c r="AH5564" i="33"/>
  <c r="AK5563" i="33"/>
  <c r="AJ5563" i="33"/>
  <c r="AI5563" i="33"/>
  <c r="AH5563" i="33"/>
  <c r="AK5562" i="33"/>
  <c r="AJ5562" i="33"/>
  <c r="AI5562" i="33"/>
  <c r="AH5562" i="33"/>
  <c r="AK5561" i="33"/>
  <c r="AJ5561" i="33"/>
  <c r="AI5561" i="33"/>
  <c r="AH5561" i="33"/>
  <c r="AK5560" i="33"/>
  <c r="AJ5560" i="33"/>
  <c r="AI5560" i="33"/>
  <c r="AH5560" i="33"/>
  <c r="AK5559" i="33"/>
  <c r="AJ5559" i="33"/>
  <c r="AI5559" i="33"/>
  <c r="AH5559" i="33"/>
  <c r="AK5558" i="33"/>
  <c r="AJ5558" i="33"/>
  <c r="AI5558" i="33"/>
  <c r="AH5558" i="33"/>
  <c r="AK5557" i="33"/>
  <c r="AJ5557" i="33"/>
  <c r="AI5557" i="33"/>
  <c r="AH5557" i="33"/>
  <c r="AK5556" i="33"/>
  <c r="AJ5556" i="33"/>
  <c r="AI5556" i="33"/>
  <c r="AH5556" i="33"/>
  <c r="AK5555" i="33"/>
  <c r="AJ5555" i="33"/>
  <c r="AI5555" i="33"/>
  <c r="AH5555" i="33"/>
  <c r="AK5554" i="33"/>
  <c r="AJ5554" i="33"/>
  <c r="AI5554" i="33"/>
  <c r="AH5554" i="33"/>
  <c r="AK5553" i="33"/>
  <c r="AJ5553" i="33"/>
  <c r="AI5553" i="33"/>
  <c r="AH5553" i="33"/>
  <c r="AK5552" i="33"/>
  <c r="AJ5552" i="33"/>
  <c r="AI5552" i="33"/>
  <c r="AH5552" i="33"/>
  <c r="AK5551" i="33"/>
  <c r="AJ5551" i="33"/>
  <c r="AI5551" i="33"/>
  <c r="AH5551" i="33"/>
  <c r="AK5550" i="33"/>
  <c r="AJ5550" i="33"/>
  <c r="AI5550" i="33"/>
  <c r="AH5550" i="33"/>
  <c r="AK5549" i="33"/>
  <c r="AJ5549" i="33"/>
  <c r="AI5549" i="33"/>
  <c r="AH5549" i="33"/>
  <c r="AK5548" i="33"/>
  <c r="AJ5548" i="33"/>
  <c r="AI5548" i="33"/>
  <c r="AH5548" i="33"/>
  <c r="AK5547" i="33"/>
  <c r="AJ5547" i="33"/>
  <c r="AI5547" i="33"/>
  <c r="AH5547" i="33"/>
  <c r="AK5546" i="33"/>
  <c r="AJ5546" i="33"/>
  <c r="AI5546" i="33"/>
  <c r="AH5546" i="33"/>
  <c r="AK5545" i="33"/>
  <c r="AJ5545" i="33"/>
  <c r="AI5545" i="33"/>
  <c r="AH5545" i="33"/>
  <c r="AK5544" i="33"/>
  <c r="AJ5544" i="33"/>
  <c r="AI5544" i="33"/>
  <c r="AH5544" i="33"/>
  <c r="AK5543" i="33"/>
  <c r="AJ5543" i="33"/>
  <c r="AI5543" i="33"/>
  <c r="AH5543" i="33"/>
  <c r="AK5542" i="33"/>
  <c r="AJ5542" i="33"/>
  <c r="AI5542" i="33"/>
  <c r="AH5542" i="33"/>
  <c r="AK5541" i="33"/>
  <c r="AJ5541" i="33"/>
  <c r="AI5541" i="33"/>
  <c r="AH5541" i="33"/>
  <c r="AK5540" i="33"/>
  <c r="AJ5540" i="33"/>
  <c r="AI5540" i="33"/>
  <c r="AH5540" i="33"/>
  <c r="AK5539" i="33"/>
  <c r="AJ5539" i="33"/>
  <c r="AI5539" i="33"/>
  <c r="AH5539" i="33"/>
  <c r="AK5538" i="33"/>
  <c r="AJ5538" i="33"/>
  <c r="AI5538" i="33"/>
  <c r="AH5538" i="33"/>
  <c r="AK5537" i="33"/>
  <c r="AJ5537" i="33"/>
  <c r="AI5537" i="33"/>
  <c r="AH5537" i="33"/>
  <c r="AK5536" i="33"/>
  <c r="AJ5536" i="33"/>
  <c r="AI5536" i="33"/>
  <c r="AH5536" i="33"/>
  <c r="AK5535" i="33"/>
  <c r="AJ5535" i="33"/>
  <c r="AI5535" i="33"/>
  <c r="AH5535" i="33"/>
  <c r="AK5534" i="33"/>
  <c r="AJ5534" i="33"/>
  <c r="AI5534" i="33"/>
  <c r="AH5534" i="33"/>
  <c r="AK5533" i="33"/>
  <c r="AJ5533" i="33"/>
  <c r="AI5533" i="33"/>
  <c r="AH5533" i="33"/>
  <c r="AK5532" i="33"/>
  <c r="AJ5532" i="33"/>
  <c r="AI5532" i="33"/>
  <c r="AH5532" i="33"/>
  <c r="AK5531" i="33"/>
  <c r="AJ5531" i="33"/>
  <c r="AI5531" i="33"/>
  <c r="AH5531" i="33"/>
  <c r="AK5530" i="33"/>
  <c r="AJ5530" i="33"/>
  <c r="AI5530" i="33"/>
  <c r="AH5530" i="33"/>
  <c r="AK5529" i="33"/>
  <c r="AJ5529" i="33"/>
  <c r="AI5529" i="33"/>
  <c r="AH5529" i="33"/>
  <c r="AK5528" i="33"/>
  <c r="AJ5528" i="33"/>
  <c r="AI5528" i="33"/>
  <c r="AH5528" i="33"/>
  <c r="AK5527" i="33"/>
  <c r="AJ5527" i="33"/>
  <c r="AI5527" i="33"/>
  <c r="AH5527" i="33"/>
  <c r="AK5526" i="33"/>
  <c r="AJ5526" i="33"/>
  <c r="AI5526" i="33"/>
  <c r="AH5526" i="33"/>
  <c r="AK5525" i="33"/>
  <c r="AJ5525" i="33"/>
  <c r="AI5525" i="33"/>
  <c r="AH5525" i="33"/>
  <c r="AK5524" i="33"/>
  <c r="AJ5524" i="33"/>
  <c r="AI5524" i="33"/>
  <c r="AH5524" i="33"/>
  <c r="AK5523" i="33"/>
  <c r="AJ5523" i="33"/>
  <c r="AI5523" i="33"/>
  <c r="AH5523" i="33"/>
  <c r="AK5522" i="33"/>
  <c r="AJ5522" i="33"/>
  <c r="AI5522" i="33"/>
  <c r="AH5522" i="33"/>
  <c r="AK5521" i="33"/>
  <c r="AJ5521" i="33"/>
  <c r="AI5521" i="33"/>
  <c r="AH5521" i="33"/>
  <c r="AK5520" i="33"/>
  <c r="AJ5520" i="33"/>
  <c r="AI5520" i="33"/>
  <c r="AH5520" i="33"/>
  <c r="AK5519" i="33"/>
  <c r="AJ5519" i="33"/>
  <c r="AI5519" i="33"/>
  <c r="AH5519" i="33"/>
  <c r="AK5518" i="33"/>
  <c r="AJ5518" i="33"/>
  <c r="AI5518" i="33"/>
  <c r="AH5518" i="33"/>
  <c r="AK5517" i="33"/>
  <c r="AJ5517" i="33"/>
  <c r="AI5517" i="33"/>
  <c r="AH5517" i="33"/>
  <c r="AK5516" i="33"/>
  <c r="AJ5516" i="33"/>
  <c r="AI5516" i="33"/>
  <c r="AH5516" i="33"/>
  <c r="AK5515" i="33"/>
  <c r="AJ5515" i="33"/>
  <c r="AI5515" i="33"/>
  <c r="AH5515" i="33"/>
  <c r="AK5514" i="33"/>
  <c r="AJ5514" i="33"/>
  <c r="AI5514" i="33"/>
  <c r="AH5514" i="33"/>
  <c r="AK5513" i="33"/>
  <c r="AJ5513" i="33"/>
  <c r="AI5513" i="33"/>
  <c r="AH5513" i="33"/>
  <c r="AK5512" i="33"/>
  <c r="AJ5512" i="33"/>
  <c r="AI5512" i="33"/>
  <c r="AH5512" i="33"/>
  <c r="AK5511" i="33"/>
  <c r="AJ5511" i="33"/>
  <c r="AI5511" i="33"/>
  <c r="AH5511" i="33"/>
  <c r="AK5510" i="33"/>
  <c r="AJ5510" i="33"/>
  <c r="AI5510" i="33"/>
  <c r="AH5510" i="33"/>
  <c r="AK5509" i="33"/>
  <c r="AJ5509" i="33"/>
  <c r="AI5509" i="33"/>
  <c r="AH5509" i="33"/>
  <c r="AK5508" i="33"/>
  <c r="AJ5508" i="33"/>
  <c r="AI5508" i="33"/>
  <c r="AH5508" i="33"/>
  <c r="AK5507" i="33"/>
  <c r="AJ5507" i="33"/>
  <c r="AI5507" i="33"/>
  <c r="AH5507" i="33"/>
  <c r="AK5506" i="33"/>
  <c r="AJ5506" i="33"/>
  <c r="AI5506" i="33"/>
  <c r="AH5506" i="33"/>
  <c r="AK5505" i="33"/>
  <c r="AJ5505" i="33"/>
  <c r="AI5505" i="33"/>
  <c r="AH5505" i="33"/>
  <c r="AK5504" i="33"/>
  <c r="AJ5504" i="33"/>
  <c r="AI5504" i="33"/>
  <c r="AH5504" i="33"/>
  <c r="AK5503" i="33"/>
  <c r="AJ5503" i="33"/>
  <c r="AI5503" i="33"/>
  <c r="AH5503" i="33"/>
  <c r="AK5502" i="33"/>
  <c r="AJ5502" i="33"/>
  <c r="AI5502" i="33"/>
  <c r="AH5502" i="33"/>
  <c r="AK5501" i="33"/>
  <c r="AJ5501" i="33"/>
  <c r="AI5501" i="33"/>
  <c r="AH5501" i="33"/>
  <c r="AK5500" i="33"/>
  <c r="AJ5500" i="33"/>
  <c r="AI5500" i="33"/>
  <c r="AH5500" i="33"/>
  <c r="AK5499" i="33"/>
  <c r="AJ5499" i="33"/>
  <c r="AI5499" i="33"/>
  <c r="AH5499" i="33"/>
  <c r="AK5498" i="33"/>
  <c r="AJ5498" i="33"/>
  <c r="AI5498" i="33"/>
  <c r="AH5498" i="33"/>
  <c r="AK5497" i="33"/>
  <c r="AJ5497" i="33"/>
  <c r="AI5497" i="33"/>
  <c r="AH5497" i="33"/>
  <c r="AK5496" i="33"/>
  <c r="AJ5496" i="33"/>
  <c r="AI5496" i="33"/>
  <c r="AH5496" i="33"/>
  <c r="AK5495" i="33"/>
  <c r="AJ5495" i="33"/>
  <c r="AI5495" i="33"/>
  <c r="AH5495" i="33"/>
  <c r="AK5494" i="33"/>
  <c r="AJ5494" i="33"/>
  <c r="AI5494" i="33"/>
  <c r="AH5494" i="33"/>
  <c r="AK5493" i="33"/>
  <c r="AJ5493" i="33"/>
  <c r="AI5493" i="33"/>
  <c r="AH5493" i="33"/>
  <c r="AK5492" i="33"/>
  <c r="AJ5492" i="33"/>
  <c r="AI5492" i="33"/>
  <c r="AH5492" i="33"/>
  <c r="AK5491" i="33"/>
  <c r="AJ5491" i="33"/>
  <c r="AI5491" i="33"/>
  <c r="AH5491" i="33"/>
  <c r="AK5490" i="33"/>
  <c r="AJ5490" i="33"/>
  <c r="AI5490" i="33"/>
  <c r="AH5490" i="33"/>
  <c r="AK5489" i="33"/>
  <c r="AJ5489" i="33"/>
  <c r="AI5489" i="33"/>
  <c r="AH5489" i="33"/>
  <c r="AK5488" i="33"/>
  <c r="AJ5488" i="33"/>
  <c r="AI5488" i="33"/>
  <c r="AH5488" i="33"/>
  <c r="AK5487" i="33"/>
  <c r="AJ5487" i="33"/>
  <c r="AI5487" i="33"/>
  <c r="AH5487" i="33"/>
  <c r="AK5486" i="33"/>
  <c r="AJ5486" i="33"/>
  <c r="AI5486" i="33"/>
  <c r="AH5486" i="33"/>
  <c r="AK5485" i="33"/>
  <c r="AJ5485" i="33"/>
  <c r="AI5485" i="33"/>
  <c r="AH5485" i="33"/>
  <c r="AK5484" i="33"/>
  <c r="AJ5484" i="33"/>
  <c r="AI5484" i="33"/>
  <c r="AH5484" i="33"/>
  <c r="AK5483" i="33"/>
  <c r="AJ5483" i="33"/>
  <c r="AI5483" i="33"/>
  <c r="AH5483" i="33"/>
  <c r="AK5482" i="33"/>
  <c r="AJ5482" i="33"/>
  <c r="AI5482" i="33"/>
  <c r="AH5482" i="33"/>
  <c r="AK5481" i="33"/>
  <c r="AJ5481" i="33"/>
  <c r="AI5481" i="33"/>
  <c r="AH5481" i="33"/>
  <c r="AK5480" i="33"/>
  <c r="AJ5480" i="33"/>
  <c r="AI5480" i="33"/>
  <c r="AH5480" i="33"/>
  <c r="AK5479" i="33"/>
  <c r="AJ5479" i="33"/>
  <c r="AI5479" i="33"/>
  <c r="AH5479" i="33"/>
  <c r="AK5478" i="33"/>
  <c r="AJ5478" i="33"/>
  <c r="AI5478" i="33"/>
  <c r="AH5478" i="33"/>
  <c r="AK5477" i="33"/>
  <c r="AJ5477" i="33"/>
  <c r="AI5477" i="33"/>
  <c r="AH5477" i="33"/>
  <c r="AK5476" i="33"/>
  <c r="AJ5476" i="33"/>
  <c r="AI5476" i="33"/>
  <c r="AH5476" i="33"/>
  <c r="AK5475" i="33"/>
  <c r="AJ5475" i="33"/>
  <c r="AI5475" i="33"/>
  <c r="AH5475" i="33"/>
  <c r="AK5474" i="33"/>
  <c r="AJ5474" i="33"/>
  <c r="AI5474" i="33"/>
  <c r="AH5474" i="33"/>
  <c r="AK5473" i="33"/>
  <c r="AJ5473" i="33"/>
  <c r="AI5473" i="33"/>
  <c r="AH5473" i="33"/>
  <c r="AK5472" i="33"/>
  <c r="AJ5472" i="33"/>
  <c r="AI5472" i="33"/>
  <c r="AH5472" i="33"/>
  <c r="AK5471" i="33"/>
  <c r="AJ5471" i="33"/>
  <c r="AI5471" i="33"/>
  <c r="AH5471" i="33"/>
  <c r="AK5470" i="33"/>
  <c r="AJ5470" i="33"/>
  <c r="AI5470" i="33"/>
  <c r="AH5470" i="33"/>
  <c r="AK5469" i="33"/>
  <c r="AJ5469" i="33"/>
  <c r="AI5469" i="33"/>
  <c r="AH5469" i="33"/>
  <c r="AK5468" i="33"/>
  <c r="AJ5468" i="33"/>
  <c r="AI5468" i="33"/>
  <c r="AH5468" i="33"/>
  <c r="AK5467" i="33"/>
  <c r="AJ5467" i="33"/>
  <c r="AI5467" i="33"/>
  <c r="AH5467" i="33"/>
  <c r="AK5466" i="33"/>
  <c r="AJ5466" i="33"/>
  <c r="AI5466" i="33"/>
  <c r="AH5466" i="33"/>
  <c r="AK5465" i="33"/>
  <c r="AJ5465" i="33"/>
  <c r="AI5465" i="33"/>
  <c r="AH5465" i="33"/>
  <c r="AK5464" i="33"/>
  <c r="AJ5464" i="33"/>
  <c r="AI5464" i="33"/>
  <c r="AH5464" i="33"/>
  <c r="AK5463" i="33"/>
  <c r="AJ5463" i="33"/>
  <c r="AI5463" i="33"/>
  <c r="AH5463" i="33"/>
  <c r="AK5462" i="33"/>
  <c r="AJ5462" i="33"/>
  <c r="AI5462" i="33"/>
  <c r="AH5462" i="33"/>
  <c r="AK5461" i="33"/>
  <c r="AJ5461" i="33"/>
  <c r="AI5461" i="33"/>
  <c r="AH5461" i="33"/>
  <c r="AK5460" i="33"/>
  <c r="AJ5460" i="33"/>
  <c r="AI5460" i="33"/>
  <c r="AH5460" i="33"/>
  <c r="AK5459" i="33"/>
  <c r="AJ5459" i="33"/>
  <c r="AI5459" i="33"/>
  <c r="AH5459" i="33"/>
  <c r="AK5458" i="33"/>
  <c r="AJ5458" i="33"/>
  <c r="AI5458" i="33"/>
  <c r="AH5458" i="33"/>
  <c r="AK5457" i="33"/>
  <c r="AJ5457" i="33"/>
  <c r="AI5457" i="33"/>
  <c r="AH5457" i="33"/>
  <c r="AK5456" i="33"/>
  <c r="AJ5456" i="33"/>
  <c r="AI5456" i="33"/>
  <c r="AH5456" i="33"/>
  <c r="AK5455" i="33"/>
  <c r="AJ5455" i="33"/>
  <c r="AI5455" i="33"/>
  <c r="AH5455" i="33"/>
  <c r="AK5454" i="33"/>
  <c r="AJ5454" i="33"/>
  <c r="AI5454" i="33"/>
  <c r="AH5454" i="33"/>
  <c r="AK5453" i="33"/>
  <c r="AJ5453" i="33"/>
  <c r="AI5453" i="33"/>
  <c r="AH5453" i="33"/>
  <c r="AK5452" i="33"/>
  <c r="AJ5452" i="33"/>
  <c r="AI5452" i="33"/>
  <c r="AH5452" i="33"/>
  <c r="AK5451" i="33"/>
  <c r="AJ5451" i="33"/>
  <c r="AI5451" i="33"/>
  <c r="AH5451" i="33"/>
  <c r="AK5450" i="33"/>
  <c r="AJ5450" i="33"/>
  <c r="AI5450" i="33"/>
  <c r="AH5450" i="33"/>
  <c r="AK5449" i="33"/>
  <c r="AJ5449" i="33"/>
  <c r="AI5449" i="33"/>
  <c r="AH5449" i="33"/>
  <c r="AK5448" i="33"/>
  <c r="AJ5448" i="33"/>
  <c r="AI5448" i="33"/>
  <c r="AH5448" i="33"/>
  <c r="AK5447" i="33"/>
  <c r="AJ5447" i="33"/>
  <c r="AI5447" i="33"/>
  <c r="AH5447" i="33"/>
  <c r="AK5446" i="33"/>
  <c r="AJ5446" i="33"/>
  <c r="AI5446" i="33"/>
  <c r="AH5446" i="33"/>
  <c r="AK5445" i="33"/>
  <c r="AJ5445" i="33"/>
  <c r="AI5445" i="33"/>
  <c r="AH5445" i="33"/>
  <c r="AK5444" i="33"/>
  <c r="AJ5444" i="33"/>
  <c r="AI5444" i="33"/>
  <c r="AH5444" i="33"/>
  <c r="AK5443" i="33"/>
  <c r="AJ5443" i="33"/>
  <c r="AI5443" i="33"/>
  <c r="AH5443" i="33"/>
  <c r="AK5442" i="33"/>
  <c r="AJ5442" i="33"/>
  <c r="AI5442" i="33"/>
  <c r="AH5442" i="33"/>
  <c r="AK5441" i="33"/>
  <c r="AJ5441" i="33"/>
  <c r="AI5441" i="33"/>
  <c r="AH5441" i="33"/>
  <c r="AK5440" i="33"/>
  <c r="AJ5440" i="33"/>
  <c r="AI5440" i="33"/>
  <c r="AH5440" i="33"/>
  <c r="AK5439" i="33"/>
  <c r="AJ5439" i="33"/>
  <c r="AI5439" i="33"/>
  <c r="AH5439" i="33"/>
  <c r="AK5438" i="33"/>
  <c r="AJ5438" i="33"/>
  <c r="AI5438" i="33"/>
  <c r="AH5438" i="33"/>
  <c r="AK5437" i="33"/>
  <c r="AJ5437" i="33"/>
  <c r="AI5437" i="33"/>
  <c r="AH5437" i="33"/>
  <c r="AK5436" i="33"/>
  <c r="AJ5436" i="33"/>
  <c r="AI5436" i="33"/>
  <c r="AH5436" i="33"/>
  <c r="AK5435" i="33"/>
  <c r="AJ5435" i="33"/>
  <c r="AI5435" i="33"/>
  <c r="AH5435" i="33"/>
  <c r="AK5434" i="33"/>
  <c r="AJ5434" i="33"/>
  <c r="AI5434" i="33"/>
  <c r="AH5434" i="33"/>
  <c r="AK5433" i="33"/>
  <c r="AJ5433" i="33"/>
  <c r="AI5433" i="33"/>
  <c r="AH5433" i="33"/>
  <c r="AK5432" i="33"/>
  <c r="AJ5432" i="33"/>
  <c r="AI5432" i="33"/>
  <c r="AH5432" i="33"/>
  <c r="AK5431" i="33"/>
  <c r="AJ5431" i="33"/>
  <c r="AI5431" i="33"/>
  <c r="AH5431" i="33"/>
  <c r="AK5430" i="33"/>
  <c r="AJ5430" i="33"/>
  <c r="AI5430" i="33"/>
  <c r="AH5430" i="33"/>
  <c r="AK5429" i="33"/>
  <c r="AJ5429" i="33"/>
  <c r="AI5429" i="33"/>
  <c r="AH5429" i="33"/>
  <c r="AK5428" i="33"/>
  <c r="AJ5428" i="33"/>
  <c r="AI5428" i="33"/>
  <c r="AH5428" i="33"/>
  <c r="AK5427" i="33"/>
  <c r="AJ5427" i="33"/>
  <c r="AI5427" i="33"/>
  <c r="AH5427" i="33"/>
  <c r="AK5426" i="33"/>
  <c r="AJ5426" i="33"/>
  <c r="AI5426" i="33"/>
  <c r="AH5426" i="33"/>
  <c r="AK5425" i="33"/>
  <c r="AJ5425" i="33"/>
  <c r="AI5425" i="33"/>
  <c r="AH5425" i="33"/>
  <c r="AK5424" i="33"/>
  <c r="AJ5424" i="33"/>
  <c r="AI5424" i="33"/>
  <c r="AH5424" i="33"/>
  <c r="AK5423" i="33"/>
  <c r="AJ5423" i="33"/>
  <c r="AI5423" i="33"/>
  <c r="AH5423" i="33"/>
  <c r="AK5422" i="33"/>
  <c r="AJ5422" i="33"/>
  <c r="AI5422" i="33"/>
  <c r="AH5422" i="33"/>
  <c r="AK5421" i="33"/>
  <c r="AJ5421" i="33"/>
  <c r="AI5421" i="33"/>
  <c r="AH5421" i="33"/>
  <c r="AK5420" i="33"/>
  <c r="AJ5420" i="33"/>
  <c r="AI5420" i="33"/>
  <c r="AH5420" i="33"/>
  <c r="AK5419" i="33"/>
  <c r="AJ5419" i="33"/>
  <c r="AI5419" i="33"/>
  <c r="AH5419" i="33"/>
  <c r="AK5418" i="33"/>
  <c r="AJ5418" i="33"/>
  <c r="AI5418" i="33"/>
  <c r="AH5418" i="33"/>
  <c r="AK5417" i="33"/>
  <c r="AJ5417" i="33"/>
  <c r="AI5417" i="33"/>
  <c r="AH5417" i="33"/>
  <c r="AK5416" i="33"/>
  <c r="AJ5416" i="33"/>
  <c r="AI5416" i="33"/>
  <c r="AH5416" i="33"/>
  <c r="AK5415" i="33"/>
  <c r="AJ5415" i="33"/>
  <c r="AI5415" i="33"/>
  <c r="AH5415" i="33"/>
  <c r="AK5414" i="33"/>
  <c r="AJ5414" i="33"/>
  <c r="AI5414" i="33"/>
  <c r="AH5414" i="33"/>
  <c r="AK5413" i="33"/>
  <c r="AJ5413" i="33"/>
  <c r="AI5413" i="33"/>
  <c r="AH5413" i="33"/>
  <c r="AK5412" i="33"/>
  <c r="AJ5412" i="33"/>
  <c r="AI5412" i="33"/>
  <c r="AH5412" i="33"/>
  <c r="AK5411" i="33"/>
  <c r="AJ5411" i="33"/>
  <c r="AI5411" i="33"/>
  <c r="AH5411" i="33"/>
  <c r="AK5410" i="33"/>
  <c r="AJ5410" i="33"/>
  <c r="AI5410" i="33"/>
  <c r="AH5410" i="33"/>
  <c r="AK5409" i="33"/>
  <c r="AJ5409" i="33"/>
  <c r="AI5409" i="33"/>
  <c r="AH5409" i="33"/>
  <c r="AK5408" i="33"/>
  <c r="AJ5408" i="33"/>
  <c r="AI5408" i="33"/>
  <c r="AH5408" i="33"/>
  <c r="AK5407" i="33"/>
  <c r="AJ5407" i="33"/>
  <c r="AI5407" i="33"/>
  <c r="AH5407" i="33"/>
  <c r="AK5406" i="33"/>
  <c r="AJ5406" i="33"/>
  <c r="AI5406" i="33"/>
  <c r="AH5406" i="33"/>
  <c r="AK5405" i="33"/>
  <c r="AJ5405" i="33"/>
  <c r="AI5405" i="33"/>
  <c r="AH5405" i="33"/>
  <c r="AK5404" i="33"/>
  <c r="AJ5404" i="33"/>
  <c r="AI5404" i="33"/>
  <c r="AH5404" i="33"/>
  <c r="AK5403" i="33"/>
  <c r="AJ5403" i="33"/>
  <c r="AI5403" i="33"/>
  <c r="AH5403" i="33"/>
  <c r="AK5402" i="33"/>
  <c r="AJ5402" i="33"/>
  <c r="AI5402" i="33"/>
  <c r="AH5402" i="33"/>
  <c r="AK5401" i="33"/>
  <c r="AJ5401" i="33"/>
  <c r="AI5401" i="33"/>
  <c r="AH5401" i="33"/>
  <c r="AK5400" i="33"/>
  <c r="AJ5400" i="33"/>
  <c r="AI5400" i="33"/>
  <c r="AH5400" i="33"/>
  <c r="AK5399" i="33"/>
  <c r="AJ5399" i="33"/>
  <c r="AI5399" i="33"/>
  <c r="AH5399" i="33"/>
  <c r="AK5398" i="33"/>
  <c r="AJ5398" i="33"/>
  <c r="AI5398" i="33"/>
  <c r="AH5398" i="33"/>
  <c r="AK5397" i="33"/>
  <c r="AJ5397" i="33"/>
  <c r="AI5397" i="33"/>
  <c r="AH5397" i="33"/>
  <c r="AK5396" i="33"/>
  <c r="AJ5396" i="33"/>
  <c r="AI5396" i="33"/>
  <c r="AH5396" i="33"/>
  <c r="AK5395" i="33"/>
  <c r="AJ5395" i="33"/>
  <c r="AI5395" i="33"/>
  <c r="AH5395" i="33"/>
  <c r="AK5394" i="33"/>
  <c r="AJ5394" i="33"/>
  <c r="AI5394" i="33"/>
  <c r="AH5394" i="33"/>
  <c r="AK5393" i="33"/>
  <c r="AJ5393" i="33"/>
  <c r="AI5393" i="33"/>
  <c r="AH5393" i="33"/>
  <c r="AK5392" i="33"/>
  <c r="AJ5392" i="33"/>
  <c r="AI5392" i="33"/>
  <c r="AH5392" i="33"/>
  <c r="AK5391" i="33"/>
  <c r="AJ5391" i="33"/>
  <c r="AI5391" i="33"/>
  <c r="AH5391" i="33"/>
  <c r="AK5390" i="33"/>
  <c r="AJ5390" i="33"/>
  <c r="AI5390" i="33"/>
  <c r="AH5390" i="33"/>
  <c r="AK5389" i="33"/>
  <c r="AJ5389" i="33"/>
  <c r="AI5389" i="33"/>
  <c r="AH5389" i="33"/>
  <c r="AK5388" i="33"/>
  <c r="AJ5388" i="33"/>
  <c r="AI5388" i="33"/>
  <c r="AH5388" i="33"/>
  <c r="AK5387" i="33"/>
  <c r="AJ5387" i="33"/>
  <c r="AI5387" i="33"/>
  <c r="AH5387" i="33"/>
  <c r="AK5386" i="33"/>
  <c r="AJ5386" i="33"/>
  <c r="AI5386" i="33"/>
  <c r="AH5386" i="33"/>
  <c r="AK5385" i="33"/>
  <c r="AJ5385" i="33"/>
  <c r="AI5385" i="33"/>
  <c r="AH5385" i="33"/>
  <c r="AK5384" i="33"/>
  <c r="AJ5384" i="33"/>
  <c r="AI5384" i="33"/>
  <c r="AH5384" i="33"/>
  <c r="AK5383" i="33"/>
  <c r="AJ5383" i="33"/>
  <c r="AI5383" i="33"/>
  <c r="AH5383" i="33"/>
  <c r="AK5382" i="33"/>
  <c r="AJ5382" i="33"/>
  <c r="AI5382" i="33"/>
  <c r="AH5382" i="33"/>
  <c r="AK5381" i="33"/>
  <c r="AJ5381" i="33"/>
  <c r="AI5381" i="33"/>
  <c r="AH5381" i="33"/>
  <c r="AK5380" i="33"/>
  <c r="AJ5380" i="33"/>
  <c r="AI5380" i="33"/>
  <c r="AH5380" i="33"/>
  <c r="AK5379" i="33"/>
  <c r="AJ5379" i="33"/>
  <c r="AI5379" i="33"/>
  <c r="AH5379" i="33"/>
  <c r="AK5378" i="33"/>
  <c r="AJ5378" i="33"/>
  <c r="AI5378" i="33"/>
  <c r="AH5378" i="33"/>
  <c r="AK5377" i="33"/>
  <c r="AJ5377" i="33"/>
  <c r="AI5377" i="33"/>
  <c r="AH5377" i="33"/>
  <c r="AK5376" i="33"/>
  <c r="AJ5376" i="33"/>
  <c r="AI5376" i="33"/>
  <c r="AH5376" i="33"/>
  <c r="AK5375" i="33"/>
  <c r="AJ5375" i="33"/>
  <c r="AI5375" i="33"/>
  <c r="AH5375" i="33"/>
  <c r="AK5374" i="33"/>
  <c r="AJ5374" i="33"/>
  <c r="AI5374" i="33"/>
  <c r="AH5374" i="33"/>
  <c r="AK5373" i="33"/>
  <c r="AJ5373" i="33"/>
  <c r="AI5373" i="33"/>
  <c r="AH5373" i="33"/>
  <c r="AK5372" i="33"/>
  <c r="AJ5372" i="33"/>
  <c r="AI5372" i="33"/>
  <c r="AH5372" i="33"/>
  <c r="AK5371" i="33"/>
  <c r="AJ5371" i="33"/>
  <c r="AI5371" i="33"/>
  <c r="AH5371" i="33"/>
  <c r="AK5370" i="33"/>
  <c r="AJ5370" i="33"/>
  <c r="AI5370" i="33"/>
  <c r="AH5370" i="33"/>
  <c r="AK5369" i="33"/>
  <c r="AJ5369" i="33"/>
  <c r="AI5369" i="33"/>
  <c r="AH5369" i="33"/>
  <c r="AK5368" i="33"/>
  <c r="AJ5368" i="33"/>
  <c r="AI5368" i="33"/>
  <c r="AH5368" i="33"/>
  <c r="AK5367" i="33"/>
  <c r="AJ5367" i="33"/>
  <c r="AI5367" i="33"/>
  <c r="AH5367" i="33"/>
  <c r="AK5366" i="33"/>
  <c r="AJ5366" i="33"/>
  <c r="AI5366" i="33"/>
  <c r="AH5366" i="33"/>
  <c r="AK5365" i="33"/>
  <c r="AJ5365" i="33"/>
  <c r="AI5365" i="33"/>
  <c r="AH5365" i="33"/>
  <c r="AK5364" i="33"/>
  <c r="AJ5364" i="33"/>
  <c r="AI5364" i="33"/>
  <c r="AH5364" i="33"/>
  <c r="AK5363" i="33"/>
  <c r="AJ5363" i="33"/>
  <c r="AI5363" i="33"/>
  <c r="AH5363" i="33"/>
  <c r="AK5362" i="33"/>
  <c r="AJ5362" i="33"/>
  <c r="AI5362" i="33"/>
  <c r="AH5362" i="33"/>
  <c r="AK5361" i="33"/>
  <c r="AJ5361" i="33"/>
  <c r="AI5361" i="33"/>
  <c r="AH5361" i="33"/>
  <c r="AK5360" i="33"/>
  <c r="AJ5360" i="33"/>
  <c r="AI5360" i="33"/>
  <c r="AH5360" i="33"/>
  <c r="AK5359" i="33"/>
  <c r="AJ5359" i="33"/>
  <c r="AI5359" i="33"/>
  <c r="AH5359" i="33"/>
  <c r="AK5358" i="33"/>
  <c r="AJ5358" i="33"/>
  <c r="AI5358" i="33"/>
  <c r="AH5358" i="33"/>
  <c r="AK5357" i="33"/>
  <c r="AJ5357" i="33"/>
  <c r="AI5357" i="33"/>
  <c r="AH5357" i="33"/>
  <c r="AK5356" i="33"/>
  <c r="AJ5356" i="33"/>
  <c r="AI5356" i="33"/>
  <c r="AH5356" i="33"/>
  <c r="AK5355" i="33"/>
  <c r="AJ5355" i="33"/>
  <c r="AI5355" i="33"/>
  <c r="AH5355" i="33"/>
  <c r="AK5354" i="33"/>
  <c r="AJ5354" i="33"/>
  <c r="AI5354" i="33"/>
  <c r="AH5354" i="33"/>
  <c r="AK5353" i="33"/>
  <c r="AJ5353" i="33"/>
  <c r="AI5353" i="33"/>
  <c r="AH5353" i="33"/>
  <c r="AK5352" i="33"/>
  <c r="AJ5352" i="33"/>
  <c r="AI5352" i="33"/>
  <c r="AH5352" i="33"/>
  <c r="AK5351" i="33"/>
  <c r="AJ5351" i="33"/>
  <c r="AI5351" i="33"/>
  <c r="AH5351" i="33"/>
  <c r="AK5350" i="33"/>
  <c r="AJ5350" i="33"/>
  <c r="AI5350" i="33"/>
  <c r="AH5350" i="33"/>
  <c r="AK5349" i="33"/>
  <c r="AJ5349" i="33"/>
  <c r="AI5349" i="33"/>
  <c r="AH5349" i="33"/>
  <c r="AK5348" i="33"/>
  <c r="AJ5348" i="33"/>
  <c r="AI5348" i="33"/>
  <c r="AH5348" i="33"/>
  <c r="AK5347" i="33"/>
  <c r="AJ5347" i="33"/>
  <c r="AI5347" i="33"/>
  <c r="AH5347" i="33"/>
  <c r="AK5346" i="33"/>
  <c r="AJ5346" i="33"/>
  <c r="AI5346" i="33"/>
  <c r="AH5346" i="33"/>
  <c r="AK5345" i="33"/>
  <c r="AJ5345" i="33"/>
  <c r="AI5345" i="33"/>
  <c r="AH5345" i="33"/>
  <c r="AK5344" i="33"/>
  <c r="AJ5344" i="33"/>
  <c r="AI5344" i="33"/>
  <c r="AH5344" i="33"/>
  <c r="AK5343" i="33"/>
  <c r="AJ5343" i="33"/>
  <c r="AI5343" i="33"/>
  <c r="AH5343" i="33"/>
  <c r="AK5342" i="33"/>
  <c r="AJ5342" i="33"/>
  <c r="AI5342" i="33"/>
  <c r="AH5342" i="33"/>
  <c r="AK5341" i="33"/>
  <c r="AJ5341" i="33"/>
  <c r="AI5341" i="33"/>
  <c r="AH5341" i="33"/>
  <c r="AK5340" i="33"/>
  <c r="AJ5340" i="33"/>
  <c r="AI5340" i="33"/>
  <c r="AH5340" i="33"/>
  <c r="AK5339" i="33"/>
  <c r="AJ5339" i="33"/>
  <c r="AI5339" i="33"/>
  <c r="AH5339" i="33"/>
  <c r="AK5338" i="33"/>
  <c r="AJ5338" i="33"/>
  <c r="AI5338" i="33"/>
  <c r="AH5338" i="33"/>
  <c r="AK5337" i="33"/>
  <c r="AJ5337" i="33"/>
  <c r="AI5337" i="33"/>
  <c r="AH5337" i="33"/>
  <c r="AK5336" i="33"/>
  <c r="AJ5336" i="33"/>
  <c r="AI5336" i="33"/>
  <c r="AH5336" i="33"/>
  <c r="AK5335" i="33"/>
  <c r="AJ5335" i="33"/>
  <c r="AI5335" i="33"/>
  <c r="AH5335" i="33"/>
  <c r="AK5334" i="33"/>
  <c r="AJ5334" i="33"/>
  <c r="AI5334" i="33"/>
  <c r="AH5334" i="33"/>
  <c r="AK5333" i="33"/>
  <c r="AJ5333" i="33"/>
  <c r="AI5333" i="33"/>
  <c r="AH5333" i="33"/>
  <c r="AK5332" i="33"/>
  <c r="AJ5332" i="33"/>
  <c r="AI5332" i="33"/>
  <c r="AH5332" i="33"/>
  <c r="AK5331" i="33"/>
  <c r="AJ5331" i="33"/>
  <c r="AI5331" i="33"/>
  <c r="AH5331" i="33"/>
  <c r="AK5330" i="33"/>
  <c r="AJ5330" i="33"/>
  <c r="AI5330" i="33"/>
  <c r="AH5330" i="33"/>
  <c r="AK5329" i="33"/>
  <c r="AJ5329" i="33"/>
  <c r="AI5329" i="33"/>
  <c r="AH5329" i="33"/>
  <c r="AK5328" i="33"/>
  <c r="AJ5328" i="33"/>
  <c r="AI5328" i="33"/>
  <c r="AH5328" i="33"/>
  <c r="AK5327" i="33"/>
  <c r="AJ5327" i="33"/>
  <c r="AI5327" i="33"/>
  <c r="AH5327" i="33"/>
  <c r="AK5326" i="33"/>
  <c r="AJ5326" i="33"/>
  <c r="AI5326" i="33"/>
  <c r="AH5326" i="33"/>
  <c r="AK5325" i="33"/>
  <c r="AJ5325" i="33"/>
  <c r="AI5325" i="33"/>
  <c r="AH5325" i="33"/>
  <c r="AK5324" i="33"/>
  <c r="AJ5324" i="33"/>
  <c r="AI5324" i="33"/>
  <c r="AH5324" i="33"/>
  <c r="AK5323" i="33"/>
  <c r="AJ5323" i="33"/>
  <c r="AI5323" i="33"/>
  <c r="AH5323" i="33"/>
  <c r="AK5322" i="33"/>
  <c r="AJ5322" i="33"/>
  <c r="AI5322" i="33"/>
  <c r="AH5322" i="33"/>
  <c r="AK5321" i="33"/>
  <c r="AJ5321" i="33"/>
  <c r="AI5321" i="33"/>
  <c r="AH5321" i="33"/>
  <c r="AK5320" i="33"/>
  <c r="AJ5320" i="33"/>
  <c r="AI5320" i="33"/>
  <c r="AH5320" i="33"/>
  <c r="AK5319" i="33"/>
  <c r="AJ5319" i="33"/>
  <c r="AI5319" i="33"/>
  <c r="AH5319" i="33"/>
  <c r="AK5318" i="33"/>
  <c r="AJ5318" i="33"/>
  <c r="AI5318" i="33"/>
  <c r="AH5318" i="33"/>
  <c r="AK5317" i="33"/>
  <c r="AJ5317" i="33"/>
  <c r="AI5317" i="33"/>
  <c r="AH5317" i="33"/>
  <c r="AK5316" i="33"/>
  <c r="AJ5316" i="33"/>
  <c r="AI5316" i="33"/>
  <c r="AH5316" i="33"/>
  <c r="AK5315" i="33"/>
  <c r="AJ5315" i="33"/>
  <c r="AI5315" i="33"/>
  <c r="AH5315" i="33"/>
  <c r="AK5314" i="33"/>
  <c r="AJ5314" i="33"/>
  <c r="AI5314" i="33"/>
  <c r="AH5314" i="33"/>
  <c r="AK5313" i="33"/>
  <c r="AJ5313" i="33"/>
  <c r="AI5313" i="33"/>
  <c r="AH5313" i="33"/>
  <c r="AK5312" i="33"/>
  <c r="AJ5312" i="33"/>
  <c r="AI5312" i="33"/>
  <c r="AH5312" i="33"/>
  <c r="AK5311" i="33"/>
  <c r="AJ5311" i="33"/>
  <c r="AI5311" i="33"/>
  <c r="AH5311" i="33"/>
  <c r="AK5310" i="33"/>
  <c r="AJ5310" i="33"/>
  <c r="AI5310" i="33"/>
  <c r="AH5310" i="33"/>
  <c r="AK5309" i="33"/>
  <c r="AJ5309" i="33"/>
  <c r="AI5309" i="33"/>
  <c r="AH5309" i="33"/>
  <c r="AK5308" i="33"/>
  <c r="AJ5308" i="33"/>
  <c r="AI5308" i="33"/>
  <c r="AH5308" i="33"/>
  <c r="AK5307" i="33"/>
  <c r="AJ5307" i="33"/>
  <c r="AI5307" i="33"/>
  <c r="AH5307" i="33"/>
  <c r="AK5306" i="33"/>
  <c r="AJ5306" i="33"/>
  <c r="AI5306" i="33"/>
  <c r="AH5306" i="33"/>
  <c r="AK5305" i="33"/>
  <c r="AJ5305" i="33"/>
  <c r="AI5305" i="33"/>
  <c r="AH5305" i="33"/>
  <c r="AK5304" i="33"/>
  <c r="AJ5304" i="33"/>
  <c r="AI5304" i="33"/>
  <c r="AH5304" i="33"/>
  <c r="AK5303" i="33"/>
  <c r="AJ5303" i="33"/>
  <c r="AI5303" i="33"/>
  <c r="AH5303" i="33"/>
  <c r="AK5302" i="33"/>
  <c r="AJ5302" i="33"/>
  <c r="AI5302" i="33"/>
  <c r="AH5302" i="33"/>
  <c r="AK5301" i="33"/>
  <c r="AJ5301" i="33"/>
  <c r="AI5301" i="33"/>
  <c r="AH5301" i="33"/>
  <c r="AK5300" i="33"/>
  <c r="AJ5300" i="33"/>
  <c r="AI5300" i="33"/>
  <c r="AH5300" i="33"/>
  <c r="AK5299" i="33"/>
  <c r="AJ5299" i="33"/>
  <c r="AI5299" i="33"/>
  <c r="AH5299" i="33"/>
  <c r="AK5298" i="33"/>
  <c r="AJ5298" i="33"/>
  <c r="AI5298" i="33"/>
  <c r="AH5298" i="33"/>
  <c r="AK5297" i="33"/>
  <c r="AJ5297" i="33"/>
  <c r="AI5297" i="33"/>
  <c r="AH5297" i="33"/>
  <c r="AK5296" i="33"/>
  <c r="AJ5296" i="33"/>
  <c r="AI5296" i="33"/>
  <c r="AH5296" i="33"/>
  <c r="AK5295" i="33"/>
  <c r="AJ5295" i="33"/>
  <c r="AI5295" i="33"/>
  <c r="AH5295" i="33"/>
  <c r="AK5294" i="33"/>
  <c r="AJ5294" i="33"/>
  <c r="AI5294" i="33"/>
  <c r="AH5294" i="33"/>
  <c r="AK5293" i="33"/>
  <c r="AJ5293" i="33"/>
  <c r="AI5293" i="33"/>
  <c r="AH5293" i="33"/>
  <c r="AK5292" i="33"/>
  <c r="AJ5292" i="33"/>
  <c r="AI5292" i="33"/>
  <c r="AH5292" i="33"/>
  <c r="AK5291" i="33"/>
  <c r="AJ5291" i="33"/>
  <c r="AI5291" i="33"/>
  <c r="AH5291" i="33"/>
  <c r="AK5290" i="33"/>
  <c r="AJ5290" i="33"/>
  <c r="AI5290" i="33"/>
  <c r="AH5290" i="33"/>
  <c r="AK5289" i="33"/>
  <c r="AJ5289" i="33"/>
  <c r="AI5289" i="33"/>
  <c r="AH5289" i="33"/>
  <c r="AK5288" i="33"/>
  <c r="AJ5288" i="33"/>
  <c r="AI5288" i="33"/>
  <c r="AH5288" i="33"/>
  <c r="AK5287" i="33"/>
  <c r="AJ5287" i="33"/>
  <c r="AI5287" i="33"/>
  <c r="AH5287" i="33"/>
  <c r="AK5286" i="33"/>
  <c r="AJ5286" i="33"/>
  <c r="AI5286" i="33"/>
  <c r="AH5286" i="33"/>
  <c r="AK5285" i="33"/>
  <c r="AJ5285" i="33"/>
  <c r="AI5285" i="33"/>
  <c r="AH5285" i="33"/>
  <c r="AK5284" i="33"/>
  <c r="AJ5284" i="33"/>
  <c r="AI5284" i="33"/>
  <c r="AH5284" i="33"/>
  <c r="AK5283" i="33"/>
  <c r="AJ5283" i="33"/>
  <c r="AI5283" i="33"/>
  <c r="AH5283" i="33"/>
  <c r="AK5282" i="33"/>
  <c r="AJ5282" i="33"/>
  <c r="AI5282" i="33"/>
  <c r="AH5282" i="33"/>
  <c r="AK5281" i="33"/>
  <c r="AJ5281" i="33"/>
  <c r="AI5281" i="33"/>
  <c r="AH5281" i="33"/>
  <c r="AK5280" i="33"/>
  <c r="AJ5280" i="33"/>
  <c r="AI5280" i="33"/>
  <c r="AH5280" i="33"/>
  <c r="AK5279" i="33"/>
  <c r="AJ5279" i="33"/>
  <c r="AI5279" i="33"/>
  <c r="AH5279" i="33"/>
  <c r="AK5278" i="33"/>
  <c r="AJ5278" i="33"/>
  <c r="AI5278" i="33"/>
  <c r="AH5278" i="33"/>
  <c r="AK5277" i="33"/>
  <c r="AJ5277" i="33"/>
  <c r="AI5277" i="33"/>
  <c r="AH5277" i="33"/>
  <c r="AK5276" i="33"/>
  <c r="AJ5276" i="33"/>
  <c r="AI5276" i="33"/>
  <c r="AH5276" i="33"/>
  <c r="AK5275" i="33"/>
  <c r="AJ5275" i="33"/>
  <c r="AI5275" i="33"/>
  <c r="AH5275" i="33"/>
  <c r="AK5274" i="33"/>
  <c r="AJ5274" i="33"/>
  <c r="AI5274" i="33"/>
  <c r="AH5274" i="33"/>
  <c r="AK5273" i="33"/>
  <c r="AJ5273" i="33"/>
  <c r="AI5273" i="33"/>
  <c r="AH5273" i="33"/>
  <c r="AK5272" i="33"/>
  <c r="AJ5272" i="33"/>
  <c r="AI5272" i="33"/>
  <c r="AH5272" i="33"/>
  <c r="AK5271" i="33"/>
  <c r="AJ5271" i="33"/>
  <c r="AI5271" i="33"/>
  <c r="AH5271" i="33"/>
  <c r="AK5270" i="33"/>
  <c r="AJ5270" i="33"/>
  <c r="AI5270" i="33"/>
  <c r="AH5270" i="33"/>
  <c r="AK5269" i="33"/>
  <c r="AJ5269" i="33"/>
  <c r="AI5269" i="33"/>
  <c r="AH5269" i="33"/>
  <c r="AK5268" i="33"/>
  <c r="AJ5268" i="33"/>
  <c r="AI5268" i="33"/>
  <c r="AH5268" i="33"/>
  <c r="AK5267" i="33"/>
  <c r="AJ5267" i="33"/>
  <c r="AI5267" i="33"/>
  <c r="AH5267" i="33"/>
  <c r="AK5266" i="33"/>
  <c r="AJ5266" i="33"/>
  <c r="AI5266" i="33"/>
  <c r="AH5266" i="33"/>
  <c r="AK5265" i="33"/>
  <c r="AJ5265" i="33"/>
  <c r="AI5265" i="33"/>
  <c r="AH5265" i="33"/>
  <c r="AK5264" i="33"/>
  <c r="AJ5264" i="33"/>
  <c r="AI5264" i="33"/>
  <c r="AH5264" i="33"/>
  <c r="AK5263" i="33"/>
  <c r="AJ5263" i="33"/>
  <c r="AI5263" i="33"/>
  <c r="AH5263" i="33"/>
  <c r="AK5262" i="33"/>
  <c r="AJ5262" i="33"/>
  <c r="AI5262" i="33"/>
  <c r="AH5262" i="33"/>
  <c r="AK5261" i="33"/>
  <c r="AJ5261" i="33"/>
  <c r="AI5261" i="33"/>
  <c r="AH5261" i="33"/>
  <c r="AK5260" i="33"/>
  <c r="AJ5260" i="33"/>
  <c r="AI5260" i="33"/>
  <c r="AH5260" i="33"/>
  <c r="AK5259" i="33"/>
  <c r="AJ5259" i="33"/>
  <c r="AI5259" i="33"/>
  <c r="AH5259" i="33"/>
  <c r="AK5258" i="33"/>
  <c r="AJ5258" i="33"/>
  <c r="AI5258" i="33"/>
  <c r="AH5258" i="33"/>
  <c r="AK5257" i="33"/>
  <c r="AJ5257" i="33"/>
  <c r="AI5257" i="33"/>
  <c r="AH5257" i="33"/>
  <c r="AK5256" i="33"/>
  <c r="AJ5256" i="33"/>
  <c r="AI5256" i="33"/>
  <c r="AH5256" i="33"/>
  <c r="AK5255" i="33"/>
  <c r="AJ5255" i="33"/>
  <c r="AI5255" i="33"/>
  <c r="AH5255" i="33"/>
  <c r="AK5254" i="33"/>
  <c r="AJ5254" i="33"/>
  <c r="AI5254" i="33"/>
  <c r="AH5254" i="33"/>
  <c r="AK5253" i="33"/>
  <c r="AJ5253" i="33"/>
  <c r="AI5253" i="33"/>
  <c r="AH5253" i="33"/>
  <c r="AK5252" i="33"/>
  <c r="AJ5252" i="33"/>
  <c r="AI5252" i="33"/>
  <c r="AH5252" i="33"/>
  <c r="AK5251" i="33"/>
  <c r="AJ5251" i="33"/>
  <c r="AI5251" i="33"/>
  <c r="AH5251" i="33"/>
  <c r="AK5250" i="33"/>
  <c r="AJ5250" i="33"/>
  <c r="AI5250" i="33"/>
  <c r="AH5250" i="33"/>
  <c r="AK5249" i="33"/>
  <c r="AJ5249" i="33"/>
  <c r="AI5249" i="33"/>
  <c r="AH5249" i="33"/>
  <c r="AK5248" i="33"/>
  <c r="AJ5248" i="33"/>
  <c r="AI5248" i="33"/>
  <c r="AH5248" i="33"/>
  <c r="AK5247" i="33"/>
  <c r="AJ5247" i="33"/>
  <c r="AI5247" i="33"/>
  <c r="AH5247" i="33"/>
  <c r="AK5246" i="33"/>
  <c r="AJ5246" i="33"/>
  <c r="AI5246" i="33"/>
  <c r="AH5246" i="33"/>
  <c r="AK5245" i="33"/>
  <c r="AJ5245" i="33"/>
  <c r="AI5245" i="33"/>
  <c r="AH5245" i="33"/>
  <c r="AK5244" i="33"/>
  <c r="AJ5244" i="33"/>
  <c r="AI5244" i="33"/>
  <c r="AH5244" i="33"/>
  <c r="AK5243" i="33"/>
  <c r="AJ5243" i="33"/>
  <c r="AI5243" i="33"/>
  <c r="AH5243" i="33"/>
  <c r="AK5242" i="33"/>
  <c r="AJ5242" i="33"/>
  <c r="AI5242" i="33"/>
  <c r="AH5242" i="33"/>
  <c r="AK5241" i="33"/>
  <c r="AJ5241" i="33"/>
  <c r="AI5241" i="33"/>
  <c r="AH5241" i="33"/>
  <c r="AK5240" i="33"/>
  <c r="AJ5240" i="33"/>
  <c r="AI5240" i="33"/>
  <c r="AH5240" i="33"/>
  <c r="AK5239" i="33"/>
  <c r="AJ5239" i="33"/>
  <c r="AI5239" i="33"/>
  <c r="AH5239" i="33"/>
  <c r="AK5238" i="33"/>
  <c r="AJ5238" i="33"/>
  <c r="AI5238" i="33"/>
  <c r="AH5238" i="33"/>
  <c r="AK5237" i="33"/>
  <c r="AJ5237" i="33"/>
  <c r="AI5237" i="33"/>
  <c r="AH5237" i="33"/>
  <c r="AK5236" i="33"/>
  <c r="AJ5236" i="33"/>
  <c r="AI5236" i="33"/>
  <c r="AH5236" i="33"/>
  <c r="AK5235" i="33"/>
  <c r="AJ5235" i="33"/>
  <c r="AI5235" i="33"/>
  <c r="AH5235" i="33"/>
  <c r="AK5234" i="33"/>
  <c r="AJ5234" i="33"/>
  <c r="AI5234" i="33"/>
  <c r="AH5234" i="33"/>
  <c r="AK5233" i="33"/>
  <c r="AJ5233" i="33"/>
  <c r="AI5233" i="33"/>
  <c r="AH5233" i="33"/>
  <c r="AK5232" i="33"/>
  <c r="AJ5232" i="33"/>
  <c r="AI5232" i="33"/>
  <c r="AH5232" i="33"/>
  <c r="AK5231" i="33"/>
  <c r="AJ5231" i="33"/>
  <c r="AI5231" i="33"/>
  <c r="AH5231" i="33"/>
  <c r="AK5230" i="33"/>
  <c r="AJ5230" i="33"/>
  <c r="AI5230" i="33"/>
  <c r="AH5230" i="33"/>
  <c r="AK5229" i="33"/>
  <c r="AJ5229" i="33"/>
  <c r="AI5229" i="33"/>
  <c r="AH5229" i="33"/>
  <c r="AK5228" i="33"/>
  <c r="AJ5228" i="33"/>
  <c r="AI5228" i="33"/>
  <c r="AH5228" i="33"/>
  <c r="AK5227" i="33"/>
  <c r="AJ5227" i="33"/>
  <c r="AI5227" i="33"/>
  <c r="AH5227" i="33"/>
  <c r="AK5226" i="33"/>
  <c r="AJ5226" i="33"/>
  <c r="AI5226" i="33"/>
  <c r="AH5226" i="33"/>
  <c r="AK5225" i="33"/>
  <c r="AJ5225" i="33"/>
  <c r="AI5225" i="33"/>
  <c r="AH5225" i="33"/>
  <c r="AK5224" i="33"/>
  <c r="AJ5224" i="33"/>
  <c r="AI5224" i="33"/>
  <c r="AH5224" i="33"/>
  <c r="AK5223" i="33"/>
  <c r="AJ5223" i="33"/>
  <c r="AI5223" i="33"/>
  <c r="AH5223" i="33"/>
  <c r="AK5222" i="33"/>
  <c r="AJ5222" i="33"/>
  <c r="AI5222" i="33"/>
  <c r="AH5222" i="33"/>
  <c r="AK5221" i="33"/>
  <c r="AJ5221" i="33"/>
  <c r="AI5221" i="33"/>
  <c r="AH5221" i="33"/>
  <c r="AK5220" i="33"/>
  <c r="AJ5220" i="33"/>
  <c r="AI5220" i="33"/>
  <c r="AH5220" i="33"/>
  <c r="AK5219" i="33"/>
  <c r="AJ5219" i="33"/>
  <c r="AI5219" i="33"/>
  <c r="AH5219" i="33"/>
  <c r="AK5218" i="33"/>
  <c r="AJ5218" i="33"/>
  <c r="AI5218" i="33"/>
  <c r="AH5218" i="33"/>
  <c r="AK5217" i="33"/>
  <c r="AJ5217" i="33"/>
  <c r="AI5217" i="33"/>
  <c r="AH5217" i="33"/>
  <c r="AK5216" i="33"/>
  <c r="AJ5216" i="33"/>
  <c r="AI5216" i="33"/>
  <c r="AH5216" i="33"/>
  <c r="AK5215" i="33"/>
  <c r="AJ5215" i="33"/>
  <c r="AI5215" i="33"/>
  <c r="AH5215" i="33"/>
  <c r="AK5214" i="33"/>
  <c r="AJ5214" i="33"/>
  <c r="AI5214" i="33"/>
  <c r="AH5214" i="33"/>
  <c r="AK5213" i="33"/>
  <c r="AJ5213" i="33"/>
  <c r="AI5213" i="33"/>
  <c r="AH5213" i="33"/>
  <c r="AK5212" i="33"/>
  <c r="AJ5212" i="33"/>
  <c r="AI5212" i="33"/>
  <c r="AH5212" i="33"/>
  <c r="AK5211" i="33"/>
  <c r="AJ5211" i="33"/>
  <c r="AI5211" i="33"/>
  <c r="AH5211" i="33"/>
  <c r="AK5210" i="33"/>
  <c r="AJ5210" i="33"/>
  <c r="AI5210" i="33"/>
  <c r="AH5210" i="33"/>
  <c r="AK5209" i="33"/>
  <c r="AJ5209" i="33"/>
  <c r="AI5209" i="33"/>
  <c r="AH5209" i="33"/>
  <c r="AK5208" i="33"/>
  <c r="AJ5208" i="33"/>
  <c r="AI5208" i="33"/>
  <c r="AH5208" i="33"/>
  <c r="AK5207" i="33"/>
  <c r="AJ5207" i="33"/>
  <c r="AI5207" i="33"/>
  <c r="AH5207" i="33"/>
  <c r="AK5206" i="33"/>
  <c r="AJ5206" i="33"/>
  <c r="AI5206" i="33"/>
  <c r="AH5206" i="33"/>
  <c r="AK5205" i="33"/>
  <c r="AJ5205" i="33"/>
  <c r="AI5205" i="33"/>
  <c r="AH5205" i="33"/>
  <c r="AK5204" i="33"/>
  <c r="AJ5204" i="33"/>
  <c r="AI5204" i="33"/>
  <c r="AH5204" i="33"/>
  <c r="AK5203" i="33"/>
  <c r="AJ5203" i="33"/>
  <c r="AI5203" i="33"/>
  <c r="AH5203" i="33"/>
  <c r="AK5202" i="33"/>
  <c r="AJ5202" i="33"/>
  <c r="AI5202" i="33"/>
  <c r="AH5202" i="33"/>
  <c r="AK5201" i="33"/>
  <c r="AJ5201" i="33"/>
  <c r="AI5201" i="33"/>
  <c r="AH5201" i="33"/>
  <c r="AK5200" i="33"/>
  <c r="AJ5200" i="33"/>
  <c r="AI5200" i="33"/>
  <c r="AH5200" i="33"/>
  <c r="AK5199" i="33"/>
  <c r="AJ5199" i="33"/>
  <c r="AI5199" i="33"/>
  <c r="AH5199" i="33"/>
  <c r="AK5198" i="33"/>
  <c r="AJ5198" i="33"/>
  <c r="AI5198" i="33"/>
  <c r="AH5198" i="33"/>
  <c r="AK5197" i="33"/>
  <c r="AJ5197" i="33"/>
  <c r="AI5197" i="33"/>
  <c r="AH5197" i="33"/>
  <c r="AK5196" i="33"/>
  <c r="AJ5196" i="33"/>
  <c r="AI5196" i="33"/>
  <c r="AH5196" i="33"/>
  <c r="AK5195" i="33"/>
  <c r="AJ5195" i="33"/>
  <c r="AI5195" i="33"/>
  <c r="AH5195" i="33"/>
  <c r="AK5194" i="33"/>
  <c r="AJ5194" i="33"/>
  <c r="AI5194" i="33"/>
  <c r="AH5194" i="33"/>
  <c r="AK5193" i="33"/>
  <c r="AJ5193" i="33"/>
  <c r="AI5193" i="33"/>
  <c r="AH5193" i="33"/>
  <c r="AK5192" i="33"/>
  <c r="AJ5192" i="33"/>
  <c r="AI5192" i="33"/>
  <c r="AH5192" i="33"/>
  <c r="AK5191" i="33"/>
  <c r="AJ5191" i="33"/>
  <c r="AI5191" i="33"/>
  <c r="AH5191" i="33"/>
  <c r="AK5190" i="33"/>
  <c r="AJ5190" i="33"/>
  <c r="AI5190" i="33"/>
  <c r="AH5190" i="33"/>
  <c r="AK5189" i="33"/>
  <c r="AJ5189" i="33"/>
  <c r="AI5189" i="33"/>
  <c r="AH5189" i="33"/>
  <c r="AK5188" i="33"/>
  <c r="AJ5188" i="33"/>
  <c r="AI5188" i="33"/>
  <c r="AH5188" i="33"/>
  <c r="AK5187" i="33"/>
  <c r="AJ5187" i="33"/>
  <c r="AI5187" i="33"/>
  <c r="AH5187" i="33"/>
  <c r="AK5186" i="33"/>
  <c r="AJ5186" i="33"/>
  <c r="AI5186" i="33"/>
  <c r="AH5186" i="33"/>
  <c r="AK5185" i="33"/>
  <c r="AJ5185" i="33"/>
  <c r="AI5185" i="33"/>
  <c r="AH5185" i="33"/>
  <c r="AK5184" i="33"/>
  <c r="AJ5184" i="33"/>
  <c r="AI5184" i="33"/>
  <c r="AH5184" i="33"/>
  <c r="AK5183" i="33"/>
  <c r="AJ5183" i="33"/>
  <c r="AI5183" i="33"/>
  <c r="AH5183" i="33"/>
  <c r="AK5182" i="33"/>
  <c r="AJ5182" i="33"/>
  <c r="AI5182" i="33"/>
  <c r="AH5182" i="33"/>
  <c r="AK5181" i="33"/>
  <c r="AJ5181" i="33"/>
  <c r="AI5181" i="33"/>
  <c r="AH5181" i="33"/>
  <c r="AK5180" i="33"/>
  <c r="AJ5180" i="33"/>
  <c r="AI5180" i="33"/>
  <c r="AH5180" i="33"/>
  <c r="AK5179" i="33"/>
  <c r="AJ5179" i="33"/>
  <c r="AI5179" i="33"/>
  <c r="AH5179" i="33"/>
  <c r="AK5178" i="33"/>
  <c r="AJ5178" i="33"/>
  <c r="AI5178" i="33"/>
  <c r="AH5178" i="33"/>
  <c r="AK5177" i="33"/>
  <c r="AJ5177" i="33"/>
  <c r="AI5177" i="33"/>
  <c r="AH5177" i="33"/>
  <c r="AK5176" i="33"/>
  <c r="AJ5176" i="33"/>
  <c r="AI5176" i="33"/>
  <c r="AH5176" i="33"/>
  <c r="AK5175" i="33"/>
  <c r="AJ5175" i="33"/>
  <c r="AI5175" i="33"/>
  <c r="AH5175" i="33"/>
  <c r="AK5174" i="33"/>
  <c r="AJ5174" i="33"/>
  <c r="AI5174" i="33"/>
  <c r="AH5174" i="33"/>
  <c r="AK5173" i="33"/>
  <c r="AJ5173" i="33"/>
  <c r="AI5173" i="33"/>
  <c r="AH5173" i="33"/>
  <c r="AK5172" i="33"/>
  <c r="AJ5172" i="33"/>
  <c r="AI5172" i="33"/>
  <c r="AH5172" i="33"/>
  <c r="AK5171" i="33"/>
  <c r="AJ5171" i="33"/>
  <c r="AI5171" i="33"/>
  <c r="AH5171" i="33"/>
  <c r="AK5170" i="33"/>
  <c r="AJ5170" i="33"/>
  <c r="AI5170" i="33"/>
  <c r="AH5170" i="33"/>
  <c r="AK5169" i="33"/>
  <c r="AJ5169" i="33"/>
  <c r="AI5169" i="33"/>
  <c r="AH5169" i="33"/>
  <c r="AK5168" i="33"/>
  <c r="AJ5168" i="33"/>
  <c r="AI5168" i="33"/>
  <c r="AH5168" i="33"/>
  <c r="AK5167" i="33"/>
  <c r="AJ5167" i="33"/>
  <c r="AI5167" i="33"/>
  <c r="AH5167" i="33"/>
  <c r="AK5166" i="33"/>
  <c r="AJ5166" i="33"/>
  <c r="AI5166" i="33"/>
  <c r="AH5166" i="33"/>
  <c r="AK5165" i="33"/>
  <c r="AJ5165" i="33"/>
  <c r="AI5165" i="33"/>
  <c r="AH5165" i="33"/>
  <c r="AK5164" i="33"/>
  <c r="AJ5164" i="33"/>
  <c r="AI5164" i="33"/>
  <c r="AH5164" i="33"/>
  <c r="AK5163" i="33"/>
  <c r="AJ5163" i="33"/>
  <c r="AI5163" i="33"/>
  <c r="AH5163" i="33"/>
  <c r="AK5162" i="33"/>
  <c r="AJ5162" i="33"/>
  <c r="AI5162" i="33"/>
  <c r="AH5162" i="33"/>
  <c r="AK5161" i="33"/>
  <c r="AJ5161" i="33"/>
  <c r="AI5161" i="33"/>
  <c r="AH5161" i="33"/>
  <c r="AK5160" i="33"/>
  <c r="AJ5160" i="33"/>
  <c r="AI5160" i="33"/>
  <c r="AH5160" i="33"/>
  <c r="AK5159" i="33"/>
  <c r="AJ5159" i="33"/>
  <c r="AI5159" i="33"/>
  <c r="AH5159" i="33"/>
  <c r="AK5158" i="33"/>
  <c r="AJ5158" i="33"/>
  <c r="AI5158" i="33"/>
  <c r="AH5158" i="33"/>
  <c r="AK5157" i="33"/>
  <c r="AJ5157" i="33"/>
  <c r="AI5157" i="33"/>
  <c r="AH5157" i="33"/>
  <c r="AK5156" i="33"/>
  <c r="AJ5156" i="33"/>
  <c r="AI5156" i="33"/>
  <c r="AH5156" i="33"/>
  <c r="AK5155" i="33"/>
  <c r="AJ5155" i="33"/>
  <c r="AI5155" i="33"/>
  <c r="AH5155" i="33"/>
  <c r="AK5154" i="33"/>
  <c r="AJ5154" i="33"/>
  <c r="AI5154" i="33"/>
  <c r="AH5154" i="33"/>
  <c r="AK5153" i="33"/>
  <c r="AJ5153" i="33"/>
  <c r="AI5153" i="33"/>
  <c r="AH5153" i="33"/>
  <c r="AK5152" i="33"/>
  <c r="AJ5152" i="33"/>
  <c r="AI5152" i="33"/>
  <c r="AH5152" i="33"/>
  <c r="AK5151" i="33"/>
  <c r="AJ5151" i="33"/>
  <c r="AI5151" i="33"/>
  <c r="AH5151" i="33"/>
  <c r="AK5150" i="33"/>
  <c r="AJ5150" i="33"/>
  <c r="AI5150" i="33"/>
  <c r="AH5150" i="33"/>
  <c r="AK5149" i="33"/>
  <c r="AJ5149" i="33"/>
  <c r="AI5149" i="33"/>
  <c r="AH5149" i="33"/>
  <c r="AK5148" i="33"/>
  <c r="AJ5148" i="33"/>
  <c r="AI5148" i="33"/>
  <c r="AH5148" i="33"/>
  <c r="AK5147" i="33"/>
  <c r="AJ5147" i="33"/>
  <c r="AI5147" i="33"/>
  <c r="AH5147" i="33"/>
  <c r="AK5146" i="33"/>
  <c r="AJ5146" i="33"/>
  <c r="AI5146" i="33"/>
  <c r="AH5146" i="33"/>
  <c r="AK5145" i="33"/>
  <c r="AJ5145" i="33"/>
  <c r="AI5145" i="33"/>
  <c r="AH5145" i="33"/>
  <c r="AK5144" i="33"/>
  <c r="AJ5144" i="33"/>
  <c r="AI5144" i="33"/>
  <c r="AH5144" i="33"/>
  <c r="AK5143" i="33"/>
  <c r="AJ5143" i="33"/>
  <c r="AI5143" i="33"/>
  <c r="AH5143" i="33"/>
  <c r="AK5142" i="33"/>
  <c r="AJ5142" i="33"/>
  <c r="AI5142" i="33"/>
  <c r="AH5142" i="33"/>
  <c r="AK5141" i="33"/>
  <c r="AJ5141" i="33"/>
  <c r="AI5141" i="33"/>
  <c r="AH5141" i="33"/>
  <c r="AK5140" i="33"/>
  <c r="AJ5140" i="33"/>
  <c r="AI5140" i="33"/>
  <c r="AH5140" i="33"/>
  <c r="AK5139" i="33"/>
  <c r="AJ5139" i="33"/>
  <c r="AI5139" i="33"/>
  <c r="AH5139" i="33"/>
  <c r="AK5138" i="33"/>
  <c r="AJ5138" i="33"/>
  <c r="AI5138" i="33"/>
  <c r="AH5138" i="33"/>
  <c r="AK5137" i="33"/>
  <c r="AJ5137" i="33"/>
  <c r="AI5137" i="33"/>
  <c r="AH5137" i="33"/>
  <c r="AK5136" i="33"/>
  <c r="AJ5136" i="33"/>
  <c r="AI5136" i="33"/>
  <c r="AH5136" i="33"/>
  <c r="AK5135" i="33"/>
  <c r="AJ5135" i="33"/>
  <c r="AI5135" i="33"/>
  <c r="AH5135" i="33"/>
  <c r="AK5134" i="33"/>
  <c r="AJ5134" i="33"/>
  <c r="AI5134" i="33"/>
  <c r="AH5134" i="33"/>
  <c r="AK5133" i="33"/>
  <c r="AJ5133" i="33"/>
  <c r="AI5133" i="33"/>
  <c r="AH5133" i="33"/>
  <c r="AK5132" i="33"/>
  <c r="AJ5132" i="33"/>
  <c r="AI5132" i="33"/>
  <c r="AH5132" i="33"/>
  <c r="AK5131" i="33"/>
  <c r="AJ5131" i="33"/>
  <c r="AI5131" i="33"/>
  <c r="AH5131" i="33"/>
  <c r="AK5130" i="33"/>
  <c r="AJ5130" i="33"/>
  <c r="AI5130" i="33"/>
  <c r="AH5130" i="33"/>
  <c r="AK5129" i="33"/>
  <c r="AJ5129" i="33"/>
  <c r="AI5129" i="33"/>
  <c r="AH5129" i="33"/>
  <c r="AK5128" i="33"/>
  <c r="AJ5128" i="33"/>
  <c r="AI5128" i="33"/>
  <c r="AH5128" i="33"/>
  <c r="AK5127" i="33"/>
  <c r="AJ5127" i="33"/>
  <c r="AI5127" i="33"/>
  <c r="AH5127" i="33"/>
  <c r="AK5126" i="33"/>
  <c r="AJ5126" i="33"/>
  <c r="AI5126" i="33"/>
  <c r="AH5126" i="33"/>
  <c r="AK5125" i="33"/>
  <c r="AJ5125" i="33"/>
  <c r="AI5125" i="33"/>
  <c r="AH5125" i="33"/>
  <c r="AK5124" i="33"/>
  <c r="AJ5124" i="33"/>
  <c r="AI5124" i="33"/>
  <c r="AH5124" i="33"/>
  <c r="AK5123" i="33"/>
  <c r="AJ5123" i="33"/>
  <c r="AI5123" i="33"/>
  <c r="AH5123" i="33"/>
  <c r="AK5122" i="33"/>
  <c r="AJ5122" i="33"/>
  <c r="AI5122" i="33"/>
  <c r="AH5122" i="33"/>
  <c r="AK5121" i="33"/>
  <c r="AJ5121" i="33"/>
  <c r="AI5121" i="33"/>
  <c r="AH5121" i="33"/>
  <c r="AK5120" i="33"/>
  <c r="AJ5120" i="33"/>
  <c r="AI5120" i="33"/>
  <c r="AH5120" i="33"/>
  <c r="AK5119" i="33"/>
  <c r="AJ5119" i="33"/>
  <c r="AI5119" i="33"/>
  <c r="AH5119" i="33"/>
  <c r="AK5118" i="33"/>
  <c r="AJ5118" i="33"/>
  <c r="AI5118" i="33"/>
  <c r="AH5118" i="33"/>
  <c r="AK5117" i="33"/>
  <c r="AJ5117" i="33"/>
  <c r="AI5117" i="33"/>
  <c r="AH5117" i="33"/>
  <c r="AK5116" i="33"/>
  <c r="AJ5116" i="33"/>
  <c r="AI5116" i="33"/>
  <c r="AH5116" i="33"/>
  <c r="AK5115" i="33"/>
  <c r="AJ5115" i="33"/>
  <c r="AI5115" i="33"/>
  <c r="AH5115" i="33"/>
  <c r="AK5114" i="33"/>
  <c r="AJ5114" i="33"/>
  <c r="AI5114" i="33"/>
  <c r="AH5114" i="33"/>
  <c r="AK5113" i="33"/>
  <c r="AJ5113" i="33"/>
  <c r="AI5113" i="33"/>
  <c r="AH5113" i="33"/>
  <c r="AK5112" i="33"/>
  <c r="AJ5112" i="33"/>
  <c r="AI5112" i="33"/>
  <c r="AH5112" i="33"/>
  <c r="AK5111" i="33"/>
  <c r="AJ5111" i="33"/>
  <c r="AI5111" i="33"/>
  <c r="AH5111" i="33"/>
  <c r="AK5110" i="33"/>
  <c r="AJ5110" i="33"/>
  <c r="AI5110" i="33"/>
  <c r="AH5110" i="33"/>
  <c r="AK5109" i="33"/>
  <c r="AJ5109" i="33"/>
  <c r="AI5109" i="33"/>
  <c r="AH5109" i="33"/>
  <c r="AK5108" i="33"/>
  <c r="AJ5108" i="33"/>
  <c r="AI5108" i="33"/>
  <c r="AH5108" i="33"/>
  <c r="AK5107" i="33"/>
  <c r="AJ5107" i="33"/>
  <c r="AI5107" i="33"/>
  <c r="AH5107" i="33"/>
  <c r="AK5106" i="33"/>
  <c r="AJ5106" i="33"/>
  <c r="AI5106" i="33"/>
  <c r="AH5106" i="33"/>
  <c r="AK5105" i="33"/>
  <c r="AJ5105" i="33"/>
  <c r="AI5105" i="33"/>
  <c r="AH5105" i="33"/>
  <c r="AK5104" i="33"/>
  <c r="AJ5104" i="33"/>
  <c r="AI5104" i="33"/>
  <c r="AH5104" i="33"/>
  <c r="AK5103" i="33"/>
  <c r="AJ5103" i="33"/>
  <c r="AI5103" i="33"/>
  <c r="AH5103" i="33"/>
  <c r="AK5102" i="33"/>
  <c r="AJ5102" i="33"/>
  <c r="AI5102" i="33"/>
  <c r="AH5102" i="33"/>
  <c r="AK5101" i="33"/>
  <c r="AJ5101" i="33"/>
  <c r="AI5101" i="33"/>
  <c r="AH5101" i="33"/>
  <c r="AK5100" i="33"/>
  <c r="AJ5100" i="33"/>
  <c r="AI5100" i="33"/>
  <c r="AH5100" i="33"/>
  <c r="AK5099" i="33"/>
  <c r="AJ5099" i="33"/>
  <c r="AI5099" i="33"/>
  <c r="AH5099" i="33"/>
  <c r="AK5098" i="33"/>
  <c r="AJ5098" i="33"/>
  <c r="AI5098" i="33"/>
  <c r="AH5098" i="33"/>
  <c r="AK5097" i="33"/>
  <c r="AJ5097" i="33"/>
  <c r="AI5097" i="33"/>
  <c r="AH5097" i="33"/>
  <c r="AK5096" i="33"/>
  <c r="AJ5096" i="33"/>
  <c r="AI5096" i="33"/>
  <c r="AH5096" i="33"/>
  <c r="AK5095" i="33"/>
  <c r="AJ5095" i="33"/>
  <c r="AI5095" i="33"/>
  <c r="AH5095" i="33"/>
  <c r="AK5094" i="33"/>
  <c r="AJ5094" i="33"/>
  <c r="AI5094" i="33"/>
  <c r="AH5094" i="33"/>
  <c r="AK5093" i="33"/>
  <c r="AJ5093" i="33"/>
  <c r="AI5093" i="33"/>
  <c r="AH5093" i="33"/>
  <c r="AK5092" i="33"/>
  <c r="AJ5092" i="33"/>
  <c r="AI5092" i="33"/>
  <c r="AH5092" i="33"/>
  <c r="AK5091" i="33"/>
  <c r="AJ5091" i="33"/>
  <c r="AI5091" i="33"/>
  <c r="AH5091" i="33"/>
  <c r="AK5090" i="33"/>
  <c r="AJ5090" i="33"/>
  <c r="AI5090" i="33"/>
  <c r="AH5090" i="33"/>
  <c r="AK5089" i="33"/>
  <c r="AJ5089" i="33"/>
  <c r="AI5089" i="33"/>
  <c r="AH5089" i="33"/>
  <c r="AK5088" i="33"/>
  <c r="AJ5088" i="33"/>
  <c r="AI5088" i="33"/>
  <c r="AH5088" i="33"/>
  <c r="AK5087" i="33"/>
  <c r="AJ5087" i="33"/>
  <c r="AI5087" i="33"/>
  <c r="AH5087" i="33"/>
  <c r="AK5086" i="33"/>
  <c r="AJ5086" i="33"/>
  <c r="AI5086" i="33"/>
  <c r="AH5086" i="33"/>
  <c r="AK5085" i="33"/>
  <c r="AJ5085" i="33"/>
  <c r="AI5085" i="33"/>
  <c r="AH5085" i="33"/>
  <c r="AK5084" i="33"/>
  <c r="AJ5084" i="33"/>
  <c r="AI5084" i="33"/>
  <c r="AH5084" i="33"/>
  <c r="AK5083" i="33"/>
  <c r="AJ5083" i="33"/>
  <c r="AI5083" i="33"/>
  <c r="AH5083" i="33"/>
  <c r="AK5082" i="33"/>
  <c r="AJ5082" i="33"/>
  <c r="AI5082" i="33"/>
  <c r="AH5082" i="33"/>
  <c r="AK5081" i="33"/>
  <c r="AJ5081" i="33"/>
  <c r="AI5081" i="33"/>
  <c r="AH5081" i="33"/>
  <c r="AK5080" i="33"/>
  <c r="AJ5080" i="33"/>
  <c r="AI5080" i="33"/>
  <c r="AH5080" i="33"/>
  <c r="AK5079" i="33"/>
  <c r="AJ5079" i="33"/>
  <c r="AI5079" i="33"/>
  <c r="AH5079" i="33"/>
  <c r="AK5078" i="33"/>
  <c r="AJ5078" i="33"/>
  <c r="AI5078" i="33"/>
  <c r="AH5078" i="33"/>
  <c r="AK5077" i="33"/>
  <c r="AJ5077" i="33"/>
  <c r="AI5077" i="33"/>
  <c r="AH5077" i="33"/>
  <c r="AK5076" i="33"/>
  <c r="AJ5076" i="33"/>
  <c r="AI5076" i="33"/>
  <c r="AH5076" i="33"/>
  <c r="AK5075" i="33"/>
  <c r="AJ5075" i="33"/>
  <c r="AI5075" i="33"/>
  <c r="AH5075" i="33"/>
  <c r="AK5074" i="33"/>
  <c r="AJ5074" i="33"/>
  <c r="AI5074" i="33"/>
  <c r="AH5074" i="33"/>
  <c r="AK5073" i="33"/>
  <c r="AJ5073" i="33"/>
  <c r="AI5073" i="33"/>
  <c r="AH5073" i="33"/>
  <c r="AK5072" i="33"/>
  <c r="AJ5072" i="33"/>
  <c r="AI5072" i="33"/>
  <c r="AH5072" i="33"/>
  <c r="AK5071" i="33"/>
  <c r="AJ5071" i="33"/>
  <c r="AI5071" i="33"/>
  <c r="AH5071" i="33"/>
  <c r="AK5070" i="33"/>
  <c r="AJ5070" i="33"/>
  <c r="AI5070" i="33"/>
  <c r="AH5070" i="33"/>
  <c r="AK5069" i="33"/>
  <c r="AJ5069" i="33"/>
  <c r="AI5069" i="33"/>
  <c r="AH5069" i="33"/>
  <c r="AK5068" i="33"/>
  <c r="AJ5068" i="33"/>
  <c r="AI5068" i="33"/>
  <c r="AH5068" i="33"/>
  <c r="AK5067" i="33"/>
  <c r="AJ5067" i="33"/>
  <c r="AI5067" i="33"/>
  <c r="AH5067" i="33"/>
  <c r="AK5066" i="33"/>
  <c r="AJ5066" i="33"/>
  <c r="AI5066" i="33"/>
  <c r="AH5066" i="33"/>
  <c r="AK5065" i="33"/>
  <c r="AJ5065" i="33"/>
  <c r="AI5065" i="33"/>
  <c r="AH5065" i="33"/>
  <c r="AK5064" i="33"/>
  <c r="AJ5064" i="33"/>
  <c r="AI5064" i="33"/>
  <c r="AH5064" i="33"/>
  <c r="AK5063" i="33"/>
  <c r="AJ5063" i="33"/>
  <c r="AI5063" i="33"/>
  <c r="AH5063" i="33"/>
  <c r="AK5062" i="33"/>
  <c r="AJ5062" i="33"/>
  <c r="AI5062" i="33"/>
  <c r="AH5062" i="33"/>
  <c r="AK5061" i="33"/>
  <c r="AJ5061" i="33"/>
  <c r="AI5061" i="33"/>
  <c r="AH5061" i="33"/>
  <c r="AK5060" i="33"/>
  <c r="AJ5060" i="33"/>
  <c r="AI5060" i="33"/>
  <c r="AH5060" i="33"/>
  <c r="AK5059" i="33"/>
  <c r="AJ5059" i="33"/>
  <c r="AI5059" i="33"/>
  <c r="AH5059" i="33"/>
  <c r="AK5058" i="33"/>
  <c r="AJ5058" i="33"/>
  <c r="AI5058" i="33"/>
  <c r="AH5058" i="33"/>
  <c r="AK5057" i="33"/>
  <c r="AJ5057" i="33"/>
  <c r="AI5057" i="33"/>
  <c r="AH5057" i="33"/>
  <c r="AK5056" i="33"/>
  <c r="AJ5056" i="33"/>
  <c r="AI5056" i="33"/>
  <c r="AH5056" i="33"/>
  <c r="AK5055" i="33"/>
  <c r="AJ5055" i="33"/>
  <c r="AI5055" i="33"/>
  <c r="AH5055" i="33"/>
  <c r="AK5054" i="33"/>
  <c r="AJ5054" i="33"/>
  <c r="AI5054" i="33"/>
  <c r="AH5054" i="33"/>
  <c r="AK5053" i="33"/>
  <c r="AJ5053" i="33"/>
  <c r="AI5053" i="33"/>
  <c r="AH5053" i="33"/>
  <c r="AK5052" i="33"/>
  <c r="AJ5052" i="33"/>
  <c r="AI5052" i="33"/>
  <c r="AH5052" i="33"/>
  <c r="AK5051" i="33"/>
  <c r="AJ5051" i="33"/>
  <c r="AI5051" i="33"/>
  <c r="AH5051" i="33"/>
  <c r="AK5050" i="33"/>
  <c r="AJ5050" i="33"/>
  <c r="AI5050" i="33"/>
  <c r="AH5050" i="33"/>
  <c r="AK5049" i="33"/>
  <c r="AJ5049" i="33"/>
  <c r="AI5049" i="33"/>
  <c r="AH5049" i="33"/>
  <c r="AK5048" i="33"/>
  <c r="AJ5048" i="33"/>
  <c r="AI5048" i="33"/>
  <c r="AH5048" i="33"/>
  <c r="AK5047" i="33"/>
  <c r="AJ5047" i="33"/>
  <c r="AI5047" i="33"/>
  <c r="AH5047" i="33"/>
  <c r="AK5046" i="33"/>
  <c r="AJ5046" i="33"/>
  <c r="AI5046" i="33"/>
  <c r="AH5046" i="33"/>
  <c r="AK5045" i="33"/>
  <c r="AJ5045" i="33"/>
  <c r="AI5045" i="33"/>
  <c r="AH5045" i="33"/>
  <c r="AK5044" i="33"/>
  <c r="AJ5044" i="33"/>
  <c r="AI5044" i="33"/>
  <c r="AH5044" i="33"/>
  <c r="AK5043" i="33"/>
  <c r="AJ5043" i="33"/>
  <c r="AI5043" i="33"/>
  <c r="AH5043" i="33"/>
  <c r="AK5042" i="33"/>
  <c r="AJ5042" i="33"/>
  <c r="AI5042" i="33"/>
  <c r="AH5042" i="33"/>
  <c r="AK5041" i="33"/>
  <c r="AJ5041" i="33"/>
  <c r="AI5041" i="33"/>
  <c r="AH5041" i="33"/>
  <c r="AK5040" i="33"/>
  <c r="AJ5040" i="33"/>
  <c r="AI5040" i="33"/>
  <c r="AH5040" i="33"/>
  <c r="AK5039" i="33"/>
  <c r="AJ5039" i="33"/>
  <c r="AI5039" i="33"/>
  <c r="AH5039" i="33"/>
  <c r="AK5038" i="33"/>
  <c r="AJ5038" i="33"/>
  <c r="AI5038" i="33"/>
  <c r="AH5038" i="33"/>
  <c r="AK5037" i="33"/>
  <c r="AJ5037" i="33"/>
  <c r="AI5037" i="33"/>
  <c r="AH5037" i="33"/>
  <c r="AK5036" i="33"/>
  <c r="AJ5036" i="33"/>
  <c r="AI5036" i="33"/>
  <c r="AH5036" i="33"/>
  <c r="AK5035" i="33"/>
  <c r="AJ5035" i="33"/>
  <c r="AI5035" i="33"/>
  <c r="AH5035" i="33"/>
  <c r="AK5034" i="33"/>
  <c r="AJ5034" i="33"/>
  <c r="AI5034" i="33"/>
  <c r="AH5034" i="33"/>
  <c r="AK5033" i="33"/>
  <c r="AJ5033" i="33"/>
  <c r="AI5033" i="33"/>
  <c r="AH5033" i="33"/>
  <c r="AK5032" i="33"/>
  <c r="AJ5032" i="33"/>
  <c r="AI5032" i="33"/>
  <c r="AH5032" i="33"/>
  <c r="AK5031" i="33"/>
  <c r="AJ5031" i="33"/>
  <c r="AI5031" i="33"/>
  <c r="AH5031" i="33"/>
  <c r="AK5030" i="33"/>
  <c r="AJ5030" i="33"/>
  <c r="AI5030" i="33"/>
  <c r="AH5030" i="33"/>
  <c r="AK5029" i="33"/>
  <c r="AJ5029" i="33"/>
  <c r="AI5029" i="33"/>
  <c r="AH5029" i="33"/>
  <c r="AK5028" i="33"/>
  <c r="AJ5028" i="33"/>
  <c r="AI5028" i="33"/>
  <c r="AH5028" i="33"/>
  <c r="AK5027" i="33"/>
  <c r="AJ5027" i="33"/>
  <c r="AI5027" i="33"/>
  <c r="AH5027" i="33"/>
  <c r="AK5026" i="33"/>
  <c r="AJ5026" i="33"/>
  <c r="AI5026" i="33"/>
  <c r="AH5026" i="33"/>
  <c r="AK5025" i="33"/>
  <c r="AJ5025" i="33"/>
  <c r="AI5025" i="33"/>
  <c r="AH5025" i="33"/>
  <c r="AK5024" i="33"/>
  <c r="AJ5024" i="33"/>
  <c r="AI5024" i="33"/>
  <c r="AH5024" i="33"/>
  <c r="AK5023" i="33"/>
  <c r="AJ5023" i="33"/>
  <c r="AI5023" i="33"/>
  <c r="AH5023" i="33"/>
  <c r="AK5022" i="33"/>
  <c r="AJ5022" i="33"/>
  <c r="AI5022" i="33"/>
  <c r="AH5022" i="33"/>
  <c r="AK5021" i="33"/>
  <c r="AJ5021" i="33"/>
  <c r="AI5021" i="33"/>
  <c r="AH5021" i="33"/>
  <c r="AK5020" i="33"/>
  <c r="AJ5020" i="33"/>
  <c r="AI5020" i="33"/>
  <c r="AH5020" i="33"/>
  <c r="AK5019" i="33"/>
  <c r="AJ5019" i="33"/>
  <c r="AI5019" i="33"/>
  <c r="AH5019" i="33"/>
  <c r="AK5018" i="33"/>
  <c r="AJ5018" i="33"/>
  <c r="AI5018" i="33"/>
  <c r="AH5018" i="33"/>
  <c r="AK5017" i="33"/>
  <c r="AJ5017" i="33"/>
  <c r="AI5017" i="33"/>
  <c r="AH5017" i="33"/>
  <c r="AK5016" i="33"/>
  <c r="AJ5016" i="33"/>
  <c r="AI5016" i="33"/>
  <c r="AH5016" i="33"/>
  <c r="AK5015" i="33"/>
  <c r="AJ5015" i="33"/>
  <c r="AI5015" i="33"/>
  <c r="AH5015" i="33"/>
  <c r="AK5014" i="33"/>
  <c r="AJ5014" i="33"/>
  <c r="AI5014" i="33"/>
  <c r="AH5014" i="33"/>
  <c r="AK5013" i="33"/>
  <c r="AJ5013" i="33"/>
  <c r="AI5013" i="33"/>
  <c r="AH5013" i="33"/>
  <c r="AK5012" i="33"/>
  <c r="AJ5012" i="33"/>
  <c r="AI5012" i="33"/>
  <c r="AH5012" i="33"/>
  <c r="AK5011" i="33"/>
  <c r="AJ5011" i="33"/>
  <c r="AI5011" i="33"/>
  <c r="AH5011" i="33"/>
  <c r="AK5010" i="33"/>
  <c r="AJ5010" i="33"/>
  <c r="AI5010" i="33"/>
  <c r="AH5010" i="33"/>
  <c r="AK5009" i="33"/>
  <c r="AJ5009" i="33"/>
  <c r="AI5009" i="33"/>
  <c r="AH5009" i="33"/>
  <c r="AK5008" i="33"/>
  <c r="AJ5008" i="33"/>
  <c r="AI5008" i="33"/>
  <c r="AH5008" i="33"/>
  <c r="AK5007" i="33"/>
  <c r="AJ5007" i="33"/>
  <c r="AI5007" i="33"/>
  <c r="AH5007" i="33"/>
  <c r="AK5006" i="33"/>
  <c r="AJ5006" i="33"/>
  <c r="AI5006" i="33"/>
  <c r="AH5006" i="33"/>
  <c r="AK5005" i="33"/>
  <c r="AJ5005" i="33"/>
  <c r="AI5005" i="33"/>
  <c r="AH5005" i="33"/>
  <c r="AK5004" i="33"/>
  <c r="AJ5004" i="33"/>
  <c r="AI5004" i="33"/>
  <c r="AH5004" i="33"/>
  <c r="AK5003" i="33"/>
  <c r="AJ5003" i="33"/>
  <c r="AI5003" i="33"/>
  <c r="AH5003" i="33"/>
  <c r="AK5002" i="33"/>
  <c r="AJ5002" i="33"/>
  <c r="AI5002" i="33"/>
  <c r="AH5002" i="33"/>
  <c r="AK5001" i="33"/>
  <c r="AJ5001" i="33"/>
  <c r="AI5001" i="33"/>
  <c r="AH5001" i="33"/>
  <c r="AK5000" i="33"/>
  <c r="AJ5000" i="33"/>
  <c r="AI5000" i="33"/>
  <c r="AH5000" i="33"/>
  <c r="AK4999" i="33"/>
  <c r="AJ4999" i="33"/>
  <c r="AI4999" i="33"/>
  <c r="AH4999" i="33"/>
  <c r="AK4998" i="33"/>
  <c r="AJ4998" i="33"/>
  <c r="AI4998" i="33"/>
  <c r="AH4998" i="33"/>
  <c r="AK4997" i="33"/>
  <c r="AJ4997" i="33"/>
  <c r="AI4997" i="33"/>
  <c r="AH4997" i="33"/>
  <c r="AK4996" i="33"/>
  <c r="AJ4996" i="33"/>
  <c r="AI4996" i="33"/>
  <c r="AH4996" i="33"/>
  <c r="AK4995" i="33"/>
  <c r="AJ4995" i="33"/>
  <c r="AI4995" i="33"/>
  <c r="AH4995" i="33"/>
  <c r="AK4994" i="33"/>
  <c r="AJ4994" i="33"/>
  <c r="AI4994" i="33"/>
  <c r="AH4994" i="33"/>
  <c r="AK4993" i="33"/>
  <c r="AJ4993" i="33"/>
  <c r="AI4993" i="33"/>
  <c r="AH4993" i="33"/>
  <c r="AK4992" i="33"/>
  <c r="AJ4992" i="33"/>
  <c r="AI4992" i="33"/>
  <c r="AH4992" i="33"/>
  <c r="AK4991" i="33"/>
  <c r="AJ4991" i="33"/>
  <c r="AI4991" i="33"/>
  <c r="AH4991" i="33"/>
  <c r="AK4990" i="33"/>
  <c r="AJ4990" i="33"/>
  <c r="AI4990" i="33"/>
  <c r="AH4990" i="33"/>
  <c r="AK4989" i="33"/>
  <c r="AJ4989" i="33"/>
  <c r="AI4989" i="33"/>
  <c r="AH4989" i="33"/>
  <c r="AK4988" i="33"/>
  <c r="AJ4988" i="33"/>
  <c r="AI4988" i="33"/>
  <c r="AH4988" i="33"/>
  <c r="AK4987" i="33"/>
  <c r="AJ4987" i="33"/>
  <c r="AI4987" i="33"/>
  <c r="AH4987" i="33"/>
  <c r="AK4986" i="33"/>
  <c r="AJ4986" i="33"/>
  <c r="AI4986" i="33"/>
  <c r="AH4986" i="33"/>
  <c r="AK4985" i="33"/>
  <c r="AJ4985" i="33"/>
  <c r="AI4985" i="33"/>
  <c r="AH4985" i="33"/>
  <c r="AK4984" i="33"/>
  <c r="AJ4984" i="33"/>
  <c r="AI4984" i="33"/>
  <c r="AH4984" i="33"/>
  <c r="AK4983" i="33"/>
  <c r="AJ4983" i="33"/>
  <c r="AI4983" i="33"/>
  <c r="AH4983" i="33"/>
  <c r="AK4982" i="33"/>
  <c r="AJ4982" i="33"/>
  <c r="AI4982" i="33"/>
  <c r="AH4982" i="33"/>
  <c r="AK4981" i="33"/>
  <c r="AJ4981" i="33"/>
  <c r="AI4981" i="33"/>
  <c r="AH4981" i="33"/>
  <c r="AK4980" i="33"/>
  <c r="AJ4980" i="33"/>
  <c r="AI4980" i="33"/>
  <c r="AH4980" i="33"/>
  <c r="AK4979" i="33"/>
  <c r="AJ4979" i="33"/>
  <c r="AI4979" i="33"/>
  <c r="AH4979" i="33"/>
  <c r="AK4978" i="33"/>
  <c r="AJ4978" i="33"/>
  <c r="AI4978" i="33"/>
  <c r="AH4978" i="33"/>
  <c r="AK4977" i="33"/>
  <c r="AJ4977" i="33"/>
  <c r="AI4977" i="33"/>
  <c r="AH4977" i="33"/>
  <c r="AK4976" i="33"/>
  <c r="AJ4976" i="33"/>
  <c r="AI4976" i="33"/>
  <c r="AH4976" i="33"/>
  <c r="AK4975" i="33"/>
  <c r="AJ4975" i="33"/>
  <c r="AI4975" i="33"/>
  <c r="AH4975" i="33"/>
  <c r="AK4974" i="33"/>
  <c r="AJ4974" i="33"/>
  <c r="AI4974" i="33"/>
  <c r="AH4974" i="33"/>
  <c r="AK4973" i="33"/>
  <c r="AJ4973" i="33"/>
  <c r="AI4973" i="33"/>
  <c r="AH4973" i="33"/>
  <c r="AK4972" i="33"/>
  <c r="AJ4972" i="33"/>
  <c r="AI4972" i="33"/>
  <c r="AH4972" i="33"/>
  <c r="AK4971" i="33"/>
  <c r="AJ4971" i="33"/>
  <c r="AI4971" i="33"/>
  <c r="AH4971" i="33"/>
  <c r="AK4970" i="33"/>
  <c r="AJ4970" i="33"/>
  <c r="AI4970" i="33"/>
  <c r="AH4970" i="33"/>
  <c r="AK4969" i="33"/>
  <c r="AJ4969" i="33"/>
  <c r="AI4969" i="33"/>
  <c r="AH4969" i="33"/>
  <c r="AK4968" i="33"/>
  <c r="AJ4968" i="33"/>
  <c r="AI4968" i="33"/>
  <c r="AH4968" i="33"/>
  <c r="AK4967" i="33"/>
  <c r="AJ4967" i="33"/>
  <c r="AI4967" i="33"/>
  <c r="AH4967" i="33"/>
  <c r="AK4966" i="33"/>
  <c r="AJ4966" i="33"/>
  <c r="AI4966" i="33"/>
  <c r="AH4966" i="33"/>
  <c r="AK4965" i="33"/>
  <c r="AJ4965" i="33"/>
  <c r="AI4965" i="33"/>
  <c r="AH4965" i="33"/>
  <c r="AK4964" i="33"/>
  <c r="AJ4964" i="33"/>
  <c r="AI4964" i="33"/>
  <c r="AH4964" i="33"/>
  <c r="AK4963" i="33"/>
  <c r="AJ4963" i="33"/>
  <c r="AI4963" i="33"/>
  <c r="AH4963" i="33"/>
  <c r="AK4962" i="33"/>
  <c r="AJ4962" i="33"/>
  <c r="AI4962" i="33"/>
  <c r="AH4962" i="33"/>
  <c r="AK4961" i="33"/>
  <c r="AJ4961" i="33"/>
  <c r="AI4961" i="33"/>
  <c r="AH4961" i="33"/>
  <c r="AK4960" i="33"/>
  <c r="AJ4960" i="33"/>
  <c r="AI4960" i="33"/>
  <c r="AH4960" i="33"/>
  <c r="AK4959" i="33"/>
  <c r="AJ4959" i="33"/>
  <c r="AI4959" i="33"/>
  <c r="AH4959" i="33"/>
  <c r="AK4958" i="33"/>
  <c r="AJ4958" i="33"/>
  <c r="AI4958" i="33"/>
  <c r="AH4958" i="33"/>
  <c r="AK4957" i="33"/>
  <c r="AJ4957" i="33"/>
  <c r="AI4957" i="33"/>
  <c r="AH4957" i="33"/>
  <c r="AK4956" i="33"/>
  <c r="AJ4956" i="33"/>
  <c r="AI4956" i="33"/>
  <c r="AH4956" i="33"/>
  <c r="AK4955" i="33"/>
  <c r="AJ4955" i="33"/>
  <c r="AI4955" i="33"/>
  <c r="AH4955" i="33"/>
  <c r="AK4954" i="33"/>
  <c r="AJ4954" i="33"/>
  <c r="AI4954" i="33"/>
  <c r="AH4954" i="33"/>
  <c r="AK4953" i="33"/>
  <c r="AJ4953" i="33"/>
  <c r="AI4953" i="33"/>
  <c r="AH4953" i="33"/>
  <c r="AK4952" i="33"/>
  <c r="AJ4952" i="33"/>
  <c r="AI4952" i="33"/>
  <c r="AH4952" i="33"/>
  <c r="AK4951" i="33"/>
  <c r="AJ4951" i="33"/>
  <c r="AI4951" i="33"/>
  <c r="AH4951" i="33"/>
  <c r="AK4950" i="33"/>
  <c r="AJ4950" i="33"/>
  <c r="AI4950" i="33"/>
  <c r="AH4950" i="33"/>
  <c r="AK4949" i="33"/>
  <c r="AJ4949" i="33"/>
  <c r="AI4949" i="33"/>
  <c r="AH4949" i="33"/>
  <c r="AK4948" i="33"/>
  <c r="AJ4948" i="33"/>
  <c r="AI4948" i="33"/>
  <c r="AH4948" i="33"/>
  <c r="AK4947" i="33"/>
  <c r="AJ4947" i="33"/>
  <c r="AI4947" i="33"/>
  <c r="AH4947" i="33"/>
  <c r="AK4946" i="33"/>
  <c r="AJ4946" i="33"/>
  <c r="AI4946" i="33"/>
  <c r="AH4946" i="33"/>
  <c r="AK4945" i="33"/>
  <c r="AJ4945" i="33"/>
  <c r="AI4945" i="33"/>
  <c r="AH4945" i="33"/>
  <c r="AK4944" i="33"/>
  <c r="AJ4944" i="33"/>
  <c r="AI4944" i="33"/>
  <c r="AH4944" i="33"/>
  <c r="AK4943" i="33"/>
  <c r="AJ4943" i="33"/>
  <c r="AI4943" i="33"/>
  <c r="AH4943" i="33"/>
  <c r="AK4942" i="33"/>
  <c r="AJ4942" i="33"/>
  <c r="AI4942" i="33"/>
  <c r="AH4942" i="33"/>
  <c r="AK4941" i="33"/>
  <c r="AJ4941" i="33"/>
  <c r="AI4941" i="33"/>
  <c r="AH4941" i="33"/>
  <c r="AK4940" i="33"/>
  <c r="AJ4940" i="33"/>
  <c r="AI4940" i="33"/>
  <c r="AH4940" i="33"/>
  <c r="AK4939" i="33"/>
  <c r="AJ4939" i="33"/>
  <c r="AI4939" i="33"/>
  <c r="AH4939" i="33"/>
  <c r="AK4938" i="33"/>
  <c r="AJ4938" i="33"/>
  <c r="AI4938" i="33"/>
  <c r="AH4938" i="33"/>
  <c r="AK4937" i="33"/>
  <c r="AJ4937" i="33"/>
  <c r="AI4937" i="33"/>
  <c r="AH4937" i="33"/>
  <c r="AK4936" i="33"/>
  <c r="AJ4936" i="33"/>
  <c r="AI4936" i="33"/>
  <c r="AH4936" i="33"/>
  <c r="AK4935" i="33"/>
  <c r="AJ4935" i="33"/>
  <c r="AI4935" i="33"/>
  <c r="AH4935" i="33"/>
  <c r="AK4934" i="33"/>
  <c r="AJ4934" i="33"/>
  <c r="AI4934" i="33"/>
  <c r="AH4934" i="33"/>
  <c r="AK4933" i="33"/>
  <c r="AJ4933" i="33"/>
  <c r="AI4933" i="33"/>
  <c r="AH4933" i="33"/>
  <c r="AK4932" i="33"/>
  <c r="AJ4932" i="33"/>
  <c r="AI4932" i="33"/>
  <c r="AH4932" i="33"/>
  <c r="AK4931" i="33"/>
  <c r="AJ4931" i="33"/>
  <c r="AI4931" i="33"/>
  <c r="AH4931" i="33"/>
  <c r="AK4930" i="33"/>
  <c r="AJ4930" i="33"/>
  <c r="AI4930" i="33"/>
  <c r="AH4930" i="33"/>
  <c r="AK4929" i="33"/>
  <c r="AJ4929" i="33"/>
  <c r="AI4929" i="33"/>
  <c r="AH4929" i="33"/>
  <c r="AK4928" i="33"/>
  <c r="AJ4928" i="33"/>
  <c r="AI4928" i="33"/>
  <c r="AH4928" i="33"/>
  <c r="AK4927" i="33"/>
  <c r="AJ4927" i="33"/>
  <c r="AI4927" i="33"/>
  <c r="AH4927" i="33"/>
  <c r="AK4926" i="33"/>
  <c r="AJ4926" i="33"/>
  <c r="AI4926" i="33"/>
  <c r="AH4926" i="33"/>
  <c r="AK4925" i="33"/>
  <c r="AJ4925" i="33"/>
  <c r="AI4925" i="33"/>
  <c r="AH4925" i="33"/>
  <c r="AK4924" i="33"/>
  <c r="AJ4924" i="33"/>
  <c r="AI4924" i="33"/>
  <c r="AH4924" i="33"/>
  <c r="AK4923" i="33"/>
  <c r="AJ4923" i="33"/>
  <c r="AI4923" i="33"/>
  <c r="AH4923" i="33"/>
  <c r="AK4922" i="33"/>
  <c r="AJ4922" i="33"/>
  <c r="AI4922" i="33"/>
  <c r="AH4922" i="33"/>
  <c r="AK4921" i="33"/>
  <c r="AJ4921" i="33"/>
  <c r="AI4921" i="33"/>
  <c r="AH4921" i="33"/>
  <c r="AK4920" i="33"/>
  <c r="AJ4920" i="33"/>
  <c r="AI4920" i="33"/>
  <c r="AH4920" i="33"/>
  <c r="AK4919" i="33"/>
  <c r="AJ4919" i="33"/>
  <c r="AI4919" i="33"/>
  <c r="AH4919" i="33"/>
  <c r="AK4918" i="33"/>
  <c r="AJ4918" i="33"/>
  <c r="AI4918" i="33"/>
  <c r="AH4918" i="33"/>
  <c r="AK4917" i="33"/>
  <c r="AJ4917" i="33"/>
  <c r="AI4917" i="33"/>
  <c r="AH4917" i="33"/>
  <c r="AK4916" i="33"/>
  <c r="AJ4916" i="33"/>
  <c r="AI4916" i="33"/>
  <c r="AH4916" i="33"/>
  <c r="AK4915" i="33"/>
  <c r="AJ4915" i="33"/>
  <c r="AI4915" i="33"/>
  <c r="AH4915" i="33"/>
  <c r="AK4914" i="33"/>
  <c r="AJ4914" i="33"/>
  <c r="AI4914" i="33"/>
  <c r="AH4914" i="33"/>
  <c r="AK4913" i="33"/>
  <c r="AJ4913" i="33"/>
  <c r="AI4913" i="33"/>
  <c r="AH4913" i="33"/>
  <c r="AK4912" i="33"/>
  <c r="AJ4912" i="33"/>
  <c r="AI4912" i="33"/>
  <c r="AH4912" i="33"/>
  <c r="AK4911" i="33"/>
  <c r="AJ4911" i="33"/>
  <c r="AI4911" i="33"/>
  <c r="AH4911" i="33"/>
  <c r="AK4910" i="33"/>
  <c r="AJ4910" i="33"/>
  <c r="AI4910" i="33"/>
  <c r="AH4910" i="33"/>
  <c r="AK4909" i="33"/>
  <c r="AJ4909" i="33"/>
  <c r="AI4909" i="33"/>
  <c r="AH4909" i="33"/>
  <c r="AK4908" i="33"/>
  <c r="AJ4908" i="33"/>
  <c r="AI4908" i="33"/>
  <c r="AH4908" i="33"/>
  <c r="AK4907" i="33"/>
  <c r="AJ4907" i="33"/>
  <c r="AI4907" i="33"/>
  <c r="AH4907" i="33"/>
  <c r="AK4906" i="33"/>
  <c r="AJ4906" i="33"/>
  <c r="AI4906" i="33"/>
  <c r="AH4906" i="33"/>
  <c r="AK4905" i="33"/>
  <c r="AJ4905" i="33"/>
  <c r="AI4905" i="33"/>
  <c r="AH4905" i="33"/>
  <c r="AK4904" i="33"/>
  <c r="AJ4904" i="33"/>
  <c r="AI4904" i="33"/>
  <c r="AH4904" i="33"/>
  <c r="AK4903" i="33"/>
  <c r="AJ4903" i="33"/>
  <c r="AI4903" i="33"/>
  <c r="AH4903" i="33"/>
  <c r="AK4902" i="33"/>
  <c r="AJ4902" i="33"/>
  <c r="AI4902" i="33"/>
  <c r="AH4902" i="33"/>
  <c r="AK4901" i="33"/>
  <c r="AJ4901" i="33"/>
  <c r="AI4901" i="33"/>
  <c r="AH4901" i="33"/>
  <c r="AK4900" i="33"/>
  <c r="AJ4900" i="33"/>
  <c r="AI4900" i="33"/>
  <c r="AH4900" i="33"/>
  <c r="AK4899" i="33"/>
  <c r="AJ4899" i="33"/>
  <c r="AI4899" i="33"/>
  <c r="AH4899" i="33"/>
  <c r="AK4898" i="33"/>
  <c r="AJ4898" i="33"/>
  <c r="AI4898" i="33"/>
  <c r="AH4898" i="33"/>
  <c r="AK4897" i="33"/>
  <c r="AJ4897" i="33"/>
  <c r="AI4897" i="33"/>
  <c r="AH4897" i="33"/>
  <c r="AK4896" i="33"/>
  <c r="AJ4896" i="33"/>
  <c r="AI4896" i="33"/>
  <c r="AH4896" i="33"/>
  <c r="AK4895" i="33"/>
  <c r="AJ4895" i="33"/>
  <c r="AI4895" i="33"/>
  <c r="AH4895" i="33"/>
  <c r="AK4894" i="33"/>
  <c r="AJ4894" i="33"/>
  <c r="AI4894" i="33"/>
  <c r="AH4894" i="33"/>
  <c r="AK4893" i="33"/>
  <c r="AJ4893" i="33"/>
  <c r="AI4893" i="33"/>
  <c r="AH4893" i="33"/>
  <c r="AK4892" i="33"/>
  <c r="AJ4892" i="33"/>
  <c r="AI4892" i="33"/>
  <c r="AH4892" i="33"/>
  <c r="AK4891" i="33"/>
  <c r="AJ4891" i="33"/>
  <c r="AI4891" i="33"/>
  <c r="AH4891" i="33"/>
  <c r="AK4890" i="33"/>
  <c r="AJ4890" i="33"/>
  <c r="AI4890" i="33"/>
  <c r="AH4890" i="33"/>
  <c r="AK4889" i="33"/>
  <c r="AJ4889" i="33"/>
  <c r="AI4889" i="33"/>
  <c r="AH4889" i="33"/>
  <c r="AK4888" i="33"/>
  <c r="AJ4888" i="33"/>
  <c r="AI4888" i="33"/>
  <c r="AH4888" i="33"/>
  <c r="AK4887" i="33"/>
  <c r="AJ4887" i="33"/>
  <c r="AI4887" i="33"/>
  <c r="AH4887" i="33"/>
  <c r="AK4886" i="33"/>
  <c r="AJ4886" i="33"/>
  <c r="AI4886" i="33"/>
  <c r="AH4886" i="33"/>
  <c r="AK4885" i="33"/>
  <c r="AJ4885" i="33"/>
  <c r="AI4885" i="33"/>
  <c r="AH4885" i="33"/>
  <c r="AK4884" i="33"/>
  <c r="AJ4884" i="33"/>
  <c r="AI4884" i="33"/>
  <c r="AH4884" i="33"/>
  <c r="AK4883" i="33"/>
  <c r="AJ4883" i="33"/>
  <c r="AI4883" i="33"/>
  <c r="AH4883" i="33"/>
  <c r="AK4882" i="33"/>
  <c r="AJ4882" i="33"/>
  <c r="AI4882" i="33"/>
  <c r="AH4882" i="33"/>
  <c r="AK4881" i="33"/>
  <c r="AJ4881" i="33"/>
  <c r="AI4881" i="33"/>
  <c r="AH4881" i="33"/>
  <c r="AK4880" i="33"/>
  <c r="AJ4880" i="33"/>
  <c r="AI4880" i="33"/>
  <c r="AH4880" i="33"/>
  <c r="AK4879" i="33"/>
  <c r="AJ4879" i="33"/>
  <c r="AI4879" i="33"/>
  <c r="AH4879" i="33"/>
  <c r="AK4878" i="33"/>
  <c r="AJ4878" i="33"/>
  <c r="AI4878" i="33"/>
  <c r="AH4878" i="33"/>
  <c r="AK4877" i="33"/>
  <c r="AJ4877" i="33"/>
  <c r="AI4877" i="33"/>
  <c r="AH4877" i="33"/>
  <c r="AK4876" i="33"/>
  <c r="AJ4876" i="33"/>
  <c r="AI4876" i="33"/>
  <c r="AH4876" i="33"/>
  <c r="AK4875" i="33"/>
  <c r="AJ4875" i="33"/>
  <c r="AI4875" i="33"/>
  <c r="AH4875" i="33"/>
  <c r="AK4874" i="33"/>
  <c r="AJ4874" i="33"/>
  <c r="AI4874" i="33"/>
  <c r="AH4874" i="33"/>
  <c r="AK4873" i="33"/>
  <c r="AJ4873" i="33"/>
  <c r="AI4873" i="33"/>
  <c r="AH4873" i="33"/>
  <c r="AK4872" i="33"/>
  <c r="AJ4872" i="33"/>
  <c r="AI4872" i="33"/>
  <c r="AH4872" i="33"/>
  <c r="AK4871" i="33"/>
  <c r="AJ4871" i="33"/>
  <c r="AI4871" i="33"/>
  <c r="AH4871" i="33"/>
  <c r="AK4870" i="33"/>
  <c r="AJ4870" i="33"/>
  <c r="AI4870" i="33"/>
  <c r="AH4870" i="33"/>
  <c r="AK4869" i="33"/>
  <c r="AJ4869" i="33"/>
  <c r="AI4869" i="33"/>
  <c r="AH4869" i="33"/>
  <c r="AK4868" i="33"/>
  <c r="AJ4868" i="33"/>
  <c r="AI4868" i="33"/>
  <c r="AH4868" i="33"/>
  <c r="AK4867" i="33"/>
  <c r="AJ4867" i="33"/>
  <c r="AI4867" i="33"/>
  <c r="AH4867" i="33"/>
  <c r="AK4866" i="33"/>
  <c r="AJ4866" i="33"/>
  <c r="AI4866" i="33"/>
  <c r="AH4866" i="33"/>
  <c r="AK4865" i="33"/>
  <c r="AJ4865" i="33"/>
  <c r="AI4865" i="33"/>
  <c r="AH4865" i="33"/>
  <c r="AK4864" i="33"/>
  <c r="AJ4864" i="33"/>
  <c r="AI4864" i="33"/>
  <c r="AH4864" i="33"/>
  <c r="AK4863" i="33"/>
  <c r="AJ4863" i="33"/>
  <c r="AI4863" i="33"/>
  <c r="AH4863" i="33"/>
  <c r="AK4862" i="33"/>
  <c r="AJ4862" i="33"/>
  <c r="AI4862" i="33"/>
  <c r="AH4862" i="33"/>
  <c r="AK4861" i="33"/>
  <c r="AJ4861" i="33"/>
  <c r="AI4861" i="33"/>
  <c r="AH4861" i="33"/>
  <c r="AK4860" i="33"/>
  <c r="AJ4860" i="33"/>
  <c r="AI4860" i="33"/>
  <c r="AH4860" i="33"/>
  <c r="AK4859" i="33"/>
  <c r="AJ4859" i="33"/>
  <c r="AI4859" i="33"/>
  <c r="AH4859" i="33"/>
  <c r="AK4858" i="33"/>
  <c r="AJ4858" i="33"/>
  <c r="AI4858" i="33"/>
  <c r="AH4858" i="33"/>
  <c r="AK4857" i="33"/>
  <c r="AJ4857" i="33"/>
  <c r="AI4857" i="33"/>
  <c r="AH4857" i="33"/>
  <c r="AK4856" i="33"/>
  <c r="AJ4856" i="33"/>
  <c r="AI4856" i="33"/>
  <c r="AH4856" i="33"/>
  <c r="AK4855" i="33"/>
  <c r="AJ4855" i="33"/>
  <c r="AI4855" i="33"/>
  <c r="AH4855" i="33"/>
  <c r="AK4854" i="33"/>
  <c r="AJ4854" i="33"/>
  <c r="AI4854" i="33"/>
  <c r="AH4854" i="33"/>
  <c r="AK4853" i="33"/>
  <c r="AJ4853" i="33"/>
  <c r="AI4853" i="33"/>
  <c r="AH4853" i="33"/>
  <c r="AK4852" i="33"/>
  <c r="AJ4852" i="33"/>
  <c r="AI4852" i="33"/>
  <c r="AH4852" i="33"/>
  <c r="AK4851" i="33"/>
  <c r="AJ4851" i="33"/>
  <c r="AI4851" i="33"/>
  <c r="AH4851" i="33"/>
  <c r="AK4850" i="33"/>
  <c r="AJ4850" i="33"/>
  <c r="AI4850" i="33"/>
  <c r="AH4850" i="33"/>
  <c r="AK4849" i="33"/>
  <c r="AJ4849" i="33"/>
  <c r="AI4849" i="33"/>
  <c r="AH4849" i="33"/>
  <c r="AK4848" i="33"/>
  <c r="AJ4848" i="33"/>
  <c r="AI4848" i="33"/>
  <c r="AH4848" i="33"/>
  <c r="AK4847" i="33"/>
  <c r="AJ4847" i="33"/>
  <c r="AI4847" i="33"/>
  <c r="AH4847" i="33"/>
  <c r="AK4846" i="33"/>
  <c r="AJ4846" i="33"/>
  <c r="AI4846" i="33"/>
  <c r="AH4846" i="33"/>
  <c r="AK4845" i="33"/>
  <c r="AJ4845" i="33"/>
  <c r="AI4845" i="33"/>
  <c r="AH4845" i="33"/>
  <c r="AK4844" i="33"/>
  <c r="AJ4844" i="33"/>
  <c r="AI4844" i="33"/>
  <c r="AH4844" i="33"/>
  <c r="AK4843" i="33"/>
  <c r="AJ4843" i="33"/>
  <c r="AI4843" i="33"/>
  <c r="AH4843" i="33"/>
  <c r="AK4842" i="33"/>
  <c r="AJ4842" i="33"/>
  <c r="AI4842" i="33"/>
  <c r="AH4842" i="33"/>
  <c r="AK4841" i="33"/>
  <c r="AJ4841" i="33"/>
  <c r="AI4841" i="33"/>
  <c r="AH4841" i="33"/>
  <c r="AK4840" i="33"/>
  <c r="AJ4840" i="33"/>
  <c r="AI4840" i="33"/>
  <c r="AH4840" i="33"/>
  <c r="AK4839" i="33"/>
  <c r="AJ4839" i="33"/>
  <c r="AI4839" i="33"/>
  <c r="AH4839" i="33"/>
  <c r="AK4838" i="33"/>
  <c r="AJ4838" i="33"/>
  <c r="AI4838" i="33"/>
  <c r="AH4838" i="33"/>
  <c r="AK4837" i="33"/>
  <c r="AJ4837" i="33"/>
  <c r="AI4837" i="33"/>
  <c r="AH4837" i="33"/>
  <c r="AK4836" i="33"/>
  <c r="AJ4836" i="33"/>
  <c r="AI4836" i="33"/>
  <c r="AH4836" i="33"/>
  <c r="AK4835" i="33"/>
  <c r="AJ4835" i="33"/>
  <c r="AI4835" i="33"/>
  <c r="AH4835" i="33"/>
  <c r="AK4834" i="33"/>
  <c r="AJ4834" i="33"/>
  <c r="AI4834" i="33"/>
  <c r="AH4834" i="33"/>
  <c r="AK4833" i="33"/>
  <c r="AJ4833" i="33"/>
  <c r="AI4833" i="33"/>
  <c r="AH4833" i="33"/>
  <c r="AK4832" i="33"/>
  <c r="AJ4832" i="33"/>
  <c r="AI4832" i="33"/>
  <c r="AH4832" i="33"/>
  <c r="AK4831" i="33"/>
  <c r="AJ4831" i="33"/>
  <c r="AI4831" i="33"/>
  <c r="AH4831" i="33"/>
  <c r="AK4830" i="33"/>
  <c r="AJ4830" i="33"/>
  <c r="AI4830" i="33"/>
  <c r="AH4830" i="33"/>
  <c r="AK4829" i="33"/>
  <c r="AJ4829" i="33"/>
  <c r="AI4829" i="33"/>
  <c r="AH4829" i="33"/>
  <c r="AK4828" i="33"/>
  <c r="AJ4828" i="33"/>
  <c r="AI4828" i="33"/>
  <c r="AH4828" i="33"/>
  <c r="AK4827" i="33"/>
  <c r="AJ4827" i="33"/>
  <c r="AI4827" i="33"/>
  <c r="AH4827" i="33"/>
  <c r="AK4826" i="33"/>
  <c r="AJ4826" i="33"/>
  <c r="AI4826" i="33"/>
  <c r="AH4826" i="33"/>
  <c r="AK4825" i="33"/>
  <c r="AJ4825" i="33"/>
  <c r="AI4825" i="33"/>
  <c r="AH4825" i="33"/>
  <c r="AK4824" i="33"/>
  <c r="AJ4824" i="33"/>
  <c r="AI4824" i="33"/>
  <c r="AH4824" i="33"/>
  <c r="AK4823" i="33"/>
  <c r="AJ4823" i="33"/>
  <c r="AI4823" i="33"/>
  <c r="AH4823" i="33"/>
  <c r="AK4822" i="33"/>
  <c r="AJ4822" i="33"/>
  <c r="AI4822" i="33"/>
  <c r="AH4822" i="33"/>
  <c r="AK4821" i="33"/>
  <c r="AJ4821" i="33"/>
  <c r="AI4821" i="33"/>
  <c r="AH4821" i="33"/>
  <c r="AK4820" i="33"/>
  <c r="AJ4820" i="33"/>
  <c r="AI4820" i="33"/>
  <c r="AH4820" i="33"/>
  <c r="AK4819" i="33"/>
  <c r="AJ4819" i="33"/>
  <c r="AI4819" i="33"/>
  <c r="AH4819" i="33"/>
  <c r="AK4818" i="33"/>
  <c r="AJ4818" i="33"/>
  <c r="AI4818" i="33"/>
  <c r="AH4818" i="33"/>
  <c r="AK4817" i="33"/>
  <c r="AJ4817" i="33"/>
  <c r="AI4817" i="33"/>
  <c r="AH4817" i="33"/>
  <c r="AK4816" i="33"/>
  <c r="AJ4816" i="33"/>
  <c r="AI4816" i="33"/>
  <c r="AH4816" i="33"/>
  <c r="AK4815" i="33"/>
  <c r="AJ4815" i="33"/>
  <c r="AI4815" i="33"/>
  <c r="AH4815" i="33"/>
  <c r="AK4814" i="33"/>
  <c r="AJ4814" i="33"/>
  <c r="AI4814" i="33"/>
  <c r="AH4814" i="33"/>
  <c r="AK4813" i="33"/>
  <c r="AJ4813" i="33"/>
  <c r="AI4813" i="33"/>
  <c r="AH4813" i="33"/>
  <c r="AK4812" i="33"/>
  <c r="AJ4812" i="33"/>
  <c r="AI4812" i="33"/>
  <c r="AH4812" i="33"/>
  <c r="AK4811" i="33"/>
  <c r="AJ4811" i="33"/>
  <c r="AI4811" i="33"/>
  <c r="AH4811" i="33"/>
  <c r="AK4810" i="33"/>
  <c r="AJ4810" i="33"/>
  <c r="AI4810" i="33"/>
  <c r="AH4810" i="33"/>
  <c r="AK4809" i="33"/>
  <c r="AJ4809" i="33"/>
  <c r="AI4809" i="33"/>
  <c r="AH4809" i="33"/>
  <c r="AK4808" i="33"/>
  <c r="AJ4808" i="33"/>
  <c r="AI4808" i="33"/>
  <c r="AH4808" i="33"/>
  <c r="AK4807" i="33"/>
  <c r="AJ4807" i="33"/>
  <c r="AI4807" i="33"/>
  <c r="AH4807" i="33"/>
  <c r="AK4806" i="33"/>
  <c r="AJ4806" i="33"/>
  <c r="AI4806" i="33"/>
  <c r="AH4806" i="33"/>
  <c r="AK4805" i="33"/>
  <c r="AJ4805" i="33"/>
  <c r="AI4805" i="33"/>
  <c r="AH4805" i="33"/>
  <c r="AK4804" i="33"/>
  <c r="AJ4804" i="33"/>
  <c r="AI4804" i="33"/>
  <c r="AH4804" i="33"/>
  <c r="AK4803" i="33"/>
  <c r="AJ4803" i="33"/>
  <c r="AI4803" i="33"/>
  <c r="AH4803" i="33"/>
  <c r="AK4802" i="33"/>
  <c r="AJ4802" i="33"/>
  <c r="AI4802" i="33"/>
  <c r="AH4802" i="33"/>
  <c r="AK4801" i="33"/>
  <c r="AJ4801" i="33"/>
  <c r="AI4801" i="33"/>
  <c r="AH4801" i="33"/>
  <c r="AK4800" i="33"/>
  <c r="AJ4800" i="33"/>
  <c r="AI4800" i="33"/>
  <c r="AH4800" i="33"/>
  <c r="AK4799" i="33"/>
  <c r="AJ4799" i="33"/>
  <c r="AI4799" i="33"/>
  <c r="AH4799" i="33"/>
  <c r="AK4798" i="33"/>
  <c r="AJ4798" i="33"/>
  <c r="AI4798" i="33"/>
  <c r="AH4798" i="33"/>
  <c r="AK4797" i="33"/>
  <c r="AJ4797" i="33"/>
  <c r="AI4797" i="33"/>
  <c r="AH4797" i="33"/>
  <c r="AK4796" i="33"/>
  <c r="AJ4796" i="33"/>
  <c r="AI4796" i="33"/>
  <c r="AH4796" i="33"/>
  <c r="AK4795" i="33"/>
  <c r="AJ4795" i="33"/>
  <c r="AI4795" i="33"/>
  <c r="AH4795" i="33"/>
  <c r="AK4794" i="33"/>
  <c r="AJ4794" i="33"/>
  <c r="AI4794" i="33"/>
  <c r="AH4794" i="33"/>
  <c r="AK4793" i="33"/>
  <c r="AJ4793" i="33"/>
  <c r="AI4793" i="33"/>
  <c r="AH4793" i="33"/>
  <c r="AK4792" i="33"/>
  <c r="AJ4792" i="33"/>
  <c r="AI4792" i="33"/>
  <c r="AH4792" i="33"/>
  <c r="AK4791" i="33"/>
  <c r="AJ4791" i="33"/>
  <c r="AI4791" i="33"/>
  <c r="AH4791" i="33"/>
  <c r="AK4790" i="33"/>
  <c r="AJ4790" i="33"/>
  <c r="AI4790" i="33"/>
  <c r="AH4790" i="33"/>
  <c r="AK4789" i="33"/>
  <c r="AJ4789" i="33"/>
  <c r="AI4789" i="33"/>
  <c r="AH4789" i="33"/>
  <c r="AK4788" i="33"/>
  <c r="AJ4788" i="33"/>
  <c r="AI4788" i="33"/>
  <c r="AH4788" i="33"/>
  <c r="AK4787" i="33"/>
  <c r="AJ4787" i="33"/>
  <c r="AI4787" i="33"/>
  <c r="AH4787" i="33"/>
  <c r="AK4786" i="33"/>
  <c r="AJ4786" i="33"/>
  <c r="AI4786" i="33"/>
  <c r="AH4786" i="33"/>
  <c r="AK4785" i="33"/>
  <c r="AJ4785" i="33"/>
  <c r="AI4785" i="33"/>
  <c r="AH4785" i="33"/>
  <c r="AK4784" i="33"/>
  <c r="AJ4784" i="33"/>
  <c r="AI4784" i="33"/>
  <c r="AH4784" i="33"/>
  <c r="AK4783" i="33"/>
  <c r="AJ4783" i="33"/>
  <c r="AI4783" i="33"/>
  <c r="AH4783" i="33"/>
  <c r="AK4782" i="33"/>
  <c r="AJ4782" i="33"/>
  <c r="AI4782" i="33"/>
  <c r="AH4782" i="33"/>
  <c r="AK4781" i="33"/>
  <c r="AJ4781" i="33"/>
  <c r="AI4781" i="33"/>
  <c r="AH4781" i="33"/>
  <c r="AK4780" i="33"/>
  <c r="AJ4780" i="33"/>
  <c r="AI4780" i="33"/>
  <c r="AH4780" i="33"/>
  <c r="AK4779" i="33"/>
  <c r="AJ4779" i="33"/>
  <c r="AI4779" i="33"/>
  <c r="AH4779" i="33"/>
  <c r="AK4778" i="33"/>
  <c r="AJ4778" i="33"/>
  <c r="AI4778" i="33"/>
  <c r="AH4778" i="33"/>
  <c r="AK4777" i="33"/>
  <c r="AJ4777" i="33"/>
  <c r="AI4777" i="33"/>
  <c r="AH4777" i="33"/>
  <c r="AK4776" i="33"/>
  <c r="AJ4776" i="33"/>
  <c r="AI4776" i="33"/>
  <c r="AH4776" i="33"/>
  <c r="AK4775" i="33"/>
  <c r="AJ4775" i="33"/>
  <c r="AI4775" i="33"/>
  <c r="AH4775" i="33"/>
  <c r="AK4774" i="33"/>
  <c r="AJ4774" i="33"/>
  <c r="AI4774" i="33"/>
  <c r="AH4774" i="33"/>
  <c r="AK4773" i="33"/>
  <c r="AJ4773" i="33"/>
  <c r="AI4773" i="33"/>
  <c r="AH4773" i="33"/>
  <c r="AK4772" i="33"/>
  <c r="AJ4772" i="33"/>
  <c r="AI4772" i="33"/>
  <c r="AH4772" i="33"/>
  <c r="AK4771" i="33"/>
  <c r="AJ4771" i="33"/>
  <c r="AI4771" i="33"/>
  <c r="AH4771" i="33"/>
  <c r="AK4770" i="33"/>
  <c r="AJ4770" i="33"/>
  <c r="AI4770" i="33"/>
  <c r="AH4770" i="33"/>
  <c r="AK4769" i="33"/>
  <c r="AJ4769" i="33"/>
  <c r="AI4769" i="33"/>
  <c r="AH4769" i="33"/>
  <c r="AK4768" i="33"/>
  <c r="AJ4768" i="33"/>
  <c r="AI4768" i="33"/>
  <c r="AH4768" i="33"/>
  <c r="AK4767" i="33"/>
  <c r="AJ4767" i="33"/>
  <c r="AI4767" i="33"/>
  <c r="AH4767" i="33"/>
  <c r="AK4766" i="33"/>
  <c r="AJ4766" i="33"/>
  <c r="AI4766" i="33"/>
  <c r="AH4766" i="33"/>
  <c r="AK4765" i="33"/>
  <c r="AJ4765" i="33"/>
  <c r="AI4765" i="33"/>
  <c r="AH4765" i="33"/>
  <c r="AK4764" i="33"/>
  <c r="AJ4764" i="33"/>
  <c r="AI4764" i="33"/>
  <c r="AH4764" i="33"/>
  <c r="AK4763" i="33"/>
  <c r="AJ4763" i="33"/>
  <c r="AI4763" i="33"/>
  <c r="AH4763" i="33"/>
  <c r="AK4762" i="33"/>
  <c r="AJ4762" i="33"/>
  <c r="AI4762" i="33"/>
  <c r="AH4762" i="33"/>
  <c r="AK4761" i="33"/>
  <c r="AJ4761" i="33"/>
  <c r="AI4761" i="33"/>
  <c r="AH4761" i="33"/>
  <c r="AK4760" i="33"/>
  <c r="AJ4760" i="33"/>
  <c r="AI4760" i="33"/>
  <c r="AH4760" i="33"/>
  <c r="AK4759" i="33"/>
  <c r="AJ4759" i="33"/>
  <c r="AI4759" i="33"/>
  <c r="AH4759" i="33"/>
  <c r="AK4758" i="33"/>
  <c r="AJ4758" i="33"/>
  <c r="AI4758" i="33"/>
  <c r="AH4758" i="33"/>
  <c r="AK4757" i="33"/>
  <c r="AJ4757" i="33"/>
  <c r="AI4757" i="33"/>
  <c r="AH4757" i="33"/>
  <c r="AK4756" i="33"/>
  <c r="AJ4756" i="33"/>
  <c r="AI4756" i="33"/>
  <c r="AH4756" i="33"/>
  <c r="AK4755" i="33"/>
  <c r="AJ4755" i="33"/>
  <c r="AI4755" i="33"/>
  <c r="AH4755" i="33"/>
  <c r="AK4754" i="33"/>
  <c r="AJ4754" i="33"/>
  <c r="AI4754" i="33"/>
  <c r="AH4754" i="33"/>
  <c r="AK4753" i="33"/>
  <c r="AJ4753" i="33"/>
  <c r="AI4753" i="33"/>
  <c r="AH4753" i="33"/>
  <c r="AK4752" i="33"/>
  <c r="AJ4752" i="33"/>
  <c r="AI4752" i="33"/>
  <c r="AH4752" i="33"/>
  <c r="AK4751" i="33"/>
  <c r="AJ4751" i="33"/>
  <c r="AI4751" i="33"/>
  <c r="AH4751" i="33"/>
  <c r="AK4750" i="33"/>
  <c r="AJ4750" i="33"/>
  <c r="AI4750" i="33"/>
  <c r="AH4750" i="33"/>
  <c r="AK4749" i="33"/>
  <c r="AJ4749" i="33"/>
  <c r="AI4749" i="33"/>
  <c r="AH4749" i="33"/>
  <c r="AK4748" i="33"/>
  <c r="AJ4748" i="33"/>
  <c r="AI4748" i="33"/>
  <c r="AH4748" i="33"/>
  <c r="AK4747" i="33"/>
  <c r="AJ4747" i="33"/>
  <c r="AI4747" i="33"/>
  <c r="AH4747" i="33"/>
  <c r="AK4746" i="33"/>
  <c r="AJ4746" i="33"/>
  <c r="AI4746" i="33"/>
  <c r="AH4746" i="33"/>
  <c r="AK4745" i="33"/>
  <c r="AJ4745" i="33"/>
  <c r="AI4745" i="33"/>
  <c r="AH4745" i="33"/>
  <c r="AK4744" i="33"/>
  <c r="AJ4744" i="33"/>
  <c r="AI4744" i="33"/>
  <c r="AH4744" i="33"/>
  <c r="AK4743" i="33"/>
  <c r="AJ4743" i="33"/>
  <c r="AI4743" i="33"/>
  <c r="AH4743" i="33"/>
  <c r="AK4742" i="33"/>
  <c r="AJ4742" i="33"/>
  <c r="AI4742" i="33"/>
  <c r="AH4742" i="33"/>
  <c r="AK4741" i="33"/>
  <c r="AJ4741" i="33"/>
  <c r="AI4741" i="33"/>
  <c r="AH4741" i="33"/>
  <c r="AK4740" i="33"/>
  <c r="AJ4740" i="33"/>
  <c r="AI4740" i="33"/>
  <c r="AH4740" i="33"/>
  <c r="AK4739" i="33"/>
  <c r="AJ4739" i="33"/>
  <c r="AI4739" i="33"/>
  <c r="AH4739" i="33"/>
  <c r="AK4738" i="33"/>
  <c r="AJ4738" i="33"/>
  <c r="AI4738" i="33"/>
  <c r="AH4738" i="33"/>
  <c r="AK4737" i="33"/>
  <c r="AJ4737" i="33"/>
  <c r="AI4737" i="33"/>
  <c r="AH4737" i="33"/>
  <c r="AK4736" i="33"/>
  <c r="AJ4736" i="33"/>
  <c r="AI4736" i="33"/>
  <c r="AH4736" i="33"/>
  <c r="AK4735" i="33"/>
  <c r="AJ4735" i="33"/>
  <c r="AI4735" i="33"/>
  <c r="AH4735" i="33"/>
  <c r="AK4734" i="33"/>
  <c r="AJ4734" i="33"/>
  <c r="AI4734" i="33"/>
  <c r="AH4734" i="33"/>
  <c r="AK4733" i="33"/>
  <c r="AJ4733" i="33"/>
  <c r="AI4733" i="33"/>
  <c r="AH4733" i="33"/>
  <c r="AK4732" i="33"/>
  <c r="AJ4732" i="33"/>
  <c r="AI4732" i="33"/>
  <c r="AH4732" i="33"/>
  <c r="AK4731" i="33"/>
  <c r="AJ4731" i="33"/>
  <c r="AI4731" i="33"/>
  <c r="AH4731" i="33"/>
  <c r="AK4730" i="33"/>
  <c r="AJ4730" i="33"/>
  <c r="AI4730" i="33"/>
  <c r="AH4730" i="33"/>
  <c r="AK4729" i="33"/>
  <c r="AJ4729" i="33"/>
  <c r="AI4729" i="33"/>
  <c r="AH4729" i="33"/>
  <c r="AK4728" i="33"/>
  <c r="AJ4728" i="33"/>
  <c r="AI4728" i="33"/>
  <c r="AH4728" i="33"/>
  <c r="AK4727" i="33"/>
  <c r="AJ4727" i="33"/>
  <c r="AI4727" i="33"/>
  <c r="AH4727" i="33"/>
  <c r="AK4726" i="33"/>
  <c r="AJ4726" i="33"/>
  <c r="AI4726" i="33"/>
  <c r="AH4726" i="33"/>
  <c r="AK4725" i="33"/>
  <c r="AJ4725" i="33"/>
  <c r="AI4725" i="33"/>
  <c r="AH4725" i="33"/>
  <c r="AK4724" i="33"/>
  <c r="AJ4724" i="33"/>
  <c r="AI4724" i="33"/>
  <c r="AH4724" i="33"/>
  <c r="AK4723" i="33"/>
  <c r="AJ4723" i="33"/>
  <c r="AI4723" i="33"/>
  <c r="AH4723" i="33"/>
  <c r="AK4722" i="33"/>
  <c r="AJ4722" i="33"/>
  <c r="AI4722" i="33"/>
  <c r="AH4722" i="33"/>
  <c r="AK4721" i="33"/>
  <c r="AJ4721" i="33"/>
  <c r="AI4721" i="33"/>
  <c r="AH4721" i="33"/>
  <c r="AK4720" i="33"/>
  <c r="AJ4720" i="33"/>
  <c r="AI4720" i="33"/>
  <c r="AH4720" i="33"/>
  <c r="AK4719" i="33"/>
  <c r="AJ4719" i="33"/>
  <c r="AI4719" i="33"/>
  <c r="AH4719" i="33"/>
  <c r="AK4718" i="33"/>
  <c r="AJ4718" i="33"/>
  <c r="AI4718" i="33"/>
  <c r="AH4718" i="33"/>
  <c r="AK4717" i="33"/>
  <c r="AJ4717" i="33"/>
  <c r="AI4717" i="33"/>
  <c r="AH4717" i="33"/>
  <c r="AK4716" i="33"/>
  <c r="AJ4716" i="33"/>
  <c r="AI4716" i="33"/>
  <c r="AH4716" i="33"/>
  <c r="AK4715" i="33"/>
  <c r="AJ4715" i="33"/>
  <c r="AI4715" i="33"/>
  <c r="AH4715" i="33"/>
  <c r="AK4714" i="33"/>
  <c r="AJ4714" i="33"/>
  <c r="AI4714" i="33"/>
  <c r="AH4714" i="33"/>
  <c r="AK4713" i="33"/>
  <c r="AJ4713" i="33"/>
  <c r="AI4713" i="33"/>
  <c r="AH4713" i="33"/>
  <c r="AK4712" i="33"/>
  <c r="AJ4712" i="33"/>
  <c r="AI4712" i="33"/>
  <c r="AH4712" i="33"/>
  <c r="AK4711" i="33"/>
  <c r="AJ4711" i="33"/>
  <c r="AI4711" i="33"/>
  <c r="AH4711" i="33"/>
  <c r="AK4710" i="33"/>
  <c r="AJ4710" i="33"/>
  <c r="AI4710" i="33"/>
  <c r="AH4710" i="33"/>
  <c r="AK4709" i="33"/>
  <c r="AJ4709" i="33"/>
  <c r="AI4709" i="33"/>
  <c r="AH4709" i="33"/>
  <c r="AK4708" i="33"/>
  <c r="AJ4708" i="33"/>
  <c r="AI4708" i="33"/>
  <c r="AH4708" i="33"/>
  <c r="AK4707" i="33"/>
  <c r="AJ4707" i="33"/>
  <c r="AI4707" i="33"/>
  <c r="AH4707" i="33"/>
  <c r="AK4706" i="33"/>
  <c r="AJ4706" i="33"/>
  <c r="AI4706" i="33"/>
  <c r="AH4706" i="33"/>
  <c r="AK4705" i="33"/>
  <c r="AJ4705" i="33"/>
  <c r="AI4705" i="33"/>
  <c r="AH4705" i="33"/>
  <c r="AK4704" i="33"/>
  <c r="AJ4704" i="33"/>
  <c r="AI4704" i="33"/>
  <c r="AH4704" i="33"/>
  <c r="AK4703" i="33"/>
  <c r="AJ4703" i="33"/>
  <c r="AI4703" i="33"/>
  <c r="AH4703" i="33"/>
  <c r="AK4702" i="33"/>
  <c r="AJ4702" i="33"/>
  <c r="AI4702" i="33"/>
  <c r="AH4702" i="33"/>
  <c r="AK4701" i="33"/>
  <c r="AJ4701" i="33"/>
  <c r="AI4701" i="33"/>
  <c r="AH4701" i="33"/>
  <c r="AK4700" i="33"/>
  <c r="AJ4700" i="33"/>
  <c r="AI4700" i="33"/>
  <c r="AH4700" i="33"/>
  <c r="AK4699" i="33"/>
  <c r="AJ4699" i="33"/>
  <c r="AI4699" i="33"/>
  <c r="AH4699" i="33"/>
  <c r="AK4698" i="33"/>
  <c r="AJ4698" i="33"/>
  <c r="AI4698" i="33"/>
  <c r="AH4698" i="33"/>
  <c r="AK4697" i="33"/>
  <c r="AJ4697" i="33"/>
  <c r="AI4697" i="33"/>
  <c r="AH4697" i="33"/>
  <c r="AK4696" i="33"/>
  <c r="AJ4696" i="33"/>
  <c r="AI4696" i="33"/>
  <c r="AH4696" i="33"/>
  <c r="AK4695" i="33"/>
  <c r="AJ4695" i="33"/>
  <c r="AI4695" i="33"/>
  <c r="AH4695" i="33"/>
  <c r="AK4694" i="33"/>
  <c r="AJ4694" i="33"/>
  <c r="AI4694" i="33"/>
  <c r="AH4694" i="33"/>
  <c r="AK4693" i="33"/>
  <c r="AJ4693" i="33"/>
  <c r="AI4693" i="33"/>
  <c r="AH4693" i="33"/>
  <c r="AK4692" i="33"/>
  <c r="AJ4692" i="33"/>
  <c r="AI4692" i="33"/>
  <c r="AH4692" i="33"/>
  <c r="AK4691" i="33"/>
  <c r="AJ4691" i="33"/>
  <c r="AI4691" i="33"/>
  <c r="AH4691" i="33"/>
  <c r="AK4690" i="33"/>
  <c r="AJ4690" i="33"/>
  <c r="AI4690" i="33"/>
  <c r="AH4690" i="33"/>
  <c r="AK4689" i="33"/>
  <c r="AJ4689" i="33"/>
  <c r="AI4689" i="33"/>
  <c r="AH4689" i="33"/>
  <c r="AK4688" i="33"/>
  <c r="AJ4688" i="33"/>
  <c r="AI4688" i="33"/>
  <c r="AH4688" i="33"/>
  <c r="AK4687" i="33"/>
  <c r="AJ4687" i="33"/>
  <c r="AI4687" i="33"/>
  <c r="AH4687" i="33"/>
  <c r="AK4686" i="33"/>
  <c r="AJ4686" i="33"/>
  <c r="AI4686" i="33"/>
  <c r="AH4686" i="33"/>
  <c r="AK4685" i="33"/>
  <c r="AJ4685" i="33"/>
  <c r="AI4685" i="33"/>
  <c r="AH4685" i="33"/>
  <c r="AK4684" i="33"/>
  <c r="AJ4684" i="33"/>
  <c r="AI4684" i="33"/>
  <c r="AH4684" i="33"/>
  <c r="AK4683" i="33"/>
  <c r="AJ4683" i="33"/>
  <c r="AI4683" i="33"/>
  <c r="AH4683" i="33"/>
  <c r="AK4682" i="33"/>
  <c r="AJ4682" i="33"/>
  <c r="AI4682" i="33"/>
  <c r="AH4682" i="33"/>
  <c r="AK4681" i="33"/>
  <c r="AJ4681" i="33"/>
  <c r="AI4681" i="33"/>
  <c r="AH4681" i="33"/>
  <c r="AK4680" i="33"/>
  <c r="AJ4680" i="33"/>
  <c r="AI4680" i="33"/>
  <c r="AH4680" i="33"/>
  <c r="AK4679" i="33"/>
  <c r="AJ4679" i="33"/>
  <c r="AI4679" i="33"/>
  <c r="AH4679" i="33"/>
  <c r="AK4678" i="33"/>
  <c r="AJ4678" i="33"/>
  <c r="AI4678" i="33"/>
  <c r="AH4678" i="33"/>
  <c r="AK4677" i="33"/>
  <c r="AJ4677" i="33"/>
  <c r="AI4677" i="33"/>
  <c r="AH4677" i="33"/>
  <c r="AK4676" i="33"/>
  <c r="AJ4676" i="33"/>
  <c r="AI4676" i="33"/>
  <c r="AH4676" i="33"/>
  <c r="AK4675" i="33"/>
  <c r="AJ4675" i="33"/>
  <c r="AI4675" i="33"/>
  <c r="AH4675" i="33"/>
  <c r="AK4674" i="33"/>
  <c r="AJ4674" i="33"/>
  <c r="AI4674" i="33"/>
  <c r="AH4674" i="33"/>
  <c r="AK4673" i="33"/>
  <c r="AJ4673" i="33"/>
  <c r="AI4673" i="33"/>
  <c r="AH4673" i="33"/>
  <c r="AK4672" i="33"/>
  <c r="AJ4672" i="33"/>
  <c r="AI4672" i="33"/>
  <c r="AH4672" i="33"/>
  <c r="AK4671" i="33"/>
  <c r="AJ4671" i="33"/>
  <c r="AI4671" i="33"/>
  <c r="AH4671" i="33"/>
  <c r="AK4670" i="33"/>
  <c r="AJ4670" i="33"/>
  <c r="AI4670" i="33"/>
  <c r="AH4670" i="33"/>
  <c r="AK4669" i="33"/>
  <c r="AJ4669" i="33"/>
  <c r="AI4669" i="33"/>
  <c r="AH4669" i="33"/>
  <c r="AK4668" i="33"/>
  <c r="AJ4668" i="33"/>
  <c r="AI4668" i="33"/>
  <c r="AH4668" i="33"/>
  <c r="AK4667" i="33"/>
  <c r="AJ4667" i="33"/>
  <c r="AI4667" i="33"/>
  <c r="AH4667" i="33"/>
  <c r="AK4666" i="33"/>
  <c r="AJ4666" i="33"/>
  <c r="AI4666" i="33"/>
  <c r="AH4666" i="33"/>
  <c r="AK4665" i="33"/>
  <c r="AJ4665" i="33"/>
  <c r="AI4665" i="33"/>
  <c r="AH4665" i="33"/>
  <c r="AK4664" i="33"/>
  <c r="AJ4664" i="33"/>
  <c r="AI4664" i="33"/>
  <c r="AH4664" i="33"/>
  <c r="AK4663" i="33"/>
  <c r="AJ4663" i="33"/>
  <c r="AI4663" i="33"/>
  <c r="AH4663" i="33"/>
  <c r="AK4662" i="33"/>
  <c r="AJ4662" i="33"/>
  <c r="AI4662" i="33"/>
  <c r="AH4662" i="33"/>
  <c r="AK4661" i="33"/>
  <c r="AJ4661" i="33"/>
  <c r="AI4661" i="33"/>
  <c r="AH4661" i="33"/>
  <c r="AK4660" i="33"/>
  <c r="AJ4660" i="33"/>
  <c r="AI4660" i="33"/>
  <c r="AH4660" i="33"/>
  <c r="AK4659" i="33"/>
  <c r="AJ4659" i="33"/>
  <c r="AI4659" i="33"/>
  <c r="AH4659" i="33"/>
  <c r="AK4658" i="33"/>
  <c r="AJ4658" i="33"/>
  <c r="AI4658" i="33"/>
  <c r="AH4658" i="33"/>
  <c r="AK4657" i="33"/>
  <c r="AJ4657" i="33"/>
  <c r="AI4657" i="33"/>
  <c r="AH4657" i="33"/>
  <c r="AK4656" i="33"/>
  <c r="AJ4656" i="33"/>
  <c r="AI4656" i="33"/>
  <c r="AH4656" i="33"/>
  <c r="AK4655" i="33"/>
  <c r="AJ4655" i="33"/>
  <c r="AI4655" i="33"/>
  <c r="AH4655" i="33"/>
  <c r="AK4654" i="33"/>
  <c r="AJ4654" i="33"/>
  <c r="AI4654" i="33"/>
  <c r="AH4654" i="33"/>
  <c r="AK4653" i="33"/>
  <c r="AJ4653" i="33"/>
  <c r="AI4653" i="33"/>
  <c r="AH4653" i="33"/>
  <c r="AK4652" i="33"/>
  <c r="AJ4652" i="33"/>
  <c r="AI4652" i="33"/>
  <c r="AH4652" i="33"/>
  <c r="AK4651" i="33"/>
  <c r="AJ4651" i="33"/>
  <c r="AI4651" i="33"/>
  <c r="AH4651" i="33"/>
  <c r="AK4650" i="33"/>
  <c r="AJ4650" i="33"/>
  <c r="AI4650" i="33"/>
  <c r="AH4650" i="33"/>
  <c r="AK4649" i="33"/>
  <c r="AJ4649" i="33"/>
  <c r="AI4649" i="33"/>
  <c r="AH4649" i="33"/>
  <c r="AK4648" i="33"/>
  <c r="AJ4648" i="33"/>
  <c r="AI4648" i="33"/>
  <c r="AH4648" i="33"/>
  <c r="AK4647" i="33"/>
  <c r="AJ4647" i="33"/>
  <c r="AI4647" i="33"/>
  <c r="AH4647" i="33"/>
  <c r="AK4646" i="33"/>
  <c r="AJ4646" i="33"/>
  <c r="AI4646" i="33"/>
  <c r="AH4646" i="33"/>
  <c r="AK4645" i="33"/>
  <c r="AJ4645" i="33"/>
  <c r="AI4645" i="33"/>
  <c r="AH4645" i="33"/>
  <c r="AK4644" i="33"/>
  <c r="AJ4644" i="33"/>
  <c r="AI4644" i="33"/>
  <c r="AH4644" i="33"/>
  <c r="AK4643" i="33"/>
  <c r="AJ4643" i="33"/>
  <c r="AI4643" i="33"/>
  <c r="AH4643" i="33"/>
  <c r="AK4642" i="33"/>
  <c r="AJ4642" i="33"/>
  <c r="AI4642" i="33"/>
  <c r="AH4642" i="33"/>
  <c r="AK4641" i="33"/>
  <c r="AJ4641" i="33"/>
  <c r="AI4641" i="33"/>
  <c r="AH4641" i="33"/>
  <c r="AK4640" i="33"/>
  <c r="AJ4640" i="33"/>
  <c r="AI4640" i="33"/>
  <c r="AH4640" i="33"/>
  <c r="AK4639" i="33"/>
  <c r="AJ4639" i="33"/>
  <c r="AI4639" i="33"/>
  <c r="AH4639" i="33"/>
  <c r="AK4638" i="33"/>
  <c r="AJ4638" i="33"/>
  <c r="AI4638" i="33"/>
  <c r="AH4638" i="33"/>
  <c r="AK4637" i="33"/>
  <c r="AJ4637" i="33"/>
  <c r="AI4637" i="33"/>
  <c r="AH4637" i="33"/>
  <c r="AK4636" i="33"/>
  <c r="AJ4636" i="33"/>
  <c r="AI4636" i="33"/>
  <c r="AH4636" i="33"/>
  <c r="AK4635" i="33"/>
  <c r="AJ4635" i="33"/>
  <c r="AI4635" i="33"/>
  <c r="AH4635" i="33"/>
  <c r="AK4634" i="33"/>
  <c r="AJ4634" i="33"/>
  <c r="AI4634" i="33"/>
  <c r="AH4634" i="33"/>
  <c r="AK4633" i="33"/>
  <c r="AJ4633" i="33"/>
  <c r="AI4633" i="33"/>
  <c r="AH4633" i="33"/>
  <c r="AK4632" i="33"/>
  <c r="AJ4632" i="33"/>
  <c r="AI4632" i="33"/>
  <c r="AH4632" i="33"/>
  <c r="AK4631" i="33"/>
  <c r="AJ4631" i="33"/>
  <c r="AI4631" i="33"/>
  <c r="AH4631" i="33"/>
  <c r="AK4630" i="33"/>
  <c r="AJ4630" i="33"/>
  <c r="AI4630" i="33"/>
  <c r="AH4630" i="33"/>
  <c r="AK4629" i="33"/>
  <c r="AJ4629" i="33"/>
  <c r="AI4629" i="33"/>
  <c r="AH4629" i="33"/>
  <c r="AK4628" i="33"/>
  <c r="AJ4628" i="33"/>
  <c r="AI4628" i="33"/>
  <c r="AH4628" i="33"/>
  <c r="AK4627" i="33"/>
  <c r="AJ4627" i="33"/>
  <c r="AI4627" i="33"/>
  <c r="AH4627" i="33"/>
  <c r="AK4626" i="33"/>
  <c r="AJ4626" i="33"/>
  <c r="AI4626" i="33"/>
  <c r="AH4626" i="33"/>
  <c r="AK4625" i="33"/>
  <c r="AJ4625" i="33"/>
  <c r="AI4625" i="33"/>
  <c r="AH4625" i="33"/>
  <c r="AK4624" i="33"/>
  <c r="AJ4624" i="33"/>
  <c r="AI4624" i="33"/>
  <c r="AH4624" i="33"/>
  <c r="AK4623" i="33"/>
  <c r="AJ4623" i="33"/>
  <c r="AI4623" i="33"/>
  <c r="AH4623" i="33"/>
  <c r="AK4622" i="33"/>
  <c r="AJ4622" i="33"/>
  <c r="AI4622" i="33"/>
  <c r="AH4622" i="33"/>
  <c r="AK4621" i="33"/>
  <c r="AJ4621" i="33"/>
  <c r="AI4621" i="33"/>
  <c r="AH4621" i="33"/>
  <c r="AK4620" i="33"/>
  <c r="AJ4620" i="33"/>
  <c r="AI4620" i="33"/>
  <c r="AH4620" i="33"/>
  <c r="AK4619" i="33"/>
  <c r="AJ4619" i="33"/>
  <c r="AI4619" i="33"/>
  <c r="AH4619" i="33"/>
  <c r="AK4618" i="33"/>
  <c r="AJ4618" i="33"/>
  <c r="AI4618" i="33"/>
  <c r="AH4618" i="33"/>
  <c r="AK4617" i="33"/>
  <c r="AJ4617" i="33"/>
  <c r="AI4617" i="33"/>
  <c r="AH4617" i="33"/>
  <c r="AK4616" i="33"/>
  <c r="AJ4616" i="33"/>
  <c r="AI4616" i="33"/>
  <c r="AH4616" i="33"/>
  <c r="AK4615" i="33"/>
  <c r="AJ4615" i="33"/>
  <c r="AI4615" i="33"/>
  <c r="AH4615" i="33"/>
  <c r="AK4614" i="33"/>
  <c r="AJ4614" i="33"/>
  <c r="AI4614" i="33"/>
  <c r="AH4614" i="33"/>
  <c r="AK4613" i="33"/>
  <c r="AJ4613" i="33"/>
  <c r="AI4613" i="33"/>
  <c r="AH4613" i="33"/>
  <c r="AK4612" i="33"/>
  <c r="AJ4612" i="33"/>
  <c r="AI4612" i="33"/>
  <c r="AH4612" i="33"/>
  <c r="AK4611" i="33"/>
  <c r="AJ4611" i="33"/>
  <c r="AI4611" i="33"/>
  <c r="AH4611" i="33"/>
  <c r="AK4610" i="33"/>
  <c r="AJ4610" i="33"/>
  <c r="AI4610" i="33"/>
  <c r="AH4610" i="33"/>
  <c r="AK4609" i="33"/>
  <c r="AJ4609" i="33"/>
  <c r="AI4609" i="33"/>
  <c r="AH4609" i="33"/>
  <c r="AK4608" i="33"/>
  <c r="AJ4608" i="33"/>
  <c r="AI4608" i="33"/>
  <c r="AH4608" i="33"/>
  <c r="AK4607" i="33"/>
  <c r="AJ4607" i="33"/>
  <c r="AI4607" i="33"/>
  <c r="AH4607" i="33"/>
  <c r="AK4606" i="33"/>
  <c r="AJ4606" i="33"/>
  <c r="AI4606" i="33"/>
  <c r="AH4606" i="33"/>
  <c r="AK4605" i="33"/>
  <c r="AJ4605" i="33"/>
  <c r="AI4605" i="33"/>
  <c r="AH4605" i="33"/>
  <c r="AK4604" i="33"/>
  <c r="AJ4604" i="33"/>
  <c r="AI4604" i="33"/>
  <c r="AH4604" i="33"/>
  <c r="AK4603" i="33"/>
  <c r="AJ4603" i="33"/>
  <c r="AI4603" i="33"/>
  <c r="AH4603" i="33"/>
  <c r="AK4602" i="33"/>
  <c r="AJ4602" i="33"/>
  <c r="AI4602" i="33"/>
  <c r="AH4602" i="33"/>
  <c r="AK4601" i="33"/>
  <c r="AJ4601" i="33"/>
  <c r="AI4601" i="33"/>
  <c r="AH4601" i="33"/>
  <c r="AK4600" i="33"/>
  <c r="AJ4600" i="33"/>
  <c r="AI4600" i="33"/>
  <c r="AH4600" i="33"/>
  <c r="AK4599" i="33"/>
  <c r="AJ4599" i="33"/>
  <c r="AI4599" i="33"/>
  <c r="AH4599" i="33"/>
  <c r="AK4598" i="33"/>
  <c r="AJ4598" i="33"/>
  <c r="AI4598" i="33"/>
  <c r="AH4598" i="33"/>
  <c r="AK4597" i="33"/>
  <c r="AJ4597" i="33"/>
  <c r="AI4597" i="33"/>
  <c r="AH4597" i="33"/>
  <c r="AK4596" i="33"/>
  <c r="AJ4596" i="33"/>
  <c r="AI4596" i="33"/>
  <c r="AH4596" i="33"/>
  <c r="AK4595" i="33"/>
  <c r="AJ4595" i="33"/>
  <c r="AI4595" i="33"/>
  <c r="AH4595" i="33"/>
  <c r="AK4594" i="33"/>
  <c r="AJ4594" i="33"/>
  <c r="AI4594" i="33"/>
  <c r="AH4594" i="33"/>
  <c r="AK4593" i="33"/>
  <c r="AJ4593" i="33"/>
  <c r="AI4593" i="33"/>
  <c r="AH4593" i="33"/>
  <c r="AK4592" i="33"/>
  <c r="AJ4592" i="33"/>
  <c r="AI4592" i="33"/>
  <c r="AH4592" i="33"/>
  <c r="AK4591" i="33"/>
  <c r="AJ4591" i="33"/>
  <c r="AI4591" i="33"/>
  <c r="AH4591" i="33"/>
  <c r="AK4590" i="33"/>
  <c r="AJ4590" i="33"/>
  <c r="AI4590" i="33"/>
  <c r="AH4590" i="33"/>
  <c r="AK4589" i="33"/>
  <c r="AJ4589" i="33"/>
  <c r="AI4589" i="33"/>
  <c r="AH4589" i="33"/>
  <c r="AK4588" i="33"/>
  <c r="AJ4588" i="33"/>
  <c r="AI4588" i="33"/>
  <c r="AH4588" i="33"/>
  <c r="AK4587" i="33"/>
  <c r="AJ4587" i="33"/>
  <c r="AI4587" i="33"/>
  <c r="AH4587" i="33"/>
  <c r="AK4586" i="33"/>
  <c r="AJ4586" i="33"/>
  <c r="AI4586" i="33"/>
  <c r="AH4586" i="33"/>
  <c r="AK4585" i="33"/>
  <c r="AJ4585" i="33"/>
  <c r="AI4585" i="33"/>
  <c r="AH4585" i="33"/>
  <c r="AK4584" i="33"/>
  <c r="AJ4584" i="33"/>
  <c r="AI4584" i="33"/>
  <c r="AH4584" i="33"/>
  <c r="AK4583" i="33"/>
  <c r="AJ4583" i="33"/>
  <c r="AI4583" i="33"/>
  <c r="AH4583" i="33"/>
  <c r="AK4582" i="33"/>
  <c r="AJ4582" i="33"/>
  <c r="AI4582" i="33"/>
  <c r="AH4582" i="33"/>
  <c r="AK4581" i="33"/>
  <c r="AJ4581" i="33"/>
  <c r="AI4581" i="33"/>
  <c r="AH4581" i="33"/>
  <c r="AK4580" i="33"/>
  <c r="AJ4580" i="33"/>
  <c r="AI4580" i="33"/>
  <c r="AH4580" i="33"/>
  <c r="AK4579" i="33"/>
  <c r="AJ4579" i="33"/>
  <c r="AI4579" i="33"/>
  <c r="AH4579" i="33"/>
  <c r="AK4578" i="33"/>
  <c r="AJ4578" i="33"/>
  <c r="AI4578" i="33"/>
  <c r="AH4578" i="33"/>
  <c r="AK4577" i="33"/>
  <c r="AJ4577" i="33"/>
  <c r="AI4577" i="33"/>
  <c r="AH4577" i="33"/>
  <c r="AK4576" i="33"/>
  <c r="AJ4576" i="33"/>
  <c r="AI4576" i="33"/>
  <c r="AH4576" i="33"/>
  <c r="AK4575" i="33"/>
  <c r="AJ4575" i="33"/>
  <c r="AI4575" i="33"/>
  <c r="AH4575" i="33"/>
  <c r="AK4574" i="33"/>
  <c r="AJ4574" i="33"/>
  <c r="AI4574" i="33"/>
  <c r="AH4574" i="33"/>
  <c r="AK4573" i="33"/>
  <c r="AJ4573" i="33"/>
  <c r="AI4573" i="33"/>
  <c r="AH4573" i="33"/>
  <c r="AK4572" i="33"/>
  <c r="AJ4572" i="33"/>
  <c r="AI4572" i="33"/>
  <c r="AH4572" i="33"/>
  <c r="AK4571" i="33"/>
  <c r="AJ4571" i="33"/>
  <c r="AI4571" i="33"/>
  <c r="AH4571" i="33"/>
  <c r="AK4570" i="33"/>
  <c r="AJ4570" i="33"/>
  <c r="AI4570" i="33"/>
  <c r="AH4570" i="33"/>
  <c r="AK4569" i="33"/>
  <c r="AJ4569" i="33"/>
  <c r="AI4569" i="33"/>
  <c r="AH4569" i="33"/>
  <c r="AK4568" i="33"/>
  <c r="AJ4568" i="33"/>
  <c r="AI4568" i="33"/>
  <c r="AH4568" i="33"/>
  <c r="AK4567" i="33"/>
  <c r="AJ4567" i="33"/>
  <c r="AI4567" i="33"/>
  <c r="AH4567" i="33"/>
  <c r="AK4566" i="33"/>
  <c r="AJ4566" i="33"/>
  <c r="AI4566" i="33"/>
  <c r="AH4566" i="33"/>
  <c r="AK4565" i="33"/>
  <c r="AJ4565" i="33"/>
  <c r="AI4565" i="33"/>
  <c r="AH4565" i="33"/>
  <c r="AK4564" i="33"/>
  <c r="AJ4564" i="33"/>
  <c r="AI4564" i="33"/>
  <c r="AH4564" i="33"/>
  <c r="AK4563" i="33"/>
  <c r="AJ4563" i="33"/>
  <c r="AI4563" i="33"/>
  <c r="AH4563" i="33"/>
  <c r="AK4562" i="33"/>
  <c r="AJ4562" i="33"/>
  <c r="AI4562" i="33"/>
  <c r="AH4562" i="33"/>
  <c r="AK4561" i="33"/>
  <c r="AJ4561" i="33"/>
  <c r="AI4561" i="33"/>
  <c r="AH4561" i="33"/>
  <c r="AK4560" i="33"/>
  <c r="AJ4560" i="33"/>
  <c r="AI4560" i="33"/>
  <c r="AH4560" i="33"/>
  <c r="AK4559" i="33"/>
  <c r="AJ4559" i="33"/>
  <c r="AI4559" i="33"/>
  <c r="AH4559" i="33"/>
  <c r="AK4558" i="33"/>
  <c r="AJ4558" i="33"/>
  <c r="AI4558" i="33"/>
  <c r="AH4558" i="33"/>
  <c r="AK4557" i="33"/>
  <c r="AJ4557" i="33"/>
  <c r="AI4557" i="33"/>
  <c r="AH4557" i="33"/>
  <c r="AK4556" i="33"/>
  <c r="AJ4556" i="33"/>
  <c r="AI4556" i="33"/>
  <c r="AH4556" i="33"/>
  <c r="AK4555" i="33"/>
  <c r="AJ4555" i="33"/>
  <c r="AI4555" i="33"/>
  <c r="AH4555" i="33"/>
  <c r="AK4554" i="33"/>
  <c r="AJ4554" i="33"/>
  <c r="AI4554" i="33"/>
  <c r="AH4554" i="33"/>
  <c r="AK4553" i="33"/>
  <c r="AJ4553" i="33"/>
  <c r="AI4553" i="33"/>
  <c r="AH4553" i="33"/>
  <c r="AK4552" i="33"/>
  <c r="AJ4552" i="33"/>
  <c r="AI4552" i="33"/>
  <c r="AH4552" i="33"/>
  <c r="AK4551" i="33"/>
  <c r="AJ4551" i="33"/>
  <c r="AI4551" i="33"/>
  <c r="AH4551" i="33"/>
  <c r="AK4550" i="33"/>
  <c r="AJ4550" i="33"/>
  <c r="AI4550" i="33"/>
  <c r="AH4550" i="33"/>
  <c r="AK4549" i="33"/>
  <c r="AJ4549" i="33"/>
  <c r="AI4549" i="33"/>
  <c r="AH4549" i="33"/>
  <c r="AK4548" i="33"/>
  <c r="AJ4548" i="33"/>
  <c r="AI4548" i="33"/>
  <c r="AH4548" i="33"/>
  <c r="AK4547" i="33"/>
  <c r="AJ4547" i="33"/>
  <c r="AI4547" i="33"/>
  <c r="AH4547" i="33"/>
  <c r="AK4546" i="33"/>
  <c r="AJ4546" i="33"/>
  <c r="AI4546" i="33"/>
  <c r="AH4546" i="33"/>
  <c r="AK4545" i="33"/>
  <c r="AJ4545" i="33"/>
  <c r="AI4545" i="33"/>
  <c r="AH4545" i="33"/>
  <c r="AK4544" i="33"/>
  <c r="AJ4544" i="33"/>
  <c r="AI4544" i="33"/>
  <c r="AH4544" i="33"/>
  <c r="AK4543" i="33"/>
  <c r="AJ4543" i="33"/>
  <c r="AI4543" i="33"/>
  <c r="AH4543" i="33"/>
  <c r="AK4542" i="33"/>
  <c r="AJ4542" i="33"/>
  <c r="AI4542" i="33"/>
  <c r="AH4542" i="33"/>
  <c r="AK4541" i="33"/>
  <c r="AJ4541" i="33"/>
  <c r="AI4541" i="33"/>
  <c r="AH4541" i="33"/>
  <c r="AK4540" i="33"/>
  <c r="AJ4540" i="33"/>
  <c r="AI4540" i="33"/>
  <c r="AH4540" i="33"/>
  <c r="AK4539" i="33"/>
  <c r="AJ4539" i="33"/>
  <c r="AI4539" i="33"/>
  <c r="AH4539" i="33"/>
  <c r="AK4538" i="33"/>
  <c r="AJ4538" i="33"/>
  <c r="AI4538" i="33"/>
  <c r="AH4538" i="33"/>
  <c r="AK4537" i="33"/>
  <c r="AJ4537" i="33"/>
  <c r="AI4537" i="33"/>
  <c r="AH4537" i="33"/>
  <c r="AK4536" i="33"/>
  <c r="AJ4536" i="33"/>
  <c r="AI4536" i="33"/>
  <c r="AH4536" i="33"/>
  <c r="AK4535" i="33"/>
  <c r="AJ4535" i="33"/>
  <c r="AI4535" i="33"/>
  <c r="AH4535" i="33"/>
  <c r="AK4534" i="33"/>
  <c r="AJ4534" i="33"/>
  <c r="AI4534" i="33"/>
  <c r="AH4534" i="33"/>
  <c r="AK4533" i="33"/>
  <c r="AJ4533" i="33"/>
  <c r="AI4533" i="33"/>
  <c r="AH4533" i="33"/>
  <c r="AK4532" i="33"/>
  <c r="AJ4532" i="33"/>
  <c r="AI4532" i="33"/>
  <c r="AH4532" i="33"/>
  <c r="AK4531" i="33"/>
  <c r="AJ4531" i="33"/>
  <c r="AI4531" i="33"/>
  <c r="AH4531" i="33"/>
  <c r="AK4530" i="33"/>
  <c r="AJ4530" i="33"/>
  <c r="AI4530" i="33"/>
  <c r="AH4530" i="33"/>
  <c r="AK4529" i="33"/>
  <c r="AJ4529" i="33"/>
  <c r="AI4529" i="33"/>
  <c r="AH4529" i="33"/>
  <c r="AK4528" i="33"/>
  <c r="AJ4528" i="33"/>
  <c r="AI4528" i="33"/>
  <c r="AH4528" i="33"/>
  <c r="AK4527" i="33"/>
  <c r="AJ4527" i="33"/>
  <c r="AI4527" i="33"/>
  <c r="AH4527" i="33"/>
  <c r="AK4526" i="33"/>
  <c r="AJ4526" i="33"/>
  <c r="AI4526" i="33"/>
  <c r="AH4526" i="33"/>
  <c r="AK4525" i="33"/>
  <c r="AJ4525" i="33"/>
  <c r="AI4525" i="33"/>
  <c r="AH4525" i="33"/>
  <c r="AK4524" i="33"/>
  <c r="AJ4524" i="33"/>
  <c r="AI4524" i="33"/>
  <c r="AH4524" i="33"/>
  <c r="AK4523" i="33"/>
  <c r="AJ4523" i="33"/>
  <c r="AI4523" i="33"/>
  <c r="AH4523" i="33"/>
  <c r="AK4522" i="33"/>
  <c r="AJ4522" i="33"/>
  <c r="AI4522" i="33"/>
  <c r="AH4522" i="33"/>
  <c r="AK4521" i="33"/>
  <c r="AJ4521" i="33"/>
  <c r="AI4521" i="33"/>
  <c r="AH4521" i="33"/>
  <c r="AK4520" i="33"/>
  <c r="AJ4520" i="33"/>
  <c r="AI4520" i="33"/>
  <c r="AH4520" i="33"/>
  <c r="AK4519" i="33"/>
  <c r="AJ4519" i="33"/>
  <c r="AI4519" i="33"/>
  <c r="AH4519" i="33"/>
  <c r="AK4518" i="33"/>
  <c r="AJ4518" i="33"/>
  <c r="AI4518" i="33"/>
  <c r="AH4518" i="33"/>
  <c r="AK4517" i="33"/>
  <c r="AJ4517" i="33"/>
  <c r="AI4517" i="33"/>
  <c r="AH4517" i="33"/>
  <c r="AK4516" i="33"/>
  <c r="AJ4516" i="33"/>
  <c r="AI4516" i="33"/>
  <c r="AH4516" i="33"/>
  <c r="AK4515" i="33"/>
  <c r="AJ4515" i="33"/>
  <c r="AI4515" i="33"/>
  <c r="AH4515" i="33"/>
  <c r="AK4514" i="33"/>
  <c r="AJ4514" i="33"/>
  <c r="AI4514" i="33"/>
  <c r="AH4514" i="33"/>
  <c r="AK4513" i="33"/>
  <c r="AJ4513" i="33"/>
  <c r="AI4513" i="33"/>
  <c r="AH4513" i="33"/>
  <c r="AK4512" i="33"/>
  <c r="AJ4512" i="33"/>
  <c r="AI4512" i="33"/>
  <c r="AH4512" i="33"/>
  <c r="AK4511" i="33"/>
  <c r="AJ4511" i="33"/>
  <c r="AI4511" i="33"/>
  <c r="AH4511" i="33"/>
  <c r="AK4510" i="33"/>
  <c r="AJ4510" i="33"/>
  <c r="AI4510" i="33"/>
  <c r="AH4510" i="33"/>
  <c r="AK4509" i="33"/>
  <c r="AJ4509" i="33"/>
  <c r="AI4509" i="33"/>
  <c r="AH4509" i="33"/>
  <c r="AK4508" i="33"/>
  <c r="AJ4508" i="33"/>
  <c r="AI4508" i="33"/>
  <c r="AH4508" i="33"/>
  <c r="AK4507" i="33"/>
  <c r="AJ4507" i="33"/>
  <c r="AI4507" i="33"/>
  <c r="AH4507" i="33"/>
  <c r="AK4506" i="33"/>
  <c r="AJ4506" i="33"/>
  <c r="AI4506" i="33"/>
  <c r="AH4506" i="33"/>
  <c r="AK4505" i="33"/>
  <c r="AJ4505" i="33"/>
  <c r="AI4505" i="33"/>
  <c r="AH4505" i="33"/>
  <c r="AK4504" i="33"/>
  <c r="AJ4504" i="33"/>
  <c r="AI4504" i="33"/>
  <c r="AH4504" i="33"/>
  <c r="AK4503" i="33"/>
  <c r="AJ4503" i="33"/>
  <c r="AI4503" i="33"/>
  <c r="AH4503" i="33"/>
  <c r="AK4502" i="33"/>
  <c r="AJ4502" i="33"/>
  <c r="AI4502" i="33"/>
  <c r="AH4502" i="33"/>
  <c r="AK4501" i="33"/>
  <c r="AJ4501" i="33"/>
  <c r="AI4501" i="33"/>
  <c r="AH4501" i="33"/>
  <c r="AK4500" i="33"/>
  <c r="AJ4500" i="33"/>
  <c r="AI4500" i="33"/>
  <c r="AH4500" i="33"/>
  <c r="AK4499" i="33"/>
  <c r="AJ4499" i="33"/>
  <c r="AI4499" i="33"/>
  <c r="AH4499" i="33"/>
  <c r="AK4498" i="33"/>
  <c r="AJ4498" i="33"/>
  <c r="AI4498" i="33"/>
  <c r="AH4498" i="33"/>
  <c r="AK4497" i="33"/>
  <c r="AJ4497" i="33"/>
  <c r="AI4497" i="33"/>
  <c r="AH4497" i="33"/>
  <c r="AK4496" i="33"/>
  <c r="AJ4496" i="33"/>
  <c r="AI4496" i="33"/>
  <c r="AH4496" i="33"/>
  <c r="AK4495" i="33"/>
  <c r="AJ4495" i="33"/>
  <c r="AI4495" i="33"/>
  <c r="AH4495" i="33"/>
  <c r="AK4494" i="33"/>
  <c r="AJ4494" i="33"/>
  <c r="AI4494" i="33"/>
  <c r="AH4494" i="33"/>
  <c r="AK4493" i="33"/>
  <c r="AJ4493" i="33"/>
  <c r="AI4493" i="33"/>
  <c r="AH4493" i="33"/>
  <c r="AK4492" i="33"/>
  <c r="AJ4492" i="33"/>
  <c r="AI4492" i="33"/>
  <c r="AH4492" i="33"/>
  <c r="AK4491" i="33"/>
  <c r="AJ4491" i="33"/>
  <c r="AI4491" i="33"/>
  <c r="AH4491" i="33"/>
  <c r="AK4490" i="33"/>
  <c r="AJ4490" i="33"/>
  <c r="AI4490" i="33"/>
  <c r="AH4490" i="33"/>
  <c r="AK4489" i="33"/>
  <c r="AJ4489" i="33"/>
  <c r="AI4489" i="33"/>
  <c r="AH4489" i="33"/>
  <c r="AK4488" i="33"/>
  <c r="AJ4488" i="33"/>
  <c r="AI4488" i="33"/>
  <c r="AH4488" i="33"/>
  <c r="AK4487" i="33"/>
  <c r="AJ4487" i="33"/>
  <c r="AI4487" i="33"/>
  <c r="AH4487" i="33"/>
  <c r="AK4486" i="33"/>
  <c r="AJ4486" i="33"/>
  <c r="AI4486" i="33"/>
  <c r="AH4486" i="33"/>
  <c r="AK4485" i="33"/>
  <c r="AJ4485" i="33"/>
  <c r="AI4485" i="33"/>
  <c r="AH4485" i="33"/>
  <c r="AK4484" i="33"/>
  <c r="AJ4484" i="33"/>
  <c r="AI4484" i="33"/>
  <c r="AH4484" i="33"/>
  <c r="AK4483" i="33"/>
  <c r="AJ4483" i="33"/>
  <c r="AI4483" i="33"/>
  <c r="AH4483" i="33"/>
  <c r="AK4482" i="33"/>
  <c r="AJ4482" i="33"/>
  <c r="AI4482" i="33"/>
  <c r="AH4482" i="33"/>
  <c r="AK4481" i="33"/>
  <c r="AJ4481" i="33"/>
  <c r="AI4481" i="33"/>
  <c r="AH4481" i="33"/>
  <c r="AK4480" i="33"/>
  <c r="AJ4480" i="33"/>
  <c r="AI4480" i="33"/>
  <c r="AH4480" i="33"/>
  <c r="AK4479" i="33"/>
  <c r="AJ4479" i="33"/>
  <c r="AI4479" i="33"/>
  <c r="AH4479" i="33"/>
  <c r="AK4478" i="33"/>
  <c r="AJ4478" i="33"/>
  <c r="AI4478" i="33"/>
  <c r="AH4478" i="33"/>
  <c r="AK4477" i="33"/>
  <c r="AJ4477" i="33"/>
  <c r="AI4477" i="33"/>
  <c r="AH4477" i="33"/>
  <c r="AK4476" i="33"/>
  <c r="AJ4476" i="33"/>
  <c r="AI4476" i="33"/>
  <c r="AH4476" i="33"/>
  <c r="AK4475" i="33"/>
  <c r="AJ4475" i="33"/>
  <c r="AI4475" i="33"/>
  <c r="AH4475" i="33"/>
  <c r="AK4474" i="33"/>
  <c r="AJ4474" i="33"/>
  <c r="AI4474" i="33"/>
  <c r="AH4474" i="33"/>
  <c r="AK4473" i="33"/>
  <c r="AJ4473" i="33"/>
  <c r="AI4473" i="33"/>
  <c r="AH4473" i="33"/>
  <c r="AK4472" i="33"/>
  <c r="AJ4472" i="33"/>
  <c r="AI4472" i="33"/>
  <c r="AH4472" i="33"/>
  <c r="AK4471" i="33"/>
  <c r="AJ4471" i="33"/>
  <c r="AI4471" i="33"/>
  <c r="AH4471" i="33"/>
  <c r="AK4470" i="33"/>
  <c r="AJ4470" i="33"/>
  <c r="AI4470" i="33"/>
  <c r="AH4470" i="33"/>
  <c r="AK4469" i="33"/>
  <c r="AJ4469" i="33"/>
  <c r="AI4469" i="33"/>
  <c r="AH4469" i="33"/>
  <c r="AK4468" i="33"/>
  <c r="AJ4468" i="33"/>
  <c r="AI4468" i="33"/>
  <c r="AH4468" i="33"/>
  <c r="AK4467" i="33"/>
  <c r="AJ4467" i="33"/>
  <c r="AI4467" i="33"/>
  <c r="AH4467" i="33"/>
  <c r="AK4466" i="33"/>
  <c r="AJ4466" i="33"/>
  <c r="AI4466" i="33"/>
  <c r="AH4466" i="33"/>
  <c r="AK4465" i="33"/>
  <c r="AJ4465" i="33"/>
  <c r="AI4465" i="33"/>
  <c r="AH4465" i="33"/>
  <c r="AK4464" i="33"/>
  <c r="AJ4464" i="33"/>
  <c r="AI4464" i="33"/>
  <c r="AH4464" i="33"/>
  <c r="AK4463" i="33"/>
  <c r="AJ4463" i="33"/>
  <c r="AI4463" i="33"/>
  <c r="AH4463" i="33"/>
  <c r="AK4462" i="33"/>
  <c r="AJ4462" i="33"/>
  <c r="AI4462" i="33"/>
  <c r="AH4462" i="33"/>
  <c r="AK4461" i="33"/>
  <c r="AJ4461" i="33"/>
  <c r="AI4461" i="33"/>
  <c r="AH4461" i="33"/>
  <c r="AK4460" i="33"/>
  <c r="AJ4460" i="33"/>
  <c r="AI4460" i="33"/>
  <c r="AH4460" i="33"/>
  <c r="AK4459" i="33"/>
  <c r="AJ4459" i="33"/>
  <c r="AI4459" i="33"/>
  <c r="AH4459" i="33"/>
  <c r="AK4458" i="33"/>
  <c r="AJ4458" i="33"/>
  <c r="AI4458" i="33"/>
  <c r="AH4458" i="33"/>
  <c r="AK4457" i="33"/>
  <c r="AJ4457" i="33"/>
  <c r="AI4457" i="33"/>
  <c r="AH4457" i="33"/>
  <c r="AK4456" i="33"/>
  <c r="AJ4456" i="33"/>
  <c r="AI4456" i="33"/>
  <c r="AH4456" i="33"/>
  <c r="AK4455" i="33"/>
  <c r="AJ4455" i="33"/>
  <c r="AI4455" i="33"/>
  <c r="AH4455" i="33"/>
  <c r="AK4454" i="33"/>
  <c r="AJ4454" i="33"/>
  <c r="AI4454" i="33"/>
  <c r="AH4454" i="33"/>
  <c r="AK4453" i="33"/>
  <c r="AJ4453" i="33"/>
  <c r="AI4453" i="33"/>
  <c r="AH4453" i="33"/>
  <c r="AK4452" i="33"/>
  <c r="AJ4452" i="33"/>
  <c r="AI4452" i="33"/>
  <c r="AH4452" i="33"/>
  <c r="AK4451" i="33"/>
  <c r="AJ4451" i="33"/>
  <c r="AI4451" i="33"/>
  <c r="AH4451" i="33"/>
  <c r="AK4450" i="33"/>
  <c r="AJ4450" i="33"/>
  <c r="AI4450" i="33"/>
  <c r="AH4450" i="33"/>
  <c r="AK4449" i="33"/>
  <c r="AJ4449" i="33"/>
  <c r="AI4449" i="33"/>
  <c r="AH4449" i="33"/>
  <c r="AK4448" i="33"/>
  <c r="AJ4448" i="33"/>
  <c r="AI4448" i="33"/>
  <c r="AH4448" i="33"/>
  <c r="AK4447" i="33"/>
  <c r="AJ4447" i="33"/>
  <c r="AI4447" i="33"/>
  <c r="AH4447" i="33"/>
  <c r="AK4446" i="33"/>
  <c r="AJ4446" i="33"/>
  <c r="AI4446" i="33"/>
  <c r="AH4446" i="33"/>
  <c r="AK4445" i="33"/>
  <c r="AJ4445" i="33"/>
  <c r="AI4445" i="33"/>
  <c r="AH4445" i="33"/>
  <c r="AK4444" i="33"/>
  <c r="AJ4444" i="33"/>
  <c r="AI4444" i="33"/>
  <c r="AH4444" i="33"/>
  <c r="AK4443" i="33"/>
  <c r="AJ4443" i="33"/>
  <c r="AI4443" i="33"/>
  <c r="AH4443" i="33"/>
  <c r="AK4442" i="33"/>
  <c r="AJ4442" i="33"/>
  <c r="AI4442" i="33"/>
  <c r="AH4442" i="33"/>
  <c r="AK4441" i="33"/>
  <c r="AJ4441" i="33"/>
  <c r="AI4441" i="33"/>
  <c r="AH4441" i="33"/>
  <c r="AK4440" i="33"/>
  <c r="AJ4440" i="33"/>
  <c r="AI4440" i="33"/>
  <c r="AH4440" i="33"/>
  <c r="AK4439" i="33"/>
  <c r="AJ4439" i="33"/>
  <c r="AI4439" i="33"/>
  <c r="AH4439" i="33"/>
  <c r="AK4438" i="33"/>
  <c r="AJ4438" i="33"/>
  <c r="AI4438" i="33"/>
  <c r="AH4438" i="33"/>
  <c r="AK4437" i="33"/>
  <c r="AJ4437" i="33"/>
  <c r="AI4437" i="33"/>
  <c r="AH4437" i="33"/>
  <c r="AK4436" i="33"/>
  <c r="AJ4436" i="33"/>
  <c r="AI4436" i="33"/>
  <c r="AH4436" i="33"/>
  <c r="AK4435" i="33"/>
  <c r="AJ4435" i="33"/>
  <c r="AI4435" i="33"/>
  <c r="AH4435" i="33"/>
  <c r="AK4434" i="33"/>
  <c r="AJ4434" i="33"/>
  <c r="AI4434" i="33"/>
  <c r="AH4434" i="33"/>
  <c r="AK4433" i="33"/>
  <c r="AJ4433" i="33"/>
  <c r="AI4433" i="33"/>
  <c r="AH4433" i="33"/>
  <c r="AK4432" i="33"/>
  <c r="AJ4432" i="33"/>
  <c r="AI4432" i="33"/>
  <c r="AH4432" i="33"/>
  <c r="AK4431" i="33"/>
  <c r="AJ4431" i="33"/>
  <c r="AI4431" i="33"/>
  <c r="AH4431" i="33"/>
  <c r="AK4430" i="33"/>
  <c r="AJ4430" i="33"/>
  <c r="AI4430" i="33"/>
  <c r="AH4430" i="33"/>
  <c r="AK4429" i="33"/>
  <c r="AJ4429" i="33"/>
  <c r="AI4429" i="33"/>
  <c r="AH4429" i="33"/>
  <c r="AK4428" i="33"/>
  <c r="AJ4428" i="33"/>
  <c r="AI4428" i="33"/>
  <c r="AH4428" i="33"/>
  <c r="AK4427" i="33"/>
  <c r="AJ4427" i="33"/>
  <c r="AI4427" i="33"/>
  <c r="AH4427" i="33"/>
  <c r="AK4426" i="33"/>
  <c r="AJ4426" i="33"/>
  <c r="AI4426" i="33"/>
  <c r="AH4426" i="33"/>
  <c r="AK4425" i="33"/>
  <c r="AJ4425" i="33"/>
  <c r="AI4425" i="33"/>
  <c r="AH4425" i="33"/>
  <c r="AK4424" i="33"/>
  <c r="AJ4424" i="33"/>
  <c r="AI4424" i="33"/>
  <c r="AH4424" i="33"/>
  <c r="AK4423" i="33"/>
  <c r="AJ4423" i="33"/>
  <c r="AI4423" i="33"/>
  <c r="AH4423" i="33"/>
  <c r="AK4422" i="33"/>
  <c r="AJ4422" i="33"/>
  <c r="AI4422" i="33"/>
  <c r="AH4422" i="33"/>
  <c r="AK4421" i="33"/>
  <c r="AJ4421" i="33"/>
  <c r="AI4421" i="33"/>
  <c r="AH4421" i="33"/>
  <c r="AK4420" i="33"/>
  <c r="AJ4420" i="33"/>
  <c r="AI4420" i="33"/>
  <c r="AH4420" i="33"/>
  <c r="AK4419" i="33"/>
  <c r="AJ4419" i="33"/>
  <c r="AI4419" i="33"/>
  <c r="AH4419" i="33"/>
  <c r="AK4418" i="33"/>
  <c r="AJ4418" i="33"/>
  <c r="AI4418" i="33"/>
  <c r="AH4418" i="33"/>
  <c r="AK4417" i="33"/>
  <c r="AJ4417" i="33"/>
  <c r="AI4417" i="33"/>
  <c r="AH4417" i="33"/>
  <c r="AK4416" i="33"/>
  <c r="AJ4416" i="33"/>
  <c r="AI4416" i="33"/>
  <c r="AH4416" i="33"/>
  <c r="AK4415" i="33"/>
  <c r="AJ4415" i="33"/>
  <c r="AI4415" i="33"/>
  <c r="AH4415" i="33"/>
  <c r="AK4414" i="33"/>
  <c r="AJ4414" i="33"/>
  <c r="AI4414" i="33"/>
  <c r="AH4414" i="33"/>
  <c r="AK4413" i="33"/>
  <c r="AJ4413" i="33"/>
  <c r="AI4413" i="33"/>
  <c r="AH4413" i="33"/>
  <c r="AK4412" i="33"/>
  <c r="AJ4412" i="33"/>
  <c r="AI4412" i="33"/>
  <c r="AH4412" i="33"/>
  <c r="AK4411" i="33"/>
  <c r="AJ4411" i="33"/>
  <c r="AI4411" i="33"/>
  <c r="AH4411" i="33"/>
  <c r="AK4410" i="33"/>
  <c r="AJ4410" i="33"/>
  <c r="AI4410" i="33"/>
  <c r="AH4410" i="33"/>
  <c r="AK4409" i="33"/>
  <c r="AJ4409" i="33"/>
  <c r="AI4409" i="33"/>
  <c r="AH4409" i="33"/>
  <c r="AK4408" i="33"/>
  <c r="AJ4408" i="33"/>
  <c r="AI4408" i="33"/>
  <c r="AH4408" i="33"/>
  <c r="AK4407" i="33"/>
  <c r="AJ4407" i="33"/>
  <c r="AI4407" i="33"/>
  <c r="AH4407" i="33"/>
  <c r="AK4406" i="33"/>
  <c r="AJ4406" i="33"/>
  <c r="AI4406" i="33"/>
  <c r="AH4406" i="33"/>
  <c r="AK4405" i="33"/>
  <c r="AJ4405" i="33"/>
  <c r="AI4405" i="33"/>
  <c r="AH4405" i="33"/>
  <c r="AK4404" i="33"/>
  <c r="AJ4404" i="33"/>
  <c r="AI4404" i="33"/>
  <c r="AH4404" i="33"/>
  <c r="AK4403" i="33"/>
  <c r="AJ4403" i="33"/>
  <c r="AI4403" i="33"/>
  <c r="AH4403" i="33"/>
  <c r="AK4402" i="33"/>
  <c r="AJ4402" i="33"/>
  <c r="AI4402" i="33"/>
  <c r="AH4402" i="33"/>
  <c r="AK4401" i="33"/>
  <c r="AJ4401" i="33"/>
  <c r="AI4401" i="33"/>
  <c r="AH4401" i="33"/>
  <c r="AK4400" i="33"/>
  <c r="AJ4400" i="33"/>
  <c r="AI4400" i="33"/>
  <c r="AH4400" i="33"/>
  <c r="AK4399" i="33"/>
  <c r="AJ4399" i="33"/>
  <c r="AI4399" i="33"/>
  <c r="AH4399" i="33"/>
  <c r="AK4398" i="33"/>
  <c r="AJ4398" i="33"/>
  <c r="AI4398" i="33"/>
  <c r="AH4398" i="33"/>
  <c r="AK4397" i="33"/>
  <c r="AJ4397" i="33"/>
  <c r="AI4397" i="33"/>
  <c r="AH4397" i="33"/>
  <c r="AK4396" i="33"/>
  <c r="AJ4396" i="33"/>
  <c r="AI4396" i="33"/>
  <c r="AH4396" i="33"/>
  <c r="AK4395" i="33"/>
  <c r="AJ4395" i="33"/>
  <c r="AI4395" i="33"/>
  <c r="AH4395" i="33"/>
  <c r="AK4394" i="33"/>
  <c r="AJ4394" i="33"/>
  <c r="AI4394" i="33"/>
  <c r="AH4394" i="33"/>
  <c r="AK4393" i="33"/>
  <c r="AJ4393" i="33"/>
  <c r="AI4393" i="33"/>
  <c r="AH4393" i="33"/>
  <c r="AK4392" i="33"/>
  <c r="AJ4392" i="33"/>
  <c r="AI4392" i="33"/>
  <c r="AH4392" i="33"/>
  <c r="AK4391" i="33"/>
  <c r="AJ4391" i="33"/>
  <c r="AI4391" i="33"/>
  <c r="AH4391" i="33"/>
  <c r="AK4390" i="33"/>
  <c r="AJ4390" i="33"/>
  <c r="AI4390" i="33"/>
  <c r="AH4390" i="33"/>
  <c r="AK4389" i="33"/>
  <c r="AJ4389" i="33"/>
  <c r="AI4389" i="33"/>
  <c r="AH4389" i="33"/>
  <c r="AK4388" i="33"/>
  <c r="AJ4388" i="33"/>
  <c r="AI4388" i="33"/>
  <c r="AH4388" i="33"/>
  <c r="AK4387" i="33"/>
  <c r="AJ4387" i="33"/>
  <c r="AI4387" i="33"/>
  <c r="AH4387" i="33"/>
  <c r="AK4386" i="33"/>
  <c r="AJ4386" i="33"/>
  <c r="AI4386" i="33"/>
  <c r="AH4386" i="33"/>
  <c r="AK4385" i="33"/>
  <c r="AJ4385" i="33"/>
  <c r="AI4385" i="33"/>
  <c r="AH4385" i="33"/>
  <c r="AK4384" i="33"/>
  <c r="AJ4384" i="33"/>
  <c r="AI4384" i="33"/>
  <c r="AH4384" i="33"/>
  <c r="AK4383" i="33"/>
  <c r="AJ4383" i="33"/>
  <c r="AI4383" i="33"/>
  <c r="AH4383" i="33"/>
  <c r="AK4382" i="33"/>
  <c r="AJ4382" i="33"/>
  <c r="AI4382" i="33"/>
  <c r="AH4382" i="33"/>
  <c r="AK4381" i="33"/>
  <c r="AJ4381" i="33"/>
  <c r="AI4381" i="33"/>
  <c r="AH4381" i="33"/>
  <c r="AK4380" i="33"/>
  <c r="AJ4380" i="33"/>
  <c r="AI4380" i="33"/>
  <c r="AH4380" i="33"/>
  <c r="AK4379" i="33"/>
  <c r="AJ4379" i="33"/>
  <c r="AI4379" i="33"/>
  <c r="AH4379" i="33"/>
  <c r="AK4378" i="33"/>
  <c r="AJ4378" i="33"/>
  <c r="AI4378" i="33"/>
  <c r="AH4378" i="33"/>
  <c r="AK4377" i="33"/>
  <c r="AJ4377" i="33"/>
  <c r="AI4377" i="33"/>
  <c r="AH4377" i="33"/>
  <c r="AK4376" i="33"/>
  <c r="AJ4376" i="33"/>
  <c r="AI4376" i="33"/>
  <c r="AH4376" i="33"/>
  <c r="AK4375" i="33"/>
  <c r="AJ4375" i="33"/>
  <c r="AI4375" i="33"/>
  <c r="AH4375" i="33"/>
  <c r="AK4374" i="33"/>
  <c r="AJ4374" i="33"/>
  <c r="AI4374" i="33"/>
  <c r="AH4374" i="33"/>
  <c r="AK4373" i="33"/>
  <c r="AJ4373" i="33"/>
  <c r="AI4373" i="33"/>
  <c r="AH4373" i="33"/>
  <c r="AK4372" i="33"/>
  <c r="AJ4372" i="33"/>
  <c r="AI4372" i="33"/>
  <c r="AH4372" i="33"/>
  <c r="AK4371" i="33"/>
  <c r="AJ4371" i="33"/>
  <c r="AI4371" i="33"/>
  <c r="AH4371" i="33"/>
  <c r="AK4370" i="33"/>
  <c r="AJ4370" i="33"/>
  <c r="AI4370" i="33"/>
  <c r="AH4370" i="33"/>
  <c r="AK4369" i="33"/>
  <c r="AJ4369" i="33"/>
  <c r="AI4369" i="33"/>
  <c r="AH4369" i="33"/>
  <c r="AK4368" i="33"/>
  <c r="AJ4368" i="33"/>
  <c r="AI4368" i="33"/>
  <c r="AH4368" i="33"/>
  <c r="AK4367" i="33"/>
  <c r="AJ4367" i="33"/>
  <c r="AI4367" i="33"/>
  <c r="AH4367" i="33"/>
  <c r="AK4366" i="33"/>
  <c r="AJ4366" i="33"/>
  <c r="AI4366" i="33"/>
  <c r="AH4366" i="33"/>
  <c r="AK4365" i="33"/>
  <c r="AJ4365" i="33"/>
  <c r="AI4365" i="33"/>
  <c r="AH4365" i="33"/>
  <c r="AK4364" i="33"/>
  <c r="AJ4364" i="33"/>
  <c r="AI4364" i="33"/>
  <c r="AH4364" i="33"/>
  <c r="AK4363" i="33"/>
  <c r="AJ4363" i="33"/>
  <c r="AI4363" i="33"/>
  <c r="AH4363" i="33"/>
  <c r="AK4362" i="33"/>
  <c r="AJ4362" i="33"/>
  <c r="AI4362" i="33"/>
  <c r="AH4362" i="33"/>
  <c r="AK4361" i="33"/>
  <c r="AJ4361" i="33"/>
  <c r="AI4361" i="33"/>
  <c r="AH4361" i="33"/>
  <c r="AK4360" i="33"/>
  <c r="AJ4360" i="33"/>
  <c r="AI4360" i="33"/>
  <c r="AH4360" i="33"/>
  <c r="AK4359" i="33"/>
  <c r="AJ4359" i="33"/>
  <c r="AI4359" i="33"/>
  <c r="AH4359" i="33"/>
  <c r="AK4358" i="33"/>
  <c r="AJ4358" i="33"/>
  <c r="AI4358" i="33"/>
  <c r="AH4358" i="33"/>
  <c r="AK4357" i="33"/>
  <c r="AJ4357" i="33"/>
  <c r="AI4357" i="33"/>
  <c r="AH4357" i="33"/>
  <c r="AK4356" i="33"/>
  <c r="AJ4356" i="33"/>
  <c r="AI4356" i="33"/>
  <c r="AH4356" i="33"/>
  <c r="AK4355" i="33"/>
  <c r="AJ4355" i="33"/>
  <c r="AI4355" i="33"/>
  <c r="AH4355" i="33"/>
  <c r="AK4354" i="33"/>
  <c r="AJ4354" i="33"/>
  <c r="AI4354" i="33"/>
  <c r="AH4354" i="33"/>
  <c r="AK4353" i="33"/>
  <c r="AJ4353" i="33"/>
  <c r="AI4353" i="33"/>
  <c r="AH4353" i="33"/>
  <c r="AK4352" i="33"/>
  <c r="AJ4352" i="33"/>
  <c r="AI4352" i="33"/>
  <c r="AH4352" i="33"/>
  <c r="AK4351" i="33"/>
  <c r="AJ4351" i="33"/>
  <c r="AI4351" i="33"/>
  <c r="AH4351" i="33"/>
  <c r="AK4350" i="33"/>
  <c r="AJ4350" i="33"/>
  <c r="AI4350" i="33"/>
  <c r="AH4350" i="33"/>
  <c r="AK4349" i="33"/>
  <c r="AJ4349" i="33"/>
  <c r="AI4349" i="33"/>
  <c r="AH4349" i="33"/>
  <c r="AK4348" i="33"/>
  <c r="AJ4348" i="33"/>
  <c r="AI4348" i="33"/>
  <c r="AH4348" i="33"/>
  <c r="AK4347" i="33"/>
  <c r="AJ4347" i="33"/>
  <c r="AI4347" i="33"/>
  <c r="AH4347" i="33"/>
  <c r="AK4346" i="33"/>
  <c r="AJ4346" i="33"/>
  <c r="AI4346" i="33"/>
  <c r="AH4346" i="33"/>
  <c r="AK4345" i="33"/>
  <c r="AJ4345" i="33"/>
  <c r="AI4345" i="33"/>
  <c r="AH4345" i="33"/>
  <c r="AK4344" i="33"/>
  <c r="AJ4344" i="33"/>
  <c r="AI4344" i="33"/>
  <c r="AH4344" i="33"/>
  <c r="AK4343" i="33"/>
  <c r="AJ4343" i="33"/>
  <c r="AI4343" i="33"/>
  <c r="AH4343" i="33"/>
  <c r="AK4342" i="33"/>
  <c r="AJ4342" i="33"/>
  <c r="AI4342" i="33"/>
  <c r="AH4342" i="33"/>
  <c r="AK4341" i="33"/>
  <c r="AJ4341" i="33"/>
  <c r="AI4341" i="33"/>
  <c r="AH4341" i="33"/>
  <c r="AK4340" i="33"/>
  <c r="AJ4340" i="33"/>
  <c r="AI4340" i="33"/>
  <c r="AH4340" i="33"/>
  <c r="AK4339" i="33"/>
  <c r="AJ4339" i="33"/>
  <c r="AI4339" i="33"/>
  <c r="AH4339" i="33"/>
  <c r="AK4338" i="33"/>
  <c r="AJ4338" i="33"/>
  <c r="AI4338" i="33"/>
  <c r="AH4338" i="33"/>
  <c r="AK4337" i="33"/>
  <c r="AJ4337" i="33"/>
  <c r="AI4337" i="33"/>
  <c r="AH4337" i="33"/>
  <c r="AK4336" i="33"/>
  <c r="AJ4336" i="33"/>
  <c r="AI4336" i="33"/>
  <c r="AH4336" i="33"/>
  <c r="AK4335" i="33"/>
  <c r="AJ4335" i="33"/>
  <c r="AI4335" i="33"/>
  <c r="AH4335" i="33"/>
  <c r="AK4334" i="33"/>
  <c r="AJ4334" i="33"/>
  <c r="AI4334" i="33"/>
  <c r="AH4334" i="33"/>
  <c r="AK4333" i="33"/>
  <c r="AJ4333" i="33"/>
  <c r="AI4333" i="33"/>
  <c r="AH4333" i="33"/>
  <c r="AK4332" i="33"/>
  <c r="AJ4332" i="33"/>
  <c r="AI4332" i="33"/>
  <c r="AH4332" i="33"/>
  <c r="AK4331" i="33"/>
  <c r="AJ4331" i="33"/>
  <c r="AI4331" i="33"/>
  <c r="AH4331" i="33"/>
  <c r="AK4330" i="33"/>
  <c r="AJ4330" i="33"/>
  <c r="AI4330" i="33"/>
  <c r="AH4330" i="33"/>
  <c r="AK4329" i="33"/>
  <c r="AJ4329" i="33"/>
  <c r="AI4329" i="33"/>
  <c r="AH4329" i="33"/>
  <c r="AK4328" i="33"/>
  <c r="AJ4328" i="33"/>
  <c r="AI4328" i="33"/>
  <c r="AH4328" i="33"/>
  <c r="AK4327" i="33"/>
  <c r="AJ4327" i="33"/>
  <c r="AI4327" i="33"/>
  <c r="AH4327" i="33"/>
  <c r="AK4326" i="33"/>
  <c r="AJ4326" i="33"/>
  <c r="AI4326" i="33"/>
  <c r="AH4326" i="33"/>
  <c r="AK4325" i="33"/>
  <c r="AJ4325" i="33"/>
  <c r="AI4325" i="33"/>
  <c r="AH4325" i="33"/>
  <c r="AK4324" i="33"/>
  <c r="AJ4324" i="33"/>
  <c r="AI4324" i="33"/>
  <c r="AH4324" i="33"/>
  <c r="AK4323" i="33"/>
  <c r="AJ4323" i="33"/>
  <c r="AI4323" i="33"/>
  <c r="AH4323" i="33"/>
  <c r="AK4322" i="33"/>
  <c r="AJ4322" i="33"/>
  <c r="AI4322" i="33"/>
  <c r="AH4322" i="33"/>
  <c r="AK4321" i="33"/>
  <c r="AJ4321" i="33"/>
  <c r="AI4321" i="33"/>
  <c r="AH4321" i="33"/>
  <c r="AK4320" i="33"/>
  <c r="AJ4320" i="33"/>
  <c r="AI4320" i="33"/>
  <c r="AH4320" i="33"/>
  <c r="AK4319" i="33"/>
  <c r="AJ4319" i="33"/>
  <c r="AI4319" i="33"/>
  <c r="AH4319" i="33"/>
  <c r="AK4318" i="33"/>
  <c r="AJ4318" i="33"/>
  <c r="AI4318" i="33"/>
  <c r="AH4318" i="33"/>
  <c r="AK4317" i="33"/>
  <c r="AJ4317" i="33"/>
  <c r="AI4317" i="33"/>
  <c r="AH4317" i="33"/>
  <c r="AK4316" i="33"/>
  <c r="AJ4316" i="33"/>
  <c r="AI4316" i="33"/>
  <c r="AH4316" i="33"/>
  <c r="AK4315" i="33"/>
  <c r="AJ4315" i="33"/>
  <c r="AI4315" i="33"/>
  <c r="AH4315" i="33"/>
  <c r="AK4314" i="33"/>
  <c r="AJ4314" i="33"/>
  <c r="AI4314" i="33"/>
  <c r="AH4314" i="33"/>
  <c r="AK4313" i="33"/>
  <c r="AJ4313" i="33"/>
  <c r="AI4313" i="33"/>
  <c r="AH4313" i="33"/>
  <c r="AK4312" i="33"/>
  <c r="AJ4312" i="33"/>
  <c r="AI4312" i="33"/>
  <c r="AH4312" i="33"/>
  <c r="AK4311" i="33"/>
  <c r="AJ4311" i="33"/>
  <c r="AI4311" i="33"/>
  <c r="AH4311" i="33"/>
  <c r="AK4310" i="33"/>
  <c r="AJ4310" i="33"/>
  <c r="AI4310" i="33"/>
  <c r="AH4310" i="33"/>
  <c r="AK4309" i="33"/>
  <c r="AJ4309" i="33"/>
  <c r="AI4309" i="33"/>
  <c r="AH4309" i="33"/>
  <c r="AK4308" i="33"/>
  <c r="AJ4308" i="33"/>
  <c r="AI4308" i="33"/>
  <c r="AH4308" i="33"/>
  <c r="AK4307" i="33"/>
  <c r="AJ4307" i="33"/>
  <c r="AI4307" i="33"/>
  <c r="AH4307" i="33"/>
  <c r="AK4306" i="33"/>
  <c r="AJ4306" i="33"/>
  <c r="AI4306" i="33"/>
  <c r="AH4306" i="33"/>
  <c r="AK4305" i="33"/>
  <c r="AJ4305" i="33"/>
  <c r="AI4305" i="33"/>
  <c r="AH4305" i="33"/>
  <c r="AK4304" i="33"/>
  <c r="AJ4304" i="33"/>
  <c r="AI4304" i="33"/>
  <c r="AH4304" i="33"/>
  <c r="AK4303" i="33"/>
  <c r="AJ4303" i="33"/>
  <c r="AI4303" i="33"/>
  <c r="AH4303" i="33"/>
  <c r="AK4302" i="33"/>
  <c r="AJ4302" i="33"/>
  <c r="AI4302" i="33"/>
  <c r="AH4302" i="33"/>
  <c r="AK4301" i="33"/>
  <c r="AJ4301" i="33"/>
  <c r="AI4301" i="33"/>
  <c r="AH4301" i="33"/>
  <c r="AK4300" i="33"/>
  <c r="AJ4300" i="33"/>
  <c r="AI4300" i="33"/>
  <c r="AH4300" i="33"/>
  <c r="AK4299" i="33"/>
  <c r="AJ4299" i="33"/>
  <c r="AI4299" i="33"/>
  <c r="AH4299" i="33"/>
  <c r="AK4298" i="33"/>
  <c r="AJ4298" i="33"/>
  <c r="AI4298" i="33"/>
  <c r="AH4298" i="33"/>
  <c r="AK4297" i="33"/>
  <c r="AJ4297" i="33"/>
  <c r="AI4297" i="33"/>
  <c r="AH4297" i="33"/>
  <c r="AK4296" i="33"/>
  <c r="AJ4296" i="33"/>
  <c r="AI4296" i="33"/>
  <c r="AH4296" i="33"/>
  <c r="AK4295" i="33"/>
  <c r="AJ4295" i="33"/>
  <c r="AI4295" i="33"/>
  <c r="AH4295" i="33"/>
  <c r="AK4294" i="33"/>
  <c r="AJ4294" i="33"/>
  <c r="AI4294" i="33"/>
  <c r="AH4294" i="33"/>
  <c r="AK4293" i="33"/>
  <c r="AJ4293" i="33"/>
  <c r="AI4293" i="33"/>
  <c r="AH4293" i="33"/>
  <c r="AK4292" i="33"/>
  <c r="AJ4292" i="33"/>
  <c r="AI4292" i="33"/>
  <c r="AH4292" i="33"/>
  <c r="AK4291" i="33"/>
  <c r="AJ4291" i="33"/>
  <c r="AI4291" i="33"/>
  <c r="AH4291" i="33"/>
  <c r="AK4290" i="33"/>
  <c r="AJ4290" i="33"/>
  <c r="AI4290" i="33"/>
  <c r="AH4290" i="33"/>
  <c r="AK4289" i="33"/>
  <c r="AJ4289" i="33"/>
  <c r="AI4289" i="33"/>
  <c r="AH4289" i="33"/>
  <c r="AK4288" i="33"/>
  <c r="AJ4288" i="33"/>
  <c r="AI4288" i="33"/>
  <c r="AH4288" i="33"/>
  <c r="AK4287" i="33"/>
  <c r="AJ4287" i="33"/>
  <c r="AI4287" i="33"/>
  <c r="AH4287" i="33"/>
  <c r="AK4286" i="33"/>
  <c r="AJ4286" i="33"/>
  <c r="AI4286" i="33"/>
  <c r="AH4286" i="33"/>
  <c r="AK4285" i="33"/>
  <c r="AJ4285" i="33"/>
  <c r="AI4285" i="33"/>
  <c r="AH4285" i="33"/>
  <c r="AK4284" i="33"/>
  <c r="AJ4284" i="33"/>
  <c r="AI4284" i="33"/>
  <c r="AH4284" i="33"/>
  <c r="AK4283" i="33"/>
  <c r="AJ4283" i="33"/>
  <c r="AI4283" i="33"/>
  <c r="AH4283" i="33"/>
  <c r="AK4282" i="33"/>
  <c r="AJ4282" i="33"/>
  <c r="AI4282" i="33"/>
  <c r="AH4282" i="33"/>
  <c r="AK4281" i="33"/>
  <c r="AJ4281" i="33"/>
  <c r="AI4281" i="33"/>
  <c r="AH4281" i="33"/>
  <c r="AK4280" i="33"/>
  <c r="AJ4280" i="33"/>
  <c r="AI4280" i="33"/>
  <c r="AH4280" i="33"/>
  <c r="AK4279" i="33"/>
  <c r="AJ4279" i="33"/>
  <c r="AI4279" i="33"/>
  <c r="AH4279" i="33"/>
  <c r="AK4278" i="33"/>
  <c r="AJ4278" i="33"/>
  <c r="AI4278" i="33"/>
  <c r="AH4278" i="33"/>
  <c r="AK4277" i="33"/>
  <c r="AJ4277" i="33"/>
  <c r="AI4277" i="33"/>
  <c r="AH4277" i="33"/>
  <c r="AK4276" i="33"/>
  <c r="AJ4276" i="33"/>
  <c r="AI4276" i="33"/>
  <c r="AH4276" i="33"/>
  <c r="AK4275" i="33"/>
  <c r="AJ4275" i="33"/>
  <c r="AI4275" i="33"/>
  <c r="AH4275" i="33"/>
  <c r="AK4274" i="33"/>
  <c r="AJ4274" i="33"/>
  <c r="AI4274" i="33"/>
  <c r="AH4274" i="33"/>
  <c r="AK4273" i="33"/>
  <c r="AJ4273" i="33"/>
  <c r="AI4273" i="33"/>
  <c r="AH4273" i="33"/>
  <c r="AK4272" i="33"/>
  <c r="AJ4272" i="33"/>
  <c r="AI4272" i="33"/>
  <c r="AH4272" i="33"/>
  <c r="AK4271" i="33"/>
  <c r="AJ4271" i="33"/>
  <c r="AI4271" i="33"/>
  <c r="AH4271" i="33"/>
  <c r="AK4270" i="33"/>
  <c r="AJ4270" i="33"/>
  <c r="AI4270" i="33"/>
  <c r="AH4270" i="33"/>
  <c r="AK4269" i="33"/>
  <c r="AJ4269" i="33"/>
  <c r="AI4269" i="33"/>
  <c r="AH4269" i="33"/>
  <c r="AK4268" i="33"/>
  <c r="AJ4268" i="33"/>
  <c r="AI4268" i="33"/>
  <c r="AH4268" i="33"/>
  <c r="AK4267" i="33"/>
  <c r="AJ4267" i="33"/>
  <c r="AI4267" i="33"/>
  <c r="AH4267" i="33"/>
  <c r="AK4266" i="33"/>
  <c r="AJ4266" i="33"/>
  <c r="AI4266" i="33"/>
  <c r="AH4266" i="33"/>
  <c r="AK4265" i="33"/>
  <c r="AJ4265" i="33"/>
  <c r="AI4265" i="33"/>
  <c r="AH4265" i="33"/>
  <c r="AK4264" i="33"/>
  <c r="AJ4264" i="33"/>
  <c r="AI4264" i="33"/>
  <c r="AH4264" i="33"/>
  <c r="AK4263" i="33"/>
  <c r="AJ4263" i="33"/>
  <c r="AI4263" i="33"/>
  <c r="AH4263" i="33"/>
  <c r="AK4262" i="33"/>
  <c r="AJ4262" i="33"/>
  <c r="AI4262" i="33"/>
  <c r="AH4262" i="33"/>
  <c r="AK4261" i="33"/>
  <c r="AJ4261" i="33"/>
  <c r="AI4261" i="33"/>
  <c r="AH4261" i="33"/>
  <c r="AK4260" i="33"/>
  <c r="AJ4260" i="33"/>
  <c r="AI4260" i="33"/>
  <c r="AH4260" i="33"/>
  <c r="AK4259" i="33"/>
  <c r="AJ4259" i="33"/>
  <c r="AI4259" i="33"/>
  <c r="AH4259" i="33"/>
  <c r="AK4258" i="33"/>
  <c r="AJ4258" i="33"/>
  <c r="AI4258" i="33"/>
  <c r="AH4258" i="33"/>
  <c r="AK4257" i="33"/>
  <c r="AJ4257" i="33"/>
  <c r="AI4257" i="33"/>
  <c r="AH4257" i="33"/>
  <c r="AK4256" i="33"/>
  <c r="AJ4256" i="33"/>
  <c r="AI4256" i="33"/>
  <c r="AH4256" i="33"/>
  <c r="AK4255" i="33"/>
  <c r="AJ4255" i="33"/>
  <c r="AI4255" i="33"/>
  <c r="AH4255" i="33"/>
  <c r="AK4254" i="33"/>
  <c r="AJ4254" i="33"/>
  <c r="AI4254" i="33"/>
  <c r="AH4254" i="33"/>
  <c r="AK4253" i="33"/>
  <c r="AJ4253" i="33"/>
  <c r="AI4253" i="33"/>
  <c r="AH4253" i="33"/>
  <c r="AK4252" i="33"/>
  <c r="AJ4252" i="33"/>
  <c r="AI4252" i="33"/>
  <c r="AH4252" i="33"/>
  <c r="AK4251" i="33"/>
  <c r="AJ4251" i="33"/>
  <c r="AI4251" i="33"/>
  <c r="AH4251" i="33"/>
  <c r="AK4250" i="33"/>
  <c r="AJ4250" i="33"/>
  <c r="AI4250" i="33"/>
  <c r="AH4250" i="33"/>
  <c r="AK4249" i="33"/>
  <c r="AJ4249" i="33"/>
  <c r="AI4249" i="33"/>
  <c r="AH4249" i="33"/>
  <c r="AK4248" i="33"/>
  <c r="AJ4248" i="33"/>
  <c r="AI4248" i="33"/>
  <c r="AH4248" i="33"/>
  <c r="AK4247" i="33"/>
  <c r="AJ4247" i="33"/>
  <c r="AI4247" i="33"/>
  <c r="AH4247" i="33"/>
  <c r="AK4246" i="33"/>
  <c r="AJ4246" i="33"/>
  <c r="AI4246" i="33"/>
  <c r="AH4246" i="33"/>
  <c r="AK4245" i="33"/>
  <c r="AJ4245" i="33"/>
  <c r="AI4245" i="33"/>
  <c r="AH4245" i="33"/>
  <c r="AK4244" i="33"/>
  <c r="AJ4244" i="33"/>
  <c r="AI4244" i="33"/>
  <c r="AH4244" i="33"/>
  <c r="AK4243" i="33"/>
  <c r="AJ4243" i="33"/>
  <c r="AI4243" i="33"/>
  <c r="AH4243" i="33"/>
  <c r="AK4242" i="33"/>
  <c r="AJ4242" i="33"/>
  <c r="AI4242" i="33"/>
  <c r="AH4242" i="33"/>
  <c r="AK4241" i="33"/>
  <c r="AJ4241" i="33"/>
  <c r="AI4241" i="33"/>
  <c r="AH4241" i="33"/>
  <c r="AK4240" i="33"/>
  <c r="AJ4240" i="33"/>
  <c r="AI4240" i="33"/>
  <c r="AH4240" i="33"/>
  <c r="AK4239" i="33"/>
  <c r="AJ4239" i="33"/>
  <c r="AI4239" i="33"/>
  <c r="AH4239" i="33"/>
  <c r="AK4238" i="33"/>
  <c r="AJ4238" i="33"/>
  <c r="AI4238" i="33"/>
  <c r="AH4238" i="33"/>
  <c r="AK4237" i="33"/>
  <c r="AJ4237" i="33"/>
  <c r="AI4237" i="33"/>
  <c r="AH4237" i="33"/>
  <c r="AK4236" i="33"/>
  <c r="AJ4236" i="33"/>
  <c r="AI4236" i="33"/>
  <c r="AH4236" i="33"/>
  <c r="AK4235" i="33"/>
  <c r="AJ4235" i="33"/>
  <c r="AI4235" i="33"/>
  <c r="AH4235" i="33"/>
  <c r="AK4234" i="33"/>
  <c r="AJ4234" i="33"/>
  <c r="AI4234" i="33"/>
  <c r="AH4234" i="33"/>
  <c r="AK4233" i="33"/>
  <c r="AJ4233" i="33"/>
  <c r="AI4233" i="33"/>
  <c r="AH4233" i="33"/>
  <c r="AK4232" i="33"/>
  <c r="AJ4232" i="33"/>
  <c r="AI4232" i="33"/>
  <c r="AH4232" i="33"/>
  <c r="AK4231" i="33"/>
  <c r="AJ4231" i="33"/>
  <c r="AI4231" i="33"/>
  <c r="AH4231" i="33"/>
  <c r="AK4230" i="33"/>
  <c r="AJ4230" i="33"/>
  <c r="AI4230" i="33"/>
  <c r="AH4230" i="33"/>
  <c r="AK4229" i="33"/>
  <c r="AJ4229" i="33"/>
  <c r="AI4229" i="33"/>
  <c r="AH4229" i="33"/>
  <c r="AK4228" i="33"/>
  <c r="AJ4228" i="33"/>
  <c r="AI4228" i="33"/>
  <c r="AH4228" i="33"/>
  <c r="AK4227" i="33"/>
  <c r="AJ4227" i="33"/>
  <c r="AI4227" i="33"/>
  <c r="AH4227" i="33"/>
  <c r="AK4226" i="33"/>
  <c r="AJ4226" i="33"/>
  <c r="AI4226" i="33"/>
  <c r="AH4226" i="33"/>
  <c r="AK4225" i="33"/>
  <c r="AJ4225" i="33"/>
  <c r="AI4225" i="33"/>
  <c r="AH4225" i="33"/>
  <c r="AK4224" i="33"/>
  <c r="AJ4224" i="33"/>
  <c r="AI4224" i="33"/>
  <c r="AH4224" i="33"/>
  <c r="AK4223" i="33"/>
  <c r="AJ4223" i="33"/>
  <c r="AI4223" i="33"/>
  <c r="AH4223" i="33"/>
  <c r="AK4222" i="33"/>
  <c r="AJ4222" i="33"/>
  <c r="AI4222" i="33"/>
  <c r="AH4222" i="33"/>
  <c r="AK4221" i="33"/>
  <c r="AJ4221" i="33"/>
  <c r="AI4221" i="33"/>
  <c r="AH4221" i="33"/>
  <c r="AK4220" i="33"/>
  <c r="AJ4220" i="33"/>
  <c r="AI4220" i="33"/>
  <c r="AH4220" i="33"/>
  <c r="AK4219" i="33"/>
  <c r="AJ4219" i="33"/>
  <c r="AI4219" i="33"/>
  <c r="AH4219" i="33"/>
  <c r="AK4218" i="33"/>
  <c r="AJ4218" i="33"/>
  <c r="AI4218" i="33"/>
  <c r="AH4218" i="33"/>
  <c r="AK4217" i="33"/>
  <c r="AJ4217" i="33"/>
  <c r="AI4217" i="33"/>
  <c r="AH4217" i="33"/>
  <c r="AK4216" i="33"/>
  <c r="AJ4216" i="33"/>
  <c r="AI4216" i="33"/>
  <c r="AH4216" i="33"/>
  <c r="AK4215" i="33"/>
  <c r="AJ4215" i="33"/>
  <c r="AI4215" i="33"/>
  <c r="AH4215" i="33"/>
  <c r="AK4214" i="33"/>
  <c r="AJ4214" i="33"/>
  <c r="AI4214" i="33"/>
  <c r="AH4214" i="33"/>
  <c r="AK4213" i="33"/>
  <c r="AJ4213" i="33"/>
  <c r="AI4213" i="33"/>
  <c r="AH4213" i="33"/>
  <c r="AK4212" i="33"/>
  <c r="AJ4212" i="33"/>
  <c r="AI4212" i="33"/>
  <c r="AH4212" i="33"/>
  <c r="AK4211" i="33"/>
  <c r="AJ4211" i="33"/>
  <c r="AI4211" i="33"/>
  <c r="AH4211" i="33"/>
  <c r="AK4210" i="33"/>
  <c r="AJ4210" i="33"/>
  <c r="AI4210" i="33"/>
  <c r="AH4210" i="33"/>
  <c r="AK4209" i="33"/>
  <c r="AJ4209" i="33"/>
  <c r="AI4209" i="33"/>
  <c r="AH4209" i="33"/>
  <c r="AK4208" i="33"/>
  <c r="AJ4208" i="33"/>
  <c r="AI4208" i="33"/>
  <c r="AH4208" i="33"/>
  <c r="AK4207" i="33"/>
  <c r="AJ4207" i="33"/>
  <c r="AI4207" i="33"/>
  <c r="AH4207" i="33"/>
  <c r="AK4206" i="33"/>
  <c r="AJ4206" i="33"/>
  <c r="AI4206" i="33"/>
  <c r="AH4206" i="33"/>
  <c r="AK4205" i="33"/>
  <c r="AJ4205" i="33"/>
  <c r="AI4205" i="33"/>
  <c r="AH4205" i="33"/>
  <c r="AK4204" i="33"/>
  <c r="AJ4204" i="33"/>
  <c r="AI4204" i="33"/>
  <c r="AH4204" i="33"/>
  <c r="AK4203" i="33"/>
  <c r="AJ4203" i="33"/>
  <c r="AI4203" i="33"/>
  <c r="AH4203" i="33"/>
  <c r="AK4202" i="33"/>
  <c r="AJ4202" i="33"/>
  <c r="AI4202" i="33"/>
  <c r="AH4202" i="33"/>
  <c r="AK4201" i="33"/>
  <c r="AJ4201" i="33"/>
  <c r="AI4201" i="33"/>
  <c r="AH4201" i="33"/>
  <c r="AK4200" i="33"/>
  <c r="AJ4200" i="33"/>
  <c r="AI4200" i="33"/>
  <c r="AH4200" i="33"/>
  <c r="AK4199" i="33"/>
  <c r="AJ4199" i="33"/>
  <c r="AI4199" i="33"/>
  <c r="AH4199" i="33"/>
  <c r="AK4198" i="33"/>
  <c r="AJ4198" i="33"/>
  <c r="AI4198" i="33"/>
  <c r="AH4198" i="33"/>
  <c r="AK4197" i="33"/>
  <c r="AJ4197" i="33"/>
  <c r="AI4197" i="33"/>
  <c r="AH4197" i="33"/>
  <c r="AK4196" i="33"/>
  <c r="AJ4196" i="33"/>
  <c r="AI4196" i="33"/>
  <c r="AH4196" i="33"/>
  <c r="AK4195" i="33"/>
  <c r="AJ4195" i="33"/>
  <c r="AI4195" i="33"/>
  <c r="AH4195" i="33"/>
  <c r="AK4194" i="33"/>
  <c r="AJ4194" i="33"/>
  <c r="AI4194" i="33"/>
  <c r="AH4194" i="33"/>
  <c r="AK4193" i="33"/>
  <c r="AJ4193" i="33"/>
  <c r="AI4193" i="33"/>
  <c r="AH4193" i="33"/>
  <c r="AK4192" i="33"/>
  <c r="AJ4192" i="33"/>
  <c r="AI4192" i="33"/>
  <c r="AH4192" i="33"/>
  <c r="AK4191" i="33"/>
  <c r="AJ4191" i="33"/>
  <c r="AI4191" i="33"/>
  <c r="AH4191" i="33"/>
  <c r="AK4190" i="33"/>
  <c r="AJ4190" i="33"/>
  <c r="AI4190" i="33"/>
  <c r="AH4190" i="33"/>
  <c r="AK4189" i="33"/>
  <c r="AJ4189" i="33"/>
  <c r="AI4189" i="33"/>
  <c r="AH4189" i="33"/>
  <c r="AK4188" i="33"/>
  <c r="AJ4188" i="33"/>
  <c r="AI4188" i="33"/>
  <c r="AH4188" i="33"/>
  <c r="AK4187" i="33"/>
  <c r="AJ4187" i="33"/>
  <c r="AI4187" i="33"/>
  <c r="AH4187" i="33"/>
  <c r="AK4186" i="33"/>
  <c r="AJ4186" i="33"/>
  <c r="AI4186" i="33"/>
  <c r="AH4186" i="33"/>
  <c r="AK4185" i="33"/>
  <c r="AJ4185" i="33"/>
  <c r="AI4185" i="33"/>
  <c r="AH4185" i="33"/>
  <c r="AK4184" i="33"/>
  <c r="AJ4184" i="33"/>
  <c r="AI4184" i="33"/>
  <c r="AH4184" i="33"/>
  <c r="AK4183" i="33"/>
  <c r="AJ4183" i="33"/>
  <c r="AI4183" i="33"/>
  <c r="AH4183" i="33"/>
  <c r="AK4182" i="33"/>
  <c r="AJ4182" i="33"/>
  <c r="AI4182" i="33"/>
  <c r="AH4182" i="33"/>
  <c r="AK4181" i="33"/>
  <c r="AJ4181" i="33"/>
  <c r="AI4181" i="33"/>
  <c r="AH4181" i="33"/>
  <c r="AK4180" i="33"/>
  <c r="AJ4180" i="33"/>
  <c r="AI4180" i="33"/>
  <c r="AH4180" i="33"/>
  <c r="AK4179" i="33"/>
  <c r="AJ4179" i="33"/>
  <c r="AI4179" i="33"/>
  <c r="AH4179" i="33"/>
  <c r="AK4178" i="33"/>
  <c r="AJ4178" i="33"/>
  <c r="AI4178" i="33"/>
  <c r="AH4178" i="33"/>
  <c r="AK4177" i="33"/>
  <c r="AJ4177" i="33"/>
  <c r="AI4177" i="33"/>
  <c r="AH4177" i="33"/>
  <c r="AK4176" i="33"/>
  <c r="AJ4176" i="33"/>
  <c r="AI4176" i="33"/>
  <c r="AH4176" i="33"/>
  <c r="AK4175" i="33"/>
  <c r="AJ4175" i="33"/>
  <c r="AI4175" i="33"/>
  <c r="AH4175" i="33"/>
  <c r="AK4174" i="33"/>
  <c r="AJ4174" i="33"/>
  <c r="AI4174" i="33"/>
  <c r="AH4174" i="33"/>
  <c r="AK4173" i="33"/>
  <c r="AJ4173" i="33"/>
  <c r="AI4173" i="33"/>
  <c r="AH4173" i="33"/>
  <c r="AK4172" i="33"/>
  <c r="AJ4172" i="33"/>
  <c r="AI4172" i="33"/>
  <c r="AH4172" i="33"/>
  <c r="AK4171" i="33"/>
  <c r="AJ4171" i="33"/>
  <c r="AI4171" i="33"/>
  <c r="AH4171" i="33"/>
  <c r="AK4170" i="33"/>
  <c r="AJ4170" i="33"/>
  <c r="AI4170" i="33"/>
  <c r="AH4170" i="33"/>
  <c r="AK4169" i="33"/>
  <c r="AJ4169" i="33"/>
  <c r="AI4169" i="33"/>
  <c r="AH4169" i="33"/>
  <c r="AK4168" i="33"/>
  <c r="AJ4168" i="33"/>
  <c r="AI4168" i="33"/>
  <c r="AH4168" i="33"/>
  <c r="AK4167" i="33"/>
  <c r="AJ4167" i="33"/>
  <c r="AI4167" i="33"/>
  <c r="AH4167" i="33"/>
  <c r="AK4166" i="33"/>
  <c r="AJ4166" i="33"/>
  <c r="AI4166" i="33"/>
  <c r="AH4166" i="33"/>
  <c r="AK4165" i="33"/>
  <c r="AJ4165" i="33"/>
  <c r="AI4165" i="33"/>
  <c r="AH4165" i="33"/>
  <c r="AK4164" i="33"/>
  <c r="AJ4164" i="33"/>
  <c r="AI4164" i="33"/>
  <c r="AH4164" i="33"/>
  <c r="AK4163" i="33"/>
  <c r="AJ4163" i="33"/>
  <c r="AI4163" i="33"/>
  <c r="AH4163" i="33"/>
  <c r="AK4162" i="33"/>
  <c r="AJ4162" i="33"/>
  <c r="AI4162" i="33"/>
  <c r="AH4162" i="33"/>
  <c r="AK4161" i="33"/>
  <c r="AJ4161" i="33"/>
  <c r="AI4161" i="33"/>
  <c r="AH4161" i="33"/>
  <c r="AK4160" i="33"/>
  <c r="AJ4160" i="33"/>
  <c r="AI4160" i="33"/>
  <c r="AH4160" i="33"/>
  <c r="AK4159" i="33"/>
  <c r="AJ4159" i="33"/>
  <c r="AI4159" i="33"/>
  <c r="AH4159" i="33"/>
  <c r="AK4158" i="33"/>
  <c r="AJ4158" i="33"/>
  <c r="AI4158" i="33"/>
  <c r="AH4158" i="33"/>
  <c r="AK4157" i="33"/>
  <c r="AJ4157" i="33"/>
  <c r="AI4157" i="33"/>
  <c r="AH4157" i="33"/>
  <c r="AK4156" i="33"/>
  <c r="AJ4156" i="33"/>
  <c r="AI4156" i="33"/>
  <c r="AH4156" i="33"/>
  <c r="AK4155" i="33"/>
  <c r="AJ4155" i="33"/>
  <c r="AI4155" i="33"/>
  <c r="AH4155" i="33"/>
  <c r="AK4154" i="33"/>
  <c r="AJ4154" i="33"/>
  <c r="AI4154" i="33"/>
  <c r="AH4154" i="33"/>
  <c r="AK4153" i="33"/>
  <c r="AJ4153" i="33"/>
  <c r="AI4153" i="33"/>
  <c r="AH4153" i="33"/>
  <c r="AK4152" i="33"/>
  <c r="AJ4152" i="33"/>
  <c r="AI4152" i="33"/>
  <c r="AH4152" i="33"/>
  <c r="AK4151" i="33"/>
  <c r="AJ4151" i="33"/>
  <c r="AI4151" i="33"/>
  <c r="AH4151" i="33"/>
  <c r="AK4150" i="33"/>
  <c r="AJ4150" i="33"/>
  <c r="AI4150" i="33"/>
  <c r="AH4150" i="33"/>
  <c r="AK4149" i="33"/>
  <c r="AJ4149" i="33"/>
  <c r="AI4149" i="33"/>
  <c r="AH4149" i="33"/>
  <c r="AK4148" i="33"/>
  <c r="AJ4148" i="33"/>
  <c r="AI4148" i="33"/>
  <c r="AH4148" i="33"/>
  <c r="AK4147" i="33"/>
  <c r="AJ4147" i="33"/>
  <c r="AI4147" i="33"/>
  <c r="AH4147" i="33"/>
  <c r="AK4146" i="33"/>
  <c r="AJ4146" i="33"/>
  <c r="AI4146" i="33"/>
  <c r="AH4146" i="33"/>
  <c r="AK4145" i="33"/>
  <c r="AJ4145" i="33"/>
  <c r="AI4145" i="33"/>
  <c r="AH4145" i="33"/>
  <c r="AK4144" i="33"/>
  <c r="AJ4144" i="33"/>
  <c r="AI4144" i="33"/>
  <c r="AH4144" i="33"/>
  <c r="AK4143" i="33"/>
  <c r="AJ4143" i="33"/>
  <c r="AI4143" i="33"/>
  <c r="AH4143" i="33"/>
  <c r="AK4142" i="33"/>
  <c r="AJ4142" i="33"/>
  <c r="AI4142" i="33"/>
  <c r="AH4142" i="33"/>
  <c r="AK4141" i="33"/>
  <c r="AJ4141" i="33"/>
  <c r="AI4141" i="33"/>
  <c r="AH4141" i="33"/>
  <c r="AK4140" i="33"/>
  <c r="AJ4140" i="33"/>
  <c r="AI4140" i="33"/>
  <c r="AH4140" i="33"/>
  <c r="AK4139" i="33"/>
  <c r="AJ4139" i="33"/>
  <c r="AI4139" i="33"/>
  <c r="AH4139" i="33"/>
  <c r="AK4138" i="33"/>
  <c r="AJ4138" i="33"/>
  <c r="AI4138" i="33"/>
  <c r="AH4138" i="33"/>
  <c r="AK4137" i="33"/>
  <c r="AJ4137" i="33"/>
  <c r="AI4137" i="33"/>
  <c r="AH4137" i="33"/>
  <c r="AK4136" i="33"/>
  <c r="AJ4136" i="33"/>
  <c r="AI4136" i="33"/>
  <c r="AH4136" i="33"/>
  <c r="AK4135" i="33"/>
  <c r="AJ4135" i="33"/>
  <c r="AI4135" i="33"/>
  <c r="AH4135" i="33"/>
  <c r="AK4134" i="33"/>
  <c r="AJ4134" i="33"/>
  <c r="AI4134" i="33"/>
  <c r="AH4134" i="33"/>
  <c r="AK4133" i="33"/>
  <c r="AJ4133" i="33"/>
  <c r="AI4133" i="33"/>
  <c r="AH4133" i="33"/>
  <c r="AK4132" i="33"/>
  <c r="AJ4132" i="33"/>
  <c r="AI4132" i="33"/>
  <c r="AH4132" i="33"/>
  <c r="AK4131" i="33"/>
  <c r="AJ4131" i="33"/>
  <c r="AI4131" i="33"/>
  <c r="AH4131" i="33"/>
  <c r="AK4130" i="33"/>
  <c r="AJ4130" i="33"/>
  <c r="AI4130" i="33"/>
  <c r="AH4130" i="33"/>
  <c r="AK4129" i="33"/>
  <c r="AJ4129" i="33"/>
  <c r="AI4129" i="33"/>
  <c r="AH4129" i="33"/>
  <c r="AK4128" i="33"/>
  <c r="AJ4128" i="33"/>
  <c r="AI4128" i="33"/>
  <c r="AH4128" i="33"/>
  <c r="AK4127" i="33"/>
  <c r="AJ4127" i="33"/>
  <c r="AI4127" i="33"/>
  <c r="AH4127" i="33"/>
  <c r="AK4126" i="33"/>
  <c r="AJ4126" i="33"/>
  <c r="AI4126" i="33"/>
  <c r="AH4126" i="33"/>
  <c r="AK4125" i="33"/>
  <c r="AJ4125" i="33"/>
  <c r="AI4125" i="33"/>
  <c r="AH4125" i="33"/>
  <c r="AK4124" i="33"/>
  <c r="AJ4124" i="33"/>
  <c r="AI4124" i="33"/>
  <c r="AH4124" i="33"/>
  <c r="AK4123" i="33"/>
  <c r="AJ4123" i="33"/>
  <c r="AI4123" i="33"/>
  <c r="AH4123" i="33"/>
  <c r="AK4122" i="33"/>
  <c r="AJ4122" i="33"/>
  <c r="AI4122" i="33"/>
  <c r="AH4122" i="33"/>
  <c r="AK4121" i="33"/>
  <c r="AJ4121" i="33"/>
  <c r="AI4121" i="33"/>
  <c r="AH4121" i="33"/>
  <c r="AK4120" i="33"/>
  <c r="AJ4120" i="33"/>
  <c r="AI4120" i="33"/>
  <c r="AH4120" i="33"/>
  <c r="AK4119" i="33"/>
  <c r="AJ4119" i="33"/>
  <c r="AI4119" i="33"/>
  <c r="AH4119" i="33"/>
  <c r="AK4118" i="33"/>
  <c r="AJ4118" i="33"/>
  <c r="AI4118" i="33"/>
  <c r="AH4118" i="33"/>
  <c r="AK4117" i="33"/>
  <c r="AJ4117" i="33"/>
  <c r="AI4117" i="33"/>
  <c r="AH4117" i="33"/>
  <c r="AK4116" i="33"/>
  <c r="AJ4116" i="33"/>
  <c r="AI4116" i="33"/>
  <c r="AH4116" i="33"/>
  <c r="AK4115" i="33"/>
  <c r="AJ4115" i="33"/>
  <c r="AI4115" i="33"/>
  <c r="AH4115" i="33"/>
  <c r="AK4114" i="33"/>
  <c r="AJ4114" i="33"/>
  <c r="AI4114" i="33"/>
  <c r="AH4114" i="33"/>
  <c r="AK4113" i="33"/>
  <c r="AJ4113" i="33"/>
  <c r="AI4113" i="33"/>
  <c r="AH4113" i="33"/>
  <c r="AK4112" i="33"/>
  <c r="AJ4112" i="33"/>
  <c r="AI4112" i="33"/>
  <c r="AH4112" i="33"/>
  <c r="AK4111" i="33"/>
  <c r="AJ4111" i="33"/>
  <c r="AI4111" i="33"/>
  <c r="AH4111" i="33"/>
  <c r="AK4110" i="33"/>
  <c r="AJ4110" i="33"/>
  <c r="AI4110" i="33"/>
  <c r="AH4110" i="33"/>
  <c r="AK4109" i="33"/>
  <c r="AJ4109" i="33"/>
  <c r="AI4109" i="33"/>
  <c r="AH4109" i="33"/>
  <c r="AK4108" i="33"/>
  <c r="AJ4108" i="33"/>
  <c r="AI4108" i="33"/>
  <c r="AH4108" i="33"/>
  <c r="AK4107" i="33"/>
  <c r="AJ4107" i="33"/>
  <c r="AI4107" i="33"/>
  <c r="AH4107" i="33"/>
  <c r="AK4106" i="33"/>
  <c r="AJ4106" i="33"/>
  <c r="AI4106" i="33"/>
  <c r="AH4106" i="33"/>
  <c r="AK4105" i="33"/>
  <c r="AJ4105" i="33"/>
  <c r="AI4105" i="33"/>
  <c r="AH4105" i="33"/>
  <c r="AK4104" i="33"/>
  <c r="AJ4104" i="33"/>
  <c r="AI4104" i="33"/>
  <c r="AH4104" i="33"/>
  <c r="AK4103" i="33"/>
  <c r="AJ4103" i="33"/>
  <c r="AI4103" i="33"/>
  <c r="AH4103" i="33"/>
  <c r="AK4102" i="33"/>
  <c r="AJ4102" i="33"/>
  <c r="AI4102" i="33"/>
  <c r="AH4102" i="33"/>
  <c r="AK4101" i="33"/>
  <c r="AJ4101" i="33"/>
  <c r="AI4101" i="33"/>
  <c r="AH4101" i="33"/>
  <c r="AK4100" i="33"/>
  <c r="AJ4100" i="33"/>
  <c r="AI4100" i="33"/>
  <c r="AH4100" i="33"/>
  <c r="AK4099" i="33"/>
  <c r="AJ4099" i="33"/>
  <c r="AI4099" i="33"/>
  <c r="AH4099" i="33"/>
  <c r="AK4098" i="33"/>
  <c r="AJ4098" i="33"/>
  <c r="AI4098" i="33"/>
  <c r="AH4098" i="33"/>
  <c r="AK4097" i="33"/>
  <c r="AJ4097" i="33"/>
  <c r="AI4097" i="33"/>
  <c r="AH4097" i="33"/>
  <c r="AK4096" i="33"/>
  <c r="AJ4096" i="33"/>
  <c r="AI4096" i="33"/>
  <c r="AH4096" i="33"/>
  <c r="AK4095" i="33"/>
  <c r="AJ4095" i="33"/>
  <c r="AI4095" i="33"/>
  <c r="AH4095" i="33"/>
  <c r="AK4094" i="33"/>
  <c r="AJ4094" i="33"/>
  <c r="AI4094" i="33"/>
  <c r="AH4094" i="33"/>
  <c r="AK4093" i="33"/>
  <c r="AJ4093" i="33"/>
  <c r="AI4093" i="33"/>
  <c r="AH4093" i="33"/>
  <c r="AK4092" i="33"/>
  <c r="AJ4092" i="33"/>
  <c r="AI4092" i="33"/>
  <c r="AH4092" i="33"/>
  <c r="AK4091" i="33"/>
  <c r="AJ4091" i="33"/>
  <c r="AI4091" i="33"/>
  <c r="AH4091" i="33"/>
  <c r="AK4090" i="33"/>
  <c r="AJ4090" i="33"/>
  <c r="AI4090" i="33"/>
  <c r="AH4090" i="33"/>
  <c r="AK4089" i="33"/>
  <c r="AJ4089" i="33"/>
  <c r="AI4089" i="33"/>
  <c r="AH4089" i="33"/>
  <c r="AK4088" i="33"/>
  <c r="AJ4088" i="33"/>
  <c r="AI4088" i="33"/>
  <c r="AH4088" i="33"/>
  <c r="AK4087" i="33"/>
  <c r="AJ4087" i="33"/>
  <c r="AI4087" i="33"/>
  <c r="AH4087" i="33"/>
  <c r="AK4086" i="33"/>
  <c r="AJ4086" i="33"/>
  <c r="AI4086" i="33"/>
  <c r="AH4086" i="33"/>
  <c r="AK4085" i="33"/>
  <c r="AJ4085" i="33"/>
  <c r="AI4085" i="33"/>
  <c r="AH4085" i="33"/>
  <c r="AK4084" i="33"/>
  <c r="AJ4084" i="33"/>
  <c r="AI4084" i="33"/>
  <c r="AH4084" i="33"/>
  <c r="AK4083" i="33"/>
  <c r="AJ4083" i="33"/>
  <c r="AI4083" i="33"/>
  <c r="AH4083" i="33"/>
  <c r="AK4082" i="33"/>
  <c r="AJ4082" i="33"/>
  <c r="AI4082" i="33"/>
  <c r="AH4082" i="33"/>
  <c r="AK4081" i="33"/>
  <c r="AJ4081" i="33"/>
  <c r="AI4081" i="33"/>
  <c r="AH4081" i="33"/>
  <c r="AK4080" i="33"/>
  <c r="AJ4080" i="33"/>
  <c r="AI4080" i="33"/>
  <c r="AH4080" i="33"/>
  <c r="AK4079" i="33"/>
  <c r="AJ4079" i="33"/>
  <c r="AI4079" i="33"/>
  <c r="AH4079" i="33"/>
  <c r="AK4078" i="33"/>
  <c r="AJ4078" i="33"/>
  <c r="AI4078" i="33"/>
  <c r="AH4078" i="33"/>
  <c r="AK4077" i="33"/>
  <c r="AJ4077" i="33"/>
  <c r="AI4077" i="33"/>
  <c r="AH4077" i="33"/>
  <c r="AK4076" i="33"/>
  <c r="AJ4076" i="33"/>
  <c r="AI4076" i="33"/>
  <c r="AH4076" i="33"/>
  <c r="AK4075" i="33"/>
  <c r="AJ4075" i="33"/>
  <c r="AI4075" i="33"/>
  <c r="AH4075" i="33"/>
  <c r="AK4074" i="33"/>
  <c r="AJ4074" i="33"/>
  <c r="AI4074" i="33"/>
  <c r="AH4074" i="33"/>
  <c r="AK4073" i="33"/>
  <c r="AJ4073" i="33"/>
  <c r="AI4073" i="33"/>
  <c r="AH4073" i="33"/>
  <c r="AK4072" i="33"/>
  <c r="AJ4072" i="33"/>
  <c r="AI4072" i="33"/>
  <c r="AH4072" i="33"/>
  <c r="AK4071" i="33"/>
  <c r="AJ4071" i="33"/>
  <c r="AI4071" i="33"/>
  <c r="AH4071" i="33"/>
  <c r="AK4070" i="33"/>
  <c r="AJ4070" i="33"/>
  <c r="AI4070" i="33"/>
  <c r="AH4070" i="33"/>
  <c r="AK4069" i="33"/>
  <c r="AJ4069" i="33"/>
  <c r="AI4069" i="33"/>
  <c r="AH4069" i="33"/>
  <c r="AK4068" i="33"/>
  <c r="AJ4068" i="33"/>
  <c r="AI4068" i="33"/>
  <c r="AH4068" i="33"/>
  <c r="AK4067" i="33"/>
  <c r="AJ4067" i="33"/>
  <c r="AI4067" i="33"/>
  <c r="AH4067" i="33"/>
  <c r="AK4066" i="33"/>
  <c r="AJ4066" i="33"/>
  <c r="AI4066" i="33"/>
  <c r="AH4066" i="33"/>
  <c r="AK4065" i="33"/>
  <c r="AJ4065" i="33"/>
  <c r="AI4065" i="33"/>
  <c r="AH4065" i="33"/>
  <c r="AK4064" i="33"/>
  <c r="AJ4064" i="33"/>
  <c r="AI4064" i="33"/>
  <c r="AH4064" i="33"/>
  <c r="AK4063" i="33"/>
  <c r="AJ4063" i="33"/>
  <c r="AI4063" i="33"/>
  <c r="AH4063" i="33"/>
  <c r="AK4062" i="33"/>
  <c r="AJ4062" i="33"/>
  <c r="AI4062" i="33"/>
  <c r="AH4062" i="33"/>
  <c r="AK4061" i="33"/>
  <c r="AJ4061" i="33"/>
  <c r="AI4061" i="33"/>
  <c r="AH4061" i="33"/>
  <c r="AK4060" i="33"/>
  <c r="AJ4060" i="33"/>
  <c r="AI4060" i="33"/>
  <c r="AH4060" i="33"/>
  <c r="AK4059" i="33"/>
  <c r="AJ4059" i="33"/>
  <c r="AI4059" i="33"/>
  <c r="AH4059" i="33"/>
  <c r="AK4058" i="33"/>
  <c r="AJ4058" i="33"/>
  <c r="AI4058" i="33"/>
  <c r="AH4058" i="33"/>
  <c r="AK4057" i="33"/>
  <c r="AJ4057" i="33"/>
  <c r="AI4057" i="33"/>
  <c r="AH4057" i="33"/>
  <c r="AK4056" i="33"/>
  <c r="AJ4056" i="33"/>
  <c r="AI4056" i="33"/>
  <c r="AH4056" i="33"/>
  <c r="AK4055" i="33"/>
  <c r="AJ4055" i="33"/>
  <c r="AI4055" i="33"/>
  <c r="AH4055" i="33"/>
  <c r="AK4054" i="33"/>
  <c r="AJ4054" i="33"/>
  <c r="AI4054" i="33"/>
  <c r="AH4054" i="33"/>
  <c r="AK4053" i="33"/>
  <c r="AJ4053" i="33"/>
  <c r="AI4053" i="33"/>
  <c r="AH4053" i="33"/>
  <c r="AK4052" i="33"/>
  <c r="AJ4052" i="33"/>
  <c r="AI4052" i="33"/>
  <c r="AH4052" i="33"/>
  <c r="AK4051" i="33"/>
  <c r="AJ4051" i="33"/>
  <c r="AI4051" i="33"/>
  <c r="AH4051" i="33"/>
  <c r="AK4050" i="33"/>
  <c r="AJ4050" i="33"/>
  <c r="AI4050" i="33"/>
  <c r="AH4050" i="33"/>
  <c r="AK4049" i="33"/>
  <c r="AJ4049" i="33"/>
  <c r="AI4049" i="33"/>
  <c r="AH4049" i="33"/>
  <c r="AK4048" i="33"/>
  <c r="AJ4048" i="33"/>
  <c r="AI4048" i="33"/>
  <c r="AH4048" i="33"/>
  <c r="AK4047" i="33"/>
  <c r="AJ4047" i="33"/>
  <c r="AI4047" i="33"/>
  <c r="AH4047" i="33"/>
  <c r="AK4046" i="33"/>
  <c r="AJ4046" i="33"/>
  <c r="AI4046" i="33"/>
  <c r="AH4046" i="33"/>
  <c r="AK4045" i="33"/>
  <c r="AJ4045" i="33"/>
  <c r="AI4045" i="33"/>
  <c r="AH4045" i="33"/>
  <c r="AK4044" i="33"/>
  <c r="AJ4044" i="33"/>
  <c r="AI4044" i="33"/>
  <c r="AH4044" i="33"/>
  <c r="AK4043" i="33"/>
  <c r="AJ4043" i="33"/>
  <c r="AI4043" i="33"/>
  <c r="AH4043" i="33"/>
  <c r="AK4042" i="33"/>
  <c r="AJ4042" i="33"/>
  <c r="AI4042" i="33"/>
  <c r="AH4042" i="33"/>
  <c r="AK4041" i="33"/>
  <c r="AJ4041" i="33"/>
  <c r="AI4041" i="33"/>
  <c r="AH4041" i="33"/>
  <c r="AK4040" i="33"/>
  <c r="AJ4040" i="33"/>
  <c r="AI4040" i="33"/>
  <c r="AH4040" i="33"/>
  <c r="AK4039" i="33"/>
  <c r="AJ4039" i="33"/>
  <c r="AI4039" i="33"/>
  <c r="AH4039" i="33"/>
  <c r="AK4038" i="33"/>
  <c r="AJ4038" i="33"/>
  <c r="AI4038" i="33"/>
  <c r="AH4038" i="33"/>
  <c r="AK4037" i="33"/>
  <c r="AJ4037" i="33"/>
  <c r="AI4037" i="33"/>
  <c r="AH4037" i="33"/>
  <c r="AK4036" i="33"/>
  <c r="AJ4036" i="33"/>
  <c r="AI4036" i="33"/>
  <c r="AH4036" i="33"/>
  <c r="AK4035" i="33"/>
  <c r="AJ4035" i="33"/>
  <c r="AI4035" i="33"/>
  <c r="AH4035" i="33"/>
  <c r="AK4034" i="33"/>
  <c r="AJ4034" i="33"/>
  <c r="AI4034" i="33"/>
  <c r="AH4034" i="33"/>
  <c r="AK4033" i="33"/>
  <c r="AJ4033" i="33"/>
  <c r="AI4033" i="33"/>
  <c r="AH4033" i="33"/>
  <c r="AK4032" i="33"/>
  <c r="AJ4032" i="33"/>
  <c r="AI4032" i="33"/>
  <c r="AH4032" i="33"/>
  <c r="AK4031" i="33"/>
  <c r="AJ4031" i="33"/>
  <c r="AI4031" i="33"/>
  <c r="AH4031" i="33"/>
  <c r="AK4030" i="33"/>
  <c r="AJ4030" i="33"/>
  <c r="AI4030" i="33"/>
  <c r="AH4030" i="33"/>
  <c r="AK4029" i="33"/>
  <c r="AJ4029" i="33"/>
  <c r="AI4029" i="33"/>
  <c r="AH4029" i="33"/>
  <c r="AK4028" i="33"/>
  <c r="AJ4028" i="33"/>
  <c r="AI4028" i="33"/>
  <c r="AH4028" i="33"/>
  <c r="AK4027" i="33"/>
  <c r="AJ4027" i="33"/>
  <c r="AI4027" i="33"/>
  <c r="AH4027" i="33"/>
  <c r="AK4026" i="33"/>
  <c r="AJ4026" i="33"/>
  <c r="AI4026" i="33"/>
  <c r="AH4026" i="33"/>
  <c r="AK4025" i="33"/>
  <c r="AJ4025" i="33"/>
  <c r="AI4025" i="33"/>
  <c r="AH4025" i="33"/>
  <c r="AK4024" i="33"/>
  <c r="AJ4024" i="33"/>
  <c r="AI4024" i="33"/>
  <c r="AH4024" i="33"/>
  <c r="AK4023" i="33"/>
  <c r="AJ4023" i="33"/>
  <c r="AI4023" i="33"/>
  <c r="AH4023" i="33"/>
  <c r="AK4022" i="33"/>
  <c r="AJ4022" i="33"/>
  <c r="AI4022" i="33"/>
  <c r="AH4022" i="33"/>
  <c r="AK4021" i="33"/>
  <c r="AJ4021" i="33"/>
  <c r="AI4021" i="33"/>
  <c r="AH4021" i="33"/>
  <c r="AK4020" i="33"/>
  <c r="AJ4020" i="33"/>
  <c r="AI4020" i="33"/>
  <c r="AH4020" i="33"/>
  <c r="AK4019" i="33"/>
  <c r="AJ4019" i="33"/>
  <c r="AI4019" i="33"/>
  <c r="AH4019" i="33"/>
  <c r="AK4018" i="33"/>
  <c r="AJ4018" i="33"/>
  <c r="AI4018" i="33"/>
  <c r="AH4018" i="33"/>
  <c r="AK4017" i="33"/>
  <c r="AJ4017" i="33"/>
  <c r="AI4017" i="33"/>
  <c r="AH4017" i="33"/>
  <c r="AK4016" i="33"/>
  <c r="AJ4016" i="33"/>
  <c r="AI4016" i="33"/>
  <c r="AH4016" i="33"/>
  <c r="AK4015" i="33"/>
  <c r="AJ4015" i="33"/>
  <c r="AI4015" i="33"/>
  <c r="AH4015" i="33"/>
  <c r="AK4014" i="33"/>
  <c r="AJ4014" i="33"/>
  <c r="AI4014" i="33"/>
  <c r="AH4014" i="33"/>
  <c r="AK4013" i="33"/>
  <c r="AJ4013" i="33"/>
  <c r="AI4013" i="33"/>
  <c r="AH4013" i="33"/>
  <c r="AK4012" i="33"/>
  <c r="AJ4012" i="33"/>
  <c r="AI4012" i="33"/>
  <c r="AH4012" i="33"/>
  <c r="AK4011" i="33"/>
  <c r="AJ4011" i="33"/>
  <c r="AI4011" i="33"/>
  <c r="AH4011" i="33"/>
  <c r="AK4010" i="33"/>
  <c r="AJ4010" i="33"/>
  <c r="AI4010" i="33"/>
  <c r="AH4010" i="33"/>
  <c r="AK4009" i="33"/>
  <c r="AJ4009" i="33"/>
  <c r="AI4009" i="33"/>
  <c r="AH4009" i="33"/>
  <c r="AK4008" i="33"/>
  <c r="AJ4008" i="33"/>
  <c r="AI4008" i="33"/>
  <c r="AH4008" i="33"/>
  <c r="AK4007" i="33"/>
  <c r="AJ4007" i="33"/>
  <c r="AI4007" i="33"/>
  <c r="AH4007" i="33"/>
  <c r="AK4006" i="33"/>
  <c r="AJ4006" i="33"/>
  <c r="AI4006" i="33"/>
  <c r="AH4006" i="33"/>
  <c r="AK4005" i="33"/>
  <c r="AJ4005" i="33"/>
  <c r="AI4005" i="33"/>
  <c r="AH4005" i="33"/>
  <c r="AK4004" i="33"/>
  <c r="AJ4004" i="33"/>
  <c r="AI4004" i="33"/>
  <c r="AH4004" i="33"/>
  <c r="AK4003" i="33"/>
  <c r="AJ4003" i="33"/>
  <c r="AI4003" i="33"/>
  <c r="AH4003" i="33"/>
  <c r="AK4002" i="33"/>
  <c r="AJ4002" i="33"/>
  <c r="AI4002" i="33"/>
  <c r="AH4002" i="33"/>
  <c r="AK4001" i="33"/>
  <c r="AJ4001" i="33"/>
  <c r="AI4001" i="33"/>
  <c r="AH4001" i="33"/>
  <c r="AK4000" i="33"/>
  <c r="AJ4000" i="33"/>
  <c r="AI4000" i="33"/>
  <c r="AH4000" i="33"/>
  <c r="AK3999" i="33"/>
  <c r="AJ3999" i="33"/>
  <c r="AI3999" i="33"/>
  <c r="AH3999" i="33"/>
  <c r="AK3998" i="33"/>
  <c r="AJ3998" i="33"/>
  <c r="AI3998" i="33"/>
  <c r="AH3998" i="33"/>
  <c r="AK3997" i="33"/>
  <c r="AJ3997" i="33"/>
  <c r="AI3997" i="33"/>
  <c r="AH3997" i="33"/>
  <c r="AK3996" i="33"/>
  <c r="AJ3996" i="33"/>
  <c r="AI3996" i="33"/>
  <c r="AH3996" i="33"/>
  <c r="AK3995" i="33"/>
  <c r="AJ3995" i="33"/>
  <c r="AI3995" i="33"/>
  <c r="AH3995" i="33"/>
  <c r="AK3994" i="33"/>
  <c r="AJ3994" i="33"/>
  <c r="AI3994" i="33"/>
  <c r="AH3994" i="33"/>
  <c r="AK3993" i="33"/>
  <c r="AJ3993" i="33"/>
  <c r="AI3993" i="33"/>
  <c r="AH3993" i="33"/>
  <c r="AK3992" i="33"/>
  <c r="AJ3992" i="33"/>
  <c r="AI3992" i="33"/>
  <c r="AH3992" i="33"/>
  <c r="AK3991" i="33"/>
  <c r="AJ3991" i="33"/>
  <c r="AI3991" i="33"/>
  <c r="AH3991" i="33"/>
  <c r="AK3990" i="33"/>
  <c r="AJ3990" i="33"/>
  <c r="AI3990" i="33"/>
  <c r="AH3990" i="33"/>
  <c r="AK3989" i="33"/>
  <c r="AJ3989" i="33"/>
  <c r="AI3989" i="33"/>
  <c r="AH3989" i="33"/>
  <c r="AK3988" i="33"/>
  <c r="AJ3988" i="33"/>
  <c r="AI3988" i="33"/>
  <c r="AH3988" i="33"/>
  <c r="AK3987" i="33"/>
  <c r="AJ3987" i="33"/>
  <c r="AI3987" i="33"/>
  <c r="AH3987" i="33"/>
  <c r="AK3986" i="33"/>
  <c r="AJ3986" i="33"/>
  <c r="AI3986" i="33"/>
  <c r="AH3986" i="33"/>
  <c r="AK3985" i="33"/>
  <c r="AJ3985" i="33"/>
  <c r="AI3985" i="33"/>
  <c r="AH3985" i="33"/>
  <c r="AK3984" i="33"/>
  <c r="AJ3984" i="33"/>
  <c r="AI3984" i="33"/>
  <c r="AH3984" i="33"/>
  <c r="AK3983" i="33"/>
  <c r="AJ3983" i="33"/>
  <c r="AI3983" i="33"/>
  <c r="AH3983" i="33"/>
  <c r="AK3982" i="33"/>
  <c r="AJ3982" i="33"/>
  <c r="AI3982" i="33"/>
  <c r="AH3982" i="33"/>
  <c r="AK3981" i="33"/>
  <c r="AJ3981" i="33"/>
  <c r="AI3981" i="33"/>
  <c r="AH3981" i="33"/>
  <c r="AK3980" i="33"/>
  <c r="AJ3980" i="33"/>
  <c r="AI3980" i="33"/>
  <c r="AH3980" i="33"/>
  <c r="AK3979" i="33"/>
  <c r="AJ3979" i="33"/>
  <c r="AI3979" i="33"/>
  <c r="AH3979" i="33"/>
  <c r="AK3978" i="33"/>
  <c r="AJ3978" i="33"/>
  <c r="AI3978" i="33"/>
  <c r="AH3978" i="33"/>
  <c r="AK3977" i="33"/>
  <c r="AJ3977" i="33"/>
  <c r="AI3977" i="33"/>
  <c r="AH3977" i="33"/>
  <c r="AK3976" i="33"/>
  <c r="AJ3976" i="33"/>
  <c r="AI3976" i="33"/>
  <c r="AH3976" i="33"/>
  <c r="AK3975" i="33"/>
  <c r="AJ3975" i="33"/>
  <c r="AI3975" i="33"/>
  <c r="AH3975" i="33"/>
  <c r="AK3974" i="33"/>
  <c r="AJ3974" i="33"/>
  <c r="AI3974" i="33"/>
  <c r="AH3974" i="33"/>
  <c r="AK3973" i="33"/>
  <c r="AJ3973" i="33"/>
  <c r="AI3973" i="33"/>
  <c r="AH3973" i="33"/>
  <c r="AK3972" i="33"/>
  <c r="AJ3972" i="33"/>
  <c r="AI3972" i="33"/>
  <c r="AH3972" i="33"/>
  <c r="AK3971" i="33"/>
  <c r="AJ3971" i="33"/>
  <c r="AI3971" i="33"/>
  <c r="AH3971" i="33"/>
  <c r="AK3970" i="33"/>
  <c r="AJ3970" i="33"/>
  <c r="AI3970" i="33"/>
  <c r="AH3970" i="33"/>
  <c r="AK3969" i="33"/>
  <c r="AJ3969" i="33"/>
  <c r="AI3969" i="33"/>
  <c r="AH3969" i="33"/>
  <c r="AK3968" i="33"/>
  <c r="AJ3968" i="33"/>
  <c r="AI3968" i="33"/>
  <c r="AH3968" i="33"/>
  <c r="AK3967" i="33"/>
  <c r="AJ3967" i="33"/>
  <c r="AI3967" i="33"/>
  <c r="AH3967" i="33"/>
  <c r="AK3966" i="33"/>
  <c r="AJ3966" i="33"/>
  <c r="AI3966" i="33"/>
  <c r="AH3966" i="33"/>
  <c r="AK3965" i="33"/>
  <c r="AJ3965" i="33"/>
  <c r="AI3965" i="33"/>
  <c r="AH3965" i="33"/>
  <c r="AK3964" i="33"/>
  <c r="AJ3964" i="33"/>
  <c r="AI3964" i="33"/>
  <c r="AH3964" i="33"/>
  <c r="AK3963" i="33"/>
  <c r="AJ3963" i="33"/>
  <c r="AI3963" i="33"/>
  <c r="AH3963" i="33"/>
  <c r="AK3962" i="33"/>
  <c r="AJ3962" i="33"/>
  <c r="AI3962" i="33"/>
  <c r="AH3962" i="33"/>
  <c r="AK3961" i="33"/>
  <c r="AJ3961" i="33"/>
  <c r="AI3961" i="33"/>
  <c r="AH3961" i="33"/>
  <c r="AK3960" i="33"/>
  <c r="AJ3960" i="33"/>
  <c r="AI3960" i="33"/>
  <c r="AH3960" i="33"/>
  <c r="AK3959" i="33"/>
  <c r="AJ3959" i="33"/>
  <c r="AI3959" i="33"/>
  <c r="AH3959" i="33"/>
  <c r="AK3958" i="33"/>
  <c r="AJ3958" i="33"/>
  <c r="AI3958" i="33"/>
  <c r="AH3958" i="33"/>
  <c r="AK3957" i="33"/>
  <c r="AJ3957" i="33"/>
  <c r="AI3957" i="33"/>
  <c r="AH3957" i="33"/>
  <c r="AK3956" i="33"/>
  <c r="AJ3956" i="33"/>
  <c r="AI3956" i="33"/>
  <c r="AH3956" i="33"/>
  <c r="AK3955" i="33"/>
  <c r="AJ3955" i="33"/>
  <c r="AI3955" i="33"/>
  <c r="AH3955" i="33"/>
  <c r="AK3954" i="33"/>
  <c r="AJ3954" i="33"/>
  <c r="AI3954" i="33"/>
  <c r="AH3954" i="33"/>
  <c r="AK3953" i="33"/>
  <c r="AJ3953" i="33"/>
  <c r="AI3953" i="33"/>
  <c r="AH3953" i="33"/>
  <c r="AK3952" i="33"/>
  <c r="AJ3952" i="33"/>
  <c r="AI3952" i="33"/>
  <c r="AH3952" i="33"/>
  <c r="AK3951" i="33"/>
  <c r="AJ3951" i="33"/>
  <c r="AI3951" i="33"/>
  <c r="AH3951" i="33"/>
  <c r="AK3950" i="33"/>
  <c r="AJ3950" i="33"/>
  <c r="AI3950" i="33"/>
  <c r="AH3950" i="33"/>
  <c r="AK3949" i="33"/>
  <c r="AJ3949" i="33"/>
  <c r="AI3949" i="33"/>
  <c r="AH3949" i="33"/>
  <c r="AK3948" i="33"/>
  <c r="AJ3948" i="33"/>
  <c r="AI3948" i="33"/>
  <c r="AH3948" i="33"/>
  <c r="AK3947" i="33"/>
  <c r="AJ3947" i="33"/>
  <c r="AI3947" i="33"/>
  <c r="AH3947" i="33"/>
  <c r="AK3946" i="33"/>
  <c r="AJ3946" i="33"/>
  <c r="AI3946" i="33"/>
  <c r="AH3946" i="33"/>
  <c r="AK3945" i="33"/>
  <c r="AJ3945" i="33"/>
  <c r="AI3945" i="33"/>
  <c r="AH3945" i="33"/>
  <c r="AK3944" i="33"/>
  <c r="AJ3944" i="33"/>
  <c r="AI3944" i="33"/>
  <c r="AH3944" i="33"/>
  <c r="AK3943" i="33"/>
  <c r="AJ3943" i="33"/>
  <c r="AI3943" i="33"/>
  <c r="AH3943" i="33"/>
  <c r="AK3942" i="33"/>
  <c r="AJ3942" i="33"/>
  <c r="AI3942" i="33"/>
  <c r="AH3942" i="33"/>
  <c r="AK3941" i="33"/>
  <c r="AJ3941" i="33"/>
  <c r="AI3941" i="33"/>
  <c r="AH3941" i="33"/>
  <c r="AK3940" i="33"/>
  <c r="AJ3940" i="33"/>
  <c r="AI3940" i="33"/>
  <c r="AH3940" i="33"/>
  <c r="AK3939" i="33"/>
  <c r="AJ3939" i="33"/>
  <c r="AI3939" i="33"/>
  <c r="AH3939" i="33"/>
  <c r="AK3938" i="33"/>
  <c r="AJ3938" i="33"/>
  <c r="AI3938" i="33"/>
  <c r="AH3938" i="33"/>
  <c r="AK3937" i="33"/>
  <c r="AJ3937" i="33"/>
  <c r="AI3937" i="33"/>
  <c r="AH3937" i="33"/>
  <c r="AK3936" i="33"/>
  <c r="AJ3936" i="33"/>
  <c r="AI3936" i="33"/>
  <c r="AH3936" i="33"/>
  <c r="AK3935" i="33"/>
  <c r="AJ3935" i="33"/>
  <c r="AI3935" i="33"/>
  <c r="AH3935" i="33"/>
  <c r="AK3934" i="33"/>
  <c r="AJ3934" i="33"/>
  <c r="AI3934" i="33"/>
  <c r="AH3934" i="33"/>
  <c r="AK3933" i="33"/>
  <c r="AJ3933" i="33"/>
  <c r="AI3933" i="33"/>
  <c r="AH3933" i="33"/>
  <c r="AK3932" i="33"/>
  <c r="AJ3932" i="33"/>
  <c r="AI3932" i="33"/>
  <c r="AH3932" i="33"/>
  <c r="AK3931" i="33"/>
  <c r="AJ3931" i="33"/>
  <c r="AI3931" i="33"/>
  <c r="AH3931" i="33"/>
  <c r="AK3930" i="33"/>
  <c r="AJ3930" i="33"/>
  <c r="AI3930" i="33"/>
  <c r="AH3930" i="33"/>
  <c r="AK3929" i="33"/>
  <c r="AJ3929" i="33"/>
  <c r="AI3929" i="33"/>
  <c r="AH3929" i="33"/>
  <c r="AK3928" i="33"/>
  <c r="AJ3928" i="33"/>
  <c r="AI3928" i="33"/>
  <c r="AH3928" i="33"/>
  <c r="AK3927" i="33"/>
  <c r="AJ3927" i="33"/>
  <c r="AI3927" i="33"/>
  <c r="AH3927" i="33"/>
  <c r="AK3926" i="33"/>
  <c r="AJ3926" i="33"/>
  <c r="AI3926" i="33"/>
  <c r="AH3926" i="33"/>
  <c r="AK3925" i="33"/>
  <c r="AJ3925" i="33"/>
  <c r="AI3925" i="33"/>
  <c r="AH3925" i="33"/>
  <c r="AK3924" i="33"/>
  <c r="AJ3924" i="33"/>
  <c r="AI3924" i="33"/>
  <c r="AH3924" i="33"/>
  <c r="AK3923" i="33"/>
  <c r="AJ3923" i="33"/>
  <c r="AI3923" i="33"/>
  <c r="AH3923" i="33"/>
  <c r="AK3922" i="33"/>
  <c r="AJ3922" i="33"/>
  <c r="AI3922" i="33"/>
  <c r="AH3922" i="33"/>
  <c r="AK3921" i="33"/>
  <c r="AJ3921" i="33"/>
  <c r="AI3921" i="33"/>
  <c r="AH3921" i="33"/>
  <c r="AK3920" i="33"/>
  <c r="AJ3920" i="33"/>
  <c r="AI3920" i="33"/>
  <c r="AH3920" i="33"/>
  <c r="AK3919" i="33"/>
  <c r="AJ3919" i="33"/>
  <c r="AI3919" i="33"/>
  <c r="AH3919" i="33"/>
  <c r="AK3918" i="33"/>
  <c r="AJ3918" i="33"/>
  <c r="AI3918" i="33"/>
  <c r="AH3918" i="33"/>
  <c r="AK3917" i="33"/>
  <c r="AJ3917" i="33"/>
  <c r="AI3917" i="33"/>
  <c r="AH3917" i="33"/>
  <c r="AK3916" i="33"/>
  <c r="AJ3916" i="33"/>
  <c r="AI3916" i="33"/>
  <c r="AH3916" i="33"/>
  <c r="AK3915" i="33"/>
  <c r="AJ3915" i="33"/>
  <c r="AI3915" i="33"/>
  <c r="AH3915" i="33"/>
  <c r="AK3914" i="33"/>
  <c r="AJ3914" i="33"/>
  <c r="AI3914" i="33"/>
  <c r="AH3914" i="33"/>
  <c r="AK3913" i="33"/>
  <c r="AJ3913" i="33"/>
  <c r="AI3913" i="33"/>
  <c r="AH3913" i="33"/>
  <c r="AK3912" i="33"/>
  <c r="AJ3912" i="33"/>
  <c r="AI3912" i="33"/>
  <c r="AH3912" i="33"/>
  <c r="AK3911" i="33"/>
  <c r="AJ3911" i="33"/>
  <c r="AI3911" i="33"/>
  <c r="AH3911" i="33"/>
  <c r="AK3910" i="33"/>
  <c r="AJ3910" i="33"/>
  <c r="AI3910" i="33"/>
  <c r="AH3910" i="33"/>
  <c r="AK3909" i="33"/>
  <c r="AJ3909" i="33"/>
  <c r="AI3909" i="33"/>
  <c r="AH3909" i="33"/>
  <c r="AK3908" i="33"/>
  <c r="AJ3908" i="33"/>
  <c r="AI3908" i="33"/>
  <c r="AH3908" i="33"/>
  <c r="AK3907" i="33"/>
  <c r="AJ3907" i="33"/>
  <c r="AI3907" i="33"/>
  <c r="AH3907" i="33"/>
  <c r="AK3906" i="33"/>
  <c r="AJ3906" i="33"/>
  <c r="AI3906" i="33"/>
  <c r="AH3906" i="33"/>
  <c r="AK3905" i="33"/>
  <c r="AJ3905" i="33"/>
  <c r="AI3905" i="33"/>
  <c r="AH3905" i="33"/>
  <c r="AK3904" i="33"/>
  <c r="AJ3904" i="33"/>
  <c r="AI3904" i="33"/>
  <c r="AH3904" i="33"/>
  <c r="AK3903" i="33"/>
  <c r="AJ3903" i="33"/>
  <c r="AI3903" i="33"/>
  <c r="AH3903" i="33"/>
  <c r="AK3902" i="33"/>
  <c r="AJ3902" i="33"/>
  <c r="AI3902" i="33"/>
  <c r="AH3902" i="33"/>
  <c r="AK3901" i="33"/>
  <c r="AJ3901" i="33"/>
  <c r="AI3901" i="33"/>
  <c r="AH3901" i="33"/>
  <c r="AK3900" i="33"/>
  <c r="AJ3900" i="33"/>
  <c r="AI3900" i="33"/>
  <c r="AH3900" i="33"/>
  <c r="AK3899" i="33"/>
  <c r="AJ3899" i="33"/>
  <c r="AI3899" i="33"/>
  <c r="AH3899" i="33"/>
  <c r="AK3898" i="33"/>
  <c r="AJ3898" i="33"/>
  <c r="AI3898" i="33"/>
  <c r="AH3898" i="33"/>
  <c r="AK3897" i="33"/>
  <c r="AJ3897" i="33"/>
  <c r="AI3897" i="33"/>
  <c r="AH3897" i="33"/>
  <c r="AK3896" i="33"/>
  <c r="AJ3896" i="33"/>
  <c r="AI3896" i="33"/>
  <c r="AH3896" i="33"/>
  <c r="AK3895" i="33"/>
  <c r="AJ3895" i="33"/>
  <c r="AI3895" i="33"/>
  <c r="AH3895" i="33"/>
  <c r="AK3894" i="33"/>
  <c r="AJ3894" i="33"/>
  <c r="AI3894" i="33"/>
  <c r="AH3894" i="33"/>
  <c r="AK3893" i="33"/>
  <c r="AJ3893" i="33"/>
  <c r="AI3893" i="33"/>
  <c r="AH3893" i="33"/>
  <c r="AK3892" i="33"/>
  <c r="AJ3892" i="33"/>
  <c r="AI3892" i="33"/>
  <c r="AH3892" i="33"/>
  <c r="AK3891" i="33"/>
  <c r="AJ3891" i="33"/>
  <c r="AI3891" i="33"/>
  <c r="AH3891" i="33"/>
  <c r="AK3890" i="33"/>
  <c r="AJ3890" i="33"/>
  <c r="AI3890" i="33"/>
  <c r="AH3890" i="33"/>
  <c r="AK3889" i="33"/>
  <c r="AJ3889" i="33"/>
  <c r="AI3889" i="33"/>
  <c r="AH3889" i="33"/>
  <c r="AK3888" i="33"/>
  <c r="AJ3888" i="33"/>
  <c r="AI3888" i="33"/>
  <c r="AH3888" i="33"/>
  <c r="AK3887" i="33"/>
  <c r="AJ3887" i="33"/>
  <c r="AI3887" i="33"/>
  <c r="AH3887" i="33"/>
  <c r="AK3886" i="33"/>
  <c r="AJ3886" i="33"/>
  <c r="AI3886" i="33"/>
  <c r="AH3886" i="33"/>
  <c r="AK3885" i="33"/>
  <c r="AJ3885" i="33"/>
  <c r="AI3885" i="33"/>
  <c r="AH3885" i="33"/>
  <c r="AK3884" i="33"/>
  <c r="AJ3884" i="33"/>
  <c r="AI3884" i="33"/>
  <c r="AH3884" i="33"/>
  <c r="AK3883" i="33"/>
  <c r="AJ3883" i="33"/>
  <c r="AI3883" i="33"/>
  <c r="AH3883" i="33"/>
  <c r="AK3882" i="33"/>
  <c r="AJ3882" i="33"/>
  <c r="AI3882" i="33"/>
  <c r="AH3882" i="33"/>
  <c r="AK3881" i="33"/>
  <c r="AJ3881" i="33"/>
  <c r="AI3881" i="33"/>
  <c r="AH3881" i="33"/>
  <c r="AK3880" i="33"/>
  <c r="AJ3880" i="33"/>
  <c r="AI3880" i="33"/>
  <c r="AH3880" i="33"/>
  <c r="AK3879" i="33"/>
  <c r="AJ3879" i="33"/>
  <c r="AI3879" i="33"/>
  <c r="AH3879" i="33"/>
  <c r="AK3878" i="33"/>
  <c r="AJ3878" i="33"/>
  <c r="AI3878" i="33"/>
  <c r="AH3878" i="33"/>
  <c r="AK3877" i="33"/>
  <c r="AJ3877" i="33"/>
  <c r="AI3877" i="33"/>
  <c r="AH3877" i="33"/>
  <c r="AK3876" i="33"/>
  <c r="AJ3876" i="33"/>
  <c r="AI3876" i="33"/>
  <c r="AH3876" i="33"/>
  <c r="AK3875" i="33"/>
  <c r="AJ3875" i="33"/>
  <c r="AI3875" i="33"/>
  <c r="AH3875" i="33"/>
  <c r="AK3874" i="33"/>
  <c r="AJ3874" i="33"/>
  <c r="AI3874" i="33"/>
  <c r="AH3874" i="33"/>
  <c r="AK3873" i="33"/>
  <c r="AJ3873" i="33"/>
  <c r="AI3873" i="33"/>
  <c r="AH3873" i="33"/>
  <c r="AK3872" i="33"/>
  <c r="AJ3872" i="33"/>
  <c r="AI3872" i="33"/>
  <c r="AH3872" i="33"/>
  <c r="AK3871" i="33"/>
  <c r="AJ3871" i="33"/>
  <c r="AI3871" i="33"/>
  <c r="AH3871" i="33"/>
  <c r="AK3870" i="33"/>
  <c r="AJ3870" i="33"/>
  <c r="AI3870" i="33"/>
  <c r="AH3870" i="33"/>
  <c r="AK3869" i="33"/>
  <c r="AJ3869" i="33"/>
  <c r="AI3869" i="33"/>
  <c r="AH3869" i="33"/>
  <c r="AK3868" i="33"/>
  <c r="AJ3868" i="33"/>
  <c r="AI3868" i="33"/>
  <c r="AH3868" i="33"/>
  <c r="AK3867" i="33"/>
  <c r="AJ3867" i="33"/>
  <c r="AI3867" i="33"/>
  <c r="AH3867" i="33"/>
  <c r="AK3866" i="33"/>
  <c r="AJ3866" i="33"/>
  <c r="AI3866" i="33"/>
  <c r="AH3866" i="33"/>
  <c r="AK3865" i="33"/>
  <c r="AJ3865" i="33"/>
  <c r="AI3865" i="33"/>
  <c r="AH3865" i="33"/>
  <c r="AK3864" i="33"/>
  <c r="AJ3864" i="33"/>
  <c r="AI3864" i="33"/>
  <c r="AH3864" i="33"/>
  <c r="AK3863" i="33"/>
  <c r="AJ3863" i="33"/>
  <c r="AI3863" i="33"/>
  <c r="AH3863" i="33"/>
  <c r="AK3862" i="33"/>
  <c r="AJ3862" i="33"/>
  <c r="AI3862" i="33"/>
  <c r="AH3862" i="33"/>
  <c r="AK3861" i="33"/>
  <c r="AJ3861" i="33"/>
  <c r="AI3861" i="33"/>
  <c r="AH3861" i="33"/>
  <c r="AK3860" i="33"/>
  <c r="AJ3860" i="33"/>
  <c r="AI3860" i="33"/>
  <c r="AH3860" i="33"/>
  <c r="AK3859" i="33"/>
  <c r="AJ3859" i="33"/>
  <c r="AI3859" i="33"/>
  <c r="AH3859" i="33"/>
  <c r="AK3858" i="33"/>
  <c r="AJ3858" i="33"/>
  <c r="AI3858" i="33"/>
  <c r="AH3858" i="33"/>
  <c r="AK3857" i="33"/>
  <c r="AJ3857" i="33"/>
  <c r="AI3857" i="33"/>
  <c r="AH3857" i="33"/>
  <c r="AK3856" i="33"/>
  <c r="AJ3856" i="33"/>
  <c r="AI3856" i="33"/>
  <c r="AH3856" i="33"/>
  <c r="AK3855" i="33"/>
  <c r="AJ3855" i="33"/>
  <c r="AI3855" i="33"/>
  <c r="AH3855" i="33"/>
  <c r="AK3854" i="33"/>
  <c r="AJ3854" i="33"/>
  <c r="AI3854" i="33"/>
  <c r="AH3854" i="33"/>
  <c r="AK3853" i="33"/>
  <c r="AJ3853" i="33"/>
  <c r="AI3853" i="33"/>
  <c r="AH3853" i="33"/>
  <c r="AK3852" i="33"/>
  <c r="AJ3852" i="33"/>
  <c r="AI3852" i="33"/>
  <c r="AH3852" i="33"/>
  <c r="AK3851" i="33"/>
  <c r="AJ3851" i="33"/>
  <c r="AI3851" i="33"/>
  <c r="AH3851" i="33"/>
  <c r="AK3850" i="33"/>
  <c r="AJ3850" i="33"/>
  <c r="AI3850" i="33"/>
  <c r="AH3850" i="33"/>
  <c r="AK3849" i="33"/>
  <c r="AJ3849" i="33"/>
  <c r="AI3849" i="33"/>
  <c r="AH3849" i="33"/>
  <c r="AK3848" i="33"/>
  <c r="AJ3848" i="33"/>
  <c r="AI3848" i="33"/>
  <c r="AH3848" i="33"/>
  <c r="AK3847" i="33"/>
  <c r="AJ3847" i="33"/>
  <c r="AI3847" i="33"/>
  <c r="AH3847" i="33"/>
  <c r="AK3846" i="33"/>
  <c r="AJ3846" i="33"/>
  <c r="AI3846" i="33"/>
  <c r="AH3846" i="33"/>
  <c r="AK3845" i="33"/>
  <c r="AJ3845" i="33"/>
  <c r="AI3845" i="33"/>
  <c r="AH3845" i="33"/>
  <c r="AK3844" i="33"/>
  <c r="AJ3844" i="33"/>
  <c r="AI3844" i="33"/>
  <c r="AH3844" i="33"/>
  <c r="AK3843" i="33"/>
  <c r="AJ3843" i="33"/>
  <c r="AI3843" i="33"/>
  <c r="AH3843" i="33"/>
  <c r="AK3842" i="33"/>
  <c r="AJ3842" i="33"/>
  <c r="AI3842" i="33"/>
  <c r="AH3842" i="33"/>
  <c r="AK3841" i="33"/>
  <c r="AJ3841" i="33"/>
  <c r="AI3841" i="33"/>
  <c r="AH3841" i="33"/>
  <c r="AK3840" i="33"/>
  <c r="AJ3840" i="33"/>
  <c r="AI3840" i="33"/>
  <c r="AH3840" i="33"/>
  <c r="AK3839" i="33"/>
  <c r="AJ3839" i="33"/>
  <c r="AI3839" i="33"/>
  <c r="AH3839" i="33"/>
  <c r="AK3838" i="33"/>
  <c r="AJ3838" i="33"/>
  <c r="AI3838" i="33"/>
  <c r="AH3838" i="33"/>
  <c r="AK3837" i="33"/>
  <c r="AJ3837" i="33"/>
  <c r="AI3837" i="33"/>
  <c r="AH3837" i="33"/>
  <c r="AK3836" i="33"/>
  <c r="AJ3836" i="33"/>
  <c r="AI3836" i="33"/>
  <c r="AH3836" i="33"/>
  <c r="AK3835" i="33"/>
  <c r="AJ3835" i="33"/>
  <c r="AI3835" i="33"/>
  <c r="AH3835" i="33"/>
  <c r="AK3834" i="33"/>
  <c r="AJ3834" i="33"/>
  <c r="AI3834" i="33"/>
  <c r="AH3834" i="33"/>
  <c r="AK3833" i="33"/>
  <c r="AJ3833" i="33"/>
  <c r="AI3833" i="33"/>
  <c r="AH3833" i="33"/>
  <c r="AK3832" i="33"/>
  <c r="AJ3832" i="33"/>
  <c r="AI3832" i="33"/>
  <c r="AH3832" i="33"/>
  <c r="AK3831" i="33"/>
  <c r="AJ3831" i="33"/>
  <c r="AI3831" i="33"/>
  <c r="AH3831" i="33"/>
  <c r="AK3830" i="33"/>
  <c r="AJ3830" i="33"/>
  <c r="AI3830" i="33"/>
  <c r="AH3830" i="33"/>
  <c r="AK3829" i="33"/>
  <c r="AJ3829" i="33"/>
  <c r="AI3829" i="33"/>
  <c r="AH3829" i="33"/>
  <c r="AK3828" i="33"/>
  <c r="AJ3828" i="33"/>
  <c r="AI3828" i="33"/>
  <c r="AH3828" i="33"/>
  <c r="AK3827" i="33"/>
  <c r="AJ3827" i="33"/>
  <c r="AI3827" i="33"/>
  <c r="AH3827" i="33"/>
  <c r="AK3826" i="33"/>
  <c r="AJ3826" i="33"/>
  <c r="AI3826" i="33"/>
  <c r="AH3826" i="33"/>
  <c r="AK3825" i="33"/>
  <c r="AJ3825" i="33"/>
  <c r="AI3825" i="33"/>
  <c r="AH3825" i="33"/>
  <c r="AK3824" i="33"/>
  <c r="AJ3824" i="33"/>
  <c r="AI3824" i="33"/>
  <c r="AH3824" i="33"/>
  <c r="AK3823" i="33"/>
  <c r="AJ3823" i="33"/>
  <c r="AI3823" i="33"/>
  <c r="AH3823" i="33"/>
  <c r="AK3822" i="33"/>
  <c r="AJ3822" i="33"/>
  <c r="AI3822" i="33"/>
  <c r="AH3822" i="33"/>
  <c r="AK3821" i="33"/>
  <c r="AJ3821" i="33"/>
  <c r="AI3821" i="33"/>
  <c r="AH3821" i="33"/>
  <c r="AK3820" i="33"/>
  <c r="AJ3820" i="33"/>
  <c r="AI3820" i="33"/>
  <c r="AH3820" i="33"/>
  <c r="AK3819" i="33"/>
  <c r="AJ3819" i="33"/>
  <c r="AI3819" i="33"/>
  <c r="AH3819" i="33"/>
  <c r="AK3818" i="33"/>
  <c r="AJ3818" i="33"/>
  <c r="AI3818" i="33"/>
  <c r="AH3818" i="33"/>
  <c r="AK3817" i="33"/>
  <c r="AJ3817" i="33"/>
  <c r="AI3817" i="33"/>
  <c r="AH3817" i="33"/>
  <c r="AK3816" i="33"/>
  <c r="AJ3816" i="33"/>
  <c r="AI3816" i="33"/>
  <c r="AH3816" i="33"/>
  <c r="AK3815" i="33"/>
  <c r="AJ3815" i="33"/>
  <c r="AI3815" i="33"/>
  <c r="AH3815" i="33"/>
  <c r="AK3814" i="33"/>
  <c r="AJ3814" i="33"/>
  <c r="AI3814" i="33"/>
  <c r="AH3814" i="33"/>
  <c r="AK3813" i="33"/>
  <c r="AJ3813" i="33"/>
  <c r="AI3813" i="33"/>
  <c r="AH3813" i="33"/>
  <c r="AK3812" i="33"/>
  <c r="AJ3812" i="33"/>
  <c r="AI3812" i="33"/>
  <c r="AH3812" i="33"/>
  <c r="AK3811" i="33"/>
  <c r="AJ3811" i="33"/>
  <c r="AI3811" i="33"/>
  <c r="AH3811" i="33"/>
  <c r="AK3810" i="33"/>
  <c r="AJ3810" i="33"/>
  <c r="AI3810" i="33"/>
  <c r="AH3810" i="33"/>
  <c r="AK3809" i="33"/>
  <c r="AJ3809" i="33"/>
  <c r="AI3809" i="33"/>
  <c r="AH3809" i="33"/>
  <c r="AK3808" i="33"/>
  <c r="AJ3808" i="33"/>
  <c r="AI3808" i="33"/>
  <c r="AH3808" i="33"/>
  <c r="AK3807" i="33"/>
  <c r="AJ3807" i="33"/>
  <c r="AI3807" i="33"/>
  <c r="AH3807" i="33"/>
  <c r="AK3806" i="33"/>
  <c r="AJ3806" i="33"/>
  <c r="AI3806" i="33"/>
  <c r="AH3806" i="33"/>
  <c r="AK3805" i="33"/>
  <c r="AJ3805" i="33"/>
  <c r="AI3805" i="33"/>
  <c r="AH3805" i="33"/>
  <c r="AK3804" i="33"/>
  <c r="AJ3804" i="33"/>
  <c r="AI3804" i="33"/>
  <c r="AH3804" i="33"/>
  <c r="AK3803" i="33"/>
  <c r="AJ3803" i="33"/>
  <c r="AI3803" i="33"/>
  <c r="AH3803" i="33"/>
  <c r="AK3802" i="33"/>
  <c r="AJ3802" i="33"/>
  <c r="AI3802" i="33"/>
  <c r="AH3802" i="33"/>
  <c r="AK3801" i="33"/>
  <c r="AJ3801" i="33"/>
  <c r="AI3801" i="33"/>
  <c r="AH3801" i="33"/>
  <c r="AK3800" i="33"/>
  <c r="AJ3800" i="33"/>
  <c r="AI3800" i="33"/>
  <c r="AH3800" i="33"/>
  <c r="AK3799" i="33"/>
  <c r="AJ3799" i="33"/>
  <c r="AI3799" i="33"/>
  <c r="AH3799" i="33"/>
  <c r="AK3798" i="33"/>
  <c r="AJ3798" i="33"/>
  <c r="AI3798" i="33"/>
  <c r="AH3798" i="33"/>
  <c r="AK3797" i="33"/>
  <c r="AJ3797" i="33"/>
  <c r="AI3797" i="33"/>
  <c r="AH3797" i="33"/>
  <c r="AK3796" i="33"/>
  <c r="AJ3796" i="33"/>
  <c r="AI3796" i="33"/>
  <c r="AH3796" i="33"/>
  <c r="AK3795" i="33"/>
  <c r="AJ3795" i="33"/>
  <c r="AI3795" i="33"/>
  <c r="AH3795" i="33"/>
  <c r="AK3794" i="33"/>
  <c r="AJ3794" i="33"/>
  <c r="AI3794" i="33"/>
  <c r="AH3794" i="33"/>
  <c r="AK3793" i="33"/>
  <c r="AJ3793" i="33"/>
  <c r="AI3793" i="33"/>
  <c r="AH3793" i="33"/>
  <c r="AK3792" i="33"/>
  <c r="AJ3792" i="33"/>
  <c r="AI3792" i="33"/>
  <c r="AH3792" i="33"/>
  <c r="AK3791" i="33"/>
  <c r="AJ3791" i="33"/>
  <c r="AI3791" i="33"/>
  <c r="AH3791" i="33"/>
  <c r="AK3790" i="33"/>
  <c r="AJ3790" i="33"/>
  <c r="AI3790" i="33"/>
  <c r="AH3790" i="33"/>
  <c r="AK3789" i="33"/>
  <c r="AJ3789" i="33"/>
  <c r="AI3789" i="33"/>
  <c r="AH3789" i="33"/>
  <c r="AK3788" i="33"/>
  <c r="AJ3788" i="33"/>
  <c r="AI3788" i="33"/>
  <c r="AH3788" i="33"/>
  <c r="AK3787" i="33"/>
  <c r="AJ3787" i="33"/>
  <c r="AI3787" i="33"/>
  <c r="AH3787" i="33"/>
  <c r="AK3786" i="33"/>
  <c r="AJ3786" i="33"/>
  <c r="AI3786" i="33"/>
  <c r="AH3786" i="33"/>
  <c r="AK3785" i="33"/>
  <c r="AJ3785" i="33"/>
  <c r="AI3785" i="33"/>
  <c r="AH3785" i="33"/>
  <c r="AK3784" i="33"/>
  <c r="AJ3784" i="33"/>
  <c r="AI3784" i="33"/>
  <c r="AH3784" i="33"/>
  <c r="AK3783" i="33"/>
  <c r="AJ3783" i="33"/>
  <c r="AI3783" i="33"/>
  <c r="AH3783" i="33"/>
  <c r="AK3782" i="33"/>
  <c r="AJ3782" i="33"/>
  <c r="AI3782" i="33"/>
  <c r="AH3782" i="33"/>
  <c r="AK3781" i="33"/>
  <c r="AJ3781" i="33"/>
  <c r="AI3781" i="33"/>
  <c r="AH3781" i="33"/>
  <c r="AK3780" i="33"/>
  <c r="AJ3780" i="33"/>
  <c r="AI3780" i="33"/>
  <c r="AH3780" i="33"/>
  <c r="AK3779" i="33"/>
  <c r="AJ3779" i="33"/>
  <c r="AI3779" i="33"/>
  <c r="AH3779" i="33"/>
  <c r="AK3778" i="33"/>
  <c r="AJ3778" i="33"/>
  <c r="AI3778" i="33"/>
  <c r="AH3778" i="33"/>
  <c r="AK3777" i="33"/>
  <c r="AJ3777" i="33"/>
  <c r="AI3777" i="33"/>
  <c r="AH3777" i="33"/>
  <c r="AK3776" i="33"/>
  <c r="AJ3776" i="33"/>
  <c r="AI3776" i="33"/>
  <c r="AH3776" i="33"/>
  <c r="AK3775" i="33"/>
  <c r="AJ3775" i="33"/>
  <c r="AI3775" i="33"/>
  <c r="AH3775" i="33"/>
  <c r="AK3774" i="33"/>
  <c r="AJ3774" i="33"/>
  <c r="AI3774" i="33"/>
  <c r="AH3774" i="33"/>
  <c r="AK3773" i="33"/>
  <c r="AJ3773" i="33"/>
  <c r="AI3773" i="33"/>
  <c r="AH3773" i="33"/>
  <c r="AK3772" i="33"/>
  <c r="AJ3772" i="33"/>
  <c r="AI3772" i="33"/>
  <c r="AH3772" i="33"/>
  <c r="AK3771" i="33"/>
  <c r="AJ3771" i="33"/>
  <c r="AI3771" i="33"/>
  <c r="AH3771" i="33"/>
  <c r="AK3770" i="33"/>
  <c r="AJ3770" i="33"/>
  <c r="AI3770" i="33"/>
  <c r="AH3770" i="33"/>
  <c r="AK3769" i="33"/>
  <c r="AJ3769" i="33"/>
  <c r="AI3769" i="33"/>
  <c r="AH3769" i="33"/>
  <c r="AK3768" i="33"/>
  <c r="AJ3768" i="33"/>
  <c r="AI3768" i="33"/>
  <c r="AH3768" i="33"/>
  <c r="AK3767" i="33"/>
  <c r="AJ3767" i="33"/>
  <c r="AI3767" i="33"/>
  <c r="AH3767" i="33"/>
  <c r="AK3766" i="33"/>
  <c r="AJ3766" i="33"/>
  <c r="AI3766" i="33"/>
  <c r="AH3766" i="33"/>
  <c r="AK3765" i="33"/>
  <c r="AJ3765" i="33"/>
  <c r="AI3765" i="33"/>
  <c r="AH3765" i="33"/>
  <c r="AK3764" i="33"/>
  <c r="AJ3764" i="33"/>
  <c r="AI3764" i="33"/>
  <c r="AH3764" i="33"/>
  <c r="AK3763" i="33"/>
  <c r="AJ3763" i="33"/>
  <c r="AI3763" i="33"/>
  <c r="AH3763" i="33"/>
  <c r="AK3762" i="33"/>
  <c r="AJ3762" i="33"/>
  <c r="AI3762" i="33"/>
  <c r="AH3762" i="33"/>
  <c r="AK3761" i="33"/>
  <c r="AJ3761" i="33"/>
  <c r="AI3761" i="33"/>
  <c r="AH3761" i="33"/>
  <c r="AK3760" i="33"/>
  <c r="AJ3760" i="33"/>
  <c r="AI3760" i="33"/>
  <c r="AH3760" i="33"/>
  <c r="AK3759" i="33"/>
  <c r="AJ3759" i="33"/>
  <c r="AI3759" i="33"/>
  <c r="AH3759" i="33"/>
  <c r="AK3758" i="33"/>
  <c r="AJ3758" i="33"/>
  <c r="AI3758" i="33"/>
  <c r="AH3758" i="33"/>
  <c r="AK3757" i="33"/>
  <c r="AJ3757" i="33"/>
  <c r="AI3757" i="33"/>
  <c r="AH3757" i="33"/>
  <c r="AK3756" i="33"/>
  <c r="AJ3756" i="33"/>
  <c r="AI3756" i="33"/>
  <c r="AH3756" i="33"/>
  <c r="AK3755" i="33"/>
  <c r="AJ3755" i="33"/>
  <c r="AI3755" i="33"/>
  <c r="AH3755" i="33"/>
  <c r="AK3754" i="33"/>
  <c r="AJ3754" i="33"/>
  <c r="AI3754" i="33"/>
  <c r="AH3754" i="33"/>
  <c r="AK3753" i="33"/>
  <c r="AJ3753" i="33"/>
  <c r="AI3753" i="33"/>
  <c r="AH3753" i="33"/>
  <c r="AK3752" i="33"/>
  <c r="AJ3752" i="33"/>
  <c r="AI3752" i="33"/>
  <c r="AH3752" i="33"/>
  <c r="AK3751" i="33"/>
  <c r="AJ3751" i="33"/>
  <c r="AI3751" i="33"/>
  <c r="AH3751" i="33"/>
  <c r="AK3750" i="33"/>
  <c r="AJ3750" i="33"/>
  <c r="AI3750" i="33"/>
  <c r="AH3750" i="33"/>
  <c r="AK3749" i="33"/>
  <c r="AJ3749" i="33"/>
  <c r="AI3749" i="33"/>
  <c r="AH3749" i="33"/>
  <c r="AK3748" i="33"/>
  <c r="AJ3748" i="33"/>
  <c r="AI3748" i="33"/>
  <c r="AH3748" i="33"/>
  <c r="AK3747" i="33"/>
  <c r="AJ3747" i="33"/>
  <c r="AI3747" i="33"/>
  <c r="AH3747" i="33"/>
  <c r="AK3746" i="33"/>
  <c r="AJ3746" i="33"/>
  <c r="AI3746" i="33"/>
  <c r="AH3746" i="33"/>
  <c r="AK3745" i="33"/>
  <c r="AJ3745" i="33"/>
  <c r="AI3745" i="33"/>
  <c r="AH3745" i="33"/>
  <c r="AK3744" i="33"/>
  <c r="AJ3744" i="33"/>
  <c r="AI3744" i="33"/>
  <c r="AH3744" i="33"/>
  <c r="AK3743" i="33"/>
  <c r="AJ3743" i="33"/>
  <c r="AI3743" i="33"/>
  <c r="AH3743" i="33"/>
  <c r="AK3742" i="33"/>
  <c r="AJ3742" i="33"/>
  <c r="AI3742" i="33"/>
  <c r="AH3742" i="33"/>
  <c r="AK3741" i="33"/>
  <c r="AJ3741" i="33"/>
  <c r="AI3741" i="33"/>
  <c r="AH3741" i="33"/>
  <c r="AK3740" i="33"/>
  <c r="AJ3740" i="33"/>
  <c r="AI3740" i="33"/>
  <c r="AH3740" i="33"/>
  <c r="AK3739" i="33"/>
  <c r="AJ3739" i="33"/>
  <c r="AI3739" i="33"/>
  <c r="AH3739" i="33"/>
  <c r="AK3738" i="33"/>
  <c r="AJ3738" i="33"/>
  <c r="AI3738" i="33"/>
  <c r="AH3738" i="33"/>
  <c r="AK3737" i="33"/>
  <c r="AJ3737" i="33"/>
  <c r="AI3737" i="33"/>
  <c r="AH3737" i="33"/>
  <c r="AK3736" i="33"/>
  <c r="AJ3736" i="33"/>
  <c r="AI3736" i="33"/>
  <c r="AH3736" i="33"/>
  <c r="AK3735" i="33"/>
  <c r="AJ3735" i="33"/>
  <c r="AI3735" i="33"/>
  <c r="AH3735" i="33"/>
  <c r="AK3734" i="33"/>
  <c r="AJ3734" i="33"/>
  <c r="AI3734" i="33"/>
  <c r="AH3734" i="33"/>
  <c r="AK3733" i="33"/>
  <c r="AJ3733" i="33"/>
  <c r="AI3733" i="33"/>
  <c r="AH3733" i="33"/>
  <c r="AK3732" i="33"/>
  <c r="AJ3732" i="33"/>
  <c r="AI3732" i="33"/>
  <c r="AH3732" i="33"/>
  <c r="AK3731" i="33"/>
  <c r="AJ3731" i="33"/>
  <c r="AI3731" i="33"/>
  <c r="AH3731" i="33"/>
  <c r="AK3730" i="33"/>
  <c r="AJ3730" i="33"/>
  <c r="AI3730" i="33"/>
  <c r="AH3730" i="33"/>
  <c r="AK3729" i="33"/>
  <c r="AJ3729" i="33"/>
  <c r="AI3729" i="33"/>
  <c r="AH3729" i="33"/>
  <c r="AK3728" i="33"/>
  <c r="AJ3728" i="33"/>
  <c r="AI3728" i="33"/>
  <c r="AH3728" i="33"/>
  <c r="AK3727" i="33"/>
  <c r="AJ3727" i="33"/>
  <c r="AI3727" i="33"/>
  <c r="AH3727" i="33"/>
  <c r="AK3726" i="33"/>
  <c r="AJ3726" i="33"/>
  <c r="AI3726" i="33"/>
  <c r="AH3726" i="33"/>
  <c r="AK3725" i="33"/>
  <c r="AJ3725" i="33"/>
  <c r="AI3725" i="33"/>
  <c r="AH3725" i="33"/>
  <c r="AK3724" i="33"/>
  <c r="AJ3724" i="33"/>
  <c r="AI3724" i="33"/>
  <c r="AH3724" i="33"/>
  <c r="AK3723" i="33"/>
  <c r="AJ3723" i="33"/>
  <c r="AI3723" i="33"/>
  <c r="AH3723" i="33"/>
  <c r="AK3722" i="33"/>
  <c r="AJ3722" i="33"/>
  <c r="AI3722" i="33"/>
  <c r="AH3722" i="33"/>
  <c r="AK3721" i="33"/>
  <c r="AJ3721" i="33"/>
  <c r="AI3721" i="33"/>
  <c r="AH3721" i="33"/>
  <c r="AK3720" i="33"/>
  <c r="AJ3720" i="33"/>
  <c r="AI3720" i="33"/>
  <c r="AH3720" i="33"/>
  <c r="AK3719" i="33"/>
  <c r="AJ3719" i="33"/>
  <c r="AI3719" i="33"/>
  <c r="AH3719" i="33"/>
  <c r="AK3718" i="33"/>
  <c r="AJ3718" i="33"/>
  <c r="AI3718" i="33"/>
  <c r="AH3718" i="33"/>
  <c r="AK3717" i="33"/>
  <c r="AJ3717" i="33"/>
  <c r="AI3717" i="33"/>
  <c r="AH3717" i="33"/>
  <c r="AK3716" i="33"/>
  <c r="AJ3716" i="33"/>
  <c r="AI3716" i="33"/>
  <c r="AH3716" i="33"/>
  <c r="AK3715" i="33"/>
  <c r="AJ3715" i="33"/>
  <c r="AI3715" i="33"/>
  <c r="AH3715" i="33"/>
  <c r="AK3714" i="33"/>
  <c r="AJ3714" i="33"/>
  <c r="AI3714" i="33"/>
  <c r="AH3714" i="33"/>
  <c r="AK3713" i="33"/>
  <c r="AJ3713" i="33"/>
  <c r="AI3713" i="33"/>
  <c r="AH3713" i="33"/>
  <c r="AK3712" i="33"/>
  <c r="AJ3712" i="33"/>
  <c r="AI3712" i="33"/>
  <c r="AH3712" i="33"/>
  <c r="AK3711" i="33"/>
  <c r="AJ3711" i="33"/>
  <c r="AI3711" i="33"/>
  <c r="AH3711" i="33"/>
  <c r="AK3710" i="33"/>
  <c r="AJ3710" i="33"/>
  <c r="AI3710" i="33"/>
  <c r="AH3710" i="33"/>
  <c r="AK3709" i="33"/>
  <c r="AJ3709" i="33"/>
  <c r="AI3709" i="33"/>
  <c r="AH3709" i="33"/>
  <c r="AK3708" i="33"/>
  <c r="AJ3708" i="33"/>
  <c r="AI3708" i="33"/>
  <c r="AH3708" i="33"/>
  <c r="AK3707" i="33"/>
  <c r="AJ3707" i="33"/>
  <c r="AI3707" i="33"/>
  <c r="AH3707" i="33"/>
  <c r="AK3706" i="33"/>
  <c r="AJ3706" i="33"/>
  <c r="AI3706" i="33"/>
  <c r="AH3706" i="33"/>
  <c r="AK3705" i="33"/>
  <c r="AJ3705" i="33"/>
  <c r="AI3705" i="33"/>
  <c r="AH3705" i="33"/>
  <c r="AK3704" i="33"/>
  <c r="AJ3704" i="33"/>
  <c r="AI3704" i="33"/>
  <c r="AH3704" i="33"/>
  <c r="AK3703" i="33"/>
  <c r="AJ3703" i="33"/>
  <c r="AI3703" i="33"/>
  <c r="AH3703" i="33"/>
  <c r="AK3702" i="33"/>
  <c r="AJ3702" i="33"/>
  <c r="AI3702" i="33"/>
  <c r="AH3702" i="33"/>
  <c r="AK3701" i="33"/>
  <c r="AJ3701" i="33"/>
  <c r="AI3701" i="33"/>
  <c r="AH3701" i="33"/>
  <c r="AK3700" i="33"/>
  <c r="AJ3700" i="33"/>
  <c r="AI3700" i="33"/>
  <c r="AH3700" i="33"/>
  <c r="AK3699" i="33"/>
  <c r="AJ3699" i="33"/>
  <c r="AI3699" i="33"/>
  <c r="AH3699" i="33"/>
  <c r="AK3698" i="33"/>
  <c r="AJ3698" i="33"/>
  <c r="AI3698" i="33"/>
  <c r="AH3698" i="33"/>
  <c r="AK3697" i="33"/>
  <c r="AJ3697" i="33"/>
  <c r="AI3697" i="33"/>
  <c r="AH3697" i="33"/>
  <c r="AK3696" i="33"/>
  <c r="AJ3696" i="33"/>
  <c r="AI3696" i="33"/>
  <c r="AH3696" i="33"/>
  <c r="AK3695" i="33"/>
  <c r="AJ3695" i="33"/>
  <c r="AI3695" i="33"/>
  <c r="AH3695" i="33"/>
  <c r="AK3694" i="33"/>
  <c r="AJ3694" i="33"/>
  <c r="AI3694" i="33"/>
  <c r="AH3694" i="33"/>
  <c r="AK3693" i="33"/>
  <c r="AJ3693" i="33"/>
  <c r="AI3693" i="33"/>
  <c r="AH3693" i="33"/>
  <c r="AK3692" i="33"/>
  <c r="AJ3692" i="33"/>
  <c r="AI3692" i="33"/>
  <c r="AH3692" i="33"/>
  <c r="AK3691" i="33"/>
  <c r="AJ3691" i="33"/>
  <c r="AI3691" i="33"/>
  <c r="AH3691" i="33"/>
  <c r="AK3690" i="33"/>
  <c r="AJ3690" i="33"/>
  <c r="AI3690" i="33"/>
  <c r="AH3690" i="33"/>
  <c r="AK3689" i="33"/>
  <c r="AJ3689" i="33"/>
  <c r="AI3689" i="33"/>
  <c r="AH3689" i="33"/>
  <c r="AK3688" i="33"/>
  <c r="AJ3688" i="33"/>
  <c r="AI3688" i="33"/>
  <c r="AH3688" i="33"/>
  <c r="AK3687" i="33"/>
  <c r="AJ3687" i="33"/>
  <c r="AI3687" i="33"/>
  <c r="AH3687" i="33"/>
  <c r="AK3686" i="33"/>
  <c r="AJ3686" i="33"/>
  <c r="AI3686" i="33"/>
  <c r="AH3686" i="33"/>
  <c r="AK3685" i="33"/>
  <c r="AJ3685" i="33"/>
  <c r="AI3685" i="33"/>
  <c r="AH3685" i="33"/>
  <c r="AK3684" i="33"/>
  <c r="AJ3684" i="33"/>
  <c r="AI3684" i="33"/>
  <c r="AH3684" i="33"/>
  <c r="AK3683" i="33"/>
  <c r="AJ3683" i="33"/>
  <c r="AI3683" i="33"/>
  <c r="AH3683" i="33"/>
  <c r="AK3682" i="33"/>
  <c r="AJ3682" i="33"/>
  <c r="AI3682" i="33"/>
  <c r="AH3682" i="33"/>
  <c r="AK3681" i="33"/>
  <c r="AJ3681" i="33"/>
  <c r="AI3681" i="33"/>
  <c r="AH3681" i="33"/>
  <c r="AK3680" i="33"/>
  <c r="AJ3680" i="33"/>
  <c r="AI3680" i="33"/>
  <c r="AH3680" i="33"/>
  <c r="AK3679" i="33"/>
  <c r="AJ3679" i="33"/>
  <c r="AI3679" i="33"/>
  <c r="AH3679" i="33"/>
  <c r="AK3678" i="33"/>
  <c r="AJ3678" i="33"/>
  <c r="AI3678" i="33"/>
  <c r="AH3678" i="33"/>
  <c r="AK3677" i="33"/>
  <c r="AJ3677" i="33"/>
  <c r="AI3677" i="33"/>
  <c r="AH3677" i="33"/>
  <c r="AK3676" i="33"/>
  <c r="AJ3676" i="33"/>
  <c r="AI3676" i="33"/>
  <c r="AH3676" i="33"/>
  <c r="AK3675" i="33"/>
  <c r="AJ3675" i="33"/>
  <c r="AI3675" i="33"/>
  <c r="AH3675" i="33"/>
  <c r="AK3674" i="33"/>
  <c r="AJ3674" i="33"/>
  <c r="AI3674" i="33"/>
  <c r="AH3674" i="33"/>
  <c r="AK3673" i="33"/>
  <c r="AJ3673" i="33"/>
  <c r="AI3673" i="33"/>
  <c r="AH3673" i="33"/>
  <c r="AK3672" i="33"/>
  <c r="AJ3672" i="33"/>
  <c r="AI3672" i="33"/>
  <c r="AH3672" i="33"/>
  <c r="AK3671" i="33"/>
  <c r="AJ3671" i="33"/>
  <c r="AI3671" i="33"/>
  <c r="AH3671" i="33"/>
  <c r="AK3670" i="33"/>
  <c r="AJ3670" i="33"/>
  <c r="AI3670" i="33"/>
  <c r="AH3670" i="33"/>
  <c r="AK3669" i="33"/>
  <c r="AJ3669" i="33"/>
  <c r="AI3669" i="33"/>
  <c r="AH3669" i="33"/>
  <c r="AK3668" i="33"/>
  <c r="AJ3668" i="33"/>
  <c r="AI3668" i="33"/>
  <c r="AH3668" i="33"/>
  <c r="AK3667" i="33"/>
  <c r="AJ3667" i="33"/>
  <c r="AI3667" i="33"/>
  <c r="AH3667" i="33"/>
  <c r="AK3666" i="33"/>
  <c r="AJ3666" i="33"/>
  <c r="AI3666" i="33"/>
  <c r="AH3666" i="33"/>
  <c r="AK3665" i="33"/>
  <c r="AJ3665" i="33"/>
  <c r="AI3665" i="33"/>
  <c r="AH3665" i="33"/>
  <c r="AK3664" i="33"/>
  <c r="AJ3664" i="33"/>
  <c r="AI3664" i="33"/>
  <c r="AH3664" i="33"/>
  <c r="AK3663" i="33"/>
  <c r="AJ3663" i="33"/>
  <c r="AI3663" i="33"/>
  <c r="AH3663" i="33"/>
  <c r="AK3662" i="33"/>
  <c r="AJ3662" i="33"/>
  <c r="AI3662" i="33"/>
  <c r="AH3662" i="33"/>
  <c r="AK3661" i="33"/>
  <c r="AJ3661" i="33"/>
  <c r="AI3661" i="33"/>
  <c r="AH3661" i="33"/>
  <c r="AK3660" i="33"/>
  <c r="AJ3660" i="33"/>
  <c r="AI3660" i="33"/>
  <c r="AH3660" i="33"/>
  <c r="AK3659" i="33"/>
  <c r="AJ3659" i="33"/>
  <c r="AI3659" i="33"/>
  <c r="AH3659" i="33"/>
  <c r="AK3658" i="33"/>
  <c r="AJ3658" i="33"/>
  <c r="AI3658" i="33"/>
  <c r="AH3658" i="33"/>
  <c r="AK3657" i="33"/>
  <c r="AJ3657" i="33"/>
  <c r="AI3657" i="33"/>
  <c r="AH3657" i="33"/>
  <c r="AK3656" i="33"/>
  <c r="AJ3656" i="33"/>
  <c r="AI3656" i="33"/>
  <c r="AH3656" i="33"/>
  <c r="AK3655" i="33"/>
  <c r="AJ3655" i="33"/>
  <c r="AI3655" i="33"/>
  <c r="AH3655" i="33"/>
  <c r="AK3654" i="33"/>
  <c r="AJ3654" i="33"/>
  <c r="AI3654" i="33"/>
  <c r="AH3654" i="33"/>
  <c r="AK3653" i="33"/>
  <c r="AJ3653" i="33"/>
  <c r="AI3653" i="33"/>
  <c r="AH3653" i="33"/>
  <c r="AK3652" i="33"/>
  <c r="AJ3652" i="33"/>
  <c r="AI3652" i="33"/>
  <c r="AH3652" i="33"/>
  <c r="AK3651" i="33"/>
  <c r="AJ3651" i="33"/>
  <c r="AI3651" i="33"/>
  <c r="AH3651" i="33"/>
  <c r="AK3650" i="33"/>
  <c r="AJ3650" i="33"/>
  <c r="AI3650" i="33"/>
  <c r="AH3650" i="33"/>
  <c r="AK3649" i="33"/>
  <c r="AJ3649" i="33"/>
  <c r="AI3649" i="33"/>
  <c r="AH3649" i="33"/>
  <c r="AK3648" i="33"/>
  <c r="AJ3648" i="33"/>
  <c r="AI3648" i="33"/>
  <c r="AH3648" i="33"/>
  <c r="AK3647" i="33"/>
  <c r="AJ3647" i="33"/>
  <c r="AI3647" i="33"/>
  <c r="AH3647" i="33"/>
  <c r="AK3646" i="33"/>
  <c r="AJ3646" i="33"/>
  <c r="AI3646" i="33"/>
  <c r="AH3646" i="33"/>
  <c r="AK3645" i="33"/>
  <c r="AJ3645" i="33"/>
  <c r="AI3645" i="33"/>
  <c r="AH3645" i="33"/>
  <c r="AK3644" i="33"/>
  <c r="AJ3644" i="33"/>
  <c r="AI3644" i="33"/>
  <c r="AH3644" i="33"/>
  <c r="AK3643" i="33"/>
  <c r="AJ3643" i="33"/>
  <c r="AI3643" i="33"/>
  <c r="AH3643" i="33"/>
  <c r="AK3642" i="33"/>
  <c r="AJ3642" i="33"/>
  <c r="AI3642" i="33"/>
  <c r="AH3642" i="33"/>
  <c r="AK3641" i="33"/>
  <c r="AJ3641" i="33"/>
  <c r="AI3641" i="33"/>
  <c r="AH3641" i="33"/>
  <c r="AK3640" i="33"/>
  <c r="AJ3640" i="33"/>
  <c r="AI3640" i="33"/>
  <c r="AH3640" i="33"/>
  <c r="AK3639" i="33"/>
  <c r="AJ3639" i="33"/>
  <c r="AI3639" i="33"/>
  <c r="AH3639" i="33"/>
  <c r="AK3638" i="33"/>
  <c r="AJ3638" i="33"/>
  <c r="AI3638" i="33"/>
  <c r="AH3638" i="33"/>
  <c r="AK3637" i="33"/>
  <c r="AJ3637" i="33"/>
  <c r="AI3637" i="33"/>
  <c r="AH3637" i="33"/>
  <c r="AK3636" i="33"/>
  <c r="AJ3636" i="33"/>
  <c r="AI3636" i="33"/>
  <c r="AH3636" i="33"/>
  <c r="AK3635" i="33"/>
  <c r="AJ3635" i="33"/>
  <c r="AI3635" i="33"/>
  <c r="AH3635" i="33"/>
  <c r="AK3634" i="33"/>
  <c r="AJ3634" i="33"/>
  <c r="AI3634" i="33"/>
  <c r="AH3634" i="33"/>
  <c r="AK3633" i="33"/>
  <c r="AJ3633" i="33"/>
  <c r="AI3633" i="33"/>
  <c r="AH3633" i="33"/>
  <c r="AK3632" i="33"/>
  <c r="AJ3632" i="33"/>
  <c r="AI3632" i="33"/>
  <c r="AH3632" i="33"/>
  <c r="AK3631" i="33"/>
  <c r="AJ3631" i="33"/>
  <c r="AI3631" i="33"/>
  <c r="AH3631" i="33"/>
  <c r="AK3630" i="33"/>
  <c r="AJ3630" i="33"/>
  <c r="AI3630" i="33"/>
  <c r="AH3630" i="33"/>
  <c r="AK3629" i="33"/>
  <c r="AJ3629" i="33"/>
  <c r="AI3629" i="33"/>
  <c r="AH3629" i="33"/>
  <c r="AK3628" i="33"/>
  <c r="AJ3628" i="33"/>
  <c r="AI3628" i="33"/>
  <c r="AH3628" i="33"/>
  <c r="AK3627" i="33"/>
  <c r="AJ3627" i="33"/>
  <c r="AI3627" i="33"/>
  <c r="AH3627" i="33"/>
  <c r="AK3626" i="33"/>
  <c r="AJ3626" i="33"/>
  <c r="AI3626" i="33"/>
  <c r="AH3626" i="33"/>
  <c r="AK3625" i="33"/>
  <c r="AJ3625" i="33"/>
  <c r="AI3625" i="33"/>
  <c r="AH3625" i="33"/>
  <c r="AK3624" i="33"/>
  <c r="AJ3624" i="33"/>
  <c r="AI3624" i="33"/>
  <c r="AH3624" i="33"/>
  <c r="AK3623" i="33"/>
  <c r="AJ3623" i="33"/>
  <c r="AI3623" i="33"/>
  <c r="AH3623" i="33"/>
  <c r="AK3622" i="33"/>
  <c r="AJ3622" i="33"/>
  <c r="AI3622" i="33"/>
  <c r="AH3622" i="33"/>
  <c r="AK3621" i="33"/>
  <c r="AJ3621" i="33"/>
  <c r="AI3621" i="33"/>
  <c r="AH3621" i="33"/>
  <c r="AK3620" i="33"/>
  <c r="AJ3620" i="33"/>
  <c r="AI3620" i="33"/>
  <c r="AH3620" i="33"/>
  <c r="AK3619" i="33"/>
  <c r="AJ3619" i="33"/>
  <c r="AI3619" i="33"/>
  <c r="AH3619" i="33"/>
  <c r="AK3618" i="33"/>
  <c r="AJ3618" i="33"/>
  <c r="AI3618" i="33"/>
  <c r="AH3618" i="33"/>
  <c r="AK3617" i="33"/>
  <c r="AJ3617" i="33"/>
  <c r="AI3617" i="33"/>
  <c r="AH3617" i="33"/>
  <c r="AK3616" i="33"/>
  <c r="AJ3616" i="33"/>
  <c r="AI3616" i="33"/>
  <c r="AH3616" i="33"/>
  <c r="AK3615" i="33"/>
  <c r="AJ3615" i="33"/>
  <c r="AI3615" i="33"/>
  <c r="AH3615" i="33"/>
  <c r="AK3614" i="33"/>
  <c r="AJ3614" i="33"/>
  <c r="AI3614" i="33"/>
  <c r="AH3614" i="33"/>
  <c r="AK3613" i="33"/>
  <c r="AJ3613" i="33"/>
  <c r="AI3613" i="33"/>
  <c r="AH3613" i="33"/>
  <c r="AK3612" i="33"/>
  <c r="AJ3612" i="33"/>
  <c r="AI3612" i="33"/>
  <c r="AH3612" i="33"/>
  <c r="AK3611" i="33"/>
  <c r="AJ3611" i="33"/>
  <c r="AI3611" i="33"/>
  <c r="AH3611" i="33"/>
  <c r="AK3610" i="33"/>
  <c r="AJ3610" i="33"/>
  <c r="AI3610" i="33"/>
  <c r="AH3610" i="33"/>
  <c r="AK3609" i="33"/>
  <c r="AJ3609" i="33"/>
  <c r="AI3609" i="33"/>
  <c r="AH3609" i="33"/>
  <c r="AK3608" i="33"/>
  <c r="AJ3608" i="33"/>
  <c r="AI3608" i="33"/>
  <c r="AH3608" i="33"/>
  <c r="AK3607" i="33"/>
  <c r="AJ3607" i="33"/>
  <c r="AI3607" i="33"/>
  <c r="AH3607" i="33"/>
  <c r="AK3606" i="33"/>
  <c r="AJ3606" i="33"/>
  <c r="AI3606" i="33"/>
  <c r="AH3606" i="33"/>
  <c r="AK3605" i="33"/>
  <c r="AJ3605" i="33"/>
  <c r="AI3605" i="33"/>
  <c r="AH3605" i="33"/>
  <c r="AK3604" i="33"/>
  <c r="AJ3604" i="33"/>
  <c r="AI3604" i="33"/>
  <c r="AH3604" i="33"/>
  <c r="AK3603" i="33"/>
  <c r="AJ3603" i="33"/>
  <c r="AI3603" i="33"/>
  <c r="AH3603" i="33"/>
  <c r="AK3602" i="33"/>
  <c r="AJ3602" i="33"/>
  <c r="AI3602" i="33"/>
  <c r="AH3602" i="33"/>
  <c r="AK3601" i="33"/>
  <c r="AJ3601" i="33"/>
  <c r="AI3601" i="33"/>
  <c r="AH3601" i="33"/>
  <c r="AK3600" i="33"/>
  <c r="AJ3600" i="33"/>
  <c r="AI3600" i="33"/>
  <c r="AH3600" i="33"/>
  <c r="AK3599" i="33"/>
  <c r="AJ3599" i="33"/>
  <c r="AI3599" i="33"/>
  <c r="AH3599" i="33"/>
  <c r="AK3598" i="33"/>
  <c r="AJ3598" i="33"/>
  <c r="AI3598" i="33"/>
  <c r="AH3598" i="33"/>
  <c r="AK3597" i="33"/>
  <c r="AJ3597" i="33"/>
  <c r="AI3597" i="33"/>
  <c r="AH3597" i="33"/>
  <c r="AK3596" i="33"/>
  <c r="AJ3596" i="33"/>
  <c r="AI3596" i="33"/>
  <c r="AH3596" i="33"/>
  <c r="AK3595" i="33"/>
  <c r="AJ3595" i="33"/>
  <c r="AI3595" i="33"/>
  <c r="AH3595" i="33"/>
  <c r="AK3594" i="33"/>
  <c r="AJ3594" i="33"/>
  <c r="AI3594" i="33"/>
  <c r="AH3594" i="33"/>
  <c r="AK3593" i="33"/>
  <c r="AJ3593" i="33"/>
  <c r="AI3593" i="33"/>
  <c r="AH3593" i="33"/>
  <c r="AK3592" i="33"/>
  <c r="AJ3592" i="33"/>
  <c r="AI3592" i="33"/>
  <c r="AH3592" i="33"/>
  <c r="AK3591" i="33"/>
  <c r="AJ3591" i="33"/>
  <c r="AI3591" i="33"/>
  <c r="AH3591" i="33"/>
  <c r="AK3590" i="33"/>
  <c r="AJ3590" i="33"/>
  <c r="AI3590" i="33"/>
  <c r="AH3590" i="33"/>
  <c r="AK3589" i="33"/>
  <c r="AJ3589" i="33"/>
  <c r="AI3589" i="33"/>
  <c r="AH3589" i="33"/>
  <c r="AK3588" i="33"/>
  <c r="AJ3588" i="33"/>
  <c r="AI3588" i="33"/>
  <c r="AH3588" i="33"/>
  <c r="AK3587" i="33"/>
  <c r="AJ3587" i="33"/>
  <c r="AI3587" i="33"/>
  <c r="AH3587" i="33"/>
  <c r="AK3586" i="33"/>
  <c r="AJ3586" i="33"/>
  <c r="AI3586" i="33"/>
  <c r="AH3586" i="33"/>
  <c r="AK3585" i="33"/>
  <c r="AJ3585" i="33"/>
  <c r="AI3585" i="33"/>
  <c r="AH3585" i="33"/>
  <c r="AK3584" i="33"/>
  <c r="AJ3584" i="33"/>
  <c r="AI3584" i="33"/>
  <c r="AH3584" i="33"/>
  <c r="AK3583" i="33"/>
  <c r="AJ3583" i="33"/>
  <c r="AI3583" i="33"/>
  <c r="AH3583" i="33"/>
  <c r="AK3582" i="33"/>
  <c r="AJ3582" i="33"/>
  <c r="AI3582" i="33"/>
  <c r="AH3582" i="33"/>
  <c r="AK3581" i="33"/>
  <c r="AJ3581" i="33"/>
  <c r="AI3581" i="33"/>
  <c r="AH3581" i="33"/>
  <c r="AK3580" i="33"/>
  <c r="AJ3580" i="33"/>
  <c r="AI3580" i="33"/>
  <c r="AH3580" i="33"/>
  <c r="AK3579" i="33"/>
  <c r="AJ3579" i="33"/>
  <c r="AI3579" i="33"/>
  <c r="AH3579" i="33"/>
  <c r="AK3578" i="33"/>
  <c r="AJ3578" i="33"/>
  <c r="AI3578" i="33"/>
  <c r="AH3578" i="33"/>
  <c r="AK3577" i="33"/>
  <c r="AJ3577" i="33"/>
  <c r="AI3577" i="33"/>
  <c r="AH3577" i="33"/>
  <c r="AK3576" i="33"/>
  <c r="AJ3576" i="33"/>
  <c r="AI3576" i="33"/>
  <c r="AH3576" i="33"/>
  <c r="AK3575" i="33"/>
  <c r="AJ3575" i="33"/>
  <c r="AI3575" i="33"/>
  <c r="AH3575" i="33"/>
  <c r="AK3574" i="33"/>
  <c r="AJ3574" i="33"/>
  <c r="AI3574" i="33"/>
  <c r="AH3574" i="33"/>
  <c r="AK3573" i="33"/>
  <c r="AJ3573" i="33"/>
  <c r="AI3573" i="33"/>
  <c r="AH3573" i="33"/>
  <c r="AK3572" i="33"/>
  <c r="AJ3572" i="33"/>
  <c r="AI3572" i="33"/>
  <c r="AH3572" i="33"/>
  <c r="AK3571" i="33"/>
  <c r="AJ3571" i="33"/>
  <c r="AI3571" i="33"/>
  <c r="AH3571" i="33"/>
  <c r="AK3570" i="33"/>
  <c r="AJ3570" i="33"/>
  <c r="AI3570" i="33"/>
  <c r="AH3570" i="33"/>
  <c r="AK3569" i="33"/>
  <c r="AJ3569" i="33"/>
  <c r="AI3569" i="33"/>
  <c r="AH3569" i="33"/>
  <c r="AK3568" i="33"/>
  <c r="AJ3568" i="33"/>
  <c r="AI3568" i="33"/>
  <c r="AH3568" i="33"/>
  <c r="AK3567" i="33"/>
  <c r="AJ3567" i="33"/>
  <c r="AI3567" i="33"/>
  <c r="AH3567" i="33"/>
  <c r="AK3566" i="33"/>
  <c r="AJ3566" i="33"/>
  <c r="AI3566" i="33"/>
  <c r="AH3566" i="33"/>
  <c r="AK3565" i="33"/>
  <c r="AJ3565" i="33"/>
  <c r="AI3565" i="33"/>
  <c r="AH3565" i="33"/>
  <c r="AK3564" i="33"/>
  <c r="AJ3564" i="33"/>
  <c r="AI3564" i="33"/>
  <c r="AH3564" i="33"/>
  <c r="AK3563" i="33"/>
  <c r="AJ3563" i="33"/>
  <c r="AI3563" i="33"/>
  <c r="AH3563" i="33"/>
  <c r="AK3562" i="33"/>
  <c r="AJ3562" i="33"/>
  <c r="AI3562" i="33"/>
  <c r="AH3562" i="33"/>
  <c r="AK3561" i="33"/>
  <c r="AJ3561" i="33"/>
  <c r="AI3561" i="33"/>
  <c r="AH3561" i="33"/>
  <c r="AK3560" i="33"/>
  <c r="AJ3560" i="33"/>
  <c r="AI3560" i="33"/>
  <c r="AH3560" i="33"/>
  <c r="AK3559" i="33"/>
  <c r="AJ3559" i="33"/>
  <c r="AI3559" i="33"/>
  <c r="AH3559" i="33"/>
  <c r="AK3558" i="33"/>
  <c r="AJ3558" i="33"/>
  <c r="AI3558" i="33"/>
  <c r="AH3558" i="33"/>
  <c r="AK3557" i="33"/>
  <c r="AJ3557" i="33"/>
  <c r="AI3557" i="33"/>
  <c r="AH3557" i="33"/>
  <c r="AK3556" i="33"/>
  <c r="AJ3556" i="33"/>
  <c r="AI3556" i="33"/>
  <c r="AH3556" i="33"/>
  <c r="AK3555" i="33"/>
  <c r="AJ3555" i="33"/>
  <c r="AI3555" i="33"/>
  <c r="AH3555" i="33"/>
  <c r="AK3554" i="33"/>
  <c r="AJ3554" i="33"/>
  <c r="AI3554" i="33"/>
  <c r="AH3554" i="33"/>
  <c r="AK3553" i="33"/>
  <c r="AJ3553" i="33"/>
  <c r="AI3553" i="33"/>
  <c r="AH3553" i="33"/>
  <c r="AK3552" i="33"/>
  <c r="AJ3552" i="33"/>
  <c r="AI3552" i="33"/>
  <c r="AH3552" i="33"/>
  <c r="AK3551" i="33"/>
  <c r="AJ3551" i="33"/>
  <c r="AI3551" i="33"/>
  <c r="AH3551" i="33"/>
  <c r="AK3550" i="33"/>
  <c r="AJ3550" i="33"/>
  <c r="AI3550" i="33"/>
  <c r="AH3550" i="33"/>
  <c r="AK3549" i="33"/>
  <c r="AJ3549" i="33"/>
  <c r="AI3549" i="33"/>
  <c r="AH3549" i="33"/>
  <c r="AK3548" i="33"/>
  <c r="AJ3548" i="33"/>
  <c r="AI3548" i="33"/>
  <c r="AH3548" i="33"/>
  <c r="AK3547" i="33"/>
  <c r="AJ3547" i="33"/>
  <c r="AI3547" i="33"/>
  <c r="AH3547" i="33"/>
  <c r="AK3546" i="33"/>
  <c r="AJ3546" i="33"/>
  <c r="AI3546" i="33"/>
  <c r="AH3546" i="33"/>
  <c r="AK3545" i="33"/>
  <c r="AJ3545" i="33"/>
  <c r="AI3545" i="33"/>
  <c r="AH3545" i="33"/>
  <c r="AK3544" i="33"/>
  <c r="AJ3544" i="33"/>
  <c r="AI3544" i="33"/>
  <c r="AH3544" i="33"/>
  <c r="AK3543" i="33"/>
  <c r="AJ3543" i="33"/>
  <c r="AI3543" i="33"/>
  <c r="AH3543" i="33"/>
  <c r="AK3542" i="33"/>
  <c r="AJ3542" i="33"/>
  <c r="AI3542" i="33"/>
  <c r="AH3542" i="33"/>
  <c r="AK3541" i="33"/>
  <c r="AJ3541" i="33"/>
  <c r="AI3541" i="33"/>
  <c r="AH3541" i="33"/>
  <c r="AK3540" i="33"/>
  <c r="AJ3540" i="33"/>
  <c r="AI3540" i="33"/>
  <c r="AH3540" i="33"/>
  <c r="AK3539" i="33"/>
  <c r="AJ3539" i="33"/>
  <c r="AI3539" i="33"/>
  <c r="AH3539" i="33"/>
  <c r="AK3538" i="33"/>
  <c r="AJ3538" i="33"/>
  <c r="AI3538" i="33"/>
  <c r="AH3538" i="33"/>
  <c r="AK3537" i="33"/>
  <c r="AJ3537" i="33"/>
  <c r="AI3537" i="33"/>
  <c r="AH3537" i="33"/>
  <c r="AK3536" i="33"/>
  <c r="AJ3536" i="33"/>
  <c r="AI3536" i="33"/>
  <c r="AH3536" i="33"/>
  <c r="AK3535" i="33"/>
  <c r="AJ3535" i="33"/>
  <c r="AI3535" i="33"/>
  <c r="AH3535" i="33"/>
  <c r="AK3534" i="33"/>
  <c r="AJ3534" i="33"/>
  <c r="AI3534" i="33"/>
  <c r="AH3534" i="33"/>
  <c r="AK3533" i="33"/>
  <c r="AJ3533" i="33"/>
  <c r="AI3533" i="33"/>
  <c r="AH3533" i="33"/>
  <c r="AK3532" i="33"/>
  <c r="AJ3532" i="33"/>
  <c r="AI3532" i="33"/>
  <c r="AH3532" i="33"/>
  <c r="AK3531" i="33"/>
  <c r="AJ3531" i="33"/>
  <c r="AI3531" i="33"/>
  <c r="AH3531" i="33"/>
  <c r="AK3530" i="33"/>
  <c r="AJ3530" i="33"/>
  <c r="AI3530" i="33"/>
  <c r="AH3530" i="33"/>
  <c r="AK3529" i="33"/>
  <c r="AJ3529" i="33"/>
  <c r="AI3529" i="33"/>
  <c r="AH3529" i="33"/>
  <c r="AK3528" i="33"/>
  <c r="AJ3528" i="33"/>
  <c r="AI3528" i="33"/>
  <c r="AH3528" i="33"/>
  <c r="AK3527" i="33"/>
  <c r="AJ3527" i="33"/>
  <c r="AI3527" i="33"/>
  <c r="AH3527" i="33"/>
  <c r="AK3526" i="33"/>
  <c r="AJ3526" i="33"/>
  <c r="AI3526" i="33"/>
  <c r="AH3526" i="33"/>
  <c r="AK3525" i="33"/>
  <c r="AJ3525" i="33"/>
  <c r="AI3525" i="33"/>
  <c r="AH3525" i="33"/>
  <c r="AK3524" i="33"/>
  <c r="AJ3524" i="33"/>
  <c r="AI3524" i="33"/>
  <c r="AH3524" i="33"/>
  <c r="AK3523" i="33"/>
  <c r="AJ3523" i="33"/>
  <c r="AI3523" i="33"/>
  <c r="AH3523" i="33"/>
  <c r="AK3522" i="33"/>
  <c r="AJ3522" i="33"/>
  <c r="AI3522" i="33"/>
  <c r="AH3522" i="33"/>
  <c r="AK3521" i="33"/>
  <c r="AJ3521" i="33"/>
  <c r="AI3521" i="33"/>
  <c r="AH3521" i="33"/>
  <c r="AK3520" i="33"/>
  <c r="AJ3520" i="33"/>
  <c r="AI3520" i="33"/>
  <c r="AH3520" i="33"/>
  <c r="AK3519" i="33"/>
  <c r="AJ3519" i="33"/>
  <c r="AI3519" i="33"/>
  <c r="AH3519" i="33"/>
  <c r="AK3518" i="33"/>
  <c r="AJ3518" i="33"/>
  <c r="AI3518" i="33"/>
  <c r="AH3518" i="33"/>
  <c r="AK3517" i="33"/>
  <c r="AJ3517" i="33"/>
  <c r="AI3517" i="33"/>
  <c r="AH3517" i="33"/>
  <c r="AK3516" i="33"/>
  <c r="AJ3516" i="33"/>
  <c r="AI3516" i="33"/>
  <c r="AH3516" i="33"/>
  <c r="AK3515" i="33"/>
  <c r="AJ3515" i="33"/>
  <c r="AI3515" i="33"/>
  <c r="AH3515" i="33"/>
  <c r="AK3514" i="33"/>
  <c r="AJ3514" i="33"/>
  <c r="AI3514" i="33"/>
  <c r="AH3514" i="33"/>
  <c r="AK3513" i="33"/>
  <c r="AJ3513" i="33"/>
  <c r="AI3513" i="33"/>
  <c r="AH3513" i="33"/>
  <c r="AK3512" i="33"/>
  <c r="AJ3512" i="33"/>
  <c r="AI3512" i="33"/>
  <c r="AH3512" i="33"/>
  <c r="AK3511" i="33"/>
  <c r="AJ3511" i="33"/>
  <c r="AI3511" i="33"/>
  <c r="AH3511" i="33"/>
  <c r="AK3510" i="33"/>
  <c r="AJ3510" i="33"/>
  <c r="AI3510" i="33"/>
  <c r="AH3510" i="33"/>
  <c r="AK3509" i="33"/>
  <c r="AJ3509" i="33"/>
  <c r="AI3509" i="33"/>
  <c r="AH3509" i="33"/>
  <c r="AK3508" i="33"/>
  <c r="AJ3508" i="33"/>
  <c r="AI3508" i="33"/>
  <c r="AH3508" i="33"/>
  <c r="AK3507" i="33"/>
  <c r="AJ3507" i="33"/>
  <c r="AI3507" i="33"/>
  <c r="AH3507" i="33"/>
  <c r="AK3506" i="33"/>
  <c r="AJ3506" i="33"/>
  <c r="AI3506" i="33"/>
  <c r="AH3506" i="33"/>
  <c r="AK3505" i="33"/>
  <c r="AJ3505" i="33"/>
  <c r="AI3505" i="33"/>
  <c r="AH3505" i="33"/>
  <c r="AK3504" i="33"/>
  <c r="AJ3504" i="33"/>
  <c r="AI3504" i="33"/>
  <c r="AH3504" i="33"/>
  <c r="AK3503" i="33"/>
  <c r="AJ3503" i="33"/>
  <c r="AI3503" i="33"/>
  <c r="AH3503" i="33"/>
  <c r="AK3502" i="33"/>
  <c r="AJ3502" i="33"/>
  <c r="AI3502" i="33"/>
  <c r="AH3502" i="33"/>
  <c r="AK3501" i="33"/>
  <c r="AJ3501" i="33"/>
  <c r="AI3501" i="33"/>
  <c r="AH3501" i="33"/>
  <c r="AK3500" i="33"/>
  <c r="AJ3500" i="33"/>
  <c r="AI3500" i="33"/>
  <c r="AH3500" i="33"/>
  <c r="AK3499" i="33"/>
  <c r="AJ3499" i="33"/>
  <c r="AI3499" i="33"/>
  <c r="AH3499" i="33"/>
  <c r="AK3498" i="33"/>
  <c r="AJ3498" i="33"/>
  <c r="AI3498" i="33"/>
  <c r="AH3498" i="33"/>
  <c r="AK3497" i="33"/>
  <c r="AJ3497" i="33"/>
  <c r="AI3497" i="33"/>
  <c r="AH3497" i="33"/>
  <c r="AK3496" i="33"/>
  <c r="AJ3496" i="33"/>
  <c r="AI3496" i="33"/>
  <c r="AH3496" i="33"/>
  <c r="AK3495" i="33"/>
  <c r="AJ3495" i="33"/>
  <c r="AI3495" i="33"/>
  <c r="AH3495" i="33"/>
  <c r="AK3494" i="33"/>
  <c r="AJ3494" i="33"/>
  <c r="AI3494" i="33"/>
  <c r="AH3494" i="33"/>
  <c r="AK3493" i="33"/>
  <c r="AJ3493" i="33"/>
  <c r="AI3493" i="33"/>
  <c r="AH3493" i="33"/>
  <c r="AK3492" i="33"/>
  <c r="AJ3492" i="33"/>
  <c r="AI3492" i="33"/>
  <c r="AH3492" i="33"/>
  <c r="AK3491" i="33"/>
  <c r="AJ3491" i="33"/>
  <c r="AI3491" i="33"/>
  <c r="AH3491" i="33"/>
  <c r="AK3490" i="33"/>
  <c r="AJ3490" i="33"/>
  <c r="AI3490" i="33"/>
  <c r="AH3490" i="33"/>
  <c r="AK3489" i="33"/>
  <c r="AJ3489" i="33"/>
  <c r="AI3489" i="33"/>
  <c r="AH3489" i="33"/>
  <c r="AK3488" i="33"/>
  <c r="AJ3488" i="33"/>
  <c r="AI3488" i="33"/>
  <c r="AH3488" i="33"/>
  <c r="AK3487" i="33"/>
  <c r="AJ3487" i="33"/>
  <c r="AI3487" i="33"/>
  <c r="AH3487" i="33"/>
  <c r="AK3486" i="33"/>
  <c r="AJ3486" i="33"/>
  <c r="AI3486" i="33"/>
  <c r="AH3486" i="33"/>
  <c r="AK3485" i="33"/>
  <c r="AJ3485" i="33"/>
  <c r="AI3485" i="33"/>
  <c r="AH3485" i="33"/>
  <c r="AK3484" i="33"/>
  <c r="AJ3484" i="33"/>
  <c r="AI3484" i="33"/>
  <c r="AH3484" i="33"/>
  <c r="AK3483" i="33"/>
  <c r="AJ3483" i="33"/>
  <c r="AI3483" i="33"/>
  <c r="AH3483" i="33"/>
  <c r="AK3482" i="33"/>
  <c r="AJ3482" i="33"/>
  <c r="AI3482" i="33"/>
  <c r="AH3482" i="33"/>
  <c r="AK3481" i="33"/>
  <c r="AJ3481" i="33"/>
  <c r="AI3481" i="33"/>
  <c r="AH3481" i="33"/>
  <c r="AK3480" i="33"/>
  <c r="AJ3480" i="33"/>
  <c r="AI3480" i="33"/>
  <c r="AH3480" i="33"/>
  <c r="AK3479" i="33"/>
  <c r="AJ3479" i="33"/>
  <c r="AI3479" i="33"/>
  <c r="AH3479" i="33"/>
  <c r="AK3478" i="33"/>
  <c r="AJ3478" i="33"/>
  <c r="AI3478" i="33"/>
  <c r="AH3478" i="33"/>
  <c r="AK3477" i="33"/>
  <c r="AJ3477" i="33"/>
  <c r="AI3477" i="33"/>
  <c r="AH3477" i="33"/>
  <c r="AK3476" i="33"/>
  <c r="AJ3476" i="33"/>
  <c r="AI3476" i="33"/>
  <c r="AH3476" i="33"/>
  <c r="AK3475" i="33"/>
  <c r="AJ3475" i="33"/>
  <c r="AI3475" i="33"/>
  <c r="AH3475" i="33"/>
  <c r="AK3474" i="33"/>
  <c r="AJ3474" i="33"/>
  <c r="AI3474" i="33"/>
  <c r="AH3474" i="33"/>
  <c r="AK3473" i="33"/>
  <c r="AJ3473" i="33"/>
  <c r="AI3473" i="33"/>
  <c r="AH3473" i="33"/>
  <c r="AK3472" i="33"/>
  <c r="AJ3472" i="33"/>
  <c r="AI3472" i="33"/>
  <c r="AH3472" i="33"/>
  <c r="AK3471" i="33"/>
  <c r="AJ3471" i="33"/>
  <c r="AI3471" i="33"/>
  <c r="AH3471" i="33"/>
  <c r="AK3470" i="33"/>
  <c r="AJ3470" i="33"/>
  <c r="AI3470" i="33"/>
  <c r="AH3470" i="33"/>
  <c r="AK3469" i="33"/>
  <c r="AJ3469" i="33"/>
  <c r="AI3469" i="33"/>
  <c r="AH3469" i="33"/>
  <c r="AK3468" i="33"/>
  <c r="AJ3468" i="33"/>
  <c r="AI3468" i="33"/>
  <c r="AH3468" i="33"/>
  <c r="AK3467" i="33"/>
  <c r="AJ3467" i="33"/>
  <c r="AI3467" i="33"/>
  <c r="AH3467" i="33"/>
  <c r="AK3466" i="33"/>
  <c r="AJ3466" i="33"/>
  <c r="AI3466" i="33"/>
  <c r="AH3466" i="33"/>
  <c r="AK3465" i="33"/>
  <c r="AJ3465" i="33"/>
  <c r="AI3465" i="33"/>
  <c r="AH3465" i="33"/>
  <c r="AK3464" i="33"/>
  <c r="AJ3464" i="33"/>
  <c r="AI3464" i="33"/>
  <c r="AH3464" i="33"/>
  <c r="AK3463" i="33"/>
  <c r="AJ3463" i="33"/>
  <c r="AI3463" i="33"/>
  <c r="AH3463" i="33"/>
  <c r="AK3462" i="33"/>
  <c r="AJ3462" i="33"/>
  <c r="AI3462" i="33"/>
  <c r="AH3462" i="33"/>
  <c r="AK3461" i="33"/>
  <c r="AJ3461" i="33"/>
  <c r="AI3461" i="33"/>
  <c r="AH3461" i="33"/>
  <c r="AK3460" i="33"/>
  <c r="AJ3460" i="33"/>
  <c r="AI3460" i="33"/>
  <c r="AH3460" i="33"/>
  <c r="AK3459" i="33"/>
  <c r="AJ3459" i="33"/>
  <c r="AI3459" i="33"/>
  <c r="AH3459" i="33"/>
  <c r="AK3458" i="33"/>
  <c r="AJ3458" i="33"/>
  <c r="AI3458" i="33"/>
  <c r="AH3458" i="33"/>
  <c r="AK3457" i="33"/>
  <c r="AJ3457" i="33"/>
  <c r="AI3457" i="33"/>
  <c r="AH3457" i="33"/>
  <c r="AK3456" i="33"/>
  <c r="AJ3456" i="33"/>
  <c r="AI3456" i="33"/>
  <c r="AH3456" i="33"/>
  <c r="AK3455" i="33"/>
  <c r="AJ3455" i="33"/>
  <c r="AI3455" i="33"/>
  <c r="AH3455" i="33"/>
  <c r="AK3454" i="33"/>
  <c r="AJ3454" i="33"/>
  <c r="AI3454" i="33"/>
  <c r="AH3454" i="33"/>
  <c r="AK3453" i="33"/>
  <c r="AJ3453" i="33"/>
  <c r="AI3453" i="33"/>
  <c r="AH3453" i="33"/>
  <c r="AK3452" i="33"/>
  <c r="AJ3452" i="33"/>
  <c r="AI3452" i="33"/>
  <c r="AH3452" i="33"/>
  <c r="AK3451" i="33"/>
  <c r="AJ3451" i="33"/>
  <c r="AI3451" i="33"/>
  <c r="AH3451" i="33"/>
  <c r="AK3450" i="33"/>
  <c r="AJ3450" i="33"/>
  <c r="AI3450" i="33"/>
  <c r="AH3450" i="33"/>
  <c r="AK3449" i="33"/>
  <c r="AJ3449" i="33"/>
  <c r="AI3449" i="33"/>
  <c r="AH3449" i="33"/>
  <c r="AK3448" i="33"/>
  <c r="AJ3448" i="33"/>
  <c r="AI3448" i="33"/>
  <c r="AH3448" i="33"/>
  <c r="AK3447" i="33"/>
  <c r="AJ3447" i="33"/>
  <c r="AI3447" i="33"/>
  <c r="AH3447" i="33"/>
  <c r="AK3446" i="33"/>
  <c r="AJ3446" i="33"/>
  <c r="AI3446" i="33"/>
  <c r="AH3446" i="33"/>
  <c r="AK3445" i="33"/>
  <c r="AJ3445" i="33"/>
  <c r="AI3445" i="33"/>
  <c r="AH3445" i="33"/>
  <c r="AK3444" i="33"/>
  <c r="AJ3444" i="33"/>
  <c r="AI3444" i="33"/>
  <c r="AH3444" i="33"/>
  <c r="AK3443" i="33"/>
  <c r="AJ3443" i="33"/>
  <c r="AI3443" i="33"/>
  <c r="AH3443" i="33"/>
  <c r="AK3442" i="33"/>
  <c r="AJ3442" i="33"/>
  <c r="AI3442" i="33"/>
  <c r="AH3442" i="33"/>
  <c r="AK3441" i="33"/>
  <c r="AJ3441" i="33"/>
  <c r="AI3441" i="33"/>
  <c r="AH3441" i="33"/>
  <c r="AK3440" i="33"/>
  <c r="AJ3440" i="33"/>
  <c r="AI3440" i="33"/>
  <c r="AH3440" i="33"/>
  <c r="AK3439" i="33"/>
  <c r="AJ3439" i="33"/>
  <c r="AI3439" i="33"/>
  <c r="AH3439" i="33"/>
  <c r="AK3438" i="33"/>
  <c r="AJ3438" i="33"/>
  <c r="AI3438" i="33"/>
  <c r="AH3438" i="33"/>
  <c r="AK3437" i="33"/>
  <c r="AJ3437" i="33"/>
  <c r="AI3437" i="33"/>
  <c r="AH3437" i="33"/>
  <c r="AK3436" i="33"/>
  <c r="AJ3436" i="33"/>
  <c r="AI3436" i="33"/>
  <c r="AH3436" i="33"/>
  <c r="AK3435" i="33"/>
  <c r="AJ3435" i="33"/>
  <c r="AI3435" i="33"/>
  <c r="AH3435" i="33"/>
  <c r="AK3434" i="33"/>
  <c r="AJ3434" i="33"/>
  <c r="AI3434" i="33"/>
  <c r="AH3434" i="33"/>
  <c r="AK3433" i="33"/>
  <c r="AJ3433" i="33"/>
  <c r="AI3433" i="33"/>
  <c r="AH3433" i="33"/>
  <c r="AK3432" i="33"/>
  <c r="AJ3432" i="33"/>
  <c r="AI3432" i="33"/>
  <c r="AH3432" i="33"/>
  <c r="AK3431" i="33"/>
  <c r="AJ3431" i="33"/>
  <c r="AI3431" i="33"/>
  <c r="AH3431" i="33"/>
  <c r="AK3430" i="33"/>
  <c r="AJ3430" i="33"/>
  <c r="AI3430" i="33"/>
  <c r="AH3430" i="33"/>
  <c r="AK3429" i="33"/>
  <c r="AJ3429" i="33"/>
  <c r="AI3429" i="33"/>
  <c r="AH3429" i="33"/>
  <c r="AK3428" i="33"/>
  <c r="AJ3428" i="33"/>
  <c r="AI3428" i="33"/>
  <c r="AH3428" i="33"/>
  <c r="AK3427" i="33"/>
  <c r="AJ3427" i="33"/>
  <c r="AI3427" i="33"/>
  <c r="AH3427" i="33"/>
  <c r="AK3426" i="33"/>
  <c r="AJ3426" i="33"/>
  <c r="AI3426" i="33"/>
  <c r="AH3426" i="33"/>
  <c r="AK3425" i="33"/>
  <c r="AJ3425" i="33"/>
  <c r="AI3425" i="33"/>
  <c r="AH3425" i="33"/>
  <c r="AK3424" i="33"/>
  <c r="AJ3424" i="33"/>
  <c r="AI3424" i="33"/>
  <c r="AH3424" i="33"/>
  <c r="AK3423" i="33"/>
  <c r="AJ3423" i="33"/>
  <c r="AI3423" i="33"/>
  <c r="AH3423" i="33"/>
  <c r="AK3422" i="33"/>
  <c r="AJ3422" i="33"/>
  <c r="AI3422" i="33"/>
  <c r="AH3422" i="33"/>
  <c r="AK3421" i="33"/>
  <c r="AJ3421" i="33"/>
  <c r="AI3421" i="33"/>
  <c r="AH3421" i="33"/>
  <c r="AK3420" i="33"/>
  <c r="AJ3420" i="33"/>
  <c r="AI3420" i="33"/>
  <c r="AH3420" i="33"/>
  <c r="AK3419" i="33"/>
  <c r="AJ3419" i="33"/>
  <c r="AI3419" i="33"/>
  <c r="AH3419" i="33"/>
  <c r="AK3418" i="33"/>
  <c r="AJ3418" i="33"/>
  <c r="AI3418" i="33"/>
  <c r="AH3418" i="33"/>
  <c r="AK3417" i="33"/>
  <c r="AJ3417" i="33"/>
  <c r="AI3417" i="33"/>
  <c r="AH3417" i="33"/>
  <c r="AK3416" i="33"/>
  <c r="AJ3416" i="33"/>
  <c r="AI3416" i="33"/>
  <c r="AH3416" i="33"/>
  <c r="AK3415" i="33"/>
  <c r="AJ3415" i="33"/>
  <c r="AI3415" i="33"/>
  <c r="AH3415" i="33"/>
  <c r="AK3414" i="33"/>
  <c r="AJ3414" i="33"/>
  <c r="AI3414" i="33"/>
  <c r="AH3414" i="33"/>
  <c r="AK3413" i="33"/>
  <c r="AJ3413" i="33"/>
  <c r="AI3413" i="33"/>
  <c r="AH3413" i="33"/>
  <c r="AK3412" i="33"/>
  <c r="AJ3412" i="33"/>
  <c r="AI3412" i="33"/>
  <c r="AH3412" i="33"/>
  <c r="AK3411" i="33"/>
  <c r="AJ3411" i="33"/>
  <c r="AI3411" i="33"/>
  <c r="AH3411" i="33"/>
  <c r="AK3410" i="33"/>
  <c r="AJ3410" i="33"/>
  <c r="AI3410" i="33"/>
  <c r="AH3410" i="33"/>
  <c r="AK3409" i="33"/>
  <c r="AJ3409" i="33"/>
  <c r="AI3409" i="33"/>
  <c r="AH3409" i="33"/>
  <c r="AK3408" i="33"/>
  <c r="AJ3408" i="33"/>
  <c r="AI3408" i="33"/>
  <c r="AH3408" i="33"/>
  <c r="AK3407" i="33"/>
  <c r="AJ3407" i="33"/>
  <c r="AI3407" i="33"/>
  <c r="AH3407" i="33"/>
  <c r="AK3406" i="33"/>
  <c r="AJ3406" i="33"/>
  <c r="AI3406" i="33"/>
  <c r="AH3406" i="33"/>
  <c r="AK3405" i="33"/>
  <c r="AJ3405" i="33"/>
  <c r="AI3405" i="33"/>
  <c r="AH3405" i="33"/>
  <c r="AK3404" i="33"/>
  <c r="AJ3404" i="33"/>
  <c r="AI3404" i="33"/>
  <c r="AH3404" i="33"/>
  <c r="AK3403" i="33"/>
  <c r="AJ3403" i="33"/>
  <c r="AI3403" i="33"/>
  <c r="AH3403" i="33"/>
  <c r="AK3402" i="33"/>
  <c r="AJ3402" i="33"/>
  <c r="AI3402" i="33"/>
  <c r="AH3402" i="33"/>
  <c r="AK3401" i="33"/>
  <c r="AJ3401" i="33"/>
  <c r="AI3401" i="33"/>
  <c r="AH3401" i="33"/>
  <c r="AK3400" i="33"/>
  <c r="AJ3400" i="33"/>
  <c r="AI3400" i="33"/>
  <c r="AH3400" i="33"/>
  <c r="AK3399" i="33"/>
  <c r="AJ3399" i="33"/>
  <c r="AI3399" i="33"/>
  <c r="AH3399" i="33"/>
  <c r="AK3398" i="33"/>
  <c r="AJ3398" i="33"/>
  <c r="AI3398" i="33"/>
  <c r="AH3398" i="33"/>
  <c r="AK3397" i="33"/>
  <c r="AJ3397" i="33"/>
  <c r="AI3397" i="33"/>
  <c r="AH3397" i="33"/>
  <c r="AK3396" i="33"/>
  <c r="AJ3396" i="33"/>
  <c r="AI3396" i="33"/>
  <c r="AH3396" i="33"/>
  <c r="AK3395" i="33"/>
  <c r="AJ3395" i="33"/>
  <c r="AI3395" i="33"/>
  <c r="AH3395" i="33"/>
  <c r="AK3394" i="33"/>
  <c r="AJ3394" i="33"/>
  <c r="AI3394" i="33"/>
  <c r="AH3394" i="33"/>
  <c r="AK3393" i="33"/>
  <c r="AJ3393" i="33"/>
  <c r="AI3393" i="33"/>
  <c r="AH3393" i="33"/>
  <c r="AK3392" i="33"/>
  <c r="AJ3392" i="33"/>
  <c r="AI3392" i="33"/>
  <c r="AH3392" i="33"/>
  <c r="AK3391" i="33"/>
  <c r="AJ3391" i="33"/>
  <c r="AI3391" i="33"/>
  <c r="AH3391" i="33"/>
  <c r="AK3390" i="33"/>
  <c r="AJ3390" i="33"/>
  <c r="AI3390" i="33"/>
  <c r="AH3390" i="33"/>
  <c r="AK3389" i="33"/>
  <c r="AJ3389" i="33"/>
  <c r="AI3389" i="33"/>
  <c r="AH3389" i="33"/>
  <c r="AK3388" i="33"/>
  <c r="AJ3388" i="33"/>
  <c r="AI3388" i="33"/>
  <c r="AH3388" i="33"/>
  <c r="AK3387" i="33"/>
  <c r="AJ3387" i="33"/>
  <c r="AI3387" i="33"/>
  <c r="AH3387" i="33"/>
  <c r="AK3386" i="33"/>
  <c r="AJ3386" i="33"/>
  <c r="AI3386" i="33"/>
  <c r="AH3386" i="33"/>
  <c r="AK3385" i="33"/>
  <c r="AJ3385" i="33"/>
  <c r="AI3385" i="33"/>
  <c r="AH3385" i="33"/>
  <c r="AK3384" i="33"/>
  <c r="AJ3384" i="33"/>
  <c r="AI3384" i="33"/>
  <c r="AH3384" i="33"/>
  <c r="AK3383" i="33"/>
  <c r="AJ3383" i="33"/>
  <c r="AI3383" i="33"/>
  <c r="AH3383" i="33"/>
  <c r="AK3382" i="33"/>
  <c r="AJ3382" i="33"/>
  <c r="AI3382" i="33"/>
  <c r="AH3382" i="33"/>
  <c r="AK3381" i="33"/>
  <c r="AJ3381" i="33"/>
  <c r="AI3381" i="33"/>
  <c r="AH3381" i="33"/>
  <c r="AK3380" i="33"/>
  <c r="AJ3380" i="33"/>
  <c r="AI3380" i="33"/>
  <c r="AH3380" i="33"/>
  <c r="AK3379" i="33"/>
  <c r="AJ3379" i="33"/>
  <c r="AI3379" i="33"/>
  <c r="AH3379" i="33"/>
  <c r="AK3378" i="33"/>
  <c r="AJ3378" i="33"/>
  <c r="AI3378" i="33"/>
  <c r="AH3378" i="33"/>
  <c r="AK3377" i="33"/>
  <c r="AJ3377" i="33"/>
  <c r="AI3377" i="33"/>
  <c r="AH3377" i="33"/>
  <c r="AK3376" i="33"/>
  <c r="AJ3376" i="33"/>
  <c r="AI3376" i="33"/>
  <c r="AH3376" i="33"/>
  <c r="AK3375" i="33"/>
  <c r="AJ3375" i="33"/>
  <c r="AI3375" i="33"/>
  <c r="AH3375" i="33"/>
  <c r="AK3374" i="33"/>
  <c r="AJ3374" i="33"/>
  <c r="AI3374" i="33"/>
  <c r="AH3374" i="33"/>
  <c r="AK3373" i="33"/>
  <c r="AJ3373" i="33"/>
  <c r="AI3373" i="33"/>
  <c r="AH3373" i="33"/>
  <c r="AK3372" i="33"/>
  <c r="AJ3372" i="33"/>
  <c r="AI3372" i="33"/>
  <c r="AH3372" i="33"/>
  <c r="AK3371" i="33"/>
  <c r="AJ3371" i="33"/>
  <c r="AI3371" i="33"/>
  <c r="AH3371" i="33"/>
  <c r="AK3370" i="33"/>
  <c r="AJ3370" i="33"/>
  <c r="AI3370" i="33"/>
  <c r="AH3370" i="33"/>
  <c r="AK3369" i="33"/>
  <c r="AJ3369" i="33"/>
  <c r="AI3369" i="33"/>
  <c r="AH3369" i="33"/>
  <c r="AK3368" i="33"/>
  <c r="AJ3368" i="33"/>
  <c r="AI3368" i="33"/>
  <c r="AH3368" i="33"/>
  <c r="AK3367" i="33"/>
  <c r="AJ3367" i="33"/>
  <c r="AI3367" i="33"/>
  <c r="AH3367" i="33"/>
  <c r="AK3366" i="33"/>
  <c r="AJ3366" i="33"/>
  <c r="AI3366" i="33"/>
  <c r="AH3366" i="33"/>
  <c r="AK3365" i="33"/>
  <c r="AJ3365" i="33"/>
  <c r="AI3365" i="33"/>
  <c r="AH3365" i="33"/>
  <c r="AK3364" i="33"/>
  <c r="AJ3364" i="33"/>
  <c r="AI3364" i="33"/>
  <c r="AH3364" i="33"/>
  <c r="AK3363" i="33"/>
  <c r="AJ3363" i="33"/>
  <c r="AI3363" i="33"/>
  <c r="AH3363" i="33"/>
  <c r="AK3362" i="33"/>
  <c r="AJ3362" i="33"/>
  <c r="AI3362" i="33"/>
  <c r="AH3362" i="33"/>
  <c r="AK3361" i="33"/>
  <c r="AJ3361" i="33"/>
  <c r="AI3361" i="33"/>
  <c r="AH3361" i="33"/>
  <c r="AK3360" i="33"/>
  <c r="AJ3360" i="33"/>
  <c r="AI3360" i="33"/>
  <c r="AH3360" i="33"/>
  <c r="AK3359" i="33"/>
  <c r="AJ3359" i="33"/>
  <c r="AI3359" i="33"/>
  <c r="AH3359" i="33"/>
  <c r="AK3358" i="33"/>
  <c r="AJ3358" i="33"/>
  <c r="AI3358" i="33"/>
  <c r="AH3358" i="33"/>
  <c r="AK3357" i="33"/>
  <c r="AJ3357" i="33"/>
  <c r="AI3357" i="33"/>
  <c r="AH3357" i="33"/>
  <c r="AK3356" i="33"/>
  <c r="AJ3356" i="33"/>
  <c r="AI3356" i="33"/>
  <c r="AH3356" i="33"/>
  <c r="AK3355" i="33"/>
  <c r="AJ3355" i="33"/>
  <c r="AI3355" i="33"/>
  <c r="AH3355" i="33"/>
  <c r="AK3354" i="33"/>
  <c r="AJ3354" i="33"/>
  <c r="AI3354" i="33"/>
  <c r="AH3354" i="33"/>
  <c r="AK3353" i="33"/>
  <c r="AJ3353" i="33"/>
  <c r="AI3353" i="33"/>
  <c r="AH3353" i="33"/>
  <c r="AK3352" i="33"/>
  <c r="AJ3352" i="33"/>
  <c r="AI3352" i="33"/>
  <c r="AH3352" i="33"/>
  <c r="AK3351" i="33"/>
  <c r="AJ3351" i="33"/>
  <c r="AI3351" i="33"/>
  <c r="AH3351" i="33"/>
  <c r="AK3350" i="33"/>
  <c r="AJ3350" i="33"/>
  <c r="AI3350" i="33"/>
  <c r="AH3350" i="33"/>
  <c r="AK3349" i="33"/>
  <c r="AJ3349" i="33"/>
  <c r="AI3349" i="33"/>
  <c r="AH3349" i="33"/>
  <c r="AK3348" i="33"/>
  <c r="AJ3348" i="33"/>
  <c r="AI3348" i="33"/>
  <c r="AH3348" i="33"/>
  <c r="AK3347" i="33"/>
  <c r="AJ3347" i="33"/>
  <c r="AI3347" i="33"/>
  <c r="AH3347" i="33"/>
  <c r="AK3346" i="33"/>
  <c r="AJ3346" i="33"/>
  <c r="AI3346" i="33"/>
  <c r="AH3346" i="33"/>
  <c r="AK3345" i="33"/>
  <c r="AJ3345" i="33"/>
  <c r="AI3345" i="33"/>
  <c r="AH3345" i="33"/>
  <c r="AK3344" i="33"/>
  <c r="AJ3344" i="33"/>
  <c r="AI3344" i="33"/>
  <c r="AH3344" i="33"/>
  <c r="AK3343" i="33"/>
  <c r="AJ3343" i="33"/>
  <c r="AI3343" i="33"/>
  <c r="AH3343" i="33"/>
  <c r="AK3342" i="33"/>
  <c r="AJ3342" i="33"/>
  <c r="AI3342" i="33"/>
  <c r="AH3342" i="33"/>
  <c r="AK3341" i="33"/>
  <c r="AJ3341" i="33"/>
  <c r="AI3341" i="33"/>
  <c r="AH3341" i="33"/>
  <c r="AK3340" i="33"/>
  <c r="AJ3340" i="33"/>
  <c r="AI3340" i="33"/>
  <c r="AH3340" i="33"/>
  <c r="AK3339" i="33"/>
  <c r="AJ3339" i="33"/>
  <c r="AI3339" i="33"/>
  <c r="AH3339" i="33"/>
  <c r="AK3338" i="33"/>
  <c r="AJ3338" i="33"/>
  <c r="AI3338" i="33"/>
  <c r="AH3338" i="33"/>
  <c r="AK3337" i="33"/>
  <c r="AJ3337" i="33"/>
  <c r="AI3337" i="33"/>
  <c r="AH3337" i="33"/>
  <c r="AK3336" i="33"/>
  <c r="AJ3336" i="33"/>
  <c r="AI3336" i="33"/>
  <c r="AH3336" i="33"/>
  <c r="AK3335" i="33"/>
  <c r="AJ3335" i="33"/>
  <c r="AI3335" i="33"/>
  <c r="AH3335" i="33"/>
  <c r="AK3334" i="33"/>
  <c r="AJ3334" i="33"/>
  <c r="AI3334" i="33"/>
  <c r="AH3334" i="33"/>
  <c r="AK3333" i="33"/>
  <c r="AJ3333" i="33"/>
  <c r="AI3333" i="33"/>
  <c r="AH3333" i="33"/>
  <c r="AK3332" i="33"/>
  <c r="AJ3332" i="33"/>
  <c r="AI3332" i="33"/>
  <c r="AH3332" i="33"/>
  <c r="AK3331" i="33"/>
  <c r="AJ3331" i="33"/>
  <c r="AI3331" i="33"/>
  <c r="AH3331" i="33"/>
  <c r="AK3330" i="33"/>
  <c r="AJ3330" i="33"/>
  <c r="AI3330" i="33"/>
  <c r="AH3330" i="33"/>
  <c r="AK3329" i="33"/>
  <c r="AJ3329" i="33"/>
  <c r="AI3329" i="33"/>
  <c r="AH3329" i="33"/>
  <c r="AK3328" i="33"/>
  <c r="AJ3328" i="33"/>
  <c r="AI3328" i="33"/>
  <c r="AH3328" i="33"/>
  <c r="AK3327" i="33"/>
  <c r="AJ3327" i="33"/>
  <c r="AI3327" i="33"/>
  <c r="AH3327" i="33"/>
  <c r="AK3326" i="33"/>
  <c r="AJ3326" i="33"/>
  <c r="AI3326" i="33"/>
  <c r="AH3326" i="33"/>
  <c r="AK3325" i="33"/>
  <c r="AJ3325" i="33"/>
  <c r="AI3325" i="33"/>
  <c r="AH3325" i="33"/>
  <c r="AK3324" i="33"/>
  <c r="AJ3324" i="33"/>
  <c r="AI3324" i="33"/>
  <c r="AH3324" i="33"/>
  <c r="AK3323" i="33"/>
  <c r="AJ3323" i="33"/>
  <c r="AI3323" i="33"/>
  <c r="AH3323" i="33"/>
  <c r="AK3322" i="33"/>
  <c r="AJ3322" i="33"/>
  <c r="AI3322" i="33"/>
  <c r="AH3322" i="33"/>
  <c r="AK3321" i="33"/>
  <c r="AJ3321" i="33"/>
  <c r="AI3321" i="33"/>
  <c r="AH3321" i="33"/>
  <c r="AK3320" i="33"/>
  <c r="AJ3320" i="33"/>
  <c r="AI3320" i="33"/>
  <c r="AH3320" i="33"/>
  <c r="AK3319" i="33"/>
  <c r="AJ3319" i="33"/>
  <c r="AI3319" i="33"/>
  <c r="AH3319" i="33"/>
  <c r="AK3318" i="33"/>
  <c r="AJ3318" i="33"/>
  <c r="AI3318" i="33"/>
  <c r="AH3318" i="33"/>
  <c r="AK3317" i="33"/>
  <c r="AJ3317" i="33"/>
  <c r="AI3317" i="33"/>
  <c r="AH3317" i="33"/>
  <c r="AK3316" i="33"/>
  <c r="AJ3316" i="33"/>
  <c r="AI3316" i="33"/>
  <c r="AH3316" i="33"/>
  <c r="AK3315" i="33"/>
  <c r="AJ3315" i="33"/>
  <c r="AI3315" i="33"/>
  <c r="AH3315" i="33"/>
  <c r="AK3314" i="33"/>
  <c r="AJ3314" i="33"/>
  <c r="AI3314" i="33"/>
  <c r="AH3314" i="33"/>
  <c r="AK3313" i="33"/>
  <c r="AJ3313" i="33"/>
  <c r="AI3313" i="33"/>
  <c r="AH3313" i="33"/>
  <c r="AK3312" i="33"/>
  <c r="AJ3312" i="33"/>
  <c r="AI3312" i="33"/>
  <c r="AH3312" i="33"/>
  <c r="AK3311" i="33"/>
  <c r="AJ3311" i="33"/>
  <c r="AI3311" i="33"/>
  <c r="AH3311" i="33"/>
  <c r="AK3310" i="33"/>
  <c r="AJ3310" i="33"/>
  <c r="AI3310" i="33"/>
  <c r="AH3310" i="33"/>
  <c r="AK3309" i="33"/>
  <c r="AJ3309" i="33"/>
  <c r="AI3309" i="33"/>
  <c r="AH3309" i="33"/>
  <c r="AK3308" i="33"/>
  <c r="AJ3308" i="33"/>
  <c r="AI3308" i="33"/>
  <c r="AH3308" i="33"/>
  <c r="AK3307" i="33"/>
  <c r="AJ3307" i="33"/>
  <c r="AI3307" i="33"/>
  <c r="AH3307" i="33"/>
  <c r="AK3306" i="33"/>
  <c r="AJ3306" i="33"/>
  <c r="AI3306" i="33"/>
  <c r="AH3306" i="33"/>
  <c r="AK3305" i="33"/>
  <c r="AJ3305" i="33"/>
  <c r="AI3305" i="33"/>
  <c r="AH3305" i="33"/>
  <c r="AK3304" i="33"/>
  <c r="AJ3304" i="33"/>
  <c r="AI3304" i="33"/>
  <c r="AH3304" i="33"/>
  <c r="AK3303" i="33"/>
  <c r="AJ3303" i="33"/>
  <c r="AI3303" i="33"/>
  <c r="AH3303" i="33"/>
  <c r="AK3302" i="33"/>
  <c r="AJ3302" i="33"/>
  <c r="AI3302" i="33"/>
  <c r="AH3302" i="33"/>
  <c r="AK3301" i="33"/>
  <c r="AJ3301" i="33"/>
  <c r="AI3301" i="33"/>
  <c r="AH3301" i="33"/>
  <c r="AK3300" i="33"/>
  <c r="AJ3300" i="33"/>
  <c r="AI3300" i="33"/>
  <c r="AH3300" i="33"/>
  <c r="AK3299" i="33"/>
  <c r="AJ3299" i="33"/>
  <c r="AI3299" i="33"/>
  <c r="AH3299" i="33"/>
  <c r="AK3298" i="33"/>
  <c r="AJ3298" i="33"/>
  <c r="AI3298" i="33"/>
  <c r="AH3298" i="33"/>
  <c r="AK3297" i="33"/>
  <c r="AJ3297" i="33"/>
  <c r="AI3297" i="33"/>
  <c r="AH3297" i="33"/>
  <c r="AK3296" i="33"/>
  <c r="AJ3296" i="33"/>
  <c r="AI3296" i="33"/>
  <c r="AH3296" i="33"/>
  <c r="AK3295" i="33"/>
  <c r="AJ3295" i="33"/>
  <c r="AI3295" i="33"/>
  <c r="AH3295" i="33"/>
  <c r="AK3294" i="33"/>
  <c r="AJ3294" i="33"/>
  <c r="AI3294" i="33"/>
  <c r="AH3294" i="33"/>
  <c r="AK3293" i="33"/>
  <c r="AJ3293" i="33"/>
  <c r="AI3293" i="33"/>
  <c r="AH3293" i="33"/>
  <c r="AK3292" i="33"/>
  <c r="AJ3292" i="33"/>
  <c r="AI3292" i="33"/>
  <c r="AH3292" i="33"/>
  <c r="AK3291" i="33"/>
  <c r="AJ3291" i="33"/>
  <c r="AI3291" i="33"/>
  <c r="AH3291" i="33"/>
  <c r="AK3290" i="33"/>
  <c r="AJ3290" i="33"/>
  <c r="AI3290" i="33"/>
  <c r="AH3290" i="33"/>
  <c r="AK3289" i="33"/>
  <c r="AJ3289" i="33"/>
  <c r="AI3289" i="33"/>
  <c r="AH3289" i="33"/>
  <c r="AK3288" i="33"/>
  <c r="AJ3288" i="33"/>
  <c r="AI3288" i="33"/>
  <c r="AH3288" i="33"/>
  <c r="AK3287" i="33"/>
  <c r="AJ3287" i="33"/>
  <c r="AI3287" i="33"/>
  <c r="AH3287" i="33"/>
  <c r="AK3286" i="33"/>
  <c r="AJ3286" i="33"/>
  <c r="AI3286" i="33"/>
  <c r="AH3286" i="33"/>
  <c r="AK3285" i="33"/>
  <c r="AJ3285" i="33"/>
  <c r="AI3285" i="33"/>
  <c r="AH3285" i="33"/>
  <c r="AK3284" i="33"/>
  <c r="AJ3284" i="33"/>
  <c r="AI3284" i="33"/>
  <c r="AH3284" i="33"/>
  <c r="AK3283" i="33"/>
  <c r="AJ3283" i="33"/>
  <c r="AI3283" i="33"/>
  <c r="AH3283" i="33"/>
  <c r="AK3282" i="33"/>
  <c r="AJ3282" i="33"/>
  <c r="AI3282" i="33"/>
  <c r="AH3282" i="33"/>
  <c r="AK3281" i="33"/>
  <c r="AJ3281" i="33"/>
  <c r="AI3281" i="33"/>
  <c r="AH3281" i="33"/>
  <c r="AK3280" i="33"/>
  <c r="AJ3280" i="33"/>
  <c r="AI3280" i="33"/>
  <c r="AH3280" i="33"/>
  <c r="AK3279" i="33"/>
  <c r="AJ3279" i="33"/>
  <c r="AI3279" i="33"/>
  <c r="AH3279" i="33"/>
  <c r="AK3278" i="33"/>
  <c r="AJ3278" i="33"/>
  <c r="AI3278" i="33"/>
  <c r="AH3278" i="33"/>
  <c r="AK3277" i="33"/>
  <c r="AJ3277" i="33"/>
  <c r="AI3277" i="33"/>
  <c r="AH3277" i="33"/>
  <c r="AK3276" i="33"/>
  <c r="AJ3276" i="33"/>
  <c r="AI3276" i="33"/>
  <c r="AH3276" i="33"/>
  <c r="AK3275" i="33"/>
  <c r="AJ3275" i="33"/>
  <c r="AI3275" i="33"/>
  <c r="AH3275" i="33"/>
  <c r="AK3274" i="33"/>
  <c r="AJ3274" i="33"/>
  <c r="AI3274" i="33"/>
  <c r="AH3274" i="33"/>
  <c r="AK3273" i="33"/>
  <c r="AJ3273" i="33"/>
  <c r="AI3273" i="33"/>
  <c r="AH3273" i="33"/>
  <c r="AK3272" i="33"/>
  <c r="AJ3272" i="33"/>
  <c r="AI3272" i="33"/>
  <c r="AH3272" i="33"/>
  <c r="AK3271" i="33"/>
  <c r="AJ3271" i="33"/>
  <c r="AI3271" i="33"/>
  <c r="AH3271" i="33"/>
  <c r="AK3270" i="33"/>
  <c r="AJ3270" i="33"/>
  <c r="AI3270" i="33"/>
  <c r="AH3270" i="33"/>
  <c r="AK3269" i="33"/>
  <c r="AJ3269" i="33"/>
  <c r="AI3269" i="33"/>
  <c r="AH3269" i="33"/>
  <c r="AK3268" i="33"/>
  <c r="AJ3268" i="33"/>
  <c r="AI3268" i="33"/>
  <c r="AH3268" i="33"/>
  <c r="AK3267" i="33"/>
  <c r="AJ3267" i="33"/>
  <c r="AI3267" i="33"/>
  <c r="AH3267" i="33"/>
  <c r="AK3266" i="33"/>
  <c r="AJ3266" i="33"/>
  <c r="AI3266" i="33"/>
  <c r="AH3266" i="33"/>
  <c r="AK3265" i="33"/>
  <c r="AJ3265" i="33"/>
  <c r="AI3265" i="33"/>
  <c r="AH3265" i="33"/>
  <c r="AK3264" i="33"/>
  <c r="AJ3264" i="33"/>
  <c r="AI3264" i="33"/>
  <c r="AH3264" i="33"/>
  <c r="AK3263" i="33"/>
  <c r="AJ3263" i="33"/>
  <c r="AI3263" i="33"/>
  <c r="AH3263" i="33"/>
  <c r="AK3262" i="33"/>
  <c r="AJ3262" i="33"/>
  <c r="AI3262" i="33"/>
  <c r="AH3262" i="33"/>
  <c r="AK3261" i="33"/>
  <c r="AJ3261" i="33"/>
  <c r="AI3261" i="33"/>
  <c r="AH3261" i="33"/>
  <c r="AK3260" i="33"/>
  <c r="AJ3260" i="33"/>
  <c r="AI3260" i="33"/>
  <c r="AH3260" i="33"/>
  <c r="AK3259" i="33"/>
  <c r="AJ3259" i="33"/>
  <c r="AI3259" i="33"/>
  <c r="AH3259" i="33"/>
  <c r="AK3258" i="33"/>
  <c r="AJ3258" i="33"/>
  <c r="AI3258" i="33"/>
  <c r="AH3258" i="33"/>
  <c r="AK3257" i="33"/>
  <c r="AJ3257" i="33"/>
  <c r="AI3257" i="33"/>
  <c r="AH3257" i="33"/>
  <c r="AK3256" i="33"/>
  <c r="AJ3256" i="33"/>
  <c r="AI3256" i="33"/>
  <c r="AH3256" i="33"/>
  <c r="AK3255" i="33"/>
  <c r="AJ3255" i="33"/>
  <c r="AI3255" i="33"/>
  <c r="AH3255" i="33"/>
  <c r="AK3254" i="33"/>
  <c r="AJ3254" i="33"/>
  <c r="AI3254" i="33"/>
  <c r="AH3254" i="33"/>
  <c r="AK3253" i="33"/>
  <c r="AJ3253" i="33"/>
  <c r="AI3253" i="33"/>
  <c r="AH3253" i="33"/>
  <c r="AK3252" i="33"/>
  <c r="AJ3252" i="33"/>
  <c r="AI3252" i="33"/>
  <c r="AH3252" i="33"/>
  <c r="AK3251" i="33"/>
  <c r="AJ3251" i="33"/>
  <c r="AI3251" i="33"/>
  <c r="AH3251" i="33"/>
  <c r="AK3250" i="33"/>
  <c r="AJ3250" i="33"/>
  <c r="AI3250" i="33"/>
  <c r="AH3250" i="33"/>
  <c r="AK3249" i="33"/>
  <c r="AJ3249" i="33"/>
  <c r="AI3249" i="33"/>
  <c r="AH3249" i="33"/>
  <c r="AK3248" i="33"/>
  <c r="AJ3248" i="33"/>
  <c r="AI3248" i="33"/>
  <c r="AH3248" i="33"/>
  <c r="AK3247" i="33"/>
  <c r="AJ3247" i="33"/>
  <c r="AI3247" i="33"/>
  <c r="AH3247" i="33"/>
  <c r="AK3246" i="33"/>
  <c r="AJ3246" i="33"/>
  <c r="AI3246" i="33"/>
  <c r="AH3246" i="33"/>
  <c r="AK3245" i="33"/>
  <c r="AJ3245" i="33"/>
  <c r="AI3245" i="33"/>
  <c r="AH3245" i="33"/>
  <c r="AK3244" i="33"/>
  <c r="AJ3244" i="33"/>
  <c r="AI3244" i="33"/>
  <c r="AH3244" i="33"/>
  <c r="AK3243" i="33"/>
  <c r="AJ3243" i="33"/>
  <c r="AI3243" i="33"/>
  <c r="AH3243" i="33"/>
  <c r="AK3242" i="33"/>
  <c r="AJ3242" i="33"/>
  <c r="AI3242" i="33"/>
  <c r="AH3242" i="33"/>
  <c r="AK3241" i="33"/>
  <c r="AJ3241" i="33"/>
  <c r="AI3241" i="33"/>
  <c r="AH3241" i="33"/>
  <c r="AK3240" i="33"/>
  <c r="AJ3240" i="33"/>
  <c r="AI3240" i="33"/>
  <c r="AH3240" i="33"/>
  <c r="AK3239" i="33"/>
  <c r="AJ3239" i="33"/>
  <c r="AI3239" i="33"/>
  <c r="AH3239" i="33"/>
  <c r="AK3238" i="33"/>
  <c r="AJ3238" i="33"/>
  <c r="AI3238" i="33"/>
  <c r="AH3238" i="33"/>
  <c r="AK3237" i="33"/>
  <c r="AJ3237" i="33"/>
  <c r="AI3237" i="33"/>
  <c r="AH3237" i="33"/>
  <c r="AK3236" i="33"/>
  <c r="AJ3236" i="33"/>
  <c r="AI3236" i="33"/>
  <c r="AH3236" i="33"/>
  <c r="AK3235" i="33"/>
  <c r="AJ3235" i="33"/>
  <c r="AI3235" i="33"/>
  <c r="AH3235" i="33"/>
  <c r="AK3234" i="33"/>
  <c r="AJ3234" i="33"/>
  <c r="AI3234" i="33"/>
  <c r="AH3234" i="33"/>
  <c r="AK3233" i="33"/>
  <c r="AJ3233" i="33"/>
  <c r="AI3233" i="33"/>
  <c r="AH3233" i="33"/>
  <c r="AK3232" i="33"/>
  <c r="AJ3232" i="33"/>
  <c r="AI3232" i="33"/>
  <c r="AH3232" i="33"/>
  <c r="AK3231" i="33"/>
  <c r="AJ3231" i="33"/>
  <c r="AI3231" i="33"/>
  <c r="AH3231" i="33"/>
  <c r="AK3230" i="33"/>
  <c r="AJ3230" i="33"/>
  <c r="AI3230" i="33"/>
  <c r="AH3230" i="33"/>
  <c r="AK3229" i="33"/>
  <c r="AJ3229" i="33"/>
  <c r="AI3229" i="33"/>
  <c r="AH3229" i="33"/>
  <c r="AK3228" i="33"/>
  <c r="AJ3228" i="33"/>
  <c r="AI3228" i="33"/>
  <c r="AH3228" i="33"/>
  <c r="AK3227" i="33"/>
  <c r="AJ3227" i="33"/>
  <c r="AI3227" i="33"/>
  <c r="AH3227" i="33"/>
  <c r="AK3226" i="33"/>
  <c r="AJ3226" i="33"/>
  <c r="AI3226" i="33"/>
  <c r="AH3226" i="33"/>
  <c r="AK3225" i="33"/>
  <c r="AJ3225" i="33"/>
  <c r="AI3225" i="33"/>
  <c r="AH3225" i="33"/>
  <c r="AK3224" i="33"/>
  <c r="AJ3224" i="33"/>
  <c r="AI3224" i="33"/>
  <c r="AH3224" i="33"/>
  <c r="AK3223" i="33"/>
  <c r="AJ3223" i="33"/>
  <c r="AI3223" i="33"/>
  <c r="AH3223" i="33"/>
  <c r="AK3222" i="33"/>
  <c r="AJ3222" i="33"/>
  <c r="AI3222" i="33"/>
  <c r="AH3222" i="33"/>
  <c r="AK3221" i="33"/>
  <c r="AJ3221" i="33"/>
  <c r="AI3221" i="33"/>
  <c r="AH3221" i="33"/>
  <c r="AK3220" i="33"/>
  <c r="AJ3220" i="33"/>
  <c r="AI3220" i="33"/>
  <c r="AH3220" i="33"/>
  <c r="AK3219" i="33"/>
  <c r="AJ3219" i="33"/>
  <c r="AI3219" i="33"/>
  <c r="AH3219" i="33"/>
  <c r="AK3218" i="33"/>
  <c r="AJ3218" i="33"/>
  <c r="AI3218" i="33"/>
  <c r="AH3218" i="33"/>
  <c r="AK3217" i="33"/>
  <c r="AJ3217" i="33"/>
  <c r="AI3217" i="33"/>
  <c r="AH3217" i="33"/>
  <c r="AK3216" i="33"/>
  <c r="AJ3216" i="33"/>
  <c r="AI3216" i="33"/>
  <c r="AH3216" i="33"/>
  <c r="AK3215" i="33"/>
  <c r="AJ3215" i="33"/>
  <c r="AI3215" i="33"/>
  <c r="AH3215" i="33"/>
  <c r="AK3214" i="33"/>
  <c r="AJ3214" i="33"/>
  <c r="AI3214" i="33"/>
  <c r="AH3214" i="33"/>
  <c r="AK3213" i="33"/>
  <c r="AJ3213" i="33"/>
  <c r="AI3213" i="33"/>
  <c r="AH3213" i="33"/>
  <c r="AK3212" i="33"/>
  <c r="AJ3212" i="33"/>
  <c r="AI3212" i="33"/>
  <c r="AH3212" i="33"/>
  <c r="AK3211" i="33"/>
  <c r="AJ3211" i="33"/>
  <c r="AI3211" i="33"/>
  <c r="AH3211" i="33"/>
  <c r="AK3210" i="33"/>
  <c r="AJ3210" i="33"/>
  <c r="AI3210" i="33"/>
  <c r="AH3210" i="33"/>
  <c r="AK3209" i="33"/>
  <c r="AJ3209" i="33"/>
  <c r="AI3209" i="33"/>
  <c r="AH3209" i="33"/>
  <c r="AK3208" i="33"/>
  <c r="AJ3208" i="33"/>
  <c r="AI3208" i="33"/>
  <c r="AH3208" i="33"/>
  <c r="AK3207" i="33"/>
  <c r="AJ3207" i="33"/>
  <c r="AI3207" i="33"/>
  <c r="AH3207" i="33"/>
  <c r="AK3206" i="33"/>
  <c r="AJ3206" i="33"/>
  <c r="AI3206" i="33"/>
  <c r="AH3206" i="33"/>
  <c r="AK3205" i="33"/>
  <c r="AJ3205" i="33"/>
  <c r="AI3205" i="33"/>
  <c r="AH3205" i="33"/>
  <c r="AK3204" i="33"/>
  <c r="AJ3204" i="33"/>
  <c r="AI3204" i="33"/>
  <c r="AH3204" i="33"/>
  <c r="AK3203" i="33"/>
  <c r="AJ3203" i="33"/>
  <c r="AI3203" i="33"/>
  <c r="AH3203" i="33"/>
  <c r="AK3202" i="33"/>
  <c r="AJ3202" i="33"/>
  <c r="AI3202" i="33"/>
  <c r="AH3202" i="33"/>
  <c r="AK3201" i="33"/>
  <c r="AJ3201" i="33"/>
  <c r="AI3201" i="33"/>
  <c r="AH3201" i="33"/>
  <c r="AK3200" i="33"/>
  <c r="AJ3200" i="33"/>
  <c r="AI3200" i="33"/>
  <c r="AH3200" i="33"/>
  <c r="AK3199" i="33"/>
  <c r="AJ3199" i="33"/>
  <c r="AI3199" i="33"/>
  <c r="AH3199" i="33"/>
  <c r="AK3198" i="33"/>
  <c r="AJ3198" i="33"/>
  <c r="AI3198" i="33"/>
  <c r="AH3198" i="33"/>
  <c r="AK3197" i="33"/>
  <c r="AJ3197" i="33"/>
  <c r="AI3197" i="33"/>
  <c r="AH3197" i="33"/>
  <c r="AK3196" i="33"/>
  <c r="AJ3196" i="33"/>
  <c r="AI3196" i="33"/>
  <c r="AH3196" i="33"/>
  <c r="AK3195" i="33"/>
  <c r="AJ3195" i="33"/>
  <c r="AI3195" i="33"/>
  <c r="AH3195" i="33"/>
  <c r="AK3194" i="33"/>
  <c r="AJ3194" i="33"/>
  <c r="AI3194" i="33"/>
  <c r="AH3194" i="33"/>
  <c r="AK3193" i="33"/>
  <c r="AJ3193" i="33"/>
  <c r="AI3193" i="33"/>
  <c r="AH3193" i="33"/>
  <c r="AK3192" i="33"/>
  <c r="AJ3192" i="33"/>
  <c r="AI3192" i="33"/>
  <c r="AH3192" i="33"/>
  <c r="AK3191" i="33"/>
  <c r="AJ3191" i="33"/>
  <c r="AI3191" i="33"/>
  <c r="AH3191" i="33"/>
  <c r="AK3190" i="33"/>
  <c r="AJ3190" i="33"/>
  <c r="AI3190" i="33"/>
  <c r="AH3190" i="33"/>
  <c r="AK3189" i="33"/>
  <c r="AJ3189" i="33"/>
  <c r="AI3189" i="33"/>
  <c r="AH3189" i="33"/>
  <c r="AK3188" i="33"/>
  <c r="AJ3188" i="33"/>
  <c r="AI3188" i="33"/>
  <c r="AH3188" i="33"/>
  <c r="AK3187" i="33"/>
  <c r="AJ3187" i="33"/>
  <c r="AI3187" i="33"/>
  <c r="AH3187" i="33"/>
  <c r="AK3186" i="33"/>
  <c r="AJ3186" i="33"/>
  <c r="AI3186" i="33"/>
  <c r="AH3186" i="33"/>
  <c r="AK3185" i="33"/>
  <c r="AJ3185" i="33"/>
  <c r="AI3185" i="33"/>
  <c r="AH3185" i="33"/>
  <c r="AK3184" i="33"/>
  <c r="AJ3184" i="33"/>
  <c r="AI3184" i="33"/>
  <c r="AH3184" i="33"/>
  <c r="AK3183" i="33"/>
  <c r="AJ3183" i="33"/>
  <c r="AI3183" i="33"/>
  <c r="AH3183" i="33"/>
  <c r="AK3182" i="33"/>
  <c r="AJ3182" i="33"/>
  <c r="AI3182" i="33"/>
  <c r="AH3182" i="33"/>
  <c r="AK3181" i="33"/>
  <c r="AJ3181" i="33"/>
  <c r="AI3181" i="33"/>
  <c r="AH3181" i="33"/>
  <c r="AK3180" i="33"/>
  <c r="AJ3180" i="33"/>
  <c r="AI3180" i="33"/>
  <c r="AH3180" i="33"/>
  <c r="AK3179" i="33"/>
  <c r="AJ3179" i="33"/>
  <c r="AI3179" i="33"/>
  <c r="AH3179" i="33"/>
  <c r="AK3178" i="33"/>
  <c r="AJ3178" i="33"/>
  <c r="AI3178" i="33"/>
  <c r="AH3178" i="33"/>
  <c r="AK3177" i="33"/>
  <c r="AJ3177" i="33"/>
  <c r="AI3177" i="33"/>
  <c r="AH3177" i="33"/>
  <c r="AK3176" i="33"/>
  <c r="AJ3176" i="33"/>
  <c r="AI3176" i="33"/>
  <c r="AH3176" i="33"/>
  <c r="AK3175" i="33"/>
  <c r="AJ3175" i="33"/>
  <c r="AI3175" i="33"/>
  <c r="AH3175" i="33"/>
  <c r="AK3174" i="33"/>
  <c r="AJ3174" i="33"/>
  <c r="AI3174" i="33"/>
  <c r="AH3174" i="33"/>
  <c r="AK3173" i="33"/>
  <c r="AJ3173" i="33"/>
  <c r="AI3173" i="33"/>
  <c r="AH3173" i="33"/>
  <c r="AK3172" i="33"/>
  <c r="AJ3172" i="33"/>
  <c r="AI3172" i="33"/>
  <c r="AH3172" i="33"/>
  <c r="AK3171" i="33"/>
  <c r="AJ3171" i="33"/>
  <c r="AI3171" i="33"/>
  <c r="AH3171" i="33"/>
  <c r="AK3170" i="33"/>
  <c r="AJ3170" i="33"/>
  <c r="AI3170" i="33"/>
  <c r="AH3170" i="33"/>
  <c r="AK3169" i="33"/>
  <c r="AJ3169" i="33"/>
  <c r="AI3169" i="33"/>
  <c r="AH3169" i="33"/>
  <c r="AK3168" i="33"/>
  <c r="AJ3168" i="33"/>
  <c r="AI3168" i="33"/>
  <c r="AH3168" i="33"/>
  <c r="AK3167" i="33"/>
  <c r="AJ3167" i="33"/>
  <c r="AI3167" i="33"/>
  <c r="AH3167" i="33"/>
  <c r="AK3166" i="33"/>
  <c r="AJ3166" i="33"/>
  <c r="AI3166" i="33"/>
  <c r="AH3166" i="33"/>
  <c r="AK3165" i="33"/>
  <c r="AJ3165" i="33"/>
  <c r="AI3165" i="33"/>
  <c r="AH3165" i="33"/>
  <c r="AK3164" i="33"/>
  <c r="AJ3164" i="33"/>
  <c r="AI3164" i="33"/>
  <c r="AH3164" i="33"/>
  <c r="AK3163" i="33"/>
  <c r="AJ3163" i="33"/>
  <c r="AI3163" i="33"/>
  <c r="AH3163" i="33"/>
  <c r="AK3162" i="33"/>
  <c r="AJ3162" i="33"/>
  <c r="AI3162" i="33"/>
  <c r="AH3162" i="33"/>
  <c r="AK3161" i="33"/>
  <c r="AJ3161" i="33"/>
  <c r="AI3161" i="33"/>
  <c r="AH3161" i="33"/>
  <c r="AK3160" i="33"/>
  <c r="AJ3160" i="33"/>
  <c r="AI3160" i="33"/>
  <c r="AH3160" i="33"/>
  <c r="AK3159" i="33"/>
  <c r="AJ3159" i="33"/>
  <c r="AI3159" i="33"/>
  <c r="AH3159" i="33"/>
  <c r="AK3158" i="33"/>
  <c r="AJ3158" i="33"/>
  <c r="AI3158" i="33"/>
  <c r="AH3158" i="33"/>
  <c r="AK3157" i="33"/>
  <c r="AJ3157" i="33"/>
  <c r="AI3157" i="33"/>
  <c r="AH3157" i="33"/>
  <c r="AK3156" i="33"/>
  <c r="AJ3156" i="33"/>
  <c r="AI3156" i="33"/>
  <c r="AH3156" i="33"/>
  <c r="AK3155" i="33"/>
  <c r="AJ3155" i="33"/>
  <c r="AI3155" i="33"/>
  <c r="AH3155" i="33"/>
  <c r="AK3154" i="33"/>
  <c r="AJ3154" i="33"/>
  <c r="AI3154" i="33"/>
  <c r="AH3154" i="33"/>
  <c r="AK3153" i="33"/>
  <c r="AJ3153" i="33"/>
  <c r="AI3153" i="33"/>
  <c r="AH3153" i="33"/>
  <c r="AK3152" i="33"/>
  <c r="AJ3152" i="33"/>
  <c r="AI3152" i="33"/>
  <c r="AH3152" i="33"/>
  <c r="AK3151" i="33"/>
  <c r="AJ3151" i="33"/>
  <c r="AI3151" i="33"/>
  <c r="AH3151" i="33"/>
  <c r="AK3150" i="33"/>
  <c r="AJ3150" i="33"/>
  <c r="AI3150" i="33"/>
  <c r="AH3150" i="33"/>
  <c r="AK3149" i="33"/>
  <c r="AJ3149" i="33"/>
  <c r="AI3149" i="33"/>
  <c r="AH3149" i="33"/>
  <c r="AK3148" i="33"/>
  <c r="AJ3148" i="33"/>
  <c r="AI3148" i="33"/>
  <c r="AH3148" i="33"/>
  <c r="AK3147" i="33"/>
  <c r="AJ3147" i="33"/>
  <c r="AI3147" i="33"/>
  <c r="AH3147" i="33"/>
  <c r="AK3146" i="33"/>
  <c r="AJ3146" i="33"/>
  <c r="AI3146" i="33"/>
  <c r="AH3146" i="33"/>
  <c r="AK3145" i="33"/>
  <c r="AJ3145" i="33"/>
  <c r="AI3145" i="33"/>
  <c r="AH3145" i="33"/>
  <c r="AK3144" i="33"/>
  <c r="AJ3144" i="33"/>
  <c r="AI3144" i="33"/>
  <c r="AH3144" i="33"/>
  <c r="AK3143" i="33"/>
  <c r="AJ3143" i="33"/>
  <c r="AI3143" i="33"/>
  <c r="AH3143" i="33"/>
  <c r="AK3142" i="33"/>
  <c r="AJ3142" i="33"/>
  <c r="AI3142" i="33"/>
  <c r="AH3142" i="33"/>
  <c r="AK3141" i="33"/>
  <c r="AJ3141" i="33"/>
  <c r="AI3141" i="33"/>
  <c r="AH3141" i="33"/>
  <c r="AK3140" i="33"/>
  <c r="AJ3140" i="33"/>
  <c r="AI3140" i="33"/>
  <c r="AH3140" i="33"/>
  <c r="AK3139" i="33"/>
  <c r="AJ3139" i="33"/>
  <c r="AI3139" i="33"/>
  <c r="AH3139" i="33"/>
  <c r="AK3138" i="33"/>
  <c r="AJ3138" i="33"/>
  <c r="AI3138" i="33"/>
  <c r="AH3138" i="33"/>
  <c r="AK3137" i="33"/>
  <c r="AJ3137" i="33"/>
  <c r="AI3137" i="33"/>
  <c r="AH3137" i="33"/>
  <c r="AK3136" i="33"/>
  <c r="AJ3136" i="33"/>
  <c r="AI3136" i="33"/>
  <c r="AH3136" i="33"/>
  <c r="AK3135" i="33"/>
  <c r="AJ3135" i="33"/>
  <c r="AI3135" i="33"/>
  <c r="AH3135" i="33"/>
  <c r="AK3134" i="33"/>
  <c r="AJ3134" i="33"/>
  <c r="AI3134" i="33"/>
  <c r="AH3134" i="33"/>
  <c r="AK3133" i="33"/>
  <c r="AJ3133" i="33"/>
  <c r="AI3133" i="33"/>
  <c r="AH3133" i="33"/>
  <c r="AK3132" i="33"/>
  <c r="AJ3132" i="33"/>
  <c r="AI3132" i="33"/>
  <c r="AH3132" i="33"/>
  <c r="AK3131" i="33"/>
  <c r="AJ3131" i="33"/>
  <c r="AI3131" i="33"/>
  <c r="AH3131" i="33"/>
  <c r="AK3130" i="33"/>
  <c r="AJ3130" i="33"/>
  <c r="AI3130" i="33"/>
  <c r="AH3130" i="33"/>
  <c r="AK3129" i="33"/>
  <c r="AJ3129" i="33"/>
  <c r="AI3129" i="33"/>
  <c r="AH3129" i="33"/>
  <c r="AK3128" i="33"/>
  <c r="AJ3128" i="33"/>
  <c r="AI3128" i="33"/>
  <c r="AH3128" i="33"/>
  <c r="AK3127" i="33"/>
  <c r="AJ3127" i="33"/>
  <c r="AI3127" i="33"/>
  <c r="AH3127" i="33"/>
  <c r="AK3126" i="33"/>
  <c r="AJ3126" i="33"/>
  <c r="AI3126" i="33"/>
  <c r="AH3126" i="33"/>
  <c r="AK3125" i="33"/>
  <c r="AJ3125" i="33"/>
  <c r="AI3125" i="33"/>
  <c r="AH3125" i="33"/>
  <c r="AK3124" i="33"/>
  <c r="AJ3124" i="33"/>
  <c r="AI3124" i="33"/>
  <c r="AH3124" i="33"/>
  <c r="AK3123" i="33"/>
  <c r="AJ3123" i="33"/>
  <c r="AI3123" i="33"/>
  <c r="AH3123" i="33"/>
  <c r="AK3122" i="33"/>
  <c r="AJ3122" i="33"/>
  <c r="AI3122" i="33"/>
  <c r="AH3122" i="33"/>
  <c r="AK3121" i="33"/>
  <c r="AJ3121" i="33"/>
  <c r="AI3121" i="33"/>
  <c r="AH3121" i="33"/>
  <c r="AK3120" i="33"/>
  <c r="AJ3120" i="33"/>
  <c r="AI3120" i="33"/>
  <c r="AH3120" i="33"/>
  <c r="AK3119" i="33"/>
  <c r="AJ3119" i="33"/>
  <c r="AI3119" i="33"/>
  <c r="AH3119" i="33"/>
  <c r="AK3118" i="33"/>
  <c r="AJ3118" i="33"/>
  <c r="AI3118" i="33"/>
  <c r="AH3118" i="33"/>
  <c r="AK3117" i="33"/>
  <c r="AJ3117" i="33"/>
  <c r="AI3117" i="33"/>
  <c r="AH3117" i="33"/>
  <c r="AK3116" i="33"/>
  <c r="AJ3116" i="33"/>
  <c r="AI3116" i="33"/>
  <c r="AH3116" i="33"/>
  <c r="AK3115" i="33"/>
  <c r="AJ3115" i="33"/>
  <c r="AI3115" i="33"/>
  <c r="AH3115" i="33"/>
  <c r="AK3114" i="33"/>
  <c r="AJ3114" i="33"/>
  <c r="AI3114" i="33"/>
  <c r="AH3114" i="33"/>
  <c r="AK3113" i="33"/>
  <c r="AJ3113" i="33"/>
  <c r="AI3113" i="33"/>
  <c r="AH3113" i="33"/>
  <c r="AK3112" i="33"/>
  <c r="AJ3112" i="33"/>
  <c r="AI3112" i="33"/>
  <c r="AH3112" i="33"/>
  <c r="AK3111" i="33"/>
  <c r="AJ3111" i="33"/>
  <c r="AI3111" i="33"/>
  <c r="AH3111" i="33"/>
  <c r="AK3110" i="33"/>
  <c r="AJ3110" i="33"/>
  <c r="AI3110" i="33"/>
  <c r="AH3110" i="33"/>
  <c r="AK3109" i="33"/>
  <c r="AJ3109" i="33"/>
  <c r="AI3109" i="33"/>
  <c r="AH3109" i="33"/>
  <c r="AK3108" i="33"/>
  <c r="AJ3108" i="33"/>
  <c r="AI3108" i="33"/>
  <c r="AH3108" i="33"/>
  <c r="AK3107" i="33"/>
  <c r="AJ3107" i="33"/>
  <c r="AI3107" i="33"/>
  <c r="AH3107" i="33"/>
  <c r="AK3106" i="33"/>
  <c r="AJ3106" i="33"/>
  <c r="AI3106" i="33"/>
  <c r="AH3106" i="33"/>
  <c r="AK3105" i="33"/>
  <c r="AJ3105" i="33"/>
  <c r="AI3105" i="33"/>
  <c r="AH3105" i="33"/>
  <c r="AK3104" i="33"/>
  <c r="AJ3104" i="33"/>
  <c r="AI3104" i="33"/>
  <c r="AH3104" i="33"/>
  <c r="AK3103" i="33"/>
  <c r="AJ3103" i="33"/>
  <c r="AI3103" i="33"/>
  <c r="AH3103" i="33"/>
  <c r="AK3102" i="33"/>
  <c r="AJ3102" i="33"/>
  <c r="AI3102" i="33"/>
  <c r="AH3102" i="33"/>
  <c r="AK3101" i="33"/>
  <c r="AJ3101" i="33"/>
  <c r="AI3101" i="33"/>
  <c r="AH3101" i="33"/>
  <c r="AK3100" i="33"/>
  <c r="AJ3100" i="33"/>
  <c r="AI3100" i="33"/>
  <c r="AH3100" i="33"/>
  <c r="AK3099" i="33"/>
  <c r="AJ3099" i="33"/>
  <c r="AI3099" i="33"/>
  <c r="AH3099" i="33"/>
  <c r="AK3098" i="33"/>
  <c r="AJ3098" i="33"/>
  <c r="AI3098" i="33"/>
  <c r="AH3098" i="33"/>
  <c r="AK3097" i="33"/>
  <c r="AJ3097" i="33"/>
  <c r="AI3097" i="33"/>
  <c r="AH3097" i="33"/>
  <c r="AK3096" i="33"/>
  <c r="AJ3096" i="33"/>
  <c r="AI3096" i="33"/>
  <c r="AH3096" i="33"/>
  <c r="AK3095" i="33"/>
  <c r="AJ3095" i="33"/>
  <c r="AI3095" i="33"/>
  <c r="AH3095" i="33"/>
  <c r="AK3094" i="33"/>
  <c r="AJ3094" i="33"/>
  <c r="AI3094" i="33"/>
  <c r="AH3094" i="33"/>
  <c r="AK3093" i="33"/>
  <c r="AJ3093" i="33"/>
  <c r="AI3093" i="33"/>
  <c r="AH3093" i="33"/>
  <c r="AK3092" i="33"/>
  <c r="AJ3092" i="33"/>
  <c r="AI3092" i="33"/>
  <c r="AH3092" i="33"/>
  <c r="AK3091" i="33"/>
  <c r="AJ3091" i="33"/>
  <c r="AI3091" i="33"/>
  <c r="AH3091" i="33"/>
  <c r="AK3090" i="33"/>
  <c r="AJ3090" i="33"/>
  <c r="AI3090" i="33"/>
  <c r="AH3090" i="33"/>
  <c r="AK3089" i="33"/>
  <c r="AJ3089" i="33"/>
  <c r="AI3089" i="33"/>
  <c r="AH3089" i="33"/>
  <c r="AK3088" i="33"/>
  <c r="AJ3088" i="33"/>
  <c r="AI3088" i="33"/>
  <c r="AH3088" i="33"/>
  <c r="AK3087" i="33"/>
  <c r="AJ3087" i="33"/>
  <c r="AI3087" i="33"/>
  <c r="AH3087" i="33"/>
  <c r="AK3086" i="33"/>
  <c r="AJ3086" i="33"/>
  <c r="AI3086" i="33"/>
  <c r="AH3086" i="33"/>
  <c r="AK3085" i="33"/>
  <c r="AJ3085" i="33"/>
  <c r="AI3085" i="33"/>
  <c r="AH3085" i="33"/>
  <c r="AK3084" i="33"/>
  <c r="AJ3084" i="33"/>
  <c r="AI3084" i="33"/>
  <c r="AH3084" i="33"/>
  <c r="AK3083" i="33"/>
  <c r="AJ3083" i="33"/>
  <c r="AI3083" i="33"/>
  <c r="AH3083" i="33"/>
  <c r="AK3082" i="33"/>
  <c r="AJ3082" i="33"/>
  <c r="AI3082" i="33"/>
  <c r="AH3082" i="33"/>
  <c r="AK3081" i="33"/>
  <c r="AJ3081" i="33"/>
  <c r="AI3081" i="33"/>
  <c r="AH3081" i="33"/>
  <c r="AK3080" i="33"/>
  <c r="AJ3080" i="33"/>
  <c r="AI3080" i="33"/>
  <c r="AH3080" i="33"/>
  <c r="AK3079" i="33"/>
  <c r="AJ3079" i="33"/>
  <c r="AI3079" i="33"/>
  <c r="AH3079" i="33"/>
  <c r="AK3078" i="33"/>
  <c r="AJ3078" i="33"/>
  <c r="AI3078" i="33"/>
  <c r="AH3078" i="33"/>
  <c r="AK3077" i="33"/>
  <c r="AJ3077" i="33"/>
  <c r="AI3077" i="33"/>
  <c r="AH3077" i="33"/>
  <c r="AK3076" i="33"/>
  <c r="AJ3076" i="33"/>
  <c r="AI3076" i="33"/>
  <c r="AH3076" i="33"/>
  <c r="AK3075" i="33"/>
  <c r="AJ3075" i="33"/>
  <c r="AI3075" i="33"/>
  <c r="AH3075" i="33"/>
  <c r="AK3074" i="33"/>
  <c r="AJ3074" i="33"/>
  <c r="AI3074" i="33"/>
  <c r="AH3074" i="33"/>
  <c r="AK3073" i="33"/>
  <c r="AJ3073" i="33"/>
  <c r="AI3073" i="33"/>
  <c r="AH3073" i="33"/>
  <c r="AK3072" i="33"/>
  <c r="AJ3072" i="33"/>
  <c r="AI3072" i="33"/>
  <c r="AH3072" i="33"/>
  <c r="AK3071" i="33"/>
  <c r="AJ3071" i="33"/>
  <c r="AI3071" i="33"/>
  <c r="AH3071" i="33"/>
  <c r="AK3070" i="33"/>
  <c r="AJ3070" i="33"/>
  <c r="AI3070" i="33"/>
  <c r="AH3070" i="33"/>
  <c r="AK3069" i="33"/>
  <c r="AJ3069" i="33"/>
  <c r="AI3069" i="33"/>
  <c r="AH3069" i="33"/>
  <c r="AK3068" i="33"/>
  <c r="AJ3068" i="33"/>
  <c r="AI3068" i="33"/>
  <c r="AH3068" i="33"/>
  <c r="AK3067" i="33"/>
  <c r="AJ3067" i="33"/>
  <c r="AI3067" i="33"/>
  <c r="AH3067" i="33"/>
  <c r="AK3066" i="33"/>
  <c r="AJ3066" i="33"/>
  <c r="AI3066" i="33"/>
  <c r="AH3066" i="33"/>
  <c r="AK3065" i="33"/>
  <c r="AJ3065" i="33"/>
  <c r="AI3065" i="33"/>
  <c r="AH3065" i="33"/>
  <c r="AK3064" i="33"/>
  <c r="AJ3064" i="33"/>
  <c r="AI3064" i="33"/>
  <c r="AH3064" i="33"/>
  <c r="AK3063" i="33"/>
  <c r="AJ3063" i="33"/>
  <c r="AI3063" i="33"/>
  <c r="AH3063" i="33"/>
  <c r="AK3062" i="33"/>
  <c r="AJ3062" i="33"/>
  <c r="AI3062" i="33"/>
  <c r="AH3062" i="33"/>
  <c r="AK3061" i="33"/>
  <c r="AJ3061" i="33"/>
  <c r="AI3061" i="33"/>
  <c r="AH3061" i="33"/>
  <c r="AK3060" i="33"/>
  <c r="AJ3060" i="33"/>
  <c r="AI3060" i="33"/>
  <c r="AH3060" i="33"/>
  <c r="AK3059" i="33"/>
  <c r="AJ3059" i="33"/>
  <c r="AI3059" i="33"/>
  <c r="AH3059" i="33"/>
  <c r="AK3058" i="33"/>
  <c r="AJ3058" i="33"/>
  <c r="AI3058" i="33"/>
  <c r="AH3058" i="33"/>
  <c r="AK3057" i="33"/>
  <c r="AJ3057" i="33"/>
  <c r="AI3057" i="33"/>
  <c r="AH3057" i="33"/>
  <c r="AK3056" i="33"/>
  <c r="AJ3056" i="33"/>
  <c r="AI3056" i="33"/>
  <c r="AH3056" i="33"/>
  <c r="AK3055" i="33"/>
  <c r="AJ3055" i="33"/>
  <c r="AI3055" i="33"/>
  <c r="AH3055" i="33"/>
  <c r="AK3054" i="33"/>
  <c r="AJ3054" i="33"/>
  <c r="AI3054" i="33"/>
  <c r="AH3054" i="33"/>
  <c r="AK3053" i="33"/>
  <c r="AJ3053" i="33"/>
  <c r="AI3053" i="33"/>
  <c r="AH3053" i="33"/>
  <c r="AK3052" i="33"/>
  <c r="AJ3052" i="33"/>
  <c r="AI3052" i="33"/>
  <c r="AH3052" i="33"/>
  <c r="AK3051" i="33"/>
  <c r="AJ3051" i="33"/>
  <c r="AI3051" i="33"/>
  <c r="AH3051" i="33"/>
  <c r="AK3050" i="33"/>
  <c r="AJ3050" i="33"/>
  <c r="AI3050" i="33"/>
  <c r="AH3050" i="33"/>
  <c r="AK3049" i="33"/>
  <c r="AJ3049" i="33"/>
  <c r="AI3049" i="33"/>
  <c r="AH3049" i="33"/>
  <c r="AK3048" i="33"/>
  <c r="AJ3048" i="33"/>
  <c r="AI3048" i="33"/>
  <c r="AH3048" i="33"/>
  <c r="AK3047" i="33"/>
  <c r="AJ3047" i="33"/>
  <c r="AI3047" i="33"/>
  <c r="AH3047" i="33"/>
  <c r="AK3046" i="33"/>
  <c r="AJ3046" i="33"/>
  <c r="AI3046" i="33"/>
  <c r="AH3046" i="33"/>
  <c r="AK3045" i="33"/>
  <c r="AJ3045" i="33"/>
  <c r="AI3045" i="33"/>
  <c r="AH3045" i="33"/>
  <c r="AK3044" i="33"/>
  <c r="AJ3044" i="33"/>
  <c r="AI3044" i="33"/>
  <c r="AH3044" i="33"/>
  <c r="AK3043" i="33"/>
  <c r="AJ3043" i="33"/>
  <c r="AI3043" i="33"/>
  <c r="AH3043" i="33"/>
  <c r="AK3042" i="33"/>
  <c r="AJ3042" i="33"/>
  <c r="AI3042" i="33"/>
  <c r="AH3042" i="33"/>
  <c r="AK3041" i="33"/>
  <c r="AJ3041" i="33"/>
  <c r="AI3041" i="33"/>
  <c r="AH3041" i="33"/>
  <c r="AK3040" i="33"/>
  <c r="AJ3040" i="33"/>
  <c r="AI3040" i="33"/>
  <c r="AH3040" i="33"/>
  <c r="AK3039" i="33"/>
  <c r="AJ3039" i="33"/>
  <c r="AI3039" i="33"/>
  <c r="AH3039" i="33"/>
  <c r="AK3038" i="33"/>
  <c r="AJ3038" i="33"/>
  <c r="AI3038" i="33"/>
  <c r="AH3038" i="33"/>
  <c r="AK3037" i="33"/>
  <c r="AJ3037" i="33"/>
  <c r="AI3037" i="33"/>
  <c r="AH3037" i="33"/>
  <c r="AK3036" i="33"/>
  <c r="AJ3036" i="33"/>
  <c r="AI3036" i="33"/>
  <c r="AH3036" i="33"/>
  <c r="AK3035" i="33"/>
  <c r="AJ3035" i="33"/>
  <c r="AI3035" i="33"/>
  <c r="AH3035" i="33"/>
  <c r="AK3034" i="33"/>
  <c r="AJ3034" i="33"/>
  <c r="AI3034" i="33"/>
  <c r="AH3034" i="33"/>
  <c r="AK3033" i="33"/>
  <c r="AJ3033" i="33"/>
  <c r="AI3033" i="33"/>
  <c r="AH3033" i="33"/>
  <c r="AK3032" i="33"/>
  <c r="AJ3032" i="33"/>
  <c r="AI3032" i="33"/>
  <c r="AH3032" i="33"/>
  <c r="AK3031" i="33"/>
  <c r="AJ3031" i="33"/>
  <c r="AI3031" i="33"/>
  <c r="AH3031" i="33"/>
  <c r="AK3030" i="33"/>
  <c r="AJ3030" i="33"/>
  <c r="AI3030" i="33"/>
  <c r="AH3030" i="33"/>
  <c r="AK3029" i="33"/>
  <c r="AJ3029" i="33"/>
  <c r="AI3029" i="33"/>
  <c r="AH3029" i="33"/>
  <c r="AK3028" i="33"/>
  <c r="AJ3028" i="33"/>
  <c r="AI3028" i="33"/>
  <c r="AH3028" i="33"/>
  <c r="AK3027" i="33"/>
  <c r="AJ3027" i="33"/>
  <c r="AI3027" i="33"/>
  <c r="AH3027" i="33"/>
  <c r="AK3026" i="33"/>
  <c r="AJ3026" i="33"/>
  <c r="AI3026" i="33"/>
  <c r="AH3026" i="33"/>
  <c r="AK3025" i="33"/>
  <c r="AJ3025" i="33"/>
  <c r="AI3025" i="33"/>
  <c r="AH3025" i="33"/>
  <c r="AK3024" i="33"/>
  <c r="AJ3024" i="33"/>
  <c r="AI3024" i="33"/>
  <c r="AH3024" i="33"/>
  <c r="AK3023" i="33"/>
  <c r="AJ3023" i="33"/>
  <c r="AI3023" i="33"/>
  <c r="AH3023" i="33"/>
  <c r="AK3022" i="33"/>
  <c r="AJ3022" i="33"/>
  <c r="AI3022" i="33"/>
  <c r="AH3022" i="33"/>
  <c r="AK3021" i="33"/>
  <c r="AJ3021" i="33"/>
  <c r="AI3021" i="33"/>
  <c r="AH3021" i="33"/>
  <c r="AK3020" i="33"/>
  <c r="AJ3020" i="33"/>
  <c r="AI3020" i="33"/>
  <c r="AH3020" i="33"/>
  <c r="AK3019" i="33"/>
  <c r="AJ3019" i="33"/>
  <c r="AI3019" i="33"/>
  <c r="AH3019" i="33"/>
  <c r="AK3018" i="33"/>
  <c r="AJ3018" i="33"/>
  <c r="AI3018" i="33"/>
  <c r="AH3018" i="33"/>
  <c r="AK3017" i="33"/>
  <c r="AJ3017" i="33"/>
  <c r="AI3017" i="33"/>
  <c r="AH3017" i="33"/>
  <c r="AK3016" i="33"/>
  <c r="AJ3016" i="33"/>
  <c r="AI3016" i="33"/>
  <c r="AH3016" i="33"/>
  <c r="AK3015" i="33"/>
  <c r="AJ3015" i="33"/>
  <c r="AI3015" i="33"/>
  <c r="AH3015" i="33"/>
  <c r="AK3014" i="33"/>
  <c r="AJ3014" i="33"/>
  <c r="AI3014" i="33"/>
  <c r="AH3014" i="33"/>
  <c r="AK3013" i="33"/>
  <c r="AJ3013" i="33"/>
  <c r="AI3013" i="33"/>
  <c r="AH3013" i="33"/>
  <c r="AK3012" i="33"/>
  <c r="AJ3012" i="33"/>
  <c r="AI3012" i="33"/>
  <c r="AH3012" i="33"/>
  <c r="AK3011" i="33"/>
  <c r="AJ3011" i="33"/>
  <c r="AI3011" i="33"/>
  <c r="AH3011" i="33"/>
  <c r="AK3010" i="33"/>
  <c r="AJ3010" i="33"/>
  <c r="AI3010" i="33"/>
  <c r="AH3010" i="33"/>
  <c r="AK3009" i="33"/>
  <c r="AJ3009" i="33"/>
  <c r="AI3009" i="33"/>
  <c r="AH3009" i="33"/>
  <c r="AK3008" i="33"/>
  <c r="AJ3008" i="33"/>
  <c r="AI3008" i="33"/>
  <c r="AH3008" i="33"/>
  <c r="AK3007" i="33"/>
  <c r="AJ3007" i="33"/>
  <c r="AI3007" i="33"/>
  <c r="AH3007" i="33"/>
  <c r="AK3006" i="33"/>
  <c r="AJ3006" i="33"/>
  <c r="AI3006" i="33"/>
  <c r="AH3006" i="33"/>
  <c r="AK3005" i="33"/>
  <c r="AJ3005" i="33"/>
  <c r="AI3005" i="33"/>
  <c r="AH3005" i="33"/>
  <c r="AK3004" i="33"/>
  <c r="AJ3004" i="33"/>
  <c r="AI3004" i="33"/>
  <c r="AH3004" i="33"/>
  <c r="AK3003" i="33"/>
  <c r="AJ3003" i="33"/>
  <c r="AI3003" i="33"/>
  <c r="AH3003" i="33"/>
  <c r="AK3002" i="33"/>
  <c r="AJ3002" i="33"/>
  <c r="AI3002" i="33"/>
  <c r="AH3002" i="33"/>
  <c r="AK3001" i="33"/>
  <c r="AJ3001" i="33"/>
  <c r="AI3001" i="33"/>
  <c r="AH3001" i="33"/>
  <c r="AK3000" i="33"/>
  <c r="AJ3000" i="33"/>
  <c r="AI3000" i="33"/>
  <c r="AH3000" i="33"/>
  <c r="AK2999" i="33"/>
  <c r="AJ2999" i="33"/>
  <c r="AI2999" i="33"/>
  <c r="AH2999" i="33"/>
  <c r="AK2998" i="33"/>
  <c r="AJ2998" i="33"/>
  <c r="AI2998" i="33"/>
  <c r="AH2998" i="33"/>
  <c r="AK2997" i="33"/>
  <c r="AJ2997" i="33"/>
  <c r="AI2997" i="33"/>
  <c r="AH2997" i="33"/>
  <c r="AK2996" i="33"/>
  <c r="AJ2996" i="33"/>
  <c r="AI2996" i="33"/>
  <c r="AH2996" i="33"/>
  <c r="AK2995" i="33"/>
  <c r="AJ2995" i="33"/>
  <c r="AI2995" i="33"/>
  <c r="AH2995" i="33"/>
  <c r="AK2994" i="33"/>
  <c r="AJ2994" i="33"/>
  <c r="AI2994" i="33"/>
  <c r="AH2994" i="33"/>
  <c r="AK2993" i="33"/>
  <c r="AJ2993" i="33"/>
  <c r="AI2993" i="33"/>
  <c r="AH2993" i="33"/>
  <c r="AK2992" i="33"/>
  <c r="AJ2992" i="33"/>
  <c r="AI2992" i="33"/>
  <c r="AH2992" i="33"/>
  <c r="AK2991" i="33"/>
  <c r="AJ2991" i="33"/>
  <c r="AI2991" i="33"/>
  <c r="AH2991" i="33"/>
  <c r="AK2990" i="33"/>
  <c r="AJ2990" i="33"/>
  <c r="AI2990" i="33"/>
  <c r="AH2990" i="33"/>
  <c r="AK2989" i="33"/>
  <c r="AJ2989" i="33"/>
  <c r="AI2989" i="33"/>
  <c r="AH2989" i="33"/>
  <c r="AK2988" i="33"/>
  <c r="AJ2988" i="33"/>
  <c r="AI2988" i="33"/>
  <c r="AH2988" i="33"/>
  <c r="AK2987" i="33"/>
  <c r="AJ2987" i="33"/>
  <c r="AI2987" i="33"/>
  <c r="AH2987" i="33"/>
  <c r="AK2986" i="33"/>
  <c r="AJ2986" i="33"/>
  <c r="AI2986" i="33"/>
  <c r="AH2986" i="33"/>
  <c r="AK2985" i="33"/>
  <c r="AJ2985" i="33"/>
  <c r="AI2985" i="33"/>
  <c r="AH2985" i="33"/>
  <c r="AK2984" i="33"/>
  <c r="AJ2984" i="33"/>
  <c r="AI2984" i="33"/>
  <c r="AH2984" i="33"/>
  <c r="AK2983" i="33"/>
  <c r="AJ2983" i="33"/>
  <c r="AI2983" i="33"/>
  <c r="AH2983" i="33"/>
  <c r="AK2982" i="33"/>
  <c r="AJ2982" i="33"/>
  <c r="AI2982" i="33"/>
  <c r="AH2982" i="33"/>
  <c r="AK2981" i="33"/>
  <c r="AJ2981" i="33"/>
  <c r="AI2981" i="33"/>
  <c r="AH2981" i="33"/>
  <c r="AK2980" i="33"/>
  <c r="AJ2980" i="33"/>
  <c r="AI2980" i="33"/>
  <c r="AH2980" i="33"/>
  <c r="AK2979" i="33"/>
  <c r="AJ2979" i="33"/>
  <c r="AI2979" i="33"/>
  <c r="AH2979" i="33"/>
  <c r="AK2978" i="33"/>
  <c r="AJ2978" i="33"/>
  <c r="AI2978" i="33"/>
  <c r="AH2978" i="33"/>
  <c r="AK2977" i="33"/>
  <c r="AJ2977" i="33"/>
  <c r="AI2977" i="33"/>
  <c r="AH2977" i="33"/>
  <c r="AK2976" i="33"/>
  <c r="AJ2976" i="33"/>
  <c r="AI2976" i="33"/>
  <c r="AH2976" i="33"/>
  <c r="AK2975" i="33"/>
  <c r="AJ2975" i="33"/>
  <c r="AI2975" i="33"/>
  <c r="AH2975" i="33"/>
  <c r="AK2974" i="33"/>
  <c r="AJ2974" i="33"/>
  <c r="AI2974" i="33"/>
  <c r="AH2974" i="33"/>
  <c r="AK2973" i="33"/>
  <c r="AJ2973" i="33"/>
  <c r="AI2973" i="33"/>
  <c r="AH2973" i="33"/>
  <c r="AK2972" i="33"/>
  <c r="AJ2972" i="33"/>
  <c r="AI2972" i="33"/>
  <c r="AH2972" i="33"/>
  <c r="AK2971" i="33"/>
  <c r="AJ2971" i="33"/>
  <c r="AI2971" i="33"/>
  <c r="AH2971" i="33"/>
  <c r="AK2970" i="33"/>
  <c r="AJ2970" i="33"/>
  <c r="AI2970" i="33"/>
  <c r="AH2970" i="33"/>
  <c r="AK2969" i="33"/>
  <c r="AJ2969" i="33"/>
  <c r="AI2969" i="33"/>
  <c r="AH2969" i="33"/>
  <c r="AK2968" i="33"/>
  <c r="AJ2968" i="33"/>
  <c r="AI2968" i="33"/>
  <c r="AH2968" i="33"/>
  <c r="AK2967" i="33"/>
  <c r="AJ2967" i="33"/>
  <c r="AI2967" i="33"/>
  <c r="AH2967" i="33"/>
  <c r="AK2966" i="33"/>
  <c r="AJ2966" i="33"/>
  <c r="AI2966" i="33"/>
  <c r="AH2966" i="33"/>
  <c r="AK2965" i="33"/>
  <c r="AJ2965" i="33"/>
  <c r="AI2965" i="33"/>
  <c r="AH2965" i="33"/>
  <c r="AK2964" i="33"/>
  <c r="AJ2964" i="33"/>
  <c r="AI2964" i="33"/>
  <c r="AH2964" i="33"/>
  <c r="AK2963" i="33"/>
  <c r="AJ2963" i="33"/>
  <c r="AI2963" i="33"/>
  <c r="AH2963" i="33"/>
  <c r="AK2962" i="33"/>
  <c r="AJ2962" i="33"/>
  <c r="AI2962" i="33"/>
  <c r="AH2962" i="33"/>
  <c r="AK2961" i="33"/>
  <c r="AJ2961" i="33"/>
  <c r="AI2961" i="33"/>
  <c r="AH2961" i="33"/>
  <c r="AK2960" i="33"/>
  <c r="AJ2960" i="33"/>
  <c r="AI2960" i="33"/>
  <c r="AH2960" i="33"/>
  <c r="AK2959" i="33"/>
  <c r="AJ2959" i="33"/>
  <c r="AI2959" i="33"/>
  <c r="AH2959" i="33"/>
  <c r="AK2958" i="33"/>
  <c r="AJ2958" i="33"/>
  <c r="AI2958" i="33"/>
  <c r="AH2958" i="33"/>
  <c r="AK2957" i="33"/>
  <c r="AJ2957" i="33"/>
  <c r="AI2957" i="33"/>
  <c r="AH2957" i="33"/>
  <c r="AK2956" i="33"/>
  <c r="AJ2956" i="33"/>
  <c r="AI2956" i="33"/>
  <c r="AH2956" i="33"/>
  <c r="AK2955" i="33"/>
  <c r="AJ2955" i="33"/>
  <c r="AI2955" i="33"/>
  <c r="AH2955" i="33"/>
  <c r="AK2954" i="33"/>
  <c r="AJ2954" i="33"/>
  <c r="AI2954" i="33"/>
  <c r="AH2954" i="33"/>
  <c r="AK2953" i="33"/>
  <c r="AJ2953" i="33"/>
  <c r="AI2953" i="33"/>
  <c r="AH2953" i="33"/>
  <c r="AK2952" i="33"/>
  <c r="AJ2952" i="33"/>
  <c r="AI2952" i="33"/>
  <c r="AH2952" i="33"/>
  <c r="AK2951" i="33"/>
  <c r="AJ2951" i="33"/>
  <c r="AI2951" i="33"/>
  <c r="AH2951" i="33"/>
  <c r="AK2950" i="33"/>
  <c r="AJ2950" i="33"/>
  <c r="AI2950" i="33"/>
  <c r="AH2950" i="33"/>
  <c r="AK2949" i="33"/>
  <c r="AJ2949" i="33"/>
  <c r="AI2949" i="33"/>
  <c r="AH2949" i="33"/>
  <c r="AK2948" i="33"/>
  <c r="AJ2948" i="33"/>
  <c r="AI2948" i="33"/>
  <c r="AH2948" i="33"/>
  <c r="AK2947" i="33"/>
  <c r="AJ2947" i="33"/>
  <c r="AI2947" i="33"/>
  <c r="AH2947" i="33"/>
  <c r="AK2946" i="33"/>
  <c r="AJ2946" i="33"/>
  <c r="AI2946" i="33"/>
  <c r="AH2946" i="33"/>
  <c r="AK2945" i="33"/>
  <c r="AJ2945" i="33"/>
  <c r="AI2945" i="33"/>
  <c r="AH2945" i="33"/>
  <c r="AK2944" i="33"/>
  <c r="AJ2944" i="33"/>
  <c r="AI2944" i="33"/>
  <c r="AH2944" i="33"/>
  <c r="AK2943" i="33"/>
  <c r="AJ2943" i="33"/>
  <c r="AI2943" i="33"/>
  <c r="AH2943" i="33"/>
  <c r="AK2942" i="33"/>
  <c r="AJ2942" i="33"/>
  <c r="AI2942" i="33"/>
  <c r="AH2942" i="33"/>
  <c r="AK2941" i="33"/>
  <c r="AJ2941" i="33"/>
  <c r="AI2941" i="33"/>
  <c r="AH2941" i="33"/>
  <c r="AK2940" i="33"/>
  <c r="AJ2940" i="33"/>
  <c r="AI2940" i="33"/>
  <c r="AH2940" i="33"/>
  <c r="AK2939" i="33"/>
  <c r="AJ2939" i="33"/>
  <c r="AI2939" i="33"/>
  <c r="AH2939" i="33"/>
  <c r="AK2938" i="33"/>
  <c r="AJ2938" i="33"/>
  <c r="AI2938" i="33"/>
  <c r="AH2938" i="33"/>
  <c r="AK2937" i="33"/>
  <c r="AJ2937" i="33"/>
  <c r="AI2937" i="33"/>
  <c r="AH2937" i="33"/>
  <c r="AK2936" i="33"/>
  <c r="AJ2936" i="33"/>
  <c r="AI2936" i="33"/>
  <c r="AH2936" i="33"/>
  <c r="AK2935" i="33"/>
  <c r="AJ2935" i="33"/>
  <c r="AI2935" i="33"/>
  <c r="AH2935" i="33"/>
  <c r="AK2934" i="33"/>
  <c r="AJ2934" i="33"/>
  <c r="AI2934" i="33"/>
  <c r="AH2934" i="33"/>
  <c r="AK2933" i="33"/>
  <c r="AJ2933" i="33"/>
  <c r="AI2933" i="33"/>
  <c r="AH2933" i="33"/>
  <c r="AK2932" i="33"/>
  <c r="AJ2932" i="33"/>
  <c r="AI2932" i="33"/>
  <c r="AH2932" i="33"/>
  <c r="AK2931" i="33"/>
  <c r="AJ2931" i="33"/>
  <c r="AI2931" i="33"/>
  <c r="AH2931" i="33"/>
  <c r="AK2930" i="33"/>
  <c r="AJ2930" i="33"/>
  <c r="AI2930" i="33"/>
  <c r="AH2930" i="33"/>
  <c r="AK2929" i="33"/>
  <c r="AJ2929" i="33"/>
  <c r="AI2929" i="33"/>
  <c r="AH2929" i="33"/>
  <c r="AK2928" i="33"/>
  <c r="AJ2928" i="33"/>
  <c r="AI2928" i="33"/>
  <c r="AH2928" i="33"/>
  <c r="AK2927" i="33"/>
  <c r="AJ2927" i="33"/>
  <c r="AI2927" i="33"/>
  <c r="AH2927" i="33"/>
  <c r="AK2926" i="33"/>
  <c r="AJ2926" i="33"/>
  <c r="AI2926" i="33"/>
  <c r="AH2926" i="33"/>
  <c r="AK2925" i="33"/>
  <c r="AJ2925" i="33"/>
  <c r="AI2925" i="33"/>
  <c r="AH2925" i="33"/>
  <c r="AK2924" i="33"/>
  <c r="AJ2924" i="33"/>
  <c r="AI2924" i="33"/>
  <c r="AH2924" i="33"/>
  <c r="AK2923" i="33"/>
  <c r="AJ2923" i="33"/>
  <c r="AI2923" i="33"/>
  <c r="AH2923" i="33"/>
  <c r="AK2922" i="33"/>
  <c r="AJ2922" i="33"/>
  <c r="AI2922" i="33"/>
  <c r="AH2922" i="33"/>
  <c r="AK2921" i="33"/>
  <c r="AJ2921" i="33"/>
  <c r="AI2921" i="33"/>
  <c r="AH2921" i="33"/>
  <c r="AK2920" i="33"/>
  <c r="AJ2920" i="33"/>
  <c r="AI2920" i="33"/>
  <c r="AH2920" i="33"/>
  <c r="AK2919" i="33"/>
  <c r="AJ2919" i="33"/>
  <c r="AI2919" i="33"/>
  <c r="AH2919" i="33"/>
  <c r="AK2918" i="33"/>
  <c r="AJ2918" i="33"/>
  <c r="AI2918" i="33"/>
  <c r="AH2918" i="33"/>
  <c r="AK2917" i="33"/>
  <c r="AJ2917" i="33"/>
  <c r="AI2917" i="33"/>
  <c r="AH2917" i="33"/>
  <c r="AK2916" i="33"/>
  <c r="AJ2916" i="33"/>
  <c r="AI2916" i="33"/>
  <c r="AH2916" i="33"/>
  <c r="AK2915" i="33"/>
  <c r="AJ2915" i="33"/>
  <c r="AI2915" i="33"/>
  <c r="AH2915" i="33"/>
  <c r="AK2914" i="33"/>
  <c r="AJ2914" i="33"/>
  <c r="AI2914" i="33"/>
  <c r="AH2914" i="33"/>
  <c r="AK2913" i="33"/>
  <c r="AJ2913" i="33"/>
  <c r="AI2913" i="33"/>
  <c r="AH2913" i="33"/>
  <c r="AK2912" i="33"/>
  <c r="AJ2912" i="33"/>
  <c r="AI2912" i="33"/>
  <c r="AH2912" i="33"/>
  <c r="AK2911" i="33"/>
  <c r="AJ2911" i="33"/>
  <c r="AI2911" i="33"/>
  <c r="AH2911" i="33"/>
  <c r="AK2910" i="33"/>
  <c r="AJ2910" i="33"/>
  <c r="AI2910" i="33"/>
  <c r="AH2910" i="33"/>
  <c r="AK2909" i="33"/>
  <c r="AJ2909" i="33"/>
  <c r="AI2909" i="33"/>
  <c r="AH2909" i="33"/>
  <c r="AK2908" i="33"/>
  <c r="AJ2908" i="33"/>
  <c r="AI2908" i="33"/>
  <c r="AH2908" i="33"/>
  <c r="AK2907" i="33"/>
  <c r="AJ2907" i="33"/>
  <c r="AI2907" i="33"/>
  <c r="AH2907" i="33"/>
  <c r="AK2906" i="33"/>
  <c r="AJ2906" i="33"/>
  <c r="AI2906" i="33"/>
  <c r="AH2906" i="33"/>
  <c r="AK2905" i="33"/>
  <c r="AJ2905" i="33"/>
  <c r="AI2905" i="33"/>
  <c r="AH2905" i="33"/>
  <c r="AK2904" i="33"/>
  <c r="AJ2904" i="33"/>
  <c r="AI2904" i="33"/>
  <c r="AH2904" i="33"/>
  <c r="AK2903" i="33"/>
  <c r="AJ2903" i="33"/>
  <c r="AI2903" i="33"/>
  <c r="AH2903" i="33"/>
  <c r="AK2902" i="33"/>
  <c r="AJ2902" i="33"/>
  <c r="AI2902" i="33"/>
  <c r="AH2902" i="33"/>
  <c r="AK2901" i="33"/>
  <c r="AJ2901" i="33"/>
  <c r="AI2901" i="33"/>
  <c r="AH2901" i="33"/>
  <c r="AK2900" i="33"/>
  <c r="AJ2900" i="33"/>
  <c r="AI2900" i="33"/>
  <c r="AH2900" i="33"/>
  <c r="AK2899" i="33"/>
  <c r="AJ2899" i="33"/>
  <c r="AI2899" i="33"/>
  <c r="AH2899" i="33"/>
  <c r="AK2898" i="33"/>
  <c r="AJ2898" i="33"/>
  <c r="AI2898" i="33"/>
  <c r="AH2898" i="33"/>
  <c r="AK2897" i="33"/>
  <c r="AJ2897" i="33"/>
  <c r="AI2897" i="33"/>
  <c r="AH2897" i="33"/>
  <c r="AK2896" i="33"/>
  <c r="AJ2896" i="33"/>
  <c r="AI2896" i="33"/>
  <c r="AH2896" i="33"/>
  <c r="AK2895" i="33"/>
  <c r="AJ2895" i="33"/>
  <c r="AI2895" i="33"/>
  <c r="AH2895" i="33"/>
  <c r="AK2894" i="33"/>
  <c r="AJ2894" i="33"/>
  <c r="AI2894" i="33"/>
  <c r="AH2894" i="33"/>
  <c r="AK2893" i="33"/>
  <c r="AJ2893" i="33"/>
  <c r="AI2893" i="33"/>
  <c r="AH2893" i="33"/>
  <c r="AK2892" i="33"/>
  <c r="AJ2892" i="33"/>
  <c r="AI2892" i="33"/>
  <c r="AH2892" i="33"/>
  <c r="AK2891" i="33"/>
  <c r="AJ2891" i="33"/>
  <c r="AI2891" i="33"/>
  <c r="AH2891" i="33"/>
  <c r="AK2890" i="33"/>
  <c r="AJ2890" i="33"/>
  <c r="AI2890" i="33"/>
  <c r="AH2890" i="33"/>
  <c r="AK2889" i="33"/>
  <c r="AJ2889" i="33"/>
  <c r="AI2889" i="33"/>
  <c r="AH2889" i="33"/>
  <c r="AK2888" i="33"/>
  <c r="AJ2888" i="33"/>
  <c r="AI2888" i="33"/>
  <c r="AH2888" i="33"/>
  <c r="AK2887" i="33"/>
  <c r="AJ2887" i="33"/>
  <c r="AI2887" i="33"/>
  <c r="AH2887" i="33"/>
  <c r="AK2886" i="33"/>
  <c r="AJ2886" i="33"/>
  <c r="AI2886" i="33"/>
  <c r="AH2886" i="33"/>
  <c r="AK2885" i="33"/>
  <c r="AJ2885" i="33"/>
  <c r="AI2885" i="33"/>
  <c r="AH2885" i="33"/>
  <c r="AK2884" i="33"/>
  <c r="AJ2884" i="33"/>
  <c r="AI2884" i="33"/>
  <c r="AH2884" i="33"/>
  <c r="AK2883" i="33"/>
  <c r="AJ2883" i="33"/>
  <c r="AI2883" i="33"/>
  <c r="AH2883" i="33"/>
  <c r="AK2882" i="33"/>
  <c r="AJ2882" i="33"/>
  <c r="AI2882" i="33"/>
  <c r="AH2882" i="33"/>
  <c r="AK2881" i="33"/>
  <c r="AJ2881" i="33"/>
  <c r="AI2881" i="33"/>
  <c r="AH2881" i="33"/>
  <c r="AK2880" i="33"/>
  <c r="AJ2880" i="33"/>
  <c r="AI2880" i="33"/>
  <c r="AH2880" i="33"/>
  <c r="AK2879" i="33"/>
  <c r="AJ2879" i="33"/>
  <c r="AI2879" i="33"/>
  <c r="AH2879" i="33"/>
  <c r="AK2878" i="33"/>
  <c r="AJ2878" i="33"/>
  <c r="AI2878" i="33"/>
  <c r="AH2878" i="33"/>
  <c r="AK2877" i="33"/>
  <c r="AJ2877" i="33"/>
  <c r="AI2877" i="33"/>
  <c r="AH2877" i="33"/>
  <c r="AK2876" i="33"/>
  <c r="AJ2876" i="33"/>
  <c r="AI2876" i="33"/>
  <c r="AH2876" i="33"/>
  <c r="AK2875" i="33"/>
  <c r="AJ2875" i="33"/>
  <c r="AI2875" i="33"/>
  <c r="AH2875" i="33"/>
  <c r="AK2874" i="33"/>
  <c r="AJ2874" i="33"/>
  <c r="AI2874" i="33"/>
  <c r="AH2874" i="33"/>
  <c r="AK2873" i="33"/>
  <c r="AJ2873" i="33"/>
  <c r="AI2873" i="33"/>
  <c r="AH2873" i="33"/>
  <c r="AK2872" i="33"/>
  <c r="AJ2872" i="33"/>
  <c r="AI2872" i="33"/>
  <c r="AH2872" i="33"/>
  <c r="AK2871" i="33"/>
  <c r="AJ2871" i="33"/>
  <c r="AI2871" i="33"/>
  <c r="AH2871" i="33"/>
  <c r="AK2870" i="33"/>
  <c r="AJ2870" i="33"/>
  <c r="AI2870" i="33"/>
  <c r="AH2870" i="33"/>
  <c r="AK2869" i="33"/>
  <c r="AJ2869" i="33"/>
  <c r="AI2869" i="33"/>
  <c r="AH2869" i="33"/>
  <c r="AK2868" i="33"/>
  <c r="AJ2868" i="33"/>
  <c r="AI2868" i="33"/>
  <c r="AH2868" i="33"/>
  <c r="AK2867" i="33"/>
  <c r="AJ2867" i="33"/>
  <c r="AI2867" i="33"/>
  <c r="AH2867" i="33"/>
  <c r="AK2866" i="33"/>
  <c r="AJ2866" i="33"/>
  <c r="AI2866" i="33"/>
  <c r="AH2866" i="33"/>
  <c r="AK2865" i="33"/>
  <c r="AJ2865" i="33"/>
  <c r="AI2865" i="33"/>
  <c r="AH2865" i="33"/>
  <c r="AK2864" i="33"/>
  <c r="AJ2864" i="33"/>
  <c r="AI2864" i="33"/>
  <c r="AH2864" i="33"/>
  <c r="AK2863" i="33"/>
  <c r="AJ2863" i="33"/>
  <c r="AI2863" i="33"/>
  <c r="AH2863" i="33"/>
  <c r="AK2862" i="33"/>
  <c r="AJ2862" i="33"/>
  <c r="AI2862" i="33"/>
  <c r="AH2862" i="33"/>
  <c r="AK2861" i="33"/>
  <c r="AJ2861" i="33"/>
  <c r="AI2861" i="33"/>
  <c r="AH2861" i="33"/>
  <c r="AK2860" i="33"/>
  <c r="AJ2860" i="33"/>
  <c r="AI2860" i="33"/>
  <c r="AH2860" i="33"/>
  <c r="AK2859" i="33"/>
  <c r="AJ2859" i="33"/>
  <c r="AI2859" i="33"/>
  <c r="AH2859" i="33"/>
  <c r="AK2858" i="33"/>
  <c r="AJ2858" i="33"/>
  <c r="AI2858" i="33"/>
  <c r="AH2858" i="33"/>
  <c r="AK2857" i="33"/>
  <c r="AJ2857" i="33"/>
  <c r="AI2857" i="33"/>
  <c r="AH2857" i="33"/>
  <c r="AK2856" i="33"/>
  <c r="AJ2856" i="33"/>
  <c r="AI2856" i="33"/>
  <c r="AH2856" i="33"/>
  <c r="AK2855" i="33"/>
  <c r="AJ2855" i="33"/>
  <c r="AI2855" i="33"/>
  <c r="AH2855" i="33"/>
  <c r="AK2854" i="33"/>
  <c r="AJ2854" i="33"/>
  <c r="AI2854" i="33"/>
  <c r="AH2854" i="33"/>
  <c r="AK2853" i="33"/>
  <c r="AJ2853" i="33"/>
  <c r="AI2853" i="33"/>
  <c r="AH2853" i="33"/>
  <c r="AK2852" i="33"/>
  <c r="AJ2852" i="33"/>
  <c r="AI2852" i="33"/>
  <c r="AH2852" i="33"/>
  <c r="AK2851" i="33"/>
  <c r="AJ2851" i="33"/>
  <c r="AI2851" i="33"/>
  <c r="AH2851" i="33"/>
  <c r="AK2850" i="33"/>
  <c r="AJ2850" i="33"/>
  <c r="AI2850" i="33"/>
  <c r="AH2850" i="33"/>
  <c r="AK2849" i="33"/>
  <c r="AJ2849" i="33"/>
  <c r="AI2849" i="33"/>
  <c r="AH2849" i="33"/>
  <c r="AK2848" i="33"/>
  <c r="AJ2848" i="33"/>
  <c r="AI2848" i="33"/>
  <c r="AH2848" i="33"/>
  <c r="AK2847" i="33"/>
  <c r="AJ2847" i="33"/>
  <c r="AI2847" i="33"/>
  <c r="AH2847" i="33"/>
  <c r="AK2846" i="33"/>
  <c r="AJ2846" i="33"/>
  <c r="AI2846" i="33"/>
  <c r="AH2846" i="33"/>
  <c r="AK2845" i="33"/>
  <c r="AJ2845" i="33"/>
  <c r="AI2845" i="33"/>
  <c r="AH2845" i="33"/>
  <c r="AK2844" i="33"/>
  <c r="AJ2844" i="33"/>
  <c r="AI2844" i="33"/>
  <c r="AH2844" i="33"/>
  <c r="AK2843" i="33"/>
  <c r="AJ2843" i="33"/>
  <c r="AI2843" i="33"/>
  <c r="AH2843" i="33"/>
  <c r="AK2842" i="33"/>
  <c r="AJ2842" i="33"/>
  <c r="AI2842" i="33"/>
  <c r="AH2842" i="33"/>
  <c r="AK2841" i="33"/>
  <c r="AJ2841" i="33"/>
  <c r="AI2841" i="33"/>
  <c r="AH2841" i="33"/>
  <c r="AK2840" i="33"/>
  <c r="AJ2840" i="33"/>
  <c r="AI2840" i="33"/>
  <c r="AH2840" i="33"/>
  <c r="AK2839" i="33"/>
  <c r="AJ2839" i="33"/>
  <c r="AI2839" i="33"/>
  <c r="AH2839" i="33"/>
  <c r="AK2838" i="33"/>
  <c r="AJ2838" i="33"/>
  <c r="AI2838" i="33"/>
  <c r="AH2838" i="33"/>
  <c r="AK2837" i="33"/>
  <c r="AJ2837" i="33"/>
  <c r="AI2837" i="33"/>
  <c r="AH2837" i="33"/>
  <c r="AK2836" i="33"/>
  <c r="AJ2836" i="33"/>
  <c r="AI2836" i="33"/>
  <c r="AH2836" i="33"/>
  <c r="AK2835" i="33"/>
  <c r="AJ2835" i="33"/>
  <c r="AI2835" i="33"/>
  <c r="AH2835" i="33"/>
  <c r="AK2834" i="33"/>
  <c r="AJ2834" i="33"/>
  <c r="AI2834" i="33"/>
  <c r="AH2834" i="33"/>
  <c r="AK2833" i="33"/>
  <c r="AJ2833" i="33"/>
  <c r="AI2833" i="33"/>
  <c r="AH2833" i="33"/>
  <c r="AK2832" i="33"/>
  <c r="AJ2832" i="33"/>
  <c r="AI2832" i="33"/>
  <c r="AH2832" i="33"/>
  <c r="AK2831" i="33"/>
  <c r="AJ2831" i="33"/>
  <c r="AI2831" i="33"/>
  <c r="AH2831" i="33"/>
  <c r="AK2830" i="33"/>
  <c r="AJ2830" i="33"/>
  <c r="AI2830" i="33"/>
  <c r="AH2830" i="33"/>
  <c r="AK2829" i="33"/>
  <c r="AJ2829" i="33"/>
  <c r="AI2829" i="33"/>
  <c r="AH2829" i="33"/>
  <c r="AK2828" i="33"/>
  <c r="AJ2828" i="33"/>
  <c r="AI2828" i="33"/>
  <c r="AH2828" i="33"/>
  <c r="AK2827" i="33"/>
  <c r="AJ2827" i="33"/>
  <c r="AI2827" i="33"/>
  <c r="AH2827" i="33"/>
  <c r="AK2826" i="33"/>
  <c r="AJ2826" i="33"/>
  <c r="AI2826" i="33"/>
  <c r="AH2826" i="33"/>
  <c r="AK2825" i="33"/>
  <c r="AJ2825" i="33"/>
  <c r="AI2825" i="33"/>
  <c r="AH2825" i="33"/>
  <c r="AK2824" i="33"/>
  <c r="AJ2824" i="33"/>
  <c r="AI2824" i="33"/>
  <c r="AH2824" i="33"/>
  <c r="AK2823" i="33"/>
  <c r="AJ2823" i="33"/>
  <c r="AI2823" i="33"/>
  <c r="AH2823" i="33"/>
  <c r="AK2822" i="33"/>
  <c r="AJ2822" i="33"/>
  <c r="AI2822" i="33"/>
  <c r="AH2822" i="33"/>
  <c r="AK2821" i="33"/>
  <c r="AJ2821" i="33"/>
  <c r="AI2821" i="33"/>
  <c r="AH2821" i="33"/>
  <c r="AK2820" i="33"/>
  <c r="AJ2820" i="33"/>
  <c r="AI2820" i="33"/>
  <c r="AH2820" i="33"/>
  <c r="AK2819" i="33"/>
  <c r="AJ2819" i="33"/>
  <c r="AI2819" i="33"/>
  <c r="AH2819" i="33"/>
  <c r="AK2818" i="33"/>
  <c r="AJ2818" i="33"/>
  <c r="AI2818" i="33"/>
  <c r="AH2818" i="33"/>
  <c r="AK2817" i="33"/>
  <c r="AJ2817" i="33"/>
  <c r="AI2817" i="33"/>
  <c r="AH2817" i="33"/>
  <c r="AK2816" i="33"/>
  <c r="AJ2816" i="33"/>
  <c r="AI2816" i="33"/>
  <c r="AH2816" i="33"/>
  <c r="AK2815" i="33"/>
  <c r="AJ2815" i="33"/>
  <c r="AI2815" i="33"/>
  <c r="AH2815" i="33"/>
  <c r="AK2814" i="33"/>
  <c r="AJ2814" i="33"/>
  <c r="AI2814" i="33"/>
  <c r="AH2814" i="33"/>
  <c r="AK2813" i="33"/>
  <c r="AJ2813" i="33"/>
  <c r="AI2813" i="33"/>
  <c r="AH2813" i="33"/>
  <c r="AK2812" i="33"/>
  <c r="AJ2812" i="33"/>
  <c r="AI2812" i="33"/>
  <c r="AH2812" i="33"/>
  <c r="AK2811" i="33"/>
  <c r="AJ2811" i="33"/>
  <c r="AI2811" i="33"/>
  <c r="AH2811" i="33"/>
  <c r="AK2810" i="33"/>
  <c r="AJ2810" i="33"/>
  <c r="AI2810" i="33"/>
  <c r="AH2810" i="33"/>
  <c r="AK2809" i="33"/>
  <c r="AJ2809" i="33"/>
  <c r="AI2809" i="33"/>
  <c r="AH2809" i="33"/>
  <c r="AK2808" i="33"/>
  <c r="AJ2808" i="33"/>
  <c r="AI2808" i="33"/>
  <c r="AH2808" i="33"/>
  <c r="AK2807" i="33"/>
  <c r="AJ2807" i="33"/>
  <c r="AI2807" i="33"/>
  <c r="AH2807" i="33"/>
  <c r="AK2806" i="33"/>
  <c r="AJ2806" i="33"/>
  <c r="AI2806" i="33"/>
  <c r="AH2806" i="33"/>
  <c r="AK2805" i="33"/>
  <c r="AJ2805" i="33"/>
  <c r="AI2805" i="33"/>
  <c r="AH2805" i="33"/>
  <c r="AK2804" i="33"/>
  <c r="AJ2804" i="33"/>
  <c r="AI2804" i="33"/>
  <c r="AH2804" i="33"/>
  <c r="AK2803" i="33"/>
  <c r="AJ2803" i="33"/>
  <c r="AI2803" i="33"/>
  <c r="AH2803" i="33"/>
  <c r="AK2802" i="33"/>
  <c r="AJ2802" i="33"/>
  <c r="AI2802" i="33"/>
  <c r="AH2802" i="33"/>
  <c r="AK2801" i="33"/>
  <c r="AJ2801" i="33"/>
  <c r="AI2801" i="33"/>
  <c r="AH2801" i="33"/>
  <c r="AK2800" i="33"/>
  <c r="AJ2800" i="33"/>
  <c r="AI2800" i="33"/>
  <c r="AH2800" i="33"/>
  <c r="AK2799" i="33"/>
  <c r="AJ2799" i="33"/>
  <c r="AI2799" i="33"/>
  <c r="AH2799" i="33"/>
  <c r="AK2798" i="33"/>
  <c r="AJ2798" i="33"/>
  <c r="AI2798" i="33"/>
  <c r="AH2798" i="33"/>
  <c r="AK2797" i="33"/>
  <c r="AJ2797" i="33"/>
  <c r="AI2797" i="33"/>
  <c r="AH2797" i="33"/>
  <c r="AK2796" i="33"/>
  <c r="AJ2796" i="33"/>
  <c r="AI2796" i="33"/>
  <c r="AH2796" i="33"/>
  <c r="AK2795" i="33"/>
  <c r="AJ2795" i="33"/>
  <c r="AI2795" i="33"/>
  <c r="AH2795" i="33"/>
  <c r="AK2794" i="33"/>
  <c r="AJ2794" i="33"/>
  <c r="AI2794" i="33"/>
  <c r="AH2794" i="33"/>
  <c r="AK2793" i="33"/>
  <c r="AJ2793" i="33"/>
  <c r="AI2793" i="33"/>
  <c r="AH2793" i="33"/>
  <c r="AK2792" i="33"/>
  <c r="AJ2792" i="33"/>
  <c r="AI2792" i="33"/>
  <c r="AH2792" i="33"/>
  <c r="AK2791" i="33"/>
  <c r="AJ2791" i="33"/>
  <c r="AI2791" i="33"/>
  <c r="AH2791" i="33"/>
  <c r="AK2790" i="33"/>
  <c r="AJ2790" i="33"/>
  <c r="AI2790" i="33"/>
  <c r="AH2790" i="33"/>
  <c r="AK2789" i="33"/>
  <c r="AJ2789" i="33"/>
  <c r="AI2789" i="33"/>
  <c r="AH2789" i="33"/>
  <c r="AK2788" i="33"/>
  <c r="AJ2788" i="33"/>
  <c r="AI2788" i="33"/>
  <c r="AH2788" i="33"/>
  <c r="AK2787" i="33"/>
  <c r="AJ2787" i="33"/>
  <c r="AI2787" i="33"/>
  <c r="AH2787" i="33"/>
  <c r="AK2786" i="33"/>
  <c r="AJ2786" i="33"/>
  <c r="AI2786" i="33"/>
  <c r="AH2786" i="33"/>
  <c r="AK2785" i="33"/>
  <c r="AJ2785" i="33"/>
  <c r="AI2785" i="33"/>
  <c r="AH2785" i="33"/>
  <c r="AK2784" i="33"/>
  <c r="AJ2784" i="33"/>
  <c r="AI2784" i="33"/>
  <c r="AH2784" i="33"/>
  <c r="AK2783" i="33"/>
  <c r="AJ2783" i="33"/>
  <c r="AI2783" i="33"/>
  <c r="AH2783" i="33"/>
  <c r="AK2782" i="33"/>
  <c r="AJ2782" i="33"/>
  <c r="AI2782" i="33"/>
  <c r="AH2782" i="33"/>
  <c r="AK2781" i="33"/>
  <c r="AJ2781" i="33"/>
  <c r="AI2781" i="33"/>
  <c r="AH2781" i="33"/>
  <c r="AK2780" i="33"/>
  <c r="AJ2780" i="33"/>
  <c r="AI2780" i="33"/>
  <c r="AH2780" i="33"/>
  <c r="AK2779" i="33"/>
  <c r="AJ2779" i="33"/>
  <c r="AI2779" i="33"/>
  <c r="AH2779" i="33"/>
  <c r="AK2778" i="33"/>
  <c r="AJ2778" i="33"/>
  <c r="AI2778" i="33"/>
  <c r="AH2778" i="33"/>
  <c r="AK2777" i="33"/>
  <c r="AJ2777" i="33"/>
  <c r="AI2777" i="33"/>
  <c r="AH2777" i="33"/>
  <c r="AK2776" i="33"/>
  <c r="AJ2776" i="33"/>
  <c r="AI2776" i="33"/>
  <c r="AH2776" i="33"/>
  <c r="AK2775" i="33"/>
  <c r="AJ2775" i="33"/>
  <c r="AI2775" i="33"/>
  <c r="AH2775" i="33"/>
  <c r="AK2774" i="33"/>
  <c r="AJ2774" i="33"/>
  <c r="AI2774" i="33"/>
  <c r="AH2774" i="33"/>
  <c r="AK2773" i="33"/>
  <c r="AJ2773" i="33"/>
  <c r="AI2773" i="33"/>
  <c r="AH2773" i="33"/>
  <c r="AK2772" i="33"/>
  <c r="AJ2772" i="33"/>
  <c r="AI2772" i="33"/>
  <c r="AH2772" i="33"/>
  <c r="AK2771" i="33"/>
  <c r="AJ2771" i="33"/>
  <c r="AI2771" i="33"/>
  <c r="AH2771" i="33"/>
  <c r="AK2770" i="33"/>
  <c r="AJ2770" i="33"/>
  <c r="AI2770" i="33"/>
  <c r="AH2770" i="33"/>
  <c r="AK2769" i="33"/>
  <c r="AJ2769" i="33"/>
  <c r="AI2769" i="33"/>
  <c r="AH2769" i="33"/>
  <c r="AK2768" i="33"/>
  <c r="AJ2768" i="33"/>
  <c r="AI2768" i="33"/>
  <c r="AH2768" i="33"/>
  <c r="AK2767" i="33"/>
  <c r="AJ2767" i="33"/>
  <c r="AI2767" i="33"/>
  <c r="AH2767" i="33"/>
  <c r="AK2766" i="33"/>
  <c r="AJ2766" i="33"/>
  <c r="AI2766" i="33"/>
  <c r="AH2766" i="33"/>
  <c r="AK2765" i="33"/>
  <c r="AJ2765" i="33"/>
  <c r="AI2765" i="33"/>
  <c r="AH2765" i="33"/>
  <c r="AK2764" i="33"/>
  <c r="AJ2764" i="33"/>
  <c r="AI2764" i="33"/>
  <c r="AH2764" i="33"/>
  <c r="AK2763" i="33"/>
  <c r="AJ2763" i="33"/>
  <c r="AI2763" i="33"/>
  <c r="AH2763" i="33"/>
  <c r="AK2762" i="33"/>
  <c r="AJ2762" i="33"/>
  <c r="AI2762" i="33"/>
  <c r="AH2762" i="33"/>
  <c r="AK2761" i="33"/>
  <c r="AJ2761" i="33"/>
  <c r="AI2761" i="33"/>
  <c r="AH2761" i="33"/>
  <c r="AK2760" i="33"/>
  <c r="AJ2760" i="33"/>
  <c r="AI2760" i="33"/>
  <c r="AH2760" i="33"/>
  <c r="AK2759" i="33"/>
  <c r="AJ2759" i="33"/>
  <c r="AI2759" i="33"/>
  <c r="AH2759" i="33"/>
  <c r="AK2758" i="33"/>
  <c r="AJ2758" i="33"/>
  <c r="AI2758" i="33"/>
  <c r="AH2758" i="33"/>
  <c r="AK2757" i="33"/>
  <c r="AJ2757" i="33"/>
  <c r="AI2757" i="33"/>
  <c r="AH2757" i="33"/>
  <c r="AK2756" i="33"/>
  <c r="AJ2756" i="33"/>
  <c r="AI2756" i="33"/>
  <c r="AH2756" i="33"/>
  <c r="AK2755" i="33"/>
  <c r="AJ2755" i="33"/>
  <c r="AI2755" i="33"/>
  <c r="AH2755" i="33"/>
  <c r="AK2754" i="33"/>
  <c r="AJ2754" i="33"/>
  <c r="AI2754" i="33"/>
  <c r="AH2754" i="33"/>
  <c r="AK2753" i="33"/>
  <c r="AJ2753" i="33"/>
  <c r="AI2753" i="33"/>
  <c r="AH2753" i="33"/>
  <c r="AK2752" i="33"/>
  <c r="AJ2752" i="33"/>
  <c r="AI2752" i="33"/>
  <c r="AH2752" i="33"/>
  <c r="AK2751" i="33"/>
  <c r="AJ2751" i="33"/>
  <c r="AI2751" i="33"/>
  <c r="AH2751" i="33"/>
  <c r="AK2750" i="33"/>
  <c r="AJ2750" i="33"/>
  <c r="AI2750" i="33"/>
  <c r="AH2750" i="33"/>
  <c r="AK2749" i="33"/>
  <c r="AJ2749" i="33"/>
  <c r="AI2749" i="33"/>
  <c r="AH2749" i="33"/>
  <c r="AK2748" i="33"/>
  <c r="AJ2748" i="33"/>
  <c r="AI2748" i="33"/>
  <c r="AH2748" i="33"/>
  <c r="AK2747" i="33"/>
  <c r="AJ2747" i="33"/>
  <c r="AI2747" i="33"/>
  <c r="AH2747" i="33"/>
  <c r="AK2746" i="33"/>
  <c r="AJ2746" i="33"/>
  <c r="AI2746" i="33"/>
  <c r="AH2746" i="33"/>
  <c r="AK2745" i="33"/>
  <c r="AJ2745" i="33"/>
  <c r="AI2745" i="33"/>
  <c r="AH2745" i="33"/>
  <c r="AK2744" i="33"/>
  <c r="AJ2744" i="33"/>
  <c r="AI2744" i="33"/>
  <c r="AH2744" i="33"/>
  <c r="AK2743" i="33"/>
  <c r="AJ2743" i="33"/>
  <c r="AI2743" i="33"/>
  <c r="AH2743" i="33"/>
  <c r="AK2742" i="33"/>
  <c r="AJ2742" i="33"/>
  <c r="AI2742" i="33"/>
  <c r="AH2742" i="33"/>
  <c r="AK2741" i="33"/>
  <c r="AJ2741" i="33"/>
  <c r="AI2741" i="33"/>
  <c r="AH2741" i="33"/>
  <c r="AK2740" i="33"/>
  <c r="AJ2740" i="33"/>
  <c r="AI2740" i="33"/>
  <c r="AH2740" i="33"/>
  <c r="AK2739" i="33"/>
  <c r="AJ2739" i="33"/>
  <c r="AI2739" i="33"/>
  <c r="AH2739" i="33"/>
  <c r="AK2738" i="33"/>
  <c r="AJ2738" i="33"/>
  <c r="AI2738" i="33"/>
  <c r="AH2738" i="33"/>
  <c r="AK2737" i="33"/>
  <c r="AJ2737" i="33"/>
  <c r="AI2737" i="33"/>
  <c r="AH2737" i="33"/>
  <c r="AK2736" i="33"/>
  <c r="AJ2736" i="33"/>
  <c r="AI2736" i="33"/>
  <c r="AH2736" i="33"/>
  <c r="AK2735" i="33"/>
  <c r="AJ2735" i="33"/>
  <c r="AI2735" i="33"/>
  <c r="AH2735" i="33"/>
  <c r="AK2734" i="33"/>
  <c r="AJ2734" i="33"/>
  <c r="AI2734" i="33"/>
  <c r="AH2734" i="33"/>
  <c r="AK2733" i="33"/>
  <c r="AJ2733" i="33"/>
  <c r="AI2733" i="33"/>
  <c r="AH2733" i="33"/>
  <c r="AK2732" i="33"/>
  <c r="AJ2732" i="33"/>
  <c r="AI2732" i="33"/>
  <c r="AH2732" i="33"/>
  <c r="AK2731" i="33"/>
  <c r="AJ2731" i="33"/>
  <c r="AI2731" i="33"/>
  <c r="AH2731" i="33"/>
  <c r="AK2730" i="33"/>
  <c r="AJ2730" i="33"/>
  <c r="AI2730" i="33"/>
  <c r="AH2730" i="33"/>
  <c r="AK2729" i="33"/>
  <c r="AJ2729" i="33"/>
  <c r="AI2729" i="33"/>
  <c r="AH2729" i="33"/>
  <c r="AK2728" i="33"/>
  <c r="AJ2728" i="33"/>
  <c r="AI2728" i="33"/>
  <c r="AH2728" i="33"/>
  <c r="AK2727" i="33"/>
  <c r="AJ2727" i="33"/>
  <c r="AI2727" i="33"/>
  <c r="AH2727" i="33"/>
  <c r="AK2726" i="33"/>
  <c r="AJ2726" i="33"/>
  <c r="AI2726" i="33"/>
  <c r="AH2726" i="33"/>
  <c r="AK2725" i="33"/>
  <c r="AJ2725" i="33"/>
  <c r="AI2725" i="33"/>
  <c r="AH2725" i="33"/>
  <c r="AK2724" i="33"/>
  <c r="AJ2724" i="33"/>
  <c r="AI2724" i="33"/>
  <c r="AH2724" i="33"/>
  <c r="AK2723" i="33"/>
  <c r="AJ2723" i="33"/>
  <c r="AI2723" i="33"/>
  <c r="AH2723" i="33"/>
  <c r="AK2722" i="33"/>
  <c r="AJ2722" i="33"/>
  <c r="AI2722" i="33"/>
  <c r="AH2722" i="33"/>
  <c r="AK2721" i="33"/>
  <c r="AJ2721" i="33"/>
  <c r="AI2721" i="33"/>
  <c r="AH2721" i="33"/>
  <c r="AK2720" i="33"/>
  <c r="AJ2720" i="33"/>
  <c r="AI2720" i="33"/>
  <c r="AH2720" i="33"/>
  <c r="AK2719" i="33"/>
  <c r="AJ2719" i="33"/>
  <c r="AI2719" i="33"/>
  <c r="AH2719" i="33"/>
  <c r="AK2718" i="33"/>
  <c r="AJ2718" i="33"/>
  <c r="AI2718" i="33"/>
  <c r="AH2718" i="33"/>
  <c r="AK2717" i="33"/>
  <c r="AJ2717" i="33"/>
  <c r="AI2717" i="33"/>
  <c r="AH2717" i="33"/>
  <c r="AK2716" i="33"/>
  <c r="AJ2716" i="33"/>
  <c r="AI2716" i="33"/>
  <c r="AH2716" i="33"/>
  <c r="AK2715" i="33"/>
  <c r="AJ2715" i="33"/>
  <c r="AI2715" i="33"/>
  <c r="AH2715" i="33"/>
  <c r="AK2714" i="33"/>
  <c r="AJ2714" i="33"/>
  <c r="AI2714" i="33"/>
  <c r="AH2714" i="33"/>
  <c r="AK2713" i="33"/>
  <c r="AJ2713" i="33"/>
  <c r="AI2713" i="33"/>
  <c r="AH2713" i="33"/>
  <c r="AK2712" i="33"/>
  <c r="AJ2712" i="33"/>
  <c r="AI2712" i="33"/>
  <c r="AH2712" i="33"/>
  <c r="AK2711" i="33"/>
  <c r="AJ2711" i="33"/>
  <c r="AI2711" i="33"/>
  <c r="AH2711" i="33"/>
  <c r="AK2710" i="33"/>
  <c r="AJ2710" i="33"/>
  <c r="AI2710" i="33"/>
  <c r="AH2710" i="33"/>
  <c r="AK2709" i="33"/>
  <c r="AJ2709" i="33"/>
  <c r="AI2709" i="33"/>
  <c r="AH2709" i="33"/>
  <c r="AK2708" i="33"/>
  <c r="AJ2708" i="33"/>
  <c r="AI2708" i="33"/>
  <c r="AH2708" i="33"/>
  <c r="AK2707" i="33"/>
  <c r="AJ2707" i="33"/>
  <c r="AI2707" i="33"/>
  <c r="AH2707" i="33"/>
  <c r="AK2706" i="33"/>
  <c r="AJ2706" i="33"/>
  <c r="AI2706" i="33"/>
  <c r="AH2706" i="33"/>
  <c r="AK2705" i="33"/>
  <c r="AJ2705" i="33"/>
  <c r="AI2705" i="33"/>
  <c r="AH2705" i="33"/>
  <c r="AK2704" i="33"/>
  <c r="AJ2704" i="33"/>
  <c r="AI2704" i="33"/>
  <c r="AH2704" i="33"/>
  <c r="AK2703" i="33"/>
  <c r="AJ2703" i="33"/>
  <c r="AI2703" i="33"/>
  <c r="AH2703" i="33"/>
  <c r="AK2702" i="33"/>
  <c r="AJ2702" i="33"/>
  <c r="AI2702" i="33"/>
  <c r="AH2702" i="33"/>
  <c r="AK2701" i="33"/>
  <c r="AJ2701" i="33"/>
  <c r="AI2701" i="33"/>
  <c r="AH2701" i="33"/>
  <c r="AK2700" i="33"/>
  <c r="AJ2700" i="33"/>
  <c r="AI2700" i="33"/>
  <c r="AH2700" i="33"/>
  <c r="AK2699" i="33"/>
  <c r="AJ2699" i="33"/>
  <c r="AI2699" i="33"/>
  <c r="AH2699" i="33"/>
  <c r="AK2698" i="33"/>
  <c r="AJ2698" i="33"/>
  <c r="AI2698" i="33"/>
  <c r="AH2698" i="33"/>
  <c r="AK2697" i="33"/>
  <c r="AJ2697" i="33"/>
  <c r="AI2697" i="33"/>
  <c r="AH2697" i="33"/>
  <c r="AK2696" i="33"/>
  <c r="AJ2696" i="33"/>
  <c r="AI2696" i="33"/>
  <c r="AH2696" i="33"/>
  <c r="AK2695" i="33"/>
  <c r="AJ2695" i="33"/>
  <c r="AI2695" i="33"/>
  <c r="AH2695" i="33"/>
  <c r="AK2694" i="33"/>
  <c r="AJ2694" i="33"/>
  <c r="AI2694" i="33"/>
  <c r="AH2694" i="33"/>
  <c r="AK2693" i="33"/>
  <c r="AJ2693" i="33"/>
  <c r="AI2693" i="33"/>
  <c r="AH2693" i="33"/>
  <c r="AK2692" i="33"/>
  <c r="AJ2692" i="33"/>
  <c r="AI2692" i="33"/>
  <c r="AH2692" i="33"/>
  <c r="AK2691" i="33"/>
  <c r="AJ2691" i="33"/>
  <c r="AI2691" i="33"/>
  <c r="AH2691" i="33"/>
  <c r="AK2690" i="33"/>
  <c r="AJ2690" i="33"/>
  <c r="AI2690" i="33"/>
  <c r="AH2690" i="33"/>
  <c r="AK2689" i="33"/>
  <c r="AJ2689" i="33"/>
  <c r="AI2689" i="33"/>
  <c r="AH2689" i="33"/>
  <c r="AK2688" i="33"/>
  <c r="AJ2688" i="33"/>
  <c r="AI2688" i="33"/>
  <c r="AH2688" i="33"/>
  <c r="AK2687" i="33"/>
  <c r="AJ2687" i="33"/>
  <c r="AI2687" i="33"/>
  <c r="AH2687" i="33"/>
  <c r="AK2686" i="33"/>
  <c r="AJ2686" i="33"/>
  <c r="AI2686" i="33"/>
  <c r="AH2686" i="33"/>
  <c r="AK2685" i="33"/>
  <c r="AJ2685" i="33"/>
  <c r="AI2685" i="33"/>
  <c r="AH2685" i="33"/>
  <c r="AK2684" i="33"/>
  <c r="AJ2684" i="33"/>
  <c r="AI2684" i="33"/>
  <c r="AH2684" i="33"/>
  <c r="AK2683" i="33"/>
  <c r="AJ2683" i="33"/>
  <c r="AI2683" i="33"/>
  <c r="AH2683" i="33"/>
  <c r="AK2682" i="33"/>
  <c r="AJ2682" i="33"/>
  <c r="AI2682" i="33"/>
  <c r="AH2682" i="33"/>
  <c r="AK2681" i="33"/>
  <c r="AJ2681" i="33"/>
  <c r="AI2681" i="33"/>
  <c r="AH2681" i="33"/>
  <c r="AK2680" i="33"/>
  <c r="AJ2680" i="33"/>
  <c r="AI2680" i="33"/>
  <c r="AH2680" i="33"/>
  <c r="AK2679" i="33"/>
  <c r="AJ2679" i="33"/>
  <c r="AI2679" i="33"/>
  <c r="AH2679" i="33"/>
  <c r="AK2678" i="33"/>
  <c r="AJ2678" i="33"/>
  <c r="AI2678" i="33"/>
  <c r="AH2678" i="33"/>
  <c r="AK2677" i="33"/>
  <c r="AJ2677" i="33"/>
  <c r="AI2677" i="33"/>
  <c r="AH2677" i="33"/>
  <c r="AK2676" i="33"/>
  <c r="AJ2676" i="33"/>
  <c r="AI2676" i="33"/>
  <c r="AH2676" i="33"/>
  <c r="AK2675" i="33"/>
  <c r="AJ2675" i="33"/>
  <c r="AI2675" i="33"/>
  <c r="AH2675" i="33"/>
  <c r="AK2674" i="33"/>
  <c r="AJ2674" i="33"/>
  <c r="AI2674" i="33"/>
  <c r="AH2674" i="33"/>
  <c r="AK2673" i="33"/>
  <c r="AJ2673" i="33"/>
  <c r="AI2673" i="33"/>
  <c r="AH2673" i="33"/>
  <c r="AK2672" i="33"/>
  <c r="AJ2672" i="33"/>
  <c r="AI2672" i="33"/>
  <c r="AH2672" i="33"/>
  <c r="AK2671" i="33"/>
  <c r="AJ2671" i="33"/>
  <c r="AI2671" i="33"/>
  <c r="AH2671" i="33"/>
  <c r="AK2670" i="33"/>
  <c r="AJ2670" i="33"/>
  <c r="AI2670" i="33"/>
  <c r="AH2670" i="33"/>
  <c r="AK2669" i="33"/>
  <c r="AJ2669" i="33"/>
  <c r="AI2669" i="33"/>
  <c r="AH2669" i="33"/>
  <c r="AK2668" i="33"/>
  <c r="AJ2668" i="33"/>
  <c r="AI2668" i="33"/>
  <c r="AH2668" i="33"/>
  <c r="AK2667" i="33"/>
  <c r="AJ2667" i="33"/>
  <c r="AI2667" i="33"/>
  <c r="AH2667" i="33"/>
  <c r="AK2666" i="33"/>
  <c r="AJ2666" i="33"/>
  <c r="AI2666" i="33"/>
  <c r="AH2666" i="33"/>
  <c r="AK2665" i="33"/>
  <c r="AJ2665" i="33"/>
  <c r="AI2665" i="33"/>
  <c r="AH2665" i="33"/>
  <c r="AK2664" i="33"/>
  <c r="AJ2664" i="33"/>
  <c r="AI2664" i="33"/>
  <c r="AH2664" i="33"/>
  <c r="AK2663" i="33"/>
  <c r="AJ2663" i="33"/>
  <c r="AI2663" i="33"/>
  <c r="AH2663" i="33"/>
  <c r="AK2662" i="33"/>
  <c r="AJ2662" i="33"/>
  <c r="AI2662" i="33"/>
  <c r="AH2662" i="33"/>
  <c r="AK2661" i="33"/>
  <c r="AJ2661" i="33"/>
  <c r="AI2661" i="33"/>
  <c r="AH2661" i="33"/>
  <c r="AK2660" i="33"/>
  <c r="AJ2660" i="33"/>
  <c r="AI2660" i="33"/>
  <c r="AH2660" i="33"/>
  <c r="AK2659" i="33"/>
  <c r="AJ2659" i="33"/>
  <c r="AI2659" i="33"/>
  <c r="AH2659" i="33"/>
  <c r="AK2658" i="33"/>
  <c r="AJ2658" i="33"/>
  <c r="AI2658" i="33"/>
  <c r="AH2658" i="33"/>
  <c r="AK2657" i="33"/>
  <c r="AJ2657" i="33"/>
  <c r="AI2657" i="33"/>
  <c r="AH2657" i="33"/>
  <c r="AK2656" i="33"/>
  <c r="AJ2656" i="33"/>
  <c r="AI2656" i="33"/>
  <c r="AH2656" i="33"/>
  <c r="AK2655" i="33"/>
  <c r="AJ2655" i="33"/>
  <c r="AI2655" i="33"/>
  <c r="AH2655" i="33"/>
  <c r="AK2654" i="33"/>
  <c r="AJ2654" i="33"/>
  <c r="AI2654" i="33"/>
  <c r="AH2654" i="33"/>
  <c r="AK2653" i="33"/>
  <c r="AJ2653" i="33"/>
  <c r="AI2653" i="33"/>
  <c r="AH2653" i="33"/>
  <c r="AK2652" i="33"/>
  <c r="AJ2652" i="33"/>
  <c r="AI2652" i="33"/>
  <c r="AH2652" i="33"/>
  <c r="AK2651" i="33"/>
  <c r="AJ2651" i="33"/>
  <c r="AI2651" i="33"/>
  <c r="AH2651" i="33"/>
  <c r="AK2650" i="33"/>
  <c r="AJ2650" i="33"/>
  <c r="AI2650" i="33"/>
  <c r="AH2650" i="33"/>
  <c r="AK2649" i="33"/>
  <c r="AJ2649" i="33"/>
  <c r="AI2649" i="33"/>
  <c r="AH2649" i="33"/>
  <c r="AK2648" i="33"/>
  <c r="AJ2648" i="33"/>
  <c r="AI2648" i="33"/>
  <c r="AH2648" i="33"/>
  <c r="AK2647" i="33"/>
  <c r="AJ2647" i="33"/>
  <c r="AI2647" i="33"/>
  <c r="AH2647" i="33"/>
  <c r="AK2646" i="33"/>
  <c r="AJ2646" i="33"/>
  <c r="AI2646" i="33"/>
  <c r="AH2646" i="33"/>
  <c r="AK2645" i="33"/>
  <c r="AJ2645" i="33"/>
  <c r="AI2645" i="33"/>
  <c r="AH2645" i="33"/>
  <c r="AK2644" i="33"/>
  <c r="AJ2644" i="33"/>
  <c r="AI2644" i="33"/>
  <c r="AH2644" i="33"/>
  <c r="AK2643" i="33"/>
  <c r="AJ2643" i="33"/>
  <c r="AI2643" i="33"/>
  <c r="AH2643" i="33"/>
  <c r="AK2642" i="33"/>
  <c r="AJ2642" i="33"/>
  <c r="AI2642" i="33"/>
  <c r="AH2642" i="33"/>
  <c r="AK2641" i="33"/>
  <c r="AJ2641" i="33"/>
  <c r="AI2641" i="33"/>
  <c r="AH2641" i="33"/>
  <c r="AK2640" i="33"/>
  <c r="AJ2640" i="33"/>
  <c r="AI2640" i="33"/>
  <c r="AH2640" i="33"/>
  <c r="AK2639" i="33"/>
  <c r="AJ2639" i="33"/>
  <c r="AI2639" i="33"/>
  <c r="AH2639" i="33"/>
  <c r="AK2638" i="33"/>
  <c r="AJ2638" i="33"/>
  <c r="AI2638" i="33"/>
  <c r="AH2638" i="33"/>
  <c r="AK2637" i="33"/>
  <c r="AJ2637" i="33"/>
  <c r="AI2637" i="33"/>
  <c r="AH2637" i="33"/>
  <c r="AK2636" i="33"/>
  <c r="AJ2636" i="33"/>
  <c r="AI2636" i="33"/>
  <c r="AH2636" i="33"/>
  <c r="AK2635" i="33"/>
  <c r="AJ2635" i="33"/>
  <c r="AI2635" i="33"/>
  <c r="AH2635" i="33"/>
  <c r="AK2634" i="33"/>
  <c r="AJ2634" i="33"/>
  <c r="AI2634" i="33"/>
  <c r="AH2634" i="33"/>
  <c r="AK2633" i="33"/>
  <c r="AJ2633" i="33"/>
  <c r="AI2633" i="33"/>
  <c r="AH2633" i="33"/>
  <c r="AK2632" i="33"/>
  <c r="AJ2632" i="33"/>
  <c r="AI2632" i="33"/>
  <c r="AH2632" i="33"/>
  <c r="AK2631" i="33"/>
  <c r="AJ2631" i="33"/>
  <c r="AI2631" i="33"/>
  <c r="AH2631" i="33"/>
  <c r="AK2630" i="33"/>
  <c r="AJ2630" i="33"/>
  <c r="AI2630" i="33"/>
  <c r="AH2630" i="33"/>
  <c r="AK2629" i="33"/>
  <c r="AJ2629" i="33"/>
  <c r="AI2629" i="33"/>
  <c r="AH2629" i="33"/>
  <c r="AK2628" i="33"/>
  <c r="AJ2628" i="33"/>
  <c r="AI2628" i="33"/>
  <c r="AH2628" i="33"/>
  <c r="AK2627" i="33"/>
  <c r="AJ2627" i="33"/>
  <c r="AI2627" i="33"/>
  <c r="AH2627" i="33"/>
  <c r="AK2626" i="33"/>
  <c r="AJ2626" i="33"/>
  <c r="AI2626" i="33"/>
  <c r="AH2626" i="33"/>
  <c r="AK2625" i="33"/>
  <c r="AJ2625" i="33"/>
  <c r="AI2625" i="33"/>
  <c r="AH2625" i="33"/>
  <c r="AK2624" i="33"/>
  <c r="AJ2624" i="33"/>
  <c r="AI2624" i="33"/>
  <c r="AH2624" i="33"/>
  <c r="AK2623" i="33"/>
  <c r="AJ2623" i="33"/>
  <c r="AI2623" i="33"/>
  <c r="AH2623" i="33"/>
  <c r="AK2622" i="33"/>
  <c r="AJ2622" i="33"/>
  <c r="AI2622" i="33"/>
  <c r="AH2622" i="33"/>
  <c r="AK2621" i="33"/>
  <c r="AJ2621" i="33"/>
  <c r="AI2621" i="33"/>
  <c r="AH2621" i="33"/>
  <c r="AK2620" i="33"/>
  <c r="AJ2620" i="33"/>
  <c r="AI2620" i="33"/>
  <c r="AH2620" i="33"/>
  <c r="AK2619" i="33"/>
  <c r="AJ2619" i="33"/>
  <c r="AI2619" i="33"/>
  <c r="AH2619" i="33"/>
  <c r="AK2618" i="33"/>
  <c r="AJ2618" i="33"/>
  <c r="AI2618" i="33"/>
  <c r="AH2618" i="33"/>
  <c r="AK2617" i="33"/>
  <c r="AJ2617" i="33"/>
  <c r="AI2617" i="33"/>
  <c r="AH2617" i="33"/>
  <c r="AK2616" i="33"/>
  <c r="AJ2616" i="33"/>
  <c r="AI2616" i="33"/>
  <c r="AH2616" i="33"/>
  <c r="AK2615" i="33"/>
  <c r="AJ2615" i="33"/>
  <c r="AI2615" i="33"/>
  <c r="AH2615" i="33"/>
  <c r="AK2614" i="33"/>
  <c r="AJ2614" i="33"/>
  <c r="AI2614" i="33"/>
  <c r="AH2614" i="33"/>
  <c r="AK2613" i="33"/>
  <c r="AJ2613" i="33"/>
  <c r="AI2613" i="33"/>
  <c r="AH2613" i="33"/>
  <c r="AK2612" i="33"/>
  <c r="AJ2612" i="33"/>
  <c r="AI2612" i="33"/>
  <c r="AH2612" i="33"/>
  <c r="AK2611" i="33"/>
  <c r="AJ2611" i="33"/>
  <c r="AI2611" i="33"/>
  <c r="AH2611" i="33"/>
  <c r="AK2610" i="33"/>
  <c r="AJ2610" i="33"/>
  <c r="AI2610" i="33"/>
  <c r="AH2610" i="33"/>
  <c r="AK2609" i="33"/>
  <c r="AJ2609" i="33"/>
  <c r="AI2609" i="33"/>
  <c r="AH2609" i="33"/>
  <c r="AK2608" i="33"/>
  <c r="AJ2608" i="33"/>
  <c r="AI2608" i="33"/>
  <c r="AH2608" i="33"/>
  <c r="AK2607" i="33"/>
  <c r="AJ2607" i="33"/>
  <c r="AI2607" i="33"/>
  <c r="AH2607" i="33"/>
  <c r="AK2606" i="33"/>
  <c r="AJ2606" i="33"/>
  <c r="AI2606" i="33"/>
  <c r="AH2606" i="33"/>
  <c r="AK2605" i="33"/>
  <c r="AJ2605" i="33"/>
  <c r="AI2605" i="33"/>
  <c r="AH2605" i="33"/>
  <c r="AK2604" i="33"/>
  <c r="AJ2604" i="33"/>
  <c r="AI2604" i="33"/>
  <c r="AH2604" i="33"/>
  <c r="AK2603" i="33"/>
  <c r="AJ2603" i="33"/>
  <c r="AI2603" i="33"/>
  <c r="AH2603" i="33"/>
  <c r="AK2602" i="33"/>
  <c r="AJ2602" i="33"/>
  <c r="AI2602" i="33"/>
  <c r="AH2602" i="33"/>
  <c r="AK2601" i="33"/>
  <c r="AJ2601" i="33"/>
  <c r="AI2601" i="33"/>
  <c r="AH2601" i="33"/>
  <c r="AK2600" i="33"/>
  <c r="AJ2600" i="33"/>
  <c r="AI2600" i="33"/>
  <c r="AH2600" i="33"/>
  <c r="AK2599" i="33"/>
  <c r="AJ2599" i="33"/>
  <c r="AI2599" i="33"/>
  <c r="AH2599" i="33"/>
  <c r="AK2598" i="33"/>
  <c r="AJ2598" i="33"/>
  <c r="AI2598" i="33"/>
  <c r="AH2598" i="33"/>
  <c r="AK2597" i="33"/>
  <c r="AJ2597" i="33"/>
  <c r="AI2597" i="33"/>
  <c r="AH2597" i="33"/>
  <c r="AK2596" i="33"/>
  <c r="AJ2596" i="33"/>
  <c r="AI2596" i="33"/>
  <c r="AH2596" i="33"/>
  <c r="AK2595" i="33"/>
  <c r="AJ2595" i="33"/>
  <c r="AI2595" i="33"/>
  <c r="AH2595" i="33"/>
  <c r="AK2594" i="33"/>
  <c r="AJ2594" i="33"/>
  <c r="AI2594" i="33"/>
  <c r="AH2594" i="33"/>
  <c r="AK2593" i="33"/>
  <c r="AJ2593" i="33"/>
  <c r="AI2593" i="33"/>
  <c r="AH2593" i="33"/>
  <c r="AK2592" i="33"/>
  <c r="AJ2592" i="33"/>
  <c r="AI2592" i="33"/>
  <c r="AH2592" i="33"/>
  <c r="AK2591" i="33"/>
  <c r="AJ2591" i="33"/>
  <c r="AI2591" i="33"/>
  <c r="AH2591" i="33"/>
  <c r="AK2590" i="33"/>
  <c r="AJ2590" i="33"/>
  <c r="AI2590" i="33"/>
  <c r="AH2590" i="33"/>
  <c r="AK2589" i="33"/>
  <c r="AJ2589" i="33"/>
  <c r="AI2589" i="33"/>
  <c r="AH2589" i="33"/>
  <c r="AK2588" i="33"/>
  <c r="AJ2588" i="33"/>
  <c r="AI2588" i="33"/>
  <c r="AH2588" i="33"/>
  <c r="AK2587" i="33"/>
  <c r="AJ2587" i="33"/>
  <c r="AI2587" i="33"/>
  <c r="AH2587" i="33"/>
  <c r="AK2586" i="33"/>
  <c r="AJ2586" i="33"/>
  <c r="AI2586" i="33"/>
  <c r="AH2586" i="33"/>
  <c r="AK2585" i="33"/>
  <c r="AJ2585" i="33"/>
  <c r="AI2585" i="33"/>
  <c r="AH2585" i="33"/>
  <c r="AK2584" i="33"/>
  <c r="AJ2584" i="33"/>
  <c r="AI2584" i="33"/>
  <c r="AH2584" i="33"/>
  <c r="AK2583" i="33"/>
  <c r="AJ2583" i="33"/>
  <c r="AI2583" i="33"/>
  <c r="AH2583" i="33"/>
  <c r="AK2582" i="33"/>
  <c r="AJ2582" i="33"/>
  <c r="AI2582" i="33"/>
  <c r="AH2582" i="33"/>
  <c r="AK2581" i="33"/>
  <c r="AJ2581" i="33"/>
  <c r="AI2581" i="33"/>
  <c r="AH2581" i="33"/>
  <c r="AK2580" i="33"/>
  <c r="AJ2580" i="33"/>
  <c r="AI2580" i="33"/>
  <c r="AH2580" i="33"/>
  <c r="AK2579" i="33"/>
  <c r="AJ2579" i="33"/>
  <c r="AI2579" i="33"/>
  <c r="AH2579" i="33"/>
  <c r="AK2578" i="33"/>
  <c r="AJ2578" i="33"/>
  <c r="AI2578" i="33"/>
  <c r="AH2578" i="33"/>
  <c r="AK2577" i="33"/>
  <c r="AJ2577" i="33"/>
  <c r="AI2577" i="33"/>
  <c r="AH2577" i="33"/>
  <c r="AK2576" i="33"/>
  <c r="AJ2576" i="33"/>
  <c r="AI2576" i="33"/>
  <c r="AH2576" i="33"/>
  <c r="AK2575" i="33"/>
  <c r="AJ2575" i="33"/>
  <c r="AI2575" i="33"/>
  <c r="AH2575" i="33"/>
  <c r="AK2574" i="33"/>
  <c r="AJ2574" i="33"/>
  <c r="AI2574" i="33"/>
  <c r="AH2574" i="33"/>
  <c r="AK2573" i="33"/>
  <c r="AJ2573" i="33"/>
  <c r="AI2573" i="33"/>
  <c r="AH2573" i="33"/>
  <c r="AK2572" i="33"/>
  <c r="AJ2572" i="33"/>
  <c r="AI2572" i="33"/>
  <c r="AH2572" i="33"/>
  <c r="AK2571" i="33"/>
  <c r="AJ2571" i="33"/>
  <c r="AI2571" i="33"/>
  <c r="AH2571" i="33"/>
  <c r="AK2570" i="33"/>
  <c r="AJ2570" i="33"/>
  <c r="AI2570" i="33"/>
  <c r="AH2570" i="33"/>
  <c r="AK2569" i="33"/>
  <c r="AJ2569" i="33"/>
  <c r="AI2569" i="33"/>
  <c r="AH2569" i="33"/>
  <c r="AK2568" i="33"/>
  <c r="AJ2568" i="33"/>
  <c r="AI2568" i="33"/>
  <c r="AH2568" i="33"/>
  <c r="AK2567" i="33"/>
  <c r="AJ2567" i="33"/>
  <c r="AI2567" i="33"/>
  <c r="AH2567" i="33"/>
  <c r="AK2566" i="33"/>
  <c r="AJ2566" i="33"/>
  <c r="AI2566" i="33"/>
  <c r="AH2566" i="33"/>
  <c r="AK2565" i="33"/>
  <c r="AJ2565" i="33"/>
  <c r="AI2565" i="33"/>
  <c r="AH2565" i="33"/>
  <c r="AK2564" i="33"/>
  <c r="AJ2564" i="33"/>
  <c r="AI2564" i="33"/>
  <c r="AH2564" i="33"/>
  <c r="AK2563" i="33"/>
  <c r="AJ2563" i="33"/>
  <c r="AI2563" i="33"/>
  <c r="AH2563" i="33"/>
  <c r="AK2562" i="33"/>
  <c r="AJ2562" i="33"/>
  <c r="AI2562" i="33"/>
  <c r="AH2562" i="33"/>
  <c r="AK2561" i="33"/>
  <c r="AJ2561" i="33"/>
  <c r="AI2561" i="33"/>
  <c r="AH2561" i="33"/>
  <c r="AK2560" i="33"/>
  <c r="AJ2560" i="33"/>
  <c r="AI2560" i="33"/>
  <c r="AH2560" i="33"/>
  <c r="AK2559" i="33"/>
  <c r="AJ2559" i="33"/>
  <c r="AI2559" i="33"/>
  <c r="AH2559" i="33"/>
  <c r="AK2558" i="33"/>
  <c r="AJ2558" i="33"/>
  <c r="AI2558" i="33"/>
  <c r="AH2558" i="33"/>
  <c r="AK2557" i="33"/>
  <c r="AJ2557" i="33"/>
  <c r="AI2557" i="33"/>
  <c r="AH2557" i="33"/>
  <c r="AK2556" i="33"/>
  <c r="AJ2556" i="33"/>
  <c r="AI2556" i="33"/>
  <c r="AH2556" i="33"/>
  <c r="AK2555" i="33"/>
  <c r="AJ2555" i="33"/>
  <c r="AI2555" i="33"/>
  <c r="AH2555" i="33"/>
  <c r="AK2554" i="33"/>
  <c r="AJ2554" i="33"/>
  <c r="AI2554" i="33"/>
  <c r="AH2554" i="33"/>
  <c r="AK2553" i="33"/>
  <c r="AJ2553" i="33"/>
  <c r="AI2553" i="33"/>
  <c r="AH2553" i="33"/>
  <c r="AK2552" i="33"/>
  <c r="AJ2552" i="33"/>
  <c r="AI2552" i="33"/>
  <c r="AH2552" i="33"/>
  <c r="AK2551" i="33"/>
  <c r="AJ2551" i="33"/>
  <c r="AI2551" i="33"/>
  <c r="AH2551" i="33"/>
  <c r="AK2550" i="33"/>
  <c r="AJ2550" i="33"/>
  <c r="AI2550" i="33"/>
  <c r="AH2550" i="33"/>
  <c r="AK2549" i="33"/>
  <c r="AJ2549" i="33"/>
  <c r="AI2549" i="33"/>
  <c r="AH2549" i="33"/>
  <c r="AK2548" i="33"/>
  <c r="AJ2548" i="33"/>
  <c r="AI2548" i="33"/>
  <c r="AH2548" i="33"/>
  <c r="AK2547" i="33"/>
  <c r="AJ2547" i="33"/>
  <c r="AI2547" i="33"/>
  <c r="AH2547" i="33"/>
  <c r="AK2546" i="33"/>
  <c r="AJ2546" i="33"/>
  <c r="AI2546" i="33"/>
  <c r="AH2546" i="33"/>
  <c r="AK2545" i="33"/>
  <c r="AJ2545" i="33"/>
  <c r="AI2545" i="33"/>
  <c r="AH2545" i="33"/>
  <c r="AK2544" i="33"/>
  <c r="AJ2544" i="33"/>
  <c r="AI2544" i="33"/>
  <c r="AH2544" i="33"/>
  <c r="AK2543" i="33"/>
  <c r="AJ2543" i="33"/>
  <c r="AI2543" i="33"/>
  <c r="AH2543" i="33"/>
  <c r="AK2542" i="33"/>
  <c r="AJ2542" i="33"/>
  <c r="AI2542" i="33"/>
  <c r="AH2542" i="33"/>
  <c r="AK2541" i="33"/>
  <c r="AJ2541" i="33"/>
  <c r="AI2541" i="33"/>
  <c r="AH2541" i="33"/>
  <c r="AK2540" i="33"/>
  <c r="AJ2540" i="33"/>
  <c r="AI2540" i="33"/>
  <c r="AH2540" i="33"/>
  <c r="AK2539" i="33"/>
  <c r="AJ2539" i="33"/>
  <c r="AI2539" i="33"/>
  <c r="AH2539" i="33"/>
  <c r="AK2538" i="33"/>
  <c r="AJ2538" i="33"/>
  <c r="AI2538" i="33"/>
  <c r="AH2538" i="33"/>
  <c r="AK2537" i="33"/>
  <c r="AJ2537" i="33"/>
  <c r="AI2537" i="33"/>
  <c r="AH2537" i="33"/>
  <c r="AK2536" i="33"/>
  <c r="AJ2536" i="33"/>
  <c r="AI2536" i="33"/>
  <c r="AH2536" i="33"/>
  <c r="AK2535" i="33"/>
  <c r="AJ2535" i="33"/>
  <c r="AI2535" i="33"/>
  <c r="AH2535" i="33"/>
  <c r="AK2534" i="33"/>
  <c r="AJ2534" i="33"/>
  <c r="AI2534" i="33"/>
  <c r="AH2534" i="33"/>
  <c r="AK2533" i="33"/>
  <c r="AJ2533" i="33"/>
  <c r="AI2533" i="33"/>
  <c r="AH2533" i="33"/>
  <c r="AK2532" i="33"/>
  <c r="AJ2532" i="33"/>
  <c r="AI2532" i="33"/>
  <c r="AH2532" i="33"/>
  <c r="AK2531" i="33"/>
  <c r="AJ2531" i="33"/>
  <c r="AI2531" i="33"/>
  <c r="AH2531" i="33"/>
  <c r="AK2530" i="33"/>
  <c r="AJ2530" i="33"/>
  <c r="AI2530" i="33"/>
  <c r="AH2530" i="33"/>
  <c r="AK2529" i="33"/>
  <c r="AJ2529" i="33"/>
  <c r="AI2529" i="33"/>
  <c r="AH2529" i="33"/>
  <c r="AK2528" i="33"/>
  <c r="AJ2528" i="33"/>
  <c r="AI2528" i="33"/>
  <c r="AH2528" i="33"/>
  <c r="AK2527" i="33"/>
  <c r="AJ2527" i="33"/>
  <c r="AI2527" i="33"/>
  <c r="AH2527" i="33"/>
  <c r="AK2526" i="33"/>
  <c r="AJ2526" i="33"/>
  <c r="AI2526" i="33"/>
  <c r="AH2526" i="33"/>
  <c r="AK2525" i="33"/>
  <c r="AJ2525" i="33"/>
  <c r="AI2525" i="33"/>
  <c r="AH2525" i="33"/>
  <c r="AK2524" i="33"/>
  <c r="AJ2524" i="33"/>
  <c r="AI2524" i="33"/>
  <c r="AH2524" i="33"/>
  <c r="AK2523" i="33"/>
  <c r="AJ2523" i="33"/>
  <c r="AI2523" i="33"/>
  <c r="AH2523" i="33"/>
  <c r="AK2522" i="33"/>
  <c r="AJ2522" i="33"/>
  <c r="AI2522" i="33"/>
  <c r="AH2522" i="33"/>
  <c r="AK2521" i="33"/>
  <c r="AJ2521" i="33"/>
  <c r="AI2521" i="33"/>
  <c r="AH2521" i="33"/>
  <c r="AK2520" i="33"/>
  <c r="AJ2520" i="33"/>
  <c r="AI2520" i="33"/>
  <c r="AH2520" i="33"/>
  <c r="AK2519" i="33"/>
  <c r="AJ2519" i="33"/>
  <c r="AI2519" i="33"/>
  <c r="AH2519" i="33"/>
  <c r="AK2518" i="33"/>
  <c r="AJ2518" i="33"/>
  <c r="AI2518" i="33"/>
  <c r="AH2518" i="33"/>
  <c r="AK2517" i="33"/>
  <c r="AJ2517" i="33"/>
  <c r="AI2517" i="33"/>
  <c r="AH2517" i="33"/>
  <c r="AK2516" i="33"/>
  <c r="AJ2516" i="33"/>
  <c r="AI2516" i="33"/>
  <c r="AH2516" i="33"/>
  <c r="AK2515" i="33"/>
  <c r="AJ2515" i="33"/>
  <c r="AI2515" i="33"/>
  <c r="AH2515" i="33"/>
  <c r="AK2514" i="33"/>
  <c r="AJ2514" i="33"/>
  <c r="AI2514" i="33"/>
  <c r="AH2514" i="33"/>
  <c r="AK2513" i="33"/>
  <c r="AJ2513" i="33"/>
  <c r="AI2513" i="33"/>
  <c r="AH2513" i="33"/>
  <c r="AK2512" i="33"/>
  <c r="AJ2512" i="33"/>
  <c r="AI2512" i="33"/>
  <c r="AH2512" i="33"/>
  <c r="AK2511" i="33"/>
  <c r="AJ2511" i="33"/>
  <c r="AI2511" i="33"/>
  <c r="AH2511" i="33"/>
  <c r="AK2510" i="33"/>
  <c r="AJ2510" i="33"/>
  <c r="AI2510" i="33"/>
  <c r="AH2510" i="33"/>
  <c r="AK2509" i="33"/>
  <c r="AJ2509" i="33"/>
  <c r="AI2509" i="33"/>
  <c r="AH2509" i="33"/>
  <c r="AK2508" i="33"/>
  <c r="AJ2508" i="33"/>
  <c r="AI2508" i="33"/>
  <c r="AH2508" i="33"/>
  <c r="AK2507" i="33"/>
  <c r="AJ2507" i="33"/>
  <c r="AI2507" i="33"/>
  <c r="AH2507" i="33"/>
  <c r="AK2506" i="33"/>
  <c r="AJ2506" i="33"/>
  <c r="AI2506" i="33"/>
  <c r="AH2506" i="33"/>
  <c r="AK2505" i="33"/>
  <c r="AJ2505" i="33"/>
  <c r="AI2505" i="33"/>
  <c r="AH2505" i="33"/>
  <c r="AK2504" i="33"/>
  <c r="AJ2504" i="33"/>
  <c r="AI2504" i="33"/>
  <c r="AH2504" i="33"/>
  <c r="AK2503" i="33"/>
  <c r="AJ2503" i="33"/>
  <c r="AI2503" i="33"/>
  <c r="AH2503" i="33"/>
  <c r="AK2502" i="33"/>
  <c r="AJ2502" i="33"/>
  <c r="AI2502" i="33"/>
  <c r="AH2502" i="33"/>
  <c r="AK2501" i="33"/>
  <c r="AJ2501" i="33"/>
  <c r="AI2501" i="33"/>
  <c r="AH2501" i="33"/>
  <c r="AK2500" i="33"/>
  <c r="AJ2500" i="33"/>
  <c r="AI2500" i="33"/>
  <c r="AH2500" i="33"/>
  <c r="AK2499" i="33"/>
  <c r="AJ2499" i="33"/>
  <c r="AI2499" i="33"/>
  <c r="AH2499" i="33"/>
  <c r="AK2498" i="33"/>
  <c r="AJ2498" i="33"/>
  <c r="AI2498" i="33"/>
  <c r="AH2498" i="33"/>
  <c r="AK2497" i="33"/>
  <c r="AJ2497" i="33"/>
  <c r="AI2497" i="33"/>
  <c r="AH2497" i="33"/>
  <c r="AK2496" i="33"/>
  <c r="AJ2496" i="33"/>
  <c r="AI2496" i="33"/>
  <c r="AH2496" i="33"/>
  <c r="AK2495" i="33"/>
  <c r="AJ2495" i="33"/>
  <c r="AI2495" i="33"/>
  <c r="AH2495" i="33"/>
  <c r="AK2494" i="33"/>
  <c r="AJ2494" i="33"/>
  <c r="AI2494" i="33"/>
  <c r="AH2494" i="33"/>
  <c r="AK2493" i="33"/>
  <c r="AJ2493" i="33"/>
  <c r="AI2493" i="33"/>
  <c r="AH2493" i="33"/>
  <c r="AK2492" i="33"/>
  <c r="AJ2492" i="33"/>
  <c r="AI2492" i="33"/>
  <c r="AH2492" i="33"/>
  <c r="AK2491" i="33"/>
  <c r="AJ2491" i="33"/>
  <c r="AI2491" i="33"/>
  <c r="AH2491" i="33"/>
  <c r="AK2490" i="33"/>
  <c r="AJ2490" i="33"/>
  <c r="AI2490" i="33"/>
  <c r="AH2490" i="33"/>
  <c r="AK2489" i="33"/>
  <c r="AJ2489" i="33"/>
  <c r="AI2489" i="33"/>
  <c r="AH2489" i="33"/>
  <c r="AK2488" i="33"/>
  <c r="AJ2488" i="33"/>
  <c r="AI2488" i="33"/>
  <c r="AH2488" i="33"/>
  <c r="AK2487" i="33"/>
  <c r="AJ2487" i="33"/>
  <c r="AI2487" i="33"/>
  <c r="AH2487" i="33"/>
  <c r="AK2486" i="33"/>
  <c r="AJ2486" i="33"/>
  <c r="AI2486" i="33"/>
  <c r="AH2486" i="33"/>
  <c r="AK2485" i="33"/>
  <c r="AJ2485" i="33"/>
  <c r="AI2485" i="33"/>
  <c r="AH2485" i="33"/>
  <c r="AK2484" i="33"/>
  <c r="AJ2484" i="33"/>
  <c r="AI2484" i="33"/>
  <c r="AH2484" i="33"/>
  <c r="AK2483" i="33"/>
  <c r="AJ2483" i="33"/>
  <c r="AI2483" i="33"/>
  <c r="AH2483" i="33"/>
  <c r="AK2482" i="33"/>
  <c r="AJ2482" i="33"/>
  <c r="AI2482" i="33"/>
  <c r="AH2482" i="33"/>
  <c r="AK2481" i="33"/>
  <c r="AJ2481" i="33"/>
  <c r="AI2481" i="33"/>
  <c r="AH2481" i="33"/>
  <c r="AK2480" i="33"/>
  <c r="AJ2480" i="33"/>
  <c r="AI2480" i="33"/>
  <c r="AH2480" i="33"/>
  <c r="AK2479" i="33"/>
  <c r="AJ2479" i="33"/>
  <c r="AI2479" i="33"/>
  <c r="AH2479" i="33"/>
  <c r="AK2478" i="33"/>
  <c r="AJ2478" i="33"/>
  <c r="AI2478" i="33"/>
  <c r="AH2478" i="33"/>
  <c r="AK2477" i="33"/>
  <c r="AJ2477" i="33"/>
  <c r="AI2477" i="33"/>
  <c r="AH2477" i="33"/>
  <c r="AK2476" i="33"/>
  <c r="AJ2476" i="33"/>
  <c r="AI2476" i="33"/>
  <c r="AH2476" i="33"/>
  <c r="AK2475" i="33"/>
  <c r="AJ2475" i="33"/>
  <c r="AI2475" i="33"/>
  <c r="AH2475" i="33"/>
  <c r="AK2474" i="33"/>
  <c r="AJ2474" i="33"/>
  <c r="AI2474" i="33"/>
  <c r="AH2474" i="33"/>
  <c r="AK2473" i="33"/>
  <c r="AJ2473" i="33"/>
  <c r="AI2473" i="33"/>
  <c r="AH2473" i="33"/>
  <c r="AK2472" i="33"/>
  <c r="AJ2472" i="33"/>
  <c r="AI2472" i="33"/>
  <c r="AH2472" i="33"/>
  <c r="AK2471" i="33"/>
  <c r="AJ2471" i="33"/>
  <c r="AI2471" i="33"/>
  <c r="AH2471" i="33"/>
  <c r="AK2470" i="33"/>
  <c r="AJ2470" i="33"/>
  <c r="AI2470" i="33"/>
  <c r="AH2470" i="33"/>
  <c r="AK2469" i="33"/>
  <c r="AJ2469" i="33"/>
  <c r="AI2469" i="33"/>
  <c r="AH2469" i="33"/>
  <c r="AK2468" i="33"/>
  <c r="AJ2468" i="33"/>
  <c r="AI2468" i="33"/>
  <c r="AH2468" i="33"/>
  <c r="AK2467" i="33"/>
  <c r="AJ2467" i="33"/>
  <c r="AI2467" i="33"/>
  <c r="AH2467" i="33"/>
  <c r="AK2466" i="33"/>
  <c r="AJ2466" i="33"/>
  <c r="AI2466" i="33"/>
  <c r="AH2466" i="33"/>
  <c r="AK2465" i="33"/>
  <c r="AJ2465" i="33"/>
  <c r="AI2465" i="33"/>
  <c r="AH2465" i="33"/>
  <c r="AK2464" i="33"/>
  <c r="AJ2464" i="33"/>
  <c r="AI2464" i="33"/>
  <c r="AH2464" i="33"/>
  <c r="AK2463" i="33"/>
  <c r="AJ2463" i="33"/>
  <c r="AI2463" i="33"/>
  <c r="AH2463" i="33"/>
  <c r="AK2462" i="33"/>
  <c r="AJ2462" i="33"/>
  <c r="AI2462" i="33"/>
  <c r="AH2462" i="33"/>
  <c r="AK2461" i="33"/>
  <c r="AJ2461" i="33"/>
  <c r="AI2461" i="33"/>
  <c r="AH2461" i="33"/>
  <c r="AK2460" i="33"/>
  <c r="AJ2460" i="33"/>
  <c r="AI2460" i="33"/>
  <c r="AH2460" i="33"/>
  <c r="AK2459" i="33"/>
  <c r="AJ2459" i="33"/>
  <c r="AI2459" i="33"/>
  <c r="AH2459" i="33"/>
  <c r="AK2458" i="33"/>
  <c r="AJ2458" i="33"/>
  <c r="AI2458" i="33"/>
  <c r="AH2458" i="33"/>
  <c r="AK2457" i="33"/>
  <c r="AJ2457" i="33"/>
  <c r="AI2457" i="33"/>
  <c r="AH2457" i="33"/>
  <c r="AK2456" i="33"/>
  <c r="AJ2456" i="33"/>
  <c r="AI2456" i="33"/>
  <c r="AH2456" i="33"/>
  <c r="AK2455" i="33"/>
  <c r="AJ2455" i="33"/>
  <c r="AI2455" i="33"/>
  <c r="AH2455" i="33"/>
  <c r="AK2454" i="33"/>
  <c r="AJ2454" i="33"/>
  <c r="AI2454" i="33"/>
  <c r="AH2454" i="33"/>
  <c r="AK2453" i="33"/>
  <c r="AJ2453" i="33"/>
  <c r="AI2453" i="33"/>
  <c r="AH2453" i="33"/>
  <c r="AK2452" i="33"/>
  <c r="AJ2452" i="33"/>
  <c r="AI2452" i="33"/>
  <c r="AH2452" i="33"/>
  <c r="AK2451" i="33"/>
  <c r="AJ2451" i="33"/>
  <c r="AI2451" i="33"/>
  <c r="AH2451" i="33"/>
  <c r="AK2450" i="33"/>
  <c r="AJ2450" i="33"/>
  <c r="AI2450" i="33"/>
  <c r="AH2450" i="33"/>
  <c r="AK2449" i="33"/>
  <c r="AJ2449" i="33"/>
  <c r="AI2449" i="33"/>
  <c r="AH2449" i="33"/>
  <c r="AK2448" i="33"/>
  <c r="AJ2448" i="33"/>
  <c r="AI2448" i="33"/>
  <c r="AH2448" i="33"/>
  <c r="AK2447" i="33"/>
  <c r="AJ2447" i="33"/>
  <c r="AI2447" i="33"/>
  <c r="AH2447" i="33"/>
  <c r="AK2446" i="33"/>
  <c r="AJ2446" i="33"/>
  <c r="AI2446" i="33"/>
  <c r="AH2446" i="33"/>
  <c r="AK2445" i="33"/>
  <c r="AJ2445" i="33"/>
  <c r="AI2445" i="33"/>
  <c r="AH2445" i="33"/>
  <c r="AK2444" i="33"/>
  <c r="AJ2444" i="33"/>
  <c r="AI2444" i="33"/>
  <c r="AH2444" i="33"/>
  <c r="AK2443" i="33"/>
  <c r="AJ2443" i="33"/>
  <c r="AI2443" i="33"/>
  <c r="AH2443" i="33"/>
  <c r="AK2442" i="33"/>
  <c r="AJ2442" i="33"/>
  <c r="AI2442" i="33"/>
  <c r="AH2442" i="33"/>
  <c r="AK2441" i="33"/>
  <c r="AJ2441" i="33"/>
  <c r="AI2441" i="33"/>
  <c r="AH2441" i="33"/>
  <c r="AK2440" i="33"/>
  <c r="AJ2440" i="33"/>
  <c r="AI2440" i="33"/>
  <c r="AH2440" i="33"/>
  <c r="AK2439" i="33"/>
  <c r="AJ2439" i="33"/>
  <c r="AI2439" i="33"/>
  <c r="AH2439" i="33"/>
  <c r="AK2438" i="33"/>
  <c r="AJ2438" i="33"/>
  <c r="AI2438" i="33"/>
  <c r="AH2438" i="33"/>
  <c r="AK2437" i="33"/>
  <c r="AJ2437" i="33"/>
  <c r="AI2437" i="33"/>
  <c r="AH2437" i="33"/>
  <c r="AK2436" i="33"/>
  <c r="AJ2436" i="33"/>
  <c r="AI2436" i="33"/>
  <c r="AH2436" i="33"/>
  <c r="AK2435" i="33"/>
  <c r="AJ2435" i="33"/>
  <c r="AI2435" i="33"/>
  <c r="AH2435" i="33"/>
  <c r="AK2434" i="33"/>
  <c r="AJ2434" i="33"/>
  <c r="AI2434" i="33"/>
  <c r="AH2434" i="33"/>
  <c r="AK2433" i="33"/>
  <c r="AJ2433" i="33"/>
  <c r="AI2433" i="33"/>
  <c r="AH2433" i="33"/>
  <c r="AK2432" i="33"/>
  <c r="AJ2432" i="33"/>
  <c r="AI2432" i="33"/>
  <c r="AH2432" i="33"/>
  <c r="AK2431" i="33"/>
  <c r="AJ2431" i="33"/>
  <c r="AI2431" i="33"/>
  <c r="AH2431" i="33"/>
  <c r="AK2430" i="33"/>
  <c r="AJ2430" i="33"/>
  <c r="AI2430" i="33"/>
  <c r="AH2430" i="33"/>
  <c r="AK2429" i="33"/>
  <c r="AJ2429" i="33"/>
  <c r="AI2429" i="33"/>
  <c r="AH2429" i="33"/>
  <c r="AK2428" i="33"/>
  <c r="AJ2428" i="33"/>
  <c r="AI2428" i="33"/>
  <c r="AH2428" i="33"/>
  <c r="AK2427" i="33"/>
  <c r="AJ2427" i="33"/>
  <c r="AI2427" i="33"/>
  <c r="AH2427" i="33"/>
  <c r="AK2426" i="33"/>
  <c r="AJ2426" i="33"/>
  <c r="AI2426" i="33"/>
  <c r="AH2426" i="33"/>
  <c r="AK2425" i="33"/>
  <c r="AJ2425" i="33"/>
  <c r="AI2425" i="33"/>
  <c r="AH2425" i="33"/>
  <c r="AK2424" i="33"/>
  <c r="AJ2424" i="33"/>
  <c r="AI2424" i="33"/>
  <c r="AH2424" i="33"/>
  <c r="AK2423" i="33"/>
  <c r="AJ2423" i="33"/>
  <c r="AI2423" i="33"/>
  <c r="AH2423" i="33"/>
  <c r="AK2422" i="33"/>
  <c r="AJ2422" i="33"/>
  <c r="AI2422" i="33"/>
  <c r="AH2422" i="33"/>
  <c r="AK2421" i="33"/>
  <c r="AJ2421" i="33"/>
  <c r="AI2421" i="33"/>
  <c r="AH2421" i="33"/>
  <c r="AK2420" i="33"/>
  <c r="AJ2420" i="33"/>
  <c r="AI2420" i="33"/>
  <c r="AH2420" i="33"/>
  <c r="AK2419" i="33"/>
  <c r="AJ2419" i="33"/>
  <c r="AI2419" i="33"/>
  <c r="AH2419" i="33"/>
  <c r="AK2418" i="33"/>
  <c r="AJ2418" i="33"/>
  <c r="AI2418" i="33"/>
  <c r="AH2418" i="33"/>
  <c r="AK2417" i="33"/>
  <c r="AJ2417" i="33"/>
  <c r="AI2417" i="33"/>
  <c r="AH2417" i="33"/>
  <c r="AK2416" i="33"/>
  <c r="AJ2416" i="33"/>
  <c r="AI2416" i="33"/>
  <c r="AH2416" i="33"/>
  <c r="AK2415" i="33"/>
  <c r="AJ2415" i="33"/>
  <c r="AI2415" i="33"/>
  <c r="AH2415" i="33"/>
  <c r="AK2414" i="33"/>
  <c r="AJ2414" i="33"/>
  <c r="AI2414" i="33"/>
  <c r="AH2414" i="33"/>
  <c r="AK2413" i="33"/>
  <c r="AJ2413" i="33"/>
  <c r="AI2413" i="33"/>
  <c r="AH2413" i="33"/>
  <c r="AK2412" i="33"/>
  <c r="AJ2412" i="33"/>
  <c r="AI2412" i="33"/>
  <c r="AH2412" i="33"/>
  <c r="AK2411" i="33"/>
  <c r="AJ2411" i="33"/>
  <c r="AI2411" i="33"/>
  <c r="AH2411" i="33"/>
  <c r="AK2410" i="33"/>
  <c r="AJ2410" i="33"/>
  <c r="AI2410" i="33"/>
  <c r="AH2410" i="33"/>
  <c r="AK2409" i="33"/>
  <c r="AJ2409" i="33"/>
  <c r="AI2409" i="33"/>
  <c r="AH2409" i="33"/>
  <c r="AK2408" i="33"/>
  <c r="AJ2408" i="33"/>
  <c r="AI2408" i="33"/>
  <c r="AH2408" i="33"/>
  <c r="AK2407" i="33"/>
  <c r="AJ2407" i="33"/>
  <c r="AI2407" i="33"/>
  <c r="AH2407" i="33"/>
  <c r="AK2406" i="33"/>
  <c r="AJ2406" i="33"/>
  <c r="AI2406" i="33"/>
  <c r="AH2406" i="33"/>
  <c r="AK2405" i="33"/>
  <c r="AJ2405" i="33"/>
  <c r="AI2405" i="33"/>
  <c r="AH2405" i="33"/>
  <c r="AK2404" i="33"/>
  <c r="AJ2404" i="33"/>
  <c r="AI2404" i="33"/>
  <c r="AH2404" i="33"/>
  <c r="AK2403" i="33"/>
  <c r="AJ2403" i="33"/>
  <c r="AI2403" i="33"/>
  <c r="AH2403" i="33"/>
  <c r="AK2402" i="33"/>
  <c r="AJ2402" i="33"/>
  <c r="AI2402" i="33"/>
  <c r="AH2402" i="33"/>
  <c r="AK2401" i="33"/>
  <c r="AJ2401" i="33"/>
  <c r="AI2401" i="33"/>
  <c r="AH2401" i="33"/>
  <c r="AK2400" i="33"/>
  <c r="AJ2400" i="33"/>
  <c r="AI2400" i="33"/>
  <c r="AH2400" i="33"/>
  <c r="AK2399" i="33"/>
  <c r="AJ2399" i="33"/>
  <c r="AI2399" i="33"/>
  <c r="AH2399" i="33"/>
  <c r="AK2398" i="33"/>
  <c r="AJ2398" i="33"/>
  <c r="AI2398" i="33"/>
  <c r="AH2398" i="33"/>
  <c r="AK2397" i="33"/>
  <c r="AJ2397" i="33"/>
  <c r="AI2397" i="33"/>
  <c r="AH2397" i="33"/>
  <c r="AK2396" i="33"/>
  <c r="AJ2396" i="33"/>
  <c r="AI2396" i="33"/>
  <c r="AH2396" i="33"/>
  <c r="AK2395" i="33"/>
  <c r="AJ2395" i="33"/>
  <c r="AI2395" i="33"/>
  <c r="AH2395" i="33"/>
  <c r="AK2394" i="33"/>
  <c r="AJ2394" i="33"/>
  <c r="AI2394" i="33"/>
  <c r="AH2394" i="33"/>
  <c r="AK2393" i="33"/>
  <c r="AJ2393" i="33"/>
  <c r="AI2393" i="33"/>
  <c r="AH2393" i="33"/>
  <c r="AK2392" i="33"/>
  <c r="AJ2392" i="33"/>
  <c r="AI2392" i="33"/>
  <c r="AH2392" i="33"/>
  <c r="AK2391" i="33"/>
  <c r="AJ2391" i="33"/>
  <c r="AI2391" i="33"/>
  <c r="AH2391" i="33"/>
  <c r="AK2390" i="33"/>
  <c r="AJ2390" i="33"/>
  <c r="AI2390" i="33"/>
  <c r="AH2390" i="33"/>
  <c r="AK2389" i="33"/>
  <c r="AJ2389" i="33"/>
  <c r="AI2389" i="33"/>
  <c r="AH2389" i="33"/>
  <c r="AK2388" i="33"/>
  <c r="AJ2388" i="33"/>
  <c r="AI2388" i="33"/>
  <c r="AH2388" i="33"/>
  <c r="AK2387" i="33"/>
  <c r="AJ2387" i="33"/>
  <c r="AI2387" i="33"/>
  <c r="AH2387" i="33"/>
  <c r="AK2386" i="33"/>
  <c r="AJ2386" i="33"/>
  <c r="AI2386" i="33"/>
  <c r="AH2386" i="33"/>
  <c r="AK2385" i="33"/>
  <c r="AJ2385" i="33"/>
  <c r="AI2385" i="33"/>
  <c r="AH2385" i="33"/>
  <c r="AK2384" i="33"/>
  <c r="AJ2384" i="33"/>
  <c r="AI2384" i="33"/>
  <c r="AH2384" i="33"/>
  <c r="AK2383" i="33"/>
  <c r="AJ2383" i="33"/>
  <c r="AI2383" i="33"/>
  <c r="AH2383" i="33"/>
  <c r="AK2382" i="33"/>
  <c r="AJ2382" i="33"/>
  <c r="AI2382" i="33"/>
  <c r="AH2382" i="33"/>
  <c r="AK2381" i="33"/>
  <c r="AJ2381" i="33"/>
  <c r="AI2381" i="33"/>
  <c r="AH2381" i="33"/>
  <c r="AK2380" i="33"/>
  <c r="AJ2380" i="33"/>
  <c r="AI2380" i="33"/>
  <c r="AH2380" i="33"/>
  <c r="AK2379" i="33"/>
  <c r="AJ2379" i="33"/>
  <c r="AI2379" i="33"/>
  <c r="AH2379" i="33"/>
  <c r="AK2378" i="33"/>
  <c r="AJ2378" i="33"/>
  <c r="AI2378" i="33"/>
  <c r="AH2378" i="33"/>
  <c r="AK2377" i="33"/>
  <c r="AJ2377" i="33"/>
  <c r="AI2377" i="33"/>
  <c r="AH2377" i="33"/>
  <c r="AK2376" i="33"/>
  <c r="AJ2376" i="33"/>
  <c r="AI2376" i="33"/>
  <c r="AH2376" i="33"/>
  <c r="AK2375" i="33"/>
  <c r="AJ2375" i="33"/>
  <c r="AI2375" i="33"/>
  <c r="AH2375" i="33"/>
  <c r="AK2374" i="33"/>
  <c r="AJ2374" i="33"/>
  <c r="AI2374" i="33"/>
  <c r="AH2374" i="33"/>
  <c r="AK2373" i="33"/>
  <c r="AJ2373" i="33"/>
  <c r="AI2373" i="33"/>
  <c r="AH2373" i="33"/>
  <c r="AK2372" i="33"/>
  <c r="AJ2372" i="33"/>
  <c r="AI2372" i="33"/>
  <c r="AH2372" i="33"/>
  <c r="AK2371" i="33"/>
  <c r="AJ2371" i="33"/>
  <c r="AI2371" i="33"/>
  <c r="AH2371" i="33"/>
  <c r="AK2370" i="33"/>
  <c r="AJ2370" i="33"/>
  <c r="AI2370" i="33"/>
  <c r="AH2370" i="33"/>
  <c r="AK2369" i="33"/>
  <c r="AJ2369" i="33"/>
  <c r="AI2369" i="33"/>
  <c r="AH2369" i="33"/>
  <c r="AK2368" i="33"/>
  <c r="AJ2368" i="33"/>
  <c r="AI2368" i="33"/>
  <c r="AH2368" i="33"/>
  <c r="AK2367" i="33"/>
  <c r="AJ2367" i="33"/>
  <c r="AI2367" i="33"/>
  <c r="AH2367" i="33"/>
  <c r="AK2366" i="33"/>
  <c r="AJ2366" i="33"/>
  <c r="AI2366" i="33"/>
  <c r="AH2366" i="33"/>
  <c r="AK2365" i="33"/>
  <c r="AJ2365" i="33"/>
  <c r="AI2365" i="33"/>
  <c r="AH2365" i="33"/>
  <c r="AK2364" i="33"/>
  <c r="AJ2364" i="33"/>
  <c r="AI2364" i="33"/>
  <c r="AH2364" i="33"/>
  <c r="AK2363" i="33"/>
  <c r="AJ2363" i="33"/>
  <c r="AI2363" i="33"/>
  <c r="AH2363" i="33"/>
  <c r="AK2362" i="33"/>
  <c r="AJ2362" i="33"/>
  <c r="AI2362" i="33"/>
  <c r="AH2362" i="33"/>
  <c r="AK2361" i="33"/>
  <c r="AJ2361" i="33"/>
  <c r="AI2361" i="33"/>
  <c r="AH2361" i="33"/>
  <c r="AK2360" i="33"/>
  <c r="AJ2360" i="33"/>
  <c r="AI2360" i="33"/>
  <c r="AH2360" i="33"/>
  <c r="AK2359" i="33"/>
  <c r="AJ2359" i="33"/>
  <c r="AI2359" i="33"/>
  <c r="AH2359" i="33"/>
  <c r="AK2358" i="33"/>
  <c r="AJ2358" i="33"/>
  <c r="AI2358" i="33"/>
  <c r="AH2358" i="33"/>
  <c r="AK2357" i="33"/>
  <c r="AJ2357" i="33"/>
  <c r="AI2357" i="33"/>
  <c r="AH2357" i="33"/>
  <c r="AK2356" i="33"/>
  <c r="AJ2356" i="33"/>
  <c r="AI2356" i="33"/>
  <c r="AH2356" i="33"/>
  <c r="AK2355" i="33"/>
  <c r="AJ2355" i="33"/>
  <c r="AI2355" i="33"/>
  <c r="AH2355" i="33"/>
  <c r="AK2354" i="33"/>
  <c r="AJ2354" i="33"/>
  <c r="AI2354" i="33"/>
  <c r="AH2354" i="33"/>
  <c r="AK2353" i="33"/>
  <c r="AJ2353" i="33"/>
  <c r="AI2353" i="33"/>
  <c r="AH2353" i="33"/>
  <c r="AK2352" i="33"/>
  <c r="AJ2352" i="33"/>
  <c r="AI2352" i="33"/>
  <c r="AH2352" i="33"/>
  <c r="AK2351" i="33"/>
  <c r="AJ2351" i="33"/>
  <c r="AI2351" i="33"/>
  <c r="AH2351" i="33"/>
  <c r="AK2350" i="33"/>
  <c r="AJ2350" i="33"/>
  <c r="AI2350" i="33"/>
  <c r="AH2350" i="33"/>
  <c r="AK2349" i="33"/>
  <c r="AJ2349" i="33"/>
  <c r="AI2349" i="33"/>
  <c r="AH2349" i="33"/>
  <c r="AK2348" i="33"/>
  <c r="AJ2348" i="33"/>
  <c r="AI2348" i="33"/>
  <c r="AH2348" i="33"/>
  <c r="AK2347" i="33"/>
  <c r="AJ2347" i="33"/>
  <c r="AI2347" i="33"/>
  <c r="AH2347" i="33"/>
  <c r="AK2346" i="33"/>
  <c r="AJ2346" i="33"/>
  <c r="AI2346" i="33"/>
  <c r="AH2346" i="33"/>
  <c r="AK2345" i="33"/>
  <c r="AJ2345" i="33"/>
  <c r="AI2345" i="33"/>
  <c r="AH2345" i="33"/>
  <c r="AK2344" i="33"/>
  <c r="AJ2344" i="33"/>
  <c r="AI2344" i="33"/>
  <c r="AH2344" i="33"/>
  <c r="AK2343" i="33"/>
  <c r="AJ2343" i="33"/>
  <c r="AI2343" i="33"/>
  <c r="AH2343" i="33"/>
  <c r="AK2342" i="33"/>
  <c r="AJ2342" i="33"/>
  <c r="AI2342" i="33"/>
  <c r="AH2342" i="33"/>
  <c r="AK2341" i="33"/>
  <c r="AJ2341" i="33"/>
  <c r="AI2341" i="33"/>
  <c r="AH2341" i="33"/>
  <c r="AK2340" i="33"/>
  <c r="AJ2340" i="33"/>
  <c r="AI2340" i="33"/>
  <c r="AH2340" i="33"/>
  <c r="AK2339" i="33"/>
  <c r="AJ2339" i="33"/>
  <c r="AI2339" i="33"/>
  <c r="AH2339" i="33"/>
  <c r="AK2338" i="33"/>
  <c r="AJ2338" i="33"/>
  <c r="AI2338" i="33"/>
  <c r="AH2338" i="33"/>
  <c r="AK2337" i="33"/>
  <c r="AJ2337" i="33"/>
  <c r="AI2337" i="33"/>
  <c r="AH2337" i="33"/>
  <c r="AK2336" i="33"/>
  <c r="AJ2336" i="33"/>
  <c r="AI2336" i="33"/>
  <c r="AH2336" i="33"/>
  <c r="AK2335" i="33"/>
  <c r="AJ2335" i="33"/>
  <c r="AI2335" i="33"/>
  <c r="AH2335" i="33"/>
  <c r="AK2334" i="33"/>
  <c r="AJ2334" i="33"/>
  <c r="AI2334" i="33"/>
  <c r="AH2334" i="33"/>
  <c r="AK2333" i="33"/>
  <c r="AJ2333" i="33"/>
  <c r="AI2333" i="33"/>
  <c r="AH2333" i="33"/>
  <c r="AK2332" i="33"/>
  <c r="AJ2332" i="33"/>
  <c r="AI2332" i="33"/>
  <c r="AH2332" i="33"/>
  <c r="AK2331" i="33"/>
  <c r="AJ2331" i="33"/>
  <c r="AI2331" i="33"/>
  <c r="AH2331" i="33"/>
  <c r="AK2330" i="33"/>
  <c r="AJ2330" i="33"/>
  <c r="AI2330" i="33"/>
  <c r="AH2330" i="33"/>
  <c r="AK2329" i="33"/>
  <c r="AJ2329" i="33"/>
  <c r="AI2329" i="33"/>
  <c r="AH2329" i="33"/>
  <c r="AK2328" i="33"/>
  <c r="AJ2328" i="33"/>
  <c r="AI2328" i="33"/>
  <c r="AH2328" i="33"/>
  <c r="AK2327" i="33"/>
  <c r="AJ2327" i="33"/>
  <c r="AI2327" i="33"/>
  <c r="AH2327" i="33"/>
  <c r="AK2326" i="33"/>
  <c r="AJ2326" i="33"/>
  <c r="AI2326" i="33"/>
  <c r="AH2326" i="33"/>
  <c r="AK2325" i="33"/>
  <c r="AJ2325" i="33"/>
  <c r="AI2325" i="33"/>
  <c r="AH2325" i="33"/>
  <c r="AK2324" i="33"/>
  <c r="AJ2324" i="33"/>
  <c r="AI2324" i="33"/>
  <c r="AH2324" i="33"/>
  <c r="AK2323" i="33"/>
  <c r="AJ2323" i="33"/>
  <c r="AI2323" i="33"/>
  <c r="AH2323" i="33"/>
  <c r="AK2322" i="33"/>
  <c r="AJ2322" i="33"/>
  <c r="AI2322" i="33"/>
  <c r="AH2322" i="33"/>
  <c r="AK2321" i="33"/>
  <c r="AJ2321" i="33"/>
  <c r="AI2321" i="33"/>
  <c r="AH2321" i="33"/>
  <c r="AK2320" i="33"/>
  <c r="AJ2320" i="33"/>
  <c r="AI2320" i="33"/>
  <c r="AH2320" i="33"/>
  <c r="AK2319" i="33"/>
  <c r="AJ2319" i="33"/>
  <c r="AI2319" i="33"/>
  <c r="AH2319" i="33"/>
  <c r="AK2318" i="33"/>
  <c r="AJ2318" i="33"/>
  <c r="AI2318" i="33"/>
  <c r="AH2318" i="33"/>
  <c r="AK2317" i="33"/>
  <c r="AJ2317" i="33"/>
  <c r="AI2317" i="33"/>
  <c r="AH2317" i="33"/>
  <c r="AK2316" i="33"/>
  <c r="AJ2316" i="33"/>
  <c r="AI2316" i="33"/>
  <c r="AH2316" i="33"/>
  <c r="AK2315" i="33"/>
  <c r="AJ2315" i="33"/>
  <c r="AI2315" i="33"/>
  <c r="AH2315" i="33"/>
  <c r="AK2314" i="33"/>
  <c r="AJ2314" i="33"/>
  <c r="AI2314" i="33"/>
  <c r="AH2314" i="33"/>
  <c r="AK2313" i="33"/>
  <c r="AJ2313" i="33"/>
  <c r="AI2313" i="33"/>
  <c r="AH2313" i="33"/>
  <c r="AK2312" i="33"/>
  <c r="AJ2312" i="33"/>
  <c r="AI2312" i="33"/>
  <c r="AH2312" i="33"/>
  <c r="AK2311" i="33"/>
  <c r="AJ2311" i="33"/>
  <c r="AI2311" i="33"/>
  <c r="AH2311" i="33"/>
  <c r="AK2310" i="33"/>
  <c r="AJ2310" i="33"/>
  <c r="AI2310" i="33"/>
  <c r="AH2310" i="33"/>
  <c r="AK2309" i="33"/>
  <c r="AJ2309" i="33"/>
  <c r="AI2309" i="33"/>
  <c r="AH2309" i="33"/>
  <c r="AK2308" i="33"/>
  <c r="AJ2308" i="33"/>
  <c r="AI2308" i="33"/>
  <c r="AH2308" i="33"/>
  <c r="AK2307" i="33"/>
  <c r="AJ2307" i="33"/>
  <c r="AI2307" i="33"/>
  <c r="AH2307" i="33"/>
  <c r="AK2306" i="33"/>
  <c r="AJ2306" i="33"/>
  <c r="AI2306" i="33"/>
  <c r="AH2306" i="33"/>
  <c r="AK2305" i="33"/>
  <c r="AJ2305" i="33"/>
  <c r="AI2305" i="33"/>
  <c r="AH2305" i="33"/>
  <c r="AK2304" i="33"/>
  <c r="AJ2304" i="33"/>
  <c r="AI2304" i="33"/>
  <c r="AH2304" i="33"/>
  <c r="AK2303" i="33"/>
  <c r="AJ2303" i="33"/>
  <c r="AI2303" i="33"/>
  <c r="AH2303" i="33"/>
  <c r="AK2302" i="33"/>
  <c r="AJ2302" i="33"/>
  <c r="AI2302" i="33"/>
  <c r="AH2302" i="33"/>
  <c r="AK2301" i="33"/>
  <c r="AJ2301" i="33"/>
  <c r="AI2301" i="33"/>
  <c r="AH2301" i="33"/>
  <c r="AK2300" i="33"/>
  <c r="AJ2300" i="33"/>
  <c r="AI2300" i="33"/>
  <c r="AH2300" i="33"/>
  <c r="AK2299" i="33"/>
  <c r="AJ2299" i="33"/>
  <c r="AI2299" i="33"/>
  <c r="AH2299" i="33"/>
  <c r="AK2298" i="33"/>
  <c r="AJ2298" i="33"/>
  <c r="AI2298" i="33"/>
  <c r="AH2298" i="33"/>
  <c r="AK2297" i="33"/>
  <c r="AJ2297" i="33"/>
  <c r="AI2297" i="33"/>
  <c r="AH2297" i="33"/>
  <c r="AK2296" i="33"/>
  <c r="AJ2296" i="33"/>
  <c r="AI2296" i="33"/>
  <c r="AH2296" i="33"/>
  <c r="AK2295" i="33"/>
  <c r="AJ2295" i="33"/>
  <c r="AI2295" i="33"/>
  <c r="AH2295" i="33"/>
  <c r="AK2294" i="33"/>
  <c r="AJ2294" i="33"/>
  <c r="AI2294" i="33"/>
  <c r="AH2294" i="33"/>
  <c r="AK2293" i="33"/>
  <c r="AJ2293" i="33"/>
  <c r="AI2293" i="33"/>
  <c r="AH2293" i="33"/>
  <c r="AK2292" i="33"/>
  <c r="AJ2292" i="33"/>
  <c r="AI2292" i="33"/>
  <c r="AH2292" i="33"/>
  <c r="AK2291" i="33"/>
  <c r="AJ2291" i="33"/>
  <c r="AI2291" i="33"/>
  <c r="AH2291" i="33"/>
  <c r="AK2290" i="33"/>
  <c r="AJ2290" i="33"/>
  <c r="AI2290" i="33"/>
  <c r="AH2290" i="33"/>
  <c r="AK2289" i="33"/>
  <c r="AJ2289" i="33"/>
  <c r="AI2289" i="33"/>
  <c r="AH2289" i="33"/>
  <c r="AK2288" i="33"/>
  <c r="AJ2288" i="33"/>
  <c r="AI2288" i="33"/>
  <c r="AH2288" i="33"/>
  <c r="AK2287" i="33"/>
  <c r="AJ2287" i="33"/>
  <c r="AI2287" i="33"/>
  <c r="AH2287" i="33"/>
  <c r="AK2286" i="33"/>
  <c r="AJ2286" i="33"/>
  <c r="AI2286" i="33"/>
  <c r="AH2286" i="33"/>
  <c r="AK2285" i="33"/>
  <c r="AJ2285" i="33"/>
  <c r="AI2285" i="33"/>
  <c r="AH2285" i="33"/>
  <c r="AK2284" i="33"/>
  <c r="AJ2284" i="33"/>
  <c r="AI2284" i="33"/>
  <c r="AH2284" i="33"/>
  <c r="AK2283" i="33"/>
  <c r="AJ2283" i="33"/>
  <c r="AI2283" i="33"/>
  <c r="AH2283" i="33"/>
  <c r="AK2282" i="33"/>
  <c r="AJ2282" i="33"/>
  <c r="AI2282" i="33"/>
  <c r="AH2282" i="33"/>
  <c r="AK2281" i="33"/>
  <c r="AJ2281" i="33"/>
  <c r="AI2281" i="33"/>
  <c r="AH2281" i="33"/>
  <c r="AK2280" i="33"/>
  <c r="AJ2280" i="33"/>
  <c r="AI2280" i="33"/>
  <c r="AH2280" i="33"/>
  <c r="AK2279" i="33"/>
  <c r="AJ2279" i="33"/>
  <c r="AI2279" i="33"/>
  <c r="AH2279" i="33"/>
  <c r="AK2278" i="33"/>
  <c r="AJ2278" i="33"/>
  <c r="AI2278" i="33"/>
  <c r="AH2278" i="33"/>
  <c r="AK2277" i="33"/>
  <c r="AJ2277" i="33"/>
  <c r="AI2277" i="33"/>
  <c r="AH2277" i="33"/>
  <c r="AK2276" i="33"/>
  <c r="AJ2276" i="33"/>
  <c r="AI2276" i="33"/>
  <c r="AH2276" i="33"/>
  <c r="AK2275" i="33"/>
  <c r="AJ2275" i="33"/>
  <c r="AI2275" i="33"/>
  <c r="AH2275" i="33"/>
  <c r="AK2274" i="33"/>
  <c r="AJ2274" i="33"/>
  <c r="AI2274" i="33"/>
  <c r="AH2274" i="33"/>
  <c r="AK2273" i="33"/>
  <c r="AJ2273" i="33"/>
  <c r="AI2273" i="33"/>
  <c r="AH2273" i="33"/>
  <c r="AK2272" i="33"/>
  <c r="AJ2272" i="33"/>
  <c r="AI2272" i="33"/>
  <c r="AH2272" i="33"/>
  <c r="AK2271" i="33"/>
  <c r="AJ2271" i="33"/>
  <c r="AI2271" i="33"/>
  <c r="AH2271" i="33"/>
  <c r="AK2270" i="33"/>
  <c r="AJ2270" i="33"/>
  <c r="AI2270" i="33"/>
  <c r="AH2270" i="33"/>
  <c r="AK2269" i="33"/>
  <c r="AJ2269" i="33"/>
  <c r="AI2269" i="33"/>
  <c r="AH2269" i="33"/>
  <c r="AK2268" i="33"/>
  <c r="AJ2268" i="33"/>
  <c r="AI2268" i="33"/>
  <c r="AH2268" i="33"/>
  <c r="AK2267" i="33"/>
  <c r="AJ2267" i="33"/>
  <c r="AI2267" i="33"/>
  <c r="AH2267" i="33"/>
  <c r="AK2266" i="33"/>
  <c r="AJ2266" i="33"/>
  <c r="AI2266" i="33"/>
  <c r="AH2266" i="33"/>
  <c r="AK2265" i="33"/>
  <c r="AJ2265" i="33"/>
  <c r="AI2265" i="33"/>
  <c r="AH2265" i="33"/>
  <c r="AK2264" i="33"/>
  <c r="AJ2264" i="33"/>
  <c r="AI2264" i="33"/>
  <c r="AH2264" i="33"/>
  <c r="AK2263" i="33"/>
  <c r="AJ2263" i="33"/>
  <c r="AI2263" i="33"/>
  <c r="AH2263" i="33"/>
  <c r="AK2262" i="33"/>
  <c r="AJ2262" i="33"/>
  <c r="AI2262" i="33"/>
  <c r="AH2262" i="33"/>
  <c r="AK2261" i="33"/>
  <c r="AJ2261" i="33"/>
  <c r="AI2261" i="33"/>
  <c r="AH2261" i="33"/>
  <c r="AK2260" i="33"/>
  <c r="AJ2260" i="33"/>
  <c r="AI2260" i="33"/>
  <c r="AH2260" i="33"/>
  <c r="AK2259" i="33"/>
  <c r="AJ2259" i="33"/>
  <c r="AI2259" i="33"/>
  <c r="AH2259" i="33"/>
  <c r="AK2258" i="33"/>
  <c r="AJ2258" i="33"/>
  <c r="AI2258" i="33"/>
  <c r="AH2258" i="33"/>
  <c r="AK2257" i="33"/>
  <c r="AJ2257" i="33"/>
  <c r="AI2257" i="33"/>
  <c r="AH2257" i="33"/>
  <c r="AK2256" i="33"/>
  <c r="AJ2256" i="33"/>
  <c r="AI2256" i="33"/>
  <c r="AH2256" i="33"/>
  <c r="AK2255" i="33"/>
  <c r="AJ2255" i="33"/>
  <c r="AI2255" i="33"/>
  <c r="AH2255" i="33"/>
  <c r="AK2254" i="33"/>
  <c r="AJ2254" i="33"/>
  <c r="AI2254" i="33"/>
  <c r="AH2254" i="33"/>
  <c r="AK2253" i="33"/>
  <c r="AJ2253" i="33"/>
  <c r="AI2253" i="33"/>
  <c r="AH2253" i="33"/>
  <c r="AK2252" i="33"/>
  <c r="AJ2252" i="33"/>
  <c r="AI2252" i="33"/>
  <c r="AH2252" i="33"/>
  <c r="AK2251" i="33"/>
  <c r="AJ2251" i="33"/>
  <c r="AI2251" i="33"/>
  <c r="AH2251" i="33"/>
  <c r="AK2250" i="33"/>
  <c r="AJ2250" i="33"/>
  <c r="AI2250" i="33"/>
  <c r="AH2250" i="33"/>
  <c r="AK2249" i="33"/>
  <c r="AJ2249" i="33"/>
  <c r="AI2249" i="33"/>
  <c r="AH2249" i="33"/>
  <c r="AK2248" i="33"/>
  <c r="AJ2248" i="33"/>
  <c r="AI2248" i="33"/>
  <c r="AH2248" i="33"/>
  <c r="AK2247" i="33"/>
  <c r="AJ2247" i="33"/>
  <c r="AI2247" i="33"/>
  <c r="AH2247" i="33"/>
  <c r="AK2246" i="33"/>
  <c r="AJ2246" i="33"/>
  <c r="AI2246" i="33"/>
  <c r="AH2246" i="33"/>
  <c r="AK2245" i="33"/>
  <c r="AJ2245" i="33"/>
  <c r="AI2245" i="33"/>
  <c r="AH2245" i="33"/>
  <c r="AK2244" i="33"/>
  <c r="AJ2244" i="33"/>
  <c r="AI2244" i="33"/>
  <c r="AH2244" i="33"/>
  <c r="AK2243" i="33"/>
  <c r="AJ2243" i="33"/>
  <c r="AI2243" i="33"/>
  <c r="AH2243" i="33"/>
  <c r="AK2242" i="33"/>
  <c r="AJ2242" i="33"/>
  <c r="AI2242" i="33"/>
  <c r="AH2242" i="33"/>
  <c r="AK2241" i="33"/>
  <c r="AJ2241" i="33"/>
  <c r="AI2241" i="33"/>
  <c r="AH2241" i="33"/>
  <c r="AK2240" i="33"/>
  <c r="AJ2240" i="33"/>
  <c r="AI2240" i="33"/>
  <c r="AH2240" i="33"/>
  <c r="AK2239" i="33"/>
  <c r="AJ2239" i="33"/>
  <c r="AI2239" i="33"/>
  <c r="AH2239" i="33"/>
  <c r="AK2238" i="33"/>
  <c r="AJ2238" i="33"/>
  <c r="AI2238" i="33"/>
  <c r="AH2238" i="33"/>
  <c r="AK2237" i="33"/>
  <c r="AJ2237" i="33"/>
  <c r="AI2237" i="33"/>
  <c r="AH2237" i="33"/>
  <c r="AK2236" i="33"/>
  <c r="AJ2236" i="33"/>
  <c r="AI2236" i="33"/>
  <c r="AH2236" i="33"/>
  <c r="AK2235" i="33"/>
  <c r="AJ2235" i="33"/>
  <c r="AI2235" i="33"/>
  <c r="AH2235" i="33"/>
  <c r="AK2234" i="33"/>
  <c r="AJ2234" i="33"/>
  <c r="AI2234" i="33"/>
  <c r="AH2234" i="33"/>
  <c r="AK2233" i="33"/>
  <c r="AJ2233" i="33"/>
  <c r="AI2233" i="33"/>
  <c r="AH2233" i="33"/>
  <c r="AK2232" i="33"/>
  <c r="AJ2232" i="33"/>
  <c r="AI2232" i="33"/>
  <c r="AH2232" i="33"/>
  <c r="AK2231" i="33"/>
  <c r="AJ2231" i="33"/>
  <c r="AI2231" i="33"/>
  <c r="AH2231" i="33"/>
  <c r="AK2230" i="33"/>
  <c r="AJ2230" i="33"/>
  <c r="AI2230" i="33"/>
  <c r="AH2230" i="33"/>
  <c r="AK2229" i="33"/>
  <c r="AJ2229" i="33"/>
  <c r="AI2229" i="33"/>
  <c r="AH2229" i="33"/>
  <c r="AK2228" i="33"/>
  <c r="AJ2228" i="33"/>
  <c r="AI2228" i="33"/>
  <c r="AH2228" i="33"/>
  <c r="AK2227" i="33"/>
  <c r="AJ2227" i="33"/>
  <c r="AI2227" i="33"/>
  <c r="AH2227" i="33"/>
  <c r="AK2226" i="33"/>
  <c r="AJ2226" i="33"/>
  <c r="AI2226" i="33"/>
  <c r="AH2226" i="33"/>
  <c r="AK2225" i="33"/>
  <c r="AJ2225" i="33"/>
  <c r="AI2225" i="33"/>
  <c r="AH2225" i="33"/>
  <c r="AK2224" i="33"/>
  <c r="AJ2224" i="33"/>
  <c r="AI2224" i="33"/>
  <c r="AH2224" i="33"/>
  <c r="AK2223" i="33"/>
  <c r="AJ2223" i="33"/>
  <c r="AI2223" i="33"/>
  <c r="AH2223" i="33"/>
  <c r="AK2222" i="33"/>
  <c r="AJ2222" i="33"/>
  <c r="AI2222" i="33"/>
  <c r="AH2222" i="33"/>
  <c r="AK2221" i="33"/>
  <c r="AJ2221" i="33"/>
  <c r="AI2221" i="33"/>
  <c r="AH2221" i="33"/>
  <c r="AK2220" i="33"/>
  <c r="AJ2220" i="33"/>
  <c r="AI2220" i="33"/>
  <c r="AH2220" i="33"/>
  <c r="AK2219" i="33"/>
  <c r="AJ2219" i="33"/>
  <c r="AI2219" i="33"/>
  <c r="AH2219" i="33"/>
  <c r="AK2218" i="33"/>
  <c r="AJ2218" i="33"/>
  <c r="AI2218" i="33"/>
  <c r="AH2218" i="33"/>
  <c r="AK2217" i="33"/>
  <c r="AJ2217" i="33"/>
  <c r="AI2217" i="33"/>
  <c r="AH2217" i="33"/>
  <c r="AK2216" i="33"/>
  <c r="AJ2216" i="33"/>
  <c r="AI2216" i="33"/>
  <c r="AH2216" i="33"/>
  <c r="AK2215" i="33"/>
  <c r="AJ2215" i="33"/>
  <c r="AI2215" i="33"/>
  <c r="AH2215" i="33"/>
  <c r="AK2214" i="33"/>
  <c r="AJ2214" i="33"/>
  <c r="AI2214" i="33"/>
  <c r="AH2214" i="33"/>
  <c r="AK2213" i="33"/>
  <c r="AJ2213" i="33"/>
  <c r="AI2213" i="33"/>
  <c r="AH2213" i="33"/>
  <c r="AK2212" i="33"/>
  <c r="AJ2212" i="33"/>
  <c r="AI2212" i="33"/>
  <c r="AH2212" i="33"/>
  <c r="AK2211" i="33"/>
  <c r="AJ2211" i="33"/>
  <c r="AI2211" i="33"/>
  <c r="AH2211" i="33"/>
  <c r="AK2210" i="33"/>
  <c r="AJ2210" i="33"/>
  <c r="AI2210" i="33"/>
  <c r="AH2210" i="33"/>
  <c r="AK2209" i="33"/>
  <c r="AJ2209" i="33"/>
  <c r="AI2209" i="33"/>
  <c r="AH2209" i="33"/>
  <c r="AK2208" i="33"/>
  <c r="AJ2208" i="33"/>
  <c r="AI2208" i="33"/>
  <c r="AH2208" i="33"/>
  <c r="AK2207" i="33"/>
  <c r="AJ2207" i="33"/>
  <c r="AI2207" i="33"/>
  <c r="AH2207" i="33"/>
  <c r="AK2206" i="33"/>
  <c r="AJ2206" i="33"/>
  <c r="AI2206" i="33"/>
  <c r="AH2206" i="33"/>
  <c r="AK2205" i="33"/>
  <c r="AJ2205" i="33"/>
  <c r="AI2205" i="33"/>
  <c r="AH2205" i="33"/>
  <c r="AK2204" i="33"/>
  <c r="AJ2204" i="33"/>
  <c r="AI2204" i="33"/>
  <c r="AH2204" i="33"/>
  <c r="AK2203" i="33"/>
  <c r="AJ2203" i="33"/>
  <c r="AI2203" i="33"/>
  <c r="AH2203" i="33"/>
  <c r="AK2202" i="33"/>
  <c r="AJ2202" i="33"/>
  <c r="AI2202" i="33"/>
  <c r="AH2202" i="33"/>
  <c r="AK2201" i="33"/>
  <c r="AJ2201" i="33"/>
  <c r="AI2201" i="33"/>
  <c r="AH2201" i="33"/>
  <c r="AK2200" i="33"/>
  <c r="AJ2200" i="33"/>
  <c r="AI2200" i="33"/>
  <c r="AH2200" i="33"/>
  <c r="AK2199" i="33"/>
  <c r="AJ2199" i="33"/>
  <c r="AI2199" i="33"/>
  <c r="AH2199" i="33"/>
  <c r="AK2198" i="33"/>
  <c r="AJ2198" i="33"/>
  <c r="AI2198" i="33"/>
  <c r="AH2198" i="33"/>
  <c r="AK2197" i="33"/>
  <c r="AJ2197" i="33"/>
  <c r="AI2197" i="33"/>
  <c r="AH2197" i="33"/>
  <c r="AK2196" i="33"/>
  <c r="AJ2196" i="33"/>
  <c r="AI2196" i="33"/>
  <c r="AH2196" i="33"/>
  <c r="AK2195" i="33"/>
  <c r="AJ2195" i="33"/>
  <c r="AI2195" i="33"/>
  <c r="AH2195" i="33"/>
  <c r="AK2194" i="33"/>
  <c r="AJ2194" i="33"/>
  <c r="AI2194" i="33"/>
  <c r="AH2194" i="33"/>
  <c r="AK2193" i="33"/>
  <c r="AJ2193" i="33"/>
  <c r="AI2193" i="33"/>
  <c r="AH2193" i="33"/>
  <c r="AK2192" i="33"/>
  <c r="AJ2192" i="33"/>
  <c r="AI2192" i="33"/>
  <c r="AH2192" i="33"/>
  <c r="AK2191" i="33"/>
  <c r="AJ2191" i="33"/>
  <c r="AI2191" i="33"/>
  <c r="AH2191" i="33"/>
  <c r="AK2190" i="33"/>
  <c r="AJ2190" i="33"/>
  <c r="AI2190" i="33"/>
  <c r="AH2190" i="33"/>
  <c r="AK2189" i="33"/>
  <c r="AJ2189" i="33"/>
  <c r="AI2189" i="33"/>
  <c r="AH2189" i="33"/>
  <c r="AK2188" i="33"/>
  <c r="AJ2188" i="33"/>
  <c r="AI2188" i="33"/>
  <c r="AH2188" i="33"/>
  <c r="AK2187" i="33"/>
  <c r="AJ2187" i="33"/>
  <c r="AI2187" i="33"/>
  <c r="AH2187" i="33"/>
  <c r="AK2186" i="33"/>
  <c r="AJ2186" i="33"/>
  <c r="AI2186" i="33"/>
  <c r="AH2186" i="33"/>
  <c r="AK2185" i="33"/>
  <c r="AJ2185" i="33"/>
  <c r="AI2185" i="33"/>
  <c r="AH2185" i="33"/>
  <c r="AK2184" i="33"/>
  <c r="AJ2184" i="33"/>
  <c r="AI2184" i="33"/>
  <c r="AH2184" i="33"/>
  <c r="AK2183" i="33"/>
  <c r="AJ2183" i="33"/>
  <c r="AI2183" i="33"/>
  <c r="AH2183" i="33"/>
  <c r="AK2182" i="33"/>
  <c r="AJ2182" i="33"/>
  <c r="AI2182" i="33"/>
  <c r="AH2182" i="33"/>
  <c r="AK2181" i="33"/>
  <c r="AJ2181" i="33"/>
  <c r="AI2181" i="33"/>
  <c r="AH2181" i="33"/>
  <c r="AK2180" i="33"/>
  <c r="AJ2180" i="33"/>
  <c r="AI2180" i="33"/>
  <c r="AH2180" i="33"/>
  <c r="AK2179" i="33"/>
  <c r="AJ2179" i="33"/>
  <c r="AI2179" i="33"/>
  <c r="AH2179" i="33"/>
  <c r="AK2178" i="33"/>
  <c r="AJ2178" i="33"/>
  <c r="AI2178" i="33"/>
  <c r="AH2178" i="33"/>
  <c r="AK2177" i="33"/>
  <c r="AJ2177" i="33"/>
  <c r="AI2177" i="33"/>
  <c r="AH2177" i="33"/>
  <c r="AK2176" i="33"/>
  <c r="AJ2176" i="33"/>
  <c r="AI2176" i="33"/>
  <c r="AH2176" i="33"/>
  <c r="AK2175" i="33"/>
  <c r="AJ2175" i="33"/>
  <c r="AI2175" i="33"/>
  <c r="AH2175" i="33"/>
  <c r="AK2174" i="33"/>
  <c r="AJ2174" i="33"/>
  <c r="AI2174" i="33"/>
  <c r="AH2174" i="33"/>
  <c r="AK2173" i="33"/>
  <c r="AJ2173" i="33"/>
  <c r="AI2173" i="33"/>
  <c r="AH2173" i="33"/>
  <c r="AK2172" i="33"/>
  <c r="AJ2172" i="33"/>
  <c r="AI2172" i="33"/>
  <c r="AH2172" i="33"/>
  <c r="AK2171" i="33"/>
  <c r="AJ2171" i="33"/>
  <c r="AI2171" i="33"/>
  <c r="AH2171" i="33"/>
  <c r="AK2170" i="33"/>
  <c r="AJ2170" i="33"/>
  <c r="AI2170" i="33"/>
  <c r="AH2170" i="33"/>
  <c r="AK2169" i="33"/>
  <c r="AJ2169" i="33"/>
  <c r="AI2169" i="33"/>
  <c r="AH2169" i="33"/>
  <c r="AK2168" i="33"/>
  <c r="AJ2168" i="33"/>
  <c r="AI2168" i="33"/>
  <c r="AH2168" i="33"/>
  <c r="AK2167" i="33"/>
  <c r="AJ2167" i="33"/>
  <c r="AI2167" i="33"/>
  <c r="AH2167" i="33"/>
  <c r="AK2166" i="33"/>
  <c r="AJ2166" i="33"/>
  <c r="AI2166" i="33"/>
  <c r="AH2166" i="33"/>
  <c r="AK2165" i="33"/>
  <c r="AJ2165" i="33"/>
  <c r="AI2165" i="33"/>
  <c r="AH2165" i="33"/>
  <c r="AK2164" i="33"/>
  <c r="AJ2164" i="33"/>
  <c r="AI2164" i="33"/>
  <c r="AH2164" i="33"/>
  <c r="AK2163" i="33"/>
  <c r="AJ2163" i="33"/>
  <c r="AI2163" i="33"/>
  <c r="AH2163" i="33"/>
  <c r="AK2162" i="33"/>
  <c r="AJ2162" i="33"/>
  <c r="AI2162" i="33"/>
  <c r="AH2162" i="33"/>
  <c r="AK2161" i="33"/>
  <c r="AJ2161" i="33"/>
  <c r="AI2161" i="33"/>
  <c r="AH2161" i="33"/>
  <c r="AK2160" i="33"/>
  <c r="AJ2160" i="33"/>
  <c r="AI2160" i="33"/>
  <c r="AH2160" i="33"/>
  <c r="AK2159" i="33"/>
  <c r="AJ2159" i="33"/>
  <c r="AI2159" i="33"/>
  <c r="AH2159" i="33"/>
  <c r="AK2158" i="33"/>
  <c r="AJ2158" i="33"/>
  <c r="AI2158" i="33"/>
  <c r="AH2158" i="33"/>
  <c r="AK2157" i="33"/>
  <c r="AJ2157" i="33"/>
  <c r="AI2157" i="33"/>
  <c r="AH2157" i="33"/>
  <c r="AK2156" i="33"/>
  <c r="AJ2156" i="33"/>
  <c r="AI2156" i="33"/>
  <c r="AH2156" i="33"/>
  <c r="AK2155" i="33"/>
  <c r="AJ2155" i="33"/>
  <c r="AI2155" i="33"/>
  <c r="AH2155" i="33"/>
  <c r="AK2154" i="33"/>
  <c r="AJ2154" i="33"/>
  <c r="AI2154" i="33"/>
  <c r="AH2154" i="33"/>
  <c r="AK2153" i="33"/>
  <c r="AJ2153" i="33"/>
  <c r="AI2153" i="33"/>
  <c r="AH2153" i="33"/>
  <c r="AK2152" i="33"/>
  <c r="AJ2152" i="33"/>
  <c r="AI2152" i="33"/>
  <c r="AH2152" i="33"/>
  <c r="AK2151" i="33"/>
  <c r="AJ2151" i="33"/>
  <c r="AI2151" i="33"/>
  <c r="AH2151" i="33"/>
  <c r="AK2150" i="33"/>
  <c r="AJ2150" i="33"/>
  <c r="AI2150" i="33"/>
  <c r="AH2150" i="33"/>
  <c r="AK2149" i="33"/>
  <c r="AJ2149" i="33"/>
  <c r="AI2149" i="33"/>
  <c r="AH2149" i="33"/>
  <c r="AK2148" i="33"/>
  <c r="AJ2148" i="33"/>
  <c r="AI2148" i="33"/>
  <c r="AH2148" i="33"/>
  <c r="AK2147" i="33"/>
  <c r="AJ2147" i="33"/>
  <c r="AI2147" i="33"/>
  <c r="AH2147" i="33"/>
  <c r="AK2146" i="33"/>
  <c r="AJ2146" i="33"/>
  <c r="AI2146" i="33"/>
  <c r="AH2146" i="33"/>
  <c r="AK2145" i="33"/>
  <c r="AJ2145" i="33"/>
  <c r="AI2145" i="33"/>
  <c r="AH2145" i="33"/>
  <c r="AK2144" i="33"/>
  <c r="AJ2144" i="33"/>
  <c r="AI2144" i="33"/>
  <c r="AH2144" i="33"/>
  <c r="AK2143" i="33"/>
  <c r="AJ2143" i="33"/>
  <c r="AI2143" i="33"/>
  <c r="AH2143" i="33"/>
  <c r="AK2142" i="33"/>
  <c r="AJ2142" i="33"/>
  <c r="AI2142" i="33"/>
  <c r="AH2142" i="33"/>
  <c r="AK2141" i="33"/>
  <c r="AJ2141" i="33"/>
  <c r="AI2141" i="33"/>
  <c r="AH2141" i="33"/>
  <c r="AK2140" i="33"/>
  <c r="AJ2140" i="33"/>
  <c r="AI2140" i="33"/>
  <c r="AH2140" i="33"/>
  <c r="AK2139" i="33"/>
  <c r="AJ2139" i="33"/>
  <c r="AI2139" i="33"/>
  <c r="AH2139" i="33"/>
  <c r="AK2138" i="33"/>
  <c r="AJ2138" i="33"/>
  <c r="AI2138" i="33"/>
  <c r="AH2138" i="33"/>
  <c r="AK2137" i="33"/>
  <c r="AJ2137" i="33"/>
  <c r="AI2137" i="33"/>
  <c r="AH2137" i="33"/>
  <c r="AK2136" i="33"/>
  <c r="AJ2136" i="33"/>
  <c r="AI2136" i="33"/>
  <c r="AH2136" i="33"/>
  <c r="AK2135" i="33"/>
  <c r="AJ2135" i="33"/>
  <c r="AI2135" i="33"/>
  <c r="AH2135" i="33"/>
  <c r="AK2134" i="33"/>
  <c r="AJ2134" i="33"/>
  <c r="AI2134" i="33"/>
  <c r="AH2134" i="33"/>
  <c r="AK2133" i="33"/>
  <c r="AJ2133" i="33"/>
  <c r="AI2133" i="33"/>
  <c r="AH2133" i="33"/>
  <c r="AK2132" i="33"/>
  <c r="AJ2132" i="33"/>
  <c r="AI2132" i="33"/>
  <c r="AH2132" i="33"/>
  <c r="AK2131" i="33"/>
  <c r="AJ2131" i="33"/>
  <c r="AI2131" i="33"/>
  <c r="AH2131" i="33"/>
  <c r="AK2130" i="33"/>
  <c r="AJ2130" i="33"/>
  <c r="AI2130" i="33"/>
  <c r="AH2130" i="33"/>
  <c r="AK2129" i="33"/>
  <c r="AJ2129" i="33"/>
  <c r="AI2129" i="33"/>
  <c r="AH2129" i="33"/>
  <c r="AK2128" i="33"/>
  <c r="AJ2128" i="33"/>
  <c r="AI2128" i="33"/>
  <c r="AH2128" i="33"/>
  <c r="AK2127" i="33"/>
  <c r="AJ2127" i="33"/>
  <c r="AI2127" i="33"/>
  <c r="AH2127" i="33"/>
  <c r="AK2126" i="33"/>
  <c r="AJ2126" i="33"/>
  <c r="AI2126" i="33"/>
  <c r="AH2126" i="33"/>
  <c r="AK2125" i="33"/>
  <c r="AJ2125" i="33"/>
  <c r="AI2125" i="33"/>
  <c r="AH2125" i="33"/>
  <c r="AK2124" i="33"/>
  <c r="AJ2124" i="33"/>
  <c r="AI2124" i="33"/>
  <c r="AH2124" i="33"/>
  <c r="AK2123" i="33"/>
  <c r="AJ2123" i="33"/>
  <c r="AI2123" i="33"/>
  <c r="AH2123" i="33"/>
  <c r="AK2122" i="33"/>
  <c r="AJ2122" i="33"/>
  <c r="AI2122" i="33"/>
  <c r="AH2122" i="33"/>
  <c r="AK2121" i="33"/>
  <c r="AJ2121" i="33"/>
  <c r="AI2121" i="33"/>
  <c r="AH2121" i="33"/>
  <c r="AK2120" i="33"/>
  <c r="AJ2120" i="33"/>
  <c r="AI2120" i="33"/>
  <c r="AH2120" i="33"/>
  <c r="AK2119" i="33"/>
  <c r="AJ2119" i="33"/>
  <c r="AI2119" i="33"/>
  <c r="AH2119" i="33"/>
  <c r="AK2118" i="33"/>
  <c r="AJ2118" i="33"/>
  <c r="AI2118" i="33"/>
  <c r="AH2118" i="33"/>
  <c r="AK2117" i="33"/>
  <c r="AJ2117" i="33"/>
  <c r="AI2117" i="33"/>
  <c r="AH2117" i="33"/>
  <c r="AK2116" i="33"/>
  <c r="AJ2116" i="33"/>
  <c r="AI2116" i="33"/>
  <c r="AH2116" i="33"/>
  <c r="AK2115" i="33"/>
  <c r="AJ2115" i="33"/>
  <c r="AI2115" i="33"/>
  <c r="AH2115" i="33"/>
  <c r="AK2114" i="33"/>
  <c r="AJ2114" i="33"/>
  <c r="AI2114" i="33"/>
  <c r="AH2114" i="33"/>
  <c r="AK2113" i="33"/>
  <c r="AJ2113" i="33"/>
  <c r="AI2113" i="33"/>
  <c r="AH2113" i="33"/>
  <c r="AK2112" i="33"/>
  <c r="AJ2112" i="33"/>
  <c r="AI2112" i="33"/>
  <c r="AH2112" i="33"/>
  <c r="AK2111" i="33"/>
  <c r="AJ2111" i="33"/>
  <c r="AI2111" i="33"/>
  <c r="AH2111" i="33"/>
  <c r="AK2110" i="33"/>
  <c r="AJ2110" i="33"/>
  <c r="AI2110" i="33"/>
  <c r="AH2110" i="33"/>
  <c r="AK2109" i="33"/>
  <c r="AJ2109" i="33"/>
  <c r="AI2109" i="33"/>
  <c r="AH2109" i="33"/>
  <c r="AK2108" i="33"/>
  <c r="AJ2108" i="33"/>
  <c r="AI2108" i="33"/>
  <c r="AH2108" i="33"/>
  <c r="AK2107" i="33"/>
  <c r="AJ2107" i="33"/>
  <c r="AI2107" i="33"/>
  <c r="AH2107" i="33"/>
  <c r="AK2106" i="33"/>
  <c r="AJ2106" i="33"/>
  <c r="AI2106" i="33"/>
  <c r="AH2106" i="33"/>
  <c r="AK2105" i="33"/>
  <c r="AJ2105" i="33"/>
  <c r="AI2105" i="33"/>
  <c r="AH2105" i="33"/>
  <c r="AK2104" i="33"/>
  <c r="AJ2104" i="33"/>
  <c r="AI2104" i="33"/>
  <c r="AH2104" i="33"/>
  <c r="AK2103" i="33"/>
  <c r="AJ2103" i="33"/>
  <c r="AI2103" i="33"/>
  <c r="AH2103" i="33"/>
  <c r="AK2102" i="33"/>
  <c r="AJ2102" i="33"/>
  <c r="AI2102" i="33"/>
  <c r="AH2102" i="33"/>
  <c r="AK2101" i="33"/>
  <c r="AJ2101" i="33"/>
  <c r="AI2101" i="33"/>
  <c r="AH2101" i="33"/>
  <c r="AK2100" i="33"/>
  <c r="AJ2100" i="33"/>
  <c r="AI2100" i="33"/>
  <c r="AH2100" i="33"/>
  <c r="AK2099" i="33"/>
  <c r="AJ2099" i="33"/>
  <c r="AI2099" i="33"/>
  <c r="AH2099" i="33"/>
  <c r="AK2098" i="33"/>
  <c r="AJ2098" i="33"/>
  <c r="AI2098" i="33"/>
  <c r="AH2098" i="33"/>
  <c r="AK2097" i="33"/>
  <c r="AJ2097" i="33"/>
  <c r="AI2097" i="33"/>
  <c r="AH2097" i="33"/>
  <c r="AK2096" i="33"/>
  <c r="AJ2096" i="33"/>
  <c r="AI2096" i="33"/>
  <c r="AH2096" i="33"/>
  <c r="AK2095" i="33"/>
  <c r="AJ2095" i="33"/>
  <c r="AI2095" i="33"/>
  <c r="AH2095" i="33"/>
  <c r="AK2094" i="33"/>
  <c r="AJ2094" i="33"/>
  <c r="AI2094" i="33"/>
  <c r="AH2094" i="33"/>
  <c r="AK2093" i="33"/>
  <c r="AJ2093" i="33"/>
  <c r="AI2093" i="33"/>
  <c r="AH2093" i="33"/>
  <c r="AK2092" i="33"/>
  <c r="AJ2092" i="33"/>
  <c r="AI2092" i="33"/>
  <c r="AH2092" i="33"/>
  <c r="AK2091" i="33"/>
  <c r="AJ2091" i="33"/>
  <c r="AI2091" i="33"/>
  <c r="AH2091" i="33"/>
  <c r="AK2090" i="33"/>
  <c r="AJ2090" i="33"/>
  <c r="AI2090" i="33"/>
  <c r="AH2090" i="33"/>
  <c r="AK2089" i="33"/>
  <c r="AJ2089" i="33"/>
  <c r="AI2089" i="33"/>
  <c r="AH2089" i="33"/>
  <c r="AK2088" i="33"/>
  <c r="AJ2088" i="33"/>
  <c r="AI2088" i="33"/>
  <c r="AH2088" i="33"/>
  <c r="AK2087" i="33"/>
  <c r="AJ2087" i="33"/>
  <c r="AI2087" i="33"/>
  <c r="AH2087" i="33"/>
  <c r="AK2086" i="33"/>
  <c r="AJ2086" i="33"/>
  <c r="AI2086" i="33"/>
  <c r="AH2086" i="33"/>
  <c r="AK2085" i="33"/>
  <c r="AJ2085" i="33"/>
  <c r="AI2085" i="33"/>
  <c r="AH2085" i="33"/>
  <c r="AK2084" i="33"/>
  <c r="AJ2084" i="33"/>
  <c r="AI2084" i="33"/>
  <c r="AH2084" i="33"/>
  <c r="AK2083" i="33"/>
  <c r="AJ2083" i="33"/>
  <c r="AI2083" i="33"/>
  <c r="AH2083" i="33"/>
  <c r="AK2082" i="33"/>
  <c r="AJ2082" i="33"/>
  <c r="AI2082" i="33"/>
  <c r="AH2082" i="33"/>
  <c r="AK2081" i="33"/>
  <c r="AJ2081" i="33"/>
  <c r="AI2081" i="33"/>
  <c r="AH2081" i="33"/>
  <c r="AK2080" i="33"/>
  <c r="AJ2080" i="33"/>
  <c r="AI2080" i="33"/>
  <c r="AH2080" i="33"/>
  <c r="AK2079" i="33"/>
  <c r="AJ2079" i="33"/>
  <c r="AI2079" i="33"/>
  <c r="AH2079" i="33"/>
  <c r="AK2078" i="33"/>
  <c r="AJ2078" i="33"/>
  <c r="AI2078" i="33"/>
  <c r="AH2078" i="33"/>
  <c r="AK2077" i="33"/>
  <c r="AJ2077" i="33"/>
  <c r="AI2077" i="33"/>
  <c r="AH2077" i="33"/>
  <c r="AK2076" i="33"/>
  <c r="AJ2076" i="33"/>
  <c r="AI2076" i="33"/>
  <c r="AH2076" i="33"/>
  <c r="AK2075" i="33"/>
  <c r="AJ2075" i="33"/>
  <c r="AI2075" i="33"/>
  <c r="AH2075" i="33"/>
  <c r="AK2074" i="33"/>
  <c r="AJ2074" i="33"/>
  <c r="AI2074" i="33"/>
  <c r="AH2074" i="33"/>
  <c r="AK2073" i="33"/>
  <c r="AJ2073" i="33"/>
  <c r="AI2073" i="33"/>
  <c r="AH2073" i="33"/>
  <c r="AK2072" i="33"/>
  <c r="AJ2072" i="33"/>
  <c r="AI2072" i="33"/>
  <c r="AH2072" i="33"/>
  <c r="AK2071" i="33"/>
  <c r="AJ2071" i="33"/>
  <c r="AI2071" i="33"/>
  <c r="AH2071" i="33"/>
  <c r="AK2070" i="33"/>
  <c r="AJ2070" i="33"/>
  <c r="AI2070" i="33"/>
  <c r="AH2070" i="33"/>
  <c r="AK2069" i="33"/>
  <c r="AJ2069" i="33"/>
  <c r="AI2069" i="33"/>
  <c r="AH2069" i="33"/>
  <c r="AK2068" i="33"/>
  <c r="AJ2068" i="33"/>
  <c r="AI2068" i="33"/>
  <c r="AH2068" i="33"/>
  <c r="AK2067" i="33"/>
  <c r="AJ2067" i="33"/>
  <c r="AI2067" i="33"/>
  <c r="AH2067" i="33"/>
  <c r="AK2066" i="33"/>
  <c r="AJ2066" i="33"/>
  <c r="AI2066" i="33"/>
  <c r="AH2066" i="33"/>
  <c r="AK2065" i="33"/>
  <c r="AJ2065" i="33"/>
  <c r="AI2065" i="33"/>
  <c r="AH2065" i="33"/>
  <c r="AK2064" i="33"/>
  <c r="AJ2064" i="33"/>
  <c r="AI2064" i="33"/>
  <c r="AH2064" i="33"/>
  <c r="AK2063" i="33"/>
  <c r="AJ2063" i="33"/>
  <c r="AI2063" i="33"/>
  <c r="AH2063" i="33"/>
  <c r="AK2062" i="33"/>
  <c r="AJ2062" i="33"/>
  <c r="AI2062" i="33"/>
  <c r="AH2062" i="33"/>
  <c r="AK2061" i="33"/>
  <c r="AJ2061" i="33"/>
  <c r="AI2061" i="33"/>
  <c r="AH2061" i="33"/>
  <c r="AK2060" i="33"/>
  <c r="AJ2060" i="33"/>
  <c r="AI2060" i="33"/>
  <c r="AH2060" i="33"/>
  <c r="AK2059" i="33"/>
  <c r="AJ2059" i="33"/>
  <c r="AI2059" i="33"/>
  <c r="AH2059" i="33"/>
  <c r="AK2058" i="33"/>
  <c r="AJ2058" i="33"/>
  <c r="AI2058" i="33"/>
  <c r="AH2058" i="33"/>
  <c r="AK2057" i="33"/>
  <c r="AJ2057" i="33"/>
  <c r="AI2057" i="33"/>
  <c r="AH2057" i="33"/>
  <c r="AK2056" i="33"/>
  <c r="AJ2056" i="33"/>
  <c r="AI2056" i="33"/>
  <c r="AH2056" i="33"/>
  <c r="AK2055" i="33"/>
  <c r="AJ2055" i="33"/>
  <c r="AI2055" i="33"/>
  <c r="AH2055" i="33"/>
  <c r="AK2054" i="33"/>
  <c r="AJ2054" i="33"/>
  <c r="AI2054" i="33"/>
  <c r="AH2054" i="33"/>
  <c r="AK2053" i="33"/>
  <c r="AJ2053" i="33"/>
  <c r="AI2053" i="33"/>
  <c r="AH2053" i="33"/>
  <c r="AK2052" i="33"/>
  <c r="AJ2052" i="33"/>
  <c r="AI2052" i="33"/>
  <c r="AH2052" i="33"/>
  <c r="AK2051" i="33"/>
  <c r="AJ2051" i="33"/>
  <c r="AI2051" i="33"/>
  <c r="AH2051" i="33"/>
  <c r="AK2050" i="33"/>
  <c r="AJ2050" i="33"/>
  <c r="AI2050" i="33"/>
  <c r="AH2050" i="33"/>
  <c r="AK2049" i="33"/>
  <c r="AJ2049" i="33"/>
  <c r="AI2049" i="33"/>
  <c r="AH2049" i="33"/>
  <c r="AK2048" i="33"/>
  <c r="AJ2048" i="33"/>
  <c r="AI2048" i="33"/>
  <c r="AH2048" i="33"/>
  <c r="AK2047" i="33"/>
  <c r="AJ2047" i="33"/>
  <c r="AI2047" i="33"/>
  <c r="AH2047" i="33"/>
  <c r="AK2046" i="33"/>
  <c r="AJ2046" i="33"/>
  <c r="AI2046" i="33"/>
  <c r="AH2046" i="33"/>
  <c r="AK2045" i="33"/>
  <c r="AJ2045" i="33"/>
  <c r="AI2045" i="33"/>
  <c r="AH2045" i="33"/>
  <c r="AK2044" i="33"/>
  <c r="AJ2044" i="33"/>
  <c r="AI2044" i="33"/>
  <c r="AH2044" i="33"/>
  <c r="AK2043" i="33"/>
  <c r="AJ2043" i="33"/>
  <c r="AI2043" i="33"/>
  <c r="AH2043" i="33"/>
  <c r="AK2042" i="33"/>
  <c r="AJ2042" i="33"/>
  <c r="AI2042" i="33"/>
  <c r="AH2042" i="33"/>
  <c r="AK2041" i="33"/>
  <c r="AJ2041" i="33"/>
  <c r="AI2041" i="33"/>
  <c r="AH2041" i="33"/>
  <c r="AK2040" i="33"/>
  <c r="AJ2040" i="33"/>
  <c r="AI2040" i="33"/>
  <c r="AH2040" i="33"/>
  <c r="AK2039" i="33"/>
  <c r="AJ2039" i="33"/>
  <c r="AI2039" i="33"/>
  <c r="AH2039" i="33"/>
  <c r="AK2038" i="33"/>
  <c r="AJ2038" i="33"/>
  <c r="AI2038" i="33"/>
  <c r="AH2038" i="33"/>
  <c r="AK2037" i="33"/>
  <c r="AJ2037" i="33"/>
  <c r="AI2037" i="33"/>
  <c r="AH2037" i="33"/>
  <c r="AK2036" i="33"/>
  <c r="AJ2036" i="33"/>
  <c r="AI2036" i="33"/>
  <c r="AH2036" i="33"/>
  <c r="AK2035" i="33"/>
  <c r="AJ2035" i="33"/>
  <c r="AI2035" i="33"/>
  <c r="AH2035" i="33"/>
  <c r="AK2034" i="33"/>
  <c r="AJ2034" i="33"/>
  <c r="AI2034" i="33"/>
  <c r="AH2034" i="33"/>
  <c r="AK2033" i="33"/>
  <c r="AJ2033" i="33"/>
  <c r="AI2033" i="33"/>
  <c r="AH2033" i="33"/>
  <c r="AK2032" i="33"/>
  <c r="AJ2032" i="33"/>
  <c r="AI2032" i="33"/>
  <c r="AH2032" i="33"/>
  <c r="AK2031" i="33"/>
  <c r="AJ2031" i="33"/>
  <c r="AI2031" i="33"/>
  <c r="AH2031" i="33"/>
  <c r="AK2030" i="33"/>
  <c r="AJ2030" i="33"/>
  <c r="AI2030" i="33"/>
  <c r="AH2030" i="33"/>
  <c r="AK2029" i="33"/>
  <c r="AJ2029" i="33"/>
  <c r="AI2029" i="33"/>
  <c r="AH2029" i="33"/>
  <c r="AK2028" i="33"/>
  <c r="AJ2028" i="33"/>
  <c r="AI2028" i="33"/>
  <c r="AH2028" i="33"/>
  <c r="AK2027" i="33"/>
  <c r="AJ2027" i="33"/>
  <c r="AI2027" i="33"/>
  <c r="AH2027" i="33"/>
  <c r="AK2026" i="33"/>
  <c r="AJ2026" i="33"/>
  <c r="AI2026" i="33"/>
  <c r="AH2026" i="33"/>
  <c r="AK2025" i="33"/>
  <c r="AJ2025" i="33"/>
  <c r="AI2025" i="33"/>
  <c r="AH2025" i="33"/>
  <c r="AK2024" i="33"/>
  <c r="AJ2024" i="33"/>
  <c r="AI2024" i="33"/>
  <c r="AH2024" i="33"/>
  <c r="AK2023" i="33"/>
  <c r="AJ2023" i="33"/>
  <c r="AI2023" i="33"/>
  <c r="AH2023" i="33"/>
  <c r="AK2022" i="33"/>
  <c r="AJ2022" i="33"/>
  <c r="AI2022" i="33"/>
  <c r="AH2022" i="33"/>
  <c r="AK2021" i="33"/>
  <c r="AJ2021" i="33"/>
  <c r="AI2021" i="33"/>
  <c r="AH2021" i="33"/>
  <c r="AK2020" i="33"/>
  <c r="AJ2020" i="33"/>
  <c r="AI2020" i="33"/>
  <c r="AH2020" i="33"/>
  <c r="AK2019" i="33"/>
  <c r="AJ2019" i="33"/>
  <c r="AI2019" i="33"/>
  <c r="AH2019" i="33"/>
  <c r="AK2018" i="33"/>
  <c r="AJ2018" i="33"/>
  <c r="AI2018" i="33"/>
  <c r="AH2018" i="33"/>
  <c r="AK2017" i="33"/>
  <c r="AJ2017" i="33"/>
  <c r="AI2017" i="33"/>
  <c r="AH2017" i="33"/>
  <c r="AK2016" i="33"/>
  <c r="AJ2016" i="33"/>
  <c r="AI2016" i="33"/>
  <c r="AH2016" i="33"/>
  <c r="AK2015" i="33"/>
  <c r="AJ2015" i="33"/>
  <c r="AI2015" i="33"/>
  <c r="AH2015" i="33"/>
  <c r="AK2014" i="33"/>
  <c r="AJ2014" i="33"/>
  <c r="AI2014" i="33"/>
  <c r="AH2014" i="33"/>
  <c r="AK2013" i="33"/>
  <c r="AJ2013" i="33"/>
  <c r="AI2013" i="33"/>
  <c r="AH2013" i="33"/>
  <c r="AK2012" i="33"/>
  <c r="AJ2012" i="33"/>
  <c r="AI2012" i="33"/>
  <c r="AH2012" i="33"/>
  <c r="AK2011" i="33"/>
  <c r="AJ2011" i="33"/>
  <c r="AI2011" i="33"/>
  <c r="AH2011" i="33"/>
  <c r="AK2010" i="33"/>
  <c r="AJ2010" i="33"/>
  <c r="AI2010" i="33"/>
  <c r="AH2010" i="33"/>
  <c r="AK2009" i="33"/>
  <c r="AJ2009" i="33"/>
  <c r="AI2009" i="33"/>
  <c r="AH2009" i="33"/>
  <c r="AK2008" i="33"/>
  <c r="AJ2008" i="33"/>
  <c r="AI2008" i="33"/>
  <c r="AH2008" i="33"/>
  <c r="AK2007" i="33"/>
  <c r="AJ2007" i="33"/>
  <c r="AI2007" i="33"/>
  <c r="AH2007" i="33"/>
  <c r="AK2006" i="33"/>
  <c r="AJ2006" i="33"/>
  <c r="AI2006" i="33"/>
  <c r="AH2006" i="33"/>
  <c r="AK2005" i="33"/>
  <c r="AJ2005" i="33"/>
  <c r="AI2005" i="33"/>
  <c r="AH2005" i="33"/>
  <c r="AK2004" i="33"/>
  <c r="AJ2004" i="33"/>
  <c r="AI2004" i="33"/>
  <c r="AH2004" i="33"/>
  <c r="AK2003" i="33"/>
  <c r="AJ2003" i="33"/>
  <c r="AI2003" i="33"/>
  <c r="AH2003" i="33"/>
  <c r="AK2002" i="33"/>
  <c r="AJ2002" i="33"/>
  <c r="AI2002" i="33"/>
  <c r="AH2002" i="33"/>
  <c r="AK2001" i="33"/>
  <c r="AJ2001" i="33"/>
  <c r="AI2001" i="33"/>
  <c r="AH2001" i="33"/>
  <c r="AK2000" i="33"/>
  <c r="AJ2000" i="33"/>
  <c r="AI2000" i="33"/>
  <c r="AH2000" i="33"/>
  <c r="AK1999" i="33"/>
  <c r="AJ1999" i="33"/>
  <c r="AI1999" i="33"/>
  <c r="AH1999" i="33"/>
  <c r="AK1998" i="33"/>
  <c r="AJ1998" i="33"/>
  <c r="AI1998" i="33"/>
  <c r="AH1998" i="33"/>
  <c r="AK1997" i="33"/>
  <c r="AJ1997" i="33"/>
  <c r="AI1997" i="33"/>
  <c r="AH1997" i="33"/>
  <c r="AK1996" i="33"/>
  <c r="AJ1996" i="33"/>
  <c r="AI1996" i="33"/>
  <c r="AH1996" i="33"/>
  <c r="AK1995" i="33"/>
  <c r="AJ1995" i="33"/>
  <c r="AI1995" i="33"/>
  <c r="AH1995" i="33"/>
  <c r="AK1994" i="33"/>
  <c r="AJ1994" i="33"/>
  <c r="AI1994" i="33"/>
  <c r="AH1994" i="33"/>
  <c r="AK1993" i="33"/>
  <c r="AJ1993" i="33"/>
  <c r="AI1993" i="33"/>
  <c r="AH1993" i="33"/>
  <c r="AK1992" i="33"/>
  <c r="AJ1992" i="33"/>
  <c r="AI1992" i="33"/>
  <c r="AH1992" i="33"/>
  <c r="AK1991" i="33"/>
  <c r="AJ1991" i="33"/>
  <c r="AI1991" i="33"/>
  <c r="AH1991" i="33"/>
  <c r="AK1990" i="33"/>
  <c r="AJ1990" i="33"/>
  <c r="AI1990" i="33"/>
  <c r="AH1990" i="33"/>
  <c r="AK1989" i="33"/>
  <c r="AJ1989" i="33"/>
  <c r="AI1989" i="33"/>
  <c r="AH1989" i="33"/>
  <c r="AK1988" i="33"/>
  <c r="AJ1988" i="33"/>
  <c r="AI1988" i="33"/>
  <c r="AH1988" i="33"/>
  <c r="AK1987" i="33"/>
  <c r="AJ1987" i="33"/>
  <c r="AI1987" i="33"/>
  <c r="AH1987" i="33"/>
  <c r="AK1986" i="33"/>
  <c r="AJ1986" i="33"/>
  <c r="AI1986" i="33"/>
  <c r="AH1986" i="33"/>
  <c r="AK1985" i="33"/>
  <c r="AJ1985" i="33"/>
  <c r="AI1985" i="33"/>
  <c r="AH1985" i="33"/>
  <c r="AK1984" i="33"/>
  <c r="AJ1984" i="33"/>
  <c r="AI1984" i="33"/>
  <c r="AH1984" i="33"/>
  <c r="AK1983" i="33"/>
  <c r="AJ1983" i="33"/>
  <c r="AI1983" i="33"/>
  <c r="AH1983" i="33"/>
  <c r="AK1982" i="33"/>
  <c r="AJ1982" i="33"/>
  <c r="AI1982" i="33"/>
  <c r="AH1982" i="33"/>
  <c r="AK1981" i="33"/>
  <c r="AJ1981" i="33"/>
  <c r="AI1981" i="33"/>
  <c r="AH1981" i="33"/>
  <c r="AK1980" i="33"/>
  <c r="AJ1980" i="33"/>
  <c r="AI1980" i="33"/>
  <c r="AH1980" i="33"/>
  <c r="AK1979" i="33"/>
  <c r="AJ1979" i="33"/>
  <c r="AI1979" i="33"/>
  <c r="AH1979" i="33"/>
  <c r="AK1978" i="33"/>
  <c r="AJ1978" i="33"/>
  <c r="AI1978" i="33"/>
  <c r="AH1978" i="33"/>
  <c r="AK1977" i="33"/>
  <c r="AJ1977" i="33"/>
  <c r="AI1977" i="33"/>
  <c r="AH1977" i="33"/>
  <c r="AK1976" i="33"/>
  <c r="AJ1976" i="33"/>
  <c r="AI1976" i="33"/>
  <c r="AH1976" i="33"/>
  <c r="AK1975" i="33"/>
  <c r="AJ1975" i="33"/>
  <c r="AI1975" i="33"/>
  <c r="AH1975" i="33"/>
  <c r="AK1974" i="33"/>
  <c r="AJ1974" i="33"/>
  <c r="AI1974" i="33"/>
  <c r="AH1974" i="33"/>
  <c r="AK1973" i="33"/>
  <c r="AJ1973" i="33"/>
  <c r="AI1973" i="33"/>
  <c r="AH1973" i="33"/>
  <c r="AK1972" i="33"/>
  <c r="AJ1972" i="33"/>
  <c r="AI1972" i="33"/>
  <c r="AH1972" i="33"/>
  <c r="AK1971" i="33"/>
  <c r="AJ1971" i="33"/>
  <c r="AI1971" i="33"/>
  <c r="AH1971" i="33"/>
  <c r="AK1970" i="33"/>
  <c r="AJ1970" i="33"/>
  <c r="AI1970" i="33"/>
  <c r="AH1970" i="33"/>
  <c r="AK1969" i="33"/>
  <c r="AJ1969" i="33"/>
  <c r="AI1969" i="33"/>
  <c r="AH1969" i="33"/>
  <c r="AK1968" i="33"/>
  <c r="AJ1968" i="33"/>
  <c r="AI1968" i="33"/>
  <c r="AH1968" i="33"/>
  <c r="AK1967" i="33"/>
  <c r="AJ1967" i="33"/>
  <c r="AI1967" i="33"/>
  <c r="AH1967" i="33"/>
  <c r="AK1966" i="33"/>
  <c r="AJ1966" i="33"/>
  <c r="AI1966" i="33"/>
  <c r="AH1966" i="33"/>
  <c r="AK1965" i="33"/>
  <c r="AJ1965" i="33"/>
  <c r="AI1965" i="33"/>
  <c r="AH1965" i="33"/>
  <c r="AK1964" i="33"/>
  <c r="AJ1964" i="33"/>
  <c r="AI1964" i="33"/>
  <c r="AH1964" i="33"/>
  <c r="AK1963" i="33"/>
  <c r="AJ1963" i="33"/>
  <c r="AI1963" i="33"/>
  <c r="AH1963" i="33"/>
  <c r="AK1962" i="33"/>
  <c r="AJ1962" i="33"/>
  <c r="AI1962" i="33"/>
  <c r="AH1962" i="33"/>
  <c r="AK1961" i="33"/>
  <c r="AJ1961" i="33"/>
  <c r="AI1961" i="33"/>
  <c r="AH1961" i="33"/>
  <c r="AK1960" i="33"/>
  <c r="AJ1960" i="33"/>
  <c r="AI1960" i="33"/>
  <c r="AH1960" i="33"/>
  <c r="AK1959" i="33"/>
  <c r="AJ1959" i="33"/>
  <c r="AI1959" i="33"/>
  <c r="AH1959" i="33"/>
  <c r="AK1958" i="33"/>
  <c r="AJ1958" i="33"/>
  <c r="AI1958" i="33"/>
  <c r="AH1958" i="33"/>
  <c r="AK1957" i="33"/>
  <c r="AJ1957" i="33"/>
  <c r="AI1957" i="33"/>
  <c r="AH1957" i="33"/>
  <c r="AK1956" i="33"/>
  <c r="AJ1956" i="33"/>
  <c r="AI1956" i="33"/>
  <c r="AH1956" i="33"/>
  <c r="AK1955" i="33"/>
  <c r="AJ1955" i="33"/>
  <c r="AI1955" i="33"/>
  <c r="AH1955" i="33"/>
  <c r="AK1954" i="33"/>
  <c r="AJ1954" i="33"/>
  <c r="AI1954" i="33"/>
  <c r="AH1954" i="33"/>
  <c r="AK1953" i="33"/>
  <c r="AJ1953" i="33"/>
  <c r="AI1953" i="33"/>
  <c r="AH1953" i="33"/>
  <c r="AK1952" i="33"/>
  <c r="AJ1952" i="33"/>
  <c r="AI1952" i="33"/>
  <c r="AH1952" i="33"/>
  <c r="AK1951" i="33"/>
  <c r="AJ1951" i="33"/>
  <c r="AI1951" i="33"/>
  <c r="AH1951" i="33"/>
  <c r="AK1950" i="33"/>
  <c r="AJ1950" i="33"/>
  <c r="AI1950" i="33"/>
  <c r="AH1950" i="33"/>
  <c r="AK1949" i="33"/>
  <c r="AJ1949" i="33"/>
  <c r="AI1949" i="33"/>
  <c r="AH1949" i="33"/>
  <c r="AK1948" i="33"/>
  <c r="AJ1948" i="33"/>
  <c r="AI1948" i="33"/>
  <c r="AH1948" i="33"/>
  <c r="AK1947" i="33"/>
  <c r="AJ1947" i="33"/>
  <c r="AI1947" i="33"/>
  <c r="AH1947" i="33"/>
  <c r="AK1946" i="33"/>
  <c r="AJ1946" i="33"/>
  <c r="AI1946" i="33"/>
  <c r="AH1946" i="33"/>
  <c r="AK1945" i="33"/>
  <c r="AJ1945" i="33"/>
  <c r="AI1945" i="33"/>
  <c r="AH1945" i="33"/>
  <c r="AK1944" i="33"/>
  <c r="AJ1944" i="33"/>
  <c r="AI1944" i="33"/>
  <c r="AH1944" i="33"/>
  <c r="AK1943" i="33"/>
  <c r="AJ1943" i="33"/>
  <c r="AI1943" i="33"/>
  <c r="AH1943" i="33"/>
  <c r="AK1942" i="33"/>
  <c r="AJ1942" i="33"/>
  <c r="AI1942" i="33"/>
  <c r="AH1942" i="33"/>
  <c r="AK1941" i="33"/>
  <c r="AJ1941" i="33"/>
  <c r="AI1941" i="33"/>
  <c r="AH1941" i="33"/>
  <c r="AK1940" i="33"/>
  <c r="AJ1940" i="33"/>
  <c r="AI1940" i="33"/>
  <c r="AH1940" i="33"/>
  <c r="AK1939" i="33"/>
  <c r="AJ1939" i="33"/>
  <c r="AI1939" i="33"/>
  <c r="AH1939" i="33"/>
  <c r="AK1938" i="33"/>
  <c r="AJ1938" i="33"/>
  <c r="AI1938" i="33"/>
  <c r="AH1938" i="33"/>
  <c r="AK1937" i="33"/>
  <c r="AJ1937" i="33"/>
  <c r="AI1937" i="33"/>
  <c r="AH1937" i="33"/>
  <c r="AK1936" i="33"/>
  <c r="AJ1936" i="33"/>
  <c r="AI1936" i="33"/>
  <c r="AH1936" i="33"/>
  <c r="AK1935" i="33"/>
  <c r="AJ1935" i="33"/>
  <c r="AI1935" i="33"/>
  <c r="AH1935" i="33"/>
  <c r="AK1934" i="33"/>
  <c r="AJ1934" i="33"/>
  <c r="AI1934" i="33"/>
  <c r="AH1934" i="33"/>
  <c r="AK1933" i="33"/>
  <c r="AJ1933" i="33"/>
  <c r="AI1933" i="33"/>
  <c r="AH1933" i="33"/>
  <c r="AK1932" i="33"/>
  <c r="AJ1932" i="33"/>
  <c r="AI1932" i="33"/>
  <c r="AH1932" i="33"/>
  <c r="AK1931" i="33"/>
  <c r="AJ1931" i="33"/>
  <c r="AI1931" i="33"/>
  <c r="AH1931" i="33"/>
  <c r="AK1930" i="33"/>
  <c r="AJ1930" i="33"/>
  <c r="AI1930" i="33"/>
  <c r="AH1930" i="33"/>
  <c r="AK1929" i="33"/>
  <c r="AJ1929" i="33"/>
  <c r="AI1929" i="33"/>
  <c r="AH1929" i="33"/>
  <c r="AK1928" i="33"/>
  <c r="AJ1928" i="33"/>
  <c r="AI1928" i="33"/>
  <c r="AH1928" i="33"/>
  <c r="AK1927" i="33"/>
  <c r="AJ1927" i="33"/>
  <c r="AI1927" i="33"/>
  <c r="AH1927" i="33"/>
  <c r="AK1926" i="33"/>
  <c r="AJ1926" i="33"/>
  <c r="AI1926" i="33"/>
  <c r="AH1926" i="33"/>
  <c r="AK1925" i="33"/>
  <c r="AJ1925" i="33"/>
  <c r="AI1925" i="33"/>
  <c r="AH1925" i="33"/>
  <c r="AK1924" i="33"/>
  <c r="AJ1924" i="33"/>
  <c r="AI1924" i="33"/>
  <c r="AH1924" i="33"/>
  <c r="AK1923" i="33"/>
  <c r="AJ1923" i="33"/>
  <c r="AI1923" i="33"/>
  <c r="AH1923" i="33"/>
  <c r="AK1922" i="33"/>
  <c r="AJ1922" i="33"/>
  <c r="AI1922" i="33"/>
  <c r="AH1922" i="33"/>
  <c r="AK1921" i="33"/>
  <c r="AJ1921" i="33"/>
  <c r="AI1921" i="33"/>
  <c r="AH1921" i="33"/>
  <c r="AK1920" i="33"/>
  <c r="AJ1920" i="33"/>
  <c r="AI1920" i="33"/>
  <c r="AH1920" i="33"/>
  <c r="AK1919" i="33"/>
  <c r="AJ1919" i="33"/>
  <c r="AI1919" i="33"/>
  <c r="AH1919" i="33"/>
  <c r="AK1918" i="33"/>
  <c r="AJ1918" i="33"/>
  <c r="AI1918" i="33"/>
  <c r="AH1918" i="33"/>
  <c r="AK1917" i="33"/>
  <c r="AJ1917" i="33"/>
  <c r="AI1917" i="33"/>
  <c r="AH1917" i="33"/>
  <c r="AK1916" i="33"/>
  <c r="AJ1916" i="33"/>
  <c r="AI1916" i="33"/>
  <c r="AH1916" i="33"/>
  <c r="AK1915" i="33"/>
  <c r="AJ1915" i="33"/>
  <c r="AI1915" i="33"/>
  <c r="AH1915" i="33"/>
  <c r="AK1914" i="33"/>
  <c r="AJ1914" i="33"/>
  <c r="AI1914" i="33"/>
  <c r="AH1914" i="33"/>
  <c r="AK1913" i="33"/>
  <c r="AJ1913" i="33"/>
  <c r="AI1913" i="33"/>
  <c r="AH1913" i="33"/>
  <c r="AK1912" i="33"/>
  <c r="AJ1912" i="33"/>
  <c r="AI1912" i="33"/>
  <c r="AH1912" i="33"/>
  <c r="AK1911" i="33"/>
  <c r="AJ1911" i="33"/>
  <c r="AI1911" i="33"/>
  <c r="AH1911" i="33"/>
  <c r="AK1910" i="33"/>
  <c r="AJ1910" i="33"/>
  <c r="AI1910" i="33"/>
  <c r="AH1910" i="33"/>
  <c r="AK1909" i="33"/>
  <c r="AJ1909" i="33"/>
  <c r="AI1909" i="33"/>
  <c r="AH1909" i="33"/>
  <c r="AK1908" i="33"/>
  <c r="AJ1908" i="33"/>
  <c r="AI1908" i="33"/>
  <c r="AH1908" i="33"/>
  <c r="AK1907" i="33"/>
  <c r="AJ1907" i="33"/>
  <c r="AI1907" i="33"/>
  <c r="AH1907" i="33"/>
  <c r="AK1906" i="33"/>
  <c r="AJ1906" i="33"/>
  <c r="AI1906" i="33"/>
  <c r="AH1906" i="33"/>
  <c r="AK1905" i="33"/>
  <c r="AJ1905" i="33"/>
  <c r="AI1905" i="33"/>
  <c r="AH1905" i="33"/>
  <c r="AK1904" i="33"/>
  <c r="AJ1904" i="33"/>
  <c r="AI1904" i="33"/>
  <c r="AH1904" i="33"/>
  <c r="AK1903" i="33"/>
  <c r="AJ1903" i="33"/>
  <c r="AI1903" i="33"/>
  <c r="AH1903" i="33"/>
  <c r="AK1902" i="33"/>
  <c r="AJ1902" i="33"/>
  <c r="AI1902" i="33"/>
  <c r="AH1902" i="33"/>
  <c r="AK1901" i="33"/>
  <c r="AJ1901" i="33"/>
  <c r="AI1901" i="33"/>
  <c r="AH1901" i="33"/>
  <c r="AK1900" i="33"/>
  <c r="AJ1900" i="33"/>
  <c r="AI1900" i="33"/>
  <c r="AH1900" i="33"/>
  <c r="AK1899" i="33"/>
  <c r="AJ1899" i="33"/>
  <c r="AI1899" i="33"/>
  <c r="AH1899" i="33"/>
  <c r="AK1898" i="33"/>
  <c r="AJ1898" i="33"/>
  <c r="AI1898" i="33"/>
  <c r="AH1898" i="33"/>
  <c r="AK1897" i="33"/>
  <c r="AJ1897" i="33"/>
  <c r="AI1897" i="33"/>
  <c r="AH1897" i="33"/>
  <c r="AK1896" i="33"/>
  <c r="AJ1896" i="33"/>
  <c r="AI1896" i="33"/>
  <c r="AH1896" i="33"/>
  <c r="AK1895" i="33"/>
  <c r="AJ1895" i="33"/>
  <c r="AI1895" i="33"/>
  <c r="AH1895" i="33"/>
  <c r="AK1894" i="33"/>
  <c r="AJ1894" i="33"/>
  <c r="AI1894" i="33"/>
  <c r="AH1894" i="33"/>
  <c r="AK1893" i="33"/>
  <c r="AJ1893" i="33"/>
  <c r="AI1893" i="33"/>
  <c r="AH1893" i="33"/>
  <c r="AK1892" i="33"/>
  <c r="AJ1892" i="33"/>
  <c r="AI1892" i="33"/>
  <c r="AH1892" i="33"/>
  <c r="AK1891" i="33"/>
  <c r="AJ1891" i="33"/>
  <c r="AI1891" i="33"/>
  <c r="AH1891" i="33"/>
  <c r="AK1890" i="33"/>
  <c r="AJ1890" i="33"/>
  <c r="AI1890" i="33"/>
  <c r="AH1890" i="33"/>
  <c r="AK1889" i="33"/>
  <c r="AJ1889" i="33"/>
  <c r="AI1889" i="33"/>
  <c r="AH1889" i="33"/>
  <c r="AK1888" i="33"/>
  <c r="AJ1888" i="33"/>
  <c r="AI1888" i="33"/>
  <c r="AH1888" i="33"/>
  <c r="AK1887" i="33"/>
  <c r="AJ1887" i="33"/>
  <c r="AI1887" i="33"/>
  <c r="AH1887" i="33"/>
  <c r="AK1886" i="33"/>
  <c r="AJ1886" i="33"/>
  <c r="AI1886" i="33"/>
  <c r="AH1886" i="33"/>
  <c r="AK1885" i="33"/>
  <c r="AJ1885" i="33"/>
  <c r="AI1885" i="33"/>
  <c r="AH1885" i="33"/>
  <c r="AK1884" i="33"/>
  <c r="AJ1884" i="33"/>
  <c r="AI1884" i="33"/>
  <c r="AH1884" i="33"/>
  <c r="AK1883" i="33"/>
  <c r="AJ1883" i="33"/>
  <c r="AI1883" i="33"/>
  <c r="AH1883" i="33"/>
  <c r="AK1882" i="33"/>
  <c r="AJ1882" i="33"/>
  <c r="AI1882" i="33"/>
  <c r="AH1882" i="33"/>
  <c r="AK1881" i="33"/>
  <c r="AJ1881" i="33"/>
  <c r="AI1881" i="33"/>
  <c r="AH1881" i="33"/>
  <c r="AK1880" i="33"/>
  <c r="AJ1880" i="33"/>
  <c r="AI1880" i="33"/>
  <c r="AH1880" i="33"/>
  <c r="AK1879" i="33"/>
  <c r="AJ1879" i="33"/>
  <c r="AI1879" i="33"/>
  <c r="AH1879" i="33"/>
  <c r="AK1878" i="33"/>
  <c r="AJ1878" i="33"/>
  <c r="AI1878" i="33"/>
  <c r="AH1878" i="33"/>
  <c r="AK1877" i="33"/>
  <c r="AJ1877" i="33"/>
  <c r="AI1877" i="33"/>
  <c r="AH1877" i="33"/>
  <c r="AK1876" i="33"/>
  <c r="AJ1876" i="33"/>
  <c r="AI1876" i="33"/>
  <c r="AH1876" i="33"/>
  <c r="AK1875" i="33"/>
  <c r="AJ1875" i="33"/>
  <c r="AI1875" i="33"/>
  <c r="AH1875" i="33"/>
  <c r="AK1874" i="33"/>
  <c r="AJ1874" i="33"/>
  <c r="AI1874" i="33"/>
  <c r="AH1874" i="33"/>
  <c r="AK1873" i="33"/>
  <c r="AJ1873" i="33"/>
  <c r="AI1873" i="33"/>
  <c r="AH1873" i="33"/>
  <c r="AK1872" i="33"/>
  <c r="AJ1872" i="33"/>
  <c r="AI1872" i="33"/>
  <c r="AH1872" i="33"/>
  <c r="AK1871" i="33"/>
  <c r="AJ1871" i="33"/>
  <c r="AI1871" i="33"/>
  <c r="AH1871" i="33"/>
  <c r="AK1870" i="33"/>
  <c r="AJ1870" i="33"/>
  <c r="AI1870" i="33"/>
  <c r="AH1870" i="33"/>
  <c r="AK1869" i="33"/>
  <c r="AJ1869" i="33"/>
  <c r="AI1869" i="33"/>
  <c r="AH1869" i="33"/>
  <c r="AK1868" i="33"/>
  <c r="AJ1868" i="33"/>
  <c r="AI1868" i="33"/>
  <c r="AH1868" i="33"/>
  <c r="AK1867" i="33"/>
  <c r="AJ1867" i="33"/>
  <c r="AI1867" i="33"/>
  <c r="AH1867" i="33"/>
  <c r="AK1866" i="33"/>
  <c r="AJ1866" i="33"/>
  <c r="AI1866" i="33"/>
  <c r="AH1866" i="33"/>
  <c r="AK1865" i="33"/>
  <c r="AJ1865" i="33"/>
  <c r="AI1865" i="33"/>
  <c r="AH1865" i="33"/>
  <c r="AK1864" i="33"/>
  <c r="AJ1864" i="33"/>
  <c r="AI1864" i="33"/>
  <c r="AH1864" i="33"/>
  <c r="AK1863" i="33"/>
  <c r="AJ1863" i="33"/>
  <c r="AI1863" i="33"/>
  <c r="AH1863" i="33"/>
  <c r="AK1862" i="33"/>
  <c r="AJ1862" i="33"/>
  <c r="AI1862" i="33"/>
  <c r="AH1862" i="33"/>
  <c r="AK1861" i="33"/>
  <c r="AJ1861" i="33"/>
  <c r="AI1861" i="33"/>
  <c r="AH1861" i="33"/>
  <c r="AK1860" i="33"/>
  <c r="AJ1860" i="33"/>
  <c r="AI1860" i="33"/>
  <c r="AH1860" i="33"/>
  <c r="AK1859" i="33"/>
  <c r="AJ1859" i="33"/>
  <c r="AI1859" i="33"/>
  <c r="AH1859" i="33"/>
  <c r="AK1858" i="33"/>
  <c r="AJ1858" i="33"/>
  <c r="AI1858" i="33"/>
  <c r="AH1858" i="33"/>
  <c r="AK1857" i="33"/>
  <c r="AJ1857" i="33"/>
  <c r="AI1857" i="33"/>
  <c r="AH1857" i="33"/>
  <c r="AK1856" i="33"/>
  <c r="AJ1856" i="33"/>
  <c r="AI1856" i="33"/>
  <c r="AH1856" i="33"/>
  <c r="AK1855" i="33"/>
  <c r="AJ1855" i="33"/>
  <c r="AI1855" i="33"/>
  <c r="AH1855" i="33"/>
  <c r="AK1854" i="33"/>
  <c r="AJ1854" i="33"/>
  <c r="AI1854" i="33"/>
  <c r="AH1854" i="33"/>
  <c r="AK1853" i="33"/>
  <c r="AJ1853" i="33"/>
  <c r="AI1853" i="33"/>
  <c r="AH1853" i="33"/>
  <c r="AK1852" i="33"/>
  <c r="AJ1852" i="33"/>
  <c r="AI1852" i="33"/>
  <c r="AH1852" i="33"/>
  <c r="AK1851" i="33"/>
  <c r="AJ1851" i="33"/>
  <c r="AI1851" i="33"/>
  <c r="AH1851" i="33"/>
  <c r="AK1850" i="33"/>
  <c r="AJ1850" i="33"/>
  <c r="AI1850" i="33"/>
  <c r="AH1850" i="33"/>
  <c r="AK1849" i="33"/>
  <c r="AJ1849" i="33"/>
  <c r="AI1849" i="33"/>
  <c r="AH1849" i="33"/>
  <c r="AK1848" i="33"/>
  <c r="AJ1848" i="33"/>
  <c r="AI1848" i="33"/>
  <c r="AH1848" i="33"/>
  <c r="AK1847" i="33"/>
  <c r="AJ1847" i="33"/>
  <c r="AI1847" i="33"/>
  <c r="AH1847" i="33"/>
  <c r="AK1846" i="33"/>
  <c r="AJ1846" i="33"/>
  <c r="AI1846" i="33"/>
  <c r="AH1846" i="33"/>
  <c r="AK1845" i="33"/>
  <c r="AJ1845" i="33"/>
  <c r="AI1845" i="33"/>
  <c r="AH1845" i="33"/>
  <c r="AK1844" i="33"/>
  <c r="AJ1844" i="33"/>
  <c r="AI1844" i="33"/>
  <c r="AH1844" i="33"/>
  <c r="AK1843" i="33"/>
  <c r="AJ1843" i="33"/>
  <c r="AI1843" i="33"/>
  <c r="AH1843" i="33"/>
  <c r="AK1842" i="33"/>
  <c r="AJ1842" i="33"/>
  <c r="AI1842" i="33"/>
  <c r="AH1842" i="33"/>
  <c r="AK1841" i="33"/>
  <c r="AJ1841" i="33"/>
  <c r="AI1841" i="33"/>
  <c r="AH1841" i="33"/>
  <c r="AK1840" i="33"/>
  <c r="AJ1840" i="33"/>
  <c r="AI1840" i="33"/>
  <c r="AH1840" i="33"/>
  <c r="AK1839" i="33"/>
  <c r="AJ1839" i="33"/>
  <c r="AI1839" i="33"/>
  <c r="AH1839" i="33"/>
  <c r="AK1838" i="33"/>
  <c r="AJ1838" i="33"/>
  <c r="AI1838" i="33"/>
  <c r="AH1838" i="33"/>
  <c r="AK1837" i="33"/>
  <c r="AJ1837" i="33"/>
  <c r="AI1837" i="33"/>
  <c r="AH1837" i="33"/>
  <c r="AK1836" i="33"/>
  <c r="AJ1836" i="33"/>
  <c r="AI1836" i="33"/>
  <c r="AH1836" i="33"/>
  <c r="AK1835" i="33"/>
  <c r="AJ1835" i="33"/>
  <c r="AI1835" i="33"/>
  <c r="AH1835" i="33"/>
  <c r="AK1834" i="33"/>
  <c r="AJ1834" i="33"/>
  <c r="AI1834" i="33"/>
  <c r="AH1834" i="33"/>
  <c r="AK1833" i="33"/>
  <c r="AJ1833" i="33"/>
  <c r="AI1833" i="33"/>
  <c r="AH1833" i="33"/>
  <c r="AK1832" i="33"/>
  <c r="AJ1832" i="33"/>
  <c r="AI1832" i="33"/>
  <c r="AH1832" i="33"/>
  <c r="AK1831" i="33"/>
  <c r="AJ1831" i="33"/>
  <c r="AI1831" i="33"/>
  <c r="AH1831" i="33"/>
  <c r="AK1830" i="33"/>
  <c r="AJ1830" i="33"/>
  <c r="AI1830" i="33"/>
  <c r="AH1830" i="33"/>
  <c r="AK1829" i="33"/>
  <c r="AJ1829" i="33"/>
  <c r="AI1829" i="33"/>
  <c r="AH1829" i="33"/>
  <c r="AK1828" i="33"/>
  <c r="AJ1828" i="33"/>
  <c r="AI1828" i="33"/>
  <c r="AH1828" i="33"/>
  <c r="AK1827" i="33"/>
  <c r="AJ1827" i="33"/>
  <c r="AI1827" i="33"/>
  <c r="AH1827" i="33"/>
  <c r="AK1826" i="33"/>
  <c r="AJ1826" i="33"/>
  <c r="AI1826" i="33"/>
  <c r="AH1826" i="33"/>
  <c r="AK1825" i="33"/>
  <c r="AJ1825" i="33"/>
  <c r="AI1825" i="33"/>
  <c r="AH1825" i="33"/>
  <c r="AK1824" i="33"/>
  <c r="AJ1824" i="33"/>
  <c r="AI1824" i="33"/>
  <c r="AH1824" i="33"/>
  <c r="AK1823" i="33"/>
  <c r="AJ1823" i="33"/>
  <c r="AI1823" i="33"/>
  <c r="AH1823" i="33"/>
  <c r="AK1822" i="33"/>
  <c r="AJ1822" i="33"/>
  <c r="AI1822" i="33"/>
  <c r="AH1822" i="33"/>
  <c r="AK1821" i="33"/>
  <c r="AJ1821" i="33"/>
  <c r="AI1821" i="33"/>
  <c r="AH1821" i="33"/>
  <c r="AK1820" i="33"/>
  <c r="AJ1820" i="33"/>
  <c r="AI1820" i="33"/>
  <c r="AH1820" i="33"/>
  <c r="AK1819" i="33"/>
  <c r="AJ1819" i="33"/>
  <c r="AI1819" i="33"/>
  <c r="AH1819" i="33"/>
  <c r="AK1818" i="33"/>
  <c r="AJ1818" i="33"/>
  <c r="AI1818" i="33"/>
  <c r="AH1818" i="33"/>
  <c r="AK1817" i="33"/>
  <c r="AJ1817" i="33"/>
  <c r="AI1817" i="33"/>
  <c r="AH1817" i="33"/>
  <c r="AK1816" i="33"/>
  <c r="AJ1816" i="33"/>
  <c r="AI1816" i="33"/>
  <c r="AH1816" i="33"/>
  <c r="AK1815" i="33"/>
  <c r="AJ1815" i="33"/>
  <c r="AI1815" i="33"/>
  <c r="AH1815" i="33"/>
  <c r="AK1814" i="33"/>
  <c r="AJ1814" i="33"/>
  <c r="AI1814" i="33"/>
  <c r="AH1814" i="33"/>
  <c r="AK1813" i="33"/>
  <c r="AJ1813" i="33"/>
  <c r="AI1813" i="33"/>
  <c r="AH1813" i="33"/>
  <c r="AK1812" i="33"/>
  <c r="AJ1812" i="33"/>
  <c r="AI1812" i="33"/>
  <c r="AH1812" i="33"/>
  <c r="AK1811" i="33"/>
  <c r="AJ1811" i="33"/>
  <c r="AI1811" i="33"/>
  <c r="AH1811" i="33"/>
  <c r="AK1810" i="33"/>
  <c r="AJ1810" i="33"/>
  <c r="AI1810" i="33"/>
  <c r="AH1810" i="33"/>
  <c r="AK1809" i="33"/>
  <c r="AJ1809" i="33"/>
  <c r="AI1809" i="33"/>
  <c r="AH1809" i="33"/>
  <c r="AK1808" i="33"/>
  <c r="AJ1808" i="33"/>
  <c r="AI1808" i="33"/>
  <c r="AH1808" i="33"/>
  <c r="AK1807" i="33"/>
  <c r="AJ1807" i="33"/>
  <c r="AI1807" i="33"/>
  <c r="AH1807" i="33"/>
  <c r="AK1806" i="33"/>
  <c r="AJ1806" i="33"/>
  <c r="AI1806" i="33"/>
  <c r="AH1806" i="33"/>
  <c r="AK1805" i="33"/>
  <c r="AJ1805" i="33"/>
  <c r="AI1805" i="33"/>
  <c r="AH1805" i="33"/>
  <c r="AK1804" i="33"/>
  <c r="AJ1804" i="33"/>
  <c r="AI1804" i="33"/>
  <c r="AH1804" i="33"/>
  <c r="AK1803" i="33"/>
  <c r="AJ1803" i="33"/>
  <c r="AI1803" i="33"/>
  <c r="AH1803" i="33"/>
  <c r="AK1802" i="33"/>
  <c r="AJ1802" i="33"/>
  <c r="AI1802" i="33"/>
  <c r="AH1802" i="33"/>
  <c r="AK1801" i="33"/>
  <c r="AJ1801" i="33"/>
  <c r="AI1801" i="33"/>
  <c r="AH1801" i="33"/>
  <c r="AK1800" i="33"/>
  <c r="AJ1800" i="33"/>
  <c r="AI1800" i="33"/>
  <c r="AH1800" i="33"/>
  <c r="AK1799" i="33"/>
  <c r="AJ1799" i="33"/>
  <c r="AI1799" i="33"/>
  <c r="AH1799" i="33"/>
  <c r="AK1798" i="33"/>
  <c r="AJ1798" i="33"/>
  <c r="AI1798" i="33"/>
  <c r="AH1798" i="33"/>
  <c r="AK1797" i="33"/>
  <c r="AJ1797" i="33"/>
  <c r="AI1797" i="33"/>
  <c r="AH1797" i="33"/>
  <c r="AK1796" i="33"/>
  <c r="AJ1796" i="33"/>
  <c r="AI1796" i="33"/>
  <c r="AH1796" i="33"/>
  <c r="AK1795" i="33"/>
  <c r="AJ1795" i="33"/>
  <c r="AI1795" i="33"/>
  <c r="AH1795" i="33"/>
  <c r="AK1794" i="33"/>
  <c r="AJ1794" i="33"/>
  <c r="AI1794" i="33"/>
  <c r="AH1794" i="33"/>
  <c r="AK1793" i="33"/>
  <c r="AJ1793" i="33"/>
  <c r="AI1793" i="33"/>
  <c r="AH1793" i="33"/>
  <c r="AK1792" i="33"/>
  <c r="AJ1792" i="33"/>
  <c r="AI1792" i="33"/>
  <c r="AH1792" i="33"/>
  <c r="AK1791" i="33"/>
  <c r="AJ1791" i="33"/>
  <c r="AI1791" i="33"/>
  <c r="AH1791" i="33"/>
  <c r="AK1790" i="33"/>
  <c r="AJ1790" i="33"/>
  <c r="AI1790" i="33"/>
  <c r="AH1790" i="33"/>
  <c r="AK1789" i="33"/>
  <c r="AJ1789" i="33"/>
  <c r="AI1789" i="33"/>
  <c r="AH1789" i="33"/>
  <c r="AK1788" i="33"/>
  <c r="AJ1788" i="33"/>
  <c r="AI1788" i="33"/>
  <c r="AH1788" i="33"/>
  <c r="AK1787" i="33"/>
  <c r="AJ1787" i="33"/>
  <c r="AI1787" i="33"/>
  <c r="AH1787" i="33"/>
  <c r="AK1786" i="33"/>
  <c r="AJ1786" i="33"/>
  <c r="AI1786" i="33"/>
  <c r="AH1786" i="33"/>
  <c r="AK1785" i="33"/>
  <c r="AJ1785" i="33"/>
  <c r="AI1785" i="33"/>
  <c r="AH1785" i="33"/>
  <c r="AK1784" i="33"/>
  <c r="AJ1784" i="33"/>
  <c r="AI1784" i="33"/>
  <c r="AH1784" i="33"/>
  <c r="AK1783" i="33"/>
  <c r="AJ1783" i="33"/>
  <c r="AI1783" i="33"/>
  <c r="AH1783" i="33"/>
  <c r="AK1782" i="33"/>
  <c r="AJ1782" i="33"/>
  <c r="AI1782" i="33"/>
  <c r="AH1782" i="33"/>
  <c r="AK1781" i="33"/>
  <c r="AJ1781" i="33"/>
  <c r="AI1781" i="33"/>
  <c r="AH1781" i="33"/>
  <c r="AK1780" i="33"/>
  <c r="AJ1780" i="33"/>
  <c r="AI1780" i="33"/>
  <c r="AH1780" i="33"/>
  <c r="AK1779" i="33"/>
  <c r="AJ1779" i="33"/>
  <c r="AI1779" i="33"/>
  <c r="AH1779" i="33"/>
  <c r="AK1778" i="33"/>
  <c r="AJ1778" i="33"/>
  <c r="AI1778" i="33"/>
  <c r="AH1778" i="33"/>
  <c r="AK1777" i="33"/>
  <c r="AJ1777" i="33"/>
  <c r="AI1777" i="33"/>
  <c r="AH1777" i="33"/>
  <c r="AK1776" i="33"/>
  <c r="AJ1776" i="33"/>
  <c r="AI1776" i="33"/>
  <c r="AH1776" i="33"/>
  <c r="AK1775" i="33"/>
  <c r="AJ1775" i="33"/>
  <c r="AI1775" i="33"/>
  <c r="AH1775" i="33"/>
  <c r="AK1774" i="33"/>
  <c r="AJ1774" i="33"/>
  <c r="AI1774" i="33"/>
  <c r="AH1774" i="33"/>
  <c r="AK1773" i="33"/>
  <c r="AJ1773" i="33"/>
  <c r="AI1773" i="33"/>
  <c r="AH1773" i="33"/>
  <c r="AK1772" i="33"/>
  <c r="AJ1772" i="33"/>
  <c r="AI1772" i="33"/>
  <c r="AH1772" i="33"/>
  <c r="AK1771" i="33"/>
  <c r="AJ1771" i="33"/>
  <c r="AI1771" i="33"/>
  <c r="AH1771" i="33"/>
  <c r="AK1770" i="33"/>
  <c r="AJ1770" i="33"/>
  <c r="AI1770" i="33"/>
  <c r="AH1770" i="33"/>
  <c r="AK1769" i="33"/>
  <c r="AJ1769" i="33"/>
  <c r="AI1769" i="33"/>
  <c r="AH1769" i="33"/>
  <c r="AK1768" i="33"/>
  <c r="AJ1768" i="33"/>
  <c r="AI1768" i="33"/>
  <c r="AH1768" i="33"/>
  <c r="AK1767" i="33"/>
  <c r="AJ1767" i="33"/>
  <c r="AI1767" i="33"/>
  <c r="AH1767" i="33"/>
  <c r="AK1766" i="33"/>
  <c r="AJ1766" i="33"/>
  <c r="AI1766" i="33"/>
  <c r="AH1766" i="33"/>
  <c r="AK1765" i="33"/>
  <c r="AJ1765" i="33"/>
  <c r="AI1765" i="33"/>
  <c r="AH1765" i="33"/>
  <c r="AK1764" i="33"/>
  <c r="AJ1764" i="33"/>
  <c r="AI1764" i="33"/>
  <c r="AH1764" i="33"/>
  <c r="AK1763" i="33"/>
  <c r="AJ1763" i="33"/>
  <c r="AI1763" i="33"/>
  <c r="AH1763" i="33"/>
  <c r="AK1762" i="33"/>
  <c r="AJ1762" i="33"/>
  <c r="AI1762" i="33"/>
  <c r="AH1762" i="33"/>
  <c r="AK1761" i="33"/>
  <c r="AJ1761" i="33"/>
  <c r="AI1761" i="33"/>
  <c r="AH1761" i="33"/>
  <c r="AK1760" i="33"/>
  <c r="AJ1760" i="33"/>
  <c r="AI1760" i="33"/>
  <c r="AH1760" i="33"/>
  <c r="AK1759" i="33"/>
  <c r="AJ1759" i="33"/>
  <c r="AI1759" i="33"/>
  <c r="AH1759" i="33"/>
  <c r="AK1758" i="33"/>
  <c r="AJ1758" i="33"/>
  <c r="AI1758" i="33"/>
  <c r="AH1758" i="33"/>
  <c r="AK1757" i="33"/>
  <c r="AJ1757" i="33"/>
  <c r="AI1757" i="33"/>
  <c r="AH1757" i="33"/>
  <c r="AK1756" i="33"/>
  <c r="AJ1756" i="33"/>
  <c r="AI1756" i="33"/>
  <c r="AH1756" i="33"/>
  <c r="AK1755" i="33"/>
  <c r="AJ1755" i="33"/>
  <c r="AI1755" i="33"/>
  <c r="AH1755" i="33"/>
  <c r="AK1754" i="33"/>
  <c r="AJ1754" i="33"/>
  <c r="AI1754" i="33"/>
  <c r="AH1754" i="33"/>
  <c r="AK1753" i="33"/>
  <c r="AJ1753" i="33"/>
  <c r="AI1753" i="33"/>
  <c r="AH1753" i="33"/>
  <c r="AK1752" i="33"/>
  <c r="AJ1752" i="33"/>
  <c r="AI1752" i="33"/>
  <c r="AH1752" i="33"/>
  <c r="AK1751" i="33"/>
  <c r="AJ1751" i="33"/>
  <c r="AI1751" i="33"/>
  <c r="AH1751" i="33"/>
  <c r="AK1750" i="33"/>
  <c r="AJ1750" i="33"/>
  <c r="AI1750" i="33"/>
  <c r="AH1750" i="33"/>
  <c r="AK1749" i="33"/>
  <c r="AJ1749" i="33"/>
  <c r="AI1749" i="33"/>
  <c r="AH1749" i="33"/>
  <c r="AK1748" i="33"/>
  <c r="AJ1748" i="33"/>
  <c r="AI1748" i="33"/>
  <c r="AH1748" i="33"/>
  <c r="AK1747" i="33"/>
  <c r="AJ1747" i="33"/>
  <c r="AI1747" i="33"/>
  <c r="AH1747" i="33"/>
  <c r="AK1746" i="33"/>
  <c r="AJ1746" i="33"/>
  <c r="AI1746" i="33"/>
  <c r="AH1746" i="33"/>
  <c r="AK1745" i="33"/>
  <c r="AJ1745" i="33"/>
  <c r="AI1745" i="33"/>
  <c r="AH1745" i="33"/>
  <c r="AK1744" i="33"/>
  <c r="AJ1744" i="33"/>
  <c r="AI1744" i="33"/>
  <c r="AH1744" i="33"/>
  <c r="AK1743" i="33"/>
  <c r="AJ1743" i="33"/>
  <c r="AI1743" i="33"/>
  <c r="AH1743" i="33"/>
  <c r="AK1742" i="33"/>
  <c r="AJ1742" i="33"/>
  <c r="AI1742" i="33"/>
  <c r="AH1742" i="33"/>
  <c r="AK1741" i="33"/>
  <c r="AJ1741" i="33"/>
  <c r="AI1741" i="33"/>
  <c r="AH1741" i="33"/>
  <c r="AK1740" i="33"/>
  <c r="AJ1740" i="33"/>
  <c r="AI1740" i="33"/>
  <c r="AH1740" i="33"/>
  <c r="AK1739" i="33"/>
  <c r="AJ1739" i="33"/>
  <c r="AI1739" i="33"/>
  <c r="AH1739" i="33"/>
  <c r="AK1738" i="33"/>
  <c r="AJ1738" i="33"/>
  <c r="AI1738" i="33"/>
  <c r="AH1738" i="33"/>
  <c r="AK1737" i="33"/>
  <c r="AJ1737" i="33"/>
  <c r="AI1737" i="33"/>
  <c r="AH1737" i="33"/>
  <c r="AK1736" i="33"/>
  <c r="AJ1736" i="33"/>
  <c r="AI1736" i="33"/>
  <c r="AH1736" i="33"/>
  <c r="AK1735" i="33"/>
  <c r="AJ1735" i="33"/>
  <c r="AI1735" i="33"/>
  <c r="AH1735" i="33"/>
  <c r="AK1734" i="33"/>
  <c r="AJ1734" i="33"/>
  <c r="AI1734" i="33"/>
  <c r="AH1734" i="33"/>
  <c r="AK1733" i="33"/>
  <c r="AJ1733" i="33"/>
  <c r="AI1733" i="33"/>
  <c r="AH1733" i="33"/>
  <c r="AK1732" i="33"/>
  <c r="AJ1732" i="33"/>
  <c r="AI1732" i="33"/>
  <c r="AH1732" i="33"/>
  <c r="AK1731" i="33"/>
  <c r="AJ1731" i="33"/>
  <c r="AI1731" i="33"/>
  <c r="AH1731" i="33"/>
  <c r="AK1730" i="33"/>
  <c r="AJ1730" i="33"/>
  <c r="AI1730" i="33"/>
  <c r="AH1730" i="33"/>
  <c r="AK1729" i="33"/>
  <c r="AJ1729" i="33"/>
  <c r="AI1729" i="33"/>
  <c r="AH1729" i="33"/>
  <c r="AK1728" i="33"/>
  <c r="AJ1728" i="33"/>
  <c r="AI1728" i="33"/>
  <c r="AH1728" i="33"/>
  <c r="AK1727" i="33"/>
  <c r="AJ1727" i="33"/>
  <c r="AI1727" i="33"/>
  <c r="AH1727" i="33"/>
  <c r="AK1726" i="33"/>
  <c r="AJ1726" i="33"/>
  <c r="AI1726" i="33"/>
  <c r="AH1726" i="33"/>
  <c r="AK1725" i="33"/>
  <c r="AJ1725" i="33"/>
  <c r="AI1725" i="33"/>
  <c r="AH1725" i="33"/>
  <c r="AK1724" i="33"/>
  <c r="AJ1724" i="33"/>
  <c r="AI1724" i="33"/>
  <c r="AH1724" i="33"/>
  <c r="AK1723" i="33"/>
  <c r="AJ1723" i="33"/>
  <c r="AI1723" i="33"/>
  <c r="AH1723" i="33"/>
  <c r="AK1722" i="33"/>
  <c r="AJ1722" i="33"/>
  <c r="AI1722" i="33"/>
  <c r="AH1722" i="33"/>
  <c r="AK1721" i="33"/>
  <c r="AJ1721" i="33"/>
  <c r="AI1721" i="33"/>
  <c r="AH1721" i="33"/>
  <c r="AK1720" i="33"/>
  <c r="AJ1720" i="33"/>
  <c r="AI1720" i="33"/>
  <c r="AH1720" i="33"/>
  <c r="AK1719" i="33"/>
  <c r="AJ1719" i="33"/>
  <c r="AI1719" i="33"/>
  <c r="AH1719" i="33"/>
  <c r="AK1718" i="33"/>
  <c r="AJ1718" i="33"/>
  <c r="AI1718" i="33"/>
  <c r="AH1718" i="33"/>
  <c r="AK1717" i="33"/>
  <c r="AJ1717" i="33"/>
  <c r="AI1717" i="33"/>
  <c r="AH1717" i="33"/>
  <c r="AK1716" i="33"/>
  <c r="AJ1716" i="33"/>
  <c r="AI1716" i="33"/>
  <c r="AH1716" i="33"/>
  <c r="AK1715" i="33"/>
  <c r="AJ1715" i="33"/>
  <c r="AI1715" i="33"/>
  <c r="AH1715" i="33"/>
  <c r="AK1714" i="33"/>
  <c r="AJ1714" i="33"/>
  <c r="AI1714" i="33"/>
  <c r="AH1714" i="33"/>
  <c r="AK1713" i="33"/>
  <c r="AJ1713" i="33"/>
  <c r="AI1713" i="33"/>
  <c r="AH1713" i="33"/>
  <c r="AK1712" i="33"/>
  <c r="AJ1712" i="33"/>
  <c r="AI1712" i="33"/>
  <c r="AH1712" i="33"/>
  <c r="AK1711" i="33"/>
  <c r="AJ1711" i="33"/>
  <c r="AI1711" i="33"/>
  <c r="AH1711" i="33"/>
  <c r="AK1710" i="33"/>
  <c r="AJ1710" i="33"/>
  <c r="AI1710" i="33"/>
  <c r="AH1710" i="33"/>
  <c r="AK1709" i="33"/>
  <c r="AJ1709" i="33"/>
  <c r="AI1709" i="33"/>
  <c r="AH1709" i="33"/>
  <c r="AK1708" i="33"/>
  <c r="AJ1708" i="33"/>
  <c r="AI1708" i="33"/>
  <c r="AH1708" i="33"/>
  <c r="AK1707" i="33"/>
  <c r="AJ1707" i="33"/>
  <c r="AI1707" i="33"/>
  <c r="AH1707" i="33"/>
  <c r="AK1706" i="33"/>
  <c r="AJ1706" i="33"/>
  <c r="AI1706" i="33"/>
  <c r="AH1706" i="33"/>
  <c r="AK1705" i="33"/>
  <c r="AJ1705" i="33"/>
  <c r="AI1705" i="33"/>
  <c r="AH1705" i="33"/>
  <c r="AK1704" i="33"/>
  <c r="AJ1704" i="33"/>
  <c r="AI1704" i="33"/>
  <c r="AH1704" i="33"/>
  <c r="AK1703" i="33"/>
  <c r="AJ1703" i="33"/>
  <c r="AI1703" i="33"/>
  <c r="AH1703" i="33"/>
  <c r="AK1702" i="33"/>
  <c r="AJ1702" i="33"/>
  <c r="AI1702" i="33"/>
  <c r="AH1702" i="33"/>
  <c r="AK1701" i="33"/>
  <c r="AJ1701" i="33"/>
  <c r="AI1701" i="33"/>
  <c r="AH1701" i="33"/>
  <c r="AK1700" i="33"/>
  <c r="AJ1700" i="33"/>
  <c r="AI1700" i="33"/>
  <c r="AH1700" i="33"/>
  <c r="AK1699" i="33"/>
  <c r="AJ1699" i="33"/>
  <c r="AI1699" i="33"/>
  <c r="AH1699" i="33"/>
  <c r="AK1698" i="33"/>
  <c r="AJ1698" i="33"/>
  <c r="AI1698" i="33"/>
  <c r="AH1698" i="33"/>
  <c r="AK1697" i="33"/>
  <c r="AJ1697" i="33"/>
  <c r="AI1697" i="33"/>
  <c r="AH1697" i="33"/>
  <c r="AK1696" i="33"/>
  <c r="AJ1696" i="33"/>
  <c r="AI1696" i="33"/>
  <c r="AH1696" i="33"/>
  <c r="AK1695" i="33"/>
  <c r="AJ1695" i="33"/>
  <c r="AI1695" i="33"/>
  <c r="AH1695" i="33"/>
  <c r="AK1694" i="33"/>
  <c r="AJ1694" i="33"/>
  <c r="AI1694" i="33"/>
  <c r="AH1694" i="33"/>
  <c r="AK1693" i="33"/>
  <c r="AJ1693" i="33"/>
  <c r="AI1693" i="33"/>
  <c r="AH1693" i="33"/>
  <c r="AK1692" i="33"/>
  <c r="AJ1692" i="33"/>
  <c r="AI1692" i="33"/>
  <c r="AH1692" i="33"/>
  <c r="AK1691" i="33"/>
  <c r="AJ1691" i="33"/>
  <c r="AI1691" i="33"/>
  <c r="AH1691" i="33"/>
  <c r="AK1690" i="33"/>
  <c r="AJ1690" i="33"/>
  <c r="AI1690" i="33"/>
  <c r="AH1690" i="33"/>
  <c r="AK1689" i="33"/>
  <c r="AJ1689" i="33"/>
  <c r="AI1689" i="33"/>
  <c r="AH1689" i="33"/>
  <c r="AK1688" i="33"/>
  <c r="AJ1688" i="33"/>
  <c r="AI1688" i="33"/>
  <c r="AH1688" i="33"/>
  <c r="AK1687" i="33"/>
  <c r="AJ1687" i="33"/>
  <c r="AI1687" i="33"/>
  <c r="AH1687" i="33"/>
  <c r="AK1686" i="33"/>
  <c r="AJ1686" i="33"/>
  <c r="AI1686" i="33"/>
  <c r="AH1686" i="33"/>
  <c r="AK1685" i="33"/>
  <c r="AJ1685" i="33"/>
  <c r="AI1685" i="33"/>
  <c r="AH1685" i="33"/>
  <c r="AK1684" i="33"/>
  <c r="AJ1684" i="33"/>
  <c r="AI1684" i="33"/>
  <c r="AH1684" i="33"/>
  <c r="AK1683" i="33"/>
  <c r="AJ1683" i="33"/>
  <c r="AI1683" i="33"/>
  <c r="AH1683" i="33"/>
  <c r="AK1682" i="33"/>
  <c r="AJ1682" i="33"/>
  <c r="AI1682" i="33"/>
  <c r="AH1682" i="33"/>
  <c r="AK1681" i="33"/>
  <c r="AJ1681" i="33"/>
  <c r="AI1681" i="33"/>
  <c r="AH1681" i="33"/>
  <c r="AK1680" i="33"/>
  <c r="AJ1680" i="33"/>
  <c r="AI1680" i="33"/>
  <c r="AH1680" i="33"/>
  <c r="AK1679" i="33"/>
  <c r="AJ1679" i="33"/>
  <c r="AI1679" i="33"/>
  <c r="AH1679" i="33"/>
  <c r="AK1678" i="33"/>
  <c r="AJ1678" i="33"/>
  <c r="AI1678" i="33"/>
  <c r="AH1678" i="33"/>
  <c r="AK1677" i="33"/>
  <c r="AJ1677" i="33"/>
  <c r="AI1677" i="33"/>
  <c r="AH1677" i="33"/>
  <c r="AK1676" i="33"/>
  <c r="AJ1676" i="33"/>
  <c r="AI1676" i="33"/>
  <c r="AH1676" i="33"/>
  <c r="AK1675" i="33"/>
  <c r="AJ1675" i="33"/>
  <c r="AI1675" i="33"/>
  <c r="AH1675" i="33"/>
  <c r="AK1674" i="33"/>
  <c r="AJ1674" i="33"/>
  <c r="AI1674" i="33"/>
  <c r="AH1674" i="33"/>
  <c r="AK1673" i="33"/>
  <c r="AJ1673" i="33"/>
  <c r="AI1673" i="33"/>
  <c r="AH1673" i="33"/>
  <c r="AK1672" i="33"/>
  <c r="AJ1672" i="33"/>
  <c r="AI1672" i="33"/>
  <c r="AH1672" i="33"/>
  <c r="AK1671" i="33"/>
  <c r="AJ1671" i="33"/>
  <c r="AI1671" i="33"/>
  <c r="AH1671" i="33"/>
  <c r="AK1670" i="33"/>
  <c r="AJ1670" i="33"/>
  <c r="AI1670" i="33"/>
  <c r="AH1670" i="33"/>
  <c r="AK1669" i="33"/>
  <c r="AJ1669" i="33"/>
  <c r="AI1669" i="33"/>
  <c r="AH1669" i="33"/>
  <c r="AK1668" i="33"/>
  <c r="AJ1668" i="33"/>
  <c r="AI1668" i="33"/>
  <c r="AH1668" i="33"/>
  <c r="AK1667" i="33"/>
  <c r="AJ1667" i="33"/>
  <c r="AI1667" i="33"/>
  <c r="AH1667" i="33"/>
  <c r="AK1666" i="33"/>
  <c r="AJ1666" i="33"/>
  <c r="AI1666" i="33"/>
  <c r="AH1666" i="33"/>
  <c r="AK1665" i="33"/>
  <c r="AJ1665" i="33"/>
  <c r="AI1665" i="33"/>
  <c r="AH1665" i="33"/>
  <c r="AK1664" i="33"/>
  <c r="AJ1664" i="33"/>
  <c r="AI1664" i="33"/>
  <c r="AH1664" i="33"/>
  <c r="AK1663" i="33"/>
  <c r="AJ1663" i="33"/>
  <c r="AI1663" i="33"/>
  <c r="AH1663" i="33"/>
  <c r="AK1662" i="33"/>
  <c r="AJ1662" i="33"/>
  <c r="AI1662" i="33"/>
  <c r="AH1662" i="33"/>
  <c r="AK1661" i="33"/>
  <c r="AJ1661" i="33"/>
  <c r="AI1661" i="33"/>
  <c r="AH1661" i="33"/>
  <c r="AK1660" i="33"/>
  <c r="AJ1660" i="33"/>
  <c r="AI1660" i="33"/>
  <c r="AH1660" i="33"/>
  <c r="AK1659" i="33"/>
  <c r="AJ1659" i="33"/>
  <c r="AI1659" i="33"/>
  <c r="AH1659" i="33"/>
  <c r="AK1658" i="33"/>
  <c r="AJ1658" i="33"/>
  <c r="AI1658" i="33"/>
  <c r="AH1658" i="33"/>
  <c r="AK1657" i="33"/>
  <c r="AJ1657" i="33"/>
  <c r="AI1657" i="33"/>
  <c r="AH1657" i="33"/>
  <c r="AK1656" i="33"/>
  <c r="AJ1656" i="33"/>
  <c r="AI1656" i="33"/>
  <c r="AH1656" i="33"/>
  <c r="AK1655" i="33"/>
  <c r="AJ1655" i="33"/>
  <c r="AI1655" i="33"/>
  <c r="AH1655" i="33"/>
  <c r="AK1654" i="33"/>
  <c r="AJ1654" i="33"/>
  <c r="AI1654" i="33"/>
  <c r="AH1654" i="33"/>
  <c r="AK1653" i="33"/>
  <c r="AJ1653" i="33"/>
  <c r="AI1653" i="33"/>
  <c r="AH1653" i="33"/>
  <c r="AK1652" i="33"/>
  <c r="AJ1652" i="33"/>
  <c r="AI1652" i="33"/>
  <c r="AH1652" i="33"/>
  <c r="AK1651" i="33"/>
  <c r="AJ1651" i="33"/>
  <c r="AI1651" i="33"/>
  <c r="AH1651" i="33"/>
  <c r="AK1650" i="33"/>
  <c r="AJ1650" i="33"/>
  <c r="AI1650" i="33"/>
  <c r="AH1650" i="33"/>
  <c r="AK1649" i="33"/>
  <c r="AJ1649" i="33"/>
  <c r="AI1649" i="33"/>
  <c r="AH1649" i="33"/>
  <c r="AK1648" i="33"/>
  <c r="AJ1648" i="33"/>
  <c r="AI1648" i="33"/>
  <c r="AH1648" i="33"/>
  <c r="AK1647" i="33"/>
  <c r="AJ1647" i="33"/>
  <c r="AI1647" i="33"/>
  <c r="AH1647" i="33"/>
  <c r="AK1646" i="33"/>
  <c r="AJ1646" i="33"/>
  <c r="AI1646" i="33"/>
  <c r="AH1646" i="33"/>
  <c r="AK1645" i="33"/>
  <c r="AJ1645" i="33"/>
  <c r="AI1645" i="33"/>
  <c r="AH1645" i="33"/>
  <c r="AK1644" i="33"/>
  <c r="AJ1644" i="33"/>
  <c r="AI1644" i="33"/>
  <c r="AH1644" i="33"/>
  <c r="AK1643" i="33"/>
  <c r="AJ1643" i="33"/>
  <c r="AI1643" i="33"/>
  <c r="AH1643" i="33"/>
  <c r="AK1642" i="33"/>
  <c r="AJ1642" i="33"/>
  <c r="AI1642" i="33"/>
  <c r="AH1642" i="33"/>
  <c r="AK1641" i="33"/>
  <c r="AJ1641" i="33"/>
  <c r="AI1641" i="33"/>
  <c r="AH1641" i="33"/>
  <c r="AK1640" i="33"/>
  <c r="AJ1640" i="33"/>
  <c r="AI1640" i="33"/>
  <c r="AH1640" i="33"/>
  <c r="AK1639" i="33"/>
  <c r="AJ1639" i="33"/>
  <c r="AI1639" i="33"/>
  <c r="AH1639" i="33"/>
  <c r="AK1638" i="33"/>
  <c r="AJ1638" i="33"/>
  <c r="AI1638" i="33"/>
  <c r="AH1638" i="33"/>
  <c r="AK1637" i="33"/>
  <c r="AJ1637" i="33"/>
  <c r="AI1637" i="33"/>
  <c r="AH1637" i="33"/>
  <c r="AK1636" i="33"/>
  <c r="AJ1636" i="33"/>
  <c r="AI1636" i="33"/>
  <c r="AH1636" i="33"/>
  <c r="AK1635" i="33"/>
  <c r="AJ1635" i="33"/>
  <c r="AI1635" i="33"/>
  <c r="AH1635" i="33"/>
  <c r="AK1634" i="33"/>
  <c r="AJ1634" i="33"/>
  <c r="AI1634" i="33"/>
  <c r="AH1634" i="33"/>
  <c r="AK1633" i="33"/>
  <c r="AJ1633" i="33"/>
  <c r="AI1633" i="33"/>
  <c r="AH1633" i="33"/>
  <c r="AK1632" i="33"/>
  <c r="AJ1632" i="33"/>
  <c r="AI1632" i="33"/>
  <c r="AH1632" i="33"/>
  <c r="AK1631" i="33"/>
  <c r="AJ1631" i="33"/>
  <c r="AI1631" i="33"/>
  <c r="AH1631" i="33"/>
  <c r="AK1630" i="33"/>
  <c r="AJ1630" i="33"/>
  <c r="AI1630" i="33"/>
  <c r="AH1630" i="33"/>
  <c r="AK1629" i="33"/>
  <c r="AJ1629" i="33"/>
  <c r="AI1629" i="33"/>
  <c r="AH1629" i="33"/>
  <c r="AK1628" i="33"/>
  <c r="AJ1628" i="33"/>
  <c r="AI1628" i="33"/>
  <c r="AH1628" i="33"/>
  <c r="AK1627" i="33"/>
  <c r="AJ1627" i="33"/>
  <c r="AI1627" i="33"/>
  <c r="AH1627" i="33"/>
  <c r="AK1626" i="33"/>
  <c r="AJ1626" i="33"/>
  <c r="AI1626" i="33"/>
  <c r="AH1626" i="33"/>
  <c r="AK1625" i="33"/>
  <c r="AJ1625" i="33"/>
  <c r="AI1625" i="33"/>
  <c r="AH1625" i="33"/>
  <c r="AK1624" i="33"/>
  <c r="AJ1624" i="33"/>
  <c r="AI1624" i="33"/>
  <c r="AH1624" i="33"/>
  <c r="AK1623" i="33"/>
  <c r="AJ1623" i="33"/>
  <c r="AI1623" i="33"/>
  <c r="AH1623" i="33"/>
  <c r="AK1622" i="33"/>
  <c r="AJ1622" i="33"/>
  <c r="AI1622" i="33"/>
  <c r="AH1622" i="33"/>
  <c r="AK1621" i="33"/>
  <c r="AJ1621" i="33"/>
  <c r="AI1621" i="33"/>
  <c r="AH1621" i="33"/>
  <c r="AK1620" i="33"/>
  <c r="AJ1620" i="33"/>
  <c r="AI1620" i="33"/>
  <c r="AH1620" i="33"/>
  <c r="AK1619" i="33"/>
  <c r="AJ1619" i="33"/>
  <c r="AI1619" i="33"/>
  <c r="AH1619" i="33"/>
  <c r="AK1618" i="33"/>
  <c r="AJ1618" i="33"/>
  <c r="AI1618" i="33"/>
  <c r="AH1618" i="33"/>
  <c r="AK1617" i="33"/>
  <c r="AJ1617" i="33"/>
  <c r="AI1617" i="33"/>
  <c r="AH1617" i="33"/>
  <c r="AK1616" i="33"/>
  <c r="AJ1616" i="33"/>
  <c r="AI1616" i="33"/>
  <c r="AH1616" i="33"/>
  <c r="AK1615" i="33"/>
  <c r="AJ1615" i="33"/>
  <c r="AI1615" i="33"/>
  <c r="AH1615" i="33"/>
  <c r="AK1614" i="33"/>
  <c r="AJ1614" i="33"/>
  <c r="AI1614" i="33"/>
  <c r="AH1614" i="33"/>
  <c r="AK1613" i="33"/>
  <c r="AJ1613" i="33"/>
  <c r="AI1613" i="33"/>
  <c r="AH1613" i="33"/>
  <c r="AK1612" i="33"/>
  <c r="AJ1612" i="33"/>
  <c r="AI1612" i="33"/>
  <c r="AH1612" i="33"/>
  <c r="AK1611" i="33"/>
  <c r="AJ1611" i="33"/>
  <c r="AI1611" i="33"/>
  <c r="AH1611" i="33"/>
  <c r="AK1610" i="33"/>
  <c r="AJ1610" i="33"/>
  <c r="AI1610" i="33"/>
  <c r="AH1610" i="33"/>
  <c r="AK1609" i="33"/>
  <c r="AJ1609" i="33"/>
  <c r="AI1609" i="33"/>
  <c r="AH1609" i="33"/>
  <c r="AK1608" i="33"/>
  <c r="AJ1608" i="33"/>
  <c r="AI1608" i="33"/>
  <c r="AH1608" i="33"/>
  <c r="AK1607" i="33"/>
  <c r="AJ1607" i="33"/>
  <c r="AI1607" i="33"/>
  <c r="AH1607" i="33"/>
  <c r="AK1606" i="33"/>
  <c r="AJ1606" i="33"/>
  <c r="AI1606" i="33"/>
  <c r="AH1606" i="33"/>
  <c r="AK1605" i="33"/>
  <c r="AJ1605" i="33"/>
  <c r="AI1605" i="33"/>
  <c r="AH1605" i="33"/>
  <c r="AK1604" i="33"/>
  <c r="AJ1604" i="33"/>
  <c r="AI1604" i="33"/>
  <c r="AH1604" i="33"/>
  <c r="AK1603" i="33"/>
  <c r="AJ1603" i="33"/>
  <c r="AI1603" i="33"/>
  <c r="AH1603" i="33"/>
  <c r="AK1602" i="33"/>
  <c r="AJ1602" i="33"/>
  <c r="AI1602" i="33"/>
  <c r="AH1602" i="33"/>
  <c r="AK1601" i="33"/>
  <c r="AJ1601" i="33"/>
  <c r="AI1601" i="33"/>
  <c r="AH1601" i="33"/>
  <c r="AK1600" i="33"/>
  <c r="AJ1600" i="33"/>
  <c r="AI1600" i="33"/>
  <c r="AH1600" i="33"/>
  <c r="AK1599" i="33"/>
  <c r="AJ1599" i="33"/>
  <c r="AI1599" i="33"/>
  <c r="AH1599" i="33"/>
  <c r="AK1598" i="33"/>
  <c r="AJ1598" i="33"/>
  <c r="AI1598" i="33"/>
  <c r="AH1598" i="33"/>
  <c r="AK1597" i="33"/>
  <c r="AJ1597" i="33"/>
  <c r="AI1597" i="33"/>
  <c r="AH1597" i="33"/>
  <c r="AK1596" i="33"/>
  <c r="AJ1596" i="33"/>
  <c r="AI1596" i="33"/>
  <c r="AH1596" i="33"/>
  <c r="AK1595" i="33"/>
  <c r="AJ1595" i="33"/>
  <c r="AI1595" i="33"/>
  <c r="AH1595" i="33"/>
  <c r="AK1594" i="33"/>
  <c r="AJ1594" i="33"/>
  <c r="AI1594" i="33"/>
  <c r="AH1594" i="33"/>
  <c r="AK1593" i="33"/>
  <c r="AJ1593" i="33"/>
  <c r="AI1593" i="33"/>
  <c r="AH1593" i="33"/>
  <c r="AK1592" i="33"/>
  <c r="AJ1592" i="33"/>
  <c r="AI1592" i="33"/>
  <c r="AH1592" i="33"/>
  <c r="AK1591" i="33"/>
  <c r="AJ1591" i="33"/>
  <c r="AI1591" i="33"/>
  <c r="AH1591" i="33"/>
  <c r="AK1590" i="33"/>
  <c r="AJ1590" i="33"/>
  <c r="AI1590" i="33"/>
  <c r="AH1590" i="33"/>
  <c r="AK1589" i="33"/>
  <c r="AJ1589" i="33"/>
  <c r="AI1589" i="33"/>
  <c r="AH1589" i="33"/>
  <c r="AK1588" i="33"/>
  <c r="AJ1588" i="33"/>
  <c r="AI1588" i="33"/>
  <c r="AH1588" i="33"/>
  <c r="AK1587" i="33"/>
  <c r="AJ1587" i="33"/>
  <c r="AI1587" i="33"/>
  <c r="AH1587" i="33"/>
  <c r="AK1586" i="33"/>
  <c r="AJ1586" i="33"/>
  <c r="AI1586" i="33"/>
  <c r="AH1586" i="33"/>
  <c r="AK1585" i="33"/>
  <c r="AJ1585" i="33"/>
  <c r="AI1585" i="33"/>
  <c r="AH1585" i="33"/>
  <c r="AK1584" i="33"/>
  <c r="AJ1584" i="33"/>
  <c r="AI1584" i="33"/>
  <c r="AH1584" i="33"/>
  <c r="AK1583" i="33"/>
  <c r="AJ1583" i="33"/>
  <c r="AI1583" i="33"/>
  <c r="AH1583" i="33"/>
  <c r="AK1582" i="33"/>
  <c r="AJ1582" i="33"/>
  <c r="AI1582" i="33"/>
  <c r="AH1582" i="33"/>
  <c r="AK1581" i="33"/>
  <c r="AJ1581" i="33"/>
  <c r="AI1581" i="33"/>
  <c r="AH1581" i="33"/>
  <c r="AK1580" i="33"/>
  <c r="AJ1580" i="33"/>
  <c r="AI1580" i="33"/>
  <c r="AH1580" i="33"/>
  <c r="AK1579" i="33"/>
  <c r="AJ1579" i="33"/>
  <c r="AI1579" i="33"/>
  <c r="AH1579" i="33"/>
  <c r="AK1578" i="33"/>
  <c r="AJ1578" i="33"/>
  <c r="AI1578" i="33"/>
  <c r="AH1578" i="33"/>
  <c r="AK1577" i="33"/>
  <c r="AJ1577" i="33"/>
  <c r="AI1577" i="33"/>
  <c r="AH1577" i="33"/>
  <c r="AK1576" i="33"/>
  <c r="AJ1576" i="33"/>
  <c r="AI1576" i="33"/>
  <c r="AH1576" i="33"/>
  <c r="AK1575" i="33"/>
  <c r="AJ1575" i="33"/>
  <c r="AI1575" i="33"/>
  <c r="AH1575" i="33"/>
  <c r="AK1574" i="33"/>
  <c r="AJ1574" i="33"/>
  <c r="AI1574" i="33"/>
  <c r="AH1574" i="33"/>
  <c r="AK1573" i="33"/>
  <c r="AJ1573" i="33"/>
  <c r="AI1573" i="33"/>
  <c r="AH1573" i="33"/>
  <c r="AK1572" i="33"/>
  <c r="AJ1572" i="33"/>
  <c r="AI1572" i="33"/>
  <c r="AH1572" i="33"/>
  <c r="AK1571" i="33"/>
  <c r="AJ1571" i="33"/>
  <c r="AI1571" i="33"/>
  <c r="AH1571" i="33"/>
  <c r="AK1570" i="33"/>
  <c r="AJ1570" i="33"/>
  <c r="AI1570" i="33"/>
  <c r="AH1570" i="33"/>
  <c r="AK1569" i="33"/>
  <c r="AJ1569" i="33"/>
  <c r="AI1569" i="33"/>
  <c r="AH1569" i="33"/>
  <c r="AK1568" i="33"/>
  <c r="AJ1568" i="33"/>
  <c r="AI1568" i="33"/>
  <c r="AH1568" i="33"/>
  <c r="AK1567" i="33"/>
  <c r="AJ1567" i="33"/>
  <c r="AI1567" i="33"/>
  <c r="AH1567" i="33"/>
  <c r="AK1566" i="33"/>
  <c r="AJ1566" i="33"/>
  <c r="AI1566" i="33"/>
  <c r="AH1566" i="33"/>
  <c r="AK1565" i="33"/>
  <c r="AJ1565" i="33"/>
  <c r="AI1565" i="33"/>
  <c r="AH1565" i="33"/>
  <c r="AK1564" i="33"/>
  <c r="AJ1564" i="33"/>
  <c r="AI1564" i="33"/>
  <c r="AH1564" i="33"/>
  <c r="AK1563" i="33"/>
  <c r="AJ1563" i="33"/>
  <c r="AI1563" i="33"/>
  <c r="AH1563" i="33"/>
  <c r="AK1562" i="33"/>
  <c r="AJ1562" i="33"/>
  <c r="AI1562" i="33"/>
  <c r="AH1562" i="33"/>
  <c r="AK1561" i="33"/>
  <c r="AJ1561" i="33"/>
  <c r="AI1561" i="33"/>
  <c r="AH1561" i="33"/>
  <c r="AK1560" i="33"/>
  <c r="AJ1560" i="33"/>
  <c r="AI1560" i="33"/>
  <c r="AH1560" i="33"/>
  <c r="AK1559" i="33"/>
  <c r="AJ1559" i="33"/>
  <c r="AI1559" i="33"/>
  <c r="AH1559" i="33"/>
  <c r="AK1558" i="33"/>
  <c r="AJ1558" i="33"/>
  <c r="AI1558" i="33"/>
  <c r="AH1558" i="33"/>
  <c r="AK1557" i="33"/>
  <c r="AJ1557" i="33"/>
  <c r="AI1557" i="33"/>
  <c r="AH1557" i="33"/>
  <c r="AK1556" i="33"/>
  <c r="AJ1556" i="33"/>
  <c r="AI1556" i="33"/>
  <c r="AH1556" i="33"/>
  <c r="AK1555" i="33"/>
  <c r="AJ1555" i="33"/>
  <c r="AI1555" i="33"/>
  <c r="AH1555" i="33"/>
  <c r="AK1554" i="33"/>
  <c r="AJ1554" i="33"/>
  <c r="AI1554" i="33"/>
  <c r="AH1554" i="33"/>
  <c r="AK1553" i="33"/>
  <c r="AJ1553" i="33"/>
  <c r="AI1553" i="33"/>
  <c r="AH1553" i="33"/>
  <c r="AK1552" i="33"/>
  <c r="AJ1552" i="33"/>
  <c r="AI1552" i="33"/>
  <c r="AH1552" i="33"/>
  <c r="AK1551" i="33"/>
  <c r="AJ1551" i="33"/>
  <c r="AI1551" i="33"/>
  <c r="AH1551" i="33"/>
  <c r="AK1550" i="33"/>
  <c r="AJ1550" i="33"/>
  <c r="AI1550" i="33"/>
  <c r="AH1550" i="33"/>
  <c r="AK1549" i="33"/>
  <c r="AJ1549" i="33"/>
  <c r="AI1549" i="33"/>
  <c r="AH1549" i="33"/>
  <c r="AK1548" i="33"/>
  <c r="AJ1548" i="33"/>
  <c r="AI1548" i="33"/>
  <c r="AH1548" i="33"/>
  <c r="AK1547" i="33"/>
  <c r="AJ1547" i="33"/>
  <c r="AI1547" i="33"/>
  <c r="AH1547" i="33"/>
  <c r="AK1546" i="33"/>
  <c r="AJ1546" i="33"/>
  <c r="AI1546" i="33"/>
  <c r="AH1546" i="33"/>
  <c r="AK1545" i="33"/>
  <c r="AJ1545" i="33"/>
  <c r="AI1545" i="33"/>
  <c r="AH1545" i="33"/>
  <c r="AK1544" i="33"/>
  <c r="AJ1544" i="33"/>
  <c r="AI1544" i="33"/>
  <c r="AH1544" i="33"/>
  <c r="AK1543" i="33"/>
  <c r="AJ1543" i="33"/>
  <c r="AI1543" i="33"/>
  <c r="AH1543" i="33"/>
  <c r="AK1542" i="33"/>
  <c r="AJ1542" i="33"/>
  <c r="AI1542" i="33"/>
  <c r="AH1542" i="33"/>
  <c r="AK1541" i="33"/>
  <c r="AJ1541" i="33"/>
  <c r="AI1541" i="33"/>
  <c r="AH1541" i="33"/>
  <c r="AK1540" i="33"/>
  <c r="AJ1540" i="33"/>
  <c r="AI1540" i="33"/>
  <c r="AH1540" i="33"/>
  <c r="AK1539" i="33"/>
  <c r="AJ1539" i="33"/>
  <c r="AI1539" i="33"/>
  <c r="AH1539" i="33"/>
  <c r="AK1538" i="33"/>
  <c r="AJ1538" i="33"/>
  <c r="AI1538" i="33"/>
  <c r="AH1538" i="33"/>
  <c r="AK1537" i="33"/>
  <c r="AJ1537" i="33"/>
  <c r="AI1537" i="33"/>
  <c r="AH1537" i="33"/>
  <c r="AK1536" i="33"/>
  <c r="AJ1536" i="33"/>
  <c r="AI1536" i="33"/>
  <c r="AH1536" i="33"/>
  <c r="AK1535" i="33"/>
  <c r="AJ1535" i="33"/>
  <c r="AI1535" i="33"/>
  <c r="AH1535" i="33"/>
  <c r="AK1534" i="33"/>
  <c r="AJ1534" i="33"/>
  <c r="AI1534" i="33"/>
  <c r="AH1534" i="33"/>
  <c r="AK1533" i="33"/>
  <c r="AJ1533" i="33"/>
  <c r="AI1533" i="33"/>
  <c r="AH1533" i="33"/>
  <c r="AK1532" i="33"/>
  <c r="AJ1532" i="33"/>
  <c r="AI1532" i="33"/>
  <c r="AH1532" i="33"/>
  <c r="AK1531" i="33"/>
  <c r="AJ1531" i="33"/>
  <c r="AI1531" i="33"/>
  <c r="AH1531" i="33"/>
  <c r="AK1530" i="33"/>
  <c r="AJ1530" i="33"/>
  <c r="AI1530" i="33"/>
  <c r="AH1530" i="33"/>
  <c r="AK1529" i="33"/>
  <c r="AJ1529" i="33"/>
  <c r="AI1529" i="33"/>
  <c r="AH1529" i="33"/>
  <c r="AK1528" i="33"/>
  <c r="AJ1528" i="33"/>
  <c r="AI1528" i="33"/>
  <c r="AH1528" i="33"/>
  <c r="AK1527" i="33"/>
  <c r="AJ1527" i="33"/>
  <c r="AI1527" i="33"/>
  <c r="AH1527" i="33"/>
  <c r="AK1526" i="33"/>
  <c r="AJ1526" i="33"/>
  <c r="AI1526" i="33"/>
  <c r="AH1526" i="33"/>
  <c r="AK1525" i="33"/>
  <c r="AJ1525" i="33"/>
  <c r="AI1525" i="33"/>
  <c r="AH1525" i="33"/>
  <c r="AK1524" i="33"/>
  <c r="AJ1524" i="33"/>
  <c r="AI1524" i="33"/>
  <c r="AH1524" i="33"/>
  <c r="AK1523" i="33"/>
  <c r="AJ1523" i="33"/>
  <c r="AI1523" i="33"/>
  <c r="AH1523" i="33"/>
  <c r="AK1522" i="33"/>
  <c r="AJ1522" i="33"/>
  <c r="AI1522" i="33"/>
  <c r="AH1522" i="33"/>
  <c r="AK1521" i="33"/>
  <c r="AJ1521" i="33"/>
  <c r="AI1521" i="33"/>
  <c r="AH1521" i="33"/>
  <c r="AK1520" i="33"/>
  <c r="AJ1520" i="33"/>
  <c r="AI1520" i="33"/>
  <c r="AH1520" i="33"/>
  <c r="AK1519" i="33"/>
  <c r="AJ1519" i="33"/>
  <c r="AI1519" i="33"/>
  <c r="AH1519" i="33"/>
  <c r="AK1518" i="33"/>
  <c r="AJ1518" i="33"/>
  <c r="AI1518" i="33"/>
  <c r="AH1518" i="33"/>
  <c r="AK1517" i="33"/>
  <c r="AJ1517" i="33"/>
  <c r="AI1517" i="33"/>
  <c r="AH1517" i="33"/>
  <c r="AK1516" i="33"/>
  <c r="AJ1516" i="33"/>
  <c r="AI1516" i="33"/>
  <c r="AH1516" i="33"/>
  <c r="AK1515" i="33"/>
  <c r="AJ1515" i="33"/>
  <c r="AI1515" i="33"/>
  <c r="AH1515" i="33"/>
  <c r="AK1514" i="33"/>
  <c r="AJ1514" i="33"/>
  <c r="AI1514" i="33"/>
  <c r="AH1514" i="33"/>
  <c r="AK1513" i="33"/>
  <c r="AJ1513" i="33"/>
  <c r="AI1513" i="33"/>
  <c r="AH1513" i="33"/>
  <c r="AK1512" i="33"/>
  <c r="AJ1512" i="33"/>
  <c r="AI1512" i="33"/>
  <c r="AH1512" i="33"/>
  <c r="AK1511" i="33"/>
  <c r="AJ1511" i="33"/>
  <c r="AI1511" i="33"/>
  <c r="AH1511" i="33"/>
  <c r="AK1510" i="33"/>
  <c r="AJ1510" i="33"/>
  <c r="AI1510" i="33"/>
  <c r="AH1510" i="33"/>
  <c r="AK1509" i="33"/>
  <c r="AJ1509" i="33"/>
  <c r="AI1509" i="33"/>
  <c r="AH1509" i="33"/>
  <c r="AK1508" i="33"/>
  <c r="AJ1508" i="33"/>
  <c r="AI1508" i="33"/>
  <c r="AH1508" i="33"/>
  <c r="AK1507" i="33"/>
  <c r="AJ1507" i="33"/>
  <c r="AI1507" i="33"/>
  <c r="AH1507" i="33"/>
  <c r="AK1506" i="33"/>
  <c r="AJ1506" i="33"/>
  <c r="AI1506" i="33"/>
  <c r="AH1506" i="33"/>
  <c r="AK1505" i="33"/>
  <c r="AJ1505" i="33"/>
  <c r="AI1505" i="33"/>
  <c r="AH1505" i="33"/>
  <c r="AK1504" i="33"/>
  <c r="AJ1504" i="33"/>
  <c r="AI1504" i="33"/>
  <c r="AH1504" i="33"/>
  <c r="AK1503" i="33"/>
  <c r="AJ1503" i="33"/>
  <c r="AI1503" i="33"/>
  <c r="AH1503" i="33"/>
  <c r="AK1502" i="33"/>
  <c r="AJ1502" i="33"/>
  <c r="AI1502" i="33"/>
  <c r="AH1502" i="33"/>
  <c r="AK1501" i="33"/>
  <c r="AJ1501" i="33"/>
  <c r="AI1501" i="33"/>
  <c r="AH1501" i="33"/>
  <c r="AK1500" i="33"/>
  <c r="AJ1500" i="33"/>
  <c r="AI1500" i="33"/>
  <c r="AH1500" i="33"/>
  <c r="AK1499" i="33"/>
  <c r="AJ1499" i="33"/>
  <c r="AI1499" i="33"/>
  <c r="AH1499" i="33"/>
  <c r="AK1498" i="33"/>
  <c r="AJ1498" i="33"/>
  <c r="AI1498" i="33"/>
  <c r="AH1498" i="33"/>
  <c r="AK1497" i="33"/>
  <c r="AJ1497" i="33"/>
  <c r="AI1497" i="33"/>
  <c r="AH1497" i="33"/>
  <c r="AK1496" i="33"/>
  <c r="AJ1496" i="33"/>
  <c r="AI1496" i="33"/>
  <c r="AH1496" i="33"/>
  <c r="AK1495" i="33"/>
  <c r="AJ1495" i="33"/>
  <c r="AI1495" i="33"/>
  <c r="AH1495" i="33"/>
  <c r="AK1494" i="33"/>
  <c r="AJ1494" i="33"/>
  <c r="AI1494" i="33"/>
  <c r="AH1494" i="33"/>
  <c r="AK1493" i="33"/>
  <c r="AJ1493" i="33"/>
  <c r="AI1493" i="33"/>
  <c r="AH1493" i="33"/>
  <c r="AK1492" i="33"/>
  <c r="AJ1492" i="33"/>
  <c r="AI1492" i="33"/>
  <c r="AH1492" i="33"/>
  <c r="AK1491" i="33"/>
  <c r="AJ1491" i="33"/>
  <c r="AI1491" i="33"/>
  <c r="AH1491" i="33"/>
  <c r="AK1490" i="33"/>
  <c r="AJ1490" i="33"/>
  <c r="AI1490" i="33"/>
  <c r="AH1490" i="33"/>
  <c r="AK1489" i="33"/>
  <c r="AJ1489" i="33"/>
  <c r="AI1489" i="33"/>
  <c r="AH1489" i="33"/>
  <c r="AK1488" i="33"/>
  <c r="AJ1488" i="33"/>
  <c r="AI1488" i="33"/>
  <c r="AH1488" i="33"/>
  <c r="AK1487" i="33"/>
  <c r="AJ1487" i="33"/>
  <c r="AI1487" i="33"/>
  <c r="AH1487" i="33"/>
  <c r="AK1486" i="33"/>
  <c r="AJ1486" i="33"/>
  <c r="AI1486" i="33"/>
  <c r="AH1486" i="33"/>
  <c r="AK1485" i="33"/>
  <c r="AJ1485" i="33"/>
  <c r="AI1485" i="33"/>
  <c r="AH1485" i="33"/>
  <c r="AK1484" i="33"/>
  <c r="AJ1484" i="33"/>
  <c r="AI1484" i="33"/>
  <c r="AH1484" i="33"/>
  <c r="AK1483" i="33"/>
  <c r="AJ1483" i="33"/>
  <c r="AI1483" i="33"/>
  <c r="AH1483" i="33"/>
  <c r="AK1482" i="33"/>
  <c r="AJ1482" i="33"/>
  <c r="AI1482" i="33"/>
  <c r="AH1482" i="33"/>
  <c r="AK1481" i="33"/>
  <c r="AJ1481" i="33"/>
  <c r="AI1481" i="33"/>
  <c r="AH1481" i="33"/>
  <c r="AK1480" i="33"/>
  <c r="AJ1480" i="33"/>
  <c r="AI1480" i="33"/>
  <c r="AH1480" i="33"/>
  <c r="AK1479" i="33"/>
  <c r="AJ1479" i="33"/>
  <c r="AI1479" i="33"/>
  <c r="AH1479" i="33"/>
  <c r="AK1478" i="33"/>
  <c r="AJ1478" i="33"/>
  <c r="AI1478" i="33"/>
  <c r="AH1478" i="33"/>
  <c r="AK1477" i="33"/>
  <c r="AJ1477" i="33"/>
  <c r="AI1477" i="33"/>
  <c r="AH1477" i="33"/>
  <c r="AK1476" i="33"/>
  <c r="AJ1476" i="33"/>
  <c r="AI1476" i="33"/>
  <c r="AH1476" i="33"/>
  <c r="AK1475" i="33"/>
  <c r="AJ1475" i="33"/>
  <c r="AI1475" i="33"/>
  <c r="AH1475" i="33"/>
  <c r="AK1474" i="33"/>
  <c r="AJ1474" i="33"/>
  <c r="AI1474" i="33"/>
  <c r="AH1474" i="33"/>
  <c r="AK1473" i="33"/>
  <c r="AJ1473" i="33"/>
  <c r="AI1473" i="33"/>
  <c r="AH1473" i="33"/>
  <c r="AK1472" i="33"/>
  <c r="AJ1472" i="33"/>
  <c r="AI1472" i="33"/>
  <c r="AH1472" i="33"/>
  <c r="AK1471" i="33"/>
  <c r="AJ1471" i="33"/>
  <c r="AI1471" i="33"/>
  <c r="AH1471" i="33"/>
  <c r="AK1470" i="33"/>
  <c r="AJ1470" i="33"/>
  <c r="AI1470" i="33"/>
  <c r="AH1470" i="33"/>
  <c r="AK1469" i="33"/>
  <c r="AJ1469" i="33"/>
  <c r="AI1469" i="33"/>
  <c r="AH1469" i="33"/>
  <c r="AK1468" i="33"/>
  <c r="AJ1468" i="33"/>
  <c r="AI1468" i="33"/>
  <c r="AH1468" i="33"/>
  <c r="AK1467" i="33"/>
  <c r="AJ1467" i="33"/>
  <c r="AI1467" i="33"/>
  <c r="AH1467" i="33"/>
  <c r="AK1466" i="33"/>
  <c r="AJ1466" i="33"/>
  <c r="AI1466" i="33"/>
  <c r="AH1466" i="33"/>
  <c r="AK1465" i="33"/>
  <c r="AJ1465" i="33"/>
  <c r="AI1465" i="33"/>
  <c r="AH1465" i="33"/>
  <c r="AK1464" i="33"/>
  <c r="AJ1464" i="33"/>
  <c r="AI1464" i="33"/>
  <c r="AH1464" i="33"/>
  <c r="AK1463" i="33"/>
  <c r="AJ1463" i="33"/>
  <c r="AI1463" i="33"/>
  <c r="AH1463" i="33"/>
  <c r="AK1462" i="33"/>
  <c r="AJ1462" i="33"/>
  <c r="AI1462" i="33"/>
  <c r="AH1462" i="33"/>
  <c r="AK1461" i="33"/>
  <c r="AJ1461" i="33"/>
  <c r="AI1461" i="33"/>
  <c r="AH1461" i="33"/>
  <c r="AK1460" i="33"/>
  <c r="AJ1460" i="33"/>
  <c r="AI1460" i="33"/>
  <c r="AH1460" i="33"/>
  <c r="AK1459" i="33"/>
  <c r="AJ1459" i="33"/>
  <c r="AI1459" i="33"/>
  <c r="AH1459" i="33"/>
  <c r="AK1458" i="33"/>
  <c r="AJ1458" i="33"/>
  <c r="AI1458" i="33"/>
  <c r="AH1458" i="33"/>
  <c r="AK1457" i="33"/>
  <c r="AJ1457" i="33"/>
  <c r="AI1457" i="33"/>
  <c r="AH1457" i="33"/>
  <c r="AK1456" i="33"/>
  <c r="AJ1456" i="33"/>
  <c r="AI1456" i="33"/>
  <c r="AH1456" i="33"/>
  <c r="AK1455" i="33"/>
  <c r="AJ1455" i="33"/>
  <c r="AI1455" i="33"/>
  <c r="AH1455" i="33"/>
  <c r="AK1454" i="33"/>
  <c r="AJ1454" i="33"/>
  <c r="AI1454" i="33"/>
  <c r="AH1454" i="33"/>
  <c r="AK1453" i="33"/>
  <c r="AJ1453" i="33"/>
  <c r="AI1453" i="33"/>
  <c r="AH1453" i="33"/>
  <c r="AK1452" i="33"/>
  <c r="AJ1452" i="33"/>
  <c r="AI1452" i="33"/>
  <c r="AH1452" i="33"/>
  <c r="AK1451" i="33"/>
  <c r="AJ1451" i="33"/>
  <c r="AI1451" i="33"/>
  <c r="AH1451" i="33"/>
  <c r="AK1450" i="33"/>
  <c r="AJ1450" i="33"/>
  <c r="AI1450" i="33"/>
  <c r="AH1450" i="33"/>
  <c r="AK1449" i="33"/>
  <c r="AJ1449" i="33"/>
  <c r="AI1449" i="33"/>
  <c r="AH1449" i="33"/>
  <c r="AK1448" i="33"/>
  <c r="AJ1448" i="33"/>
  <c r="AI1448" i="33"/>
  <c r="AH1448" i="33"/>
  <c r="AK1447" i="33"/>
  <c r="AJ1447" i="33"/>
  <c r="AI1447" i="33"/>
  <c r="AH1447" i="33"/>
  <c r="AK1446" i="33"/>
  <c r="AJ1446" i="33"/>
  <c r="AI1446" i="33"/>
  <c r="AH1446" i="33"/>
  <c r="AK1445" i="33"/>
  <c r="AJ1445" i="33"/>
  <c r="AI1445" i="33"/>
  <c r="AH1445" i="33"/>
  <c r="AK1444" i="33"/>
  <c r="AJ1444" i="33"/>
  <c r="AI1444" i="33"/>
  <c r="AH1444" i="33"/>
  <c r="AK1443" i="33"/>
  <c r="AJ1443" i="33"/>
  <c r="AI1443" i="33"/>
  <c r="AH1443" i="33"/>
  <c r="AK1442" i="33"/>
  <c r="AJ1442" i="33"/>
  <c r="AI1442" i="33"/>
  <c r="AH1442" i="33"/>
  <c r="AK1441" i="33"/>
  <c r="AJ1441" i="33"/>
  <c r="AI1441" i="33"/>
  <c r="AH1441" i="33"/>
  <c r="AK1440" i="33"/>
  <c r="AJ1440" i="33"/>
  <c r="AI1440" i="33"/>
  <c r="AH1440" i="33"/>
  <c r="AK1439" i="33"/>
  <c r="AJ1439" i="33"/>
  <c r="AI1439" i="33"/>
  <c r="AH1439" i="33"/>
  <c r="AK1438" i="33"/>
  <c r="AJ1438" i="33"/>
  <c r="AI1438" i="33"/>
  <c r="AH1438" i="33"/>
  <c r="AK1437" i="33"/>
  <c r="AJ1437" i="33"/>
  <c r="AI1437" i="33"/>
  <c r="AH1437" i="33"/>
  <c r="AK1436" i="33"/>
  <c r="AJ1436" i="33"/>
  <c r="AI1436" i="33"/>
  <c r="AH1436" i="33"/>
  <c r="AK1435" i="33"/>
  <c r="AJ1435" i="33"/>
  <c r="AI1435" i="33"/>
  <c r="AH1435" i="33"/>
  <c r="AK1434" i="33"/>
  <c r="AJ1434" i="33"/>
  <c r="AI1434" i="33"/>
  <c r="AH1434" i="33"/>
  <c r="AK1433" i="33"/>
  <c r="AJ1433" i="33"/>
  <c r="AI1433" i="33"/>
  <c r="AH1433" i="33"/>
  <c r="AK1432" i="33"/>
  <c r="AJ1432" i="33"/>
  <c r="AI1432" i="33"/>
  <c r="AH1432" i="33"/>
  <c r="AK1431" i="33"/>
  <c r="AJ1431" i="33"/>
  <c r="AI1431" i="33"/>
  <c r="AH1431" i="33"/>
  <c r="AK1430" i="33"/>
  <c r="AJ1430" i="33"/>
  <c r="AI1430" i="33"/>
  <c r="AH1430" i="33"/>
  <c r="AK1429" i="33"/>
  <c r="AJ1429" i="33"/>
  <c r="AI1429" i="33"/>
  <c r="AH1429" i="33"/>
  <c r="AK1428" i="33"/>
  <c r="AJ1428" i="33"/>
  <c r="AI1428" i="33"/>
  <c r="AH1428" i="33"/>
  <c r="AK1427" i="33"/>
  <c r="AJ1427" i="33"/>
  <c r="AI1427" i="33"/>
  <c r="AH1427" i="33"/>
  <c r="AK1426" i="33"/>
  <c r="AJ1426" i="33"/>
  <c r="AI1426" i="33"/>
  <c r="AH1426" i="33"/>
  <c r="AK1425" i="33"/>
  <c r="AJ1425" i="33"/>
  <c r="AI1425" i="33"/>
  <c r="AH1425" i="33"/>
  <c r="AK1424" i="33"/>
  <c r="AJ1424" i="33"/>
  <c r="AI1424" i="33"/>
  <c r="AH1424" i="33"/>
  <c r="AK1423" i="33"/>
  <c r="AJ1423" i="33"/>
  <c r="AI1423" i="33"/>
  <c r="AH1423" i="33"/>
  <c r="AK1422" i="33"/>
  <c r="AJ1422" i="33"/>
  <c r="AI1422" i="33"/>
  <c r="AH1422" i="33"/>
  <c r="AK1421" i="33"/>
  <c r="AJ1421" i="33"/>
  <c r="AI1421" i="33"/>
  <c r="AH1421" i="33"/>
  <c r="AK1420" i="33"/>
  <c r="AJ1420" i="33"/>
  <c r="AI1420" i="33"/>
  <c r="AH1420" i="33"/>
  <c r="AK1419" i="33"/>
  <c r="AJ1419" i="33"/>
  <c r="AI1419" i="33"/>
  <c r="AH1419" i="33"/>
  <c r="AK1418" i="33"/>
  <c r="AJ1418" i="33"/>
  <c r="AI1418" i="33"/>
  <c r="AH1418" i="33"/>
  <c r="AK1417" i="33"/>
  <c r="AJ1417" i="33"/>
  <c r="AI1417" i="33"/>
  <c r="AH1417" i="33"/>
  <c r="AK1416" i="33"/>
  <c r="AJ1416" i="33"/>
  <c r="AI1416" i="33"/>
  <c r="AH1416" i="33"/>
  <c r="AK1415" i="33"/>
  <c r="AJ1415" i="33"/>
  <c r="AI1415" i="33"/>
  <c r="AH1415" i="33"/>
  <c r="AK1414" i="33"/>
  <c r="AJ1414" i="33"/>
  <c r="AI1414" i="33"/>
  <c r="AH1414" i="33"/>
  <c r="AK1413" i="33"/>
  <c r="AJ1413" i="33"/>
  <c r="AI1413" i="33"/>
  <c r="AH1413" i="33"/>
  <c r="AK1412" i="33"/>
  <c r="AJ1412" i="33"/>
  <c r="AI1412" i="33"/>
  <c r="AH1412" i="33"/>
  <c r="AK1411" i="33"/>
  <c r="AJ1411" i="33"/>
  <c r="AI1411" i="33"/>
  <c r="AH1411" i="33"/>
  <c r="AK1410" i="33"/>
  <c r="AJ1410" i="33"/>
  <c r="AI1410" i="33"/>
  <c r="AH1410" i="33"/>
  <c r="AK1409" i="33"/>
  <c r="AJ1409" i="33"/>
  <c r="AI1409" i="33"/>
  <c r="AH1409" i="33"/>
  <c r="AK1408" i="33"/>
  <c r="AJ1408" i="33"/>
  <c r="AI1408" i="33"/>
  <c r="AH1408" i="33"/>
  <c r="AK1407" i="33"/>
  <c r="AJ1407" i="33"/>
  <c r="AI1407" i="33"/>
  <c r="AH1407" i="33"/>
  <c r="AK1406" i="33"/>
  <c r="AJ1406" i="33"/>
  <c r="AI1406" i="33"/>
  <c r="AH1406" i="33"/>
  <c r="AK1405" i="33"/>
  <c r="AJ1405" i="33"/>
  <c r="AI1405" i="33"/>
  <c r="AH1405" i="33"/>
  <c r="AK1404" i="33"/>
  <c r="AJ1404" i="33"/>
  <c r="AI1404" i="33"/>
  <c r="AH1404" i="33"/>
  <c r="AK1403" i="33"/>
  <c r="AJ1403" i="33"/>
  <c r="AI1403" i="33"/>
  <c r="AH1403" i="33"/>
  <c r="AK1402" i="33"/>
  <c r="AJ1402" i="33"/>
  <c r="AI1402" i="33"/>
  <c r="AH1402" i="33"/>
  <c r="AK1401" i="33"/>
  <c r="AJ1401" i="33"/>
  <c r="AI1401" i="33"/>
  <c r="AH1401" i="33"/>
  <c r="AK1400" i="33"/>
  <c r="AJ1400" i="33"/>
  <c r="AI1400" i="33"/>
  <c r="AH1400" i="33"/>
  <c r="AK1399" i="33"/>
  <c r="AJ1399" i="33"/>
  <c r="AI1399" i="33"/>
  <c r="AH1399" i="33"/>
  <c r="AK1398" i="33"/>
  <c r="AJ1398" i="33"/>
  <c r="AI1398" i="33"/>
  <c r="AH1398" i="33"/>
  <c r="AK1397" i="33"/>
  <c r="AJ1397" i="33"/>
  <c r="AI1397" i="33"/>
  <c r="AH1397" i="33"/>
  <c r="AK1396" i="33"/>
  <c r="AJ1396" i="33"/>
  <c r="AI1396" i="33"/>
  <c r="AH1396" i="33"/>
  <c r="AK1395" i="33"/>
  <c r="AJ1395" i="33"/>
  <c r="AI1395" i="33"/>
  <c r="AH1395" i="33"/>
  <c r="AK1394" i="33"/>
  <c r="AJ1394" i="33"/>
  <c r="AI1394" i="33"/>
  <c r="AH1394" i="33"/>
  <c r="AK1393" i="33"/>
  <c r="AJ1393" i="33"/>
  <c r="AI1393" i="33"/>
  <c r="AH1393" i="33"/>
  <c r="AK1392" i="33"/>
  <c r="AJ1392" i="33"/>
  <c r="AI1392" i="33"/>
  <c r="AH1392" i="33"/>
  <c r="AK1391" i="33"/>
  <c r="AJ1391" i="33"/>
  <c r="AI1391" i="33"/>
  <c r="AH1391" i="33"/>
  <c r="AK1390" i="33"/>
  <c r="AJ1390" i="33"/>
  <c r="AI1390" i="33"/>
  <c r="AH1390" i="33"/>
  <c r="AK1389" i="33"/>
  <c r="AJ1389" i="33"/>
  <c r="AI1389" i="33"/>
  <c r="AH1389" i="33"/>
  <c r="AK1388" i="33"/>
  <c r="AJ1388" i="33"/>
  <c r="AI1388" i="33"/>
  <c r="AH1388" i="33"/>
  <c r="AK1387" i="33"/>
  <c r="AJ1387" i="33"/>
  <c r="AI1387" i="33"/>
  <c r="AH1387" i="33"/>
  <c r="AK1386" i="33"/>
  <c r="AJ1386" i="33"/>
  <c r="AI1386" i="33"/>
  <c r="AH1386" i="33"/>
  <c r="AK1385" i="33"/>
  <c r="AJ1385" i="33"/>
  <c r="AI1385" i="33"/>
  <c r="AH1385" i="33"/>
  <c r="AK1384" i="33"/>
  <c r="AJ1384" i="33"/>
  <c r="AI1384" i="33"/>
  <c r="AH1384" i="33"/>
  <c r="AK1383" i="33"/>
  <c r="AJ1383" i="33"/>
  <c r="AI1383" i="33"/>
  <c r="AH1383" i="33"/>
  <c r="AK1382" i="33"/>
  <c r="AJ1382" i="33"/>
  <c r="AI1382" i="33"/>
  <c r="AH1382" i="33"/>
  <c r="AK1381" i="33"/>
  <c r="AJ1381" i="33"/>
  <c r="AI1381" i="33"/>
  <c r="AH1381" i="33"/>
  <c r="AK1380" i="33"/>
  <c r="AJ1380" i="33"/>
  <c r="AI1380" i="33"/>
  <c r="AH1380" i="33"/>
  <c r="AK1379" i="33"/>
  <c r="AJ1379" i="33"/>
  <c r="AI1379" i="33"/>
  <c r="AH1379" i="33"/>
  <c r="AK1378" i="33"/>
  <c r="AJ1378" i="33"/>
  <c r="AI1378" i="33"/>
  <c r="AH1378" i="33"/>
  <c r="AK1377" i="33"/>
  <c r="AJ1377" i="33"/>
  <c r="AI1377" i="33"/>
  <c r="AH1377" i="33"/>
  <c r="AK1376" i="33"/>
  <c r="AJ1376" i="33"/>
  <c r="AI1376" i="33"/>
  <c r="AH1376" i="33"/>
  <c r="AK1375" i="33"/>
  <c r="AJ1375" i="33"/>
  <c r="AI1375" i="33"/>
  <c r="AH1375" i="33"/>
  <c r="AK1374" i="33"/>
  <c r="AJ1374" i="33"/>
  <c r="AI1374" i="33"/>
  <c r="AH1374" i="33"/>
  <c r="AK1373" i="33"/>
  <c r="AJ1373" i="33"/>
  <c r="AI1373" i="33"/>
  <c r="AH1373" i="33"/>
  <c r="AK1372" i="33"/>
  <c r="AJ1372" i="33"/>
  <c r="AI1372" i="33"/>
  <c r="AH1372" i="33"/>
  <c r="AK1371" i="33"/>
  <c r="AJ1371" i="33"/>
  <c r="AI1371" i="33"/>
  <c r="AH1371" i="33"/>
  <c r="AK1370" i="33"/>
  <c r="AJ1370" i="33"/>
  <c r="AI1370" i="33"/>
  <c r="AH1370" i="33"/>
  <c r="AK1369" i="33"/>
  <c r="AJ1369" i="33"/>
  <c r="AI1369" i="33"/>
  <c r="AH1369" i="33"/>
  <c r="AK1368" i="33"/>
  <c r="AJ1368" i="33"/>
  <c r="AI1368" i="33"/>
  <c r="AH1368" i="33"/>
  <c r="AK1367" i="33"/>
  <c r="AJ1367" i="33"/>
  <c r="AI1367" i="33"/>
  <c r="AH1367" i="33"/>
  <c r="AK1366" i="33"/>
  <c r="AJ1366" i="33"/>
  <c r="AI1366" i="33"/>
  <c r="AH1366" i="33"/>
  <c r="AK1365" i="33"/>
  <c r="AJ1365" i="33"/>
  <c r="AI1365" i="33"/>
  <c r="AH1365" i="33"/>
  <c r="AK1364" i="33"/>
  <c r="AJ1364" i="33"/>
  <c r="AI1364" i="33"/>
  <c r="AH1364" i="33"/>
  <c r="AK1363" i="33"/>
  <c r="AJ1363" i="33"/>
  <c r="AI1363" i="33"/>
  <c r="AH1363" i="33"/>
  <c r="AK1362" i="33"/>
  <c r="AJ1362" i="33"/>
  <c r="AI1362" i="33"/>
  <c r="AH1362" i="33"/>
  <c r="AK1361" i="33"/>
  <c r="AJ1361" i="33"/>
  <c r="AI1361" i="33"/>
  <c r="AH1361" i="33"/>
  <c r="AK1360" i="33"/>
  <c r="AJ1360" i="33"/>
  <c r="AI1360" i="33"/>
  <c r="AH1360" i="33"/>
  <c r="AK1359" i="33"/>
  <c r="AJ1359" i="33"/>
  <c r="AI1359" i="33"/>
  <c r="AH1359" i="33"/>
  <c r="AK1358" i="33"/>
  <c r="AJ1358" i="33"/>
  <c r="AI1358" i="33"/>
  <c r="AH1358" i="33"/>
  <c r="AK1357" i="33"/>
  <c r="AJ1357" i="33"/>
  <c r="AI1357" i="33"/>
  <c r="AH1357" i="33"/>
  <c r="AK1356" i="33"/>
  <c r="AJ1356" i="33"/>
  <c r="AI1356" i="33"/>
  <c r="AH1356" i="33"/>
  <c r="AK1355" i="33"/>
  <c r="AJ1355" i="33"/>
  <c r="AI1355" i="33"/>
  <c r="AH1355" i="33"/>
  <c r="AK1354" i="33"/>
  <c r="AJ1354" i="33"/>
  <c r="AI1354" i="33"/>
  <c r="AH1354" i="33"/>
  <c r="AK1353" i="33"/>
  <c r="AJ1353" i="33"/>
  <c r="AI1353" i="33"/>
  <c r="AH1353" i="33"/>
  <c r="AK1352" i="33"/>
  <c r="AJ1352" i="33"/>
  <c r="AI1352" i="33"/>
  <c r="AH1352" i="33"/>
  <c r="AK1351" i="33"/>
  <c r="AJ1351" i="33"/>
  <c r="AI1351" i="33"/>
  <c r="AH1351" i="33"/>
  <c r="AK1350" i="33"/>
  <c r="AJ1350" i="33"/>
  <c r="AI1350" i="33"/>
  <c r="AH1350" i="33"/>
  <c r="AK1349" i="33"/>
  <c r="AJ1349" i="33"/>
  <c r="AI1349" i="33"/>
  <c r="AH1349" i="33"/>
  <c r="AK1348" i="33"/>
  <c r="AJ1348" i="33"/>
  <c r="AI1348" i="33"/>
  <c r="AH1348" i="33"/>
  <c r="AK1347" i="33"/>
  <c r="AJ1347" i="33"/>
  <c r="AI1347" i="33"/>
  <c r="AH1347" i="33"/>
  <c r="AK1346" i="33"/>
  <c r="AJ1346" i="33"/>
  <c r="AI1346" i="33"/>
  <c r="AH1346" i="33"/>
  <c r="AK1345" i="33"/>
  <c r="AJ1345" i="33"/>
  <c r="AI1345" i="33"/>
  <c r="AH1345" i="33"/>
  <c r="AK1344" i="33"/>
  <c r="AJ1344" i="33"/>
  <c r="AI1344" i="33"/>
  <c r="AH1344" i="33"/>
  <c r="AK1343" i="33"/>
  <c r="AJ1343" i="33"/>
  <c r="AI1343" i="33"/>
  <c r="AH1343" i="33"/>
  <c r="AK1342" i="33"/>
  <c r="AJ1342" i="33"/>
  <c r="AI1342" i="33"/>
  <c r="AH1342" i="33"/>
  <c r="AK579" i="33"/>
  <c r="AJ579" i="33"/>
  <c r="AI579" i="33"/>
  <c r="AH579" i="33"/>
  <c r="AK578" i="33"/>
  <c r="AJ578" i="33"/>
  <c r="AI578" i="33"/>
  <c r="AH578" i="33"/>
  <c r="AK577" i="33"/>
  <c r="AJ577" i="33"/>
  <c r="AI577" i="33"/>
  <c r="AH577" i="33"/>
  <c r="AP1326" i="33"/>
  <c r="AK1326" i="33"/>
  <c r="AJ1326" i="33"/>
  <c r="AI1326" i="33"/>
  <c r="AH1326" i="33"/>
  <c r="AK1324" i="33"/>
  <c r="AJ1324" i="33"/>
  <c r="AI1324" i="33"/>
  <c r="AH1324" i="33"/>
  <c r="AK1323" i="33"/>
  <c r="AJ1323" i="33"/>
  <c r="AI1323" i="33"/>
  <c r="AH1323" i="33"/>
  <c r="P1323" i="33"/>
  <c r="P1324" i="33" s="1"/>
  <c r="O1323" i="33"/>
  <c r="O1324" i="33" s="1"/>
  <c r="J1323" i="33"/>
  <c r="AP1322" i="33"/>
  <c r="AK1322" i="33"/>
  <c r="AJ1322" i="33"/>
  <c r="AI1322" i="33"/>
  <c r="AH1322" i="33"/>
  <c r="AK1321" i="33"/>
  <c r="AJ1321" i="33"/>
  <c r="AI1321" i="33"/>
  <c r="AH1321" i="33"/>
  <c r="AK1320" i="33"/>
  <c r="AJ1320" i="33"/>
  <c r="AI1320" i="33"/>
  <c r="AH1320" i="33"/>
  <c r="AK1319" i="33"/>
  <c r="AJ1319" i="33"/>
  <c r="AI1319" i="33"/>
  <c r="AH1319" i="33"/>
  <c r="AK1318" i="33"/>
  <c r="AJ1318" i="33"/>
  <c r="AI1318" i="33"/>
  <c r="AH1318" i="33"/>
  <c r="P1318" i="33"/>
  <c r="P1319" i="33" s="1"/>
  <c r="P1320" i="33" s="1"/>
  <c r="P1321" i="33" s="1"/>
  <c r="O1318" i="33"/>
  <c r="O1319" i="33" s="1"/>
  <c r="O1320" i="33" s="1"/>
  <c r="O1321" i="33" s="1"/>
  <c r="J1318" i="33"/>
  <c r="AP1317" i="33"/>
  <c r="AK1317" i="33"/>
  <c r="AJ1317" i="33"/>
  <c r="AI1317" i="33"/>
  <c r="AH1317" i="33"/>
  <c r="AK1316" i="33"/>
  <c r="AJ1316" i="33"/>
  <c r="AI1316" i="33"/>
  <c r="AH1316" i="33"/>
  <c r="AK1315" i="33"/>
  <c r="AJ1315" i="33"/>
  <c r="AI1315" i="33"/>
  <c r="AH1315" i="33"/>
  <c r="P1315" i="33"/>
  <c r="P1316" i="33" s="1"/>
  <c r="O1315" i="33"/>
  <c r="O1316" i="33" s="1"/>
  <c r="J1315" i="33"/>
  <c r="AP1314" i="33"/>
  <c r="AK1314" i="33"/>
  <c r="AJ1314" i="33"/>
  <c r="AI1314" i="33"/>
  <c r="AH1314" i="33"/>
  <c r="AP1313" i="33"/>
  <c r="AK1313" i="33"/>
  <c r="AJ1313" i="33"/>
  <c r="AI1313" i="33"/>
  <c r="AH1313" i="33"/>
  <c r="AK1312" i="33"/>
  <c r="AJ1312" i="33"/>
  <c r="AI1312" i="33"/>
  <c r="AH1312" i="33"/>
  <c r="AK1311" i="33"/>
  <c r="AJ1311" i="33"/>
  <c r="AI1311" i="33"/>
  <c r="AH1311" i="33"/>
  <c r="AK1310" i="33"/>
  <c r="AJ1310" i="33"/>
  <c r="AI1310" i="33"/>
  <c r="AH1310" i="33"/>
  <c r="AK1309" i="33"/>
  <c r="AJ1309" i="33"/>
  <c r="AI1309" i="33"/>
  <c r="AH1309" i="33"/>
  <c r="AK1308" i="33"/>
  <c r="AJ1308" i="33"/>
  <c r="AI1308" i="33"/>
  <c r="AH1308" i="33"/>
  <c r="P1308" i="33"/>
  <c r="P1309" i="33" s="1"/>
  <c r="P1310" i="33" s="1"/>
  <c r="P1311" i="33" s="1"/>
  <c r="P1312" i="33" s="1"/>
  <c r="O1308" i="33"/>
  <c r="O1309" i="33" s="1"/>
  <c r="O1310" i="33" s="1"/>
  <c r="O1311" i="33" s="1"/>
  <c r="O1312" i="33" s="1"/>
  <c r="K1308" i="33"/>
  <c r="J1308" i="33"/>
  <c r="AP1307" i="33"/>
  <c r="AK1307" i="33"/>
  <c r="AJ1307" i="33"/>
  <c r="AI1307" i="33"/>
  <c r="AH1307" i="33"/>
  <c r="AP1306" i="33"/>
  <c r="AK1306" i="33"/>
  <c r="AJ1306" i="33"/>
  <c r="AI1306" i="33"/>
  <c r="AH1306" i="33"/>
  <c r="AP1305" i="33"/>
  <c r="AK1305" i="33"/>
  <c r="AJ1305" i="33"/>
  <c r="AI1305" i="33"/>
  <c r="AH1305" i="33"/>
  <c r="AP1304" i="33"/>
  <c r="AK1304" i="33"/>
  <c r="AJ1304" i="33"/>
  <c r="AI1304" i="33"/>
  <c r="AH1304" i="33"/>
  <c r="AK1303" i="33"/>
  <c r="AJ1303" i="33"/>
  <c r="AI1303" i="33"/>
  <c r="AH1303" i="33"/>
  <c r="AK1302" i="33"/>
  <c r="AJ1302" i="33"/>
  <c r="AI1302" i="33"/>
  <c r="AH1302" i="33"/>
  <c r="AK1301" i="33"/>
  <c r="AJ1301" i="33"/>
  <c r="AI1301" i="33"/>
  <c r="AH1301" i="33"/>
  <c r="P1301" i="33"/>
  <c r="P1302" i="33" s="1"/>
  <c r="P1303" i="33" s="1"/>
  <c r="O1301" i="33"/>
  <c r="O1302" i="33" s="1"/>
  <c r="O1303" i="33" s="1"/>
  <c r="K1301" i="33"/>
  <c r="J1301" i="33"/>
  <c r="AP1300" i="33"/>
  <c r="AK1300" i="33"/>
  <c r="AJ1300" i="33"/>
  <c r="AI1300" i="33"/>
  <c r="AH1300" i="33"/>
  <c r="AP1299" i="33"/>
  <c r="AK1299" i="33"/>
  <c r="AJ1299" i="33"/>
  <c r="AI1299" i="33"/>
  <c r="AH1299" i="33"/>
  <c r="AP1298" i="33"/>
  <c r="AK1298" i="33"/>
  <c r="AJ1298" i="33"/>
  <c r="AI1298" i="33"/>
  <c r="AH1298" i="33"/>
  <c r="AP1297" i="33"/>
  <c r="AK1297" i="33"/>
  <c r="AJ1297" i="33"/>
  <c r="AI1297" i="33"/>
  <c r="AH1297" i="33"/>
  <c r="AP1296" i="33"/>
  <c r="AK1296" i="33"/>
  <c r="AJ1296" i="33"/>
  <c r="AI1296" i="33"/>
  <c r="AH1296" i="33"/>
  <c r="AK1295" i="33"/>
  <c r="AJ1295" i="33"/>
  <c r="AI1295" i="33"/>
  <c r="AH1295" i="33"/>
  <c r="AK1294" i="33"/>
  <c r="AJ1294" i="33"/>
  <c r="AI1294" i="33"/>
  <c r="AH1294" i="33"/>
  <c r="AK1293" i="33"/>
  <c r="AJ1293" i="33"/>
  <c r="AI1293" i="33"/>
  <c r="AH1293" i="33"/>
  <c r="AK1292" i="33"/>
  <c r="AJ1292" i="33"/>
  <c r="AI1292" i="33"/>
  <c r="AH1292" i="33"/>
  <c r="AK1291" i="33"/>
  <c r="AJ1291" i="33"/>
  <c r="AI1291" i="33"/>
  <c r="AH1291" i="33"/>
  <c r="AK1290" i="33"/>
  <c r="AJ1290" i="33"/>
  <c r="AI1290" i="33"/>
  <c r="AH1290" i="33"/>
  <c r="AK1289" i="33"/>
  <c r="AJ1289" i="33"/>
  <c r="AI1289" i="33"/>
  <c r="AH1289" i="33"/>
  <c r="P1289" i="33"/>
  <c r="P1290" i="33" s="1"/>
  <c r="P1291" i="33" s="1"/>
  <c r="P1292" i="33" s="1"/>
  <c r="P1293" i="33" s="1"/>
  <c r="P1294" i="33" s="1"/>
  <c r="P1295" i="33" s="1"/>
  <c r="O1289" i="33"/>
  <c r="O1290" i="33" s="1"/>
  <c r="O1291" i="33" s="1"/>
  <c r="O1292" i="33" s="1"/>
  <c r="O1293" i="33" s="1"/>
  <c r="O1294" i="33" s="1"/>
  <c r="O1295" i="33" s="1"/>
  <c r="L1289" i="33"/>
  <c r="AP1288" i="33"/>
  <c r="AK1288" i="33"/>
  <c r="AJ1288" i="33"/>
  <c r="AI1288" i="33"/>
  <c r="AH1288" i="33"/>
  <c r="AP1287" i="33"/>
  <c r="AK1287" i="33"/>
  <c r="AJ1287" i="33"/>
  <c r="AI1287" i="33"/>
  <c r="AH1287" i="33"/>
  <c r="AP1286" i="33"/>
  <c r="AK1286" i="33"/>
  <c r="AJ1286" i="33"/>
  <c r="AI1286" i="33"/>
  <c r="AH1286" i="33"/>
  <c r="AP1285" i="33"/>
  <c r="AK1285" i="33"/>
  <c r="AJ1285" i="33"/>
  <c r="AI1285" i="33"/>
  <c r="AH1285" i="33"/>
  <c r="AK1284" i="33"/>
  <c r="AJ1284" i="33"/>
  <c r="AI1284" i="33"/>
  <c r="AH1284" i="33"/>
  <c r="AK1283" i="33"/>
  <c r="AJ1283" i="33"/>
  <c r="AI1283" i="33"/>
  <c r="AH1283" i="33"/>
  <c r="AK1282" i="33"/>
  <c r="AJ1282" i="33"/>
  <c r="AI1282" i="33"/>
  <c r="AH1282" i="33"/>
  <c r="P1282" i="33"/>
  <c r="P1283" i="33" s="1"/>
  <c r="P1284" i="33" s="1"/>
  <c r="O1282" i="33"/>
  <c r="O1283" i="33" s="1"/>
  <c r="O1284" i="33" s="1"/>
  <c r="L1282" i="33"/>
  <c r="J1282" i="33"/>
  <c r="AP1281" i="33"/>
  <c r="AK1281" i="33"/>
  <c r="AJ1281" i="33"/>
  <c r="AI1281" i="33"/>
  <c r="AH1281" i="33"/>
  <c r="AK1280" i="33"/>
  <c r="AJ1280" i="33"/>
  <c r="AI1280" i="33"/>
  <c r="AH1280" i="33"/>
  <c r="AK1279" i="33"/>
  <c r="AJ1279" i="33"/>
  <c r="AI1279" i="33"/>
  <c r="AH1279" i="33"/>
  <c r="AK1278" i="33"/>
  <c r="AJ1278" i="33"/>
  <c r="AI1278" i="33"/>
  <c r="AH1278" i="33"/>
  <c r="AK1277" i="33"/>
  <c r="AJ1277" i="33"/>
  <c r="AI1277" i="33"/>
  <c r="AH1277" i="33"/>
  <c r="AK1276" i="33"/>
  <c r="AJ1276" i="33"/>
  <c r="AI1276" i="33"/>
  <c r="AH1276" i="33"/>
  <c r="P1276" i="33"/>
  <c r="P1277" i="33" s="1"/>
  <c r="P1278" i="33" s="1"/>
  <c r="P1279" i="33" s="1"/>
  <c r="P1280" i="33" s="1"/>
  <c r="O1276" i="33"/>
  <c r="O1277" i="33" s="1"/>
  <c r="O1278" i="33" s="1"/>
  <c r="O1279" i="33" s="1"/>
  <c r="O1280" i="33" s="1"/>
  <c r="J1276" i="33"/>
  <c r="AP1275" i="33"/>
  <c r="AK1275" i="33"/>
  <c r="AJ1275" i="33"/>
  <c r="AI1275" i="33"/>
  <c r="AH1275" i="33"/>
  <c r="AK1274" i="33"/>
  <c r="AJ1274" i="33"/>
  <c r="AI1274" i="33"/>
  <c r="AH1274" i="33"/>
  <c r="AK1273" i="33"/>
  <c r="AJ1273" i="33"/>
  <c r="AI1273" i="33"/>
  <c r="AH1273" i="33"/>
  <c r="AK1272" i="33"/>
  <c r="AJ1272" i="33"/>
  <c r="AI1272" i="33"/>
  <c r="AH1272" i="33"/>
  <c r="AK1271" i="33"/>
  <c r="AJ1271" i="33"/>
  <c r="AI1271" i="33"/>
  <c r="AH1271" i="33"/>
  <c r="P1271" i="33"/>
  <c r="P1272" i="33" s="1"/>
  <c r="P1273" i="33" s="1"/>
  <c r="P1274" i="33" s="1"/>
  <c r="O1271" i="33"/>
  <c r="O1272" i="33" s="1"/>
  <c r="O1273" i="33" s="1"/>
  <c r="O1274" i="33" s="1"/>
  <c r="J1271" i="33"/>
  <c r="AP1270" i="33"/>
  <c r="AK1270" i="33"/>
  <c r="AJ1270" i="33"/>
  <c r="AI1270" i="33"/>
  <c r="AH1270" i="33"/>
  <c r="AP1269" i="33"/>
  <c r="AK1269" i="33"/>
  <c r="AJ1269" i="33"/>
  <c r="AI1269" i="33"/>
  <c r="AH1269" i="33"/>
  <c r="AK1268" i="33"/>
  <c r="AJ1268" i="33"/>
  <c r="AI1268" i="33"/>
  <c r="AH1268" i="33"/>
  <c r="AK1267" i="33"/>
  <c r="AJ1267" i="33"/>
  <c r="AI1267" i="33"/>
  <c r="AH1267" i="33"/>
  <c r="AK1266" i="33"/>
  <c r="AJ1266" i="33"/>
  <c r="AI1266" i="33"/>
  <c r="AH1266" i="33"/>
  <c r="AK1265" i="33"/>
  <c r="AJ1265" i="33"/>
  <c r="AI1265" i="33"/>
  <c r="AH1265" i="33"/>
  <c r="AK1264" i="33"/>
  <c r="AJ1264" i="33"/>
  <c r="AI1264" i="33"/>
  <c r="AH1264" i="33"/>
  <c r="AK1263" i="33"/>
  <c r="AJ1263" i="33"/>
  <c r="AI1263" i="33"/>
  <c r="AH1263" i="33"/>
  <c r="AK1262" i="33"/>
  <c r="AJ1262" i="33"/>
  <c r="AI1262" i="33"/>
  <c r="AH1262" i="33"/>
  <c r="AK1261" i="33"/>
  <c r="AJ1261" i="33"/>
  <c r="AI1261" i="33"/>
  <c r="AH1261" i="33"/>
  <c r="P1261" i="33"/>
  <c r="P1262" i="33" s="1"/>
  <c r="P1263" i="33" s="1"/>
  <c r="P1264" i="33" s="1"/>
  <c r="P1265" i="33" s="1"/>
  <c r="P1266" i="33" s="1"/>
  <c r="P1267" i="33" s="1"/>
  <c r="P1268" i="33" s="1"/>
  <c r="O1261" i="33"/>
  <c r="O1262" i="33" s="1"/>
  <c r="O1263" i="33" s="1"/>
  <c r="O1264" i="33" s="1"/>
  <c r="O1265" i="33" s="1"/>
  <c r="O1266" i="33" s="1"/>
  <c r="O1267" i="33" s="1"/>
  <c r="O1268" i="33" s="1"/>
  <c r="J1261" i="33"/>
  <c r="AP1260" i="33"/>
  <c r="AK1260" i="33"/>
  <c r="AJ1260" i="33"/>
  <c r="AI1260" i="33"/>
  <c r="AH1260" i="33"/>
  <c r="AP1259" i="33"/>
  <c r="AK1259" i="33"/>
  <c r="AJ1259" i="33"/>
  <c r="AI1259" i="33"/>
  <c r="AH1259" i="33"/>
  <c r="AP1258" i="33"/>
  <c r="AK1258" i="33"/>
  <c r="AJ1258" i="33"/>
  <c r="AI1258" i="33"/>
  <c r="AH1258" i="33"/>
  <c r="AK1257" i="33"/>
  <c r="AJ1257" i="33"/>
  <c r="AI1257" i="33"/>
  <c r="AH1257" i="33"/>
  <c r="AK1256" i="33"/>
  <c r="AJ1256" i="33"/>
  <c r="AI1256" i="33"/>
  <c r="AH1256" i="33"/>
  <c r="AK1255" i="33"/>
  <c r="AJ1255" i="33"/>
  <c r="AI1255" i="33"/>
  <c r="AH1255" i="33"/>
  <c r="AK1254" i="33"/>
  <c r="AJ1254" i="33"/>
  <c r="AI1254" i="33"/>
  <c r="AH1254" i="33"/>
  <c r="AK1253" i="33"/>
  <c r="AJ1253" i="33"/>
  <c r="AI1253" i="33"/>
  <c r="AH1253" i="33"/>
  <c r="P1253" i="33"/>
  <c r="P1254" i="33" s="1"/>
  <c r="P1255" i="33" s="1"/>
  <c r="P1256" i="33" s="1"/>
  <c r="P1257" i="33" s="1"/>
  <c r="O1253" i="33"/>
  <c r="O1254" i="33" s="1"/>
  <c r="O1255" i="33" s="1"/>
  <c r="O1256" i="33" s="1"/>
  <c r="O1257" i="33" s="1"/>
  <c r="J1253" i="33"/>
  <c r="AP1252" i="33"/>
  <c r="AK1252" i="33"/>
  <c r="AJ1252" i="33"/>
  <c r="AI1252" i="33"/>
  <c r="AH1252" i="33"/>
  <c r="AP1251" i="33"/>
  <c r="AK1251" i="33"/>
  <c r="AJ1251" i="33"/>
  <c r="AI1251" i="33"/>
  <c r="AH1251" i="33"/>
  <c r="AK1250" i="33"/>
  <c r="AJ1250" i="33"/>
  <c r="AI1250" i="33"/>
  <c r="AH1250" i="33"/>
  <c r="AK1249" i="33"/>
  <c r="AJ1249" i="33"/>
  <c r="AI1249" i="33"/>
  <c r="AH1249" i="33"/>
  <c r="AK1248" i="33"/>
  <c r="AJ1248" i="33"/>
  <c r="AI1248" i="33"/>
  <c r="AH1248" i="33"/>
  <c r="AK1247" i="33"/>
  <c r="AJ1247" i="33"/>
  <c r="AI1247" i="33"/>
  <c r="AH1247" i="33"/>
  <c r="AK1246" i="33"/>
  <c r="AJ1246" i="33"/>
  <c r="AI1246" i="33"/>
  <c r="AH1246" i="33"/>
  <c r="AK1245" i="33"/>
  <c r="AJ1245" i="33"/>
  <c r="AI1245" i="33"/>
  <c r="AH1245" i="33"/>
  <c r="AK1244" i="33"/>
  <c r="AJ1244" i="33"/>
  <c r="AI1244" i="33"/>
  <c r="AH1244" i="33"/>
  <c r="AK1243" i="33"/>
  <c r="AJ1243" i="33"/>
  <c r="AI1243" i="33"/>
  <c r="AH1243" i="33"/>
  <c r="P1243" i="33"/>
  <c r="P1244" i="33" s="1"/>
  <c r="P1245" i="33" s="1"/>
  <c r="P1246" i="33" s="1"/>
  <c r="P1247" i="33" s="1"/>
  <c r="P1248" i="33" s="1"/>
  <c r="P1249" i="33" s="1"/>
  <c r="P1250" i="33" s="1"/>
  <c r="O1243" i="33"/>
  <c r="O1244" i="33" s="1"/>
  <c r="O1245" i="33" s="1"/>
  <c r="O1246" i="33" s="1"/>
  <c r="O1247" i="33" s="1"/>
  <c r="O1248" i="33" s="1"/>
  <c r="O1249" i="33" s="1"/>
  <c r="O1250" i="33" s="1"/>
  <c r="J1243" i="33"/>
  <c r="AP1242" i="33"/>
  <c r="AK1242" i="33"/>
  <c r="AJ1242" i="33"/>
  <c r="AI1242" i="33"/>
  <c r="AH1242" i="33"/>
  <c r="AP1241" i="33"/>
  <c r="AK1241" i="33"/>
  <c r="AJ1241" i="33"/>
  <c r="AI1241" i="33"/>
  <c r="AH1241" i="33"/>
  <c r="AK1240" i="33"/>
  <c r="AJ1240" i="33"/>
  <c r="AI1240" i="33"/>
  <c r="AH1240" i="33"/>
  <c r="AK1239" i="33"/>
  <c r="AJ1239" i="33"/>
  <c r="AI1239" i="33"/>
  <c r="AH1239" i="33"/>
  <c r="P1239" i="33"/>
  <c r="P1240" i="33" s="1"/>
  <c r="O1239" i="33"/>
  <c r="O1240" i="33" s="1"/>
  <c r="J1239" i="33"/>
  <c r="AP1238" i="33"/>
  <c r="AK1238" i="33"/>
  <c r="AJ1238" i="33"/>
  <c r="AI1238" i="33"/>
  <c r="AH1238" i="33"/>
  <c r="AP1237" i="33"/>
  <c r="AK1237" i="33"/>
  <c r="AJ1237" i="33"/>
  <c r="AI1237" i="33"/>
  <c r="AH1237" i="33"/>
  <c r="AP1236" i="33"/>
  <c r="AK1236" i="33"/>
  <c r="AJ1236" i="33"/>
  <c r="AI1236" i="33"/>
  <c r="AH1236" i="33"/>
  <c r="AP1235" i="33"/>
  <c r="AK1235" i="33"/>
  <c r="AJ1235" i="33"/>
  <c r="AI1235" i="33"/>
  <c r="AH1235" i="33"/>
  <c r="AP1234" i="33"/>
  <c r="AK1234" i="33"/>
  <c r="AJ1234" i="33"/>
  <c r="AI1234" i="33"/>
  <c r="AH1234" i="33"/>
  <c r="AP1233" i="33"/>
  <c r="AK1233" i="33"/>
  <c r="AJ1233" i="33"/>
  <c r="AI1233" i="33"/>
  <c r="AH1233" i="33"/>
  <c r="AP1232" i="33"/>
  <c r="AK1232" i="33"/>
  <c r="AJ1232" i="33"/>
  <c r="AI1232" i="33"/>
  <c r="AH1232" i="33"/>
  <c r="AK1231" i="33"/>
  <c r="AJ1231" i="33"/>
  <c r="AI1231" i="33"/>
  <c r="AH1231" i="33"/>
  <c r="AK1230" i="33"/>
  <c r="AJ1230" i="33"/>
  <c r="AI1230" i="33"/>
  <c r="AH1230" i="33"/>
  <c r="AK1229" i="33"/>
  <c r="AJ1229" i="33"/>
  <c r="AI1229" i="33"/>
  <c r="AH1229" i="33"/>
  <c r="AK1228" i="33"/>
  <c r="AJ1228" i="33"/>
  <c r="AI1228" i="33"/>
  <c r="AH1228" i="33"/>
  <c r="P1228" i="33"/>
  <c r="P1229" i="33" s="1"/>
  <c r="P1230" i="33" s="1"/>
  <c r="P1231" i="33" s="1"/>
  <c r="O1228" i="33"/>
  <c r="O1229" i="33" s="1"/>
  <c r="O1230" i="33" s="1"/>
  <c r="O1231" i="33" s="1"/>
  <c r="J1228" i="33"/>
  <c r="AP1227" i="33"/>
  <c r="AK1227" i="33"/>
  <c r="AJ1227" i="33"/>
  <c r="AI1227" i="33"/>
  <c r="AH1227" i="33"/>
  <c r="AK1226" i="33"/>
  <c r="AJ1226" i="33"/>
  <c r="AI1226" i="33"/>
  <c r="AH1226" i="33"/>
  <c r="AK1225" i="33"/>
  <c r="AJ1225" i="33"/>
  <c r="AI1225" i="33"/>
  <c r="AH1225" i="33"/>
  <c r="P1225" i="33"/>
  <c r="P1226" i="33" s="1"/>
  <c r="O1225" i="33"/>
  <c r="O1226" i="33" s="1"/>
  <c r="J1225" i="33"/>
  <c r="AP1224" i="33"/>
  <c r="AK1224" i="33"/>
  <c r="AJ1224" i="33"/>
  <c r="AI1224" i="33"/>
  <c r="AH1224" i="33"/>
  <c r="AK1223" i="33"/>
  <c r="AJ1223" i="33"/>
  <c r="AI1223" i="33"/>
  <c r="AH1223" i="33"/>
  <c r="AK1222" i="33"/>
  <c r="AJ1222" i="33"/>
  <c r="AI1222" i="33"/>
  <c r="AH1222" i="33"/>
  <c r="AK1221" i="33"/>
  <c r="AJ1221" i="33"/>
  <c r="AI1221" i="33"/>
  <c r="AH1221" i="33"/>
  <c r="AK1220" i="33"/>
  <c r="AJ1220" i="33"/>
  <c r="AI1220" i="33"/>
  <c r="AH1220" i="33"/>
  <c r="P1220" i="33"/>
  <c r="P1221" i="33" s="1"/>
  <c r="P1222" i="33" s="1"/>
  <c r="P1223" i="33" s="1"/>
  <c r="O1220" i="33"/>
  <c r="O1221" i="33" s="1"/>
  <c r="O1222" i="33" s="1"/>
  <c r="O1223" i="33" s="1"/>
  <c r="J1220" i="33"/>
  <c r="AP1219" i="33"/>
  <c r="AK1219" i="33"/>
  <c r="AJ1219" i="33"/>
  <c r="AI1219" i="33"/>
  <c r="AH1219" i="33"/>
  <c r="AK1218" i="33"/>
  <c r="AJ1218" i="33"/>
  <c r="AI1218" i="33"/>
  <c r="AH1218" i="33"/>
  <c r="P1218" i="33"/>
  <c r="O1218" i="33"/>
  <c r="J1218" i="33"/>
  <c r="CJ1218" i="33" s="1"/>
  <c r="AP1217" i="33"/>
  <c r="AK1217" i="33"/>
  <c r="AJ1217" i="33"/>
  <c r="AI1217" i="33"/>
  <c r="AH1217" i="33"/>
  <c r="AP1216" i="33"/>
  <c r="AK1216" i="33"/>
  <c r="AJ1216" i="33"/>
  <c r="AI1216" i="33"/>
  <c r="AH1216" i="33"/>
  <c r="AK1215" i="33"/>
  <c r="AJ1215" i="33"/>
  <c r="AI1215" i="33"/>
  <c r="AH1215" i="33"/>
  <c r="AK1214" i="33"/>
  <c r="AJ1214" i="33"/>
  <c r="AI1214" i="33"/>
  <c r="AH1214" i="33"/>
  <c r="AK1213" i="33"/>
  <c r="AJ1213" i="33"/>
  <c r="AI1213" i="33"/>
  <c r="AH1213" i="33"/>
  <c r="AK1212" i="33"/>
  <c r="AJ1212" i="33"/>
  <c r="AI1212" i="33"/>
  <c r="AH1212" i="33"/>
  <c r="P1212" i="33"/>
  <c r="P1213" i="33" s="1"/>
  <c r="P1214" i="33" s="1"/>
  <c r="P1215" i="33" s="1"/>
  <c r="O1212" i="33"/>
  <c r="O1213" i="33" s="1"/>
  <c r="O1214" i="33" s="1"/>
  <c r="O1215" i="33" s="1"/>
  <c r="J1212" i="33"/>
  <c r="AP1211" i="33"/>
  <c r="AK1211" i="33"/>
  <c r="AJ1211" i="33"/>
  <c r="AI1211" i="33"/>
  <c r="AH1211" i="33"/>
  <c r="AP1210" i="33"/>
  <c r="AK1210" i="33"/>
  <c r="AJ1210" i="33"/>
  <c r="AI1210" i="33"/>
  <c r="AH1210" i="33"/>
  <c r="AK1209" i="33"/>
  <c r="AJ1209" i="33"/>
  <c r="AI1209" i="33"/>
  <c r="AH1209" i="33"/>
  <c r="AK1208" i="33"/>
  <c r="AJ1208" i="33"/>
  <c r="AI1208" i="33"/>
  <c r="AH1208" i="33"/>
  <c r="AK1207" i="33"/>
  <c r="AJ1207" i="33"/>
  <c r="AI1207" i="33"/>
  <c r="AH1207" i="33"/>
  <c r="AK1206" i="33"/>
  <c r="AJ1206" i="33"/>
  <c r="AI1206" i="33"/>
  <c r="AH1206" i="33"/>
  <c r="P1206" i="33"/>
  <c r="P1207" i="33" s="1"/>
  <c r="P1208" i="33" s="1"/>
  <c r="P1209" i="33" s="1"/>
  <c r="O1206" i="33"/>
  <c r="O1207" i="33" s="1"/>
  <c r="O1208" i="33" s="1"/>
  <c r="O1209" i="33" s="1"/>
  <c r="J1206" i="33"/>
  <c r="AP1205" i="33"/>
  <c r="AK1205" i="33"/>
  <c r="AJ1205" i="33"/>
  <c r="AI1205" i="33"/>
  <c r="AH1205" i="33"/>
  <c r="AP1204" i="33"/>
  <c r="AK1204" i="33"/>
  <c r="AJ1204" i="33"/>
  <c r="AI1204" i="33"/>
  <c r="AH1204" i="33"/>
  <c r="AK1203" i="33"/>
  <c r="AJ1203" i="33"/>
  <c r="AI1203" i="33"/>
  <c r="AH1203" i="33"/>
  <c r="AK1202" i="33"/>
  <c r="AJ1202" i="33"/>
  <c r="AI1202" i="33"/>
  <c r="AH1202" i="33"/>
  <c r="P1202" i="33"/>
  <c r="P1203" i="33" s="1"/>
  <c r="O1202" i="33"/>
  <c r="O1203" i="33" s="1"/>
  <c r="J1202" i="33"/>
  <c r="AP1201" i="33"/>
  <c r="AK1201" i="33"/>
  <c r="AJ1201" i="33"/>
  <c r="AI1201" i="33"/>
  <c r="AH1201" i="33"/>
  <c r="AP1200" i="33"/>
  <c r="AK1200" i="33"/>
  <c r="AJ1200" i="33"/>
  <c r="AI1200" i="33"/>
  <c r="AH1200" i="33"/>
  <c r="AK1199" i="33"/>
  <c r="AJ1199" i="33"/>
  <c r="AI1199" i="33"/>
  <c r="AH1199" i="33"/>
  <c r="AK1198" i="33"/>
  <c r="AJ1198" i="33"/>
  <c r="AI1198" i="33"/>
  <c r="AH1198" i="33"/>
  <c r="AK1197" i="33"/>
  <c r="AJ1197" i="33"/>
  <c r="AI1197" i="33"/>
  <c r="AH1197" i="33"/>
  <c r="AK1196" i="33"/>
  <c r="AJ1196" i="33"/>
  <c r="AI1196" i="33"/>
  <c r="AH1196" i="33"/>
  <c r="P1196" i="33"/>
  <c r="P1197" i="33" s="1"/>
  <c r="P1198" i="33" s="1"/>
  <c r="P1199" i="33" s="1"/>
  <c r="O1196" i="33"/>
  <c r="O1197" i="33" s="1"/>
  <c r="O1198" i="33" s="1"/>
  <c r="O1199" i="33" s="1"/>
  <c r="J1196" i="33"/>
  <c r="AP1195" i="33"/>
  <c r="AK1195" i="33"/>
  <c r="AJ1195" i="33"/>
  <c r="AI1195" i="33"/>
  <c r="AH1195" i="33"/>
  <c r="AK1194" i="33"/>
  <c r="AJ1194" i="33"/>
  <c r="AI1194" i="33"/>
  <c r="AH1194" i="33"/>
  <c r="AK1193" i="33"/>
  <c r="AJ1193" i="33"/>
  <c r="AI1193" i="33"/>
  <c r="AH1193" i="33"/>
  <c r="AK1192" i="33"/>
  <c r="AJ1192" i="33"/>
  <c r="AI1192" i="33"/>
  <c r="AH1192" i="33"/>
  <c r="AK1191" i="33"/>
  <c r="AJ1191" i="33"/>
  <c r="AI1191" i="33"/>
  <c r="AH1191" i="33"/>
  <c r="AK1190" i="33"/>
  <c r="AJ1190" i="33"/>
  <c r="AI1190" i="33"/>
  <c r="AH1190" i="33"/>
  <c r="AK1189" i="33"/>
  <c r="AJ1189" i="33"/>
  <c r="AI1189" i="33"/>
  <c r="AH1189" i="33"/>
  <c r="P1189" i="33"/>
  <c r="P1190" i="33" s="1"/>
  <c r="P1191" i="33" s="1"/>
  <c r="P1192" i="33" s="1"/>
  <c r="P1193" i="33" s="1"/>
  <c r="P1194" i="33" s="1"/>
  <c r="O1189" i="33"/>
  <c r="O1190" i="33" s="1"/>
  <c r="O1191" i="33" s="1"/>
  <c r="O1192" i="33" s="1"/>
  <c r="O1193" i="33" s="1"/>
  <c r="O1194" i="33" s="1"/>
  <c r="J1189" i="33"/>
  <c r="AP1188" i="33"/>
  <c r="AK1188" i="33"/>
  <c r="AJ1188" i="33"/>
  <c r="AI1188" i="33"/>
  <c r="AH1188" i="33"/>
  <c r="AK1187" i="33"/>
  <c r="AJ1187" i="33"/>
  <c r="AI1187" i="33"/>
  <c r="AH1187" i="33"/>
  <c r="AK1186" i="33"/>
  <c r="AJ1186" i="33"/>
  <c r="AI1186" i="33"/>
  <c r="AH1186" i="33"/>
  <c r="AK1185" i="33"/>
  <c r="AJ1185" i="33"/>
  <c r="AI1185" i="33"/>
  <c r="AH1185" i="33"/>
  <c r="AK1184" i="33"/>
  <c r="AJ1184" i="33"/>
  <c r="AI1184" i="33"/>
  <c r="AH1184" i="33"/>
  <c r="AK1183" i="33"/>
  <c r="AJ1183" i="33"/>
  <c r="AI1183" i="33"/>
  <c r="AH1183" i="33"/>
  <c r="AK1182" i="33"/>
  <c r="AJ1182" i="33"/>
  <c r="AI1182" i="33"/>
  <c r="AH1182" i="33"/>
  <c r="AK1181" i="33"/>
  <c r="AJ1181" i="33"/>
  <c r="AI1181" i="33"/>
  <c r="AH1181" i="33"/>
  <c r="AK1180" i="33"/>
  <c r="AJ1180" i="33"/>
  <c r="AI1180" i="33"/>
  <c r="AH1180" i="33"/>
  <c r="AK1179" i="33"/>
  <c r="AJ1179" i="33"/>
  <c r="AI1179" i="33"/>
  <c r="AH1179" i="33"/>
  <c r="AK1178" i="33"/>
  <c r="AJ1178" i="33"/>
  <c r="AI1178" i="33"/>
  <c r="AH1178" i="33"/>
  <c r="AK1177" i="33"/>
  <c r="AJ1177" i="33"/>
  <c r="AI1177" i="33"/>
  <c r="AH1177" i="33"/>
  <c r="AK1176" i="33"/>
  <c r="AJ1176" i="33"/>
  <c r="AI1176" i="33"/>
  <c r="AH1176" i="33"/>
  <c r="AK1175" i="33"/>
  <c r="AJ1175" i="33"/>
  <c r="AI1175" i="33"/>
  <c r="AH1175" i="33"/>
  <c r="AK1174" i="33"/>
  <c r="AJ1174" i="33"/>
  <c r="AI1174" i="33"/>
  <c r="AH1174" i="33"/>
  <c r="AK1173" i="33"/>
  <c r="AJ1173" i="33"/>
  <c r="AI1173" i="33"/>
  <c r="AH1173" i="33"/>
  <c r="AK1172" i="33"/>
  <c r="AJ1172" i="33"/>
  <c r="AI1172" i="33"/>
  <c r="AH1172" i="33"/>
  <c r="P1172" i="33"/>
  <c r="P1173" i="33" s="1"/>
  <c r="P1174" i="33" s="1"/>
  <c r="P1175" i="33" s="1"/>
  <c r="P1176" i="33" s="1"/>
  <c r="P1177" i="33" s="1"/>
  <c r="P1178" i="33" s="1"/>
  <c r="P1179" i="33" s="1"/>
  <c r="P1180" i="33" s="1"/>
  <c r="P1181" i="33" s="1"/>
  <c r="P1182" i="33" s="1"/>
  <c r="P1183" i="33" s="1"/>
  <c r="P1184" i="33" s="1"/>
  <c r="P1185" i="33" s="1"/>
  <c r="P1186" i="33" s="1"/>
  <c r="P1187" i="33" s="1"/>
  <c r="O1172" i="33"/>
  <c r="O1173" i="33" s="1"/>
  <c r="O1174" i="33" s="1"/>
  <c r="O1175" i="33" s="1"/>
  <c r="O1176" i="33" s="1"/>
  <c r="O1177" i="33" s="1"/>
  <c r="O1178" i="33" s="1"/>
  <c r="O1179" i="33" s="1"/>
  <c r="O1180" i="33" s="1"/>
  <c r="O1181" i="33" s="1"/>
  <c r="O1182" i="33" s="1"/>
  <c r="O1183" i="33" s="1"/>
  <c r="O1184" i="33" s="1"/>
  <c r="O1185" i="33" s="1"/>
  <c r="O1186" i="33" s="1"/>
  <c r="O1187" i="33" s="1"/>
  <c r="J1172" i="33"/>
  <c r="AP1171" i="33"/>
  <c r="AK1171" i="33"/>
  <c r="AJ1171" i="33"/>
  <c r="AI1171" i="33"/>
  <c r="AH1171" i="33"/>
  <c r="AK1170" i="33"/>
  <c r="AJ1170" i="33"/>
  <c r="AI1170" i="33"/>
  <c r="AH1170" i="33"/>
  <c r="AK1169" i="33"/>
  <c r="AJ1169" i="33"/>
  <c r="AI1169" i="33"/>
  <c r="AH1169" i="33"/>
  <c r="AK1168" i="33"/>
  <c r="AJ1168" i="33"/>
  <c r="AI1168" i="33"/>
  <c r="AH1168" i="33"/>
  <c r="AK1167" i="33"/>
  <c r="AJ1167" i="33"/>
  <c r="AI1167" i="33"/>
  <c r="AH1167" i="33"/>
  <c r="P1167" i="33"/>
  <c r="P1168" i="33" s="1"/>
  <c r="P1169" i="33" s="1"/>
  <c r="P1170" i="33" s="1"/>
  <c r="O1167" i="33"/>
  <c r="O1168" i="33" s="1"/>
  <c r="O1169" i="33" s="1"/>
  <c r="O1170" i="33" s="1"/>
  <c r="J1167" i="33"/>
  <c r="AP1166" i="33"/>
  <c r="AK1166" i="33"/>
  <c r="AJ1166" i="33"/>
  <c r="AI1166" i="33"/>
  <c r="AH1166" i="33"/>
  <c r="AP1165" i="33"/>
  <c r="AK1165" i="33"/>
  <c r="AJ1165" i="33"/>
  <c r="AI1165" i="33"/>
  <c r="AH1165" i="33"/>
  <c r="AK1164" i="33"/>
  <c r="AJ1164" i="33"/>
  <c r="AI1164" i="33"/>
  <c r="AH1164" i="33"/>
  <c r="AK1163" i="33"/>
  <c r="AJ1163" i="33"/>
  <c r="AI1163" i="33"/>
  <c r="AH1163" i="33"/>
  <c r="AK1162" i="33"/>
  <c r="AJ1162" i="33"/>
  <c r="AI1162" i="33"/>
  <c r="AH1162" i="33"/>
  <c r="AK1161" i="33"/>
  <c r="AJ1161" i="33"/>
  <c r="AI1161" i="33"/>
  <c r="AH1161" i="33"/>
  <c r="AK1160" i="33"/>
  <c r="AJ1160" i="33"/>
  <c r="AI1160" i="33"/>
  <c r="AH1160" i="33"/>
  <c r="AK1159" i="33"/>
  <c r="AJ1159" i="33"/>
  <c r="AI1159" i="33"/>
  <c r="AH1159" i="33"/>
  <c r="AK1158" i="33"/>
  <c r="AJ1158" i="33"/>
  <c r="AI1158" i="33"/>
  <c r="AH1158" i="33"/>
  <c r="AK1157" i="33"/>
  <c r="AJ1157" i="33"/>
  <c r="AI1157" i="33"/>
  <c r="AH1157" i="33"/>
  <c r="P1157" i="33"/>
  <c r="P1158" i="33" s="1"/>
  <c r="P1159" i="33" s="1"/>
  <c r="P1160" i="33" s="1"/>
  <c r="P1161" i="33" s="1"/>
  <c r="P1162" i="33" s="1"/>
  <c r="P1163" i="33" s="1"/>
  <c r="P1164" i="33" s="1"/>
  <c r="O1157" i="33"/>
  <c r="O1158" i="33" s="1"/>
  <c r="O1159" i="33" s="1"/>
  <c r="O1160" i="33" s="1"/>
  <c r="O1161" i="33" s="1"/>
  <c r="O1162" i="33" s="1"/>
  <c r="O1163" i="33" s="1"/>
  <c r="O1164" i="33" s="1"/>
  <c r="K1157" i="33"/>
  <c r="J1157" i="33"/>
  <c r="AP1156" i="33"/>
  <c r="AK1156" i="33"/>
  <c r="AJ1156" i="33"/>
  <c r="AI1156" i="33"/>
  <c r="AH1156" i="33"/>
  <c r="AP1155" i="33"/>
  <c r="AK1155" i="33"/>
  <c r="AJ1155" i="33"/>
  <c r="AI1155" i="33"/>
  <c r="AH1155" i="33"/>
  <c r="AP1154" i="33"/>
  <c r="AK1154" i="33"/>
  <c r="AJ1154" i="33"/>
  <c r="AI1154" i="33"/>
  <c r="AH1154" i="33"/>
  <c r="AP1153" i="33"/>
  <c r="AK1153" i="33"/>
  <c r="AJ1153" i="33"/>
  <c r="AI1153" i="33"/>
  <c r="AH1153" i="33"/>
  <c r="AK1152" i="33"/>
  <c r="AJ1152" i="33"/>
  <c r="AI1152" i="33"/>
  <c r="AH1152" i="33"/>
  <c r="AK1151" i="33"/>
  <c r="AJ1151" i="33"/>
  <c r="AI1151" i="33"/>
  <c r="AH1151" i="33"/>
  <c r="P1151" i="33"/>
  <c r="P1152" i="33" s="1"/>
  <c r="O1151" i="33"/>
  <c r="O1152" i="33" s="1"/>
  <c r="K1151" i="33"/>
  <c r="J1151" i="33"/>
  <c r="AP1150" i="33"/>
  <c r="AK1150" i="33"/>
  <c r="AJ1150" i="33"/>
  <c r="AI1150" i="33"/>
  <c r="AH1150" i="33"/>
  <c r="AK1149" i="33"/>
  <c r="AJ1149" i="33"/>
  <c r="AI1149" i="33"/>
  <c r="AH1149" i="33"/>
  <c r="AK1148" i="33"/>
  <c r="AJ1148" i="33"/>
  <c r="AI1148" i="33"/>
  <c r="AH1148" i="33"/>
  <c r="P1148" i="33"/>
  <c r="P1149" i="33" s="1"/>
  <c r="O1148" i="33"/>
  <c r="O1149" i="33" s="1"/>
  <c r="K1148" i="33"/>
  <c r="J1148" i="33"/>
  <c r="AP1147" i="33"/>
  <c r="AK1147" i="33"/>
  <c r="AJ1147" i="33"/>
  <c r="AI1147" i="33"/>
  <c r="AH1147" i="33"/>
  <c r="AK1146" i="33"/>
  <c r="AJ1146" i="33"/>
  <c r="AI1146" i="33"/>
  <c r="AH1146" i="33"/>
  <c r="P1146" i="33"/>
  <c r="O1146" i="33"/>
  <c r="K1146" i="33"/>
  <c r="CK1146" i="33" s="1"/>
  <c r="J1146" i="33"/>
  <c r="CJ1146" i="33" s="1"/>
  <c r="AP1145" i="33"/>
  <c r="AK1145" i="33"/>
  <c r="AJ1145" i="33"/>
  <c r="AI1145" i="33"/>
  <c r="AH1145" i="33"/>
  <c r="AP1144" i="33"/>
  <c r="AK1144" i="33"/>
  <c r="AJ1144" i="33"/>
  <c r="AI1144" i="33"/>
  <c r="AH1144" i="33"/>
  <c r="AP1143" i="33"/>
  <c r="AK1143" i="33"/>
  <c r="AJ1143" i="33"/>
  <c r="AI1143" i="33"/>
  <c r="AH1143" i="33"/>
  <c r="AP1142" i="33"/>
  <c r="AK1142" i="33"/>
  <c r="AJ1142" i="33"/>
  <c r="AI1142" i="33"/>
  <c r="AH1142" i="33"/>
  <c r="AK1141" i="33"/>
  <c r="AJ1141" i="33"/>
  <c r="AI1141" i="33"/>
  <c r="AH1141" i="33"/>
  <c r="AK1140" i="33"/>
  <c r="AJ1140" i="33"/>
  <c r="AI1140" i="33"/>
  <c r="AH1140" i="33"/>
  <c r="P1140" i="33"/>
  <c r="P1141" i="33" s="1"/>
  <c r="O1140" i="33"/>
  <c r="O1141" i="33" s="1"/>
  <c r="J1140" i="33"/>
  <c r="AP1139" i="33"/>
  <c r="AK1139" i="33"/>
  <c r="AJ1139" i="33"/>
  <c r="AI1139" i="33"/>
  <c r="AH1139" i="33"/>
  <c r="AK1138" i="33"/>
  <c r="AJ1138" i="33"/>
  <c r="AI1138" i="33"/>
  <c r="AH1138" i="33"/>
  <c r="AK1137" i="33"/>
  <c r="AJ1137" i="33"/>
  <c r="AI1137" i="33"/>
  <c r="AH1137" i="33"/>
  <c r="P1137" i="33"/>
  <c r="P1138" i="33" s="1"/>
  <c r="O1137" i="33"/>
  <c r="O1138" i="33" s="1"/>
  <c r="K1137" i="33"/>
  <c r="J1137" i="33"/>
  <c r="AP1136" i="33"/>
  <c r="AK1136" i="33"/>
  <c r="AJ1136" i="33"/>
  <c r="AI1136" i="33"/>
  <c r="AH1136" i="33"/>
  <c r="AP1135" i="33"/>
  <c r="AK1135" i="33"/>
  <c r="AJ1135" i="33"/>
  <c r="AI1135" i="33"/>
  <c r="AH1135" i="33"/>
  <c r="AK1134" i="33"/>
  <c r="AJ1134" i="33"/>
  <c r="AI1134" i="33"/>
  <c r="AH1134" i="33"/>
  <c r="AK1133" i="33"/>
  <c r="AJ1133" i="33"/>
  <c r="AI1133" i="33"/>
  <c r="AH1133" i="33"/>
  <c r="AK1132" i="33"/>
  <c r="AJ1132" i="33"/>
  <c r="AI1132" i="33"/>
  <c r="AH1132" i="33"/>
  <c r="AK1131" i="33"/>
  <c r="AJ1131" i="33"/>
  <c r="AI1131" i="33"/>
  <c r="AH1131" i="33"/>
  <c r="AK1130" i="33"/>
  <c r="AJ1130" i="33"/>
  <c r="AI1130" i="33"/>
  <c r="AH1130" i="33"/>
  <c r="AK1129" i="33"/>
  <c r="AJ1129" i="33"/>
  <c r="AI1129" i="33"/>
  <c r="AH1129" i="33"/>
  <c r="AK1128" i="33"/>
  <c r="AJ1128" i="33"/>
  <c r="AI1128" i="33"/>
  <c r="AH1128" i="33"/>
  <c r="P1128" i="33"/>
  <c r="P1129" i="33" s="1"/>
  <c r="P1130" i="33" s="1"/>
  <c r="P1131" i="33" s="1"/>
  <c r="P1132" i="33" s="1"/>
  <c r="P1133" i="33" s="1"/>
  <c r="P1134" i="33" s="1"/>
  <c r="O1128" i="33"/>
  <c r="O1129" i="33" s="1"/>
  <c r="O1130" i="33" s="1"/>
  <c r="O1131" i="33" s="1"/>
  <c r="O1132" i="33" s="1"/>
  <c r="O1133" i="33" s="1"/>
  <c r="O1134" i="33" s="1"/>
  <c r="K1128" i="33"/>
  <c r="J1128" i="33"/>
  <c r="AP1127" i="33"/>
  <c r="AK1127" i="33"/>
  <c r="AJ1127" i="33"/>
  <c r="AI1127" i="33"/>
  <c r="AH1127" i="33"/>
  <c r="AK1126" i="33"/>
  <c r="AJ1126" i="33"/>
  <c r="AI1126" i="33"/>
  <c r="AH1126" i="33"/>
  <c r="AK1125" i="33"/>
  <c r="AJ1125" i="33"/>
  <c r="AI1125" i="33"/>
  <c r="AH1125" i="33"/>
  <c r="P1125" i="33"/>
  <c r="P1126" i="33" s="1"/>
  <c r="O1125" i="33"/>
  <c r="O1126" i="33" s="1"/>
  <c r="L1125" i="33"/>
  <c r="J1125" i="33"/>
  <c r="AP1124" i="33"/>
  <c r="AK1124" i="33"/>
  <c r="AJ1124" i="33"/>
  <c r="AI1124" i="33"/>
  <c r="AH1124" i="33"/>
  <c r="AK1123" i="33"/>
  <c r="AJ1123" i="33"/>
  <c r="AI1123" i="33"/>
  <c r="AH1123" i="33"/>
  <c r="AK1122" i="33"/>
  <c r="AJ1122" i="33"/>
  <c r="AI1122" i="33"/>
  <c r="AH1122" i="33"/>
  <c r="P1122" i="33"/>
  <c r="P1123" i="33" s="1"/>
  <c r="O1122" i="33"/>
  <c r="O1123" i="33" s="1"/>
  <c r="L1122" i="33"/>
  <c r="J1122" i="33"/>
  <c r="AP1121" i="33"/>
  <c r="AK1121" i="33"/>
  <c r="AJ1121" i="33"/>
  <c r="AI1121" i="33"/>
  <c r="AH1121" i="33"/>
  <c r="AK1120" i="33"/>
  <c r="AJ1120" i="33"/>
  <c r="AI1120" i="33"/>
  <c r="AH1120" i="33"/>
  <c r="AK1119" i="33"/>
  <c r="AJ1119" i="33"/>
  <c r="AI1119" i="33"/>
  <c r="AH1119" i="33"/>
  <c r="AK1118" i="33"/>
  <c r="AJ1118" i="33"/>
  <c r="AI1118" i="33"/>
  <c r="AH1118" i="33"/>
  <c r="AK1117" i="33"/>
  <c r="AJ1117" i="33"/>
  <c r="AI1117" i="33"/>
  <c r="AH1117" i="33"/>
  <c r="AK1116" i="33"/>
  <c r="AJ1116" i="33"/>
  <c r="AI1116" i="33"/>
  <c r="AH1116" i="33"/>
  <c r="P1116" i="33"/>
  <c r="P1117" i="33" s="1"/>
  <c r="P1118" i="33" s="1"/>
  <c r="P1119" i="33" s="1"/>
  <c r="P1120" i="33" s="1"/>
  <c r="O1116" i="33"/>
  <c r="O1117" i="33" s="1"/>
  <c r="O1118" i="33" s="1"/>
  <c r="O1119" i="33" s="1"/>
  <c r="O1120" i="33" s="1"/>
  <c r="L1116" i="33"/>
  <c r="J1116" i="33"/>
  <c r="AP1115" i="33"/>
  <c r="AK1115" i="33"/>
  <c r="AJ1115" i="33"/>
  <c r="AI1115" i="33"/>
  <c r="AH1115" i="33"/>
  <c r="AK1114" i="33"/>
  <c r="AJ1114" i="33"/>
  <c r="AI1114" i="33"/>
  <c r="AH1114" i="33"/>
  <c r="P1114" i="33"/>
  <c r="O1114" i="33"/>
  <c r="J1114" i="33"/>
  <c r="CJ1114" i="33" s="1"/>
  <c r="AP1113" i="33"/>
  <c r="AK1113" i="33"/>
  <c r="AJ1113" i="33"/>
  <c r="AI1113" i="33"/>
  <c r="AH1113" i="33"/>
  <c r="AK1112" i="33"/>
  <c r="AJ1112" i="33"/>
  <c r="AI1112" i="33"/>
  <c r="AH1112" i="33"/>
  <c r="AK1111" i="33"/>
  <c r="AJ1111" i="33"/>
  <c r="AI1111" i="33"/>
  <c r="AH1111" i="33"/>
  <c r="AK1110" i="33"/>
  <c r="AJ1110" i="33"/>
  <c r="AI1110" i="33"/>
  <c r="AH1110" i="33"/>
  <c r="AK1109" i="33"/>
  <c r="AJ1109" i="33"/>
  <c r="AI1109" i="33"/>
  <c r="AH1109" i="33"/>
  <c r="AK1108" i="33"/>
  <c r="AJ1108" i="33"/>
  <c r="AI1108" i="33"/>
  <c r="AH1108" i="33"/>
  <c r="AK1107" i="33"/>
  <c r="AJ1107" i="33"/>
  <c r="AI1107" i="33"/>
  <c r="AH1107" i="33"/>
  <c r="AK1106" i="33"/>
  <c r="AJ1106" i="33"/>
  <c r="AI1106" i="33"/>
  <c r="AH1106" i="33"/>
  <c r="AK1105" i="33"/>
  <c r="AJ1105" i="33"/>
  <c r="AI1105" i="33"/>
  <c r="AH1105" i="33"/>
  <c r="P1105" i="33"/>
  <c r="P1106" i="33" s="1"/>
  <c r="P1107" i="33" s="1"/>
  <c r="P1108" i="33" s="1"/>
  <c r="P1109" i="33" s="1"/>
  <c r="P1110" i="33" s="1"/>
  <c r="P1111" i="33" s="1"/>
  <c r="P1112" i="33" s="1"/>
  <c r="O1105" i="33"/>
  <c r="O1106" i="33" s="1"/>
  <c r="O1107" i="33" s="1"/>
  <c r="O1108" i="33" s="1"/>
  <c r="O1109" i="33" s="1"/>
  <c r="O1110" i="33" s="1"/>
  <c r="O1111" i="33" s="1"/>
  <c r="O1112" i="33" s="1"/>
  <c r="J1105" i="33"/>
  <c r="AP1104" i="33"/>
  <c r="AK1104" i="33"/>
  <c r="AJ1104" i="33"/>
  <c r="AI1104" i="33"/>
  <c r="AH1104" i="33"/>
  <c r="AK1103" i="33"/>
  <c r="AJ1103" i="33"/>
  <c r="AI1103" i="33"/>
  <c r="AH1103" i="33"/>
  <c r="AK1102" i="33"/>
  <c r="AJ1102" i="33"/>
  <c r="AI1102" i="33"/>
  <c r="AH1102" i="33"/>
  <c r="AK1101" i="33"/>
  <c r="AJ1101" i="33"/>
  <c r="AI1101" i="33"/>
  <c r="AH1101" i="33"/>
  <c r="AK1100" i="33"/>
  <c r="AJ1100" i="33"/>
  <c r="AI1100" i="33"/>
  <c r="AH1100" i="33"/>
  <c r="P1100" i="33"/>
  <c r="P1101" i="33" s="1"/>
  <c r="P1102" i="33" s="1"/>
  <c r="P1103" i="33" s="1"/>
  <c r="O1100" i="33"/>
  <c r="O1101" i="33" s="1"/>
  <c r="O1102" i="33" s="1"/>
  <c r="O1103" i="33" s="1"/>
  <c r="J1100" i="33"/>
  <c r="AP1099" i="33"/>
  <c r="AK1099" i="33"/>
  <c r="AJ1099" i="33"/>
  <c r="AI1099" i="33"/>
  <c r="AH1099" i="33"/>
  <c r="AP1098" i="33"/>
  <c r="AK1098" i="33"/>
  <c r="AJ1098" i="33"/>
  <c r="AI1098" i="33"/>
  <c r="AH1098" i="33"/>
  <c r="AK1097" i="33"/>
  <c r="AJ1097" i="33"/>
  <c r="AI1097" i="33"/>
  <c r="AH1097" i="33"/>
  <c r="P1097" i="33"/>
  <c r="O1097" i="33"/>
  <c r="L1097" i="33"/>
  <c r="CL1097" i="33" s="1"/>
  <c r="J1097" i="33"/>
  <c r="CJ1097" i="33" s="1"/>
  <c r="AP1096" i="33"/>
  <c r="AK1096" i="33"/>
  <c r="AJ1096" i="33"/>
  <c r="AI1096" i="33"/>
  <c r="AH1096" i="33"/>
  <c r="AK1095" i="33"/>
  <c r="AJ1095" i="33"/>
  <c r="AI1095" i="33"/>
  <c r="AH1095" i="33"/>
  <c r="P1095" i="33"/>
  <c r="O1095" i="33"/>
  <c r="L1095" i="33"/>
  <c r="CL1095" i="33" s="1"/>
  <c r="J1095" i="33"/>
  <c r="CJ1095" i="33" s="1"/>
  <c r="AP1094" i="33"/>
  <c r="AK1094" i="33"/>
  <c r="AJ1094" i="33"/>
  <c r="AI1094" i="33"/>
  <c r="AH1094" i="33"/>
  <c r="AP1093" i="33"/>
  <c r="AK1093" i="33"/>
  <c r="AJ1093" i="33"/>
  <c r="AI1093" i="33"/>
  <c r="AH1093" i="33"/>
  <c r="AP1092" i="33"/>
  <c r="AK1092" i="33"/>
  <c r="AJ1092" i="33"/>
  <c r="AI1092" i="33"/>
  <c r="AH1092" i="33"/>
  <c r="AP1091" i="33"/>
  <c r="AK1091" i="33"/>
  <c r="AJ1091" i="33"/>
  <c r="AI1091" i="33"/>
  <c r="AH1091" i="33"/>
  <c r="AK1090" i="33"/>
  <c r="AJ1090" i="33"/>
  <c r="AI1090" i="33"/>
  <c r="AH1090" i="33"/>
  <c r="P1090" i="33"/>
  <c r="O1090" i="33"/>
  <c r="J1090" i="33"/>
  <c r="CJ1090" i="33" s="1"/>
  <c r="AP1089" i="33"/>
  <c r="AK1089" i="33"/>
  <c r="AJ1089" i="33"/>
  <c r="AI1089" i="33"/>
  <c r="AH1089" i="33"/>
  <c r="AP1088" i="33"/>
  <c r="AK1088" i="33"/>
  <c r="AJ1088" i="33"/>
  <c r="AI1088" i="33"/>
  <c r="AH1088" i="33"/>
  <c r="AK1087" i="33"/>
  <c r="AJ1087" i="33"/>
  <c r="AI1087" i="33"/>
  <c r="AH1087" i="33"/>
  <c r="P1087" i="33"/>
  <c r="O1087" i="33"/>
  <c r="J1087" i="33"/>
  <c r="CJ1087" i="33" s="1"/>
  <c r="AP1086" i="33"/>
  <c r="AK1086" i="33"/>
  <c r="AJ1086" i="33"/>
  <c r="AI1086" i="33"/>
  <c r="AH1086" i="33"/>
  <c r="AK1085" i="33"/>
  <c r="AJ1085" i="33"/>
  <c r="AI1085" i="33"/>
  <c r="AH1085" i="33"/>
  <c r="P1085" i="33"/>
  <c r="O1085" i="33"/>
  <c r="J1085" i="33"/>
  <c r="CJ1085" i="33" s="1"/>
  <c r="AP1084" i="33"/>
  <c r="AK1084" i="33"/>
  <c r="AJ1084" i="33"/>
  <c r="AI1084" i="33"/>
  <c r="AH1084" i="33"/>
  <c r="AP1083" i="33"/>
  <c r="AK1083" i="33"/>
  <c r="AJ1083" i="33"/>
  <c r="AI1083" i="33"/>
  <c r="AH1083" i="33"/>
  <c r="AK1082" i="33"/>
  <c r="AJ1082" i="33"/>
  <c r="AI1082" i="33"/>
  <c r="AH1082" i="33"/>
  <c r="AK1081" i="33"/>
  <c r="AJ1081" i="33"/>
  <c r="AI1081" i="33"/>
  <c r="AH1081" i="33"/>
  <c r="AK1080" i="33"/>
  <c r="AJ1080" i="33"/>
  <c r="AI1080" i="33"/>
  <c r="AH1080" i="33"/>
  <c r="AK1079" i="33"/>
  <c r="AJ1079" i="33"/>
  <c r="AI1079" i="33"/>
  <c r="AH1079" i="33"/>
  <c r="AK1078" i="33"/>
  <c r="AJ1078" i="33"/>
  <c r="AI1078" i="33"/>
  <c r="AH1078" i="33"/>
  <c r="AK1077" i="33"/>
  <c r="AJ1077" i="33"/>
  <c r="AI1077" i="33"/>
  <c r="AH1077" i="33"/>
  <c r="P1077" i="33"/>
  <c r="P1078" i="33" s="1"/>
  <c r="P1079" i="33" s="1"/>
  <c r="P1080" i="33" s="1"/>
  <c r="P1081" i="33" s="1"/>
  <c r="P1082" i="33" s="1"/>
  <c r="O1077" i="33"/>
  <c r="O1078" i="33" s="1"/>
  <c r="O1079" i="33" s="1"/>
  <c r="O1080" i="33" s="1"/>
  <c r="O1081" i="33" s="1"/>
  <c r="O1082" i="33" s="1"/>
  <c r="K1077" i="33"/>
  <c r="AP1076" i="33"/>
  <c r="AK1076" i="33"/>
  <c r="AJ1076" i="33"/>
  <c r="AI1076" i="33"/>
  <c r="AH1076" i="33"/>
  <c r="AP1075" i="33"/>
  <c r="AK1075" i="33"/>
  <c r="AJ1075" i="33"/>
  <c r="AI1075" i="33"/>
  <c r="AH1075" i="33"/>
  <c r="AP1074" i="33"/>
  <c r="AK1074" i="33"/>
  <c r="AJ1074" i="33"/>
  <c r="AI1074" i="33"/>
  <c r="AH1074" i="33"/>
  <c r="AP1073" i="33"/>
  <c r="AK1073" i="33"/>
  <c r="AJ1073" i="33"/>
  <c r="AI1073" i="33"/>
  <c r="AH1073" i="33"/>
  <c r="AK1072" i="33"/>
  <c r="AJ1072" i="33"/>
  <c r="AI1072" i="33"/>
  <c r="AH1072" i="33"/>
  <c r="AK1071" i="33"/>
  <c r="AJ1071" i="33"/>
  <c r="AI1071" i="33"/>
  <c r="AH1071" i="33"/>
  <c r="AK1070" i="33"/>
  <c r="AJ1070" i="33"/>
  <c r="AI1070" i="33"/>
  <c r="AH1070" i="33"/>
  <c r="AK1069" i="33"/>
  <c r="AJ1069" i="33"/>
  <c r="AI1069" i="33"/>
  <c r="AH1069" i="33"/>
  <c r="P1069" i="33"/>
  <c r="P1070" i="33" s="1"/>
  <c r="P1071" i="33" s="1"/>
  <c r="P1072" i="33" s="1"/>
  <c r="O1069" i="33"/>
  <c r="O1070" i="33" s="1"/>
  <c r="O1071" i="33" s="1"/>
  <c r="O1072" i="33" s="1"/>
  <c r="AP1068" i="33"/>
  <c r="AK1068" i="33"/>
  <c r="AJ1068" i="33"/>
  <c r="AI1068" i="33"/>
  <c r="AH1068" i="33"/>
  <c r="AP1067" i="33"/>
  <c r="AK1067" i="33"/>
  <c r="AJ1067" i="33"/>
  <c r="AI1067" i="33"/>
  <c r="AH1067" i="33"/>
  <c r="AP1066" i="33"/>
  <c r="AK1066" i="33"/>
  <c r="AJ1066" i="33"/>
  <c r="AI1066" i="33"/>
  <c r="AH1066" i="33"/>
  <c r="AP1065" i="33"/>
  <c r="AK1065" i="33"/>
  <c r="AJ1065" i="33"/>
  <c r="AI1065" i="33"/>
  <c r="AH1065" i="33"/>
  <c r="AP1064" i="33"/>
  <c r="AK1064" i="33"/>
  <c r="AJ1064" i="33"/>
  <c r="AI1064" i="33"/>
  <c r="AH1064" i="33"/>
  <c r="AK1063" i="33"/>
  <c r="AJ1063" i="33"/>
  <c r="AI1063" i="33"/>
  <c r="AH1063" i="33"/>
  <c r="AK1062" i="33"/>
  <c r="AJ1062" i="33"/>
  <c r="AI1062" i="33"/>
  <c r="AH1062" i="33"/>
  <c r="AK1061" i="33"/>
  <c r="AJ1061" i="33"/>
  <c r="AI1061" i="33"/>
  <c r="AH1061" i="33"/>
  <c r="AK1060" i="33"/>
  <c r="AJ1060" i="33"/>
  <c r="AI1060" i="33"/>
  <c r="AH1060" i="33"/>
  <c r="AK1059" i="33"/>
  <c r="AJ1059" i="33"/>
  <c r="AI1059" i="33"/>
  <c r="AH1059" i="33"/>
  <c r="AK1058" i="33"/>
  <c r="AJ1058" i="33"/>
  <c r="AI1058" i="33"/>
  <c r="AH1058" i="33"/>
  <c r="AK1057" i="33"/>
  <c r="AJ1057" i="33"/>
  <c r="AI1057" i="33"/>
  <c r="AH1057" i="33"/>
  <c r="AK1056" i="33"/>
  <c r="AJ1056" i="33"/>
  <c r="AI1056" i="33"/>
  <c r="AH1056" i="33"/>
  <c r="AK1055" i="33"/>
  <c r="AJ1055" i="33"/>
  <c r="AI1055" i="33"/>
  <c r="AH1055" i="33"/>
  <c r="AK1054" i="33"/>
  <c r="AJ1054" i="33"/>
  <c r="AI1054" i="33"/>
  <c r="AH1054" i="33"/>
  <c r="AK1053" i="33"/>
  <c r="AJ1053" i="33"/>
  <c r="AI1053" i="33"/>
  <c r="AH1053" i="33"/>
  <c r="AK1052" i="33"/>
  <c r="AJ1052" i="33"/>
  <c r="AI1052" i="33"/>
  <c r="AH1052" i="33"/>
  <c r="AK1051" i="33"/>
  <c r="AJ1051" i="33"/>
  <c r="AI1051" i="33"/>
  <c r="AH1051" i="33"/>
  <c r="AK1050" i="33"/>
  <c r="AJ1050" i="33"/>
  <c r="AI1050" i="33"/>
  <c r="AH1050" i="33"/>
  <c r="P1050" i="33"/>
  <c r="P1051" i="33" s="1"/>
  <c r="P1052" i="33" s="1"/>
  <c r="P1053" i="33" s="1"/>
  <c r="P1054" i="33" s="1"/>
  <c r="P1055" i="33" s="1"/>
  <c r="P1056" i="33" s="1"/>
  <c r="P1057" i="33" s="1"/>
  <c r="P1058" i="33" s="1"/>
  <c r="P1059" i="33" s="1"/>
  <c r="P1060" i="33" s="1"/>
  <c r="P1061" i="33" s="1"/>
  <c r="P1062" i="33" s="1"/>
  <c r="P1063" i="33" s="1"/>
  <c r="O1050" i="33"/>
  <c r="O1051" i="33" s="1"/>
  <c r="O1052" i="33" s="1"/>
  <c r="O1053" i="33" s="1"/>
  <c r="O1054" i="33" s="1"/>
  <c r="O1055" i="33" s="1"/>
  <c r="O1056" i="33" s="1"/>
  <c r="O1057" i="33" s="1"/>
  <c r="O1058" i="33" s="1"/>
  <c r="O1059" i="33" s="1"/>
  <c r="O1060" i="33" s="1"/>
  <c r="O1061" i="33" s="1"/>
  <c r="O1062" i="33" s="1"/>
  <c r="O1063" i="33" s="1"/>
  <c r="L1050" i="33"/>
  <c r="J1050" i="33"/>
  <c r="AP1049" i="33"/>
  <c r="AK1049" i="33"/>
  <c r="AJ1049" i="33"/>
  <c r="AI1049" i="33"/>
  <c r="AH1049" i="33"/>
  <c r="AP1048" i="33"/>
  <c r="AK1048" i="33"/>
  <c r="AJ1048" i="33"/>
  <c r="AI1048" i="33"/>
  <c r="AH1048" i="33"/>
  <c r="AK1047" i="33"/>
  <c r="AJ1047" i="33"/>
  <c r="AI1047" i="33"/>
  <c r="AH1047" i="33"/>
  <c r="P1047" i="33"/>
  <c r="O1047" i="33"/>
  <c r="J1047" i="33"/>
  <c r="CJ1047" i="33" s="1"/>
  <c r="AP1046" i="33"/>
  <c r="AK1046" i="33"/>
  <c r="AJ1046" i="33"/>
  <c r="AI1046" i="33"/>
  <c r="AH1046" i="33"/>
  <c r="AP1045" i="33"/>
  <c r="AK1045" i="33"/>
  <c r="AJ1045" i="33"/>
  <c r="AI1045" i="33"/>
  <c r="AH1045" i="33"/>
  <c r="AP1044" i="33"/>
  <c r="AK1044" i="33"/>
  <c r="AJ1044" i="33"/>
  <c r="AI1044" i="33"/>
  <c r="AH1044" i="33"/>
  <c r="AK1043" i="33"/>
  <c r="AJ1043" i="33"/>
  <c r="AI1043" i="33"/>
  <c r="AH1043" i="33"/>
  <c r="AK1042" i="33"/>
  <c r="AJ1042" i="33"/>
  <c r="AI1042" i="33"/>
  <c r="AH1042" i="33"/>
  <c r="P1042" i="33"/>
  <c r="P1043" i="33" s="1"/>
  <c r="O1042" i="33"/>
  <c r="O1043" i="33" s="1"/>
  <c r="J1042" i="33"/>
  <c r="AP1041" i="33"/>
  <c r="AK1041" i="33"/>
  <c r="AJ1041" i="33"/>
  <c r="AI1041" i="33"/>
  <c r="AH1041" i="33"/>
  <c r="AK1040" i="33"/>
  <c r="AJ1040" i="33"/>
  <c r="AI1040" i="33"/>
  <c r="AH1040" i="33"/>
  <c r="AK1039" i="33"/>
  <c r="AJ1039" i="33"/>
  <c r="AI1039" i="33"/>
  <c r="AH1039" i="33"/>
  <c r="P1039" i="33"/>
  <c r="P1040" i="33" s="1"/>
  <c r="O1039" i="33"/>
  <c r="O1040" i="33" s="1"/>
  <c r="J1039" i="33"/>
  <c r="AP1038" i="33"/>
  <c r="AK1038" i="33"/>
  <c r="AJ1038" i="33"/>
  <c r="AI1038" i="33"/>
  <c r="AH1038" i="33"/>
  <c r="AP1037" i="33"/>
  <c r="AK1037" i="33"/>
  <c r="AJ1037" i="33"/>
  <c r="AI1037" i="33"/>
  <c r="AH1037" i="33"/>
  <c r="AK1036" i="33"/>
  <c r="AJ1036" i="33"/>
  <c r="AI1036" i="33"/>
  <c r="AH1036" i="33"/>
  <c r="AK1035" i="33"/>
  <c r="AJ1035" i="33"/>
  <c r="AI1035" i="33"/>
  <c r="AH1035" i="33"/>
  <c r="AK1034" i="33"/>
  <c r="AJ1034" i="33"/>
  <c r="AI1034" i="33"/>
  <c r="AH1034" i="33"/>
  <c r="AK1033" i="33"/>
  <c r="AJ1033" i="33"/>
  <c r="AI1033" i="33"/>
  <c r="AH1033" i="33"/>
  <c r="AK1032" i="33"/>
  <c r="AJ1032" i="33"/>
  <c r="AI1032" i="33"/>
  <c r="AH1032" i="33"/>
  <c r="AK1031" i="33"/>
  <c r="AJ1031" i="33"/>
  <c r="AI1031" i="33"/>
  <c r="AH1031" i="33"/>
  <c r="AK1030" i="33"/>
  <c r="AJ1030" i="33"/>
  <c r="AI1030" i="33"/>
  <c r="AH1030" i="33"/>
  <c r="AK1029" i="33"/>
  <c r="AJ1029" i="33"/>
  <c r="AI1029" i="33"/>
  <c r="AH1029" i="33"/>
  <c r="AK1028" i="33"/>
  <c r="AJ1028" i="33"/>
  <c r="AI1028" i="33"/>
  <c r="AH1028" i="33"/>
  <c r="P1028" i="33"/>
  <c r="P1029" i="33" s="1"/>
  <c r="P1030" i="33" s="1"/>
  <c r="P1031" i="33" s="1"/>
  <c r="P1032" i="33" s="1"/>
  <c r="P1033" i="33" s="1"/>
  <c r="P1034" i="33" s="1"/>
  <c r="P1035" i="33" s="1"/>
  <c r="P1036" i="33" s="1"/>
  <c r="O1028" i="33"/>
  <c r="O1029" i="33" s="1"/>
  <c r="O1030" i="33" s="1"/>
  <c r="O1031" i="33" s="1"/>
  <c r="O1032" i="33" s="1"/>
  <c r="O1033" i="33" s="1"/>
  <c r="O1034" i="33" s="1"/>
  <c r="O1035" i="33" s="1"/>
  <c r="O1036" i="33" s="1"/>
  <c r="J1028" i="33"/>
  <c r="AP1027" i="33"/>
  <c r="AK1027" i="33"/>
  <c r="AJ1027" i="33"/>
  <c r="AI1027" i="33"/>
  <c r="AH1027" i="33"/>
  <c r="AP1026" i="33"/>
  <c r="AK1026" i="33"/>
  <c r="AJ1026" i="33"/>
  <c r="AI1026" i="33"/>
  <c r="AH1026" i="33"/>
  <c r="AP1025" i="33"/>
  <c r="AK1025" i="33"/>
  <c r="AJ1025" i="33"/>
  <c r="AI1025" i="33"/>
  <c r="AH1025" i="33"/>
  <c r="AK1024" i="33"/>
  <c r="AJ1024" i="33"/>
  <c r="AI1024" i="33"/>
  <c r="AH1024" i="33"/>
  <c r="AK1023" i="33"/>
  <c r="AJ1023" i="33"/>
  <c r="AI1023" i="33"/>
  <c r="AH1023" i="33"/>
  <c r="AK1022" i="33"/>
  <c r="AJ1022" i="33"/>
  <c r="AI1022" i="33"/>
  <c r="AH1022" i="33"/>
  <c r="AK1021" i="33"/>
  <c r="AJ1021" i="33"/>
  <c r="AI1021" i="33"/>
  <c r="AH1021" i="33"/>
  <c r="P1021" i="33"/>
  <c r="P1022" i="33" s="1"/>
  <c r="P1023" i="33" s="1"/>
  <c r="P1024" i="33" s="1"/>
  <c r="O1021" i="33"/>
  <c r="O1022" i="33" s="1"/>
  <c r="O1023" i="33" s="1"/>
  <c r="O1024" i="33" s="1"/>
  <c r="L1021" i="33"/>
  <c r="J1021" i="33"/>
  <c r="AP1020" i="33"/>
  <c r="AK1020" i="33"/>
  <c r="AJ1020" i="33"/>
  <c r="AI1020" i="33"/>
  <c r="AH1020" i="33"/>
  <c r="AP1019" i="33"/>
  <c r="AK1019" i="33"/>
  <c r="AJ1019" i="33"/>
  <c r="AI1019" i="33"/>
  <c r="AH1019" i="33"/>
  <c r="AK1018" i="33"/>
  <c r="AJ1018" i="33"/>
  <c r="AI1018" i="33"/>
  <c r="AH1018" i="33"/>
  <c r="AK1017" i="33"/>
  <c r="AJ1017" i="33"/>
  <c r="AI1017" i="33"/>
  <c r="AH1017" i="33"/>
  <c r="P1017" i="33"/>
  <c r="P1018" i="33" s="1"/>
  <c r="O1017" i="33"/>
  <c r="O1018" i="33" s="1"/>
  <c r="J1017" i="33"/>
  <c r="AP1016" i="33"/>
  <c r="AK1016" i="33"/>
  <c r="AJ1016" i="33"/>
  <c r="AI1016" i="33"/>
  <c r="AH1016" i="33"/>
  <c r="AP1015" i="33"/>
  <c r="AK1015" i="33"/>
  <c r="AJ1015" i="33"/>
  <c r="AI1015" i="33"/>
  <c r="AH1015" i="33"/>
  <c r="AP1014" i="33"/>
  <c r="AK1014" i="33"/>
  <c r="AJ1014" i="33"/>
  <c r="AI1014" i="33"/>
  <c r="AH1014" i="33"/>
  <c r="AP1013" i="33"/>
  <c r="AK1013" i="33"/>
  <c r="AJ1013" i="33"/>
  <c r="AI1013" i="33"/>
  <c r="AH1013" i="33"/>
  <c r="AP1012" i="33"/>
  <c r="AK1012" i="33"/>
  <c r="AJ1012" i="33"/>
  <c r="AI1012" i="33"/>
  <c r="AH1012" i="33"/>
  <c r="AP1011" i="33"/>
  <c r="AK1011" i="33"/>
  <c r="AJ1011" i="33"/>
  <c r="AI1011" i="33"/>
  <c r="AH1011" i="33"/>
  <c r="AP1010" i="33"/>
  <c r="AK1010" i="33"/>
  <c r="AJ1010" i="33"/>
  <c r="AI1010" i="33"/>
  <c r="AH1010" i="33"/>
  <c r="AP1009" i="33"/>
  <c r="AK1009" i="33"/>
  <c r="AJ1009" i="33"/>
  <c r="AI1009" i="33"/>
  <c r="AH1009" i="33"/>
  <c r="AP1008" i="33"/>
  <c r="AK1008" i="33"/>
  <c r="AJ1008" i="33"/>
  <c r="AI1008" i="33"/>
  <c r="AH1008" i="33"/>
  <c r="AP1007" i="33"/>
  <c r="AK1007" i="33"/>
  <c r="AJ1007" i="33"/>
  <c r="AI1007" i="33"/>
  <c r="AH1007" i="33"/>
  <c r="AK1006" i="33"/>
  <c r="AJ1006" i="33"/>
  <c r="AI1006" i="33"/>
  <c r="AH1006" i="33"/>
  <c r="AK1005" i="33"/>
  <c r="AJ1005" i="33"/>
  <c r="AI1005" i="33"/>
  <c r="AH1005" i="33"/>
  <c r="P1005" i="33"/>
  <c r="P1006" i="33" s="1"/>
  <c r="O1005" i="33"/>
  <c r="O1006" i="33" s="1"/>
  <c r="J1005" i="33"/>
  <c r="AP1004" i="33"/>
  <c r="AK1004" i="33"/>
  <c r="AJ1004" i="33"/>
  <c r="AI1004" i="33"/>
  <c r="AH1004" i="33"/>
  <c r="AP1003" i="33"/>
  <c r="AK1003" i="33"/>
  <c r="AJ1003" i="33"/>
  <c r="AI1003" i="33"/>
  <c r="AH1003" i="33"/>
  <c r="AP1002" i="33"/>
  <c r="AK1002" i="33"/>
  <c r="AJ1002" i="33"/>
  <c r="AI1002" i="33"/>
  <c r="AH1002" i="33"/>
  <c r="AP1001" i="33"/>
  <c r="AK1001" i="33"/>
  <c r="AJ1001" i="33"/>
  <c r="AI1001" i="33"/>
  <c r="AH1001" i="33"/>
  <c r="AP1000" i="33"/>
  <c r="AK1000" i="33"/>
  <c r="AJ1000" i="33"/>
  <c r="AI1000" i="33"/>
  <c r="AH1000" i="33"/>
  <c r="AP999" i="33"/>
  <c r="AK999" i="33"/>
  <c r="AJ999" i="33"/>
  <c r="AI999" i="33"/>
  <c r="AH999" i="33"/>
  <c r="AP998" i="33"/>
  <c r="AK998" i="33"/>
  <c r="AJ998" i="33"/>
  <c r="AI998" i="33"/>
  <c r="AH998" i="33"/>
  <c r="AK997" i="33"/>
  <c r="AJ997" i="33"/>
  <c r="AI997" i="33"/>
  <c r="AH997" i="33"/>
  <c r="AK996" i="33"/>
  <c r="AJ996" i="33"/>
  <c r="AI996" i="33"/>
  <c r="AH996" i="33"/>
  <c r="AK995" i="33"/>
  <c r="AJ995" i="33"/>
  <c r="AI995" i="33"/>
  <c r="AH995" i="33"/>
  <c r="AK994" i="33"/>
  <c r="AJ994" i="33"/>
  <c r="AI994" i="33"/>
  <c r="AH994" i="33"/>
  <c r="P994" i="33"/>
  <c r="P995" i="33" s="1"/>
  <c r="P996" i="33" s="1"/>
  <c r="P997" i="33" s="1"/>
  <c r="O994" i="33"/>
  <c r="O995" i="33" s="1"/>
  <c r="O996" i="33" s="1"/>
  <c r="O997" i="33" s="1"/>
  <c r="J994" i="33"/>
  <c r="AP993" i="33"/>
  <c r="AK993" i="33"/>
  <c r="AJ993" i="33"/>
  <c r="AI993" i="33"/>
  <c r="AH993" i="33"/>
  <c r="AK992" i="33"/>
  <c r="AJ992" i="33"/>
  <c r="AI992" i="33"/>
  <c r="AH992" i="33"/>
  <c r="P992" i="33"/>
  <c r="O992" i="33"/>
  <c r="J992" i="33"/>
  <c r="CJ992" i="33" s="1"/>
  <c r="AP991" i="33"/>
  <c r="AK991" i="33"/>
  <c r="AJ991" i="33"/>
  <c r="AI991" i="33"/>
  <c r="AH991" i="33"/>
  <c r="AK990" i="33"/>
  <c r="AJ990" i="33"/>
  <c r="AI990" i="33"/>
  <c r="AH990" i="33"/>
  <c r="AK989" i="33"/>
  <c r="AJ989" i="33"/>
  <c r="AI989" i="33"/>
  <c r="AH989" i="33"/>
  <c r="AK988" i="33"/>
  <c r="AJ988" i="33"/>
  <c r="AI988" i="33"/>
  <c r="AH988" i="33"/>
  <c r="AK987" i="33"/>
  <c r="AJ987" i="33"/>
  <c r="AI987" i="33"/>
  <c r="AH987" i="33"/>
  <c r="P987" i="33"/>
  <c r="P988" i="33" s="1"/>
  <c r="P989" i="33" s="1"/>
  <c r="P990" i="33" s="1"/>
  <c r="O987" i="33"/>
  <c r="O988" i="33" s="1"/>
  <c r="O989" i="33" s="1"/>
  <c r="O990" i="33" s="1"/>
  <c r="J987" i="33"/>
  <c r="AP986" i="33"/>
  <c r="AK986" i="33"/>
  <c r="AJ986" i="33"/>
  <c r="AI986" i="33"/>
  <c r="AH986" i="33"/>
  <c r="AK985" i="33"/>
  <c r="AJ985" i="33"/>
  <c r="AI985" i="33"/>
  <c r="AH985" i="33"/>
  <c r="AK984" i="33"/>
  <c r="AJ984" i="33"/>
  <c r="AI984" i="33"/>
  <c r="AH984" i="33"/>
  <c r="AK983" i="33"/>
  <c r="AJ983" i="33"/>
  <c r="AI983" i="33"/>
  <c r="AH983" i="33"/>
  <c r="AK982" i="33"/>
  <c r="AJ982" i="33"/>
  <c r="AI982" i="33"/>
  <c r="AH982" i="33"/>
  <c r="AK981" i="33"/>
  <c r="AJ981" i="33"/>
  <c r="AI981" i="33"/>
  <c r="AH981" i="33"/>
  <c r="P981" i="33"/>
  <c r="P982" i="33" s="1"/>
  <c r="P983" i="33" s="1"/>
  <c r="P984" i="33" s="1"/>
  <c r="P985" i="33" s="1"/>
  <c r="O981" i="33"/>
  <c r="O982" i="33" s="1"/>
  <c r="O983" i="33" s="1"/>
  <c r="O984" i="33" s="1"/>
  <c r="O985" i="33" s="1"/>
  <c r="J981" i="33"/>
  <c r="AP980" i="33"/>
  <c r="AK980" i="33"/>
  <c r="AJ980" i="33"/>
  <c r="AI980" i="33"/>
  <c r="AH980" i="33"/>
  <c r="AK979" i="33"/>
  <c r="AJ979" i="33"/>
  <c r="AI979" i="33"/>
  <c r="AH979" i="33"/>
  <c r="AK978" i="33"/>
  <c r="AJ978" i="33"/>
  <c r="AI978" i="33"/>
  <c r="AH978" i="33"/>
  <c r="P978" i="33"/>
  <c r="P979" i="33" s="1"/>
  <c r="O978" i="33"/>
  <c r="O979" i="33" s="1"/>
  <c r="J978" i="33"/>
  <c r="AP977" i="33"/>
  <c r="AK977" i="33"/>
  <c r="AJ977" i="33"/>
  <c r="AI977" i="33"/>
  <c r="AH977" i="33"/>
  <c r="AK976" i="33"/>
  <c r="AJ976" i="33"/>
  <c r="AI976" i="33"/>
  <c r="AH976" i="33"/>
  <c r="P976" i="33"/>
  <c r="O976" i="33"/>
  <c r="J976" i="33"/>
  <c r="CJ976" i="33" s="1"/>
  <c r="AP975" i="33"/>
  <c r="AK975" i="33"/>
  <c r="AJ975" i="33"/>
  <c r="AI975" i="33"/>
  <c r="AH975" i="33"/>
  <c r="AK974" i="33"/>
  <c r="AJ974" i="33"/>
  <c r="AI974" i="33"/>
  <c r="AH974" i="33"/>
  <c r="AK973" i="33"/>
  <c r="AJ973" i="33"/>
  <c r="AI973" i="33"/>
  <c r="AH973" i="33"/>
  <c r="AK972" i="33"/>
  <c r="AJ972" i="33"/>
  <c r="AI972" i="33"/>
  <c r="AH972" i="33"/>
  <c r="AK971" i="33"/>
  <c r="AJ971" i="33"/>
  <c r="AI971" i="33"/>
  <c r="AH971" i="33"/>
  <c r="AK970" i="33"/>
  <c r="AJ970" i="33"/>
  <c r="AI970" i="33"/>
  <c r="AH970" i="33"/>
  <c r="AK969" i="33"/>
  <c r="AJ969" i="33"/>
  <c r="AI969" i="33"/>
  <c r="AH969" i="33"/>
  <c r="AK968" i="33"/>
  <c r="AJ968" i="33"/>
  <c r="AI968" i="33"/>
  <c r="AH968" i="33"/>
  <c r="P968" i="33"/>
  <c r="P969" i="33" s="1"/>
  <c r="P970" i="33" s="1"/>
  <c r="P971" i="33" s="1"/>
  <c r="P972" i="33" s="1"/>
  <c r="P973" i="33" s="1"/>
  <c r="P974" i="33" s="1"/>
  <c r="O968" i="33"/>
  <c r="O969" i="33" s="1"/>
  <c r="O970" i="33" s="1"/>
  <c r="O971" i="33" s="1"/>
  <c r="O972" i="33" s="1"/>
  <c r="O973" i="33" s="1"/>
  <c r="O974" i="33" s="1"/>
  <c r="J968" i="33"/>
  <c r="AP967" i="33"/>
  <c r="AK967" i="33"/>
  <c r="AJ967" i="33"/>
  <c r="AI967" i="33"/>
  <c r="AH967" i="33"/>
  <c r="AK966" i="33"/>
  <c r="AJ966" i="33"/>
  <c r="AI966" i="33"/>
  <c r="AH966" i="33"/>
  <c r="AK965" i="33"/>
  <c r="AJ965" i="33"/>
  <c r="AI965" i="33"/>
  <c r="AH965" i="33"/>
  <c r="AK964" i="33"/>
  <c r="AJ964" i="33"/>
  <c r="AI964" i="33"/>
  <c r="AH964" i="33"/>
  <c r="AK963" i="33"/>
  <c r="AJ963" i="33"/>
  <c r="AI963" i="33"/>
  <c r="AH963" i="33"/>
  <c r="AK962" i="33"/>
  <c r="AJ962" i="33"/>
  <c r="AI962" i="33"/>
  <c r="AH962" i="33"/>
  <c r="AK961" i="33"/>
  <c r="AJ961" i="33"/>
  <c r="AI961" i="33"/>
  <c r="AH961" i="33"/>
  <c r="P961" i="33"/>
  <c r="P962" i="33" s="1"/>
  <c r="P963" i="33" s="1"/>
  <c r="P964" i="33" s="1"/>
  <c r="P965" i="33" s="1"/>
  <c r="P966" i="33" s="1"/>
  <c r="O961" i="33"/>
  <c r="O962" i="33" s="1"/>
  <c r="O963" i="33" s="1"/>
  <c r="O964" i="33" s="1"/>
  <c r="O965" i="33" s="1"/>
  <c r="O966" i="33" s="1"/>
  <c r="J961" i="33"/>
  <c r="AP960" i="33"/>
  <c r="AK960" i="33"/>
  <c r="AJ960" i="33"/>
  <c r="AI960" i="33"/>
  <c r="AH960" i="33"/>
  <c r="AK959" i="33"/>
  <c r="AJ959" i="33"/>
  <c r="AI959" i="33"/>
  <c r="AH959" i="33"/>
  <c r="P959" i="33"/>
  <c r="O959" i="33"/>
  <c r="J959" i="33"/>
  <c r="CJ959" i="33" s="1"/>
  <c r="AP958" i="33"/>
  <c r="AK958" i="33"/>
  <c r="AJ958" i="33"/>
  <c r="AI958" i="33"/>
  <c r="AH958" i="33"/>
  <c r="AK957" i="33"/>
  <c r="AJ957" i="33"/>
  <c r="AI957" i="33"/>
  <c r="AH957" i="33"/>
  <c r="AK956" i="33"/>
  <c r="AJ956" i="33"/>
  <c r="AI956" i="33"/>
  <c r="AH956" i="33"/>
  <c r="AK955" i="33"/>
  <c r="AJ955" i="33"/>
  <c r="AI955" i="33"/>
  <c r="AH955" i="33"/>
  <c r="AK954" i="33"/>
  <c r="AJ954" i="33"/>
  <c r="AI954" i="33"/>
  <c r="AH954" i="33"/>
  <c r="AK953" i="33"/>
  <c r="AJ953" i="33"/>
  <c r="AI953" i="33"/>
  <c r="AH953" i="33"/>
  <c r="P953" i="33"/>
  <c r="P954" i="33" s="1"/>
  <c r="P955" i="33" s="1"/>
  <c r="P956" i="33" s="1"/>
  <c r="P957" i="33" s="1"/>
  <c r="O953" i="33"/>
  <c r="O954" i="33" s="1"/>
  <c r="O955" i="33" s="1"/>
  <c r="O956" i="33" s="1"/>
  <c r="O957" i="33" s="1"/>
  <c r="J953" i="33"/>
  <c r="AP952" i="33"/>
  <c r="AK952" i="33"/>
  <c r="AJ952" i="33"/>
  <c r="AI952" i="33"/>
  <c r="AH952" i="33"/>
  <c r="AK951" i="33"/>
  <c r="AJ951" i="33"/>
  <c r="AI951" i="33"/>
  <c r="AH951" i="33"/>
  <c r="P951" i="33"/>
  <c r="O951" i="33"/>
  <c r="J951" i="33"/>
  <c r="CJ951" i="33" s="1"/>
  <c r="AP950" i="33"/>
  <c r="AK950" i="33"/>
  <c r="AJ950" i="33"/>
  <c r="AI950" i="33"/>
  <c r="AH950" i="33"/>
  <c r="AP949" i="33"/>
  <c r="AK949" i="33"/>
  <c r="AJ949" i="33"/>
  <c r="AI949" i="33"/>
  <c r="AH949" i="33"/>
  <c r="AP948" i="33"/>
  <c r="AK948" i="33"/>
  <c r="AJ948" i="33"/>
  <c r="AI948" i="33"/>
  <c r="AH948" i="33"/>
  <c r="AK947" i="33"/>
  <c r="AJ947" i="33"/>
  <c r="AI947" i="33"/>
  <c r="AH947" i="33"/>
  <c r="AK946" i="33"/>
  <c r="AJ946" i="33"/>
  <c r="AI946" i="33"/>
  <c r="AH946" i="33"/>
  <c r="AK945" i="33"/>
  <c r="AJ945" i="33"/>
  <c r="AI945" i="33"/>
  <c r="AH945" i="33"/>
  <c r="AK944" i="33"/>
  <c r="AJ944" i="33"/>
  <c r="AI944" i="33"/>
  <c r="AH944" i="33"/>
  <c r="AK943" i="33"/>
  <c r="AJ943" i="33"/>
  <c r="AI943" i="33"/>
  <c r="AH943" i="33"/>
  <c r="AK942" i="33"/>
  <c r="AJ942" i="33"/>
  <c r="AI942" i="33"/>
  <c r="AH942" i="33"/>
  <c r="AK941" i="33"/>
  <c r="AJ941" i="33"/>
  <c r="AI941" i="33"/>
  <c r="AH941" i="33"/>
  <c r="AK940" i="33"/>
  <c r="AJ940" i="33"/>
  <c r="AI940" i="33"/>
  <c r="AH940" i="33"/>
  <c r="AK939" i="33"/>
  <c r="AJ939" i="33"/>
  <c r="AI939" i="33"/>
  <c r="AH939" i="33"/>
  <c r="AK938" i="33"/>
  <c r="AJ938" i="33"/>
  <c r="AI938" i="33"/>
  <c r="AH938" i="33"/>
  <c r="AK937" i="33"/>
  <c r="AJ937" i="33"/>
  <c r="AI937" i="33"/>
  <c r="AH937" i="33"/>
  <c r="AK936" i="33"/>
  <c r="AJ936" i="33"/>
  <c r="AI936" i="33"/>
  <c r="AH936" i="33"/>
  <c r="P936" i="33"/>
  <c r="P937" i="33" s="1"/>
  <c r="P938" i="33" s="1"/>
  <c r="P939" i="33" s="1"/>
  <c r="P940" i="33" s="1"/>
  <c r="P941" i="33" s="1"/>
  <c r="P942" i="33" s="1"/>
  <c r="P943" i="33" s="1"/>
  <c r="P944" i="33" s="1"/>
  <c r="P945" i="33" s="1"/>
  <c r="P946" i="33" s="1"/>
  <c r="P947" i="33" s="1"/>
  <c r="O936" i="33"/>
  <c r="O937" i="33" s="1"/>
  <c r="O938" i="33" s="1"/>
  <c r="O939" i="33" s="1"/>
  <c r="O940" i="33" s="1"/>
  <c r="O941" i="33" s="1"/>
  <c r="O942" i="33" s="1"/>
  <c r="O943" i="33" s="1"/>
  <c r="O944" i="33" s="1"/>
  <c r="O945" i="33" s="1"/>
  <c r="O946" i="33" s="1"/>
  <c r="O947" i="33" s="1"/>
  <c r="J936" i="33"/>
  <c r="AP935" i="33"/>
  <c r="AK935" i="33"/>
  <c r="AJ935" i="33"/>
  <c r="AI935" i="33"/>
  <c r="AH935" i="33"/>
  <c r="AP934" i="33"/>
  <c r="AK934" i="33"/>
  <c r="AJ934" i="33"/>
  <c r="AI934" i="33"/>
  <c r="AH934" i="33"/>
  <c r="AK933" i="33"/>
  <c r="AJ933" i="33"/>
  <c r="AI933" i="33"/>
  <c r="AH933" i="33"/>
  <c r="AK932" i="33"/>
  <c r="AJ932" i="33"/>
  <c r="AI932" i="33"/>
  <c r="AH932" i="33"/>
  <c r="P932" i="33"/>
  <c r="P933" i="33" s="1"/>
  <c r="O932" i="33"/>
  <c r="O933" i="33" s="1"/>
  <c r="J932" i="33"/>
  <c r="AP931" i="33"/>
  <c r="AK931" i="33"/>
  <c r="AJ931" i="33"/>
  <c r="AI931" i="33"/>
  <c r="AH931" i="33"/>
  <c r="AK930" i="33"/>
  <c r="AJ930" i="33"/>
  <c r="AI930" i="33"/>
  <c r="AH930" i="33"/>
  <c r="AK929" i="33"/>
  <c r="AJ929" i="33"/>
  <c r="AI929" i="33"/>
  <c r="AH929" i="33"/>
  <c r="P929" i="33"/>
  <c r="P930" i="33" s="1"/>
  <c r="O929" i="33"/>
  <c r="O930" i="33" s="1"/>
  <c r="J929" i="33"/>
  <c r="AP928" i="33"/>
  <c r="AK928" i="33"/>
  <c r="AJ928" i="33"/>
  <c r="AI928" i="33"/>
  <c r="AH928" i="33"/>
  <c r="AK927" i="33"/>
  <c r="AJ927" i="33"/>
  <c r="AI927" i="33"/>
  <c r="AH927" i="33"/>
  <c r="AK926" i="33"/>
  <c r="AJ926" i="33"/>
  <c r="AI926" i="33"/>
  <c r="AH926" i="33"/>
  <c r="P926" i="33"/>
  <c r="P927" i="33" s="1"/>
  <c r="O926" i="33"/>
  <c r="O927" i="33" s="1"/>
  <c r="J926" i="33"/>
  <c r="AP925" i="33"/>
  <c r="AK925" i="33"/>
  <c r="AJ925" i="33"/>
  <c r="AI925" i="33"/>
  <c r="AH925" i="33"/>
  <c r="AK924" i="33"/>
  <c r="AJ924" i="33"/>
  <c r="AI924" i="33"/>
  <c r="AH924" i="33"/>
  <c r="AK923" i="33"/>
  <c r="AJ923" i="33"/>
  <c r="AI923" i="33"/>
  <c r="AH923" i="33"/>
  <c r="AK922" i="33"/>
  <c r="AJ922" i="33"/>
  <c r="AI922" i="33"/>
  <c r="AH922" i="33"/>
  <c r="P922" i="33"/>
  <c r="P923" i="33" s="1"/>
  <c r="P924" i="33" s="1"/>
  <c r="O922" i="33"/>
  <c r="O923" i="33" s="1"/>
  <c r="O924" i="33" s="1"/>
  <c r="L922" i="33"/>
  <c r="J922" i="33"/>
  <c r="AP921" i="33"/>
  <c r="AK921" i="33"/>
  <c r="AJ921" i="33"/>
  <c r="AI921" i="33"/>
  <c r="AH921" i="33"/>
  <c r="AP920" i="33"/>
  <c r="AK920" i="33"/>
  <c r="AJ920" i="33"/>
  <c r="AI920" i="33"/>
  <c r="AH920" i="33"/>
  <c r="AK919" i="33"/>
  <c r="AJ919" i="33"/>
  <c r="AI919" i="33"/>
  <c r="AH919" i="33"/>
  <c r="AK918" i="33"/>
  <c r="AJ918" i="33"/>
  <c r="AI918" i="33"/>
  <c r="AH918" i="33"/>
  <c r="AK917" i="33"/>
  <c r="AJ917" i="33"/>
  <c r="AI917" i="33"/>
  <c r="AH917" i="33"/>
  <c r="AK916" i="33"/>
  <c r="AJ916" i="33"/>
  <c r="AI916" i="33"/>
  <c r="AH916" i="33"/>
  <c r="AK915" i="33"/>
  <c r="AJ915" i="33"/>
  <c r="AI915" i="33"/>
  <c r="AH915" i="33"/>
  <c r="P915" i="33"/>
  <c r="P916" i="33" s="1"/>
  <c r="P917" i="33" s="1"/>
  <c r="P918" i="33" s="1"/>
  <c r="P919" i="33" s="1"/>
  <c r="O915" i="33"/>
  <c r="O916" i="33" s="1"/>
  <c r="O917" i="33" s="1"/>
  <c r="O918" i="33" s="1"/>
  <c r="O919" i="33" s="1"/>
  <c r="J915" i="33"/>
  <c r="AP914" i="33"/>
  <c r="AK914" i="33"/>
  <c r="AJ914" i="33"/>
  <c r="AI914" i="33"/>
  <c r="AH914" i="33"/>
  <c r="AK913" i="33"/>
  <c r="AJ913" i="33"/>
  <c r="AI913" i="33"/>
  <c r="AH913" i="33"/>
  <c r="P913" i="33"/>
  <c r="O913" i="33"/>
  <c r="L913" i="33"/>
  <c r="CL913" i="33" s="1"/>
  <c r="J913" i="33"/>
  <c r="CJ913" i="33" s="1"/>
  <c r="AP912" i="33"/>
  <c r="AK912" i="33"/>
  <c r="AJ912" i="33"/>
  <c r="AI912" i="33"/>
  <c r="AH912" i="33"/>
  <c r="AP911" i="33"/>
  <c r="AK911" i="33"/>
  <c r="AJ911" i="33"/>
  <c r="AI911" i="33"/>
  <c r="AH911" i="33"/>
  <c r="AK910" i="33"/>
  <c r="AJ910" i="33"/>
  <c r="AI910" i="33"/>
  <c r="AH910" i="33"/>
  <c r="AK909" i="33"/>
  <c r="AJ909" i="33"/>
  <c r="AI909" i="33"/>
  <c r="AH909" i="33"/>
  <c r="AK908" i="33"/>
  <c r="AJ908" i="33"/>
  <c r="AI908" i="33"/>
  <c r="AH908" i="33"/>
  <c r="AK907" i="33"/>
  <c r="AJ907" i="33"/>
  <c r="AI907" i="33"/>
  <c r="AH907" i="33"/>
  <c r="AK906" i="33"/>
  <c r="AJ906" i="33"/>
  <c r="AI906" i="33"/>
  <c r="AH906" i="33"/>
  <c r="P906" i="33"/>
  <c r="P907" i="33" s="1"/>
  <c r="P908" i="33" s="1"/>
  <c r="P909" i="33" s="1"/>
  <c r="P910" i="33" s="1"/>
  <c r="O906" i="33"/>
  <c r="O907" i="33" s="1"/>
  <c r="O908" i="33" s="1"/>
  <c r="O909" i="33" s="1"/>
  <c r="O910" i="33" s="1"/>
  <c r="J906" i="33"/>
  <c r="AP905" i="33"/>
  <c r="AK905" i="33"/>
  <c r="AJ905" i="33"/>
  <c r="AI905" i="33"/>
  <c r="AH905" i="33"/>
  <c r="AK904" i="33"/>
  <c r="AJ904" i="33"/>
  <c r="AI904" i="33"/>
  <c r="AH904" i="33"/>
  <c r="AK903" i="33"/>
  <c r="AJ903" i="33"/>
  <c r="AI903" i="33"/>
  <c r="AH903" i="33"/>
  <c r="AK902" i="33"/>
  <c r="AJ902" i="33"/>
  <c r="AI902" i="33"/>
  <c r="AH902" i="33"/>
  <c r="AK901" i="33"/>
  <c r="AJ901" i="33"/>
  <c r="AI901" i="33"/>
  <c r="AH901" i="33"/>
  <c r="P901" i="33"/>
  <c r="P902" i="33" s="1"/>
  <c r="P903" i="33" s="1"/>
  <c r="P904" i="33" s="1"/>
  <c r="O901" i="33"/>
  <c r="O902" i="33" s="1"/>
  <c r="O903" i="33" s="1"/>
  <c r="O904" i="33" s="1"/>
  <c r="J901" i="33"/>
  <c r="AP900" i="33"/>
  <c r="AK900" i="33"/>
  <c r="AJ900" i="33"/>
  <c r="AI900" i="33"/>
  <c r="AH900" i="33"/>
  <c r="AP899" i="33"/>
  <c r="AK899" i="33"/>
  <c r="AJ899" i="33"/>
  <c r="AI899" i="33"/>
  <c r="AH899" i="33"/>
  <c r="AP898" i="33"/>
  <c r="AK898" i="33"/>
  <c r="AJ898" i="33"/>
  <c r="AI898" i="33"/>
  <c r="AH898" i="33"/>
  <c r="AK897" i="33"/>
  <c r="AJ897" i="33"/>
  <c r="AI897" i="33"/>
  <c r="AH897" i="33"/>
  <c r="AK896" i="33"/>
  <c r="AJ896" i="33"/>
  <c r="AI896" i="33"/>
  <c r="AH896" i="33"/>
  <c r="P896" i="33"/>
  <c r="P897" i="33" s="1"/>
  <c r="O896" i="33"/>
  <c r="O897" i="33" s="1"/>
  <c r="J896" i="33"/>
  <c r="AP895" i="33"/>
  <c r="AK895" i="33"/>
  <c r="AJ895" i="33"/>
  <c r="AI895" i="33"/>
  <c r="AH895" i="33"/>
  <c r="AP894" i="33"/>
  <c r="AK894" i="33"/>
  <c r="AJ894" i="33"/>
  <c r="AI894" i="33"/>
  <c r="AH894" i="33"/>
  <c r="AK893" i="33"/>
  <c r="AJ893" i="33"/>
  <c r="AI893" i="33"/>
  <c r="AH893" i="33"/>
  <c r="AK892" i="33"/>
  <c r="AJ892" i="33"/>
  <c r="AI892" i="33"/>
  <c r="AH892" i="33"/>
  <c r="AK891" i="33"/>
  <c r="AJ891" i="33"/>
  <c r="AI891" i="33"/>
  <c r="AH891" i="33"/>
  <c r="AK890" i="33"/>
  <c r="AJ890" i="33"/>
  <c r="AI890" i="33"/>
  <c r="AH890" i="33"/>
  <c r="AK889" i="33"/>
  <c r="AJ889" i="33"/>
  <c r="AI889" i="33"/>
  <c r="AH889" i="33"/>
  <c r="AK888" i="33"/>
  <c r="AJ888" i="33"/>
  <c r="AI888" i="33"/>
  <c r="AH888" i="33"/>
  <c r="AK887" i="33"/>
  <c r="AJ887" i="33"/>
  <c r="AI887" i="33"/>
  <c r="AH887" i="33"/>
  <c r="P887" i="33"/>
  <c r="P888" i="33" s="1"/>
  <c r="P889" i="33" s="1"/>
  <c r="P890" i="33" s="1"/>
  <c r="P891" i="33" s="1"/>
  <c r="P892" i="33" s="1"/>
  <c r="P893" i="33" s="1"/>
  <c r="O887" i="33"/>
  <c r="O888" i="33" s="1"/>
  <c r="O889" i="33" s="1"/>
  <c r="O890" i="33" s="1"/>
  <c r="O891" i="33" s="1"/>
  <c r="O892" i="33" s="1"/>
  <c r="O893" i="33" s="1"/>
  <c r="J887" i="33"/>
  <c r="AP886" i="33"/>
  <c r="AK886" i="33"/>
  <c r="AJ886" i="33"/>
  <c r="AI886" i="33"/>
  <c r="AH886" i="33"/>
  <c r="AK885" i="33"/>
  <c r="AJ885" i="33"/>
  <c r="AI885" i="33"/>
  <c r="AH885" i="33"/>
  <c r="AK884" i="33"/>
  <c r="AJ884" i="33"/>
  <c r="AI884" i="33"/>
  <c r="AH884" i="33"/>
  <c r="AK883" i="33"/>
  <c r="AJ883" i="33"/>
  <c r="AI883" i="33"/>
  <c r="AH883" i="33"/>
  <c r="AK882" i="33"/>
  <c r="AJ882" i="33"/>
  <c r="AI882" i="33"/>
  <c r="AH882" i="33"/>
  <c r="AK881" i="33"/>
  <c r="AJ881" i="33"/>
  <c r="AI881" i="33"/>
  <c r="AH881" i="33"/>
  <c r="P881" i="33"/>
  <c r="P882" i="33" s="1"/>
  <c r="P883" i="33" s="1"/>
  <c r="P884" i="33" s="1"/>
  <c r="P885" i="33" s="1"/>
  <c r="O881" i="33"/>
  <c r="O882" i="33" s="1"/>
  <c r="O883" i="33" s="1"/>
  <c r="O884" i="33" s="1"/>
  <c r="O885" i="33" s="1"/>
  <c r="L881" i="33"/>
  <c r="J881" i="33"/>
  <c r="AP879" i="33"/>
  <c r="AK879" i="33"/>
  <c r="AJ879" i="33"/>
  <c r="AI879" i="33"/>
  <c r="AH879" i="33"/>
  <c r="AK878" i="33"/>
  <c r="AJ878" i="33"/>
  <c r="AI878" i="33"/>
  <c r="AH878" i="33"/>
  <c r="AK877" i="33"/>
  <c r="AJ877" i="33"/>
  <c r="AI877" i="33"/>
  <c r="AH877" i="33"/>
  <c r="P877" i="33"/>
  <c r="P878" i="33" s="1"/>
  <c r="O877" i="33"/>
  <c r="O878" i="33" s="1"/>
  <c r="J877" i="33"/>
  <c r="AP876" i="33"/>
  <c r="AK876" i="33"/>
  <c r="AJ876" i="33"/>
  <c r="AI876" i="33"/>
  <c r="AH876" i="33"/>
  <c r="AK875" i="33"/>
  <c r="AJ875" i="33"/>
  <c r="AI875" i="33"/>
  <c r="AH875" i="33"/>
  <c r="P875" i="33"/>
  <c r="O875" i="33"/>
  <c r="L875" i="33"/>
  <c r="CL875" i="33" s="1"/>
  <c r="J875" i="33"/>
  <c r="CJ875" i="33" s="1"/>
  <c r="AP874" i="33"/>
  <c r="AK874" i="33"/>
  <c r="AJ874" i="33"/>
  <c r="AI874" i="33"/>
  <c r="AH874" i="33"/>
  <c r="AK873" i="33"/>
  <c r="AJ873" i="33"/>
  <c r="AI873" i="33"/>
  <c r="AH873" i="33"/>
  <c r="AK872" i="33"/>
  <c r="AJ872" i="33"/>
  <c r="AI872" i="33"/>
  <c r="AH872" i="33"/>
  <c r="AK871" i="33"/>
  <c r="AJ871" i="33"/>
  <c r="AI871" i="33"/>
  <c r="AH871" i="33"/>
  <c r="AK870" i="33"/>
  <c r="AJ870" i="33"/>
  <c r="AI870" i="33"/>
  <c r="AH870" i="33"/>
  <c r="P870" i="33"/>
  <c r="P871" i="33" s="1"/>
  <c r="P872" i="33" s="1"/>
  <c r="P873" i="33" s="1"/>
  <c r="O870" i="33"/>
  <c r="O871" i="33" s="1"/>
  <c r="O872" i="33" s="1"/>
  <c r="O873" i="33" s="1"/>
  <c r="L870" i="33"/>
  <c r="J870" i="33"/>
  <c r="AP869" i="33"/>
  <c r="AK869" i="33"/>
  <c r="AJ869" i="33"/>
  <c r="AI869" i="33"/>
  <c r="AH869" i="33"/>
  <c r="AK868" i="33"/>
  <c r="AJ868" i="33"/>
  <c r="AI868" i="33"/>
  <c r="AH868" i="33"/>
  <c r="AK867" i="33"/>
  <c r="AJ867" i="33"/>
  <c r="AI867" i="33"/>
  <c r="AH867" i="33"/>
  <c r="AK866" i="33"/>
  <c r="AJ866" i="33"/>
  <c r="AI866" i="33"/>
  <c r="AH866" i="33"/>
  <c r="AK865" i="33"/>
  <c r="AJ865" i="33"/>
  <c r="AI865" i="33"/>
  <c r="AH865" i="33"/>
  <c r="P865" i="33"/>
  <c r="P866" i="33" s="1"/>
  <c r="P867" i="33" s="1"/>
  <c r="P868" i="33" s="1"/>
  <c r="O865" i="33"/>
  <c r="O866" i="33" s="1"/>
  <c r="O867" i="33" s="1"/>
  <c r="O868" i="33" s="1"/>
  <c r="L865" i="33"/>
  <c r="J865" i="33"/>
  <c r="AP864" i="33"/>
  <c r="AK864" i="33"/>
  <c r="AJ864" i="33"/>
  <c r="AI864" i="33"/>
  <c r="AH864" i="33"/>
  <c r="AP863" i="33"/>
  <c r="AK863" i="33"/>
  <c r="AJ863" i="33"/>
  <c r="AI863" i="33"/>
  <c r="AH863" i="33"/>
  <c r="AP862" i="33"/>
  <c r="AK862" i="33"/>
  <c r="AJ862" i="33"/>
  <c r="AI862" i="33"/>
  <c r="AH862" i="33"/>
  <c r="AP861" i="33"/>
  <c r="AK861" i="33"/>
  <c r="AJ861" i="33"/>
  <c r="AI861" i="33"/>
  <c r="AH861" i="33"/>
  <c r="AP860" i="33"/>
  <c r="AK860" i="33"/>
  <c r="AJ860" i="33"/>
  <c r="AI860" i="33"/>
  <c r="AH860" i="33"/>
  <c r="AK859" i="33"/>
  <c r="AJ859" i="33"/>
  <c r="AI859" i="33"/>
  <c r="AH859" i="33"/>
  <c r="AK858" i="33"/>
  <c r="AJ858" i="33"/>
  <c r="AI858" i="33"/>
  <c r="AH858" i="33"/>
  <c r="P858" i="33"/>
  <c r="P859" i="33" s="1"/>
  <c r="O858" i="33"/>
  <c r="O859" i="33" s="1"/>
  <c r="L858" i="33"/>
  <c r="J858" i="33"/>
  <c r="AP857" i="33"/>
  <c r="AK857" i="33"/>
  <c r="AJ857" i="33"/>
  <c r="AI857" i="33"/>
  <c r="AH857" i="33"/>
  <c r="AP856" i="33"/>
  <c r="AK856" i="33"/>
  <c r="AJ856" i="33"/>
  <c r="AI856" i="33"/>
  <c r="AH856" i="33"/>
  <c r="AP855" i="33"/>
  <c r="AK855" i="33"/>
  <c r="AJ855" i="33"/>
  <c r="AI855" i="33"/>
  <c r="AH855" i="33"/>
  <c r="AP854" i="33"/>
  <c r="AK854" i="33"/>
  <c r="AJ854" i="33"/>
  <c r="AI854" i="33"/>
  <c r="AH854" i="33"/>
  <c r="AP853" i="33"/>
  <c r="AK853" i="33"/>
  <c r="AJ853" i="33"/>
  <c r="AI853" i="33"/>
  <c r="AH853" i="33"/>
  <c r="AP852" i="33"/>
  <c r="AK852" i="33"/>
  <c r="AJ852" i="33"/>
  <c r="AI852" i="33"/>
  <c r="AH852" i="33"/>
  <c r="AP851" i="33"/>
  <c r="AK851" i="33"/>
  <c r="AJ851" i="33"/>
  <c r="AI851" i="33"/>
  <c r="AH851" i="33"/>
  <c r="AK850" i="33"/>
  <c r="AJ850" i="33"/>
  <c r="AI850" i="33"/>
  <c r="AH850" i="33"/>
  <c r="AK849" i="33"/>
  <c r="AJ849" i="33"/>
  <c r="AI849" i="33"/>
  <c r="AH849" i="33"/>
  <c r="AK848" i="33"/>
  <c r="AJ848" i="33"/>
  <c r="AI848" i="33"/>
  <c r="AH848" i="33"/>
  <c r="AK847" i="33"/>
  <c r="AJ847" i="33"/>
  <c r="AI847" i="33"/>
  <c r="AH847" i="33"/>
  <c r="AK846" i="33"/>
  <c r="AJ846" i="33"/>
  <c r="AI846" i="33"/>
  <c r="AH846" i="33"/>
  <c r="AK845" i="33"/>
  <c r="AJ845" i="33"/>
  <c r="AI845" i="33"/>
  <c r="AH845" i="33"/>
  <c r="AK844" i="33"/>
  <c r="AJ844" i="33"/>
  <c r="AI844" i="33"/>
  <c r="AH844" i="33"/>
  <c r="P844" i="33"/>
  <c r="P845" i="33" s="1"/>
  <c r="P846" i="33" s="1"/>
  <c r="P847" i="33" s="1"/>
  <c r="P848" i="33" s="1"/>
  <c r="P849" i="33" s="1"/>
  <c r="P850" i="33" s="1"/>
  <c r="O844" i="33"/>
  <c r="O845" i="33" s="1"/>
  <c r="O846" i="33" s="1"/>
  <c r="O847" i="33" s="1"/>
  <c r="O848" i="33" s="1"/>
  <c r="O849" i="33" s="1"/>
  <c r="O850" i="33" s="1"/>
  <c r="K844" i="33"/>
  <c r="AP843" i="33"/>
  <c r="AK843" i="33"/>
  <c r="AJ843" i="33"/>
  <c r="AI843" i="33"/>
  <c r="AH843" i="33"/>
  <c r="AP842" i="33"/>
  <c r="AK842" i="33"/>
  <c r="AJ842" i="33"/>
  <c r="AI842" i="33"/>
  <c r="AH842" i="33"/>
  <c r="AP841" i="33"/>
  <c r="AK841" i="33"/>
  <c r="AJ841" i="33"/>
  <c r="AI841" i="33"/>
  <c r="AH841" i="33"/>
  <c r="AP840" i="33"/>
  <c r="AK840" i="33"/>
  <c r="AJ840" i="33"/>
  <c r="AI840" i="33"/>
  <c r="AH840" i="33"/>
  <c r="AP839" i="33"/>
  <c r="AK839" i="33"/>
  <c r="AJ839" i="33"/>
  <c r="AI839" i="33"/>
  <c r="AH839" i="33"/>
  <c r="AP838" i="33"/>
  <c r="AK838" i="33"/>
  <c r="AJ838" i="33"/>
  <c r="AI838" i="33"/>
  <c r="AH838" i="33"/>
  <c r="AP837" i="33"/>
  <c r="AK837" i="33"/>
  <c r="AJ837" i="33"/>
  <c r="AI837" i="33"/>
  <c r="AH837" i="33"/>
  <c r="AP836" i="33"/>
  <c r="AK836" i="33"/>
  <c r="AJ836" i="33"/>
  <c r="AI836" i="33"/>
  <c r="AH836" i="33"/>
  <c r="AK835" i="33"/>
  <c r="AJ835" i="33"/>
  <c r="AI835" i="33"/>
  <c r="AH835" i="33"/>
  <c r="AK834" i="33"/>
  <c r="AJ834" i="33"/>
  <c r="AI834" i="33"/>
  <c r="AH834" i="33"/>
  <c r="AK833" i="33"/>
  <c r="AJ833" i="33"/>
  <c r="AI833" i="33"/>
  <c r="AH833" i="33"/>
  <c r="AK832" i="33"/>
  <c r="AJ832" i="33"/>
  <c r="AI832" i="33"/>
  <c r="AH832" i="33"/>
  <c r="AK831" i="33"/>
  <c r="AJ831" i="33"/>
  <c r="AI831" i="33"/>
  <c r="AH831" i="33"/>
  <c r="AK830" i="33"/>
  <c r="AJ830" i="33"/>
  <c r="AI830" i="33"/>
  <c r="AH830" i="33"/>
  <c r="AK829" i="33"/>
  <c r="AJ829" i="33"/>
  <c r="AI829" i="33"/>
  <c r="AH829" i="33"/>
  <c r="AK828" i="33"/>
  <c r="AJ828" i="33"/>
  <c r="AI828" i="33"/>
  <c r="AH828" i="33"/>
  <c r="P828" i="33"/>
  <c r="P829" i="33" s="1"/>
  <c r="P830" i="33" s="1"/>
  <c r="P831" i="33" s="1"/>
  <c r="P832" i="33" s="1"/>
  <c r="P833" i="33" s="1"/>
  <c r="P834" i="33" s="1"/>
  <c r="P835" i="33" s="1"/>
  <c r="O828" i="33"/>
  <c r="O829" i="33" s="1"/>
  <c r="O830" i="33" s="1"/>
  <c r="O831" i="33" s="1"/>
  <c r="O832" i="33" s="1"/>
  <c r="O833" i="33" s="1"/>
  <c r="O834" i="33" s="1"/>
  <c r="O835" i="33" s="1"/>
  <c r="J828" i="33"/>
  <c r="AP827" i="33"/>
  <c r="AK827" i="33"/>
  <c r="AJ827" i="33"/>
  <c r="AI827" i="33"/>
  <c r="AH827" i="33"/>
  <c r="AK826" i="33"/>
  <c r="AJ826" i="33"/>
  <c r="AI826" i="33"/>
  <c r="AH826" i="33"/>
  <c r="P826" i="33"/>
  <c r="O826" i="33"/>
  <c r="J826" i="33"/>
  <c r="CJ826" i="33" s="1"/>
  <c r="AP825" i="33"/>
  <c r="AK825" i="33"/>
  <c r="AJ825" i="33"/>
  <c r="AI825" i="33"/>
  <c r="AH825" i="33"/>
  <c r="AP824" i="33"/>
  <c r="AK824" i="33"/>
  <c r="AJ824" i="33"/>
  <c r="AI824" i="33"/>
  <c r="AH824" i="33"/>
  <c r="AP823" i="33"/>
  <c r="AK823" i="33"/>
  <c r="AJ823" i="33"/>
  <c r="AI823" i="33"/>
  <c r="AH823" i="33"/>
  <c r="AP822" i="33"/>
  <c r="AK822" i="33"/>
  <c r="AJ822" i="33"/>
  <c r="AI822" i="33"/>
  <c r="AH822" i="33"/>
  <c r="AP821" i="33"/>
  <c r="AK821" i="33"/>
  <c r="AJ821" i="33"/>
  <c r="AI821" i="33"/>
  <c r="AH821" i="33"/>
  <c r="AK820" i="33"/>
  <c r="AJ820" i="33"/>
  <c r="AI820" i="33"/>
  <c r="AH820" i="33"/>
  <c r="AK819" i="33"/>
  <c r="AJ819" i="33"/>
  <c r="AI819" i="33"/>
  <c r="AH819" i="33"/>
  <c r="AK818" i="33"/>
  <c r="AJ818" i="33"/>
  <c r="AI818" i="33"/>
  <c r="AH818" i="33"/>
  <c r="AK817" i="33"/>
  <c r="AJ817" i="33"/>
  <c r="AI817" i="33"/>
  <c r="AH817" i="33"/>
  <c r="P817" i="33"/>
  <c r="P818" i="33" s="1"/>
  <c r="P819" i="33" s="1"/>
  <c r="P820" i="33" s="1"/>
  <c r="O817" i="33"/>
  <c r="O818" i="33" s="1"/>
  <c r="O819" i="33" s="1"/>
  <c r="O820" i="33" s="1"/>
  <c r="J817" i="33"/>
  <c r="AP816" i="33"/>
  <c r="AK816" i="33"/>
  <c r="AJ816" i="33"/>
  <c r="AI816" i="33"/>
  <c r="AH816" i="33"/>
  <c r="AK815" i="33"/>
  <c r="AJ815" i="33"/>
  <c r="AI815" i="33"/>
  <c r="AH815" i="33"/>
  <c r="AK814" i="33"/>
  <c r="AJ814" i="33"/>
  <c r="AI814" i="33"/>
  <c r="AH814" i="33"/>
  <c r="AK813" i="33"/>
  <c r="AJ813" i="33"/>
  <c r="AI813" i="33"/>
  <c r="AH813" i="33"/>
  <c r="AK812" i="33"/>
  <c r="AJ812" i="33"/>
  <c r="AI812" i="33"/>
  <c r="AH812" i="33"/>
  <c r="AK811" i="33"/>
  <c r="AJ811" i="33"/>
  <c r="AI811" i="33"/>
  <c r="AH811" i="33"/>
  <c r="AK810" i="33"/>
  <c r="AJ810" i="33"/>
  <c r="AI810" i="33"/>
  <c r="AH810" i="33"/>
  <c r="AK809" i="33"/>
  <c r="AJ809" i="33"/>
  <c r="AI809" i="33"/>
  <c r="AH809" i="33"/>
  <c r="AK808" i="33"/>
  <c r="AJ808" i="33"/>
  <c r="AI808" i="33"/>
  <c r="AH808" i="33"/>
  <c r="AK807" i="33"/>
  <c r="AJ807" i="33"/>
  <c r="AI807" i="33"/>
  <c r="AH807" i="33"/>
  <c r="AK806" i="33"/>
  <c r="AJ806" i="33"/>
  <c r="AI806" i="33"/>
  <c r="AH806" i="33"/>
  <c r="AK805" i="33"/>
  <c r="AJ805" i="33"/>
  <c r="AI805" i="33"/>
  <c r="AH805" i="33"/>
  <c r="P805" i="33"/>
  <c r="P806" i="33" s="1"/>
  <c r="P807" i="33" s="1"/>
  <c r="P808" i="33" s="1"/>
  <c r="P809" i="33" s="1"/>
  <c r="P810" i="33" s="1"/>
  <c r="P811" i="33" s="1"/>
  <c r="P812" i="33" s="1"/>
  <c r="P813" i="33" s="1"/>
  <c r="P814" i="33" s="1"/>
  <c r="P815" i="33" s="1"/>
  <c r="O805" i="33"/>
  <c r="O806" i="33" s="1"/>
  <c r="O807" i="33" s="1"/>
  <c r="O808" i="33" s="1"/>
  <c r="O809" i="33" s="1"/>
  <c r="O810" i="33" s="1"/>
  <c r="O811" i="33" s="1"/>
  <c r="O812" i="33" s="1"/>
  <c r="O813" i="33" s="1"/>
  <c r="O814" i="33" s="1"/>
  <c r="O815" i="33" s="1"/>
  <c r="J805" i="33"/>
  <c r="AP804" i="33"/>
  <c r="AK804" i="33"/>
  <c r="AJ804" i="33"/>
  <c r="AI804" i="33"/>
  <c r="AH804" i="33"/>
  <c r="AK803" i="33"/>
  <c r="AJ803" i="33"/>
  <c r="AI803" i="33"/>
  <c r="AH803" i="33"/>
  <c r="P803" i="33"/>
  <c r="O803" i="33"/>
  <c r="K803" i="33"/>
  <c r="CK803" i="33" s="1"/>
  <c r="J803" i="33"/>
  <c r="CJ803" i="33" s="1"/>
  <c r="AP802" i="33"/>
  <c r="AK802" i="33"/>
  <c r="AJ802" i="33"/>
  <c r="AI802" i="33"/>
  <c r="AH802" i="33"/>
  <c r="AP801" i="33"/>
  <c r="AK801" i="33"/>
  <c r="AJ801" i="33"/>
  <c r="AI801" i="33"/>
  <c r="AH801" i="33"/>
  <c r="AK800" i="33"/>
  <c r="AJ800" i="33"/>
  <c r="AI800" i="33"/>
  <c r="AH800" i="33"/>
  <c r="AK799" i="33"/>
  <c r="AJ799" i="33"/>
  <c r="AI799" i="33"/>
  <c r="AH799" i="33"/>
  <c r="AK798" i="33"/>
  <c r="AJ798" i="33"/>
  <c r="AI798" i="33"/>
  <c r="AH798" i="33"/>
  <c r="AK797" i="33"/>
  <c r="AJ797" i="33"/>
  <c r="AI797" i="33"/>
  <c r="AH797" i="33"/>
  <c r="AK796" i="33"/>
  <c r="AJ796" i="33"/>
  <c r="AI796" i="33"/>
  <c r="AH796" i="33"/>
  <c r="AK795" i="33"/>
  <c r="AJ795" i="33"/>
  <c r="AI795" i="33"/>
  <c r="AH795" i="33"/>
  <c r="AK794" i="33"/>
  <c r="AJ794" i="33"/>
  <c r="AI794" i="33"/>
  <c r="AH794" i="33"/>
  <c r="AK793" i="33"/>
  <c r="AJ793" i="33"/>
  <c r="AI793" i="33"/>
  <c r="AH793" i="33"/>
  <c r="AK792" i="33"/>
  <c r="AJ792" i="33"/>
  <c r="AI792" i="33"/>
  <c r="AH792" i="33"/>
  <c r="AK791" i="33"/>
  <c r="AJ791" i="33"/>
  <c r="AI791" i="33"/>
  <c r="AH791" i="33"/>
  <c r="AK790" i="33"/>
  <c r="AJ790" i="33"/>
  <c r="AI790" i="33"/>
  <c r="AH790" i="33"/>
  <c r="P790" i="33"/>
  <c r="P791" i="33" s="1"/>
  <c r="P792" i="33" s="1"/>
  <c r="P793" i="33" s="1"/>
  <c r="P794" i="33" s="1"/>
  <c r="P795" i="33" s="1"/>
  <c r="P796" i="33" s="1"/>
  <c r="P797" i="33" s="1"/>
  <c r="P798" i="33" s="1"/>
  <c r="P799" i="33" s="1"/>
  <c r="P800" i="33" s="1"/>
  <c r="O790" i="33"/>
  <c r="O791" i="33" s="1"/>
  <c r="O792" i="33" s="1"/>
  <c r="O793" i="33" s="1"/>
  <c r="O794" i="33" s="1"/>
  <c r="O795" i="33" s="1"/>
  <c r="O796" i="33" s="1"/>
  <c r="O797" i="33" s="1"/>
  <c r="O798" i="33" s="1"/>
  <c r="O799" i="33" s="1"/>
  <c r="O800" i="33" s="1"/>
  <c r="K790" i="33"/>
  <c r="J790" i="33"/>
  <c r="AP789" i="33"/>
  <c r="AK789" i="33"/>
  <c r="AJ789" i="33"/>
  <c r="AI789" i="33"/>
  <c r="AH789" i="33"/>
  <c r="AP788" i="33"/>
  <c r="AK788" i="33"/>
  <c r="AJ788" i="33"/>
  <c r="AI788" i="33"/>
  <c r="AH788" i="33"/>
  <c r="AP787" i="33"/>
  <c r="AK787" i="33"/>
  <c r="AJ787" i="33"/>
  <c r="AI787" i="33"/>
  <c r="AH787" i="33"/>
  <c r="AP786" i="33"/>
  <c r="AK786" i="33"/>
  <c r="AJ786" i="33"/>
  <c r="AI786" i="33"/>
  <c r="AH786" i="33"/>
  <c r="AK785" i="33"/>
  <c r="AJ785" i="33"/>
  <c r="AI785" i="33"/>
  <c r="AH785" i="33"/>
  <c r="AK784" i="33"/>
  <c r="AJ784" i="33"/>
  <c r="AI784" i="33"/>
  <c r="AH784" i="33"/>
  <c r="AK783" i="33"/>
  <c r="AJ783" i="33"/>
  <c r="AI783" i="33"/>
  <c r="AH783" i="33"/>
  <c r="AK782" i="33"/>
  <c r="AJ782" i="33"/>
  <c r="AI782" i="33"/>
  <c r="AH782" i="33"/>
  <c r="AK781" i="33"/>
  <c r="AJ781" i="33"/>
  <c r="AI781" i="33"/>
  <c r="AH781" i="33"/>
  <c r="AK780" i="33"/>
  <c r="AJ780" i="33"/>
  <c r="AI780" i="33"/>
  <c r="AH780" i="33"/>
  <c r="AK779" i="33"/>
  <c r="AJ779" i="33"/>
  <c r="AI779" i="33"/>
  <c r="AH779" i="33"/>
  <c r="AK778" i="33"/>
  <c r="AJ778" i="33"/>
  <c r="AI778" i="33"/>
  <c r="AH778" i="33"/>
  <c r="AK777" i="33"/>
  <c r="AJ777" i="33"/>
  <c r="AI777" i="33"/>
  <c r="AH777" i="33"/>
  <c r="AK776" i="33"/>
  <c r="AJ776" i="33"/>
  <c r="AI776" i="33"/>
  <c r="AH776" i="33"/>
  <c r="AK775" i="33"/>
  <c r="AJ775" i="33"/>
  <c r="AI775" i="33"/>
  <c r="AH775" i="33"/>
  <c r="AK774" i="33"/>
  <c r="AJ774" i="33"/>
  <c r="AI774" i="33"/>
  <c r="AH774" i="33"/>
  <c r="AK773" i="33"/>
  <c r="AJ773" i="33"/>
  <c r="AI773" i="33"/>
  <c r="AH773" i="33"/>
  <c r="AK772" i="33"/>
  <c r="AJ772" i="33"/>
  <c r="AI772" i="33"/>
  <c r="AH772" i="33"/>
  <c r="AK771" i="33"/>
  <c r="AJ771" i="33"/>
  <c r="AI771" i="33"/>
  <c r="AH771" i="33"/>
  <c r="AK770" i="33"/>
  <c r="AJ770" i="33"/>
  <c r="AI770" i="33"/>
  <c r="AH770" i="33"/>
  <c r="AK769" i="33"/>
  <c r="AJ769" i="33"/>
  <c r="AI769" i="33"/>
  <c r="AH769" i="33"/>
  <c r="AK768" i="33"/>
  <c r="AJ768" i="33"/>
  <c r="AI768" i="33"/>
  <c r="AH768" i="33"/>
  <c r="AK767" i="33"/>
  <c r="AJ767" i="33"/>
  <c r="AI767" i="33"/>
  <c r="AH767" i="33"/>
  <c r="AK766" i="33"/>
  <c r="AJ766" i="33"/>
  <c r="AI766" i="33"/>
  <c r="AH766" i="33"/>
  <c r="AK765" i="33"/>
  <c r="AJ765" i="33"/>
  <c r="AI765" i="33"/>
  <c r="AH765" i="33"/>
  <c r="AK764" i="33"/>
  <c r="AJ764" i="33"/>
  <c r="AI764" i="33"/>
  <c r="AH764" i="33"/>
  <c r="AK763" i="33"/>
  <c r="AJ763" i="33"/>
  <c r="AI763" i="33"/>
  <c r="AH763" i="33"/>
  <c r="AK762" i="33"/>
  <c r="AJ762" i="33"/>
  <c r="AI762" i="33"/>
  <c r="AH762" i="33"/>
  <c r="AK761" i="33"/>
  <c r="AJ761" i="33"/>
  <c r="AI761" i="33"/>
  <c r="AH761" i="33"/>
  <c r="AK760" i="33"/>
  <c r="AJ760" i="33"/>
  <c r="AI760" i="33"/>
  <c r="AH760" i="33"/>
  <c r="AK759" i="33"/>
  <c r="AJ759" i="33"/>
  <c r="AI759" i="33"/>
  <c r="AH759" i="33"/>
  <c r="AK758" i="33"/>
  <c r="AJ758" i="33"/>
  <c r="AI758" i="33"/>
  <c r="AH758" i="33"/>
  <c r="AK757" i="33"/>
  <c r="AJ757" i="33"/>
  <c r="AI757" i="33"/>
  <c r="AH757" i="33"/>
  <c r="AK756" i="33"/>
  <c r="AJ756" i="33"/>
  <c r="AI756" i="33"/>
  <c r="AH756" i="33"/>
  <c r="AK755" i="33"/>
  <c r="AJ755" i="33"/>
  <c r="AI755" i="33"/>
  <c r="AH755" i="33"/>
  <c r="AK754" i="33"/>
  <c r="AJ754" i="33"/>
  <c r="AI754" i="33"/>
  <c r="AH754" i="33"/>
  <c r="AK753" i="33"/>
  <c r="AJ753" i="33"/>
  <c r="AI753" i="33"/>
  <c r="AH753" i="33"/>
  <c r="AK752" i="33"/>
  <c r="AJ752" i="33"/>
  <c r="AI752" i="33"/>
  <c r="AH752" i="33"/>
  <c r="AK751" i="33"/>
  <c r="AJ751" i="33"/>
  <c r="AI751" i="33"/>
  <c r="AH751" i="33"/>
  <c r="AK750" i="33"/>
  <c r="AJ750" i="33"/>
  <c r="AI750" i="33"/>
  <c r="AH750" i="33"/>
  <c r="AK749" i="33"/>
  <c r="AJ749" i="33"/>
  <c r="AI749" i="33"/>
  <c r="AH749" i="33"/>
  <c r="AK748" i="33"/>
  <c r="AJ748" i="33"/>
  <c r="AI748" i="33"/>
  <c r="AH748" i="33"/>
  <c r="AK747" i="33"/>
  <c r="AJ747" i="33"/>
  <c r="AI747" i="33"/>
  <c r="AH747" i="33"/>
  <c r="AK746" i="33"/>
  <c r="AJ746" i="33"/>
  <c r="AI746" i="33"/>
  <c r="AH746" i="33"/>
  <c r="AK745" i="33"/>
  <c r="AJ745" i="33"/>
  <c r="AI745" i="33"/>
  <c r="AH745" i="33"/>
  <c r="AK744" i="33"/>
  <c r="AJ744" i="33"/>
  <c r="AI744" i="33"/>
  <c r="AH744" i="33"/>
  <c r="AK743" i="33"/>
  <c r="AJ743" i="33"/>
  <c r="AI743" i="33"/>
  <c r="AH743" i="33"/>
  <c r="AK742" i="33"/>
  <c r="AJ742" i="33"/>
  <c r="AI742" i="33"/>
  <c r="AH742" i="33"/>
  <c r="P742" i="33"/>
  <c r="P743" i="33" s="1"/>
  <c r="P744" i="33" s="1"/>
  <c r="P745" i="33" s="1"/>
  <c r="P746" i="33" s="1"/>
  <c r="P747" i="33" s="1"/>
  <c r="P748" i="33" s="1"/>
  <c r="P749" i="33" s="1"/>
  <c r="P750" i="33" s="1"/>
  <c r="P751" i="33" s="1"/>
  <c r="P752" i="33" s="1"/>
  <c r="P753" i="33" s="1"/>
  <c r="P754" i="33" s="1"/>
  <c r="P755" i="33" s="1"/>
  <c r="P756" i="33" s="1"/>
  <c r="P757" i="33" s="1"/>
  <c r="P758" i="33" s="1"/>
  <c r="P759" i="33" s="1"/>
  <c r="P760" i="33" s="1"/>
  <c r="P761" i="33" s="1"/>
  <c r="P762" i="33" s="1"/>
  <c r="P763" i="33" s="1"/>
  <c r="P764" i="33" s="1"/>
  <c r="P765" i="33" s="1"/>
  <c r="P766" i="33" s="1"/>
  <c r="P767" i="33" s="1"/>
  <c r="P768" i="33" s="1"/>
  <c r="P769" i="33" s="1"/>
  <c r="P770" i="33" s="1"/>
  <c r="P771" i="33" s="1"/>
  <c r="P772" i="33" s="1"/>
  <c r="P773" i="33" s="1"/>
  <c r="P774" i="33" s="1"/>
  <c r="P775" i="33" s="1"/>
  <c r="P776" i="33" s="1"/>
  <c r="P777" i="33" s="1"/>
  <c r="P778" i="33" s="1"/>
  <c r="P779" i="33" s="1"/>
  <c r="P780" i="33" s="1"/>
  <c r="P781" i="33" s="1"/>
  <c r="P782" i="33" s="1"/>
  <c r="P783" i="33" s="1"/>
  <c r="P784" i="33" s="1"/>
  <c r="P785" i="33" s="1"/>
  <c r="O742" i="33"/>
  <c r="O743" i="33" s="1"/>
  <c r="O744" i="33" s="1"/>
  <c r="O745" i="33" s="1"/>
  <c r="O746" i="33" s="1"/>
  <c r="O747" i="33" s="1"/>
  <c r="O748" i="33" s="1"/>
  <c r="O749" i="33" s="1"/>
  <c r="O750" i="33" s="1"/>
  <c r="O751" i="33" s="1"/>
  <c r="O752" i="33" s="1"/>
  <c r="O753" i="33" s="1"/>
  <c r="O754" i="33" s="1"/>
  <c r="O755" i="33" s="1"/>
  <c r="O756" i="33" s="1"/>
  <c r="O757" i="33" s="1"/>
  <c r="O758" i="33" s="1"/>
  <c r="O759" i="33" s="1"/>
  <c r="O760" i="33" s="1"/>
  <c r="O761" i="33" s="1"/>
  <c r="O762" i="33" s="1"/>
  <c r="O763" i="33" s="1"/>
  <c r="O764" i="33" s="1"/>
  <c r="O765" i="33" s="1"/>
  <c r="O766" i="33" s="1"/>
  <c r="O767" i="33" s="1"/>
  <c r="O768" i="33" s="1"/>
  <c r="O769" i="33" s="1"/>
  <c r="O770" i="33" s="1"/>
  <c r="O771" i="33" s="1"/>
  <c r="O772" i="33" s="1"/>
  <c r="O773" i="33" s="1"/>
  <c r="O774" i="33" s="1"/>
  <c r="O775" i="33" s="1"/>
  <c r="O776" i="33" s="1"/>
  <c r="O777" i="33" s="1"/>
  <c r="O778" i="33" s="1"/>
  <c r="O779" i="33" s="1"/>
  <c r="O780" i="33" s="1"/>
  <c r="O781" i="33" s="1"/>
  <c r="O782" i="33" s="1"/>
  <c r="O783" i="33" s="1"/>
  <c r="O784" i="33" s="1"/>
  <c r="O785" i="33" s="1"/>
  <c r="K742" i="33"/>
  <c r="J742" i="33"/>
  <c r="AP741" i="33"/>
  <c r="AK741" i="33"/>
  <c r="AJ741" i="33"/>
  <c r="AI741" i="33"/>
  <c r="AH741" i="33"/>
  <c r="AP740" i="33"/>
  <c r="AK740" i="33"/>
  <c r="AJ740" i="33"/>
  <c r="AI740" i="33"/>
  <c r="AH740" i="33"/>
  <c r="AP739" i="33"/>
  <c r="AK739" i="33"/>
  <c r="AJ739" i="33"/>
  <c r="AI739" i="33"/>
  <c r="AH739" i="33"/>
  <c r="AP738" i="33"/>
  <c r="AK738" i="33"/>
  <c r="AJ738" i="33"/>
  <c r="AI738" i="33"/>
  <c r="AH738" i="33"/>
  <c r="AK737" i="33"/>
  <c r="AJ737" i="33"/>
  <c r="AI737" i="33"/>
  <c r="AH737" i="33"/>
  <c r="AK736" i="33"/>
  <c r="AJ736" i="33"/>
  <c r="AI736" i="33"/>
  <c r="AH736" i="33"/>
  <c r="AK735" i="33"/>
  <c r="AJ735" i="33"/>
  <c r="AI735" i="33"/>
  <c r="AH735" i="33"/>
  <c r="AK734" i="33"/>
  <c r="AJ734" i="33"/>
  <c r="AI734" i="33"/>
  <c r="AH734" i="33"/>
  <c r="AK733" i="33"/>
  <c r="AJ733" i="33"/>
  <c r="AI733" i="33"/>
  <c r="AH733" i="33"/>
  <c r="P733" i="33"/>
  <c r="P734" i="33" s="1"/>
  <c r="P735" i="33" s="1"/>
  <c r="P736" i="33" s="1"/>
  <c r="P737" i="33" s="1"/>
  <c r="O733" i="33"/>
  <c r="O734" i="33" s="1"/>
  <c r="O735" i="33" s="1"/>
  <c r="O736" i="33" s="1"/>
  <c r="O737" i="33" s="1"/>
  <c r="K733" i="33"/>
  <c r="J733" i="33"/>
  <c r="AP732" i="33"/>
  <c r="AK732" i="33"/>
  <c r="AJ732" i="33"/>
  <c r="AI732" i="33"/>
  <c r="AH732" i="33"/>
  <c r="AP731" i="33"/>
  <c r="AK731" i="33"/>
  <c r="AJ731" i="33"/>
  <c r="AI731" i="33"/>
  <c r="AH731" i="33"/>
  <c r="AP730" i="33"/>
  <c r="AK730" i="33"/>
  <c r="AJ730" i="33"/>
  <c r="AI730" i="33"/>
  <c r="AH730" i="33"/>
  <c r="AP729" i="33"/>
  <c r="AK729" i="33"/>
  <c r="AJ729" i="33"/>
  <c r="AI729" i="33"/>
  <c r="AH729" i="33"/>
  <c r="AP728" i="33"/>
  <c r="AK728" i="33"/>
  <c r="AJ728" i="33"/>
  <c r="AI728" i="33"/>
  <c r="AH728" i="33"/>
  <c r="AP727" i="33"/>
  <c r="AK727" i="33"/>
  <c r="AJ727" i="33"/>
  <c r="AI727" i="33"/>
  <c r="AH727" i="33"/>
  <c r="AP726" i="33"/>
  <c r="AK726" i="33"/>
  <c r="AJ726" i="33"/>
  <c r="AI726" i="33"/>
  <c r="AH726" i="33"/>
  <c r="AP725" i="33"/>
  <c r="AK725" i="33"/>
  <c r="AJ725" i="33"/>
  <c r="AI725" i="33"/>
  <c r="AH725" i="33"/>
  <c r="AP724" i="33"/>
  <c r="AK724" i="33"/>
  <c r="AJ724" i="33"/>
  <c r="AI724" i="33"/>
  <c r="AH724" i="33"/>
  <c r="AP723" i="33"/>
  <c r="AK723" i="33"/>
  <c r="AJ723" i="33"/>
  <c r="AI723" i="33"/>
  <c r="AH723" i="33"/>
  <c r="AP722" i="33"/>
  <c r="AK722" i="33"/>
  <c r="AJ722" i="33"/>
  <c r="AI722" i="33"/>
  <c r="AH722" i="33"/>
  <c r="AP721" i="33"/>
  <c r="AK721" i="33"/>
  <c r="AJ721" i="33"/>
  <c r="AI721" i="33"/>
  <c r="AH721" i="33"/>
  <c r="AK720" i="33"/>
  <c r="AJ720" i="33"/>
  <c r="AI720" i="33"/>
  <c r="AH720" i="33"/>
  <c r="AK719" i="33"/>
  <c r="AJ719" i="33"/>
  <c r="AI719" i="33"/>
  <c r="AH719" i="33"/>
  <c r="AK718" i="33"/>
  <c r="AJ718" i="33"/>
  <c r="AI718" i="33"/>
  <c r="AH718" i="33"/>
  <c r="AK717" i="33"/>
  <c r="AJ717" i="33"/>
  <c r="AI717" i="33"/>
  <c r="AH717" i="33"/>
  <c r="AK716" i="33"/>
  <c r="AJ716" i="33"/>
  <c r="AI716" i="33"/>
  <c r="AH716" i="33"/>
  <c r="AK715" i="33"/>
  <c r="AJ715" i="33"/>
  <c r="AI715" i="33"/>
  <c r="AH715" i="33"/>
  <c r="AK714" i="33"/>
  <c r="AJ714" i="33"/>
  <c r="AI714" i="33"/>
  <c r="AH714" i="33"/>
  <c r="AK713" i="33"/>
  <c r="AJ713" i="33"/>
  <c r="AI713" i="33"/>
  <c r="AH713" i="33"/>
  <c r="AK712" i="33"/>
  <c r="AJ712" i="33"/>
  <c r="AI712" i="33"/>
  <c r="AH712" i="33"/>
  <c r="AK711" i="33"/>
  <c r="AJ711" i="33"/>
  <c r="AI711" i="33"/>
  <c r="AH711" i="33"/>
  <c r="P711" i="33"/>
  <c r="P712" i="33" s="1"/>
  <c r="P713" i="33" s="1"/>
  <c r="P714" i="33" s="1"/>
  <c r="P715" i="33" s="1"/>
  <c r="P716" i="33" s="1"/>
  <c r="P717" i="33" s="1"/>
  <c r="P718" i="33" s="1"/>
  <c r="P719" i="33" s="1"/>
  <c r="P720" i="33" s="1"/>
  <c r="O711" i="33"/>
  <c r="O712" i="33" s="1"/>
  <c r="O713" i="33" s="1"/>
  <c r="O714" i="33" s="1"/>
  <c r="O715" i="33" s="1"/>
  <c r="O716" i="33" s="1"/>
  <c r="O717" i="33" s="1"/>
  <c r="O718" i="33" s="1"/>
  <c r="O719" i="33" s="1"/>
  <c r="O720" i="33" s="1"/>
  <c r="K711" i="33"/>
  <c r="J711" i="33"/>
  <c r="AP710" i="33"/>
  <c r="AK710" i="33"/>
  <c r="AJ710" i="33"/>
  <c r="AI710" i="33"/>
  <c r="AH710" i="33"/>
  <c r="AP709" i="33"/>
  <c r="AK709" i="33"/>
  <c r="AJ709" i="33"/>
  <c r="AI709" i="33"/>
  <c r="AH709" i="33"/>
  <c r="AP708" i="33"/>
  <c r="AK708" i="33"/>
  <c r="AJ708" i="33"/>
  <c r="AI708" i="33"/>
  <c r="AH708" i="33"/>
  <c r="AP707" i="33"/>
  <c r="AK707" i="33"/>
  <c r="AJ707" i="33"/>
  <c r="AI707" i="33"/>
  <c r="AH707" i="33"/>
  <c r="AP706" i="33"/>
  <c r="AK706" i="33"/>
  <c r="AJ706" i="33"/>
  <c r="AI706" i="33"/>
  <c r="AH706" i="33"/>
  <c r="AP705" i="33"/>
  <c r="AK705" i="33"/>
  <c r="AJ705" i="33"/>
  <c r="AI705" i="33"/>
  <c r="AH705" i="33"/>
  <c r="AK704" i="33"/>
  <c r="AJ704" i="33"/>
  <c r="AI704" i="33"/>
  <c r="AH704" i="33"/>
  <c r="AK703" i="33"/>
  <c r="AJ703" i="33"/>
  <c r="AI703" i="33"/>
  <c r="AH703" i="33"/>
  <c r="AK702" i="33"/>
  <c r="AJ702" i="33"/>
  <c r="AI702" i="33"/>
  <c r="AH702" i="33"/>
  <c r="AK701" i="33"/>
  <c r="AJ701" i="33"/>
  <c r="AI701" i="33"/>
  <c r="AH701" i="33"/>
  <c r="AK700" i="33"/>
  <c r="AJ700" i="33"/>
  <c r="AI700" i="33"/>
  <c r="AH700" i="33"/>
  <c r="AK699" i="33"/>
  <c r="AJ699" i="33"/>
  <c r="AI699" i="33"/>
  <c r="AH699" i="33"/>
  <c r="AK698" i="33"/>
  <c r="AJ698" i="33"/>
  <c r="AI698" i="33"/>
  <c r="AH698" i="33"/>
  <c r="AK697" i="33"/>
  <c r="AJ697" i="33"/>
  <c r="AI697" i="33"/>
  <c r="AH697" i="33"/>
  <c r="AK696" i="33"/>
  <c r="AJ696" i="33"/>
  <c r="AI696" i="33"/>
  <c r="AH696" i="33"/>
  <c r="AK695" i="33"/>
  <c r="AJ695" i="33"/>
  <c r="AI695" i="33"/>
  <c r="AH695" i="33"/>
  <c r="AK694" i="33"/>
  <c r="AJ694" i="33"/>
  <c r="AI694" i="33"/>
  <c r="AH694" i="33"/>
  <c r="AK693" i="33"/>
  <c r="AJ693" i="33"/>
  <c r="AI693" i="33"/>
  <c r="AH693" i="33"/>
  <c r="AK692" i="33"/>
  <c r="AJ692" i="33"/>
  <c r="AI692" i="33"/>
  <c r="AH692" i="33"/>
  <c r="AK691" i="33"/>
  <c r="AJ691" i="33"/>
  <c r="AI691" i="33"/>
  <c r="AH691" i="33"/>
  <c r="AK690" i="33"/>
  <c r="AJ690" i="33"/>
  <c r="AI690" i="33"/>
  <c r="AH690" i="33"/>
  <c r="AK689" i="33"/>
  <c r="AJ689" i="33"/>
  <c r="AI689" i="33"/>
  <c r="AH689" i="33"/>
  <c r="AK688" i="33"/>
  <c r="AJ688" i="33"/>
  <c r="AI688" i="33"/>
  <c r="AH688" i="33"/>
  <c r="AK687" i="33"/>
  <c r="AJ687" i="33"/>
  <c r="AI687" i="33"/>
  <c r="AH687" i="33"/>
  <c r="AK686" i="33"/>
  <c r="AJ686" i="33"/>
  <c r="AI686" i="33"/>
  <c r="AH686" i="33"/>
  <c r="AK685" i="33"/>
  <c r="AJ685" i="33"/>
  <c r="AI685" i="33"/>
  <c r="AH685" i="33"/>
  <c r="AK684" i="33"/>
  <c r="AJ684" i="33"/>
  <c r="AI684" i="33"/>
  <c r="AH684" i="33"/>
  <c r="AK683" i="33"/>
  <c r="AJ683" i="33"/>
  <c r="AI683" i="33"/>
  <c r="AH683" i="33"/>
  <c r="AK682" i="33"/>
  <c r="AJ682" i="33"/>
  <c r="AI682" i="33"/>
  <c r="AH682" i="33"/>
  <c r="AK681" i="33"/>
  <c r="AJ681" i="33"/>
  <c r="AI681" i="33"/>
  <c r="AH681" i="33"/>
  <c r="AK680" i="33"/>
  <c r="AJ680" i="33"/>
  <c r="AI680" i="33"/>
  <c r="AH680" i="33"/>
  <c r="AK679" i="33"/>
  <c r="AJ679" i="33"/>
  <c r="AI679" i="33"/>
  <c r="AH679" i="33"/>
  <c r="AK678" i="33"/>
  <c r="AJ678" i="33"/>
  <c r="AI678" i="33"/>
  <c r="AH678" i="33"/>
  <c r="AK677" i="33"/>
  <c r="AJ677" i="33"/>
  <c r="AI677" i="33"/>
  <c r="AH677" i="33"/>
  <c r="AK676" i="33"/>
  <c r="AJ676" i="33"/>
  <c r="AI676" i="33"/>
  <c r="AH676" i="33"/>
  <c r="AK675" i="33"/>
  <c r="AJ675" i="33"/>
  <c r="AI675" i="33"/>
  <c r="AH675" i="33"/>
  <c r="AK674" i="33"/>
  <c r="AJ674" i="33"/>
  <c r="AI674" i="33"/>
  <c r="AH674" i="33"/>
  <c r="AK673" i="33"/>
  <c r="AJ673" i="33"/>
  <c r="AI673" i="33"/>
  <c r="AH673" i="33"/>
  <c r="AK672" i="33"/>
  <c r="AJ672" i="33"/>
  <c r="AI672" i="33"/>
  <c r="AH672" i="33"/>
  <c r="AK671" i="33"/>
  <c r="AJ671" i="33"/>
  <c r="AI671" i="33"/>
  <c r="AH671" i="33"/>
  <c r="AK670" i="33"/>
  <c r="AJ670" i="33"/>
  <c r="AI670" i="33"/>
  <c r="AH670" i="33"/>
  <c r="AK669" i="33"/>
  <c r="AJ669" i="33"/>
  <c r="AI669" i="33"/>
  <c r="AH669" i="33"/>
  <c r="P669" i="33"/>
  <c r="P670" i="33" s="1"/>
  <c r="P671" i="33" s="1"/>
  <c r="P672" i="33" s="1"/>
  <c r="P673" i="33" s="1"/>
  <c r="P674" i="33" s="1"/>
  <c r="P675" i="33" s="1"/>
  <c r="P676" i="33" s="1"/>
  <c r="P677" i="33" s="1"/>
  <c r="P678" i="33" s="1"/>
  <c r="P679" i="33" s="1"/>
  <c r="P680" i="33" s="1"/>
  <c r="P681" i="33" s="1"/>
  <c r="P682" i="33" s="1"/>
  <c r="P683" i="33" s="1"/>
  <c r="P684" i="33" s="1"/>
  <c r="P685" i="33" s="1"/>
  <c r="P686" i="33" s="1"/>
  <c r="P687" i="33" s="1"/>
  <c r="P688" i="33" s="1"/>
  <c r="P689" i="33" s="1"/>
  <c r="P690" i="33" s="1"/>
  <c r="P691" i="33" s="1"/>
  <c r="P692" i="33" s="1"/>
  <c r="P693" i="33" s="1"/>
  <c r="P694" i="33" s="1"/>
  <c r="P695" i="33" s="1"/>
  <c r="P696" i="33" s="1"/>
  <c r="P697" i="33" s="1"/>
  <c r="P698" i="33" s="1"/>
  <c r="P699" i="33" s="1"/>
  <c r="P700" i="33" s="1"/>
  <c r="P701" i="33" s="1"/>
  <c r="P702" i="33" s="1"/>
  <c r="P703" i="33" s="1"/>
  <c r="P704" i="33" s="1"/>
  <c r="O669" i="33"/>
  <c r="O670" i="33" s="1"/>
  <c r="O671" i="33" s="1"/>
  <c r="O672" i="33" s="1"/>
  <c r="O673" i="33" s="1"/>
  <c r="O674" i="33" s="1"/>
  <c r="O675" i="33" s="1"/>
  <c r="O676" i="33" s="1"/>
  <c r="O677" i="33" s="1"/>
  <c r="O678" i="33" s="1"/>
  <c r="O679" i="33" s="1"/>
  <c r="O680" i="33" s="1"/>
  <c r="O681" i="33" s="1"/>
  <c r="O682" i="33" s="1"/>
  <c r="O683" i="33" s="1"/>
  <c r="O684" i="33" s="1"/>
  <c r="O685" i="33" s="1"/>
  <c r="O686" i="33" s="1"/>
  <c r="O687" i="33" s="1"/>
  <c r="O688" i="33" s="1"/>
  <c r="O689" i="33" s="1"/>
  <c r="O690" i="33" s="1"/>
  <c r="O691" i="33" s="1"/>
  <c r="O692" i="33" s="1"/>
  <c r="O693" i="33" s="1"/>
  <c r="O694" i="33" s="1"/>
  <c r="O695" i="33" s="1"/>
  <c r="O696" i="33" s="1"/>
  <c r="O697" i="33" s="1"/>
  <c r="O698" i="33" s="1"/>
  <c r="O699" i="33" s="1"/>
  <c r="O700" i="33" s="1"/>
  <c r="O701" i="33" s="1"/>
  <c r="O702" i="33" s="1"/>
  <c r="O703" i="33" s="1"/>
  <c r="O704" i="33" s="1"/>
  <c r="K669" i="33"/>
  <c r="J669" i="33"/>
  <c r="AP668" i="33"/>
  <c r="AK668" i="33"/>
  <c r="AJ668" i="33"/>
  <c r="AI668" i="33"/>
  <c r="AH668" i="33"/>
  <c r="AP667" i="33"/>
  <c r="AK667" i="33"/>
  <c r="AJ667" i="33"/>
  <c r="AI667" i="33"/>
  <c r="AH667" i="33"/>
  <c r="AP666" i="33"/>
  <c r="AK666" i="33"/>
  <c r="AJ666" i="33"/>
  <c r="AI666" i="33"/>
  <c r="AH666" i="33"/>
  <c r="AP665" i="33"/>
  <c r="AK665" i="33"/>
  <c r="AJ665" i="33"/>
  <c r="AI665" i="33"/>
  <c r="AH665" i="33"/>
  <c r="AK664" i="33"/>
  <c r="AJ664" i="33"/>
  <c r="AI664" i="33"/>
  <c r="AH664" i="33"/>
  <c r="AK663" i="33"/>
  <c r="AJ663" i="33"/>
  <c r="AI663" i="33"/>
  <c r="AH663" i="33"/>
  <c r="AK662" i="33"/>
  <c r="AJ662" i="33"/>
  <c r="AI662" i="33"/>
  <c r="AH662" i="33"/>
  <c r="P662" i="33"/>
  <c r="P663" i="33" s="1"/>
  <c r="P664" i="33" s="1"/>
  <c r="O662" i="33"/>
  <c r="O663" i="33" s="1"/>
  <c r="O664" i="33" s="1"/>
  <c r="K662" i="33"/>
  <c r="J662" i="33"/>
  <c r="AP661" i="33"/>
  <c r="AK661" i="33"/>
  <c r="AJ661" i="33"/>
  <c r="AI661" i="33"/>
  <c r="AH661" i="33"/>
  <c r="AP660" i="33"/>
  <c r="AK660" i="33"/>
  <c r="AJ660" i="33"/>
  <c r="AI660" i="33"/>
  <c r="AH660" i="33"/>
  <c r="AP659" i="33"/>
  <c r="AK659" i="33"/>
  <c r="AJ659" i="33"/>
  <c r="AI659" i="33"/>
  <c r="AH659" i="33"/>
  <c r="AP658" i="33"/>
  <c r="AK658" i="33"/>
  <c r="AJ658" i="33"/>
  <c r="AI658" i="33"/>
  <c r="AH658" i="33"/>
  <c r="AP657" i="33"/>
  <c r="AK657" i="33"/>
  <c r="AJ657" i="33"/>
  <c r="AI657" i="33"/>
  <c r="AH657" i="33"/>
  <c r="AK656" i="33"/>
  <c r="AJ656" i="33"/>
  <c r="AI656" i="33"/>
  <c r="AH656" i="33"/>
  <c r="AK655" i="33"/>
  <c r="AJ655" i="33"/>
  <c r="AI655" i="33"/>
  <c r="AH655" i="33"/>
  <c r="AK654" i="33"/>
  <c r="AJ654" i="33"/>
  <c r="AI654" i="33"/>
  <c r="AH654" i="33"/>
  <c r="AK653" i="33"/>
  <c r="AJ653" i="33"/>
  <c r="AI653" i="33"/>
  <c r="AH653" i="33"/>
  <c r="AK652" i="33"/>
  <c r="AJ652" i="33"/>
  <c r="AI652" i="33"/>
  <c r="AH652" i="33"/>
  <c r="AK651" i="33"/>
  <c r="AJ651" i="33"/>
  <c r="AI651" i="33"/>
  <c r="AH651" i="33"/>
  <c r="AK650" i="33"/>
  <c r="AJ650" i="33"/>
  <c r="AI650" i="33"/>
  <c r="AH650" i="33"/>
  <c r="AK649" i="33"/>
  <c r="AJ649" i="33"/>
  <c r="AI649" i="33"/>
  <c r="AH649" i="33"/>
  <c r="AK648" i="33"/>
  <c r="AJ648" i="33"/>
  <c r="AI648" i="33"/>
  <c r="AH648" i="33"/>
  <c r="AK647" i="33"/>
  <c r="AJ647" i="33"/>
  <c r="AI647" i="33"/>
  <c r="AH647" i="33"/>
  <c r="AK646" i="33"/>
  <c r="AJ646" i="33"/>
  <c r="AI646" i="33"/>
  <c r="AH646" i="33"/>
  <c r="AK645" i="33"/>
  <c r="AJ645" i="33"/>
  <c r="AI645" i="33"/>
  <c r="AH645" i="33"/>
  <c r="AK644" i="33"/>
  <c r="AJ644" i="33"/>
  <c r="AI644" i="33"/>
  <c r="AH644" i="33"/>
  <c r="AK643" i="33"/>
  <c r="AJ643" i="33"/>
  <c r="AI643" i="33"/>
  <c r="AH643" i="33"/>
  <c r="P643" i="33"/>
  <c r="P644" i="33" s="1"/>
  <c r="P645" i="33" s="1"/>
  <c r="P646" i="33" s="1"/>
  <c r="P647" i="33" s="1"/>
  <c r="P648" i="33" s="1"/>
  <c r="P649" i="33" s="1"/>
  <c r="P650" i="33" s="1"/>
  <c r="P651" i="33" s="1"/>
  <c r="P652" i="33" s="1"/>
  <c r="P653" i="33" s="1"/>
  <c r="P654" i="33" s="1"/>
  <c r="P655" i="33" s="1"/>
  <c r="P656" i="33" s="1"/>
  <c r="O643" i="33"/>
  <c r="O644" i="33" s="1"/>
  <c r="O645" i="33" s="1"/>
  <c r="O646" i="33" s="1"/>
  <c r="O647" i="33" s="1"/>
  <c r="O648" i="33" s="1"/>
  <c r="O649" i="33" s="1"/>
  <c r="O650" i="33" s="1"/>
  <c r="O651" i="33" s="1"/>
  <c r="O652" i="33" s="1"/>
  <c r="O653" i="33" s="1"/>
  <c r="O654" i="33" s="1"/>
  <c r="O655" i="33" s="1"/>
  <c r="O656" i="33" s="1"/>
  <c r="K643" i="33"/>
  <c r="J643" i="33"/>
  <c r="AP642" i="33"/>
  <c r="AK642" i="33"/>
  <c r="AJ642" i="33"/>
  <c r="AI642" i="33"/>
  <c r="AH642" i="33"/>
  <c r="AK641" i="33"/>
  <c r="AJ641" i="33"/>
  <c r="AI641" i="33"/>
  <c r="AH641" i="33"/>
  <c r="AK640" i="33"/>
  <c r="AJ640" i="33"/>
  <c r="AI640" i="33"/>
  <c r="AH640" i="33"/>
  <c r="AK639" i="33"/>
  <c r="AJ639" i="33"/>
  <c r="AI639" i="33"/>
  <c r="AH639" i="33"/>
  <c r="P639" i="33"/>
  <c r="P640" i="33" s="1"/>
  <c r="P641" i="33" s="1"/>
  <c r="O639" i="33"/>
  <c r="O640" i="33" s="1"/>
  <c r="O641" i="33" s="1"/>
  <c r="K639" i="33"/>
  <c r="J639" i="33"/>
  <c r="AP638" i="33"/>
  <c r="AK638" i="33"/>
  <c r="AJ638" i="33"/>
  <c r="AI638" i="33"/>
  <c r="AH638" i="33"/>
  <c r="AP637" i="33"/>
  <c r="AK637" i="33"/>
  <c r="AJ637" i="33"/>
  <c r="AI637" i="33"/>
  <c r="AH637" i="33"/>
  <c r="AP636" i="33"/>
  <c r="AK636" i="33"/>
  <c r="AJ636" i="33"/>
  <c r="AI636" i="33"/>
  <c r="AH636" i="33"/>
  <c r="AP635" i="33"/>
  <c r="AK635" i="33"/>
  <c r="AJ635" i="33"/>
  <c r="AI635" i="33"/>
  <c r="AH635" i="33"/>
  <c r="AK634" i="33"/>
  <c r="AJ634" i="33"/>
  <c r="AI634" i="33"/>
  <c r="AH634" i="33"/>
  <c r="AK633" i="33"/>
  <c r="AJ633" i="33"/>
  <c r="AI633" i="33"/>
  <c r="AH633" i="33"/>
  <c r="AK632" i="33"/>
  <c r="AJ632" i="33"/>
  <c r="AI632" i="33"/>
  <c r="AH632" i="33"/>
  <c r="AK631" i="33"/>
  <c r="AJ631" i="33"/>
  <c r="AI631" i="33"/>
  <c r="AH631" i="33"/>
  <c r="P631" i="33"/>
  <c r="P632" i="33" s="1"/>
  <c r="P633" i="33" s="1"/>
  <c r="P634" i="33" s="1"/>
  <c r="O631" i="33"/>
  <c r="O632" i="33" s="1"/>
  <c r="O633" i="33" s="1"/>
  <c r="O634" i="33" s="1"/>
  <c r="K631" i="33"/>
  <c r="J631" i="33"/>
  <c r="AP630" i="33"/>
  <c r="AK630" i="33"/>
  <c r="AJ630" i="33"/>
  <c r="AI630" i="33"/>
  <c r="AH630" i="33"/>
  <c r="AK629" i="33"/>
  <c r="AJ629" i="33"/>
  <c r="AI629" i="33"/>
  <c r="AH629" i="33"/>
  <c r="AK628" i="33"/>
  <c r="AJ628" i="33"/>
  <c r="AI628" i="33"/>
  <c r="AH628" i="33"/>
  <c r="P628" i="33"/>
  <c r="P629" i="33" s="1"/>
  <c r="O628" i="33"/>
  <c r="O629" i="33" s="1"/>
  <c r="K628" i="33"/>
  <c r="J628" i="33"/>
  <c r="AP627" i="33"/>
  <c r="AK627" i="33"/>
  <c r="AJ627" i="33"/>
  <c r="AI627" i="33"/>
  <c r="AH627" i="33"/>
  <c r="AK626" i="33"/>
  <c r="AJ626" i="33"/>
  <c r="AI626" i="33"/>
  <c r="AH626" i="33"/>
  <c r="P626" i="33"/>
  <c r="O626" i="33"/>
  <c r="J626" i="33"/>
  <c r="CJ626" i="33" s="1"/>
  <c r="AP625" i="33"/>
  <c r="AK625" i="33"/>
  <c r="AJ625" i="33"/>
  <c r="AI625" i="33"/>
  <c r="AH625" i="33"/>
  <c r="AK624" i="33"/>
  <c r="AJ624" i="33"/>
  <c r="AI624" i="33"/>
  <c r="AH624" i="33"/>
  <c r="AK623" i="33"/>
  <c r="AJ623" i="33"/>
  <c r="AI623" i="33"/>
  <c r="AH623" i="33"/>
  <c r="AK622" i="33"/>
  <c r="AJ622" i="33"/>
  <c r="AI622" i="33"/>
  <c r="AH622" i="33"/>
  <c r="AK621" i="33"/>
  <c r="AJ621" i="33"/>
  <c r="AI621" i="33"/>
  <c r="AH621" i="33"/>
  <c r="AK620" i="33"/>
  <c r="AJ620" i="33"/>
  <c r="AI620" i="33"/>
  <c r="AH620" i="33"/>
  <c r="AK619" i="33"/>
  <c r="AJ619" i="33"/>
  <c r="AI619" i="33"/>
  <c r="AH619" i="33"/>
  <c r="AK618" i="33"/>
  <c r="AJ618" i="33"/>
  <c r="AI618" i="33"/>
  <c r="AH618" i="33"/>
  <c r="AK617" i="33"/>
  <c r="AJ617" i="33"/>
  <c r="AI617" i="33"/>
  <c r="AH617" i="33"/>
  <c r="P617" i="33"/>
  <c r="P618" i="33" s="1"/>
  <c r="P619" i="33" s="1"/>
  <c r="P620" i="33" s="1"/>
  <c r="P621" i="33" s="1"/>
  <c r="P622" i="33" s="1"/>
  <c r="P623" i="33" s="1"/>
  <c r="P624" i="33" s="1"/>
  <c r="O617" i="33"/>
  <c r="O618" i="33" s="1"/>
  <c r="O619" i="33" s="1"/>
  <c r="O620" i="33" s="1"/>
  <c r="O621" i="33" s="1"/>
  <c r="O622" i="33" s="1"/>
  <c r="O623" i="33" s="1"/>
  <c r="O624" i="33" s="1"/>
  <c r="J617" i="33"/>
  <c r="AP616" i="33"/>
  <c r="AK616" i="33"/>
  <c r="AJ616" i="33"/>
  <c r="AI616" i="33"/>
  <c r="AH616" i="33"/>
  <c r="AK615" i="33"/>
  <c r="AJ615" i="33"/>
  <c r="AI615" i="33"/>
  <c r="AH615" i="33"/>
  <c r="AK614" i="33"/>
  <c r="AJ614" i="33"/>
  <c r="AI614" i="33"/>
  <c r="AH614" i="33"/>
  <c r="AK613" i="33"/>
  <c r="AJ613" i="33"/>
  <c r="AI613" i="33"/>
  <c r="AH613" i="33"/>
  <c r="AK612" i="33"/>
  <c r="AJ612" i="33"/>
  <c r="AI612" i="33"/>
  <c r="AH612" i="33"/>
  <c r="AK611" i="33"/>
  <c r="AJ611" i="33"/>
  <c r="AI611" i="33"/>
  <c r="AH611" i="33"/>
  <c r="AK610" i="33"/>
  <c r="AJ610" i="33"/>
  <c r="AI610" i="33"/>
  <c r="AH610" i="33"/>
  <c r="AK609" i="33"/>
  <c r="AJ609" i="33"/>
  <c r="AI609" i="33"/>
  <c r="AH609" i="33"/>
  <c r="AK608" i="33"/>
  <c r="AJ608" i="33"/>
  <c r="AI608" i="33"/>
  <c r="AH608" i="33"/>
  <c r="P608" i="33"/>
  <c r="P609" i="33" s="1"/>
  <c r="P610" i="33" s="1"/>
  <c r="P611" i="33" s="1"/>
  <c r="P612" i="33" s="1"/>
  <c r="P613" i="33" s="1"/>
  <c r="P614" i="33" s="1"/>
  <c r="P615" i="33" s="1"/>
  <c r="O608" i="33"/>
  <c r="O609" i="33" s="1"/>
  <c r="O610" i="33" s="1"/>
  <c r="O611" i="33" s="1"/>
  <c r="O612" i="33" s="1"/>
  <c r="O613" i="33" s="1"/>
  <c r="O614" i="33" s="1"/>
  <c r="O615" i="33" s="1"/>
  <c r="J608" i="33"/>
  <c r="AP607" i="33"/>
  <c r="AK607" i="33"/>
  <c r="AJ607" i="33"/>
  <c r="AI607" i="33"/>
  <c r="AH607" i="33"/>
  <c r="AP606" i="33"/>
  <c r="AK606" i="33"/>
  <c r="AJ606" i="33"/>
  <c r="AI606" i="33"/>
  <c r="AH606" i="33"/>
  <c r="AP605" i="33"/>
  <c r="AK605" i="33"/>
  <c r="AJ605" i="33"/>
  <c r="AI605" i="33"/>
  <c r="AH605" i="33"/>
  <c r="AP604" i="33"/>
  <c r="AK604" i="33"/>
  <c r="AJ604" i="33"/>
  <c r="AI604" i="33"/>
  <c r="AH604" i="33"/>
  <c r="AP603" i="33"/>
  <c r="AK603" i="33"/>
  <c r="AJ603" i="33"/>
  <c r="AI603" i="33"/>
  <c r="AH603" i="33"/>
  <c r="AK602" i="33"/>
  <c r="AJ602" i="33"/>
  <c r="AI602" i="33"/>
  <c r="AH602" i="33"/>
  <c r="AK601" i="33"/>
  <c r="AJ601" i="33"/>
  <c r="AI601" i="33"/>
  <c r="AH601" i="33"/>
  <c r="P601" i="33"/>
  <c r="P602" i="33" s="1"/>
  <c r="O601" i="33"/>
  <c r="O602" i="33" s="1"/>
  <c r="J601" i="33"/>
  <c r="AP600" i="33"/>
  <c r="AK600" i="33"/>
  <c r="AJ600" i="33"/>
  <c r="AI600" i="33"/>
  <c r="AH600" i="33"/>
  <c r="AP599" i="33"/>
  <c r="AK599" i="33"/>
  <c r="AJ599" i="33"/>
  <c r="AI599" i="33"/>
  <c r="AH599" i="33"/>
  <c r="AP598" i="33"/>
  <c r="AK598" i="33"/>
  <c r="AJ598" i="33"/>
  <c r="AI598" i="33"/>
  <c r="AH598" i="33"/>
  <c r="AK597" i="33"/>
  <c r="AJ597" i="33"/>
  <c r="AI597" i="33"/>
  <c r="AH597" i="33"/>
  <c r="AK596" i="33"/>
  <c r="AJ596" i="33"/>
  <c r="AI596" i="33"/>
  <c r="AH596" i="33"/>
  <c r="AK595" i="33"/>
  <c r="AJ595" i="33"/>
  <c r="AI595" i="33"/>
  <c r="AH595" i="33"/>
  <c r="P595" i="33"/>
  <c r="P596" i="33" s="1"/>
  <c r="P597" i="33" s="1"/>
  <c r="O595" i="33"/>
  <c r="O596" i="33" s="1"/>
  <c r="O597" i="33" s="1"/>
  <c r="J595" i="33"/>
  <c r="AP594" i="33"/>
  <c r="AK594" i="33"/>
  <c r="AJ594" i="33"/>
  <c r="AI594" i="33"/>
  <c r="AH594" i="33"/>
  <c r="AP593" i="33"/>
  <c r="AK593" i="33"/>
  <c r="AJ593" i="33"/>
  <c r="AI593" i="33"/>
  <c r="AH593" i="33"/>
  <c r="AP592" i="33"/>
  <c r="AK592" i="33"/>
  <c r="AJ592" i="33"/>
  <c r="AI592" i="33"/>
  <c r="AH592" i="33"/>
  <c r="AK591" i="33"/>
  <c r="AJ591" i="33"/>
  <c r="AI591" i="33"/>
  <c r="AH591" i="33"/>
  <c r="P591" i="33"/>
  <c r="O591" i="33"/>
  <c r="J591" i="33"/>
  <c r="CJ591" i="33" s="1"/>
  <c r="AP590" i="33"/>
  <c r="AK590" i="33"/>
  <c r="AJ590" i="33"/>
  <c r="AI590" i="33"/>
  <c r="AH590" i="33"/>
  <c r="AK589" i="33"/>
  <c r="AJ589" i="33"/>
  <c r="AI589" i="33"/>
  <c r="AH589" i="33"/>
  <c r="AK588" i="33"/>
  <c r="AJ588" i="33"/>
  <c r="AI588" i="33"/>
  <c r="AH588" i="33"/>
  <c r="P588" i="33"/>
  <c r="P589" i="33" s="1"/>
  <c r="O588" i="33"/>
  <c r="O589" i="33" s="1"/>
  <c r="J588" i="33"/>
  <c r="AP587" i="33"/>
  <c r="AK587" i="33"/>
  <c r="AJ587" i="33"/>
  <c r="AI587" i="33"/>
  <c r="AH587" i="33"/>
  <c r="AK586" i="33"/>
  <c r="AJ586" i="33"/>
  <c r="AI586" i="33"/>
  <c r="AH586" i="33"/>
  <c r="P586" i="33"/>
  <c r="O586" i="33"/>
  <c r="J586" i="33"/>
  <c r="CJ586" i="33" s="1"/>
  <c r="AP585" i="33"/>
  <c r="AK585" i="33"/>
  <c r="AJ585" i="33"/>
  <c r="AI585" i="33"/>
  <c r="AH585" i="33"/>
  <c r="AK584" i="33"/>
  <c r="AJ584" i="33"/>
  <c r="AI584" i="33"/>
  <c r="AH584" i="33"/>
  <c r="P584" i="33"/>
  <c r="O584" i="33"/>
  <c r="J584" i="33"/>
  <c r="CJ584" i="33" s="1"/>
  <c r="AP583" i="33"/>
  <c r="AK583" i="33"/>
  <c r="AJ583" i="33"/>
  <c r="AI583" i="33"/>
  <c r="AH583" i="33"/>
  <c r="AK582" i="33"/>
  <c r="AJ582" i="33"/>
  <c r="AI582" i="33"/>
  <c r="AH582" i="33"/>
  <c r="AK581" i="33"/>
  <c r="AJ581" i="33"/>
  <c r="AI581" i="33"/>
  <c r="AH581" i="33"/>
  <c r="P581" i="33"/>
  <c r="P582" i="33" s="1"/>
  <c r="O581" i="33"/>
  <c r="O582" i="33" s="1"/>
  <c r="J581" i="33"/>
  <c r="AP580" i="33"/>
  <c r="AK580" i="33"/>
  <c r="AJ580" i="33"/>
  <c r="AI580" i="33"/>
  <c r="AH580" i="33"/>
  <c r="AK576" i="33"/>
  <c r="AJ576" i="33"/>
  <c r="AI576" i="33"/>
  <c r="AH576" i="33"/>
  <c r="AK575" i="33"/>
  <c r="AJ575" i="33"/>
  <c r="AI575" i="33"/>
  <c r="AH575" i="33"/>
  <c r="P575" i="33"/>
  <c r="P576" i="33" s="1"/>
  <c r="O575" i="33"/>
  <c r="O576" i="33" s="1"/>
  <c r="J575" i="33"/>
  <c r="AP574" i="33"/>
  <c r="AK574" i="33"/>
  <c r="AJ574" i="33"/>
  <c r="AI574" i="33"/>
  <c r="AH574" i="33"/>
  <c r="AK573" i="33"/>
  <c r="AJ573" i="33"/>
  <c r="AI573" i="33"/>
  <c r="AH573" i="33"/>
  <c r="AK572" i="33"/>
  <c r="AJ572" i="33"/>
  <c r="AI572" i="33"/>
  <c r="AH572" i="33"/>
  <c r="P572" i="33"/>
  <c r="P573" i="33" s="1"/>
  <c r="O572" i="33"/>
  <c r="O573" i="33" s="1"/>
  <c r="J572" i="33"/>
  <c r="AP571" i="33"/>
  <c r="AK571" i="33"/>
  <c r="AJ571" i="33"/>
  <c r="AI571" i="33"/>
  <c r="AH571" i="33"/>
  <c r="AP570" i="33"/>
  <c r="AK570" i="33"/>
  <c r="AJ570" i="33"/>
  <c r="AI570" i="33"/>
  <c r="AH570" i="33"/>
  <c r="AP569" i="33"/>
  <c r="AK569" i="33"/>
  <c r="AJ569" i="33"/>
  <c r="AI569" i="33"/>
  <c r="AH569" i="33"/>
  <c r="AP568" i="33"/>
  <c r="AK568" i="33"/>
  <c r="AJ568" i="33"/>
  <c r="AI568" i="33"/>
  <c r="AH568" i="33"/>
  <c r="AK567" i="33"/>
  <c r="AJ567" i="33"/>
  <c r="AI567" i="33"/>
  <c r="AH567" i="33"/>
  <c r="P567" i="33"/>
  <c r="O567" i="33"/>
  <c r="K567" i="33"/>
  <c r="CK567" i="33" s="1"/>
  <c r="J567" i="33"/>
  <c r="CJ567" i="33" s="1"/>
  <c r="AP566" i="33"/>
  <c r="AK566" i="33"/>
  <c r="AJ566" i="33"/>
  <c r="AI566" i="33"/>
  <c r="AH566" i="33"/>
  <c r="AP565" i="33"/>
  <c r="AK565" i="33"/>
  <c r="AJ565" i="33"/>
  <c r="AI565" i="33"/>
  <c r="AH565" i="33"/>
  <c r="AK564" i="33"/>
  <c r="AJ564" i="33"/>
  <c r="AI564" i="33"/>
  <c r="AH564" i="33"/>
  <c r="P564" i="33"/>
  <c r="O564" i="33"/>
  <c r="K564" i="33"/>
  <c r="CK564" i="33" s="1"/>
  <c r="J564" i="33"/>
  <c r="CJ564" i="33" s="1"/>
  <c r="AP563" i="33"/>
  <c r="AK563" i="33"/>
  <c r="AJ563" i="33"/>
  <c r="AI563" i="33"/>
  <c r="AH563" i="33"/>
  <c r="AK562" i="33"/>
  <c r="AJ562" i="33"/>
  <c r="AI562" i="33"/>
  <c r="AH562" i="33"/>
  <c r="P562" i="33"/>
  <c r="O562" i="33"/>
  <c r="K562" i="33"/>
  <c r="CK562" i="33" s="1"/>
  <c r="J562" i="33"/>
  <c r="CJ562" i="33" s="1"/>
  <c r="AP561" i="33"/>
  <c r="AK561" i="33"/>
  <c r="AJ561" i="33"/>
  <c r="AI561" i="33"/>
  <c r="AH561" i="33"/>
  <c r="AP560" i="33"/>
  <c r="AK560" i="33"/>
  <c r="AJ560" i="33"/>
  <c r="AI560" i="33"/>
  <c r="AH560" i="33"/>
  <c r="AP559" i="33"/>
  <c r="AK559" i="33"/>
  <c r="AJ559" i="33"/>
  <c r="AI559" i="33"/>
  <c r="AH559" i="33"/>
  <c r="AK558" i="33"/>
  <c r="AJ558" i="33"/>
  <c r="AI558" i="33"/>
  <c r="AH558" i="33"/>
  <c r="AK557" i="33"/>
  <c r="AJ557" i="33"/>
  <c r="AI557" i="33"/>
  <c r="AH557" i="33"/>
  <c r="AK556" i="33"/>
  <c r="AJ556" i="33"/>
  <c r="AI556" i="33"/>
  <c r="AH556" i="33"/>
  <c r="AK555" i="33"/>
  <c r="AJ555" i="33"/>
  <c r="AI555" i="33"/>
  <c r="AH555" i="33"/>
  <c r="AK554" i="33"/>
  <c r="AJ554" i="33"/>
  <c r="AI554" i="33"/>
  <c r="AH554" i="33"/>
  <c r="AK553" i="33"/>
  <c r="AJ553" i="33"/>
  <c r="AI553" i="33"/>
  <c r="AH553" i="33"/>
  <c r="AK552" i="33"/>
  <c r="AJ552" i="33"/>
  <c r="AI552" i="33"/>
  <c r="AH552" i="33"/>
  <c r="AK551" i="33"/>
  <c r="AJ551" i="33"/>
  <c r="AI551" i="33"/>
  <c r="AH551" i="33"/>
  <c r="AK550" i="33"/>
  <c r="AJ550" i="33"/>
  <c r="AI550" i="33"/>
  <c r="AH550" i="33"/>
  <c r="AK549" i="33"/>
  <c r="AJ549" i="33"/>
  <c r="AI549" i="33"/>
  <c r="AH549" i="33"/>
  <c r="AK548" i="33"/>
  <c r="AJ548" i="33"/>
  <c r="AI548" i="33"/>
  <c r="AH548" i="33"/>
  <c r="AK547" i="33"/>
  <c r="AJ547" i="33"/>
  <c r="AI547" i="33"/>
  <c r="AH547" i="33"/>
  <c r="AK546" i="33"/>
  <c r="AJ546" i="33"/>
  <c r="AI546" i="33"/>
  <c r="AH546" i="33"/>
  <c r="AK545" i="33"/>
  <c r="AJ545" i="33"/>
  <c r="AI545" i="33"/>
  <c r="AH545" i="33"/>
  <c r="AK544" i="33"/>
  <c r="AJ544" i="33"/>
  <c r="AI544" i="33"/>
  <c r="AH544" i="33"/>
  <c r="P544" i="33"/>
  <c r="P545" i="33" s="1"/>
  <c r="P546" i="33" s="1"/>
  <c r="P547" i="33" s="1"/>
  <c r="P548" i="33" s="1"/>
  <c r="P549" i="33" s="1"/>
  <c r="P550" i="33" s="1"/>
  <c r="P551" i="33" s="1"/>
  <c r="P552" i="33" s="1"/>
  <c r="P553" i="33" s="1"/>
  <c r="P554" i="33" s="1"/>
  <c r="P555" i="33" s="1"/>
  <c r="P556" i="33" s="1"/>
  <c r="P557" i="33" s="1"/>
  <c r="P558" i="33" s="1"/>
  <c r="O544" i="33"/>
  <c r="O545" i="33" s="1"/>
  <c r="O546" i="33" s="1"/>
  <c r="O547" i="33" s="1"/>
  <c r="O548" i="33" s="1"/>
  <c r="O549" i="33" s="1"/>
  <c r="O550" i="33" s="1"/>
  <c r="O551" i="33" s="1"/>
  <c r="O552" i="33" s="1"/>
  <c r="O553" i="33" s="1"/>
  <c r="O554" i="33" s="1"/>
  <c r="O555" i="33" s="1"/>
  <c r="O556" i="33" s="1"/>
  <c r="O557" i="33" s="1"/>
  <c r="O558" i="33" s="1"/>
  <c r="K544" i="33"/>
  <c r="J544" i="33"/>
  <c r="AP543" i="33"/>
  <c r="AK543" i="33"/>
  <c r="AJ543" i="33"/>
  <c r="AI543" i="33"/>
  <c r="AH543" i="33"/>
  <c r="AK542" i="33"/>
  <c r="AJ542" i="33"/>
  <c r="AI542" i="33"/>
  <c r="AH542" i="33"/>
  <c r="AK541" i="33"/>
  <c r="AJ541" i="33"/>
  <c r="AI541" i="33"/>
  <c r="AH541" i="33"/>
  <c r="P541" i="33"/>
  <c r="P542" i="33" s="1"/>
  <c r="O541" i="33"/>
  <c r="O542" i="33" s="1"/>
  <c r="K541" i="33"/>
  <c r="J541" i="33"/>
  <c r="AP540" i="33"/>
  <c r="AK540" i="33"/>
  <c r="AJ540" i="33"/>
  <c r="AI540" i="33"/>
  <c r="AH540" i="33"/>
  <c r="AK539" i="33"/>
  <c r="AJ539" i="33"/>
  <c r="AI539" i="33"/>
  <c r="AH539" i="33"/>
  <c r="AK538" i="33"/>
  <c r="AJ538" i="33"/>
  <c r="AI538" i="33"/>
  <c r="AH538" i="33"/>
  <c r="AK537" i="33"/>
  <c r="AJ537" i="33"/>
  <c r="AI537" i="33"/>
  <c r="AH537" i="33"/>
  <c r="AK536" i="33"/>
  <c r="AJ536" i="33"/>
  <c r="AI536" i="33"/>
  <c r="AH536" i="33"/>
  <c r="AK535" i="33"/>
  <c r="AJ535" i="33"/>
  <c r="AI535" i="33"/>
  <c r="AH535" i="33"/>
  <c r="AK534" i="33"/>
  <c r="AJ534" i="33"/>
  <c r="AI534" i="33"/>
  <c r="AH534" i="33"/>
  <c r="AK533" i="33"/>
  <c r="AJ533" i="33"/>
  <c r="AI533" i="33"/>
  <c r="AH533" i="33"/>
  <c r="AK532" i="33"/>
  <c r="AJ532" i="33"/>
  <c r="AI532" i="33"/>
  <c r="AH532" i="33"/>
  <c r="AK531" i="33"/>
  <c r="AJ531" i="33"/>
  <c r="AI531" i="33"/>
  <c r="AH531" i="33"/>
  <c r="AK530" i="33"/>
  <c r="AJ530" i="33"/>
  <c r="AI530" i="33"/>
  <c r="AH530" i="33"/>
  <c r="AK529" i="33"/>
  <c r="AJ529" i="33"/>
  <c r="AI529" i="33"/>
  <c r="AH529" i="33"/>
  <c r="P529" i="33"/>
  <c r="P530" i="33" s="1"/>
  <c r="P531" i="33" s="1"/>
  <c r="P532" i="33" s="1"/>
  <c r="P533" i="33" s="1"/>
  <c r="P534" i="33" s="1"/>
  <c r="P535" i="33" s="1"/>
  <c r="P536" i="33" s="1"/>
  <c r="P537" i="33" s="1"/>
  <c r="P538" i="33" s="1"/>
  <c r="P539" i="33" s="1"/>
  <c r="O529" i="33"/>
  <c r="O530" i="33" s="1"/>
  <c r="O531" i="33" s="1"/>
  <c r="O532" i="33" s="1"/>
  <c r="O533" i="33" s="1"/>
  <c r="O534" i="33" s="1"/>
  <c r="O535" i="33" s="1"/>
  <c r="O536" i="33" s="1"/>
  <c r="O537" i="33" s="1"/>
  <c r="O538" i="33" s="1"/>
  <c r="O539" i="33" s="1"/>
  <c r="K529" i="33"/>
  <c r="J529" i="33"/>
  <c r="AP528" i="33"/>
  <c r="AK528" i="33"/>
  <c r="AJ528" i="33"/>
  <c r="AI528" i="33"/>
  <c r="AH528" i="33"/>
  <c r="AP527" i="33"/>
  <c r="AK527" i="33"/>
  <c r="AJ527" i="33"/>
  <c r="AI527" i="33"/>
  <c r="AH527" i="33"/>
  <c r="AK526" i="33"/>
  <c r="AJ526" i="33"/>
  <c r="AI526" i="33"/>
  <c r="AH526" i="33"/>
  <c r="AK525" i="33"/>
  <c r="AJ525" i="33"/>
  <c r="AI525" i="33"/>
  <c r="AH525" i="33"/>
  <c r="AK524" i="33"/>
  <c r="AJ524" i="33"/>
  <c r="AI524" i="33"/>
  <c r="AH524" i="33"/>
  <c r="AK523" i="33"/>
  <c r="AJ523" i="33"/>
  <c r="AI523" i="33"/>
  <c r="AH523" i="33"/>
  <c r="AK522" i="33"/>
  <c r="AJ522" i="33"/>
  <c r="AI522" i="33"/>
  <c r="AH522" i="33"/>
  <c r="AK521" i="33"/>
  <c r="AJ521" i="33"/>
  <c r="AI521" i="33"/>
  <c r="AH521" i="33"/>
  <c r="AK520" i="33"/>
  <c r="AJ520" i="33"/>
  <c r="AI520" i="33"/>
  <c r="AH520" i="33"/>
  <c r="AK519" i="33"/>
  <c r="AJ519" i="33"/>
  <c r="AI519" i="33"/>
  <c r="AH519" i="33"/>
  <c r="AK518" i="33"/>
  <c r="AJ518" i="33"/>
  <c r="AI518" i="33"/>
  <c r="AH518" i="33"/>
  <c r="AK517" i="33"/>
  <c r="AJ517" i="33"/>
  <c r="AI517" i="33"/>
  <c r="AH517" i="33"/>
  <c r="P517" i="33"/>
  <c r="P518" i="33" s="1"/>
  <c r="P519" i="33" s="1"/>
  <c r="P520" i="33" s="1"/>
  <c r="P521" i="33" s="1"/>
  <c r="P522" i="33" s="1"/>
  <c r="P523" i="33" s="1"/>
  <c r="P524" i="33" s="1"/>
  <c r="P525" i="33" s="1"/>
  <c r="P526" i="33" s="1"/>
  <c r="O517" i="33"/>
  <c r="O518" i="33" s="1"/>
  <c r="O519" i="33" s="1"/>
  <c r="O520" i="33" s="1"/>
  <c r="O521" i="33" s="1"/>
  <c r="O522" i="33" s="1"/>
  <c r="O523" i="33" s="1"/>
  <c r="O524" i="33" s="1"/>
  <c r="O525" i="33" s="1"/>
  <c r="O526" i="33" s="1"/>
  <c r="K517" i="33"/>
  <c r="J517" i="33"/>
  <c r="AP516" i="33"/>
  <c r="AK516" i="33"/>
  <c r="AJ516" i="33"/>
  <c r="AI516" i="33"/>
  <c r="AH516" i="33"/>
  <c r="AP515" i="33"/>
  <c r="AK515" i="33"/>
  <c r="AJ515" i="33"/>
  <c r="AI515" i="33"/>
  <c r="AH515" i="33"/>
  <c r="AK514" i="33"/>
  <c r="AJ514" i="33"/>
  <c r="AI514" i="33"/>
  <c r="AH514" i="33"/>
  <c r="P514" i="33"/>
  <c r="O514" i="33"/>
  <c r="J514" i="33"/>
  <c r="CJ514" i="33" s="1"/>
  <c r="AP513" i="33"/>
  <c r="AK513" i="33"/>
  <c r="AJ513" i="33"/>
  <c r="AI513" i="33"/>
  <c r="AH513" i="33"/>
  <c r="AK512" i="33"/>
  <c r="AJ512" i="33"/>
  <c r="AI512" i="33"/>
  <c r="AH512" i="33"/>
  <c r="AK511" i="33"/>
  <c r="AJ511" i="33"/>
  <c r="AI511" i="33"/>
  <c r="AH511" i="33"/>
  <c r="P511" i="33"/>
  <c r="P512" i="33" s="1"/>
  <c r="O511" i="33"/>
  <c r="O512" i="33" s="1"/>
  <c r="J511" i="33"/>
  <c r="AP510" i="33"/>
  <c r="AK510" i="33"/>
  <c r="AJ510" i="33"/>
  <c r="AI510" i="33"/>
  <c r="AH510" i="33"/>
  <c r="AK509" i="33"/>
  <c r="AJ509" i="33"/>
  <c r="AI509" i="33"/>
  <c r="AH509" i="33"/>
  <c r="P509" i="33"/>
  <c r="O509" i="33"/>
  <c r="K509" i="33"/>
  <c r="CK509" i="33" s="1"/>
  <c r="AP508" i="33"/>
  <c r="AK508" i="33"/>
  <c r="AJ508" i="33"/>
  <c r="AI508" i="33"/>
  <c r="AH508" i="33"/>
  <c r="AP507" i="33"/>
  <c r="AK507" i="33"/>
  <c r="AJ507" i="33"/>
  <c r="AI507" i="33"/>
  <c r="AH507" i="33"/>
  <c r="AP506" i="33"/>
  <c r="AK506" i="33"/>
  <c r="AJ506" i="33"/>
  <c r="AI506" i="33"/>
  <c r="AH506" i="33"/>
  <c r="AP505" i="33"/>
  <c r="AK505" i="33"/>
  <c r="AJ505" i="33"/>
  <c r="AI505" i="33"/>
  <c r="AH505" i="33"/>
  <c r="AK504" i="33"/>
  <c r="AJ504" i="33"/>
  <c r="AI504" i="33"/>
  <c r="AH504" i="33"/>
  <c r="AK503" i="33"/>
  <c r="AJ503" i="33"/>
  <c r="AI503" i="33"/>
  <c r="AH503" i="33"/>
  <c r="AK502" i="33"/>
  <c r="AJ502" i="33"/>
  <c r="AI502" i="33"/>
  <c r="AH502" i="33"/>
  <c r="AK501" i="33"/>
  <c r="AJ501" i="33"/>
  <c r="AI501" i="33"/>
  <c r="AH501" i="33"/>
  <c r="AK500" i="33"/>
  <c r="AJ500" i="33"/>
  <c r="AI500" i="33"/>
  <c r="AH500" i="33"/>
  <c r="AK499" i="33"/>
  <c r="AJ499" i="33"/>
  <c r="AI499" i="33"/>
  <c r="AH499" i="33"/>
  <c r="AK498" i="33"/>
  <c r="AJ498" i="33"/>
  <c r="AI498" i="33"/>
  <c r="AH498" i="33"/>
  <c r="AK497" i="33"/>
  <c r="AJ497" i="33"/>
  <c r="AI497" i="33"/>
  <c r="AH497" i="33"/>
  <c r="AK496" i="33"/>
  <c r="AJ496" i="33"/>
  <c r="AI496" i="33"/>
  <c r="AH496" i="33"/>
  <c r="AK495" i="33"/>
  <c r="AJ495" i="33"/>
  <c r="AI495" i="33"/>
  <c r="AH495" i="33"/>
  <c r="P495" i="33"/>
  <c r="P496" i="33" s="1"/>
  <c r="P497" i="33" s="1"/>
  <c r="P498" i="33" s="1"/>
  <c r="P499" i="33" s="1"/>
  <c r="P500" i="33" s="1"/>
  <c r="P501" i="33" s="1"/>
  <c r="P502" i="33" s="1"/>
  <c r="P503" i="33" s="1"/>
  <c r="P504" i="33" s="1"/>
  <c r="O495" i="33"/>
  <c r="O496" i="33" s="1"/>
  <c r="O497" i="33" s="1"/>
  <c r="O498" i="33" s="1"/>
  <c r="O499" i="33" s="1"/>
  <c r="O500" i="33" s="1"/>
  <c r="O501" i="33" s="1"/>
  <c r="O502" i="33" s="1"/>
  <c r="O503" i="33" s="1"/>
  <c r="O504" i="33" s="1"/>
  <c r="AP494" i="33"/>
  <c r="AK494" i="33"/>
  <c r="AJ494" i="33"/>
  <c r="AI494" i="33"/>
  <c r="AH494" i="33"/>
  <c r="AP493" i="33"/>
  <c r="AK493" i="33"/>
  <c r="AJ493" i="33"/>
  <c r="AI493" i="33"/>
  <c r="AH493" i="33"/>
  <c r="AP492" i="33"/>
  <c r="AK492" i="33"/>
  <c r="AJ492" i="33"/>
  <c r="AI492" i="33"/>
  <c r="AH492" i="33"/>
  <c r="AP491" i="33"/>
  <c r="AK491" i="33"/>
  <c r="AJ491" i="33"/>
  <c r="AI491" i="33"/>
  <c r="AH491" i="33"/>
  <c r="AP490" i="33"/>
  <c r="AK490" i="33"/>
  <c r="AJ490" i="33"/>
  <c r="AI490" i="33"/>
  <c r="AH490" i="33"/>
  <c r="AK489" i="33"/>
  <c r="AJ489" i="33"/>
  <c r="AI489" i="33"/>
  <c r="AH489" i="33"/>
  <c r="P489" i="33"/>
  <c r="O489" i="33"/>
  <c r="J489" i="33"/>
  <c r="CJ489" i="33" s="1"/>
  <c r="AP488" i="33"/>
  <c r="AK488" i="33"/>
  <c r="AJ488" i="33"/>
  <c r="AI488" i="33"/>
  <c r="AH488" i="33"/>
  <c r="AP487" i="33"/>
  <c r="AK487" i="33"/>
  <c r="AJ487" i="33"/>
  <c r="AI487" i="33"/>
  <c r="AH487" i="33"/>
  <c r="AK486" i="33"/>
  <c r="AJ486" i="33"/>
  <c r="AI486" i="33"/>
  <c r="AH486" i="33"/>
  <c r="P486" i="33"/>
  <c r="O486" i="33"/>
  <c r="J486" i="33"/>
  <c r="CJ486" i="33" s="1"/>
  <c r="AP485" i="33"/>
  <c r="AK485" i="33"/>
  <c r="AJ485" i="33"/>
  <c r="AI485" i="33"/>
  <c r="AH485" i="33"/>
  <c r="AP484" i="33"/>
  <c r="AK484" i="33"/>
  <c r="AJ484" i="33"/>
  <c r="AI484" i="33"/>
  <c r="AH484" i="33"/>
  <c r="AK483" i="33"/>
  <c r="AJ483" i="33"/>
  <c r="AI483" i="33"/>
  <c r="AH483" i="33"/>
  <c r="AK482" i="33"/>
  <c r="AJ482" i="33"/>
  <c r="AI482" i="33"/>
  <c r="AH482" i="33"/>
  <c r="P482" i="33"/>
  <c r="P483" i="33" s="1"/>
  <c r="O482" i="33"/>
  <c r="O483" i="33" s="1"/>
  <c r="J482" i="33"/>
  <c r="AP481" i="33"/>
  <c r="AK481" i="33"/>
  <c r="AJ481" i="33"/>
  <c r="AI481" i="33"/>
  <c r="AH481" i="33"/>
  <c r="AP480" i="33"/>
  <c r="AK480" i="33"/>
  <c r="AJ480" i="33"/>
  <c r="AI480" i="33"/>
  <c r="AH480" i="33"/>
  <c r="AP479" i="33"/>
  <c r="AK479" i="33"/>
  <c r="AJ479" i="33"/>
  <c r="AI479" i="33"/>
  <c r="AH479" i="33"/>
  <c r="AK478" i="33"/>
  <c r="AJ478" i="33"/>
  <c r="AI478" i="33"/>
  <c r="AH478" i="33"/>
  <c r="P478" i="33"/>
  <c r="O478" i="33"/>
  <c r="J478" i="33"/>
  <c r="CJ478" i="33" s="1"/>
  <c r="AP477" i="33"/>
  <c r="AK477" i="33"/>
  <c r="AJ477" i="33"/>
  <c r="AI477" i="33"/>
  <c r="AH477" i="33"/>
  <c r="AP476" i="33"/>
  <c r="AK476" i="33"/>
  <c r="AJ476" i="33"/>
  <c r="AI476" i="33"/>
  <c r="AH476" i="33"/>
  <c r="AP475" i="33"/>
  <c r="AK475" i="33"/>
  <c r="AJ475" i="33"/>
  <c r="AI475" i="33"/>
  <c r="AH475" i="33"/>
  <c r="AK474" i="33"/>
  <c r="AJ474" i="33"/>
  <c r="AI474" i="33"/>
  <c r="AH474" i="33"/>
  <c r="AK473" i="33"/>
  <c r="AJ473" i="33"/>
  <c r="AI473" i="33"/>
  <c r="AH473" i="33"/>
  <c r="P473" i="33"/>
  <c r="P474" i="33" s="1"/>
  <c r="O473" i="33"/>
  <c r="O474" i="33" s="1"/>
  <c r="J473" i="33"/>
  <c r="AP472" i="33"/>
  <c r="AK472" i="33"/>
  <c r="AJ472" i="33"/>
  <c r="AI472" i="33"/>
  <c r="AH472" i="33"/>
  <c r="AK471" i="33"/>
  <c r="AJ471" i="33"/>
  <c r="AI471" i="33"/>
  <c r="AH471" i="33"/>
  <c r="P471" i="33"/>
  <c r="O471" i="33"/>
  <c r="J471" i="33"/>
  <c r="CJ471" i="33" s="1"/>
  <c r="AP470" i="33"/>
  <c r="AK470" i="33"/>
  <c r="AJ470" i="33"/>
  <c r="AI470" i="33"/>
  <c r="AH470" i="33"/>
  <c r="AK469" i="33"/>
  <c r="AJ469" i="33"/>
  <c r="AI469" i="33"/>
  <c r="AH469" i="33"/>
  <c r="P469" i="33"/>
  <c r="O469" i="33"/>
  <c r="J469" i="33"/>
  <c r="CJ469" i="33" s="1"/>
  <c r="AP468" i="33"/>
  <c r="AK468" i="33"/>
  <c r="AJ468" i="33"/>
  <c r="AI468" i="33"/>
  <c r="AH468" i="33"/>
  <c r="AK467" i="33"/>
  <c r="AJ467" i="33"/>
  <c r="AI467" i="33"/>
  <c r="AH467" i="33"/>
  <c r="AK466" i="33"/>
  <c r="AJ466" i="33"/>
  <c r="AI466" i="33"/>
  <c r="AH466" i="33"/>
  <c r="AK465" i="33"/>
  <c r="AJ465" i="33"/>
  <c r="AI465" i="33"/>
  <c r="AH465" i="33"/>
  <c r="P465" i="33"/>
  <c r="P466" i="33" s="1"/>
  <c r="P467" i="33" s="1"/>
  <c r="O465" i="33"/>
  <c r="O466" i="33" s="1"/>
  <c r="O467" i="33" s="1"/>
  <c r="J465" i="33"/>
  <c r="AP464" i="33"/>
  <c r="AK464" i="33"/>
  <c r="AJ464" i="33"/>
  <c r="AI464" i="33"/>
  <c r="AH464" i="33"/>
  <c r="AK463" i="33"/>
  <c r="AJ463" i="33"/>
  <c r="AI463" i="33"/>
  <c r="AH463" i="33"/>
  <c r="AK462" i="33"/>
  <c r="AJ462" i="33"/>
  <c r="AI462" i="33"/>
  <c r="AH462" i="33"/>
  <c r="AK461" i="33"/>
  <c r="AJ461" i="33"/>
  <c r="AI461" i="33"/>
  <c r="AH461" i="33"/>
  <c r="AK460" i="33"/>
  <c r="AJ460" i="33"/>
  <c r="AI460" i="33"/>
  <c r="AH460" i="33"/>
  <c r="AK459" i="33"/>
  <c r="AJ459" i="33"/>
  <c r="AI459" i="33"/>
  <c r="AH459" i="33"/>
  <c r="AK458" i="33"/>
  <c r="AJ458" i="33"/>
  <c r="AI458" i="33"/>
  <c r="AH458" i="33"/>
  <c r="AK457" i="33"/>
  <c r="AJ457" i="33"/>
  <c r="AI457" i="33"/>
  <c r="AH457" i="33"/>
  <c r="P457" i="33"/>
  <c r="P458" i="33" s="1"/>
  <c r="P459" i="33" s="1"/>
  <c r="P460" i="33" s="1"/>
  <c r="P461" i="33" s="1"/>
  <c r="P462" i="33" s="1"/>
  <c r="P463" i="33" s="1"/>
  <c r="O457" i="33"/>
  <c r="O458" i="33" s="1"/>
  <c r="O459" i="33" s="1"/>
  <c r="O460" i="33" s="1"/>
  <c r="O461" i="33" s="1"/>
  <c r="O462" i="33" s="1"/>
  <c r="O463" i="33" s="1"/>
  <c r="J457" i="33"/>
  <c r="AP456" i="33"/>
  <c r="AK456" i="33"/>
  <c r="AJ456" i="33"/>
  <c r="AI456" i="33"/>
  <c r="AH456" i="33"/>
  <c r="AP455" i="33"/>
  <c r="AK455" i="33"/>
  <c r="AJ455" i="33"/>
  <c r="AI455" i="33"/>
  <c r="AH455" i="33"/>
  <c r="AK454" i="33"/>
  <c r="AJ454" i="33"/>
  <c r="AI454" i="33"/>
  <c r="AH454" i="33"/>
  <c r="AK453" i="33"/>
  <c r="AJ453" i="33"/>
  <c r="AI453" i="33"/>
  <c r="AH453" i="33"/>
  <c r="P453" i="33"/>
  <c r="P454" i="33" s="1"/>
  <c r="O453" i="33"/>
  <c r="O454" i="33" s="1"/>
  <c r="J453" i="33"/>
  <c r="AP452" i="33"/>
  <c r="AK452" i="33"/>
  <c r="AJ452" i="33"/>
  <c r="AI452" i="33"/>
  <c r="AH452" i="33"/>
  <c r="AK451" i="33"/>
  <c r="AJ451" i="33"/>
  <c r="AI451" i="33"/>
  <c r="AH451" i="33"/>
  <c r="P451" i="33"/>
  <c r="O451" i="33"/>
  <c r="J451" i="33"/>
  <c r="CJ451" i="33" s="1"/>
  <c r="AP450" i="33"/>
  <c r="AK450" i="33"/>
  <c r="AJ450" i="33"/>
  <c r="AI450" i="33"/>
  <c r="AH450" i="33"/>
  <c r="AP449" i="33"/>
  <c r="AK449" i="33"/>
  <c r="AJ449" i="33"/>
  <c r="AI449" i="33"/>
  <c r="AH449" i="33"/>
  <c r="AP448" i="33"/>
  <c r="AK448" i="33"/>
  <c r="AJ448" i="33"/>
  <c r="AI448" i="33"/>
  <c r="AH448" i="33"/>
  <c r="AK447" i="33"/>
  <c r="AJ447" i="33"/>
  <c r="AI447" i="33"/>
  <c r="AH447" i="33"/>
  <c r="AK446" i="33"/>
  <c r="AJ446" i="33"/>
  <c r="AI446" i="33"/>
  <c r="AH446" i="33"/>
  <c r="AK445" i="33"/>
  <c r="AJ445" i="33"/>
  <c r="AI445" i="33"/>
  <c r="AH445" i="33"/>
  <c r="AK444" i="33"/>
  <c r="AJ444" i="33"/>
  <c r="AI444" i="33"/>
  <c r="AH444" i="33"/>
  <c r="AK443" i="33"/>
  <c r="AJ443" i="33"/>
  <c r="AI443" i="33"/>
  <c r="AH443" i="33"/>
  <c r="AK442" i="33"/>
  <c r="AJ442" i="33"/>
  <c r="AI442" i="33"/>
  <c r="AH442" i="33"/>
  <c r="AK441" i="33"/>
  <c r="AJ441" i="33"/>
  <c r="AI441" i="33"/>
  <c r="AH441" i="33"/>
  <c r="P441" i="33"/>
  <c r="P442" i="33" s="1"/>
  <c r="P443" i="33" s="1"/>
  <c r="P444" i="33" s="1"/>
  <c r="P445" i="33" s="1"/>
  <c r="P446" i="33" s="1"/>
  <c r="P447" i="33" s="1"/>
  <c r="O441" i="33"/>
  <c r="O442" i="33" s="1"/>
  <c r="O443" i="33" s="1"/>
  <c r="O444" i="33" s="1"/>
  <c r="O445" i="33" s="1"/>
  <c r="O446" i="33" s="1"/>
  <c r="O447" i="33" s="1"/>
  <c r="J441" i="33"/>
  <c r="AP440" i="33"/>
  <c r="AK440" i="33"/>
  <c r="AJ440" i="33"/>
  <c r="AI440" i="33"/>
  <c r="AH440" i="33"/>
  <c r="AK439" i="33"/>
  <c r="AJ439" i="33"/>
  <c r="AI439" i="33"/>
  <c r="AH439" i="33"/>
  <c r="P439" i="33"/>
  <c r="O439" i="33"/>
  <c r="J439" i="33"/>
  <c r="CJ439" i="33" s="1"/>
  <c r="AP438" i="33"/>
  <c r="AK438" i="33"/>
  <c r="AJ438" i="33"/>
  <c r="AI438" i="33"/>
  <c r="AH438" i="33"/>
  <c r="AP437" i="33"/>
  <c r="AK437" i="33"/>
  <c r="AJ437" i="33"/>
  <c r="AI437" i="33"/>
  <c r="AH437" i="33"/>
  <c r="AP436" i="33"/>
  <c r="AK436" i="33"/>
  <c r="AJ436" i="33"/>
  <c r="AI436" i="33"/>
  <c r="AH436" i="33"/>
  <c r="AK435" i="33"/>
  <c r="AJ435" i="33"/>
  <c r="AI435" i="33"/>
  <c r="AH435" i="33"/>
  <c r="AK434" i="33"/>
  <c r="AJ434" i="33"/>
  <c r="AI434" i="33"/>
  <c r="AH434" i="33"/>
  <c r="AK433" i="33"/>
  <c r="AJ433" i="33"/>
  <c r="AI433" i="33"/>
  <c r="AH433" i="33"/>
  <c r="AK432" i="33"/>
  <c r="AJ432" i="33"/>
  <c r="AI432" i="33"/>
  <c r="AH432" i="33"/>
  <c r="AK431" i="33"/>
  <c r="AJ431" i="33"/>
  <c r="AI431" i="33"/>
  <c r="AH431" i="33"/>
  <c r="AK430" i="33"/>
  <c r="AJ430" i="33"/>
  <c r="AI430" i="33"/>
  <c r="AH430" i="33"/>
  <c r="AK429" i="33"/>
  <c r="AJ429" i="33"/>
  <c r="AI429" i="33"/>
  <c r="AH429" i="33"/>
  <c r="P429" i="33"/>
  <c r="P430" i="33" s="1"/>
  <c r="P431" i="33" s="1"/>
  <c r="P432" i="33" s="1"/>
  <c r="P433" i="33" s="1"/>
  <c r="P434" i="33" s="1"/>
  <c r="P435" i="33" s="1"/>
  <c r="O429" i="33"/>
  <c r="O430" i="33" s="1"/>
  <c r="O431" i="33" s="1"/>
  <c r="O432" i="33" s="1"/>
  <c r="O433" i="33" s="1"/>
  <c r="O434" i="33" s="1"/>
  <c r="O435" i="33" s="1"/>
  <c r="J429" i="33"/>
  <c r="AP428" i="33"/>
  <c r="AK428" i="33"/>
  <c r="AJ428" i="33"/>
  <c r="AI428" i="33"/>
  <c r="AH428" i="33"/>
  <c r="AK427" i="33"/>
  <c r="AJ427" i="33"/>
  <c r="AI427" i="33"/>
  <c r="AH427" i="33"/>
  <c r="AK426" i="33"/>
  <c r="AJ426" i="33"/>
  <c r="AI426" i="33"/>
  <c r="AH426" i="33"/>
  <c r="AK425" i="33"/>
  <c r="AJ425" i="33"/>
  <c r="AI425" i="33"/>
  <c r="AH425" i="33"/>
  <c r="P425" i="33"/>
  <c r="P426" i="33" s="1"/>
  <c r="P427" i="33" s="1"/>
  <c r="O425" i="33"/>
  <c r="O426" i="33" s="1"/>
  <c r="O427" i="33" s="1"/>
  <c r="J425" i="33"/>
  <c r="AP424" i="33"/>
  <c r="AK424" i="33"/>
  <c r="AJ424" i="33"/>
  <c r="AI424" i="33"/>
  <c r="AH424" i="33"/>
  <c r="AK423" i="33"/>
  <c r="AJ423" i="33"/>
  <c r="AI423" i="33"/>
  <c r="AH423" i="33"/>
  <c r="AK422" i="33"/>
  <c r="AJ422" i="33"/>
  <c r="AI422" i="33"/>
  <c r="AH422" i="33"/>
  <c r="AK421" i="33"/>
  <c r="AJ421" i="33"/>
  <c r="AI421" i="33"/>
  <c r="AH421" i="33"/>
  <c r="AK420" i="33"/>
  <c r="AJ420" i="33"/>
  <c r="AI420" i="33"/>
  <c r="AH420" i="33"/>
  <c r="P420" i="33"/>
  <c r="P421" i="33" s="1"/>
  <c r="P422" i="33" s="1"/>
  <c r="P423" i="33" s="1"/>
  <c r="O420" i="33"/>
  <c r="O421" i="33" s="1"/>
  <c r="O422" i="33" s="1"/>
  <c r="O423" i="33" s="1"/>
  <c r="J420" i="33"/>
  <c r="AP419" i="33"/>
  <c r="AK419" i="33"/>
  <c r="AJ419" i="33"/>
  <c r="AI419" i="33"/>
  <c r="AH419" i="33"/>
  <c r="AK418" i="33"/>
  <c r="AJ418" i="33"/>
  <c r="AI418" i="33"/>
  <c r="AH418" i="33"/>
  <c r="AK417" i="33"/>
  <c r="AJ417" i="33"/>
  <c r="AI417" i="33"/>
  <c r="AH417" i="33"/>
  <c r="AK416" i="33"/>
  <c r="AJ416" i="33"/>
  <c r="AI416" i="33"/>
  <c r="AH416" i="33"/>
  <c r="AK415" i="33"/>
  <c r="AJ415" i="33"/>
  <c r="AI415" i="33"/>
  <c r="AH415" i="33"/>
  <c r="AK414" i="33"/>
  <c r="AJ414" i="33"/>
  <c r="AI414" i="33"/>
  <c r="AH414" i="33"/>
  <c r="AK413" i="33"/>
  <c r="AJ413" i="33"/>
  <c r="AI413" i="33"/>
  <c r="AH413" i="33"/>
  <c r="AK412" i="33"/>
  <c r="AJ412" i="33"/>
  <c r="AI412" i="33"/>
  <c r="AH412" i="33"/>
  <c r="AK411" i="33"/>
  <c r="AJ411" i="33"/>
  <c r="AI411" i="33"/>
  <c r="AH411" i="33"/>
  <c r="AK410" i="33"/>
  <c r="AJ410" i="33"/>
  <c r="AI410" i="33"/>
  <c r="AH410" i="33"/>
  <c r="AK409" i="33"/>
  <c r="AJ409" i="33"/>
  <c r="AI409" i="33"/>
  <c r="AH409" i="33"/>
  <c r="AK408" i="33"/>
  <c r="AJ408" i="33"/>
  <c r="AI408" i="33"/>
  <c r="AH408" i="33"/>
  <c r="AK407" i="33"/>
  <c r="AJ407" i="33"/>
  <c r="AI407" i="33"/>
  <c r="AH407" i="33"/>
  <c r="AK406" i="33"/>
  <c r="AJ406" i="33"/>
  <c r="AI406" i="33"/>
  <c r="AH406" i="33"/>
  <c r="AK405" i="33"/>
  <c r="AJ405" i="33"/>
  <c r="AI405" i="33"/>
  <c r="AH405" i="33"/>
  <c r="AK404" i="33"/>
  <c r="AJ404" i="33"/>
  <c r="AI404" i="33"/>
  <c r="AH404" i="33"/>
  <c r="AK403" i="33"/>
  <c r="AJ403" i="33"/>
  <c r="AI403" i="33"/>
  <c r="AH403" i="33"/>
  <c r="P403" i="33"/>
  <c r="P404" i="33" s="1"/>
  <c r="P405" i="33" s="1"/>
  <c r="P406" i="33" s="1"/>
  <c r="P407" i="33" s="1"/>
  <c r="P408" i="33" s="1"/>
  <c r="P409" i="33" s="1"/>
  <c r="P410" i="33" s="1"/>
  <c r="P411" i="33" s="1"/>
  <c r="P412" i="33" s="1"/>
  <c r="P413" i="33" s="1"/>
  <c r="P414" i="33" s="1"/>
  <c r="P415" i="33" s="1"/>
  <c r="P416" i="33" s="1"/>
  <c r="P417" i="33" s="1"/>
  <c r="P418" i="33" s="1"/>
  <c r="O403" i="33"/>
  <c r="O404" i="33" s="1"/>
  <c r="O405" i="33" s="1"/>
  <c r="O406" i="33" s="1"/>
  <c r="O407" i="33" s="1"/>
  <c r="O408" i="33" s="1"/>
  <c r="O409" i="33" s="1"/>
  <c r="O410" i="33" s="1"/>
  <c r="O411" i="33" s="1"/>
  <c r="O412" i="33" s="1"/>
  <c r="O413" i="33" s="1"/>
  <c r="O414" i="33" s="1"/>
  <c r="O415" i="33" s="1"/>
  <c r="O416" i="33" s="1"/>
  <c r="O417" i="33" s="1"/>
  <c r="O418" i="33" s="1"/>
  <c r="J403" i="33"/>
  <c r="AP402" i="33"/>
  <c r="AK402" i="33"/>
  <c r="AJ402" i="33"/>
  <c r="AI402" i="33"/>
  <c r="AH402" i="33"/>
  <c r="AK401" i="33"/>
  <c r="AJ401" i="33"/>
  <c r="AI401" i="33"/>
  <c r="AH401" i="33"/>
  <c r="AK400" i="33"/>
  <c r="AJ400" i="33"/>
  <c r="AI400" i="33"/>
  <c r="AH400" i="33"/>
  <c r="P400" i="33"/>
  <c r="P401" i="33" s="1"/>
  <c r="O400" i="33"/>
  <c r="O401" i="33" s="1"/>
  <c r="J400" i="33"/>
  <c r="AP399" i="33"/>
  <c r="AK399" i="33"/>
  <c r="AJ399" i="33"/>
  <c r="AI399" i="33"/>
  <c r="AH399" i="33"/>
  <c r="AK398" i="33"/>
  <c r="AJ398" i="33"/>
  <c r="AI398" i="33"/>
  <c r="AH398" i="33"/>
  <c r="AK397" i="33"/>
  <c r="AJ397" i="33"/>
  <c r="AI397" i="33"/>
  <c r="AH397" i="33"/>
  <c r="P397" i="33"/>
  <c r="P398" i="33" s="1"/>
  <c r="O397" i="33"/>
  <c r="O398" i="33" s="1"/>
  <c r="J397" i="33"/>
  <c r="AP396" i="33"/>
  <c r="AK396" i="33"/>
  <c r="AJ396" i="33"/>
  <c r="AI396" i="33"/>
  <c r="AH396" i="33"/>
  <c r="AK395" i="33"/>
  <c r="AJ395" i="33"/>
  <c r="AI395" i="33"/>
  <c r="AH395" i="33"/>
  <c r="AK394" i="33"/>
  <c r="AJ394" i="33"/>
  <c r="AI394" i="33"/>
  <c r="AH394" i="33"/>
  <c r="AK393" i="33"/>
  <c r="AJ393" i="33"/>
  <c r="AI393" i="33"/>
  <c r="AH393" i="33"/>
  <c r="AK392" i="33"/>
  <c r="AJ392" i="33"/>
  <c r="AI392" i="33"/>
  <c r="AH392" i="33"/>
  <c r="AK391" i="33"/>
  <c r="AJ391" i="33"/>
  <c r="AI391" i="33"/>
  <c r="AH391" i="33"/>
  <c r="P391" i="33"/>
  <c r="P392" i="33" s="1"/>
  <c r="P393" i="33" s="1"/>
  <c r="P394" i="33" s="1"/>
  <c r="P395" i="33" s="1"/>
  <c r="O391" i="33"/>
  <c r="O392" i="33" s="1"/>
  <c r="O393" i="33" s="1"/>
  <c r="O394" i="33" s="1"/>
  <c r="O395" i="33" s="1"/>
  <c r="J391" i="33"/>
  <c r="AP390" i="33"/>
  <c r="AK390" i="33"/>
  <c r="AJ390" i="33"/>
  <c r="AI390" i="33"/>
  <c r="AH390" i="33"/>
  <c r="AP389" i="33"/>
  <c r="AK389" i="33"/>
  <c r="AJ389" i="33"/>
  <c r="AI389" i="33"/>
  <c r="AH389" i="33"/>
  <c r="AK388" i="33"/>
  <c r="AJ388" i="33"/>
  <c r="AI388" i="33"/>
  <c r="AH388" i="33"/>
  <c r="AK387" i="33"/>
  <c r="AJ387" i="33"/>
  <c r="AI387" i="33"/>
  <c r="AH387" i="33"/>
  <c r="P387" i="33"/>
  <c r="P388" i="33" s="1"/>
  <c r="O387" i="33"/>
  <c r="O388" i="33" s="1"/>
  <c r="J387" i="33"/>
  <c r="AP386" i="33"/>
  <c r="AK386" i="33"/>
  <c r="AJ386" i="33"/>
  <c r="AI386" i="33"/>
  <c r="AH386" i="33"/>
  <c r="AP385" i="33"/>
  <c r="AK385" i="33"/>
  <c r="AJ385" i="33"/>
  <c r="AI385" i="33"/>
  <c r="AH385" i="33"/>
  <c r="AP384" i="33"/>
  <c r="AK384" i="33"/>
  <c r="AJ384" i="33"/>
  <c r="AI384" i="33"/>
  <c r="AH384" i="33"/>
  <c r="AK383" i="33"/>
  <c r="AJ383" i="33"/>
  <c r="AI383" i="33"/>
  <c r="AH383" i="33"/>
  <c r="P383" i="33"/>
  <c r="O383" i="33"/>
  <c r="J383" i="33"/>
  <c r="CJ383" i="33" s="1"/>
  <c r="AP382" i="33"/>
  <c r="AK382" i="33"/>
  <c r="AJ382" i="33"/>
  <c r="AI382" i="33"/>
  <c r="AH382" i="33"/>
  <c r="AP381" i="33"/>
  <c r="AK381" i="33"/>
  <c r="AJ381" i="33"/>
  <c r="AI381" i="33"/>
  <c r="AH381" i="33"/>
  <c r="AP380" i="33"/>
  <c r="AK380" i="33"/>
  <c r="AJ380" i="33"/>
  <c r="AI380" i="33"/>
  <c r="AH380" i="33"/>
  <c r="AP379" i="33"/>
  <c r="AK379" i="33"/>
  <c r="AJ379" i="33"/>
  <c r="AI379" i="33"/>
  <c r="AH379" i="33"/>
  <c r="AP378" i="33"/>
  <c r="AK378" i="33"/>
  <c r="AJ378" i="33"/>
  <c r="AI378" i="33"/>
  <c r="AH378" i="33"/>
  <c r="AP377" i="33"/>
  <c r="AK377" i="33"/>
  <c r="AJ377" i="33"/>
  <c r="AI377" i="33"/>
  <c r="AH377" i="33"/>
  <c r="AP376" i="33"/>
  <c r="AK376" i="33"/>
  <c r="AJ376" i="33"/>
  <c r="AI376" i="33"/>
  <c r="AH376" i="33"/>
  <c r="AK375" i="33"/>
  <c r="AJ375" i="33"/>
  <c r="AI375" i="33"/>
  <c r="AH375" i="33"/>
  <c r="AK374" i="33"/>
  <c r="AJ374" i="33"/>
  <c r="AI374" i="33"/>
  <c r="AH374" i="33"/>
  <c r="P374" i="33"/>
  <c r="P375" i="33" s="1"/>
  <c r="O374" i="33"/>
  <c r="O375" i="33" s="1"/>
  <c r="K374" i="33"/>
  <c r="J374" i="33"/>
  <c r="AP373" i="33"/>
  <c r="AK373" i="33"/>
  <c r="AJ373" i="33"/>
  <c r="AI373" i="33"/>
  <c r="AH373" i="33"/>
  <c r="AP372" i="33"/>
  <c r="AK372" i="33"/>
  <c r="AJ372" i="33"/>
  <c r="AI372" i="33"/>
  <c r="AH372" i="33"/>
  <c r="AP371" i="33"/>
  <c r="AK371" i="33"/>
  <c r="AJ371" i="33"/>
  <c r="AI371" i="33"/>
  <c r="AH371" i="33"/>
  <c r="AK370" i="33"/>
  <c r="AJ370" i="33"/>
  <c r="AI370" i="33"/>
  <c r="AH370" i="33"/>
  <c r="P370" i="33"/>
  <c r="O370" i="33"/>
  <c r="K370" i="33"/>
  <c r="CK370" i="33" s="1"/>
  <c r="J370" i="33"/>
  <c r="CJ370" i="33" s="1"/>
  <c r="AP369" i="33"/>
  <c r="AK369" i="33"/>
  <c r="AJ369" i="33"/>
  <c r="AI369" i="33"/>
  <c r="AH369" i="33"/>
  <c r="AK368" i="33"/>
  <c r="AJ368" i="33"/>
  <c r="AI368" i="33"/>
  <c r="AH368" i="33"/>
  <c r="AK367" i="33"/>
  <c r="AJ367" i="33"/>
  <c r="AI367" i="33"/>
  <c r="AH367" i="33"/>
  <c r="AK366" i="33"/>
  <c r="AJ366" i="33"/>
  <c r="AI366" i="33"/>
  <c r="AH366" i="33"/>
  <c r="AK365" i="33"/>
  <c r="AJ365" i="33"/>
  <c r="AI365" i="33"/>
  <c r="AH365" i="33"/>
  <c r="AK364" i="33"/>
  <c r="AJ364" i="33"/>
  <c r="AI364" i="33"/>
  <c r="AH364" i="33"/>
  <c r="AK363" i="33"/>
  <c r="AJ363" i="33"/>
  <c r="AI363" i="33"/>
  <c r="AH363" i="33"/>
  <c r="AK362" i="33"/>
  <c r="AJ362" i="33"/>
  <c r="AI362" i="33"/>
  <c r="AH362" i="33"/>
  <c r="P362" i="33"/>
  <c r="P363" i="33" s="1"/>
  <c r="P364" i="33" s="1"/>
  <c r="P365" i="33" s="1"/>
  <c r="P366" i="33" s="1"/>
  <c r="P367" i="33" s="1"/>
  <c r="P368" i="33" s="1"/>
  <c r="O362" i="33"/>
  <c r="O363" i="33" s="1"/>
  <c r="O364" i="33" s="1"/>
  <c r="O365" i="33" s="1"/>
  <c r="O366" i="33" s="1"/>
  <c r="O367" i="33" s="1"/>
  <c r="O368" i="33" s="1"/>
  <c r="K362" i="33"/>
  <c r="J362" i="33"/>
  <c r="AP361" i="33"/>
  <c r="AK361" i="33"/>
  <c r="AJ361" i="33"/>
  <c r="AI361" i="33"/>
  <c r="AH361" i="33"/>
  <c r="AP360" i="33"/>
  <c r="AK360" i="33"/>
  <c r="AJ360" i="33"/>
  <c r="AI360" i="33"/>
  <c r="AH360" i="33"/>
  <c r="AP359" i="33"/>
  <c r="AK359" i="33"/>
  <c r="AJ359" i="33"/>
  <c r="AI359" i="33"/>
  <c r="AH359" i="33"/>
  <c r="AP358" i="33"/>
  <c r="AK358" i="33"/>
  <c r="AJ358" i="33"/>
  <c r="AI358" i="33"/>
  <c r="AH358" i="33"/>
  <c r="AK357" i="33"/>
  <c r="AJ357" i="33"/>
  <c r="AI357" i="33"/>
  <c r="AH357" i="33"/>
  <c r="P357" i="33"/>
  <c r="O357" i="33"/>
  <c r="K357" i="33"/>
  <c r="CK357" i="33" s="1"/>
  <c r="J357" i="33"/>
  <c r="CJ357" i="33" s="1"/>
  <c r="AP356" i="33"/>
  <c r="AK356" i="33"/>
  <c r="AJ356" i="33"/>
  <c r="AI356" i="33"/>
  <c r="AH356" i="33"/>
  <c r="AP355" i="33"/>
  <c r="AK355" i="33"/>
  <c r="AJ355" i="33"/>
  <c r="AI355" i="33"/>
  <c r="AH355" i="33"/>
  <c r="AK354" i="33"/>
  <c r="AJ354" i="33"/>
  <c r="AI354" i="33"/>
  <c r="AH354" i="33"/>
  <c r="AK353" i="33"/>
  <c r="AJ353" i="33"/>
  <c r="AI353" i="33"/>
  <c r="AH353" i="33"/>
  <c r="AK352" i="33"/>
  <c r="AJ352" i="33"/>
  <c r="AI352" i="33"/>
  <c r="AH352" i="33"/>
  <c r="AK351" i="33"/>
  <c r="AJ351" i="33"/>
  <c r="AI351" i="33"/>
  <c r="AH351" i="33"/>
  <c r="AK350" i="33"/>
  <c r="AJ350" i="33"/>
  <c r="AI350" i="33"/>
  <c r="AH350" i="33"/>
  <c r="AK349" i="33"/>
  <c r="AJ349" i="33"/>
  <c r="AI349" i="33"/>
  <c r="AH349" i="33"/>
  <c r="AK348" i="33"/>
  <c r="AJ348" i="33"/>
  <c r="AI348" i="33"/>
  <c r="AH348" i="33"/>
  <c r="AK347" i="33"/>
  <c r="AJ347" i="33"/>
  <c r="AI347" i="33"/>
  <c r="AH347" i="33"/>
  <c r="AK346" i="33"/>
  <c r="AJ346" i="33"/>
  <c r="AI346" i="33"/>
  <c r="AH346" i="33"/>
  <c r="AK345" i="33"/>
  <c r="AJ345" i="33"/>
  <c r="AI345" i="33"/>
  <c r="AH345" i="33"/>
  <c r="AK344" i="33"/>
  <c r="AJ344" i="33"/>
  <c r="AI344" i="33"/>
  <c r="AH344" i="33"/>
  <c r="AK343" i="33"/>
  <c r="AJ343" i="33"/>
  <c r="AI343" i="33"/>
  <c r="AH343" i="33"/>
  <c r="AK342" i="33"/>
  <c r="AJ342" i="33"/>
  <c r="AI342" i="33"/>
  <c r="AH342" i="33"/>
  <c r="AK341" i="33"/>
  <c r="AJ341" i="33"/>
  <c r="AI341" i="33"/>
  <c r="AH341" i="33"/>
  <c r="AK340" i="33"/>
  <c r="AJ340" i="33"/>
  <c r="AI340" i="33"/>
  <c r="AH340" i="33"/>
  <c r="AK339" i="33"/>
  <c r="AJ339" i="33"/>
  <c r="AI339" i="33"/>
  <c r="AH339" i="33"/>
  <c r="AK338" i="33"/>
  <c r="AJ338" i="33"/>
  <c r="AI338" i="33"/>
  <c r="AH338" i="33"/>
  <c r="AK337" i="33"/>
  <c r="AJ337" i="33"/>
  <c r="AI337" i="33"/>
  <c r="AH337" i="33"/>
  <c r="AK336" i="33"/>
  <c r="AJ336" i="33"/>
  <c r="AI336" i="33"/>
  <c r="AH336" i="33"/>
  <c r="AK335" i="33"/>
  <c r="AJ335" i="33"/>
  <c r="AI335" i="33"/>
  <c r="AH335" i="33"/>
  <c r="AK334" i="33"/>
  <c r="AJ334" i="33"/>
  <c r="AI334" i="33"/>
  <c r="AH334" i="33"/>
  <c r="P334" i="33"/>
  <c r="P335" i="33" s="1"/>
  <c r="P336" i="33" s="1"/>
  <c r="P337" i="33" s="1"/>
  <c r="P338" i="33" s="1"/>
  <c r="P339" i="33" s="1"/>
  <c r="P340" i="33" s="1"/>
  <c r="P341" i="33" s="1"/>
  <c r="P342" i="33" s="1"/>
  <c r="P343" i="33" s="1"/>
  <c r="P344" i="33" s="1"/>
  <c r="P345" i="33" s="1"/>
  <c r="P346" i="33" s="1"/>
  <c r="P347" i="33" s="1"/>
  <c r="P348" i="33" s="1"/>
  <c r="P349" i="33" s="1"/>
  <c r="P350" i="33" s="1"/>
  <c r="P351" i="33" s="1"/>
  <c r="P352" i="33" s="1"/>
  <c r="P353" i="33" s="1"/>
  <c r="P354" i="33" s="1"/>
  <c r="O334" i="33"/>
  <c r="O335" i="33" s="1"/>
  <c r="O336" i="33" s="1"/>
  <c r="O337" i="33" s="1"/>
  <c r="O338" i="33" s="1"/>
  <c r="O339" i="33" s="1"/>
  <c r="O340" i="33" s="1"/>
  <c r="O341" i="33" s="1"/>
  <c r="O342" i="33" s="1"/>
  <c r="O343" i="33" s="1"/>
  <c r="O344" i="33" s="1"/>
  <c r="O345" i="33" s="1"/>
  <c r="O346" i="33" s="1"/>
  <c r="O347" i="33" s="1"/>
  <c r="O348" i="33" s="1"/>
  <c r="O349" i="33" s="1"/>
  <c r="O350" i="33" s="1"/>
  <c r="O351" i="33" s="1"/>
  <c r="O352" i="33" s="1"/>
  <c r="O353" i="33" s="1"/>
  <c r="O354" i="33" s="1"/>
  <c r="K334" i="33"/>
  <c r="J334" i="33"/>
  <c r="AP333" i="33"/>
  <c r="AK333" i="33"/>
  <c r="AJ333" i="33"/>
  <c r="AI333" i="33"/>
  <c r="AH333" i="33"/>
  <c r="AP332" i="33"/>
  <c r="AK332" i="33"/>
  <c r="AJ332" i="33"/>
  <c r="AI332" i="33"/>
  <c r="AH332" i="33"/>
  <c r="AK331" i="33"/>
  <c r="AJ331" i="33"/>
  <c r="AI331" i="33"/>
  <c r="AH331" i="33"/>
  <c r="AK330" i="33"/>
  <c r="AJ330" i="33"/>
  <c r="AI330" i="33"/>
  <c r="AH330" i="33"/>
  <c r="P330" i="33"/>
  <c r="P331" i="33" s="1"/>
  <c r="O330" i="33"/>
  <c r="O331" i="33" s="1"/>
  <c r="K330" i="33"/>
  <c r="J330" i="33"/>
  <c r="AP329" i="33"/>
  <c r="AK329" i="33"/>
  <c r="AJ329" i="33"/>
  <c r="AI329" i="33"/>
  <c r="AH329" i="33"/>
  <c r="AK328" i="33"/>
  <c r="AJ328" i="33"/>
  <c r="AI328" i="33"/>
  <c r="AH328" i="33"/>
  <c r="AK327" i="33"/>
  <c r="AJ327" i="33"/>
  <c r="AI327" i="33"/>
  <c r="AH327" i="33"/>
  <c r="P327" i="33"/>
  <c r="P328" i="33" s="1"/>
  <c r="O327" i="33"/>
  <c r="O328" i="33" s="1"/>
  <c r="K327" i="33"/>
  <c r="J327" i="33"/>
  <c r="AP326" i="33"/>
  <c r="AK326" i="33"/>
  <c r="AJ326" i="33"/>
  <c r="AI326" i="33"/>
  <c r="AH326" i="33"/>
  <c r="AK325" i="33"/>
  <c r="AJ325" i="33"/>
  <c r="AI325" i="33"/>
  <c r="AH325" i="33"/>
  <c r="AK324" i="33"/>
  <c r="AJ324" i="33"/>
  <c r="AI324" i="33"/>
  <c r="AH324" i="33"/>
  <c r="P324" i="33"/>
  <c r="P325" i="33" s="1"/>
  <c r="O324" i="33"/>
  <c r="O325" i="33" s="1"/>
  <c r="K324" i="33"/>
  <c r="J324" i="33"/>
  <c r="AP323" i="33"/>
  <c r="AK323" i="33"/>
  <c r="AJ323" i="33"/>
  <c r="AI323" i="33"/>
  <c r="AH323" i="33"/>
  <c r="AK322" i="33"/>
  <c r="AJ322" i="33"/>
  <c r="AI322" i="33"/>
  <c r="AH322" i="33"/>
  <c r="P322" i="33"/>
  <c r="O322" i="33"/>
  <c r="K322" i="33"/>
  <c r="CK322" i="33" s="1"/>
  <c r="J322" i="33"/>
  <c r="CJ322" i="33" s="1"/>
  <c r="AP321" i="33"/>
  <c r="AK321" i="33"/>
  <c r="AJ321" i="33"/>
  <c r="AI321" i="33"/>
  <c r="AH321" i="33"/>
  <c r="AP320" i="33"/>
  <c r="AK320" i="33"/>
  <c r="AJ320" i="33"/>
  <c r="AI320" i="33"/>
  <c r="AH320" i="33"/>
  <c r="AK319" i="33"/>
  <c r="AJ319" i="33"/>
  <c r="AI319" i="33"/>
  <c r="AH319" i="33"/>
  <c r="AK318" i="33"/>
  <c r="AJ318" i="33"/>
  <c r="AI318" i="33"/>
  <c r="AH318" i="33"/>
  <c r="AK317" i="33"/>
  <c r="AJ317" i="33"/>
  <c r="AI317" i="33"/>
  <c r="AH317" i="33"/>
  <c r="P317" i="33"/>
  <c r="P318" i="33" s="1"/>
  <c r="P319" i="33" s="1"/>
  <c r="O317" i="33"/>
  <c r="O318" i="33" s="1"/>
  <c r="O319" i="33" s="1"/>
  <c r="K317" i="33"/>
  <c r="J317" i="33"/>
  <c r="AP316" i="33"/>
  <c r="AK316" i="33"/>
  <c r="AJ316" i="33"/>
  <c r="AI316" i="33"/>
  <c r="AH316" i="33"/>
  <c r="AK315" i="33"/>
  <c r="AJ315" i="33"/>
  <c r="AI315" i="33"/>
  <c r="AH315" i="33"/>
  <c r="AK314" i="33"/>
  <c r="AJ314" i="33"/>
  <c r="AI314" i="33"/>
  <c r="AH314" i="33"/>
  <c r="AK313" i="33"/>
  <c r="AJ313" i="33"/>
  <c r="AI313" i="33"/>
  <c r="AH313" i="33"/>
  <c r="P313" i="33"/>
  <c r="P314" i="33" s="1"/>
  <c r="P315" i="33" s="1"/>
  <c r="O313" i="33"/>
  <c r="O314" i="33" s="1"/>
  <c r="O315" i="33" s="1"/>
  <c r="K313" i="33"/>
  <c r="J313" i="33"/>
  <c r="AP312" i="33"/>
  <c r="AK312" i="33"/>
  <c r="AJ312" i="33"/>
  <c r="AI312" i="33"/>
  <c r="AH312" i="33"/>
  <c r="AK310" i="33"/>
  <c r="AJ310" i="33"/>
  <c r="AI310" i="33"/>
  <c r="AH310" i="33"/>
  <c r="P310" i="33"/>
  <c r="O310" i="33"/>
  <c r="J310" i="33"/>
  <c r="CJ310" i="33" s="1"/>
  <c r="AP309" i="33"/>
  <c r="AK309" i="33"/>
  <c r="AJ309" i="33"/>
  <c r="AI309" i="33"/>
  <c r="AH309" i="33"/>
  <c r="AP308" i="33"/>
  <c r="AK308" i="33"/>
  <c r="AJ308" i="33"/>
  <c r="AI308" i="33"/>
  <c r="AH308" i="33"/>
  <c r="AP307" i="33"/>
  <c r="AK307" i="33"/>
  <c r="AJ307" i="33"/>
  <c r="AI307" i="33"/>
  <c r="AH307" i="33"/>
  <c r="AP306" i="33"/>
  <c r="AK306" i="33"/>
  <c r="AJ306" i="33"/>
  <c r="AI306" i="33"/>
  <c r="AH306" i="33"/>
  <c r="AP305" i="33"/>
  <c r="AK305" i="33"/>
  <c r="AJ305" i="33"/>
  <c r="AI305" i="33"/>
  <c r="AH305" i="33"/>
  <c r="AP304" i="33"/>
  <c r="AK304" i="33"/>
  <c r="AJ304" i="33"/>
  <c r="AI304" i="33"/>
  <c r="AH304" i="33"/>
  <c r="AP303" i="33"/>
  <c r="AK303" i="33"/>
  <c r="AJ303" i="33"/>
  <c r="AI303" i="33"/>
  <c r="AH303" i="33"/>
  <c r="AP302" i="33"/>
  <c r="AK302" i="33"/>
  <c r="AJ302" i="33"/>
  <c r="AI302" i="33"/>
  <c r="AH302" i="33"/>
  <c r="AP301" i="33"/>
  <c r="AK301" i="33"/>
  <c r="AJ301" i="33"/>
  <c r="AI301" i="33"/>
  <c r="AH301" i="33"/>
  <c r="AP300" i="33"/>
  <c r="AK300" i="33"/>
  <c r="AJ300" i="33"/>
  <c r="AI300" i="33"/>
  <c r="AH300" i="33"/>
  <c r="AP299" i="33"/>
  <c r="AK299" i="33"/>
  <c r="AJ299" i="33"/>
  <c r="AI299" i="33"/>
  <c r="AH299" i="33"/>
  <c r="AP298" i="33"/>
  <c r="AK298" i="33"/>
  <c r="AJ298" i="33"/>
  <c r="AI298" i="33"/>
  <c r="AH298" i="33"/>
  <c r="AP297" i="33"/>
  <c r="AK297" i="33"/>
  <c r="AJ297" i="33"/>
  <c r="AI297" i="33"/>
  <c r="AH297" i="33"/>
  <c r="AP296" i="33"/>
  <c r="AK296" i="33"/>
  <c r="AJ296" i="33"/>
  <c r="AI296" i="33"/>
  <c r="AH296" i="33"/>
  <c r="AP295" i="33"/>
  <c r="AK295" i="33"/>
  <c r="AJ295" i="33"/>
  <c r="AI295" i="33"/>
  <c r="AH295" i="33"/>
  <c r="AP294" i="33"/>
  <c r="AK294" i="33"/>
  <c r="AJ294" i="33"/>
  <c r="AI294" i="33"/>
  <c r="AH294" i="33"/>
  <c r="AP293" i="33"/>
  <c r="AK293" i="33"/>
  <c r="AJ293" i="33"/>
  <c r="AI293" i="33"/>
  <c r="AH293" i="33"/>
  <c r="AP292" i="33"/>
  <c r="AK292" i="33"/>
  <c r="AJ292" i="33"/>
  <c r="AI292" i="33"/>
  <c r="AH292" i="33"/>
  <c r="AP291" i="33"/>
  <c r="AK291" i="33"/>
  <c r="AJ291" i="33"/>
  <c r="AI291" i="33"/>
  <c r="AH291" i="33"/>
  <c r="AP290" i="33"/>
  <c r="AK290" i="33"/>
  <c r="AJ290" i="33"/>
  <c r="AI290" i="33"/>
  <c r="AH290" i="33"/>
  <c r="AP289" i="33"/>
  <c r="AK289" i="33"/>
  <c r="AJ289" i="33"/>
  <c r="AI289" i="33"/>
  <c r="AH289" i="33"/>
  <c r="AP288" i="33"/>
  <c r="AK288" i="33"/>
  <c r="AJ288" i="33"/>
  <c r="AI288" i="33"/>
  <c r="AH288" i="33"/>
  <c r="AP287" i="33"/>
  <c r="AK287" i="33"/>
  <c r="AJ287" i="33"/>
  <c r="AI287" i="33"/>
  <c r="AH287" i="33"/>
  <c r="AP286" i="33"/>
  <c r="AK286" i="33"/>
  <c r="AJ286" i="33"/>
  <c r="AI286" i="33"/>
  <c r="AH286" i="33"/>
  <c r="AK285" i="33"/>
  <c r="AJ285" i="33"/>
  <c r="AI285" i="33"/>
  <c r="AH285" i="33"/>
  <c r="P285" i="33"/>
  <c r="O285" i="33"/>
  <c r="J285" i="33"/>
  <c r="CJ285" i="33" s="1"/>
  <c r="AP284" i="33"/>
  <c r="AK284" i="33"/>
  <c r="AJ284" i="33"/>
  <c r="AI284" i="33"/>
  <c r="AH284" i="33"/>
  <c r="AK283" i="33"/>
  <c r="AJ283" i="33"/>
  <c r="AI283" i="33"/>
  <c r="AH283" i="33"/>
  <c r="P283" i="33"/>
  <c r="O283" i="33"/>
  <c r="J283" i="33"/>
  <c r="CJ283" i="33" s="1"/>
  <c r="AP282" i="33"/>
  <c r="AK282" i="33"/>
  <c r="AJ282" i="33"/>
  <c r="AI282" i="33"/>
  <c r="AH282" i="33"/>
  <c r="AP281" i="33"/>
  <c r="AK281" i="33"/>
  <c r="AJ281" i="33"/>
  <c r="AI281" i="33"/>
  <c r="AH281" i="33"/>
  <c r="AP280" i="33"/>
  <c r="AK280" i="33"/>
  <c r="AJ280" i="33"/>
  <c r="AI280" i="33"/>
  <c r="AH280" i="33"/>
  <c r="AP279" i="33"/>
  <c r="AK279" i="33"/>
  <c r="AJ279" i="33"/>
  <c r="AI279" i="33"/>
  <c r="AH279" i="33"/>
  <c r="AP277" i="33"/>
  <c r="AK277" i="33"/>
  <c r="AJ277" i="33"/>
  <c r="AI277" i="33"/>
  <c r="AH277" i="33"/>
  <c r="AP276" i="33"/>
  <c r="AK276" i="33"/>
  <c r="AJ276" i="33"/>
  <c r="AI276" i="33"/>
  <c r="AH276" i="33"/>
  <c r="AP275" i="33"/>
  <c r="AK275" i="33"/>
  <c r="AJ275" i="33"/>
  <c r="AI275" i="33"/>
  <c r="AH275" i="33"/>
  <c r="AP274" i="33"/>
  <c r="AK274" i="33"/>
  <c r="AJ274" i="33"/>
  <c r="AI274" i="33"/>
  <c r="AH274" i="33"/>
  <c r="AP273" i="33"/>
  <c r="AK273" i="33"/>
  <c r="AJ273" i="33"/>
  <c r="AI273" i="33"/>
  <c r="AH273" i="33"/>
  <c r="AP272" i="33"/>
  <c r="AK272" i="33"/>
  <c r="AJ272" i="33"/>
  <c r="AI272" i="33"/>
  <c r="AH272" i="33"/>
  <c r="AP271" i="33"/>
  <c r="AK271" i="33"/>
  <c r="AJ271" i="33"/>
  <c r="AI271" i="33"/>
  <c r="AH271" i="33"/>
  <c r="AP270" i="33"/>
  <c r="AK270" i="33"/>
  <c r="AJ270" i="33"/>
  <c r="AI270" i="33"/>
  <c r="AH270" i="33"/>
  <c r="AP269" i="33"/>
  <c r="AK269" i="33"/>
  <c r="AJ269" i="33"/>
  <c r="AI269" i="33"/>
  <c r="AH269" i="33"/>
  <c r="AP268" i="33"/>
  <c r="AK268" i="33"/>
  <c r="AJ268" i="33"/>
  <c r="AI268" i="33"/>
  <c r="AH268" i="33"/>
  <c r="AK267" i="33"/>
  <c r="AJ267" i="33"/>
  <c r="AI267" i="33"/>
  <c r="AH267" i="33"/>
  <c r="P267" i="33"/>
  <c r="O267" i="33"/>
  <c r="L267" i="33"/>
  <c r="CL267" i="33" s="1"/>
  <c r="J267" i="33"/>
  <c r="CJ267" i="33" s="1"/>
  <c r="AP266" i="33"/>
  <c r="AK266" i="33"/>
  <c r="AJ266" i="33"/>
  <c r="AI266" i="33"/>
  <c r="AH266" i="33"/>
  <c r="AP265" i="33"/>
  <c r="AK265" i="33"/>
  <c r="AJ265" i="33"/>
  <c r="AI265" i="33"/>
  <c r="AH265" i="33"/>
  <c r="AP264" i="33"/>
  <c r="AK264" i="33"/>
  <c r="AJ264" i="33"/>
  <c r="AI264" i="33"/>
  <c r="AH264" i="33"/>
  <c r="AP263" i="33"/>
  <c r="AK263" i="33"/>
  <c r="AJ263" i="33"/>
  <c r="AI263" i="33"/>
  <c r="AH263" i="33"/>
  <c r="AP262" i="33"/>
  <c r="AK262" i="33"/>
  <c r="AJ262" i="33"/>
  <c r="AI262" i="33"/>
  <c r="AH262" i="33"/>
  <c r="AP261" i="33"/>
  <c r="AK261" i="33"/>
  <c r="AJ261" i="33"/>
  <c r="AI261" i="33"/>
  <c r="AH261" i="33"/>
  <c r="AP260" i="33"/>
  <c r="AK260" i="33"/>
  <c r="AJ260" i="33"/>
  <c r="AI260" i="33"/>
  <c r="AH260" i="33"/>
  <c r="AP259" i="33"/>
  <c r="AK259" i="33"/>
  <c r="AJ259" i="33"/>
  <c r="AI259" i="33"/>
  <c r="AH259" i="33"/>
  <c r="AK258" i="33"/>
  <c r="AJ258" i="33"/>
  <c r="AI258" i="33"/>
  <c r="AH258" i="33"/>
  <c r="AK257" i="33"/>
  <c r="AJ257" i="33"/>
  <c r="AI257" i="33"/>
  <c r="AH257" i="33"/>
  <c r="AK256" i="33"/>
  <c r="AJ256" i="33"/>
  <c r="AI256" i="33"/>
  <c r="AH256" i="33"/>
  <c r="AK255" i="33"/>
  <c r="AJ255" i="33"/>
  <c r="AI255" i="33"/>
  <c r="AH255" i="33"/>
  <c r="P255" i="33"/>
  <c r="P256" i="33" s="1"/>
  <c r="P257" i="33" s="1"/>
  <c r="P258" i="33" s="1"/>
  <c r="O255" i="33"/>
  <c r="O256" i="33" s="1"/>
  <c r="O257" i="33" s="1"/>
  <c r="O258" i="33" s="1"/>
  <c r="J255" i="33"/>
  <c r="AP254" i="33"/>
  <c r="AK254" i="33"/>
  <c r="AJ254" i="33"/>
  <c r="AI254" i="33"/>
  <c r="AH254" i="33"/>
  <c r="AP253" i="33"/>
  <c r="AK253" i="33"/>
  <c r="AJ253" i="33"/>
  <c r="AI253" i="33"/>
  <c r="AH253" i="33"/>
  <c r="AP252" i="33"/>
  <c r="AK252" i="33"/>
  <c r="AJ252" i="33"/>
  <c r="AI252" i="33"/>
  <c r="AH252" i="33"/>
  <c r="AP251" i="33"/>
  <c r="AK251" i="33"/>
  <c r="AJ251" i="33"/>
  <c r="AI251" i="33"/>
  <c r="AH251" i="33"/>
  <c r="AK250" i="33"/>
  <c r="AJ250" i="33"/>
  <c r="AI250" i="33"/>
  <c r="AH250" i="33"/>
  <c r="AK249" i="33"/>
  <c r="AJ249" i="33"/>
  <c r="AI249" i="33"/>
  <c r="AH249" i="33"/>
  <c r="AK248" i="33"/>
  <c r="AJ248" i="33"/>
  <c r="AI248" i="33"/>
  <c r="AH248" i="33"/>
  <c r="AK247" i="33"/>
  <c r="AJ247" i="33"/>
  <c r="AI247" i="33"/>
  <c r="AH247" i="33"/>
  <c r="AK246" i="33"/>
  <c r="AJ246" i="33"/>
  <c r="AI246" i="33"/>
  <c r="AH246" i="33"/>
  <c r="AK245" i="33"/>
  <c r="AJ245" i="33"/>
  <c r="AI245" i="33"/>
  <c r="AH245" i="33"/>
  <c r="AK244" i="33"/>
  <c r="AJ244" i="33"/>
  <c r="AI244" i="33"/>
  <c r="AH244" i="33"/>
  <c r="AK243" i="33"/>
  <c r="AJ243" i="33"/>
  <c r="AI243" i="33"/>
  <c r="AH243" i="33"/>
  <c r="AK242" i="33"/>
  <c r="AJ242" i="33"/>
  <c r="AI242" i="33"/>
  <c r="AH242" i="33"/>
  <c r="P242" i="33"/>
  <c r="P243" i="33" s="1"/>
  <c r="P244" i="33" s="1"/>
  <c r="P245" i="33" s="1"/>
  <c r="P246" i="33" s="1"/>
  <c r="P247" i="33" s="1"/>
  <c r="P248" i="33" s="1"/>
  <c r="P249" i="33" s="1"/>
  <c r="P250" i="33" s="1"/>
  <c r="O242" i="33"/>
  <c r="O243" i="33" s="1"/>
  <c r="O244" i="33" s="1"/>
  <c r="O245" i="33" s="1"/>
  <c r="O246" i="33" s="1"/>
  <c r="O247" i="33" s="1"/>
  <c r="O248" i="33" s="1"/>
  <c r="O249" i="33" s="1"/>
  <c r="O250" i="33" s="1"/>
  <c r="L242" i="33"/>
  <c r="J242" i="33"/>
  <c r="AP241" i="33"/>
  <c r="AK241" i="33"/>
  <c r="AJ241" i="33"/>
  <c r="AI241" i="33"/>
  <c r="AH241" i="33"/>
  <c r="AK240" i="33"/>
  <c r="AJ240" i="33"/>
  <c r="AI240" i="33"/>
  <c r="AH240" i="33"/>
  <c r="AK239" i="33"/>
  <c r="AJ239" i="33"/>
  <c r="AI239" i="33"/>
  <c r="AH239" i="33"/>
  <c r="AK238" i="33"/>
  <c r="AJ238" i="33"/>
  <c r="AI238" i="33"/>
  <c r="AH238" i="33"/>
  <c r="AK237" i="33"/>
  <c r="AJ237" i="33"/>
  <c r="AI237" i="33"/>
  <c r="AH237" i="33"/>
  <c r="AK236" i="33"/>
  <c r="AJ236" i="33"/>
  <c r="AI236" i="33"/>
  <c r="AH236" i="33"/>
  <c r="AK235" i="33"/>
  <c r="AJ235" i="33"/>
  <c r="AI235" i="33"/>
  <c r="AH235" i="33"/>
  <c r="AK234" i="33"/>
  <c r="AJ234" i="33"/>
  <c r="AI234" i="33"/>
  <c r="AH234" i="33"/>
  <c r="P234" i="33"/>
  <c r="P235" i="33" s="1"/>
  <c r="P236" i="33" s="1"/>
  <c r="P237" i="33" s="1"/>
  <c r="P238" i="33" s="1"/>
  <c r="P239" i="33" s="1"/>
  <c r="P240" i="33" s="1"/>
  <c r="O234" i="33"/>
  <c r="O235" i="33" s="1"/>
  <c r="O236" i="33" s="1"/>
  <c r="O237" i="33" s="1"/>
  <c r="O238" i="33" s="1"/>
  <c r="O239" i="33" s="1"/>
  <c r="O240" i="33" s="1"/>
  <c r="L234" i="33"/>
  <c r="J234" i="33"/>
  <c r="AP233" i="33"/>
  <c r="AK233" i="33"/>
  <c r="AJ233" i="33"/>
  <c r="AI233" i="33"/>
  <c r="AH233" i="33"/>
  <c r="AK232" i="33"/>
  <c r="AJ232" i="33"/>
  <c r="AI232" i="33"/>
  <c r="AH232" i="33"/>
  <c r="AK231" i="33"/>
  <c r="AJ231" i="33"/>
  <c r="AI231" i="33"/>
  <c r="AH231" i="33"/>
  <c r="AK230" i="33"/>
  <c r="AJ230" i="33"/>
  <c r="AI230" i="33"/>
  <c r="AH230" i="33"/>
  <c r="AK229" i="33"/>
  <c r="AJ229" i="33"/>
  <c r="AI229" i="33"/>
  <c r="AH229" i="33"/>
  <c r="AK228" i="33"/>
  <c r="AJ228" i="33"/>
  <c r="AI228" i="33"/>
  <c r="AH228" i="33"/>
  <c r="P228" i="33"/>
  <c r="P229" i="33" s="1"/>
  <c r="P230" i="33" s="1"/>
  <c r="P231" i="33" s="1"/>
  <c r="P232" i="33" s="1"/>
  <c r="O228" i="33"/>
  <c r="O229" i="33" s="1"/>
  <c r="O230" i="33" s="1"/>
  <c r="O231" i="33" s="1"/>
  <c r="O232" i="33" s="1"/>
  <c r="L228" i="33"/>
  <c r="J228" i="33"/>
  <c r="AP227" i="33"/>
  <c r="AK227" i="33"/>
  <c r="AJ227" i="33"/>
  <c r="AI227" i="33"/>
  <c r="AH227" i="33"/>
  <c r="AP226" i="33"/>
  <c r="AK226" i="33"/>
  <c r="AJ226" i="33"/>
  <c r="AI226" i="33"/>
  <c r="AH226" i="33"/>
  <c r="AP225" i="33"/>
  <c r="AK225" i="33"/>
  <c r="AJ225" i="33"/>
  <c r="AI225" i="33"/>
  <c r="AH225" i="33"/>
  <c r="AP224" i="33"/>
  <c r="AK224" i="33"/>
  <c r="AJ224" i="33"/>
  <c r="AI224" i="33"/>
  <c r="AH224" i="33"/>
  <c r="AK223" i="33"/>
  <c r="AJ223" i="33"/>
  <c r="AI223" i="33"/>
  <c r="AH223" i="33"/>
  <c r="P223" i="33"/>
  <c r="O223" i="33"/>
  <c r="L223" i="33"/>
  <c r="CL223" i="33" s="1"/>
  <c r="J223" i="33"/>
  <c r="CJ223" i="33" s="1"/>
  <c r="AP222" i="33"/>
  <c r="AK222" i="33"/>
  <c r="AJ222" i="33"/>
  <c r="AI222" i="33"/>
  <c r="AH222" i="33"/>
  <c r="AK221" i="33"/>
  <c r="AJ221" i="33"/>
  <c r="AI221" i="33"/>
  <c r="AH221" i="33"/>
  <c r="AK220" i="33"/>
  <c r="AJ220" i="33"/>
  <c r="AI220" i="33"/>
  <c r="AH220" i="33"/>
  <c r="AK219" i="33"/>
  <c r="AJ219" i="33"/>
  <c r="AI219" i="33"/>
  <c r="AH219" i="33"/>
  <c r="AK218" i="33"/>
  <c r="AJ218" i="33"/>
  <c r="AI218" i="33"/>
  <c r="AH218" i="33"/>
  <c r="AK217" i="33"/>
  <c r="AJ217" i="33"/>
  <c r="AI217" i="33"/>
  <c r="AH217" i="33"/>
  <c r="AK216" i="33"/>
  <c r="AJ216" i="33"/>
  <c r="AI216" i="33"/>
  <c r="AH216" i="33"/>
  <c r="P216" i="33"/>
  <c r="P217" i="33" s="1"/>
  <c r="P218" i="33" s="1"/>
  <c r="P219" i="33" s="1"/>
  <c r="P220" i="33" s="1"/>
  <c r="P221" i="33" s="1"/>
  <c r="O216" i="33"/>
  <c r="O217" i="33" s="1"/>
  <c r="O218" i="33" s="1"/>
  <c r="O219" i="33" s="1"/>
  <c r="O220" i="33" s="1"/>
  <c r="O221" i="33" s="1"/>
  <c r="L216" i="33"/>
  <c r="J216" i="33"/>
  <c r="AP215" i="33"/>
  <c r="AK215" i="33"/>
  <c r="AJ215" i="33"/>
  <c r="AI215" i="33"/>
  <c r="AH215" i="33"/>
  <c r="AK214" i="33"/>
  <c r="AJ214" i="33"/>
  <c r="AI214" i="33"/>
  <c r="AH214" i="33"/>
  <c r="AK213" i="33"/>
  <c r="AJ213" i="33"/>
  <c r="AI213" i="33"/>
  <c r="AH213" i="33"/>
  <c r="P213" i="33"/>
  <c r="P214" i="33" s="1"/>
  <c r="O213" i="33"/>
  <c r="O214" i="33" s="1"/>
  <c r="L213" i="33"/>
  <c r="J213" i="33"/>
  <c r="AP212" i="33"/>
  <c r="AK212" i="33"/>
  <c r="AJ212" i="33"/>
  <c r="AI212" i="33"/>
  <c r="AH212" i="33"/>
  <c r="AP211" i="33"/>
  <c r="AK211" i="33"/>
  <c r="AJ211" i="33"/>
  <c r="AI211" i="33"/>
  <c r="AH211" i="33"/>
  <c r="AP210" i="33"/>
  <c r="AK210" i="33"/>
  <c r="AJ210" i="33"/>
  <c r="AI210" i="33"/>
  <c r="AH210" i="33"/>
  <c r="AP209" i="33"/>
  <c r="AK209" i="33"/>
  <c r="AJ209" i="33"/>
  <c r="AI209" i="33"/>
  <c r="AH209" i="33"/>
  <c r="AK208" i="33"/>
  <c r="AJ208" i="33"/>
  <c r="AI208" i="33"/>
  <c r="AH208" i="33"/>
  <c r="P208" i="33"/>
  <c r="O208" i="33"/>
  <c r="L208" i="33"/>
  <c r="CL208" i="33" s="1"/>
  <c r="J208" i="33"/>
  <c r="CJ208" i="33" s="1"/>
  <c r="AP207" i="33"/>
  <c r="AK207" i="33"/>
  <c r="AJ207" i="33"/>
  <c r="AI207" i="33"/>
  <c r="AH207" i="33"/>
  <c r="AP206" i="33"/>
  <c r="AK206" i="33"/>
  <c r="AJ206" i="33"/>
  <c r="AI206" i="33"/>
  <c r="AH206" i="33"/>
  <c r="AK205" i="33"/>
  <c r="AJ205" i="33"/>
  <c r="AI205" i="33"/>
  <c r="AH205" i="33"/>
  <c r="P205" i="33"/>
  <c r="O205" i="33"/>
  <c r="L205" i="33"/>
  <c r="CL205" i="33" s="1"/>
  <c r="J205" i="33"/>
  <c r="CJ205" i="33" s="1"/>
  <c r="AP204" i="33"/>
  <c r="AK204" i="33"/>
  <c r="AJ204" i="33"/>
  <c r="AI204" i="33"/>
  <c r="AH204" i="33"/>
  <c r="AP203" i="33"/>
  <c r="AK203" i="33"/>
  <c r="AJ203" i="33"/>
  <c r="AI203" i="33"/>
  <c r="AH203" i="33"/>
  <c r="AP202" i="33"/>
  <c r="AK202" i="33"/>
  <c r="AJ202" i="33"/>
  <c r="AI202" i="33"/>
  <c r="AH202" i="33"/>
  <c r="AP201" i="33"/>
  <c r="AK201" i="33"/>
  <c r="AJ201" i="33"/>
  <c r="AI201" i="33"/>
  <c r="AH201" i="33"/>
  <c r="AP200" i="33"/>
  <c r="AK200" i="33"/>
  <c r="AJ200" i="33"/>
  <c r="AI200" i="33"/>
  <c r="AH200" i="33"/>
  <c r="AP199" i="33"/>
  <c r="AK199" i="33"/>
  <c r="AJ199" i="33"/>
  <c r="AI199" i="33"/>
  <c r="AH199" i="33"/>
  <c r="AP198" i="33"/>
  <c r="AK198" i="33"/>
  <c r="AJ198" i="33"/>
  <c r="AI198" i="33"/>
  <c r="AH198" i="33"/>
  <c r="AP197" i="33"/>
  <c r="AK197" i="33"/>
  <c r="AJ197" i="33"/>
  <c r="AI197" i="33"/>
  <c r="AH197" i="33"/>
  <c r="AP196" i="33"/>
  <c r="AK196" i="33"/>
  <c r="AJ196" i="33"/>
  <c r="AI196" i="33"/>
  <c r="AH196" i="33"/>
  <c r="AK195" i="33"/>
  <c r="AJ195" i="33"/>
  <c r="AI195" i="33"/>
  <c r="AH195" i="33"/>
  <c r="AK194" i="33"/>
  <c r="AJ194" i="33"/>
  <c r="AI194" i="33"/>
  <c r="AH194" i="33"/>
  <c r="AK193" i="33"/>
  <c r="AJ193" i="33"/>
  <c r="AI193" i="33"/>
  <c r="AH193" i="33"/>
  <c r="P193" i="33"/>
  <c r="P194" i="33" s="1"/>
  <c r="P195" i="33" s="1"/>
  <c r="O193" i="33"/>
  <c r="O194" i="33" s="1"/>
  <c r="O195" i="33" s="1"/>
  <c r="K193" i="33"/>
  <c r="J193" i="33"/>
  <c r="AP192" i="33"/>
  <c r="AK192" i="33"/>
  <c r="AJ192" i="33"/>
  <c r="AI192" i="33"/>
  <c r="AH192" i="33"/>
  <c r="AP191" i="33"/>
  <c r="AK191" i="33"/>
  <c r="AJ191" i="33"/>
  <c r="AI191" i="33"/>
  <c r="AH191" i="33"/>
  <c r="AP190" i="33"/>
  <c r="AK190" i="33"/>
  <c r="AJ190" i="33"/>
  <c r="AI190" i="33"/>
  <c r="AH190" i="33"/>
  <c r="AP189" i="33"/>
  <c r="AK189" i="33"/>
  <c r="AJ189" i="33"/>
  <c r="AI189" i="33"/>
  <c r="AH189" i="33"/>
  <c r="AP188" i="33"/>
  <c r="AK188" i="33"/>
  <c r="AJ188" i="33"/>
  <c r="AI188" i="33"/>
  <c r="AH188" i="33"/>
  <c r="AP187" i="33"/>
  <c r="AK187" i="33"/>
  <c r="AJ187" i="33"/>
  <c r="AI187" i="33"/>
  <c r="AH187" i="33"/>
  <c r="AP186" i="33"/>
  <c r="AK186" i="33"/>
  <c r="AJ186" i="33"/>
  <c r="AI186" i="33"/>
  <c r="AH186" i="33"/>
  <c r="AP185" i="33"/>
  <c r="AK185" i="33"/>
  <c r="AJ185" i="33"/>
  <c r="AI185" i="33"/>
  <c r="AH185" i="33"/>
  <c r="AK184" i="33"/>
  <c r="AJ184" i="33"/>
  <c r="AI184" i="33"/>
  <c r="AH184" i="33"/>
  <c r="P184" i="33"/>
  <c r="O184" i="33"/>
  <c r="K184" i="33"/>
  <c r="CK184" i="33" s="1"/>
  <c r="J184" i="33"/>
  <c r="CJ184" i="33" s="1"/>
  <c r="AP183" i="33"/>
  <c r="AK183" i="33"/>
  <c r="AJ183" i="33"/>
  <c r="AI183" i="33"/>
  <c r="AH183" i="33"/>
  <c r="AK182" i="33"/>
  <c r="AJ182" i="33"/>
  <c r="AI182" i="33"/>
  <c r="AH182" i="33"/>
  <c r="P182" i="33"/>
  <c r="O182" i="33"/>
  <c r="K182" i="33"/>
  <c r="CK182" i="33" s="1"/>
  <c r="J182" i="33"/>
  <c r="CJ182" i="33" s="1"/>
  <c r="AP181" i="33"/>
  <c r="AK181" i="33"/>
  <c r="AJ181" i="33"/>
  <c r="AI181" i="33"/>
  <c r="AH181" i="33"/>
  <c r="AK180" i="33"/>
  <c r="AJ180" i="33"/>
  <c r="AI180" i="33"/>
  <c r="AH180" i="33"/>
  <c r="AK179" i="33"/>
  <c r="AJ179" i="33"/>
  <c r="AI179" i="33"/>
  <c r="AH179" i="33"/>
  <c r="P179" i="33"/>
  <c r="P180" i="33" s="1"/>
  <c r="O179" i="33"/>
  <c r="O180" i="33" s="1"/>
  <c r="K179" i="33"/>
  <c r="J179" i="33"/>
  <c r="AP178" i="33"/>
  <c r="AK178" i="33"/>
  <c r="AJ178" i="33"/>
  <c r="AI178" i="33"/>
  <c r="AH178" i="33"/>
  <c r="AP177" i="33"/>
  <c r="AK177" i="33"/>
  <c r="AJ177" i="33"/>
  <c r="AI177" i="33"/>
  <c r="AH177" i="33"/>
  <c r="AP176" i="33"/>
  <c r="AK176" i="33"/>
  <c r="AJ176" i="33"/>
  <c r="AI176" i="33"/>
  <c r="AH176" i="33"/>
  <c r="AK175" i="33"/>
  <c r="AJ175" i="33"/>
  <c r="AI175" i="33"/>
  <c r="AH175" i="33"/>
  <c r="AK174" i="33"/>
  <c r="AJ174" i="33"/>
  <c r="AI174" i="33"/>
  <c r="AH174" i="33"/>
  <c r="AK173" i="33"/>
  <c r="AJ173" i="33"/>
  <c r="AI173" i="33"/>
  <c r="AH173" i="33"/>
  <c r="P173" i="33"/>
  <c r="P174" i="33" s="1"/>
  <c r="P175" i="33" s="1"/>
  <c r="O173" i="33"/>
  <c r="O174" i="33" s="1"/>
  <c r="O175" i="33" s="1"/>
  <c r="K173" i="33"/>
  <c r="J173" i="33"/>
  <c r="AP172" i="33"/>
  <c r="AK172" i="33"/>
  <c r="AJ172" i="33"/>
  <c r="AI172" i="33"/>
  <c r="AH172" i="33"/>
  <c r="AP171" i="33"/>
  <c r="AK171" i="33"/>
  <c r="AJ171" i="33"/>
  <c r="AI171" i="33"/>
  <c r="AH171" i="33"/>
  <c r="AP170" i="33"/>
  <c r="AK170" i="33"/>
  <c r="AJ170" i="33"/>
  <c r="AI170" i="33"/>
  <c r="AH170" i="33"/>
  <c r="AP169" i="33"/>
  <c r="AK169" i="33"/>
  <c r="AJ169" i="33"/>
  <c r="AI169" i="33"/>
  <c r="AH169" i="33"/>
  <c r="AP168" i="33"/>
  <c r="AK168" i="33"/>
  <c r="AJ168" i="33"/>
  <c r="AI168" i="33"/>
  <c r="AH168" i="33"/>
  <c r="AP167" i="33"/>
  <c r="AK167" i="33"/>
  <c r="AJ167" i="33"/>
  <c r="AI167" i="33"/>
  <c r="AH167" i="33"/>
  <c r="AP166" i="33"/>
  <c r="AK166" i="33"/>
  <c r="AJ166" i="33"/>
  <c r="AI166" i="33"/>
  <c r="AH166" i="33"/>
  <c r="AP165" i="33"/>
  <c r="AK165" i="33"/>
  <c r="AJ165" i="33"/>
  <c r="AI165" i="33"/>
  <c r="AH165" i="33"/>
  <c r="AP164" i="33"/>
  <c r="AK164" i="33"/>
  <c r="AJ164" i="33"/>
  <c r="AI164" i="33"/>
  <c r="AH164" i="33"/>
  <c r="AP163" i="33"/>
  <c r="AK163" i="33"/>
  <c r="AJ163" i="33"/>
  <c r="AI163" i="33"/>
  <c r="AH163" i="33"/>
  <c r="AP162" i="33"/>
  <c r="AK162" i="33"/>
  <c r="AJ162" i="33"/>
  <c r="AI162" i="33"/>
  <c r="AH162" i="33"/>
  <c r="AP161" i="33"/>
  <c r="AK161" i="33"/>
  <c r="AJ161" i="33"/>
  <c r="AI161" i="33"/>
  <c r="AH161" i="33"/>
  <c r="AP160" i="33"/>
  <c r="AK160" i="33"/>
  <c r="AJ160" i="33"/>
  <c r="AI160" i="33"/>
  <c r="AH160" i="33"/>
  <c r="AP159" i="33"/>
  <c r="AK159" i="33"/>
  <c r="AJ159" i="33"/>
  <c r="AI159" i="33"/>
  <c r="AH159" i="33"/>
  <c r="AP158" i="33"/>
  <c r="AK158" i="33"/>
  <c r="AJ158" i="33"/>
  <c r="AI158" i="33"/>
  <c r="AH158" i="33"/>
  <c r="AP157" i="33"/>
  <c r="AK157" i="33"/>
  <c r="AJ157" i="33"/>
  <c r="AI157" i="33"/>
  <c r="AH157" i="33"/>
  <c r="AP156" i="33"/>
  <c r="AK156" i="33"/>
  <c r="AJ156" i="33"/>
  <c r="AI156" i="33"/>
  <c r="AH156" i="33"/>
  <c r="AP155" i="33"/>
  <c r="AK155" i="33"/>
  <c r="AJ155" i="33"/>
  <c r="AI155" i="33"/>
  <c r="AH155" i="33"/>
  <c r="AP154" i="33"/>
  <c r="AK154" i="33"/>
  <c r="AJ154" i="33"/>
  <c r="AI154" i="33"/>
  <c r="AH154" i="33"/>
  <c r="AP153" i="33"/>
  <c r="AK153" i="33"/>
  <c r="AJ153" i="33"/>
  <c r="AI153" i="33"/>
  <c r="AH153" i="33"/>
  <c r="AP152" i="33"/>
  <c r="AK152" i="33"/>
  <c r="AJ152" i="33"/>
  <c r="AI152" i="33"/>
  <c r="AH152" i="33"/>
  <c r="AP151" i="33"/>
  <c r="AK151" i="33"/>
  <c r="AJ151" i="33"/>
  <c r="AI151" i="33"/>
  <c r="AH151" i="33"/>
  <c r="AP150" i="33"/>
  <c r="AK150" i="33"/>
  <c r="AJ150" i="33"/>
  <c r="AI150" i="33"/>
  <c r="AH150" i="33"/>
  <c r="AP149" i="33"/>
  <c r="AK149" i="33"/>
  <c r="AJ149" i="33"/>
  <c r="AI149" i="33"/>
  <c r="AH149" i="33"/>
  <c r="AP148" i="33"/>
  <c r="AK148" i="33"/>
  <c r="AJ148" i="33"/>
  <c r="AI148" i="33"/>
  <c r="AH148" i="33"/>
  <c r="AP147" i="33"/>
  <c r="AK147" i="33"/>
  <c r="AJ147" i="33"/>
  <c r="AI147" i="33"/>
  <c r="AH147" i="33"/>
  <c r="AP146" i="33"/>
  <c r="AK146" i="33"/>
  <c r="AJ146" i="33"/>
  <c r="AI146" i="33"/>
  <c r="AH146" i="33"/>
  <c r="AP145" i="33"/>
  <c r="AK145" i="33"/>
  <c r="AJ145" i="33"/>
  <c r="AI145" i="33"/>
  <c r="AH145" i="33"/>
  <c r="AP144" i="33"/>
  <c r="AK144" i="33"/>
  <c r="AJ144" i="33"/>
  <c r="AI144" i="33"/>
  <c r="AH144" i="33"/>
  <c r="AP143" i="33"/>
  <c r="AK143" i="33"/>
  <c r="AJ143" i="33"/>
  <c r="AI143" i="33"/>
  <c r="AH143" i="33"/>
  <c r="AP142" i="33"/>
  <c r="AK142" i="33"/>
  <c r="AJ142" i="33"/>
  <c r="AI142" i="33"/>
  <c r="AH142" i="33"/>
  <c r="AP141" i="33"/>
  <c r="AK141" i="33"/>
  <c r="AJ141" i="33"/>
  <c r="AI141" i="33"/>
  <c r="AH141" i="33"/>
  <c r="AP140" i="33"/>
  <c r="AK140" i="33"/>
  <c r="AJ140" i="33"/>
  <c r="AI140" i="33"/>
  <c r="AH140" i="33"/>
  <c r="AP139" i="33"/>
  <c r="AK139" i="33"/>
  <c r="AJ139" i="33"/>
  <c r="AI139" i="33"/>
  <c r="AH139" i="33"/>
  <c r="AP138" i="33"/>
  <c r="AK138" i="33"/>
  <c r="AJ138" i="33"/>
  <c r="AI138" i="33"/>
  <c r="AH138" i="33"/>
  <c r="AP137" i="33"/>
  <c r="AK137" i="33"/>
  <c r="AJ137" i="33"/>
  <c r="AI137" i="33"/>
  <c r="AH137" i="33"/>
  <c r="AP136" i="33"/>
  <c r="AK136" i="33"/>
  <c r="AJ136" i="33"/>
  <c r="AI136" i="33"/>
  <c r="AH136" i="33"/>
  <c r="AP135" i="33"/>
  <c r="AK135" i="33"/>
  <c r="AJ135" i="33"/>
  <c r="AI135" i="33"/>
  <c r="AH135" i="33"/>
  <c r="AP134" i="33"/>
  <c r="AK134" i="33"/>
  <c r="AJ134" i="33"/>
  <c r="AI134" i="33"/>
  <c r="AH134" i="33"/>
  <c r="AP133" i="33"/>
  <c r="AK133" i="33"/>
  <c r="AJ133" i="33"/>
  <c r="AI133" i="33"/>
  <c r="AH133" i="33"/>
  <c r="AP132" i="33"/>
  <c r="AK132" i="33"/>
  <c r="AJ132" i="33"/>
  <c r="AI132" i="33"/>
  <c r="AH132" i="33"/>
  <c r="AK131" i="33"/>
  <c r="AJ131" i="33"/>
  <c r="AI131" i="33"/>
  <c r="AH131" i="33"/>
  <c r="AK130" i="33"/>
  <c r="AJ130" i="33"/>
  <c r="AI130" i="33"/>
  <c r="AH130" i="33"/>
  <c r="P130" i="33"/>
  <c r="P131" i="33" s="1"/>
  <c r="O130" i="33"/>
  <c r="O131" i="33" s="1"/>
  <c r="J130" i="33"/>
  <c r="AP129" i="33"/>
  <c r="AK129" i="33"/>
  <c r="AJ129" i="33"/>
  <c r="AI129" i="33"/>
  <c r="AH129" i="33"/>
  <c r="AP128" i="33"/>
  <c r="AK128" i="33"/>
  <c r="AJ128" i="33"/>
  <c r="AI128" i="33"/>
  <c r="AH128" i="33"/>
  <c r="AK127" i="33"/>
  <c r="AJ127" i="33"/>
  <c r="AI127" i="33"/>
  <c r="AH127" i="33"/>
  <c r="AK126" i="33"/>
  <c r="AJ126" i="33"/>
  <c r="AI126" i="33"/>
  <c r="AH126" i="33"/>
  <c r="P126" i="33"/>
  <c r="P127" i="33" s="1"/>
  <c r="O126" i="33"/>
  <c r="O127" i="33" s="1"/>
  <c r="J126" i="33"/>
  <c r="AP125" i="33"/>
  <c r="AK125" i="33"/>
  <c r="AJ125" i="33"/>
  <c r="AI125" i="33"/>
  <c r="AH125" i="33"/>
  <c r="AP124" i="33"/>
  <c r="AK124" i="33"/>
  <c r="AJ124" i="33"/>
  <c r="AI124" i="33"/>
  <c r="AH124" i="33"/>
  <c r="AK123" i="33"/>
  <c r="AJ123" i="33"/>
  <c r="AI123" i="33"/>
  <c r="AH123" i="33"/>
  <c r="AK122" i="33"/>
  <c r="AJ122" i="33"/>
  <c r="AI122" i="33"/>
  <c r="AH122" i="33"/>
  <c r="P122" i="33"/>
  <c r="P123" i="33" s="1"/>
  <c r="O122" i="33"/>
  <c r="O123" i="33" s="1"/>
  <c r="J122" i="33"/>
  <c r="AP121" i="33"/>
  <c r="AK121" i="33"/>
  <c r="AJ121" i="33"/>
  <c r="AI121" i="33"/>
  <c r="AH121" i="33"/>
  <c r="AP120" i="33"/>
  <c r="AK120" i="33"/>
  <c r="AJ120" i="33"/>
  <c r="AI120" i="33"/>
  <c r="AH120" i="33"/>
  <c r="AK119" i="33"/>
  <c r="AJ119" i="33"/>
  <c r="AI119" i="33"/>
  <c r="AH119" i="33"/>
  <c r="AK118" i="33"/>
  <c r="AJ118" i="33"/>
  <c r="AI118" i="33"/>
  <c r="AH118" i="33"/>
  <c r="AK117" i="33"/>
  <c r="AJ117" i="33"/>
  <c r="AI117" i="33"/>
  <c r="AH117" i="33"/>
  <c r="AK116" i="33"/>
  <c r="AJ116" i="33"/>
  <c r="AI116" i="33"/>
  <c r="AH116" i="33"/>
  <c r="AK115" i="33"/>
  <c r="AJ115" i="33"/>
  <c r="AI115" i="33"/>
  <c r="AH115" i="33"/>
  <c r="P115" i="33"/>
  <c r="P116" i="33" s="1"/>
  <c r="P117" i="33" s="1"/>
  <c r="P118" i="33" s="1"/>
  <c r="P119" i="33" s="1"/>
  <c r="O115" i="33"/>
  <c r="O116" i="33" s="1"/>
  <c r="O117" i="33" s="1"/>
  <c r="O118" i="33" s="1"/>
  <c r="O119" i="33" s="1"/>
  <c r="J115" i="33"/>
  <c r="AP114" i="33"/>
  <c r="AK114" i="33"/>
  <c r="AJ114" i="33"/>
  <c r="AI114" i="33"/>
  <c r="AH114" i="33"/>
  <c r="AK113" i="33"/>
  <c r="AJ113" i="33"/>
  <c r="AI113" i="33"/>
  <c r="AH113" i="33"/>
  <c r="AK112" i="33"/>
  <c r="AJ112" i="33"/>
  <c r="AI112" i="33"/>
  <c r="AH112" i="33"/>
  <c r="AK111" i="33"/>
  <c r="AJ111" i="33"/>
  <c r="AI111" i="33"/>
  <c r="AH111" i="33"/>
  <c r="AK110" i="33"/>
  <c r="AJ110" i="33"/>
  <c r="AI110" i="33"/>
  <c r="AH110" i="33"/>
  <c r="AK109" i="33"/>
  <c r="AJ109" i="33"/>
  <c r="AI109" i="33"/>
  <c r="AH109" i="33"/>
  <c r="AK108" i="33"/>
  <c r="AJ108" i="33"/>
  <c r="AI108" i="33"/>
  <c r="AH108" i="33"/>
  <c r="AK107" i="33"/>
  <c r="AJ107" i="33"/>
  <c r="AI107" i="33"/>
  <c r="AH107" i="33"/>
  <c r="AK106" i="33"/>
  <c r="AJ106" i="33"/>
  <c r="AI106" i="33"/>
  <c r="AH106" i="33"/>
  <c r="AK105" i="33"/>
  <c r="AJ105" i="33"/>
  <c r="AI105" i="33"/>
  <c r="AH105" i="33"/>
  <c r="P105" i="33"/>
  <c r="P106" i="33" s="1"/>
  <c r="P107" i="33" s="1"/>
  <c r="P108" i="33" s="1"/>
  <c r="P109" i="33" s="1"/>
  <c r="P110" i="33" s="1"/>
  <c r="P111" i="33" s="1"/>
  <c r="P112" i="33" s="1"/>
  <c r="P113" i="33" s="1"/>
  <c r="O105" i="33"/>
  <c r="O106" i="33" s="1"/>
  <c r="O107" i="33" s="1"/>
  <c r="O108" i="33" s="1"/>
  <c r="O109" i="33" s="1"/>
  <c r="O110" i="33" s="1"/>
  <c r="O111" i="33" s="1"/>
  <c r="O112" i="33" s="1"/>
  <c r="O113" i="33" s="1"/>
  <c r="J105" i="33"/>
  <c r="AP104" i="33"/>
  <c r="AK104" i="33"/>
  <c r="AJ104" i="33"/>
  <c r="AI104" i="33"/>
  <c r="AH104" i="33"/>
  <c r="AP103" i="33"/>
  <c r="AK103" i="33"/>
  <c r="AJ103" i="33"/>
  <c r="AI103" i="33"/>
  <c r="AH103" i="33"/>
  <c r="AK102" i="33"/>
  <c r="AJ102" i="33"/>
  <c r="AI102" i="33"/>
  <c r="AH102" i="33"/>
  <c r="P102" i="33"/>
  <c r="O102" i="33"/>
  <c r="J102" i="33"/>
  <c r="CJ102" i="33" s="1"/>
  <c r="AP101" i="33"/>
  <c r="AK101" i="33"/>
  <c r="AJ101" i="33"/>
  <c r="AI101" i="33"/>
  <c r="AH101" i="33"/>
  <c r="AP100" i="33"/>
  <c r="AK100" i="33"/>
  <c r="AJ100" i="33"/>
  <c r="AI100" i="33"/>
  <c r="AH100" i="33"/>
  <c r="AP99" i="33"/>
  <c r="AK99" i="33"/>
  <c r="AJ99" i="33"/>
  <c r="AI99" i="33"/>
  <c r="AH99" i="33"/>
  <c r="AP98" i="33"/>
  <c r="AK98" i="33"/>
  <c r="AJ98" i="33"/>
  <c r="AI98" i="33"/>
  <c r="AH98" i="33"/>
  <c r="AP97" i="33"/>
  <c r="AK97" i="33"/>
  <c r="AJ97" i="33"/>
  <c r="AI97" i="33"/>
  <c r="AH97" i="33"/>
  <c r="AP96" i="33"/>
  <c r="AK96" i="33"/>
  <c r="AJ96" i="33"/>
  <c r="AI96" i="33"/>
  <c r="AH96" i="33"/>
  <c r="AP95" i="33"/>
  <c r="AK95" i="33"/>
  <c r="AJ95" i="33"/>
  <c r="AI95" i="33"/>
  <c r="AH95" i="33"/>
  <c r="AP94" i="33"/>
  <c r="AK94" i="33"/>
  <c r="AJ94" i="33"/>
  <c r="AI94" i="33"/>
  <c r="AH94" i="33"/>
  <c r="AP93" i="33"/>
  <c r="AK93" i="33"/>
  <c r="AJ93" i="33"/>
  <c r="AI93" i="33"/>
  <c r="AH93" i="33"/>
  <c r="AK92" i="33"/>
  <c r="AJ92" i="33"/>
  <c r="AI92" i="33"/>
  <c r="AH92" i="33"/>
  <c r="AK91" i="33"/>
  <c r="AJ91" i="33"/>
  <c r="AI91" i="33"/>
  <c r="AH91" i="33"/>
  <c r="AK90" i="33"/>
  <c r="AJ90" i="33"/>
  <c r="AI90" i="33"/>
  <c r="AH90" i="33"/>
  <c r="AK89" i="33"/>
  <c r="AJ89" i="33"/>
  <c r="AI89" i="33"/>
  <c r="AH89" i="33"/>
  <c r="P89" i="33"/>
  <c r="P90" i="33" s="1"/>
  <c r="P91" i="33" s="1"/>
  <c r="P92" i="33" s="1"/>
  <c r="O89" i="33"/>
  <c r="O90" i="33" s="1"/>
  <c r="O91" i="33" s="1"/>
  <c r="O92" i="33" s="1"/>
  <c r="J89" i="33"/>
  <c r="AP88" i="33"/>
  <c r="AK88" i="33"/>
  <c r="AJ88" i="33"/>
  <c r="AI88" i="33"/>
  <c r="AH88" i="33"/>
  <c r="AP87" i="33"/>
  <c r="AK87" i="33"/>
  <c r="AJ87" i="33"/>
  <c r="AI87" i="33"/>
  <c r="AH87" i="33"/>
  <c r="AP86" i="33"/>
  <c r="AK86" i="33"/>
  <c r="AJ86" i="33"/>
  <c r="AI86" i="33"/>
  <c r="AH86" i="33"/>
  <c r="AP85" i="33"/>
  <c r="AK85" i="33"/>
  <c r="AJ85" i="33"/>
  <c r="AI85" i="33"/>
  <c r="AH85" i="33"/>
  <c r="AP84" i="33"/>
  <c r="AK84" i="33"/>
  <c r="AJ84" i="33"/>
  <c r="AI84" i="33"/>
  <c r="AH84" i="33"/>
  <c r="AP83" i="33"/>
  <c r="AK83" i="33"/>
  <c r="AJ83" i="33"/>
  <c r="AI83" i="33"/>
  <c r="AH83" i="33"/>
  <c r="AK82" i="33"/>
  <c r="AJ82" i="33"/>
  <c r="AI82" i="33"/>
  <c r="AH82" i="33"/>
  <c r="AK81" i="33"/>
  <c r="AJ81" i="33"/>
  <c r="AI81" i="33"/>
  <c r="AH81" i="33"/>
  <c r="AK80" i="33"/>
  <c r="AJ80" i="33"/>
  <c r="AI80" i="33"/>
  <c r="AH80" i="33"/>
  <c r="AK79" i="33"/>
  <c r="AJ79" i="33"/>
  <c r="AI79" i="33"/>
  <c r="AH79" i="33"/>
  <c r="AK78" i="33"/>
  <c r="AJ78" i="33"/>
  <c r="AI78" i="33"/>
  <c r="AH78" i="33"/>
  <c r="P78" i="33"/>
  <c r="P79" i="33" s="1"/>
  <c r="P80" i="33" s="1"/>
  <c r="P81" i="33" s="1"/>
  <c r="P82" i="33" s="1"/>
  <c r="O78" i="33"/>
  <c r="O79" i="33" s="1"/>
  <c r="O80" i="33" s="1"/>
  <c r="O81" i="33" s="1"/>
  <c r="O82" i="33" s="1"/>
  <c r="K78" i="33"/>
  <c r="J78" i="33"/>
  <c r="AP77" i="33"/>
  <c r="AK77" i="33"/>
  <c r="AJ77" i="33"/>
  <c r="AI77" i="33"/>
  <c r="AH77" i="33"/>
  <c r="AP76" i="33"/>
  <c r="AK76" i="33"/>
  <c r="AJ76" i="33"/>
  <c r="AI76" i="33"/>
  <c r="AH76" i="33"/>
  <c r="AP75" i="33"/>
  <c r="AK75" i="33"/>
  <c r="AJ75" i="33"/>
  <c r="AI75" i="33"/>
  <c r="AH75" i="33"/>
  <c r="AP74" i="33"/>
  <c r="AK74" i="33"/>
  <c r="AJ74" i="33"/>
  <c r="AI74" i="33"/>
  <c r="AH74" i="33"/>
  <c r="AK73" i="33"/>
  <c r="AJ73" i="33"/>
  <c r="AI73" i="33"/>
  <c r="AH73" i="33"/>
  <c r="P73" i="33"/>
  <c r="O73" i="33"/>
  <c r="J73" i="33"/>
  <c r="CJ73" i="33" s="1"/>
  <c r="AP72" i="33"/>
  <c r="AK72" i="33"/>
  <c r="AJ72" i="33"/>
  <c r="AI72" i="33"/>
  <c r="AH72" i="33"/>
  <c r="AK71" i="33"/>
  <c r="AJ71" i="33"/>
  <c r="AI71" i="33"/>
  <c r="AH71" i="33"/>
  <c r="AK70" i="33"/>
  <c r="AJ70" i="33"/>
  <c r="AI70" i="33"/>
  <c r="AH70" i="33"/>
  <c r="AK69" i="33"/>
  <c r="AJ69" i="33"/>
  <c r="AI69" i="33"/>
  <c r="AH69" i="33"/>
  <c r="P69" i="33"/>
  <c r="P70" i="33" s="1"/>
  <c r="P71" i="33" s="1"/>
  <c r="O69" i="33"/>
  <c r="O70" i="33" s="1"/>
  <c r="O71" i="33" s="1"/>
  <c r="L69" i="33"/>
  <c r="J69" i="33"/>
  <c r="AP68" i="33"/>
  <c r="AK68" i="33"/>
  <c r="AJ68" i="33"/>
  <c r="AI68" i="33"/>
  <c r="AH68" i="33"/>
  <c r="AK67" i="33"/>
  <c r="AJ67" i="33"/>
  <c r="AI67" i="33"/>
  <c r="AH67" i="33"/>
  <c r="AK66" i="33"/>
  <c r="AJ66" i="33"/>
  <c r="AI66" i="33"/>
  <c r="AH66" i="33"/>
  <c r="P66" i="33"/>
  <c r="P67" i="33" s="1"/>
  <c r="O66" i="33"/>
  <c r="O67" i="33" s="1"/>
  <c r="J66" i="33"/>
  <c r="AP65" i="33"/>
  <c r="AK65" i="33"/>
  <c r="AJ65" i="33"/>
  <c r="AI65" i="33"/>
  <c r="AH65" i="33"/>
  <c r="AK64" i="33"/>
  <c r="AJ64" i="33"/>
  <c r="AI64" i="33"/>
  <c r="AH64" i="33"/>
  <c r="AK63" i="33"/>
  <c r="AJ63" i="33"/>
  <c r="AI63" i="33"/>
  <c r="AH63" i="33"/>
  <c r="AK62" i="33"/>
  <c r="AJ62" i="33"/>
  <c r="AI62" i="33"/>
  <c r="AH62" i="33"/>
  <c r="AK61" i="33"/>
  <c r="AJ61" i="33"/>
  <c r="AI61" i="33"/>
  <c r="AH61" i="33"/>
  <c r="AK60" i="33"/>
  <c r="AJ60" i="33"/>
  <c r="AI60" i="33"/>
  <c r="AH60" i="33"/>
  <c r="AK59" i="33"/>
  <c r="AJ59" i="33"/>
  <c r="AI59" i="33"/>
  <c r="AH59" i="33"/>
  <c r="P59" i="33"/>
  <c r="P60" i="33" s="1"/>
  <c r="P61" i="33" s="1"/>
  <c r="P62" i="33" s="1"/>
  <c r="P63" i="33" s="1"/>
  <c r="P64" i="33" s="1"/>
  <c r="O59" i="33"/>
  <c r="O60" i="33" s="1"/>
  <c r="O61" i="33" s="1"/>
  <c r="O62" i="33" s="1"/>
  <c r="O63" i="33" s="1"/>
  <c r="O64" i="33" s="1"/>
  <c r="J59" i="33"/>
  <c r="AP58" i="33"/>
  <c r="AK58" i="33"/>
  <c r="AJ58" i="33"/>
  <c r="AI58" i="33"/>
  <c r="AH58" i="33"/>
  <c r="AP57" i="33"/>
  <c r="AK57" i="33"/>
  <c r="AJ57" i="33"/>
  <c r="AI57" i="33"/>
  <c r="AH57" i="33"/>
  <c r="AP56" i="33"/>
  <c r="AK56" i="33"/>
  <c r="AJ56" i="33"/>
  <c r="AI56" i="33"/>
  <c r="AH56" i="33"/>
  <c r="AP55" i="33"/>
  <c r="AK55" i="33"/>
  <c r="AJ55" i="33"/>
  <c r="AI55" i="33"/>
  <c r="AH55" i="33"/>
  <c r="AP54" i="33"/>
  <c r="AK54" i="33"/>
  <c r="AJ54" i="33"/>
  <c r="AI54" i="33"/>
  <c r="AH54" i="33"/>
  <c r="AK53" i="33"/>
  <c r="AJ53" i="33"/>
  <c r="AI53" i="33"/>
  <c r="AH53" i="33"/>
  <c r="P53" i="33"/>
  <c r="O53" i="33"/>
  <c r="J53" i="33"/>
  <c r="CJ53" i="33" s="1"/>
  <c r="AP52" i="33"/>
  <c r="AK52" i="33"/>
  <c r="AJ52" i="33"/>
  <c r="AI52" i="33"/>
  <c r="AH52" i="33"/>
  <c r="AK51" i="33"/>
  <c r="AJ51" i="33"/>
  <c r="AI51" i="33"/>
  <c r="AH51" i="33"/>
  <c r="P51" i="33"/>
  <c r="O51" i="33"/>
  <c r="J51" i="33"/>
  <c r="CJ51" i="33" s="1"/>
  <c r="AP50" i="33"/>
  <c r="AK50" i="33"/>
  <c r="AJ50" i="33"/>
  <c r="AI50" i="33"/>
  <c r="AH50" i="33"/>
  <c r="AP49" i="33"/>
  <c r="AK49" i="33"/>
  <c r="AJ49" i="33"/>
  <c r="AI49" i="33"/>
  <c r="AH49" i="33"/>
  <c r="AP48" i="33"/>
  <c r="AK48" i="33"/>
  <c r="AJ48" i="33"/>
  <c r="AI48" i="33"/>
  <c r="AH48" i="33"/>
  <c r="AP47" i="33"/>
  <c r="AK47" i="33"/>
  <c r="AJ47" i="33"/>
  <c r="AI47" i="33"/>
  <c r="AH47" i="33"/>
  <c r="AP46" i="33"/>
  <c r="AK46" i="33"/>
  <c r="AJ46" i="33"/>
  <c r="AI46" i="33"/>
  <c r="AH46" i="33"/>
  <c r="AP45" i="33"/>
  <c r="AK45" i="33"/>
  <c r="AJ45" i="33"/>
  <c r="AI45" i="33"/>
  <c r="AH45" i="33"/>
  <c r="AP44" i="33"/>
  <c r="AK44" i="33"/>
  <c r="AJ44" i="33"/>
  <c r="AI44" i="33"/>
  <c r="AH44" i="33"/>
  <c r="AP43" i="33"/>
  <c r="AK43" i="33"/>
  <c r="AJ43" i="33"/>
  <c r="AI43" i="33"/>
  <c r="AH43" i="33"/>
  <c r="AP42" i="33"/>
  <c r="AK42" i="33"/>
  <c r="AJ42" i="33"/>
  <c r="AI42" i="33"/>
  <c r="AH42" i="33"/>
  <c r="AP41" i="33"/>
  <c r="AK41" i="33"/>
  <c r="AJ41" i="33"/>
  <c r="AI41" i="33"/>
  <c r="AH41" i="33"/>
  <c r="AK40" i="33"/>
  <c r="AJ40" i="33"/>
  <c r="AI40" i="33"/>
  <c r="AH40" i="33"/>
  <c r="AK39" i="33"/>
  <c r="AJ39" i="33"/>
  <c r="AI39" i="33"/>
  <c r="AH39" i="33"/>
  <c r="AK38" i="33"/>
  <c r="AJ38" i="33"/>
  <c r="AI38" i="33"/>
  <c r="AH38" i="33"/>
  <c r="P38" i="33"/>
  <c r="P39" i="33" s="1"/>
  <c r="P40" i="33" s="1"/>
  <c r="O38" i="33"/>
  <c r="O39" i="33" s="1"/>
  <c r="O40" i="33" s="1"/>
  <c r="J38" i="33"/>
  <c r="AP37" i="33"/>
  <c r="AK37" i="33"/>
  <c r="AJ37" i="33"/>
  <c r="AI37" i="33"/>
  <c r="AH37" i="33"/>
  <c r="AK36" i="33"/>
  <c r="AJ36" i="33"/>
  <c r="AI36" i="33"/>
  <c r="AH36" i="33"/>
  <c r="AK35" i="33"/>
  <c r="AJ35" i="33"/>
  <c r="AI35" i="33"/>
  <c r="AH35" i="33"/>
  <c r="P35" i="33"/>
  <c r="P36" i="33" s="1"/>
  <c r="O35" i="33"/>
  <c r="O36" i="33" s="1"/>
  <c r="J35" i="33"/>
  <c r="AP34" i="33"/>
  <c r="AK34" i="33"/>
  <c r="AJ34" i="33"/>
  <c r="AI34" i="33"/>
  <c r="AH34" i="33"/>
  <c r="AP33" i="33"/>
  <c r="AK33" i="33"/>
  <c r="AJ33" i="33"/>
  <c r="AI33" i="33"/>
  <c r="AH33" i="33"/>
  <c r="AP32" i="33"/>
  <c r="AK32" i="33"/>
  <c r="AJ32" i="33"/>
  <c r="AI32" i="33"/>
  <c r="AH32" i="33"/>
  <c r="AP31" i="33"/>
  <c r="AK31" i="33"/>
  <c r="AJ31" i="33"/>
  <c r="AI31" i="33"/>
  <c r="AH31" i="33"/>
  <c r="AP28" i="33"/>
  <c r="AK28" i="33"/>
  <c r="AJ28" i="33"/>
  <c r="AI28" i="33"/>
  <c r="AH28" i="33"/>
  <c r="AK27" i="33"/>
  <c r="AJ27" i="33"/>
  <c r="AI27" i="33"/>
  <c r="AH27" i="33"/>
  <c r="AK26" i="33"/>
  <c r="AJ26" i="33"/>
  <c r="AI26" i="33"/>
  <c r="AH26" i="33"/>
  <c r="P26" i="33"/>
  <c r="P27" i="33" s="1"/>
  <c r="O26" i="33"/>
  <c r="O27" i="33" s="1"/>
  <c r="J26" i="33"/>
  <c r="AP25" i="33"/>
  <c r="AK25" i="33"/>
  <c r="AJ25" i="33"/>
  <c r="AI25" i="33"/>
  <c r="AH25" i="33"/>
  <c r="AK24" i="33"/>
  <c r="AJ24" i="33"/>
  <c r="AI24" i="33"/>
  <c r="AH24" i="33"/>
  <c r="P24" i="33"/>
  <c r="O24" i="33"/>
  <c r="J24" i="33"/>
  <c r="CJ24" i="33" s="1"/>
  <c r="AP23" i="33"/>
  <c r="AK23" i="33"/>
  <c r="AJ23" i="33"/>
  <c r="AI23" i="33"/>
  <c r="AH23" i="33"/>
  <c r="AP22" i="33"/>
  <c r="AK22" i="33"/>
  <c r="AJ22" i="33"/>
  <c r="AI22" i="33"/>
  <c r="AH22" i="33"/>
  <c r="AP21" i="33"/>
  <c r="AK21" i="33"/>
  <c r="AJ21" i="33"/>
  <c r="AI21" i="33"/>
  <c r="AH21" i="33"/>
  <c r="AK20" i="33"/>
  <c r="AJ20" i="33"/>
  <c r="AI20" i="33"/>
  <c r="AH20" i="33"/>
  <c r="AK19" i="33"/>
  <c r="AJ19" i="33"/>
  <c r="AI19" i="33"/>
  <c r="AH19" i="33"/>
  <c r="AK18" i="33"/>
  <c r="AJ18" i="33"/>
  <c r="AI18" i="33"/>
  <c r="AH18" i="33"/>
  <c r="AK17" i="33"/>
  <c r="AJ17" i="33"/>
  <c r="AI17" i="33"/>
  <c r="AH17" i="33"/>
  <c r="AK16" i="33"/>
  <c r="AJ16" i="33"/>
  <c r="AI16" i="33"/>
  <c r="AH16" i="33"/>
  <c r="AK15" i="33"/>
  <c r="AJ15" i="33"/>
  <c r="AI15" i="33"/>
  <c r="AH15" i="33"/>
  <c r="AK14" i="33"/>
  <c r="AJ14" i="33"/>
  <c r="AI14" i="33"/>
  <c r="AH14" i="33"/>
  <c r="AK13" i="33"/>
  <c r="AJ13" i="33"/>
  <c r="AI13" i="33"/>
  <c r="AH13" i="33"/>
  <c r="AK12" i="33"/>
  <c r="AJ12" i="33"/>
  <c r="AI12" i="33"/>
  <c r="AH12" i="33"/>
  <c r="AK11" i="33"/>
  <c r="AJ11" i="33"/>
  <c r="AI11" i="33"/>
  <c r="AH11" i="33"/>
  <c r="AK10" i="33"/>
  <c r="AJ10" i="33"/>
  <c r="AI10" i="33"/>
  <c r="AH10" i="33"/>
  <c r="P10" i="33"/>
  <c r="P11" i="33" s="1"/>
  <c r="P12" i="33" s="1"/>
  <c r="P13" i="33" s="1"/>
  <c r="P14" i="33" s="1"/>
  <c r="P15" i="33" s="1"/>
  <c r="P16" i="33" s="1"/>
  <c r="P17" i="33" s="1"/>
  <c r="P18" i="33" s="1"/>
  <c r="P19" i="33" s="1"/>
  <c r="P20" i="33" s="1"/>
  <c r="O10" i="33"/>
  <c r="O11" i="33" s="1"/>
  <c r="O12" i="33" s="1"/>
  <c r="O13" i="33" s="1"/>
  <c r="O14" i="33" s="1"/>
  <c r="O15" i="33" s="1"/>
  <c r="O16" i="33" s="1"/>
  <c r="O17" i="33" s="1"/>
  <c r="O18" i="33" s="1"/>
  <c r="O19" i="33" s="1"/>
  <c r="O20" i="33" s="1"/>
  <c r="J10" i="33"/>
  <c r="AP9" i="33"/>
  <c r="AK9" i="33"/>
  <c r="AJ9" i="33"/>
  <c r="AI9" i="33"/>
  <c r="AH9" i="33"/>
  <c r="AK8" i="33"/>
  <c r="AJ8" i="33"/>
  <c r="AI8" i="33"/>
  <c r="AH8" i="33"/>
  <c r="P8" i="33"/>
  <c r="O8" i="33"/>
  <c r="J8" i="33"/>
  <c r="CJ8" i="33" s="1"/>
  <c r="AP7" i="33"/>
  <c r="AK7" i="33"/>
  <c r="AJ7" i="33"/>
  <c r="AI7" i="33"/>
  <c r="AH7" i="33"/>
  <c r="AP6" i="33"/>
  <c r="AK6" i="33"/>
  <c r="AJ6" i="33"/>
  <c r="AI6" i="33"/>
  <c r="AH6" i="33"/>
  <c r="AK5" i="33"/>
  <c r="AJ5" i="33"/>
  <c r="AI5" i="33"/>
  <c r="AH5" i="33"/>
  <c r="AK4" i="33"/>
  <c r="AJ4" i="33"/>
  <c r="AI4" i="33"/>
  <c r="AH4" i="33"/>
  <c r="P4" i="33"/>
  <c r="P5" i="33" s="1"/>
  <c r="O4" i="33"/>
  <c r="O5" i="33" s="1"/>
  <c r="J4" i="33"/>
  <c r="AP3" i="33"/>
  <c r="AK3" i="33"/>
  <c r="AJ3" i="33"/>
  <c r="AI3" i="33"/>
  <c r="AH3" i="33"/>
  <c r="J123" i="33" l="1"/>
  <c r="CJ123" i="33" s="1"/>
  <c r="CJ122" i="33"/>
  <c r="K194" i="33"/>
  <c r="CK193" i="33"/>
  <c r="J229" i="33"/>
  <c r="CJ228" i="33"/>
  <c r="J363" i="33"/>
  <c r="CJ362" i="33"/>
  <c r="J442" i="33"/>
  <c r="CJ441" i="33"/>
  <c r="J518" i="33"/>
  <c r="CJ517" i="33"/>
  <c r="J644" i="33"/>
  <c r="CJ643" i="33"/>
  <c r="K743" i="33"/>
  <c r="CK742" i="33"/>
  <c r="K791" i="33"/>
  <c r="CK790" i="33"/>
  <c r="L859" i="33"/>
  <c r="CL859" i="33" s="1"/>
  <c r="CL858" i="33"/>
  <c r="J888" i="33"/>
  <c r="CJ887" i="33"/>
  <c r="J1006" i="33"/>
  <c r="CJ1006" i="33" s="1"/>
  <c r="CJ1005" i="33"/>
  <c r="J1101" i="33"/>
  <c r="CJ1100" i="33"/>
  <c r="J1106" i="33"/>
  <c r="CJ1105" i="33"/>
  <c r="J1213" i="33"/>
  <c r="CJ1212" i="33"/>
  <c r="J1283" i="33"/>
  <c r="CJ1282" i="33"/>
  <c r="J1309" i="33"/>
  <c r="CJ1308" i="33"/>
  <c r="J60" i="33"/>
  <c r="CJ59" i="33"/>
  <c r="J235" i="33"/>
  <c r="CJ234" i="33"/>
  <c r="J5" i="33"/>
  <c r="CJ5" i="33" s="1"/>
  <c r="CJ4" i="33"/>
  <c r="J11" i="33"/>
  <c r="CJ10" i="33"/>
  <c r="J180" i="33"/>
  <c r="CJ180" i="33" s="1"/>
  <c r="CJ179" i="33"/>
  <c r="L229" i="33"/>
  <c r="CL228" i="33"/>
  <c r="K363" i="33"/>
  <c r="CK362" i="33"/>
  <c r="J388" i="33"/>
  <c r="CJ388" i="33" s="1"/>
  <c r="CJ387" i="33"/>
  <c r="K518" i="33"/>
  <c r="CK517" i="33"/>
  <c r="K644" i="33"/>
  <c r="CK643" i="33"/>
  <c r="J670" i="33"/>
  <c r="CJ669" i="33"/>
  <c r="J897" i="33"/>
  <c r="CJ897" i="33" s="1"/>
  <c r="CJ896" i="33"/>
  <c r="J916" i="33"/>
  <c r="CJ915" i="33"/>
  <c r="J1051" i="33"/>
  <c r="CJ1050" i="33"/>
  <c r="J1123" i="33"/>
  <c r="CJ1123" i="33" s="1"/>
  <c r="CJ1122" i="33"/>
  <c r="J1168" i="33"/>
  <c r="CJ1167" i="33"/>
  <c r="J1173" i="33"/>
  <c r="CJ1172" i="33"/>
  <c r="J1190" i="33"/>
  <c r="CJ1189" i="33"/>
  <c r="J1197" i="33"/>
  <c r="CJ1196" i="33"/>
  <c r="J1221" i="33"/>
  <c r="CJ1220" i="33"/>
  <c r="J1226" i="33"/>
  <c r="CJ1226" i="33" s="1"/>
  <c r="CJ1225" i="33"/>
  <c r="J1229" i="33"/>
  <c r="CJ1228" i="33"/>
  <c r="J1254" i="33"/>
  <c r="CJ1253" i="33"/>
  <c r="L1283" i="33"/>
  <c r="CL1282" i="33"/>
  <c r="K1309" i="33"/>
  <c r="CK1308" i="33"/>
  <c r="J67" i="33"/>
  <c r="CJ67" i="33" s="1"/>
  <c r="CJ66" i="33"/>
  <c r="K375" i="33"/>
  <c r="CK375" i="33" s="1"/>
  <c r="CK374" i="33"/>
  <c r="J90" i="33"/>
  <c r="CJ89" i="33"/>
  <c r="J131" i="33"/>
  <c r="CJ131" i="33" s="1"/>
  <c r="CJ130" i="33"/>
  <c r="J174" i="33"/>
  <c r="CJ173" i="33"/>
  <c r="K180" i="33"/>
  <c r="CK180" i="33" s="1"/>
  <c r="CK179" i="33"/>
  <c r="J214" i="33"/>
  <c r="CJ214" i="33" s="1"/>
  <c r="CJ213" i="33"/>
  <c r="J243" i="33"/>
  <c r="CJ242" i="33"/>
  <c r="J325" i="33"/>
  <c r="CJ325" i="33" s="1"/>
  <c r="CJ324" i="33"/>
  <c r="J335" i="33"/>
  <c r="CJ334" i="33"/>
  <c r="J398" i="33"/>
  <c r="CJ398" i="33" s="1"/>
  <c r="CJ397" i="33"/>
  <c r="J401" i="33"/>
  <c r="CJ401" i="33" s="1"/>
  <c r="CJ400" i="33"/>
  <c r="J404" i="33"/>
  <c r="CJ403" i="33"/>
  <c r="J421" i="33"/>
  <c r="CJ420" i="33"/>
  <c r="J426" i="33"/>
  <c r="CJ425" i="33"/>
  <c r="J454" i="33"/>
  <c r="CJ454" i="33" s="1"/>
  <c r="CJ453" i="33"/>
  <c r="J602" i="33"/>
  <c r="CJ602" i="33" s="1"/>
  <c r="CJ601" i="33"/>
  <c r="J629" i="33"/>
  <c r="K670" i="33"/>
  <c r="CK669" i="33"/>
  <c r="J818" i="33"/>
  <c r="CJ817" i="33"/>
  <c r="J829" i="33"/>
  <c r="CJ828" i="33"/>
  <c r="J923" i="33"/>
  <c r="CJ922" i="33"/>
  <c r="J954" i="33"/>
  <c r="CJ953" i="33"/>
  <c r="J962" i="33"/>
  <c r="CJ961" i="33"/>
  <c r="J969" i="33"/>
  <c r="CJ968" i="33"/>
  <c r="J979" i="33"/>
  <c r="CJ979" i="33" s="1"/>
  <c r="CJ978" i="33"/>
  <c r="J982" i="33"/>
  <c r="CJ981" i="33"/>
  <c r="J995" i="33"/>
  <c r="CJ994" i="33"/>
  <c r="J1022" i="33"/>
  <c r="CJ1021" i="33"/>
  <c r="L1051" i="33"/>
  <c r="CL1050" i="33"/>
  <c r="L1123" i="33"/>
  <c r="CL1123" i="33" s="1"/>
  <c r="CL1122" i="33"/>
  <c r="J1126" i="33"/>
  <c r="CJ1126" i="33" s="1"/>
  <c r="CJ1125" i="33"/>
  <c r="J1149" i="33"/>
  <c r="CJ1149" i="33" s="1"/>
  <c r="CJ1148" i="33"/>
  <c r="J1316" i="33"/>
  <c r="CJ1316" i="33" s="1"/>
  <c r="CJ1315" i="33"/>
  <c r="J1319" i="33"/>
  <c r="J1324" i="33"/>
  <c r="J79" i="33"/>
  <c r="CJ78" i="33"/>
  <c r="L70" i="33"/>
  <c r="CL69" i="33"/>
  <c r="J27" i="33"/>
  <c r="CJ27" i="33" s="1"/>
  <c r="CJ26" i="33"/>
  <c r="J106" i="33"/>
  <c r="CJ105" i="33"/>
  <c r="K174" i="33"/>
  <c r="CK173" i="33"/>
  <c r="L214" i="33"/>
  <c r="CL214" i="33" s="1"/>
  <c r="CL213" i="33"/>
  <c r="J217" i="33"/>
  <c r="CJ216" i="33"/>
  <c r="L243" i="33"/>
  <c r="CL242" i="33"/>
  <c r="J318" i="33"/>
  <c r="CJ317" i="33"/>
  <c r="K325" i="33"/>
  <c r="CK325" i="33" s="1"/>
  <c r="CK324" i="33"/>
  <c r="J328" i="33"/>
  <c r="CJ328" i="33" s="1"/>
  <c r="CJ327" i="33"/>
  <c r="K335" i="33"/>
  <c r="CK334" i="33"/>
  <c r="J466" i="33"/>
  <c r="CJ465" i="33"/>
  <c r="J542" i="33"/>
  <c r="CJ541" i="33"/>
  <c r="K629" i="33"/>
  <c r="J632" i="33"/>
  <c r="CJ631" i="33"/>
  <c r="J640" i="33"/>
  <c r="CJ639" i="33"/>
  <c r="J712" i="33"/>
  <c r="CJ711" i="33"/>
  <c r="J734" i="33"/>
  <c r="CJ733" i="33"/>
  <c r="J878" i="33"/>
  <c r="CJ878" i="33" s="1"/>
  <c r="CJ877" i="33"/>
  <c r="J882" i="33"/>
  <c r="CJ881" i="33"/>
  <c r="J902" i="33"/>
  <c r="CJ901" i="33"/>
  <c r="J907" i="33"/>
  <c r="CJ906" i="33"/>
  <c r="L923" i="33"/>
  <c r="CL922" i="33"/>
  <c r="L1022" i="33"/>
  <c r="CL1021" i="33"/>
  <c r="L1126" i="33"/>
  <c r="CL1126" i="33" s="1"/>
  <c r="CL1125" i="33"/>
  <c r="J1129" i="33"/>
  <c r="CJ1128" i="33"/>
  <c r="K1149" i="33"/>
  <c r="CK1149" i="33" s="1"/>
  <c r="CK1148" i="33"/>
  <c r="J1152" i="33"/>
  <c r="CJ1152" i="33" s="1"/>
  <c r="CJ1151" i="33"/>
  <c r="J1158" i="33"/>
  <c r="CJ1157" i="33"/>
  <c r="J1207" i="33"/>
  <c r="CJ1206" i="33"/>
  <c r="K318" i="33"/>
  <c r="CK317" i="33"/>
  <c r="K328" i="33"/>
  <c r="CK328" i="33" s="1"/>
  <c r="CK327" i="33"/>
  <c r="J331" i="33"/>
  <c r="CJ331" i="33" s="1"/>
  <c r="CJ330" i="33"/>
  <c r="J375" i="33"/>
  <c r="CJ375" i="33" s="1"/>
  <c r="CJ374" i="33"/>
  <c r="K542" i="33"/>
  <c r="CK541" i="33"/>
  <c r="J545" i="33"/>
  <c r="CJ544" i="33"/>
  <c r="J596" i="33"/>
  <c r="CJ595" i="33"/>
  <c r="K632" i="33"/>
  <c r="CK631" i="33"/>
  <c r="K640" i="33"/>
  <c r="CK639" i="33"/>
  <c r="K712" i="33"/>
  <c r="CK711" i="33"/>
  <c r="K734" i="33"/>
  <c r="CK733" i="33"/>
  <c r="J866" i="33"/>
  <c r="CJ865" i="33"/>
  <c r="L882" i="33"/>
  <c r="CL881" i="33"/>
  <c r="J937" i="33"/>
  <c r="CJ936" i="33"/>
  <c r="K1078" i="33"/>
  <c r="CK1077" i="33"/>
  <c r="J1117" i="33"/>
  <c r="CJ1116" i="33"/>
  <c r="K1129" i="33"/>
  <c r="CK1128" i="33"/>
  <c r="K1152" i="33"/>
  <c r="CK1152" i="33" s="1"/>
  <c r="CK1151" i="33"/>
  <c r="K1158" i="33"/>
  <c r="CK1157" i="33"/>
  <c r="J1244" i="33"/>
  <c r="CJ1243" i="33"/>
  <c r="J1272" i="33"/>
  <c r="CJ1271" i="33"/>
  <c r="J1277" i="33"/>
  <c r="CJ1276" i="33"/>
  <c r="L1290" i="33"/>
  <c r="CL1289" i="33"/>
  <c r="J1302" i="33"/>
  <c r="CJ1301" i="33"/>
  <c r="L217" i="33"/>
  <c r="CL216" i="33"/>
  <c r="J127" i="33"/>
  <c r="CJ127" i="33" s="1"/>
  <c r="CJ126" i="33"/>
  <c r="J663" i="33"/>
  <c r="CJ662" i="33"/>
  <c r="K845" i="33"/>
  <c r="CK844" i="33"/>
  <c r="L866" i="33"/>
  <c r="CL865" i="33"/>
  <c r="J871" i="33"/>
  <c r="CJ870" i="33"/>
  <c r="J1018" i="33"/>
  <c r="CJ1018" i="33" s="1"/>
  <c r="CJ1017" i="33"/>
  <c r="J1029" i="33"/>
  <c r="CJ1028" i="33"/>
  <c r="L1117" i="33"/>
  <c r="CL1116" i="33"/>
  <c r="J1138" i="33"/>
  <c r="CJ1138" i="33" s="1"/>
  <c r="CJ1137" i="33"/>
  <c r="K1302" i="33"/>
  <c r="CK1301" i="33"/>
  <c r="K331" i="33"/>
  <c r="CK331" i="33" s="1"/>
  <c r="CK330" i="33"/>
  <c r="K545" i="33"/>
  <c r="CK544" i="33"/>
  <c r="L235" i="33"/>
  <c r="CL234" i="33"/>
  <c r="J256" i="33"/>
  <c r="CJ255" i="33"/>
  <c r="J314" i="33"/>
  <c r="CJ313" i="33"/>
  <c r="J392" i="33"/>
  <c r="CJ391" i="33"/>
  <c r="J430" i="33"/>
  <c r="CJ429" i="33"/>
  <c r="J530" i="33"/>
  <c r="CJ529" i="33"/>
  <c r="J573" i="33"/>
  <c r="CJ573" i="33" s="1"/>
  <c r="CJ572" i="33"/>
  <c r="J576" i="33"/>
  <c r="CJ576" i="33" s="1"/>
  <c r="CJ575" i="33"/>
  <c r="J582" i="33"/>
  <c r="CJ582" i="33" s="1"/>
  <c r="CJ581" i="33"/>
  <c r="J589" i="33"/>
  <c r="CJ589" i="33" s="1"/>
  <c r="CJ588" i="33"/>
  <c r="J609" i="33"/>
  <c r="CJ608" i="33"/>
  <c r="J618" i="33"/>
  <c r="CJ617" i="33"/>
  <c r="K663" i="33"/>
  <c r="CK662" i="33"/>
  <c r="J806" i="33"/>
  <c r="CJ805" i="33"/>
  <c r="L871" i="33"/>
  <c r="CL870" i="33"/>
  <c r="J988" i="33"/>
  <c r="CJ987" i="33"/>
  <c r="J1040" i="33"/>
  <c r="CJ1040" i="33" s="1"/>
  <c r="CJ1039" i="33"/>
  <c r="J1043" i="33"/>
  <c r="CJ1043" i="33" s="1"/>
  <c r="CJ1042" i="33"/>
  <c r="K1138" i="33"/>
  <c r="CK1138" i="33" s="1"/>
  <c r="CK1137" i="33"/>
  <c r="J1141" i="33"/>
  <c r="CJ1141" i="33" s="1"/>
  <c r="CJ1140" i="33"/>
  <c r="J1203" i="33"/>
  <c r="CJ1203" i="33" s="1"/>
  <c r="CJ1202" i="33"/>
  <c r="J70" i="33"/>
  <c r="CJ69" i="33"/>
  <c r="K79" i="33"/>
  <c r="CK78" i="33"/>
  <c r="J36" i="33"/>
  <c r="CJ36" i="33" s="1"/>
  <c r="CJ35" i="33"/>
  <c r="J39" i="33"/>
  <c r="CJ38" i="33"/>
  <c r="J116" i="33"/>
  <c r="CJ115" i="33"/>
  <c r="J194" i="33"/>
  <c r="CJ193" i="33"/>
  <c r="K314" i="33"/>
  <c r="CK313" i="33"/>
  <c r="J458" i="33"/>
  <c r="CJ457" i="33"/>
  <c r="J474" i="33"/>
  <c r="CJ474" i="33" s="1"/>
  <c r="CJ473" i="33"/>
  <c r="J483" i="33"/>
  <c r="CJ483" i="33" s="1"/>
  <c r="CJ482" i="33"/>
  <c r="J512" i="33"/>
  <c r="CJ512" i="33" s="1"/>
  <c r="CJ511" i="33"/>
  <c r="K530" i="33"/>
  <c r="CK529" i="33"/>
  <c r="J743" i="33"/>
  <c r="CJ742" i="33"/>
  <c r="J791" i="33"/>
  <c r="CJ790" i="33"/>
  <c r="J859" i="33"/>
  <c r="CJ859" i="33" s="1"/>
  <c r="CJ858" i="33"/>
  <c r="J927" i="33"/>
  <c r="CJ927" i="33" s="1"/>
  <c r="CJ926" i="33"/>
  <c r="J930" i="33"/>
  <c r="CJ930" i="33" s="1"/>
  <c r="CJ929" i="33"/>
  <c r="J933" i="33"/>
  <c r="CJ933" i="33" s="1"/>
  <c r="CJ932" i="33"/>
  <c r="J1240" i="33"/>
  <c r="CJ1240" i="33" s="1"/>
  <c r="CJ1239" i="33"/>
  <c r="J1262" i="33"/>
  <c r="CJ1261" i="33"/>
  <c r="AU789" i="33"/>
  <c r="BD163" i="33"/>
  <c r="AR1027" i="33"/>
  <c r="AU94" i="33"/>
  <c r="BB627" i="33"/>
  <c r="AR1019" i="33"/>
  <c r="AU124" i="33"/>
  <c r="AU1003" i="33"/>
  <c r="AR147" i="33"/>
  <c r="BC487" i="33"/>
  <c r="BD261" i="33"/>
  <c r="AU308" i="33"/>
  <c r="AU376" i="33"/>
  <c r="AT1027" i="33"/>
  <c r="AS3" i="33"/>
  <c r="AT3" i="33"/>
  <c r="AT148" i="33"/>
  <c r="AU1241" i="33"/>
  <c r="AS135" i="33"/>
  <c r="BD147" i="33"/>
  <c r="BC1154" i="33"/>
  <c r="BE172" i="33"/>
  <c r="AU222" i="33"/>
  <c r="AU227" i="33"/>
  <c r="AU254" i="33"/>
  <c r="AU276" i="33"/>
  <c r="AS299" i="33"/>
  <c r="BE898" i="33"/>
  <c r="AS710" i="33"/>
  <c r="AT1306" i="33"/>
  <c r="BD1165" i="33"/>
  <c r="BB1251" i="33"/>
  <c r="BE380" i="33"/>
  <c r="BD993" i="33"/>
  <c r="AU1115" i="33"/>
  <c r="BD1216" i="33"/>
  <c r="BE312" i="33"/>
  <c r="AS1296" i="33"/>
  <c r="BD1304" i="33"/>
  <c r="AU1083" i="33"/>
  <c r="AU83" i="33"/>
  <c r="BB399" i="33"/>
  <c r="AT635" i="33"/>
  <c r="AR1003" i="33"/>
  <c r="AU952" i="33"/>
  <c r="AU54" i="33"/>
  <c r="BE1305" i="33"/>
  <c r="AS510" i="33"/>
  <c r="AT47" i="33"/>
  <c r="BE52" i="33"/>
  <c r="AU196" i="33"/>
  <c r="AT492" i="33"/>
  <c r="AT510" i="33"/>
  <c r="AT837" i="33"/>
  <c r="BC163" i="33"/>
  <c r="AT259" i="33"/>
  <c r="AU274" i="33"/>
  <c r="BE1150" i="33"/>
  <c r="BD360" i="33"/>
  <c r="AU1027" i="33"/>
  <c r="BE1317" i="33"/>
  <c r="AT709" i="33"/>
  <c r="BE1075" i="33"/>
  <c r="AT424" i="33"/>
  <c r="BB729" i="33"/>
  <c r="AR856" i="33"/>
  <c r="AU1188" i="33"/>
  <c r="AT1015" i="33"/>
  <c r="AU1304" i="33"/>
  <c r="AR56" i="33"/>
  <c r="BE154" i="33"/>
  <c r="AT824" i="33"/>
  <c r="AS836" i="33"/>
  <c r="AU287" i="33"/>
  <c r="BD836" i="33"/>
  <c r="BD264" i="33"/>
  <c r="BB739" i="33"/>
  <c r="AU852" i="33"/>
  <c r="BE1235" i="33"/>
  <c r="BC1297" i="33"/>
  <c r="BC146" i="33"/>
  <c r="BC152" i="33"/>
  <c r="BD187" i="33"/>
  <c r="AS211" i="33"/>
  <c r="BD227" i="33"/>
  <c r="AT254" i="33"/>
  <c r="BE304" i="33"/>
  <c r="BC326" i="33"/>
  <c r="AR386" i="33"/>
  <c r="BC886" i="33"/>
  <c r="AT1064" i="33"/>
  <c r="BC1092" i="33"/>
  <c r="BE1236" i="33"/>
  <c r="BC320" i="33"/>
  <c r="AS273" i="33"/>
  <c r="AR288" i="33"/>
  <c r="BE660" i="33"/>
  <c r="AR1299" i="33"/>
  <c r="AR1313" i="33"/>
  <c r="AS114" i="33"/>
  <c r="AU147" i="33"/>
  <c r="AU211" i="33"/>
  <c r="AS302" i="33"/>
  <c r="BC373" i="33"/>
  <c r="AT481" i="33"/>
  <c r="BB563" i="33"/>
  <c r="BC1313" i="33"/>
  <c r="AT1010" i="33"/>
  <c r="BE559" i="33"/>
  <c r="AT271" i="33"/>
  <c r="AS274" i="33"/>
  <c r="AS527" i="33"/>
  <c r="BD565" i="33"/>
  <c r="BB661" i="33"/>
  <c r="BD666" i="33"/>
  <c r="AS879" i="33"/>
  <c r="BD49" i="33"/>
  <c r="AS199" i="33"/>
  <c r="BB261" i="33"/>
  <c r="AT563" i="33"/>
  <c r="AR594" i="33"/>
  <c r="AU666" i="33"/>
  <c r="BD801" i="33"/>
  <c r="AT1270" i="33"/>
  <c r="BE1313" i="33"/>
  <c r="AS456" i="33"/>
  <c r="AU606" i="33"/>
  <c r="BE802" i="33"/>
  <c r="BE863" i="33"/>
  <c r="AT1093" i="33"/>
  <c r="BB1235" i="33"/>
  <c r="AS1235" i="33"/>
  <c r="AU598" i="33"/>
  <c r="AU1204" i="33"/>
  <c r="AR52" i="33"/>
  <c r="AR821" i="33"/>
  <c r="AR853" i="33"/>
  <c r="BE986" i="33"/>
  <c r="AU448" i="33"/>
  <c r="BC165" i="33"/>
  <c r="BD302" i="33"/>
  <c r="AT507" i="33"/>
  <c r="BC1091" i="33"/>
  <c r="BC291" i="33"/>
  <c r="BC594" i="33"/>
  <c r="BC74" i="33"/>
  <c r="AT167" i="33"/>
  <c r="AT437" i="33"/>
  <c r="BC48" i="33"/>
  <c r="AS72" i="33"/>
  <c r="BC31" i="33"/>
  <c r="AR396" i="33"/>
  <c r="AS568" i="33"/>
  <c r="AR931" i="33"/>
  <c r="BE1219" i="33"/>
  <c r="BE1269" i="33"/>
  <c r="BB1286" i="33"/>
  <c r="AR43" i="33"/>
  <c r="AU48" i="33"/>
  <c r="BC396" i="33"/>
  <c r="BC559" i="33"/>
  <c r="AR842" i="33"/>
  <c r="AS1236" i="33"/>
  <c r="AU289" i="33"/>
  <c r="BB516" i="33"/>
  <c r="BB993" i="33"/>
  <c r="AR273" i="33"/>
  <c r="BC382" i="33"/>
  <c r="BC493" i="33"/>
  <c r="BB863" i="33"/>
  <c r="AR879" i="33"/>
  <c r="BE1076" i="33"/>
  <c r="AT1092" i="33"/>
  <c r="BE7" i="33"/>
  <c r="AU43" i="33"/>
  <c r="BB198" i="33"/>
  <c r="AS470" i="33"/>
  <c r="AT600" i="33"/>
  <c r="AR625" i="33"/>
  <c r="BC999" i="33"/>
  <c r="BB1115" i="33"/>
  <c r="BB1305" i="33"/>
  <c r="AT1313" i="33"/>
  <c r="BE46" i="33"/>
  <c r="AU399" i="33"/>
  <c r="AT804" i="33"/>
  <c r="BD879" i="33"/>
  <c r="AR1204" i="33"/>
  <c r="BD41" i="33"/>
  <c r="AT34" i="33"/>
  <c r="BD134" i="33"/>
  <c r="AU145" i="33"/>
  <c r="BE169" i="33"/>
  <c r="AR233" i="33"/>
  <c r="AU440" i="33"/>
  <c r="BD707" i="33"/>
  <c r="AT722" i="33"/>
  <c r="AU827" i="33"/>
  <c r="AS839" i="33"/>
  <c r="BD980" i="33"/>
  <c r="BD986" i="33"/>
  <c r="AS1010" i="33"/>
  <c r="AT1044" i="33"/>
  <c r="BE1142" i="33"/>
  <c r="AR1150" i="33"/>
  <c r="BD1236" i="33"/>
  <c r="BC1306" i="33"/>
  <c r="BC385" i="33"/>
  <c r="BC802" i="33"/>
  <c r="AU9" i="33"/>
  <c r="BC43" i="33"/>
  <c r="BC159" i="33"/>
  <c r="AU190" i="33"/>
  <c r="BD323" i="33"/>
  <c r="BD372" i="33"/>
  <c r="BB424" i="33"/>
  <c r="BD479" i="33"/>
  <c r="BC492" i="33"/>
  <c r="BD508" i="33"/>
  <c r="BD598" i="33"/>
  <c r="AU627" i="33"/>
  <c r="BC860" i="33"/>
  <c r="BC874" i="33"/>
  <c r="BD1000" i="33"/>
  <c r="BB1314" i="33"/>
  <c r="BC1317" i="33"/>
  <c r="BD1326" i="33"/>
  <c r="AS75" i="33"/>
  <c r="AT598" i="33"/>
  <c r="AS625" i="33"/>
  <c r="BC1242" i="33"/>
  <c r="AT32" i="33"/>
  <c r="BB37" i="33"/>
  <c r="BD43" i="33"/>
  <c r="AU143" i="33"/>
  <c r="BE151" i="33"/>
  <c r="AR188" i="33"/>
  <c r="AR199" i="33"/>
  <c r="AU204" i="33"/>
  <c r="BD321" i="33"/>
  <c r="AU356" i="33"/>
  <c r="AT455" i="33"/>
  <c r="BB493" i="33"/>
  <c r="AT515" i="33"/>
  <c r="AR563" i="33"/>
  <c r="AU731" i="33"/>
  <c r="AT860" i="33"/>
  <c r="BE958" i="33"/>
  <c r="AS1155" i="33"/>
  <c r="BE1242" i="33"/>
  <c r="AT1281" i="33"/>
  <c r="BB1287" i="33"/>
  <c r="AT1317" i="33"/>
  <c r="AU170" i="33"/>
  <c r="AT493" i="33"/>
  <c r="BB874" i="33"/>
  <c r="BD998" i="33"/>
  <c r="BD1094" i="33"/>
  <c r="BE1143" i="33"/>
  <c r="BD87" i="33"/>
  <c r="BD299" i="33"/>
  <c r="BE485" i="33"/>
  <c r="AS802" i="33"/>
  <c r="AU165" i="33"/>
  <c r="AT191" i="33"/>
  <c r="AU199" i="33"/>
  <c r="AS261" i="33"/>
  <c r="BE436" i="33"/>
  <c r="BB456" i="33"/>
  <c r="BD566" i="33"/>
  <c r="AR706" i="33"/>
  <c r="AR788" i="33"/>
  <c r="BE899" i="33"/>
  <c r="AT935" i="33"/>
  <c r="AR1084" i="33"/>
  <c r="AU1153" i="33"/>
  <c r="BD1237" i="33"/>
  <c r="BE1258" i="33"/>
  <c r="BE23" i="33"/>
  <c r="AT33" i="33"/>
  <c r="AU41" i="33"/>
  <c r="BE157" i="33"/>
  <c r="AS165" i="33"/>
  <c r="BB202" i="33"/>
  <c r="BB207" i="33"/>
  <c r="AS226" i="33"/>
  <c r="AU261" i="33"/>
  <c r="AS359" i="33"/>
  <c r="BE543" i="33"/>
  <c r="AR600" i="33"/>
  <c r="AR729" i="33"/>
  <c r="BB801" i="33"/>
  <c r="AS856" i="33"/>
  <c r="AT861" i="33"/>
  <c r="BB894" i="33"/>
  <c r="BB935" i="33"/>
  <c r="AT998" i="33"/>
  <c r="AS1009" i="33"/>
  <c r="BE1156" i="33"/>
  <c r="BC209" i="33"/>
  <c r="BC316" i="33"/>
  <c r="AS1025" i="33"/>
  <c r="AS259" i="33"/>
  <c r="AS481" i="33"/>
  <c r="AS600" i="33"/>
  <c r="BE721" i="33"/>
  <c r="AR841" i="33"/>
  <c r="AR991" i="33"/>
  <c r="BD1048" i="33"/>
  <c r="BB1064" i="33"/>
  <c r="BD1076" i="33"/>
  <c r="BC1200" i="33"/>
  <c r="AR1235" i="33"/>
  <c r="AR1241" i="33"/>
  <c r="AS152" i="33"/>
  <c r="AT587" i="33"/>
  <c r="AT1200" i="33"/>
  <c r="BC1235" i="33"/>
  <c r="BD150" i="33"/>
  <c r="BD192" i="33"/>
  <c r="AS303" i="33"/>
  <c r="BD355" i="33"/>
  <c r="AT360" i="33"/>
  <c r="AR389" i="33"/>
  <c r="BC449" i="33"/>
  <c r="AT560" i="33"/>
  <c r="BB707" i="33"/>
  <c r="AR722" i="33"/>
  <c r="BB724" i="33"/>
  <c r="AT991" i="33"/>
  <c r="BE1046" i="33"/>
  <c r="AR1074" i="33"/>
  <c r="AR1145" i="33"/>
  <c r="AT1166" i="33"/>
  <c r="BB1217" i="33"/>
  <c r="BD1241" i="33"/>
  <c r="BD1313" i="33"/>
  <c r="BB76" i="33"/>
  <c r="AS83" i="33"/>
  <c r="AT97" i="33"/>
  <c r="AR148" i="33"/>
  <c r="BC187" i="33"/>
  <c r="AS279" i="33"/>
  <c r="BC295" i="33"/>
  <c r="AT440" i="33"/>
  <c r="AT842" i="33"/>
  <c r="AT900" i="33"/>
  <c r="AU914" i="33"/>
  <c r="AR960" i="33"/>
  <c r="AT1007" i="33"/>
  <c r="BD1049" i="33"/>
  <c r="AS1074" i="33"/>
  <c r="BC1083" i="33"/>
  <c r="BE1166" i="33"/>
  <c r="BB6" i="33"/>
  <c r="AR85" i="33"/>
  <c r="AR316" i="33"/>
  <c r="BB480" i="33"/>
  <c r="BB559" i="33"/>
  <c r="AR642" i="33"/>
  <c r="BE1089" i="33"/>
  <c r="BB34" i="33"/>
  <c r="AU47" i="33"/>
  <c r="BC85" i="33"/>
  <c r="AS99" i="33"/>
  <c r="BD154" i="33"/>
  <c r="BC198" i="33"/>
  <c r="BD203" i="33"/>
  <c r="BE358" i="33"/>
  <c r="BD382" i="33"/>
  <c r="AS480" i="33"/>
  <c r="AS492" i="33"/>
  <c r="BD528" i="33"/>
  <c r="BC543" i="33"/>
  <c r="BC958" i="33"/>
  <c r="BD960" i="33"/>
  <c r="BE1020" i="33"/>
  <c r="BC1048" i="33"/>
  <c r="BE1074" i="33"/>
  <c r="AS1156" i="33"/>
  <c r="AU1236" i="33"/>
  <c r="BE1307" i="33"/>
  <c r="AR99" i="33"/>
  <c r="BB543" i="33"/>
  <c r="BB658" i="33"/>
  <c r="BB853" i="33"/>
  <c r="BE977" i="33"/>
  <c r="BC6" i="33"/>
  <c r="BB47" i="33"/>
  <c r="AU50" i="33"/>
  <c r="BD55" i="33"/>
  <c r="AR120" i="33"/>
  <c r="BE149" i="33"/>
  <c r="AR187" i="33"/>
  <c r="BD200" i="33"/>
  <c r="BD210" i="33"/>
  <c r="AU226" i="33"/>
  <c r="AU253" i="33"/>
  <c r="BC261" i="33"/>
  <c r="AT269" i="33"/>
  <c r="BD316" i="33"/>
  <c r="AU361" i="33"/>
  <c r="BC372" i="33"/>
  <c r="AR378" i="33"/>
  <c r="BD437" i="33"/>
  <c r="BC475" i="33"/>
  <c r="BE528" i="33"/>
  <c r="AS561" i="33"/>
  <c r="BE565" i="33"/>
  <c r="AT580" i="33"/>
  <c r="AS585" i="33"/>
  <c r="AT590" i="33"/>
  <c r="BE598" i="33"/>
  <c r="BC706" i="33"/>
  <c r="BC721" i="33"/>
  <c r="BD740" i="33"/>
  <c r="AU787" i="33"/>
  <c r="BC851" i="33"/>
  <c r="AT952" i="33"/>
  <c r="AU960" i="33"/>
  <c r="BE1099" i="33"/>
  <c r="BE1127" i="33"/>
  <c r="AT1156" i="33"/>
  <c r="AS1259" i="33"/>
  <c r="AU1305" i="33"/>
  <c r="AU1317" i="33"/>
  <c r="BB48" i="33"/>
  <c r="BB50" i="33"/>
  <c r="AU85" i="33"/>
  <c r="AU99" i="33"/>
  <c r="AS120" i="33"/>
  <c r="BB128" i="33"/>
  <c r="AS160" i="33"/>
  <c r="BE167" i="33"/>
  <c r="BE198" i="33"/>
  <c r="AR222" i="33"/>
  <c r="AU259" i="33"/>
  <c r="AR300" i="33"/>
  <c r="AR308" i="33"/>
  <c r="BC468" i="33"/>
  <c r="AR516" i="33"/>
  <c r="AR566" i="33"/>
  <c r="AR603" i="33"/>
  <c r="BE886" i="33"/>
  <c r="BC900" i="33"/>
  <c r="BB905" i="33"/>
  <c r="AR914" i="33"/>
  <c r="AR925" i="33"/>
  <c r="AR999" i="33"/>
  <c r="AU1010" i="33"/>
  <c r="BC1046" i="33"/>
  <c r="AS1066" i="33"/>
  <c r="BB1074" i="33"/>
  <c r="AR1147" i="33"/>
  <c r="AR1188" i="33"/>
  <c r="BB1205" i="33"/>
  <c r="AS1224" i="33"/>
  <c r="BD1317" i="33"/>
  <c r="AT136" i="33"/>
  <c r="BD843" i="33"/>
  <c r="AT950" i="33"/>
  <c r="AT9" i="33"/>
  <c r="BD45" i="33"/>
  <c r="AT48" i="33"/>
  <c r="BE77" i="33"/>
  <c r="AT83" i="33"/>
  <c r="BE88" i="33"/>
  <c r="BE114" i="33"/>
  <c r="AU120" i="33"/>
  <c r="BE178" i="33"/>
  <c r="AU185" i="33"/>
  <c r="AT201" i="33"/>
  <c r="AT206" i="33"/>
  <c r="AT211" i="33"/>
  <c r="AU302" i="33"/>
  <c r="AU305" i="33"/>
  <c r="AT308" i="33"/>
  <c r="BE378" i="33"/>
  <c r="AU488" i="33"/>
  <c r="BD507" i="33"/>
  <c r="AR543" i="33"/>
  <c r="AT568" i="33"/>
  <c r="BB600" i="33"/>
  <c r="BE843" i="33"/>
  <c r="AU886" i="33"/>
  <c r="AS912" i="33"/>
  <c r="BD914" i="33"/>
  <c r="AT1188" i="33"/>
  <c r="AU1224" i="33"/>
  <c r="AU1259" i="33"/>
  <c r="BE1238" i="33"/>
  <c r="BD1314" i="33"/>
  <c r="BC568" i="33"/>
  <c r="BB129" i="33"/>
  <c r="AR140" i="33"/>
  <c r="AS148" i="33"/>
  <c r="BC161" i="33"/>
  <c r="BC171" i="33"/>
  <c r="AU188" i="33"/>
  <c r="AT204" i="33"/>
  <c r="BB301" i="33"/>
  <c r="BB308" i="33"/>
  <c r="BD329" i="33"/>
  <c r="AU635" i="33"/>
  <c r="BB898" i="33"/>
  <c r="BE914" i="33"/>
  <c r="AU935" i="33"/>
  <c r="AU1075" i="33"/>
  <c r="BE1200" i="33"/>
  <c r="BB1269" i="33"/>
  <c r="BC1296" i="33"/>
  <c r="BC7" i="33"/>
  <c r="AT75" i="33"/>
  <c r="AS129" i="33"/>
  <c r="BD148" i="33"/>
  <c r="AT150" i="33"/>
  <c r="BB197" i="33"/>
  <c r="BB263" i="33"/>
  <c r="BC265" i="33"/>
  <c r="BB290" i="33"/>
  <c r="BB292" i="33"/>
  <c r="BB419" i="33"/>
  <c r="BC635" i="33"/>
  <c r="AS665" i="33"/>
  <c r="BC667" i="33"/>
  <c r="AT741" i="33"/>
  <c r="AR827" i="33"/>
  <c r="BB1049" i="33"/>
  <c r="AR1088" i="33"/>
  <c r="AR1124" i="33"/>
  <c r="AR1251" i="33"/>
  <c r="AU1269" i="33"/>
  <c r="AR1297" i="33"/>
  <c r="AT1304" i="33"/>
  <c r="AU268" i="33"/>
  <c r="AU1096" i="33"/>
  <c r="AS224" i="33"/>
  <c r="AT25" i="33"/>
  <c r="AR41" i="33"/>
  <c r="AT121" i="33"/>
  <c r="BC41" i="33"/>
  <c r="AT103" i="33"/>
  <c r="BC134" i="33"/>
  <c r="AU148" i="33"/>
  <c r="BB151" i="33"/>
  <c r="AR164" i="33"/>
  <c r="AR177" i="33"/>
  <c r="AU273" i="33"/>
  <c r="BD279" i="33"/>
  <c r="AU355" i="33"/>
  <c r="BE360" i="33"/>
  <c r="AU379" i="33"/>
  <c r="BC419" i="33"/>
  <c r="AU424" i="33"/>
  <c r="BD493" i="33"/>
  <c r="AU527" i="33"/>
  <c r="BD594" i="33"/>
  <c r="AU625" i="33"/>
  <c r="AR660" i="33"/>
  <c r="AS816" i="33"/>
  <c r="AT931" i="33"/>
  <c r="AR1094" i="33"/>
  <c r="AS1096" i="33"/>
  <c r="BC1124" i="33"/>
  <c r="BC1236" i="33"/>
  <c r="AS1260" i="33"/>
  <c r="BE1286" i="33"/>
  <c r="BE1304" i="33"/>
  <c r="BD1306" i="33"/>
  <c r="BE124" i="33"/>
  <c r="AS33" i="33"/>
  <c r="AT54" i="33"/>
  <c r="AU140" i="33"/>
  <c r="AS156" i="33"/>
  <c r="BC199" i="33"/>
  <c r="BE207" i="33"/>
  <c r="BC266" i="33"/>
  <c r="AR280" i="33"/>
  <c r="AU301" i="33"/>
  <c r="AT309" i="33"/>
  <c r="AR323" i="33"/>
  <c r="BC371" i="33"/>
  <c r="AR377" i="33"/>
  <c r="AT402" i="33"/>
  <c r="AS513" i="33"/>
  <c r="BE574" i="33"/>
  <c r="AT638" i="33"/>
  <c r="AU665" i="33"/>
  <c r="BB708" i="33"/>
  <c r="AT710" i="33"/>
  <c r="AU725" i="33"/>
  <c r="AT827" i="33"/>
  <c r="BC879" i="33"/>
  <c r="BE931" i="33"/>
  <c r="BD1009" i="33"/>
  <c r="BC1094" i="33"/>
  <c r="BD1124" i="33"/>
  <c r="BE1195" i="33"/>
  <c r="AT1297" i="33"/>
  <c r="AR1305" i="33"/>
  <c r="BD225" i="33"/>
  <c r="AS225" i="33"/>
  <c r="AU55" i="33"/>
  <c r="BD198" i="33"/>
  <c r="AT198" i="33"/>
  <c r="AR950" i="33"/>
  <c r="BB950" i="33"/>
  <c r="BC637" i="33"/>
  <c r="AS637" i="33"/>
  <c r="AR196" i="33"/>
  <c r="BB196" i="33"/>
  <c r="BE185" i="33"/>
  <c r="BD300" i="33"/>
  <c r="AT300" i="33"/>
  <c r="BC876" i="33"/>
  <c r="AS876" i="33"/>
  <c r="AR191" i="33"/>
  <c r="BB191" i="33"/>
  <c r="BE297" i="33"/>
  <c r="BE300" i="33"/>
  <c r="AU300" i="33"/>
  <c r="BD876" i="33"/>
  <c r="AT876" i="33"/>
  <c r="AR379" i="33"/>
  <c r="BB379" i="33"/>
  <c r="AR728" i="33"/>
  <c r="BB728" i="33"/>
  <c r="AU87" i="33"/>
  <c r="AU132" i="33"/>
  <c r="AS138" i="33"/>
  <c r="BC138" i="33"/>
  <c r="AR487" i="33"/>
  <c r="BB487" i="33"/>
  <c r="BE25" i="33"/>
  <c r="BC58" i="33"/>
  <c r="AU104" i="33"/>
  <c r="BE135" i="33"/>
  <c r="AU135" i="33"/>
  <c r="BD138" i="33"/>
  <c r="BD158" i="33"/>
  <c r="BE161" i="33"/>
  <c r="AT196" i="33"/>
  <c r="AU369" i="33"/>
  <c r="AU506" i="33"/>
  <c r="BE637" i="33"/>
  <c r="BE728" i="33"/>
  <c r="AU728" i="33"/>
  <c r="BD816" i="33"/>
  <c r="AU855" i="33"/>
  <c r="BE876" i="33"/>
  <c r="BB876" i="33"/>
  <c r="BE950" i="33"/>
  <c r="AS1298" i="33"/>
  <c r="BC1298" i="33"/>
  <c r="BC1307" i="33"/>
  <c r="BE28" i="33"/>
  <c r="AR139" i="33"/>
  <c r="BB485" i="33"/>
  <c r="BB594" i="33"/>
  <c r="BC723" i="33"/>
  <c r="AT723" i="33"/>
  <c r="AT816" i="33"/>
  <c r="AR851" i="33"/>
  <c r="AR864" i="33"/>
  <c r="BC931" i="33"/>
  <c r="AS931" i="33"/>
  <c r="BE935" i="33"/>
  <c r="AS998" i="33"/>
  <c r="BC998" i="33"/>
  <c r="BE1008" i="33"/>
  <c r="AU1008" i="33"/>
  <c r="BE3" i="33"/>
  <c r="AU3" i="33"/>
  <c r="AS186" i="33"/>
  <c r="AS869" i="33"/>
  <c r="AT487" i="33"/>
  <c r="BD487" i="33"/>
  <c r="AT739" i="33"/>
  <c r="BD739" i="33"/>
  <c r="BD1144" i="33"/>
  <c r="AS1326" i="33"/>
  <c r="BC1326" i="33"/>
  <c r="BC25" i="33"/>
  <c r="BB104" i="33"/>
  <c r="AT706" i="33"/>
  <c r="BD706" i="33"/>
  <c r="BE1326" i="33"/>
  <c r="AU1326" i="33"/>
  <c r="BB85" i="33"/>
  <c r="BE196" i="33"/>
  <c r="BE276" i="33"/>
  <c r="BB287" i="33"/>
  <c r="BE326" i="33"/>
  <c r="AU326" i="33"/>
  <c r="AR604" i="33"/>
  <c r="BB604" i="33"/>
  <c r="BB21" i="33"/>
  <c r="BD23" i="33"/>
  <c r="AR44" i="33"/>
  <c r="BB68" i="33"/>
  <c r="BB100" i="33"/>
  <c r="BD166" i="33"/>
  <c r="AS169" i="33"/>
  <c r="BC169" i="33"/>
  <c r="AT389" i="33"/>
  <c r="AS21" i="33"/>
  <c r="AS44" i="33"/>
  <c r="AR46" i="33"/>
  <c r="BE56" i="33"/>
  <c r="BC68" i="33"/>
  <c r="AS86" i="33"/>
  <c r="AS100" i="33"/>
  <c r="BE120" i="33"/>
  <c r="AT120" i="33"/>
  <c r="BC125" i="33"/>
  <c r="BC156" i="33"/>
  <c r="AR172" i="33"/>
  <c r="AR306" i="33"/>
  <c r="BB389" i="33"/>
  <c r="BD139" i="33"/>
  <c r="AR149" i="33"/>
  <c r="AS272" i="33"/>
  <c r="BD587" i="33"/>
  <c r="BD667" i="33"/>
  <c r="AS706" i="33"/>
  <c r="BE804" i="33"/>
  <c r="AU804" i="33"/>
  <c r="AR977" i="33"/>
  <c r="BE998" i="33"/>
  <c r="AU998" i="33"/>
  <c r="BD1288" i="33"/>
  <c r="BD3" i="33"/>
  <c r="BE21" i="33"/>
  <c r="AT31" i="33"/>
  <c r="AU44" i="33"/>
  <c r="AU68" i="33"/>
  <c r="BC75" i="33"/>
  <c r="AU86" i="33"/>
  <c r="AU100" i="33"/>
  <c r="BC145" i="33"/>
  <c r="BD152" i="33"/>
  <c r="AT152" i="33"/>
  <c r="BB169" i="33"/>
  <c r="BE259" i="33"/>
  <c r="AR262" i="33"/>
  <c r="BE424" i="33"/>
  <c r="AR493" i="33"/>
  <c r="BB580" i="33"/>
  <c r="BE604" i="33"/>
  <c r="BC636" i="33"/>
  <c r="BD638" i="33"/>
  <c r="BC660" i="33"/>
  <c r="AS660" i="33"/>
  <c r="BE1260" i="33"/>
  <c r="AR137" i="33"/>
  <c r="AU209" i="33"/>
  <c r="AR419" i="33"/>
  <c r="BB741" i="33"/>
  <c r="AR911" i="33"/>
  <c r="AU1091" i="33"/>
  <c r="BE1091" i="33"/>
  <c r="AS1288" i="33"/>
  <c r="BC1288" i="33"/>
  <c r="BB1288" i="33"/>
  <c r="AU1288" i="33"/>
  <c r="AR1288" i="33"/>
  <c r="BC76" i="33"/>
  <c r="AR101" i="33"/>
  <c r="BB222" i="33"/>
  <c r="AR225" i="33"/>
  <c r="AS270" i="33"/>
  <c r="BD294" i="33"/>
  <c r="AT294" i="33"/>
  <c r="AR329" i="33"/>
  <c r="BE488" i="33"/>
  <c r="BD590" i="33"/>
  <c r="AS741" i="33"/>
  <c r="BE840" i="33"/>
  <c r="AR1260" i="33"/>
  <c r="BB22" i="33"/>
  <c r="AR55" i="33"/>
  <c r="AT76" i="33"/>
  <c r="AS124" i="33"/>
  <c r="BB143" i="33"/>
  <c r="BE145" i="33"/>
  <c r="AT145" i="33"/>
  <c r="BC202" i="33"/>
  <c r="BB209" i="33"/>
  <c r="BB279" i="33"/>
  <c r="AR279" i="33"/>
  <c r="BB316" i="33"/>
  <c r="BE329" i="33"/>
  <c r="AS705" i="33"/>
  <c r="BC705" i="33"/>
  <c r="BD911" i="33"/>
  <c r="AT911" i="33"/>
  <c r="AR952" i="33"/>
  <c r="BD1045" i="33"/>
  <c r="BC22" i="33"/>
  <c r="AT42" i="33"/>
  <c r="BC87" i="33"/>
  <c r="AU42" i="33"/>
  <c r="AT50" i="33"/>
  <c r="AU84" i="33"/>
  <c r="AT87" i="33"/>
  <c r="BC95" i="33"/>
  <c r="BC121" i="33"/>
  <c r="AS132" i="33"/>
  <c r="AU137" i="33"/>
  <c r="AU167" i="33"/>
  <c r="AS183" i="33"/>
  <c r="AT190" i="33"/>
  <c r="AT225" i="33"/>
  <c r="BE265" i="33"/>
  <c r="AU265" i="33"/>
  <c r="AS320" i="33"/>
  <c r="AR637" i="33"/>
  <c r="AU660" i="33"/>
  <c r="BD668" i="33"/>
  <c r="AT668" i="33"/>
  <c r="BD705" i="33"/>
  <c r="AT705" i="33"/>
  <c r="BC725" i="33"/>
  <c r="AS725" i="33"/>
  <c r="AT895" i="33"/>
  <c r="AU1037" i="33"/>
  <c r="AU1238" i="33"/>
  <c r="AT84" i="33"/>
  <c r="BD100" i="33"/>
  <c r="AS128" i="33"/>
  <c r="AU138" i="33"/>
  <c r="BE155" i="33"/>
  <c r="AR161" i="33"/>
  <c r="AT170" i="33"/>
  <c r="AR183" i="33"/>
  <c r="AT202" i="33"/>
  <c r="AT222" i="33"/>
  <c r="AU241" i="33"/>
  <c r="BB271" i="33"/>
  <c r="AU282" i="33"/>
  <c r="AR295" i="33"/>
  <c r="BE302" i="33"/>
  <c r="AR528" i="33"/>
  <c r="BB528" i="33"/>
  <c r="AR580" i="33"/>
  <c r="AT605" i="33"/>
  <c r="AR661" i="33"/>
  <c r="BE710" i="33"/>
  <c r="BD724" i="33"/>
  <c r="BD726" i="33"/>
  <c r="BC729" i="33"/>
  <c r="AS823" i="33"/>
  <c r="BE841" i="33"/>
  <c r="BE894" i="33"/>
  <c r="AU899" i="33"/>
  <c r="AT920" i="33"/>
  <c r="BD935" i="33"/>
  <c r="BB999" i="33"/>
  <c r="BE1007" i="33"/>
  <c r="AU1007" i="33"/>
  <c r="AS1049" i="33"/>
  <c r="AR1065" i="33"/>
  <c r="BD1136" i="33"/>
  <c r="AU1242" i="33"/>
  <c r="BD1307" i="33"/>
  <c r="BB1317" i="33"/>
  <c r="AR1317" i="33"/>
  <c r="AT21" i="33"/>
  <c r="BB31" i="33"/>
  <c r="BE33" i="33"/>
  <c r="AT41" i="33"/>
  <c r="BD75" i="33"/>
  <c r="BE98" i="33"/>
  <c r="AU121" i="33"/>
  <c r="AR124" i="33"/>
  <c r="AU139" i="33"/>
  <c r="AT142" i="33"/>
  <c r="BB144" i="33"/>
  <c r="AT149" i="33"/>
  <c r="BB154" i="33"/>
  <c r="AU176" i="33"/>
  <c r="BB181" i="33"/>
  <c r="AS191" i="33"/>
  <c r="BC191" i="33"/>
  <c r="AS198" i="33"/>
  <c r="BE225" i="33"/>
  <c r="AU233" i="33"/>
  <c r="BB254" i="33"/>
  <c r="BB295" i="33"/>
  <c r="AT332" i="33"/>
  <c r="BE385" i="33"/>
  <c r="BE438" i="33"/>
  <c r="AR485" i="33"/>
  <c r="AR590" i="33"/>
  <c r="BB599" i="33"/>
  <c r="BC603" i="33"/>
  <c r="BE895" i="33"/>
  <c r="BE911" i="33"/>
  <c r="AR958" i="33"/>
  <c r="AU977" i="33"/>
  <c r="BB1065" i="33"/>
  <c r="BD1275" i="33"/>
  <c r="AT1275" i="33"/>
  <c r="AR1304" i="33"/>
  <c r="BB1304" i="33"/>
  <c r="BC1041" i="33"/>
  <c r="BD1235" i="33"/>
  <c r="AT1235" i="33"/>
  <c r="BE1252" i="33"/>
  <c r="BE1275" i="33"/>
  <c r="AU1275" i="33"/>
  <c r="BE1296" i="33"/>
  <c r="AU1296" i="33"/>
  <c r="BC9" i="33"/>
  <c r="BE31" i="33"/>
  <c r="BC34" i="33"/>
  <c r="AT68" i="33"/>
  <c r="AS93" i="33"/>
  <c r="BE96" i="33"/>
  <c r="AT99" i="33"/>
  <c r="AT104" i="33"/>
  <c r="AR114" i="33"/>
  <c r="AT137" i="33"/>
  <c r="AS140" i="33"/>
  <c r="BD142" i="33"/>
  <c r="AU162" i="33"/>
  <c r="AS167" i="33"/>
  <c r="AS201" i="33"/>
  <c r="AU215" i="33"/>
  <c r="BC277" i="33"/>
  <c r="BD291" i="33"/>
  <c r="BB294" i="33"/>
  <c r="AS326" i="33"/>
  <c r="BD332" i="33"/>
  <c r="BE376" i="33"/>
  <c r="AU381" i="33"/>
  <c r="BE452" i="33"/>
  <c r="AT566" i="33"/>
  <c r="AT604" i="33"/>
  <c r="AT627" i="33"/>
  <c r="AS635" i="33"/>
  <c r="BE665" i="33"/>
  <c r="AR739" i="33"/>
  <c r="BB836" i="33"/>
  <c r="AT838" i="33"/>
  <c r="BD856" i="33"/>
  <c r="AU898" i="33"/>
  <c r="AU911" i="33"/>
  <c r="BC934" i="33"/>
  <c r="AU958" i="33"/>
  <c r="BE980" i="33"/>
  <c r="AU986" i="33"/>
  <c r="BC1016" i="33"/>
  <c r="AS1038" i="33"/>
  <c r="AU1046" i="33"/>
  <c r="BE864" i="33"/>
  <c r="AT986" i="33"/>
  <c r="BE1115" i="33"/>
  <c r="BD1096" i="33"/>
  <c r="AT1096" i="33"/>
  <c r="AS1188" i="33"/>
  <c r="AU1200" i="33"/>
  <c r="AS1242" i="33"/>
  <c r="AT22" i="33"/>
  <c r="AU57" i="33"/>
  <c r="AR88" i="33"/>
  <c r="AS97" i="33"/>
  <c r="BD120" i="33"/>
  <c r="AT135" i="33"/>
  <c r="AU150" i="33"/>
  <c r="BC197" i="33"/>
  <c r="BE201" i="33"/>
  <c r="AU206" i="33"/>
  <c r="AR241" i="33"/>
  <c r="BE273" i="33"/>
  <c r="BD289" i="33"/>
  <c r="AR292" i="33"/>
  <c r="BE296" i="33"/>
  <c r="BB307" i="33"/>
  <c r="AR307" i="33"/>
  <c r="BB386" i="33"/>
  <c r="BD448" i="33"/>
  <c r="BE450" i="33"/>
  <c r="BE513" i="33"/>
  <c r="BE527" i="33"/>
  <c r="BC569" i="33"/>
  <c r="AS666" i="33"/>
  <c r="BB710" i="33"/>
  <c r="BE739" i="33"/>
  <c r="AU822" i="33"/>
  <c r="BE836" i="33"/>
  <c r="BB843" i="33"/>
  <c r="BE854" i="33"/>
  <c r="AS925" i="33"/>
  <c r="AU1004" i="33"/>
  <c r="AR1007" i="33"/>
  <c r="BB1007" i="33"/>
  <c r="AU1016" i="33"/>
  <c r="BB1153" i="33"/>
  <c r="AR1153" i="33"/>
  <c r="BD1233" i="33"/>
  <c r="AT1233" i="33"/>
  <c r="BD1242" i="33"/>
  <c r="AT1242" i="33"/>
  <c r="AS1314" i="33"/>
  <c r="BC302" i="33"/>
  <c r="AS307" i="33"/>
  <c r="BE593" i="33"/>
  <c r="AU593" i="33"/>
  <c r="AS854" i="33"/>
  <c r="AS899" i="33"/>
  <c r="BC1007" i="33"/>
  <c r="AS1007" i="33"/>
  <c r="AU1166" i="33"/>
  <c r="BB1219" i="33"/>
  <c r="AR1219" i="33"/>
  <c r="AR185" i="33"/>
  <c r="AT241" i="33"/>
  <c r="BC287" i="33"/>
  <c r="BE289" i="33"/>
  <c r="AT302" i="33"/>
  <c r="AR304" i="33"/>
  <c r="BD307" i="33"/>
  <c r="AU309" i="33"/>
  <c r="BE372" i="33"/>
  <c r="BC386" i="33"/>
  <c r="BE476" i="33"/>
  <c r="AU600" i="33"/>
  <c r="BE666" i="33"/>
  <c r="BE788" i="33"/>
  <c r="BD827" i="33"/>
  <c r="BC836" i="33"/>
  <c r="BB841" i="33"/>
  <c r="BB852" i="33"/>
  <c r="AS920" i="33"/>
  <c r="BE925" i="33"/>
  <c r="BE1004" i="33"/>
  <c r="AR1049" i="33"/>
  <c r="BE1092" i="33"/>
  <c r="AU1092" i="33"/>
  <c r="AT1153" i="33"/>
  <c r="AR1238" i="33"/>
  <c r="BD1251" i="33"/>
  <c r="AT1251" i="33"/>
  <c r="AS1305" i="33"/>
  <c r="BC1305" i="33"/>
  <c r="BD1007" i="33"/>
  <c r="AT1038" i="33"/>
  <c r="BE1067" i="33"/>
  <c r="AT1115" i="33"/>
  <c r="BE1144" i="33"/>
  <c r="AT1204" i="33"/>
  <c r="AR1233" i="33"/>
  <c r="BB1259" i="33"/>
  <c r="BB1275" i="33"/>
  <c r="AS1287" i="33"/>
  <c r="AU1307" i="33"/>
  <c r="AU1314" i="33"/>
  <c r="AS991" i="33"/>
  <c r="AU1041" i="33"/>
  <c r="BE1096" i="33"/>
  <c r="AU1156" i="33"/>
  <c r="BE1233" i="33"/>
  <c r="AU1235" i="33"/>
  <c r="BE1259" i="33"/>
  <c r="AU1270" i="33"/>
  <c r="AS1297" i="33"/>
  <c r="BE1314" i="33"/>
  <c r="BE475" i="33"/>
  <c r="BC563" i="33"/>
  <c r="BB587" i="33"/>
  <c r="AT637" i="33"/>
  <c r="AT839" i="33"/>
  <c r="AR876" i="33"/>
  <c r="BD925" i="33"/>
  <c r="AR935" i="33"/>
  <c r="AU967" i="33"/>
  <c r="AR1012" i="33"/>
  <c r="AR1014" i="33"/>
  <c r="AR1064" i="33"/>
  <c r="AR1259" i="33"/>
  <c r="BE1270" i="33"/>
  <c r="BB1019" i="33"/>
  <c r="AU1074" i="33"/>
  <c r="AU1076" i="33"/>
  <c r="BC1210" i="33"/>
  <c r="AU1233" i="33"/>
  <c r="AS1281" i="33"/>
  <c r="BC1010" i="33"/>
  <c r="BD1025" i="33"/>
  <c r="BD1064" i="33"/>
  <c r="AS1143" i="33"/>
  <c r="BB1166" i="33"/>
  <c r="AR1269" i="33"/>
  <c r="BD1281" i="33"/>
  <c r="AR1286" i="33"/>
  <c r="AT1288" i="33"/>
  <c r="AU95" i="33"/>
  <c r="BC103" i="33"/>
  <c r="BB121" i="33"/>
  <c r="AU128" i="33"/>
  <c r="BC136" i="33"/>
  <c r="BE148" i="33"/>
  <c r="AS157" i="33"/>
  <c r="AT163" i="33"/>
  <c r="BE165" i="33"/>
  <c r="BD215" i="33"/>
  <c r="BB269" i="33"/>
  <c r="BB298" i="33"/>
  <c r="AU329" i="33"/>
  <c r="AT377" i="33"/>
  <c r="BE448" i="33"/>
  <c r="AS455" i="33"/>
  <c r="AS464" i="33"/>
  <c r="AU570" i="33"/>
  <c r="AU587" i="33"/>
  <c r="AT594" i="33"/>
  <c r="AS668" i="33"/>
  <c r="BB721" i="33"/>
  <c r="BD738" i="33"/>
  <c r="AS789" i="33"/>
  <c r="AU821" i="33"/>
  <c r="AR837" i="33"/>
  <c r="BD860" i="33"/>
  <c r="AU920" i="33"/>
  <c r="BB931" i="33"/>
  <c r="AU949" i="33"/>
  <c r="BE1025" i="33"/>
  <c r="AU1064" i="33"/>
  <c r="AU1086" i="33"/>
  <c r="BB1136" i="33"/>
  <c r="AS1166" i="33"/>
  <c r="AU1195" i="33"/>
  <c r="BB1216" i="33"/>
  <c r="AR1242" i="33"/>
  <c r="BC1286" i="33"/>
  <c r="BD1297" i="33"/>
  <c r="BC1300" i="33"/>
  <c r="AS1306" i="33"/>
  <c r="AS1313" i="33"/>
  <c r="AR1326" i="33"/>
  <c r="BD65" i="33"/>
  <c r="AS65" i="33"/>
  <c r="BD96" i="33"/>
  <c r="AT96" i="33"/>
  <c r="BB252" i="33"/>
  <c r="BC252" i="33"/>
  <c r="AU481" i="33"/>
  <c r="BB481" i="33"/>
  <c r="BE506" i="33"/>
  <c r="AS506" i="33"/>
  <c r="BE585" i="33"/>
  <c r="AR42" i="33"/>
  <c r="BB42" i="33"/>
  <c r="BC52" i="33"/>
  <c r="AS52" i="33"/>
  <c r="AT57" i="33"/>
  <c r="BD57" i="33"/>
  <c r="BD156" i="33"/>
  <c r="AT156" i="33"/>
  <c r="BE440" i="33"/>
  <c r="BE479" i="33"/>
  <c r="AU479" i="33"/>
  <c r="AT1217" i="33"/>
  <c r="BD1217" i="33"/>
  <c r="AS42" i="33"/>
  <c r="BC42" i="33"/>
  <c r="BD52" i="33"/>
  <c r="AT52" i="33"/>
  <c r="BD86" i="33"/>
  <c r="AT86" i="33"/>
  <c r="BE190" i="33"/>
  <c r="AS190" i="33"/>
  <c r="AS284" i="33"/>
  <c r="BC284" i="33"/>
  <c r="BE286" i="33"/>
  <c r="AU286" i="33"/>
  <c r="AS50" i="33"/>
  <c r="BC50" i="33"/>
  <c r="AR84" i="33"/>
  <c r="BB84" i="33"/>
  <c r="AR152" i="33"/>
  <c r="BB152" i="33"/>
  <c r="AS188" i="33"/>
  <c r="BC188" i="33"/>
  <c r="AT207" i="33"/>
  <c r="BD207" i="33"/>
  <c r="BB282" i="33"/>
  <c r="AR282" i="33"/>
  <c r="AT284" i="33"/>
  <c r="BD284" i="33"/>
  <c r="BD44" i="33"/>
  <c r="AT44" i="33"/>
  <c r="BC137" i="33"/>
  <c r="AS137" i="33"/>
  <c r="AT197" i="33"/>
  <c r="BD197" i="33"/>
  <c r="AR449" i="33"/>
  <c r="BB449" i="33"/>
  <c r="BB560" i="33"/>
  <c r="AR560" i="33"/>
  <c r="AU1300" i="33"/>
  <c r="BE1300" i="33"/>
  <c r="AS96" i="33"/>
  <c r="BC96" i="33"/>
  <c r="AR96" i="33"/>
  <c r="AS150" i="33"/>
  <c r="BC150" i="33"/>
  <c r="BE74" i="33"/>
  <c r="BE264" i="33"/>
  <c r="AU264" i="33"/>
  <c r="BD276" i="33"/>
  <c r="AT276" i="33"/>
  <c r="AU293" i="33"/>
  <c r="BE293" i="33"/>
  <c r="BC488" i="33"/>
  <c r="AS488" i="33"/>
  <c r="BE494" i="33"/>
  <c r="AU494" i="33"/>
  <c r="AS57" i="33"/>
  <c r="BC57" i="33"/>
  <c r="BD88" i="33"/>
  <c r="AT88" i="33"/>
  <c r="BD132" i="33"/>
  <c r="AT132" i="33"/>
  <c r="AU585" i="33"/>
  <c r="AT603" i="33"/>
  <c r="BD603" i="33"/>
  <c r="BE37" i="33"/>
  <c r="AU37" i="33"/>
  <c r="BE1139" i="33"/>
  <c r="AU1139" i="33"/>
  <c r="AT74" i="33"/>
  <c r="BD74" i="33"/>
  <c r="BE76" i="33"/>
  <c r="AU76" i="33"/>
  <c r="AT125" i="33"/>
  <c r="BD125" i="33"/>
  <c r="BE271" i="33"/>
  <c r="AU271" i="33"/>
  <c r="BC276" i="33"/>
  <c r="AS276" i="33"/>
  <c r="AR33" i="33"/>
  <c r="BB33" i="33"/>
  <c r="BE72" i="33"/>
  <c r="AU72" i="33"/>
  <c r="AU186" i="33"/>
  <c r="BE186" i="33"/>
  <c r="AS269" i="33"/>
  <c r="BC269" i="33"/>
  <c r="AU28" i="33"/>
  <c r="BD72" i="33"/>
  <c r="AT72" i="33"/>
  <c r="AU141" i="33"/>
  <c r="AR146" i="33"/>
  <c r="BB146" i="33"/>
  <c r="AR264" i="33"/>
  <c r="BB320" i="33"/>
  <c r="AR320" i="33"/>
  <c r="BC46" i="33"/>
  <c r="AS46" i="33"/>
  <c r="AR141" i="33"/>
  <c r="BD141" i="33"/>
  <c r="BC172" i="33"/>
  <c r="AS172" i="33"/>
  <c r="BC305" i="33"/>
  <c r="AS305" i="33"/>
  <c r="BD46" i="33"/>
  <c r="AT46" i="33"/>
  <c r="AT65" i="33"/>
  <c r="BE103" i="33"/>
  <c r="AU103" i="33"/>
  <c r="BC141" i="33"/>
  <c r="AT172" i="33"/>
  <c r="BD172" i="33"/>
  <c r="BE65" i="33"/>
  <c r="AU65" i="33"/>
  <c r="BB170" i="33"/>
  <c r="AR170" i="33"/>
  <c r="BD305" i="33"/>
  <c r="AT305" i="33"/>
  <c r="AS84" i="33"/>
  <c r="BC84" i="33"/>
  <c r="BD94" i="33"/>
  <c r="AT94" i="33"/>
  <c r="AR135" i="33"/>
  <c r="BB135" i="33"/>
  <c r="AR168" i="33"/>
  <c r="BB168" i="33"/>
  <c r="BD262" i="33"/>
  <c r="AT262" i="33"/>
  <c r="AS197" i="33"/>
  <c r="AR298" i="33"/>
  <c r="BC298" i="33"/>
  <c r="AU1298" i="33"/>
  <c r="BE1298" i="33"/>
  <c r="BE86" i="33"/>
  <c r="BE132" i="33"/>
  <c r="AU197" i="33"/>
  <c r="BE197" i="33"/>
  <c r="AR212" i="33"/>
  <c r="BB212" i="33"/>
  <c r="AR260" i="33"/>
  <c r="BB260" i="33"/>
  <c r="AR265" i="33"/>
  <c r="BB265" i="33"/>
  <c r="AR274" i="33"/>
  <c r="BB274" i="33"/>
  <c r="BD282" i="33"/>
  <c r="AT282" i="33"/>
  <c r="AR303" i="33"/>
  <c r="BB303" i="33"/>
  <c r="BD571" i="33"/>
  <c r="BE1232" i="33"/>
  <c r="AU1232" i="33"/>
  <c r="BE44" i="33"/>
  <c r="BC101" i="33"/>
  <c r="BC139" i="33"/>
  <c r="BB142" i="33"/>
  <c r="AR142" i="33"/>
  <c r="AS168" i="33"/>
  <c r="BC168" i="33"/>
  <c r="BC186" i="33"/>
  <c r="BE381" i="33"/>
  <c r="AU438" i="33"/>
  <c r="BB438" i="33"/>
  <c r="BE1121" i="33"/>
  <c r="AU1121" i="33"/>
  <c r="AR1270" i="33"/>
  <c r="BB1270" i="33"/>
  <c r="AR48" i="33"/>
  <c r="BB75" i="33"/>
  <c r="AR75" i="33"/>
  <c r="BC164" i="33"/>
  <c r="AS164" i="33"/>
  <c r="BE188" i="33"/>
  <c r="AS233" i="33"/>
  <c r="BC233" i="33"/>
  <c r="BB253" i="33"/>
  <c r="AR253" i="33"/>
  <c r="AT260" i="33"/>
  <c r="BD260" i="33"/>
  <c r="BE282" i="33"/>
  <c r="AS282" i="33"/>
  <c r="AR291" i="33"/>
  <c r="BD298" i="33"/>
  <c r="AT381" i="33"/>
  <c r="AT1001" i="33"/>
  <c r="BD1001" i="33"/>
  <c r="BD1121" i="33"/>
  <c r="AT1121" i="33"/>
  <c r="AU33" i="33"/>
  <c r="AR49" i="33"/>
  <c r="BB95" i="33"/>
  <c r="AT133" i="33"/>
  <c r="BD133" i="33"/>
  <c r="AR162" i="33"/>
  <c r="BD164" i="33"/>
  <c r="AT164" i="33"/>
  <c r="AT178" i="33"/>
  <c r="BC210" i="33"/>
  <c r="BB241" i="33"/>
  <c r="BB270" i="33"/>
  <c r="AR270" i="33"/>
  <c r="AS289" i="33"/>
  <c r="AS291" i="33"/>
  <c r="BC294" i="33"/>
  <c r="AS294" i="33"/>
  <c r="BB299" i="33"/>
  <c r="AR299" i="33"/>
  <c r="AT301" i="33"/>
  <c r="BD301" i="33"/>
  <c r="BE303" i="33"/>
  <c r="AU303" i="33"/>
  <c r="BC332" i="33"/>
  <c r="AS332" i="33"/>
  <c r="AR359" i="33"/>
  <c r="AS372" i="33"/>
  <c r="BD377" i="33"/>
  <c r="AS399" i="33"/>
  <c r="BC399" i="33"/>
  <c r="BD657" i="33"/>
  <c r="AT657" i="33"/>
  <c r="AR894" i="33"/>
  <c r="BE1001" i="33"/>
  <c r="AU1001" i="33"/>
  <c r="BC1121" i="33"/>
  <c r="BE1227" i="33"/>
  <c r="AU1227" i="33"/>
  <c r="BD1259" i="33"/>
  <c r="AT1259" i="33"/>
  <c r="BE1287" i="33"/>
  <c r="AU1287" i="33"/>
  <c r="BC1304" i="33"/>
  <c r="AS1304" i="33"/>
  <c r="BC1314" i="33"/>
  <c r="BE137" i="33"/>
  <c r="AS212" i="33"/>
  <c r="BC212" i="33"/>
  <c r="BE262" i="33"/>
  <c r="AU262" i="33"/>
  <c r="BB390" i="33"/>
  <c r="BC390" i="33"/>
  <c r="BD899" i="33"/>
  <c r="AT899" i="33"/>
  <c r="AR7" i="33"/>
  <c r="AR23" i="33"/>
  <c r="BE94" i="33"/>
  <c r="BD128" i="33"/>
  <c r="AT128" i="33"/>
  <c r="AS133" i="33"/>
  <c r="AS142" i="33"/>
  <c r="BC142" i="33"/>
  <c r="AS178" i="33"/>
  <c r="BD186" i="33"/>
  <c r="AT212" i="33"/>
  <c r="BD212" i="33"/>
  <c r="AS452" i="33"/>
  <c r="BC452" i="33"/>
  <c r="BD569" i="33"/>
  <c r="AT569" i="33"/>
  <c r="AR3" i="33"/>
  <c r="BB9" i="33"/>
  <c r="AR21" i="33"/>
  <c r="AS25" i="33"/>
  <c r="BB45" i="33"/>
  <c r="BC49" i="33"/>
  <c r="AS49" i="33"/>
  <c r="AU133" i="33"/>
  <c r="BE142" i="33"/>
  <c r="AU142" i="33"/>
  <c r="AS149" i="33"/>
  <c r="AS155" i="33"/>
  <c r="BC155" i="33"/>
  <c r="AU178" i="33"/>
  <c r="AT210" i="33"/>
  <c r="BC227" i="33"/>
  <c r="BE233" i="33"/>
  <c r="AT289" i="33"/>
  <c r="AT372" i="33"/>
  <c r="BD399" i="33"/>
  <c r="AT399" i="33"/>
  <c r="BC450" i="33"/>
  <c r="AS450" i="33"/>
  <c r="AR455" i="33"/>
  <c r="BB455" i="33"/>
  <c r="BD475" i="33"/>
  <c r="AT475" i="33"/>
  <c r="AS616" i="33"/>
  <c r="BC616" i="33"/>
  <c r="BE705" i="33"/>
  <c r="AU705" i="33"/>
  <c r="BC707" i="33"/>
  <c r="AS707" i="33"/>
  <c r="BD728" i="33"/>
  <c r="AT728" i="33"/>
  <c r="AR874" i="33"/>
  <c r="AS1227" i="33"/>
  <c r="BC1227" i="33"/>
  <c r="BD1227" i="33"/>
  <c r="BB1227" i="33"/>
  <c r="AR1227" i="33"/>
  <c r="AR176" i="33"/>
  <c r="BB176" i="33"/>
  <c r="AS181" i="33"/>
  <c r="BC181" i="33"/>
  <c r="AU210" i="33"/>
  <c r="BE210" i="33"/>
  <c r="BD241" i="33"/>
  <c r="BC251" i="33"/>
  <c r="AS251" i="33"/>
  <c r="BE294" i="33"/>
  <c r="AU294" i="33"/>
  <c r="BE332" i="33"/>
  <c r="AU332" i="33"/>
  <c r="AS389" i="33"/>
  <c r="BC389" i="33"/>
  <c r="BB437" i="33"/>
  <c r="AR437" i="33"/>
  <c r="BE657" i="33"/>
  <c r="BB657" i="33"/>
  <c r="AT730" i="33"/>
  <c r="AR730" i="33"/>
  <c r="BE869" i="33"/>
  <c r="AU869" i="33"/>
  <c r="AT95" i="33"/>
  <c r="BD95" i="33"/>
  <c r="BE97" i="33"/>
  <c r="AU97" i="33"/>
  <c r="BD121" i="33"/>
  <c r="BD56" i="33"/>
  <c r="AT56" i="33"/>
  <c r="AR93" i="33"/>
  <c r="BD114" i="33"/>
  <c r="AT114" i="33"/>
  <c r="AT129" i="33"/>
  <c r="BD129" i="33"/>
  <c r="AR143" i="33"/>
  <c r="AT151" i="33"/>
  <c r="BD151" i="33"/>
  <c r="BE162" i="33"/>
  <c r="AU183" i="33"/>
  <c r="BE183" i="33"/>
  <c r="BE215" i="33"/>
  <c r="BB233" i="33"/>
  <c r="BE292" i="33"/>
  <c r="AU292" i="33"/>
  <c r="BC297" i="33"/>
  <c r="AS297" i="33"/>
  <c r="BC306" i="33"/>
  <c r="BC312" i="33"/>
  <c r="AS312" i="33"/>
  <c r="BB355" i="33"/>
  <c r="AS355" i="33"/>
  <c r="AR355" i="33"/>
  <c r="BD607" i="33"/>
  <c r="AT607" i="33"/>
  <c r="AS657" i="33"/>
  <c r="BD124" i="33"/>
  <c r="AT124" i="33"/>
  <c r="BC133" i="33"/>
  <c r="AR160" i="33"/>
  <c r="BB160" i="33"/>
  <c r="AS176" i="33"/>
  <c r="BC176" i="33"/>
  <c r="BE204" i="33"/>
  <c r="BB210" i="33"/>
  <c r="BD292" i="33"/>
  <c r="AT292" i="33"/>
  <c r="BE321" i="33"/>
  <c r="AU321" i="33"/>
  <c r="BB373" i="33"/>
  <c r="AR373" i="33"/>
  <c r="BE707" i="33"/>
  <c r="AU707" i="33"/>
  <c r="AS23" i="33"/>
  <c r="BC3" i="33"/>
  <c r="AT7" i="33"/>
  <c r="AS9" i="33"/>
  <c r="AT23" i="33"/>
  <c r="BB28" i="33"/>
  <c r="BD32" i="33"/>
  <c r="AT49" i="33"/>
  <c r="AU56" i="33"/>
  <c r="AR72" i="33"/>
  <c r="BE83" i="33"/>
  <c r="BC93" i="33"/>
  <c r="BC98" i="33"/>
  <c r="AU114" i="33"/>
  <c r="AS134" i="33"/>
  <c r="AS143" i="33"/>
  <c r="BC147" i="33"/>
  <c r="BC149" i="33"/>
  <c r="AU151" i="33"/>
  <c r="AT160" i="33"/>
  <c r="BD160" i="33"/>
  <c r="AR198" i="33"/>
  <c r="AR202" i="33"/>
  <c r="AS206" i="33"/>
  <c r="BB225" i="33"/>
  <c r="BD273" i="33"/>
  <c r="AT273" i="33"/>
  <c r="AT275" i="33"/>
  <c r="BB286" i="33"/>
  <c r="AR286" i="33"/>
  <c r="AT290" i="33"/>
  <c r="BD290" i="33"/>
  <c r="BD297" i="33"/>
  <c r="AT297" i="33"/>
  <c r="BD312" i="33"/>
  <c r="AT312" i="33"/>
  <c r="AT321" i="33"/>
  <c r="AR333" i="33"/>
  <c r="BB333" i="33"/>
  <c r="BE607" i="33"/>
  <c r="AU607" i="33"/>
  <c r="BD31" i="33"/>
  <c r="AS45" i="33"/>
  <c r="BC45" i="33"/>
  <c r="BD58" i="33"/>
  <c r="AT58" i="33"/>
  <c r="BB164" i="33"/>
  <c r="BB32" i="33"/>
  <c r="AR32" i="33"/>
  <c r="BC151" i="33"/>
  <c r="AS151" i="33"/>
  <c r="AT181" i="33"/>
  <c r="BD181" i="33"/>
  <c r="AR326" i="33"/>
  <c r="BB326" i="33"/>
  <c r="BB377" i="33"/>
  <c r="BC448" i="33"/>
  <c r="AS448" i="33"/>
  <c r="BC607" i="33"/>
  <c r="AS607" i="33"/>
  <c r="AR657" i="33"/>
  <c r="AR726" i="33"/>
  <c r="BB726" i="33"/>
  <c r="AS7" i="33"/>
  <c r="BC32" i="33"/>
  <c r="AS32" i="33"/>
  <c r="AU7" i="33"/>
  <c r="AU21" i="33"/>
  <c r="AU23" i="33"/>
  <c r="BD25" i="33"/>
  <c r="AS28" i="33"/>
  <c r="BE32" i="33"/>
  <c r="AS41" i="33"/>
  <c r="AU49" i="33"/>
  <c r="AR54" i="33"/>
  <c r="BB54" i="33"/>
  <c r="AR65" i="33"/>
  <c r="BC72" i="33"/>
  <c r="BB74" i="33"/>
  <c r="BD83" i="33"/>
  <c r="BB88" i="33"/>
  <c r="BD93" i="33"/>
  <c r="AT98" i="33"/>
  <c r="AR103" i="33"/>
  <c r="BB103" i="33"/>
  <c r="AS141" i="33"/>
  <c r="AT143" i="33"/>
  <c r="BD149" i="33"/>
  <c r="BB156" i="33"/>
  <c r="AR156" i="33"/>
  <c r="AU157" i="33"/>
  <c r="BE171" i="33"/>
  <c r="BE176" i="33"/>
  <c r="BB185" i="33"/>
  <c r="BB204" i="33"/>
  <c r="AR207" i="33"/>
  <c r="AU275" i="33"/>
  <c r="BE275" i="33"/>
  <c r="BC286" i="33"/>
  <c r="AS286" i="33"/>
  <c r="AU312" i="33"/>
  <c r="AS333" i="33"/>
  <c r="BC333" i="33"/>
  <c r="AS369" i="33"/>
  <c r="BC369" i="33"/>
  <c r="BD371" i="33"/>
  <c r="AT371" i="33"/>
  <c r="BC494" i="33"/>
  <c r="AS494" i="33"/>
  <c r="AR605" i="33"/>
  <c r="BB605" i="33"/>
  <c r="AT155" i="33"/>
  <c r="BD155" i="33"/>
  <c r="BD162" i="33"/>
  <c r="AT162" i="33"/>
  <c r="BD7" i="33"/>
  <c r="BD9" i="33"/>
  <c r="BD28" i="33"/>
  <c r="AT28" i="33"/>
  <c r="BC37" i="33"/>
  <c r="BB46" i="33"/>
  <c r="AR50" i="33"/>
  <c r="BB52" i="33"/>
  <c r="AS54" i="33"/>
  <c r="BC54" i="33"/>
  <c r="BC65" i="33"/>
  <c r="AS74" i="33"/>
  <c r="AR76" i="33"/>
  <c r="BB86" i="33"/>
  <c r="BC88" i="33"/>
  <c r="AS88" i="33"/>
  <c r="AU93" i="33"/>
  <c r="AU98" i="33"/>
  <c r="BC100" i="33"/>
  <c r="BC129" i="33"/>
  <c r="BE134" i="33"/>
  <c r="AT141" i="33"/>
  <c r="BE143" i="33"/>
  <c r="AS145" i="33"/>
  <c r="BB150" i="33"/>
  <c r="AR150" i="33"/>
  <c r="AR153" i="33"/>
  <c r="AU200" i="33"/>
  <c r="AS207" i="33"/>
  <c r="BC207" i="33"/>
  <c r="AS252" i="33"/>
  <c r="BE254" i="33"/>
  <c r="AR261" i="33"/>
  <c r="AT264" i="33"/>
  <c r="BD271" i="33"/>
  <c r="AR284" i="33"/>
  <c r="BB284" i="33"/>
  <c r="BD286" i="33"/>
  <c r="AT286" i="33"/>
  <c r="BD494" i="33"/>
  <c r="BE515" i="33"/>
  <c r="AU515" i="33"/>
  <c r="BC642" i="33"/>
  <c r="BC786" i="33"/>
  <c r="AS786" i="33"/>
  <c r="AT836" i="33"/>
  <c r="BB371" i="33"/>
  <c r="AR371" i="33"/>
  <c r="BB450" i="33"/>
  <c r="AR450" i="33"/>
  <c r="BB505" i="33"/>
  <c r="AR505" i="33"/>
  <c r="BB569" i="33"/>
  <c r="AR569" i="33"/>
  <c r="AS852" i="33"/>
  <c r="BC852" i="33"/>
  <c r="BE1037" i="33"/>
  <c r="BB1045" i="33"/>
  <c r="AR1045" i="33"/>
  <c r="AR1099" i="33"/>
  <c r="BB1099" i="33"/>
  <c r="AT1227" i="33"/>
  <c r="BD1287" i="33"/>
  <c r="AT1287" i="33"/>
  <c r="AU6" i="33"/>
  <c r="AU22" i="33"/>
  <c r="AU34" i="33"/>
  <c r="BE41" i="33"/>
  <c r="AT45" i="33"/>
  <c r="AR47" i="33"/>
  <c r="BC55" i="33"/>
  <c r="BB58" i="33"/>
  <c r="AR58" i="33"/>
  <c r="BB77" i="33"/>
  <c r="BC99" i="33"/>
  <c r="BD101" i="33"/>
  <c r="BB125" i="33"/>
  <c r="AU129" i="33"/>
  <c r="AR138" i="33"/>
  <c r="BB138" i="33"/>
  <c r="BD140" i="33"/>
  <c r="AT140" i="33"/>
  <c r="AT166" i="33"/>
  <c r="AT168" i="33"/>
  <c r="BD168" i="33"/>
  <c r="BB187" i="33"/>
  <c r="AU201" i="33"/>
  <c r="BE209" i="33"/>
  <c r="BE211" i="33"/>
  <c r="BD222" i="33"/>
  <c r="BE251" i="33"/>
  <c r="AU251" i="33"/>
  <c r="BD253" i="33"/>
  <c r="AR277" i="33"/>
  <c r="BB277" i="33"/>
  <c r="BD280" i="33"/>
  <c r="AT280" i="33"/>
  <c r="AS295" i="33"/>
  <c r="BE356" i="33"/>
  <c r="BE369" i="33"/>
  <c r="BE371" i="33"/>
  <c r="AU371" i="33"/>
  <c r="AU450" i="33"/>
  <c r="BE470" i="33"/>
  <c r="AU470" i="33"/>
  <c r="BB510" i="33"/>
  <c r="BB565" i="33"/>
  <c r="BB740" i="33"/>
  <c r="AR1306" i="33"/>
  <c r="BB1306" i="33"/>
  <c r="AT6" i="33"/>
  <c r="AR22" i="33"/>
  <c r="AR34" i="33"/>
  <c r="AR37" i="33"/>
  <c r="AU45" i="33"/>
  <c r="AS47" i="33"/>
  <c r="BE49" i="33"/>
  <c r="AS58" i="33"/>
  <c r="AU101" i="33"/>
  <c r="AS125" i="33"/>
  <c r="BB134" i="33"/>
  <c r="AR134" i="33"/>
  <c r="AU144" i="33"/>
  <c r="AU166" i="33"/>
  <c r="AS187" i="33"/>
  <c r="BE222" i="33"/>
  <c r="AR226" i="33"/>
  <c r="BB226" i="33"/>
  <c r="BC268" i="33"/>
  <c r="AS268" i="33"/>
  <c r="AS277" i="33"/>
  <c r="BE280" i="33"/>
  <c r="AR290" i="33"/>
  <c r="BB359" i="33"/>
  <c r="BB361" i="33"/>
  <c r="AR361" i="33"/>
  <c r="AS378" i="33"/>
  <c r="AT378" i="33"/>
  <c r="AU468" i="33"/>
  <c r="BE468" i="33"/>
  <c r="BB725" i="33"/>
  <c r="AR725" i="33"/>
  <c r="BD862" i="33"/>
  <c r="AT862" i="33"/>
  <c r="BB1075" i="33"/>
  <c r="AR1075" i="33"/>
  <c r="AU1089" i="33"/>
  <c r="BD1093" i="33"/>
  <c r="BC1093" i="33"/>
  <c r="AS1241" i="33"/>
  <c r="BC1241" i="33"/>
  <c r="BB1241" i="33"/>
  <c r="BB1281" i="33"/>
  <c r="AR1281" i="33"/>
  <c r="BE1285" i="33"/>
  <c r="BC1299" i="33"/>
  <c r="AS1299" i="33"/>
  <c r="BE1299" i="33"/>
  <c r="BD1299" i="33"/>
  <c r="AT187" i="33"/>
  <c r="BB273" i="33"/>
  <c r="BB302" i="33"/>
  <c r="AR302" i="33"/>
  <c r="AS381" i="33"/>
  <c r="BB440" i="33"/>
  <c r="BB738" i="33"/>
  <c r="AR738" i="33"/>
  <c r="BE857" i="33"/>
  <c r="AT857" i="33"/>
  <c r="BE862" i="33"/>
  <c r="AU862" i="33"/>
  <c r="BB1073" i="33"/>
  <c r="AR1073" i="33"/>
  <c r="BC1285" i="33"/>
  <c r="AR1285" i="33"/>
  <c r="AT158" i="33"/>
  <c r="BB177" i="33"/>
  <c r="BD259" i="33"/>
  <c r="BB264" i="33"/>
  <c r="BD268" i="33"/>
  <c r="AT268" i="33"/>
  <c r="AT277" i="33"/>
  <c r="BB291" i="33"/>
  <c r="BE295" i="33"/>
  <c r="AU295" i="33"/>
  <c r="BB306" i="33"/>
  <c r="AR390" i="33"/>
  <c r="BD510" i="33"/>
  <c r="BB590" i="33"/>
  <c r="AT599" i="33"/>
  <c r="BD599" i="33"/>
  <c r="BC23" i="33"/>
  <c r="BB25" i="33"/>
  <c r="AS31" i="33"/>
  <c r="AT37" i="33"/>
  <c r="BB43" i="33"/>
  <c r="BE47" i="33"/>
  <c r="AS56" i="33"/>
  <c r="BE58" i="33"/>
  <c r="BD85" i="33"/>
  <c r="AS95" i="33"/>
  <c r="AR97" i="33"/>
  <c r="BB97" i="33"/>
  <c r="BE99" i="33"/>
  <c r="AS121" i="33"/>
  <c r="AU125" i="33"/>
  <c r="BB132" i="33"/>
  <c r="AT134" i="33"/>
  <c r="BB141" i="33"/>
  <c r="AR145" i="33"/>
  <c r="BB149" i="33"/>
  <c r="AU154" i="33"/>
  <c r="AU158" i="33"/>
  <c r="AT185" i="33"/>
  <c r="BE187" i="33"/>
  <c r="AS202" i="33"/>
  <c r="BC264" i="33"/>
  <c r="AS264" i="33"/>
  <c r="AU280" i="33"/>
  <c r="AU297" i="33"/>
  <c r="BD359" i="33"/>
  <c r="AT359" i="33"/>
  <c r="BD361" i="33"/>
  <c r="AT361" i="33"/>
  <c r="AR385" i="33"/>
  <c r="BC424" i="33"/>
  <c r="AS424" i="33"/>
  <c r="BE492" i="33"/>
  <c r="AU492" i="33"/>
  <c r="BB494" i="33"/>
  <c r="AR494" i="33"/>
  <c r="BE508" i="33"/>
  <c r="BE510" i="33"/>
  <c r="BC515" i="33"/>
  <c r="AS515" i="33"/>
  <c r="AU561" i="33"/>
  <c r="AU565" i="33"/>
  <c r="BC593" i="33"/>
  <c r="AS593" i="33"/>
  <c r="BE668" i="33"/>
  <c r="AU668" i="33"/>
  <c r="BD725" i="33"/>
  <c r="AT725" i="33"/>
  <c r="BC738" i="33"/>
  <c r="AS738" i="33"/>
  <c r="AS857" i="33"/>
  <c r="AT1011" i="33"/>
  <c r="AS1027" i="33"/>
  <c r="BC1027" i="33"/>
  <c r="AU1067" i="33"/>
  <c r="BC1073" i="33"/>
  <c r="AS1073" i="33"/>
  <c r="BB1092" i="33"/>
  <c r="AR1092" i="33"/>
  <c r="AU1093" i="33"/>
  <c r="AU510" i="33"/>
  <c r="AR510" i="33"/>
  <c r="BC561" i="33"/>
  <c r="AU661" i="33"/>
  <c r="BC732" i="33"/>
  <c r="AS732" i="33"/>
  <c r="AT740" i="33"/>
  <c r="BE740" i="33"/>
  <c r="BB802" i="33"/>
  <c r="AR802" i="33"/>
  <c r="BC824" i="33"/>
  <c r="AS824" i="33"/>
  <c r="BE1009" i="33"/>
  <c r="BD1067" i="33"/>
  <c r="AR732" i="33"/>
  <c r="BE1003" i="33"/>
  <c r="BB1003" i="33"/>
  <c r="BB1011" i="33"/>
  <c r="AR1011" i="33"/>
  <c r="BD1019" i="33"/>
  <c r="AT1019" i="33"/>
  <c r="BB1237" i="33"/>
  <c r="AR1237" i="33"/>
  <c r="AR862" i="33"/>
  <c r="BB862" i="33"/>
  <c r="BE1045" i="33"/>
  <c r="AU1045" i="33"/>
  <c r="BE1086" i="33"/>
  <c r="BB1086" i="33"/>
  <c r="AR1210" i="33"/>
  <c r="BB1210" i="33"/>
  <c r="AT1237" i="33"/>
  <c r="AS1285" i="33"/>
  <c r="AR1287" i="33"/>
  <c r="BC1287" i="33"/>
  <c r="BD251" i="33"/>
  <c r="BC253" i="33"/>
  <c r="AS260" i="33"/>
  <c r="AS290" i="33"/>
  <c r="BC299" i="33"/>
  <c r="BE305" i="33"/>
  <c r="BC307" i="33"/>
  <c r="BD309" i="33"/>
  <c r="BE359" i="33"/>
  <c r="BC361" i="33"/>
  <c r="AU377" i="33"/>
  <c r="BE379" i="33"/>
  <c r="BB396" i="33"/>
  <c r="BD419" i="33"/>
  <c r="AT419" i="33"/>
  <c r="AS438" i="33"/>
  <c r="BC440" i="33"/>
  <c r="AR475" i="33"/>
  <c r="BB475" i="33"/>
  <c r="BD488" i="33"/>
  <c r="BC565" i="33"/>
  <c r="BE569" i="33"/>
  <c r="AU637" i="33"/>
  <c r="AT642" i="33"/>
  <c r="BD642" i="33"/>
  <c r="BD660" i="33"/>
  <c r="AT660" i="33"/>
  <c r="BC740" i="33"/>
  <c r="AS740" i="33"/>
  <c r="AU823" i="33"/>
  <c r="AS1011" i="33"/>
  <c r="BC1011" i="33"/>
  <c r="BE1016" i="33"/>
  <c r="BC1084" i="33"/>
  <c r="AS1084" i="33"/>
  <c r="BD1089" i="33"/>
  <c r="AT1089" i="33"/>
  <c r="BE1093" i="33"/>
  <c r="BC1217" i="33"/>
  <c r="AS1217" i="33"/>
  <c r="AR1217" i="33"/>
  <c r="AU1237" i="33"/>
  <c r="BD1285" i="33"/>
  <c r="BB1307" i="33"/>
  <c r="AT1307" i="33"/>
  <c r="AR1307" i="33"/>
  <c r="AR68" i="33"/>
  <c r="BE75" i="33"/>
  <c r="BC77" i="33"/>
  <c r="BE128" i="33"/>
  <c r="BE140" i="33"/>
  <c r="AS146" i="33"/>
  <c r="BC153" i="33"/>
  <c r="AU155" i="33"/>
  <c r="AR157" i="33"/>
  <c r="BB161" i="33"/>
  <c r="BE163" i="33"/>
  <c r="BB186" i="33"/>
  <c r="AR209" i="33"/>
  <c r="AT251" i="33"/>
  <c r="BE268" i="33"/>
  <c r="AU270" i="33"/>
  <c r="AT272" i="33"/>
  <c r="BC296" i="33"/>
  <c r="AS298" i="33"/>
  <c r="BC304" i="33"/>
  <c r="BB329" i="33"/>
  <c r="AT333" i="33"/>
  <c r="AS382" i="33"/>
  <c r="AU382" i="33"/>
  <c r="BD389" i="33"/>
  <c r="AS440" i="33"/>
  <c r="AT464" i="33"/>
  <c r="AS505" i="33"/>
  <c r="BC505" i="33"/>
  <c r="AS565" i="33"/>
  <c r="BD593" i="33"/>
  <c r="AT593" i="33"/>
  <c r="BC724" i="33"/>
  <c r="AS724" i="33"/>
  <c r="BE905" i="33"/>
  <c r="AU905" i="33"/>
  <c r="BC911" i="33"/>
  <c r="AS911" i="33"/>
  <c r="BE1019" i="33"/>
  <c r="AU1019" i="33"/>
  <c r="AR1155" i="33"/>
  <c r="BC1238" i="33"/>
  <c r="AS1238" i="33"/>
  <c r="AS1269" i="33"/>
  <c r="BC1269" i="33"/>
  <c r="AT77" i="33"/>
  <c r="AR83" i="33"/>
  <c r="BB87" i="33"/>
  <c r="AR94" i="33"/>
  <c r="BB96" i="33"/>
  <c r="AU136" i="33"/>
  <c r="BC144" i="33"/>
  <c r="AT146" i="33"/>
  <c r="BE150" i="33"/>
  <c r="BC157" i="33"/>
  <c r="AR165" i="33"/>
  <c r="BE170" i="33"/>
  <c r="BB172" i="33"/>
  <c r="AU189" i="33"/>
  <c r="BE199" i="33"/>
  <c r="AS209" i="33"/>
  <c r="BC225" i="33"/>
  <c r="AS253" i="33"/>
  <c r="BC260" i="33"/>
  <c r="BD270" i="33"/>
  <c r="AU272" i="33"/>
  <c r="BE274" i="33"/>
  <c r="AU279" i="33"/>
  <c r="AR287" i="33"/>
  <c r="BC290" i="33"/>
  <c r="AR294" i="33"/>
  <c r="BE308" i="33"/>
  <c r="AS316" i="33"/>
  <c r="BC329" i="33"/>
  <c r="AU359" i="33"/>
  <c r="AS361" i="33"/>
  <c r="BB385" i="33"/>
  <c r="AU389" i="33"/>
  <c r="BC438" i="33"/>
  <c r="AT505" i="33"/>
  <c r="BD505" i="33"/>
  <c r="AS516" i="33"/>
  <c r="BC516" i="33"/>
  <c r="AS540" i="33"/>
  <c r="BB636" i="33"/>
  <c r="AR636" i="33"/>
  <c r="AT724" i="33"/>
  <c r="BE824" i="33"/>
  <c r="AU824" i="33"/>
  <c r="BC840" i="33"/>
  <c r="AS840" i="33"/>
  <c r="BB1015" i="33"/>
  <c r="AR1015" i="33"/>
  <c r="BB1027" i="33"/>
  <c r="BB1096" i="33"/>
  <c r="AR1096" i="33"/>
  <c r="BC1195" i="33"/>
  <c r="BD1269" i="33"/>
  <c r="AT1269" i="33"/>
  <c r="BE1281" i="33"/>
  <c r="AU1281" i="33"/>
  <c r="BD1286" i="33"/>
  <c r="AT1286" i="33"/>
  <c r="BB57" i="33"/>
  <c r="AU77" i="33"/>
  <c r="BC83" i="33"/>
  <c r="AS87" i="33"/>
  <c r="AS94" i="33"/>
  <c r="AR100" i="33"/>
  <c r="BC104" i="33"/>
  <c r="BB133" i="33"/>
  <c r="BB136" i="33"/>
  <c r="AT144" i="33"/>
  <c r="AU146" i="33"/>
  <c r="BD159" i="33"/>
  <c r="AU163" i="33"/>
  <c r="AR181" i="33"/>
  <c r="AT186" i="33"/>
  <c r="AR204" i="33"/>
  <c r="AR252" i="33"/>
  <c r="AR254" i="33"/>
  <c r="BC259" i="33"/>
  <c r="AS287" i="33"/>
  <c r="BC289" i="33"/>
  <c r="AU296" i="33"/>
  <c r="AT316" i="33"/>
  <c r="AT329" i="33"/>
  <c r="AR356" i="33"/>
  <c r="BB356" i="33"/>
  <c r="AS385" i="33"/>
  <c r="BC464" i="33"/>
  <c r="AT540" i="33"/>
  <c r="AU560" i="33"/>
  <c r="BE560" i="33"/>
  <c r="AR665" i="33"/>
  <c r="BD840" i="33"/>
  <c r="BE842" i="33"/>
  <c r="BE853" i="33"/>
  <c r="AU853" i="33"/>
  <c r="AT905" i="33"/>
  <c r="BC950" i="33"/>
  <c r="AS950" i="33"/>
  <c r="BB1144" i="33"/>
  <c r="AR1296" i="33"/>
  <c r="BB1296" i="33"/>
  <c r="BB1300" i="33"/>
  <c r="AR1300" i="33"/>
  <c r="BE1306" i="33"/>
  <c r="AU1306" i="33"/>
  <c r="BC585" i="33"/>
  <c r="BC661" i="33"/>
  <c r="AS661" i="33"/>
  <c r="BB668" i="33"/>
  <c r="AR668" i="33"/>
  <c r="BE722" i="33"/>
  <c r="AS731" i="33"/>
  <c r="BC731" i="33"/>
  <c r="BC1064" i="33"/>
  <c r="AS1064" i="33"/>
  <c r="BC241" i="33"/>
  <c r="AT252" i="33"/>
  <c r="BD254" i="33"/>
  <c r="AS263" i="33"/>
  <c r="AS265" i="33"/>
  <c r="AR269" i="33"/>
  <c r="AR271" i="33"/>
  <c r="BC273" i="33"/>
  <c r="BC282" i="33"/>
  <c r="BE287" i="33"/>
  <c r="BB293" i="33"/>
  <c r="AR321" i="33"/>
  <c r="BD356" i="33"/>
  <c r="AT356" i="33"/>
  <c r="BD358" i="33"/>
  <c r="AU385" i="33"/>
  <c r="BE428" i="33"/>
  <c r="BC437" i="33"/>
  <c r="AS437" i="33"/>
  <c r="BD492" i="33"/>
  <c r="BD585" i="33"/>
  <c r="AT585" i="33"/>
  <c r="AR607" i="33"/>
  <c r="BB616" i="33"/>
  <c r="AR616" i="33"/>
  <c r="BC657" i="33"/>
  <c r="AS838" i="33"/>
  <c r="BB986" i="33"/>
  <c r="AR986" i="33"/>
  <c r="AT1155" i="33"/>
  <c r="BE1155" i="33"/>
  <c r="BD1155" i="33"/>
  <c r="BC1216" i="33"/>
  <c r="AR1224" i="33"/>
  <c r="BB1224" i="33"/>
  <c r="BD1296" i="33"/>
  <c r="AT1296" i="33"/>
  <c r="AT1298" i="33"/>
  <c r="BD1298" i="33"/>
  <c r="AR438" i="33"/>
  <c r="AT479" i="33"/>
  <c r="BE481" i="33"/>
  <c r="AT485" i="33"/>
  <c r="BD506" i="33"/>
  <c r="AT508" i="33"/>
  <c r="BC510" i="33"/>
  <c r="BE561" i="33"/>
  <c r="AS563" i="33"/>
  <c r="AU566" i="33"/>
  <c r="BE580" i="33"/>
  <c r="AU590" i="33"/>
  <c r="AS604" i="33"/>
  <c r="BE606" i="33"/>
  <c r="BE635" i="33"/>
  <c r="BB637" i="33"/>
  <c r="AU638" i="33"/>
  <c r="BD665" i="33"/>
  <c r="AT708" i="33"/>
  <c r="BD708" i="33"/>
  <c r="BB722" i="33"/>
  <c r="AR724" i="33"/>
  <c r="BC728" i="33"/>
  <c r="AS728" i="33"/>
  <c r="BB732" i="33"/>
  <c r="BE787" i="33"/>
  <c r="BE825" i="33"/>
  <c r="AS837" i="33"/>
  <c r="AU839" i="33"/>
  <c r="AS842" i="33"/>
  <c r="AR854" i="33"/>
  <c r="BB856" i="33"/>
  <c r="BE874" i="33"/>
  <c r="BD905" i="33"/>
  <c r="BE920" i="33"/>
  <c r="AT1000" i="33"/>
  <c r="AR1000" i="33"/>
  <c r="BE1026" i="33"/>
  <c r="AU1026" i="33"/>
  <c r="AU1048" i="33"/>
  <c r="AU1127" i="33"/>
  <c r="AU1136" i="33"/>
  <c r="BE1136" i="33"/>
  <c r="BB1233" i="33"/>
  <c r="BC1237" i="33"/>
  <c r="AS1237" i="33"/>
  <c r="AT1241" i="33"/>
  <c r="AR1275" i="33"/>
  <c r="BB1297" i="33"/>
  <c r="AU1299" i="33"/>
  <c r="AS1307" i="33"/>
  <c r="BE1322" i="33"/>
  <c r="AU1322" i="33"/>
  <c r="AT1322" i="33"/>
  <c r="AT298" i="33"/>
  <c r="AS323" i="33"/>
  <c r="AS360" i="33"/>
  <c r="AR399" i="33"/>
  <c r="AU452" i="33"/>
  <c r="AU456" i="33"/>
  <c r="AT513" i="33"/>
  <c r="BD515" i="33"/>
  <c r="AT528" i="33"/>
  <c r="BC583" i="33"/>
  <c r="BC599" i="33"/>
  <c r="AU605" i="33"/>
  <c r="AU616" i="33"/>
  <c r="AS636" i="33"/>
  <c r="BE738" i="33"/>
  <c r="BD786" i="33"/>
  <c r="AT786" i="33"/>
  <c r="BE821" i="33"/>
  <c r="AR852" i="33"/>
  <c r="BE1038" i="33"/>
  <c r="BE1066" i="33"/>
  <c r="AU1210" i="33"/>
  <c r="BE1210" i="33"/>
  <c r="AU1217" i="33"/>
  <c r="BD1238" i="33"/>
  <c r="BB1298" i="33"/>
  <c r="AR1298" i="33"/>
  <c r="AS306" i="33"/>
  <c r="AU360" i="33"/>
  <c r="BB376" i="33"/>
  <c r="AS390" i="33"/>
  <c r="BE437" i="33"/>
  <c r="AS449" i="33"/>
  <c r="BC455" i="33"/>
  <c r="BE480" i="33"/>
  <c r="BD543" i="33"/>
  <c r="AR559" i="33"/>
  <c r="AU574" i="33"/>
  <c r="BC604" i="33"/>
  <c r="BB606" i="33"/>
  <c r="BB625" i="33"/>
  <c r="AU636" i="33"/>
  <c r="AS638" i="33"/>
  <c r="AR710" i="33"/>
  <c r="BD723" i="33"/>
  <c r="BE786" i="33"/>
  <c r="BC789" i="33"/>
  <c r="BE816" i="33"/>
  <c r="AR822" i="33"/>
  <c r="BB822" i="33"/>
  <c r="BD839" i="33"/>
  <c r="AU841" i="33"/>
  <c r="BD991" i="33"/>
  <c r="AT993" i="33"/>
  <c r="BE1015" i="33"/>
  <c r="AU1015" i="33"/>
  <c r="BD1046" i="33"/>
  <c r="AT1046" i="33"/>
  <c r="BE1135" i="33"/>
  <c r="AU1135" i="33"/>
  <c r="BC1270" i="33"/>
  <c r="AS1270" i="33"/>
  <c r="BD1300" i="33"/>
  <c r="AT1300" i="33"/>
  <c r="AU304" i="33"/>
  <c r="AT306" i="33"/>
  <c r="BD308" i="33"/>
  <c r="BD320" i="33"/>
  <c r="BC355" i="33"/>
  <c r="BC376" i="33"/>
  <c r="AS380" i="33"/>
  <c r="AT382" i="33"/>
  <c r="AR384" i="33"/>
  <c r="AS386" i="33"/>
  <c r="BD455" i="33"/>
  <c r="BD485" i="33"/>
  <c r="AS487" i="33"/>
  <c r="AS491" i="33"/>
  <c r="AS493" i="33"/>
  <c r="BB527" i="33"/>
  <c r="AU543" i="33"/>
  <c r="BB568" i="33"/>
  <c r="AS598" i="33"/>
  <c r="BC600" i="33"/>
  <c r="BD604" i="33"/>
  <c r="BC625" i="33"/>
  <c r="AR627" i="33"/>
  <c r="AT666" i="33"/>
  <c r="BB706" i="33"/>
  <c r="AR721" i="33"/>
  <c r="BE723" i="33"/>
  <c r="AU729" i="33"/>
  <c r="BE731" i="33"/>
  <c r="AU738" i="33"/>
  <c r="AR786" i="33"/>
  <c r="BD789" i="33"/>
  <c r="AT789" i="33"/>
  <c r="AR816" i="33"/>
  <c r="AU980" i="33"/>
  <c r="BE993" i="33"/>
  <c r="AU993" i="33"/>
  <c r="AU1066" i="33"/>
  <c r="BE1224" i="33"/>
  <c r="BD1224" i="33"/>
  <c r="AT1252" i="33"/>
  <c r="AS1275" i="33"/>
  <c r="AR1322" i="33"/>
  <c r="BD376" i="33"/>
  <c r="AU378" i="33"/>
  <c r="BE382" i="33"/>
  <c r="BE455" i="33"/>
  <c r="AR481" i="33"/>
  <c r="BC527" i="33"/>
  <c r="BE566" i="33"/>
  <c r="BC570" i="33"/>
  <c r="BE590" i="33"/>
  <c r="AS592" i="33"/>
  <c r="AS594" i="33"/>
  <c r="BD600" i="33"/>
  <c r="AU604" i="33"/>
  <c r="AT625" i="33"/>
  <c r="AR635" i="33"/>
  <c r="BE638" i="33"/>
  <c r="AT658" i="33"/>
  <c r="BE789" i="33"/>
  <c r="AR801" i="33"/>
  <c r="BD822" i="33"/>
  <c r="AT822" i="33"/>
  <c r="AR949" i="33"/>
  <c r="BC1000" i="33"/>
  <c r="AS1000" i="33"/>
  <c r="BC1088" i="33"/>
  <c r="AS1088" i="33"/>
  <c r="BC1115" i="33"/>
  <c r="AS1115" i="33"/>
  <c r="BE1217" i="33"/>
  <c r="AT1238" i="33"/>
  <c r="AU1252" i="33"/>
  <c r="BC1260" i="33"/>
  <c r="AS1286" i="33"/>
  <c r="BB1299" i="33"/>
  <c r="AS1300" i="33"/>
  <c r="BC1322" i="33"/>
  <c r="AS1322" i="33"/>
  <c r="AS468" i="33"/>
  <c r="BC470" i="33"/>
  <c r="BC481" i="33"/>
  <c r="BC580" i="33"/>
  <c r="BB665" i="33"/>
  <c r="AR708" i="33"/>
  <c r="AR741" i="33"/>
  <c r="AS787" i="33"/>
  <c r="BC787" i="33"/>
  <c r="BB861" i="33"/>
  <c r="AR861" i="33"/>
  <c r="AR898" i="33"/>
  <c r="BD1013" i="33"/>
  <c r="AT1013" i="33"/>
  <c r="BC1026" i="33"/>
  <c r="AS1026" i="33"/>
  <c r="BE1297" i="33"/>
  <c r="AU1297" i="33"/>
  <c r="BB1313" i="33"/>
  <c r="BD1322" i="33"/>
  <c r="AS396" i="33"/>
  <c r="BD470" i="33"/>
  <c r="BD481" i="33"/>
  <c r="BC506" i="33"/>
  <c r="AT543" i="33"/>
  <c r="AU559" i="33"/>
  <c r="BD561" i="33"/>
  <c r="AU568" i="33"/>
  <c r="BD580" i="33"/>
  <c r="BE600" i="33"/>
  <c r="BE625" i="33"/>
  <c r="BD635" i="33"/>
  <c r="AU658" i="33"/>
  <c r="BC665" i="33"/>
  <c r="BB667" i="33"/>
  <c r="AU723" i="33"/>
  <c r="BE822" i="33"/>
  <c r="BD874" i="33"/>
  <c r="AU1000" i="33"/>
  <c r="BB1009" i="33"/>
  <c r="AU1020" i="33"/>
  <c r="BD1026" i="33"/>
  <c r="AT1026" i="33"/>
  <c r="BE1044" i="33"/>
  <c r="AU1044" i="33"/>
  <c r="AT1048" i="33"/>
  <c r="BC1086" i="33"/>
  <c r="BB1091" i="33"/>
  <c r="AS1113" i="33"/>
  <c r="BC1113" i="33"/>
  <c r="AR1127" i="33"/>
  <c r="BE1188" i="33"/>
  <c r="BC1224" i="33"/>
  <c r="AU1286" i="33"/>
  <c r="BE1288" i="33"/>
  <c r="AT1299" i="33"/>
  <c r="BD1305" i="33"/>
  <c r="AT1305" i="33"/>
  <c r="AT1326" i="33"/>
  <c r="AS721" i="33"/>
  <c r="BC741" i="33"/>
  <c r="BB837" i="33"/>
  <c r="AR855" i="33"/>
  <c r="BC925" i="33"/>
  <c r="AT1045" i="33"/>
  <c r="BD1092" i="33"/>
  <c r="BE1147" i="33"/>
  <c r="AR1200" i="33"/>
  <c r="AR1314" i="33"/>
  <c r="AS1317" i="33"/>
  <c r="BB1326" i="33"/>
  <c r="BC710" i="33"/>
  <c r="AT726" i="33"/>
  <c r="BD730" i="33"/>
  <c r="BD741" i="33"/>
  <c r="AR804" i="33"/>
  <c r="BC837" i="33"/>
  <c r="BC839" i="33"/>
  <c r="BC853" i="33"/>
  <c r="BC855" i="33"/>
  <c r="AR869" i="33"/>
  <c r="BC952" i="33"/>
  <c r="BB991" i="33"/>
  <c r="AS999" i="33"/>
  <c r="BD1115" i="33"/>
  <c r="AS1154" i="33"/>
  <c r="AR1156" i="33"/>
  <c r="AS1200" i="33"/>
  <c r="AT1236" i="33"/>
  <c r="AS1251" i="33"/>
  <c r="BB1322" i="33"/>
  <c r="BD710" i="33"/>
  <c r="AU721" i="33"/>
  <c r="AS723" i="33"/>
  <c r="AU739" i="33"/>
  <c r="BE741" i="33"/>
  <c r="AR787" i="33"/>
  <c r="BB816" i="33"/>
  <c r="AS825" i="33"/>
  <c r="BD837" i="33"/>
  <c r="BC841" i="33"/>
  <c r="BD851" i="33"/>
  <c r="BD855" i="33"/>
  <c r="BC861" i="33"/>
  <c r="AR863" i="33"/>
  <c r="BC869" i="33"/>
  <c r="AS874" i="33"/>
  <c r="BB928" i="33"/>
  <c r="BD952" i="33"/>
  <c r="BB967" i="33"/>
  <c r="AT999" i="33"/>
  <c r="BD1010" i="33"/>
  <c r="AR1037" i="33"/>
  <c r="AT1049" i="33"/>
  <c r="BC1074" i="33"/>
  <c r="AS1083" i="33"/>
  <c r="AS1092" i="33"/>
  <c r="BB1094" i="33"/>
  <c r="M100" i="32" s="1"/>
  <c r="AR1121" i="33"/>
  <c r="BB1127" i="33"/>
  <c r="AR1139" i="33"/>
  <c r="AU1143" i="33"/>
  <c r="AT1154" i="33"/>
  <c r="BC1156" i="33"/>
  <c r="AS1195" i="33"/>
  <c r="BE1204" i="33"/>
  <c r="AT1314" i="33"/>
  <c r="BD804" i="33"/>
  <c r="BC821" i="33"/>
  <c r="BE827" i="33"/>
  <c r="BE837" i="33"/>
  <c r="BE839" i="33"/>
  <c r="BC843" i="33"/>
  <c r="BE851" i="33"/>
  <c r="BE855" i="33"/>
  <c r="AU863" i="33"/>
  <c r="BD869" i="33"/>
  <c r="BC894" i="33"/>
  <c r="BC928" i="33"/>
  <c r="BE952" i="33"/>
  <c r="AR993" i="33"/>
  <c r="AR1001" i="33"/>
  <c r="BC1003" i="33"/>
  <c r="BE1010" i="33"/>
  <c r="AS1016" i="33"/>
  <c r="BB1025" i="33"/>
  <c r="AS1037" i="33"/>
  <c r="BB1041" i="33"/>
  <c r="AU1049" i="33"/>
  <c r="BD1074" i="33"/>
  <c r="AR1089" i="33"/>
  <c r="AU1099" i="33"/>
  <c r="AS1121" i="33"/>
  <c r="BC1127" i="33"/>
  <c r="AR1135" i="33"/>
  <c r="AS1139" i="33"/>
  <c r="BD1156" i="33"/>
  <c r="AT1216" i="33"/>
  <c r="AU1219" i="33"/>
  <c r="BC898" i="33"/>
  <c r="AU991" i="33"/>
  <c r="BD1003" i="33"/>
  <c r="AS1020" i="33"/>
  <c r="BC1025" i="33"/>
  <c r="U90" i="32" s="1"/>
  <c r="BE1083" i="33"/>
  <c r="AS1091" i="33"/>
  <c r="AT1094" i="33"/>
  <c r="BD1127" i="33"/>
  <c r="AS1135" i="33"/>
  <c r="AU1313" i="33"/>
  <c r="BC722" i="33"/>
  <c r="BE725" i="33"/>
  <c r="AU740" i="33"/>
  <c r="BB786" i="33"/>
  <c r="AT801" i="33"/>
  <c r="BB804" i="33"/>
  <c r="AS821" i="33"/>
  <c r="AR824" i="33"/>
  <c r="AR836" i="33"/>
  <c r="AU837" i="33"/>
  <c r="BB842" i="33"/>
  <c r="AT856" i="33"/>
  <c r="AU876" i="33"/>
  <c r="AS894" i="33"/>
  <c r="AR905" i="33"/>
  <c r="AT949" i="33"/>
  <c r="AS960" i="33"/>
  <c r="BD999" i="33"/>
  <c r="AS1003" i="33"/>
  <c r="BC1009" i="33"/>
  <c r="BC1020" i="33"/>
  <c r="AS1046" i="33"/>
  <c r="BE1049" i="33"/>
  <c r="BC1066" i="33"/>
  <c r="AT1074" i="33"/>
  <c r="BB1084" i="33"/>
  <c r="AR1091" i="33"/>
  <c r="AS1093" i="33"/>
  <c r="AS1094" i="33"/>
  <c r="AS1127" i="33"/>
  <c r="AR1144" i="33"/>
  <c r="BC1188" i="33"/>
  <c r="AS1210" i="33"/>
  <c r="AT1224" i="33"/>
  <c r="BB838" i="33"/>
  <c r="AR840" i="33"/>
  <c r="BE852" i="33"/>
  <c r="BE856" i="33"/>
  <c r="AU860" i="33"/>
  <c r="AS905" i="33"/>
  <c r="AT914" i="33"/>
  <c r="BD931" i="33"/>
  <c r="BE949" i="33"/>
  <c r="AR980" i="33"/>
  <c r="BE991" i="33"/>
  <c r="AT1003" i="33"/>
  <c r="AR1013" i="33"/>
  <c r="BD1015" i="33"/>
  <c r="BE1048" i="33"/>
  <c r="AU1073" i="33"/>
  <c r="AR1086" i="33"/>
  <c r="BB1088" i="33"/>
  <c r="BB1121" i="33"/>
  <c r="AT1127" i="33"/>
  <c r="BB1135" i="33"/>
  <c r="BE1153" i="33"/>
  <c r="BD6" i="33"/>
  <c r="BD22" i="33"/>
  <c r="BD34" i="33"/>
  <c r="BE43" i="33"/>
  <c r="BD48" i="33"/>
  <c r="BE55" i="33"/>
  <c r="BD68" i="33"/>
  <c r="BD77" i="33"/>
  <c r="BE85" i="33"/>
  <c r="BE93" i="33"/>
  <c r="BD98" i="33"/>
  <c r="BE101" i="33"/>
  <c r="BD104" i="33"/>
  <c r="BD136" i="33"/>
  <c r="BE139" i="33"/>
  <c r="BD144" i="33"/>
  <c r="BE147" i="33"/>
  <c r="AU153" i="33"/>
  <c r="AS154" i="33"/>
  <c r="BC154" i="33"/>
  <c r="AT165" i="33"/>
  <c r="BD165" i="33"/>
  <c r="BC166" i="33"/>
  <c r="AS166" i="33"/>
  <c r="AR167" i="33"/>
  <c r="BB167" i="33"/>
  <c r="AT188" i="33"/>
  <c r="BD188" i="33"/>
  <c r="AT199" i="33"/>
  <c r="BD199" i="33"/>
  <c r="AS204" i="33"/>
  <c r="BC204" i="33"/>
  <c r="AU224" i="33"/>
  <c r="AR251" i="33"/>
  <c r="BB251" i="33"/>
  <c r="AS254" i="33"/>
  <c r="BC254" i="33"/>
  <c r="BB262" i="33"/>
  <c r="AR268" i="33"/>
  <c r="BB268" i="33"/>
  <c r="AS271" i="33"/>
  <c r="BC271" i="33"/>
  <c r="AU281" i="33"/>
  <c r="AT288" i="33"/>
  <c r="AS288" i="33"/>
  <c r="BD288" i="33"/>
  <c r="AU333" i="33"/>
  <c r="BE333" i="33"/>
  <c r="AR358" i="33"/>
  <c r="BC358" i="33"/>
  <c r="BD402" i="33"/>
  <c r="BB402" i="33"/>
  <c r="AS402" i="33"/>
  <c r="BE402" i="33"/>
  <c r="AR448" i="33"/>
  <c r="BB448" i="33"/>
  <c r="BE22" i="33"/>
  <c r="BE48" i="33"/>
  <c r="BE144" i="33"/>
  <c r="AT226" i="33"/>
  <c r="BD226" i="33"/>
  <c r="AU277" i="33"/>
  <c r="BE277" i="33"/>
  <c r="AS321" i="33"/>
  <c r="BC321" i="33"/>
  <c r="BC21" i="33"/>
  <c r="BB44" i="33"/>
  <c r="BD84" i="33"/>
  <c r="BB124" i="33"/>
  <c r="BB148" i="33"/>
  <c r="BD171" i="33"/>
  <c r="BD177" i="33"/>
  <c r="BE288" i="33"/>
  <c r="AU373" i="33"/>
  <c r="BE373" i="33"/>
  <c r="BE6" i="33"/>
  <c r="BE34" i="33"/>
  <c r="BE68" i="33"/>
  <c r="BB155" i="33"/>
  <c r="AR155" i="33"/>
  <c r="AU191" i="33"/>
  <c r="BE191" i="33"/>
  <c r="BD42" i="33"/>
  <c r="AS43" i="33"/>
  <c r="BE45" i="33"/>
  <c r="BB56" i="33"/>
  <c r="AR77" i="33"/>
  <c r="AS85" i="33"/>
  <c r="BE87" i="33"/>
  <c r="AR98" i="33"/>
  <c r="BE129" i="33"/>
  <c r="BD146" i="33"/>
  <c r="BB189" i="33"/>
  <c r="AT189" i="33"/>
  <c r="AS262" i="33"/>
  <c r="BC262" i="33"/>
  <c r="AT303" i="33"/>
  <c r="BD303" i="33"/>
  <c r="BB3" i="33"/>
  <c r="AS6" i="33"/>
  <c r="BB7" i="33"/>
  <c r="AR9" i="33"/>
  <c r="BD21" i="33"/>
  <c r="AS22" i="33"/>
  <c r="BB23" i="33"/>
  <c r="AR25" i="33"/>
  <c r="BC28" i="33"/>
  <c r="AR31" i="33"/>
  <c r="AU32" i="33"/>
  <c r="BD33" i="33"/>
  <c r="AS34" i="33"/>
  <c r="BD37" i="33"/>
  <c r="BB41" i="33"/>
  <c r="BE42" i="33"/>
  <c r="AT43" i="33"/>
  <c r="BC44" i="33"/>
  <c r="AR45" i="33"/>
  <c r="AU46" i="33"/>
  <c r="BD47" i="33"/>
  <c r="AS48" i="33"/>
  <c r="BB49" i="33"/>
  <c r="BE50" i="33"/>
  <c r="AU52" i="33"/>
  <c r="BE54" i="33"/>
  <c r="AT55" i="33"/>
  <c r="BC56" i="33"/>
  <c r="AR57" i="33"/>
  <c r="AU58" i="33"/>
  <c r="BB65" i="33"/>
  <c r="AS68" i="33"/>
  <c r="BB72" i="33"/>
  <c r="AR74" i="33"/>
  <c r="AU75" i="33"/>
  <c r="BD76" i="33"/>
  <c r="AS77" i="33"/>
  <c r="BB83" i="33"/>
  <c r="BE84" i="33"/>
  <c r="AT85" i="33"/>
  <c r="BC86" i="33"/>
  <c r="AR87" i="33"/>
  <c r="AU88" i="33"/>
  <c r="AT93" i="33"/>
  <c r="BC94" i="33"/>
  <c r="AR95" i="33"/>
  <c r="AU96" i="33"/>
  <c r="BD97" i="33"/>
  <c r="AS98" i="33"/>
  <c r="BB99" i="33"/>
  <c r="BE100" i="33"/>
  <c r="AT101" i="33"/>
  <c r="BD103" i="33"/>
  <c r="AS104" i="33"/>
  <c r="BC114" i="33"/>
  <c r="BC120" i="33"/>
  <c r="AR121" i="33"/>
  <c r="BC124" i="33"/>
  <c r="AR125" i="33"/>
  <c r="BC128" i="33"/>
  <c r="AR129" i="33"/>
  <c r="BC132" i="33"/>
  <c r="AR133" i="33"/>
  <c r="AU134" i="33"/>
  <c r="BD135" i="33"/>
  <c r="AS136" i="33"/>
  <c r="BB137" i="33"/>
  <c r="BE138" i="33"/>
  <c r="AT139" i="33"/>
  <c r="BC140" i="33"/>
  <c r="BD143" i="33"/>
  <c r="AS144" i="33"/>
  <c r="BB145" i="33"/>
  <c r="BE146" i="33"/>
  <c r="AT147" i="33"/>
  <c r="BC148" i="33"/>
  <c r="AS153" i="33"/>
  <c r="AR158" i="33"/>
  <c r="AU160" i="33"/>
  <c r="BE160" i="33"/>
  <c r="BD161" i="33"/>
  <c r="AT161" i="33"/>
  <c r="AS162" i="33"/>
  <c r="BC162" i="33"/>
  <c r="BB163" i="33"/>
  <c r="AR163" i="33"/>
  <c r="BE177" i="33"/>
  <c r="AR189" i="33"/>
  <c r="BC192" i="33"/>
  <c r="BB192" i="33"/>
  <c r="AU192" i="33"/>
  <c r="AR200" i="33"/>
  <c r="BC203" i="33"/>
  <c r="BB203" i="33"/>
  <c r="AU203" i="33"/>
  <c r="AR215" i="33"/>
  <c r="BD224" i="33"/>
  <c r="AU252" i="33"/>
  <c r="BE252" i="33"/>
  <c r="AT263" i="33"/>
  <c r="AT265" i="33"/>
  <c r="BD265" i="33"/>
  <c r="AT266" i="33"/>
  <c r="AU269" i="33"/>
  <c r="BE269" i="33"/>
  <c r="BB272" i="33"/>
  <c r="AR272" i="33"/>
  <c r="BC272" i="33"/>
  <c r="BC275" i="33"/>
  <c r="AS275" i="33"/>
  <c r="BD275" i="33"/>
  <c r="BE281" i="33"/>
  <c r="AR289" i="33"/>
  <c r="BB289" i="33"/>
  <c r="AS292" i="33"/>
  <c r="BC292" i="33"/>
  <c r="AU316" i="33"/>
  <c r="BE316" i="33"/>
  <c r="AS377" i="33"/>
  <c r="BC377" i="33"/>
  <c r="BD379" i="33"/>
  <c r="AT379" i="33"/>
  <c r="AR297" i="33"/>
  <c r="BB297" i="33"/>
  <c r="AR6" i="33"/>
  <c r="BC47" i="33"/>
  <c r="BD54" i="33"/>
  <c r="AS101" i="33"/>
  <c r="AR104" i="33"/>
  <c r="BC143" i="33"/>
  <c r="AR211" i="33"/>
  <c r="BB211" i="33"/>
  <c r="BC224" i="33"/>
  <c r="BB153" i="33"/>
  <c r="AR154" i="33"/>
  <c r="BB157" i="33"/>
  <c r="BB158" i="33"/>
  <c r="AS159" i="33"/>
  <c r="AU161" i="33"/>
  <c r="AS163" i="33"/>
  <c r="AR166" i="33"/>
  <c r="BD167" i="33"/>
  <c r="BC167" i="33"/>
  <c r="AU168" i="33"/>
  <c r="BE168" i="33"/>
  <c r="BD169" i="33"/>
  <c r="AT169" i="33"/>
  <c r="AS170" i="33"/>
  <c r="BC170" i="33"/>
  <c r="BB171" i="33"/>
  <c r="AR178" i="33"/>
  <c r="BB178" i="33"/>
  <c r="AS185" i="33"/>
  <c r="BC185" i="33"/>
  <c r="BB188" i="33"/>
  <c r="BD189" i="33"/>
  <c r="AR192" i="33"/>
  <c r="AS196" i="33"/>
  <c r="BC196" i="33"/>
  <c r="BB199" i="33"/>
  <c r="AR203" i="33"/>
  <c r="BC206" i="33"/>
  <c r="AT209" i="33"/>
  <c r="BD209" i="33"/>
  <c r="AS215" i="33"/>
  <c r="BE224" i="33"/>
  <c r="AR227" i="33"/>
  <c r="AT233" i="33"/>
  <c r="BD233" i="33"/>
  <c r="AU263" i="33"/>
  <c r="AU266" i="33"/>
  <c r="BD272" i="33"/>
  <c r="AR275" i="33"/>
  <c r="BB280" i="33"/>
  <c r="BB288" i="33"/>
  <c r="AT293" i="33"/>
  <c r="AT295" i="33"/>
  <c r="BD295" i="33"/>
  <c r="AU298" i="33"/>
  <c r="BE298" i="33"/>
  <c r="AS301" i="33"/>
  <c r="AR301" i="33"/>
  <c r="BC301" i="33"/>
  <c r="BB304" i="33"/>
  <c r="AT304" i="33"/>
  <c r="AS304" i="33"/>
  <c r="BD304" i="33"/>
  <c r="BE309" i="33"/>
  <c r="AR312" i="33"/>
  <c r="BB312" i="33"/>
  <c r="AU323" i="33"/>
  <c r="AR332" i="33"/>
  <c r="BB332" i="33"/>
  <c r="BD333" i="33"/>
  <c r="BB358" i="33"/>
  <c r="BD385" i="33"/>
  <c r="AT385" i="33"/>
  <c r="BE507" i="33"/>
  <c r="AU507" i="33"/>
  <c r="AT516" i="33"/>
  <c r="BD516" i="33"/>
  <c r="BE136" i="33"/>
  <c r="AT274" i="33"/>
  <c r="BD274" i="33"/>
  <c r="BB281" i="33"/>
  <c r="AR281" i="33"/>
  <c r="BC281" i="33"/>
  <c r="AT373" i="33"/>
  <c r="BD373" i="33"/>
  <c r="BD50" i="33"/>
  <c r="AS55" i="33"/>
  <c r="BE57" i="33"/>
  <c r="BB94" i="33"/>
  <c r="BC97" i="33"/>
  <c r="BE133" i="33"/>
  <c r="AR136" i="33"/>
  <c r="AS147" i="33"/>
  <c r="BB200" i="33"/>
  <c r="AT200" i="33"/>
  <c r="AU306" i="33"/>
  <c r="BE306" i="33"/>
  <c r="AS379" i="33"/>
  <c r="BC379" i="33"/>
  <c r="BB55" i="33"/>
  <c r="BB93" i="33"/>
  <c r="BD99" i="33"/>
  <c r="BB101" i="33"/>
  <c r="BD137" i="33"/>
  <c r="BB139" i="33"/>
  <c r="BD145" i="33"/>
  <c r="BB147" i="33"/>
  <c r="AR151" i="33"/>
  <c r="AT154" i="33"/>
  <c r="AT159" i="33"/>
  <c r="BB165" i="33"/>
  <c r="BB166" i="33"/>
  <c r="AU169" i="33"/>
  <c r="AS171" i="33"/>
  <c r="BC177" i="33"/>
  <c r="BD183" i="33"/>
  <c r="BE189" i="33"/>
  <c r="AS192" i="33"/>
  <c r="BE200" i="33"/>
  <c r="AS203" i="33"/>
  <c r="BD206" i="33"/>
  <c r="AU212" i="33"/>
  <c r="BE212" i="33"/>
  <c r="AS222" i="33"/>
  <c r="BC222" i="33"/>
  <c r="BB224" i="33"/>
  <c r="AS227" i="33"/>
  <c r="AU260" i="33"/>
  <c r="BE260" i="33"/>
  <c r="AR263" i="33"/>
  <c r="BC263" i="33"/>
  <c r="BB266" i="33"/>
  <c r="AS266" i="33"/>
  <c r="BD266" i="33"/>
  <c r="BE272" i="33"/>
  <c r="BD277" i="33"/>
  <c r="BC288" i="33"/>
  <c r="AS356" i="33"/>
  <c r="BC356" i="33"/>
  <c r="AS358" i="33"/>
  <c r="AR382" i="33"/>
  <c r="BB382" i="33"/>
  <c r="BE104" i="33"/>
  <c r="AU202" i="33"/>
  <c r="BE202" i="33"/>
  <c r="AS300" i="33"/>
  <c r="BC300" i="33"/>
  <c r="BE9" i="33"/>
  <c r="BC33" i="33"/>
  <c r="BE95" i="33"/>
  <c r="BB114" i="33"/>
  <c r="BB120" i="33"/>
  <c r="BE121" i="33"/>
  <c r="BE125" i="33"/>
  <c r="BC135" i="33"/>
  <c r="AS139" i="33"/>
  <c r="BB140" i="33"/>
  <c r="BE141" i="33"/>
  <c r="AR144" i="33"/>
  <c r="BB162" i="33"/>
  <c r="BC215" i="33"/>
  <c r="BB215" i="33"/>
  <c r="AR259" i="33"/>
  <c r="BB259" i="33"/>
  <c r="BD281" i="33"/>
  <c r="AU25" i="33"/>
  <c r="AR28" i="33"/>
  <c r="AU31" i="33"/>
  <c r="AS37" i="33"/>
  <c r="AU74" i="33"/>
  <c r="AS76" i="33"/>
  <c r="AR86" i="33"/>
  <c r="BB98" i="33"/>
  <c r="AT100" i="33"/>
  <c r="AS103" i="33"/>
  <c r="AR128" i="33"/>
  <c r="AR132" i="33"/>
  <c r="AT138" i="33"/>
  <c r="AU149" i="33"/>
  <c r="AU152" i="33"/>
  <c r="BE152" i="33"/>
  <c r="BE153" i="33"/>
  <c r="BE156" i="33"/>
  <c r="AU156" i="33"/>
  <c r="BE158" i="33"/>
  <c r="AU159" i="33"/>
  <c r="AT171" i="33"/>
  <c r="AT176" i="33"/>
  <c r="BD176" i="33"/>
  <c r="AT177" i="33"/>
  <c r="AU181" i="33"/>
  <c r="BE181" i="33"/>
  <c r="AR190" i="33"/>
  <c r="BB190" i="33"/>
  <c r="BD191" i="33"/>
  <c r="BE192" i="33"/>
  <c r="AR201" i="33"/>
  <c r="BB201" i="33"/>
  <c r="BD202" i="33"/>
  <c r="BE203" i="33"/>
  <c r="BE206" i="33"/>
  <c r="BC226" i="33"/>
  <c r="BD263" i="33"/>
  <c r="AR266" i="33"/>
  <c r="BC274" i="33"/>
  <c r="AR276" i="33"/>
  <c r="BB276" i="33"/>
  <c r="AS280" i="33"/>
  <c r="BC280" i="33"/>
  <c r="AS281" i="33"/>
  <c r="AT287" i="33"/>
  <c r="BD287" i="33"/>
  <c r="AU290" i="33"/>
  <c r="BE290" i="33"/>
  <c r="AS293" i="33"/>
  <c r="AR293" i="33"/>
  <c r="BC293" i="33"/>
  <c r="BB296" i="33"/>
  <c r="AT296" i="33"/>
  <c r="AS296" i="33"/>
  <c r="BD296" i="33"/>
  <c r="BE301" i="33"/>
  <c r="BD306" i="33"/>
  <c r="BB309" i="33"/>
  <c r="AT326" i="33"/>
  <c r="BD326" i="33"/>
  <c r="AT358" i="33"/>
  <c r="AR369" i="33"/>
  <c r="BB369" i="33"/>
  <c r="BB381" i="33"/>
  <c r="AR381" i="33"/>
  <c r="AS309" i="33"/>
  <c r="AR309" i="33"/>
  <c r="BC309" i="33"/>
  <c r="BD153" i="33"/>
  <c r="AT153" i="33"/>
  <c r="AT157" i="33"/>
  <c r="BD157" i="33"/>
  <c r="BC158" i="33"/>
  <c r="AS158" i="33"/>
  <c r="AR159" i="33"/>
  <c r="BB159" i="33"/>
  <c r="BE159" i="33"/>
  <c r="BC160" i="33"/>
  <c r="AS161" i="33"/>
  <c r="BE164" i="33"/>
  <c r="AU164" i="33"/>
  <c r="BE166" i="33"/>
  <c r="AR169" i="33"/>
  <c r="AU171" i="33"/>
  <c r="AU177" i="33"/>
  <c r="BC183" i="33"/>
  <c r="BB183" i="33"/>
  <c r="BC189" i="33"/>
  <c r="BC200" i="33"/>
  <c r="BB206" i="33"/>
  <c r="AR210" i="33"/>
  <c r="AT224" i="33"/>
  <c r="BB227" i="33"/>
  <c r="BE241" i="33"/>
  <c r="BD252" i="33"/>
  <c r="BE263" i="33"/>
  <c r="BE266" i="33"/>
  <c r="BD269" i="33"/>
  <c r="BB275" i="33"/>
  <c r="AT281" i="33"/>
  <c r="AU284" i="33"/>
  <c r="BE284" i="33"/>
  <c r="AU288" i="33"/>
  <c r="BD293" i="33"/>
  <c r="AR296" i="33"/>
  <c r="BB300" i="33"/>
  <c r="BC303" i="33"/>
  <c r="AR305" i="33"/>
  <c r="BB305" i="33"/>
  <c r="AS308" i="33"/>
  <c r="BC308" i="33"/>
  <c r="BB321" i="33"/>
  <c r="AU358" i="33"/>
  <c r="BE253" i="33"/>
  <c r="BE261" i="33"/>
  <c r="BE270" i="33"/>
  <c r="BE279" i="33"/>
  <c r="BE291" i="33"/>
  <c r="BE299" i="33"/>
  <c r="BE307" i="33"/>
  <c r="BE320" i="33"/>
  <c r="BE355" i="33"/>
  <c r="BC360" i="33"/>
  <c r="AT396" i="33"/>
  <c r="BD396" i="33"/>
  <c r="AU402" i="33"/>
  <c r="AT468" i="33"/>
  <c r="BD468" i="33"/>
  <c r="AU493" i="33"/>
  <c r="BE493" i="33"/>
  <c r="BB506" i="33"/>
  <c r="AR506" i="33"/>
  <c r="AR171" i="33"/>
  <c r="AU172" i="33"/>
  <c r="AS177" i="33"/>
  <c r="AT183" i="33"/>
  <c r="AR186" i="33"/>
  <c r="AU187" i="33"/>
  <c r="AS189" i="33"/>
  <c r="AT192" i="33"/>
  <c r="AR197" i="33"/>
  <c r="AU198" i="33"/>
  <c r="AS200" i="33"/>
  <c r="AT203" i="33"/>
  <c r="AR206" i="33"/>
  <c r="AU207" i="33"/>
  <c r="AS210" i="33"/>
  <c r="AT215" i="33"/>
  <c r="AR224" i="33"/>
  <c r="AU225" i="33"/>
  <c r="AT227" i="33"/>
  <c r="AS241" i="33"/>
  <c r="AT253" i="33"/>
  <c r="AT261" i="33"/>
  <c r="AT270" i="33"/>
  <c r="AT279" i="33"/>
  <c r="AT291" i="33"/>
  <c r="AT299" i="33"/>
  <c r="AT307" i="33"/>
  <c r="AT320" i="33"/>
  <c r="AS329" i="33"/>
  <c r="AT355" i="33"/>
  <c r="AT369" i="33"/>
  <c r="BD369" i="33"/>
  <c r="AT380" i="33"/>
  <c r="BD380" i="33"/>
  <c r="AT386" i="33"/>
  <c r="BD386" i="33"/>
  <c r="AT452" i="33"/>
  <c r="BD452" i="33"/>
  <c r="AS472" i="33"/>
  <c r="BC472" i="33"/>
  <c r="BC484" i="33"/>
  <c r="AR484" i="33"/>
  <c r="BD484" i="33"/>
  <c r="AS484" i="33"/>
  <c r="AS490" i="33"/>
  <c r="BC490" i="33"/>
  <c r="BD491" i="33"/>
  <c r="BC491" i="33"/>
  <c r="BE491" i="33"/>
  <c r="AT491" i="33"/>
  <c r="AR491" i="33"/>
  <c r="BD170" i="33"/>
  <c r="BC178" i="33"/>
  <c r="BD185" i="33"/>
  <c r="BC190" i="33"/>
  <c r="BD196" i="33"/>
  <c r="BC201" i="33"/>
  <c r="BD204" i="33"/>
  <c r="BC211" i="33"/>
  <c r="AU291" i="33"/>
  <c r="AU299" i="33"/>
  <c r="AU307" i="33"/>
  <c r="AU320" i="33"/>
  <c r="BC359" i="33"/>
  <c r="AS371" i="33"/>
  <c r="AU372" i="33"/>
  <c r="AR376" i="33"/>
  <c r="BD378" i="33"/>
  <c r="BC378" i="33"/>
  <c r="BB378" i="33"/>
  <c r="AU384" i="33"/>
  <c r="AT449" i="33"/>
  <c r="BD449" i="33"/>
  <c r="BB470" i="33"/>
  <c r="AR470" i="33"/>
  <c r="BB488" i="33"/>
  <c r="AR488" i="33"/>
  <c r="BD178" i="33"/>
  <c r="BD190" i="33"/>
  <c r="BD201" i="33"/>
  <c r="BD211" i="33"/>
  <c r="AT323" i="33"/>
  <c r="AR372" i="33"/>
  <c r="BB372" i="33"/>
  <c r="AS373" i="33"/>
  <c r="AS376" i="33"/>
  <c r="BB380" i="33"/>
  <c r="AU380" i="33"/>
  <c r="BD384" i="33"/>
  <c r="BC384" i="33"/>
  <c r="BB384" i="33"/>
  <c r="AS384" i="33"/>
  <c r="AR402" i="33"/>
  <c r="AT477" i="33"/>
  <c r="AR477" i="33"/>
  <c r="BC485" i="33"/>
  <c r="AS485" i="33"/>
  <c r="BC270" i="33"/>
  <c r="BC279" i="33"/>
  <c r="BE361" i="33"/>
  <c r="AR380" i="33"/>
  <c r="AT384" i="33"/>
  <c r="AT390" i="33"/>
  <c r="BD390" i="33"/>
  <c r="BC402" i="33"/>
  <c r="AU419" i="33"/>
  <c r="BE419" i="33"/>
  <c r="BE472" i="33"/>
  <c r="BB472" i="33"/>
  <c r="BE477" i="33"/>
  <c r="AR479" i="33"/>
  <c r="BB479" i="33"/>
  <c r="AU490" i="33"/>
  <c r="BE490" i="33"/>
  <c r="BB490" i="33"/>
  <c r="AR360" i="33"/>
  <c r="BB360" i="33"/>
  <c r="BE377" i="33"/>
  <c r="BC380" i="33"/>
  <c r="BE384" i="33"/>
  <c r="AU428" i="33"/>
  <c r="BC428" i="33"/>
  <c r="BB428" i="33"/>
  <c r="BC436" i="33"/>
  <c r="BB436" i="33"/>
  <c r="BD436" i="33"/>
  <c r="AS436" i="33"/>
  <c r="AT456" i="33"/>
  <c r="BD456" i="33"/>
  <c r="BC476" i="33"/>
  <c r="BB476" i="33"/>
  <c r="AR507" i="33"/>
  <c r="BB507" i="33"/>
  <c r="AR561" i="33"/>
  <c r="BB561" i="33"/>
  <c r="AS590" i="33"/>
  <c r="BC590" i="33"/>
  <c r="AS627" i="33"/>
  <c r="BC627" i="33"/>
  <c r="AT661" i="33"/>
  <c r="BD661" i="33"/>
  <c r="AU709" i="33"/>
  <c r="BE709" i="33"/>
  <c r="AT732" i="33"/>
  <c r="BD732" i="33"/>
  <c r="AT376" i="33"/>
  <c r="AR440" i="33"/>
  <c r="AR452" i="33"/>
  <c r="AU464" i="33"/>
  <c r="AR468" i="33"/>
  <c r="AT472" i="33"/>
  <c r="BD472" i="33"/>
  <c r="AS475" i="33"/>
  <c r="BD480" i="33"/>
  <c r="AT484" i="33"/>
  <c r="AT490" i="33"/>
  <c r="BD490" i="33"/>
  <c r="AS507" i="33"/>
  <c r="BC507" i="33"/>
  <c r="BB508" i="33"/>
  <c r="AU513" i="33"/>
  <c r="AU516" i="33"/>
  <c r="BE516" i="33"/>
  <c r="AR527" i="33"/>
  <c r="AU528" i="33"/>
  <c r="AU540" i="33"/>
  <c r="AS543" i="33"/>
  <c r="AS559" i="33"/>
  <c r="AS560" i="33"/>
  <c r="BD563" i="33"/>
  <c r="BB566" i="33"/>
  <c r="BD568" i="33"/>
  <c r="AS569" i="33"/>
  <c r="BB570" i="33"/>
  <c r="AR571" i="33"/>
  <c r="AR574" i="33"/>
  <c r="AS583" i="33"/>
  <c r="BE587" i="33"/>
  <c r="AU603" i="33"/>
  <c r="BE603" i="33"/>
  <c r="AT616" i="33"/>
  <c r="BD616" i="33"/>
  <c r="BB630" i="33"/>
  <c r="AU642" i="33"/>
  <c r="BE642" i="33"/>
  <c r="AU667" i="33"/>
  <c r="BE667" i="33"/>
  <c r="BE708" i="33"/>
  <c r="AU708" i="33"/>
  <c r="BD731" i="33"/>
  <c r="AT731" i="33"/>
  <c r="BE386" i="33"/>
  <c r="BE390" i="33"/>
  <c r="BE396" i="33"/>
  <c r="AU472" i="33"/>
  <c r="AU484" i="33"/>
  <c r="AU487" i="33"/>
  <c r="BE487" i="33"/>
  <c r="AU491" i="33"/>
  <c r="AU505" i="33"/>
  <c r="BE505" i="33"/>
  <c r="BC513" i="33"/>
  <c r="BB513" i="33"/>
  <c r="AR513" i="33"/>
  <c r="BC540" i="33"/>
  <c r="BB540" i="33"/>
  <c r="AT559" i="33"/>
  <c r="BD559" i="33"/>
  <c r="BE568" i="33"/>
  <c r="AT571" i="33"/>
  <c r="AS574" i="33"/>
  <c r="BD583" i="33"/>
  <c r="AU592" i="33"/>
  <c r="AU594" i="33"/>
  <c r="BE594" i="33"/>
  <c r="AS630" i="33"/>
  <c r="AS658" i="33"/>
  <c r="BC658" i="33"/>
  <c r="AS566" i="33"/>
  <c r="BC566" i="33"/>
  <c r="BE570" i="33"/>
  <c r="BE571" i="33"/>
  <c r="AT574" i="33"/>
  <c r="BD574" i="33"/>
  <c r="BE583" i="33"/>
  <c r="AR585" i="33"/>
  <c r="BB585" i="33"/>
  <c r="BD592" i="33"/>
  <c r="BC592" i="33"/>
  <c r="AT592" i="33"/>
  <c r="AR598" i="33"/>
  <c r="BB598" i="33"/>
  <c r="BD659" i="33"/>
  <c r="BC659" i="33"/>
  <c r="AU659" i="33"/>
  <c r="AT659" i="33"/>
  <c r="AS659" i="33"/>
  <c r="AR659" i="33"/>
  <c r="AT729" i="33"/>
  <c r="BD729" i="33"/>
  <c r="AR428" i="33"/>
  <c r="AR436" i="33"/>
  <c r="AU449" i="33"/>
  <c r="BE449" i="33"/>
  <c r="BC456" i="33"/>
  <c r="BD464" i="33"/>
  <c r="AR476" i="33"/>
  <c r="BB477" i="33"/>
  <c r="AS479" i="33"/>
  <c r="BC479" i="33"/>
  <c r="BC480" i="33"/>
  <c r="AU508" i="33"/>
  <c r="BD513" i="33"/>
  <c r="BD540" i="33"/>
  <c r="BD560" i="33"/>
  <c r="BC560" i="33"/>
  <c r="AU563" i="33"/>
  <c r="BE563" i="33"/>
  <c r="AR570" i="33"/>
  <c r="BB571" i="33"/>
  <c r="BB583" i="33"/>
  <c r="AR592" i="33"/>
  <c r="AU630" i="33"/>
  <c r="AR638" i="33"/>
  <c r="BB638" i="33"/>
  <c r="BE659" i="33"/>
  <c r="BC381" i="33"/>
  <c r="BE389" i="33"/>
  <c r="BE399" i="33"/>
  <c r="AS428" i="33"/>
  <c r="BE456" i="33"/>
  <c r="BE464" i="33"/>
  <c r="AS476" i="33"/>
  <c r="BC477" i="33"/>
  <c r="AT480" i="33"/>
  <c r="BC508" i="33"/>
  <c r="AR508" i="33"/>
  <c r="AR515" i="33"/>
  <c r="BB515" i="33"/>
  <c r="AS528" i="33"/>
  <c r="BC528" i="33"/>
  <c r="BE540" i="33"/>
  <c r="AS570" i="33"/>
  <c r="BC571" i="33"/>
  <c r="AS580" i="33"/>
  <c r="BE592" i="33"/>
  <c r="BD630" i="33"/>
  <c r="BC630" i="33"/>
  <c r="AT630" i="33"/>
  <c r="AR630" i="33"/>
  <c r="BD381" i="33"/>
  <c r="AU386" i="33"/>
  <c r="AU390" i="33"/>
  <c r="AU396" i="33"/>
  <c r="AT428" i="33"/>
  <c r="BD428" i="33"/>
  <c r="AT436" i="33"/>
  <c r="AT448" i="33"/>
  <c r="BB452" i="33"/>
  <c r="AR456" i="33"/>
  <c r="BB464" i="33"/>
  <c r="BB468" i="33"/>
  <c r="AT476" i="33"/>
  <c r="BD476" i="33"/>
  <c r="BD477" i="33"/>
  <c r="AU480" i="33"/>
  <c r="BE484" i="33"/>
  <c r="AS508" i="33"/>
  <c r="AR540" i="33"/>
  <c r="AT561" i="33"/>
  <c r="AT570" i="33"/>
  <c r="BD570" i="33"/>
  <c r="BB574" i="33"/>
  <c r="AT583" i="33"/>
  <c r="AR593" i="33"/>
  <c r="BB593" i="33"/>
  <c r="AU599" i="33"/>
  <c r="BE599" i="33"/>
  <c r="AS605" i="33"/>
  <c r="BC605" i="33"/>
  <c r="BE630" i="33"/>
  <c r="AT636" i="33"/>
  <c r="BD636" i="33"/>
  <c r="AU727" i="33"/>
  <c r="BE727" i="33"/>
  <c r="BD424" i="33"/>
  <c r="AU436" i="33"/>
  <c r="AT438" i="33"/>
  <c r="BD438" i="33"/>
  <c r="AR472" i="33"/>
  <c r="AU476" i="33"/>
  <c r="AU477" i="33"/>
  <c r="BB484" i="33"/>
  <c r="AR490" i="33"/>
  <c r="BB491" i="33"/>
  <c r="AR492" i="33"/>
  <c r="BB492" i="33"/>
  <c r="AR565" i="33"/>
  <c r="AU571" i="33"/>
  <c r="BC574" i="33"/>
  <c r="AU583" i="33"/>
  <c r="BC587" i="33"/>
  <c r="AS587" i="33"/>
  <c r="BB592" i="33"/>
  <c r="BD606" i="33"/>
  <c r="BC606" i="33"/>
  <c r="AT606" i="33"/>
  <c r="AS606" i="33"/>
  <c r="AR606" i="33"/>
  <c r="BB659" i="33"/>
  <c r="AR666" i="33"/>
  <c r="BB666" i="33"/>
  <c r="BE726" i="33"/>
  <c r="AU726" i="33"/>
  <c r="BC727" i="33"/>
  <c r="AT727" i="33"/>
  <c r="AR727" i="33"/>
  <c r="AU732" i="33"/>
  <c r="BE732" i="33"/>
  <c r="AS804" i="33"/>
  <c r="BC804" i="33"/>
  <c r="AS1065" i="33"/>
  <c r="BC1065" i="33"/>
  <c r="AS419" i="33"/>
  <c r="AR424" i="33"/>
  <c r="AU437" i="33"/>
  <c r="AT450" i="33"/>
  <c r="AU455" i="33"/>
  <c r="AR464" i="33"/>
  <c r="AT470" i="33"/>
  <c r="AU475" i="33"/>
  <c r="AS477" i="33"/>
  <c r="AR480" i="33"/>
  <c r="AU485" i="33"/>
  <c r="AT488" i="33"/>
  <c r="AT494" i="33"/>
  <c r="AT506" i="33"/>
  <c r="AT527" i="33"/>
  <c r="AT565" i="33"/>
  <c r="AR568" i="33"/>
  <c r="AU569" i="33"/>
  <c r="AS571" i="33"/>
  <c r="AU580" i="33"/>
  <c r="AR583" i="33"/>
  <c r="AR587" i="33"/>
  <c r="BC598" i="33"/>
  <c r="AR599" i="33"/>
  <c r="BD605" i="33"/>
  <c r="BB607" i="33"/>
  <c r="BE616" i="33"/>
  <c r="BD627" i="33"/>
  <c r="BB635" i="33"/>
  <c r="BE636" i="33"/>
  <c r="BC638" i="33"/>
  <c r="AU657" i="33"/>
  <c r="BD658" i="33"/>
  <c r="BB660" i="33"/>
  <c r="BE661" i="33"/>
  <c r="AT665" i="33"/>
  <c r="BC666" i="33"/>
  <c r="AR667" i="33"/>
  <c r="AR707" i="33"/>
  <c r="AS709" i="33"/>
  <c r="AS727" i="33"/>
  <c r="BC730" i="33"/>
  <c r="AU730" i="33"/>
  <c r="AS730" i="33"/>
  <c r="AS801" i="33"/>
  <c r="BC801" i="33"/>
  <c r="BE838" i="33"/>
  <c r="AU838" i="33"/>
  <c r="BD852" i="33"/>
  <c r="AT852" i="33"/>
  <c r="AS599" i="33"/>
  <c r="AS603" i="33"/>
  <c r="BE605" i="33"/>
  <c r="BE627" i="33"/>
  <c r="AS642" i="33"/>
  <c r="BE658" i="33"/>
  <c r="AS667" i="33"/>
  <c r="BC668" i="33"/>
  <c r="AR705" i="33"/>
  <c r="BB705" i="33"/>
  <c r="BD709" i="33"/>
  <c r="AR723" i="33"/>
  <c r="BB723" i="33"/>
  <c r="BD727" i="33"/>
  <c r="AR658" i="33"/>
  <c r="AT667" i="33"/>
  <c r="AS739" i="33"/>
  <c r="BC739" i="33"/>
  <c r="BB839" i="33"/>
  <c r="AR839" i="33"/>
  <c r="BB709" i="33"/>
  <c r="AT721" i="33"/>
  <c r="BD721" i="33"/>
  <c r="BB727" i="33"/>
  <c r="BE729" i="33"/>
  <c r="BE730" i="33"/>
  <c r="BD440" i="33"/>
  <c r="BD450" i="33"/>
  <c r="BD527" i="33"/>
  <c r="BB603" i="33"/>
  <c r="A90" i="32" s="1"/>
  <c r="BD625" i="33"/>
  <c r="BD637" i="33"/>
  <c r="BB642" i="33"/>
  <c r="AS708" i="33"/>
  <c r="BC708" i="33"/>
  <c r="BC709" i="33"/>
  <c r="AU724" i="33"/>
  <c r="BE724" i="33"/>
  <c r="AS726" i="33"/>
  <c r="BC726" i="33"/>
  <c r="BB730" i="33"/>
  <c r="AR731" i="33"/>
  <c r="BB731" i="33"/>
  <c r="AU706" i="33"/>
  <c r="BE706" i="33"/>
  <c r="BD722" i="33"/>
  <c r="AU722" i="33"/>
  <c r="AS722" i="33"/>
  <c r="AS729" i="33"/>
  <c r="BC788" i="33"/>
  <c r="AS788" i="33"/>
  <c r="AU861" i="33"/>
  <c r="BE861" i="33"/>
  <c r="AT707" i="33"/>
  <c r="AR709" i="33"/>
  <c r="AU710" i="33"/>
  <c r="AT738" i="33"/>
  <c r="AR740" i="33"/>
  <c r="AU741" i="33"/>
  <c r="BB787" i="33"/>
  <c r="BD788" i="33"/>
  <c r="BD921" i="33"/>
  <c r="AU921" i="33"/>
  <c r="AT921" i="33"/>
  <c r="AR886" i="33"/>
  <c r="BB886" i="33"/>
  <c r="BB899" i="33"/>
  <c r="AR899" i="33"/>
  <c r="BB788" i="33"/>
  <c r="AR789" i="33"/>
  <c r="BB789" i="33"/>
  <c r="AS822" i="33"/>
  <c r="BC822" i="33"/>
  <c r="BD825" i="33"/>
  <c r="BB825" i="33"/>
  <c r="AT825" i="33"/>
  <c r="AR825" i="33"/>
  <c r="AT841" i="33"/>
  <c r="BD841" i="33"/>
  <c r="AS862" i="33"/>
  <c r="BC862" i="33"/>
  <c r="AR1004" i="33"/>
  <c r="BB1004" i="33"/>
  <c r="BC1015" i="33"/>
  <c r="AS1015" i="33"/>
  <c r="AR1016" i="33"/>
  <c r="BB1016" i="33"/>
  <c r="AT1037" i="33"/>
  <c r="BD1037" i="33"/>
  <c r="AR1044" i="33"/>
  <c r="BB1044" i="33"/>
  <c r="AU801" i="33"/>
  <c r="BE801" i="33"/>
  <c r="AU802" i="33"/>
  <c r="AT823" i="33"/>
  <c r="AS827" i="33"/>
  <c r="BC827" i="33"/>
  <c r="AS864" i="33"/>
  <c r="BD864" i="33"/>
  <c r="AT864" i="33"/>
  <c r="AT898" i="33"/>
  <c r="BD898" i="33"/>
  <c r="AS949" i="33"/>
  <c r="BC949" i="33"/>
  <c r="AT787" i="33"/>
  <c r="BD787" i="33"/>
  <c r="AT788" i="33"/>
  <c r="BD802" i="33"/>
  <c r="AT802" i="33"/>
  <c r="AU788" i="33"/>
  <c r="BD823" i="33"/>
  <c r="BC823" i="33"/>
  <c r="BB823" i="33"/>
  <c r="AR823" i="33"/>
  <c r="BB824" i="33"/>
  <c r="AT977" i="33"/>
  <c r="BD977" i="33"/>
  <c r="AU786" i="33"/>
  <c r="AU816" i="33"/>
  <c r="AT821" i="33"/>
  <c r="AT840" i="33"/>
  <c r="AU842" i="33"/>
  <c r="AT843" i="33"/>
  <c r="AS851" i="33"/>
  <c r="AT854" i="33"/>
  <c r="BC856" i="33"/>
  <c r="AU857" i="33"/>
  <c r="AT869" i="33"/>
  <c r="AR895" i="33"/>
  <c r="AR900" i="33"/>
  <c r="BB900" i="33"/>
  <c r="AS1004" i="33"/>
  <c r="BC1004" i="33"/>
  <c r="AT1012" i="33"/>
  <c r="BE1012" i="33"/>
  <c r="AU1012" i="33"/>
  <c r="AS1012" i="33"/>
  <c r="AT1065" i="33"/>
  <c r="BD1065" i="33"/>
  <c r="BD1086" i="33"/>
  <c r="AT1086" i="33"/>
  <c r="AS1204" i="33"/>
  <c r="BC1204" i="33"/>
  <c r="BD824" i="33"/>
  <c r="AU836" i="33"/>
  <c r="AR838" i="33"/>
  <c r="AU840" i="33"/>
  <c r="BC842" i="33"/>
  <c r="AU843" i="33"/>
  <c r="AT851" i="33"/>
  <c r="AS853" i="33"/>
  <c r="AU854" i="33"/>
  <c r="AS855" i="33"/>
  <c r="AR857" i="33"/>
  <c r="BB857" i="33"/>
  <c r="BB860" i="33"/>
  <c r="BC863" i="33"/>
  <c r="AT874" i="33"/>
  <c r="BD886" i="33"/>
  <c r="AT886" i="33"/>
  <c r="AT894" i="33"/>
  <c r="BD894" i="33"/>
  <c r="AU912" i="33"/>
  <c r="BE912" i="33"/>
  <c r="BB914" i="33"/>
  <c r="BE928" i="33"/>
  <c r="AR948" i="33"/>
  <c r="AT1073" i="33"/>
  <c r="BD1073" i="33"/>
  <c r="AT1084" i="33"/>
  <c r="BD1084" i="33"/>
  <c r="BD1139" i="33"/>
  <c r="AT1139" i="33"/>
  <c r="BE1201" i="33"/>
  <c r="BB1201" i="33"/>
  <c r="BD1201" i="33"/>
  <c r="AR1201" i="33"/>
  <c r="BC1201" i="33"/>
  <c r="BC816" i="33"/>
  <c r="BB821" i="33"/>
  <c r="BB840" i="33"/>
  <c r="BD842" i="33"/>
  <c r="BB851" i="33"/>
  <c r="AT853" i="33"/>
  <c r="BD853" i="33"/>
  <c r="BB854" i="33"/>
  <c r="BD854" i="33"/>
  <c r="AT855" i="33"/>
  <c r="AU856" i="33"/>
  <c r="BC857" i="33"/>
  <c r="AR860" i="33"/>
  <c r="AS861" i="33"/>
  <c r="AU864" i="33"/>
  <c r="BB869" i="33"/>
  <c r="BD895" i="33"/>
  <c r="BD900" i="33"/>
  <c r="BC912" i="33"/>
  <c r="BB912" i="33"/>
  <c r="AR912" i="33"/>
  <c r="BD928" i="33"/>
  <c r="AU928" i="33"/>
  <c r="BD934" i="33"/>
  <c r="BB934" i="33"/>
  <c r="AT958" i="33"/>
  <c r="BD958" i="33"/>
  <c r="BC986" i="33"/>
  <c r="AS986" i="33"/>
  <c r="BB1076" i="33"/>
  <c r="AR1076" i="33"/>
  <c r="AR1195" i="33"/>
  <c r="BB1195" i="33"/>
  <c r="AU825" i="33"/>
  <c r="AS841" i="33"/>
  <c r="AR843" i="33"/>
  <c r="BC854" i="33"/>
  <c r="BD857" i="33"/>
  <c r="AS860" i="33"/>
  <c r="AT863" i="33"/>
  <c r="BD863" i="33"/>
  <c r="BB864" i="33"/>
  <c r="BE879" i="33"/>
  <c r="BB879" i="33"/>
  <c r="AS898" i="33"/>
  <c r="AU900" i="33"/>
  <c r="BE900" i="33"/>
  <c r="BB921" i="33"/>
  <c r="AT928" i="33"/>
  <c r="AR934" i="33"/>
  <c r="AU1002" i="33"/>
  <c r="BE1002" i="33"/>
  <c r="AT1014" i="33"/>
  <c r="BD1014" i="33"/>
  <c r="AT1113" i="33"/>
  <c r="BD1113" i="33"/>
  <c r="BD821" i="33"/>
  <c r="BC825" i="33"/>
  <c r="BC838" i="33"/>
  <c r="AS843" i="33"/>
  <c r="BB855" i="33"/>
  <c r="BD861" i="33"/>
  <c r="BC864" i="33"/>
  <c r="AU895" i="33"/>
  <c r="AS895" i="33"/>
  <c r="BB895" i="33"/>
  <c r="BC914" i="33"/>
  <c r="AS914" i="33"/>
  <c r="AR920" i="33"/>
  <c r="BB920" i="33"/>
  <c r="BC921" i="33"/>
  <c r="AU948" i="33"/>
  <c r="BE948" i="33"/>
  <c r="BB949" i="33"/>
  <c r="AU975" i="33"/>
  <c r="BE975" i="33"/>
  <c r="AR1002" i="33"/>
  <c r="BD1002" i="33"/>
  <c r="BC1002" i="33"/>
  <c r="AS1002" i="33"/>
  <c r="AU1014" i="33"/>
  <c r="BE1014" i="33"/>
  <c r="BC1019" i="33"/>
  <c r="AS1019" i="33"/>
  <c r="AR1020" i="33"/>
  <c r="BB1020" i="33"/>
  <c r="AT1091" i="33"/>
  <c r="BD1091" i="33"/>
  <c r="AR1093" i="33"/>
  <c r="BB1093" i="33"/>
  <c r="AS1099" i="33"/>
  <c r="BC1099" i="33"/>
  <c r="BE1104" i="33"/>
  <c r="AS1104" i="33"/>
  <c r="AU1104" i="33"/>
  <c r="AT1104" i="33"/>
  <c r="AU1251" i="33"/>
  <c r="BE1251" i="33"/>
  <c r="BB827" i="33"/>
  <c r="BD838" i="33"/>
  <c r="AU851" i="33"/>
  <c r="BE860" i="33"/>
  <c r="BC935" i="33"/>
  <c r="AS935" i="33"/>
  <c r="BC948" i="33"/>
  <c r="BD948" i="33"/>
  <c r="AT948" i="33"/>
  <c r="AS948" i="33"/>
  <c r="BD967" i="33"/>
  <c r="AT967" i="33"/>
  <c r="BD975" i="33"/>
  <c r="AT975" i="33"/>
  <c r="AS975" i="33"/>
  <c r="AR975" i="33"/>
  <c r="AR1008" i="33"/>
  <c r="BB1008" i="33"/>
  <c r="BE1013" i="33"/>
  <c r="AU1013" i="33"/>
  <c r="AR1066" i="33"/>
  <c r="BB1066" i="33"/>
  <c r="AR1067" i="33"/>
  <c r="BB1067" i="33"/>
  <c r="BC1089" i="33"/>
  <c r="AS1089" i="33"/>
  <c r="BD1099" i="33"/>
  <c r="AT1099" i="33"/>
  <c r="AU1171" i="33"/>
  <c r="BE1171" i="33"/>
  <c r="AT1219" i="33"/>
  <c r="BD1219" i="33"/>
  <c r="AS1233" i="33"/>
  <c r="BC1233" i="33"/>
  <c r="BE823" i="33"/>
  <c r="BE921" i="33"/>
  <c r="AS977" i="33"/>
  <c r="BC977" i="33"/>
  <c r="AR998" i="33"/>
  <c r="BB998" i="33"/>
  <c r="AS1008" i="33"/>
  <c r="BC1008" i="33"/>
  <c r="AT1088" i="33"/>
  <c r="BD1088" i="33"/>
  <c r="AU879" i="33"/>
  <c r="BC895" i="33"/>
  <c r="AT912" i="33"/>
  <c r="AU934" i="33"/>
  <c r="AT960" i="33"/>
  <c r="AS967" i="33"/>
  <c r="BC980" i="33"/>
  <c r="BB980" i="33"/>
  <c r="AT1002" i="33"/>
  <c r="AT1009" i="33"/>
  <c r="AT1025" i="33"/>
  <c r="AT1041" i="33"/>
  <c r="BC1153" i="33"/>
  <c r="AS1153" i="33"/>
  <c r="AR1154" i="33"/>
  <c r="BB1154" i="33"/>
  <c r="AS1219" i="33"/>
  <c r="BC1219" i="33"/>
  <c r="BC1171" i="33"/>
  <c r="BB1171" i="33"/>
  <c r="BD1171" i="33"/>
  <c r="AR1171" i="33"/>
  <c r="AS1171" i="33"/>
  <c r="BB1211" i="33"/>
  <c r="BE1211" i="33"/>
  <c r="AS1211" i="33"/>
  <c r="AT1211" i="33"/>
  <c r="BC905" i="33"/>
  <c r="BB911" i="33"/>
  <c r="BC920" i="33"/>
  <c r="AT925" i="33"/>
  <c r="AS934" i="33"/>
  <c r="BD949" i="33"/>
  <c r="AT1004" i="33"/>
  <c r="BD1004" i="33"/>
  <c r="AT1008" i="33"/>
  <c r="BD1008" i="33"/>
  <c r="AR1010" i="33"/>
  <c r="BB1010" i="33"/>
  <c r="AR1026" i="33"/>
  <c r="BB1026" i="33"/>
  <c r="AS1044" i="33"/>
  <c r="BC1044" i="33"/>
  <c r="BB1046" i="33"/>
  <c r="AR1046" i="33"/>
  <c r="AR1048" i="33"/>
  <c r="BB1048" i="33"/>
  <c r="AS1075" i="33"/>
  <c r="BC1075" i="33"/>
  <c r="BD1083" i="33"/>
  <c r="AT1083" i="33"/>
  <c r="AU1084" i="33"/>
  <c r="BE1084" i="33"/>
  <c r="AU1154" i="33"/>
  <c r="BE1154" i="33"/>
  <c r="AU1165" i="33"/>
  <c r="BE1165" i="33"/>
  <c r="AT1171" i="33"/>
  <c r="AR1211" i="33"/>
  <c r="AS863" i="33"/>
  <c r="AU874" i="33"/>
  <c r="AS886" i="33"/>
  <c r="BC899" i="33"/>
  <c r="BD920" i="33"/>
  <c r="BB925" i="33"/>
  <c r="AU931" i="33"/>
  <c r="AS952" i="33"/>
  <c r="AS958" i="33"/>
  <c r="BC991" i="33"/>
  <c r="AS993" i="33"/>
  <c r="BC993" i="33"/>
  <c r="BB1000" i="33"/>
  <c r="BE1000" i="33"/>
  <c r="BB1001" i="33"/>
  <c r="BD1011" i="33"/>
  <c r="AS1014" i="33"/>
  <c r="AT1016" i="33"/>
  <c r="BD1016" i="33"/>
  <c r="AT1020" i="33"/>
  <c r="BD1020" i="33"/>
  <c r="BD1027" i="33"/>
  <c r="AU1038" i="33"/>
  <c r="BD1068" i="33"/>
  <c r="AT1075" i="33"/>
  <c r="BD1075" i="33"/>
  <c r="AS1086" i="33"/>
  <c r="AS1147" i="33"/>
  <c r="BC1147" i="33"/>
  <c r="BD1205" i="33"/>
  <c r="AR1205" i="33"/>
  <c r="BC1205" i="33"/>
  <c r="BD1211" i="33"/>
  <c r="AR921" i="33"/>
  <c r="AR928" i="33"/>
  <c r="BD950" i="33"/>
  <c r="AS980" i="33"/>
  <c r="AU1009" i="33"/>
  <c r="BB1012" i="33"/>
  <c r="BB1013" i="33"/>
  <c r="BC1014" i="33"/>
  <c r="AU1025" i="33"/>
  <c r="BC1038" i="33"/>
  <c r="AR1038" i="33"/>
  <c r="BD1041" i="33"/>
  <c r="AU1068" i="33"/>
  <c r="BE1068" i="33"/>
  <c r="AU1094" i="33"/>
  <c r="BE1094" i="33"/>
  <c r="AT1098" i="33"/>
  <c r="BD1098" i="33"/>
  <c r="BD1147" i="33"/>
  <c r="AT1147" i="33"/>
  <c r="AR1236" i="33"/>
  <c r="BB1236" i="33"/>
  <c r="AS921" i="33"/>
  <c r="AS928" i="33"/>
  <c r="BB948" i="33"/>
  <c r="BB975" i="33"/>
  <c r="AT980" i="33"/>
  <c r="AU999" i="33"/>
  <c r="BE999" i="33"/>
  <c r="AS1001" i="33"/>
  <c r="BC1001" i="33"/>
  <c r="BB1002" i="33"/>
  <c r="BC1012" i="33"/>
  <c r="AR1041" i="33"/>
  <c r="BB1068" i="33"/>
  <c r="AR1068" i="33"/>
  <c r="BC1068" i="33"/>
  <c r="AS1068" i="33"/>
  <c r="AR1104" i="33"/>
  <c r="AS1144" i="33"/>
  <c r="BC1144" i="33"/>
  <c r="BB1234" i="33"/>
  <c r="BD1234" i="33"/>
  <c r="AR1234" i="33"/>
  <c r="BC1234" i="33"/>
  <c r="BC1259" i="33"/>
  <c r="AT879" i="33"/>
  <c r="AU894" i="33"/>
  <c r="AS900" i="33"/>
  <c r="BD912" i="33"/>
  <c r="AU925" i="33"/>
  <c r="AT934" i="33"/>
  <c r="BE934" i="33"/>
  <c r="AU950" i="33"/>
  <c r="AR967" i="33"/>
  <c r="BC975" i="33"/>
  <c r="BB977" i="33"/>
  <c r="AR1009" i="33"/>
  <c r="AU1011" i="33"/>
  <c r="BE1011" i="33"/>
  <c r="BD1012" i="33"/>
  <c r="AS1013" i="33"/>
  <c r="BC1013" i="33"/>
  <c r="BB1014" i="33"/>
  <c r="AR1025" i="33"/>
  <c r="BB1037" i="33"/>
  <c r="BD1038" i="33"/>
  <c r="AS1041" i="33"/>
  <c r="AT1067" i="33"/>
  <c r="AT1068" i="33"/>
  <c r="BB1089" i="33"/>
  <c r="BC1098" i="33"/>
  <c r="AS1098" i="33"/>
  <c r="BE1098" i="33"/>
  <c r="AR1098" i="33"/>
  <c r="AR1113" i="33"/>
  <c r="BB1113" i="33"/>
  <c r="AR1143" i="33"/>
  <c r="BB1143" i="33"/>
  <c r="AS1234" i="33"/>
  <c r="BC1037" i="33"/>
  <c r="BE1041" i="33"/>
  <c r="BD1044" i="33"/>
  <c r="AU1065" i="33"/>
  <c r="BE1065" i="33"/>
  <c r="K90" i="32" s="1"/>
  <c r="AU1088" i="33"/>
  <c r="BE1088" i="33"/>
  <c r="BD1143" i="33"/>
  <c r="AT1143" i="33"/>
  <c r="BB1165" i="33"/>
  <c r="AR1165" i="33"/>
  <c r="AT1195" i="33"/>
  <c r="BD1195" i="33"/>
  <c r="BB1204" i="33"/>
  <c r="BB1242" i="33"/>
  <c r="AS1048" i="33"/>
  <c r="AS1067" i="33"/>
  <c r="BC1067" i="33"/>
  <c r="BC1076" i="33"/>
  <c r="AS1076" i="33"/>
  <c r="AU1113" i="33"/>
  <c r="BE1113" i="33"/>
  <c r="BD1145" i="33"/>
  <c r="BC1145" i="33"/>
  <c r="BE1145" i="33"/>
  <c r="AU1145" i="33"/>
  <c r="BB1038" i="33"/>
  <c r="AS1045" i="33"/>
  <c r="BC1045" i="33"/>
  <c r="BD1066" i="33"/>
  <c r="AT1066" i="33"/>
  <c r="AR1083" i="33"/>
  <c r="BB1083" i="33"/>
  <c r="BE1124" i="33"/>
  <c r="AT1135" i="33"/>
  <c r="BD1135" i="33"/>
  <c r="BB1139" i="33"/>
  <c r="BC1142" i="33"/>
  <c r="BB1142" i="33"/>
  <c r="BD1142" i="33"/>
  <c r="AT1142" i="33"/>
  <c r="AS1142" i="33"/>
  <c r="AS1145" i="33"/>
  <c r="AT1150" i="33"/>
  <c r="BD1150" i="33"/>
  <c r="BD1258" i="33"/>
  <c r="BC1258" i="33"/>
  <c r="BB1258" i="33"/>
  <c r="AT1258" i="33"/>
  <c r="AS1258" i="33"/>
  <c r="AR1258" i="33"/>
  <c r="BC1049" i="33"/>
  <c r="AT1076" i="33"/>
  <c r="BC1096" i="33"/>
  <c r="BB1124" i="33"/>
  <c r="AS1124" i="33"/>
  <c r="BC1136" i="33"/>
  <c r="AT1136" i="33"/>
  <c r="AS1136" i="33"/>
  <c r="AR1136" i="33"/>
  <c r="AR1142" i="33"/>
  <c r="AT1145" i="33"/>
  <c r="BD1154" i="33"/>
  <c r="AT1210" i="33"/>
  <c r="BD1210" i="33"/>
  <c r="BB1238" i="33"/>
  <c r="AU1258" i="33"/>
  <c r="AT1260" i="33"/>
  <c r="BD1260" i="33"/>
  <c r="BB1104" i="33"/>
  <c r="A100" i="32" s="1"/>
  <c r="BB1150" i="33"/>
  <c r="BC1150" i="33"/>
  <c r="AS1150" i="33"/>
  <c r="AS1165" i="33"/>
  <c r="BC1165" i="33"/>
  <c r="AU1205" i="33"/>
  <c r="BE1205" i="33"/>
  <c r="AU1216" i="33"/>
  <c r="BE1216" i="33"/>
  <c r="BD1232" i="33"/>
  <c r="BC1232" i="33"/>
  <c r="BB1232" i="33"/>
  <c r="AT1232" i="33"/>
  <c r="AS1232" i="33"/>
  <c r="AR1232" i="33"/>
  <c r="AU1234" i="33"/>
  <c r="BE1234" i="33"/>
  <c r="AU1098" i="33"/>
  <c r="BC1139" i="33"/>
  <c r="AU1142" i="33"/>
  <c r="BC1143" i="33"/>
  <c r="AU1150" i="33"/>
  <c r="AT1165" i="33"/>
  <c r="BB1200" i="33"/>
  <c r="BE1237" i="33"/>
  <c r="BB1260" i="33"/>
  <c r="AU1260" i="33"/>
  <c r="BC1281" i="33"/>
  <c r="BC1104" i="33"/>
  <c r="BC1135" i="33"/>
  <c r="AT1144" i="33"/>
  <c r="BB1145" i="33"/>
  <c r="AU1147" i="33"/>
  <c r="BB1156" i="33"/>
  <c r="BB1188" i="33"/>
  <c r="AS1201" i="33"/>
  <c r="BC1211" i="33"/>
  <c r="BD1252" i="33"/>
  <c r="BC1252" i="33"/>
  <c r="BB1252" i="33"/>
  <c r="BC1275" i="33"/>
  <c r="BD1104" i="33"/>
  <c r="AT1124" i="33"/>
  <c r="AU1144" i="33"/>
  <c r="BB1147" i="33"/>
  <c r="AU1155" i="33"/>
  <c r="BD1166" i="33"/>
  <c r="BC1166" i="33"/>
  <c r="AT1201" i="33"/>
  <c r="AS1205" i="33"/>
  <c r="AR1216" i="33"/>
  <c r="BC1251" i="33"/>
  <c r="AR1252" i="33"/>
  <c r="BD1270" i="33"/>
  <c r="BB1098" i="33"/>
  <c r="AR1115" i="33"/>
  <c r="AU1124" i="33"/>
  <c r="BC1155" i="33"/>
  <c r="BB1155" i="33"/>
  <c r="AR1166" i="33"/>
  <c r="AU1201" i="33"/>
  <c r="AT1205" i="33"/>
  <c r="AU1211" i="33"/>
  <c r="AS1216" i="33"/>
  <c r="AT1234" i="33"/>
  <c r="BE1241" i="33"/>
  <c r="AS1252" i="33"/>
  <c r="BB1285" i="33"/>
  <c r="AU1285" i="33"/>
  <c r="AT1285" i="33"/>
  <c r="BD1188" i="33"/>
  <c r="BD1200" i="33"/>
  <c r="BD1204" i="33"/>
  <c r="BD1153" i="33"/>
  <c r="F50" i="40"/>
  <c r="E48" i="40"/>
  <c r="C48" i="40"/>
  <c r="A48" i="40"/>
  <c r="A42" i="40"/>
  <c r="F100" i="32"/>
  <c r="E98" i="32"/>
  <c r="C98" i="32"/>
  <c r="A98" i="32"/>
  <c r="X90" i="32"/>
  <c r="W88" i="32"/>
  <c r="U88" i="32"/>
  <c r="S88" i="32"/>
  <c r="S86" i="32"/>
  <c r="S82" i="32"/>
  <c r="R90" i="32"/>
  <c r="Q88" i="32"/>
  <c r="O88" i="32"/>
  <c r="M88" i="32"/>
  <c r="U98" i="32"/>
  <c r="Q98" i="32"/>
  <c r="M98" i="32"/>
  <c r="L50" i="32"/>
  <c r="K48" i="32"/>
  <c r="I48" i="32"/>
  <c r="G48" i="32"/>
  <c r="G42" i="32"/>
  <c r="F90" i="32"/>
  <c r="E88" i="32"/>
  <c r="C88" i="32"/>
  <c r="A88" i="32"/>
  <c r="A86" i="32"/>
  <c r="L90" i="32"/>
  <c r="K88" i="32"/>
  <c r="I88" i="32"/>
  <c r="G88" i="32"/>
  <c r="G86" i="32"/>
  <c r="G82" i="32"/>
  <c r="A66" i="40"/>
  <c r="J744" i="33" l="1"/>
  <c r="CJ743" i="33"/>
  <c r="J117" i="33"/>
  <c r="CJ116" i="33"/>
  <c r="J71" i="33"/>
  <c r="CJ71" i="33" s="1"/>
  <c r="CJ70" i="33"/>
  <c r="J807" i="33"/>
  <c r="CJ806" i="33"/>
  <c r="J531" i="33"/>
  <c r="CJ530" i="33"/>
  <c r="J257" i="33"/>
  <c r="CJ256" i="33"/>
  <c r="K1303" i="33"/>
  <c r="CK1303" i="33" s="1"/>
  <c r="CK1302" i="33"/>
  <c r="J664" i="33"/>
  <c r="CJ664" i="33" s="1"/>
  <c r="CJ663" i="33"/>
  <c r="L1291" i="33"/>
  <c r="CL1290" i="33"/>
  <c r="K1159" i="33"/>
  <c r="CK1158" i="33"/>
  <c r="K1079" i="33"/>
  <c r="CK1078" i="33"/>
  <c r="K735" i="33"/>
  <c r="CK734" i="33"/>
  <c r="J597" i="33"/>
  <c r="CJ597" i="33" s="1"/>
  <c r="CJ596" i="33"/>
  <c r="J1159" i="33"/>
  <c r="CJ1158" i="33"/>
  <c r="J903" i="33"/>
  <c r="CJ902" i="33"/>
  <c r="J713" i="33"/>
  <c r="CJ712" i="33"/>
  <c r="L71" i="33"/>
  <c r="CL71" i="33" s="1"/>
  <c r="CL70" i="33"/>
  <c r="L1052" i="33"/>
  <c r="CL1051" i="33"/>
  <c r="J924" i="33"/>
  <c r="CJ924" i="33" s="1"/>
  <c r="CJ923" i="33"/>
  <c r="J422" i="33"/>
  <c r="CJ421" i="33"/>
  <c r="J336" i="33"/>
  <c r="CJ335" i="33"/>
  <c r="J1255" i="33"/>
  <c r="CJ1254" i="33"/>
  <c r="J1198" i="33"/>
  <c r="CJ1197" i="33"/>
  <c r="J671" i="33"/>
  <c r="CJ670" i="33"/>
  <c r="K364" i="33"/>
  <c r="CK363" i="33"/>
  <c r="J1284" i="33"/>
  <c r="CJ1284" i="33" s="1"/>
  <c r="CJ1283" i="33"/>
  <c r="K744" i="33"/>
  <c r="CK743" i="33"/>
  <c r="J364" i="33"/>
  <c r="CJ363" i="33"/>
  <c r="J1263" i="33"/>
  <c r="CJ1262" i="33"/>
  <c r="K531" i="33"/>
  <c r="CK530" i="33"/>
  <c r="J459" i="33"/>
  <c r="CJ458" i="33"/>
  <c r="J40" i="33"/>
  <c r="CJ40" i="33" s="1"/>
  <c r="CJ39" i="33"/>
  <c r="K664" i="33"/>
  <c r="CK664" i="33" s="1"/>
  <c r="CK663" i="33"/>
  <c r="J431" i="33"/>
  <c r="CJ430" i="33"/>
  <c r="L236" i="33"/>
  <c r="CL235" i="33"/>
  <c r="J872" i="33"/>
  <c r="CJ871" i="33"/>
  <c r="J1278" i="33"/>
  <c r="CJ1277" i="33"/>
  <c r="J938" i="33"/>
  <c r="CJ937" i="33"/>
  <c r="K713" i="33"/>
  <c r="CK712" i="33"/>
  <c r="J546" i="33"/>
  <c r="CJ545" i="33"/>
  <c r="L1023" i="33"/>
  <c r="CL1022" i="33"/>
  <c r="J883" i="33"/>
  <c r="CJ882" i="33"/>
  <c r="J641" i="33"/>
  <c r="CJ641" i="33" s="1"/>
  <c r="CJ640" i="33"/>
  <c r="J467" i="33"/>
  <c r="CJ467" i="33" s="1"/>
  <c r="CJ466" i="33"/>
  <c r="J319" i="33"/>
  <c r="CJ319" i="33" s="1"/>
  <c r="CJ318" i="33"/>
  <c r="K175" i="33"/>
  <c r="CK175" i="33" s="1"/>
  <c r="CK174" i="33"/>
  <c r="J80" i="33"/>
  <c r="CJ79" i="33"/>
  <c r="J1023" i="33"/>
  <c r="CJ1022" i="33"/>
  <c r="J970" i="33"/>
  <c r="CJ969" i="33"/>
  <c r="J830" i="33"/>
  <c r="CJ829" i="33"/>
  <c r="J405" i="33"/>
  <c r="CJ404" i="33"/>
  <c r="J175" i="33"/>
  <c r="CJ175" i="33" s="1"/>
  <c r="CJ174" i="33"/>
  <c r="J1230" i="33"/>
  <c r="CJ1229" i="33"/>
  <c r="J1191" i="33"/>
  <c r="CJ1190" i="33"/>
  <c r="J1052" i="33"/>
  <c r="CJ1051" i="33"/>
  <c r="K645" i="33"/>
  <c r="CK644" i="33"/>
  <c r="L230" i="33"/>
  <c r="CL229" i="33"/>
  <c r="J236" i="33"/>
  <c r="CJ235" i="33"/>
  <c r="J1214" i="33"/>
  <c r="CJ1213" i="33"/>
  <c r="J889" i="33"/>
  <c r="CJ888" i="33"/>
  <c r="J645" i="33"/>
  <c r="CJ644" i="33"/>
  <c r="J230" i="33"/>
  <c r="CJ229" i="33"/>
  <c r="K315" i="33"/>
  <c r="CK315" i="33" s="1"/>
  <c r="CK314" i="33"/>
  <c r="J989" i="33"/>
  <c r="CJ988" i="33"/>
  <c r="J619" i="33"/>
  <c r="CJ618" i="33"/>
  <c r="J393" i="33"/>
  <c r="CJ392" i="33"/>
  <c r="K546" i="33"/>
  <c r="CK545" i="33"/>
  <c r="L1118" i="33"/>
  <c r="CL1117" i="33"/>
  <c r="L867" i="33"/>
  <c r="CL866" i="33"/>
  <c r="L218" i="33"/>
  <c r="CL217" i="33"/>
  <c r="J1273" i="33"/>
  <c r="CJ1272" i="33"/>
  <c r="K1130" i="33"/>
  <c r="CK1129" i="33"/>
  <c r="L883" i="33"/>
  <c r="CL882" i="33"/>
  <c r="K641" i="33"/>
  <c r="CK641" i="33" s="1"/>
  <c r="CK640" i="33"/>
  <c r="K319" i="33"/>
  <c r="CK319" i="33" s="1"/>
  <c r="CK318" i="33"/>
  <c r="L924" i="33"/>
  <c r="CL924" i="33" s="1"/>
  <c r="CL923" i="33"/>
  <c r="J633" i="33"/>
  <c r="CJ632" i="33"/>
  <c r="K336" i="33"/>
  <c r="CK335" i="33"/>
  <c r="L244" i="33"/>
  <c r="CL243" i="33"/>
  <c r="J107" i="33"/>
  <c r="CJ106" i="33"/>
  <c r="J996" i="33"/>
  <c r="CJ995" i="33"/>
  <c r="J963" i="33"/>
  <c r="CJ962" i="33"/>
  <c r="J819" i="33"/>
  <c r="CJ818" i="33"/>
  <c r="J244" i="33"/>
  <c r="CJ243" i="33"/>
  <c r="K1310" i="33"/>
  <c r="CK1309" i="33"/>
  <c r="J1174" i="33"/>
  <c r="CJ1173" i="33"/>
  <c r="J917" i="33"/>
  <c r="CJ916" i="33"/>
  <c r="K519" i="33"/>
  <c r="CK518" i="33"/>
  <c r="J61" i="33"/>
  <c r="CJ60" i="33"/>
  <c r="J1107" i="33"/>
  <c r="CJ1106" i="33"/>
  <c r="J519" i="33"/>
  <c r="CJ518" i="33"/>
  <c r="K195" i="33"/>
  <c r="CK195" i="33" s="1"/>
  <c r="CK194" i="33"/>
  <c r="J792" i="33"/>
  <c r="CJ791" i="33"/>
  <c r="J195" i="33"/>
  <c r="CJ195" i="33" s="1"/>
  <c r="CJ194" i="33"/>
  <c r="K80" i="33"/>
  <c r="CK79" i="33"/>
  <c r="L872" i="33"/>
  <c r="CL871" i="33"/>
  <c r="J610" i="33"/>
  <c r="CJ609" i="33"/>
  <c r="J315" i="33"/>
  <c r="CJ315" i="33" s="1"/>
  <c r="CJ314" i="33"/>
  <c r="J1030" i="33"/>
  <c r="CJ1029" i="33"/>
  <c r="K846" i="33"/>
  <c r="CK845" i="33"/>
  <c r="J1303" i="33"/>
  <c r="CJ1303" i="33" s="1"/>
  <c r="CJ1302" i="33"/>
  <c r="J1245" i="33"/>
  <c r="CJ1244" i="33"/>
  <c r="J1118" i="33"/>
  <c r="CJ1117" i="33"/>
  <c r="J867" i="33"/>
  <c r="CJ866" i="33"/>
  <c r="K633" i="33"/>
  <c r="CK632" i="33"/>
  <c r="J1208" i="33"/>
  <c r="CJ1207" i="33"/>
  <c r="J1130" i="33"/>
  <c r="CJ1129" i="33"/>
  <c r="J908" i="33"/>
  <c r="CJ907" i="33"/>
  <c r="J735" i="33"/>
  <c r="CJ734" i="33"/>
  <c r="J218" i="33"/>
  <c r="CJ217" i="33"/>
  <c r="J1320" i="33"/>
  <c r="J983" i="33"/>
  <c r="CJ982" i="33"/>
  <c r="J955" i="33"/>
  <c r="CJ954" i="33"/>
  <c r="K671" i="33"/>
  <c r="CK670" i="33"/>
  <c r="J427" i="33"/>
  <c r="CJ427" i="33" s="1"/>
  <c r="CJ426" i="33"/>
  <c r="J91" i="33"/>
  <c r="CJ90" i="33"/>
  <c r="L1284" i="33"/>
  <c r="CL1284" i="33" s="1"/>
  <c r="CL1283" i="33"/>
  <c r="J1222" i="33"/>
  <c r="CJ1221" i="33"/>
  <c r="J1169" i="33"/>
  <c r="CJ1168" i="33"/>
  <c r="J12" i="33"/>
  <c r="CJ11" i="33"/>
  <c r="J1310" i="33"/>
  <c r="CJ1309" i="33"/>
  <c r="J1102" i="33"/>
  <c r="CJ1101" i="33"/>
  <c r="K792" i="33"/>
  <c r="CK791" i="33"/>
  <c r="J443" i="33"/>
  <c r="CJ442" i="33"/>
  <c r="O90" i="32"/>
  <c r="Q90" i="32"/>
  <c r="M90" i="32"/>
  <c r="A70" i="32"/>
  <c r="I50" i="32"/>
  <c r="G50" i="32"/>
  <c r="K50" i="32"/>
  <c r="C90" i="32"/>
  <c r="W90" i="32"/>
  <c r="A50" i="40"/>
  <c r="U100" i="32"/>
  <c r="E50" i="40"/>
  <c r="G90" i="32"/>
  <c r="E100" i="32"/>
  <c r="E90" i="32"/>
  <c r="C50" i="40"/>
  <c r="S90" i="32"/>
  <c r="Q100" i="32"/>
  <c r="I90" i="32"/>
  <c r="C100" i="32"/>
  <c r="U20" i="32"/>
  <c r="Q20" i="32"/>
  <c r="M20" i="32"/>
  <c r="U18" i="32"/>
  <c r="Q18" i="32"/>
  <c r="M18" i="32"/>
  <c r="M16" i="32"/>
  <c r="U10" i="32"/>
  <c r="Q10" i="32"/>
  <c r="M10" i="32"/>
  <c r="U8" i="32"/>
  <c r="Q8" i="32"/>
  <c r="M8" i="32"/>
  <c r="M6" i="32"/>
  <c r="M2" i="32"/>
  <c r="W70" i="40"/>
  <c r="U70" i="40"/>
  <c r="S70" i="40"/>
  <c r="Q70" i="40"/>
  <c r="O70" i="40"/>
  <c r="M70" i="40"/>
  <c r="U68" i="40"/>
  <c r="Q68" i="40"/>
  <c r="M68" i="40"/>
  <c r="M52" i="40"/>
  <c r="K70" i="40"/>
  <c r="I70" i="40"/>
  <c r="G70" i="40"/>
  <c r="E70" i="40"/>
  <c r="C70" i="40"/>
  <c r="A70" i="40"/>
  <c r="I68" i="40"/>
  <c r="E68" i="40"/>
  <c r="A68" i="40"/>
  <c r="A52" i="40"/>
  <c r="J444" i="33" l="1"/>
  <c r="CJ443" i="33"/>
  <c r="J13" i="33"/>
  <c r="CJ12" i="33"/>
  <c r="J92" i="33"/>
  <c r="CJ92" i="33" s="1"/>
  <c r="CJ91" i="33"/>
  <c r="J984" i="33"/>
  <c r="CJ983" i="33"/>
  <c r="J909" i="33"/>
  <c r="CJ908" i="33"/>
  <c r="J868" i="33"/>
  <c r="CJ868" i="33" s="1"/>
  <c r="CJ867" i="33"/>
  <c r="K847" i="33"/>
  <c r="CK846" i="33"/>
  <c r="L873" i="33"/>
  <c r="CL873" i="33" s="1"/>
  <c r="CL872" i="33"/>
  <c r="K520" i="33"/>
  <c r="CK519" i="33"/>
  <c r="J245" i="33"/>
  <c r="CJ244" i="33"/>
  <c r="J108" i="33"/>
  <c r="CJ107" i="33"/>
  <c r="K1131" i="33"/>
  <c r="CK1130" i="33"/>
  <c r="L1119" i="33"/>
  <c r="CL1118" i="33"/>
  <c r="J990" i="33"/>
  <c r="CJ990" i="33" s="1"/>
  <c r="CJ989" i="33"/>
  <c r="J890" i="33"/>
  <c r="CJ889" i="33"/>
  <c r="K646" i="33"/>
  <c r="CK645" i="33"/>
  <c r="J1024" i="33"/>
  <c r="CJ1024" i="33" s="1"/>
  <c r="CJ1023" i="33"/>
  <c r="J547" i="33"/>
  <c r="CJ546" i="33"/>
  <c r="J873" i="33"/>
  <c r="CJ873" i="33" s="1"/>
  <c r="CJ872" i="33"/>
  <c r="J365" i="33"/>
  <c r="CJ364" i="33"/>
  <c r="J672" i="33"/>
  <c r="CJ671" i="33"/>
  <c r="J423" i="33"/>
  <c r="CJ423" i="33" s="1"/>
  <c r="CJ422" i="33"/>
  <c r="J714" i="33"/>
  <c r="CJ713" i="33"/>
  <c r="K736" i="33"/>
  <c r="CK735" i="33"/>
  <c r="J808" i="33"/>
  <c r="CJ807" i="33"/>
  <c r="K793" i="33"/>
  <c r="CK792" i="33"/>
  <c r="J1170" i="33"/>
  <c r="CJ1170" i="33" s="1"/>
  <c r="CJ1169" i="33"/>
  <c r="J1321" i="33"/>
  <c r="J1131" i="33"/>
  <c r="CJ1130" i="33"/>
  <c r="J1119" i="33"/>
  <c r="CJ1118" i="33"/>
  <c r="J1031" i="33"/>
  <c r="CJ1030" i="33"/>
  <c r="K81" i="33"/>
  <c r="CK80" i="33"/>
  <c r="J520" i="33"/>
  <c r="CJ519" i="33"/>
  <c r="J918" i="33"/>
  <c r="CJ917" i="33"/>
  <c r="J820" i="33"/>
  <c r="CJ820" i="33" s="1"/>
  <c r="CJ819" i="33"/>
  <c r="L245" i="33"/>
  <c r="CL244" i="33"/>
  <c r="J1274" i="33"/>
  <c r="CJ1274" i="33" s="1"/>
  <c r="CJ1273" i="33"/>
  <c r="K547" i="33"/>
  <c r="CK546" i="33"/>
  <c r="J1215" i="33"/>
  <c r="CJ1215" i="33" s="1"/>
  <c r="CJ1214" i="33"/>
  <c r="J1053" i="33"/>
  <c r="CJ1052" i="33"/>
  <c r="J406" i="33"/>
  <c r="CJ405" i="33"/>
  <c r="J81" i="33"/>
  <c r="CJ80" i="33"/>
  <c r="K714" i="33"/>
  <c r="CK713" i="33"/>
  <c r="L237" i="33"/>
  <c r="CL236" i="33"/>
  <c r="J460" i="33"/>
  <c r="CJ459" i="33"/>
  <c r="K745" i="33"/>
  <c r="CK744" i="33"/>
  <c r="J1199" i="33"/>
  <c r="CJ1199" i="33" s="1"/>
  <c r="CJ1198" i="33"/>
  <c r="J904" i="33"/>
  <c r="CJ904" i="33" s="1"/>
  <c r="CJ903" i="33"/>
  <c r="K1080" i="33"/>
  <c r="CK1079" i="33"/>
  <c r="J1103" i="33"/>
  <c r="CJ1103" i="33" s="1"/>
  <c r="CJ1102" i="33"/>
  <c r="J1223" i="33"/>
  <c r="CJ1223" i="33" s="1"/>
  <c r="CJ1222" i="33"/>
  <c r="K672" i="33"/>
  <c r="CK671" i="33"/>
  <c r="J219" i="33"/>
  <c r="CJ218" i="33"/>
  <c r="J1209" i="33"/>
  <c r="CJ1209" i="33" s="1"/>
  <c r="CJ1208" i="33"/>
  <c r="J1246" i="33"/>
  <c r="CJ1245" i="33"/>
  <c r="J1108" i="33"/>
  <c r="CJ1107" i="33"/>
  <c r="J1175" i="33"/>
  <c r="CJ1174" i="33"/>
  <c r="J964" i="33"/>
  <c r="CJ963" i="33"/>
  <c r="K337" i="33"/>
  <c r="CK336" i="33"/>
  <c r="L219" i="33"/>
  <c r="CL218" i="33"/>
  <c r="J394" i="33"/>
  <c r="CJ393" i="33"/>
  <c r="J231" i="33"/>
  <c r="CJ230" i="33"/>
  <c r="J237" i="33"/>
  <c r="CJ236" i="33"/>
  <c r="J1192" i="33"/>
  <c r="CJ1191" i="33"/>
  <c r="J831" i="33"/>
  <c r="CJ830" i="33"/>
  <c r="J884" i="33"/>
  <c r="CJ883" i="33"/>
  <c r="J939" i="33"/>
  <c r="CJ938" i="33"/>
  <c r="J432" i="33"/>
  <c r="CJ431" i="33"/>
  <c r="K532" i="33"/>
  <c r="CK531" i="33"/>
  <c r="J1256" i="33"/>
  <c r="CJ1255" i="33"/>
  <c r="L1053" i="33"/>
  <c r="CL1052" i="33"/>
  <c r="J1160" i="33"/>
  <c r="CJ1159" i="33"/>
  <c r="K1160" i="33"/>
  <c r="CK1159" i="33"/>
  <c r="J258" i="33"/>
  <c r="CJ258" i="33" s="1"/>
  <c r="CJ257" i="33"/>
  <c r="J118" i="33"/>
  <c r="CJ117" i="33"/>
  <c r="J1311" i="33"/>
  <c r="CJ1310" i="33"/>
  <c r="J956" i="33"/>
  <c r="CJ955" i="33"/>
  <c r="J736" i="33"/>
  <c r="CJ735" i="33"/>
  <c r="K634" i="33"/>
  <c r="CK634" i="33" s="1"/>
  <c r="CK633" i="33"/>
  <c r="J611" i="33"/>
  <c r="CJ610" i="33"/>
  <c r="J793" i="33"/>
  <c r="CJ792" i="33"/>
  <c r="J62" i="33"/>
  <c r="CJ61" i="33"/>
  <c r="K1311" i="33"/>
  <c r="CK1310" i="33"/>
  <c r="J997" i="33"/>
  <c r="CJ997" i="33" s="1"/>
  <c r="CJ996" i="33"/>
  <c r="J634" i="33"/>
  <c r="CJ634" i="33" s="1"/>
  <c r="CJ633" i="33"/>
  <c r="L884" i="33"/>
  <c r="CL883" i="33"/>
  <c r="L868" i="33"/>
  <c r="CL868" i="33" s="1"/>
  <c r="CL867" i="33"/>
  <c r="J620" i="33"/>
  <c r="CJ619" i="33"/>
  <c r="J646" i="33"/>
  <c r="CJ645" i="33"/>
  <c r="L231" i="33"/>
  <c r="CL230" i="33"/>
  <c r="J1231" i="33"/>
  <c r="CJ1231" i="33" s="1"/>
  <c r="CJ1230" i="33"/>
  <c r="J971" i="33"/>
  <c r="CJ970" i="33"/>
  <c r="L1024" i="33"/>
  <c r="CL1024" i="33" s="1"/>
  <c r="CL1023" i="33"/>
  <c r="J1279" i="33"/>
  <c r="CJ1278" i="33"/>
  <c r="J1264" i="33"/>
  <c r="CJ1263" i="33"/>
  <c r="K365" i="33"/>
  <c r="CK364" i="33"/>
  <c r="J337" i="33"/>
  <c r="CJ336" i="33"/>
  <c r="L1292" i="33"/>
  <c r="CL1291" i="33"/>
  <c r="J532" i="33"/>
  <c r="CJ531" i="33"/>
  <c r="J745" i="33"/>
  <c r="CJ744" i="33"/>
  <c r="P49" i="34"/>
  <c r="L49" i="34"/>
  <c r="H49" i="34"/>
  <c r="P29" i="34"/>
  <c r="N29" i="34"/>
  <c r="L29" i="34"/>
  <c r="H29" i="34"/>
  <c r="J27" i="34"/>
  <c r="J119" i="33" l="1"/>
  <c r="CJ119" i="33" s="1"/>
  <c r="CJ118" i="33"/>
  <c r="K338" i="33"/>
  <c r="CK337" i="33"/>
  <c r="J957" i="33"/>
  <c r="CJ957" i="33" s="1"/>
  <c r="CJ956" i="33"/>
  <c r="J395" i="33"/>
  <c r="CJ395" i="33" s="1"/>
  <c r="CJ394" i="33"/>
  <c r="J1176" i="33"/>
  <c r="CJ1175" i="33"/>
  <c r="K1081" i="33"/>
  <c r="CK1080" i="33"/>
  <c r="J1132" i="33"/>
  <c r="CJ1131" i="33"/>
  <c r="J809" i="33"/>
  <c r="CJ808" i="33"/>
  <c r="J673" i="33"/>
  <c r="CJ672" i="33"/>
  <c r="L1120" i="33"/>
  <c r="CL1120" i="33" s="1"/>
  <c r="CL1119" i="33"/>
  <c r="J910" i="33"/>
  <c r="CJ910" i="33" s="1"/>
  <c r="CJ909" i="33"/>
  <c r="J746" i="33"/>
  <c r="CJ745" i="33"/>
  <c r="K366" i="33"/>
  <c r="CK365" i="33"/>
  <c r="J972" i="33"/>
  <c r="CJ971" i="33"/>
  <c r="J621" i="33"/>
  <c r="CJ620" i="33"/>
  <c r="J612" i="33"/>
  <c r="CJ611" i="33"/>
  <c r="J1312" i="33"/>
  <c r="CJ1312" i="33" s="1"/>
  <c r="CJ1311" i="33"/>
  <c r="J1161" i="33"/>
  <c r="CJ1160" i="33"/>
  <c r="J433" i="33"/>
  <c r="CJ432" i="33"/>
  <c r="J1193" i="33"/>
  <c r="CJ1192" i="33"/>
  <c r="L220" i="33"/>
  <c r="CL219" i="33"/>
  <c r="J1109" i="33"/>
  <c r="CJ1108" i="33"/>
  <c r="K673" i="33"/>
  <c r="CK672" i="33"/>
  <c r="L238" i="33"/>
  <c r="CL237" i="33"/>
  <c r="J1054" i="33"/>
  <c r="CJ1053" i="33"/>
  <c r="L246" i="33"/>
  <c r="CL245" i="33"/>
  <c r="K82" i="33"/>
  <c r="CK82" i="33" s="1"/>
  <c r="CK81" i="33"/>
  <c r="K737" i="33"/>
  <c r="CK737" i="33" s="1"/>
  <c r="CK736" i="33"/>
  <c r="J366" i="33"/>
  <c r="CJ365" i="33"/>
  <c r="K647" i="33"/>
  <c r="CK646" i="33"/>
  <c r="K1132" i="33"/>
  <c r="CK1131" i="33"/>
  <c r="J985" i="33"/>
  <c r="CJ985" i="33" s="1"/>
  <c r="CJ984" i="33"/>
  <c r="K1312" i="33"/>
  <c r="CK1312" i="33" s="1"/>
  <c r="CK1311" i="33"/>
  <c r="J1247" i="33"/>
  <c r="CJ1246" i="33"/>
  <c r="J647" i="33"/>
  <c r="CJ646" i="33"/>
  <c r="J794" i="33"/>
  <c r="CJ793" i="33"/>
  <c r="K1161" i="33"/>
  <c r="CK1160" i="33"/>
  <c r="J832" i="33"/>
  <c r="CJ831" i="33"/>
  <c r="J220" i="33"/>
  <c r="CJ219" i="33"/>
  <c r="J407" i="33"/>
  <c r="CJ406" i="33"/>
  <c r="J521" i="33"/>
  <c r="CJ520" i="33"/>
  <c r="J445" i="33"/>
  <c r="CJ444" i="33"/>
  <c r="J1032" i="33"/>
  <c r="CJ1031" i="33"/>
  <c r="J715" i="33"/>
  <c r="CJ714" i="33"/>
  <c r="J891" i="33"/>
  <c r="CJ890" i="33"/>
  <c r="J109" i="33"/>
  <c r="CJ108" i="33"/>
  <c r="K848" i="33"/>
  <c r="CK847" i="33"/>
  <c r="J533" i="33"/>
  <c r="CJ532" i="33"/>
  <c r="L1054" i="33"/>
  <c r="CL1053" i="33"/>
  <c r="K715" i="33"/>
  <c r="CK714" i="33"/>
  <c r="L1293" i="33"/>
  <c r="CL1292" i="33"/>
  <c r="J1265" i="33"/>
  <c r="CJ1264" i="33"/>
  <c r="J940" i="33"/>
  <c r="CJ939" i="33"/>
  <c r="J1280" i="33"/>
  <c r="CJ1280" i="33" s="1"/>
  <c r="CJ1279" i="33"/>
  <c r="L232" i="33"/>
  <c r="CL232" i="33" s="1"/>
  <c r="CL231" i="33"/>
  <c r="L885" i="33"/>
  <c r="CL885" i="33" s="1"/>
  <c r="CL884" i="33"/>
  <c r="J63" i="33"/>
  <c r="CJ62" i="33"/>
  <c r="J737" i="33"/>
  <c r="CJ737" i="33" s="1"/>
  <c r="CJ736" i="33"/>
  <c r="J1257" i="33"/>
  <c r="CJ1257" i="33" s="1"/>
  <c r="CJ1256" i="33"/>
  <c r="J885" i="33"/>
  <c r="CJ885" i="33" s="1"/>
  <c r="CJ884" i="33"/>
  <c r="J232" i="33"/>
  <c r="CJ232" i="33" s="1"/>
  <c r="CJ231" i="33"/>
  <c r="J965" i="33"/>
  <c r="CJ964" i="33"/>
  <c r="K746" i="33"/>
  <c r="CK745" i="33"/>
  <c r="J82" i="33"/>
  <c r="CJ82" i="33" s="1"/>
  <c r="CJ81" i="33"/>
  <c r="K548" i="33"/>
  <c r="CK547" i="33"/>
  <c r="J919" i="33"/>
  <c r="CJ919" i="33" s="1"/>
  <c r="CJ918" i="33"/>
  <c r="J1120" i="33"/>
  <c r="CJ1120" i="33" s="1"/>
  <c r="CJ1119" i="33"/>
  <c r="K794" i="33"/>
  <c r="CK793" i="33"/>
  <c r="J548" i="33"/>
  <c r="CJ547" i="33"/>
  <c r="J246" i="33"/>
  <c r="CJ245" i="33"/>
  <c r="J14" i="33"/>
  <c r="CJ13" i="33"/>
  <c r="J238" i="33"/>
  <c r="CJ237" i="33"/>
  <c r="J338" i="33"/>
  <c r="CJ337" i="33"/>
  <c r="K533" i="33"/>
  <c r="CK532" i="33"/>
  <c r="J461" i="33"/>
  <c r="CJ460" i="33"/>
  <c r="K521" i="33"/>
  <c r="CK520" i="33"/>
  <c r="J49" i="34"/>
  <c r="N49" i="34"/>
  <c r="J29" i="34"/>
  <c r="F49" i="34"/>
  <c r="F29" i="34"/>
  <c r="X81" i="35"/>
  <c r="M58" i="35"/>
  <c r="M48" i="35"/>
  <c r="A48" i="35"/>
  <c r="A58" i="35"/>
  <c r="J941" i="33" l="1"/>
  <c r="CJ940" i="33"/>
  <c r="J892" i="33"/>
  <c r="CJ891" i="33"/>
  <c r="L221" i="33"/>
  <c r="CL221" i="33" s="1"/>
  <c r="CL220" i="33"/>
  <c r="J674" i="33"/>
  <c r="CJ673" i="33"/>
  <c r="J15" i="33"/>
  <c r="CJ14" i="33"/>
  <c r="K534" i="33"/>
  <c r="CK533" i="33"/>
  <c r="J966" i="33"/>
  <c r="CJ966" i="33" s="1"/>
  <c r="CJ965" i="33"/>
  <c r="J446" i="33"/>
  <c r="CJ445" i="33"/>
  <c r="J1110" i="33"/>
  <c r="CJ1109" i="33"/>
  <c r="J549" i="33"/>
  <c r="CJ548" i="33"/>
  <c r="L1055" i="33"/>
  <c r="CL1054" i="33"/>
  <c r="K1162" i="33"/>
  <c r="CK1161" i="33"/>
  <c r="J1177" i="33"/>
  <c r="CJ1176" i="33"/>
  <c r="J239" i="33"/>
  <c r="CJ238" i="33"/>
  <c r="J534" i="33"/>
  <c r="CJ533" i="33"/>
  <c r="J716" i="33"/>
  <c r="CJ715" i="33"/>
  <c r="J408" i="33"/>
  <c r="CJ407" i="33"/>
  <c r="J795" i="33"/>
  <c r="CJ794" i="33"/>
  <c r="L239" i="33"/>
  <c r="CL238" i="33"/>
  <c r="J1194" i="33"/>
  <c r="CJ1194" i="33" s="1"/>
  <c r="CJ1193" i="33"/>
  <c r="J613" i="33"/>
  <c r="CJ612" i="33"/>
  <c r="J747" i="33"/>
  <c r="CJ746" i="33"/>
  <c r="J810" i="33"/>
  <c r="CJ809" i="33"/>
  <c r="J110" i="33"/>
  <c r="CJ109" i="33"/>
  <c r="J833" i="33"/>
  <c r="CJ832" i="33"/>
  <c r="L247" i="33"/>
  <c r="CL246" i="33"/>
  <c r="K549" i="33"/>
  <c r="CK548" i="33"/>
  <c r="J64" i="33"/>
  <c r="CJ64" i="33" s="1"/>
  <c r="CJ63" i="33"/>
  <c r="J522" i="33"/>
  <c r="CJ521" i="33"/>
  <c r="J367" i="33"/>
  <c r="CJ366" i="33"/>
  <c r="K367" i="33"/>
  <c r="CK366" i="33"/>
  <c r="K522" i="33"/>
  <c r="CK521" i="33"/>
  <c r="K795" i="33"/>
  <c r="CK794" i="33"/>
  <c r="J1266" i="33"/>
  <c r="CJ1265" i="33"/>
  <c r="L1294" i="33"/>
  <c r="CL1293" i="33"/>
  <c r="K849" i="33"/>
  <c r="CK848" i="33"/>
  <c r="J1033" i="33"/>
  <c r="CJ1032" i="33"/>
  <c r="J221" i="33"/>
  <c r="CJ221" i="33" s="1"/>
  <c r="CJ220" i="33"/>
  <c r="J648" i="33"/>
  <c r="CJ647" i="33"/>
  <c r="K1133" i="33"/>
  <c r="CK1132" i="33"/>
  <c r="K674" i="33"/>
  <c r="CK673" i="33"/>
  <c r="J434" i="33"/>
  <c r="CJ433" i="33"/>
  <c r="J622" i="33"/>
  <c r="CJ621" i="33"/>
  <c r="J1133" i="33"/>
  <c r="CJ1132" i="33"/>
  <c r="J462" i="33"/>
  <c r="CJ461" i="33"/>
  <c r="K747" i="33"/>
  <c r="CK746" i="33"/>
  <c r="J1248" i="33"/>
  <c r="CJ1247" i="33"/>
  <c r="J1162" i="33"/>
  <c r="CJ1161" i="33"/>
  <c r="K339" i="33"/>
  <c r="CK338" i="33"/>
  <c r="K648" i="33"/>
  <c r="CK647" i="33"/>
  <c r="J973" i="33"/>
  <c r="CJ972" i="33"/>
  <c r="K1082" i="33"/>
  <c r="CK1082" i="33" s="1"/>
  <c r="CK1081" i="33"/>
  <c r="J247" i="33"/>
  <c r="CJ246" i="33"/>
  <c r="K716" i="33"/>
  <c r="CK715" i="33"/>
  <c r="J339" i="33"/>
  <c r="CJ338" i="33"/>
  <c r="J1055" i="33"/>
  <c r="CJ1054" i="33"/>
  <c r="A8" i="31"/>
  <c r="A14" i="26"/>
  <c r="A79" i="35"/>
  <c r="A75" i="35"/>
  <c r="M69" i="35"/>
  <c r="M65" i="35"/>
  <c r="A32" i="35"/>
  <c r="M22" i="35"/>
  <c r="M18" i="35"/>
  <c r="S75" i="35"/>
  <c r="M75" i="35"/>
  <c r="A38" i="35"/>
  <c r="G38" i="35"/>
  <c r="M38" i="35"/>
  <c r="M28" i="35"/>
  <c r="S79" i="35"/>
  <c r="M79" i="35"/>
  <c r="A42" i="35"/>
  <c r="G42" i="35"/>
  <c r="M42" i="35"/>
  <c r="M32" i="35"/>
  <c r="G22" i="35"/>
  <c r="A12" i="35"/>
  <c r="F90" i="39"/>
  <c r="E90" i="39"/>
  <c r="C90" i="39"/>
  <c r="A90" i="39"/>
  <c r="A87" i="39"/>
  <c r="A83" i="39"/>
  <c r="W90" i="39"/>
  <c r="U90" i="39"/>
  <c r="S90" i="39"/>
  <c r="Q90" i="39"/>
  <c r="O90" i="39"/>
  <c r="M90" i="39"/>
  <c r="L90" i="39"/>
  <c r="K90" i="39"/>
  <c r="I90" i="39"/>
  <c r="G90" i="39"/>
  <c r="G87" i="39"/>
  <c r="K81" i="39"/>
  <c r="I81" i="39"/>
  <c r="G81" i="39"/>
  <c r="E81" i="39"/>
  <c r="C81" i="39"/>
  <c r="A81" i="39"/>
  <c r="W72" i="39"/>
  <c r="U72" i="39"/>
  <c r="S72" i="39"/>
  <c r="Q72" i="39"/>
  <c r="O72" i="39"/>
  <c r="M72" i="39"/>
  <c r="M69" i="39"/>
  <c r="M65" i="39"/>
  <c r="X83" i="35"/>
  <c r="W83" i="35"/>
  <c r="U83" i="35"/>
  <c r="S83" i="35"/>
  <c r="R83" i="35"/>
  <c r="Q83" i="35"/>
  <c r="O83" i="35"/>
  <c r="M83" i="35"/>
  <c r="R81" i="35"/>
  <c r="A83" i="35"/>
  <c r="E83" i="35"/>
  <c r="I83" i="35"/>
  <c r="L46" i="35"/>
  <c r="K46" i="35"/>
  <c r="I46" i="35"/>
  <c r="G46" i="35"/>
  <c r="F46" i="35"/>
  <c r="E46" i="35"/>
  <c r="C46" i="35"/>
  <c r="A46" i="35"/>
  <c r="L44" i="35"/>
  <c r="F44" i="35"/>
  <c r="X46" i="35"/>
  <c r="W46" i="35"/>
  <c r="U46" i="35"/>
  <c r="S46" i="35"/>
  <c r="R46" i="35"/>
  <c r="Q46" i="35"/>
  <c r="O46" i="35"/>
  <c r="M46" i="35"/>
  <c r="X44" i="35"/>
  <c r="R44" i="35"/>
  <c r="X36" i="35"/>
  <c r="W36" i="35"/>
  <c r="U36" i="35"/>
  <c r="S36" i="35"/>
  <c r="R36" i="35"/>
  <c r="Q36" i="35"/>
  <c r="O36" i="35"/>
  <c r="X34" i="35"/>
  <c r="U34" i="35"/>
  <c r="R34" i="35"/>
  <c r="I36" i="35"/>
  <c r="E36" i="35"/>
  <c r="A36" i="35"/>
  <c r="L100" i="32"/>
  <c r="K100" i="32"/>
  <c r="I100" i="32"/>
  <c r="G100" i="32"/>
  <c r="K98" i="32"/>
  <c r="I98" i="32"/>
  <c r="G98" i="32"/>
  <c r="X80" i="32"/>
  <c r="W80" i="32"/>
  <c r="U80" i="32"/>
  <c r="S80" i="32"/>
  <c r="R80" i="32"/>
  <c r="Q80" i="32"/>
  <c r="O80" i="32"/>
  <c r="M80" i="32"/>
  <c r="I80" i="32"/>
  <c r="E80" i="32"/>
  <c r="A80" i="32"/>
  <c r="W78" i="32"/>
  <c r="U78" i="32"/>
  <c r="S78" i="32"/>
  <c r="Q78" i="32"/>
  <c r="O78" i="32"/>
  <c r="M78" i="32"/>
  <c r="I78" i="32"/>
  <c r="E78" i="32"/>
  <c r="A78" i="32"/>
  <c r="S76" i="32"/>
  <c r="M76" i="32"/>
  <c r="A76" i="32"/>
  <c r="A72" i="32"/>
  <c r="W70" i="32"/>
  <c r="U70" i="32"/>
  <c r="S70" i="32"/>
  <c r="Q70" i="32"/>
  <c r="O70" i="32"/>
  <c r="M70" i="32"/>
  <c r="K70" i="32"/>
  <c r="I70" i="32"/>
  <c r="G70" i="32"/>
  <c r="E70" i="32"/>
  <c r="C70" i="32"/>
  <c r="U68" i="32"/>
  <c r="Q68" i="32"/>
  <c r="M68" i="32"/>
  <c r="I68" i="32"/>
  <c r="E68" i="32"/>
  <c r="A68" i="32"/>
  <c r="M52" i="32"/>
  <c r="A52" i="32"/>
  <c r="X50" i="32"/>
  <c r="W50" i="32"/>
  <c r="U50" i="32"/>
  <c r="S50" i="32"/>
  <c r="R50" i="32"/>
  <c r="Q50" i="32"/>
  <c r="O50" i="32"/>
  <c r="M50" i="32"/>
  <c r="F50" i="32"/>
  <c r="E50" i="32"/>
  <c r="C50" i="32"/>
  <c r="A50" i="32"/>
  <c r="W48" i="32"/>
  <c r="U48" i="32"/>
  <c r="S48" i="32"/>
  <c r="Q48" i="32"/>
  <c r="O48" i="32"/>
  <c r="M48" i="32"/>
  <c r="E48" i="32"/>
  <c r="C48" i="32"/>
  <c r="A48" i="32"/>
  <c r="M46" i="32"/>
  <c r="S42" i="32"/>
  <c r="M42" i="32"/>
  <c r="A42" i="32"/>
  <c r="X40" i="32"/>
  <c r="W40" i="32"/>
  <c r="U40" i="32"/>
  <c r="S40" i="32"/>
  <c r="R40" i="32"/>
  <c r="Q40" i="32"/>
  <c r="O40" i="32"/>
  <c r="M40" i="32"/>
  <c r="I40" i="32"/>
  <c r="E40" i="32"/>
  <c r="A40" i="32"/>
  <c r="W38" i="32"/>
  <c r="U38" i="32"/>
  <c r="S38" i="32"/>
  <c r="Q38" i="32"/>
  <c r="O38" i="32"/>
  <c r="M38" i="32"/>
  <c r="I38" i="32"/>
  <c r="E38" i="32"/>
  <c r="A38" i="32"/>
  <c r="S36" i="32"/>
  <c r="M36" i="32"/>
  <c r="S32" i="32"/>
  <c r="M32" i="32"/>
  <c r="A32" i="32"/>
  <c r="U30" i="32"/>
  <c r="Q30" i="32"/>
  <c r="M30" i="32"/>
  <c r="L30" i="32"/>
  <c r="K30" i="32"/>
  <c r="I30" i="32"/>
  <c r="G30" i="32"/>
  <c r="F30" i="32"/>
  <c r="E30" i="32"/>
  <c r="C30" i="32"/>
  <c r="A30" i="32"/>
  <c r="U28" i="32"/>
  <c r="Q28" i="32"/>
  <c r="M28" i="32"/>
  <c r="K28" i="32"/>
  <c r="I28" i="32"/>
  <c r="G28" i="32"/>
  <c r="E28" i="32"/>
  <c r="C28" i="32"/>
  <c r="A28" i="32"/>
  <c r="G26" i="32"/>
  <c r="A26" i="32"/>
  <c r="M22" i="32"/>
  <c r="A22" i="32"/>
  <c r="K20" i="32"/>
  <c r="I20" i="32"/>
  <c r="G20" i="32"/>
  <c r="E20" i="32"/>
  <c r="C20" i="32"/>
  <c r="A20" i="32"/>
  <c r="I18" i="32"/>
  <c r="E18" i="32"/>
  <c r="A18" i="32"/>
  <c r="A16" i="32"/>
  <c r="I40" i="40"/>
  <c r="E40" i="40"/>
  <c r="A40" i="40"/>
  <c r="I38" i="40"/>
  <c r="E38" i="40"/>
  <c r="A38" i="40"/>
  <c r="A32" i="40"/>
  <c r="L30" i="40"/>
  <c r="K30" i="40"/>
  <c r="I30" i="40"/>
  <c r="G30" i="40"/>
  <c r="F30" i="40"/>
  <c r="E30" i="40"/>
  <c r="C30" i="40"/>
  <c r="A30" i="40"/>
  <c r="K28" i="40"/>
  <c r="I28" i="40"/>
  <c r="G28" i="40"/>
  <c r="E28" i="40"/>
  <c r="C28" i="40"/>
  <c r="A28" i="40"/>
  <c r="G26" i="40"/>
  <c r="A26" i="40"/>
  <c r="G22" i="40"/>
  <c r="A22" i="40"/>
  <c r="X40" i="40"/>
  <c r="W40" i="40"/>
  <c r="U40" i="40"/>
  <c r="S40" i="40"/>
  <c r="R40" i="40"/>
  <c r="Q40" i="40"/>
  <c r="O40" i="40"/>
  <c r="M40" i="40"/>
  <c r="X50" i="40"/>
  <c r="W50" i="40"/>
  <c r="U50" i="40"/>
  <c r="S50" i="40"/>
  <c r="R50" i="40"/>
  <c r="Q50" i="40"/>
  <c r="O50" i="40"/>
  <c r="M50" i="40"/>
  <c r="Q48" i="40"/>
  <c r="O48" i="40"/>
  <c r="M48" i="40"/>
  <c r="S46" i="40"/>
  <c r="M42" i="40"/>
  <c r="L50" i="40"/>
  <c r="K50" i="40"/>
  <c r="I50" i="40"/>
  <c r="G50" i="40"/>
  <c r="K48" i="40"/>
  <c r="I48" i="40"/>
  <c r="G48" i="40"/>
  <c r="X80" i="40"/>
  <c r="W80" i="40"/>
  <c r="U80" i="40"/>
  <c r="S80" i="40"/>
  <c r="R80" i="40"/>
  <c r="Q80" i="40"/>
  <c r="O80" i="40"/>
  <c r="M80" i="40"/>
  <c r="W78" i="40"/>
  <c r="U78" i="40"/>
  <c r="S78" i="40"/>
  <c r="Q78" i="40"/>
  <c r="O78" i="40"/>
  <c r="M78" i="40"/>
  <c r="M76" i="40"/>
  <c r="S72" i="40"/>
  <c r="M72" i="40"/>
  <c r="K45" i="31"/>
  <c r="I45" i="31"/>
  <c r="G45" i="31"/>
  <c r="E45" i="31"/>
  <c r="C45" i="31"/>
  <c r="A45" i="31"/>
  <c r="W34" i="31"/>
  <c r="U34" i="31"/>
  <c r="S34" i="31"/>
  <c r="Q34" i="31"/>
  <c r="O34" i="31"/>
  <c r="M34" i="31"/>
  <c r="K34" i="31"/>
  <c r="I34" i="31"/>
  <c r="G34" i="31"/>
  <c r="E34" i="31"/>
  <c r="C34" i="31"/>
  <c r="A34" i="31"/>
  <c r="U32" i="31"/>
  <c r="Q32" i="31"/>
  <c r="M32" i="31"/>
  <c r="I32" i="31"/>
  <c r="E32" i="31"/>
  <c r="A32" i="31"/>
  <c r="M30" i="31"/>
  <c r="A30" i="31"/>
  <c r="M25" i="31"/>
  <c r="A25" i="31"/>
  <c r="W23" i="31"/>
  <c r="U23" i="31"/>
  <c r="S23" i="31"/>
  <c r="Q23" i="31"/>
  <c r="O23" i="31"/>
  <c r="M23" i="31"/>
  <c r="K23" i="31"/>
  <c r="I23" i="31"/>
  <c r="G23" i="31"/>
  <c r="E23" i="31"/>
  <c r="C23" i="31"/>
  <c r="A23" i="31"/>
  <c r="U21" i="31"/>
  <c r="Q21" i="31"/>
  <c r="M21" i="31"/>
  <c r="I21" i="31"/>
  <c r="E21" i="31"/>
  <c r="A21" i="31"/>
  <c r="M19" i="31"/>
  <c r="A19" i="31"/>
  <c r="M14" i="31"/>
  <c r="U12" i="31"/>
  <c r="Q12" i="31"/>
  <c r="M12" i="31"/>
  <c r="I12" i="31"/>
  <c r="E12" i="31"/>
  <c r="A12" i="31"/>
  <c r="U10" i="31"/>
  <c r="Q10" i="31"/>
  <c r="M10" i="31"/>
  <c r="M8" i="31"/>
  <c r="M3" i="31"/>
  <c r="T6" i="26"/>
  <c r="I18" i="26"/>
  <c r="E18" i="26"/>
  <c r="A18" i="26"/>
  <c r="A27" i="26"/>
  <c r="A25" i="26"/>
  <c r="U62" i="35"/>
  <c r="Q62" i="35"/>
  <c r="M62" i="35"/>
  <c r="I62" i="35"/>
  <c r="E62" i="35"/>
  <c r="A62" i="35"/>
  <c r="W62" i="39"/>
  <c r="U62" i="39"/>
  <c r="S62" i="39"/>
  <c r="Q62" i="39"/>
  <c r="O62" i="39"/>
  <c r="M62" i="39"/>
  <c r="K62" i="39"/>
  <c r="I62" i="39"/>
  <c r="G62" i="39"/>
  <c r="E62" i="39"/>
  <c r="C62" i="39"/>
  <c r="A62" i="39"/>
  <c r="U60" i="39"/>
  <c r="Q60" i="39"/>
  <c r="M60" i="39"/>
  <c r="I60" i="39"/>
  <c r="E60" i="39"/>
  <c r="A60" i="39"/>
  <c r="M58" i="39"/>
  <c r="A58" i="39"/>
  <c r="M44" i="39"/>
  <c r="A44" i="39"/>
  <c r="I73" i="35"/>
  <c r="E73" i="35"/>
  <c r="A73" i="35"/>
  <c r="I71" i="35"/>
  <c r="E71" i="35"/>
  <c r="A71" i="35"/>
  <c r="A69" i="35"/>
  <c r="X100" i="40"/>
  <c r="W100" i="40"/>
  <c r="U100" i="40"/>
  <c r="S100" i="40"/>
  <c r="R100" i="40"/>
  <c r="Q100" i="40"/>
  <c r="O100" i="40"/>
  <c r="M100" i="40"/>
  <c r="L100" i="40"/>
  <c r="K100" i="40"/>
  <c r="I100" i="40"/>
  <c r="G100" i="40"/>
  <c r="F100" i="40"/>
  <c r="E100" i="40"/>
  <c r="C100" i="40"/>
  <c r="A100" i="40"/>
  <c r="W98" i="40"/>
  <c r="U98" i="40"/>
  <c r="S98" i="40"/>
  <c r="Q98" i="40"/>
  <c r="O98" i="40"/>
  <c r="M98" i="40"/>
  <c r="K98" i="40"/>
  <c r="I98" i="40"/>
  <c r="G98" i="40"/>
  <c r="E98" i="40"/>
  <c r="C98" i="40"/>
  <c r="A98" i="40"/>
  <c r="S96" i="40"/>
  <c r="M96" i="40"/>
  <c r="G96" i="40"/>
  <c r="A96" i="40"/>
  <c r="A92" i="40"/>
  <c r="U90" i="40"/>
  <c r="Q90" i="40"/>
  <c r="M90" i="40"/>
  <c r="L90" i="40"/>
  <c r="K90" i="40"/>
  <c r="I90" i="40"/>
  <c r="G90" i="40"/>
  <c r="F90" i="40"/>
  <c r="E90" i="40"/>
  <c r="C90" i="40"/>
  <c r="A90" i="40"/>
  <c r="U88" i="40"/>
  <c r="Q88" i="40"/>
  <c r="M88" i="40"/>
  <c r="K88" i="40"/>
  <c r="I88" i="40"/>
  <c r="G88" i="40"/>
  <c r="E88" i="40"/>
  <c r="C88" i="40"/>
  <c r="A88" i="40"/>
  <c r="G86" i="40"/>
  <c r="A86" i="40"/>
  <c r="A82" i="40"/>
  <c r="I80" i="40"/>
  <c r="E80" i="40"/>
  <c r="A80" i="40"/>
  <c r="I78" i="40"/>
  <c r="E78" i="40"/>
  <c r="A78" i="40"/>
  <c r="A72" i="40"/>
  <c r="U30" i="40"/>
  <c r="Q30" i="40"/>
  <c r="M30" i="40"/>
  <c r="U28" i="40"/>
  <c r="Q28" i="40"/>
  <c r="M28" i="40"/>
  <c r="M22" i="40"/>
  <c r="W20" i="40"/>
  <c r="U20" i="40"/>
  <c r="S20" i="40"/>
  <c r="Q20" i="40"/>
  <c r="O20" i="40"/>
  <c r="M20" i="40"/>
  <c r="K20" i="40"/>
  <c r="I20" i="40"/>
  <c r="G20" i="40"/>
  <c r="E20" i="40"/>
  <c r="C20" i="40"/>
  <c r="A20" i="40"/>
  <c r="E18" i="40"/>
  <c r="D9" i="36"/>
  <c r="E9" i="36"/>
  <c r="F9" i="36"/>
  <c r="G9" i="36"/>
  <c r="H9" i="36"/>
  <c r="C9" i="36"/>
  <c r="H5" i="36"/>
  <c r="H4" i="36"/>
  <c r="H6" i="36"/>
  <c r="H7" i="36"/>
  <c r="W81" i="39"/>
  <c r="U81" i="39"/>
  <c r="S81" i="39"/>
  <c r="Q81" i="39"/>
  <c r="O81" i="39"/>
  <c r="M81" i="39"/>
  <c r="M78" i="39"/>
  <c r="M74" i="39"/>
  <c r="K72" i="39"/>
  <c r="I72" i="39"/>
  <c r="G72" i="39"/>
  <c r="E72" i="39"/>
  <c r="C72" i="39"/>
  <c r="A72" i="39"/>
  <c r="I70" i="39"/>
  <c r="E70" i="39"/>
  <c r="A70" i="39"/>
  <c r="A69" i="39"/>
  <c r="X42" i="39"/>
  <c r="W42" i="39"/>
  <c r="U42" i="39"/>
  <c r="S42" i="39"/>
  <c r="R42" i="39"/>
  <c r="Q42" i="39"/>
  <c r="O42" i="39"/>
  <c r="M42" i="39"/>
  <c r="L42" i="39"/>
  <c r="K42" i="39"/>
  <c r="I42" i="39"/>
  <c r="G42" i="39"/>
  <c r="F42" i="39"/>
  <c r="E42" i="39"/>
  <c r="C42" i="39"/>
  <c r="A42" i="39"/>
  <c r="W40" i="39"/>
  <c r="U40" i="39"/>
  <c r="S40" i="39"/>
  <c r="Q40" i="39"/>
  <c r="O40" i="39"/>
  <c r="M40" i="39"/>
  <c r="K40" i="39"/>
  <c r="I40" i="39"/>
  <c r="G40" i="39"/>
  <c r="E40" i="39"/>
  <c r="C40" i="39"/>
  <c r="A40" i="39"/>
  <c r="S38" i="39"/>
  <c r="M38" i="39"/>
  <c r="G38" i="39"/>
  <c r="A38" i="39"/>
  <c r="X28" i="39"/>
  <c r="W28" i="39"/>
  <c r="U28" i="39"/>
  <c r="S28" i="39"/>
  <c r="R28" i="39"/>
  <c r="Q28" i="39"/>
  <c r="O28" i="39"/>
  <c r="M28" i="39"/>
  <c r="L28" i="39"/>
  <c r="K28" i="39"/>
  <c r="I28" i="39"/>
  <c r="G28" i="39"/>
  <c r="F28" i="39"/>
  <c r="E28" i="39"/>
  <c r="C28" i="39"/>
  <c r="A28" i="39"/>
  <c r="W26" i="39"/>
  <c r="U26" i="39"/>
  <c r="S26" i="39"/>
  <c r="Q26" i="39"/>
  <c r="O26" i="39"/>
  <c r="M26" i="39"/>
  <c r="K26" i="39"/>
  <c r="I26" i="39"/>
  <c r="G26" i="39"/>
  <c r="E26" i="39"/>
  <c r="C26" i="39"/>
  <c r="A26" i="39"/>
  <c r="S24" i="39"/>
  <c r="M24" i="39"/>
  <c r="G24" i="39"/>
  <c r="A24" i="39"/>
  <c r="X14" i="39"/>
  <c r="W14" i="39"/>
  <c r="V14" i="39"/>
  <c r="U14" i="39"/>
  <c r="T14" i="39"/>
  <c r="S14" i="39"/>
  <c r="R14" i="39"/>
  <c r="Q14" i="39"/>
  <c r="O14" i="39"/>
  <c r="M14" i="39"/>
  <c r="K14" i="39"/>
  <c r="I14" i="39"/>
  <c r="G14" i="39"/>
  <c r="E14" i="39"/>
  <c r="C14" i="39"/>
  <c r="A14" i="39"/>
  <c r="Q12" i="39"/>
  <c r="I12" i="39"/>
  <c r="A12" i="39"/>
  <c r="A10" i="39"/>
  <c r="U73" i="35"/>
  <c r="Q73" i="35"/>
  <c r="M73" i="35"/>
  <c r="U26" i="35"/>
  <c r="Q26" i="35"/>
  <c r="M26" i="35"/>
  <c r="Q24" i="35"/>
  <c r="H8" i="36"/>
  <c r="H3" i="36"/>
  <c r="U29" i="26"/>
  <c r="U27" i="26"/>
  <c r="Q29" i="26"/>
  <c r="Q27" i="26"/>
  <c r="M29" i="26"/>
  <c r="M27" i="26"/>
  <c r="M36" i="26"/>
  <c r="W51" i="26"/>
  <c r="U51" i="26"/>
  <c r="S51" i="26"/>
  <c r="Q51" i="26"/>
  <c r="O51" i="26"/>
  <c r="M51" i="26"/>
  <c r="U49" i="26"/>
  <c r="Q49" i="26"/>
  <c r="M49" i="26"/>
  <c r="M42" i="26"/>
  <c r="W40" i="26"/>
  <c r="U40" i="26"/>
  <c r="S40" i="26"/>
  <c r="Q40" i="26"/>
  <c r="O40" i="26"/>
  <c r="M40" i="26"/>
  <c r="U38" i="26"/>
  <c r="Q38" i="26"/>
  <c r="M38" i="26"/>
  <c r="M31" i="26"/>
  <c r="K40" i="26"/>
  <c r="I40" i="26"/>
  <c r="G40" i="26"/>
  <c r="E40" i="26"/>
  <c r="C40" i="26"/>
  <c r="A40" i="26"/>
  <c r="I38" i="26"/>
  <c r="E38" i="26"/>
  <c r="A38" i="26"/>
  <c r="K29" i="26"/>
  <c r="I29" i="26"/>
  <c r="G29" i="26"/>
  <c r="E29" i="26"/>
  <c r="C29" i="26"/>
  <c r="A29" i="26"/>
  <c r="I27" i="26"/>
  <c r="E27" i="26"/>
  <c r="J1056" i="33" l="1"/>
  <c r="CJ1055" i="33"/>
  <c r="J1163" i="33"/>
  <c r="CJ1162" i="33"/>
  <c r="J1134" i="33"/>
  <c r="CJ1134" i="33" s="1"/>
  <c r="CJ1133" i="33"/>
  <c r="K1134" i="33"/>
  <c r="CK1134" i="33" s="1"/>
  <c r="CK1133" i="33"/>
  <c r="K850" i="33"/>
  <c r="CK850" i="33" s="1"/>
  <c r="CK849" i="33"/>
  <c r="K523" i="33"/>
  <c r="CK522" i="33"/>
  <c r="J111" i="33"/>
  <c r="CJ110" i="33"/>
  <c r="J717" i="33"/>
  <c r="CJ716" i="33"/>
  <c r="K1163" i="33"/>
  <c r="CK1162" i="33"/>
  <c r="J447" i="33"/>
  <c r="CJ447" i="33" s="1"/>
  <c r="CJ446" i="33"/>
  <c r="J675" i="33"/>
  <c r="CJ674" i="33"/>
  <c r="J340" i="33"/>
  <c r="CJ339" i="33"/>
  <c r="J974" i="33"/>
  <c r="CJ974" i="33" s="1"/>
  <c r="CJ973" i="33"/>
  <c r="J1249" i="33"/>
  <c r="CJ1248" i="33"/>
  <c r="J623" i="33"/>
  <c r="CJ622" i="33"/>
  <c r="J649" i="33"/>
  <c r="CJ648" i="33"/>
  <c r="L1295" i="33"/>
  <c r="CL1295" i="33" s="1"/>
  <c r="CL1294" i="33"/>
  <c r="K368" i="33"/>
  <c r="CK368" i="33" s="1"/>
  <c r="CK367" i="33"/>
  <c r="K550" i="33"/>
  <c r="CK549" i="33"/>
  <c r="J811" i="33"/>
  <c r="CJ810" i="33"/>
  <c r="L240" i="33"/>
  <c r="CL240" i="33" s="1"/>
  <c r="CL239" i="33"/>
  <c r="J535" i="33"/>
  <c r="CJ534" i="33"/>
  <c r="L1056" i="33"/>
  <c r="CL1055" i="33"/>
  <c r="K717" i="33"/>
  <c r="CK716" i="33"/>
  <c r="K649" i="33"/>
  <c r="CK648" i="33"/>
  <c r="K748" i="33"/>
  <c r="CK747" i="33"/>
  <c r="J435" i="33"/>
  <c r="CJ435" i="33" s="1"/>
  <c r="CJ434" i="33"/>
  <c r="J1267" i="33"/>
  <c r="CJ1266" i="33"/>
  <c r="J368" i="33"/>
  <c r="CJ368" i="33" s="1"/>
  <c r="CJ367" i="33"/>
  <c r="L248" i="33"/>
  <c r="CL247" i="33"/>
  <c r="J748" i="33"/>
  <c r="CJ747" i="33"/>
  <c r="J796" i="33"/>
  <c r="CJ795" i="33"/>
  <c r="J240" i="33"/>
  <c r="CJ240" i="33" s="1"/>
  <c r="CJ239" i="33"/>
  <c r="J550" i="33"/>
  <c r="CJ549" i="33"/>
  <c r="K535" i="33"/>
  <c r="CK534" i="33"/>
  <c r="J893" i="33"/>
  <c r="CJ893" i="33" s="1"/>
  <c r="CJ892" i="33"/>
  <c r="J248" i="33"/>
  <c r="CJ247" i="33"/>
  <c r="K340" i="33"/>
  <c r="CK339" i="33"/>
  <c r="J463" i="33"/>
  <c r="CJ463" i="33" s="1"/>
  <c r="CJ462" i="33"/>
  <c r="K675" i="33"/>
  <c r="CK674" i="33"/>
  <c r="J1034" i="33"/>
  <c r="CJ1033" i="33"/>
  <c r="K796" i="33"/>
  <c r="CK795" i="33"/>
  <c r="J523" i="33"/>
  <c r="CJ522" i="33"/>
  <c r="J834" i="33"/>
  <c r="CJ833" i="33"/>
  <c r="J614" i="33"/>
  <c r="CJ613" i="33"/>
  <c r="J409" i="33"/>
  <c r="CJ408" i="33"/>
  <c r="J1178" i="33"/>
  <c r="CJ1177" i="33"/>
  <c r="J1111" i="33"/>
  <c r="CJ1110" i="33"/>
  <c r="J16" i="33"/>
  <c r="CJ15" i="33"/>
  <c r="J942" i="33"/>
  <c r="CJ941" i="33"/>
  <c r="W29" i="26"/>
  <c r="S29" i="26"/>
  <c r="O29" i="26"/>
  <c r="M20" i="26"/>
  <c r="J17" i="33" l="1"/>
  <c r="CJ16" i="33"/>
  <c r="J249" i="33"/>
  <c r="CJ248" i="33"/>
  <c r="K650" i="33"/>
  <c r="CK649" i="33"/>
  <c r="J1112" i="33"/>
  <c r="CJ1112" i="33" s="1"/>
  <c r="CJ1111" i="33"/>
  <c r="J835" i="33"/>
  <c r="CJ835" i="33" s="1"/>
  <c r="CJ834" i="33"/>
  <c r="K676" i="33"/>
  <c r="CK675" i="33"/>
  <c r="J797" i="33"/>
  <c r="CJ796" i="33"/>
  <c r="J1268" i="33"/>
  <c r="CJ1268" i="33" s="1"/>
  <c r="K718" i="33"/>
  <c r="CK717" i="33"/>
  <c r="J812" i="33"/>
  <c r="CJ811" i="33"/>
  <c r="J650" i="33"/>
  <c r="CJ649" i="33"/>
  <c r="J341" i="33"/>
  <c r="CJ340" i="33"/>
  <c r="J718" i="33"/>
  <c r="CJ717" i="33"/>
  <c r="J615" i="33"/>
  <c r="CJ615" i="33" s="1"/>
  <c r="CJ614" i="33"/>
  <c r="K1164" i="33"/>
  <c r="CK1164" i="33" s="1"/>
  <c r="CK1163" i="33"/>
  <c r="J1035" i="33"/>
  <c r="CJ1034" i="33"/>
  <c r="J1179" i="33"/>
  <c r="CJ1178" i="33"/>
  <c r="J524" i="33"/>
  <c r="CJ523" i="33"/>
  <c r="K536" i="33"/>
  <c r="CK535" i="33"/>
  <c r="J749" i="33"/>
  <c r="CJ748" i="33"/>
  <c r="L1057" i="33"/>
  <c r="CL1056" i="33"/>
  <c r="K551" i="33"/>
  <c r="CK550" i="33"/>
  <c r="J624" i="33"/>
  <c r="CJ624" i="33" s="1"/>
  <c r="CJ623" i="33"/>
  <c r="J676" i="33"/>
  <c r="CJ675" i="33"/>
  <c r="J112" i="33"/>
  <c r="CJ111" i="33"/>
  <c r="J943" i="33"/>
  <c r="CJ942" i="33"/>
  <c r="J410" i="33"/>
  <c r="CJ409" i="33"/>
  <c r="K797" i="33"/>
  <c r="CK796" i="33"/>
  <c r="K341" i="33"/>
  <c r="CK340" i="33"/>
  <c r="J551" i="33"/>
  <c r="CJ550" i="33"/>
  <c r="L249" i="33"/>
  <c r="CL248" i="33"/>
  <c r="K749" i="33"/>
  <c r="CK748" i="33"/>
  <c r="J536" i="33"/>
  <c r="CJ535" i="33"/>
  <c r="J1250" i="33"/>
  <c r="CJ1250" i="33" s="1"/>
  <c r="CJ1249" i="33"/>
  <c r="K524" i="33"/>
  <c r="CK523" i="33"/>
  <c r="J1164" i="33"/>
  <c r="CJ1164" i="33" s="1"/>
  <c r="CJ1163" i="33"/>
  <c r="J1057" i="33"/>
  <c r="CJ1056" i="33"/>
  <c r="L26" i="35"/>
  <c r="K26" i="35"/>
  <c r="I26" i="35"/>
  <c r="G26" i="35"/>
  <c r="F26" i="35"/>
  <c r="E26" i="35"/>
  <c r="C26" i="35"/>
  <c r="A26" i="35"/>
  <c r="K342" i="33" l="1"/>
  <c r="CK341" i="33"/>
  <c r="J1058" i="33"/>
  <c r="CJ1057" i="33"/>
  <c r="L1058" i="33"/>
  <c r="CL1057" i="33"/>
  <c r="K719" i="33"/>
  <c r="CK718" i="33"/>
  <c r="K750" i="33"/>
  <c r="CK749" i="33"/>
  <c r="K798" i="33"/>
  <c r="CK797" i="33"/>
  <c r="J750" i="33"/>
  <c r="CJ749" i="33"/>
  <c r="J1036" i="33"/>
  <c r="CJ1036" i="33" s="1"/>
  <c r="CJ1035" i="33"/>
  <c r="J342" i="33"/>
  <c r="CJ341" i="33"/>
  <c r="J113" i="33"/>
  <c r="CJ113" i="33" s="1"/>
  <c r="CJ112" i="33"/>
  <c r="J719" i="33"/>
  <c r="CJ718" i="33"/>
  <c r="J18" i="33"/>
  <c r="CJ17" i="33"/>
  <c r="J677" i="33"/>
  <c r="CJ676" i="33"/>
  <c r="J537" i="33"/>
  <c r="CJ536" i="33"/>
  <c r="J1180" i="33"/>
  <c r="CJ1179" i="33"/>
  <c r="K525" i="33"/>
  <c r="CK524" i="33"/>
  <c r="L250" i="33"/>
  <c r="CL250" i="33" s="1"/>
  <c r="CL249" i="33"/>
  <c r="J411" i="33"/>
  <c r="CJ410" i="33"/>
  <c r="K537" i="33"/>
  <c r="CK536" i="33"/>
  <c r="J651" i="33"/>
  <c r="CJ650" i="33"/>
  <c r="J798" i="33"/>
  <c r="CJ797" i="33"/>
  <c r="K651" i="33"/>
  <c r="CK650" i="33"/>
  <c r="J552" i="33"/>
  <c r="CJ551" i="33"/>
  <c r="J944" i="33"/>
  <c r="CJ943" i="33"/>
  <c r="K552" i="33"/>
  <c r="CK551" i="33"/>
  <c r="J525" i="33"/>
  <c r="CJ524" i="33"/>
  <c r="J813" i="33"/>
  <c r="CJ812" i="33"/>
  <c r="K677" i="33"/>
  <c r="CK676" i="33"/>
  <c r="J250" i="33"/>
  <c r="CJ250" i="33" s="1"/>
  <c r="CJ249" i="33"/>
  <c r="G53" i="36"/>
  <c r="F53" i="36"/>
  <c r="E53" i="36"/>
  <c r="D53" i="36"/>
  <c r="C53" i="36"/>
  <c r="H52" i="36"/>
  <c r="H51" i="36"/>
  <c r="H50" i="36"/>
  <c r="H49" i="36"/>
  <c r="H48" i="36"/>
  <c r="H47" i="36"/>
  <c r="H46" i="36"/>
  <c r="H45" i="36"/>
  <c r="K553" i="33" l="1"/>
  <c r="CK552" i="33"/>
  <c r="J678" i="33"/>
  <c r="CJ677" i="33"/>
  <c r="K751" i="33"/>
  <c r="CK750" i="33"/>
  <c r="J945" i="33"/>
  <c r="CJ944" i="33"/>
  <c r="J799" i="33"/>
  <c r="CJ798" i="33"/>
  <c r="J343" i="33"/>
  <c r="CJ342" i="33"/>
  <c r="K678" i="33"/>
  <c r="CK677" i="33"/>
  <c r="K526" i="33"/>
  <c r="CK526" i="33" s="1"/>
  <c r="CK525" i="33"/>
  <c r="K343" i="33"/>
  <c r="CK342" i="33"/>
  <c r="J652" i="33"/>
  <c r="CJ651" i="33"/>
  <c r="J19" i="33"/>
  <c r="CJ18" i="33"/>
  <c r="K720" i="33"/>
  <c r="CK720" i="33" s="1"/>
  <c r="CK719" i="33"/>
  <c r="J814" i="33"/>
  <c r="CJ813" i="33"/>
  <c r="J553" i="33"/>
  <c r="CJ552" i="33"/>
  <c r="K538" i="33"/>
  <c r="CK537" i="33"/>
  <c r="J1181" i="33"/>
  <c r="CJ1180" i="33"/>
  <c r="J720" i="33"/>
  <c r="CJ720" i="33" s="1"/>
  <c r="CJ719" i="33"/>
  <c r="J751" i="33"/>
  <c r="CJ750" i="33"/>
  <c r="L1059" i="33"/>
  <c r="CL1058" i="33"/>
  <c r="J526" i="33"/>
  <c r="CJ526" i="33" s="1"/>
  <c r="CJ525" i="33"/>
  <c r="K652" i="33"/>
  <c r="CK651" i="33"/>
  <c r="J412" i="33"/>
  <c r="CJ411" i="33"/>
  <c r="J538" i="33"/>
  <c r="CJ537" i="33"/>
  <c r="K799" i="33"/>
  <c r="CK798" i="33"/>
  <c r="J1059" i="33"/>
  <c r="CJ1058" i="33"/>
  <c r="H53" i="36"/>
  <c r="J1060" i="33" l="1"/>
  <c r="CJ1059" i="33"/>
  <c r="K653" i="33"/>
  <c r="CK652" i="33"/>
  <c r="J815" i="33"/>
  <c r="CJ815" i="33" s="1"/>
  <c r="CJ814" i="33"/>
  <c r="K344" i="33"/>
  <c r="CK343" i="33"/>
  <c r="J800" i="33"/>
  <c r="CJ800" i="33" s="1"/>
  <c r="CJ799" i="33"/>
  <c r="K554" i="33"/>
  <c r="CK553" i="33"/>
  <c r="K800" i="33"/>
  <c r="CK800" i="33" s="1"/>
  <c r="CK799" i="33"/>
  <c r="J1182" i="33"/>
  <c r="CJ1181" i="33"/>
  <c r="J946" i="33"/>
  <c r="CJ945" i="33"/>
  <c r="J539" i="33"/>
  <c r="CJ539" i="33" s="1"/>
  <c r="CJ538" i="33"/>
  <c r="L1060" i="33"/>
  <c r="CL1059" i="33"/>
  <c r="K539" i="33"/>
  <c r="CK539" i="33" s="1"/>
  <c r="CK538" i="33"/>
  <c r="J20" i="33"/>
  <c r="CJ20" i="33" s="1"/>
  <c r="CJ19" i="33"/>
  <c r="K679" i="33"/>
  <c r="CK678" i="33"/>
  <c r="K752" i="33"/>
  <c r="CK751" i="33"/>
  <c r="J413" i="33"/>
  <c r="CJ412" i="33"/>
  <c r="J752" i="33"/>
  <c r="CJ751" i="33"/>
  <c r="J554" i="33"/>
  <c r="CJ553" i="33"/>
  <c r="J653" i="33"/>
  <c r="CJ652" i="33"/>
  <c r="J344" i="33"/>
  <c r="CJ343" i="33"/>
  <c r="J679" i="33"/>
  <c r="CJ678" i="33"/>
  <c r="M9" i="26"/>
  <c r="G61" i="36"/>
  <c r="F61" i="36"/>
  <c r="E61" i="36"/>
  <c r="D61" i="36"/>
  <c r="C61" i="36"/>
  <c r="H60" i="36"/>
  <c r="H59" i="36"/>
  <c r="H58" i="36"/>
  <c r="H57" i="36"/>
  <c r="G41" i="36"/>
  <c r="F41" i="36"/>
  <c r="E41" i="36"/>
  <c r="D41" i="36"/>
  <c r="C41" i="36"/>
  <c r="H40" i="36"/>
  <c r="H39" i="36"/>
  <c r="H38" i="36"/>
  <c r="H37" i="36"/>
  <c r="H36" i="36"/>
  <c r="H35" i="36"/>
  <c r="H34" i="36"/>
  <c r="H33" i="36"/>
  <c r="G29" i="36"/>
  <c r="F29" i="36"/>
  <c r="E29" i="36"/>
  <c r="D29" i="36"/>
  <c r="C29" i="36"/>
  <c r="H28" i="36"/>
  <c r="H27" i="36"/>
  <c r="H26" i="36"/>
  <c r="H25" i="36"/>
  <c r="H24" i="36"/>
  <c r="H23" i="36"/>
  <c r="H22" i="36"/>
  <c r="H21" i="36"/>
  <c r="G17" i="36"/>
  <c r="F17" i="36"/>
  <c r="E17" i="36"/>
  <c r="D17" i="36"/>
  <c r="C17" i="36"/>
  <c r="H16" i="36"/>
  <c r="H15" i="36"/>
  <c r="H14" i="36"/>
  <c r="H13" i="36"/>
  <c r="I16" i="35"/>
  <c r="J753" i="33" l="1"/>
  <c r="CJ752" i="33"/>
  <c r="J1061" i="33"/>
  <c r="CJ1060" i="33"/>
  <c r="K345" i="33"/>
  <c r="CK344" i="33"/>
  <c r="J414" i="33"/>
  <c r="CJ413" i="33"/>
  <c r="J1183" i="33"/>
  <c r="CJ1182" i="33"/>
  <c r="J680" i="33"/>
  <c r="CJ679" i="33"/>
  <c r="J947" i="33"/>
  <c r="CJ947" i="33" s="1"/>
  <c r="CJ946" i="33"/>
  <c r="J345" i="33"/>
  <c r="CJ344" i="33"/>
  <c r="J654" i="33"/>
  <c r="K753" i="33"/>
  <c r="CK752" i="33"/>
  <c r="L1061" i="33"/>
  <c r="CL1060" i="33"/>
  <c r="J555" i="33"/>
  <c r="CJ554" i="33"/>
  <c r="K680" i="33"/>
  <c r="CK679" i="33"/>
  <c r="K555" i="33"/>
  <c r="CK554" i="33"/>
  <c r="K654" i="33"/>
  <c r="H41" i="36"/>
  <c r="H61" i="36"/>
  <c r="H17" i="36"/>
  <c r="H29" i="36"/>
  <c r="U18" i="26"/>
  <c r="Q18" i="26"/>
  <c r="M18" i="26"/>
  <c r="U16" i="26"/>
  <c r="Q16" i="26"/>
  <c r="M16" i="26"/>
  <c r="M14" i="26"/>
  <c r="J1184" i="33" l="1"/>
  <c r="CJ1183" i="33"/>
  <c r="J556" i="33"/>
  <c r="CJ555" i="33"/>
  <c r="J346" i="33"/>
  <c r="CJ345" i="33"/>
  <c r="J415" i="33"/>
  <c r="CJ414" i="33"/>
  <c r="K681" i="33"/>
  <c r="CK680" i="33"/>
  <c r="J655" i="33"/>
  <c r="CJ654" i="33"/>
  <c r="J754" i="33"/>
  <c r="CJ753" i="33"/>
  <c r="K655" i="33"/>
  <c r="CK654" i="33"/>
  <c r="L1062" i="33"/>
  <c r="CL1061" i="33"/>
  <c r="K346" i="33"/>
  <c r="CK345" i="33"/>
  <c r="K556" i="33"/>
  <c r="CK555" i="33"/>
  <c r="K754" i="33"/>
  <c r="CK753" i="33"/>
  <c r="J681" i="33"/>
  <c r="CJ680" i="33"/>
  <c r="J1062" i="33"/>
  <c r="CJ1061" i="33"/>
  <c r="Q16" i="35"/>
  <c r="A16" i="35"/>
  <c r="K755" i="33" l="1"/>
  <c r="CK754" i="33"/>
  <c r="K656" i="33"/>
  <c r="CK656" i="33" s="1"/>
  <c r="CK655" i="33"/>
  <c r="J416" i="33"/>
  <c r="CJ415" i="33"/>
  <c r="K557" i="33"/>
  <c r="CK556" i="33"/>
  <c r="J755" i="33"/>
  <c r="CJ754" i="33"/>
  <c r="J347" i="33"/>
  <c r="CJ346" i="33"/>
  <c r="J1063" i="33"/>
  <c r="CJ1063" i="33" s="1"/>
  <c r="CJ1062" i="33"/>
  <c r="K347" i="33"/>
  <c r="CK346" i="33"/>
  <c r="J656" i="33"/>
  <c r="CJ656" i="33" s="1"/>
  <c r="CJ655" i="33"/>
  <c r="J557" i="33"/>
  <c r="CJ556" i="33"/>
  <c r="J682" i="33"/>
  <c r="CJ681" i="33"/>
  <c r="L1063" i="33"/>
  <c r="CL1063" i="33" s="1"/>
  <c r="CL1062" i="33"/>
  <c r="K682" i="33"/>
  <c r="CK681" i="33"/>
  <c r="J1185" i="33"/>
  <c r="CJ1184" i="33"/>
  <c r="K756" i="33" l="1"/>
  <c r="CK755" i="33"/>
  <c r="K348" i="33"/>
  <c r="CK347" i="33"/>
  <c r="K558" i="33"/>
  <c r="CK558" i="33" s="1"/>
  <c r="CK557" i="33"/>
  <c r="K683" i="33"/>
  <c r="CK682" i="33"/>
  <c r="J756" i="33"/>
  <c r="CJ755" i="33"/>
  <c r="J683" i="33"/>
  <c r="CJ682" i="33"/>
  <c r="J417" i="33"/>
  <c r="CJ416" i="33"/>
  <c r="J1186" i="33"/>
  <c r="CJ1185" i="33"/>
  <c r="J558" i="33"/>
  <c r="CJ558" i="33" s="1"/>
  <c r="CJ557" i="33"/>
  <c r="J348" i="33"/>
  <c r="CJ347" i="33"/>
  <c r="J757" i="33" l="1"/>
  <c r="CJ756" i="33"/>
  <c r="J1187" i="33"/>
  <c r="CJ1187" i="33" s="1"/>
  <c r="CJ1186" i="33"/>
  <c r="K684" i="33"/>
  <c r="CK683" i="33"/>
  <c r="J418" i="33"/>
  <c r="CJ418" i="33" s="1"/>
  <c r="CJ417" i="33"/>
  <c r="J349" i="33"/>
  <c r="CJ348" i="33"/>
  <c r="J684" i="33"/>
  <c r="CJ683" i="33"/>
  <c r="K349" i="33"/>
  <c r="CK348" i="33"/>
  <c r="K757" i="33"/>
  <c r="CK756" i="33"/>
  <c r="J350" i="33" l="1"/>
  <c r="CJ349" i="33"/>
  <c r="J758" i="33"/>
  <c r="CJ757" i="33"/>
  <c r="K758" i="33"/>
  <c r="CK757" i="33"/>
  <c r="K350" i="33"/>
  <c r="CK349" i="33"/>
  <c r="K685" i="33"/>
  <c r="CK684" i="33"/>
  <c r="J685" i="33"/>
  <c r="CJ684" i="33"/>
  <c r="K686" i="33" l="1"/>
  <c r="CK685" i="33"/>
  <c r="J351" i="33"/>
  <c r="CJ350" i="33"/>
  <c r="K351" i="33"/>
  <c r="CK350" i="33"/>
  <c r="K759" i="33"/>
  <c r="CK758" i="33"/>
  <c r="J686" i="33"/>
  <c r="CJ685" i="33"/>
  <c r="J759" i="33"/>
  <c r="CJ758" i="33"/>
  <c r="J687" i="33" l="1"/>
  <c r="CJ686" i="33"/>
  <c r="K687" i="33"/>
  <c r="CK686" i="33"/>
  <c r="K760" i="33"/>
  <c r="CK759" i="33"/>
  <c r="K352" i="33"/>
  <c r="CK351" i="33"/>
  <c r="J760" i="33"/>
  <c r="CJ759" i="33"/>
  <c r="J352" i="33"/>
  <c r="CJ351" i="33"/>
  <c r="J761" i="33" l="1"/>
  <c r="CJ760" i="33"/>
  <c r="J688" i="33"/>
  <c r="CJ687" i="33"/>
  <c r="K353" i="33"/>
  <c r="CK352" i="33"/>
  <c r="K761" i="33"/>
  <c r="CK760" i="33"/>
  <c r="J353" i="33"/>
  <c r="CJ352" i="33"/>
  <c r="K688" i="33"/>
  <c r="CK687" i="33"/>
  <c r="J354" i="33" l="1"/>
  <c r="CJ354" i="33" s="1"/>
  <c r="CJ353" i="33"/>
  <c r="J762" i="33"/>
  <c r="CJ761" i="33"/>
  <c r="K762" i="33"/>
  <c r="CK761" i="33"/>
  <c r="K354" i="33"/>
  <c r="CK354" i="33" s="1"/>
  <c r="CK353" i="33"/>
  <c r="K689" i="33"/>
  <c r="CK688" i="33"/>
  <c r="J689" i="33"/>
  <c r="CJ688" i="33"/>
  <c r="K690" i="33" l="1"/>
  <c r="CK689" i="33"/>
  <c r="K763" i="33"/>
  <c r="CK762" i="33"/>
  <c r="J690" i="33"/>
  <c r="CJ689" i="33"/>
  <c r="J763" i="33"/>
  <c r="CJ762" i="33"/>
  <c r="K691" i="33" l="1"/>
  <c r="CK690" i="33"/>
  <c r="J764" i="33"/>
  <c r="CJ763" i="33"/>
  <c r="J691" i="33"/>
  <c r="CJ690" i="33"/>
  <c r="K764" i="33"/>
  <c r="CK763" i="33"/>
  <c r="K692" i="33" l="1"/>
  <c r="CK691" i="33"/>
  <c r="K765" i="33"/>
  <c r="CK764" i="33"/>
  <c r="J692" i="33"/>
  <c r="CJ691" i="33"/>
  <c r="J765" i="33"/>
  <c r="CJ764" i="33"/>
  <c r="J766" i="33" l="1"/>
  <c r="CJ765" i="33"/>
  <c r="J693" i="33"/>
  <c r="CJ692" i="33"/>
  <c r="K766" i="33"/>
  <c r="CK765" i="33"/>
  <c r="K693" i="33"/>
  <c r="CK692" i="33"/>
  <c r="K694" i="33" l="1"/>
  <c r="CK693" i="33"/>
  <c r="K767" i="33"/>
  <c r="CK766" i="33"/>
  <c r="J694" i="33"/>
  <c r="CJ693" i="33"/>
  <c r="J767" i="33"/>
  <c r="CJ766" i="33"/>
  <c r="J768" i="33" l="1"/>
  <c r="CJ767" i="33"/>
  <c r="J695" i="33"/>
  <c r="CJ694" i="33"/>
  <c r="K768" i="33"/>
  <c r="CK767" i="33"/>
  <c r="K695" i="33"/>
  <c r="CK694" i="33"/>
  <c r="K696" i="33" l="1"/>
  <c r="CK695" i="33"/>
  <c r="K769" i="33"/>
  <c r="CK768" i="33"/>
  <c r="J696" i="33"/>
  <c r="CJ695" i="33"/>
  <c r="J769" i="33"/>
  <c r="CJ768" i="33"/>
  <c r="J770" i="33" l="1"/>
  <c r="CJ769" i="33"/>
  <c r="J697" i="33"/>
  <c r="CJ696" i="33"/>
  <c r="K770" i="33"/>
  <c r="CK769" i="33"/>
  <c r="K697" i="33"/>
  <c r="CK696" i="33"/>
  <c r="K698" i="33" l="1"/>
  <c r="CK697" i="33"/>
  <c r="K771" i="33"/>
  <c r="CK770" i="33"/>
  <c r="J698" i="33"/>
  <c r="CJ697" i="33"/>
  <c r="J771" i="33"/>
  <c r="CJ770" i="33"/>
  <c r="J772" i="33" l="1"/>
  <c r="CJ771" i="33"/>
  <c r="J699" i="33"/>
  <c r="CJ698" i="33"/>
  <c r="K772" i="33"/>
  <c r="CK771" i="33"/>
  <c r="K699" i="33"/>
  <c r="CK698" i="33"/>
  <c r="K700" i="33" l="1"/>
  <c r="CK699" i="33"/>
  <c r="K773" i="33"/>
  <c r="CK772" i="33"/>
  <c r="J700" i="33"/>
  <c r="CJ699" i="33"/>
  <c r="J773" i="33"/>
  <c r="CJ772" i="33"/>
  <c r="J774" i="33" l="1"/>
  <c r="CJ773" i="33"/>
  <c r="J701" i="33"/>
  <c r="CJ700" i="33"/>
  <c r="K774" i="33"/>
  <c r="CK773" i="33"/>
  <c r="K701" i="33"/>
  <c r="CK700" i="33"/>
  <c r="K702" i="33" l="1"/>
  <c r="CK701" i="33"/>
  <c r="K775" i="33"/>
  <c r="CK774" i="33"/>
  <c r="J702" i="33"/>
  <c r="CJ701" i="33"/>
  <c r="J775" i="33"/>
  <c r="CJ774" i="33"/>
  <c r="J776" i="33" l="1"/>
  <c r="CJ775" i="33"/>
  <c r="J703" i="33"/>
  <c r="CJ702" i="33"/>
  <c r="K776" i="33"/>
  <c r="CK775" i="33"/>
  <c r="K703" i="33"/>
  <c r="CK702" i="33"/>
  <c r="K704" i="33" l="1"/>
  <c r="CK704" i="33" s="1"/>
  <c r="CK703" i="33"/>
  <c r="K777" i="33"/>
  <c r="CK776" i="33"/>
  <c r="J704" i="33"/>
  <c r="CJ704" i="33" s="1"/>
  <c r="CJ703" i="33"/>
  <c r="J777" i="33"/>
  <c r="CJ776" i="33"/>
  <c r="J778" i="33" l="1"/>
  <c r="CJ777" i="33"/>
  <c r="K778" i="33"/>
  <c r="CK777" i="33"/>
  <c r="K779" i="33" l="1"/>
  <c r="CK778" i="33"/>
  <c r="J779" i="33"/>
  <c r="CJ778" i="33"/>
  <c r="J780" i="33" l="1"/>
  <c r="CJ779" i="33"/>
  <c r="K780" i="33"/>
  <c r="CK779" i="33"/>
  <c r="K781" i="33" l="1"/>
  <c r="CK780" i="33"/>
  <c r="J781" i="33"/>
  <c r="CJ780" i="33"/>
  <c r="J782" i="33" l="1"/>
  <c r="CJ781" i="33"/>
  <c r="K782" i="33"/>
  <c r="CK781" i="33"/>
  <c r="K783" i="33" l="1"/>
  <c r="CK782" i="33"/>
  <c r="J783" i="33"/>
  <c r="CJ782" i="33"/>
  <c r="J784" i="33" l="1"/>
  <c r="CJ783" i="33"/>
  <c r="K784" i="33"/>
  <c r="CK783" i="33"/>
  <c r="K785" i="33" l="1"/>
  <c r="CK785" i="33" s="1"/>
  <c r="CK784" i="33"/>
  <c r="J785" i="33"/>
  <c r="CJ785" i="33" s="1"/>
  <c r="CJ784"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Melissa Thomas</author>
  </authors>
  <commentList>
    <comment ref="AM2" authorId="0" shapeId="0" xr:uid="{353C624A-1536-4D44-9BE4-578CB37DFA2D}">
      <text>
        <r>
          <rPr>
            <sz val="9"/>
            <color indexed="81"/>
            <rFont val="Tahoma"/>
            <family val="2"/>
          </rPr>
          <t>Pulled from tblItemProvince as Alberta in TGPData</t>
        </r>
      </text>
    </comment>
    <comment ref="AN2" authorId="0" shapeId="0" xr:uid="{CA5BAA67-EDE1-42ED-8CBB-B83F143FD5DA}">
      <text>
        <r>
          <rPr>
            <sz val="9"/>
            <color indexed="81"/>
            <rFont val="Tahoma"/>
            <family val="2"/>
          </rPr>
          <t>Pulled from tblItem in TGPData</t>
        </r>
      </text>
    </comment>
    <comment ref="AO2" authorId="0" shapeId="0" xr:uid="{0A81C1FD-C69E-452A-9602-2DF4D9E4EF6C}">
      <text>
        <r>
          <rPr>
            <sz val="9"/>
            <color indexed="81"/>
            <rFont val="Tahoma"/>
            <family val="2"/>
          </rPr>
          <t>Pulled from tblItem in TGPData</t>
        </r>
      </text>
    </comment>
    <comment ref="AP2" authorId="0" shapeId="0" xr:uid="{44AAEB97-CF5F-4A53-AC54-D62EE79A30FB}">
      <text>
        <r>
          <rPr>
            <sz val="9"/>
            <color indexed="81"/>
            <rFont val="Tahoma"/>
            <family val="2"/>
          </rPr>
          <t>Invoice Cost is calculated as Basecost plus Five Percent minus Column L</t>
        </r>
      </text>
    </comment>
    <comment ref="AQ2" authorId="0" shapeId="0" xr:uid="{B72BDEA1-1840-4E8B-93FC-96AD846832A0}">
      <text>
        <r>
          <rPr>
            <sz val="9"/>
            <color indexed="81"/>
            <rFont val="Tahoma"/>
            <family val="2"/>
          </rPr>
          <t>Pulled from tblItem in TGPData</t>
        </r>
      </text>
    </comment>
    <comment ref="AR2" authorId="0" shapeId="0" xr:uid="{58215D9D-5398-4010-A76E-51DE628E2A6E}">
      <text>
        <r>
          <rPr>
            <sz val="9"/>
            <color indexed="81"/>
            <rFont val="Tahoma"/>
            <family val="2"/>
          </rPr>
          <t>Freight component for AAA Margin is calculated at 0.03 cents per LBS</t>
        </r>
      </text>
    </comment>
    <comment ref="AS2" authorId="0" shapeId="0" xr:uid="{99DF3E9E-148B-4919-B5F0-4DFC803C7C8C}">
      <text>
        <r>
          <rPr>
            <sz val="9"/>
            <color indexed="81"/>
            <rFont val="Tahoma"/>
            <family val="2"/>
          </rPr>
          <t>Freight component for Yukon Margin is calculated at 0.30 cents per LBS</t>
        </r>
      </text>
    </comment>
    <comment ref="AT2" authorId="0" shapeId="0" xr:uid="{19F6C89E-5EAA-4218-A614-971CA6537A21}">
      <text>
        <r>
          <rPr>
            <sz val="9"/>
            <color indexed="81"/>
            <rFont val="Tahoma"/>
            <family val="2"/>
          </rPr>
          <t>Freight component for AA Margin is calculated at 0.03 cents per LBS</t>
        </r>
      </text>
    </comment>
    <comment ref="AU2" authorId="0" shapeId="0" xr:uid="{5EAFDCAA-9550-4066-BC19-16694F504750}">
      <text>
        <r>
          <rPr>
            <sz val="9"/>
            <color indexed="81"/>
            <rFont val="Tahoma"/>
            <family val="2"/>
          </rPr>
          <t>Freight component for Yukon Margin is calculated at 0.07 cents per LBS</t>
        </r>
      </text>
    </comment>
  </commentList>
</comments>
</file>

<file path=xl/sharedStrings.xml><?xml version="1.0" encoding="utf-8"?>
<sst xmlns="http://schemas.openxmlformats.org/spreadsheetml/2006/main" count="29037" uniqueCount="6416">
  <si>
    <t>.</t>
  </si>
  <si>
    <t>D IN STORE ITEMS</t>
  </si>
  <si>
    <t>Single Unit Amounts</t>
  </si>
  <si>
    <t>Margins</t>
  </si>
  <si>
    <t>Final Margin Including Rebate</t>
  </si>
  <si>
    <t>Item UPC</t>
  </si>
  <si>
    <t>Case UPC</t>
  </si>
  <si>
    <t>Flyer Description</t>
  </si>
  <si>
    <t>Story</t>
  </si>
  <si>
    <t>Mainframe Description</t>
  </si>
  <si>
    <t>Size</t>
  </si>
  <si>
    <t>MS</t>
  </si>
  <si>
    <t>Item No.</t>
  </si>
  <si>
    <t>Item Details</t>
  </si>
  <si>
    <t>Minor Category</t>
  </si>
  <si>
    <t>CLMS</t>
  </si>
  <si>
    <t>Ad Code</t>
  </si>
  <si>
    <t>Ad Location Code</t>
  </si>
  <si>
    <t>Feature &amp; Insert Code</t>
  </si>
  <si>
    <t>Limit</t>
  </si>
  <si>
    <t>Region</t>
  </si>
  <si>
    <t>Supplier Case Cost</t>
  </si>
  <si>
    <t>OI</t>
  </si>
  <si>
    <t>chq</t>
  </si>
  <si>
    <t>crc</t>
  </si>
  <si>
    <t>Count Recount By Inner</t>
  </si>
  <si>
    <t>Special Net Price</t>
  </si>
  <si>
    <t>Special Unit Price</t>
  </si>
  <si>
    <t>ho</t>
  </si>
  <si>
    <t>Scan Back</t>
  </si>
  <si>
    <t>Scan Back / Unit</t>
  </si>
  <si>
    <t>Ad SRP</t>
  </si>
  <si>
    <t>AAA</t>
  </si>
  <si>
    <t>Yukon</t>
  </si>
  <si>
    <t>A</t>
  </si>
  <si>
    <t>Store % GP Rate</t>
  </si>
  <si>
    <t>AAA/AA</t>
  </si>
  <si>
    <t>NON EDBV Base Cost</t>
  </si>
  <si>
    <t>Case Weight</t>
  </si>
  <si>
    <t>Case Pack</t>
  </si>
  <si>
    <t>Invoice Cost</t>
  </si>
  <si>
    <t>EDBV</t>
  </si>
  <si>
    <t>1 file notes</t>
  </si>
  <si>
    <t>canada</t>
  </si>
  <si>
    <t>SNS</t>
  </si>
  <si>
    <t>$</t>
  </si>
  <si>
    <t xml:space="preserve">kraft </t>
  </si>
  <si>
    <t>nestle</t>
  </si>
  <si>
    <t>mccormick</t>
  </si>
  <si>
    <t>2 File notes</t>
  </si>
  <si>
    <t>1280 3/16/26</t>
  </si>
  <si>
    <t>C-GOLD MILK CHOC VAN BAR 8 X 5 EA</t>
  </si>
  <si>
    <t>010518110105</t>
  </si>
  <si>
    <t>L M S</t>
  </si>
  <si>
    <t>F</t>
  </si>
  <si>
    <t>ALL</t>
  </si>
  <si>
    <t>1 / $4.99</t>
  </si>
  <si>
    <t xml:space="preserve">1 </t>
  </si>
  <si>
    <t xml:space="preserve"> $4.99</t>
  </si>
  <si>
    <t>1 /4.99</t>
  </si>
  <si>
    <t>N</t>
  </si>
  <si>
    <t>0005731613224</t>
  </si>
  <si>
    <t>0057316132243</t>
  </si>
  <si>
    <t>Co-op Gold Ice Cream or Frozen Yogurt 1.5 L or Novelties Package of 4 - 12</t>
  </si>
  <si>
    <t xml:space="preserve">C-GOLD MILK CHOC VAN BAR           </t>
  </si>
  <si>
    <t xml:space="preserve">5   </t>
  </si>
  <si>
    <t>EA</t>
  </si>
  <si>
    <t>DNK</t>
  </si>
  <si>
    <t>C.GOLD CHC   ALMD I/CRM   BAR 8 X 5 EA</t>
  </si>
  <si>
    <t xml:space="preserve"> </t>
  </si>
  <si>
    <t>0005731613225</t>
  </si>
  <si>
    <t>0057316132250</t>
  </si>
  <si>
    <t xml:space="preserve">C.GOLD CHC   ALMD I/CRM   BAR      </t>
  </si>
  <si>
    <t>C.GOLD DARK CHC I/CRM     BAR 8 X 5 EA</t>
  </si>
  <si>
    <t>0005731613226</t>
  </si>
  <si>
    <t>0057316132267</t>
  </si>
  <si>
    <t xml:space="preserve">C.GOLD DARK CHC I/CRM     BAR      </t>
  </si>
  <si>
    <t>C.GOLD BEACH PARTY IC/CRM  -Z 4 X 1.5 LT</t>
  </si>
  <si>
    <t>010513110105</t>
  </si>
  <si>
    <t>0005731621052</t>
  </si>
  <si>
    <t>0057316210521</t>
  </si>
  <si>
    <t xml:space="preserve">C.GOLD BEACH PARTY IC/CRM  -Z      </t>
  </si>
  <si>
    <t xml:space="preserve">1.5 </t>
  </si>
  <si>
    <t>LT</t>
  </si>
  <si>
    <t>CG COOKIE DOUGH I/C BAR     -Z 8 X 5 EA</t>
  </si>
  <si>
    <t>010518110117</t>
  </si>
  <si>
    <t>0005731621255</t>
  </si>
  <si>
    <t>0057316212556</t>
  </si>
  <si>
    <t xml:space="preserve">CG COOKIE DOUGH I/C BAR     -Z     </t>
  </si>
  <si>
    <t>should these be keyed into ad - pk chnge-no they don’t have stop buys</t>
  </si>
  <si>
    <t>CG STWBRY CHSCAKE I/C BAR   -Z 8 X 5 EA</t>
  </si>
  <si>
    <t>0005731621254</t>
  </si>
  <si>
    <t>0057316212549</t>
  </si>
  <si>
    <t>6524847-notyet they don’t have stop buys</t>
  </si>
  <si>
    <t xml:space="preserve">CG STWBRY CHSCAKE I/C BAR   -Z     </t>
  </si>
  <si>
    <t>CG OLD FASHIONED VAN I/C   -NEW 4 X 1.5 LT</t>
  </si>
  <si>
    <t>010513110100</t>
  </si>
  <si>
    <t>0005731621715</t>
  </si>
  <si>
    <t>0057316217155</t>
  </si>
  <si>
    <t xml:space="preserve">CG OLD FASHIONED VAN I/C   -NEW    </t>
  </si>
  <si>
    <t>CG BLK CHERRY FROZ YOGURT  -NEW 4 X 1.5 LT</t>
  </si>
  <si>
    <t>0005731621747</t>
  </si>
  <si>
    <t>0057316217476</t>
  </si>
  <si>
    <t xml:space="preserve">CG BLK CHERRY FROZ YOGURT  -NEW    </t>
  </si>
  <si>
    <t>CG FUDGE SUNDAE SPRME I/C  -NEW 4 X 1.5 LT</t>
  </si>
  <si>
    <t>0005731621718</t>
  </si>
  <si>
    <t>0057316217186</t>
  </si>
  <si>
    <t xml:space="preserve">CG FUDGE SUNDAE SPRME I/C  -NEW    </t>
  </si>
  <si>
    <t>CG MAPLE WALNUT ICE CREAM  -NEW 4 X 1.5 LT</t>
  </si>
  <si>
    <t>0005731621717</t>
  </si>
  <si>
    <t>0057316217179</t>
  </si>
  <si>
    <t xml:space="preserve">CG MAPLE WALNUT ICE CREAM  -NEW    </t>
  </si>
  <si>
    <t>CG CHOC PEANUT BUTTER I/C  -NEW 4 X 1.5 LT</t>
  </si>
  <si>
    <t>0005731621716</t>
  </si>
  <si>
    <t>0057316217162</t>
  </si>
  <si>
    <t xml:space="preserve">CG CHOC PEANUT BUTTER I/C  -NEW    </t>
  </si>
  <si>
    <t>CG STRWBRRIES &amp; CREME I/C  -NEW 4 X 1.5 LT</t>
  </si>
  <si>
    <t>0005731621720</t>
  </si>
  <si>
    <t>0057316217209</t>
  </si>
  <si>
    <t xml:space="preserve">CG STRWBRRIES &amp; CREME I/C  -NEW    </t>
  </si>
  <si>
    <t>CG VANILLA NSA ICE CREAM   -NEW 4 X 1.5 LT</t>
  </si>
  <si>
    <t>0005731621719</t>
  </si>
  <si>
    <t>0057316217193</t>
  </si>
  <si>
    <t xml:space="preserve">CG VANILLA NSA ICE CREAM   -NEW    </t>
  </si>
  <si>
    <t>CG VANILLA FROZEN YOGURT   -NEW 4 X 1.5 LT</t>
  </si>
  <si>
    <t>0005731621749</t>
  </si>
  <si>
    <t>0057316217490</t>
  </si>
  <si>
    <t xml:space="preserve">CG VANILLA FROZEN YOGURT   -NEW    </t>
  </si>
  <si>
    <t>CG HEAVENLY HASH I/CREAM   -NEW 4 X 1.5 LT</t>
  </si>
  <si>
    <t>0005731621724</t>
  </si>
  <si>
    <t>0057316217247</t>
  </si>
  <si>
    <t xml:space="preserve">CG HEAVENLY HASH I/CREAM   -NEW    </t>
  </si>
  <si>
    <t>CG BUTTERSCTCH CRUNCH I/C  -NEW 4 X 1.5 LT</t>
  </si>
  <si>
    <t>0005731621722</t>
  </si>
  <si>
    <t>0057316217223</t>
  </si>
  <si>
    <t xml:space="preserve">CG BUTTERSCTCH CRUNCH I/C  -NEW    </t>
  </si>
  <si>
    <t>CG CHOCOLATE EXPLSION I/C  -NEW 4 X 1.5 LT</t>
  </si>
  <si>
    <t>0005731621721</t>
  </si>
  <si>
    <t>0057316217216</t>
  </si>
  <si>
    <t xml:space="preserve">CG CHOCOLATE EXPLSION I/C  -NEW    </t>
  </si>
  <si>
    <t>CG STRWBRY FROZEN YOGURT   -NEW 4 X 1.5 LT</t>
  </si>
  <si>
    <t>0005731621748</t>
  </si>
  <si>
    <t>0057316217483</t>
  </si>
  <si>
    <t xml:space="preserve">CG STRWBRY FROZEN YOGURT   -NEW    </t>
  </si>
  <si>
    <t>C.GOLD UNICORN IC POP     -Z 4 X 12 EA</t>
  </si>
  <si>
    <t>0005731621584</t>
  </si>
  <si>
    <t>0057316215847</t>
  </si>
  <si>
    <t xml:space="preserve">C.GOLD UNICORN IC POP     -Z       </t>
  </si>
  <si>
    <t xml:space="preserve">12  </t>
  </si>
  <si>
    <t>CG CHERRIES &amp; CHOC I/CRM   -NEW 4 X 1.5 LT</t>
  </si>
  <si>
    <t>0005731621723</t>
  </si>
  <si>
    <t>0057316217230</t>
  </si>
  <si>
    <t xml:space="preserve">CG CHERRIES &amp; CHOC I/CRM   -NEW    </t>
  </si>
  <si>
    <t>CG SSNL CREME BRULEE I/C   -Z 4 X 1.5 LT</t>
  </si>
  <si>
    <t>010513110107</t>
  </si>
  <si>
    <t>0005731621845</t>
  </si>
  <si>
    <t>0057316218459</t>
  </si>
  <si>
    <t>disc-d status</t>
  </si>
  <si>
    <t xml:space="preserve">CG SSNL CREME BRULEE I/C   -Z      </t>
  </si>
  <si>
    <t>CG SSNL PUMPKIN CHAI I/C   -Z 4 X 1.5 LT</t>
  </si>
  <si>
    <t>0005731621846</t>
  </si>
  <si>
    <t>0057316218466</t>
  </si>
  <si>
    <t xml:space="preserve">CG SSNL PUMPKIN CHAI I/C   -Z      </t>
  </si>
  <si>
    <t>C.GOLD CHC ALMD I/C  BAR  4PK 8 X 4 EA</t>
  </si>
  <si>
    <t>010518110106</t>
  </si>
  <si>
    <t>0005731621673</t>
  </si>
  <si>
    <t>0057316216738</t>
  </si>
  <si>
    <t xml:space="preserve">C.GOLD CHC ALMD I/C  BAR  4PK      </t>
  </si>
  <si>
    <t xml:space="preserve">4   </t>
  </si>
  <si>
    <t>C.GOLD PRALINE I/C BAR    4PK 8 X 4 EA</t>
  </si>
  <si>
    <t>0005731621675</t>
  </si>
  <si>
    <t>0057316216752</t>
  </si>
  <si>
    <t xml:space="preserve">C.GOLD PRALINE I/C BAR    4PK      </t>
  </si>
  <si>
    <t>C.GOLD DARK CHC I/C BAR   4PK 8 X 4 EA</t>
  </si>
  <si>
    <t>0005731621674</t>
  </si>
  <si>
    <t>0057316216745</t>
  </si>
  <si>
    <t xml:space="preserve">C.GOLD DARK CHC I/C BAR   4PK      </t>
  </si>
  <si>
    <t>C.GOLD MILK CHOC VAN BAR  4PK 8 X 4 EA</t>
  </si>
  <si>
    <t>0005731621672</t>
  </si>
  <si>
    <t>0057316216721</t>
  </si>
  <si>
    <t xml:space="preserve">C.GOLD MILK CHOC VAN BAR  4PK      </t>
  </si>
  <si>
    <t>CG RASPBERRY LEMON SORBET</t>
  </si>
  <si>
    <t>CG DRGNFRT MANGO   SORBET</t>
  </si>
  <si>
    <t>FRISKIES CHEF'S BLEND 1 X 7.5 KG</t>
  </si>
  <si>
    <t>010132130390</t>
  </si>
  <si>
    <t>D</t>
  </si>
  <si>
    <t>E</t>
  </si>
  <si>
    <t>1 / $20.99</t>
  </si>
  <si>
    <t xml:space="preserve"> $20.99</t>
  </si>
  <si>
    <t>1/26.99</t>
  </si>
  <si>
    <t>26.59</t>
  </si>
  <si>
    <t>28.79</t>
  </si>
  <si>
    <t>0005580022392</t>
  </si>
  <si>
    <t>0055800223920</t>
  </si>
  <si>
    <t>Friskies Cat Food 7.26 - 7.5 kg</t>
  </si>
  <si>
    <t xml:space="preserve">FRISKIES CHEF S BLEND              </t>
  </si>
  <si>
    <t xml:space="preserve">7.5 </t>
  </si>
  <si>
    <t>KG</t>
  </si>
  <si>
    <t>FRISKIES 7 FLAVOUR CAT FD 1 X 7.26 KG</t>
  </si>
  <si>
    <t>S</t>
  </si>
  <si>
    <t>0005580024905</t>
  </si>
  <si>
    <t>0055800249050</t>
  </si>
  <si>
    <t xml:space="preserve">FRISKIES 7 FLAVOUR CAT FD          </t>
  </si>
  <si>
    <t>7.26</t>
  </si>
  <si>
    <t>FRISKIES GRLRS TNDR CRNCY 1 X 7.5 KG</t>
  </si>
  <si>
    <t>C</t>
  </si>
  <si>
    <t>0005580019716</t>
  </si>
  <si>
    <t>0055800197160</t>
  </si>
  <si>
    <t xml:space="preserve">FRISKIES GRLRS TNDR CRNCY          </t>
  </si>
  <si>
    <t>TIDY CATS GLADE CLR SPR 1 X 5.44 KG</t>
  </si>
  <si>
    <t>010134120270</t>
  </si>
  <si>
    <t>1/26.49</t>
  </si>
  <si>
    <t>0005580038962</t>
  </si>
  <si>
    <t>0055800389626</t>
  </si>
  <si>
    <t>Purina Tidy Cats 5.44 kg</t>
  </si>
  <si>
    <t xml:space="preserve">TIDY CATS GLADE CLR SPR            </t>
  </si>
  <si>
    <t>5.44</t>
  </si>
  <si>
    <t>TIDY CATS 4IN1 LIGHT WT 1 X 5.44 KG</t>
  </si>
  <si>
    <t>0005580039181</t>
  </si>
  <si>
    <t>0055800391810</t>
  </si>
  <si>
    <t xml:space="preserve">TIDY CATS 4IN1 LIGHT WT            </t>
  </si>
  <si>
    <t>TIDYCATS 24/7 LIGHTWGHT 1 X 5.44 KG</t>
  </si>
  <si>
    <t>0005580039204</t>
  </si>
  <si>
    <t>0055800392046</t>
  </si>
  <si>
    <t xml:space="preserve">TIDYCATS 24/7 LIGHTWGHT            </t>
  </si>
  <si>
    <t>LARABAR APPLE 5PK GF 8 X 225 GR</t>
  </si>
  <si>
    <t>010203710120</t>
  </si>
  <si>
    <t>1 / $6.99</t>
  </si>
  <si>
    <t xml:space="preserve"> $6.99</t>
  </si>
  <si>
    <t>1/8.99</t>
  </si>
  <si>
    <t>8.49</t>
  </si>
  <si>
    <t>8.79</t>
  </si>
  <si>
    <t>9.59</t>
  </si>
  <si>
    <t>0002190842316</t>
  </si>
  <si>
    <t>0021908416946</t>
  </si>
  <si>
    <t xml:space="preserve">LARABAR APPLE 5PK GF               </t>
  </si>
  <si>
    <t xml:space="preserve">225 </t>
  </si>
  <si>
    <t>GR</t>
  </si>
  <si>
    <t>LARABAR PEA BUT 5PK GF 8 X 240 GR</t>
  </si>
  <si>
    <t>0002190842317</t>
  </si>
  <si>
    <t>0021908416953</t>
  </si>
  <si>
    <t xml:space="preserve">LARABAR PEA BUT 5PK GF             </t>
  </si>
  <si>
    <t xml:space="preserve">240 </t>
  </si>
  <si>
    <t>LARABAR PEA BUT CH CHIP   5PK GF 8 X 225 GR</t>
  </si>
  <si>
    <t>0002190846259</t>
  </si>
  <si>
    <t>0021908462599</t>
  </si>
  <si>
    <t xml:space="preserve">LARABAR PEA BUT CH CHIP   5PK GF   </t>
  </si>
  <si>
    <t>LARABAR COCONUT CREAM 5PK GF 8 X 240 GR</t>
  </si>
  <si>
    <t>0002190846258</t>
  </si>
  <si>
    <t>0021908462582</t>
  </si>
  <si>
    <t xml:space="preserve">LARABAR COCONUT CREAM 5PK GF       </t>
  </si>
  <si>
    <t>NV S&amp;S FAM PEANUT 15PK 8 X 525 GR</t>
  </si>
  <si>
    <t>010201120228</t>
  </si>
  <si>
    <t>0006563316335</t>
  </si>
  <si>
    <t>0065633163352</t>
  </si>
  <si>
    <t xml:space="preserve">NV S&amp;S FAM PEANUT 15PK             </t>
  </si>
  <si>
    <t xml:space="preserve">525 </t>
  </si>
  <si>
    <t>NV S&amp;S DARK CHOC 15PK 8 X 525 GR</t>
  </si>
  <si>
    <t>0006563316334</t>
  </si>
  <si>
    <t>0065633163345</t>
  </si>
  <si>
    <t xml:space="preserve">NV S&amp;S DARK CHOC 15PK              </t>
  </si>
  <si>
    <t>NV TRL MIX FRUIT/NUT 15CT 8 X 525 GR</t>
  </si>
  <si>
    <t>010201120236</t>
  </si>
  <si>
    <t>W</t>
  </si>
  <si>
    <t>0006563321861</t>
  </si>
  <si>
    <t>0065633218618</t>
  </si>
  <si>
    <t xml:space="preserve">NV TRL MIX FRUIT/NUT 15CT          </t>
  </si>
  <si>
    <t>GM REESE PUFF CRL BAR 4 X 385 GR</t>
  </si>
  <si>
    <t>010201120298</t>
  </si>
  <si>
    <t>0006563317478</t>
  </si>
  <si>
    <t>0065633174785</t>
  </si>
  <si>
    <t xml:space="preserve">GM REESE PUFF CRL BAR              </t>
  </si>
  <si>
    <t xml:space="preserve">385 </t>
  </si>
  <si>
    <t>FRT GUSHERS FAM PACK GF 6 X 368 GR</t>
  </si>
  <si>
    <t>010202110190</t>
  </si>
  <si>
    <t>0006563318168</t>
  </si>
  <si>
    <t>0065633181684</t>
  </si>
  <si>
    <t xml:space="preserve">FRT GUSHERS FAM PACK GF            </t>
  </si>
  <si>
    <t xml:space="preserve">368 </t>
  </si>
  <si>
    <t>MOTTS FRTSATIONS ASST FRT 6 X 498 GR</t>
  </si>
  <si>
    <t>010202120290</t>
  </si>
  <si>
    <t>0006563323096</t>
  </si>
  <si>
    <t>0065633230962</t>
  </si>
  <si>
    <t xml:space="preserve">MOTTS FRTSATIONS ASST FRT          </t>
  </si>
  <si>
    <t xml:space="preserve">498 </t>
  </si>
  <si>
    <t>LARABAR SPECIAL EDITION   5CT 8 X 225 GR</t>
  </si>
  <si>
    <t>0006563322661</t>
  </si>
  <si>
    <t>0065633226613</t>
  </si>
  <si>
    <t xml:space="preserve">LARABAR SPECIAL EDITION   5CT      </t>
  </si>
  <si>
    <t>NV CRNCH GRNL BAR OAT HNY 6 X 630 GR</t>
  </si>
  <si>
    <t>0006563322691</t>
  </si>
  <si>
    <t>0065633226910</t>
  </si>
  <si>
    <t xml:space="preserve">NV CRNCH GRNL BAR OAT HNY          </t>
  </si>
  <si>
    <t xml:space="preserve">630 </t>
  </si>
  <si>
    <t>KR CHZ WHIZ 1/2 PAL- 900G (318PC)-P 318 X 1 EA</t>
  </si>
  <si>
    <t>010319090900</t>
  </si>
  <si>
    <t>$1.000</t>
  </si>
  <si>
    <t>1 /6.99</t>
  </si>
  <si>
    <t>0000000000000</t>
  </si>
  <si>
    <t>KR CHZ WHIZ 1/2 PAL- 900G (318PC)-P</t>
  </si>
  <si>
    <t xml:space="preserve">1   </t>
  </si>
  <si>
    <t>KR CHEEZ WHIZ REGULAR 6 X 900 GR</t>
  </si>
  <si>
    <t>010315530315</t>
  </si>
  <si>
    <t>0006810089235</t>
  </si>
  <si>
    <t>0068100892359</t>
  </si>
  <si>
    <t>remove EDLC</t>
  </si>
  <si>
    <t>Kraft Singles 825 g or Cheez Whiz 900 g</t>
  </si>
  <si>
    <t xml:space="preserve">KR CHEEZ WHIZ REGULAR              </t>
  </si>
  <si>
    <t xml:space="preserve">900 </t>
  </si>
  <si>
    <t>B</t>
  </si>
  <si>
    <t>KR CHEEZ WHIZ LIGHT 6 X 900 GR</t>
  </si>
  <si>
    <t>0006810089236</t>
  </si>
  <si>
    <t>0068100892366</t>
  </si>
  <si>
    <t xml:space="preserve">KR CHEEZ WHIZ LIGHT                </t>
  </si>
  <si>
    <t>KR SINGLES SLICES 44'S 8 X 825 GR</t>
  </si>
  <si>
    <t>010314130325</t>
  </si>
  <si>
    <t>0006810000359</t>
  </si>
  <si>
    <t>0068100003595</t>
  </si>
  <si>
    <t xml:space="preserve">KR SINGLES SLICES 44 S             </t>
  </si>
  <si>
    <t xml:space="preserve">825 </t>
  </si>
  <si>
    <t>KR SINGLES THICK 28S 8 X 825 GR</t>
  </si>
  <si>
    <t>0006810000357</t>
  </si>
  <si>
    <t>0068100003571</t>
  </si>
  <si>
    <t xml:space="preserve">KR SINGLES THICK 28S               </t>
  </si>
  <si>
    <t>LCKY DRGN AAA SCNTD JSMIN RICE 1 X 18.1 KG</t>
  </si>
  <si>
    <t>010171160644</t>
  </si>
  <si>
    <t>1 / $27.99</t>
  </si>
  <si>
    <t xml:space="preserve"> $27.99</t>
  </si>
  <si>
    <t>1 /27.99</t>
  </si>
  <si>
    <t>33.59</t>
  </si>
  <si>
    <t>35.49</t>
  </si>
  <si>
    <t>0005731616335</t>
  </si>
  <si>
    <t>0057316163353</t>
  </si>
  <si>
    <t>Lucky Dragon AAA Scented Jasmine Rice 18.1 kg</t>
  </si>
  <si>
    <t xml:space="preserve">LCKY DRGN AAA SCNTD JSMIN RICE     </t>
  </si>
  <si>
    <t>18.1</t>
  </si>
  <si>
    <t>SIMILAC POWDER REGULAR 6 X 850 GR</t>
  </si>
  <si>
    <t>507131110150</t>
  </si>
  <si>
    <t>1 / $34.99</t>
  </si>
  <si>
    <t xml:space="preserve"> $34.99</t>
  </si>
  <si>
    <t>1 /34.99</t>
  </si>
  <si>
    <t>38.49</t>
  </si>
  <si>
    <t>50.49</t>
  </si>
  <si>
    <t>0005532502251</t>
  </si>
  <si>
    <t>0055325022524</t>
  </si>
  <si>
    <t xml:space="preserve">SIMILAC POWDER REGULAR             </t>
  </si>
  <si>
    <t xml:space="preserve">850 </t>
  </si>
  <si>
    <t>SIMILAC POWDER IRON FORT 6 X 850 GR</t>
  </si>
  <si>
    <t>0005532502502</t>
  </si>
  <si>
    <t>0055325025037</t>
  </si>
  <si>
    <t xml:space="preserve">SIMILAC POWDER IRON FORT           </t>
  </si>
  <si>
    <t>SIMILAC POWDER GO &amp; GROW 6 X 850 GR</t>
  </si>
  <si>
    <t>0005532502521</t>
  </si>
  <si>
    <t>0055325025228</t>
  </si>
  <si>
    <t xml:space="preserve">SIMILAC POWDER GO &amp; GROW           </t>
  </si>
  <si>
    <t>PAMP SWAD NBRN HUGE 136 1 X 136 EA</t>
  </si>
  <si>
    <t>507111130322</t>
  </si>
  <si>
    <t>0003077203549</t>
  </si>
  <si>
    <t>0030772035495</t>
  </si>
  <si>
    <t xml:space="preserve">PAMP SWAD NBRN HUGE 136            </t>
  </si>
  <si>
    <t xml:space="preserve">136 </t>
  </si>
  <si>
    <t>PAMP SWAD SZ 1 HUGE 160 1 X 160 EA</t>
  </si>
  <si>
    <t/>
  </si>
  <si>
    <t>0003077203550</t>
  </si>
  <si>
    <t>0030772035501</t>
  </si>
  <si>
    <t xml:space="preserve">PAMP SWAD SZ 1 HUGE 160            </t>
  </si>
  <si>
    <t xml:space="preserve">160 </t>
  </si>
  <si>
    <t>PAMP SWAD SZ 6 HUGE  80CT 1 X 80 EA</t>
  </si>
  <si>
    <t>0003077204282</t>
  </si>
  <si>
    <t>0030772042820</t>
  </si>
  <si>
    <t xml:space="preserve">PAMP SWAD SZ 6 HUGE  80CT          </t>
  </si>
  <si>
    <t xml:space="preserve">80  </t>
  </si>
  <si>
    <t>PAMP SWAD SZ 2 HUGE  144 1 X 144 EA</t>
  </si>
  <si>
    <t>0003077203551</t>
  </si>
  <si>
    <t>0030772035518</t>
  </si>
  <si>
    <t xml:space="preserve">PAMP SWAD SZ 2 HUGE  144           </t>
  </si>
  <si>
    <t xml:space="preserve">144 </t>
  </si>
  <si>
    <t>PAMP SWADDLERS SZ4 HUGE   116 1 X 116 EA</t>
  </si>
  <si>
    <t>507111130332</t>
  </si>
  <si>
    <t>0003077204280</t>
  </si>
  <si>
    <t>0030772042806</t>
  </si>
  <si>
    <t xml:space="preserve">PAMP SWADDLERS SZ4 HUGE   116      </t>
  </si>
  <si>
    <t xml:space="preserve">116 </t>
  </si>
  <si>
    <t>PAMP SWADDLERS SZ5 HUGE   100CT 1 X 100 EA</t>
  </si>
  <si>
    <t>0003077203554</t>
  </si>
  <si>
    <t>0030772035549</t>
  </si>
  <si>
    <t xml:space="preserve">PAMP SWADDLERS SZ5 HUGE   100CT    </t>
  </si>
  <si>
    <t xml:space="preserve">100 </t>
  </si>
  <si>
    <t>PAMP SWADDLERS SZ3 HUGE   132CT 1 X 132 EA</t>
  </si>
  <si>
    <t>0003077203552</t>
  </si>
  <si>
    <t>0030772035525</t>
  </si>
  <si>
    <t xml:space="preserve">PAMP SWADDLERS SZ3 HUGE   132CT    </t>
  </si>
  <si>
    <t xml:space="preserve">132 </t>
  </si>
  <si>
    <t>PAMP BDRY SZ6 MEGA 124CT 1 X 124 EA</t>
  </si>
  <si>
    <t>507111130355</t>
  </si>
  <si>
    <t>0003077219795</t>
  </si>
  <si>
    <t>0030772197957</t>
  </si>
  <si>
    <t xml:space="preserve">PAMP BDRY SZ6 MEGA 124CT           </t>
  </si>
  <si>
    <t xml:space="preserve">124 </t>
  </si>
  <si>
    <t>PAMP BDRY SZ5 MEGA 138CT 1 X 138 EA</t>
  </si>
  <si>
    <t>0003077219788</t>
  </si>
  <si>
    <t>0030772197889</t>
  </si>
  <si>
    <t xml:space="preserve">PAMP BDRY SZ5 MEGA 138CT           </t>
  </si>
  <si>
    <t xml:space="preserve">138 </t>
  </si>
  <si>
    <t>PAMP BDRY SZ4 MEGA 156CT 1 X 156 EA</t>
  </si>
  <si>
    <t>0003077219791</t>
  </si>
  <si>
    <t>0030772197919</t>
  </si>
  <si>
    <t xml:space="preserve">PAMP BDRY SZ4 MEGA 156CT           </t>
  </si>
  <si>
    <t xml:space="preserve">156 </t>
  </si>
  <si>
    <t>AVE DLY MOIST   LOTION 3 X 532 ML</t>
  </si>
  <si>
    <t>507215050510</t>
  </si>
  <si>
    <t>L M</t>
  </si>
  <si>
    <t>1 / $8.99</t>
  </si>
  <si>
    <t xml:space="preserve"> $8.99</t>
  </si>
  <si>
    <t>1 /8.99</t>
  </si>
  <si>
    <t>10.79</t>
  </si>
  <si>
    <t>11.49</t>
  </si>
  <si>
    <t>0006260006025</t>
  </si>
  <si>
    <t>0038137006025</t>
  </si>
  <si>
    <t xml:space="preserve">AVE DLY MOIST   LOTION             </t>
  </si>
  <si>
    <t xml:space="preserve">532 </t>
  </si>
  <si>
    <t>ML</t>
  </si>
  <si>
    <t>AVE SKN RELIEF MOIST LTN  FF 3 X 532 ML</t>
  </si>
  <si>
    <t>0006260006298</t>
  </si>
  <si>
    <t>0038137006298</t>
  </si>
  <si>
    <t xml:space="preserve">AVE SKN RELIEF MOIST LTN  FF       </t>
  </si>
  <si>
    <t>AVEENO DAILY   SHEER HYD 3 X 532 ML</t>
  </si>
  <si>
    <t>0006260096305</t>
  </si>
  <si>
    <t xml:space="preserve">AVEENO DAILY   SHEER HYD           </t>
  </si>
  <si>
    <t>AVEENO STRSS   RLEF MOIST LOTION 3 X 532 ML</t>
  </si>
  <si>
    <t>0006260095903</t>
  </si>
  <si>
    <t xml:space="preserve">AVEENO STRSS   RLEF MOIST LOTION   </t>
  </si>
  <si>
    <t>AVEENO BDYWASH MOISTRIZNG 532 ML 3 X 532 ML</t>
  </si>
  <si>
    <t>507236010147</t>
  </si>
  <si>
    <t>0006260006384</t>
  </si>
  <si>
    <t>0038137006384</t>
  </si>
  <si>
    <t xml:space="preserve">AVEENO BDYWASH MOISTRIZNG 532 ML   </t>
  </si>
  <si>
    <t>AVEENO BDYWASH FRAG FREE  532 ML 3 X 532 ML</t>
  </si>
  <si>
    <t>0006260006292</t>
  </si>
  <si>
    <t>0038137006292</t>
  </si>
  <si>
    <t xml:space="preserve">AVEENO BDYWASH FRAG FREE  532 ML   </t>
  </si>
  <si>
    <t>GATORADE ORANGE 591ML 4 X 6 EA</t>
  </si>
  <si>
    <t>010126020200</t>
  </si>
  <si>
    <t>DNK-Direct</t>
  </si>
  <si>
    <t>1 / $5.99</t>
  </si>
  <si>
    <t xml:space="preserve"> $5.99</t>
  </si>
  <si>
    <t>1 /5.99</t>
  </si>
  <si>
    <t>7.19</t>
  </si>
  <si>
    <t>8.59</t>
  </si>
  <si>
    <t>7.59</t>
  </si>
  <si>
    <t>0005557742050</t>
  </si>
  <si>
    <t>0055577920503</t>
  </si>
  <si>
    <t>Gatorade Sport Beverage 6 x 591 mL or G2 PLUS DEPOSIT</t>
  </si>
  <si>
    <t xml:space="preserve">GATORADE ORANGE 591ML              </t>
  </si>
  <si>
    <t xml:space="preserve">6   </t>
  </si>
  <si>
    <t>GATORADE COOL BLUE 591ML 4 X 6 EA</t>
  </si>
  <si>
    <t>0005557742051</t>
  </si>
  <si>
    <t>0055577920510</t>
  </si>
  <si>
    <t xml:space="preserve">GATORADE COOL BLUE 591ML           </t>
  </si>
  <si>
    <t>GATORADE FRT PUNCH 6X591ML 4 X 6 EA</t>
  </si>
  <si>
    <t>0005557742075</t>
  </si>
  <si>
    <t>0055577920756</t>
  </si>
  <si>
    <t xml:space="preserve">GATORADE FRT PUNCH 6X591ML                        </t>
  </si>
  <si>
    <t>GATORADE G2 GRP 591ML 4 X 6 EA</t>
  </si>
  <si>
    <t>0005557742388</t>
  </si>
  <si>
    <t>0055577923887</t>
  </si>
  <si>
    <t xml:space="preserve">GATORADE G2 GRP 591ML              </t>
  </si>
  <si>
    <t>GATORADE G2 BLUE 591ML 4 X 6 EA</t>
  </si>
  <si>
    <t>0005727155544</t>
  </si>
  <si>
    <t>0057271555456</t>
  </si>
  <si>
    <t xml:space="preserve">GATORADE G2 BLUE 591ML             </t>
  </si>
  <si>
    <t>GATORADE ZERO ORNGE 6X591 4 X 6 EA</t>
  </si>
  <si>
    <t>0005727116268</t>
  </si>
  <si>
    <t xml:space="preserve">GATORADE ZERO ORNGE 6X591          </t>
  </si>
  <si>
    <t>GATORADE ZERO BERRY 6X591 4 X 6 EA</t>
  </si>
  <si>
    <t>0005727116264</t>
  </si>
  <si>
    <t xml:space="preserve">GATORADE ZERO BERRY 6X591          </t>
  </si>
  <si>
    <t>GATRDE ZERO GLACIER 6X591 4 X 6 EA</t>
  </si>
  <si>
    <t>0005727116412</t>
  </si>
  <si>
    <t xml:space="preserve">GATRDE ZERO GLACIER 6X591          </t>
  </si>
  <si>
    <t>GATRDE ZERO GLAC CHERRY   6X591 4 X 6 EA</t>
  </si>
  <si>
    <t>0005727116467</t>
  </si>
  <si>
    <t xml:space="preserve">GATRDE ZERO GLAC CHERRY   6X591    </t>
  </si>
  <si>
    <t>C.GOLD BLUBRY SUR -Z 12 X 600 GR</t>
  </si>
  <si>
    <t>010561110120</t>
  </si>
  <si>
    <t>1 / $5.49</t>
  </si>
  <si>
    <t xml:space="preserve"> $5.49</t>
  </si>
  <si>
    <t>1 /5.49</t>
  </si>
  <si>
    <t>6.49</t>
  </si>
  <si>
    <t>6.59</t>
  </si>
  <si>
    <t>7.79</t>
  </si>
  <si>
    <t>0005731602880</t>
  </si>
  <si>
    <t>0057316028802</t>
  </si>
  <si>
    <t>Co-op Gold Frozen Fruit 300 - 600 g Select Varieties</t>
  </si>
  <si>
    <t xml:space="preserve">C.GOLD BLUBRY SUR -Z               </t>
  </si>
  <si>
    <t xml:space="preserve">600 </t>
  </si>
  <si>
    <t>C.GOLD STN BERRIES-Z 12 X 300 GR</t>
  </si>
  <si>
    <t>010561110130</t>
  </si>
  <si>
    <t>0005731611865</t>
  </si>
  <si>
    <t>0057316118650</t>
  </si>
  <si>
    <t xml:space="preserve">C.GOLD STN BERRIES-Z               </t>
  </si>
  <si>
    <t xml:space="preserve">300 </t>
  </si>
  <si>
    <t>C.GOLD BERRY BLEND SUR -Z 12 X 600 GR</t>
  </si>
  <si>
    <t>0005731612164</t>
  </si>
  <si>
    <t>0057316121643</t>
  </si>
  <si>
    <t xml:space="preserve">C.GOLD BERRY BLEND SUR -Z          </t>
  </si>
  <si>
    <t>C.GOLD WHL STRWBRY SUR -Z 12 X 600 GR</t>
  </si>
  <si>
    <t>0005731613312</t>
  </si>
  <si>
    <t>0057316133124</t>
  </si>
  <si>
    <t xml:space="preserve">C.GOLD WHL STRWBRY SUR -Z          </t>
  </si>
  <si>
    <t>C.GOLD FRT MEDLEY SUR  -Z 12 X 600 GR</t>
  </si>
  <si>
    <t>0005731613313</t>
  </si>
  <si>
    <t>0057316133134</t>
  </si>
  <si>
    <t xml:space="preserve">C.GOLD FRT MEDLEY SUR  -Z          </t>
  </si>
  <si>
    <t>C.GOLD MANGO CHUNKS -Z 12 X 600 GR</t>
  </si>
  <si>
    <t>0005731615080</t>
  </si>
  <si>
    <t>0057316150803</t>
  </si>
  <si>
    <t xml:space="preserve">C.GOLD MANGO CHUNKS -Z             </t>
  </si>
  <si>
    <t>C.GOLD EXOTIC DRAGONFRUIT BLND-Z 12 X 600 GR</t>
  </si>
  <si>
    <t>0005731618898</t>
  </si>
  <si>
    <t>0057316188981</t>
  </si>
  <si>
    <t xml:space="preserve">C.GOLD EXOTIC DRAGONFRUIT BLND-Z   </t>
  </si>
  <si>
    <t>C.GOLD BITE SIZED BLEND-Z 12 X 500 GR</t>
  </si>
  <si>
    <t>0005731620276</t>
  </si>
  <si>
    <t>0057316202762</t>
  </si>
  <si>
    <t xml:space="preserve">C.GOLD BITE SIZED BLEND-Z          </t>
  </si>
  <si>
    <t xml:space="preserve">500 </t>
  </si>
  <si>
    <t>CG BERRY BANANA SPINACH    BLEND-Z 12 X 600 GR</t>
  </si>
  <si>
    <t>0005731621429</t>
  </si>
  <si>
    <t>0057316214291</t>
  </si>
  <si>
    <t xml:space="preserve">CG BERRY BANANA SPINACH    BLEND-Z </t>
  </si>
  <si>
    <t>CG TROPICAL KALE BLEND    -Z 12 X 600 GR</t>
  </si>
  <si>
    <t>0005731621430</t>
  </si>
  <si>
    <t>0057316214307</t>
  </si>
  <si>
    <t xml:space="preserve">CG TROPICAL KALE BLEND    -Z       </t>
  </si>
  <si>
    <t>C.GOLD TROPICAL BLEND -Z 12 X 600 GR</t>
  </si>
  <si>
    <t>0005731615471</t>
  </si>
  <si>
    <t>0057316154719</t>
  </si>
  <si>
    <t xml:space="preserve">C.GOLD TROPICAL BLEND -Z           </t>
  </si>
  <si>
    <t>C.GOLD CHERRY BRY BLND-Z 12 X 600 GR</t>
  </si>
  <si>
    <t>0005731617154</t>
  </si>
  <si>
    <t>0057316171549</t>
  </si>
  <si>
    <t xml:space="preserve">C.GOLD CHERRY BRY BLND-Z           </t>
  </si>
  <si>
    <t>C.GOLD DARK SWT CHERRY-Z 12 X 400 GR</t>
  </si>
  <si>
    <t>0005731617392</t>
  </si>
  <si>
    <t>0057316173925</t>
  </si>
  <si>
    <t>Co-op Gold Frozen Fruit 400 - 600 g Select Varieties</t>
  </si>
  <si>
    <t xml:space="preserve">C.GOLD DARK SWT CHERRY-Z           </t>
  </si>
  <si>
    <t xml:space="preserve">400 </t>
  </si>
  <si>
    <t>C.GLD PINEAPPLE CHUNKS-Z 12 X 600 GR</t>
  </si>
  <si>
    <t>0005731617152</t>
  </si>
  <si>
    <t>0057316171525</t>
  </si>
  <si>
    <t xml:space="preserve">C.GLD PINEAPPLE CHUNKS-Z           </t>
  </si>
  <si>
    <t>C.GOLD WHOLE RASPBRY-Z 12 X 400 GR</t>
  </si>
  <si>
    <t>010561110131</t>
  </si>
  <si>
    <t>0005731617146</t>
  </si>
  <si>
    <t>0057316133127</t>
  </si>
  <si>
    <t xml:space="preserve">C.GOLD WHOLE RASPBRY-Z             </t>
  </si>
  <si>
    <t>C.GOLD WATERMELON BLEND-Z 12 X 600 GR</t>
  </si>
  <si>
    <t>0005731618899</t>
  </si>
  <si>
    <t>0057316188998</t>
  </si>
  <si>
    <t xml:space="preserve">C.GOLD WATERMELON BLEND-Z          </t>
  </si>
  <si>
    <t>C.GOLD AVOCADO CHUNKS-Z 12 X 400 GR</t>
  </si>
  <si>
    <t>Y</t>
  </si>
  <si>
    <t>0005731618897</t>
  </si>
  <si>
    <t>0057316188974</t>
  </si>
  <si>
    <t xml:space="preserve">C.GOLD AVOCADO CHUNKS-Z            </t>
  </si>
  <si>
    <t>C.GOLD SLICED PEACHES-Z 12 X 600 GR</t>
  </si>
  <si>
    <t>0005731619877</t>
  </si>
  <si>
    <t>0057316198775</t>
  </si>
  <si>
    <t xml:space="preserve">C.GOLD SLICED PEACHES-Z            </t>
  </si>
  <si>
    <t>DAIRYLAND 2% COTTAGE CHEESE 6 X 750 GR</t>
  </si>
  <si>
    <t>010493530300</t>
  </si>
  <si>
    <t>DA</t>
  </si>
  <si>
    <t>0006870004877</t>
  </si>
  <si>
    <t>0006870066300</t>
  </si>
  <si>
    <t>april 3 - 15</t>
  </si>
  <si>
    <t>Dairyland Cottage Cheese 750 g or Dry 600 g</t>
  </si>
  <si>
    <t xml:space="preserve">DAIRYLAND 2% COTTAGE CHEESE                       </t>
  </si>
  <si>
    <t xml:space="preserve">750 </t>
  </si>
  <si>
    <t>DAIRYLAND LIGHT COTTAGE CHEESE 6 X 750 GR</t>
  </si>
  <si>
    <t>0006870004878</t>
  </si>
  <si>
    <t>0006870066301</t>
  </si>
  <si>
    <t xml:space="preserve">DAIRYLAND LIGHT COTTAGE CHEESE                    </t>
  </si>
  <si>
    <t>DAIRYLAND DRY COTTAGE CHEESE6X600G 6 X 600 GR</t>
  </si>
  <si>
    <t>010493525250</t>
  </si>
  <si>
    <t>0006870066315</t>
  </si>
  <si>
    <t>0068700663161</t>
  </si>
  <si>
    <t xml:space="preserve">DAIRYLAND DRY COTTAGE CHEESE6X600G                </t>
  </si>
  <si>
    <t>DR OETKER SPINACI PIZZA-Z 7 X 390 GR</t>
  </si>
  <si>
    <t>010606150500</t>
  </si>
  <si>
    <t>$0.180</t>
  </si>
  <si>
    <t>1 / $3.99</t>
  </si>
  <si>
    <t xml:space="preserve"> $3.99</t>
  </si>
  <si>
    <t>1 /3.99</t>
  </si>
  <si>
    <t>4.79</t>
  </si>
  <si>
    <t>5.79</t>
  </si>
  <si>
    <t>5.49</t>
  </si>
  <si>
    <t>0005833617000</t>
  </si>
  <si>
    <t>0058336170000</t>
  </si>
  <si>
    <t>Dr. Oetker Pizza Ristorante or Casa Di Mama Frozen 320 - 410 g</t>
  </si>
  <si>
    <t xml:space="preserve">DR OETKER SPINACI PIZZA-Z          </t>
  </si>
  <si>
    <t xml:space="preserve">390 </t>
  </si>
  <si>
    <t>DR OETKER MUSH PIZZA-Z 7 X 365 GR</t>
  </si>
  <si>
    <t>0005833617003</t>
  </si>
  <si>
    <t>0058336170031</t>
  </si>
  <si>
    <t xml:space="preserve">DR OETKER MUSH PIZZA-Z             </t>
  </si>
  <si>
    <t xml:space="preserve">365 </t>
  </si>
  <si>
    <t>DR OETKER VEGETABLE PIZZA -Z 7 X 385 GR</t>
  </si>
  <si>
    <t>0005833617005</t>
  </si>
  <si>
    <t>0058336170055</t>
  </si>
  <si>
    <t xml:space="preserve">DR OETKER VEGETABLE PIZZA -Z       </t>
  </si>
  <si>
    <t>DR OETKER SPECIALE PIZZA  -Z 7 X 330 GR</t>
  </si>
  <si>
    <t>0005833617007</t>
  </si>
  <si>
    <t>0058336170079</t>
  </si>
  <si>
    <t xml:space="preserve">DR OETKER SPECIALE PIZZA  -Z       </t>
  </si>
  <si>
    <t xml:space="preserve">330 </t>
  </si>
  <si>
    <t>DR OETKER RIST POLLO CHKN PIZZA-Z 7 X 355 GR</t>
  </si>
  <si>
    <t>0005833617011</t>
  </si>
  <si>
    <t>0058336170116</t>
  </si>
  <si>
    <t xml:space="preserve">DR OETKER RIST POLLO CHKN PIZZA-Z  </t>
  </si>
  <si>
    <t xml:space="preserve">355 </t>
  </si>
  <si>
    <t>DR OETKER RIST PEPP PESTO PIZZA-Z 7 X 360 GR</t>
  </si>
  <si>
    <t>0005833617012</t>
  </si>
  <si>
    <t>0058336170123</t>
  </si>
  <si>
    <t xml:space="preserve">DR OETKER RIST PEPP PESTO PIZZA-Z  </t>
  </si>
  <si>
    <t xml:space="preserve">360 </t>
  </si>
  <si>
    <t>DR OETKER RIST QUATTRO    FROMGIO 7 X 340 GR</t>
  </si>
  <si>
    <t>0005833617006</t>
  </si>
  <si>
    <t>0058336170062</t>
  </si>
  <si>
    <t xml:space="preserve">DR OETKER RIST QUATTRO    FROMGIO  </t>
  </si>
  <si>
    <t xml:space="preserve">340 </t>
  </si>
  <si>
    <t>DR OETKER RIST PEPP CHSE 7 X 320 GR</t>
  </si>
  <si>
    <t>0005833683610</t>
  </si>
  <si>
    <t>0058336836104</t>
  </si>
  <si>
    <t xml:space="preserve">DR OETKER RIST PEPP CHSE           </t>
  </si>
  <si>
    <t xml:space="preserve">320 </t>
  </si>
  <si>
    <t>DR OETKER MARG PIZZA 7 X 330 GR</t>
  </si>
  <si>
    <t>0005833669000</t>
  </si>
  <si>
    <t>0058336690003</t>
  </si>
  <si>
    <t xml:space="preserve">DR OETKER MARG PIZZA               </t>
  </si>
  <si>
    <t>DR OETKER RIST TC BOLOGNS FORMAGGI 7 X 375 GR</t>
  </si>
  <si>
    <t>0005833669005</t>
  </si>
  <si>
    <t>0058336690058</t>
  </si>
  <si>
    <t xml:space="preserve">DR OETKER RIST TC BOLOGNS FORMAGGI </t>
  </si>
  <si>
    <t xml:space="preserve">375 </t>
  </si>
  <si>
    <t>CASA DI MAMA DELUXE PZA   -Z 5 X 410 GR</t>
  </si>
  <si>
    <t>010606170700</t>
  </si>
  <si>
    <t>0005833617302</t>
  </si>
  <si>
    <t>0058336173025</t>
  </si>
  <si>
    <t xml:space="preserve">CASA DI MAMA DELUXE PZA   -Z       </t>
  </si>
  <si>
    <t xml:space="preserve">410 </t>
  </si>
  <si>
    <t>CASA DI MAMA 3 MEAT PIZZA  -Z 5 X 395 GR</t>
  </si>
  <si>
    <t>0005833617303</t>
  </si>
  <si>
    <t>0058336173032</t>
  </si>
  <si>
    <t xml:space="preserve">CASA DI MAMA 3 MEAT PIZZA  -Z      </t>
  </si>
  <si>
    <t xml:space="preserve">395 </t>
  </si>
  <si>
    <t>CASA DI MAMA HAWAIIAN PZA -Z 5 X 400 GR</t>
  </si>
  <si>
    <t>0005833617304</t>
  </si>
  <si>
    <t>0058336173049</t>
  </si>
  <si>
    <t xml:space="preserve">CASA DI MAMA HAWAIIAN PZA -Z       </t>
  </si>
  <si>
    <t>CASA DI MAMA ULT PPR PZA  -Z 5 X 395 GR</t>
  </si>
  <si>
    <t>0005833617306</t>
  </si>
  <si>
    <t>0058336173063</t>
  </si>
  <si>
    <t xml:space="preserve">CASA DI MAMA ULT PPR PZA  -Z       </t>
  </si>
  <si>
    <t>CASA DI MAMA CDN PIZZA     -Z 5 X 410 GR</t>
  </si>
  <si>
    <t>0005833674570</t>
  </si>
  <si>
    <t>0058336745703</t>
  </si>
  <si>
    <t xml:space="preserve">CASA DI MAMA CDN PIZZA     -Z      </t>
  </si>
  <si>
    <t>CASA DI MAMA 4 CHEESE     Z 5 X 410 GR</t>
  </si>
  <si>
    <t>0005833674580</t>
  </si>
  <si>
    <t>0058336745802</t>
  </si>
  <si>
    <t xml:space="preserve">CASA DI MAMA 4 CHEESE     Z        </t>
  </si>
  <si>
    <t>GIUSEPPE GARLC FINGERS 7 X 317 GR</t>
  </si>
  <si>
    <t>010607210200</t>
  </si>
  <si>
    <t>0005833686000</t>
  </si>
  <si>
    <t>0058336860000</t>
  </si>
  <si>
    <t xml:space="preserve">GIUSEPPE GARLC FINGERS             </t>
  </si>
  <si>
    <t xml:space="preserve">317 </t>
  </si>
  <si>
    <t>GM NESQUIK CEREAL 12 X 600 GR</t>
  </si>
  <si>
    <t>010053530300</t>
  </si>
  <si>
    <t>0006563329706</t>
  </si>
  <si>
    <t>0065633297064</t>
  </si>
  <si>
    <t>General Mills Family Size Cereal 455 - 778 g Select Varieties</t>
  </si>
  <si>
    <t xml:space="preserve">GM NESQUIK CEREAL                  </t>
  </si>
  <si>
    <t>GM LUCKY CHARMS 12 X 526 GR</t>
  </si>
  <si>
    <t>0006563313434</t>
  </si>
  <si>
    <t>0065633134345</t>
  </si>
  <si>
    <t xml:space="preserve">GM LUCKY CHARMS                    </t>
  </si>
  <si>
    <t xml:space="preserve">526 </t>
  </si>
  <si>
    <t>GM REESE PUFFS 12 X 601 GR</t>
  </si>
  <si>
    <t>0006563313443</t>
  </si>
  <si>
    <t>0065633134437</t>
  </si>
  <si>
    <t xml:space="preserve">GM REESE PUFFS                     </t>
  </si>
  <si>
    <t xml:space="preserve">601 </t>
  </si>
  <si>
    <t>GM CIN TOAST CRUNCH 8 X 591 GR</t>
  </si>
  <si>
    <t>0006563313442</t>
  </si>
  <si>
    <t>0065633134420</t>
  </si>
  <si>
    <t xml:space="preserve">GM CIN TOAST CRUNCH                </t>
  </si>
  <si>
    <t xml:space="preserve">591 </t>
  </si>
  <si>
    <t>GM H/NUT CHEERIOS 10 X 725 GR</t>
  </si>
  <si>
    <t>010052530300</t>
  </si>
  <si>
    <t>0006563313414</t>
  </si>
  <si>
    <t>0065633134147</t>
  </si>
  <si>
    <t xml:space="preserve">GM H/NUT CHEERIOS                  </t>
  </si>
  <si>
    <t xml:space="preserve">725 </t>
  </si>
  <si>
    <t>GM APPLE CIN CHEERIOS 10 X 778 GR</t>
  </si>
  <si>
    <t>0006563313418</t>
  </si>
  <si>
    <t>0065633134185</t>
  </si>
  <si>
    <t xml:space="preserve">GM APPLE CIN CHEERIOS              </t>
  </si>
  <si>
    <t xml:space="preserve">778 </t>
  </si>
  <si>
    <t>GM MULTIGRN CHEERIOS 10 X 585 GR</t>
  </si>
  <si>
    <t>0006563313415</t>
  </si>
  <si>
    <t>0065633134154</t>
  </si>
  <si>
    <t xml:space="preserve">GM MULTIGRN CHEERIOS               </t>
  </si>
  <si>
    <t xml:space="preserve">585 </t>
  </si>
  <si>
    <t>GM CHEERIOS 10 X 570 GR</t>
  </si>
  <si>
    <t>010052530310</t>
  </si>
  <si>
    <t>0006563313465</t>
  </si>
  <si>
    <t>0065633134659</t>
  </si>
  <si>
    <t xml:space="preserve">GM CHEERIOS                        </t>
  </si>
  <si>
    <t xml:space="preserve">570 </t>
  </si>
  <si>
    <t>GM OATMEAL CRISP ALMND FS 8 X 628 GR</t>
  </si>
  <si>
    <t>010051530310</t>
  </si>
  <si>
    <t>0006563315816</t>
  </si>
  <si>
    <t>0065633158167</t>
  </si>
  <si>
    <t xml:space="preserve">GM OATMEAL CRISP ALMND FS          </t>
  </si>
  <si>
    <t xml:space="preserve">628 </t>
  </si>
  <si>
    <t>GM OATMEAL CRISP TRPL BRY 8 X 570 GR</t>
  </si>
  <si>
    <t>0006563315818</t>
  </si>
  <si>
    <t>0065633158181</t>
  </si>
  <si>
    <t xml:space="preserve">GM OATMEAL CRISP TRPL BRY          </t>
  </si>
  <si>
    <t>GM OATMEAL CRISP MAPELNUT 8 X 619 GR</t>
  </si>
  <si>
    <t>0006563315817</t>
  </si>
  <si>
    <t>0065633158174</t>
  </si>
  <si>
    <t xml:space="preserve">GM OATMEAL CRISP MAPELNUT          </t>
  </si>
  <si>
    <t xml:space="preserve">619 </t>
  </si>
  <si>
    <t>GM CHEERIOS OAT CRH CINN 12 X 516 GR</t>
  </si>
  <si>
    <t>0006563316439</t>
  </si>
  <si>
    <t>0065633164397</t>
  </si>
  <si>
    <t xml:space="preserve">GM CHEERIOS OAT CRH CINN           </t>
  </si>
  <si>
    <t xml:space="preserve">516 </t>
  </si>
  <si>
    <t>GM CHEERIOS OAT CRH N HNY 12 X 516 GR</t>
  </si>
  <si>
    <t>0006563316442</t>
  </si>
  <si>
    <t>0065633164427</t>
  </si>
  <si>
    <t xml:space="preserve">GM CHEERIOS OAT CRH N HNY          </t>
  </si>
  <si>
    <t>GM FIBRE1 CRUNCH ORIG 6 X 587 GR</t>
  </si>
  <si>
    <t>010051520203</t>
  </si>
  <si>
    <t>0006563318604</t>
  </si>
  <si>
    <t>0065633186047</t>
  </si>
  <si>
    <t xml:space="preserve">GM FIBRE1 CRUNCH ORIG              </t>
  </si>
  <si>
    <t xml:space="preserve">587 </t>
  </si>
  <si>
    <t>GM FIBRE1 HONEY CLUSTER 6 X 475 GR</t>
  </si>
  <si>
    <t>0006563318607</t>
  </si>
  <si>
    <t>0065633186078</t>
  </si>
  <si>
    <t xml:space="preserve">GM FIBRE1 HONEY CLUSTER            </t>
  </si>
  <si>
    <t xml:space="preserve">475 </t>
  </si>
  <si>
    <t>GM NV GRANOLA PRO OAT HNY 4 X 481 GR</t>
  </si>
  <si>
    <t>010054510105</t>
  </si>
  <si>
    <t>0006563319639</t>
  </si>
  <si>
    <t>0065633196398</t>
  </si>
  <si>
    <t xml:space="preserve">GM NV GRANOLA PRO OAT HNY          </t>
  </si>
  <si>
    <t xml:space="preserve">481 </t>
  </si>
  <si>
    <t>GM OATML CRISP PROT APPLE  CRISP 10 X 455 GR</t>
  </si>
  <si>
    <t>0006563323079</t>
  </si>
  <si>
    <t>0065633230795</t>
  </si>
  <si>
    <t xml:space="preserve">GM OATML CRISP PROT APPLE  CRISP   </t>
  </si>
  <si>
    <t xml:space="preserve">455 </t>
  </si>
  <si>
    <t>GM OATML CRISP PROT VANLA 10 X 455 GR</t>
  </si>
  <si>
    <t>0006563323074</t>
  </si>
  <si>
    <t>0065633230740</t>
  </si>
  <si>
    <t xml:space="preserve">GM OATML CRISP PROT VANLA          </t>
  </si>
  <si>
    <t>BAGEL PLAIN 72 X 120 GR</t>
  </si>
  <si>
    <t>408703010199</t>
  </si>
  <si>
    <t>DNK-Bakery</t>
  </si>
  <si>
    <t>Bagels Package of 6 In-Store Baked</t>
  </si>
  <si>
    <t xml:space="preserve">BAGEL PLAIN                        </t>
  </si>
  <si>
    <t xml:space="preserve">120 </t>
  </si>
  <si>
    <t>BAGEL MULTIGRAIN 72 X 120 GR</t>
  </si>
  <si>
    <t xml:space="preserve">BAGEL MULTIGRAIN                   </t>
  </si>
  <si>
    <t>BAGEL BLUEBERRY 72 X 120 GR</t>
  </si>
  <si>
    <t xml:space="preserve">BAGEL BLUEBERRY                    </t>
  </si>
  <si>
    <t>BAGEL CINNAMON RAISIN 72 X 120 GR</t>
  </si>
  <si>
    <t xml:space="preserve">BAGEL CINNAMON RAISIN              </t>
  </si>
  <si>
    <t>BAGEL ASIAGO 72 X 120 GR</t>
  </si>
  <si>
    <t xml:space="preserve">BAGEL ASIAGO                       </t>
  </si>
  <si>
    <t>CANADIAN HARVEST SEED     TOPPING 1 X 20 KG</t>
  </si>
  <si>
    <t>408605510100</t>
  </si>
  <si>
    <t xml:space="preserve">CANADIAN HARVEST SEED     TOPPING  </t>
  </si>
  <si>
    <t xml:space="preserve">20  </t>
  </si>
  <si>
    <t>6 PK CHEESE BAGELS 1 X 6 EA</t>
  </si>
  <si>
    <t>403001030300</t>
  </si>
  <si>
    <t>0005731609443</t>
  </si>
  <si>
    <t xml:space="preserve">6 PK CHEESE BAGELS                 </t>
  </si>
  <si>
    <t>SESAME SEEDS 1 X 5 KG</t>
  </si>
  <si>
    <t>0061752019771</t>
  </si>
  <si>
    <t xml:space="preserve">SESAME SEEDS                                      </t>
  </si>
  <si>
    <t>6 PK SESAME BAGEL 1 X 6 EA</t>
  </si>
  <si>
    <t>0005731619329</t>
  </si>
  <si>
    <t xml:space="preserve">6 PK SESAME BAGEL                  </t>
  </si>
  <si>
    <t>6 PK NEW YORK PLAIN BAGEL 1 X 6 EA</t>
  </si>
  <si>
    <t>0005731619324</t>
  </si>
  <si>
    <t xml:space="preserve">6 PK NEW YORK PLAIN BAGEL          </t>
  </si>
  <si>
    <t>6 PK CINN RAISIN BAGEL 1 X 6 EA</t>
  </si>
  <si>
    <t>0005731619326</t>
  </si>
  <si>
    <t xml:space="preserve">6 PK CINN RAISIN BAGEL             </t>
  </si>
  <si>
    <t>6 PK EVERYTHING BAGEL 1 X 6 EA</t>
  </si>
  <si>
    <t>0005731619327</t>
  </si>
  <si>
    <t xml:space="preserve">6 PK EVERYTHING BAGEL              </t>
  </si>
  <si>
    <t>6 PK BLUEBERRY BAGEL 1 X 6 EA</t>
  </si>
  <si>
    <t>0005731619328</t>
  </si>
  <si>
    <t xml:space="preserve">6 PK BLUEBERRY BAGEL               </t>
  </si>
  <si>
    <t>6 PK MULTIGRAIN BAGEL 1 X 6 EA</t>
  </si>
  <si>
    <t>0005731619330</t>
  </si>
  <si>
    <t xml:space="preserve">6 PK MULTIGRAIN BAGEL              </t>
  </si>
  <si>
    <t>6 PK ASIAGO CHEESE BAGEL 1 X 6 EA</t>
  </si>
  <si>
    <t>0005731619325</t>
  </si>
  <si>
    <t xml:space="preserve">6 PK ASIAGO CHEESE BAGEL           </t>
  </si>
  <si>
    <t>EVERYTHING TOPPING MIX 1 X 9.07 KG</t>
  </si>
  <si>
    <t>0006427807806</t>
  </si>
  <si>
    <t xml:space="preserve">EVERYTHING TOPPING MIX             </t>
  </si>
  <si>
    <t>9.07</t>
  </si>
  <si>
    <t>CARAMEL PRE-WHPPED ICING 1 X 9 LB</t>
  </si>
  <si>
    <t>408501010100</t>
  </si>
  <si>
    <t xml:space="preserve">CARAMEL PRE-WHPPED ICING           </t>
  </si>
  <si>
    <t xml:space="preserve">9   </t>
  </si>
  <si>
    <t>LB</t>
  </si>
  <si>
    <t>IRCA CHCLATE MIRROR GLAZE 1 X 6 KG</t>
  </si>
  <si>
    <t xml:space="preserve">IRCA CHCLATE MIRROR GLAZE          </t>
  </si>
  <si>
    <t>TOPFIL CHOICE  STRAWBERY  FILLING 1 X 9 KG</t>
  </si>
  <si>
    <t>408501510100</t>
  </si>
  <si>
    <t xml:space="preserve">TOPFIL CHOICE  STRAWBERY  FILLING  </t>
  </si>
  <si>
    <t>TOPFIL CHOICE  RASPBERRY  FILLING 1 X 9 KG</t>
  </si>
  <si>
    <t xml:space="preserve">TOPFIL CHOICE  RASPBERRY  FILLING  </t>
  </si>
  <si>
    <t>DAWN VANILLA VELVETOP WHIP ICING-Z 1 X 15 LB</t>
  </si>
  <si>
    <t xml:space="preserve">DAWN VANILLA VELVETOP WHIP ICING-Z                </t>
  </si>
  <si>
    <t xml:space="preserve">15  </t>
  </si>
  <si>
    <t>ENGLISH TOFFEE TPPNG PAIL 1 X 11 LB</t>
  </si>
  <si>
    <t>408503010100</t>
  </si>
  <si>
    <t xml:space="preserve">ENGLISH TOFFEE TPPNG PAIL          </t>
  </si>
  <si>
    <t xml:space="preserve">11  </t>
  </si>
  <si>
    <t>RICH'S BETTERCRME STRWBRY ICING-Z 1 X 9 LB</t>
  </si>
  <si>
    <t xml:space="preserve">RICH S BETTERCRME STRWBRY ICING-Z  </t>
  </si>
  <si>
    <t>CF ORG LEMON MADNESS 1 X 9 KG</t>
  </si>
  <si>
    <t>408703510199</t>
  </si>
  <si>
    <t xml:space="preserve">CF ORG LEMON MADNESS               </t>
  </si>
  <si>
    <t>HARMONY SUBLIMO GLZ N GO  NEUTRA 1 X 12 KG</t>
  </si>
  <si>
    <t>0005610000115</t>
  </si>
  <si>
    <t>0056100001154</t>
  </si>
  <si>
    <t xml:space="preserve">CREST TRAVEL SIZE                                 </t>
  </si>
  <si>
    <t>DAWN CHOC VELVETOP PRE WHIP ICING-Z 1 X 15 LB</t>
  </si>
  <si>
    <t>0029519055837</t>
  </si>
  <si>
    <t xml:space="preserve">DAWN CHOC VELVETOP PRE WHIP ICING-Z               </t>
  </si>
  <si>
    <t>5 INCH CAKE CHOC FDGE 3LR 1 X 1 EA</t>
  </si>
  <si>
    <t>403501020200</t>
  </si>
  <si>
    <t>0005731615778</t>
  </si>
  <si>
    <t xml:space="preserve">5 INCH CAKE CHOC FDGE 3LR          </t>
  </si>
  <si>
    <t>5 INCH CAKE STRAWBERRY    3 LYR 1 X 1 EA</t>
  </si>
  <si>
    <t>0005731615780</t>
  </si>
  <si>
    <t xml:space="preserve">5 INCH CAKE STRAWBERRY    3 LYR    </t>
  </si>
  <si>
    <t>5 INCH CAKE RED VELVET    3 LYR 1 X 1 EA</t>
  </si>
  <si>
    <t>0005731615782</t>
  </si>
  <si>
    <t xml:space="preserve">5 INCH CAKE RED VELVET    3 LYR    </t>
  </si>
  <si>
    <t>5 INCH CAKE CRML TOFF 3LR 1 X 1 EA</t>
  </si>
  <si>
    <t>0005731617963</t>
  </si>
  <si>
    <t xml:space="preserve">5 INCH CAKE CRML TOFF 3LR          </t>
  </si>
  <si>
    <t>5 INCH CAKE LM RSPBRY 3LR 1 X 1 EA</t>
  </si>
  <si>
    <t>0005731617964</t>
  </si>
  <si>
    <t xml:space="preserve">5 INCH CAKE LM RSPBRY 3LR          </t>
  </si>
  <si>
    <t>5 IN CHOC UNICED LAYR CK  -Z 48 X 117.9 GR</t>
  </si>
  <si>
    <t>0750903052803</t>
  </si>
  <si>
    <t xml:space="preserve">5 IN CHOC UNICED LAYR CK  -Z       </t>
  </si>
  <si>
    <t xml:space="preserve">117 </t>
  </si>
  <si>
    <t>5 IN WHTE UNICED LAYR CK  -Z 48 X 117.9 GR</t>
  </si>
  <si>
    <t>0750903057549</t>
  </si>
  <si>
    <t xml:space="preserve">5 IN WHTE UNICED LAYR CK  -Z       </t>
  </si>
  <si>
    <t>DEMPSTER ORIGINAL TORT    7 IN 1 X 10 EA</t>
  </si>
  <si>
    <t>412005070710</t>
  </si>
  <si>
    <t>1 / $3.49</t>
  </si>
  <si>
    <t xml:space="preserve"> $3.49</t>
  </si>
  <si>
    <t>1 /3.49</t>
  </si>
  <si>
    <t>4.19</t>
  </si>
  <si>
    <t>3.79</t>
  </si>
  <si>
    <t>4.49</t>
  </si>
  <si>
    <t>4.59</t>
  </si>
  <si>
    <t>0006872103808</t>
  </si>
  <si>
    <t>0006872121951</t>
  </si>
  <si>
    <t>Dempster's Tortillas White or Whole Wheat 7" Package of 10</t>
  </si>
  <si>
    <t xml:space="preserve">DEMPSTER ORIGINAL TORT    7 IN     </t>
  </si>
  <si>
    <t xml:space="preserve">10  </t>
  </si>
  <si>
    <t>DEMPSTER WW TORTILLA 7 IN 1 X 10 EA</t>
  </si>
  <si>
    <t>0006872103809</t>
  </si>
  <si>
    <t>0006872122003</t>
  </si>
  <si>
    <t xml:space="preserve">DEMPSTER WW TORTILLA 7 IN          </t>
  </si>
  <si>
    <t>TIA ROSA WHITE TORTILLA   10PK 1 X 10 EA</t>
  </si>
  <si>
    <t>0006149723156</t>
  </si>
  <si>
    <t>0006149722055</t>
  </si>
  <si>
    <t xml:space="preserve">TIA ROSA WHITE TORTILLA   10PK     </t>
  </si>
  <si>
    <t>TIA ROSA CORN TORTILLA    8PK 1 X 8 EA</t>
  </si>
  <si>
    <t>0006149769961</t>
  </si>
  <si>
    <t>0006149721896</t>
  </si>
  <si>
    <t xml:space="preserve">TIA ROSA CORN TORTILLA    8PK      </t>
  </si>
  <si>
    <t xml:space="preserve">8   </t>
  </si>
  <si>
    <t>RICH'S CHEESE BREAD DOUGH 24 X 56 GR</t>
  </si>
  <si>
    <t>408702010199</t>
  </si>
  <si>
    <t>L</t>
  </si>
  <si>
    <t xml:space="preserve">RICH S CHEESE BREAD DOUGH          </t>
  </si>
  <si>
    <t xml:space="preserve">56  </t>
  </si>
  <si>
    <t>CHEESE BREAD 1 X 1 EA</t>
  </si>
  <si>
    <t>402002050500</t>
  </si>
  <si>
    <t>0005731621318</t>
  </si>
  <si>
    <t>0005731678211</t>
  </si>
  <si>
    <t xml:space="preserve">CHEESE BREAD                       </t>
  </si>
  <si>
    <t>VILLAGGIO 100% WHOLE WHEAT BREAD 1 X 510 GR</t>
  </si>
  <si>
    <t>412001040400</t>
  </si>
  <si>
    <t>0006872100362</t>
  </si>
  <si>
    <t>0006872122556</t>
  </si>
  <si>
    <t>Villaggio Bread 510 - 550 g or Buns Package of 6 - 8</t>
  </si>
  <si>
    <t xml:space="preserve">VILLAGGIO 100% WHOLE WHEAT BREAD   </t>
  </si>
  <si>
    <t xml:space="preserve">510 </t>
  </si>
  <si>
    <t>VILLAGGIO ITALIAN STYLE BREAD 1 X 510 GR</t>
  </si>
  <si>
    <t>0006872110354</t>
  </si>
  <si>
    <t>0006872122564</t>
  </si>
  <si>
    <t xml:space="preserve">VILLAGGIO ITALIAN STYLE BREAD      </t>
  </si>
  <si>
    <t>VILLAGGIO ARTESANO 1 X 540 GR</t>
  </si>
  <si>
    <t>0006872130212</t>
  </si>
  <si>
    <t>0006872129580</t>
  </si>
  <si>
    <t xml:space="preserve">VILLAGGIO ARTESANO                 </t>
  </si>
  <si>
    <t xml:space="preserve">540 </t>
  </si>
  <si>
    <t>VILLGGIO TOSCANA CRUSTINI BUNS 1 X 8 EA</t>
  </si>
  <si>
    <t>412501030300</t>
  </si>
  <si>
    <t>0006872120352</t>
  </si>
  <si>
    <t>0006872122560</t>
  </si>
  <si>
    <t xml:space="preserve">VILLGGIO TOSCANA CRUSTINI BUNS     </t>
  </si>
  <si>
    <t>VILLGGIO TOSCANA SAUSAGE  BUNS 1 X 6 EA</t>
  </si>
  <si>
    <t>0006872120353</t>
  </si>
  <si>
    <t>0006872122563</t>
  </si>
  <si>
    <t xml:space="preserve">VILLGGIO TOSCANA SAUSAGE  BUNS     </t>
  </si>
  <si>
    <t>VILLAGGIO RUSTICO MLTIGRN 1 X 550 GR</t>
  </si>
  <si>
    <t>0005561705512</t>
  </si>
  <si>
    <t>0005561721988</t>
  </si>
  <si>
    <t xml:space="preserve">VILLAGGIO RUSTICO MLTIGRN          </t>
  </si>
  <si>
    <t xml:space="preserve">550 </t>
  </si>
  <si>
    <t>VILLAGGIO RUSTICO SRDOUGH 1 X 550 GR</t>
  </si>
  <si>
    <t>0005561755125</t>
  </si>
  <si>
    <t>0005561722133</t>
  </si>
  <si>
    <t xml:space="preserve">VILLAGGIO RUSTICO SRDOUGH          </t>
  </si>
  <si>
    <t>CO-OP GOLD CHERRY PIE     8IN 6 X 620 GR</t>
  </si>
  <si>
    <t>406001010100</t>
  </si>
  <si>
    <t>1 / $6.49</t>
  </si>
  <si>
    <t xml:space="preserve"> $6.49</t>
  </si>
  <si>
    <t>1 /6.49</t>
  </si>
  <si>
    <t>9.49</t>
  </si>
  <si>
    <t>0005731621537</t>
  </si>
  <si>
    <t>0057316215373</t>
  </si>
  <si>
    <t xml:space="preserve">CO-OP GOLD CHERRY PIE     8IN      </t>
  </si>
  <si>
    <t xml:space="preserve">620 </t>
  </si>
  <si>
    <t>CO-OP GOLD STOON RHBRB    8IN 6 X 620 GR</t>
  </si>
  <si>
    <t>0005731621538</t>
  </si>
  <si>
    <t xml:space="preserve">CO-OP GOLD STOON RHBRB    8IN      </t>
  </si>
  <si>
    <t>CO-OP GOLD RHBRB STRWBRY  8IN 6 X 620 GR</t>
  </si>
  <si>
    <t>0005731621536</t>
  </si>
  <si>
    <t>0057316215366</t>
  </si>
  <si>
    <t xml:space="preserve">CO-OP GOLD RHBRB STRWBRY  8IN      </t>
  </si>
  <si>
    <t>CO-OP GOLD BLUEBERRY PIE  8IN 6 X 620 GR</t>
  </si>
  <si>
    <t>0005731621535</t>
  </si>
  <si>
    <t>0057316215359</t>
  </si>
  <si>
    <t xml:space="preserve">CO-OP GOLD BLUEBERRY PIE  8IN      </t>
  </si>
  <si>
    <t>BUTTERY FLAKE ROLLS 12 PK 1 X 12 EA</t>
  </si>
  <si>
    <t>402503010100</t>
  </si>
  <si>
    <t>0005731604023</t>
  </si>
  <si>
    <t xml:space="preserve">BUTTERY FLAKE ROLLS 12 PK          </t>
  </si>
  <si>
    <t>BUTTERY FLAKE   ROLL FZ   DOUGH 280 X 45 GR</t>
  </si>
  <si>
    <t>408702520299</t>
  </si>
  <si>
    <t>0059327034868</t>
  </si>
  <si>
    <t>Buttery Flake Rolls Package of 12 In-Store Baked</t>
  </si>
  <si>
    <t xml:space="preserve">BUTTERY FLAKE   ROLL FZ   DOUGH    </t>
  </si>
  <si>
    <t xml:space="preserve">45  </t>
  </si>
  <si>
    <t>DONUT TIME GLAZED DONUTS  12 PK 12 X 550 GR</t>
  </si>
  <si>
    <t>404502020210</t>
  </si>
  <si>
    <t>1 / $2.99</t>
  </si>
  <si>
    <t xml:space="preserve"> $2.99</t>
  </si>
  <si>
    <t>1 /2.99</t>
  </si>
  <si>
    <t>3.49</t>
  </si>
  <si>
    <t>3.29</t>
  </si>
  <si>
    <t>3.59</t>
  </si>
  <si>
    <t>0077185620504</t>
  </si>
  <si>
    <t>Donut Time Glazed Donuts Package of 12</t>
  </si>
  <si>
    <t xml:space="preserve">DONUT TIME GLAZED DONUTS  12 PK    </t>
  </si>
  <si>
    <t>HOSTESS MINI DONUTS       CINNAMON 1 X 269 GR</t>
  </si>
  <si>
    <t>413501010120</t>
  </si>
  <si>
    <t>0077755082438</t>
  </si>
  <si>
    <t>0077755021906</t>
  </si>
  <si>
    <t xml:space="preserve">HOSTESS MINI DONUTS       CINNAMON </t>
  </si>
  <si>
    <t xml:space="preserve">269 </t>
  </si>
  <si>
    <t>HOSTESS MINI DONUTS POWDR SUGAR 1 X 269 GR</t>
  </si>
  <si>
    <t>0077755082437</t>
  </si>
  <si>
    <t>0077755021904</t>
  </si>
  <si>
    <t xml:space="preserve">HOSTESS MINI DONUTS POWDR SUGAR    </t>
  </si>
  <si>
    <t>HOSTESS MINI DONUT POPS   CHOCOLATE 1 X 269 GR</t>
  </si>
  <si>
    <t>0077755094322</t>
  </si>
  <si>
    <t>0077755050659</t>
  </si>
  <si>
    <t>HOSTESS MINI DONUT POPS   CHOCOLATE</t>
  </si>
  <si>
    <t>HOSTESS MINI DONUT POPS   PRTY CAKE 1 X 269 GR</t>
  </si>
  <si>
    <t>0077755094321</t>
  </si>
  <si>
    <t>0077755050660</t>
  </si>
  <si>
    <t>HOSTESS MINI DONUT POPS   PRTY CAKE</t>
  </si>
  <si>
    <t>HOSTESS CARAMEL DONUTS 1 X 269 GR</t>
  </si>
  <si>
    <t>0077755051341</t>
  </si>
  <si>
    <t>0077755068016</t>
  </si>
  <si>
    <t xml:space="preserve">HOSTESS CARAMEL DONUTS             </t>
  </si>
  <si>
    <t>APPLE T/O FILLING 12 X 910 GR</t>
  </si>
  <si>
    <t xml:space="preserve">APPLE T/O FILLING                  </t>
  </si>
  <si>
    <t xml:space="preserve">910 </t>
  </si>
  <si>
    <t>DAWN LEMON PASTRY FILLING 12 X 910 GR</t>
  </si>
  <si>
    <t xml:space="preserve">DAWN LEMON PASTRY FILLING          </t>
  </si>
  <si>
    <t>RASPBERRY DANISH FILLING 12 X 1 KG</t>
  </si>
  <si>
    <t>0006247820527</t>
  </si>
  <si>
    <t>0062478205277</t>
  </si>
  <si>
    <t xml:space="preserve">RASPBERRY DANISH FILLING           </t>
  </si>
  <si>
    <t>LEMON FILLED TWISTD CRSNT  6 PK 1 X 6 EA</t>
  </si>
  <si>
    <t>405502010130</t>
  </si>
  <si>
    <t>0005731617753</t>
  </si>
  <si>
    <t xml:space="preserve">LEMON FILLED TWISTD CRSNT  6 PK    </t>
  </si>
  <si>
    <t>RASP FILLED TWISTED CROIS   6PK 1 X 6 EA</t>
  </si>
  <si>
    <t>0005731617754</t>
  </si>
  <si>
    <t xml:space="preserve">RASP FILLED TWISTED CROIS   6PK    </t>
  </si>
  <si>
    <t>APPLE CINN TWISTED CRSNT  6PK 1 X 6 EA</t>
  </si>
  <si>
    <t>0005731620404</t>
  </si>
  <si>
    <t xml:space="preserve">APPLE CINN TWISTED CRSNT  6PK      </t>
  </si>
  <si>
    <t>ALL BUTTER CROISSANTS - Z 40 X 160 EA</t>
  </si>
  <si>
    <t>408705510199</t>
  </si>
  <si>
    <t>0005748352336</t>
  </si>
  <si>
    <t>0057483523363</t>
  </si>
  <si>
    <t>All Butter Croissants Package of 6 In-Store Baked</t>
  </si>
  <si>
    <t xml:space="preserve">ALL BUTTER CROISSANTS - Z          </t>
  </si>
  <si>
    <t>PFC CHKN PAD THAI NDL BWL 8 X 312 GR</t>
  </si>
  <si>
    <t>010602152520</t>
  </si>
  <si>
    <t>I</t>
  </si>
  <si>
    <t>2 / $12.00</t>
  </si>
  <si>
    <t xml:space="preserve"> $12.00</t>
  </si>
  <si>
    <t>1/7.79</t>
  </si>
  <si>
    <t>0003100073082</t>
  </si>
  <si>
    <t>0031000730820</t>
  </si>
  <si>
    <t>P.F. Chang's Entreés Frozen Select Varieties 312 - 454 g</t>
  </si>
  <si>
    <t xml:space="preserve">PFC CHKN PAD THAI NDL BWL          </t>
  </si>
  <si>
    <t xml:space="preserve">312 </t>
  </si>
  <si>
    <t>PFC KOREAN PORK BOWL 8 X 312 GR</t>
  </si>
  <si>
    <t>0003100067321</t>
  </si>
  <si>
    <t>0031000673219</t>
  </si>
  <si>
    <t xml:space="preserve">PFC KOREAN PORK BOWL               </t>
  </si>
  <si>
    <t>PFC BEEF BROCCOLI BOWL 8 X 312 GR</t>
  </si>
  <si>
    <t>0003100062034</t>
  </si>
  <si>
    <t>0031000620343</t>
  </si>
  <si>
    <t xml:space="preserve">PFC BEEF BROCCOLI BOWL             </t>
  </si>
  <si>
    <t>PFC SIGNATURE FRIED RICE  454G 6 X 454 GR</t>
  </si>
  <si>
    <t>010603145921</t>
  </si>
  <si>
    <t>0003100062050</t>
  </si>
  <si>
    <t>0031000620503</t>
  </si>
  <si>
    <t xml:space="preserve">PFC SIGNATURE FRIED RICE  454G     </t>
  </si>
  <si>
    <t xml:space="preserve">454 </t>
  </si>
  <si>
    <t>PFC JASMINE RICE 454G 6 X 454 GR</t>
  </si>
  <si>
    <t>0003100062078</t>
  </si>
  <si>
    <t>0031000620787</t>
  </si>
  <si>
    <t xml:space="preserve">PFC JASMINE RICE 454G              </t>
  </si>
  <si>
    <t>PFC CHICKEN LO MEIN BOWL 8 X 312 GR</t>
  </si>
  <si>
    <t>0003100073081</t>
  </si>
  <si>
    <t>0031000730813</t>
  </si>
  <si>
    <t xml:space="preserve">PFC CHICKEN LO MEIN BOWL           </t>
  </si>
  <si>
    <t>PFC DAN DAN NOODLE BOWL 8 X 312 GR</t>
  </si>
  <si>
    <t>0003100062063</t>
  </si>
  <si>
    <t>0031000620633</t>
  </si>
  <si>
    <t xml:space="preserve">PFC DAN DAN NOODLE BOWL            </t>
  </si>
  <si>
    <t>HLTHY CHCE PINEAPPLE CHKN -Z 8 X 298 GR</t>
  </si>
  <si>
    <t>010602145450</t>
  </si>
  <si>
    <t>1 / $4.29</t>
  </si>
  <si>
    <t xml:space="preserve"> $4.29</t>
  </si>
  <si>
    <t>1/5.49</t>
  </si>
  <si>
    <t>5.59</t>
  </si>
  <si>
    <t>0007265540448</t>
  </si>
  <si>
    <t>0072655404483</t>
  </si>
  <si>
    <t>Healthy Choice Frozen Entrées 259 - 298 g Select Varieties</t>
  </si>
  <si>
    <t xml:space="preserve">HLTHY CHCE PINEAPPLE CHKN -Z       </t>
  </si>
  <si>
    <t xml:space="preserve">298 </t>
  </si>
  <si>
    <t>HLTHY CHCE GRL CKN BLSMC  -Z 8 X 284 GR</t>
  </si>
  <si>
    <t>0007265540452</t>
  </si>
  <si>
    <t>0072655404520</t>
  </si>
  <si>
    <t xml:space="preserve">HLTHY CHCE GRL CKN BLSMC  -Z       </t>
  </si>
  <si>
    <t xml:space="preserve">284 </t>
  </si>
  <si>
    <t>HLTHY CHCE BEEF MERLOT 8 X 269 GR</t>
  </si>
  <si>
    <t>0007265542266</t>
  </si>
  <si>
    <t>0072655422661</t>
  </si>
  <si>
    <t xml:space="preserve">HLTHY CHCE BEEF MERLOT             </t>
  </si>
  <si>
    <t>HLTHY CHCE STMR TURKEY    LASAGNA 8 X 269 GR</t>
  </si>
  <si>
    <t>0007265500586</t>
  </si>
  <si>
    <t>0072655005864</t>
  </si>
  <si>
    <t xml:space="preserve">HLTHY CHCE STMR TURKEY    LASAGNA  </t>
  </si>
  <si>
    <t>HLTHY CHCE GR CKN MRNARA  -Z 8 X 284 GR</t>
  </si>
  <si>
    <t>0007265540453</t>
  </si>
  <si>
    <t>0072655404537</t>
  </si>
  <si>
    <t xml:space="preserve">HLTHY CHCE GR CKN MRNARA  -Z       </t>
  </si>
  <si>
    <t>HLTHY CHCE RD PPR CKN ALF  -Z 8 X 292 GR</t>
  </si>
  <si>
    <t>0007265540460</t>
  </si>
  <si>
    <t>0072655404605</t>
  </si>
  <si>
    <t xml:space="preserve">HLTHY CHCE RD PPR CKN ALF  -Z      </t>
  </si>
  <si>
    <t xml:space="preserve">292 </t>
  </si>
  <si>
    <t>HLTHY CHCE SWT SESME CKN  -Z 8 X 292 GR</t>
  </si>
  <si>
    <t>0007265540462</t>
  </si>
  <si>
    <t>0072655404629</t>
  </si>
  <si>
    <t xml:space="preserve">HLTHY CHCE SWT SESME CKN  -Z       </t>
  </si>
  <si>
    <t>HLTHY CHCE SWT &amp; SR CHKN 8 X 283 GR</t>
  </si>
  <si>
    <t>0007265500174</t>
  </si>
  <si>
    <t>0072655001743</t>
  </si>
  <si>
    <t xml:space="preserve">HLTHY CHCE SWT &amp; SR CHKN           </t>
  </si>
  <si>
    <t xml:space="preserve">283 </t>
  </si>
  <si>
    <t>HLTHY CHCE STMR CHKN ALFR 8 X 283 GR</t>
  </si>
  <si>
    <t>0007265589796</t>
  </si>
  <si>
    <t>0072655897964</t>
  </si>
  <si>
    <t xml:space="preserve">HLTHY CHCE STMR CHKN ALFR          </t>
  </si>
  <si>
    <t>HLTHY CHCE STMR GLZD TRKY 8 X 269 GR</t>
  </si>
  <si>
    <t>0007265500665</t>
  </si>
  <si>
    <t>0072655006656</t>
  </si>
  <si>
    <t xml:space="preserve">HLTHY CHCE STMR GLZD TRKY          </t>
  </si>
  <si>
    <t>HLTHY CHCE STMR SPGHTTI &amp; MEATBALL 8 X 269 GR</t>
  </si>
  <si>
    <t>0007265500563</t>
  </si>
  <si>
    <t>0072655005635</t>
  </si>
  <si>
    <t xml:space="preserve">HLTHY CHCE STMR SPGHTTI &amp; MEATBALL </t>
  </si>
  <si>
    <t>HC SIMPLY CHKN BROC ALF 8 X 259 GR</t>
  </si>
  <si>
    <t>010602145460</t>
  </si>
  <si>
    <t>0007265545469</t>
  </si>
  <si>
    <t>0072655454693</t>
  </si>
  <si>
    <t xml:space="preserve">HC SIMPLY CHKN BROC ALF            </t>
  </si>
  <si>
    <t xml:space="preserve">259 </t>
  </si>
  <si>
    <t>HC SIMPLY CHKN VEG STRFRY 8 X 262 GR</t>
  </si>
  <si>
    <t>0007265545464</t>
  </si>
  <si>
    <t>0072655454648</t>
  </si>
  <si>
    <t xml:space="preserve">HC SIMPLY CHKN VEG STRFRY          </t>
  </si>
  <si>
    <t xml:space="preserve">262 </t>
  </si>
  <si>
    <t>HLTHY CHCE TERIYAKI CHKN 8 X 283 GR</t>
  </si>
  <si>
    <t>0007265500177</t>
  </si>
  <si>
    <t>0072655001774</t>
  </si>
  <si>
    <t xml:space="preserve">HLTHY CHCE TERIYAKI CHKN           </t>
  </si>
  <si>
    <t>HLTHY CHCE MEATBLL MRINRA SIMPLY 8 X 283 GR</t>
  </si>
  <si>
    <t>0007265545470</t>
  </si>
  <si>
    <t>0072655454709</t>
  </si>
  <si>
    <t xml:space="preserve">HLTHY CHCE MEATBLL MRINRA SIMPLY   </t>
  </si>
  <si>
    <t>SWNSN REG FRD CHKN DINNER  -Z 12 X 280 GR</t>
  </si>
  <si>
    <t>010602130300</t>
  </si>
  <si>
    <t>2 / $9.00</t>
  </si>
  <si>
    <t xml:space="preserve">2 </t>
  </si>
  <si>
    <t xml:space="preserve"> $9.00</t>
  </si>
  <si>
    <t>2/9.00</t>
  </si>
  <si>
    <t>0006321106220</t>
  </si>
  <si>
    <t>0063211062202</t>
  </si>
  <si>
    <t xml:space="preserve">Swanson Frozen Dinner Entrées 280 - 345 g </t>
  </si>
  <si>
    <t xml:space="preserve">SWNSN REG FRD CHKN DINNER  -Z      </t>
  </si>
  <si>
    <t xml:space="preserve">280 </t>
  </si>
  <si>
    <t>SWANSON REG SALSBY STK DINNER-Z 12 X 345 GR</t>
  </si>
  <si>
    <t>0006321106277</t>
  </si>
  <si>
    <t>0063211062776</t>
  </si>
  <si>
    <t xml:space="preserve">SWANSON REG SALSBY STK DINNER-Z    </t>
  </si>
  <si>
    <t xml:space="preserve">345 </t>
  </si>
  <si>
    <t>SWANSON REG TURKEY DINNER -Z 12 X 338 GR</t>
  </si>
  <si>
    <t>0006321106284</t>
  </si>
  <si>
    <t>0063211062844</t>
  </si>
  <si>
    <t xml:space="preserve">SWANSON REG TURKEY DINNER -Z       </t>
  </si>
  <si>
    <t xml:space="preserve">338 </t>
  </si>
  <si>
    <t>SWNSN FTCNI CKN ALFRD     -Z 12 X 255 GR</t>
  </si>
  <si>
    <t>0069147906061</t>
  </si>
  <si>
    <t>0691479060615</t>
  </si>
  <si>
    <t xml:space="preserve">SWNSN FTCNI CKN ALFRD     -Z       </t>
  </si>
  <si>
    <t xml:space="preserve">255 </t>
  </si>
  <si>
    <t>SWNSN SWEET SOUR CHICKEN      -Z 12 X 255 GR</t>
  </si>
  <si>
    <t>0069147923456</t>
  </si>
  <si>
    <t>0691479234566</t>
  </si>
  <si>
    <t xml:space="preserve">SWNSN SWEET SOUR CHICKEN      -Z   </t>
  </si>
  <si>
    <t>SWNSN LASAGNA MEAT SCE    -Z 12 X 255 GR</t>
  </si>
  <si>
    <t>0069147906069</t>
  </si>
  <si>
    <t>0691479060691</t>
  </si>
  <si>
    <t xml:space="preserve">SWNSN LASAGNA MEAT SCE    -Z       </t>
  </si>
  <si>
    <t>SWNSON CHS RICE CHICKEN   -Z 12 X 255 GR</t>
  </si>
  <si>
    <t>0069147901678</t>
  </si>
  <si>
    <t>0691479016780</t>
  </si>
  <si>
    <t xml:space="preserve">SWNSON CHS RICE CHICKEN   -Z       </t>
  </si>
  <si>
    <t>MCCN SUPRFR SWT POT PLNK  CUT-Z 12 X 454 GR</t>
  </si>
  <si>
    <t>010592130300</t>
  </si>
  <si>
    <t>1/4.99</t>
  </si>
  <si>
    <t>0005577300277</t>
  </si>
  <si>
    <t>0055773002772</t>
  </si>
  <si>
    <t>McCain Superfries or Bistro, Breakfast or Specialty Potatoes Frozen 454 - 800 g</t>
  </si>
  <si>
    <t xml:space="preserve">MCCN SUPRFR SWT POT PLNK  CUT-Z    </t>
  </si>
  <si>
    <t>MCCAIN XCRISPY SPICY SC       -Z 12 X 650 GR</t>
  </si>
  <si>
    <t>0005577300071</t>
  </si>
  <si>
    <t>0055773000716</t>
  </si>
  <si>
    <t xml:space="preserve">MCCAIN XCRISPY SPICY SC       -Z   </t>
  </si>
  <si>
    <t xml:space="preserve">650 </t>
  </si>
  <si>
    <t>MCCAIN XCRISPY  STRT CUT  -Z 12 X 650 GR</t>
  </si>
  <si>
    <t>0005577300070</t>
  </si>
  <si>
    <t>0055773000709</t>
  </si>
  <si>
    <t xml:space="preserve">MCCAIN XCRISPY  STRT CUT  -Z       </t>
  </si>
  <si>
    <t>MCCAIN GARLIC/RSMRY CRINK CUT 12 X 650 GR</t>
  </si>
  <si>
    <t>0005577300310</t>
  </si>
  <si>
    <t>0055773003106</t>
  </si>
  <si>
    <t xml:space="preserve">MCCAIN GARLIC/RSMRY CRINK CUT      </t>
  </si>
  <si>
    <t>MCCN SUPERQCK 5MN SSTRNG  FRIES-Z 12 X 650 GR</t>
  </si>
  <si>
    <t>010592130320</t>
  </si>
  <si>
    <t>0005577300269</t>
  </si>
  <si>
    <t>0055773002697</t>
  </si>
  <si>
    <t xml:space="preserve">MCCN SUPERQCK 5MN SSTRNG  FRIES-Z  </t>
  </si>
  <si>
    <t>MCCAIN SUPERFRIES CRNKLE  CUT-Z 12 X 650 GR</t>
  </si>
  <si>
    <t>0005577300068</t>
  </si>
  <si>
    <t>0055773000686</t>
  </si>
  <si>
    <t xml:space="preserve">MCCAIN SUPERFRIES CRNKLE  CUT-Z    </t>
  </si>
  <si>
    <t>MCCAIN SUPERFRIES SRT CT  -Z 12 X 650 GR</t>
  </si>
  <si>
    <t>0005577300069</t>
  </si>
  <si>
    <t>0055773000693</t>
  </si>
  <si>
    <t xml:space="preserve">MCCAIN SUPERFRIES SRT CT  -Z       </t>
  </si>
  <si>
    <t>MCCAIN SPRFRIE JMBO CRNKL CUT-Z 12 X 650 GR</t>
  </si>
  <si>
    <t>0005577300556</t>
  </si>
  <si>
    <t>0055773005568</t>
  </si>
  <si>
    <t xml:space="preserve">MCCAIN SPRFRIE JMBO CRNKL CUT-Z    </t>
  </si>
  <si>
    <t>MCCN BRKFST POTATO PNCK 12 X 600 GR</t>
  </si>
  <si>
    <t>010591130315</t>
  </si>
  <si>
    <t>0005577303178</t>
  </si>
  <si>
    <t>0055773031789</t>
  </si>
  <si>
    <t xml:space="preserve">MCCN BRKFST POTATO PNCK            </t>
  </si>
  <si>
    <t>MCCAIN BRKFST HOMEFRIES   -Z 12 X 650 GR</t>
  </si>
  <si>
    <t>0005577300075</t>
  </si>
  <si>
    <t>0055773000754</t>
  </si>
  <si>
    <t xml:space="preserve">MCCAIN BRKFST HOMEFRIES   -Z       </t>
  </si>
  <si>
    <t>MCCAIN PATTIES 9M ORIGINL -Z 12 X 600 GR</t>
  </si>
  <si>
    <t>0005577300392</t>
  </si>
  <si>
    <t>0055773003922</t>
  </si>
  <si>
    <t xml:space="preserve">MCCAIN PATTIES 9M ORIGINL -Z       </t>
  </si>
  <si>
    <t>MCCAIN SUPERSPIRAL -Z 12 X 650 GR</t>
  </si>
  <si>
    <t>0005577300065</t>
  </si>
  <si>
    <t>0055773000655</t>
  </si>
  <si>
    <t xml:space="preserve">MCCAIN SUPERSPIRAL -Z              </t>
  </si>
  <si>
    <t>MCCAIN SMILES-Z 12 X 650 GR</t>
  </si>
  <si>
    <t>0005577300073</t>
  </si>
  <si>
    <t>0055773000730</t>
  </si>
  <si>
    <t xml:space="preserve">MCCAIN SMILES-Z                    </t>
  </si>
  <si>
    <t>MCCAIN SAVOURY WEDGES-Z 12 X 650 GR</t>
  </si>
  <si>
    <t>0005577300077</t>
  </si>
  <si>
    <t>0055773000778</t>
  </si>
  <si>
    <t xml:space="preserve">MCCAIN SAVOURY WEDGES-Z            </t>
  </si>
  <si>
    <t>MCCAIN TASTI TATERS -Z 12 X 800 GR</t>
  </si>
  <si>
    <t>0005577300079</t>
  </si>
  <si>
    <t>0055773000792</t>
  </si>
  <si>
    <t xml:space="preserve">MCCAIN TASTI TATERS -Z             </t>
  </si>
  <si>
    <t xml:space="preserve">800 </t>
  </si>
  <si>
    <t>MCCAIN SAVRY FRITES 9 MIN 12 X 600 GR</t>
  </si>
  <si>
    <t>0005577300418</t>
  </si>
  <si>
    <t>0055773004189</t>
  </si>
  <si>
    <t xml:space="preserve">MCCAIN SAVRY FRITES 9 MIN          </t>
  </si>
  <si>
    <t>MCCAIN BISTRO 8MIN WAFFLE FRIES -Z 12 X 567 GR</t>
  </si>
  <si>
    <t>0005577300519</t>
  </si>
  <si>
    <t>0055773005193</t>
  </si>
  <si>
    <t xml:space="preserve">MCCAIN BISTRO 8MIN WAFFLE FRIES -Z </t>
  </si>
  <si>
    <t xml:space="preserve">567 </t>
  </si>
  <si>
    <t>MCCAIN BISTRO BEER BATTER FRIES -Z 12 X 624 GR</t>
  </si>
  <si>
    <t>0005577300520</t>
  </si>
  <si>
    <t>0055773005209</t>
  </si>
  <si>
    <t xml:space="preserve">MCCAIN BISTRO BEER BATTER FRIES -Z </t>
  </si>
  <si>
    <t xml:space="preserve">624 </t>
  </si>
  <si>
    <t>MCCAIN CHILI-GARLIC BITES  -Z 12 X 550 GR</t>
  </si>
  <si>
    <t>0005577300589</t>
  </si>
  <si>
    <t>0055773005896</t>
  </si>
  <si>
    <t xml:space="preserve">MCCAIN CHILI-GARLIC BITES  -Z      </t>
  </si>
  <si>
    <t>MCCAIN MASALA FRIES -Z 12 X 650 GR</t>
  </si>
  <si>
    <t>0005577300588</t>
  </si>
  <si>
    <t>0055773005889</t>
  </si>
  <si>
    <t xml:space="preserve">MCCAIN MASALA FRIES -Z             </t>
  </si>
  <si>
    <t>MCCAIN HASHBROWN PATTIES  -Z 12 X 1.3 KG</t>
  </si>
  <si>
    <t>010595160600</t>
  </si>
  <si>
    <t>0005577302231</t>
  </si>
  <si>
    <t>0055773022312</t>
  </si>
  <si>
    <t>McCain Hashbrown Patties Frozen 1.3 kg</t>
  </si>
  <si>
    <t xml:space="preserve">MCCAIN HASHBROWN PATTIES  -Z       </t>
  </si>
  <si>
    <t xml:space="preserve">1.3 </t>
  </si>
  <si>
    <t>MCCAIN PIZZA PCKT CHS 6PK 8 X 600 GR</t>
  </si>
  <si>
    <t>010605125260</t>
  </si>
  <si>
    <t>1/8.49</t>
  </si>
  <si>
    <t>0005577300302</t>
  </si>
  <si>
    <t>0055773003021</t>
  </si>
  <si>
    <t>McCain Pizza or Breakfast Pockets Frozen Package of 6</t>
  </si>
  <si>
    <t xml:space="preserve">MCCAIN PIZZA PCKT CHS 6PK          </t>
  </si>
  <si>
    <t>MCCAIN PIZZA PCKT PEP 6PK 8 X 600 GR</t>
  </si>
  <si>
    <t>0005577300303</t>
  </si>
  <si>
    <t>0055773003038</t>
  </si>
  <si>
    <t xml:space="preserve">MCCAIN PIZZA PCKT PEP 6PK          </t>
  </si>
  <si>
    <t>MCCAIN CHS BURGER POCKETS  -Z 8 X 540 GR</t>
  </si>
  <si>
    <t>0005577300557</t>
  </si>
  <si>
    <t>0055773005575</t>
  </si>
  <si>
    <t xml:space="preserve">MCCAIN CHS BURGER POCKETS  -Z      </t>
  </si>
  <si>
    <t>MCCAIN BEEF TACO POCKETS  -Z 8 X 540 GR</t>
  </si>
  <si>
    <t>0005577300559</t>
  </si>
  <si>
    <t>0055773005599</t>
  </si>
  <si>
    <t xml:space="preserve">MCCAIN BEEF TACO POCKETS  -Z       </t>
  </si>
  <si>
    <t>MCCAIN HAM &amp; CHSE POCKETS  -Z 8 X 540 GR</t>
  </si>
  <si>
    <t>0005577300596</t>
  </si>
  <si>
    <t>0055773005964</t>
  </si>
  <si>
    <t xml:space="preserve">MCCAIN HAM &amp; CHSE POCKETS  -Z      </t>
  </si>
  <si>
    <t>KICK H. KCUP KICK ASSRT   24CT 4 X 24 CT</t>
  </si>
  <si>
    <t>010043170720</t>
  </si>
  <si>
    <t>1 / $26.99</t>
  </si>
  <si>
    <t xml:space="preserve"> $26.99</t>
  </si>
  <si>
    <t>1 /26.99</t>
  </si>
  <si>
    <t>32.49</t>
  </si>
  <si>
    <t>29.79</t>
  </si>
  <si>
    <t>35.79</t>
  </si>
  <si>
    <t>0066344760938</t>
  </si>
  <si>
    <t>0663447609389</t>
  </si>
  <si>
    <t xml:space="preserve">KICK H. KCUP KICK ASSRT   24CT     </t>
  </si>
  <si>
    <t xml:space="preserve">24  </t>
  </si>
  <si>
    <t>CT</t>
  </si>
  <si>
    <t>KICK H. KCUP THE SIS 24CT 4 X 24 EA</t>
  </si>
  <si>
    <t>0066344760941</t>
  </si>
  <si>
    <t>0663447609419</t>
  </si>
  <si>
    <t xml:space="preserve">KICK H. KCUP THE SIS 24CT          </t>
  </si>
  <si>
    <t>KICK H. KCUP HAPPY CAMP   24CT 4 X 24 EA</t>
  </si>
  <si>
    <t>0066344760937</t>
  </si>
  <si>
    <t>0663447609372</t>
  </si>
  <si>
    <t xml:space="preserve">KICK H. KCUP HAPPY CAMP   24CT     </t>
  </si>
  <si>
    <t>VH KCUP HSE BLND 48CT 4 X 48 EA</t>
  </si>
  <si>
    <t>010043115168</t>
  </si>
  <si>
    <t>1 / $31.99</t>
  </si>
  <si>
    <t xml:space="preserve"> $31.99</t>
  </si>
  <si>
    <t>1 /31.99</t>
  </si>
  <si>
    <t>35.29</t>
  </si>
  <si>
    <t>42.49</t>
  </si>
  <si>
    <t>0006215151500</t>
  </si>
  <si>
    <t>0062151515007</t>
  </si>
  <si>
    <t xml:space="preserve">VH KCUP HSE BLND 48CT              </t>
  </si>
  <si>
    <t xml:space="preserve">48  </t>
  </si>
  <si>
    <t>VH KCUP COLOMB MED 48CT 4 X 48 EA</t>
  </si>
  <si>
    <t>0006215151499</t>
  </si>
  <si>
    <t>0062151514994</t>
  </si>
  <si>
    <t xml:space="preserve">VH KCUP COLOMB MED 48CT            </t>
  </si>
  <si>
    <t>TIMOTHY KCUP BRK BLD 60CT 1 X 60 EA</t>
  </si>
  <si>
    <t>010043175380</t>
  </si>
  <si>
    <t>0084211506787</t>
  </si>
  <si>
    <t>0842115067878</t>
  </si>
  <si>
    <t xml:space="preserve">TIMOTHY KCUP BRK BLD 60CT          </t>
  </si>
  <si>
    <t xml:space="preserve">60  </t>
  </si>
  <si>
    <t>VH KCUP HSE BLND 30CT 4 X 30 EA</t>
  </si>
  <si>
    <t>010043115160</t>
  </si>
  <si>
    <t>1 / $25.99</t>
  </si>
  <si>
    <t xml:space="preserve"> $25.99</t>
  </si>
  <si>
    <t>1 /25.99</t>
  </si>
  <si>
    <t>31.19</t>
  </si>
  <si>
    <t>28.69</t>
  </si>
  <si>
    <t>37.49</t>
  </si>
  <si>
    <t>32.79</t>
  </si>
  <si>
    <t>34.49</t>
  </si>
  <si>
    <t>0006215159730</t>
  </si>
  <si>
    <t>0062151597300</t>
  </si>
  <si>
    <t xml:space="preserve">VH KCUP HSE BLND 30CT              </t>
  </si>
  <si>
    <t xml:space="preserve">30  </t>
  </si>
  <si>
    <t>VH KCUP HZNUT  COFF 30CT 4 X 30 EA</t>
  </si>
  <si>
    <t>0006215174730</t>
  </si>
  <si>
    <t>0062151747309</t>
  </si>
  <si>
    <t xml:space="preserve">VH KCUP HZNUT  COFF 30CT           </t>
  </si>
  <si>
    <t>VH KCUP CLMB COFF 30CT 4 X 30 EA</t>
  </si>
  <si>
    <t>0006215151796</t>
  </si>
  <si>
    <t>0062151517964</t>
  </si>
  <si>
    <t xml:space="preserve">VH KCUP CLMB COFF 30CT             </t>
  </si>
  <si>
    <t>KELL ALL BRAN BUDS 12 X 500 GR</t>
  </si>
  <si>
    <t>010051530365</t>
  </si>
  <si>
    <t>0006410000070</t>
  </si>
  <si>
    <t>0064100000701</t>
  </si>
  <si>
    <t>Kellogg's Family Size Cereal 480 - 650 g  Select Varieties</t>
  </si>
  <si>
    <t xml:space="preserve">KELL ALL BRAN BUDS                 </t>
  </si>
  <si>
    <t>KELL CORN POPS 12 X 515 GR</t>
  </si>
  <si>
    <t>010053530340</t>
  </si>
  <si>
    <t>0006410044886</t>
  </si>
  <si>
    <t>0064100448858</t>
  </si>
  <si>
    <t xml:space="preserve">KELL CORN POPS                     </t>
  </si>
  <si>
    <t xml:space="preserve">515 </t>
  </si>
  <si>
    <t>KELL M/W ORIGINAL 10 X 650 GR</t>
  </si>
  <si>
    <t>010052530340</t>
  </si>
  <si>
    <t>0006410014221</t>
  </si>
  <si>
    <t>0064100142206</t>
  </si>
  <si>
    <t xml:space="preserve">KELL M/W ORIGINAL                  </t>
  </si>
  <si>
    <t>KELL M/W BROWN SUG 10 X 650 GR</t>
  </si>
  <si>
    <t>0006410014223</t>
  </si>
  <si>
    <t>0064100142220</t>
  </si>
  <si>
    <t xml:space="preserve">KELL M/W BROWN SUG                 </t>
  </si>
  <si>
    <t>KELL CORN FLAKES 10 X 600 GR</t>
  </si>
  <si>
    <t>010052520225</t>
  </si>
  <si>
    <t>0006410014311</t>
  </si>
  <si>
    <t>0064100143104</t>
  </si>
  <si>
    <t xml:space="preserve">KELL CORN FLAKES                   </t>
  </si>
  <si>
    <t>KELL RICE KRISPIES 10 X 560 GR</t>
  </si>
  <si>
    <t>010052530320</t>
  </si>
  <si>
    <t>0006410014313</t>
  </si>
  <si>
    <t>0064100143128</t>
  </si>
  <si>
    <t xml:space="preserve">KELL RICE KRISPIES                 </t>
  </si>
  <si>
    <t xml:space="preserve">560 </t>
  </si>
  <si>
    <t>KELL SPEC K VAN ALM FMLY 8 X 525 GR</t>
  </si>
  <si>
    <t>010051530350</t>
  </si>
  <si>
    <t>0005972410170</t>
  </si>
  <si>
    <t>0059724101692</t>
  </si>
  <si>
    <t xml:space="preserve">KELL SPEC K VAN ALM FMLY           </t>
  </si>
  <si>
    <t>VECTOR MEAL REPLACEMENT   FAMILY 8 X 550 GR</t>
  </si>
  <si>
    <t>010051530375</t>
  </si>
  <si>
    <t>0006410014665</t>
  </si>
  <si>
    <t>0064100146648</t>
  </si>
  <si>
    <t xml:space="preserve">VECTOR MEAL REPLACEMENT   FAMILY   </t>
  </si>
  <si>
    <t>KELL ALL BRAN FLAKES FMLY 8 X 560 GR</t>
  </si>
  <si>
    <t>010051530390</t>
  </si>
  <si>
    <t>0005972410176</t>
  </si>
  <si>
    <t>0059724101753</t>
  </si>
  <si>
    <t xml:space="preserve">KELL ALL BRAN FLAKES FMLY          </t>
  </si>
  <si>
    <t>KELL FROOT LOOPS 10 X 480 GR</t>
  </si>
  <si>
    <t>0005972410164</t>
  </si>
  <si>
    <t>0059724101630</t>
  </si>
  <si>
    <t xml:space="preserve">KELL FROOT LOOPS                   </t>
  </si>
  <si>
    <t xml:space="preserve">480 </t>
  </si>
  <si>
    <t>kelloggs kravefamily</t>
  </si>
  <si>
    <t>01-005-35-345</t>
  </si>
  <si>
    <t>added 2/26/26</t>
  </si>
  <si>
    <t>KELL FROSTED FLAKES FMLY 10 X 545 GR</t>
  </si>
  <si>
    <t>0005972410172</t>
  </si>
  <si>
    <t>0059724101715</t>
  </si>
  <si>
    <t xml:space="preserve">KELL FROSTED FLAKES FMLY           </t>
  </si>
  <si>
    <t xml:space="preserve">545 </t>
  </si>
  <si>
    <t>KELL RAISIN BRAN FMLY 8 X 600 GR</t>
  </si>
  <si>
    <t>010051530370</t>
  </si>
  <si>
    <t>0005972410166</t>
  </si>
  <si>
    <t>0059724101654</t>
  </si>
  <si>
    <t xml:space="preserve">KELL RAISIN BRAN FMLY              </t>
  </si>
  <si>
    <t>KELL SPECIAL K  FMLY 12 X 485 GR</t>
  </si>
  <si>
    <t>0005972410174</t>
  </si>
  <si>
    <t>0059724101739</t>
  </si>
  <si>
    <t xml:space="preserve">KELL SPECIAL K  FMLY               </t>
  </si>
  <si>
    <t xml:space="preserve">485 </t>
  </si>
  <si>
    <t>KELL SPEC K RED BRY JUMBO 12 X 700 GR</t>
  </si>
  <si>
    <t>010051540410</t>
  </si>
  <si>
    <t>1/10.99</t>
  </si>
  <si>
    <t>0006410007984</t>
  </si>
  <si>
    <t>0064100079844</t>
  </si>
  <si>
    <t>Kellogg's Jumbo Cereal 700 g - 1.05 kg Select Varieties</t>
  </si>
  <si>
    <t xml:space="preserve">KELL SPEC K RED BRY JUMBO          </t>
  </si>
  <si>
    <t xml:space="preserve">700 </t>
  </si>
  <si>
    <t>VECTOR MEAL REPLACEMENT   JUMBO 12 X 850 GR</t>
  </si>
  <si>
    <t>010051540440</t>
  </si>
  <si>
    <t>0006410003632</t>
  </si>
  <si>
    <t>0064100036328</t>
  </si>
  <si>
    <t xml:space="preserve">VECTOR MEAL REPLACEMENT   JUMBO    </t>
  </si>
  <si>
    <t>KELL FROOT LOOPS JUMBO 14 X 825 GR</t>
  </si>
  <si>
    <t>010053540430</t>
  </si>
  <si>
    <t>0006410059570</t>
  </si>
  <si>
    <t>0064100595699</t>
  </si>
  <si>
    <t xml:space="preserve">KELL FROOT LOOPS JUMBO             </t>
  </si>
  <si>
    <t>KELL CORN POPS JUMBO 14 X 730 GR</t>
  </si>
  <si>
    <t>0006410059574</t>
  </si>
  <si>
    <t>0064100595736</t>
  </si>
  <si>
    <t xml:space="preserve">KELL CORN POPS JUMBO               </t>
  </si>
  <si>
    <t xml:space="preserve">730 </t>
  </si>
  <si>
    <t>KELL RAISIN BRAN JUMBO 10 X 1.01 KG</t>
  </si>
  <si>
    <t>010051540420</t>
  </si>
  <si>
    <t>0005972410142</t>
  </si>
  <si>
    <t>0059724101418</t>
  </si>
  <si>
    <t xml:space="preserve">KELL RAISIN BRAN JUMBO             </t>
  </si>
  <si>
    <t>1.01</t>
  </si>
  <si>
    <t>KELL M/W BROWN SUG JUMBO 10 X 1.05 KG</t>
  </si>
  <si>
    <t>010052540460</t>
  </si>
  <si>
    <t>0005972410152</t>
  </si>
  <si>
    <t>0059724101517</t>
  </si>
  <si>
    <t xml:space="preserve">KELL M/W BROWN SUG JUMBO           </t>
  </si>
  <si>
    <t>1.05</t>
  </si>
  <si>
    <t>KELL M/W ORIGINAL JUMBO 10 X 1.05 KG</t>
  </si>
  <si>
    <t>0005972410150</t>
  </si>
  <si>
    <t>0059724101494</t>
  </si>
  <si>
    <t xml:space="preserve">KELL M/W ORIGINAL JUMBO            </t>
  </si>
  <si>
    <t>KELL FROSTED FLAKES JUMBO 14 X 950 GR</t>
  </si>
  <si>
    <t>010052540465</t>
  </si>
  <si>
    <t>0005972410146</t>
  </si>
  <si>
    <t>0059724101456</t>
  </si>
  <si>
    <t xml:space="preserve">KELL FROSTED FLAKES JUMBO          </t>
  </si>
  <si>
    <t xml:space="preserve">950 </t>
  </si>
  <si>
    <t>KELL FUN PAC 15 X 210 GR</t>
  </si>
  <si>
    <t>010053520235</t>
  </si>
  <si>
    <t>0006410023047</t>
  </si>
  <si>
    <t>0064100230474</t>
  </si>
  <si>
    <t>Kellogg's Cereal 283 - 450 g or Fun Pac 210 g Select Varieties</t>
  </si>
  <si>
    <t xml:space="preserve">KELL FUN PAC                       </t>
  </si>
  <si>
    <t xml:space="preserve">210 </t>
  </si>
  <si>
    <t>KELL CRISPIX KRISPIES 10 X 350 GR</t>
  </si>
  <si>
    <t>010052520235</t>
  </si>
  <si>
    <t>0006410035803</t>
  </si>
  <si>
    <t>0064100142671</t>
  </si>
  <si>
    <t xml:space="preserve">KELL CRISPIX KRISPIES              </t>
  </si>
  <si>
    <t xml:space="preserve">350 </t>
  </si>
  <si>
    <t>KELL CORN FLAKES 10 X 340 GR</t>
  </si>
  <si>
    <t>010052510145</t>
  </si>
  <si>
    <t>0006410014452</t>
  </si>
  <si>
    <t>0064100144514</t>
  </si>
  <si>
    <t>KELL RICE KRISPIES 10 X 340 GR</t>
  </si>
  <si>
    <t>010052520220</t>
  </si>
  <si>
    <t>0006410014450</t>
  </si>
  <si>
    <t>0064100144491</t>
  </si>
  <si>
    <t>KELL ALL BRAN 10 X 525 GR</t>
  </si>
  <si>
    <t>010051520220</t>
  </si>
  <si>
    <t>0005972410102</t>
  </si>
  <si>
    <t>0059724101012</t>
  </si>
  <si>
    <t xml:space="preserve">KELL ALL BRAN                      </t>
  </si>
  <si>
    <t>KELL M/W LOW SUG 12 X 450 GR</t>
  </si>
  <si>
    <t>010051520225</t>
  </si>
  <si>
    <t>0006410014812</t>
  </si>
  <si>
    <t>0064100148116</t>
  </si>
  <si>
    <t xml:space="preserve">KELL M/W LOW SUG                   </t>
  </si>
  <si>
    <t xml:space="preserve">450 </t>
  </si>
  <si>
    <t>KELL RAISIN BRAN 10 X 375 GR</t>
  </si>
  <si>
    <t>010051520215</t>
  </si>
  <si>
    <t>0005972410140</t>
  </si>
  <si>
    <t>0059724101395</t>
  </si>
  <si>
    <t xml:space="preserve">KELL RAISIN BRAN                   </t>
  </si>
  <si>
    <t>KELL RAISIN BRAN CRNCH 10 X 436 GR</t>
  </si>
  <si>
    <t>010051520216</t>
  </si>
  <si>
    <t>0006410014810</t>
  </si>
  <si>
    <t>0064100148093</t>
  </si>
  <si>
    <t xml:space="preserve">KELL RAISIN BRAN CRNCH             </t>
  </si>
  <si>
    <t xml:space="preserve">436 </t>
  </si>
  <si>
    <t>KELL ALL BRAN FROST CRL 10 X 360 GR</t>
  </si>
  <si>
    <t>010051520217</t>
  </si>
  <si>
    <t>0005972410322</t>
  </si>
  <si>
    <t>0059724103214</t>
  </si>
  <si>
    <t xml:space="preserve">KELL ALL BRAN FROST CRL            </t>
  </si>
  <si>
    <t>KELL ALL BRAN FLAKES 8 X 405 GR</t>
  </si>
  <si>
    <t>0005972410144</t>
  </si>
  <si>
    <t>0059724101432</t>
  </si>
  <si>
    <t xml:space="preserve">KELL ALL BRAN FLAKES               </t>
  </si>
  <si>
    <t xml:space="preserve">405 </t>
  </si>
  <si>
    <t>KELL FROSTED FLAKES RTL 18 X 355 GR</t>
  </si>
  <si>
    <t>010053520220</t>
  </si>
  <si>
    <t>0005972410148</t>
  </si>
  <si>
    <t>0059724101470</t>
  </si>
  <si>
    <t xml:space="preserve">KELL FROSTED FLAKES RTL            </t>
  </si>
  <si>
    <t>KELLOGGS MINI WHEAT BLUE  BERRY 10 X 377 GR</t>
  </si>
  <si>
    <t>010052510150</t>
  </si>
  <si>
    <t>0005972410160</t>
  </si>
  <si>
    <t>0059724101593</t>
  </si>
  <si>
    <t xml:space="preserve">KELLOGGS MINI WHEAT BLUE  BERRY    </t>
  </si>
  <si>
    <t xml:space="preserve">377 </t>
  </si>
  <si>
    <t>KELLOGGS MINI WHEAT CHOCO 10 X 377 GR</t>
  </si>
  <si>
    <t>0005972410192</t>
  </si>
  <si>
    <t>0059724101913</t>
  </si>
  <si>
    <t xml:space="preserve">KELLOGGS MINI WHEAT CHOCO          </t>
  </si>
  <si>
    <t>KELL FRT LOOPS LESS SUGAR 8 X 250 GR</t>
  </si>
  <si>
    <t>0005972410379</t>
  </si>
  <si>
    <t>0059724103788</t>
  </si>
  <si>
    <t xml:space="preserve">KELL FRT LOOPS LESS SUGAR          </t>
  </si>
  <si>
    <t xml:space="preserve">250 </t>
  </si>
  <si>
    <t>KELL FRSTD FLAKE LESS SUG 10 X 338 GR</t>
  </si>
  <si>
    <t>0005972410388</t>
  </si>
  <si>
    <t>0059724103870</t>
  </si>
  <si>
    <t xml:space="preserve">KELL FRSTD FLAKE LESS SUG          </t>
  </si>
  <si>
    <t>KELL VECTOR MAPLE 10 X 306 GR</t>
  </si>
  <si>
    <t>010051520228</t>
  </si>
  <si>
    <t>0006410013751</t>
  </si>
  <si>
    <t>0064100137509</t>
  </si>
  <si>
    <t xml:space="preserve">KELL VECTOR MAPLE                  </t>
  </si>
  <si>
    <t xml:space="preserve">306 </t>
  </si>
  <si>
    <t>KELL VECTOR PEANT BTR 10 X 306 GR</t>
  </si>
  <si>
    <t>0005972410104</t>
  </si>
  <si>
    <t>0059724101036</t>
  </si>
  <si>
    <t xml:space="preserve">KELL VECTOR PEANT BTR              </t>
  </si>
  <si>
    <t>KELL FROOT LOOPS MRSHMLW 12 X 315 GR</t>
  </si>
  <si>
    <t>0006410014802</t>
  </si>
  <si>
    <t>0064100148017</t>
  </si>
  <si>
    <t xml:space="preserve">KELL FROOT LOOPS MRSHMLW           </t>
  </si>
  <si>
    <t xml:space="preserve">315 </t>
  </si>
  <si>
    <t>KELL FROOT LOOPS 12 X 320 GR</t>
  </si>
  <si>
    <t>0005972410186</t>
  </si>
  <si>
    <t>0059724101852</t>
  </si>
  <si>
    <t>KELL FROST FLKS STRB MILK 12 X 350 GR</t>
  </si>
  <si>
    <t>0005972410220</t>
  </si>
  <si>
    <t>0059724102194</t>
  </si>
  <si>
    <t xml:space="preserve">KELL FROST FLKS STRB MILK          </t>
  </si>
  <si>
    <t>KELL FRST FLK  COOKI&amp;CRM  MILKSHK 12 X 343 GR</t>
  </si>
  <si>
    <t>0005972410212</t>
  </si>
  <si>
    <t>0059724102118</t>
  </si>
  <si>
    <t xml:space="preserve">KELL FRST FLK  COOKI&amp;CRM  MILKSHK  </t>
  </si>
  <si>
    <t xml:space="preserve">343 </t>
  </si>
  <si>
    <t>vector meal replacement cereal</t>
  </si>
  <si>
    <t>01-005-15-226</t>
  </si>
  <si>
    <t>HERSHY ALMOND  BAR 36 X 43 GR</t>
  </si>
  <si>
    <t>010471110110</t>
  </si>
  <si>
    <t>3 / $3.99</t>
  </si>
  <si>
    <t xml:space="preserve">3 </t>
  </si>
  <si>
    <t>3/4.00</t>
  </si>
  <si>
    <t>2/3.00</t>
  </si>
  <si>
    <t>1.59</t>
  </si>
  <si>
    <t>1.79</t>
  </si>
  <si>
    <t>0005660000030</t>
  </si>
  <si>
    <t>Hershey's Chocolate Bars 34 - 58 g or Twizzlers 60 - 90 g</t>
  </si>
  <si>
    <t xml:space="preserve">HERSHY ALMOND  BAR                 </t>
  </si>
  <si>
    <t xml:space="preserve">43  </t>
  </si>
  <si>
    <t>HERSHEY BAR - MILK 36 X 45 GR</t>
  </si>
  <si>
    <t>0005660000031</t>
  </si>
  <si>
    <t xml:space="preserve">HERSHEY BAR - MILK                 </t>
  </si>
  <si>
    <t>REESE PEANUT   BUTTER CUP 48 X 46 GR</t>
  </si>
  <si>
    <t>0005660079321</t>
  </si>
  <si>
    <t>0056600493216</t>
  </si>
  <si>
    <t xml:space="preserve">REESE PEANUT   BUTTER CUP          </t>
  </si>
  <si>
    <t xml:space="preserve">46  </t>
  </si>
  <si>
    <t>HERSHEY COOKIES N CREME 36 X 43 GR</t>
  </si>
  <si>
    <t>0006800000113</t>
  </si>
  <si>
    <t xml:space="preserve">HERSHEY COOKIES N CREME                           </t>
  </si>
  <si>
    <t>HSY SKOR SGL 18 X 39 GR</t>
  </si>
  <si>
    <t>0005660000934</t>
  </si>
  <si>
    <t>0005660067010</t>
  </si>
  <si>
    <t xml:space="preserve">HSY SKOR SGL                       </t>
  </si>
  <si>
    <t xml:space="preserve">39  </t>
  </si>
  <si>
    <t>REESE MINIS    SNGLS 24 X 43 GR</t>
  </si>
  <si>
    <t>0005660079327</t>
  </si>
  <si>
    <t>0005660049327</t>
  </si>
  <si>
    <t xml:space="preserve">REESE MINIS    SNGLS               </t>
  </si>
  <si>
    <t>LOWNEY EATMORE BARS SNGL 24 X 52 GR</t>
  </si>
  <si>
    <t>0006800070522</t>
  </si>
  <si>
    <t>0068000405225</t>
  </si>
  <si>
    <t xml:space="preserve">LOWNEY EATMORE BARS SNGL           </t>
  </si>
  <si>
    <t xml:space="preserve">52  </t>
  </si>
  <si>
    <t>REESE'S PIECES 18 X 51 GR</t>
  </si>
  <si>
    <t>0005660079370</t>
  </si>
  <si>
    <t xml:space="preserve">REESE S PIECES                     </t>
  </si>
  <si>
    <t xml:space="preserve">51  </t>
  </si>
  <si>
    <t>REESE STICKS   SNGLS 20 X 42 GR</t>
  </si>
  <si>
    <t>0005660079329</t>
  </si>
  <si>
    <t>0056600493292</t>
  </si>
  <si>
    <t xml:space="preserve">REESE STICKS   SNGLS               </t>
  </si>
  <si>
    <t xml:space="preserve">42  </t>
  </si>
  <si>
    <t>TWIZZLERS STRAWBERRY 24 X 90 GR</t>
  </si>
  <si>
    <t>010476130300</t>
  </si>
  <si>
    <t>0005660082502</t>
  </si>
  <si>
    <t xml:space="preserve">TWIZZLERS STRAWBERRY               </t>
  </si>
  <si>
    <t xml:space="preserve">90  </t>
  </si>
  <si>
    <t>TWIZZLERS CHERRY NIBS 24 X 75 GR</t>
  </si>
  <si>
    <t>0005660082530</t>
  </si>
  <si>
    <t xml:space="preserve">TWIZZLERS CHERRY NIBS              </t>
  </si>
  <si>
    <t xml:space="preserve">75  </t>
  </si>
  <si>
    <t>HRSHY OH HENRY SINGLE 24 X 58 GR</t>
  </si>
  <si>
    <t>0006800079282</t>
  </si>
  <si>
    <t>0068000492829</t>
  </si>
  <si>
    <t xml:space="preserve">HRSHY OH HENRY SINGLE              </t>
  </si>
  <si>
    <t xml:space="preserve">58  </t>
  </si>
  <si>
    <t>HRSY OH HENRY  PB SINGLE 24 X 58 GR</t>
  </si>
  <si>
    <t>0006800079283</t>
  </si>
  <si>
    <t>0068000492836</t>
  </si>
  <si>
    <t xml:space="preserve">HRSY OH HENRY  PB SINGLE           </t>
  </si>
  <si>
    <t>REESE NOUGAT BAR 18 X 51 GR</t>
  </si>
  <si>
    <t>0005660075547</t>
  </si>
  <si>
    <t xml:space="preserve">REESE NOUGAT BAR                   </t>
  </si>
  <si>
    <t>JOLLY RANCHER  MISFIT SOR 18 X 60 GR</t>
  </si>
  <si>
    <t>0006625904374</t>
  </si>
  <si>
    <t>0066259043742</t>
  </si>
  <si>
    <t>P status</t>
  </si>
  <si>
    <t xml:space="preserve">JOLLY RANCHER  MISFIT SOR          </t>
  </si>
  <si>
    <t>JOLLY RANCHER  MISFIT REG 18 X 60 GR</t>
  </si>
  <si>
    <t>0006625904386</t>
  </si>
  <si>
    <t>0066259043865</t>
  </si>
  <si>
    <t xml:space="preserve">JOLLY RANCHER  MISFIT REG          </t>
  </si>
  <si>
    <t>TWZZLR TONGUE  TNGY GUMMY 18 X 60 GR</t>
  </si>
  <si>
    <t>0005660080961</t>
  </si>
  <si>
    <t xml:space="preserve">TWZZLR TONGUE  TNGY GUMMY          </t>
  </si>
  <si>
    <t>GLOSETTE RAISN SINGL BAG 18 X 50 GR</t>
  </si>
  <si>
    <t>0006800067023</t>
  </si>
  <si>
    <t>0068000670238</t>
  </si>
  <si>
    <t xml:space="preserve">GLOSETTE RAISN SINGL BAG           </t>
  </si>
  <si>
    <t xml:space="preserve">50  </t>
  </si>
  <si>
    <t>GLOSETTE PEANT SINGL BAG 18 X 45 GR</t>
  </si>
  <si>
    <t>0006800067022</t>
  </si>
  <si>
    <t>0068000670221</t>
  </si>
  <si>
    <t xml:space="preserve">GLOSETTE PEANT SINGL BAG           </t>
  </si>
  <si>
    <t>GLOSETTE ALMND SINGL BAG 18 X 42 GR</t>
  </si>
  <si>
    <t>0006800067021</t>
  </si>
  <si>
    <t>0068000670218</t>
  </si>
  <si>
    <t xml:space="preserve">GLOSETTE ALMND SINGL BAG           </t>
  </si>
  <si>
    <t>HRSHY OH HENRY NUTTY 24 X 52 GR</t>
  </si>
  <si>
    <t>0006800079303</t>
  </si>
  <si>
    <t>0006800049303</t>
  </si>
  <si>
    <t xml:space="preserve">HRSHY OH HENRY NUTTY               </t>
  </si>
  <si>
    <t>REESE PNT BTTR CUP MINIS 12 X 230 GR</t>
  </si>
  <si>
    <t>010471150520</t>
  </si>
  <si>
    <t>1/6.49</t>
  </si>
  <si>
    <t>0005660020138</t>
  </si>
  <si>
    <t>0056600782591</t>
  </si>
  <si>
    <t>Hershey's or Brookside Chocolate Snacks 160 - 290 g</t>
  </si>
  <si>
    <t xml:space="preserve">REESE PNT BTTR CUP MINIS           </t>
  </si>
  <si>
    <t xml:space="preserve">230 </t>
  </si>
  <si>
    <t>HERSHEY KISSES MLK CHOC 12 X 200 GR</t>
  </si>
  <si>
    <t>0005660020203</t>
  </si>
  <si>
    <t>0056600202037</t>
  </si>
  <si>
    <t xml:space="preserve">HERSHEY KISSES MLK CHOC            </t>
  </si>
  <si>
    <t xml:space="preserve">200 </t>
  </si>
  <si>
    <t>REESE PNT BTTR CUPS MINI 12 X 210 GR</t>
  </si>
  <si>
    <t>0005660078247</t>
  </si>
  <si>
    <t>0056600782478</t>
  </si>
  <si>
    <t xml:space="preserve">REESE PNT BTTR CUPS MINI           </t>
  </si>
  <si>
    <t>HSY SKOR MINIS 191G 12 X 191 GR</t>
  </si>
  <si>
    <t>0005660078248</t>
  </si>
  <si>
    <t>0056600782485</t>
  </si>
  <si>
    <t xml:space="preserve">HSY SKOR MINIS 191G                </t>
  </si>
  <si>
    <t xml:space="preserve">191 </t>
  </si>
  <si>
    <t>HSY REESE PCS  POUCH 12 X 230 GR</t>
  </si>
  <si>
    <t>0005660078251</t>
  </si>
  <si>
    <t>0056600782515</t>
  </si>
  <si>
    <t xml:space="preserve">HSY REESE PCS  POUCH               </t>
  </si>
  <si>
    <t>YORK PEPPERMNT PATTY 12 X 200 GR</t>
  </si>
  <si>
    <t>0006800078256</t>
  </si>
  <si>
    <t>0068000782569</t>
  </si>
  <si>
    <t xml:space="preserve">YORK PEPPERMNT PATTY               </t>
  </si>
  <si>
    <t>HSY O HNRY PNT BTTR BITES 12 X 180 GR</t>
  </si>
  <si>
    <t>0006800079295</t>
  </si>
  <si>
    <t>0068000792957</t>
  </si>
  <si>
    <t xml:space="preserve">HSY O HNRY PNT BTTR BITES          </t>
  </si>
  <si>
    <t xml:space="preserve">180 </t>
  </si>
  <si>
    <t>REESE THINS    MLK CHOC 12 X 165 GR</t>
  </si>
  <si>
    <t>0005660079354</t>
  </si>
  <si>
    <t>0056600793542</t>
  </si>
  <si>
    <t xml:space="preserve">REESE THINS    MLK CHOC            </t>
  </si>
  <si>
    <t xml:space="preserve">165 </t>
  </si>
  <si>
    <t>REESE THINS    DRK CHOC 12 X 165 GR</t>
  </si>
  <si>
    <t>0005660079355</t>
  </si>
  <si>
    <t>0056600793559</t>
  </si>
  <si>
    <t xml:space="preserve">REESE THINS    DRK CHOC            </t>
  </si>
  <si>
    <t>REESE THINS    WHTE CHOC 12 X 165 GR</t>
  </si>
  <si>
    <t>0005660079356</t>
  </si>
  <si>
    <t>0056600793566</t>
  </si>
  <si>
    <t xml:space="preserve">REESE THINS    WHTE CHOC           </t>
  </si>
  <si>
    <t>HSY CKY N CRME MINI 12 X 160 GR</t>
  </si>
  <si>
    <t>0006800061100</t>
  </si>
  <si>
    <t>0068000611005</t>
  </si>
  <si>
    <t xml:space="preserve">HSY CKY N CRME MINI                </t>
  </si>
  <si>
    <t>HSY O HNRY STND UP POUCH 12 X 230 GR</t>
  </si>
  <si>
    <t>0006800078230</t>
  </si>
  <si>
    <t>0068000782309</t>
  </si>
  <si>
    <t xml:space="preserve">HSY O HNRY STND UP POUCH           </t>
  </si>
  <si>
    <t>HSY REESE'S PUFF STUFF    MINI PCH 12 X 163 GR</t>
  </si>
  <si>
    <t>0005660078274</t>
  </si>
  <si>
    <t>0056600782744</t>
  </si>
  <si>
    <t xml:space="preserve">HSY REESE S PUFF STUFF    MINI PCH </t>
  </si>
  <si>
    <t xml:space="preserve">163 </t>
  </si>
  <si>
    <t>REESE NOUGAT   SNACK SIZE 12 X 170 GR</t>
  </si>
  <si>
    <t>0005660079398</t>
  </si>
  <si>
    <t>0056600793986</t>
  </si>
  <si>
    <t xml:space="preserve">REESE NOUGAT   SNACK SIZE          </t>
  </si>
  <si>
    <t xml:space="preserve">170 </t>
  </si>
  <si>
    <t>LOWNEY BRIDGE  MIX POUCH 12 X 200 GR</t>
  </si>
  <si>
    <t>0006800078277</t>
  </si>
  <si>
    <t>0068000782774</t>
  </si>
  <si>
    <t xml:space="preserve">LOWNEY BRIDGE  MIX POUCH           </t>
  </si>
  <si>
    <t>REESE'S CUPS   MINI WHITE 12 X 185 GR</t>
  </si>
  <si>
    <t>0005660081073</t>
  </si>
  <si>
    <t>0056600810737</t>
  </si>
  <si>
    <t xml:space="preserve">REESE S CUPS   MINI WHITE          </t>
  </si>
  <si>
    <t xml:space="preserve">185 </t>
  </si>
  <si>
    <t>REESE DIPPED   ANIMAL     CRCKRS -P 12 X 160 GR</t>
  </si>
  <si>
    <t>0005660021753</t>
  </si>
  <si>
    <t>0056600217536</t>
  </si>
  <si>
    <t>REESE DIPPED   ANIMAL     CRCKRS -P</t>
  </si>
  <si>
    <t>REESE PIECES 12 X 185 GR</t>
  </si>
  <si>
    <t>0005660078275</t>
  </si>
  <si>
    <t>0056600782754</t>
  </si>
  <si>
    <t xml:space="preserve">REESE PIECES                       </t>
  </si>
  <si>
    <t>REESE MNITURES 12 X 185 GR</t>
  </si>
  <si>
    <t>0005660078276</t>
  </si>
  <si>
    <t>0056600782768</t>
  </si>
  <si>
    <t xml:space="preserve">REESE MNITURES                     </t>
  </si>
  <si>
    <t>BROOKSIDE ACAI BLUEBERRY 12 X 235 GR</t>
  </si>
  <si>
    <t>010471150590</t>
  </si>
  <si>
    <t>0006843738977</t>
  </si>
  <si>
    <t>0068437389775</t>
  </si>
  <si>
    <t xml:space="preserve">BROOKSIDE ACAI BLUEBERRY           </t>
  </si>
  <si>
    <t xml:space="preserve">235 </t>
  </si>
  <si>
    <t>BROOKSIDE MLK  ALMONDS    -P 12 X 210 GR</t>
  </si>
  <si>
    <t>0006843725403</t>
  </si>
  <si>
    <t xml:space="preserve">BROOKSIDE MLK  ALMONDS    -P       </t>
  </si>
  <si>
    <t>BROOKSIDE BLD ORNG PEACH 12 X 235 GR</t>
  </si>
  <si>
    <t>0006843739051</t>
  </si>
  <si>
    <t>0068437390511</t>
  </si>
  <si>
    <t xml:space="preserve">BROOKSIDE BLD ORNG PEACH           </t>
  </si>
  <si>
    <t>HSY GLOSETTE   RSNS CLLO 18 X 275 GR</t>
  </si>
  <si>
    <t>0006800070310</t>
  </si>
  <si>
    <t>0068000703342</t>
  </si>
  <si>
    <t xml:space="preserve">HSY GLOSETTE   RSNS CLLO           </t>
  </si>
  <si>
    <t xml:space="preserve">275 </t>
  </si>
  <si>
    <t>HERSHEY COOK N CREM PREZ  -P 12 X 170 GR</t>
  </si>
  <si>
    <t>0006800053161</t>
  </si>
  <si>
    <t>0068000531617</t>
  </si>
  <si>
    <t xml:space="preserve">HERSHEY COOK N CREM PREZ  -P       </t>
  </si>
  <si>
    <t>HERSHEY MILK   DIP PRETZ 12 X 170 GR</t>
  </si>
  <si>
    <t>0005660053159</t>
  </si>
  <si>
    <t>0068000531594</t>
  </si>
  <si>
    <t xml:space="preserve">HERSHEY MILK   DIP PRETZ           </t>
  </si>
  <si>
    <t>REESE CUPS W/   CARAMEL   -P 10 X 170 GR</t>
  </si>
  <si>
    <t>0005660079400</t>
  </si>
  <si>
    <t>0056600794006</t>
  </si>
  <si>
    <t xml:space="preserve">REESE CUPS W/   CARAMEL   -P       </t>
  </si>
  <si>
    <t>BROOKSIDE CHERRY 12 X 200 GR</t>
  </si>
  <si>
    <t>0006843738991</t>
  </si>
  <si>
    <t>0068437389911</t>
  </si>
  <si>
    <t xml:space="preserve">BROOKSIDE CHERRY                   </t>
  </si>
  <si>
    <t>REESE LAVA SNACK SIZE -P 10 X 170 GR</t>
  </si>
  <si>
    <t>0005660079404</t>
  </si>
  <si>
    <t>0056600794044</t>
  </si>
  <si>
    <t xml:space="preserve">REESE LAVA SNACK SIZE -P           </t>
  </si>
  <si>
    <t>HSY FAMILY BAR ALMOND 14 X 100 GR</t>
  </si>
  <si>
    <t>010471130305</t>
  </si>
  <si>
    <t>2 / $6.00</t>
  </si>
  <si>
    <t xml:space="preserve"> $6.00</t>
  </si>
  <si>
    <t>2/7.00</t>
  </si>
  <si>
    <t>0005660000060</t>
  </si>
  <si>
    <t>0056600610597</t>
  </si>
  <si>
    <t>Hershey's Chocolate Bars 90 - 120 g, Jolly Ranchers 182 - 198 g or Twizzlers 170- 182 g Select Varieties</t>
  </si>
  <si>
    <t xml:space="preserve">HSY FAMILY BAR ALMOND              </t>
  </si>
  <si>
    <t>HSY FAMILY BAR MILK 14 X 100 GR</t>
  </si>
  <si>
    <t>0005660000061</t>
  </si>
  <si>
    <t>0056600300600</t>
  </si>
  <si>
    <t xml:space="preserve">HSY FAMILY BAR MILK                </t>
  </si>
  <si>
    <t>HSY FAMILY BAR SKOR 2N1 14 X 90 GR</t>
  </si>
  <si>
    <t>0005660061090</t>
  </si>
  <si>
    <t>0056600610900</t>
  </si>
  <si>
    <t xml:space="preserve">HSY FAMILY BAR SKOR 2N1            </t>
  </si>
  <si>
    <t>HSY FAMILY BAR CKY N CRME 14 X 90 GR</t>
  </si>
  <si>
    <t>0006800061098</t>
  </si>
  <si>
    <t>0068000610985</t>
  </si>
  <si>
    <t xml:space="preserve">HSY FAMILY BAR CKY N CRME          </t>
  </si>
  <si>
    <t>HSY FAMILY BAR BIRTH CKE 14 X 95 GR</t>
  </si>
  <si>
    <t>0006800000608</t>
  </si>
  <si>
    <t>0068000006085</t>
  </si>
  <si>
    <t xml:space="preserve">HSY FAMILY BAR BIRTH CKE           </t>
  </si>
  <si>
    <t xml:space="preserve">95  </t>
  </si>
  <si>
    <t>HSY FAMILY BAR DRK ALMOND COFFEE 14 X 100 GR</t>
  </si>
  <si>
    <t>0005660061108</t>
  </si>
  <si>
    <t>0056600611082</t>
  </si>
  <si>
    <t xml:space="preserve">HSY FAMILY BAR DRK ALMOND COFFEE   </t>
  </si>
  <si>
    <t>HSY FAMILY BAR ALMND CRML 14 X 100 GR</t>
  </si>
  <si>
    <t>0005660061107</t>
  </si>
  <si>
    <t>0056600611075</t>
  </si>
  <si>
    <t xml:space="preserve">HSY FAMILY BAR ALMND CRML          </t>
  </si>
  <si>
    <t>HSY FAMILY BAR DRK CLSSIC 14 X 100 GR</t>
  </si>
  <si>
    <t>0005660061106</t>
  </si>
  <si>
    <t>0056600611068</t>
  </si>
  <si>
    <t xml:space="preserve">HSY FAMILY BAR DRK CLSSIC          </t>
  </si>
  <si>
    <t>HSY REESE PB   FAMLY BAR 12 X 120 GR</t>
  </si>
  <si>
    <t>0005660079313</t>
  </si>
  <si>
    <t>0056600793313</t>
  </si>
  <si>
    <t xml:space="preserve">HSY REESE PB   FAMLY BAR           </t>
  </si>
  <si>
    <t>HSY FAMILY BAR CKY N CREM 12 X 108 GR</t>
  </si>
  <si>
    <t>0006800061099</t>
  </si>
  <si>
    <t>0068000610995</t>
  </si>
  <si>
    <t xml:space="preserve">HSY FAMILY BAR CKY N CREM          </t>
  </si>
  <si>
    <t xml:space="preserve">108 </t>
  </si>
  <si>
    <t>HERSHEY REESE  MINI PEG 6 X 104 GR</t>
  </si>
  <si>
    <t>010471150522</t>
  </si>
  <si>
    <t>0005660062074</t>
  </si>
  <si>
    <t>0056600620749</t>
  </si>
  <si>
    <t xml:space="preserve">HERSHEY REESE  MINI PEG            </t>
  </si>
  <si>
    <t xml:space="preserve">104 </t>
  </si>
  <si>
    <t>HSY OH HENRY   SML PEG 8 X 104 GR</t>
  </si>
  <si>
    <t>0006800062080</t>
  </si>
  <si>
    <t>0068000620809</t>
  </si>
  <si>
    <t xml:space="preserve">HSY OH HENRY   SML PEG             </t>
  </si>
  <si>
    <t>HSY SKOR MINI  PEG BAG 10 X 104 GR</t>
  </si>
  <si>
    <t>0005660062078</t>
  </si>
  <si>
    <t>0056600620787</t>
  </si>
  <si>
    <t xml:space="preserve">HSY SKOR MINI  PEG BAG             </t>
  </si>
  <si>
    <t>HSY DROP CKY N CRM SM PG 10 X 104 GR</t>
  </si>
  <si>
    <t>0005660062073</t>
  </si>
  <si>
    <t>0056600620732</t>
  </si>
  <si>
    <t xml:space="preserve">HSY DROP CKY N CRM SM PG           </t>
  </si>
  <si>
    <t>REESE PIECES   PEG PACK 10 X 104 GR</t>
  </si>
  <si>
    <t>0005660079349</t>
  </si>
  <si>
    <t>0056600793498</t>
  </si>
  <si>
    <t xml:space="preserve">REESE PIECES   PEG PACK            </t>
  </si>
  <si>
    <t>REESE JR 8 CT 18 X 124 GR</t>
  </si>
  <si>
    <t>010471150521</t>
  </si>
  <si>
    <t>0005660071466</t>
  </si>
  <si>
    <t>0056600714660</t>
  </si>
  <si>
    <t xml:space="preserve">REESE JR 8 CT                      </t>
  </si>
  <si>
    <t>OH HENRY SNACK  8 CT 24 X 120 GR</t>
  </si>
  <si>
    <t>0006800071467</t>
  </si>
  <si>
    <t>0068000714676</t>
  </si>
  <si>
    <t xml:space="preserve">OH HENRY SNACK  8 CT               </t>
  </si>
  <si>
    <t>YORK JUNIOR 8  CT 24 X 136 GR</t>
  </si>
  <si>
    <t>0006800071469</t>
  </si>
  <si>
    <t>0068000714690</t>
  </si>
  <si>
    <t xml:space="preserve">YORK JUNIOR 8  CT                  </t>
  </si>
  <si>
    <t>COOKIES N CREME FLLD CRML &amp; SEA SLT 14 X 95 GR</t>
  </si>
  <si>
    <t>0006800039429</t>
  </si>
  <si>
    <t>0068000394298</t>
  </si>
  <si>
    <t>COOKIES N CREME FLLD CRML &amp; SEA SLT</t>
  </si>
  <si>
    <t>COOKIES N CREME FLLD CHOC &amp; SEA SLT 14 X 95 GR</t>
  </si>
  <si>
    <t>0006800039428</t>
  </si>
  <si>
    <t>0068000394281</t>
  </si>
  <si>
    <t>COOKIES N CREME FLLD CHOC &amp; SEA SLT</t>
  </si>
  <si>
    <t>HZ KETCHUP 12 X 1 LT</t>
  </si>
  <si>
    <t>010011010300</t>
  </si>
  <si>
    <t>2 / $9.98</t>
  </si>
  <si>
    <t xml:space="preserve"> $9.98</t>
  </si>
  <si>
    <t>2 /9.99</t>
  </si>
  <si>
    <t>0005700000299</t>
  </si>
  <si>
    <t>0057000002999</t>
  </si>
  <si>
    <t>Heinz Ketchup 750 mL - 1 L Select Varieties</t>
  </si>
  <si>
    <t xml:space="preserve">HZ KETCHUP                         </t>
  </si>
  <si>
    <t>HZ KETCHUP SQUEEZE 12 X 750 ML</t>
  </si>
  <si>
    <t>0005700001316</t>
  </si>
  <si>
    <t>0057000013162</t>
  </si>
  <si>
    <t xml:space="preserve">HZ KETCHUP SQUEEZE                 </t>
  </si>
  <si>
    <t>HZ KETCHUP NO SUGAR ADDED 12 X 750 ML</t>
  </si>
  <si>
    <t>0005700003857</t>
  </si>
  <si>
    <t>0057000038578</t>
  </si>
  <si>
    <t xml:space="preserve">HZ KETCHUP NO SUGAR ADDED          </t>
  </si>
  <si>
    <t>HZ KETCHUP HOT &amp; SPICY 12 X 750 ML</t>
  </si>
  <si>
    <t>0005700001815</t>
  </si>
  <si>
    <t>0057000018150</t>
  </si>
  <si>
    <t xml:space="preserve">HZ KETCHUP HOT &amp; SPICY             </t>
  </si>
  <si>
    <t>HZ KETCHUP LOW SODIUM 12 X 750 ML</t>
  </si>
  <si>
    <t>0005700003855</t>
  </si>
  <si>
    <t>0057000038554</t>
  </si>
  <si>
    <t xml:space="preserve">HZ KETCHUP LOW SODIUM              </t>
  </si>
  <si>
    <t>KR MIRACLE WHIP 12 X 890 ML</t>
  </si>
  <si>
    <t>010025120240</t>
  </si>
  <si>
    <t>2/9.98</t>
  </si>
  <si>
    <t>0006810004862</t>
  </si>
  <si>
    <t>0068100048626</t>
  </si>
  <si>
    <t>Kraft Miracle Whip or Mayo 650 - 890 mL</t>
  </si>
  <si>
    <t xml:space="preserve">KR MIRACLE WHIP                    </t>
  </si>
  <si>
    <t xml:space="preserve">890 </t>
  </si>
  <si>
    <t>KR MIRACLE WHIP CALWISE 12 X 890 ML</t>
  </si>
  <si>
    <t>0006810004863</t>
  </si>
  <si>
    <t>0068100048633</t>
  </si>
  <si>
    <t xml:space="preserve">KR MIRACLE WHIP CALWISE            </t>
  </si>
  <si>
    <t>KR MIRACLE WHIP W/OLIVE   OIL 12 X 890 ML</t>
  </si>
  <si>
    <t>0006810089220</t>
  </si>
  <si>
    <t>0068100892205</t>
  </si>
  <si>
    <t xml:space="preserve">KR MIRACLE WHIP W/OLIVE   OIL      </t>
  </si>
  <si>
    <t>KR MAYO REAL 12 X 890 ML</t>
  </si>
  <si>
    <t>010025110120</t>
  </si>
  <si>
    <t>0006810004872</t>
  </si>
  <si>
    <t>0068100048725</t>
  </si>
  <si>
    <t xml:space="preserve">KR MAYO REAL                       </t>
  </si>
  <si>
    <t>JELLO STRAW CHEESECAKE 6 X 4 EA</t>
  </si>
  <si>
    <t>010494520230</t>
  </si>
  <si>
    <t>3 / $9.99</t>
  </si>
  <si>
    <t xml:space="preserve"> $9.99</t>
  </si>
  <si>
    <t>1/3.79</t>
  </si>
  <si>
    <t>4.69</t>
  </si>
  <si>
    <t>0006618810270</t>
  </si>
  <si>
    <t>0066188004568</t>
  </si>
  <si>
    <t>Jell-O Package of 4 Select Varieties</t>
  </si>
  <si>
    <t xml:space="preserve">JELLO STRAW CHEESECAKE             </t>
  </si>
  <si>
    <t>JELLO OREO PUDDING 6 X 4 EA</t>
  </si>
  <si>
    <t>0006618800446</t>
  </si>
  <si>
    <t>0066188004466</t>
  </si>
  <si>
    <t xml:space="preserve">JELLO OREO PUDDING                 </t>
  </si>
  <si>
    <t>JELLO BLUEBERRY GEL 6 X 4 EA</t>
  </si>
  <si>
    <t>0006618800455</t>
  </si>
  <si>
    <t>0066188004558</t>
  </si>
  <si>
    <t xml:space="preserve">JELLO BLUEBERRY GEL                </t>
  </si>
  <si>
    <t>JELLO STRAWBERRY GEL SF 6 X 4 EA</t>
  </si>
  <si>
    <t>0006618800449</t>
  </si>
  <si>
    <t>0066188004497</t>
  </si>
  <si>
    <t xml:space="preserve">JELLO STRAWBERRY GEL SF            </t>
  </si>
  <si>
    <t>JELLO CHOC NSA PUDDING 6 X 4 EA</t>
  </si>
  <si>
    <t>0006618800445</t>
  </si>
  <si>
    <t>0066188004459</t>
  </si>
  <si>
    <t xml:space="preserve">JELLO CHOC NSA PUDDING             </t>
  </si>
  <si>
    <t>JELLO NSA LEMON LIME GEL 6 X 4 EA</t>
  </si>
  <si>
    <t>0006618800451</t>
  </si>
  <si>
    <t>0066188004510</t>
  </si>
  <si>
    <t xml:space="preserve">JELLO NSA LEMON LIME GEL           </t>
  </si>
  <si>
    <t>KR PEANUT BUTTER LIGHT 6 X 2 KG</t>
  </si>
  <si>
    <t>010033130340</t>
  </si>
  <si>
    <t>1 / $10.99</t>
  </si>
  <si>
    <t xml:space="preserve"> $10.99</t>
  </si>
  <si>
    <t>1 /10.99</t>
  </si>
  <si>
    <t>15.79</t>
  </si>
  <si>
    <t>13.79</t>
  </si>
  <si>
    <t>15.59</t>
  </si>
  <si>
    <t>0006810008320</t>
  </si>
  <si>
    <t>0068100083207</t>
  </si>
  <si>
    <t>Kraft Peanut Butter 2 kg</t>
  </si>
  <si>
    <t xml:space="preserve">KR PEANUT BUTTER LIGHT             </t>
  </si>
  <si>
    <t xml:space="preserve">2   </t>
  </si>
  <si>
    <t>KR PEANUT BUTTER SMOOTH 6 X 2 KG</t>
  </si>
  <si>
    <t>0006810008427</t>
  </si>
  <si>
    <t>0068100084273</t>
  </si>
  <si>
    <t xml:space="preserve">KR PEANUT BUTTER SMOOTH            </t>
  </si>
  <si>
    <t>KR PEANUT BUTTER CRHY 6 X 2 KG</t>
  </si>
  <si>
    <t>0006810008459</t>
  </si>
  <si>
    <t>0068100084594</t>
  </si>
  <si>
    <t xml:space="preserve">KR PEANUT BUTTER CRHY              </t>
  </si>
  <si>
    <t>CRYS LT ORIG   ICED TEA 28 X 4 EA</t>
  </si>
  <si>
    <t>010125110140</t>
  </si>
  <si>
    <t>3 / $12.00</t>
  </si>
  <si>
    <t>3 /11.99</t>
  </si>
  <si>
    <t>0006618805649</t>
  </si>
  <si>
    <t>0066188056496</t>
  </si>
  <si>
    <t>Liquid or Powder Water Enhancers 48 mL or Package of 4 - 10 Select Varieties</t>
  </si>
  <si>
    <t xml:space="preserve">CRYS LT ORIG   ICED TEA            </t>
  </si>
  <si>
    <t>CRYS LT TANG   GRAPEFRT 28 X 4 EA</t>
  </si>
  <si>
    <t>0006618805653</t>
  </si>
  <si>
    <t>0066188056533</t>
  </si>
  <si>
    <t xml:space="preserve">CRYS LT TANG   GRAPEFRT            </t>
  </si>
  <si>
    <t>CRYS LT PINK   LEMONADE 28 X 4 EA</t>
  </si>
  <si>
    <t>0006618805656</t>
  </si>
  <si>
    <t>0066188056564</t>
  </si>
  <si>
    <t xml:space="preserve">CRYS LT PINK   LEMONADE            </t>
  </si>
  <si>
    <t>MIO FRUIT PNCH 12 X 48 ML</t>
  </si>
  <si>
    <t>010125120220</t>
  </si>
  <si>
    <t>0006810000080</t>
  </si>
  <si>
    <t>0068100906486</t>
  </si>
  <si>
    <t xml:space="preserve">MIO FRUIT PNCH                     </t>
  </si>
  <si>
    <t>MIO STRW WTRML 12 X 48 ML</t>
  </si>
  <si>
    <t>0006810000081</t>
  </si>
  <si>
    <t>0068100906509</t>
  </si>
  <si>
    <t xml:space="preserve">MIO STRW WTRML                     </t>
  </si>
  <si>
    <t>MIO BERRY POMG 12 X 48 ML</t>
  </si>
  <si>
    <t>0006810000082</t>
  </si>
  <si>
    <t>0068100906516</t>
  </si>
  <si>
    <t xml:space="preserve">MIO BERRY POMG                     </t>
  </si>
  <si>
    <t>MIO MNGO PEACH 12 X 48 ML</t>
  </si>
  <si>
    <t>0006810000083</t>
  </si>
  <si>
    <t>0068100906523</t>
  </si>
  <si>
    <t xml:space="preserve">MIO MNGO PEACH                     </t>
  </si>
  <si>
    <t>MIO LEMONADE 12 X 48 ML</t>
  </si>
  <si>
    <t>0006810000118</t>
  </si>
  <si>
    <t>0068100906530</t>
  </si>
  <si>
    <t xml:space="preserve">MIO LEMONADE                       </t>
  </si>
  <si>
    <t>MIO CHRY BLCKY 12 X 48 ML</t>
  </si>
  <si>
    <t>0006810000119</t>
  </si>
  <si>
    <t>0068100906592</t>
  </si>
  <si>
    <t xml:space="preserve">MIO CHRY BLCKY                     </t>
  </si>
  <si>
    <t>MIO SPORT BERRY BURST 12 X 48 ML</t>
  </si>
  <si>
    <t>0006810000124</t>
  </si>
  <si>
    <t>0068100906585</t>
  </si>
  <si>
    <t xml:space="preserve">MIO SPORT BERRY BURST              </t>
  </si>
  <si>
    <t>MIO CRAN RASP 12 X 48 ML</t>
  </si>
  <si>
    <t>0006810000130</t>
  </si>
  <si>
    <t>0068100906646</t>
  </si>
  <si>
    <t xml:space="preserve">MIO CRAN RASP                      </t>
  </si>
  <si>
    <t>MIO BBERY LEMN 12 X 48 ML</t>
  </si>
  <si>
    <t>0006810000131</t>
  </si>
  <si>
    <t>0068100906653</t>
  </si>
  <si>
    <t xml:space="preserve">MIO BBERY LEMN                     </t>
  </si>
  <si>
    <t>MIO SPORT ORANGE 12 X 48 ML</t>
  </si>
  <si>
    <t>0006810000132</t>
  </si>
  <si>
    <t>0068100906660</t>
  </si>
  <si>
    <t xml:space="preserve">MIO SPORT ORANGE                   </t>
  </si>
  <si>
    <t>MIO SPORT LEMON LIME 12 X 48 ML</t>
  </si>
  <si>
    <t>0006810000133</t>
  </si>
  <si>
    <t>0068100906677</t>
  </si>
  <si>
    <t xml:space="preserve">MIO SPORT LEMON LIME               </t>
  </si>
  <si>
    <t>COUNTRY TIME LEMONADE 12 X 48 ML</t>
  </si>
  <si>
    <t>010125120225</t>
  </si>
  <si>
    <t>0006810000201</t>
  </si>
  <si>
    <t>0068100906714</t>
  </si>
  <si>
    <t xml:space="preserve">COUNTRY TIME LEMONADE              </t>
  </si>
  <si>
    <t>COUNTRY TIME   ICED TEA 12 X 48 ML</t>
  </si>
  <si>
    <t>0006810000202</t>
  </si>
  <si>
    <t>0068100906684</t>
  </si>
  <si>
    <t xml:space="preserve">COUNTRY TIME   ICED TEA            </t>
  </si>
  <si>
    <t>TANG LQD ORNGE 12 X 48 ML</t>
  </si>
  <si>
    <t>010125120227</t>
  </si>
  <si>
    <t>0006810000197</t>
  </si>
  <si>
    <t>0068100906721</t>
  </si>
  <si>
    <t xml:space="preserve">TANG LQD ORNGE                     </t>
  </si>
  <si>
    <t>TANG LQD GRAPE 12 X 48 ML</t>
  </si>
  <si>
    <t>0006810000280</t>
  </si>
  <si>
    <t>0068100906752</t>
  </si>
  <si>
    <t xml:space="preserve">TANG LQD GRAPE                     </t>
  </si>
  <si>
    <t>CRYSTL LT LIQUID STRW LEM  DRINK MX 12 X 48 ML</t>
  </si>
  <si>
    <t>010125120230</t>
  </si>
  <si>
    <t>0006810000120</t>
  </si>
  <si>
    <t>0068100906783</t>
  </si>
  <si>
    <t>CRYSTL LT LIQUID STRW LEM  DRINK MX</t>
  </si>
  <si>
    <t>CRYSTL LT LQUID BLUE RAZZ DRINK MIX 12 X 48 ML</t>
  </si>
  <si>
    <t>0006810000123</t>
  </si>
  <si>
    <t>0068100906813</t>
  </si>
  <si>
    <t>CRYSTL LT LQUID BLUE RAZZ DRINK MIX</t>
  </si>
  <si>
    <t>KAID GRAPE 12 X 48 ML</t>
  </si>
  <si>
    <t>010125120235</t>
  </si>
  <si>
    <t>0006810000126</t>
  </si>
  <si>
    <t>0068100906561</t>
  </si>
  <si>
    <t xml:space="preserve">KAID GRAPE                         </t>
  </si>
  <si>
    <t>KAID CHERRY 12 X 48 ML</t>
  </si>
  <si>
    <t>0006810000127</t>
  </si>
  <si>
    <t>0068100906554</t>
  </si>
  <si>
    <t xml:space="preserve">KAID CHERRY                        </t>
  </si>
  <si>
    <t>KAID TRP PCH 12 X 48 ML</t>
  </si>
  <si>
    <t>0006810000128</t>
  </si>
  <si>
    <t>0068100906547</t>
  </si>
  <si>
    <t xml:space="preserve">KAID TRP PCH                       </t>
  </si>
  <si>
    <t>KAID ORANGE 12 X 48 ML</t>
  </si>
  <si>
    <t>0006810000129</t>
  </si>
  <si>
    <t>0068100906493</t>
  </si>
  <si>
    <t xml:space="preserve">KAID ORANGE                        </t>
  </si>
  <si>
    <t>KAID WATERMELN 12 X 48 ML</t>
  </si>
  <si>
    <t>0006810000188</t>
  </si>
  <si>
    <t>0068100906608</t>
  </si>
  <si>
    <t xml:space="preserve">KAID WATERMELN                     </t>
  </si>
  <si>
    <t>CRYS LT SNGL   STRW ORGE  BAN 12 X 10 EA</t>
  </si>
  <si>
    <t>010125110145</t>
  </si>
  <si>
    <t>0006810006835</t>
  </si>
  <si>
    <t>0068100068358</t>
  </si>
  <si>
    <t xml:space="preserve">CRYS LT SNGL   STRW ORGE  BAN      </t>
  </si>
  <si>
    <t>CRYS LT SNGL   LEM LIME 12 X 10 EA</t>
  </si>
  <si>
    <t>0006810006838</t>
  </si>
  <si>
    <t>0068100068389</t>
  </si>
  <si>
    <t xml:space="preserve">CRYS LT SNGL   LEM LIME            </t>
  </si>
  <si>
    <t>CRYS LT SNGL   PINK LEM 12 X 10 EA</t>
  </si>
  <si>
    <t>0006810006842</t>
  </si>
  <si>
    <t>0068100068426</t>
  </si>
  <si>
    <t xml:space="preserve">CRYS LT SNGL   PINK LEM            </t>
  </si>
  <si>
    <t>CRYS LT SNGL ORIG ICED    TEA 12 X 10 EA</t>
  </si>
  <si>
    <t>0006810006856</t>
  </si>
  <si>
    <t>0068100068563</t>
  </si>
  <si>
    <t xml:space="preserve">CRYS LT SNGL ORIG ICED    TEA      </t>
  </si>
  <si>
    <t>MIO FRUIT PUNCH PSD 8 X 10 EA</t>
  </si>
  <si>
    <t>010125110200</t>
  </si>
  <si>
    <t>0006810090562</t>
  </si>
  <si>
    <t>0068100905622</t>
  </si>
  <si>
    <t xml:space="preserve">MIO FRUIT PUNCH PSD                </t>
  </si>
  <si>
    <t>MIO CAFFEINE WILD STRWBRY PSD 8 X 10 EA</t>
  </si>
  <si>
    <t>0006810090558</t>
  </si>
  <si>
    <t>0068100905585</t>
  </si>
  <si>
    <t xml:space="preserve">MIO CAFFEINE WILD STRWBRY PSD      </t>
  </si>
  <si>
    <t>MIO CAFFEINE GRAPE PSD 8 X 10 EA</t>
  </si>
  <si>
    <t>0006810090559</t>
  </si>
  <si>
    <t>0068100905592</t>
  </si>
  <si>
    <t xml:space="preserve">MIO CAFFEINE GRAPE PSD             </t>
  </si>
  <si>
    <t>MIO CAFFEINE PEACH MANGO  PSD 8 X 10 EA</t>
  </si>
  <si>
    <t>0006810090560</t>
  </si>
  <si>
    <t>0068100905608</t>
  </si>
  <si>
    <t xml:space="preserve">MIO CAFFEINE PEACH MANGO  PSD      </t>
  </si>
  <si>
    <t>MIO LEMONADE PSD 8 X 10 EA</t>
  </si>
  <si>
    <t>0006810090561</t>
  </si>
  <si>
    <t>0068100905615</t>
  </si>
  <si>
    <t xml:space="preserve">MIO LEMONADE PSD                   </t>
  </si>
  <si>
    <t>MIO HYRDATE PWDR BRY BRST SINGLE 8 X 8 EA</t>
  </si>
  <si>
    <t>0006810090632</t>
  </si>
  <si>
    <t>0068100906322</t>
  </si>
  <si>
    <t xml:space="preserve">MIO HYRDATE PWDR BRY BRST SINGLE   </t>
  </si>
  <si>
    <t>MIO HYRDATE PWDR ORANGE   SINGLE 8 X 8 EA</t>
  </si>
  <si>
    <t>0006810090633</t>
  </si>
  <si>
    <t>0068100906339</t>
  </si>
  <si>
    <t xml:space="preserve">MIO HYRDATE PWDR ORANGE   SINGLE   </t>
  </si>
  <si>
    <t>MIO HYRDATE PWDR LMN LIME  SINGLE 8 X 8 EA</t>
  </si>
  <si>
    <t>0006810090630</t>
  </si>
  <si>
    <t>0068100906308</t>
  </si>
  <si>
    <t xml:space="preserve">MIO HYRDATE PWDR LMN LIME  SINGLE  </t>
  </si>
  <si>
    <t>MAX HSE GRD DCAF COFFEE 6 X 631 GR</t>
  </si>
  <si>
    <t>010041120270</t>
  </si>
  <si>
    <t>1 / $18.99</t>
  </si>
  <si>
    <t xml:space="preserve"> $18.99</t>
  </si>
  <si>
    <t>1/19.49</t>
  </si>
  <si>
    <t>22.79</t>
  </si>
  <si>
    <t>27.49</t>
  </si>
  <si>
    <t>0006618800235</t>
  </si>
  <si>
    <t>0066188002356</t>
  </si>
  <si>
    <t>Maxwell House Coffee 631 - 900 g</t>
  </si>
  <si>
    <t xml:space="preserve">MAX HSE GRD DCAF COFFEE            </t>
  </si>
  <si>
    <t xml:space="preserve">631 </t>
  </si>
  <si>
    <t>MAX HSE GRD BRKFT BLD     COFFEE 6 X 900 GR</t>
  </si>
  <si>
    <t>0006618800565</t>
  </si>
  <si>
    <t>0066188005654</t>
  </si>
  <si>
    <t xml:space="preserve">MAX HSE GRD BRKFT BLD     COFFEE   </t>
  </si>
  <si>
    <t>MAX HSE GRD DK RST COFFEE 6 X 900 GR</t>
  </si>
  <si>
    <t>0006618800573</t>
  </si>
  <si>
    <t>0066188005739</t>
  </si>
  <si>
    <t xml:space="preserve">MAX HSE GRD DK RST COFFEE          </t>
  </si>
  <si>
    <t>MAX HSE GRD ORIG COFFEE 6 X 864 GR</t>
  </si>
  <si>
    <t>0006810090577</t>
  </si>
  <si>
    <t>0068100905776</t>
  </si>
  <si>
    <t xml:space="preserve">MAX HSE GRD ORIG COFFEE            </t>
  </si>
  <si>
    <t xml:space="preserve">864 </t>
  </si>
  <si>
    <t>MAX HSE POD DECAF 30CT 4 X 30 EA</t>
  </si>
  <si>
    <t>010043183840</t>
  </si>
  <si>
    <t>0006618800547</t>
  </si>
  <si>
    <t>0066188005470</t>
  </si>
  <si>
    <t xml:space="preserve">MAX HSE POD DECAF 30CT             </t>
  </si>
  <si>
    <t>MAX HSE POD ORIG 30CT 4 X 30 EA</t>
  </si>
  <si>
    <t>0006618800549</t>
  </si>
  <si>
    <t>0066188005494</t>
  </si>
  <si>
    <t xml:space="preserve">MAX HSE POD ORIG 30CT              </t>
  </si>
  <si>
    <t>MAX HSE POD BLND 30CT 4 X 30 EA</t>
  </si>
  <si>
    <t>0006618800553</t>
  </si>
  <si>
    <t>0066188005531</t>
  </si>
  <si>
    <t xml:space="preserve">MAX HSE POD BLND 30CT              </t>
  </si>
  <si>
    <t>MAX HSE POD DK RST 30CT 4 X 30 EA</t>
  </si>
  <si>
    <t>0006618800546</t>
  </si>
  <si>
    <t>0066188005463</t>
  </si>
  <si>
    <t xml:space="preserve">MAX HSE POD DK RST 30CT            </t>
  </si>
  <si>
    <t>NABOB POD BREAK 30CT 4 X 30 EA</t>
  </si>
  <si>
    <t>010043185860</t>
  </si>
  <si>
    <t>0006020001004</t>
  </si>
  <si>
    <t>0060200010046</t>
  </si>
  <si>
    <t xml:space="preserve">NABOB POD BREAK 30CT               </t>
  </si>
  <si>
    <t>NABOB POD F.CITY DK 30CT 4 X 30 EA</t>
  </si>
  <si>
    <t>0006020001000</t>
  </si>
  <si>
    <t>0060200010008</t>
  </si>
  <si>
    <t xml:space="preserve">NABOB POD F.CITY DK 30CT           </t>
  </si>
  <si>
    <t>NABOB POD ORGANIC 30CT 4 X 30 EA</t>
  </si>
  <si>
    <t>0006020001002</t>
  </si>
  <si>
    <t>0060200010022</t>
  </si>
  <si>
    <t xml:space="preserve">NABOB POD ORGANIC 30CT             </t>
  </si>
  <si>
    <t>NABOB POD COLOM 30CT 4 X 30 EA</t>
  </si>
  <si>
    <t>0006020001001</t>
  </si>
  <si>
    <t>0060200010015</t>
  </si>
  <si>
    <t xml:space="preserve">NABOB POD COLOM 30CT               </t>
  </si>
  <si>
    <t>MAX HSE POD 100% COLOMB   30CT 4 X 30 EA</t>
  </si>
  <si>
    <t>1 /18.99</t>
  </si>
  <si>
    <t>0006618800559</t>
  </si>
  <si>
    <t>0066188005593</t>
  </si>
  <si>
    <t xml:space="preserve">MAX HSE POD 100% COLOMB   30CT     </t>
  </si>
  <si>
    <t>MAX HSE POD MORN BLND     30CT 4 X 30 EA</t>
  </si>
  <si>
    <t>0006618800560</t>
  </si>
  <si>
    <t>0066188005609</t>
  </si>
  <si>
    <t xml:space="preserve">MAX HSE POD MORN BLND     30CT     </t>
  </si>
  <si>
    <t>TASSIMO NABOB COLUM BIAN 5 X 14 EA</t>
  </si>
  <si>
    <t>010044150510</t>
  </si>
  <si>
    <t>1/9.49</t>
  </si>
  <si>
    <t>0006020098790</t>
  </si>
  <si>
    <t>0060200987904</t>
  </si>
  <si>
    <t>Tassimo Maxwell House &amp; Nabob T DISCs Package 14 - 16 Select Varieties</t>
  </si>
  <si>
    <t xml:space="preserve">TASSIMO NABOB COLUM BIAN           </t>
  </si>
  <si>
    <t xml:space="preserve">14  </t>
  </si>
  <si>
    <t>TASSIMO NABOB  BRKST BLND 5 X 14 EA</t>
  </si>
  <si>
    <t>010044150530</t>
  </si>
  <si>
    <t>0006020098773</t>
  </si>
  <si>
    <t>0060200987737</t>
  </si>
  <si>
    <t xml:space="preserve">TASSIMO NABOB  BRKST BLND          </t>
  </si>
  <si>
    <t>TASSIMO MAX HSE DECAF 5 X 14 EA</t>
  </si>
  <si>
    <t>010044130300</t>
  </si>
  <si>
    <t>0006618800148</t>
  </si>
  <si>
    <t>0066188001489</t>
  </si>
  <si>
    <t xml:space="preserve">TASSIMO MAX HSE DECAF              </t>
  </si>
  <si>
    <t>TASSIMO MAX HSE MORN BLND 5 X 14 EA</t>
  </si>
  <si>
    <t>0006618800257</t>
  </si>
  <si>
    <t>0066188002578</t>
  </si>
  <si>
    <t xml:space="preserve">TASSIMO MAX HSE MORN BLND          </t>
  </si>
  <si>
    <t>TASSIMO MAX HSE HSE BLEND 5 X 16 EA</t>
  </si>
  <si>
    <t>010044130310</t>
  </si>
  <si>
    <t>0006618898784</t>
  </si>
  <si>
    <t>0066188987844</t>
  </si>
  <si>
    <t xml:space="preserve">TASSIMO MAX HSE HSE BLEND          </t>
  </si>
  <si>
    <t xml:space="preserve">16  </t>
  </si>
  <si>
    <t>NABOB WHL BEAN COLOM BAG 6 X 300 GR</t>
  </si>
  <si>
    <t>010042120201</t>
  </si>
  <si>
    <t>0006020000196</t>
  </si>
  <si>
    <t>0060200001969</t>
  </si>
  <si>
    <t>Nabob Coffee 300 - 340 g</t>
  </si>
  <si>
    <t xml:space="preserve">NABOB WHL BEAN COLOM BAG           </t>
  </si>
  <si>
    <t>NABOB GRD COLOMB SUMMIT 6 X 340 GR</t>
  </si>
  <si>
    <t>010041130305</t>
  </si>
  <si>
    <t>0006020001016</t>
  </si>
  <si>
    <t>0060200010169</t>
  </si>
  <si>
    <t xml:space="preserve">NABOB GRD COLOMB SUMMIT            </t>
  </si>
  <si>
    <t>NABOB GRD 1896 TRAD 6 X 340 GR</t>
  </si>
  <si>
    <t>0006020001018</t>
  </si>
  <si>
    <t>0060200010183</t>
  </si>
  <si>
    <t xml:space="preserve">NABOB GRD 1896 TRAD                </t>
  </si>
  <si>
    <t>NABOB GRD SUMATRA 6 X 340 GR</t>
  </si>
  <si>
    <t>0006020001015</t>
  </si>
  <si>
    <t>0060200010152</t>
  </si>
  <si>
    <t xml:space="preserve">NABOB GRD SUMATRA                  </t>
  </si>
  <si>
    <t>NABOB GRD BOLD GASTOWN 6 X 340 GR</t>
  </si>
  <si>
    <t>0006020001012</t>
  </si>
  <si>
    <t>0060200010121</t>
  </si>
  <si>
    <t xml:space="preserve">NABOB GRD BOLD GASTOWN             </t>
  </si>
  <si>
    <t>NABOB GRD BOLD FL CITY DK 6 X 340 GR</t>
  </si>
  <si>
    <t>0006020001011</t>
  </si>
  <si>
    <t>0060200010114</t>
  </si>
  <si>
    <t xml:space="preserve">NABOB GRD BOLD FL CITY DK          </t>
  </si>
  <si>
    <t>NABOB GRD 1896 TRAD DECAF 6 X 340 GR</t>
  </si>
  <si>
    <t>0006020001017</t>
  </si>
  <si>
    <t>0060200010176</t>
  </si>
  <si>
    <t xml:space="preserve">NABOB GRD 1896 TRAD DECAF          </t>
  </si>
  <si>
    <t>NABOB GRD ESPRESSO 6 X 340 GR</t>
  </si>
  <si>
    <t>0006020001010</t>
  </si>
  <si>
    <t>0060200010107</t>
  </si>
  <si>
    <t xml:space="preserve">NABOB GRD ESPRESSO                 </t>
  </si>
  <si>
    <t>NABOB GRD BRKFST BLD 6 X 340 GR</t>
  </si>
  <si>
    <t>0006020001009</t>
  </si>
  <si>
    <t>0060200010091</t>
  </si>
  <si>
    <t xml:space="preserve">NABOB GRD BRKFST BLD               </t>
  </si>
  <si>
    <t>CATELLI GRDN SLCT PARM    ROMANO 12 X 600 ML</t>
  </si>
  <si>
    <t>010184120210</t>
  </si>
  <si>
    <t>4 / $9.96</t>
  </si>
  <si>
    <t xml:space="preserve"> $9.96</t>
  </si>
  <si>
    <t>2/6.00</t>
  </si>
  <si>
    <t>0006420001010</t>
  </si>
  <si>
    <t>0064200010105</t>
  </si>
  <si>
    <t>Catelli Garden Select Pasta Sauce 600 mL</t>
  </si>
  <si>
    <t xml:space="preserve">CATELLI GRDN SLCT PARM    ROMANO   </t>
  </si>
  <si>
    <t>CATELLI GRDN SLCT TOM&amp;BSL 12 X 600 ML</t>
  </si>
  <si>
    <t>0006420001012</t>
  </si>
  <si>
    <t>0064200010129</t>
  </si>
  <si>
    <t xml:space="preserve">CATELLI GRDN SLCT TOM&amp;BSL          </t>
  </si>
  <si>
    <t>CATELLI GRDN SLCT GARLIC  ONION 12 X 600 ML</t>
  </si>
  <si>
    <t>0006420001014</t>
  </si>
  <si>
    <t>0064200010143</t>
  </si>
  <si>
    <t xml:space="preserve">CATELLI GRDN SLCT GARLIC  ONION    </t>
  </si>
  <si>
    <t>CATELLI GRDN SLCT COUNTRY MUSHROOM 12 X 600 ML</t>
  </si>
  <si>
    <t>0006420001013</t>
  </si>
  <si>
    <t>0064200010136</t>
  </si>
  <si>
    <t xml:space="preserve">CATELLI GRDN SLCT COUNTRY MUSHROOM </t>
  </si>
  <si>
    <t>K DLX PSTA/SC VLVTA/SHL 12 X 350 GR</t>
  </si>
  <si>
    <t>010182130310</t>
  </si>
  <si>
    <t>2 /8.99</t>
  </si>
  <si>
    <t>0006810005858</t>
  </si>
  <si>
    <t>0068100058588</t>
  </si>
  <si>
    <t>KD Deluxe Oven Baked Dinners 349 g, Kraft Deluxe Pasta &amp; Sauce 350 - 400 g or Classico Pizza Sauce 410 mL</t>
  </si>
  <si>
    <t xml:space="preserve">K DLX PSTA/SC VLVTA/SHL            </t>
  </si>
  <si>
    <t>KR DLX PSTA/SCE ORIG CHDR 12 X 400 GR</t>
  </si>
  <si>
    <t>0006810005865</t>
  </si>
  <si>
    <t>0068100058656</t>
  </si>
  <si>
    <t xml:space="preserve">KR DLX PSTA/SCE ORIG CHDR          </t>
  </si>
  <si>
    <t>CLASSICO RST PIZZA SCE 12 X 410 ML</t>
  </si>
  <si>
    <t>010187120250</t>
  </si>
  <si>
    <t>0005700000104</t>
  </si>
  <si>
    <t>0057000001046</t>
  </si>
  <si>
    <t xml:space="preserve">CLASSICO RST PIZZA SCE             </t>
  </si>
  <si>
    <t>CLASSICO TRAD PIZZA SCE 12 X 410 ML</t>
  </si>
  <si>
    <t>0005700000103</t>
  </si>
  <si>
    <t>0057000001039</t>
  </si>
  <si>
    <t xml:space="preserve">CLASSICO TRAD PIZZA SCE            </t>
  </si>
  <si>
    <t>KD DLX OVN BKD HAV CHED 5 X 349 GR</t>
  </si>
  <si>
    <t>010182130335</t>
  </si>
  <si>
    <t>0006810090554</t>
  </si>
  <si>
    <t>0068100905547</t>
  </si>
  <si>
    <t xml:space="preserve">KD DLX OVN BKD HAV CHED            </t>
  </si>
  <si>
    <t xml:space="preserve">349 </t>
  </si>
  <si>
    <t>KD DLX OVN BKD WHTE CHED 5 X 349 GR</t>
  </si>
  <si>
    <t>0006810090553</t>
  </si>
  <si>
    <t>0068100905530</t>
  </si>
  <si>
    <t xml:space="preserve">KD DLX OVN BKD WHTE CHED           </t>
  </si>
  <si>
    <t>KD DLX OVN BKD SHRP CHDR 5 X 349 GR</t>
  </si>
  <si>
    <t>0006810090552</t>
  </si>
  <si>
    <t>0068100905523</t>
  </si>
  <si>
    <t xml:space="preserve">KD DLX OVN BKD SHRP CHDR           </t>
  </si>
  <si>
    <t>KD DLX RSTD GRLC WH CHDDR PARMESAN 12 X 333 GR</t>
  </si>
  <si>
    <t>0006810090690</t>
  </si>
  <si>
    <t>0068100906902</t>
  </si>
  <si>
    <t xml:space="preserve">KD DLX RSTD GRLC WH CHDDR PARMESAN </t>
  </si>
  <si>
    <t xml:space="preserve">333 </t>
  </si>
  <si>
    <t>KD DLX CREAMY SMOKEHOUSE 12 X 356 GR</t>
  </si>
  <si>
    <t>0006810090689</t>
  </si>
  <si>
    <t>0068100906896</t>
  </si>
  <si>
    <t xml:space="preserve">KD DLX CREAMY SMOKEHOUSE           </t>
  </si>
  <si>
    <t xml:space="preserve">356 </t>
  </si>
  <si>
    <t>HZ CHILI SAUCE 12 X 455 ML</t>
  </si>
  <si>
    <t>010016030415</t>
  </si>
  <si>
    <t>0005700000361</t>
  </si>
  <si>
    <t>0057000003613</t>
  </si>
  <si>
    <t>HP Sauce 400 mL or Lea &amp; Perrins Worchestershire Sauce 284 mL or Heinz Chili Sauce 455 mL</t>
  </si>
  <si>
    <t xml:space="preserve">HZ CHILI SAUCE                     </t>
  </si>
  <si>
    <t>HZ CHUNKY CHILI SAUCE 12 X 455 ML</t>
  </si>
  <si>
    <t>0005700000366</t>
  </si>
  <si>
    <t>0057000003668</t>
  </si>
  <si>
    <t xml:space="preserve">HZ CHUNKY CHILI SAUCE              </t>
  </si>
  <si>
    <t>L&amp;P WORCES SCE 12 X 284 ML</t>
  </si>
  <si>
    <t>010016025320</t>
  </si>
  <si>
    <t>0005700000912</t>
  </si>
  <si>
    <t>0057000009127</t>
  </si>
  <si>
    <t xml:space="preserve">L&amp;P WORCES SCE                     </t>
  </si>
  <si>
    <t>HP SAUCE ORIG 12 X 400 ML</t>
  </si>
  <si>
    <t>010016045615</t>
  </si>
  <si>
    <t>0005700000940</t>
  </si>
  <si>
    <t>0057000009400</t>
  </si>
  <si>
    <t xml:space="preserve">HP SAUCE ORIG                      </t>
  </si>
  <si>
    <t>KR DINNER GLUTEN FREE 12 X 170 GR</t>
  </si>
  <si>
    <t>010182140480</t>
  </si>
  <si>
    <t>0006810090519</t>
  </si>
  <si>
    <t>0068100905196</t>
  </si>
  <si>
    <t xml:space="preserve">KR DINNER GLUTEN FREE              </t>
  </si>
  <si>
    <t>KR DINNER NOT CO ORGINAL 12 X 170 GR</t>
  </si>
  <si>
    <t>0099001670023</t>
  </si>
  <si>
    <t>0990016700230</t>
  </si>
  <si>
    <t xml:space="preserve">KR DINNER NOT CO ORGINAL           </t>
  </si>
  <si>
    <t>KR DINNER NOT CO WHT CHDR 12 X 170 GR</t>
  </si>
  <si>
    <t>0099001670024</t>
  </si>
  <si>
    <t>0990016700247</t>
  </si>
  <si>
    <t xml:space="preserve">KR DINNER NOT CO WHT CHDR          </t>
  </si>
  <si>
    <t>JET PUFF MINI FRT MALLOWS 12 X 250 GR</t>
  </si>
  <si>
    <t>010218620200</t>
  </si>
  <si>
    <t>2 / $4.00</t>
  </si>
  <si>
    <t xml:space="preserve"> $4.00</t>
  </si>
  <si>
    <t>2 /3.99</t>
  </si>
  <si>
    <t>2.49</t>
  </si>
  <si>
    <t>2.59</t>
  </si>
  <si>
    <t>0060069906078</t>
  </si>
  <si>
    <t>0600699060780</t>
  </si>
  <si>
    <t xml:space="preserve">JET PUFF MINI FRT MALLOWS          </t>
  </si>
  <si>
    <t>JET PUFF MINI MARSHMALLOW 24 X 250 GR</t>
  </si>
  <si>
    <t>0060069906079</t>
  </si>
  <si>
    <t>0600699060797</t>
  </si>
  <si>
    <t>Kraft Jet Puffed Marshmallows 250 g</t>
  </si>
  <si>
    <t xml:space="preserve">JET PUFF MINI MARSHMALLOW          </t>
  </si>
  <si>
    <t>JET PUFF REG MARSHMALLOWS 24 X 250 GR</t>
  </si>
  <si>
    <t>0060069906109</t>
  </si>
  <si>
    <t>0600699061091</t>
  </si>
  <si>
    <t xml:space="preserve">JET PUFF REG MARSHMALLOWS          </t>
  </si>
  <si>
    <t>KR SANDWICH SPREAD 12 X 475 ML</t>
  </si>
  <si>
    <t>010025130300</t>
  </si>
  <si>
    <t>0006810004769</t>
  </si>
  <si>
    <t>0068100147698</t>
  </si>
  <si>
    <t xml:space="preserve">KR SANDWICH SPREAD                 </t>
  </si>
  <si>
    <t>KR MIRACLE WHIP SQUEEZE 12 X 650 ML</t>
  </si>
  <si>
    <t>010025120230</t>
  </si>
  <si>
    <t>0006810004974</t>
  </si>
  <si>
    <t>0068100049746</t>
  </si>
  <si>
    <t xml:space="preserve">KR MIRACLE WHIP SQUEEZE            </t>
  </si>
  <si>
    <t>KR MIRACLE WHIP CAL WISE  SQUEEZE 12 X 650 ML</t>
  </si>
  <si>
    <t>0006810004975</t>
  </si>
  <si>
    <t>0068100049753</t>
  </si>
  <si>
    <t xml:space="preserve">KR MIRACLE WHIP CAL WISE  SQUEEZE  </t>
  </si>
  <si>
    <t>KR MAYO SQUEEZE 12 X 650 ML</t>
  </si>
  <si>
    <t>010025110130</t>
  </si>
  <si>
    <t>0006810004976</t>
  </si>
  <si>
    <t>0068100049760</t>
  </si>
  <si>
    <t xml:space="preserve">KR MAYO SQUEEZE                    </t>
  </si>
  <si>
    <t>INT DEL VAN TOFFEE CRML 6 X 946 ML</t>
  </si>
  <si>
    <t>010505560610</t>
  </si>
  <si>
    <t>0004127100971</t>
  </si>
  <si>
    <t>0041271027310</t>
  </si>
  <si>
    <t>International Delight Coffee Creamer 946 mL PLUS DEPOSIT</t>
  </si>
  <si>
    <t xml:space="preserve">INT DEL VAN TOFFEE CRML            </t>
  </si>
  <si>
    <t xml:space="preserve">946 </t>
  </si>
  <si>
    <t>INT DEL FF HAZELNUT 6 X 946 ML</t>
  </si>
  <si>
    <t>0004127100972</t>
  </si>
  <si>
    <t>0041271027266</t>
  </si>
  <si>
    <t xml:space="preserve">INT DEL FF HAZELNUT                </t>
  </si>
  <si>
    <t>INT DELIGHT FRNCH VAN RD  SUGAR-C 6 X 946 ML</t>
  </si>
  <si>
    <t>0004127101836</t>
  </si>
  <si>
    <t>0041271027303</t>
  </si>
  <si>
    <t xml:space="preserve">INT DELIGHT FRNCH VAN RD  SUGAR-C  </t>
  </si>
  <si>
    <t>INT DELIGHT IRISH CREAM-C 6 X 946 ML</t>
  </si>
  <si>
    <t>0004127102488</t>
  </si>
  <si>
    <t>0041271027280</t>
  </si>
  <si>
    <t xml:space="preserve">INT DELIGHT IRISH CREAM-C          </t>
  </si>
  <si>
    <t>INT DELIGHT BTTR PECAN-C 6 X 946 ML</t>
  </si>
  <si>
    <t>0004127102512</t>
  </si>
  <si>
    <t>0041271027273</t>
  </si>
  <si>
    <t xml:space="preserve">INT DELIGHT BTTR PECAN-C           </t>
  </si>
  <si>
    <t>INT DELIGHT FRENCH VAN-C 6 X 946 ML</t>
  </si>
  <si>
    <t>0004127102564</t>
  </si>
  <si>
    <t>0041271027457</t>
  </si>
  <si>
    <t xml:space="preserve">INT DELIGHT FRENCH VAN-C           </t>
  </si>
  <si>
    <t>INT DELIGHT HAZELNUT-C 6 X 946 ML</t>
  </si>
  <si>
    <t>0004127102568</t>
  </si>
  <si>
    <t>0041271027464</t>
  </si>
  <si>
    <t xml:space="preserve">INT DELIGHT HAZELNUT-C             </t>
  </si>
  <si>
    <t>INT DELIGHT FF FREH VAN-C 6 X 946 ML</t>
  </si>
  <si>
    <t>0004127102619</t>
  </si>
  <si>
    <t>0041271027297</t>
  </si>
  <si>
    <t xml:space="preserve">INT DELIGHT FF FREH VAN-C          </t>
  </si>
  <si>
    <t>INT DELIGHT SWEET&amp;CREAMY 6 X 946 ML</t>
  </si>
  <si>
    <t>0004127102863</t>
  </si>
  <si>
    <t>0041271028645</t>
  </si>
  <si>
    <t xml:space="preserve">INT DELIGHT SWEET&amp;CREAMY           </t>
  </si>
  <si>
    <t>INT DELIGHT SEASNL BRTHDY 6 X 946 ML</t>
  </si>
  <si>
    <t>0005680056124</t>
  </si>
  <si>
    <t>0056800561248</t>
  </si>
  <si>
    <t xml:space="preserve">INT DELIGHT SEASNL BRTHDY          </t>
  </si>
  <si>
    <t>INT DELIGHT MAPLE LATTE   -C 6 X 946 ML</t>
  </si>
  <si>
    <t>0005680066957</t>
  </si>
  <si>
    <t>0056800669572</t>
  </si>
  <si>
    <t xml:space="preserve">INT DELIGHT MAPLE LATTE   -C       </t>
  </si>
  <si>
    <t>INT DELIGHT HAZNUT SUG FR 6 X 946 ML</t>
  </si>
  <si>
    <t>0005680066956</t>
  </si>
  <si>
    <t>0056800669562</t>
  </si>
  <si>
    <t xml:space="preserve">INT DELIGHT HAZNUT SUG FR          </t>
  </si>
  <si>
    <t>INT DELIGHT CARM MACHIATO 6 X 946 ML</t>
  </si>
  <si>
    <t>0005680076087</t>
  </si>
  <si>
    <t>0056800760870</t>
  </si>
  <si>
    <t xml:space="preserve">INT DELIGHT CARM MACHIATO          </t>
  </si>
  <si>
    <t>INT DELIGHT SEASNL CHERRY 6 X 946 ML</t>
  </si>
  <si>
    <t>0005680084793</t>
  </si>
  <si>
    <t>0056800847939</t>
  </si>
  <si>
    <t xml:space="preserve">INT DELIGHT SEASNL CHERRY          </t>
  </si>
  <si>
    <t>SILK SOY MILK CREAMER-C 12 X 890 ML</t>
  </si>
  <si>
    <t>010506020205</t>
  </si>
  <si>
    <t>0003663207544</t>
  </si>
  <si>
    <t>0036632075448</t>
  </si>
  <si>
    <t>Silk Creamer 890 - 946 mL or Whipping Cream 473 mL PLUS DEPOSIT</t>
  </si>
  <si>
    <t xml:space="preserve">SILK SOY MILK CREAMER-C            </t>
  </si>
  <si>
    <t>SILK ALMND CRMR VAN 890ML 12 X 890 ML</t>
  </si>
  <si>
    <t>010506030310</t>
  </si>
  <si>
    <t>0003663207545</t>
  </si>
  <si>
    <t>0036632075455</t>
  </si>
  <si>
    <t xml:space="preserve">SILK ALMND CRMR VAN 890ML          </t>
  </si>
  <si>
    <t>SILK ALM FOR COFF HZLNUT  890ML 12 X 890 ML</t>
  </si>
  <si>
    <t>0003663208016</t>
  </si>
  <si>
    <t>0036632080169</t>
  </si>
  <si>
    <t xml:space="preserve">SILK ALM FOR COFF HZLNUT  890ML    </t>
  </si>
  <si>
    <t>SILK OAT CREAMER VAN 12 X 890 ML</t>
  </si>
  <si>
    <t>010506040400</t>
  </si>
  <si>
    <t>0003663207514</t>
  </si>
  <si>
    <t>0036632075141</t>
  </si>
  <si>
    <t xml:space="preserve">SILK OAT CREAMER VAN               </t>
  </si>
  <si>
    <t>SILK HALF &amp; HALF CREAMER  -C 12 X 890 ML</t>
  </si>
  <si>
    <t>0003663207591</t>
  </si>
  <si>
    <t>0036632075912</t>
  </si>
  <si>
    <t xml:space="preserve">SILK HALF &amp; HALF CREAMER  -C       </t>
  </si>
  <si>
    <t>INT DEL CLD FM CRML MACH- C 12 X 396 GR</t>
  </si>
  <si>
    <t>010505530315</t>
  </si>
  <si>
    <t>B-disc</t>
  </si>
  <si>
    <t>0003663207995</t>
  </si>
  <si>
    <t>0036632074823</t>
  </si>
  <si>
    <t xml:space="preserve">INT DEL CLD FM CRML MACH- C        </t>
  </si>
  <si>
    <t xml:space="preserve">396 </t>
  </si>
  <si>
    <t>2 file update - item in disc. Status</t>
  </si>
  <si>
    <t>INT DEL CLD FM FR VAN -C 12 X 396 GR</t>
  </si>
  <si>
    <t>0003663207994</t>
  </si>
  <si>
    <t>0036632074809</t>
  </si>
  <si>
    <t xml:space="preserve">INT DEL CLD FM FR VAN -C           </t>
  </si>
  <si>
    <t>INT DEL CLD FOAM SEASONAL 12 X 369 GR</t>
  </si>
  <si>
    <t>0003663208116</t>
  </si>
  <si>
    <t>0036632081166</t>
  </si>
  <si>
    <t xml:space="preserve">INT DEL CLD FOAM SEASONAL          </t>
  </si>
  <si>
    <t xml:space="preserve">369 </t>
  </si>
  <si>
    <t>SLK CLD FOAM CINAM CRAMEL 12 X 369 GR</t>
  </si>
  <si>
    <t>010505530314</t>
  </si>
  <si>
    <t>0003663208118</t>
  </si>
  <si>
    <t>0036632081180</t>
  </si>
  <si>
    <t xml:space="preserve">SLK CLD FOAM CINAM CRAMEL          </t>
  </si>
  <si>
    <t>SLK CLD FOAM CHC MCADAMIA 12 X 369 GR</t>
  </si>
  <si>
    <t>0003663208119</t>
  </si>
  <si>
    <t>0036632081197</t>
  </si>
  <si>
    <t xml:space="preserve">SLK CLD FOAM CHC MCADAMIA          </t>
  </si>
  <si>
    <t>SILK ALMOND COFF CRM LTD  890ML 12 X 890 ML</t>
  </si>
  <si>
    <t>0005680051187</t>
  </si>
  <si>
    <t>0056800511878</t>
  </si>
  <si>
    <t xml:space="preserve">SILK ALMOND COFF CRM LTD  890ML    </t>
  </si>
  <si>
    <t>ACTIVIA ST/PC/V 0% 12PK-C 4 X 12 EA</t>
  </si>
  <si>
    <t>010490525257</t>
  </si>
  <si>
    <t>0005680019560</t>
  </si>
  <si>
    <t>0056800195603</t>
  </si>
  <si>
    <t>DANONE 4 WEEK PROMOsupplier STOP BUY APRIL 4TH</t>
  </si>
  <si>
    <t>Activia Yogurt 12 x 100 g</t>
  </si>
  <si>
    <t xml:space="preserve">ACTIVIA ST/PC/V 0% 12PK-C          </t>
  </si>
  <si>
    <t>ACTIVIA STRAW 2.9% 12PK-C 4 X 12 EA</t>
  </si>
  <si>
    <t>0005680043029</t>
  </si>
  <si>
    <t>0056800430292</t>
  </si>
  <si>
    <t xml:space="preserve">ACTIVIA STRAW 2.9% 12PK-C          </t>
  </si>
  <si>
    <t>ACTIVIA VN/BL 2.9% 12PK-C 4 X 12 EA</t>
  </si>
  <si>
    <t>0005680043030</t>
  </si>
  <si>
    <t>0056800430308</t>
  </si>
  <si>
    <t xml:space="preserve">ACTIVIA VN/BL 2.9% 12PK-C          </t>
  </si>
  <si>
    <t>ACTIVIA RS/ST/BL/PCH 12PK -C 4 X 12 EA</t>
  </si>
  <si>
    <t>0005680043031</t>
  </si>
  <si>
    <t>0056800430315</t>
  </si>
  <si>
    <t xml:space="preserve">ACTIVIA RS/ST/BL/PCH 12PK -C       </t>
  </si>
  <si>
    <t>ACTIVIA CH/AP 2.9% 12PK-C 4 X 12 EA</t>
  </si>
  <si>
    <t>0005680073906</t>
  </si>
  <si>
    <t>0056800739067</t>
  </si>
  <si>
    <t xml:space="preserve">ACTIVIA CH/AP 2.9% 12PK-C          </t>
  </si>
  <si>
    <t>ACTIVIA AP/AR/MG/PC 2.9%  12PK 4 X 12 EA</t>
  </si>
  <si>
    <t>0005680075533</t>
  </si>
  <si>
    <t>0056800755333</t>
  </si>
  <si>
    <t xml:space="preserve">ACTIVIA AP/AR/MG/PC 2.9%  12PK     </t>
  </si>
  <si>
    <t>ACTIVIA LF S/RP/CH 12PK-C 4 X 12 EA</t>
  </si>
  <si>
    <t>0005680009126</t>
  </si>
  <si>
    <t>0056800091264</t>
  </si>
  <si>
    <t xml:space="preserve">ACTIVIA LF S/RP/CH 12PK-C          </t>
  </si>
  <si>
    <t>ACTIVIA LF S/BL/PC 12PK-C 4 X 12 EA</t>
  </si>
  <si>
    <t>0005680009127</t>
  </si>
  <si>
    <t>0056800091271</t>
  </si>
  <si>
    <t xml:space="preserve">ACTIVIA LF S/BL/PC 12PK-C          </t>
  </si>
  <si>
    <t>ACTIVIA BLUE FRUIT 12PK-C 4 X 12 EA</t>
  </si>
  <si>
    <t>0005680019351</t>
  </si>
  <si>
    <t>0056800193517</t>
  </si>
  <si>
    <t xml:space="preserve">ACTIVIA BLUE FRUIT 12PK-C          </t>
  </si>
  <si>
    <t>ACTIVIA FBRE P/BB/VN/STKW 12X100G-C 4 X 12 EA</t>
  </si>
  <si>
    <t>0005680095340</t>
  </si>
  <si>
    <t>0056800953401</t>
  </si>
  <si>
    <t>ACTIVIA FBRE P/BB/VN/STKW 12X100G-C</t>
  </si>
  <si>
    <t>ACTIVIA FBRE STR/WBR/MNGO 12X100G-C 4 X 12 EA</t>
  </si>
  <si>
    <t>0005680096051</t>
  </si>
  <si>
    <t>0056800960515</t>
  </si>
  <si>
    <t>ACTIVIA FBRE STR/WBR/MNGO 12X100G-C</t>
  </si>
  <si>
    <t>ACTIVIA DRNK STWBY 8X93ML 6 X 8 EA</t>
  </si>
  <si>
    <t>010490527274</t>
  </si>
  <si>
    <t>0005680035576</t>
  </si>
  <si>
    <t>0056800355762</t>
  </si>
  <si>
    <t xml:space="preserve">ACTIVIA DRNK STWBY 8X93ML          </t>
  </si>
  <si>
    <t>ACTIVIA STRWY 2.9% 650G-C 6 X 650 GR</t>
  </si>
  <si>
    <t>010490520201</t>
  </si>
  <si>
    <t>1 / $4.19</t>
  </si>
  <si>
    <t xml:space="preserve"> $4.19</t>
  </si>
  <si>
    <t>1 /4.19</t>
  </si>
  <si>
    <t>0005680009827</t>
  </si>
  <si>
    <t>0056800098270</t>
  </si>
  <si>
    <t>Activia Yogurt 625 - 650 g</t>
  </si>
  <si>
    <t xml:space="preserve">ACTIVIA STRWY 2.9% 650G-C          </t>
  </si>
  <si>
    <t>removed per FCL 2/13/26</t>
  </si>
  <si>
    <t>ACTIVIA VAN 2.9% 650GR -C 6 X 650 GR</t>
  </si>
  <si>
    <t>0005680009829</t>
  </si>
  <si>
    <t>0056800098294</t>
  </si>
  <si>
    <t xml:space="preserve">ACTIVIA VAN 2.9% 650GR -C          </t>
  </si>
  <si>
    <t>ACTIVIA RASP 2.9% 650G-C 6 X 650 GR</t>
  </si>
  <si>
    <t>0005680016267</t>
  </si>
  <si>
    <t>0056800162674</t>
  </si>
  <si>
    <t xml:space="preserve">ACTIVIA RASP 2.9% 650G-C           </t>
  </si>
  <si>
    <t>ACTIVIA VANILLA 0% 650G-C 6 X 650 GR</t>
  </si>
  <si>
    <t>0005680019563</t>
  </si>
  <si>
    <t>0056800195634</t>
  </si>
  <si>
    <t xml:space="preserve">ACTIVIA VANILLA 0% 650G-C          </t>
  </si>
  <si>
    <t>ACTIVIA BLBRY 2.9% 650G-C 6 X 650 GR</t>
  </si>
  <si>
    <t>0005680034596</t>
  </si>
  <si>
    <t>0056800345961</t>
  </si>
  <si>
    <t xml:space="preserve">ACTIVIA BLBRY 2.9% 650G-C          </t>
  </si>
  <si>
    <t>ACTIVIA LEMON 2.9% 650G-C 6 X 650 GR</t>
  </si>
  <si>
    <t>0005680073901</t>
  </si>
  <si>
    <t>0056800739012</t>
  </si>
  <si>
    <t xml:space="preserve">ACTIVIA LEMON 2.9% 650G-C          </t>
  </si>
  <si>
    <t>ACTIVIA CHRRY 2.9% 650G-C 6 X 650 GR</t>
  </si>
  <si>
    <t>0005680073902</t>
  </si>
  <si>
    <t>0056800739029</t>
  </si>
  <si>
    <t xml:space="preserve">ACTIVIA CHRRY 2.9% 650G-C          </t>
  </si>
  <si>
    <t>ACTIVIA LF VANILLA 650G-C 6 X 650 GR</t>
  </si>
  <si>
    <t>0005680009128</t>
  </si>
  <si>
    <t>0056800091288</t>
  </si>
  <si>
    <t xml:space="preserve">ACTIVIA LF VANILLA 650G-C          </t>
  </si>
  <si>
    <t>ACTIVIA PURE UNSWT 650G-C 6 X 650 GR</t>
  </si>
  <si>
    <t>0005680024917</t>
  </si>
  <si>
    <t>0056800249177</t>
  </si>
  <si>
    <t xml:space="preserve">ACTIVIA PURE UNSWT 650G-C          </t>
  </si>
  <si>
    <t>ACTIVIA PEACH 2.9% 650G-C 6 X 650 GR</t>
  </si>
  <si>
    <t>0005680034447</t>
  </si>
  <si>
    <t>0056800344476</t>
  </si>
  <si>
    <t xml:space="preserve">ACTIVIA PEACH 2.9% 650G-C          </t>
  </si>
  <si>
    <t>ACTIVIA FIELDBERRY 650G-C 6 X 650 GR</t>
  </si>
  <si>
    <t>0005680078721</t>
  </si>
  <si>
    <t>0056800787211</t>
  </si>
  <si>
    <t xml:space="preserve">ACTIVIA FIELDBERRY 650G-C          </t>
  </si>
  <si>
    <t>ACTIVIA MANGO 2.9% 650G-C 6 X 650 GR</t>
  </si>
  <si>
    <t>0005680078240</t>
  </si>
  <si>
    <t>0056800782407</t>
  </si>
  <si>
    <t xml:space="preserve">ACTIVIA MANGO 2.9% 650G-C          </t>
  </si>
  <si>
    <t>DANONE TWO GOOD STRAW      4X95G-C 6 X 4 EA</t>
  </si>
  <si>
    <t>010491530302</t>
  </si>
  <si>
    <t>0005680081500</t>
  </si>
  <si>
    <t>0056800815006</t>
  </si>
  <si>
    <t xml:space="preserve">DANONE TWO GOOD STRAW      4X95G-C </t>
  </si>
  <si>
    <t>DANONE TWO GOOD VAN       4X95G-C 6 X 4 EA</t>
  </si>
  <si>
    <t>0005680082062</t>
  </si>
  <si>
    <t>0056800820628</t>
  </si>
  <si>
    <t xml:space="preserve">DANONE TWO GOOD VAN       4X95G-C  </t>
  </si>
  <si>
    <t>DANONE TWO GOOD RASP      4X95G-C 6 X 4 EA</t>
  </si>
  <si>
    <t>0005680082061</t>
  </si>
  <si>
    <t>0056800820611</t>
  </si>
  <si>
    <t xml:space="preserve">DANONE TWO GOOD RASP      4X95G-C  </t>
  </si>
  <si>
    <t>DANONE OIKOS 0% VANILLA   750G 6 X 750 GR</t>
  </si>
  <si>
    <t>010491510106</t>
  </si>
  <si>
    <t>0005680018771</t>
  </si>
  <si>
    <t>0056800187714</t>
  </si>
  <si>
    <t>Oikos Yogurt 650 - 750 g</t>
  </si>
  <si>
    <t xml:space="preserve">DANONE OIKOS 0% VANILLA   750G     </t>
  </si>
  <si>
    <t>DANONE OIKOS 2% PLAIN     750G 6 X 750 GR</t>
  </si>
  <si>
    <t>0005680020246</t>
  </si>
  <si>
    <t>0056800202462</t>
  </si>
  <si>
    <t xml:space="preserve">DANONE OIKOS 2% PLAIN     750G     </t>
  </si>
  <si>
    <t>DANONE OIKOS 0% FF PLAIN   750G 6 X 750 GR</t>
  </si>
  <si>
    <t>0005680020245</t>
  </si>
  <si>
    <t>0056800202455</t>
  </si>
  <si>
    <t xml:space="preserve">DANONE OIKOS 0% FF PLAIN   750G    </t>
  </si>
  <si>
    <t>DANONE OIKOS 2% VANILLA   750G 6 X 750 GR</t>
  </si>
  <si>
    <t>0005680075293</t>
  </si>
  <si>
    <t>0056800752936</t>
  </si>
  <si>
    <t xml:space="preserve">DANONE OIKOS 2% VANILLA   750G     </t>
  </si>
  <si>
    <t>DANONE OIKOS LCT FREE PLN 0% 750G 6 X 750 GR</t>
  </si>
  <si>
    <t>0005680035574</t>
  </si>
  <si>
    <t>0056800355748</t>
  </si>
  <si>
    <t xml:space="preserve">DANONE OIKOS LCT FREE PLN 0% 750G  </t>
  </si>
  <si>
    <t>DANONE OIKOS 0 SUG VANLLA 0% 750G 6 X 750 GR</t>
  </si>
  <si>
    <t>0005680035573</t>
  </si>
  <si>
    <t>0056800355731</t>
  </si>
  <si>
    <t xml:space="preserve">DANONE OIKOS 0 SUG VANLLA 0% 750G  </t>
  </si>
  <si>
    <t>DANONE OIKOS 11% PLAIN    750G 6 X 750 GR</t>
  </si>
  <si>
    <t>0005680052108</t>
  </si>
  <si>
    <t>0056800521082</t>
  </si>
  <si>
    <t xml:space="preserve">DANONE OIKOS 11% PLAIN    750G     </t>
  </si>
  <si>
    <t>DANONE OIKOS HIGH/PRO PLN 0% 650G-C 6 X 650 GR</t>
  </si>
  <si>
    <t>0005680063421</t>
  </si>
  <si>
    <t>0056800634218</t>
  </si>
  <si>
    <t>DANONE OIKOS HIGH/PRO PLN 0% 650G-C</t>
  </si>
  <si>
    <t>DANONE OIKOS HIGH/PRO VAN 0% 650G 6 X 650 GR</t>
  </si>
  <si>
    <t>0005680063095</t>
  </si>
  <si>
    <t>0056800630951</t>
  </si>
  <si>
    <t xml:space="preserve">DANONE OIKOS HIGH/PRO VAN 0% 650G  </t>
  </si>
  <si>
    <t>DANONE OIKOS HI/PRO LM/LI 0% 650G 6 X 650 GR</t>
  </si>
  <si>
    <t>0005680056113</t>
  </si>
  <si>
    <t>0056800561132</t>
  </si>
  <si>
    <t xml:space="preserve">DANONE OIKOS HI/PRO LM/LI 0% 650G  </t>
  </si>
  <si>
    <t>DANONE OIKOS HI/PRO RDBRY 0% 650G 6 X 650 GR</t>
  </si>
  <si>
    <t>0005680056112</t>
  </si>
  <si>
    <t>0056800561125</t>
  </si>
  <si>
    <t xml:space="preserve">DANONE OIKOS HI/PRO RDBRY 0% 650G  </t>
  </si>
  <si>
    <t>DANONE OIKOS X-CREAM VAN  9% 6 X 650 GR</t>
  </si>
  <si>
    <t>0005680087771</t>
  </si>
  <si>
    <t>0056800877714</t>
  </si>
  <si>
    <t xml:space="preserve">DANONE OIKOS X-CREAM VAN  9%       </t>
  </si>
  <si>
    <t>OIKOS PRO VANILLA  650G 6 X 650 GR</t>
  </si>
  <si>
    <t>010491570711</t>
  </si>
  <si>
    <t>0005680051014</t>
  </si>
  <si>
    <t>0056800510147</t>
  </si>
  <si>
    <t xml:space="preserve">OIKOS PRO VANILLA  650G            </t>
  </si>
  <si>
    <t>OIKOS PRO PLAIN    650G 6 X 650 GR</t>
  </si>
  <si>
    <t>0005680051015</t>
  </si>
  <si>
    <t>0056800510154</t>
  </si>
  <si>
    <t xml:space="preserve">OIKOS PRO PLAIN    650G            </t>
  </si>
  <si>
    <t>OIKOS PRO BANANA   650G 6 X 650 GR</t>
  </si>
  <si>
    <t>0005680051016</t>
  </si>
  <si>
    <t>0056800510161</t>
  </si>
  <si>
    <t xml:space="preserve">OIKOS PRO BANANA   650G            </t>
  </si>
  <si>
    <t>OIKOS PRO STRWBERY 650G 6 X 650 GR</t>
  </si>
  <si>
    <t>0005680051013</t>
  </si>
  <si>
    <t>0056800510130</t>
  </si>
  <si>
    <t xml:space="preserve">OIKOS PRO STRWBERY 650G            </t>
  </si>
  <si>
    <t>SILK PROTEIN SOY CHOCLATE -C 6 X 1.42 LT</t>
  </si>
  <si>
    <t>010502120221</t>
  </si>
  <si>
    <t>removed per FCL 3/11/26</t>
  </si>
  <si>
    <t>0005680051165</t>
  </si>
  <si>
    <t>0056800511656</t>
  </si>
  <si>
    <t xml:space="preserve">SILK PROTEIN SOY CHOCLATE -C       </t>
  </si>
  <si>
    <t>1.42</t>
  </si>
  <si>
    <t>SILK PROTEIN   SOY ORIGNL -C 6 X 1.42 LT</t>
  </si>
  <si>
    <t>0005680051166</t>
  </si>
  <si>
    <t>0056800511663</t>
  </si>
  <si>
    <t xml:space="preserve">SILK PROTEIN   SOY ORIGNL -C       </t>
  </si>
  <si>
    <t>ACTIVIA EXPERT VANILA TUB 6 X 750 GR</t>
  </si>
  <si>
    <t>010490520202</t>
  </si>
  <si>
    <t>0005680051136</t>
  </si>
  <si>
    <t>0056800511366</t>
  </si>
  <si>
    <t>Activia Expert Yogurt 750 g</t>
  </si>
  <si>
    <t xml:space="preserve">ACTIVIA EXPERT VANILA TUB          </t>
  </si>
  <si>
    <t>ACTIVIA EXPERT PLAIN TUB 6 X 750 GR</t>
  </si>
  <si>
    <t>0005680051137</t>
  </si>
  <si>
    <t>0056800511373</t>
  </si>
  <si>
    <t xml:space="preserve">ACTIVIA EXPERT PLAIN TUB           </t>
  </si>
  <si>
    <t>DANONE OIKOS VN/LM/RSP/SW 2% 12X10 2 X 12 EA</t>
  </si>
  <si>
    <t>010491530305</t>
  </si>
  <si>
    <t>1 / $10.49</t>
  </si>
  <si>
    <t xml:space="preserve"> $10.49</t>
  </si>
  <si>
    <t>1 /10.49</t>
  </si>
  <si>
    <t>12.49</t>
  </si>
  <si>
    <t>12.59</t>
  </si>
  <si>
    <t>13.49</t>
  </si>
  <si>
    <t>0005680074222</t>
  </si>
  <si>
    <t>0056800742227</t>
  </si>
  <si>
    <t>Oikos Yogurt 12 x 100 g or Plain 1.5 kg</t>
  </si>
  <si>
    <t xml:space="preserve">DANONE OIKOS VN/LM/RSP/SW 2% 12X10 </t>
  </si>
  <si>
    <t>DANONE OIKOS PCH/VN/ST/BN 2% 2 X 12 EA</t>
  </si>
  <si>
    <t>0005680051112</t>
  </si>
  <si>
    <t>0056800511120</t>
  </si>
  <si>
    <t xml:space="preserve">DANONE OIKOS PCH/VN/ST/BN 2%       </t>
  </si>
  <si>
    <t>OIKOS 2% PLAIN 1.5KG 4 X 1.5 KG</t>
  </si>
  <si>
    <t>010491510112</t>
  </si>
  <si>
    <t>0005680082891</t>
  </si>
  <si>
    <t>0056800828914</t>
  </si>
  <si>
    <t xml:space="preserve">OIKOS 2% PLAIN 1.5KG               </t>
  </si>
  <si>
    <t>OIKOS INDULGENT 12X100G-C 2 X 95 GR</t>
  </si>
  <si>
    <t>0005680051186</t>
  </si>
  <si>
    <t>0056800511861</t>
  </si>
  <si>
    <t xml:space="preserve">OIKOS INDULGENT 12X100G-C          </t>
  </si>
  <si>
    <t>OIKOS ASSORTED BERRY 12PK 2 X 100 GR</t>
  </si>
  <si>
    <t>0005680051184</t>
  </si>
  <si>
    <t>0056800511847</t>
  </si>
  <si>
    <t xml:space="preserve">OIKOS ASSORTED BERRY 12PK          </t>
  </si>
  <si>
    <t>F/FEAST BROTH WILD SALMVG 16 X 40 GR</t>
  </si>
  <si>
    <t>010133115420</t>
  </si>
  <si>
    <t>4 / $5.00</t>
  </si>
  <si>
    <t xml:space="preserve">4 </t>
  </si>
  <si>
    <t xml:space="preserve"> $5.00</t>
  </si>
  <si>
    <t>4 /4.79</t>
  </si>
  <si>
    <t>1.49</t>
  </si>
  <si>
    <t>0005580053031</t>
  </si>
  <si>
    <t>0055800530578</t>
  </si>
  <si>
    <t xml:space="preserve">F/FEAST BROTH WILD SALMVG          </t>
  </si>
  <si>
    <t xml:space="preserve">40  </t>
  </si>
  <si>
    <t>F/FEAST BROTH TUNA WHTFSH TUNA 16 X 40 GR</t>
  </si>
  <si>
    <t>0005580052977</t>
  </si>
  <si>
    <t>0055800529800</t>
  </si>
  <si>
    <t xml:space="preserve">F/FEAST BROTH TUNA WHTFSH TUNA     </t>
  </si>
  <si>
    <t>F/FEAST BROTH CHKN VEGCLS 16 X 40 GR</t>
  </si>
  <si>
    <t>0005580052993</t>
  </si>
  <si>
    <t>0055800530288</t>
  </si>
  <si>
    <t xml:space="preserve">F/FEAST BROTH CHKN VEGCLS          </t>
  </si>
  <si>
    <t>FRISKIES LIL SOUPS TUNA 8 X 34 GR</t>
  </si>
  <si>
    <t>010133110135</t>
  </si>
  <si>
    <t>0005580000058</t>
  </si>
  <si>
    <t>0055800445292</t>
  </si>
  <si>
    <t xml:space="preserve">FRISKIES LIL SOUPS TUNA            </t>
  </si>
  <si>
    <t xml:space="preserve">34  </t>
  </si>
  <si>
    <t>FRISKIES LIL SOUPS SALMON 8 X 34 GR</t>
  </si>
  <si>
    <t>0005580000041</t>
  </si>
  <si>
    <t>0055800445032</t>
  </si>
  <si>
    <t xml:space="preserve">FRISKIES LIL SOUPS SALMON          </t>
  </si>
  <si>
    <t>FRISKIES LIL SOUPS CHICKN 8 X 34 GR</t>
  </si>
  <si>
    <t>0005585600009</t>
  </si>
  <si>
    <t>0055800445162</t>
  </si>
  <si>
    <t xml:space="preserve">FRISKIES LIL SOUPS CHICKN          </t>
  </si>
  <si>
    <t>FRISKS PRTY MIX OCN TUB 3 X 454 GR</t>
  </si>
  <si>
    <t>010133110120</t>
  </si>
  <si>
    <t>1/7.49</t>
  </si>
  <si>
    <t>0005580033378</t>
  </si>
  <si>
    <t>0055800334916</t>
  </si>
  <si>
    <t>updated srp and funding 3/16/26</t>
  </si>
  <si>
    <t xml:space="preserve">FRISKS PRTY MIX OCN TUB            </t>
  </si>
  <si>
    <t>FRSKES PRTY MIX ORG TUB 3 X 454 GR</t>
  </si>
  <si>
    <t>0005580033349</t>
  </si>
  <si>
    <t>0055800333650</t>
  </si>
  <si>
    <t xml:space="preserve">FRSKES PRTY MIX ORG TUB            </t>
  </si>
  <si>
    <t>FRISKIES PRTY MIX GRVY    TUB 3 X 454 GR</t>
  </si>
  <si>
    <t>0005580033462</t>
  </si>
  <si>
    <t>0055800334886</t>
  </si>
  <si>
    <t xml:space="preserve">FRISKIES PRTY MIX GRVY    TUB      </t>
  </si>
  <si>
    <t>friskies party mix ocean crunch</t>
  </si>
  <si>
    <t>added 3/16/26</t>
  </si>
  <si>
    <t>friskies party mix gravy chicken</t>
  </si>
  <si>
    <t>friskies party mix original</t>
  </si>
  <si>
    <t>ONE SMARTBLEND INDOOR HR  WGHT CT 6 X 1.8 KG</t>
  </si>
  <si>
    <t>010132130350</t>
  </si>
  <si>
    <t>1 / $12.99</t>
  </si>
  <si>
    <t xml:space="preserve"> $12.99</t>
  </si>
  <si>
    <t>1/15.99</t>
  </si>
  <si>
    <t>18.59</t>
  </si>
  <si>
    <t>0005580015312</t>
  </si>
  <si>
    <t>0055800153098</t>
  </si>
  <si>
    <t>Purina One Dry Dog Food 1.36 - 1.81 kg Select Varieties</t>
  </si>
  <si>
    <t xml:space="preserve">ONE SMARTBLEND INDOOR HR  WGHT CT  </t>
  </si>
  <si>
    <t xml:space="preserve">1.8 </t>
  </si>
  <si>
    <t>ONE HEALTHY KITTEN FORM 6 X 1.8 KG</t>
  </si>
  <si>
    <t>0005580015338</t>
  </si>
  <si>
    <t>0055800153258</t>
  </si>
  <si>
    <t xml:space="preserve">ONE HEALTHY KITTEN FORM            </t>
  </si>
  <si>
    <t>ONE SMARTBLEND SENSATVE   CAT 6 X 1.8 KG</t>
  </si>
  <si>
    <t>0005580019415</t>
  </si>
  <si>
    <t>0055800194282</t>
  </si>
  <si>
    <t xml:space="preserve">ONE SMARTBLEND SENSATVE   CAT      </t>
  </si>
  <si>
    <t>ONE TRUE INSTINCT CHICKEN  CAT 4 X 1.45 KG</t>
  </si>
  <si>
    <t>0005580031859</t>
  </si>
  <si>
    <t>0055800318916</t>
  </si>
  <si>
    <t xml:space="preserve">ONE TRUE INSTINCT CHICKEN  CAT     </t>
  </si>
  <si>
    <t>1.45</t>
  </si>
  <si>
    <t>ONE SMARTBLEND SALMON CAT 4 X 1.8 KG</t>
  </si>
  <si>
    <t>0005580046653</t>
  </si>
  <si>
    <t>0055800466792</t>
  </si>
  <si>
    <t xml:space="preserve">ONE SMARTBLEND SALMON CAT          </t>
  </si>
  <si>
    <t>PURINA ONE CHICKEN &amp; RICE   CAT 4 X 1.59 KG</t>
  </si>
  <si>
    <t>1 /12.99</t>
  </si>
  <si>
    <t>15.49</t>
  </si>
  <si>
    <t>14.29</t>
  </si>
  <si>
    <t>0005580038140</t>
  </si>
  <si>
    <t>0055800381798</t>
  </si>
  <si>
    <t xml:space="preserve">PURINA ONE CHICKEN &amp; RICE   CAT    </t>
  </si>
  <si>
    <t>PURINA ONE SALMON &amp; RICE   CAT 4 X 1.59 KG</t>
  </si>
  <si>
    <t>0005580038328</t>
  </si>
  <si>
    <t>0055800383310</t>
  </si>
  <si>
    <t xml:space="preserve">PURINA ONE SALMON &amp; RICE   CAT     </t>
  </si>
  <si>
    <t>ONE SMARTBLEND CHIX/RICE 1 X 7 KG</t>
  </si>
  <si>
    <t>010136150510</t>
  </si>
  <si>
    <t>1/34.99</t>
  </si>
  <si>
    <t>0005580011660</t>
  </si>
  <si>
    <t>0055800116604</t>
  </si>
  <si>
    <t xml:space="preserve">ONE SMARTBLEND CHIX/RICE           </t>
  </si>
  <si>
    <t xml:space="preserve">7   </t>
  </si>
  <si>
    <t>ONE SMARTBLEND LAMB RICE  7KG 1 X 7 KG</t>
  </si>
  <si>
    <t>0005580011664</t>
  </si>
  <si>
    <t>0055800116642</t>
  </si>
  <si>
    <t xml:space="preserve">ONE SMARTBLEND LAMB RICE  7KG      </t>
  </si>
  <si>
    <t>ONE SMARTBLEND CHKN LRG   BREED 1 X 7 KG</t>
  </si>
  <si>
    <t>0005580011655</t>
  </si>
  <si>
    <t>0055800116550</t>
  </si>
  <si>
    <t xml:space="preserve">ONE SMARTBLEND CHKN LRG   BREED    </t>
  </si>
  <si>
    <t>ONE SMRTBLND TURKEY 1 X 6.8 KG</t>
  </si>
  <si>
    <t>010136150530</t>
  </si>
  <si>
    <t>0005580021597</t>
  </si>
  <si>
    <t>0055800215970</t>
  </si>
  <si>
    <t xml:space="preserve">ONE SMRTBLND TURKEY                </t>
  </si>
  <si>
    <t xml:space="preserve">6.8 </t>
  </si>
  <si>
    <t>ONE SMRTBLND BEEF &amp; BISON 1 X 6.8 KG</t>
  </si>
  <si>
    <t>0005580043151</t>
  </si>
  <si>
    <t>0055800431516</t>
  </si>
  <si>
    <t xml:space="preserve">ONE SMRTBLND BEEF &amp; BISON          </t>
  </si>
  <si>
    <t>ONE TRUE  INST BITE CHKEN 5 X 566 GR</t>
  </si>
  <si>
    <t>010137140455</t>
  </si>
  <si>
    <t>0005580036595</t>
  </si>
  <si>
    <t>0055800366184</t>
  </si>
  <si>
    <t xml:space="preserve">ONE TRUE  INST BITE CHKEN          </t>
  </si>
  <si>
    <t xml:space="preserve">566 </t>
  </si>
  <si>
    <t>ONE TRUE  INST BITE SALM 5 X 566 GR</t>
  </si>
  <si>
    <t>0005580036676</t>
  </si>
  <si>
    <t>0055800366894</t>
  </si>
  <si>
    <t xml:space="preserve">ONE TRUE  INST BITE SALM           </t>
  </si>
  <si>
    <t>ONE TRUEINSTNCT CHKNDUCK 12 X 368 GR</t>
  </si>
  <si>
    <t>010135120270</t>
  </si>
  <si>
    <t>4 /9.99</t>
  </si>
  <si>
    <t>2.69</t>
  </si>
  <si>
    <t>0005580040837</t>
  </si>
  <si>
    <t>0055800409058</t>
  </si>
  <si>
    <t xml:space="preserve">ONE TRUEINSTNCT CHKNDUCK           </t>
  </si>
  <si>
    <t>ONE SMARTBLEND BEEF RICE 12 X 368 GR</t>
  </si>
  <si>
    <t>0005580041742</t>
  </si>
  <si>
    <t>0055800417558</t>
  </si>
  <si>
    <t xml:space="preserve">ONE SMARTBLEND BEEF RICE           </t>
  </si>
  <si>
    <t>ONE SMARTBLEND CHKN RICE 12 X 368 GR</t>
  </si>
  <si>
    <t>0005580041001</t>
  </si>
  <si>
    <t>0055800410146</t>
  </si>
  <si>
    <t xml:space="preserve">ONE SMARTBLEND CHKN RICE           </t>
  </si>
  <si>
    <t>ONE SMARTBLEND BEEF BISON 12 X 368 GR</t>
  </si>
  <si>
    <t>0005580045780</t>
  </si>
  <si>
    <t>0055800458162</t>
  </si>
  <si>
    <t xml:space="preserve">ONE SMARTBLEND BEEF BISON          </t>
  </si>
  <si>
    <t>DIANA BBQ SCE ORIG 10 X 500 ML</t>
  </si>
  <si>
    <t>010014060400</t>
  </si>
  <si>
    <t>0005928412345</t>
  </si>
  <si>
    <t>0059284000022</t>
  </si>
  <si>
    <t xml:space="preserve">DIANA BBQ SCE ORIG                 </t>
  </si>
  <si>
    <t>DIANA BBQ SCE HNY GARLIC 10 X 500 ML</t>
  </si>
  <si>
    <t>0005928412346</t>
  </si>
  <si>
    <t>0059284000046</t>
  </si>
  <si>
    <t xml:space="preserve">DIANA BBQ SCE HNY GARLIC           </t>
  </si>
  <si>
    <t>DIANA BBQ SCE RIB&amp;CHKN 10 X 500 ML</t>
  </si>
  <si>
    <t>0005928412347</t>
  </si>
  <si>
    <t>0059284000039</t>
  </si>
  <si>
    <t xml:space="preserve">DIANA BBQ SCE RIB&amp;CHKN             </t>
  </si>
  <si>
    <t>DIANA BBQ SCE CAROL MSTD 10 X 500 ML</t>
  </si>
  <si>
    <t>0005928400007</t>
  </si>
  <si>
    <t>0059284000074</t>
  </si>
  <si>
    <t xml:space="preserve">DIANA BBQ SCE CAROL MSTD           </t>
  </si>
  <si>
    <t>DIANA BBQ SCE GING SOY 10 X 500 ML</t>
  </si>
  <si>
    <t>0005928400006</t>
  </si>
  <si>
    <t>0059284000067</t>
  </si>
  <si>
    <t xml:space="preserve">DIANA BBQ SCE GING SOY             </t>
  </si>
  <si>
    <t>HZ KETCHUP 12 X 375 ML</t>
  </si>
  <si>
    <t>010011010105</t>
  </si>
  <si>
    <t>0005700024376</t>
  </si>
  <si>
    <t>0057000243767</t>
  </si>
  <si>
    <t>HZ KETCHUP PICKLE 12 X 375 ML</t>
  </si>
  <si>
    <t>0005700000281</t>
  </si>
  <si>
    <t>0057000002814</t>
  </si>
  <si>
    <t xml:space="preserve">HZ KETCHUP PICKLE                  </t>
  </si>
  <si>
    <t>HZ MAYO SMOKY BAC SQZ 6 X 340 ML</t>
  </si>
  <si>
    <t>010025110125</t>
  </si>
  <si>
    <t>0006810000412</t>
  </si>
  <si>
    <t>0068100004127</t>
  </si>
  <si>
    <t xml:space="preserve">HZ MAYO SMOKY BAC SQZ              </t>
  </si>
  <si>
    <t>HZ MAYO PICKLE SQZ 6 X 340 ML</t>
  </si>
  <si>
    <t>0006810000414</t>
  </si>
  <si>
    <t>0068100004141</t>
  </si>
  <si>
    <t xml:space="preserve">HZ MAYO PICKLE SQZ                 </t>
  </si>
  <si>
    <t>HZ REAL MAYO SQZ 6 X 340 ML</t>
  </si>
  <si>
    <t>0006810000411</t>
  </si>
  <si>
    <t>0068100004110</t>
  </si>
  <si>
    <t xml:space="preserve">HZ REAL MAYO SQZ                   </t>
  </si>
  <si>
    <t>HZ MAYO GARLIC PARM MAYO  SQZ 6 X 340 ML</t>
  </si>
  <si>
    <t>0006810000413</t>
  </si>
  <si>
    <t>0068100004134</t>
  </si>
  <si>
    <t xml:space="preserve">HZ MAYO GARLIC PARM MAYO  SQZ      </t>
  </si>
  <si>
    <t>HZ MAYO SRIRACHA SQZ 6 X 340 ML</t>
  </si>
  <si>
    <t>0006810000410</t>
  </si>
  <si>
    <t>0068100004103</t>
  </si>
  <si>
    <t xml:space="preserve">HZ MAYO SRIRACHA SQZ               </t>
  </si>
  <si>
    <t>HZ MANGO HABN MAYO SQZ 6 X 340 ML</t>
  </si>
  <si>
    <t>0006810000415</t>
  </si>
  <si>
    <t>0068100004158</t>
  </si>
  <si>
    <t xml:space="preserve">HZ MANGO HABN MAYO SQZ             </t>
  </si>
  <si>
    <t>HZ GRLC MAYO AIOLI SQZ 6 X 340 ML</t>
  </si>
  <si>
    <t>0006810000407</t>
  </si>
  <si>
    <t>0068100004073</t>
  </si>
  <si>
    <t xml:space="preserve">HZ GRLC MAYO AIOLI SQZ             </t>
  </si>
  <si>
    <t>HZ MAYO SMOKY MUST SQZ 6 X 340 ML</t>
  </si>
  <si>
    <t>0005700000290</t>
  </si>
  <si>
    <t>0057000002906</t>
  </si>
  <si>
    <t xml:space="preserve">HZ MAYO SMOKY MUST SQZ             </t>
  </si>
  <si>
    <t>HZ MAYO BURGER SAUCE SQZ 6 X 340 ML</t>
  </si>
  <si>
    <t>0006810000418</t>
  </si>
  <si>
    <t>0068100004189</t>
  </si>
  <si>
    <t xml:space="preserve">HZ MAYO BURGER SAUCE SQZ           </t>
  </si>
  <si>
    <t>HZ MAYO CHIMICHURRI SQZ 6 X 340 ML</t>
  </si>
  <si>
    <t>0005700000287</t>
  </si>
  <si>
    <t>0057000002876</t>
  </si>
  <si>
    <t xml:space="preserve">HZ MAYO CHIMICHURRI SQZ            </t>
  </si>
  <si>
    <t>HZ MAYO PIRI PIRI SQZ 6 X 340 ML</t>
  </si>
  <si>
    <t>0005700000289</t>
  </si>
  <si>
    <t>0057000002890</t>
  </si>
  <si>
    <t xml:space="preserve">HZ MAYO PIRI PIRI SQZ              </t>
  </si>
  <si>
    <t>RENEE GRK FETA DRSG -C 6 X 355 ML</t>
  </si>
  <si>
    <t>305003940400</t>
  </si>
  <si>
    <t>0006228711201</t>
  </si>
  <si>
    <t>0062287112011</t>
  </si>
  <si>
    <t>6338404 - this one not included in cat?-opk E status</t>
  </si>
  <si>
    <t>Renée's Dressing 350 - 355 mL Select Varieties</t>
  </si>
  <si>
    <t xml:space="preserve">RENEE GRK FETA DRSG -C             </t>
  </si>
  <si>
    <t>RENEE POPYSEED DRSG -C 6 X 355 ML</t>
  </si>
  <si>
    <t>0006228711203</t>
  </si>
  <si>
    <t>0062287112035</t>
  </si>
  <si>
    <t xml:space="preserve">RENEE POPYSEED DRSG -C             </t>
  </si>
  <si>
    <t>REN RANCH HOMESTYLE DRSG  355ML -C 6 X 355 ML</t>
  </si>
  <si>
    <t>0006228711204</t>
  </si>
  <si>
    <t>0062287112042</t>
  </si>
  <si>
    <t xml:space="preserve">REN RANCH HOMESTYLE DRSG  355ML -C </t>
  </si>
  <si>
    <t>RENEE CUC DILL DRSG-C 6 X 355 ML</t>
  </si>
  <si>
    <t>0006228711205</t>
  </si>
  <si>
    <t>0062287112059</t>
  </si>
  <si>
    <t xml:space="preserve">RENEE CUC DILL DRSG-C              </t>
  </si>
  <si>
    <t>RENEES COLESLW -C 6 X 355 ML</t>
  </si>
  <si>
    <t>0006228711220</t>
  </si>
  <si>
    <t>0062287112202</t>
  </si>
  <si>
    <t xml:space="preserve">RENEES COLESLW -C                  </t>
  </si>
  <si>
    <t>RENEE VING GRK FETA 6 X 350 ML</t>
  </si>
  <si>
    <t>305003940410</t>
  </si>
  <si>
    <t>0006228721203</t>
  </si>
  <si>
    <t>0062287212032</t>
  </si>
  <si>
    <t xml:space="preserve">RENEE VING GRK FETA                </t>
  </si>
  <si>
    <t>RENEE VING SPR HERB DRSG  -C 6 X 350 ML</t>
  </si>
  <si>
    <t>0006228721206</t>
  </si>
  <si>
    <t>0062287212063</t>
  </si>
  <si>
    <t xml:space="preserve">RENEE VING SPR HERB DRSG  -C       </t>
  </si>
  <si>
    <t>RENEE VING BAL  -C 6 X 350 ML</t>
  </si>
  <si>
    <t>0006228721215</t>
  </si>
  <si>
    <t>0062287212155</t>
  </si>
  <si>
    <t xml:space="preserve">RENEE VING BAL  -C                 </t>
  </si>
  <si>
    <t>RENEES  CAESAR GRL &amp; PARM DR-C 6 X 350 ML</t>
  </si>
  <si>
    <t>0006228756513</t>
  </si>
  <si>
    <t>0062287565133</t>
  </si>
  <si>
    <t xml:space="preserve">RENEES  CAESAR GRL &amp; PARM DR-C     </t>
  </si>
  <si>
    <t>RENEES CAESAR    DRESSING -C 12 X 355 ML</t>
  </si>
  <si>
    <t>0006228711206</t>
  </si>
  <si>
    <t>0062287112065</t>
  </si>
  <si>
    <t xml:space="preserve">RENEES CAESAR    DRESSING -C       </t>
  </si>
  <si>
    <t>RENEES MIGHTY  CAESAR DRS -C 12 X 355 ML</t>
  </si>
  <si>
    <t>0006228711207</t>
  </si>
  <si>
    <t>0062287112072</t>
  </si>
  <si>
    <t xml:space="preserve">RENEES MIGHTY  CAESAR DRS -C       </t>
  </si>
  <si>
    <t>CHEETOS PUFFS   260GR 12 X 260 GR</t>
  </si>
  <si>
    <t>010293120201</t>
  </si>
  <si>
    <t>2 / $9.50</t>
  </si>
  <si>
    <t xml:space="preserve"> $9.50</t>
  </si>
  <si>
    <t>2 /9.49</t>
  </si>
  <si>
    <t>5.19</t>
  </si>
  <si>
    <t>0006041005470</t>
  </si>
  <si>
    <t>0006041006422</t>
  </si>
  <si>
    <t>Cheetos 180 - 285 g</t>
  </si>
  <si>
    <t xml:space="preserve">CHEETOS PUFFS   260GR              </t>
  </si>
  <si>
    <t xml:space="preserve">260 </t>
  </si>
  <si>
    <t>CHEETOS PUFFS VEGAN CHEDR 12 X 230 GR</t>
  </si>
  <si>
    <t>0006041007660</t>
  </si>
  <si>
    <t>0006041021553</t>
  </si>
  <si>
    <t xml:space="preserve">CHEETOS PUFFS VEGAN CHEDR          </t>
  </si>
  <si>
    <t>CHEETO PUFFS MAGIC MASALA 12 X 220 GR</t>
  </si>
  <si>
    <t>0006041007929</t>
  </si>
  <si>
    <t>0006041024151</t>
  </si>
  <si>
    <t xml:space="preserve">CHEETO PUFFS MAGIC MASALA          </t>
  </si>
  <si>
    <t xml:space="preserve">220 </t>
  </si>
  <si>
    <t>CHEETOS CRUNCHY  285GR 9 X 285 GR</t>
  </si>
  <si>
    <t>0006041005472</t>
  </si>
  <si>
    <t>0006041006423</t>
  </si>
  <si>
    <t xml:space="preserve">CHEETOS CRUNCHY  285GR             </t>
  </si>
  <si>
    <t xml:space="preserve">285 </t>
  </si>
  <si>
    <t>CHEETOS FLAMIN' HOT 285GR 9 X 285 GR</t>
  </si>
  <si>
    <t>0006041005476</t>
  </si>
  <si>
    <t>0006041006425</t>
  </si>
  <si>
    <t xml:space="preserve">CHEETOS FLAMIN  HOT 285GR          </t>
  </si>
  <si>
    <t>CHEETOS CRNCH CHED JALPNO 9 X 285 GR</t>
  </si>
  <si>
    <t>0006041005474</t>
  </si>
  <si>
    <t>0006041006424</t>
  </si>
  <si>
    <t xml:space="preserve">CHEETOS CRNCH CHED JALPNO          </t>
  </si>
  <si>
    <t>CHEETOS KETCHUP CRUNCHY 9 X 268 GR</t>
  </si>
  <si>
    <t>0006041007392</t>
  </si>
  <si>
    <t>0006041020520</t>
  </si>
  <si>
    <t xml:space="preserve">CHEETOS KETCHUP CRUNCHY            </t>
  </si>
  <si>
    <t xml:space="preserve">268 </t>
  </si>
  <si>
    <t>CHEETOS CRNCH NACHO 285GR 9 X 285 GR</t>
  </si>
  <si>
    <t>0006041005478</t>
  </si>
  <si>
    <t>0006041028761</t>
  </si>
  <si>
    <t xml:space="preserve">CHEETOS CRNCH NACHO 285GR          </t>
  </si>
  <si>
    <t>CHEETOS POPCORN CHEDDAR 13 X 180 GR</t>
  </si>
  <si>
    <t>010294120202</t>
  </si>
  <si>
    <t>0006041006110</t>
  </si>
  <si>
    <t>0060410061138</t>
  </si>
  <si>
    <t xml:space="preserve">CHEETOS POPCORN CHEDDAR            </t>
  </si>
  <si>
    <t>CHEETOS CRUNCHY MEXICN ST  CRN -P 8 X 268 GR</t>
  </si>
  <si>
    <t>0006041008234</t>
  </si>
  <si>
    <t>0006041050108</t>
  </si>
  <si>
    <t xml:space="preserve">CHEETOS CRUNCHY MEXICN ST  CRN -P  </t>
  </si>
  <si>
    <t>CHEETOS PUFF CHEESY BACON    -P 12 X 250 GR</t>
  </si>
  <si>
    <t>0006041008545</t>
  </si>
  <si>
    <t>0006041057477</t>
  </si>
  <si>
    <t xml:space="preserve">CHEETOS PUFF CHEESY BACON    -P    </t>
  </si>
  <si>
    <t>CHEETOS BITES MINIS 12 X 102 GR</t>
  </si>
  <si>
    <t>010295120265</t>
  </si>
  <si>
    <t>2 / $7.00</t>
  </si>
  <si>
    <t xml:space="preserve"> $7.00</t>
  </si>
  <si>
    <t>2 /6.99</t>
  </si>
  <si>
    <t>0006041006832</t>
  </si>
  <si>
    <t>0006041015524</t>
  </si>
  <si>
    <t>Frito-Lay Minis Canisters 102- 145 g</t>
  </si>
  <si>
    <t xml:space="preserve">CHEETOS BITES MINIS                </t>
  </si>
  <si>
    <t xml:space="preserve">102 </t>
  </si>
  <si>
    <t>DORITOS MINIS NACHO 12 X 145 GR</t>
  </si>
  <si>
    <t>0006041006845</t>
  </si>
  <si>
    <t>0006041015526</t>
  </si>
  <si>
    <t xml:space="preserve">DORITOS MINIS NACHO                </t>
  </si>
  <si>
    <t xml:space="preserve">145 </t>
  </si>
  <si>
    <t>SUN CHIPS MINIS HARV CHED 12 X 106 GR</t>
  </si>
  <si>
    <t>0006041006825</t>
  </si>
  <si>
    <t>0006041015497</t>
  </si>
  <si>
    <t xml:space="preserve">SUN CHIPS MINIS HARV CHED          </t>
  </si>
  <si>
    <t xml:space="preserve">106 </t>
  </si>
  <si>
    <t>DORITOS MINIS COOL RANCH 12 X 145 GR</t>
  </si>
  <si>
    <t>0006041006848</t>
  </si>
  <si>
    <t>0006041015527</t>
  </si>
  <si>
    <t xml:space="preserve">DORITOS MINIS COOL RANCH           </t>
  </si>
  <si>
    <t>MISS VICKIE'S JALAPENO 18 X 200 GR</t>
  </si>
  <si>
    <t>010291120220</t>
  </si>
  <si>
    <t>0006041004675</t>
  </si>
  <si>
    <t xml:space="preserve">MISS VICKIE S JALAPENO             </t>
  </si>
  <si>
    <t>DNK-direct</t>
  </si>
  <si>
    <t>MISS VICKIE'S  ORIGINAL 18 X 200 GR</t>
  </si>
  <si>
    <t>0006041004667</t>
  </si>
  <si>
    <t>Miss Vickie's Kettle Cooked Potato Chips 190 - 200 g</t>
  </si>
  <si>
    <t xml:space="preserve">MISS VICKIE S  ORIGINAL            </t>
  </si>
  <si>
    <t>MISS VICKIE SEA SLT/VIN 18 X 200 GR</t>
  </si>
  <si>
    <t>0006041004671</t>
  </si>
  <si>
    <t xml:space="preserve">MISS VICKIE SEA SLT/VIN            </t>
  </si>
  <si>
    <t>MISS VICKIES HONEY DIJON 18 X 200 GR</t>
  </si>
  <si>
    <t>0006041004686</t>
  </si>
  <si>
    <t xml:space="preserve">MISS VICKIES HONEY DIJON           </t>
  </si>
  <si>
    <t>MISS VICKIE'S CHILI/SR CR 18 X 200 GR</t>
  </si>
  <si>
    <t>0006041004669</t>
  </si>
  <si>
    <t xml:space="preserve">MISS VICKIE S CHILI/SR CR          </t>
  </si>
  <si>
    <t>MISS VICKIES APPL SMK BBQ  GF 18 X 200 GR</t>
  </si>
  <si>
    <t>0006041004679</t>
  </si>
  <si>
    <t xml:space="preserve">MISS VICKIES APPL SMK BBQ  GF      </t>
  </si>
  <si>
    <t>MISS VICKIES LIME&amp;PEPPER  GF 18 X 200 GR</t>
  </si>
  <si>
    <t>0006041004676</t>
  </si>
  <si>
    <t>0060410048832</t>
  </si>
  <si>
    <t xml:space="preserve">MISS VICKIES LIME&amp;PEPPER  GF       </t>
  </si>
  <si>
    <t>MISS VICKIES SPICY DILL 18 X 200 GR</t>
  </si>
  <si>
    <t>0006041005331</t>
  </si>
  <si>
    <t>0060410053324</t>
  </si>
  <si>
    <t xml:space="preserve">MISS VICKIES SPICY DILL            </t>
  </si>
  <si>
    <t>MISS VICKIES SPICY KETCHP 18 X 190 GR</t>
  </si>
  <si>
    <t>0006041006151</t>
  </si>
  <si>
    <t>0060410061527</t>
  </si>
  <si>
    <t xml:space="preserve">MISS VICKIES SPICY KETCHP          </t>
  </si>
  <si>
    <t xml:space="preserve">190 </t>
  </si>
  <si>
    <t>M/VICKIE ALL DRESSED UP 18 X 200 GR</t>
  </si>
  <si>
    <t>0006041006934</t>
  </si>
  <si>
    <t>0060410069356</t>
  </si>
  <si>
    <t xml:space="preserve">M/VICKIE ALL DRESSED UP            </t>
  </si>
  <si>
    <t>MV S-CREAM HERB &amp; ONION 18 X 200 GR</t>
  </si>
  <si>
    <t>0006041007377</t>
  </si>
  <si>
    <t>0006041020380</t>
  </si>
  <si>
    <t xml:space="preserve">MV S-CREAM HERB &amp; ONION            </t>
  </si>
  <si>
    <t>MVS HARVEST CHED&amp;JALAPENO 18 X 200 GR</t>
  </si>
  <si>
    <t>0006041008087</t>
  </si>
  <si>
    <t>0006041045762</t>
  </si>
  <si>
    <t xml:space="preserve">MVS HARVEST CHED&amp;JALAPENO          </t>
  </si>
  <si>
    <t>MISS VICKIE PPRCNI FOCACI 18 X 190 GR</t>
  </si>
  <si>
    <t>0006041008432</t>
  </si>
  <si>
    <t>0060410084335</t>
  </si>
  <si>
    <t xml:space="preserve">MISS VICKIE PPRCNI FOCACI          </t>
  </si>
  <si>
    <t>MISS VICKIE VDKA SCE PIZA 18 X 190 GR</t>
  </si>
  <si>
    <t>0006041008428</t>
  </si>
  <si>
    <t>0060410084298</t>
  </si>
  <si>
    <t xml:space="preserve">MISS VICKIE VDKA SCE PIZA          </t>
  </si>
  <si>
    <t>MISS VICKIE CACIO E PEPE 18 X 190 GR</t>
  </si>
  <si>
    <t>0006041008430</t>
  </si>
  <si>
    <t>0060410084311</t>
  </si>
  <si>
    <t xml:space="preserve">MISS VICKIE CACIO E PEPE           </t>
  </si>
  <si>
    <t>MISS VICKIE'S -  UNSALTED 8 X 200 GR</t>
  </si>
  <si>
    <t>0006041004674</t>
  </si>
  <si>
    <t xml:space="preserve">MISS VICKIE S -  UNSALTED          </t>
  </si>
  <si>
    <t>MISS VICKIES BLCK TRFFLE  &amp; PRMSN-P 18 X 190 GR</t>
  </si>
  <si>
    <t>0006041008581</t>
  </si>
  <si>
    <t>0060410085820</t>
  </si>
  <si>
    <t>MISS VICKIES BLCK TRFFLE  &amp; PRMSN-P</t>
  </si>
  <si>
    <t>BUBLY MANGO                 6X222ML 4 X 6 EA</t>
  </si>
  <si>
    <t>010522420420</t>
  </si>
  <si>
    <t>0006900016324</t>
  </si>
  <si>
    <t>BUBLY MANGO                 6X222ML</t>
  </si>
  <si>
    <t>BUBLY MELON ECLIPSE        6X222ML 4 X 6 EA</t>
  </si>
  <si>
    <t>0006900016339</t>
  </si>
  <si>
    <t xml:space="preserve">BUBLY MELON ECLIPSE        6X222ML </t>
  </si>
  <si>
    <t>BUBLY LIME                  6X222ML 4 X 6 EA</t>
  </si>
  <si>
    <t>0006900016322</t>
  </si>
  <si>
    <t>BUBLY LIME                  6X222ML</t>
  </si>
  <si>
    <t>BUBLY BLUEBRRY POMEGRANTE   6X222ML 4 X 6 EA</t>
  </si>
  <si>
    <t>0006900016320</t>
  </si>
  <si>
    <t>BUBLY BLUEBRRY POMEGRANTE   6X222ML</t>
  </si>
  <si>
    <t>BUBLY COSMIC SWIRL         6X222ML 4 X 6 EA</t>
  </si>
  <si>
    <t>0006900016335</t>
  </si>
  <si>
    <t xml:space="preserve">BUBLY COSMIC SWIRL         6X222ML </t>
  </si>
  <si>
    <t>BUBLY DRAGONFRUIT STARDST  6X222ML 4 X 6 EA</t>
  </si>
  <si>
    <t>0006900016337</t>
  </si>
  <si>
    <t xml:space="preserve">BUBLY DRAGONFRUIT STARDST  6X222ML </t>
  </si>
  <si>
    <t>SCHWEPPES TONIC WATER 12/355ML 1 X 12 EA</t>
  </si>
  <si>
    <t>010283120241</t>
  </si>
  <si>
    <t>2 / $16.00</t>
  </si>
  <si>
    <t xml:space="preserve"> $16.00</t>
  </si>
  <si>
    <t>2 /15.99</t>
  </si>
  <si>
    <t>10.59</t>
  </si>
  <si>
    <t>0001660010002</t>
  </si>
  <si>
    <t>0001660000026</t>
  </si>
  <si>
    <t xml:space="preserve">SCHWEPPES TONIC WATER 12/355ML                    </t>
  </si>
  <si>
    <t>SCHWEPPES GINGER ALE 12/355ML 1 X 12 EA</t>
  </si>
  <si>
    <t>0001660012002</t>
  </si>
  <si>
    <t xml:space="preserve">SCHWEPPES GINGER ALE 12/355ML                     </t>
  </si>
  <si>
    <t>SCHWEPPES CLUB SODA 12/355ML 1 X 12 EA</t>
  </si>
  <si>
    <t>0001660013002</t>
  </si>
  <si>
    <t>0001660030023</t>
  </si>
  <si>
    <t xml:space="preserve">SCHWEPPES CLUB SODA 12/355ML                      </t>
  </si>
  <si>
    <t>DR PEPPER 12/355ML 1 X 12 EA</t>
  </si>
  <si>
    <t>0005490003007</t>
  </si>
  <si>
    <t xml:space="preserve">DR PEPPER 12/355ML                                </t>
  </si>
  <si>
    <t>ORANGE CRUSH 12/355ML 1 X 12 EA</t>
  </si>
  <si>
    <t>0005600000683</t>
  </si>
  <si>
    <t xml:space="preserve">ORANGE CRUSH 12/355ML                             </t>
  </si>
  <si>
    <t>CRUSH GRAPE 12/355ML 1 X 12 EA</t>
  </si>
  <si>
    <t>0005600000684</t>
  </si>
  <si>
    <t xml:space="preserve">CRUSH GRAPE 12/355ML                              </t>
  </si>
  <si>
    <t>CRUSH CREAM SODA 12/355ML 1 X 12 EA</t>
  </si>
  <si>
    <t>0005600000685</t>
  </si>
  <si>
    <t xml:space="preserve">CRUSH CREAM SODA 12/355ML                         </t>
  </si>
  <si>
    <t>DIET ORNGE CRUSH 12X355ML 1 X 12 EA</t>
  </si>
  <si>
    <t>0005600000688</t>
  </si>
  <si>
    <t xml:space="preserve">DIET ORNGE CRUSH 12X355ML          </t>
  </si>
  <si>
    <t>7  UP 12/355ML 1 X 12 EA</t>
  </si>
  <si>
    <t>0006540000159</t>
  </si>
  <si>
    <t xml:space="preserve">7  UP 12/355ML                                    </t>
  </si>
  <si>
    <t>7 UP ZERO 12/355ML 1 X 12 EA</t>
  </si>
  <si>
    <t>0006540000160</t>
  </si>
  <si>
    <t>0065400001603</t>
  </si>
  <si>
    <t xml:space="preserve">7 UP ZERO 12/355ML                 </t>
  </si>
  <si>
    <t>PEPSI 12/355ML 1 X 12 EA</t>
  </si>
  <si>
    <t>0006900000428</t>
  </si>
  <si>
    <t xml:space="preserve">PEPSI 12/355ML                                    </t>
  </si>
  <si>
    <t>PEPSI THROWBACK 12X355ML 1 X 12 EA</t>
  </si>
  <si>
    <t>0006900001089</t>
  </si>
  <si>
    <t>0006900001088</t>
  </si>
  <si>
    <t xml:space="preserve">PEPSI THROWBACK 12X355ML           </t>
  </si>
  <si>
    <t>PEPSI ZERO SUGAR 12X355ML 1 X 12 EA</t>
  </si>
  <si>
    <t>0006900001371</t>
  </si>
  <si>
    <t xml:space="preserve">PEPSI ZERO SUGAR 12X355ML          </t>
  </si>
  <si>
    <t>PEPSI DIET 12/355ML 1 X 12 EA</t>
  </si>
  <si>
    <t>0006900001428</t>
  </si>
  <si>
    <t xml:space="preserve">PEPSI DIET 12/355ML                               </t>
  </si>
  <si>
    <t>LIPTON BRISK TEA 12/355ML 1 X 12 EA</t>
  </si>
  <si>
    <t>0006900001520</t>
  </si>
  <si>
    <t xml:space="preserve">LIPTON BRISK TEA 12/355ML                         </t>
  </si>
  <si>
    <t>MOUNTAIN DEW 12X355ML 1 X 12 EA</t>
  </si>
  <si>
    <t>0006900002009</t>
  </si>
  <si>
    <t>0006900002011</t>
  </si>
  <si>
    <t xml:space="preserve">MOUNTAIN DEW 12X355ML              </t>
  </si>
  <si>
    <t>MUG ROOT BEER 12/355ML 1 X 12 EA</t>
  </si>
  <si>
    <t>0006900004051</t>
  </si>
  <si>
    <t xml:space="preserve">MUG ROOT BEER 12/355ML                            </t>
  </si>
  <si>
    <t>DIET MUG ROOT BEER        12X355ML 1 X 12 EA</t>
  </si>
  <si>
    <t>0006900004077</t>
  </si>
  <si>
    <t xml:space="preserve">DIET MUG ROOT BEER        12X355ML </t>
  </si>
  <si>
    <t>MTN DEW VRIETY PACK 12 PK 1 X 12 EA</t>
  </si>
  <si>
    <t>0006900014746</t>
  </si>
  <si>
    <t xml:space="preserve">MTN DEW VRIETY PACK 12 PK          </t>
  </si>
  <si>
    <t>PEPSI CAFF FREE DIET 12/355ML 1 X 12 EA</t>
  </si>
  <si>
    <t>0006900020428</t>
  </si>
  <si>
    <t xml:space="preserve">PEPSI CAFF FREE DIET 12/355ML                     </t>
  </si>
  <si>
    <t>PEPSI WILD CHERRY 12/355 1 X 12 EA</t>
  </si>
  <si>
    <t>0006900030002</t>
  </si>
  <si>
    <t>0006900030000</t>
  </si>
  <si>
    <t xml:space="preserve">PEPSI WILD CHERRY 12/355           </t>
  </si>
  <si>
    <t>PEPSI LIME12 X 355ML 1 X 12 EA</t>
  </si>
  <si>
    <t>0006900040043</t>
  </si>
  <si>
    <t xml:space="preserve">PEPSI LIME12 X 355ML               </t>
  </si>
  <si>
    <t>SCHWEPPES CRAN-RASP G.ALE  12/355ML 1 X 12 EA</t>
  </si>
  <si>
    <t>0001660000127</t>
  </si>
  <si>
    <t>SCHWEPPES CRAN-RASP G.ALE  12/355ML</t>
  </si>
  <si>
    <t>MOUNTAIN DW ZERO 12X355ML 1 X 12 EA</t>
  </si>
  <si>
    <t>0006900015860</t>
  </si>
  <si>
    <t>0006900005059</t>
  </si>
  <si>
    <t xml:space="preserve">MOUNTAIN DW ZERO 12X355ML          </t>
  </si>
  <si>
    <t>SCHWEPPES GINGER ALE ZERO 1 X 12 EA</t>
  </si>
  <si>
    <t>0001660000183</t>
  </si>
  <si>
    <t xml:space="preserve">SCHWEPPES GINGER ALE ZERO          </t>
  </si>
  <si>
    <t>DR PEPPER CREAM SODA      12X355ML 1 X 12 EA</t>
  </si>
  <si>
    <t>0005490000143</t>
  </si>
  <si>
    <t xml:space="preserve">DR PEPPER CREAM SODA      12X355ML </t>
  </si>
  <si>
    <t>DR PEPPER ZERO SUGAR 1 X 12 EA</t>
  </si>
  <si>
    <t>0005490000137</t>
  </si>
  <si>
    <t xml:space="preserve">DR PEPPER ZERO SUGAR               </t>
  </si>
  <si>
    <t>PEPSI ZERO WILD CHERRY 1 X 12 EA</t>
  </si>
  <si>
    <t>0006900015994</t>
  </si>
  <si>
    <t xml:space="preserve">PEPSI ZERO WILD CHERRY             </t>
  </si>
  <si>
    <t>BRISK ZERO SUGAR 12X355ML 1 X 12 EA</t>
  </si>
  <si>
    <t>0009800010034</t>
  </si>
  <si>
    <t>0009800000349</t>
  </si>
  <si>
    <t xml:space="preserve">BRISK ZERO SUGAR 12X355ML          </t>
  </si>
  <si>
    <t>PEPSI ZERO SUGAR LIME 1 X 12 EA</t>
  </si>
  <si>
    <t>0006900016063</t>
  </si>
  <si>
    <t>0006900060626</t>
  </si>
  <si>
    <t xml:space="preserve">PEPSI ZERO SUGAR LIME              </t>
  </si>
  <si>
    <t>7UP ZERO GRAPEFRUIT 1 X 12 EA</t>
  </si>
  <si>
    <t>0006540015775</t>
  </si>
  <si>
    <t>0006540057754</t>
  </si>
  <si>
    <t xml:space="preserve">7UP ZERO GRAPEFRUIT                </t>
  </si>
  <si>
    <t>7UP ZERO CRANBERRY 1 X 12 EA</t>
  </si>
  <si>
    <t>0006540015777</t>
  </si>
  <si>
    <t>0006540057778</t>
  </si>
  <si>
    <t xml:space="preserve">7UP ZERO CRANBERRY                 </t>
  </si>
  <si>
    <t>DR PEPPER S/BERRIE&amp;CREAM 1 X 12 EA</t>
  </si>
  <si>
    <t>0005490000154</t>
  </si>
  <si>
    <t>0005490001537</t>
  </si>
  <si>
    <t xml:space="preserve">DR PEPPER S/BERRIE&amp;CREAM           </t>
  </si>
  <si>
    <t>PEPSI ZERO SUGAR PEACH 1 X 12 EA</t>
  </si>
  <si>
    <t>0006900016096</t>
  </si>
  <si>
    <t>0006900060961</t>
  </si>
  <si>
    <t xml:space="preserve">PEPSI ZERO SUGAR PEACH             </t>
  </si>
  <si>
    <t>CRUSH ORANGE ZERO 12PK    12X355ML 1 X 12 EA</t>
  </si>
  <si>
    <t>0005600001066</t>
  </si>
  <si>
    <t xml:space="preserve">CRUSH ORANGE ZERO 12PK    12X355ML </t>
  </si>
  <si>
    <t>PEPSI ZERO SGAR SHOP CRM  12X355ML 1 X 12 EA</t>
  </si>
  <si>
    <t>0006900016120</t>
  </si>
  <si>
    <t xml:space="preserve">PEPSI ZERO SGAR SHOP CRM  12X355ML </t>
  </si>
  <si>
    <t>PEPSI COLA SODA SHP CREAM 12X355ML 1 X 12 EA</t>
  </si>
  <si>
    <t>0006900016122</t>
  </si>
  <si>
    <t xml:space="preserve">PEPSI COLA SODA SHP CREAM 12X355ML </t>
  </si>
  <si>
    <t>PEPSI ELECTRIC 12PK 1 X 12 EA</t>
  </si>
  <si>
    <t>0006900016280</t>
  </si>
  <si>
    <t xml:space="preserve">PEPSI ELECTRIC 12PK                </t>
  </si>
  <si>
    <t>DR PEPPER S/BRY&amp;CRM ZERO  SUGAR 1 X 12 EA</t>
  </si>
  <si>
    <t>0005490000162</t>
  </si>
  <si>
    <t xml:space="preserve">DR PEPPER S/BRY&amp;CRM ZERO  SUGAR    </t>
  </si>
  <si>
    <t>PEPSI MAPLE ZERO 355ML 12 PK -P 1 X 12 EA</t>
  </si>
  <si>
    <t>0006900016311</t>
  </si>
  <si>
    <t xml:space="preserve">PEPSI MAPLE ZERO 355ML 12 PK -P    </t>
  </si>
  <si>
    <t>BRISK LEMONADE 12PK - P 1 X 12 EA</t>
  </si>
  <si>
    <t>0009800010118</t>
  </si>
  <si>
    <t xml:space="preserve">BRISK LEMONADE 12PK - P            </t>
  </si>
  <si>
    <t>MUG ZERO SUGAR ROOTBEER   12PK-P 1 X 12 EA</t>
  </si>
  <si>
    <t>0006900016363</t>
  </si>
  <si>
    <t xml:space="preserve">MUG ZERO SUGAR ROOTBEER   12PK-P   </t>
  </si>
  <si>
    <t>SCHWEPPES SLEEK 6X222ML 4 X 6 EA</t>
  </si>
  <si>
    <t>010283120222</t>
  </si>
  <si>
    <t>0001660000010</t>
  </si>
  <si>
    <t xml:space="preserve">SCHWEPPES SLEEK 6X222ML            </t>
  </si>
  <si>
    <t>ORNGE CRUSH SLEEK 6X222ML 4 X 6 EA</t>
  </si>
  <si>
    <t>0005600000005</t>
  </si>
  <si>
    <t xml:space="preserve">ORNGE CRUSH SLEEK 6X222ML          </t>
  </si>
  <si>
    <t>7UP SLEEK CAN 6X222ML 4 X 6 EA</t>
  </si>
  <si>
    <t>0006540014722</t>
  </si>
  <si>
    <t xml:space="preserve">7UP SLEEK CAN 6X222ML              </t>
  </si>
  <si>
    <t>PEPSI SLEEK CAN 6X222ML 4 X 6 EA</t>
  </si>
  <si>
    <t>0006900014902</t>
  </si>
  <si>
    <t>Pepsi Sleek Cans 6 x 222 mL PLUS DEPOSIT</t>
  </si>
  <si>
    <t xml:space="preserve">PEPSI SLEEK CAN 6X222ML            </t>
  </si>
  <si>
    <t>DIET PEPSI SLEEK 6X222ML 4 X 6 EA</t>
  </si>
  <si>
    <t>0006900014904</t>
  </si>
  <si>
    <t xml:space="preserve">DIET PEPSI SLEEK 6X222ML           </t>
  </si>
  <si>
    <t>SCHWEPPES CLB SDA 6X222ML 4 X 6 EA</t>
  </si>
  <si>
    <t>0001660000011</t>
  </si>
  <si>
    <t xml:space="preserve">SCHWEPPES CLB SDA 6X222ML          </t>
  </si>
  <si>
    <t>SCHWEPPES TONIC 6X222ML 4 X 6 EA</t>
  </si>
  <si>
    <t>0001660000012</t>
  </si>
  <si>
    <t xml:space="preserve">SCHWEPPES TONIC 6X222ML            </t>
  </si>
  <si>
    <t>PEPSI ZERO SUGAR 6X222ML 4 X 6 EA</t>
  </si>
  <si>
    <t>0006900014936</t>
  </si>
  <si>
    <t xml:space="preserve">PEPSI ZERO SUGAR 6X222ML           </t>
  </si>
  <si>
    <t>DR PEPPER MINIS 6X222ML 4 X 6 EA</t>
  </si>
  <si>
    <t>0005490000055</t>
  </si>
  <si>
    <t xml:space="preserve">DR PEPPER MINIS 6X222ML            </t>
  </si>
  <si>
    <t>7UP ZERO MINI CAN 6X222ML 4 X 6 EA</t>
  </si>
  <si>
    <t>0006540000808</t>
  </si>
  <si>
    <t>0006540008087</t>
  </si>
  <si>
    <t xml:space="preserve">7UP ZERO MINI CAN 6X222ML          </t>
  </si>
  <si>
    <t>MUG ROOT BEER 6X222ML 4 X 6 EA</t>
  </si>
  <si>
    <t>0006900016271</t>
  </si>
  <si>
    <t xml:space="preserve">MUG ROOT BEER 6X222ML              </t>
  </si>
  <si>
    <t>DR PEPPER MINIS ZERO      6X222ML 4 X 6 EA</t>
  </si>
  <si>
    <t>0005490000072</t>
  </si>
  <si>
    <t xml:space="preserve">DR PEPPER MINIS ZERO      6X222ML  </t>
  </si>
  <si>
    <t>PEPSI COLA SODA SHP CREAM 6X222ML 4 X 6 EA</t>
  </si>
  <si>
    <t>0006900016124</t>
  </si>
  <si>
    <t xml:space="preserve">PEPSI COLA SODA SHP CREAM 6X222ML  </t>
  </si>
  <si>
    <t>7UP ZERO CRANBERRY        6X222ML 4 X 6 EA</t>
  </si>
  <si>
    <t>0006540015780</t>
  </si>
  <si>
    <t xml:space="preserve">7UP ZERO CRANBERRY        6X222ML  </t>
  </si>
  <si>
    <t>7UP ZERO SUGAR WATERMELON    -P 4 X 6 EA</t>
  </si>
  <si>
    <t>0006540015789</t>
  </si>
  <si>
    <t xml:space="preserve">7UP ZERO SUGAR WATERMELON    -P    </t>
  </si>
  <si>
    <t>PUREX BATH 12=24RL 242SHT 4 X 12 RL</t>
  </si>
  <si>
    <t>010061140420</t>
  </si>
  <si>
    <t>1 / $8.29</t>
  </si>
  <si>
    <t xml:space="preserve"> $8.29</t>
  </si>
  <si>
    <t>1 /8.29</t>
  </si>
  <si>
    <t>11.89</t>
  </si>
  <si>
    <t>0006132848214</t>
  </si>
  <si>
    <t>0061328482142</t>
  </si>
  <si>
    <t>Purex Bathroom Tissue Package of 12 Double or 8 Ultra Triple Rolls or SpongeTowels Ultra Package of 3 Double Roll or UltraPRO</t>
  </si>
  <si>
    <t xml:space="preserve">PUREX BATH 12=24RL 242SHT          </t>
  </si>
  <si>
    <t>RL</t>
  </si>
  <si>
    <t>PUREX BATH ULT TRP 8=24RL 198SHT 6 X 8 RL</t>
  </si>
  <si>
    <t>0006132848598</t>
  </si>
  <si>
    <t>0061328485983</t>
  </si>
  <si>
    <t xml:space="preserve">PUREX BATH ULT TRP 8=24RL 198SHT   </t>
  </si>
  <si>
    <t>PUREX BATH ULT LUX 8=24RL 198SHT 6 X 8 RL</t>
  </si>
  <si>
    <t>0006132849351</t>
  </si>
  <si>
    <t>0061328493513</t>
  </si>
  <si>
    <t xml:space="preserve">PUREX BATH ULT LUX 8=24RL 198SHT   </t>
  </si>
  <si>
    <t>SCOTT ORG 2PLY 6X126S 8 X 6 EA</t>
  </si>
  <si>
    <t>010062130340</t>
  </si>
  <si>
    <t>0006132880136</t>
  </si>
  <si>
    <t>0061328801363</t>
  </si>
  <si>
    <t>Scotties Facial Tissue Package of 6</t>
  </si>
  <si>
    <t xml:space="preserve">SCOTT ORG 2PLY 6X126S              </t>
  </si>
  <si>
    <t>SCOTT SUPR 3PLY 6X81SHT 8 X 6 EA</t>
  </si>
  <si>
    <t>0006132885270</t>
  </si>
  <si>
    <t>0061328852709</t>
  </si>
  <si>
    <t xml:space="preserve">SCOTT SUPR 3PLY 6X81SHT            </t>
  </si>
  <si>
    <t>SPONGETWL ULT PRO DBL     3=6RL 98S 8 X 3 RL</t>
  </si>
  <si>
    <t>010072120245</t>
  </si>
  <si>
    <t>1 / $8.49</t>
  </si>
  <si>
    <t xml:space="preserve"> $8.49</t>
  </si>
  <si>
    <t>1 /8.49</t>
  </si>
  <si>
    <t>0006132853351</t>
  </si>
  <si>
    <t>0061328533516</t>
  </si>
  <si>
    <t>SPONGETWL ULT PRO DBL     3=6RL 98S</t>
  </si>
  <si>
    <t xml:space="preserve">3   </t>
  </si>
  <si>
    <t>SPNGETWL ULT DBL 3=6RL    128SHT 8 X 3 RL</t>
  </si>
  <si>
    <t>0006132853133</t>
  </si>
  <si>
    <t>0061328531338</t>
  </si>
  <si>
    <t xml:space="preserve">SPNGETWL ULT DBL 3=6RL    128SHT   </t>
  </si>
  <si>
    <t>FUZE ICED TEA WHITE PCH 1 X 12 EA</t>
  </si>
  <si>
    <t>010523920415</t>
  </si>
  <si>
    <t>10.19</t>
  </si>
  <si>
    <t>0008079379387</t>
  </si>
  <si>
    <t>Coca-Cola or Canada Dry Products 12 x 355 mL or Fuze Iced Tea or Peace Tea 12 x 341 mL PLUS DEPOSIT</t>
  </si>
  <si>
    <t xml:space="preserve">FUZE ICED TEA WHITE PCH            </t>
  </si>
  <si>
    <t>FUZE LEMON ICD TEA 12X341 ML 1 X 12 EA</t>
  </si>
  <si>
    <t>0008079379366</t>
  </si>
  <si>
    <t>0008079379367</t>
  </si>
  <si>
    <t xml:space="preserve">FUZE LEMON ICD TEA 12X341 ML       </t>
  </si>
  <si>
    <t>FUZE ICD TEA ZRO SGAR LMN 1 X 12 EA</t>
  </si>
  <si>
    <t>0008079379370</t>
  </si>
  <si>
    <t xml:space="preserve">FUZE ICD TEA ZRO SGAR LMN          </t>
  </si>
  <si>
    <t>FUZE ICED TEA RASPBERRY 1 X 12 EA</t>
  </si>
  <si>
    <t>0008079379372</t>
  </si>
  <si>
    <t xml:space="preserve">FUZE ICED TEA RASPBERRY            </t>
  </si>
  <si>
    <t>FUZE ICED TEA LMN GRN TEA 1 X 12 EA</t>
  </si>
  <si>
    <t>0008079379389</t>
  </si>
  <si>
    <t xml:space="preserve">FUZE ICED TEA LMN GRN TEA          </t>
  </si>
  <si>
    <t>FUZE ICED TEA MNG PNPPL   12X341-ML 1 X 12 EA</t>
  </si>
  <si>
    <t>0008079379395</t>
  </si>
  <si>
    <t>FUZE ICED TEA MNG PNPPL   12X341-ML</t>
  </si>
  <si>
    <t>PEACE TEA PEACH 12X341 1 X 12 EA</t>
  </si>
  <si>
    <t>010523920440</t>
  </si>
  <si>
    <t>0006700010740</t>
  </si>
  <si>
    <t xml:space="preserve">PEACE TEA PEACH 12X341             </t>
  </si>
  <si>
    <t>PEACE TEA RZZLBRRY 12X341 1 X 12 EA</t>
  </si>
  <si>
    <t>0006700010732</t>
  </si>
  <si>
    <t xml:space="preserve">PEACE TEA RZZLBRRY 12X341          </t>
  </si>
  <si>
    <t>PEACE TEA SNOBERRY 12X341 1 X 12 EA</t>
  </si>
  <si>
    <t>0006700001082</t>
  </si>
  <si>
    <t xml:space="preserve">PEACE TEA SNOBERRY 12X341          </t>
  </si>
  <si>
    <t>A&amp;W ROOT BEER 12X355ML FRIDGEMATE 1 X 12 EA</t>
  </si>
  <si>
    <t>010282120241</t>
  </si>
  <si>
    <t>0005953100220</t>
  </si>
  <si>
    <t xml:space="preserve">A&amp;W ROOT BEER 12X355ML FRIDGEMATE                 </t>
  </si>
  <si>
    <t>A&amp;W DIET ROOT BEER 12X355ML FRDGMTE 1 X 12 EA</t>
  </si>
  <si>
    <t>0005953100320</t>
  </si>
  <si>
    <t xml:space="preserve">A&amp;W DIET ROOT BEER 12X355ML FRDGMTE               </t>
  </si>
  <si>
    <t>CANDRY CRN GNGRALE 12X355ML FRDG PK 1 X 12 EA</t>
  </si>
  <si>
    <t>0006210000563</t>
  </si>
  <si>
    <t>CANDRY CRN GNGRALE 12X355ML FRDG PK</t>
  </si>
  <si>
    <t>CD GINGERALE 12X355ML FRIDGEMATE 1 X 12 EA</t>
  </si>
  <si>
    <t>0006210000893</t>
  </si>
  <si>
    <t xml:space="preserve">CD GINGERALE 12X355ML FRIDGEMATE                  </t>
  </si>
  <si>
    <t>CD DIET GINGERALE 12X355ML FRDGMATE 1 X 12 EA</t>
  </si>
  <si>
    <t>0006210000894</t>
  </si>
  <si>
    <t xml:space="preserve">CD DIET GINGERALE 12X355ML FRDGMATE               </t>
  </si>
  <si>
    <t>CANADA DRY CLUB SODA 12X355ML FRGMT 1 X 12 EA</t>
  </si>
  <si>
    <t>0006210000895</t>
  </si>
  <si>
    <t xml:space="preserve">CANADA DRY CLUB SODA 12X355ML FRGMT               </t>
  </si>
  <si>
    <t>CD TONIC WATER 12X355ML FRIDGEMATE 1 X 12 EA</t>
  </si>
  <si>
    <t>0006210000896</t>
  </si>
  <si>
    <t xml:space="preserve">CD TONIC WATER 12X355ML FRIDGEMATE                </t>
  </si>
  <si>
    <t>COCA-COLA CLASSIC 12X355ML FRDGMATE 1 X 12 EA</t>
  </si>
  <si>
    <t>0006700010483</t>
  </si>
  <si>
    <t xml:space="preserve">COCA-COLA CLASSIC 12X355ML FRDGMATE               </t>
  </si>
  <si>
    <t>DIET COKE 12X355ML FRIDGEMATE 1 X 12 EA</t>
  </si>
  <si>
    <t>0006700010484</t>
  </si>
  <si>
    <t xml:space="preserve">DIET COKE 12X355ML FRIDGEMATE                     </t>
  </si>
  <si>
    <t>SPRITE 12 X 355ML FRIDGEMATE 1 X 12 EA</t>
  </si>
  <si>
    <t>0006700010485</t>
  </si>
  <si>
    <t xml:space="preserve">SPRITE 12 X 355ML FRIDGEMATE                      </t>
  </si>
  <si>
    <t>CAFF FREE DIET COKE 12X355ML FRDGMT 1 X 12 EA</t>
  </si>
  <si>
    <t>0006700010486</t>
  </si>
  <si>
    <t xml:space="preserve">CAFF FREE DIET COKE 12X355ML FRDGMT               </t>
  </si>
  <si>
    <t>FRESCA 12 X 355ML FRIDGEMATE 1 X 12 EA</t>
  </si>
  <si>
    <t>0006700010492</t>
  </si>
  <si>
    <t xml:space="preserve">FRESCA 12 X 355ML FRIDGEMATE                      </t>
  </si>
  <si>
    <t>COCA-COLA ZERO 12X355ML FRIDGEMATE 1 X 12 EA</t>
  </si>
  <si>
    <t>0006700010665</t>
  </si>
  <si>
    <t xml:space="preserve">COCA-COLA ZERO 12X355ML FRIDGEMATE </t>
  </si>
  <si>
    <t>SPRITE ZERO 12X355ML 1 X 12 EA</t>
  </si>
  <si>
    <t>0006700011056</t>
  </si>
  <si>
    <t xml:space="preserve">SPRITE ZERO 12X355ML               </t>
  </si>
  <si>
    <t>CHERRY COKE ZERO 12X355ML 1 X 12 EA</t>
  </si>
  <si>
    <t>0006700011231</t>
  </si>
  <si>
    <t>0067000112317</t>
  </si>
  <si>
    <t xml:space="preserve">CHERRY COKE ZERO 12X355ML          </t>
  </si>
  <si>
    <t>CANADA DRY POMEGRANATE 1 X 12 EA</t>
  </si>
  <si>
    <t>0006210001069</t>
  </si>
  <si>
    <t xml:space="preserve">CANADA DRY POMEGRANATE             </t>
  </si>
  <si>
    <t>COKE ZERO VANILLA 12X355 1 X 12 EA</t>
  </si>
  <si>
    <t>0006700011405</t>
  </si>
  <si>
    <t xml:space="preserve">COKE ZERO VANILLA 12X355           </t>
  </si>
  <si>
    <t>COKE CHRRY VANILLA 12X355 1 X 12 EA</t>
  </si>
  <si>
    <t>0006700012003</t>
  </si>
  <si>
    <t>0006700020039</t>
  </si>
  <si>
    <t xml:space="preserve">COKE CHRRY VANILLA 12X355          </t>
  </si>
  <si>
    <t>COKE CHRRY VANILLA ZERO 1 X 12 EA</t>
  </si>
  <si>
    <t>0006700012004</t>
  </si>
  <si>
    <t>0006700020046</t>
  </si>
  <si>
    <t xml:space="preserve">COKE CHRRY VANILLA ZERO            </t>
  </si>
  <si>
    <t>SPRITE LEMONADE 12X355ML 1 X 12 EA</t>
  </si>
  <si>
    <t>0006700001061</t>
  </si>
  <si>
    <t xml:space="preserve">SPRITE LEMONADE 12X355ML           </t>
  </si>
  <si>
    <t>COCA-COLA ZERO SUGAR/CAF  12X355ML 1 X 12 EA</t>
  </si>
  <si>
    <t>0006700001117</t>
  </si>
  <si>
    <t xml:space="preserve">COCA-COLA ZERO SUGAR/CAF  12X355ML </t>
  </si>
  <si>
    <t>COKE CHERRY    12X355ML 1 X 12 EA</t>
  </si>
  <si>
    <t>0006700001101</t>
  </si>
  <si>
    <t>0067000011016</t>
  </si>
  <si>
    <t xml:space="preserve">COKE CHERRY    12X355ML            </t>
  </si>
  <si>
    <t>FANTA PINEAPPLE 12X355ML 1 X 12 EA</t>
  </si>
  <si>
    <t>0006700001107</t>
  </si>
  <si>
    <t xml:space="preserve">FANTA PINEAPPLE 12X355ML           </t>
  </si>
  <si>
    <t>CAN DRY GIN ZERO 12X355ML 1 X 12 EA</t>
  </si>
  <si>
    <t>0006210001130</t>
  </si>
  <si>
    <t>0062100011300</t>
  </si>
  <si>
    <t xml:space="preserve">CAN DRY GIN ZERO 12X355ML          </t>
  </si>
  <si>
    <t>FANTA ORANGE 12X355ML 1 X 12 EA</t>
  </si>
  <si>
    <t>0006700001156</t>
  </si>
  <si>
    <t xml:space="preserve">FANTA ORANGE 12X355ML              </t>
  </si>
  <si>
    <t>SPRITE LYMONADE 1 X 12 EA</t>
  </si>
  <si>
    <t>0006700001167</t>
  </si>
  <si>
    <t xml:space="preserve">SPRITE LYMONADE                    </t>
  </si>
  <si>
    <t>CAN DRY ZERO BLKBRRY ALE 1 X 12 EA</t>
  </si>
  <si>
    <t>0006210001142</t>
  </si>
  <si>
    <t xml:space="preserve">CAN DRY ZERO BLKBRRY ALE           </t>
  </si>
  <si>
    <t>CD RASPBERRY LEMONADE GIN 1 X 12 EA</t>
  </si>
  <si>
    <t>0006210001154</t>
  </si>
  <si>
    <t>0006210011546</t>
  </si>
  <si>
    <t xml:space="preserve">CD RASPBERRY LEMONADE GIN          </t>
  </si>
  <si>
    <t>SPRITE CHILL CH LIMEADE 1 X 12 EA</t>
  </si>
  <si>
    <t>0006700001285</t>
  </si>
  <si>
    <t>0006700012853</t>
  </si>
  <si>
    <t xml:space="preserve">SPRITE CHILL CH LIMEADE            </t>
  </si>
  <si>
    <t>SPRITE CHILL ZERO CH LIME 1 X 12 EA</t>
  </si>
  <si>
    <t>0006700001292</t>
  </si>
  <si>
    <t>0006700012921</t>
  </si>
  <si>
    <t xml:space="preserve">SPRITE CHILL ZERO CH LIME          </t>
  </si>
  <si>
    <t>CD ZERO R/BERRY LEMON GIN 1 X 12 EA</t>
  </si>
  <si>
    <t>0006210001156</t>
  </si>
  <si>
    <t>0006210011560</t>
  </si>
  <si>
    <t xml:space="preserve">CD ZERO R/BERRY LEMON GIN          </t>
  </si>
  <si>
    <t>CD ZERO CRANBERRY GIN     12X355ML 1 X 12 EA</t>
  </si>
  <si>
    <t>0006210001162</t>
  </si>
  <si>
    <t>0006210011621</t>
  </si>
  <si>
    <t xml:space="preserve">CD ZERO CRANBERRY GIN     12X355ML </t>
  </si>
  <si>
    <t>CD ZERO TONIC WATER       12X355ML 1 X 12 EA</t>
  </si>
  <si>
    <t>0006210001164</t>
  </si>
  <si>
    <t>0006210011645</t>
  </si>
  <si>
    <t xml:space="preserve">CD ZERO TONIC WATER       12X355ML </t>
  </si>
  <si>
    <t>FANTA STRAWBERRY 12X355ML 1 X 12 EA</t>
  </si>
  <si>
    <t>0006700001372</t>
  </si>
  <si>
    <t>0006700001373</t>
  </si>
  <si>
    <t xml:space="preserve">FANTA STRAWBERRY 12X355ML          </t>
  </si>
  <si>
    <t>COCA-COLA ORANGE CREAM    12X355ML 1 X 12 EA</t>
  </si>
  <si>
    <t>0006700001369</t>
  </si>
  <si>
    <t>0006700001368</t>
  </si>
  <si>
    <t xml:space="preserve">COCA-COLA ORANGE CREAM    12X355ML </t>
  </si>
  <si>
    <t>CAN DRY GINGER BEER 12PK 1 X 12 EA</t>
  </si>
  <si>
    <t>0006210001183</t>
  </si>
  <si>
    <t>0006210000230</t>
  </si>
  <si>
    <t xml:space="preserve">CAN DRY GINGER BEER 12PK           </t>
  </si>
  <si>
    <t>COCA-COLA ORG CREAM ZERO  12X355ML 1 X 12 EA</t>
  </si>
  <si>
    <t>0006700001367</t>
  </si>
  <si>
    <t xml:space="preserve">COCA-COLA ORG CREAM ZERO  12X355ML </t>
  </si>
  <si>
    <t>SPRITE + TEA   12X355ML 1 X 12 EA</t>
  </si>
  <si>
    <t>0006700001381</t>
  </si>
  <si>
    <t xml:space="preserve">SPRITE + TEA   12X355ML            </t>
  </si>
  <si>
    <t>SPRITE + TEA ZERO SUGAR   12X355ML 1 X 12 EA</t>
  </si>
  <si>
    <t>0006700001379</t>
  </si>
  <si>
    <t xml:space="preserve">SPRITE + TEA ZERO SUGAR   12X355ML </t>
  </si>
  <si>
    <t>FNTA HALLWN CHUCKYS PNCH  12X355 -P 1 X 12 EA</t>
  </si>
  <si>
    <t>0006700001416</t>
  </si>
  <si>
    <t>FNTA HALLWN CHUCKYS PNCH  12X355 -P</t>
  </si>
  <si>
    <t>COCA-COLA HOLDAY CRM VANL  12X355ML 1 X 12 EA</t>
  </si>
  <si>
    <t>0006700001424</t>
  </si>
  <si>
    <t>COCA-COLA HOLDAY CRM VANL  12X355ML</t>
  </si>
  <si>
    <t>COCACOLA ZRO SGR HLDY VAN  12X355ML 1 X 12 EA</t>
  </si>
  <si>
    <t>0006700001428</t>
  </si>
  <si>
    <t>COCACOLA ZRO SGR HLDY VAN  12X355ML</t>
  </si>
  <si>
    <t>COCA-COLA CHR FLT ZR SGR  12X355-ML 1 X 12 EA</t>
  </si>
  <si>
    <t>0006700001453</t>
  </si>
  <si>
    <t>COCA-COLA CHR FLT ZR SGR  12X355-ML</t>
  </si>
  <si>
    <t>COCA-COLA CHERRY FLOAT    12X355-ML 1 X 12 EA</t>
  </si>
  <si>
    <t>0006700001451</t>
  </si>
  <si>
    <t>COCA-COLA CHERRY FLOAT    12X355-ML</t>
  </si>
  <si>
    <t>CANADA DRY PCH MNGO GINGR ALE 12PK 1 X 12 EA</t>
  </si>
  <si>
    <t>0006210001205</t>
  </si>
  <si>
    <t xml:space="preserve">CANADA DRY PCH MNGO GINGR ALE 12PK </t>
  </si>
  <si>
    <t>CAN DRY ZERO   PCH MNG    12X355ML 1 X 12 EA</t>
  </si>
  <si>
    <t>0006210001214</t>
  </si>
  <si>
    <t xml:space="preserve">CAN DRY ZERO   PCH MNG    12X355ML </t>
  </si>
  <si>
    <t>DIET COKE      CHERRY     12X355ML 1 X 12 EA</t>
  </si>
  <si>
    <t>0006700001458</t>
  </si>
  <si>
    <t xml:space="preserve">DIET COKE      CHERRY     12X355ML </t>
  </si>
  <si>
    <t>FANTA ORANGE   ZERO SUGR  12X355ML 1 X 12 EA</t>
  </si>
  <si>
    <t>0006700001418</t>
  </si>
  <si>
    <t xml:space="preserve">FANTA ORANGE   ZERO SUGR  12X355ML </t>
  </si>
  <si>
    <t>FANTA CRIMSON SOUR CHERRY 12PK 1 X 12 EA</t>
  </si>
  <si>
    <t>0006700001444</t>
  </si>
  <si>
    <t xml:space="preserve">FANTA CRIMSON SOUR CHERRY 12PK     </t>
  </si>
  <si>
    <t>CANADA DRY STRW LEMN GNGR  ALE 12PK 1 X 12 EA</t>
  </si>
  <si>
    <t>0006210001223</t>
  </si>
  <si>
    <t>CANADA DRY STRW LEMN GNGR  ALE 12PK</t>
  </si>
  <si>
    <t>CANADA DRY ZRO STRWBR LMN  12PK 1 X 12 EA</t>
  </si>
  <si>
    <t>0006210001227</t>
  </si>
  <si>
    <t>0006210001226</t>
  </si>
  <si>
    <t xml:space="preserve">CANADA DRY ZRO STRWBR LMN  12PK    </t>
  </si>
  <si>
    <t>OD REST TORTILA BITE SIZE 14 X 295 GR</t>
  </si>
  <si>
    <t>010292130300</t>
  </si>
  <si>
    <t>2 / $8.00</t>
  </si>
  <si>
    <t xml:space="preserve"> $8.00</t>
  </si>
  <si>
    <t>2 /7.99</t>
  </si>
  <si>
    <t>0006634325247</t>
  </si>
  <si>
    <t>0066343252473</t>
  </si>
  <si>
    <t>Restaurante Tortilla Chips 275 - 295 g or Arriba 245 g</t>
  </si>
  <si>
    <t xml:space="preserve">OD REST TORTILA BITE SIZE          </t>
  </si>
  <si>
    <t xml:space="preserve">295 </t>
  </si>
  <si>
    <t>OD REST TORT LIGHT SALTED 14 X 295 GR</t>
  </si>
  <si>
    <t>0006634325258</t>
  </si>
  <si>
    <t>0066343252589</t>
  </si>
  <si>
    <t xml:space="preserve">OD REST TORT LIGHT SALTED          </t>
  </si>
  <si>
    <t>OD REST TORT SEA SLT&amp;LIME 14 X 275 GR</t>
  </si>
  <si>
    <t>0006634325221</t>
  </si>
  <si>
    <t>0066343252213</t>
  </si>
  <si>
    <t xml:space="preserve">OD REST TORT SEA SLT&amp;LIME          </t>
  </si>
  <si>
    <t>OD RESTRN CORN CHIP BOWLS   295G 14 X 295 GR</t>
  </si>
  <si>
    <t>0006634325369</t>
  </si>
  <si>
    <t>0066343253692</t>
  </si>
  <si>
    <t xml:space="preserve">OD RESTRN CORN CHIP BOWLS   295G   </t>
  </si>
  <si>
    <t>ARRIBA NACHO CHEESE 14 X 245 GR</t>
  </si>
  <si>
    <t>010292130320</t>
  </si>
  <si>
    <t>0006634324109</t>
  </si>
  <si>
    <t>0066343241095</t>
  </si>
  <si>
    <t xml:space="preserve">ARRIBA NACHO CHEESE                </t>
  </si>
  <si>
    <t xml:space="preserve">245 </t>
  </si>
  <si>
    <t>ARRIBA ZESTY TACO 14 X 245 GR</t>
  </si>
  <si>
    <t>0006634324112</t>
  </si>
  <si>
    <t>0066343241125</t>
  </si>
  <si>
    <t xml:space="preserve">ARRIBA ZESTY TACO                  </t>
  </si>
  <si>
    <t>ARRIBA JALAPENO CHEDDAR 14 X 245 GR</t>
  </si>
  <si>
    <t>0006634324125</t>
  </si>
  <si>
    <t>0066343241255</t>
  </si>
  <si>
    <t xml:space="preserve">ARRIBA JALAPENO CHEDDAR            </t>
  </si>
  <si>
    <t>ARRIBA SWEET CHILI 14 X 235 GR</t>
  </si>
  <si>
    <t>0006634324264</t>
  </si>
  <si>
    <t>0066343242641</t>
  </si>
  <si>
    <t xml:space="preserve">ARRIBA SWEET CHILI                 </t>
  </si>
  <si>
    <t>ARRIBA EXTRM BLZ BUFFALO 14 X 235 GR</t>
  </si>
  <si>
    <t>0006634324303</t>
  </si>
  <si>
    <t>0006634302430</t>
  </si>
  <si>
    <t xml:space="preserve">ARRIBA EXTRM BLZ BUFFALO           </t>
  </si>
  <si>
    <t>OD ARRIBA ZESTY TACO 14 X 235 GR</t>
  </si>
  <si>
    <t>0006634324329</t>
  </si>
  <si>
    <t>0066343243297</t>
  </si>
  <si>
    <t xml:space="preserve">OD ARRIBA ZESTY TACO               </t>
  </si>
  <si>
    <t>OD ARRIBA NACHO CHEESE 14 X 235 GR</t>
  </si>
  <si>
    <t>0006634324316</t>
  </si>
  <si>
    <t>0066343243167</t>
  </si>
  <si>
    <t xml:space="preserve">OD ARRIBA NACHO CHEESE             </t>
  </si>
  <si>
    <t>OD ARRIBA JALAPENO CHEDDR 14 X 235 GR</t>
  </si>
  <si>
    <t>0006634324332</t>
  </si>
  <si>
    <t>0066343243327</t>
  </si>
  <si>
    <t xml:space="preserve">OD ARRIBA JALAPENO CHEDDR          </t>
  </si>
  <si>
    <t>OD REST TORT DELI ROUNDS 12 X 290 GR</t>
  </si>
  <si>
    <t>0006634325234</t>
  </si>
  <si>
    <t>0066343252343</t>
  </si>
  <si>
    <t xml:space="preserve">OD REST TORT DELI ROUNDS           </t>
  </si>
  <si>
    <t xml:space="preserve">290 </t>
  </si>
  <si>
    <t>OD REST ORG TORTILLA 9 X 275 GR</t>
  </si>
  <si>
    <t>0006634325218</t>
  </si>
  <si>
    <t>0066343252183</t>
  </si>
  <si>
    <t xml:space="preserve">OD REST ORG TORTILLA               </t>
  </si>
  <si>
    <t>OD RESTAURANTE RED&amp;WHITE  275G 9 X 275 GR</t>
  </si>
  <si>
    <t>0006634325263</t>
  </si>
  <si>
    <t>0066343252633</t>
  </si>
  <si>
    <t xml:space="preserve">OD RESTAURANTE RED&amp;WHITE  275G     </t>
  </si>
  <si>
    <t>CRACKER BARREL 3-CHS PIZZ  SHRED 12 X 320 GR</t>
  </si>
  <si>
    <t>010312120225</t>
  </si>
  <si>
    <t>0006820047708</t>
  </si>
  <si>
    <t>0068200477081</t>
  </si>
  <si>
    <t>Cracker Barrel Cheese 400 g or Shreds 250 - 320 g</t>
  </si>
  <si>
    <t xml:space="preserve">CRACKER BARREL 3-CHS PIZZ  SHRED   </t>
  </si>
  <si>
    <t>CRACKER BARREL OLD CHEDR   SHRED 12 X 320 GR</t>
  </si>
  <si>
    <t>0006820047716</t>
  </si>
  <si>
    <t>0068200477166</t>
  </si>
  <si>
    <t xml:space="preserve">CRACKER BARREL OLD CHEDR   SHRED   </t>
  </si>
  <si>
    <t>CRACKER BARREL MEXICANA   SHRED 12 X 320 GR</t>
  </si>
  <si>
    <t>0006820047700</t>
  </si>
  <si>
    <t>0068200477005</t>
  </si>
  <si>
    <t xml:space="preserve">CRACKER BARREL MEXICANA   SHRED    </t>
  </si>
  <si>
    <t>CRACKER BARREL LT DBL CHD  SHRED 12 X 320 GR</t>
  </si>
  <si>
    <t>0006820047702</t>
  </si>
  <si>
    <t>0068200477029</t>
  </si>
  <si>
    <t xml:space="preserve">CRACKER BARREL LT DBL CHD  SHRED   </t>
  </si>
  <si>
    <t>CRACKER BARREL MOZZARELLA  SHREDS 12 X 320 GR</t>
  </si>
  <si>
    <t>0006820047715</t>
  </si>
  <si>
    <t>0068200477159</t>
  </si>
  <si>
    <t xml:space="preserve">CRACKER BARREL MOZZARELLA  SHREDS  </t>
  </si>
  <si>
    <t>CRACKER BARREL MOZZA CHED  SHRED 12 X 320 GR</t>
  </si>
  <si>
    <t>0006820047736</t>
  </si>
  <si>
    <t>0068200477364</t>
  </si>
  <si>
    <t xml:space="preserve">CRACKER BARREL MOZZA CHED  SHRED   </t>
  </si>
  <si>
    <t>CRACKER BARREL HABANERO    SHRED 12 X 320 GR</t>
  </si>
  <si>
    <t>0006820047711</t>
  </si>
  <si>
    <t>0068200477111</t>
  </si>
  <si>
    <t xml:space="preserve">CRACKER BARREL HABANERO    SHRED   </t>
  </si>
  <si>
    <t>CRACKER BARREL TEX MEX    SHRED 12 X 320 GR</t>
  </si>
  <si>
    <t>0006820047714</t>
  </si>
  <si>
    <t>0068200477142</t>
  </si>
  <si>
    <t xml:space="preserve">CRACKER BARREL TEX MEX    SHRED    </t>
  </si>
  <si>
    <t>CRACKER BARREL FETA CRUMB  SHRED 12 X 300 GR</t>
  </si>
  <si>
    <t>0006820047705</t>
  </si>
  <si>
    <t>0068200477050</t>
  </si>
  <si>
    <t xml:space="preserve">CRACKER BARREL FETA CRUMB  SHRED   </t>
  </si>
  <si>
    <t>CRACKER BARREL DBLE CHED   SHRED 12 X 320 GR</t>
  </si>
  <si>
    <t>0006820047713</t>
  </si>
  <si>
    <t>0068200477135</t>
  </si>
  <si>
    <t xml:space="preserve">CRACKER BARREL DBLE CHED   SHRED   </t>
  </si>
  <si>
    <t>CRACKER BARREL PARMESAN   SHRED 12 X 250 GR</t>
  </si>
  <si>
    <t>0006820047741</t>
  </si>
  <si>
    <t>0068200477418</t>
  </si>
  <si>
    <t xml:space="preserve">CRACKER BARREL PARMESAN   SHRED    </t>
  </si>
  <si>
    <t>CRACKER BARREL 4-CHS ITLN   SHRED 12 X 320 GR</t>
  </si>
  <si>
    <t>0006820047712</t>
  </si>
  <si>
    <t>0068200477128</t>
  </si>
  <si>
    <t xml:space="preserve">CRACKER BARREL 4-CHS ITLN   SHRED  </t>
  </si>
  <si>
    <t>CRACKER BARREL OLD CHED   CHS 16 X 400 GR</t>
  </si>
  <si>
    <t>010311120227</t>
  </si>
  <si>
    <t>0006820000516</t>
  </si>
  <si>
    <t>0068200005161</t>
  </si>
  <si>
    <t xml:space="preserve">CRACKER BARREL OLD CHED   CHS      </t>
  </si>
  <si>
    <t>CRACKER BARREL MARBLE CHS 16 X 400 GR</t>
  </si>
  <si>
    <t>0006820000539</t>
  </si>
  <si>
    <t>0068200005390</t>
  </si>
  <si>
    <t xml:space="preserve">CRACKER BARREL MARBLE CHS          </t>
  </si>
  <si>
    <t>CRACKER BARREL MARBL LITE  CHS 16 X 400 GR</t>
  </si>
  <si>
    <t>0006820000542</t>
  </si>
  <si>
    <t>0068200005420</t>
  </si>
  <si>
    <t xml:space="preserve">CRACKER BARREL MARBL LITE  CHS     </t>
  </si>
  <si>
    <t>CRACKER BARREL MEDIUM CHD CHS 16 X 400 GR</t>
  </si>
  <si>
    <t>0006820000519</t>
  </si>
  <si>
    <t>0068200005192</t>
  </si>
  <si>
    <t xml:space="preserve">CRACKER BARREL MEDIUM CHD CHS      </t>
  </si>
  <si>
    <t>CRACKER BARREL PIZZ MOZZA CHS 16 X 400 GR</t>
  </si>
  <si>
    <t>0006820000522</t>
  </si>
  <si>
    <t>0068200005222</t>
  </si>
  <si>
    <t xml:space="preserve">CRACKER BARREL PIZZ MOZZA CHS      </t>
  </si>
  <si>
    <t>CB LACT FREE OLD SHREDS 12 X 300 GR</t>
  </si>
  <si>
    <t>0006820047580</t>
  </si>
  <si>
    <t>0068200475803</t>
  </si>
  <si>
    <t xml:space="preserve">CB LACT FREE OLD SHREDS            </t>
  </si>
  <si>
    <t>CRACKER BARREL LAC FR OLD CHS 16 X 400 GR</t>
  </si>
  <si>
    <t>0006820000672</t>
  </si>
  <si>
    <t>0068200006724</t>
  </si>
  <si>
    <t xml:space="preserve">CRACKER BARREL LAC FR OLD CHS      </t>
  </si>
  <si>
    <t>CB SIGNTR AGED CHD 340G 21 X 340 GR</t>
  </si>
  <si>
    <t>010311120210</t>
  </si>
  <si>
    <t>0006820047597</t>
  </si>
  <si>
    <t>0068200475971</t>
  </si>
  <si>
    <t xml:space="preserve">CB SIGNTR AGED CHD 340G            </t>
  </si>
  <si>
    <t>BD HI PROTEIN MARBLE 400G 21 X 400 GR</t>
  </si>
  <si>
    <t>010311135360</t>
  </si>
  <si>
    <t>0006820088519</t>
  </si>
  <si>
    <t>0068200885190</t>
  </si>
  <si>
    <t xml:space="preserve">BD HI PROTEIN MARBLE 400G          </t>
  </si>
  <si>
    <t>CB CHS SNACKS MARBLE 12 X 168 GR</t>
  </si>
  <si>
    <t>010313110100</t>
  </si>
  <si>
    <t>0006820047606</t>
  </si>
  <si>
    <t>0068200476060</t>
  </si>
  <si>
    <t xml:space="preserve">CB CHS SNACKS MARBLE               </t>
  </si>
  <si>
    <t xml:space="preserve">168 </t>
  </si>
  <si>
    <t>CB CHS SNACKS MEDIUM 12 X 168 GR</t>
  </si>
  <si>
    <t>0006820047611</t>
  </si>
  <si>
    <t>0068200476114</t>
  </si>
  <si>
    <t xml:space="preserve">CB CHS SNACKS MEDIUM               </t>
  </si>
  <si>
    <t>CRACKER BARREL MONT JACK  NAT SLICE 12 X 220 GR</t>
  </si>
  <si>
    <t>010314310110</t>
  </si>
  <si>
    <t>0006820000644</t>
  </si>
  <si>
    <t>0068200006441</t>
  </si>
  <si>
    <t>Cracker Barrel Natural Cheese Slices 200 - 240 g</t>
  </si>
  <si>
    <t>CRACKER BARREL MONT JACK  NAT SLICE</t>
  </si>
  <si>
    <t>CRACKER BARREL MOZZA NAT  SLICE 12 X 240 GR</t>
  </si>
  <si>
    <t>0006820000639</t>
  </si>
  <si>
    <t>0068200006397</t>
  </si>
  <si>
    <t xml:space="preserve">CRACKER BARREL MOZZA NAT  SLICE    </t>
  </si>
  <si>
    <t>CRACKER BARREL SWISS NAT   SLICE 12 X 220 GR</t>
  </si>
  <si>
    <t>0006820000642</t>
  </si>
  <si>
    <t>0068200006427</t>
  </si>
  <si>
    <t xml:space="preserve">CRACKER BARREL SWISS NAT   SLICE   </t>
  </si>
  <si>
    <t>CRACKER BARREL MARB NAT   SLICE 12 X 240 GR</t>
  </si>
  <si>
    <t>0006820000647</t>
  </si>
  <si>
    <t>0068200006472</t>
  </si>
  <si>
    <t xml:space="preserve">CRACKER BARREL MARB NAT   SLICE    </t>
  </si>
  <si>
    <t>CRACKER BARRL HAVARTI NAT SLICE 12 X 220 GR</t>
  </si>
  <si>
    <t>0006820000645</t>
  </si>
  <si>
    <t>0068200006458</t>
  </si>
  <si>
    <t xml:space="preserve">CRACKER BARRL HAVARTI NAT SLICE    </t>
  </si>
  <si>
    <t>CRACKER BARREL LT MED CHD  NAT SLC 12 X 240 GR</t>
  </si>
  <si>
    <t>0006820000643</t>
  </si>
  <si>
    <t>0068200006434</t>
  </si>
  <si>
    <t xml:space="preserve">CRACKER BARREL LT MED CHD  NAT SLC </t>
  </si>
  <si>
    <t>CRACKER BARREL MEDIUM NAT  SLICE 12 X 240 GR</t>
  </si>
  <si>
    <t>0006820000641</t>
  </si>
  <si>
    <t>0068200006410</t>
  </si>
  <si>
    <t xml:space="preserve">CRACKER BARREL MEDIUM NAT  SLICE   </t>
  </si>
  <si>
    <t>CB NAT SLICES OLD WHT CHD 12 X 200 GR</t>
  </si>
  <si>
    <t>0006820000646</t>
  </si>
  <si>
    <t>0068200006465</t>
  </si>
  <si>
    <t xml:space="preserve">CB NAT SLICES OLD WHT CHD          </t>
  </si>
  <si>
    <t>CRACKER BARREL SIGNATURE  SMOKE SLC 12 X 200 GR</t>
  </si>
  <si>
    <t>0006820000979</t>
  </si>
  <si>
    <t>0068200009794</t>
  </si>
  <si>
    <t>CRACKER BARREL SIGNATURE  SMOKE SLC</t>
  </si>
  <si>
    <t>CRACKER BARREL THICK CUT  SLICES 12 X 240 GR</t>
  </si>
  <si>
    <t>0006820000578</t>
  </si>
  <si>
    <t>0068200005789</t>
  </si>
  <si>
    <t xml:space="preserve">CRACKER BARREL THICK CUT  SLICES   </t>
  </si>
  <si>
    <t>LACTANTIA ULTRAPUR CHOCO   1.5L-C 6 X 1.5 LT</t>
  </si>
  <si>
    <t>010500730307</t>
  </si>
  <si>
    <t>1 / $6.29</t>
  </si>
  <si>
    <t xml:space="preserve"> $6.29</t>
  </si>
  <si>
    <t>1 /6.29</t>
  </si>
  <si>
    <t>7.49</t>
  </si>
  <si>
    <t>0006820046617</t>
  </si>
  <si>
    <t>0068200466177</t>
  </si>
  <si>
    <t xml:space="preserve">LACTANTIA ULTRAPUR CHOCO   1.5L-C  </t>
  </si>
  <si>
    <t>LACTANTIA ULTRAPUR  2%    1.5L -C 6 X 1.5 LT</t>
  </si>
  <si>
    <t>010500720207</t>
  </si>
  <si>
    <t>0006820046570</t>
  </si>
  <si>
    <t>0068200465705</t>
  </si>
  <si>
    <t xml:space="preserve">LACTANTIA ULTRAPUR  2%    1.5L -C  </t>
  </si>
  <si>
    <t>LACTANTIA ULTRAPUR HOMO    1.5L-C 6 X 1.5 LT</t>
  </si>
  <si>
    <t>010500725257</t>
  </si>
  <si>
    <t>0006820046573</t>
  </si>
  <si>
    <t>0068200465736</t>
  </si>
  <si>
    <t xml:space="preserve">LACTANTIA ULTRAPUR HOMO    1.5L-C  </t>
  </si>
  <si>
    <t>SILK ALMOND BEVERAGE -C 6 X 1.89 LT</t>
  </si>
  <si>
    <t>010502110120</t>
  </si>
  <si>
    <t>1/6.19</t>
  </si>
  <si>
    <t>0002529300100</t>
  </si>
  <si>
    <t>0025293001005</t>
  </si>
  <si>
    <t>Silk Beverages 1.74 - 1.89 L Select Varieties PLUS DEPOSIT</t>
  </si>
  <si>
    <t xml:space="preserve">SILK ALMOND BEVERAGE -C            </t>
  </si>
  <si>
    <t>1.89</t>
  </si>
  <si>
    <t>SILK ALMOND DRK CHOC BEV  -C 6 X 1.89 LT</t>
  </si>
  <si>
    <t>0002529300135</t>
  </si>
  <si>
    <t>0025293001357</t>
  </si>
  <si>
    <t xml:space="preserve">SILK ALMOND DRK CHOC BEV  -C       </t>
  </si>
  <si>
    <t>SILK TRUE UNSWT ALMOND    BEV-C 6 X 1.89 LT</t>
  </si>
  <si>
    <t>0002529300150</t>
  </si>
  <si>
    <t>0025293001500</t>
  </si>
  <si>
    <t xml:space="preserve">SILK TRUE UNSWT ALMOND    BEV-C    </t>
  </si>
  <si>
    <t>SILK TRUE ALMOND VANILLA  BEV-C 6 X 1.89 LT</t>
  </si>
  <si>
    <t>0002529300168</t>
  </si>
  <si>
    <t>0025293001685</t>
  </si>
  <si>
    <t xml:space="preserve">SILK TRUE ALMOND VANILLA  BEV-C    </t>
  </si>
  <si>
    <t>SILK ALMOND VANILLA UNSWT -C 6 X 1.89 LT</t>
  </si>
  <si>
    <t>0002529300188</t>
  </si>
  <si>
    <t>0025293001883</t>
  </si>
  <si>
    <t xml:space="preserve">SILK ALMOND VANILLA UNSWT -C       </t>
  </si>
  <si>
    <t>SILK TRUE COCONUT UNSWEET BEV-C 6 X 1.89 LT</t>
  </si>
  <si>
    <t>010502130320</t>
  </si>
  <si>
    <t>0002529300244</t>
  </si>
  <si>
    <t>0025293002446</t>
  </si>
  <si>
    <t xml:space="preserve">SILK TRUE COCONUT UNSWEET BEV-C    </t>
  </si>
  <si>
    <t>SILK CASHEW UNSWEET ORIGI -C 6 X 1.89 LT</t>
  </si>
  <si>
    <t>010502160600</t>
  </si>
  <si>
    <t>0002529300298</t>
  </si>
  <si>
    <t>0025293002989</t>
  </si>
  <si>
    <t xml:space="preserve">SILK CASHEW UNSWEET ORIGI -C       </t>
  </si>
  <si>
    <t>SILK CASHEW UNSWEET VAN - C 6 X 1.89 LT</t>
  </si>
  <si>
    <t>0002529300369</t>
  </si>
  <si>
    <t>0025293003696</t>
  </si>
  <si>
    <t xml:space="preserve">SILK CASHEW UNSWEET VAN - C        </t>
  </si>
  <si>
    <t>SILK OAT VANILLA 6 X 1.75 LT</t>
  </si>
  <si>
    <t>010502180810</t>
  </si>
  <si>
    <t>0003663207241</t>
  </si>
  <si>
    <t>0036632072416</t>
  </si>
  <si>
    <t xml:space="preserve">SILK OAT VANILLA                   </t>
  </si>
  <si>
    <t>1.75</t>
  </si>
  <si>
    <t>SILK OAT ORIGINAL 6 X 1.75 LT</t>
  </si>
  <si>
    <t>0003663207240</t>
  </si>
  <si>
    <t>0036632072409</t>
  </si>
  <si>
    <t xml:space="preserve">SILK OAT ORIGINAL                  </t>
  </si>
  <si>
    <t>SILK OAT UNSWEETENED 6 X 1.75 LT</t>
  </si>
  <si>
    <t>0003663207532</t>
  </si>
  <si>
    <t>0036632075325</t>
  </si>
  <si>
    <t xml:space="preserve">SILK OAT UNSWEETENED               </t>
  </si>
  <si>
    <t>SILK PROTEIN VAN UNSWTND 6 X 1.75 LT</t>
  </si>
  <si>
    <t>010502150500</t>
  </si>
  <si>
    <t>0003663207234</t>
  </si>
  <si>
    <t>0036632072348</t>
  </si>
  <si>
    <t xml:space="preserve">SILK PROTEIN VAN UNSWTND           </t>
  </si>
  <si>
    <t>SILK PROTEIN ORIG UNSWTND 6 X 1.75 LT</t>
  </si>
  <si>
    <t>0003663207235</t>
  </si>
  <si>
    <t>0036632072355</t>
  </si>
  <si>
    <t xml:space="preserve">SILK PROTEIN ORIG UNSWTND          </t>
  </si>
  <si>
    <t>SILK NEXTMILK WHOLE BEV 6 X 1.74 LT</t>
  </si>
  <si>
    <t>010502150530</t>
  </si>
  <si>
    <t>0003663207898</t>
  </si>
  <si>
    <t>0036632078982</t>
  </si>
  <si>
    <t xml:space="preserve">SILK NEXTMILK WHOLE BEV            </t>
  </si>
  <si>
    <t>1.74</t>
  </si>
  <si>
    <t>SILK UNSWT SOY BEVERAGE 6 X 1.89 LT</t>
  </si>
  <si>
    <t>010502120220</t>
  </si>
  <si>
    <t>0002529300073</t>
  </si>
  <si>
    <t>0025293000732</t>
  </si>
  <si>
    <t xml:space="preserve">SILK UNSWT SOY BEVERAGE            </t>
  </si>
  <si>
    <t>SILK SOY BEVERAGE PLAIN-C 6 X 1.89 LT</t>
  </si>
  <si>
    <t>0002529360071</t>
  </si>
  <si>
    <t>0025293600710</t>
  </si>
  <si>
    <t xml:space="preserve">SILK SOY BEVERAGE PLAIN-C          </t>
  </si>
  <si>
    <t>SILK SOY BEVERAGE CHOCO 6 X 1.89 LT</t>
  </si>
  <si>
    <t>0002529360075</t>
  </si>
  <si>
    <t>0025293600758</t>
  </si>
  <si>
    <t xml:space="preserve">SILK SOY BEVERAGE CHOCO            </t>
  </si>
  <si>
    <t>SILK OAT ORIG BARISTA GF 6 X 946 ML</t>
  </si>
  <si>
    <t>010049625145</t>
  </si>
  <si>
    <t>0003663207654</t>
  </si>
  <si>
    <t>0036632076544</t>
  </si>
  <si>
    <t>added for TGP 10615</t>
  </si>
  <si>
    <t xml:space="preserve">SILK OAT ORIG BARISTA GF           </t>
  </si>
  <si>
    <t>SILK ALMD ORIG BARISTA GF 6 X 946 ML</t>
  </si>
  <si>
    <t>010049630346</t>
  </si>
  <si>
    <t>0003663207675</t>
  </si>
  <si>
    <t>0036632076759</t>
  </si>
  <si>
    <t xml:space="preserve">SILK ALMD ORIG BARISTA GF          </t>
  </si>
  <si>
    <t>SILK COCONUT BARISTA 6 X 946 ML</t>
  </si>
  <si>
    <t>010049640420</t>
  </si>
  <si>
    <t>0005680094479</t>
  </si>
  <si>
    <t>0056800944799</t>
  </si>
  <si>
    <t xml:space="preserve">SILK COCONUT BARISTA               </t>
  </si>
  <si>
    <t>OIKOS PRO MX BERRY DRINK  300ML 8 X 300 ML</t>
  </si>
  <si>
    <t>010491550521</t>
  </si>
  <si>
    <t>0005680051051</t>
  </si>
  <si>
    <t>0056800510512</t>
  </si>
  <si>
    <t xml:space="preserve">OIKOS PRO MX BERRY DRINK  300ML    </t>
  </si>
  <si>
    <t>OIKOS PRO STRWBANA DRINK  300ML 8 X 300 ML</t>
  </si>
  <si>
    <t>0005680051052</t>
  </si>
  <si>
    <t>0056800510529</t>
  </si>
  <si>
    <t xml:space="preserve">OIKOS PRO STRWBANA DRINK  300ML    </t>
  </si>
  <si>
    <t>OIKOS PRO CARML MACCHIATO 300ML 8 X 300 ML</t>
  </si>
  <si>
    <t>0005680051124</t>
  </si>
  <si>
    <t>0056800511243</t>
  </si>
  <si>
    <t xml:space="preserve">OIKOS PRO CARML MACCHIATO 300ML    </t>
  </si>
  <si>
    <t>OIKOS PRO ESPRESSO         300ML 8 X 300 ML</t>
  </si>
  <si>
    <t>0005680051180</t>
  </si>
  <si>
    <t>0056800511809</t>
  </si>
  <si>
    <t xml:space="preserve">OIKOS PRO ESPRESSO         300ML   </t>
  </si>
  <si>
    <t>BLUEWATER POPCORN SHRIMP 8 X 325 GR</t>
  </si>
  <si>
    <t>010612030300</t>
  </si>
  <si>
    <t>1/8.79</t>
  </si>
  <si>
    <t>0006221815309</t>
  </si>
  <si>
    <t>0062218153097</t>
  </si>
  <si>
    <t>BlueWater Seafoods Frozen 255 - 600 g Select Varieties</t>
  </si>
  <si>
    <t xml:space="preserve">BLUEWATER POPCORN SHRIMP           </t>
  </si>
  <si>
    <t xml:space="preserve">325 </t>
  </si>
  <si>
    <t>BLUEWATER FISH N BATTER 8 X 600 GR</t>
  </si>
  <si>
    <t>0006221811509</t>
  </si>
  <si>
    <t>0062218115088</t>
  </si>
  <si>
    <t xml:space="preserve">BLUEWATER FISH N BATTER            </t>
  </si>
  <si>
    <t>BW FISH STICKS 8 X 500 GR</t>
  </si>
  <si>
    <t>0006221811549</t>
  </si>
  <si>
    <t>0062218115484</t>
  </si>
  <si>
    <t xml:space="preserve">BW FISH STICKS                     </t>
  </si>
  <si>
    <t>BLUEWATER BTER FLY SHRIMP 8 X 261 GR</t>
  </si>
  <si>
    <t>0006221813939</t>
  </si>
  <si>
    <t>0062218139398</t>
  </si>
  <si>
    <t xml:space="preserve">BLUEWATER BTER FLY SHRIMP          </t>
  </si>
  <si>
    <t xml:space="preserve">261 </t>
  </si>
  <si>
    <t>BLUEWATER COCONUT SHRIMP  -F 8 X 255 GR</t>
  </si>
  <si>
    <t>0006221813969</t>
  </si>
  <si>
    <t>0062218139695</t>
  </si>
  <si>
    <t xml:space="preserve">BLUEWATER COCONUT SHRIMP  -F       </t>
  </si>
  <si>
    <t>B WATER POTATO CRNCH FLLT  -Z 12 X 516 GR</t>
  </si>
  <si>
    <t>0006221815349</t>
  </si>
  <si>
    <t>0062218153494</t>
  </si>
  <si>
    <t xml:space="preserve">B WATER POTATO CRNCH FLLT  -Z      </t>
  </si>
  <si>
    <t>BW BEER BATTER FILLETS 12 X 450 GR</t>
  </si>
  <si>
    <t>0006221815359</t>
  </si>
  <si>
    <t>0062218153593</t>
  </si>
  <si>
    <t xml:space="preserve">BW BEER BATTER FILLETS             </t>
  </si>
  <si>
    <t>BW FISH BURGER FILLETS 12 X 519 GR</t>
  </si>
  <si>
    <t>0006221815449</t>
  </si>
  <si>
    <t>0062218154491</t>
  </si>
  <si>
    <t xml:space="preserve">BW FISH BURGER FILLETS             </t>
  </si>
  <si>
    <t xml:space="preserve">519 </t>
  </si>
  <si>
    <t>BW LMN/HRB SEASON FILLETS 12 X 500 GR</t>
  </si>
  <si>
    <t>0006221815669</t>
  </si>
  <si>
    <t>0062218156693</t>
  </si>
  <si>
    <t xml:space="preserve">BW LMN/HRB SEASON FILLETS          </t>
  </si>
  <si>
    <t>BW ENG STYLE FISH/BATTER 12 X 500 GR</t>
  </si>
  <si>
    <t>0006221815679</t>
  </si>
  <si>
    <t>0062218156792</t>
  </si>
  <si>
    <t xml:space="preserve">BW ENG STYLE FISH/BATTER           </t>
  </si>
  <si>
    <t>BLUEWATER TEMPURA HADDOCK FILLET 12 X 350 GR</t>
  </si>
  <si>
    <t>010612035350</t>
  </si>
  <si>
    <t>0006221815569</t>
  </si>
  <si>
    <t>0062218155638</t>
  </si>
  <si>
    <t xml:space="preserve">BLUEWATER TEMPURA HADDOCK FILLET   </t>
  </si>
  <si>
    <t>BLUEWATER FISH STICKS HAD 12 X 350 GR</t>
  </si>
  <si>
    <t>0006221810329</t>
  </si>
  <si>
    <t>0062218103233</t>
  </si>
  <si>
    <t xml:space="preserve">BLUEWATER FISH STICKS HAD          </t>
  </si>
  <si>
    <t>CENTSIBLES MIXED VEG -Z 6 X 2 KG</t>
  </si>
  <si>
    <t>010581110100</t>
  </si>
  <si>
    <t>0005731621137</t>
  </si>
  <si>
    <t>0057316211375</t>
  </si>
  <si>
    <t>Co-op Centsibles Vegetables Frozen 2 kg</t>
  </si>
  <si>
    <t xml:space="preserve">CENTSIBLES MIXED VEG -Z            </t>
  </si>
  <si>
    <t>CENTSIBLES WHL KERNL CORN -Z 6 X 2 KG</t>
  </si>
  <si>
    <t>0005731621139</t>
  </si>
  <si>
    <t>0057316211399</t>
  </si>
  <si>
    <t xml:space="preserve">CENTSIBLES WHL KERNL CORN -Z       </t>
  </si>
  <si>
    <t>CENTSIBLES ASSRTD PEAS -Z 6 X 2 KG</t>
  </si>
  <si>
    <t>0005731621136</t>
  </si>
  <si>
    <t>0057316211368</t>
  </si>
  <si>
    <t xml:space="preserve">CENTSIBLES ASSRTD PEAS -Z          </t>
  </si>
  <si>
    <t>CENTSIBLES PEAS &amp; CARROTS -Z 6 X 2 KG</t>
  </si>
  <si>
    <t>0005731621138</t>
  </si>
  <si>
    <t>0057316211382</t>
  </si>
  <si>
    <t xml:space="preserve">CENTSIBLES PEAS &amp; CARROTS -Z       </t>
  </si>
  <si>
    <t>JANES BEER BATTERED FISH 6 X 450 GR</t>
  </si>
  <si>
    <t>010614020200</t>
  </si>
  <si>
    <t>1/8.50</t>
  </si>
  <si>
    <t>1/8.51</t>
  </si>
  <si>
    <t>1/8.52</t>
  </si>
  <si>
    <t>1/8.53</t>
  </si>
  <si>
    <t>1/8.54</t>
  </si>
  <si>
    <t>1/8.55</t>
  </si>
  <si>
    <t>1/8.56</t>
  </si>
  <si>
    <t>1/8.57</t>
  </si>
  <si>
    <t>1/8.58</t>
  </si>
  <si>
    <t>Janes Fish Frozen 450 - 510 g Select Varieties</t>
  </si>
  <si>
    <t xml:space="preserve">JANES BEER BATTERED FISH           </t>
  </si>
  <si>
    <t>JANES BATTERED FISH BITES 6 X 450 GR</t>
  </si>
  <si>
    <t>0006929924195</t>
  </si>
  <si>
    <t>0069299241959</t>
  </si>
  <si>
    <t xml:space="preserve">JANES BATTERED FISH BITES          </t>
  </si>
  <si>
    <t>JANES ENGLISH STYLE FISH 6 X 450 GR</t>
  </si>
  <si>
    <t>0006929924202</t>
  </si>
  <si>
    <t>0069299242024</t>
  </si>
  <si>
    <t xml:space="preserve">JANES ENGLISH STYLE FISH           </t>
  </si>
  <si>
    <t>JANES POTATO CRUNCH FISH 6 X 450 GR</t>
  </si>
  <si>
    <t>0006929924214</t>
  </si>
  <si>
    <t>0069299242147</t>
  </si>
  <si>
    <t xml:space="preserve">JANES POTATO CRUNCH FISH           </t>
  </si>
  <si>
    <t>JANES TEMPURA  BATER FISH 6 X 510 GR</t>
  </si>
  <si>
    <t>0006929924216</t>
  </si>
  <si>
    <t>0069299242161</t>
  </si>
  <si>
    <t xml:space="preserve">JANES TEMPURA  BATER FISH          </t>
  </si>
  <si>
    <t>JANES PUB STYLE FISH STCK 6 X 480 GR</t>
  </si>
  <si>
    <t>0006929924215</t>
  </si>
  <si>
    <t>0069299242154</t>
  </si>
  <si>
    <t xml:space="preserve">JANES PUB STYLE FISH STCK          </t>
  </si>
  <si>
    <t>EGGO WAFFLES CHOC CHIP 8  CT -Z 12 X 280 GR</t>
  </si>
  <si>
    <t>010571120200</t>
  </si>
  <si>
    <t>0006410003314</t>
  </si>
  <si>
    <t>0064100033143</t>
  </si>
  <si>
    <t>Kellogg's Eggo Waffles, Pancakes or French Toaster Sticks Frozen 270 - 280 g</t>
  </si>
  <si>
    <t xml:space="preserve">EGGO WAFFLES CHOC CHIP 8  CT -Z    </t>
  </si>
  <si>
    <t>EGGO WAFFLES BLUEBRY 8CT  280G-Z 12 X 280 GR</t>
  </si>
  <si>
    <t>0006410023802</t>
  </si>
  <si>
    <t>0064100238029</t>
  </si>
  <si>
    <t xml:space="preserve">EGGO WAFFLES BLUEBRY 8CT  280G-Z   </t>
  </si>
  <si>
    <t>EGGO WAFFLES BTRMILK 8 CT -Z 12 X 280 GR</t>
  </si>
  <si>
    <t>0006410023817</t>
  </si>
  <si>
    <t>0064100238173</t>
  </si>
  <si>
    <t xml:space="preserve">EGGO WAFFLES BTRMILK 8 CT -Z       </t>
  </si>
  <si>
    <t>EGGO WAFFLES CINN TOAST   8CT-Z 12 X 280 GR</t>
  </si>
  <si>
    <t>0006410023819</t>
  </si>
  <si>
    <t>0064100238197</t>
  </si>
  <si>
    <t xml:space="preserve">EGGO WAFFLES CINN TOAST   8CT-Z    </t>
  </si>
  <si>
    <t>EGGO FRCH TST STIX CINN 12 X 270 GR</t>
  </si>
  <si>
    <t>0006410013771</t>
  </si>
  <si>
    <t>0064100137707</t>
  </si>
  <si>
    <t xml:space="preserve">EGGO FRCH TST STIX CINN            </t>
  </si>
  <si>
    <t xml:space="preserve">270 </t>
  </si>
  <si>
    <t>EGGO WAFFLE STRAWBERRY 12 X 280 GR</t>
  </si>
  <si>
    <t>0006410023800</t>
  </si>
  <si>
    <t>0064100238005</t>
  </si>
  <si>
    <t xml:space="preserve">EGGO WAFFLE STRAWBERRY             </t>
  </si>
  <si>
    <t>EGGO EGGOJI ORIGINAL 12 X 280 GR</t>
  </si>
  <si>
    <t>0006410014776</t>
  </si>
  <si>
    <t>0064100147751</t>
  </si>
  <si>
    <t xml:space="preserve">EGGO EGGOJI ORIGINAL               </t>
  </si>
  <si>
    <t>EGGO CHOCOLATE CHIP BANAN 12 X 280 GR</t>
  </si>
  <si>
    <t>0006410014618</t>
  </si>
  <si>
    <t>0064100146174</t>
  </si>
  <si>
    <t xml:space="preserve">EGGO CHOCOLATE CHIP BANAN          </t>
  </si>
  <si>
    <t>EGGO WAFFLE ORIGINAL 8CT  280G-Z 24 X 280 GR</t>
  </si>
  <si>
    <t>0006410023962</t>
  </si>
  <si>
    <t>0064100239620</t>
  </si>
  <si>
    <t xml:space="preserve">EGGO WAFFLE ORIGINAL 8CT  280G-Z   </t>
  </si>
  <si>
    <t>EGGO THICK/FLUFFY ORIGINL -Z 8 X 330 GR</t>
  </si>
  <si>
    <t>010571120215</t>
  </si>
  <si>
    <t>0006410014192</t>
  </si>
  <si>
    <t>0064100141919</t>
  </si>
  <si>
    <t xml:space="preserve">EGGO THICK/FLUFFY ORIGINL -Z       </t>
  </si>
  <si>
    <t>EGGO THICK/FLUFFY CIN/SGR -Z 8 X 330 GR</t>
  </si>
  <si>
    <t>0006410014194</t>
  </si>
  <si>
    <t>0064100141933</t>
  </si>
  <si>
    <t xml:space="preserve">EGGO THICK/FLUFFY CIN/SGR -Z       </t>
  </si>
  <si>
    <t>EGGO THICK/FLUFFY BLUEBRY 8 X 330 GR</t>
  </si>
  <si>
    <t>0006410014196</t>
  </si>
  <si>
    <t>0064100141957</t>
  </si>
  <si>
    <t xml:space="preserve">EGGO THICK/FLUFFY BLUEBRY          </t>
  </si>
  <si>
    <t>EGGO BUTTERMILK PANCAKE   -Z 16 X 280 GR</t>
  </si>
  <si>
    <t>010572110100</t>
  </si>
  <si>
    <t>0006410014611</t>
  </si>
  <si>
    <t>0064100146105</t>
  </si>
  <si>
    <t xml:space="preserve">EGGO BUTTERMILK PANCAKE   -Z       </t>
  </si>
  <si>
    <t>EGGO BUTTERMILK PANCAKE   8CT -Z 16 X 280 GR</t>
  </si>
  <si>
    <t>0006410015848</t>
  </si>
  <si>
    <t>0064100158474</t>
  </si>
  <si>
    <t xml:space="preserve">EGGO BUTTERMILK PANCAKE   8CT -Z   </t>
  </si>
  <si>
    <t>PILLS TSTER STRUDLE APPLE  Z 12 X 326 GR</t>
  </si>
  <si>
    <t>010573110100</t>
  </si>
  <si>
    <t>0006905271011</t>
  </si>
  <si>
    <t>0069052710111</t>
  </si>
  <si>
    <t>Pillsbury Pizza Pops Package of 4 or Toaster Strudel Pastries Package of 6</t>
  </si>
  <si>
    <t xml:space="preserve">PILLS TSTER STRUDLE APPLE  Z       </t>
  </si>
  <si>
    <t xml:space="preserve">326 </t>
  </si>
  <si>
    <t>PILLS TSTER STRDL BLUBRY   -Z 12 X 326 GR</t>
  </si>
  <si>
    <t>0006905271012</t>
  </si>
  <si>
    <t>0069052710128</t>
  </si>
  <si>
    <t xml:space="preserve">PILLS TSTER STRDL BLUBRY   -Z      </t>
  </si>
  <si>
    <t>PILLS TSTER STRUDEL STRAW  Z 12 X 326 GR</t>
  </si>
  <si>
    <t>0006905271016</t>
  </si>
  <si>
    <t>0069052710166</t>
  </si>
  <si>
    <t xml:space="preserve">PILLS TSTER STRUDEL STRAW  Z       </t>
  </si>
  <si>
    <t>PILL TSTER STRUDL WILDBRY  Z 12 X 326 GR</t>
  </si>
  <si>
    <t>0006905271017</t>
  </si>
  <si>
    <t>0069052710173</t>
  </si>
  <si>
    <t xml:space="preserve">PILL TSTER STRUDL WILDBRY  Z       </t>
  </si>
  <si>
    <t>PILLS TSTR STRDL STRW/CRM 12 X 326 GR</t>
  </si>
  <si>
    <t>0006905271201</t>
  </si>
  <si>
    <t>0069052712016</t>
  </si>
  <si>
    <t xml:space="preserve">PILLS TSTR STRDL STRW/CRM          </t>
  </si>
  <si>
    <t>PB PIZZA POPS  DELX 4CT 12 X 380 GR</t>
  </si>
  <si>
    <t>010605130300</t>
  </si>
  <si>
    <t>0006905212949</t>
  </si>
  <si>
    <t>0069052129494</t>
  </si>
  <si>
    <t xml:space="preserve">PB PIZZA POPS  DELX 4CT            </t>
  </si>
  <si>
    <t xml:space="preserve">380 </t>
  </si>
  <si>
    <t>PB PIZZA POPS PEP/BACON   4CT 12 X 380 GR</t>
  </si>
  <si>
    <t>0006905212948</t>
  </si>
  <si>
    <t>0069052129487</t>
  </si>
  <si>
    <t xml:space="preserve">PB PIZZA POPS PEP/BACON   4CT      </t>
  </si>
  <si>
    <t>PB PIZZA POPS 3 CHEESES   4CT 12 X 380 GR</t>
  </si>
  <si>
    <t>0006905212952</t>
  </si>
  <si>
    <t>0069052129524</t>
  </si>
  <si>
    <t xml:space="preserve">PB PIZZA POPS 3 CHEESES   4CT      </t>
  </si>
  <si>
    <t>PB PIZZA POPS PEPPERONI   4 CT 12 X 380 GR</t>
  </si>
  <si>
    <t>0006905212953</t>
  </si>
  <si>
    <t>0069052129531</t>
  </si>
  <si>
    <t xml:space="preserve">PB PIZZA POPS PEPPERONI   4 CT     </t>
  </si>
  <si>
    <t>PB PIZZA POPS  3 MEAT 4CT 12 X 380 GR</t>
  </si>
  <si>
    <t>0006905212955</t>
  </si>
  <si>
    <t>0069052129555</t>
  </si>
  <si>
    <t xml:space="preserve">PB PIZZA POPS  3 MEAT 4CT          </t>
  </si>
  <si>
    <t>PB PIZZA POP OEP TACO     4CT 12 X 380 GR</t>
  </si>
  <si>
    <t>0006905214223</t>
  </si>
  <si>
    <t>0069052142233</t>
  </si>
  <si>
    <t xml:space="preserve">PB PIZZA POP OEP TACO     4CT      </t>
  </si>
  <si>
    <t>PILLS TST SCRMBLE EGG/SSG 12 X 204 GR</t>
  </si>
  <si>
    <t>010574115150</t>
  </si>
  <si>
    <t>0006905213004</t>
  </si>
  <si>
    <t>0069052130049</t>
  </si>
  <si>
    <t xml:space="preserve">PILLS TST SCRMBLE EGG/SSG          </t>
  </si>
  <si>
    <t xml:space="preserve">204 </t>
  </si>
  <si>
    <t>WONG WING CKN EGG ROLLS 12 X 680 GR</t>
  </si>
  <si>
    <t>010604120200</t>
  </si>
  <si>
    <t>0006945901107</t>
  </si>
  <si>
    <t>0069459011071</t>
  </si>
  <si>
    <t>Wong Wing Appetizers or Entrées Frozen 284 - 680 g</t>
  </si>
  <si>
    <t xml:space="preserve">WONG WING CKN EGG ROLLS            </t>
  </si>
  <si>
    <t xml:space="preserve">680 </t>
  </si>
  <si>
    <t>WONG WING MINI SPR RL VAR -Z 12 X 360 GR</t>
  </si>
  <si>
    <t>0006945901501</t>
  </si>
  <si>
    <t>0069459015017</t>
  </si>
  <si>
    <t xml:space="preserve">WONG WING MINI SPR RL VAR -Z       </t>
  </si>
  <si>
    <t>WONG WING LEMON CHICKEN   -Z 12 X 400 GR</t>
  </si>
  <si>
    <t>010602155550</t>
  </si>
  <si>
    <t>0006945902114</t>
  </si>
  <si>
    <t>0069459021148</t>
  </si>
  <si>
    <t xml:space="preserve">WONG WING LEMON CHICKEN   -Z       </t>
  </si>
  <si>
    <t>WW CKN CHW MN ORNTL NLS 12 X 400 GR</t>
  </si>
  <si>
    <t>0006945902116</t>
  </si>
  <si>
    <t>0069459021162</t>
  </si>
  <si>
    <t xml:space="preserve">WW CKN CHW MN ORNTL NLS            </t>
  </si>
  <si>
    <t>WONG WING SWEET&amp;SOUR PORK 12 X 400 GR</t>
  </si>
  <si>
    <t>0006945902119</t>
  </si>
  <si>
    <t>0069459021193</t>
  </si>
  <si>
    <t xml:space="preserve">WONG WING SWEET&amp;SOUR PORK          </t>
  </si>
  <si>
    <t>WONG WNG SWT/SR CHKN ENTR 12 X 400 GR</t>
  </si>
  <si>
    <t>0006945902128</t>
  </si>
  <si>
    <t>0069459021285</t>
  </si>
  <si>
    <t xml:space="preserve">WONG WNG SWT/SR CHKN ENTR          </t>
  </si>
  <si>
    <t>WONG WING VEG FRD  RICE 12 X 500 GR</t>
  </si>
  <si>
    <t>0006945902146</t>
  </si>
  <si>
    <t>0069459021469</t>
  </si>
  <si>
    <t xml:space="preserve">WONG WING VEG FRD  RICE            </t>
  </si>
  <si>
    <t>WONG WING HONEY GRLC PORK -Z 12 X 400 GR</t>
  </si>
  <si>
    <t>0006945902113</t>
  </si>
  <si>
    <t>0069459021131</t>
  </si>
  <si>
    <t xml:space="preserve">WONG WING HONEY GRLC PORK -Z       </t>
  </si>
  <si>
    <t>WONG WING VEG SPRNG RL 12 X 486 GR</t>
  </si>
  <si>
    <t>0006945900038</t>
  </si>
  <si>
    <t>0069459000389</t>
  </si>
  <si>
    <t xml:space="preserve">WONG WING VEG SPRNG RL             </t>
  </si>
  <si>
    <t xml:space="preserve">486 </t>
  </si>
  <si>
    <t>BC G/FREE PAN/WAFF BISQCK 6 X 454 GR</t>
  </si>
  <si>
    <t>010242150510</t>
  </si>
  <si>
    <t>0006563343406</t>
  </si>
  <si>
    <t>0065633434063</t>
  </si>
  <si>
    <t>Betty Crocker Gluten Free Mixes Selected Varieties &amp; Sizes</t>
  </si>
  <si>
    <t xml:space="preserve">BC G/FREE PAN/WAFF BISQCK          </t>
  </si>
  <si>
    <t>BC GLUTEN FREE DEVILS CK  MIX 6 X 425 GR</t>
  </si>
  <si>
    <t>010243130315</t>
  </si>
  <si>
    <t>0006563327275</t>
  </si>
  <si>
    <t>0065633272757</t>
  </si>
  <si>
    <t xml:space="preserve">BC GLUTEN FREE DEVILS CK  MIX      </t>
  </si>
  <si>
    <t xml:space="preserve">425 </t>
  </si>
  <si>
    <t>BC GLUTEN FREE CC COOKIE 6 X 539 GR</t>
  </si>
  <si>
    <t>010244130340</t>
  </si>
  <si>
    <t>0006563344914</t>
  </si>
  <si>
    <t>0065633449142</t>
  </si>
  <si>
    <t xml:space="preserve">BC GLUTEN FREE CC COOKIE           </t>
  </si>
  <si>
    <t xml:space="preserve">539 </t>
  </si>
  <si>
    <t>BC GLUTEN FREE BROWNIE 6 X 454 GR</t>
  </si>
  <si>
    <t>0006563344915</t>
  </si>
  <si>
    <t>0065633449159</t>
  </si>
  <si>
    <t xml:space="preserve">BC GLUTEN FREE BROWNIE             </t>
  </si>
  <si>
    <t>CG GRAN MAPLE ALMD 6 X 600 GR</t>
  </si>
  <si>
    <t>010054570705</t>
  </si>
  <si>
    <t>1/6.79</t>
  </si>
  <si>
    <t>0005731621261</t>
  </si>
  <si>
    <t>0057316212617</t>
  </si>
  <si>
    <t xml:space="preserve">CG GRAN MAPLE ALMD                 </t>
  </si>
  <si>
    <t>CG GRAN BLUE CRANBRY 6 X 600 GR</t>
  </si>
  <si>
    <t>0005731621259</t>
  </si>
  <si>
    <t>0057316212594</t>
  </si>
  <si>
    <t xml:space="preserve">CG GRAN BLUE CRANBRY               </t>
  </si>
  <si>
    <t>CG GRAN DOUBLE CHOC 6 X 600 GR</t>
  </si>
  <si>
    <t>0005731621260</t>
  </si>
  <si>
    <t>0057316212600</t>
  </si>
  <si>
    <t xml:space="preserve">CG GRAN DOUBLE CHOC                </t>
  </si>
  <si>
    <t>CG GRAN BAR CHEW 8 X 630 GR</t>
  </si>
  <si>
    <t>010201110110</t>
  </si>
  <si>
    <t>1/9.99</t>
  </si>
  <si>
    <t>0005731609232</t>
  </si>
  <si>
    <t>0057316092325</t>
  </si>
  <si>
    <t xml:space="preserve">CG GRAN BAR CHEW                   </t>
  </si>
  <si>
    <t>CG GRAN BAR CARAMEL 8 X 618 GR</t>
  </si>
  <si>
    <t>0005731619458</t>
  </si>
  <si>
    <t>0057316194586</t>
  </si>
  <si>
    <t>Co-op Gold Granola Bars 24's</t>
  </si>
  <si>
    <t xml:space="preserve">CG GRAN BAR CARAMEL                </t>
  </si>
  <si>
    <t xml:space="preserve">618 </t>
  </si>
  <si>
    <t>CG GRAN BAR CHOC COATED 8 X 558 GR</t>
  </si>
  <si>
    <t>0005731619455</t>
  </si>
  <si>
    <t>0057316194555</t>
  </si>
  <si>
    <t xml:space="preserve">CG GRAN BAR CHOC COATED            </t>
  </si>
  <si>
    <t xml:space="preserve">558 </t>
  </si>
  <si>
    <t>C.GOLD PNUT BUTTER LIGHT 12 X 1 KG</t>
  </si>
  <si>
    <t>010033110110</t>
  </si>
  <si>
    <t>0005731600688</t>
  </si>
  <si>
    <t>0057316006889</t>
  </si>
  <si>
    <t>Co-op Gold Peanut Butter 1 kg</t>
  </si>
  <si>
    <t xml:space="preserve">C.GOLD PNUT BUTTER LIGHT           </t>
  </si>
  <si>
    <t>C.GOLD PNUT BUTTER SMOOTH 12 X 1 KG</t>
  </si>
  <si>
    <t>0005731617469</t>
  </si>
  <si>
    <t>0057316174694</t>
  </si>
  <si>
    <t xml:space="preserve">C.GOLD PNUT BUTTER SMOOTH          </t>
  </si>
  <si>
    <t>C.GOLD PNUT BUTTER CRHY 12 X 1 KG</t>
  </si>
  <si>
    <t>0005731617470</t>
  </si>
  <si>
    <t>0057316174700</t>
  </si>
  <si>
    <t xml:space="preserve">C.GOLD PNUT BUTTER CRHY            </t>
  </si>
  <si>
    <t>COOP GOLD CHOC HAZELNUT   SPRD 6 X 725 GR</t>
  </si>
  <si>
    <t>010034105050</t>
  </si>
  <si>
    <t>0005731616177</t>
  </si>
  <si>
    <t>0057316161779</t>
  </si>
  <si>
    <t xml:space="preserve">COOP GOLD CHOC HAZELNUT   SPRD     </t>
  </si>
  <si>
    <t>CG PURE BLK    CHAI TEA 6 X 18 EA</t>
  </si>
  <si>
    <t>010046110101</t>
  </si>
  <si>
    <t>0005731619090</t>
  </si>
  <si>
    <t>0057316190908</t>
  </si>
  <si>
    <t xml:space="preserve">CG PURE BLK    CHAI TEA            </t>
  </si>
  <si>
    <t xml:space="preserve">18  </t>
  </si>
  <si>
    <t>CG PURE BLK EA GRY TEA 6 X 18 EA</t>
  </si>
  <si>
    <t>0005731619089</t>
  </si>
  <si>
    <t>0057316190892</t>
  </si>
  <si>
    <t xml:space="preserve">CG PURE BLK EA GRY TEA             </t>
  </si>
  <si>
    <t>CG PURE HRB     PINE COCT TEA 6 X 18 EA</t>
  </si>
  <si>
    <t>0005731621335</t>
  </si>
  <si>
    <t>0057316213355</t>
  </si>
  <si>
    <t xml:space="preserve">CG PURE HRB     PINE COCT TEA      </t>
  </si>
  <si>
    <t>CG PURE HRB    LEM GIN    TEA 6 X 18 EA</t>
  </si>
  <si>
    <t>010047120201</t>
  </si>
  <si>
    <t>0005731619094</t>
  </si>
  <si>
    <t>0057316190946</t>
  </si>
  <si>
    <t xml:space="preserve">CG PURE HRB    LEM GIN    TEA      </t>
  </si>
  <si>
    <t>CG PURE HRB    TURM GING  TEA 6 X 18 EA</t>
  </si>
  <si>
    <t>0005731619093</t>
  </si>
  <si>
    <t>0057316190939</t>
  </si>
  <si>
    <t xml:space="preserve">CG PURE HRB    TURM GING  TEA      </t>
  </si>
  <si>
    <t>CG PURE HRB    CINN SPIC  TEA 6 X 18 EA</t>
  </si>
  <si>
    <t>0005731619095</t>
  </si>
  <si>
    <t>0057316190953</t>
  </si>
  <si>
    <t xml:space="preserve">CG PURE HRB    CINN SPIC  TEA      </t>
  </si>
  <si>
    <t>CG PURE HRB LT EDIT TEA 6 X 18 EA</t>
  </si>
  <si>
    <t>0005731619100</t>
  </si>
  <si>
    <t>0057316191001</t>
  </si>
  <si>
    <t xml:space="preserve">CG PURE HRB LT EDIT TEA            </t>
  </si>
  <si>
    <t>CG PURE HRB    HIBISC TEA 6 X 18 EA</t>
  </si>
  <si>
    <t>0005731619092</t>
  </si>
  <si>
    <t>0057316190922</t>
  </si>
  <si>
    <t xml:space="preserve">CG PURE HRB    HIBISC TEA          </t>
  </si>
  <si>
    <t>CG PURE HRB    PEP TEA 6 X 18 EA</t>
  </si>
  <si>
    <t>010047520205</t>
  </si>
  <si>
    <t>0005731619097</t>
  </si>
  <si>
    <t>0057316190977</t>
  </si>
  <si>
    <t xml:space="preserve">CG PURE HRB    PEP TEA             </t>
  </si>
  <si>
    <t>CG PURE HRB    CHAM TEA 6 X 18 EA</t>
  </si>
  <si>
    <t>0005731619098</t>
  </si>
  <si>
    <t>0057316190984</t>
  </si>
  <si>
    <t xml:space="preserve">CG PURE HRB    CHAM TEA            </t>
  </si>
  <si>
    <t>CG PURE GRN    TEA 6 X 18 EA</t>
  </si>
  <si>
    <t>0005731619096</t>
  </si>
  <si>
    <t>0057316190960</t>
  </si>
  <si>
    <t xml:space="preserve">CG PURE GRN    TEA                 </t>
  </si>
  <si>
    <t>CG PURE HRB WT MINT TEA 6 X 18 EA</t>
  </si>
  <si>
    <t>0005731621334</t>
  </si>
  <si>
    <t>0057316213348</t>
  </si>
  <si>
    <t xml:space="preserve">CG PURE HRB WT MINT TEA            </t>
  </si>
  <si>
    <t>CG PURE HRB PIK LEM TEA 6 X 18 EA</t>
  </si>
  <si>
    <t>0005731621336</t>
  </si>
  <si>
    <t>0057316213362</t>
  </si>
  <si>
    <t xml:space="preserve">CG PURE HRB PIK LEM TEA            </t>
  </si>
  <si>
    <t>CG TABLE SYRUP ORIGINAL 6 X 710 ML</t>
  </si>
  <si>
    <t>010035110100</t>
  </si>
  <si>
    <t>0005731621499</t>
  </si>
  <si>
    <t>0057316214994</t>
  </si>
  <si>
    <t>Co-op Gold Table Syrup 710 mL or Pancake Mix 905 g</t>
  </si>
  <si>
    <t xml:space="preserve">CG TABLE SYRUP ORIGINAL            </t>
  </si>
  <si>
    <t xml:space="preserve">710 </t>
  </si>
  <si>
    <t>CG TABLE SYRUP BUT FLAVOR 6 X 710 ML</t>
  </si>
  <si>
    <t>0005731621500</t>
  </si>
  <si>
    <t>0057316215007</t>
  </si>
  <si>
    <t xml:space="preserve">CG TABLE SYRUP BUT FLAVOR          </t>
  </si>
  <si>
    <t>C.GOLD COMPLETE REG PANCK MIX 12 X 905 GR</t>
  </si>
  <si>
    <t>010242110110</t>
  </si>
  <si>
    <t>0005731614592</t>
  </si>
  <si>
    <t>0057316145922</t>
  </si>
  <si>
    <t xml:space="preserve">C.GOLD COMPLETE REG PANCK MIX      </t>
  </si>
  <si>
    <t xml:space="preserve">905 </t>
  </si>
  <si>
    <t>C.GOLD COMP BTTRMLK PCAKE MIX 12 X 905 GR</t>
  </si>
  <si>
    <t>0005731614593</t>
  </si>
  <si>
    <t>0057316145939</t>
  </si>
  <si>
    <t xml:space="preserve">C.GOLD COMP BTTRMLK PCAKE MIX      </t>
  </si>
  <si>
    <t>COOP COFF GRD 100% COLOMB 4 X 907 GR</t>
  </si>
  <si>
    <t>010041120192</t>
  </si>
  <si>
    <t>1 / $20.49</t>
  </si>
  <si>
    <t xml:space="preserve"> $20.49</t>
  </si>
  <si>
    <t>1 /20.49</t>
  </si>
  <si>
    <t>24.59</t>
  </si>
  <si>
    <t>29.49</t>
  </si>
  <si>
    <t>25.79</t>
  </si>
  <si>
    <t>0005731618240</t>
  </si>
  <si>
    <t>0057316182408</t>
  </si>
  <si>
    <t>Co-opertive Coffee 737 - 907 g</t>
  </si>
  <si>
    <t xml:space="preserve">COOP COFF GRD 100% COLOMB          </t>
  </si>
  <si>
    <t xml:space="preserve">907 </t>
  </si>
  <si>
    <t>COOP COFF GRD RES COSTA   RICA 4 X 737 GR</t>
  </si>
  <si>
    <t>0005731618241</t>
  </si>
  <si>
    <t>0057316182415</t>
  </si>
  <si>
    <t xml:space="preserve">Co-opertive Coffee 737 - 907 g </t>
  </si>
  <si>
    <t xml:space="preserve">COOP COFF GRD RES COSTA   RICA     </t>
  </si>
  <si>
    <t xml:space="preserve">737 </t>
  </si>
  <si>
    <t>COOP COFF GRD BFAST BLEND 4 X 907 GR</t>
  </si>
  <si>
    <t>0005731618239</t>
  </si>
  <si>
    <t>0057316182392</t>
  </si>
  <si>
    <t xml:space="preserve">COOP COFF GRD BFAST BLEND          </t>
  </si>
  <si>
    <t>COOP COFF GRD ORG F/T     PERU 4 X 737 GR</t>
  </si>
  <si>
    <t>0005731619284</t>
  </si>
  <si>
    <t>0057316192841</t>
  </si>
  <si>
    <t xml:space="preserve">COOP COFF GRD ORG F/T     PERU     </t>
  </si>
  <si>
    <t>COOP COFF WH FRENCH ROAST 4 X 907 GR</t>
  </si>
  <si>
    <t>010042120270</t>
  </si>
  <si>
    <t>0005731617494</t>
  </si>
  <si>
    <t>0057316174946</t>
  </si>
  <si>
    <t xml:space="preserve">COOP COFF WH FRENCH ROAST          </t>
  </si>
  <si>
    <t>COOP COFF WH BFAST BLEND 4 X 907 GR</t>
  </si>
  <si>
    <t>0005731617495</t>
  </si>
  <si>
    <t>0057316174953</t>
  </si>
  <si>
    <t xml:space="preserve">COOP COFF WH BFAST BLEND           </t>
  </si>
  <si>
    <t>COOP COFF PODS COSTA RICA 30CT 4 X 30 EA</t>
  </si>
  <si>
    <t>010043110115</t>
  </si>
  <si>
    <t>0005731617856</t>
  </si>
  <si>
    <t>0057316178562</t>
  </si>
  <si>
    <t>Co-opertive Coffee Pods Package of 30 - 40</t>
  </si>
  <si>
    <t xml:space="preserve">COOP COFF PODS COSTA RICA 30CT     </t>
  </si>
  <si>
    <t>COOP COFF PODS PERU ORG   30CT 4 X 30 EA</t>
  </si>
  <si>
    <t>0005731617859</t>
  </si>
  <si>
    <t>0057316178593</t>
  </si>
  <si>
    <t xml:space="preserve">COOP COFF PODS PERU ORG   30CT     </t>
  </si>
  <si>
    <t>COOP COFF PODS DECAF FR R 40CT 4 X 40 EA</t>
  </si>
  <si>
    <t>010043110120</t>
  </si>
  <si>
    <t>0005731618244</t>
  </si>
  <si>
    <t>0057316182446</t>
  </si>
  <si>
    <t xml:space="preserve">COOP COFF PODS DECAF FR R 40CT     </t>
  </si>
  <si>
    <t>COOP COFF PODS BFAST BLND 40CT 4 X 40 EA</t>
  </si>
  <si>
    <t>0005731618242</t>
  </si>
  <si>
    <t>0057316182422</t>
  </si>
  <si>
    <t xml:space="preserve">COOP COFF PODS BFAST BLND 40CT     </t>
  </si>
  <si>
    <t>COOP COFF PODS 100% COLMB 40CT 4 X 40 EA</t>
  </si>
  <si>
    <t>0005731618243</t>
  </si>
  <si>
    <t>0057316182439</t>
  </si>
  <si>
    <t xml:space="preserve">COOP COFF PODS 100% COLMB 40CT     </t>
  </si>
  <si>
    <t>COOP COFF PODS FRENCH RST 40CT 4 X 40 EA</t>
  </si>
  <si>
    <t>0005731619862</t>
  </si>
  <si>
    <t>0057316198621</t>
  </si>
  <si>
    <t xml:space="preserve">COOP COFF PODS FRENCH RST 40CT     </t>
  </si>
  <si>
    <t>COOP COFF PODS BLUE COBB  40CT 4 X 40 EA</t>
  </si>
  <si>
    <t>0005731621606</t>
  </si>
  <si>
    <t>0057316216066</t>
  </si>
  <si>
    <t xml:space="preserve">COOP COFF PODS BLUE COBB  40CT     </t>
  </si>
  <si>
    <t>COOP COFF PODS CREME BRUL 40CT 4 X 40 EA</t>
  </si>
  <si>
    <t>0005731621605</t>
  </si>
  <si>
    <t>0057316216059</t>
  </si>
  <si>
    <t xml:space="preserve">COOP COFF PODS CREME BRUL 40CT     </t>
  </si>
  <si>
    <t>COOP COFF PODS CHOC PIST  40CT 4 X 40 EA</t>
  </si>
  <si>
    <t>0005731622074</t>
  </si>
  <si>
    <t>0057316220742</t>
  </si>
  <si>
    <t xml:space="preserve">COOP COFF PODS CHOC PIST  40CT     </t>
  </si>
  <si>
    <t>NV TRAIL MIX FRT/NUT BAR 12 X 175 GR</t>
  </si>
  <si>
    <t>010201120200</t>
  </si>
  <si>
    <t>3 / $9.00</t>
  </si>
  <si>
    <t>3/9.00</t>
  </si>
  <si>
    <t>0006563312850</t>
  </si>
  <si>
    <t>0065633128504</t>
  </si>
  <si>
    <t>Nature Valley Bars or General Mills, Betty Crocker or Mott's Snacks 120 - 226 g Select Varieties</t>
  </si>
  <si>
    <t xml:space="preserve">NV TRAIL MIX FRT/NUT BAR           </t>
  </si>
  <si>
    <t xml:space="preserve">175 </t>
  </si>
  <si>
    <t>NV TRAIL MIX DRK CHC GRAN BAR 12 X 175 GR</t>
  </si>
  <si>
    <t>0006563327846</t>
  </si>
  <si>
    <t>0065633278469</t>
  </si>
  <si>
    <t xml:space="preserve">NV TRAIL MIX DRK CHC GRAN BAR      </t>
  </si>
  <si>
    <t>NV LUNCHBOX BARS CHOC CHP 12 X 130 GR</t>
  </si>
  <si>
    <t>0006563345181</t>
  </si>
  <si>
    <t>0065633451817</t>
  </si>
  <si>
    <t xml:space="preserve">NV LUNCHBOX BARS CHOC CHP          </t>
  </si>
  <si>
    <t xml:space="preserve">130 </t>
  </si>
  <si>
    <t>NV LUNCHBOX BARS DBL CHOC 12 X 130 GR</t>
  </si>
  <si>
    <t>0006563346532</t>
  </si>
  <si>
    <t>0065633465326</t>
  </si>
  <si>
    <t xml:space="preserve">NV LUNCHBOX BARS DBL CHOC          </t>
  </si>
  <si>
    <t>NV CRUNCH OATS N DRK CHOC 12 X 210 GR</t>
  </si>
  <si>
    <t>0006563314604</t>
  </si>
  <si>
    <t>0065633146041</t>
  </si>
  <si>
    <t xml:space="preserve">NV CRUNCH OATS N DRK CHOC          </t>
  </si>
  <si>
    <t>NV LUNCHBOX BAR SMORE 6PK 12 X 130 GR</t>
  </si>
  <si>
    <t>0006563314206</t>
  </si>
  <si>
    <t>0065633142067</t>
  </si>
  <si>
    <t xml:space="preserve">NV LUNCHBOX BAR SMORE 6PK          </t>
  </si>
  <si>
    <t>LUCKY CHARMS TREAT BAR 12 X 120 GR</t>
  </si>
  <si>
    <t>010201120255</t>
  </si>
  <si>
    <t>0006563346459</t>
  </si>
  <si>
    <t>0065633464596</t>
  </si>
  <si>
    <t xml:space="preserve">LUCKY CHARMS TREAT BAR             </t>
  </si>
  <si>
    <t>GM REESE PUFF TREAT BAR 12 X 120 GR</t>
  </si>
  <si>
    <t>0006563315395</t>
  </si>
  <si>
    <t>0065633153957</t>
  </si>
  <si>
    <t xml:space="preserve">GM REESE PUFF TREAT BAR            </t>
  </si>
  <si>
    <t>FRT BY THE FT-VARTY PAK   GF 12 X 128 GR</t>
  </si>
  <si>
    <t>010202110120</t>
  </si>
  <si>
    <t>0006563314637</t>
  </si>
  <si>
    <t>0065633146379</t>
  </si>
  <si>
    <t xml:space="preserve">FRT BY THE FT-VARTY PAK   GF       </t>
  </si>
  <si>
    <t xml:space="preserve">128 </t>
  </si>
  <si>
    <t>FRT BY THE FT-RIPN BERRY  GF 12 X 128 GR</t>
  </si>
  <si>
    <t>0006563317912</t>
  </si>
  <si>
    <t>0065633179124</t>
  </si>
  <si>
    <t xml:space="preserve">FRT BY THE FT-RIPN BERRY  GF       </t>
  </si>
  <si>
    <t>GM FIBER1 OATS &amp; CHOC BAR 12 X 175 GR</t>
  </si>
  <si>
    <t>010201120230</t>
  </si>
  <si>
    <t>0006563316387</t>
  </si>
  <si>
    <t>0065633163871</t>
  </si>
  <si>
    <t xml:space="preserve">GM FIBER1 OATS &amp; CHOC BAR          </t>
  </si>
  <si>
    <t>GM FIBER1 CHOC FDG BRWN 12 X 125 GR</t>
  </si>
  <si>
    <t>0006563343205</t>
  </si>
  <si>
    <t>0065633432052</t>
  </si>
  <si>
    <t xml:space="preserve">GM FIBER1 CHOC FDG BRWN            </t>
  </si>
  <si>
    <t xml:space="preserve">125 </t>
  </si>
  <si>
    <t>GM FIBRE1 DEL CINN ROLL 12 X 125 GR</t>
  </si>
  <si>
    <t>0006563346708</t>
  </si>
  <si>
    <t>0065633467085</t>
  </si>
  <si>
    <t xml:space="preserve">GM FIBRE1 DEL CINN ROLL            </t>
  </si>
  <si>
    <t>BC SPEC EDIT FRT SNK 10 X 226 GR</t>
  </si>
  <si>
    <t>010202110160</t>
  </si>
  <si>
    <t>0006563327087</t>
  </si>
  <si>
    <t>0065633270876</t>
  </si>
  <si>
    <t xml:space="preserve">BC SPEC EDIT FRT SNK               </t>
  </si>
  <si>
    <t xml:space="preserve">226 </t>
  </si>
  <si>
    <t>BC SCOOBY DOO SNK 10 X 226 GR</t>
  </si>
  <si>
    <t>0006563343945</t>
  </si>
  <si>
    <t>0065633439457</t>
  </si>
  <si>
    <t xml:space="preserve">BC SCOOBY DOO SNK                  </t>
  </si>
  <si>
    <t>BC ANIM EDIT FRT SNK 10 X 226 GR</t>
  </si>
  <si>
    <t>0006563346461</t>
  </si>
  <si>
    <t>0065633464619</t>
  </si>
  <si>
    <t xml:space="preserve">BC ANIM EDIT FRT SNK               </t>
  </si>
  <si>
    <t>BC KID EDIT FRT SNKS 10EA 10 X 226 GR</t>
  </si>
  <si>
    <t>0006563346734</t>
  </si>
  <si>
    <t>0065633467344</t>
  </si>
  <si>
    <t xml:space="preserve">BC KID EDIT FRT SNKS 10EA          </t>
  </si>
  <si>
    <t>MOTTS FRUITSATIONS ASST   FRUIT GF 10 X 226 GR</t>
  </si>
  <si>
    <t>010202120200</t>
  </si>
  <si>
    <t>0006563345204</t>
  </si>
  <si>
    <t>0065633452043</t>
  </si>
  <si>
    <t xml:space="preserve">MOTTS FRUITSATIONS ASST   FRUIT GF </t>
  </si>
  <si>
    <t>MOTTS FRUITSATIONS BERRY  GF 10 X 226 GR</t>
  </si>
  <si>
    <t>0006563345205</t>
  </si>
  <si>
    <t>0065633452050</t>
  </si>
  <si>
    <t xml:space="preserve">MOTTS FRUITSATIONS BERRY  GF       </t>
  </si>
  <si>
    <t>FRT GUSHERS VARIETY PACK  GF 10 X 138 GR</t>
  </si>
  <si>
    <t>010202110130</t>
  </si>
  <si>
    <t>0006563342447</t>
  </si>
  <si>
    <t>0065633424477</t>
  </si>
  <si>
    <t xml:space="preserve">FRT GUSHERS VARIETY PACK  GF       </t>
  </si>
  <si>
    <t>FRT GUSHERS GRAPE TROP GF 10 X 138 GR</t>
  </si>
  <si>
    <t>0006563342448</t>
  </si>
  <si>
    <t>0065633424484</t>
  </si>
  <si>
    <t xml:space="preserve">FRT GUSHERS GRAPE TROP GF          </t>
  </si>
  <si>
    <t>FRT GUSHERS SUPER SOUR GF 10 X 138 GR</t>
  </si>
  <si>
    <t>0006563315683</t>
  </si>
  <si>
    <t>0065633156835</t>
  </si>
  <si>
    <t xml:space="preserve">FRT GUSHERS SUPER SOUR GF          </t>
  </si>
  <si>
    <t>GM FRT ROLL UPS BLASTIN   BRY GF 10 X 141 GR</t>
  </si>
  <si>
    <t>010202110140</t>
  </si>
  <si>
    <t>0006563349246</t>
  </si>
  <si>
    <t>0065633492469</t>
  </si>
  <si>
    <t xml:space="preserve">GM FRT ROLL UPS BLASTIN   BRY GF   </t>
  </si>
  <si>
    <t xml:space="preserve">141 </t>
  </si>
  <si>
    <t>GM FRT ROLL UPS TROP TIE  DYE GF 10 X 141 GR</t>
  </si>
  <si>
    <t>0006563349245</t>
  </si>
  <si>
    <t>0065633492452</t>
  </si>
  <si>
    <t xml:space="preserve">GM FRT ROLL UPS TROP TIE  DYE GF   </t>
  </si>
  <si>
    <t>NV PROTEIN PNUT ALMD DRK  CHOC 12 X 148 GR</t>
  </si>
  <si>
    <t>010201120225</t>
  </si>
  <si>
    <t>0006563343759</t>
  </si>
  <si>
    <t>0065633437590</t>
  </si>
  <si>
    <t xml:space="preserve">NV PROTEIN PNUT ALMD DRK  CHOC     </t>
  </si>
  <si>
    <t xml:space="preserve">148 </t>
  </si>
  <si>
    <t>NV PROTEIN PNUT BTTR DRK  CHOC 12 X 148 GR</t>
  </si>
  <si>
    <t>0006563343761</t>
  </si>
  <si>
    <t>0065633437613</t>
  </si>
  <si>
    <t xml:space="preserve">NV PROTEIN PNUT BTTR DRK  CHOC     </t>
  </si>
  <si>
    <t>NV SWT/SLTY DRK CHOC BAR 12 X 210 GR</t>
  </si>
  <si>
    <t>010201120226</t>
  </si>
  <si>
    <t>0006563315736</t>
  </si>
  <si>
    <t>0065633157368</t>
  </si>
  <si>
    <t xml:space="preserve">NV SWT/SLTY DRK CHOC BAR           </t>
  </si>
  <si>
    <t>NV SWT/SLTY SPEC EDIT 12 X 210 GR</t>
  </si>
  <si>
    <t>0006563315809</t>
  </si>
  <si>
    <t>0065633158099</t>
  </si>
  <si>
    <t xml:space="preserve">NV SWT/SLTY SPEC EDIT              </t>
  </si>
  <si>
    <t>NV SWT/SLTY CASHEW BAR 12 X 192 GR</t>
  </si>
  <si>
    <t>0006563315738</t>
  </si>
  <si>
    <t>0065633157382</t>
  </si>
  <si>
    <t xml:space="preserve">NV SWT/SLTY CASHEW BAR             </t>
  </si>
  <si>
    <t xml:space="preserve">192 </t>
  </si>
  <si>
    <t>NV SWT/SLTY PNUT CHWY BAR 12 X 210 GR</t>
  </si>
  <si>
    <t>0006563315775</t>
  </si>
  <si>
    <t>0065633157757</t>
  </si>
  <si>
    <t xml:space="preserve">NV SWT/SLTY PNUT CHWY BAR          </t>
  </si>
  <si>
    <t>NV SWT/SLTY GRAN ALMD BAR 12 X 210 GR</t>
  </si>
  <si>
    <t>0006563315739</t>
  </si>
  <si>
    <t>0065633157399</t>
  </si>
  <si>
    <t xml:space="preserve">NV SWT/SLTY GRAN ALMD BAR          </t>
  </si>
  <si>
    <t>GM FRT ROLL UP JOLL RNCH  GF 10 X 141 GR</t>
  </si>
  <si>
    <t>0006563316357</t>
  </si>
  <si>
    <t>0065633163574</t>
  </si>
  <si>
    <t xml:space="preserve">GM FRT ROLL UP JOLL RNCH  GF       </t>
  </si>
  <si>
    <t>GM BC FRUIT ROLLUP SOUR   10CT 10 X 141 GR</t>
  </si>
  <si>
    <t>0006563322726</t>
  </si>
  <si>
    <t>0065633227269</t>
  </si>
  <si>
    <t xml:space="preserve">GM BC FRUIT ROLLUP SOUR   10CT     </t>
  </si>
  <si>
    <t>FRT BY THE FT STARBST GF 12 X 128 GR</t>
  </si>
  <si>
    <t>0006563316364</t>
  </si>
  <si>
    <t>0065633163642</t>
  </si>
  <si>
    <t xml:space="preserve">FRT BY THE FT STARBST GF           </t>
  </si>
  <si>
    <t>FRT BY THE FT WTRMLN LMN 12 X 128 GR</t>
  </si>
  <si>
    <t>0006563323472</t>
  </si>
  <si>
    <t>0065633234724</t>
  </si>
  <si>
    <t xml:space="preserve">FRT BY THE FT WTRMLN LMN           </t>
  </si>
  <si>
    <t>NV TRL MIX FRUIT/NUT DK   CHOC/CHER 12 X 175 GR</t>
  </si>
  <si>
    <t>0006563321849</t>
  </si>
  <si>
    <t>0065633218496</t>
  </si>
  <si>
    <t>NV TRL MIX FRUIT/NUT DK   CHOC/CHER</t>
  </si>
  <si>
    <t>NV LUNCHBOX MIXED BERRY   5CT 12 X 130 GR</t>
  </si>
  <si>
    <t>0006563322477</t>
  </si>
  <si>
    <t>0065633224770</t>
  </si>
  <si>
    <t xml:space="preserve">NV LUNCHBOX MIXED BERRY   5CT      </t>
  </si>
  <si>
    <t>NV CRUNCHY GRANOLA BAR PB 12 X 210 GR</t>
  </si>
  <si>
    <t>0006563322617</t>
  </si>
  <si>
    <t>0065633226170</t>
  </si>
  <si>
    <t xml:space="preserve">NV CRUNCHY GRANOLA BAR PB          </t>
  </si>
  <si>
    <t>NV CRNCHY GRNLA OAT HNY 12 X 210 GR</t>
  </si>
  <si>
    <t>0006563322615</t>
  </si>
  <si>
    <t>0065633226156</t>
  </si>
  <si>
    <t xml:space="preserve">NV CRNCHY GRNLA OAT HNY            </t>
  </si>
  <si>
    <t>CINN TST CRNCH TREAT BARS 12 X 192 GR</t>
  </si>
  <si>
    <t>0006563322705</t>
  </si>
  <si>
    <t>0065633227054</t>
  </si>
  <si>
    <t xml:space="preserve">CINN TST CRNCH TREAT BARS          </t>
  </si>
  <si>
    <t>GM CHEX MIX CHOCO PB BARS 8 X 160 GR</t>
  </si>
  <si>
    <t>010203115410</t>
  </si>
  <si>
    <t>0006563323155</t>
  </si>
  <si>
    <t>0065633231556</t>
  </si>
  <si>
    <t xml:space="preserve">GM CHEX MIX CHOCO PB BARS          </t>
  </si>
  <si>
    <t>NV SWT/SLTY CASHEW BAR 12 X 160 GR</t>
  </si>
  <si>
    <t>0006563323289</t>
  </si>
  <si>
    <t>0065633232898</t>
  </si>
  <si>
    <t>NV SWT/SLTY PNUT BAR 12 X 175 GR</t>
  </si>
  <si>
    <t>0006563323292</t>
  </si>
  <si>
    <t>0065633232928</t>
  </si>
  <si>
    <t xml:space="preserve">NV SWT/SLTY PNUT BAR               </t>
  </si>
  <si>
    <t>NV SWT/SLTY DRK CHOC BAR 12 X 175 GR</t>
  </si>
  <si>
    <t>0006563323288</t>
  </si>
  <si>
    <t>0065633232881</t>
  </si>
  <si>
    <t>NV SWT/SLTY GRAN ALMD BAR 12 X 175 GR</t>
  </si>
  <si>
    <t>0006563323291</t>
  </si>
  <si>
    <t>0065633232911</t>
  </si>
  <si>
    <t>NV SWT/SLTY SPEC EDITION 12 X 175 GR</t>
  </si>
  <si>
    <t>0006563323286</t>
  </si>
  <si>
    <t>0065633232867</t>
  </si>
  <si>
    <t xml:space="preserve">NV SWT/SLTY SPEC EDITION           </t>
  </si>
  <si>
    <t>NV SWT/SLTY PRETZL NUT 12 X 170 GR</t>
  </si>
  <si>
    <t>0006563323458</t>
  </si>
  <si>
    <t>0065633234588</t>
  </si>
  <si>
    <t xml:space="preserve">NV SWT/SLTY PRETZL NUT             </t>
  </si>
  <si>
    <t>GOLD SEAL       SOCKEYE    SALMON 24 X 213 GR</t>
  </si>
  <si>
    <t>010141120250</t>
  </si>
  <si>
    <t>0006381606120</t>
  </si>
  <si>
    <t>0063816061212</t>
  </si>
  <si>
    <t>Gold Seal Sockeye Salmon 213 g</t>
  </si>
  <si>
    <t xml:space="preserve">GOLD SEAL       SOCKEYE    SALMON  </t>
  </si>
  <si>
    <t xml:space="preserve">213 </t>
  </si>
  <si>
    <t>HOLIDAY LUNCHEON MEAT 24 X 340 GR</t>
  </si>
  <si>
    <t>010147130320</t>
  </si>
  <si>
    <t>0005707200195</t>
  </si>
  <si>
    <t>0057072001951</t>
  </si>
  <si>
    <t>Holiday Luncheon Meat 340 g</t>
  </si>
  <si>
    <t xml:space="preserve">HOLIDAY LUNCHEON MEAT              </t>
  </si>
  <si>
    <t>KR GRATED PARMESAN CHEESE 12 X 250 GR</t>
  </si>
  <si>
    <t>010189120210</t>
  </si>
  <si>
    <t>0006820047905</t>
  </si>
  <si>
    <t>0068200479054</t>
  </si>
  <si>
    <t>Kraft Grated Parmesan Cheese 250 g</t>
  </si>
  <si>
    <t xml:space="preserve">KR GRATED PARMESAN CHEESE          </t>
  </si>
  <si>
    <t>KR GRTD LT 100% PARM CHSE 12 X 250 GR</t>
  </si>
  <si>
    <t>0006820047906</t>
  </si>
  <si>
    <t>0068200479061</t>
  </si>
  <si>
    <t xml:space="preserve">KR GRTD LT 100% PARM CHSE          </t>
  </si>
  <si>
    <t>KRAFT PARMESAN CHEESE ITL HERB BLND 12 X 250 GR</t>
  </si>
  <si>
    <t>0006820047602</t>
  </si>
  <si>
    <t>0068200476022</t>
  </si>
  <si>
    <t>KRAFT PARMESAN CHEESE ITL HERB BLND</t>
  </si>
  <si>
    <t>PETRELLI EX VIRGN OLV OIL 12 X 1 LT</t>
  </si>
  <si>
    <t>010222120240</t>
  </si>
  <si>
    <t>1 / $21.99</t>
  </si>
  <si>
    <t xml:space="preserve"> $21.99</t>
  </si>
  <si>
    <t>1 /21.99</t>
  </si>
  <si>
    <t>26.49</t>
  </si>
  <si>
    <t>24.19</t>
  </si>
  <si>
    <t>31.79</t>
  </si>
  <si>
    <t>0005949110014</t>
  </si>
  <si>
    <t>0059491100147</t>
  </si>
  <si>
    <t xml:space="preserve">PETRELLI EX VIRGN OLV OIL          </t>
  </si>
  <si>
    <t>PF CHANGS KUNG PAO SCE 6 X 350 ML</t>
  </si>
  <si>
    <t>010272165740</t>
  </si>
  <si>
    <t>1/4.79</t>
  </si>
  <si>
    <t>0003100067962</t>
  </si>
  <si>
    <t>0031000679624</t>
  </si>
  <si>
    <t xml:space="preserve">PF CHANGS KUNG PAO SCE             </t>
  </si>
  <si>
    <t>PF CHANGS TERIYAKI SCE 6 X 350 ML</t>
  </si>
  <si>
    <t>0003100067963</t>
  </si>
  <si>
    <t>0031000679631</t>
  </si>
  <si>
    <t>P.F. Chang's Sauce 350 mL</t>
  </si>
  <si>
    <t xml:space="preserve">PF CHANGS TERIYAKI SCE             </t>
  </si>
  <si>
    <t>PF CHANGS SESAME SAUCE 6 X 350 ML</t>
  </si>
  <si>
    <t>0003100067660</t>
  </si>
  <si>
    <t>0031000676609</t>
  </si>
  <si>
    <t xml:space="preserve">PF CHANGS SESAME SAUCE             </t>
  </si>
  <si>
    <t>PF CHANGS SWT CHILI SCE 6 X 350 ML</t>
  </si>
  <si>
    <t>0003100067996</t>
  </si>
  <si>
    <t>0031000679969</t>
  </si>
  <si>
    <t xml:space="preserve">PF CHANGS SWT CHILI SCE            </t>
  </si>
  <si>
    <t>PF CHANGS SWT&amp;SOUR SAUCE 6 X 350 ML</t>
  </si>
  <si>
    <t>0003100067158</t>
  </si>
  <si>
    <t>0031000671581</t>
  </si>
  <si>
    <t xml:space="preserve">PF CHANGS SWT&amp;SOUR SAUCE           </t>
  </si>
  <si>
    <t>SWIFT PREMIUM CANNED HAM 12 X 680 GR</t>
  </si>
  <si>
    <t>010147130330</t>
  </si>
  <si>
    <t>1 / $11.29</t>
  </si>
  <si>
    <t xml:space="preserve"> $11.29</t>
  </si>
  <si>
    <t>1/11.49</t>
  </si>
  <si>
    <t>13.59</t>
  </si>
  <si>
    <t>14.49</t>
  </si>
  <si>
    <t>0005707200202</t>
  </si>
  <si>
    <t>0057072902029</t>
  </si>
  <si>
    <t>Swift Premium Canned Ham 680 g</t>
  </si>
  <si>
    <t xml:space="preserve">SWIFT PREMIUM CANNED HAM           </t>
  </si>
  <si>
    <t>TIM HORT BEEF CHILI 12 X 425 GR</t>
  </si>
  <si>
    <t>010148180800</t>
  </si>
  <si>
    <t>2/8.00</t>
  </si>
  <si>
    <t>0006320912634</t>
  </si>
  <si>
    <t>0063209128033</t>
  </si>
  <si>
    <t xml:space="preserve">TIM HORT BEEF CHILI                </t>
  </si>
  <si>
    <t>TIM HORT CKN &amp; RICE SOUP 12 X 540 ML</t>
  </si>
  <si>
    <t>010112810100</t>
  </si>
  <si>
    <t>3/9.99</t>
  </si>
  <si>
    <t>0006320912825</t>
  </si>
  <si>
    <t>0063209128255</t>
  </si>
  <si>
    <t>Tim Hortons Soup 540 mL</t>
  </si>
  <si>
    <t xml:space="preserve">TIM HORT CKN &amp; RICE SOUP           </t>
  </si>
  <si>
    <t>TIM HORT CHN NOODLE SOUP 12 X 540 ML</t>
  </si>
  <si>
    <t>0006320912636</t>
  </si>
  <si>
    <t>0063209128057</t>
  </si>
  <si>
    <t xml:space="preserve">TIM HORT CHN NOODLE SOUP           </t>
  </si>
  <si>
    <t>TIM HORT CRM BROCOLI      SOUP 12 X 540 ML</t>
  </si>
  <si>
    <t>0006320912635</t>
  </si>
  <si>
    <t>0063209128040</t>
  </si>
  <si>
    <t xml:space="preserve">TIM HORT CRM BROCOLI      SOUP     </t>
  </si>
  <si>
    <t>TIM HORT POTATO BACON SP 12 X 540 ML</t>
  </si>
  <si>
    <t>0006320915575</t>
  </si>
  <si>
    <t>0063209155756</t>
  </si>
  <si>
    <t xml:space="preserve">TIM HORT POTATO BACON SP           </t>
  </si>
  <si>
    <t>TIM HORT FIELD MUSHROOM   SOUP 12 X 540 ML</t>
  </si>
  <si>
    <t>0006320917200</t>
  </si>
  <si>
    <t>0063209172005</t>
  </si>
  <si>
    <t xml:space="preserve">TIM HORT FIELD MUSHROOM   SOUP     </t>
  </si>
  <si>
    <t>TIM HORT CRMY CHKN SOUP 12 X 540 ML</t>
  </si>
  <si>
    <t>0006320919180</t>
  </si>
  <si>
    <t>0063209191808</t>
  </si>
  <si>
    <t xml:space="preserve">TIM HORT CRMY CHKN SOUP            </t>
  </si>
  <si>
    <t>TIM HORT MINESTRONE SOUP 12 X 540 ML</t>
  </si>
  <si>
    <t>0006320919183</t>
  </si>
  <si>
    <t>0063209191839</t>
  </si>
  <si>
    <t xml:space="preserve">TIM HORT MINESTRONE SOUP           </t>
  </si>
  <si>
    <t>TIM HORT TOMATO BSIL ORZO 12 X 540 ML</t>
  </si>
  <si>
    <t>0006320922293</t>
  </si>
  <si>
    <t>0063209222939</t>
  </si>
  <si>
    <t xml:space="preserve">TIM HORT TOMATO BSIL ORZO          </t>
  </si>
  <si>
    <t>TIM HORT BEEF BARLEY VEG 12 X 540 ML</t>
  </si>
  <si>
    <t>0006320922294</t>
  </si>
  <si>
    <t>0063209222946</t>
  </si>
  <si>
    <t xml:space="preserve">TIM HORT BEEF BARLEY VEG           </t>
  </si>
  <si>
    <t>TIM HORT ITLIAN WDNG SOUP 12 X 540 ML</t>
  </si>
  <si>
    <t>0006320923582</t>
  </si>
  <si>
    <t>0063209235823</t>
  </si>
  <si>
    <t xml:space="preserve">TIM HORT ITLIAN WDNG SOUP          </t>
  </si>
  <si>
    <t>BUDWEISER ZERO 12X355ML 1 X 12 EA</t>
  </si>
  <si>
    <t>010527110145</t>
  </si>
  <si>
    <t>1 / $14.99</t>
  </si>
  <si>
    <t xml:space="preserve"> $14.99</t>
  </si>
  <si>
    <t>1 /14.99</t>
  </si>
  <si>
    <t>21.59</t>
  </si>
  <si>
    <t>18.79</t>
  </si>
  <si>
    <t>.19.79</t>
  </si>
  <si>
    <t>0006206738153</t>
  </si>
  <si>
    <t>0062067381539</t>
  </si>
  <si>
    <t>Budweiser Zero Alcohol Free Beer 12 x 355 mL PLUS DEPOSIT</t>
  </si>
  <si>
    <t xml:space="preserve">BUDWEISER ZERO 12X355ML            </t>
  </si>
  <si>
    <t>CHRISTIE PREM PLUS UNSLTD 12 X 450 GR</t>
  </si>
  <si>
    <t>010451120210</t>
  </si>
  <si>
    <t>1 / $5.29</t>
  </si>
  <si>
    <t xml:space="preserve"> $5.29</t>
  </si>
  <si>
    <t>0006672100784</t>
  </si>
  <si>
    <t>0066721007848</t>
  </si>
  <si>
    <t>Christie Premium Plus Crackers 450 - 481 g</t>
  </si>
  <si>
    <t xml:space="preserve">CHRISTIE PREM PLUS UNSLTD          </t>
  </si>
  <si>
    <t>CHRISTIE PREM PLUS SALTED 12 X 450 GR</t>
  </si>
  <si>
    <t>0006672100783</t>
  </si>
  <si>
    <t>0066721007831</t>
  </si>
  <si>
    <t xml:space="preserve">CHRISTIE PREM PLUS SALTED          </t>
  </si>
  <si>
    <t>CHR PREMIUM PLUS WH GRAIN 481 GR 12 X 481 GR</t>
  </si>
  <si>
    <t>0006672102932</t>
  </si>
  <si>
    <t>0066721029321</t>
  </si>
  <si>
    <t xml:space="preserve">CHR PREMIUM PLUS WH GRAIN 481 GR   </t>
  </si>
  <si>
    <t>C.GOLD DRK COCONUT ALMNDS 12 X 200 GR</t>
  </si>
  <si>
    <t>010471150506</t>
  </si>
  <si>
    <t>0005731621487</t>
  </si>
  <si>
    <t>0057316173390</t>
  </si>
  <si>
    <t xml:space="preserve">C.GOLD DRK COCONUT ALMNDS          </t>
  </si>
  <si>
    <t>C.GOLD MLK CHOC CASHEWS 12 X 200 GR</t>
  </si>
  <si>
    <t>0005731617337</t>
  </si>
  <si>
    <t>0057316173376</t>
  </si>
  <si>
    <t xml:space="preserve">C.GOLD MLK CHOC CASHEWS            </t>
  </si>
  <si>
    <t>C.GOLD CAFFE LATTE ALMNDS 12 X 200 GR</t>
  </si>
  <si>
    <t>0005731620539</t>
  </si>
  <si>
    <t>0057316205398</t>
  </si>
  <si>
    <t xml:space="preserve">C.GOLD CAFFE LATTE ALMNDS          </t>
  </si>
  <si>
    <t>C.GOLD DARK CHOC PB CUPS   WSEASALT 12 X 191 GR</t>
  </si>
  <si>
    <t>0005731620382</t>
  </si>
  <si>
    <t>0057316203820</t>
  </si>
  <si>
    <t>C.GOLD DARK CHOC PB CUPS   WSEASALT</t>
  </si>
  <si>
    <t>C.GOLD 72% DRK  CHOC BAR 12 X 100 GR</t>
  </si>
  <si>
    <t>010471130300</t>
  </si>
  <si>
    <t>2 / $5.00</t>
  </si>
  <si>
    <t>2/6.0</t>
  </si>
  <si>
    <t>0005731613228</t>
  </si>
  <si>
    <t>0057316132288</t>
  </si>
  <si>
    <t xml:space="preserve">C.GOLD 72% DRK  CHOC BAR           </t>
  </si>
  <si>
    <t>C.GOLD SWISS   MILK CHOC 12 X 100 GR</t>
  </si>
  <si>
    <t>0005731613229</t>
  </si>
  <si>
    <t>0057316132295</t>
  </si>
  <si>
    <t xml:space="preserve">C.GOLD SWISS   MILK CHOC           </t>
  </si>
  <si>
    <t>C.GOLD MLK CPD  HAZELNUT  CHOC BAR 12 X 100 GR</t>
  </si>
  <si>
    <t>0005731613230</t>
  </si>
  <si>
    <t>0057316132304</t>
  </si>
  <si>
    <t xml:space="preserve">C.GOLD MLK CPD  HAZELNUT  CHOC BAR </t>
  </si>
  <si>
    <t>CG MLK FRT &amp; NUT CHOC BR 11 X 100 GR</t>
  </si>
  <si>
    <t>0005731613231</t>
  </si>
  <si>
    <t>0057316132318</t>
  </si>
  <si>
    <t xml:space="preserve">CG MLK FRT &amp; NUT CHOC BR           </t>
  </si>
  <si>
    <t>BEAR PAWS BIRTHDAY CAKE 12 X 168 GR</t>
  </si>
  <si>
    <t>010433110140</t>
  </si>
  <si>
    <t>0006334800596</t>
  </si>
  <si>
    <t>0063348005967</t>
  </si>
  <si>
    <t>Dare Wagon Wheels 315 - 360g, Viva Puffs 300 g or Bear Paws 168 - 240 g</t>
  </si>
  <si>
    <t xml:space="preserve">BEAR PAWS BIRTHDAY CAKE            </t>
  </si>
  <si>
    <t>BEAR PAWS CHOCOLATE CHIP 12 X 240 GR</t>
  </si>
  <si>
    <t>0006334800694</t>
  </si>
  <si>
    <t>0063348006940</t>
  </si>
  <si>
    <t xml:space="preserve">BEAR PAWS CHOCOLATE CHIP           </t>
  </si>
  <si>
    <t>DARE BEAR PAWS APPLE 12 X 240 GR</t>
  </si>
  <si>
    <t>0006334800689</t>
  </si>
  <si>
    <t>0063348006896</t>
  </si>
  <si>
    <t xml:space="preserve">DARE BEAR PAWS APPLE               </t>
  </si>
  <si>
    <t>DARE BEAR PAWS  BROWNIE 12 X 240 GR</t>
  </si>
  <si>
    <t>0006334800691</t>
  </si>
  <si>
    <t>0063348006919</t>
  </si>
  <si>
    <t xml:space="preserve">DARE BEAR PAWS  BROWNIE            </t>
  </si>
  <si>
    <t>DARE BEAR PAWS BANANA 12 X 240 GR</t>
  </si>
  <si>
    <t>0006334800690</t>
  </si>
  <si>
    <t>0063348006902</t>
  </si>
  <si>
    <t xml:space="preserve">DARE BEAR PAWS BANANA              </t>
  </si>
  <si>
    <t>BEAR PAW CHOC SANDWICH 12 X 168 GR</t>
  </si>
  <si>
    <t>0006334801400</t>
  </si>
  <si>
    <t>0063348014006</t>
  </si>
  <si>
    <t xml:space="preserve">BEAR PAW CHOC SANDWICH             </t>
  </si>
  <si>
    <t>BEAR PAWS RAINBOW CHIP 12 X 240 GR</t>
  </si>
  <si>
    <t>0006334800697</t>
  </si>
  <si>
    <t>0063348006971</t>
  </si>
  <si>
    <t xml:space="preserve">BEAR PAWS RAINBOW CHIP             </t>
  </si>
  <si>
    <t>BP VEG &amp; FRT MIXED BERRY 12 X 168 GR</t>
  </si>
  <si>
    <t>0006334802230</t>
  </si>
  <si>
    <t>0063348022308</t>
  </si>
  <si>
    <t xml:space="preserve">BP VEG &amp; FRT MIXED BERRY           </t>
  </si>
  <si>
    <t>BEAR PAWS ACTIVE BLUEBRRY 12 X 175 GR</t>
  </si>
  <si>
    <t>0006334800860</t>
  </si>
  <si>
    <t>0063348008609</t>
  </si>
  <si>
    <t xml:space="preserve">BEAR PAWS ACTIVE BLUEBRRY          </t>
  </si>
  <si>
    <t>BEAR PAWS ACTVE DBL CHOCO 12 X 175 GR</t>
  </si>
  <si>
    <t>0006334800850</t>
  </si>
  <si>
    <t>0063348008500</t>
  </si>
  <si>
    <t xml:space="preserve">BEAR PAWS ACTVE DBL CHOCO          </t>
  </si>
  <si>
    <t>BEAR PAWS APPLE 12 X 210 GR</t>
  </si>
  <si>
    <t>0006334800889</t>
  </si>
  <si>
    <t>0063348008890</t>
  </si>
  <si>
    <t xml:space="preserve">BEAR PAWS APPLE                    </t>
  </si>
  <si>
    <t>BEAR PAWS BANANA 12 X 210 GR</t>
  </si>
  <si>
    <t>0006334800890</t>
  </si>
  <si>
    <t>0063348008906</t>
  </si>
  <si>
    <t xml:space="preserve">BEAR PAWS BANANA                   </t>
  </si>
  <si>
    <t>BEAR PAWS RAINBOW 12 X 210 GR</t>
  </si>
  <si>
    <t>0006334800897</t>
  </si>
  <si>
    <t>0063348008975</t>
  </si>
  <si>
    <t xml:space="preserve">BEAR PAWS RAINBOW                  </t>
  </si>
  <si>
    <t>BEAR PAWS  BROWNIE 12 X 210 GR</t>
  </si>
  <si>
    <t>0006334800891</t>
  </si>
  <si>
    <t>0063348008913</t>
  </si>
  <si>
    <t xml:space="preserve">BEAR PAWS  BROWNIE                 </t>
  </si>
  <si>
    <t>BEAR PAWS CHOCOLATE CHIP 12 X 210 GR</t>
  </si>
  <si>
    <t>0006334800894</t>
  </si>
  <si>
    <t>0063348008944</t>
  </si>
  <si>
    <t>HAWKINS CHEEZIE POUCH 12 X 210 GR</t>
  </si>
  <si>
    <t>010293180805</t>
  </si>
  <si>
    <t>3 / $10.98</t>
  </si>
  <si>
    <t xml:space="preserve"> $10.98</t>
  </si>
  <si>
    <t>3/11.00</t>
  </si>
  <si>
    <t>0005675721000</t>
  </si>
  <si>
    <t>0056757210005</t>
  </si>
  <si>
    <t>Hawkins Cheezies 210 g</t>
  </si>
  <si>
    <t xml:space="preserve">HAWKINS CHEEZIE POUCH                             </t>
  </si>
  <si>
    <t>M.MAID APPLE JUICE 12 X 1 LT</t>
  </si>
  <si>
    <t>010122215155</t>
  </si>
  <si>
    <t>3 / $4.98</t>
  </si>
  <si>
    <t xml:space="preserve"> $4.98</t>
  </si>
  <si>
    <t>3/5.00</t>
  </si>
  <si>
    <t>0005960004814</t>
  </si>
  <si>
    <t>0059600048148</t>
  </si>
  <si>
    <t xml:space="preserve">Minute Maid or Five Alive Juices 1 L PLUS DEPOSIT </t>
  </si>
  <si>
    <t xml:space="preserve">M.MAID APPLE JUICE                 </t>
  </si>
  <si>
    <t>5 ALIVE PASS PEACH 1L 12 X 1 LT</t>
  </si>
  <si>
    <t>010122280810</t>
  </si>
  <si>
    <t>0005960002391</t>
  </si>
  <si>
    <t>0059600023916</t>
  </si>
  <si>
    <t xml:space="preserve">5 ALIVE PASS PEACH 1L              </t>
  </si>
  <si>
    <t>5 ALIVE CITRUS 1L TETRA 12 X 1 LT</t>
  </si>
  <si>
    <t>0005960002394</t>
  </si>
  <si>
    <t>0059600023947</t>
  </si>
  <si>
    <t xml:space="preserve">5 ALIVE CITRUS 1L TETRA            </t>
  </si>
  <si>
    <t>M.MAID WATERMELON 1L 12 X 1 LT</t>
  </si>
  <si>
    <t>010122280814</t>
  </si>
  <si>
    <t>0005960000041</t>
  </si>
  <si>
    <t>0059600100419</t>
  </si>
  <si>
    <t xml:space="preserve">M.MAID WATERMELON 1L               </t>
  </si>
  <si>
    <t>M.MAID PEACH MANGO 12 X 1 LT</t>
  </si>
  <si>
    <t>0005960006055</t>
  </si>
  <si>
    <t>0059600060553</t>
  </si>
  <si>
    <t xml:space="preserve">M.MAID PEACH MANGO                 </t>
  </si>
  <si>
    <t>M.MAID FRUIT PUNCH 12 X 1 LT</t>
  </si>
  <si>
    <t>0005960006089</t>
  </si>
  <si>
    <t>0059600060898</t>
  </si>
  <si>
    <t xml:space="preserve">M.MAID FRUIT PUNCH                 </t>
  </si>
  <si>
    <t>FRUITOPIA FRUIT INTEGRATN 12 X 1 LT</t>
  </si>
  <si>
    <t>010122280855</t>
  </si>
  <si>
    <t>0005960000047</t>
  </si>
  <si>
    <t>0059600000474</t>
  </si>
  <si>
    <t xml:space="preserve">FRUITOPIA FRUIT INTEGRATN          </t>
  </si>
  <si>
    <t>FRUITOPIA STRWBRRY PSSN    AWRNESS 12 X 1 LT</t>
  </si>
  <si>
    <t>0005960000042</t>
  </si>
  <si>
    <t>0059600100426</t>
  </si>
  <si>
    <t xml:space="preserve">FRUITOPIA STRWBRRY PSSN    AWRNESS </t>
  </si>
  <si>
    <t>S/RYPE PURE APPLE JUICE   200ML 8 X 5 EA</t>
  </si>
  <si>
    <t>010121110110</t>
  </si>
  <si>
    <t>3 / $7.98</t>
  </si>
  <si>
    <t xml:space="preserve"> $7.98</t>
  </si>
  <si>
    <t>3/8.00</t>
  </si>
  <si>
    <t>0005796100303</t>
  </si>
  <si>
    <t>0057961003035</t>
  </si>
  <si>
    <t>SunRype Juice Boxes 5 x 200 mL PLUS DEPOSIT</t>
  </si>
  <si>
    <t xml:space="preserve">S/RYPE PURE APPLE JUICE   200ML    </t>
  </si>
  <si>
    <t>S/RYPE PURE ORANGE JUICE 200ML 8 X 5 EA</t>
  </si>
  <si>
    <t>010121115155</t>
  </si>
  <si>
    <t>0005796100385</t>
  </si>
  <si>
    <t>0057961003851</t>
  </si>
  <si>
    <t xml:space="preserve">S/RYPE PURE ORANGE JUICE 200ML     </t>
  </si>
  <si>
    <t>S/RYPE APPLE/ORGE/PEACH 200ML JCE 8 X 5 EA</t>
  </si>
  <si>
    <t>010121120210</t>
  </si>
  <si>
    <t>0005796100354</t>
  </si>
  <si>
    <t>0057961003547</t>
  </si>
  <si>
    <t xml:space="preserve">S/RYPE APPLE/ORGE/PEACH 200ML JCE                 </t>
  </si>
  <si>
    <t>S/RYPE GRAPE 100% JCE 200ML 8 X 5 EA</t>
  </si>
  <si>
    <t>0005796100395</t>
  </si>
  <si>
    <t>0057961003950</t>
  </si>
  <si>
    <t xml:space="preserve">S/RYPE GRAPE 100% JCE 200ML        </t>
  </si>
  <si>
    <t>S/RYPE WILDBERRY 100% JCE 200ML 8 X 5 EA</t>
  </si>
  <si>
    <t>0005796101806</t>
  </si>
  <si>
    <t>0057961018060</t>
  </si>
  <si>
    <t xml:space="preserve">S/RYPE WILDBERRY 100% JCE 200ML    </t>
  </si>
  <si>
    <t>S/RYPE FRT MEDLEY PURE JUICE 200ML 8 X 5 EA</t>
  </si>
  <si>
    <t>0005796101807</t>
  </si>
  <si>
    <t>0057961018077</t>
  </si>
  <si>
    <t xml:space="preserve">S/RYPE FRT MEDLEY PURE JUICE 200ML </t>
  </si>
  <si>
    <t>S/RYPE STRAW/KIWI PURE JUICE 200ML 8 X 5 EA</t>
  </si>
  <si>
    <t>0005796101808</t>
  </si>
  <si>
    <t>0057961018084</t>
  </si>
  <si>
    <t xml:space="preserve">S/RYPE STRAW/KIWI PURE JUICE 200ML </t>
  </si>
  <si>
    <t>S/RYPE WLD BERRY LESS SUG 5X200ML 8 X 5 EA</t>
  </si>
  <si>
    <t>0005796103333</t>
  </si>
  <si>
    <t>0057961033339</t>
  </si>
  <si>
    <t xml:space="preserve">S/RYPE WLD BERRY LESS SUG 5X200ML  </t>
  </si>
  <si>
    <t>S/RYPE FRT+VEG ORAN MANGO 5X200ML 8 X 5 EA</t>
  </si>
  <si>
    <t>0005796103476</t>
  </si>
  <si>
    <t>0057961034763</t>
  </si>
  <si>
    <t xml:space="preserve">S/RYPE FRT+VEG ORAN MANGO 5X200ML  </t>
  </si>
  <si>
    <t>S/RYPE FRTPLS VEG STRAWBR BAN 200ML 8 X 5 EA</t>
  </si>
  <si>
    <t>010121130330</t>
  </si>
  <si>
    <t>0005796101719</t>
  </si>
  <si>
    <t>0057961017193</t>
  </si>
  <si>
    <t>S/RYPE FRTPLS VEG STRAWBR BAN 200ML</t>
  </si>
  <si>
    <t>CASCADE COMP FRSH 90CT 3 X 90 EA</t>
  </si>
  <si>
    <t>010102130371</t>
  </si>
  <si>
    <t>1/25.99</t>
  </si>
  <si>
    <t>0003700055440</t>
  </si>
  <si>
    <t>0037000554407</t>
  </si>
  <si>
    <t xml:space="preserve">CASCADE COMP FRSH 90CT             </t>
  </si>
  <si>
    <t>CASCADE PLAT PLUS FRSH    51CT 3 X 51 EA</t>
  </si>
  <si>
    <t>0003077208376</t>
  </si>
  <si>
    <t>0030772083762</t>
  </si>
  <si>
    <t xml:space="preserve">CASCADE PLAT PLUS FRSH    51CT     </t>
  </si>
  <si>
    <t>CASCADE PLAT PLUS LEM     51CT 3 X 51 EA</t>
  </si>
  <si>
    <t>0003077212713</t>
  </si>
  <si>
    <t>0030772127138</t>
  </si>
  <si>
    <t xml:space="preserve">CASCADE PLAT PLUS LEM     51CT     </t>
  </si>
  <si>
    <t>CASCADE PLAT FRSH 67CT 3 X 67 EA</t>
  </si>
  <si>
    <t>0003077208373</t>
  </si>
  <si>
    <t>0030772083731</t>
  </si>
  <si>
    <t xml:space="preserve">CASCADE PLAT FRSH 67CT             </t>
  </si>
  <si>
    <t xml:space="preserve">67  </t>
  </si>
  <si>
    <t>CASCADE PLAT FRSH OXI      67CT 3 X 67 EA</t>
  </si>
  <si>
    <t>0003077208372</t>
  </si>
  <si>
    <t>0030772083724</t>
  </si>
  <si>
    <t xml:space="preserve">CASCADE PLAT FRSH OXI      67CT    </t>
  </si>
  <si>
    <t>FLEECY SHTS AROMATH RELAX 6 X 80 EA</t>
  </si>
  <si>
    <t>010092140400</t>
  </si>
  <si>
    <t>0005800000663</t>
  </si>
  <si>
    <t>0058000006635</t>
  </si>
  <si>
    <t>Fleecy Fabric Softener Sheets Package of 80</t>
  </si>
  <si>
    <t xml:space="preserve">FLEECY SHTS AROMATH RELAX          </t>
  </si>
  <si>
    <t>FLEECY LIQ FRSH AIR 57LDS 6 X 1.36 LT</t>
  </si>
  <si>
    <t>010093120220</t>
  </si>
  <si>
    <t>0003500097394</t>
  </si>
  <si>
    <t>0035000973945</t>
  </si>
  <si>
    <t xml:space="preserve">FLEECY LIQ FRSH AIR 57LDS          </t>
  </si>
  <si>
    <t>1.36</t>
  </si>
  <si>
    <t>FLEECY LIQ LNDRY DET LVDR  56LDS 6 X 1.36 LT</t>
  </si>
  <si>
    <t>0082785401849</t>
  </si>
  <si>
    <t>0827854018480</t>
  </si>
  <si>
    <t xml:space="preserve">FLEECY LIQ LNDRY DET LVDR  56LDS   </t>
  </si>
  <si>
    <t>LYSOL TOILET BOWL CLNR    (2X710ML) 4 X 2 PK</t>
  </si>
  <si>
    <t>010104610180</t>
  </si>
  <si>
    <t>0005963182314</t>
  </si>
  <si>
    <t>0059631823141</t>
  </si>
  <si>
    <t>LYSOL TOILET BOWL CLNR    (2X710ML)</t>
  </si>
  <si>
    <t>PK</t>
  </si>
  <si>
    <t>LYSOL LAUND DISINFECT CRI SP LINEN 6 X 1.2 LT</t>
  </si>
  <si>
    <t>010097155550</t>
  </si>
  <si>
    <t>0001920099969</t>
  </si>
  <si>
    <t>0019200999691</t>
  </si>
  <si>
    <t xml:space="preserve">LYSOL LAUND DISINFECT CRI SP LINEN </t>
  </si>
  <si>
    <t xml:space="preserve">1.2 </t>
  </si>
  <si>
    <t>LYSOL WIPES DUAL ACTION   75CT 6 X 75 EA</t>
  </si>
  <si>
    <t>010103130340</t>
  </si>
  <si>
    <t>0001920056259</t>
  </si>
  <si>
    <t>0019200562598</t>
  </si>
  <si>
    <t xml:space="preserve">LYSOL WIPES DUAL ACTION   75CT     </t>
  </si>
  <si>
    <t>PINE-SOL ORIGINAL 8 X 1.41 LT</t>
  </si>
  <si>
    <t>010103110110</t>
  </si>
  <si>
    <t>2 / $11.00</t>
  </si>
  <si>
    <t xml:space="preserve"> $11.00</t>
  </si>
  <si>
    <t>1/5.99</t>
  </si>
  <si>
    <t>0005550040154</t>
  </si>
  <si>
    <t>0055500401540</t>
  </si>
  <si>
    <t>Pine-Sol 1.41 L or Clorox Bleach Wipes Package of 75 Select Varieties</t>
  </si>
  <si>
    <t xml:space="preserve">PINE-SOL ORIGINAL                  </t>
  </si>
  <si>
    <t>1.41</t>
  </si>
  <si>
    <t>PINE-SOL LAVENDER CLEAN 8 X 1.41 LT</t>
  </si>
  <si>
    <t>0005550040290</t>
  </si>
  <si>
    <t>0055500402905</t>
  </si>
  <si>
    <t xml:space="preserve">PINE-SOL LAVENDER CLEAN            </t>
  </si>
  <si>
    <t>CLOROX WIPES FRSH LEM 6 X 75 EA</t>
  </si>
  <si>
    <t>010103130380</t>
  </si>
  <si>
    <t>0005550001608</t>
  </si>
  <si>
    <t>0055500016089</t>
  </si>
  <si>
    <t xml:space="preserve">CLOROX WIPES FRSH LEM              </t>
  </si>
  <si>
    <t>CLOROX WIPES FRSH SCENT 6 X 75 EA</t>
  </si>
  <si>
    <t>0005550001609</t>
  </si>
  <si>
    <t>0055500016096</t>
  </si>
  <si>
    <t xml:space="preserve">CLOROX WIPES FRSH SCENT            </t>
  </si>
  <si>
    <t>DOG CHOW COMPLE ADULT CKN 1 X 14 KG</t>
  </si>
  <si>
    <t>010136140425</t>
  </si>
  <si>
    <t>1/42.99</t>
  </si>
  <si>
    <t>0005580045308</t>
  </si>
  <si>
    <t>0055800453082</t>
  </si>
  <si>
    <t xml:space="preserve">DOG CHOW COMPLE ADULT CKN          </t>
  </si>
  <si>
    <t>CG DOG FOOD W/CHIC &amp; LAMB 12 X 700 GR</t>
  </si>
  <si>
    <t>010135120210</t>
  </si>
  <si>
    <t>2 /4.99</t>
  </si>
  <si>
    <t>2.79</t>
  </si>
  <si>
    <t>0005731620301</t>
  </si>
  <si>
    <t>0057316203011</t>
  </si>
  <si>
    <t xml:space="preserve">CG DOG FOOD W/CHIC &amp; LAMB          </t>
  </si>
  <si>
    <t>CG DOG FOOD COUNTRY STEW 12 X 700 GR</t>
  </si>
  <si>
    <t>0005731620300</t>
  </si>
  <si>
    <t>0057316203004</t>
  </si>
  <si>
    <t xml:space="preserve">CG DOG FOOD COUNTRY STEW           </t>
  </si>
  <si>
    <t>CG DOG FOOD W/BEEF CUTS 12 X 700 GR</t>
  </si>
  <si>
    <t>0005731620299</t>
  </si>
  <si>
    <t>0057316202991</t>
  </si>
  <si>
    <t xml:space="preserve">CG DOG FOOD W/BEEF CUTS            </t>
  </si>
  <si>
    <t>CG DOG FOOD W/CHIC CUTS 12 X 700 GR</t>
  </si>
  <si>
    <t>0005731620302</t>
  </si>
  <si>
    <t>0057316203028</t>
  </si>
  <si>
    <t xml:space="preserve">CG DOG FOOD W/CHIC CUTS            </t>
  </si>
  <si>
    <t>CG DOG FOOD W/LAMB &amp; RICE 12 X 700 GR</t>
  </si>
  <si>
    <t>0005731620298</t>
  </si>
  <si>
    <t>0057316202984</t>
  </si>
  <si>
    <t xml:space="preserve">CG DOG FOOD W/LAMB &amp; RICE          </t>
  </si>
  <si>
    <t>F/FEAST GR TNA 24 X 85 GR</t>
  </si>
  <si>
    <t>010131110120</t>
  </si>
  <si>
    <t>10/9.00</t>
  </si>
  <si>
    <t>5/5.00</t>
  </si>
  <si>
    <t>1.19</t>
  </si>
  <si>
    <t>0006500000018</t>
  </si>
  <si>
    <t>0065000031508</t>
  </si>
  <si>
    <t>fcl updated srp to 10/9.00 3/2/26</t>
  </si>
  <si>
    <t>Friskies Cat Food 156 g or Fancy Feast 85 g</t>
  </si>
  <si>
    <t xml:space="preserve">F/FEAST GR TNA                     </t>
  </si>
  <si>
    <t xml:space="preserve">85  </t>
  </si>
  <si>
    <t>F/FEAST GRILLD SALMON 24 X 85 GR</t>
  </si>
  <si>
    <t>0006500000054</t>
  </si>
  <si>
    <t>0065000031706</t>
  </si>
  <si>
    <t xml:space="preserve">F/FEAST GRILLD SALMON              </t>
  </si>
  <si>
    <t>F/FEAST CHICKN LIVER 24 X 85 GR</t>
  </si>
  <si>
    <t>0006500000250</t>
  </si>
  <si>
    <t>0065000002505</t>
  </si>
  <si>
    <t xml:space="preserve">F/FEAST CHICKN LIVER               </t>
  </si>
  <si>
    <t>F/FEAST SHRIMP COD SOLE 24 X 85 GR</t>
  </si>
  <si>
    <t>0006500000257</t>
  </si>
  <si>
    <t>0065000002574</t>
  </si>
  <si>
    <t xml:space="preserve">F/FEAST SHRIMP COD SOLE            </t>
  </si>
  <si>
    <t>F/FEAST SALMON CATFD 24 X 85 GR</t>
  </si>
  <si>
    <t>0006500000294</t>
  </si>
  <si>
    <t>0065000002949</t>
  </si>
  <si>
    <t xml:space="preserve">F/FEAST SALMON CATFD               </t>
  </si>
  <si>
    <t>F/FEAST CHICKN FEAST 24 X 85 GR</t>
  </si>
  <si>
    <t>0006500000429</t>
  </si>
  <si>
    <t>0065000115697</t>
  </si>
  <si>
    <t xml:space="preserve">F/FEAST CHICKN FEAST               </t>
  </si>
  <si>
    <t>F/FEAST BEEF    FLVR PATE 24 X 85 GR</t>
  </si>
  <si>
    <t>0006500000888</t>
  </si>
  <si>
    <t>0065000155440</t>
  </si>
  <si>
    <t xml:space="preserve">F/FEAST BEEF    FLVR PATE          </t>
  </si>
  <si>
    <t>F/FEAST WHTFSH TUNA 24 X 85 GR</t>
  </si>
  <si>
    <t>0006500000996</t>
  </si>
  <si>
    <t>0065000009962</t>
  </si>
  <si>
    <t xml:space="preserve">F/FEAST WHTFSH TUNA                </t>
  </si>
  <si>
    <t>F/FEAST PATE   SLMN/SHRMP 24 X 85 GR</t>
  </si>
  <si>
    <t>0005580000022</t>
  </si>
  <si>
    <t>0055800261106</t>
  </si>
  <si>
    <t xml:space="preserve">F/FEAST PATE   SLMN/SHRMP          </t>
  </si>
  <si>
    <t>IAMS CAT INDR  WGHT/HRBL 4 X 1.59 KG</t>
  </si>
  <si>
    <t>010132120245</t>
  </si>
  <si>
    <t>1 / $13.99</t>
  </si>
  <si>
    <t xml:space="preserve"> $13.99</t>
  </si>
  <si>
    <t>16.79</t>
  </si>
  <si>
    <t>17.59</t>
  </si>
  <si>
    <t>0001901471246</t>
  </si>
  <si>
    <t>0019014711055</t>
  </si>
  <si>
    <t xml:space="preserve">IAMS CAT INDR  WGHT/HRBL           </t>
  </si>
  <si>
    <t>IAMS PROACTIVE HLT KITTEN 4 X 1.59 KG</t>
  </si>
  <si>
    <t>0001901471249</t>
  </si>
  <si>
    <t>0019014711079</t>
  </si>
  <si>
    <t xml:space="preserve">IAMS PROACTIVE HLT KITTEN          </t>
  </si>
  <si>
    <t>PAMP EASYUP 4T5T SUPER GL 1/56 1 X 56 EA</t>
  </si>
  <si>
    <t>507115130325</t>
  </si>
  <si>
    <t>0003700076416</t>
  </si>
  <si>
    <t>0037000764165</t>
  </si>
  <si>
    <t xml:space="preserve">PAMP EASYUP 4T5T SUPER GL 1/56     </t>
  </si>
  <si>
    <t>PAMP EASYUP 5T6T SUPER GL 1/46 1 X 46 EA</t>
  </si>
  <si>
    <t>0003700072406</t>
  </si>
  <si>
    <t>0037000724060</t>
  </si>
  <si>
    <t xml:space="preserve">PAMP EASYUP 5T6T SUPER GL 1/46     </t>
  </si>
  <si>
    <t>PAMP EASYUP 3T4T SUPER GL 1/66 1 X 66 EA</t>
  </si>
  <si>
    <t>0003700076510</t>
  </si>
  <si>
    <t>0037000765100</t>
  </si>
  <si>
    <t xml:space="preserve">PAMP EASYUP 3T4T SUPER GL 1/66     </t>
  </si>
  <si>
    <t xml:space="preserve">66  </t>
  </si>
  <si>
    <t>PAMP EASYUP 5T6T SUPER BO 1/46 1 X 46 EA</t>
  </si>
  <si>
    <t>0003700072407</t>
  </si>
  <si>
    <t>0037000724077</t>
  </si>
  <si>
    <t xml:space="preserve">PAMP EASYUP 5T6T SUPER BO 1/46     </t>
  </si>
  <si>
    <t>PAMP EASYUP 4T5T SUPER BO 1/56 1 X 56 EA</t>
  </si>
  <si>
    <t>0003700076470</t>
  </si>
  <si>
    <t>0037000764707</t>
  </si>
  <si>
    <t xml:space="preserve">PAMP EASYUP 4T5T SUPER BO 1/56     </t>
  </si>
  <si>
    <t>PAMP EASYUP 3T4T SUPER BO 1/66 1 X 66 EA</t>
  </si>
  <si>
    <t>0003700076469</t>
  </si>
  <si>
    <t>0037000764691</t>
  </si>
  <si>
    <t xml:space="preserve">PAMP EASYUP 3T4T SUPER BO 1/66     </t>
  </si>
  <si>
    <t>PAMP SWADDLERS SZ2 SUPER 1 X 84 EA</t>
  </si>
  <si>
    <t>507111130335</t>
  </si>
  <si>
    <t>0003700082879</t>
  </si>
  <si>
    <t>0037000828799</t>
  </si>
  <si>
    <t xml:space="preserve">PAMP SWADDLERS SZ2 SUPER           </t>
  </si>
  <si>
    <t xml:space="preserve">84  </t>
  </si>
  <si>
    <t>PAMP SWADDLERS SZ0 SUPER 1 X 84 EA</t>
  </si>
  <si>
    <t>0003700074962</t>
  </si>
  <si>
    <t>0037000749629</t>
  </si>
  <si>
    <t xml:space="preserve">PAMP SWADDLERS SZ0 SUPER           </t>
  </si>
  <si>
    <t>PAMP SWADDLERS SZ1 SUPER 1 X 96 EA</t>
  </si>
  <si>
    <t>0003700082876</t>
  </si>
  <si>
    <t>0037000828768</t>
  </si>
  <si>
    <t xml:space="preserve">PAMP SWADDLERS SZ1 SUPER           </t>
  </si>
  <si>
    <t xml:space="preserve">96  </t>
  </si>
  <si>
    <t>PAMP CRUISER 360 S7 SUPER 1 X 44 EA</t>
  </si>
  <si>
    <t>0003700071543</t>
  </si>
  <si>
    <t>0037000715433</t>
  </si>
  <si>
    <t xml:space="preserve">PAMP CRUISER 360 S7 SUPER          </t>
  </si>
  <si>
    <t xml:space="preserve">44  </t>
  </si>
  <si>
    <t>PAMP CRUISER 360 S6 SUPER 1 X 48 EA</t>
  </si>
  <si>
    <t>0003700071512</t>
  </si>
  <si>
    <t>0037000715129</t>
  </si>
  <si>
    <t xml:space="preserve">PAMP CRUISER 360 S6 SUPER          </t>
  </si>
  <si>
    <t>PAMP CRUISER 360 S5 SUPER  56 1 X 56 EA</t>
  </si>
  <si>
    <t>0003700071507</t>
  </si>
  <si>
    <t>0037000715075</t>
  </si>
  <si>
    <t xml:space="preserve">PAMP CRUISER 360 S5 SUPER  56      </t>
  </si>
  <si>
    <t>BABY GOURMET   SQUASH/FRT 7+MO 12 X 128 ML</t>
  </si>
  <si>
    <t>507142160610</t>
  </si>
  <si>
    <t>5 / $9.00</t>
  </si>
  <si>
    <t>4/9.00</t>
  </si>
  <si>
    <t>3/7.00</t>
  </si>
  <si>
    <t>0062861900006</t>
  </si>
  <si>
    <t>0628619000067</t>
  </si>
  <si>
    <t xml:space="preserve">BABY GOURMET   SQUASH/FRT 7+MO     </t>
  </si>
  <si>
    <t>BABY GOUR PEAR PUMP/BANA  6+MO 12 X 128 ML</t>
  </si>
  <si>
    <t>0062861900015</t>
  </si>
  <si>
    <t>0628619000159</t>
  </si>
  <si>
    <t xml:space="preserve">BABY GOUR PEAR PUMP/BANA  6+MO     </t>
  </si>
  <si>
    <t>BABY GOUR APPL CRISP 8+MO 12 X 128 ML</t>
  </si>
  <si>
    <t>0062861900034</t>
  </si>
  <si>
    <t>0628619000364</t>
  </si>
  <si>
    <t xml:space="preserve">BABY GOUR APPL CRISP 8+MO          </t>
  </si>
  <si>
    <t>BABY GOUR VAN  BAN BRY    8+MO 12 X 128 ML</t>
  </si>
  <si>
    <t>0062861900037</t>
  </si>
  <si>
    <t>0628619000661</t>
  </si>
  <si>
    <t xml:space="preserve">BABY GOUR VAN  BAN BRY    8+MO     </t>
  </si>
  <si>
    <t>BABY GOUR PEAR GRDN GREEN 6+MO 12 X 128 ML</t>
  </si>
  <si>
    <t>0062861900058</t>
  </si>
  <si>
    <t>0628619000609</t>
  </si>
  <si>
    <t xml:space="preserve">BABY GOUR PEAR GRDN GREEN 6+MO     </t>
  </si>
  <si>
    <t>BABY GOUR APPL POT/BERRY  7+MO 12 X 128 ML</t>
  </si>
  <si>
    <t>0062861900061</t>
  </si>
  <si>
    <t>0628619000630</t>
  </si>
  <si>
    <t xml:space="preserve">BABY GOUR APPL POT/BERRY  7+MO     </t>
  </si>
  <si>
    <t>BABY GOUR BANA APP/KALE   6+MO 12 X 128 ML</t>
  </si>
  <si>
    <t>0062861920006</t>
  </si>
  <si>
    <t>0628619220069</t>
  </si>
  <si>
    <t xml:space="preserve">BABY GOUR BANA APP/KALE   6+MO     </t>
  </si>
  <si>
    <t>BABY GOUR MANG AVACADO &amp;  OATS 12 X 128 ML</t>
  </si>
  <si>
    <t>0062861980032</t>
  </si>
  <si>
    <t>0628619800321</t>
  </si>
  <si>
    <t xml:space="preserve">BABY GOUR MANG AVACADO &amp;  OATS     </t>
  </si>
  <si>
    <t>BABY GOUR SIMPLY PRUNE 12 X 128 ML</t>
  </si>
  <si>
    <t xml:space="preserve">5 </t>
  </si>
  <si>
    <t>0062861980084</t>
  </si>
  <si>
    <t>0628619800840</t>
  </si>
  <si>
    <t xml:space="preserve">BABY GOUR SIMPLY PRUNE             </t>
  </si>
  <si>
    <t>BABY GOUR JAR  CAROT &amp;ANC GRAINS 10 X 113 ML</t>
  </si>
  <si>
    <t>507142170700</t>
  </si>
  <si>
    <t>0062861988094</t>
  </si>
  <si>
    <t>0628619880941</t>
  </si>
  <si>
    <t xml:space="preserve">BABY GOUR JAR  CAROT &amp;ANC GRAINS   </t>
  </si>
  <si>
    <t xml:space="preserve">113 </t>
  </si>
  <si>
    <t>BABY GOUR JAR  MANGO YOG&amp; ROLL OATS 10 X 113 ML</t>
  </si>
  <si>
    <t>0062861988100</t>
  </si>
  <si>
    <t>0628619881009</t>
  </si>
  <si>
    <t>BABY GOUR JAR  MANGO YOG&amp; ROLL OATS</t>
  </si>
  <si>
    <t>BABY GOUR JAR SWT POT COC MASH 10 X 113 ML</t>
  </si>
  <si>
    <t>0062861988095</t>
  </si>
  <si>
    <t>0628619880958</t>
  </si>
  <si>
    <t xml:space="preserve">BABY GOUR JAR SWT POT COC MASH     </t>
  </si>
  <si>
    <t>GOOD START 1.02KG   PWDR  STG 1 1 X 1.02 KG</t>
  </si>
  <si>
    <t>507131130370</t>
  </si>
  <si>
    <t>1 / $51.99</t>
  </si>
  <si>
    <t xml:space="preserve"> $51.99</t>
  </si>
  <si>
    <t>1 /51.99</t>
  </si>
  <si>
    <t>62.49</t>
  </si>
  <si>
    <t>57.29</t>
  </si>
  <si>
    <t>65.49</t>
  </si>
  <si>
    <t>68.79</t>
  </si>
  <si>
    <t>0085005003009</t>
  </si>
  <si>
    <t>1085005003009</t>
  </si>
  <si>
    <t xml:space="preserve">GOOD START 1.02KG   PWDR  STG 1    </t>
  </si>
  <si>
    <t>1.02</t>
  </si>
  <si>
    <t>GOOD START 1.02KG   PWDR  STG 2 1 X 1.02 KG</t>
  </si>
  <si>
    <t>0085005003021</t>
  </si>
  <si>
    <t>1085005003021</t>
  </si>
  <si>
    <t xml:space="preserve">GOOD START 1.02KG   PWDR  STG 2    </t>
  </si>
  <si>
    <t>GOOD START     2FL SOOTHE 1 X 942 GR</t>
  </si>
  <si>
    <t>0085005003012</t>
  </si>
  <si>
    <t>1085005003012</t>
  </si>
  <si>
    <t xml:space="preserve">GOOD START     2FL SOOTHE          </t>
  </si>
  <si>
    <t xml:space="preserve">942 </t>
  </si>
  <si>
    <t>CENTS DRY CAT FOOD 15KG 1 X 15 KG</t>
  </si>
  <si>
    <t>010132110105</t>
  </si>
  <si>
    <t>DNK-coupon</t>
  </si>
  <si>
    <t>1 / $0.01</t>
  </si>
  <si>
    <t xml:space="preserve"> $0.01</t>
  </si>
  <si>
    <t>0005731621797</t>
  </si>
  <si>
    <t>0057316217971</t>
  </si>
  <si>
    <t xml:space="preserve">CENTS DRY CAT FOOD 15KG            </t>
  </si>
  <si>
    <t>CENTSIBLES DRY CAT FOOD 1 X 8 KG</t>
  </si>
  <si>
    <t>010132110100</t>
  </si>
  <si>
    <t>0005731603087</t>
  </si>
  <si>
    <t>0057316030877</t>
  </si>
  <si>
    <t>Co-op Centsibles Dry Cat Food 8 kg</t>
  </si>
  <si>
    <t xml:space="preserve">CENTSIBLES DRY CAT FOOD            </t>
  </si>
  <si>
    <t>CENTS DOG FOOD 1 X 16 KG</t>
  </si>
  <si>
    <t>010136115150</t>
  </si>
  <si>
    <t>0005731615448</t>
  </si>
  <si>
    <t>0057316154481</t>
  </si>
  <si>
    <t>Co-op Centsibles Dog Food 16 kg</t>
  </si>
  <si>
    <t xml:space="preserve">CENTS DOG FOOD                     </t>
  </si>
  <si>
    <t>HUMPTY DUMPTY SC&amp;O RINGS 10 X 265 GR</t>
  </si>
  <si>
    <t>010295130305</t>
  </si>
  <si>
    <t>0005911935088</t>
  </si>
  <si>
    <t>0059119350886</t>
  </si>
  <si>
    <t xml:space="preserve">HUMPTY DUMPTY SC&amp;O RINGS           </t>
  </si>
  <si>
    <t xml:space="preserve">265 </t>
  </si>
  <si>
    <t>HD MOZZ JALAPENO CHS STCK   265G 10 X 265 GR</t>
  </si>
  <si>
    <t>0006634334995</t>
  </si>
  <si>
    <t>0066343349951</t>
  </si>
  <si>
    <t xml:space="preserve">HD MOZZ JALAPENO CHS STCK   265G   </t>
  </si>
  <si>
    <t>OLD DUTCH CHEESE PLEESERS 12 X 265 GR</t>
  </si>
  <si>
    <t>010293130300</t>
  </si>
  <si>
    <t>0006634335004</t>
  </si>
  <si>
    <t>0066343350049</t>
  </si>
  <si>
    <t>Old Dutch Crunchys, Cheese Pleesers or Humpty Dumpty Party Mix 200 - 290 g</t>
  </si>
  <si>
    <t xml:space="preserve">OLD DUTCH CHEESE PLEESERS          </t>
  </si>
  <si>
    <t>OLD DUTCH CRUNCHYS NACHO 12 X 290 GR</t>
  </si>
  <si>
    <t>0006634335046</t>
  </si>
  <si>
    <t>0066343350469</t>
  </si>
  <si>
    <t>Old Dutch Crunchys, Cheese Pleesers, Cheesy Puffcorn or Humpty Dumpty Party Mix or Rings 200 - 290 g</t>
  </si>
  <si>
    <t xml:space="preserve">OLD DUTCH CRUNCHYS NACHO           </t>
  </si>
  <si>
    <t>OLD DUTCH CRUNCHYS EXTRME 12 X 290 GR</t>
  </si>
  <si>
    <t>0006634335059</t>
  </si>
  <si>
    <t>0066343350599</t>
  </si>
  <si>
    <t xml:space="preserve">OLD DUTCH CRUNCHYS EXTRME          </t>
  </si>
  <si>
    <t>OD CHEESY PUFFCORN 14 X 200 GR</t>
  </si>
  <si>
    <t>0006634304077</t>
  </si>
  <si>
    <t>0006634300407</t>
  </si>
  <si>
    <t xml:space="preserve">OD CHEESY PUFFCORN                 </t>
  </si>
  <si>
    <t>HUMPTY DMPTY PARTYMX CHS 14 X 250 GR</t>
  </si>
  <si>
    <t>010295130300</t>
  </si>
  <si>
    <t>0005911935347</t>
  </si>
  <si>
    <t>0059119353474</t>
  </si>
  <si>
    <t xml:space="preserve">HUMPTY DMPTY PARTYMX CHS           </t>
  </si>
  <si>
    <t>HUMPTY DMPTY PARTYMX ORIG 14 X 250 GR</t>
  </si>
  <si>
    <t>0005911935334</t>
  </si>
  <si>
    <t>0059119353344</t>
  </si>
  <si>
    <t xml:space="preserve">HUMPTY DMPTY PARTYMX ORIG          </t>
  </si>
  <si>
    <t>BRSK STRW/MELN 12 X 710 ML</t>
  </si>
  <si>
    <t>010523910175</t>
  </si>
  <si>
    <t>4 / $6.00</t>
  </si>
  <si>
    <t>4 /5.99</t>
  </si>
  <si>
    <t>1.69</t>
  </si>
  <si>
    <t>0006900014799</t>
  </si>
  <si>
    <t>0006900014800</t>
  </si>
  <si>
    <t xml:space="preserve">BRSK STRW/MELN                     </t>
  </si>
  <si>
    <t>BRSK TEA/LMNDE 12 X 710 ML</t>
  </si>
  <si>
    <t>0006900014822</t>
  </si>
  <si>
    <t>0006900014823</t>
  </si>
  <si>
    <t xml:space="preserve">BRSK TEA/LMNDE                     </t>
  </si>
  <si>
    <t>BRSK TROPICAL 12 X 710 ML</t>
  </si>
  <si>
    <t>0006900014880</t>
  </si>
  <si>
    <t xml:space="preserve">BRSK TROPICAL                      </t>
  </si>
  <si>
    <t>BRSK WRMLN/LM 12 X 710 ML</t>
  </si>
  <si>
    <t>0006900000816</t>
  </si>
  <si>
    <t xml:space="preserve">BRSK WRMLN/LM                      </t>
  </si>
  <si>
    <t>BRSK ICDTEALMN 12 X 710 ML</t>
  </si>
  <si>
    <t>0006900000820</t>
  </si>
  <si>
    <t xml:space="preserve">BRSK ICDTEALMN                     </t>
  </si>
  <si>
    <t>BRSK RSP TEA 12 X 710 ML</t>
  </si>
  <si>
    <t>0006900000818</t>
  </si>
  <si>
    <t xml:space="preserve">BRSK RSP TEA                       </t>
  </si>
  <si>
    <t>BRISK PEACH ICED TEA 12 X 710 ML</t>
  </si>
  <si>
    <t>0006900015824</t>
  </si>
  <si>
    <t xml:space="preserve">BRISK PEACH ICED TEA               </t>
  </si>
  <si>
    <t>BRISK BLACKBERRY ICED TEA 12 X 710 ML</t>
  </si>
  <si>
    <t>0006900015896</t>
  </si>
  <si>
    <t xml:space="preserve">BRISK BLACKBERRY ICED TEA          </t>
  </si>
  <si>
    <t>BRISK ZERO LEMON ICED TEA 12 X 710 ML</t>
  </si>
  <si>
    <t>0006900015932</t>
  </si>
  <si>
    <t xml:space="preserve">BRISK ZERO LEMON ICED TEA          </t>
  </si>
  <si>
    <t>BRISK STRAWBERRY 12 X 710 ML</t>
  </si>
  <si>
    <t>0009800010002</t>
  </si>
  <si>
    <t>0009800015985</t>
  </si>
  <si>
    <t xml:space="preserve">BRISK STRAWBERRY                   </t>
  </si>
  <si>
    <t>BRISK BLOOD ORANGE 12 X 710 ML</t>
  </si>
  <si>
    <t>0009800010031</t>
  </si>
  <si>
    <t>0009800000318</t>
  </si>
  <si>
    <t xml:space="preserve">BRISK BLOOD ORANGE                 </t>
  </si>
  <si>
    <t>BRISK MANGO ZERO SUGAR 12 X 710 ML</t>
  </si>
  <si>
    <t>0009800010075</t>
  </si>
  <si>
    <t xml:space="preserve">BRISK MANGO ZERO SUGAR             </t>
  </si>
  <si>
    <t>BRISK LEMONADE 710ML - P 12 X 710 ML</t>
  </si>
  <si>
    <t>0009800010119</t>
  </si>
  <si>
    <t>0009800001193</t>
  </si>
  <si>
    <t xml:space="preserve">BRISK LEMONADE 710ML - P           </t>
  </si>
  <si>
    <t>CAMP CRM OF CHICKEN 24 X 284 ML</t>
  </si>
  <si>
    <t>010111120200</t>
  </si>
  <si>
    <t>0006321101031</t>
  </si>
  <si>
    <t>0063211134961</t>
  </si>
  <si>
    <t>Campbell's Soup or Cooking Broth 284 mL Select Varieties</t>
  </si>
  <si>
    <t xml:space="preserve">CAMP CRM OF CHICKEN                               </t>
  </si>
  <si>
    <t>CAMP BEEF CONSOMME 24 X 284 ML</t>
  </si>
  <si>
    <t>0006321101041</t>
  </si>
  <si>
    <t>0063211134947</t>
  </si>
  <si>
    <t xml:space="preserve">CAMP BEEF CONSOMME                 </t>
  </si>
  <si>
    <t>CAMP CRM OF CELERY 24 X 284 ML</t>
  </si>
  <si>
    <t>0006321101161</t>
  </si>
  <si>
    <t>0063211134954</t>
  </si>
  <si>
    <t xml:space="preserve">CAMP CRM OF CELERY                 </t>
  </si>
  <si>
    <t>CAMP BEEF BROTH SOUP 24 X 284 ML</t>
  </si>
  <si>
    <t>0006321101181</t>
  </si>
  <si>
    <t>0063211011873</t>
  </si>
  <si>
    <t>Campbell's Soup or Cooking Broth 284 mL Select Varietiess</t>
  </si>
  <si>
    <t xml:space="preserve">CAMP BEEF BROTH SOUP                              </t>
  </si>
  <si>
    <t>CAMP CHICKEN BROTH SOUP 24 X 284 ML</t>
  </si>
  <si>
    <t>0006321102107</t>
  </si>
  <si>
    <t>0063211021070</t>
  </si>
  <si>
    <t xml:space="preserve">CAMP CHICKEN BROTH SOUP            </t>
  </si>
  <si>
    <t>CAMP HRTY CHDR CHSE SP 12 X 284 ML</t>
  </si>
  <si>
    <t>0006321101477</t>
  </si>
  <si>
    <t>0063211232360</t>
  </si>
  <si>
    <t xml:space="preserve">CAMP HRTY CHDR CHSE SP             </t>
  </si>
  <si>
    <t>CAMP TOM W/BASL &amp; OREGNO 12 X 284 ML</t>
  </si>
  <si>
    <t>0006321103947</t>
  </si>
  <si>
    <t>0063211232322</t>
  </si>
  <si>
    <t xml:space="preserve">CAMP TOM W/BASL &amp; OREGNO           </t>
  </si>
  <si>
    <t>CAMP CRM OF MUSH W/GARL R 12 X 284 ML</t>
  </si>
  <si>
    <t>0006321112326</t>
  </si>
  <si>
    <t>0063211232315</t>
  </si>
  <si>
    <t xml:space="preserve">CAMP CRM OF MUSH W/GARL R          </t>
  </si>
  <si>
    <t>CAMP CRM OF CHKN NO SALT 12 X 284 ML</t>
  </si>
  <si>
    <t>0006321123211</t>
  </si>
  <si>
    <t>0063211232117</t>
  </si>
  <si>
    <t xml:space="preserve">CAMP CRM OF CHKN NO SALT           </t>
  </si>
  <si>
    <t>CAMP CR MUSH NO SALT 12 X 284 ML</t>
  </si>
  <si>
    <t>0006321123212</t>
  </si>
  <si>
    <t>0063211232124</t>
  </si>
  <si>
    <t xml:space="preserve">CAMP CR MUSH NO SALT               </t>
  </si>
  <si>
    <t>CAMP HRTY CHKN RICE SP 12 X 284 ML</t>
  </si>
  <si>
    <t>010111120205</t>
  </si>
  <si>
    <t>0006321101051</t>
  </si>
  <si>
    <t>0063211232308</t>
  </si>
  <si>
    <t xml:space="preserve">CAMP HRTY CHKN RICE SP             </t>
  </si>
  <si>
    <t>CAMP HRTY BEEF W/VG/BARL 12 X 284 ML</t>
  </si>
  <si>
    <t>0006321101111</t>
  </si>
  <si>
    <t>0063211232186</t>
  </si>
  <si>
    <t xml:space="preserve">CAMP HRTY BEEF W/VG/BARL           </t>
  </si>
  <si>
    <t>CAMP HEARTY VEG BEEF SP 12 X 284 ML</t>
  </si>
  <si>
    <t>0006321101231</t>
  </si>
  <si>
    <t>0063211232209</t>
  </si>
  <si>
    <t xml:space="preserve">CAMP HEARTY VEG BEEF SP            </t>
  </si>
  <si>
    <t>CAMP HEARTY BEAN/BCN SP 12 X 284 ML</t>
  </si>
  <si>
    <t>0006321101291</t>
  </si>
  <si>
    <t>0063211232223</t>
  </si>
  <si>
    <t xml:space="preserve">CAMP HEARTY BEAN/BCN SP            </t>
  </si>
  <si>
    <t>CAMP TOMATO RICE SOUP R 12 X 284 ML</t>
  </si>
  <si>
    <t>0006321101431</t>
  </si>
  <si>
    <t>0063211232179</t>
  </si>
  <si>
    <t xml:space="preserve">CAMP TOMATO RICE SOUP R            </t>
  </si>
  <si>
    <t>CAMP HRTY HMSTLE CKN NDL 12 X 284 ML</t>
  </si>
  <si>
    <t>0006321102457</t>
  </si>
  <si>
    <t>0063211232216</t>
  </si>
  <si>
    <t xml:space="preserve">CAMP HRTY HMSTLE CKN NDL           </t>
  </si>
  <si>
    <t>CAMP LIGHT TOMATO SP 12 X 284 ML</t>
  </si>
  <si>
    <t>0006321119157</t>
  </si>
  <si>
    <t>0063211232155</t>
  </si>
  <si>
    <t xml:space="preserve">CAMP LIGHT TOMATO SP               </t>
  </si>
  <si>
    <t>CAMP LIGHT CHKN NDLE SP 12 X 284 ML</t>
  </si>
  <si>
    <t>0006321119158</t>
  </si>
  <si>
    <t>0063211232131</t>
  </si>
  <si>
    <t xml:space="preserve">CAMP LIGHT CHKN NDLE SP            </t>
  </si>
  <si>
    <t>CAMP CONDENSED YLLW THAI  CURRY 12 X 284 ML</t>
  </si>
  <si>
    <t>0006321128770</t>
  </si>
  <si>
    <t>0063211287704</t>
  </si>
  <si>
    <t xml:space="preserve">CAMP CONDENSED YLLW THAI  CURRY    </t>
  </si>
  <si>
    <t>CAMP CONDENSED BTTR CHCKN 12 X 284 ML</t>
  </si>
  <si>
    <t>0006321128769</t>
  </si>
  <si>
    <t>0063211287698</t>
  </si>
  <si>
    <t xml:space="preserve">CAMP CONDENSED BTTR CHCKN          </t>
  </si>
  <si>
    <t>CAMP TOM 50% LESS SODIUM 12 X 284 ML</t>
  </si>
  <si>
    <t>010111120210</t>
  </si>
  <si>
    <t>0006321110240</t>
  </si>
  <si>
    <t>0063211102403</t>
  </si>
  <si>
    <t xml:space="preserve">CAMP TOM 50% LESS SODIUM           </t>
  </si>
  <si>
    <t>CAMP MUSH 40% LESS SODIUM 12 X 284 ML</t>
  </si>
  <si>
    <t>0006321110241</t>
  </si>
  <si>
    <t>0063211102410</t>
  </si>
  <si>
    <t xml:space="preserve">CAMP MUSH 40% LESS SODIUM          </t>
  </si>
  <si>
    <t>CAMP BROTH CHICKEN 12 X 900 ML</t>
  </si>
  <si>
    <t>010113120200</t>
  </si>
  <si>
    <t>0006321112114</t>
  </si>
  <si>
    <t>0063211121145</t>
  </si>
  <si>
    <t>Campbell's Broth 900 mL</t>
  </si>
  <si>
    <t xml:space="preserve">CAMP BROTH CHICKEN                 </t>
  </si>
  <si>
    <t>CAMP BROTH BEEF 12 X 900 ML</t>
  </si>
  <si>
    <t>0006321114358</t>
  </si>
  <si>
    <t>0063211143581</t>
  </si>
  <si>
    <t xml:space="preserve">CAMP BROTH BEEF                    </t>
  </si>
  <si>
    <t>CAMP BROTH CHICKEN 30% LS  SALT 12 X 900 ML</t>
  </si>
  <si>
    <t>0006321114811</t>
  </si>
  <si>
    <t>0063211148111</t>
  </si>
  <si>
    <t xml:space="preserve">CAMP BROTH CHICKEN 30% LS  SALT    </t>
  </si>
  <si>
    <t>CAMP BROTH BEEF 30% LESS  SALT 12 X 900 ML</t>
  </si>
  <si>
    <t>0006321114816</t>
  </si>
  <si>
    <t>0063211148166</t>
  </si>
  <si>
    <t xml:space="preserve">CAMP BROTH BEEF 30% LESS  SALT     </t>
  </si>
  <si>
    <t>CAMP BROTH VEGETABLE 12 X 900 ML</t>
  </si>
  <si>
    <t>0006321118246</t>
  </si>
  <si>
    <t>0063211182467</t>
  </si>
  <si>
    <t xml:space="preserve">CAMP BROTH VEGETABLE               </t>
  </si>
  <si>
    <t>CAMP BROTH CHICKEN NO SLT ADDED 12 X 900 ML</t>
  </si>
  <si>
    <t>0006321119455</t>
  </si>
  <si>
    <t>0063211194552</t>
  </si>
  <si>
    <t xml:space="preserve">CAMP BROTH CHICKEN NO SLT ADDED    </t>
  </si>
  <si>
    <t>CAMP BROTH BEEF NO SALT   ADDED 12 X 900 ML</t>
  </si>
  <si>
    <t>0006321119895</t>
  </si>
  <si>
    <t>0063211198956</t>
  </si>
  <si>
    <t xml:space="preserve">CAMP BROTH BEEF NO SALT   ADDED    </t>
  </si>
  <si>
    <t>CAMP CONCENTRATE BEEF     BROTH 24 X 250 ML</t>
  </si>
  <si>
    <t>010113120220</t>
  </si>
  <si>
    <t>0006321127712</t>
  </si>
  <si>
    <t>0063211277125</t>
  </si>
  <si>
    <t xml:space="preserve">CAMP CONCENTRATE BEEF     BROTH    </t>
  </si>
  <si>
    <t>CAMP CONCENTRATE VEGETBLE BROTH 24 X 250 ML</t>
  </si>
  <si>
    <t>0006321127714</t>
  </si>
  <si>
    <t>0063211277149</t>
  </si>
  <si>
    <t xml:space="preserve">CAMP CONCENTRATE VEGETBLE BROTH    </t>
  </si>
  <si>
    <t>CAMP CONCENTRATE CHICKEN  BROTH 24 X 250 ML</t>
  </si>
  <si>
    <t>0006321127713</t>
  </si>
  <si>
    <t>0063211277132</t>
  </si>
  <si>
    <t xml:space="preserve">CAMP CONCENTRATE CHICKEN  BROTH    </t>
  </si>
  <si>
    <t>CAMP CONCENTRATE LOW SOD  BEEF BRTH 24 X 250 ML</t>
  </si>
  <si>
    <t>0006321129001</t>
  </si>
  <si>
    <t>0063211290018</t>
  </si>
  <si>
    <t>CAMP CONCENTRATE LOW SOD  BEEF BRTH</t>
  </si>
  <si>
    <t>CAMP CONCENTRATE LOW SOD  CHKN BRTH 24 X 250 ML</t>
  </si>
  <si>
    <t>0006321129002</t>
  </si>
  <si>
    <t>0063211290025</t>
  </si>
  <si>
    <t>CAMP CONCENTRATE LOW SOD  CHKN BRTH</t>
  </si>
  <si>
    <t>CENTS LUNCHEON MEAT 24 X 340 GR</t>
  </si>
  <si>
    <t>010147110100</t>
  </si>
  <si>
    <t>2 / $6.30</t>
  </si>
  <si>
    <t xml:space="preserve"> $6.30</t>
  </si>
  <si>
    <t>0005731615761</t>
  </si>
  <si>
    <t>0057316157611</t>
  </si>
  <si>
    <t>Co-op Centsibles Luncheon Meat 340 g</t>
  </si>
  <si>
    <t xml:space="preserve">CENTS LUNCHEON MEAT                </t>
  </si>
  <si>
    <t>CENTS TOM CHS PASTA SAUCE 12 X 650 ML</t>
  </si>
  <si>
    <t>010184110130</t>
  </si>
  <si>
    <t>1 / $2.29</t>
  </si>
  <si>
    <t xml:space="preserve"> $2.29</t>
  </si>
  <si>
    <t>1 /2.29</t>
  </si>
  <si>
    <t>0005731620477</t>
  </si>
  <si>
    <t>0057316204773</t>
  </si>
  <si>
    <t>Co-op Centsibles Pasta Sauce 650 mL</t>
  </si>
  <si>
    <t xml:space="preserve">CENTS TOM CHS PASTA SAUCE          </t>
  </si>
  <si>
    <t>CENTS ITALIAN PASTA SAUCE 12 X 650 ML</t>
  </si>
  <si>
    <t>0005731620476</t>
  </si>
  <si>
    <t>0057316204766</t>
  </si>
  <si>
    <t xml:space="preserve">CENTS ITALIAN PASTA SAUCE          </t>
  </si>
  <si>
    <t>CENTS GARLIC PASTA SAUCE 12 X 650 ML</t>
  </si>
  <si>
    <t>0005731620478</t>
  </si>
  <si>
    <t>0057316204780</t>
  </si>
  <si>
    <t xml:space="preserve">CENTS GARLIC PASTA SAUCE           </t>
  </si>
  <si>
    <t>CG SCP SCNT ANTIB CAT LIT 1 X 18 KG</t>
  </si>
  <si>
    <t>010134120200</t>
  </si>
  <si>
    <t>1 / $11.99</t>
  </si>
  <si>
    <t xml:space="preserve"> $11.99</t>
  </si>
  <si>
    <t>1/14.99</t>
  </si>
  <si>
    <t>17.49</t>
  </si>
  <si>
    <t>0005731621092</t>
  </si>
  <si>
    <t>0057316210927</t>
  </si>
  <si>
    <t xml:space="preserve">CG SCP SCNT ANTIB CAT LIT          </t>
  </si>
  <si>
    <t>C/GLD W/FLAKED TUNA CAT   FOOD 12 X 85 GR</t>
  </si>
  <si>
    <t>010131110100</t>
  </si>
  <si>
    <t>1 / $0.69</t>
  </si>
  <si>
    <t xml:space="preserve"> $0.69</t>
  </si>
  <si>
    <t>1/0.89</t>
  </si>
  <si>
    <t>0.79</t>
  </si>
  <si>
    <t>0005731620369</t>
  </si>
  <si>
    <t>0057316203691</t>
  </si>
  <si>
    <t xml:space="preserve">C/GLD W/FLAKED TUNA CAT   FOOD     </t>
  </si>
  <si>
    <t>C/GLD CHUNK OF CHIC CAT   FOOD 12 X 85 GR</t>
  </si>
  <si>
    <t>0005731620366</t>
  </si>
  <si>
    <t>0057316203660</t>
  </si>
  <si>
    <t xml:space="preserve">C/GLD CHUNK OF CHIC CAT   FOOD     </t>
  </si>
  <si>
    <t>C/GLD CHICKN &amp; TUNA CAT   FOOD 12 X 85 GR</t>
  </si>
  <si>
    <t>0005731620367</t>
  </si>
  <si>
    <t>0057316203677</t>
  </si>
  <si>
    <t xml:space="preserve">C/GLD CHICKN &amp; TUNA CAT   FOOD     </t>
  </si>
  <si>
    <t>C/GLD CHICK &amp;  LIVER CAT  FOOD 12 X 85 GR</t>
  </si>
  <si>
    <t>0005731620368</t>
  </si>
  <si>
    <t>0057316203684</t>
  </si>
  <si>
    <t xml:space="preserve">C/GLD CHICK &amp;  LIVER CAT  FOOD     </t>
  </si>
  <si>
    <t>C/GLD W/TUNA &amp; WHITE FISH CAT FOOD 12 X 85 GR</t>
  </si>
  <si>
    <t>0005731620365</t>
  </si>
  <si>
    <t>0057316203653</t>
  </si>
  <si>
    <t xml:space="preserve">C/GLD W/TUNA &amp; WHITE FISH CAT FOOD </t>
  </si>
  <si>
    <t>CENTS PROC THN CHSE SLICE 40'S-C 12 X 800 GR</t>
  </si>
  <si>
    <t>010314120225</t>
  </si>
  <si>
    <t>$1.500</t>
  </si>
  <si>
    <t>0005731621178</t>
  </si>
  <si>
    <t>0057316211788</t>
  </si>
  <si>
    <t>Co-op Centsibles Processed Cheese Slices 800 g</t>
  </si>
  <si>
    <t xml:space="preserve">CENTS PROC THN CHSE SLICE 40 S-C   </t>
  </si>
  <si>
    <t>C.GOLD HONEY/GARLIC SCE 12 X 350 ML</t>
  </si>
  <si>
    <t>010272165655</t>
  </si>
  <si>
    <t>2 /5.99</t>
  </si>
  <si>
    <t>0005731614185</t>
  </si>
  <si>
    <t>0057316141856</t>
  </si>
  <si>
    <t>stop buy 4/11/26</t>
  </si>
  <si>
    <t>Co-op Gold Sauces 350 mL</t>
  </si>
  <si>
    <t xml:space="preserve">C.GOLD HONEY/GARLIC SCE            </t>
  </si>
  <si>
    <t>C.GOLD TERIYAKI SAUCE 12 X 350 ML</t>
  </si>
  <si>
    <t>0005731614186</t>
  </si>
  <si>
    <t>0057316141863</t>
  </si>
  <si>
    <t xml:space="preserve">C.GOLD TERIYAKI SAUCE              </t>
  </si>
  <si>
    <t>C.GOLD PLUM SAUCE 12 X 350 ML</t>
  </si>
  <si>
    <t>0005731614187</t>
  </si>
  <si>
    <t>0057316141870</t>
  </si>
  <si>
    <t xml:space="preserve">C.GOLD PLUM SAUCE                  </t>
  </si>
  <si>
    <t>C.GOLD SWEET/SOUR SCE 12 X 350 ML</t>
  </si>
  <si>
    <t>0005731614188</t>
  </si>
  <si>
    <t>0057316141887</t>
  </si>
  <si>
    <t xml:space="preserve">C.GOLD SWEET/SOUR SCE              </t>
  </si>
  <si>
    <t>C.GOLD SWT THAI CHILI SCE 12 X 350 ML</t>
  </si>
  <si>
    <t>0005731615834</t>
  </si>
  <si>
    <t>0057316158342</t>
  </si>
  <si>
    <t xml:space="preserve">C.GOLD SWT THAI CHILI SCE          </t>
  </si>
  <si>
    <t>C.GOLD 2% COTTAGE CHS-C 6 X 500 GR</t>
  </si>
  <si>
    <t>010493520240</t>
  </si>
  <si>
    <t>1 / $3.29</t>
  </si>
  <si>
    <t xml:space="preserve"> $3.29</t>
  </si>
  <si>
    <t>1 /3.29</t>
  </si>
  <si>
    <t>3.89</t>
  </si>
  <si>
    <t>0005731616270</t>
  </si>
  <si>
    <t>0057316162707</t>
  </si>
  <si>
    <t xml:space="preserve">C.GOLD 2% COTTAGE CHS-C            </t>
  </si>
  <si>
    <t>C.GOLD PLAIN GREEK YGT 0%  650G-C 6 X 650 GR</t>
  </si>
  <si>
    <t>010491510116</t>
  </si>
  <si>
    <t>0005731621607</t>
  </si>
  <si>
    <t>0057316216073</t>
  </si>
  <si>
    <t xml:space="preserve">C.GOLD PLAIN GREEK YGT 0%  650G-C  </t>
  </si>
  <si>
    <t>C.GOLD VANILLA GRK YGT 0%  650G-C 6 X 650 GR</t>
  </si>
  <si>
    <t>0005731621608</t>
  </si>
  <si>
    <t>0057316216080</t>
  </si>
  <si>
    <t xml:space="preserve">C.GOLD VANILLA GRK YGT 0%  650G-C  </t>
  </si>
  <si>
    <t>C.GOLD MRBL CHDR NAT SLC  -C 12 X 240 GR</t>
  </si>
  <si>
    <t>010314340400</t>
  </si>
  <si>
    <t>1 / $4.79</t>
  </si>
  <si>
    <t xml:space="preserve"> $4.79</t>
  </si>
  <si>
    <t>1 /4.79</t>
  </si>
  <si>
    <t>5.69</t>
  </si>
  <si>
    <t>5.29</t>
  </si>
  <si>
    <t>6.79</t>
  </si>
  <si>
    <t>0005731617106</t>
  </si>
  <si>
    <t>0057316171068</t>
  </si>
  <si>
    <t>Co-op Gold Processed or Natural Cheese Slices 220 - 500 g</t>
  </si>
  <si>
    <t xml:space="preserve">C.GOLD MRBL CHDR NAT SLC  -C       </t>
  </si>
  <si>
    <t>C.GOLD MED CHDR NAT SLC-C 12 X 240 GR</t>
  </si>
  <si>
    <t>0005731617107</t>
  </si>
  <si>
    <t>0057316171075</t>
  </si>
  <si>
    <t xml:space="preserve">C.GOLD MED CHDR NAT SLC-C          </t>
  </si>
  <si>
    <t>C.GOLD SWISS NAT SLC-C 12 X 220 GR</t>
  </si>
  <si>
    <t>0005731617108</t>
  </si>
  <si>
    <t>0057316171082</t>
  </si>
  <si>
    <t xml:space="preserve">C.GOLD SWISS NAT SLC-C             </t>
  </si>
  <si>
    <t>C.GOLD MONT JACK NAT SLC  -C 12 X 220 GR</t>
  </si>
  <si>
    <t>0005731617109</t>
  </si>
  <si>
    <t>0057316171099</t>
  </si>
  <si>
    <t xml:space="preserve">C.GOLD MONT JACK NAT SLC  -C       </t>
  </si>
  <si>
    <t>C.GOLD JLPNO JACK NAT SLC  -C 12 X 220 GR</t>
  </si>
  <si>
    <t>0005731617672</t>
  </si>
  <si>
    <t>0057316176728</t>
  </si>
  <si>
    <t xml:space="preserve">C.GOLD JLPNO JACK NAT SLC  -C      </t>
  </si>
  <si>
    <t>C.GOLD CHKN BCN FLDBRD 12 -Z 12 X 343 GR</t>
  </si>
  <si>
    <t>010606110101</t>
  </si>
  <si>
    <t>1 / $3.79</t>
  </si>
  <si>
    <t xml:space="preserve"> $3.79</t>
  </si>
  <si>
    <t>1 /3.79</t>
  </si>
  <si>
    <t>0005731621376</t>
  </si>
  <si>
    <t>0057316213768</t>
  </si>
  <si>
    <t>Co-op Gold Pizza or Flatbreads Frozen 310 - 403 g</t>
  </si>
  <si>
    <t xml:space="preserve">C.GOLD CHKN BCN FLDBRD 12 -Z       </t>
  </si>
  <si>
    <t>C.GOLD PEPP FLATBREAD 12  -Z 12 X 330 GR</t>
  </si>
  <si>
    <t>0005731621374</t>
  </si>
  <si>
    <t>0057316213744</t>
  </si>
  <si>
    <t xml:space="preserve">C.GOLD PEPP FLATBREAD 12  -Z       </t>
  </si>
  <si>
    <t>C.GOLD CAPRESE FLATBRD 12  -Z 12 X 310 GR</t>
  </si>
  <si>
    <t>0005731621375</t>
  </si>
  <si>
    <t>0057316213751</t>
  </si>
  <si>
    <t xml:space="preserve">C.GOLD CAPRESE FLATBRD 12  -Z      </t>
  </si>
  <si>
    <t xml:space="preserve">310 </t>
  </si>
  <si>
    <t>C.GOLD PEPPRONI PIZZA 10  -Z 12 X 370 GR</t>
  </si>
  <si>
    <t>010606110102</t>
  </si>
  <si>
    <t>0005731621368</t>
  </si>
  <si>
    <t>0057316213683</t>
  </si>
  <si>
    <t xml:space="preserve">C.GOLD PEPPRONI PIZZA 10  -Z       </t>
  </si>
  <si>
    <t xml:space="preserve">370 </t>
  </si>
  <si>
    <t>C.GOLD DELUXE PIZZA 10     -Z 12 X 403 GR</t>
  </si>
  <si>
    <t>0005731621372</t>
  </si>
  <si>
    <t>0057316213720</t>
  </si>
  <si>
    <t xml:space="preserve">C.GOLD DELUXE PIZZA 10     -Z      </t>
  </si>
  <si>
    <t xml:space="preserve">403 </t>
  </si>
  <si>
    <t>C.GOLD 4 MEAT PIZZA 10    -Z 12 X 390 GR</t>
  </si>
  <si>
    <t>0005731621371</t>
  </si>
  <si>
    <t>0057316213713</t>
  </si>
  <si>
    <t xml:space="preserve">C.GOLD 4 MEAT PIZZA 10    -Z       </t>
  </si>
  <si>
    <t>C.GOLD CHEESE  PIZZA 10   -Z 12 X 363 GR</t>
  </si>
  <si>
    <t>0005731621369</t>
  </si>
  <si>
    <t>0057316213690</t>
  </si>
  <si>
    <t xml:space="preserve">C.GOLD CHEESE  PIZZA 10   -Z       </t>
  </si>
  <si>
    <t xml:space="preserve">363 </t>
  </si>
  <si>
    <t>C.GOLD HAWAIIAN PIZZA 10   -Z 12 X 403 GR</t>
  </si>
  <si>
    <t>0005731621370</t>
  </si>
  <si>
    <t>0057316213706</t>
  </si>
  <si>
    <t xml:space="preserve">C.GOLD HAWAIIAN PIZZA 10   -Z      </t>
  </si>
  <si>
    <t>C.GOLD MARGHERITA PZA 10  -Z 12 X 373 GR</t>
  </si>
  <si>
    <t>0005731621373</t>
  </si>
  <si>
    <t>0057316213737</t>
  </si>
  <si>
    <t xml:space="preserve">C.GOLD MARGHERITA PZA 10  -Z       </t>
  </si>
  <si>
    <t xml:space="preserve">373 </t>
  </si>
  <si>
    <t>C.GLD PROC REG CHSE SLICE 28'S-C 12 X 800 GR</t>
  </si>
  <si>
    <t>010314120220</t>
  </si>
  <si>
    <t>1 / $6.79</t>
  </si>
  <si>
    <t xml:space="preserve"> $6.79</t>
  </si>
  <si>
    <t>1 /6.79</t>
  </si>
  <si>
    <t>0005731621177</t>
  </si>
  <si>
    <t>0057316211771</t>
  </si>
  <si>
    <t xml:space="preserve">C.GLD PROC REG CHSE SLICE 28 S-C   </t>
  </si>
  <si>
    <t>C.GOLD RED SOCKEYE SALMON 24 X 213 GR</t>
  </si>
  <si>
    <t>010141120200</t>
  </si>
  <si>
    <t>1 / $5.69</t>
  </si>
  <si>
    <t xml:space="preserve"> $5.69</t>
  </si>
  <si>
    <t>1 /5.69</t>
  </si>
  <si>
    <t>6.29</t>
  </si>
  <si>
    <t>0005731600464</t>
  </si>
  <si>
    <t>0057316004649</t>
  </si>
  <si>
    <t>Co-op Gold Red Sockeye Salmon 213 g</t>
  </si>
  <si>
    <t xml:space="preserve">C.GOLD RED SOCKEYE SALMON          </t>
  </si>
  <si>
    <t>C.GLD APPL/ORANGE/PEACH 8 X 5 EA</t>
  </si>
  <si>
    <t>010121120200</t>
  </si>
  <si>
    <t>3 / $6.99</t>
  </si>
  <si>
    <t>3 /6.89</t>
  </si>
  <si>
    <t>0005731614843</t>
  </si>
  <si>
    <t>0057316148432</t>
  </si>
  <si>
    <t>Co-op Gold Juice Boxes 5 x 200 mL Select Varieties PLUS DEPOSIT</t>
  </si>
  <si>
    <t xml:space="preserve">C.GLD APPL/ORANGE/PEACH            </t>
  </si>
  <si>
    <t>C.GOLD STRWBRY KIWI JCE 8 X 5 EA</t>
  </si>
  <si>
    <t>0005731614844</t>
  </si>
  <si>
    <t>0057316148449</t>
  </si>
  <si>
    <t xml:space="preserve">C.GOLD STRWBRY KIWI JCE            </t>
  </si>
  <si>
    <t>C.GOLD WILDBERRY JUICE 8 X 5 EA</t>
  </si>
  <si>
    <t>0005731614845</t>
  </si>
  <si>
    <t>0057316148456</t>
  </si>
  <si>
    <t xml:space="preserve">C.GOLD WILDBERRY JUICE             </t>
  </si>
  <si>
    <t>C.GOLD TROPICAL JUICE 8 X 5 EA</t>
  </si>
  <si>
    <t>0005731614915</t>
  </si>
  <si>
    <t>0057316149156</t>
  </si>
  <si>
    <t xml:space="preserve">C.GOLD TROPICAL JUICE              </t>
  </si>
  <si>
    <t>C.GOLD GRAPE JUICE 8 X 5 EA</t>
  </si>
  <si>
    <t>0005731617582</t>
  </si>
  <si>
    <t>0057316175820</t>
  </si>
  <si>
    <t xml:space="preserve">C.GOLD GRAPE JUICE                 </t>
  </si>
  <si>
    <t>C.GOLD ORANGE DELIGHT 8 X 5 EA</t>
  </si>
  <si>
    <t>0005731621525</t>
  </si>
  <si>
    <t>0057316215250</t>
  </si>
  <si>
    <t xml:space="preserve">C.GOLD ORANGE DELIGHT              </t>
  </si>
  <si>
    <t>C.GD 100% PURE APPLE JC 8 X 5 EA</t>
  </si>
  <si>
    <t>010121110100</t>
  </si>
  <si>
    <t>0005731615494</t>
  </si>
  <si>
    <t>0057316154945</t>
  </si>
  <si>
    <t xml:space="preserve">C.GD 100% PURE APPLE JC            </t>
  </si>
  <si>
    <t>C.GOLD SHRD PIZZ MOZZ -C 12 X 320 GR</t>
  </si>
  <si>
    <t>010312110100</t>
  </si>
  <si>
    <t>0005731601889</t>
  </si>
  <si>
    <t>0057316018899</t>
  </si>
  <si>
    <t>Co-op Gold Shredded Cheese 250 - 320 g</t>
  </si>
  <si>
    <t xml:space="preserve">C.GOLD SHRD PIZZ MOZZ -C           </t>
  </si>
  <si>
    <t>C.GOLD SHREDS TEX MEX 12 X 320 GR</t>
  </si>
  <si>
    <t>0005731601892</t>
  </si>
  <si>
    <t>0057316018929</t>
  </si>
  <si>
    <t xml:space="preserve">C.GOLD SHREDS TEX MEX              </t>
  </si>
  <si>
    <t>C.GOLD SHREDS 3 CHS PIZZA  -C 12 X 320 GR</t>
  </si>
  <si>
    <t>0005731601893</t>
  </si>
  <si>
    <t>0057316018936</t>
  </si>
  <si>
    <t xml:space="preserve">C.GOLD SHREDS 3 CHS PIZZA  -C      </t>
  </si>
  <si>
    <t>C.GOLD SHRD DBL MILD CHED -C 12 X 320 GR</t>
  </si>
  <si>
    <t>0005731615560</t>
  </si>
  <si>
    <t>0057316155600</t>
  </si>
  <si>
    <t xml:space="preserve">C.GOLD SHRD DBL MILD CHED -C       </t>
  </si>
  <si>
    <t>C.GOLD SHRED ITALIAN -C 12 X 320 GR</t>
  </si>
  <si>
    <t>0005731615561</t>
  </si>
  <si>
    <t>0057316155617</t>
  </si>
  <si>
    <t xml:space="preserve">C.GOLD SHRED ITALIAN -C            </t>
  </si>
  <si>
    <t>C.GOLD SHRD PIZ MOZZ CHDR -C 12 X 320 GR</t>
  </si>
  <si>
    <t>0005731615563</t>
  </si>
  <si>
    <t>0057316155631</t>
  </si>
  <si>
    <t xml:space="preserve">C.GOLD SHRD PIZ MOZZ CHDR -C       </t>
  </si>
  <si>
    <t>C.GOLD SHRED OLD CHDR -C 12 X 320 GR</t>
  </si>
  <si>
    <t>0005731615564</t>
  </si>
  <si>
    <t>0057316155648</t>
  </si>
  <si>
    <t xml:space="preserve">C.GOLD SHRED OLD CHDR -C           </t>
  </si>
  <si>
    <t>C.GOLD SHREDS PARMESAN-C 12 X 250 GR</t>
  </si>
  <si>
    <t>0005731620287</t>
  </si>
  <si>
    <t>0057316202878</t>
  </si>
  <si>
    <t xml:space="preserve">C.GOLD SHREDS PARMESAN-C           </t>
  </si>
  <si>
    <t>C.G SHRED TRPL CHED LF -C 12 X 320 GR</t>
  </si>
  <si>
    <t>0005731621567</t>
  </si>
  <si>
    <t>0057316215670</t>
  </si>
  <si>
    <t xml:space="preserve">C.G SHRED TRPL CHED LF -C          </t>
  </si>
  <si>
    <t>C.GOLD FETA CRUMBLE 12 X 340 GR</t>
  </si>
  <si>
    <t>0005731618202</t>
  </si>
  <si>
    <t>0057316182026</t>
  </si>
  <si>
    <t xml:space="preserve">C.GOLD FETA CRUMBLE                </t>
  </si>
  <si>
    <t>C.GOLD CHKN BROTH 12 X 946 ML</t>
  </si>
  <si>
    <t>010113110100</t>
  </si>
  <si>
    <t>2 / $4.50</t>
  </si>
  <si>
    <t xml:space="preserve"> $4.50</t>
  </si>
  <si>
    <t>2 /4.49</t>
  </si>
  <si>
    <t>0005731615341</t>
  </si>
  <si>
    <t>0057316153415</t>
  </si>
  <si>
    <t>Co-op Gold Cooking Broths 946 mL Select Varieties</t>
  </si>
  <si>
    <t xml:space="preserve">C.GOLD CHKN BROTH                  </t>
  </si>
  <si>
    <t>C.GOLD CHKN BRTH 30% LESS SODIUM 12 X 946 ML</t>
  </si>
  <si>
    <t>0005731615342</t>
  </si>
  <si>
    <t>0057316153422</t>
  </si>
  <si>
    <t xml:space="preserve">C.GOLD CHKN BRTH 30% LESS SODIUM   </t>
  </si>
  <si>
    <t>C.GOLD BEEF BROTH 12 X 946 ML</t>
  </si>
  <si>
    <t>0005731615343</t>
  </si>
  <si>
    <t>0057316153439</t>
  </si>
  <si>
    <t xml:space="preserve">C.GOLD BEEF BROTH                  </t>
  </si>
  <si>
    <t>C.GOLD CHKN BROTH NO SALT 12 X 946 ML</t>
  </si>
  <si>
    <t>0005731615540</t>
  </si>
  <si>
    <t>0057316155402</t>
  </si>
  <si>
    <t xml:space="preserve">C.GOLD CHKN BROTH NO SALT          </t>
  </si>
  <si>
    <t>C.GOLD VEG BROTH LOW SOD 12 X 946 ML</t>
  </si>
  <si>
    <t>0005731618108</t>
  </si>
  <si>
    <t>0057316181081</t>
  </si>
  <si>
    <t xml:space="preserve">C.GOLD VEG BROTH LOW SOD           </t>
  </si>
  <si>
    <t>C.GOLD RSTD GARLIC CHICKN BROTH 12 X 946 ML</t>
  </si>
  <si>
    <t>0005731619318</t>
  </si>
  <si>
    <t>0057316193183</t>
  </si>
  <si>
    <t xml:space="preserve">C.GOLD RSTD GARLIC CHICKN BROTH    </t>
  </si>
  <si>
    <t>C.GOLD GRTD PARMESAN CHS 12 X 250 GR</t>
  </si>
  <si>
    <t>010189110100</t>
  </si>
  <si>
    <t>1 / $7.49</t>
  </si>
  <si>
    <t xml:space="preserve"> $7.49</t>
  </si>
  <si>
    <t>1 /7.49</t>
  </si>
  <si>
    <t>8.29</t>
  </si>
  <si>
    <t>0005731620250</t>
  </si>
  <si>
    <t>0057316202502</t>
  </si>
  <si>
    <t xml:space="preserve">C.GOLD GRTD PARMESAN CHS           </t>
  </si>
  <si>
    <t>GOLDFISH CHDR SNACK PACK 18 X 168 GR</t>
  </si>
  <si>
    <t>010443110120</t>
  </si>
  <si>
    <t>1/3.99</t>
  </si>
  <si>
    <t>0001410008133</t>
  </si>
  <si>
    <t>0014100081330</t>
  </si>
  <si>
    <t>Pepperidge Farm Goldfish Snacks 168 - 200 g</t>
  </si>
  <si>
    <t xml:space="preserve">GOLDFISH CHDR SNACK PACK                          </t>
  </si>
  <si>
    <t>GOLDFISH SALT &amp; VINEGAR 12 X 180 GR</t>
  </si>
  <si>
    <t>0001410008322</t>
  </si>
  <si>
    <t>0014100083228</t>
  </si>
  <si>
    <t xml:space="preserve">GOLDFISH SALT &amp; VINEGAR                           </t>
  </si>
  <si>
    <t>GOLDFISH XTREME CHEDDAR 12 X 180 GR</t>
  </si>
  <si>
    <t>0001410008406</t>
  </si>
  <si>
    <t>0014100082900</t>
  </si>
  <si>
    <t xml:space="preserve">GOLDFISH XTREME CHEDDAR                           </t>
  </si>
  <si>
    <t>GOLDFISH XPLOSIVE PIZZA 12 X 180 GR</t>
  </si>
  <si>
    <t>0001410008408</t>
  </si>
  <si>
    <t>0014100082894</t>
  </si>
  <si>
    <t xml:space="preserve">GOLDFISH XPLOSIVE PIZZA            </t>
  </si>
  <si>
    <t>GOLDFISH CHSE TRIO CRKR 12 X 200 GR</t>
  </si>
  <si>
    <t>0001410017094</t>
  </si>
  <si>
    <t>0014100170942</t>
  </si>
  <si>
    <t xml:space="preserve">GOLDFISH CHSE TRIO CRKR            </t>
  </si>
  <si>
    <t>GOLDFISH COLOURS 12 X 180 GR</t>
  </si>
  <si>
    <t>0001410019790</t>
  </si>
  <si>
    <t>0014100197901</t>
  </si>
  <si>
    <t xml:space="preserve">GOLDFISH COLOURS                   </t>
  </si>
  <si>
    <t>GOLDFISH VANILLA CUPCAKE 12 X 180 GR</t>
  </si>
  <si>
    <t>0001410020816</t>
  </si>
  <si>
    <t>0014100208164</t>
  </si>
  <si>
    <t xml:space="preserve">GOLDFISH VANILLA CUPCAKE           </t>
  </si>
  <si>
    <t>GF MIX UPS EXTRM CHD PRTZ 12 X 180 GR</t>
  </si>
  <si>
    <t>0001410025294</t>
  </si>
  <si>
    <t>0014100252945</t>
  </si>
  <si>
    <t xml:space="preserve">GF MIX UPS EXTRM CHD PRTZ          </t>
  </si>
  <si>
    <t>GOLDFISH FRANK'S REDHOT 12 X 180 GR</t>
  </si>
  <si>
    <t>0001410028107</t>
  </si>
  <si>
    <t>0014100291340</t>
  </si>
  <si>
    <t xml:space="preserve">GOLDFISH FRANK S REDHOT            </t>
  </si>
  <si>
    <t>GOLDFISH CHEDDAR MINI'S 12 X 180 GR</t>
  </si>
  <si>
    <t>0001410029188</t>
  </si>
  <si>
    <t>0014100291883</t>
  </si>
  <si>
    <t xml:space="preserve">GOLDFISH CHEDDAR MINI S            </t>
  </si>
  <si>
    <t>GOLDFISH CHDR CRACKERS 24 X 200 GR</t>
  </si>
  <si>
    <t>0001410017095</t>
  </si>
  <si>
    <t>0014100170959</t>
  </si>
  <si>
    <t xml:space="preserve">GOLDFISH CHDR CRACKERS             </t>
  </si>
  <si>
    <t>GF SALT &amp; VINEGAR CRISPS 14 X 177 GR</t>
  </si>
  <si>
    <t>010442120400</t>
  </si>
  <si>
    <t>0001410028895</t>
  </si>
  <si>
    <t>0014100288951</t>
  </si>
  <si>
    <t xml:space="preserve">GF SALT &amp; VINEGAR CRISPS           </t>
  </si>
  <si>
    <t xml:space="preserve">177 </t>
  </si>
  <si>
    <t>GF S/CREAM &amp; ONION CRISPS 14 X 177 GR</t>
  </si>
  <si>
    <t>0001410028896</t>
  </si>
  <si>
    <t>0014100288968</t>
  </si>
  <si>
    <t xml:space="preserve">GF S/CREAM &amp; ONION CRISPS          </t>
  </si>
  <si>
    <t>GOLDFISH CHEDDAR CRISPS 14 X 177 GR</t>
  </si>
  <si>
    <t>0001410028893</t>
  </si>
  <si>
    <t>0014100288937</t>
  </si>
  <si>
    <t xml:space="preserve">GOLDFISH CHEDDAR CRISPS            </t>
  </si>
  <si>
    <t>GOLDFISH BBQ CRISPS 177G 14 X 177 GR</t>
  </si>
  <si>
    <t>0001410029135</t>
  </si>
  <si>
    <t>0014100291357</t>
  </si>
  <si>
    <t xml:space="preserve">GOLDFISH BBQ CRISPS 177G           </t>
  </si>
  <si>
    <t>GF CRISPS SPICY DILL PKL 14 X 177 GR</t>
  </si>
  <si>
    <t>0001410029351</t>
  </si>
  <si>
    <t>0014100293511</t>
  </si>
  <si>
    <t xml:space="preserve">GF CRISPS SPICY DILL PKL           </t>
  </si>
  <si>
    <t>MINUTE RICE RTS BASMATI 8 X 250 GR</t>
  </si>
  <si>
    <t>010173115195</t>
  </si>
  <si>
    <t>0005910000861</t>
  </si>
  <si>
    <t>0059100008611</t>
  </si>
  <si>
    <t>Minute Rice Ready to Serve 250 g</t>
  </si>
  <si>
    <t xml:space="preserve">MINUTE RICE RTS BASMATI            </t>
  </si>
  <si>
    <t>MINUTE RICE RTS LONG GRAN WILD HRB 8 X 250 GR</t>
  </si>
  <si>
    <t>0005910000862</t>
  </si>
  <si>
    <t>0059100008628</t>
  </si>
  <si>
    <t xml:space="preserve">MINUTE RICE RTS LONG GRAN WILD HRB </t>
  </si>
  <si>
    <t>MINUTE RICE RTS LONG GRAN WILD CHKN 8 X 250 GR</t>
  </si>
  <si>
    <t>0005910000864</t>
  </si>
  <si>
    <t>0059100008642</t>
  </si>
  <si>
    <t>MINUTE RICE RTS LONG GRAN WILD CHKN</t>
  </si>
  <si>
    <t>MINUTE RICE RTS JASMINE 8 X 250 GR</t>
  </si>
  <si>
    <t>0005910000870</t>
  </si>
  <si>
    <t>0059100008703</t>
  </si>
  <si>
    <t xml:space="preserve">MINUTE RICE RTS JASMINE            </t>
  </si>
  <si>
    <t>MINUTE RICE RTS CUP WHITE 8 X 250 GR</t>
  </si>
  <si>
    <t>0005910071008</t>
  </si>
  <si>
    <t>0059100710088</t>
  </si>
  <si>
    <t xml:space="preserve">MINUTE RICE RTS CUP WHITE          </t>
  </si>
  <si>
    <t>MINUTE RICE RTS CUP BTTR  &amp; SEA SLT 8 X 250 GR</t>
  </si>
  <si>
    <t>0005910071013</t>
  </si>
  <si>
    <t>0059100710132</t>
  </si>
  <si>
    <t>MINUTE RICE RTS CUP BTTR  &amp; SEA SLT</t>
  </si>
  <si>
    <t>TILDA PURE BASMATI RICE    RTH 6 X 250 GR</t>
  </si>
  <si>
    <t>010173130310</t>
  </si>
  <si>
    <t>0072529923040</t>
  </si>
  <si>
    <t>0725299071912</t>
  </si>
  <si>
    <t xml:space="preserve">TILDA PURE BASMATI RICE    RTH     </t>
  </si>
  <si>
    <t>TILDA RTH CILANTRO LIME 6 X 250 GR</t>
  </si>
  <si>
    <t>0072529993077</t>
  </si>
  <si>
    <t>0725299930773</t>
  </si>
  <si>
    <t xml:space="preserve">TILDA RTH CILANTRO LIME            </t>
  </si>
  <si>
    <t>TILDA JASMINE STEAMED RTS 6 X 250 GR</t>
  </si>
  <si>
    <t>0072529993117</t>
  </si>
  <si>
    <t>0725299931176</t>
  </si>
  <si>
    <t xml:space="preserve">TILDA JASMINE STEAMED RTS          </t>
  </si>
  <si>
    <t>TILDA EGG FRIED RICE RTH  GF 6 X 250 GR</t>
  </si>
  <si>
    <t>0072529993126</t>
  </si>
  <si>
    <t>0725299931268</t>
  </si>
  <si>
    <t xml:space="preserve">TILDA EGG FRIED RICE RTH  GF       </t>
  </si>
  <si>
    <t>O/SPRAY CRAN/CHERRY CKTL 8 X 1.89 LT</t>
  </si>
  <si>
    <t>010122270740</t>
  </si>
  <si>
    <t>0003120001594</t>
  </si>
  <si>
    <t>0031200454942</t>
  </si>
  <si>
    <t>Ocean Spray Cranberry Cocktail or 100% Juice Blends 1.77 - 1.89 L PLUS DEPOSIT</t>
  </si>
  <si>
    <t xml:space="preserve">O/SPRAY CRAN/CHERRY CKTL           </t>
  </si>
  <si>
    <t>O/SPRAY CRAN/POM COCKTAIL 8 X 1.89 LT</t>
  </si>
  <si>
    <t>0003120044479</t>
  </si>
  <si>
    <t>0031200444794</t>
  </si>
  <si>
    <t xml:space="preserve">O/SPRAY CRAN/POM COCKTAIL          </t>
  </si>
  <si>
    <t>O/SPRAY DIET CRAN CKTL 8 X 1.89 LT</t>
  </si>
  <si>
    <t>0003120044481</t>
  </si>
  <si>
    <t>0031200444810</t>
  </si>
  <si>
    <t xml:space="preserve">O/SPRAY DIET CRAN CKTL             </t>
  </si>
  <si>
    <t>O/SPRAY RUBY RED/GRAPEFRT CKTL 8 X 1.89 LT</t>
  </si>
  <si>
    <t>0003120044508</t>
  </si>
  <si>
    <t>0031200445081</t>
  </si>
  <si>
    <t xml:space="preserve">O/SPRAY RUBY RED/GRAPEFRT CKTL     </t>
  </si>
  <si>
    <t>O/SPRAY CRAN CKTL 8 X 1.89 LT</t>
  </si>
  <si>
    <t>0003120044526</t>
  </si>
  <si>
    <t>0031200445265</t>
  </si>
  <si>
    <t xml:space="preserve">O/SPRAY CRAN CKTL                  </t>
  </si>
  <si>
    <t>O/SPRAY CRAN/RASP CKTL 8 X 1.89 LT</t>
  </si>
  <si>
    <t>0003120044527</t>
  </si>
  <si>
    <t>0031200445272</t>
  </si>
  <si>
    <t xml:space="preserve">O/SPRAY CRAN/RASP CKTL             </t>
  </si>
  <si>
    <t>O/SPRAY CRAN/GRAPE CKTL 8 X 1.89 LT</t>
  </si>
  <si>
    <t>0003120044529</t>
  </si>
  <si>
    <t>0031200445296</t>
  </si>
  <si>
    <t xml:space="preserve">O/SPRAY CRAN/GRAPE CKTL            </t>
  </si>
  <si>
    <t>O/SPRAY CRAN/RASP LO/CAL  CKTL 8 X 1.89 LT</t>
  </si>
  <si>
    <t>0003120044619</t>
  </si>
  <si>
    <t>0031200446194</t>
  </si>
  <si>
    <t xml:space="preserve">O/SPRAY CRAN/RASP LO/CAL  CKTL     </t>
  </si>
  <si>
    <t>O/SPRY DIET CRN/CHRY CKTL 8 X 1.89 LT</t>
  </si>
  <si>
    <t>0003120001595</t>
  </si>
  <si>
    <t>0031200454959</t>
  </si>
  <si>
    <t xml:space="preserve">O/SPRY DIET CRN/CHRY CKTL          </t>
  </si>
  <si>
    <t>O/SPRAY CRAN/PNAPPLE CKTL 8 X 1.89 LT</t>
  </si>
  <si>
    <t>0003120002575</t>
  </si>
  <si>
    <t>0031200425751</t>
  </si>
  <si>
    <t xml:space="preserve">O/SPRAY CRAN/PNAPPLE CKTL          </t>
  </si>
  <si>
    <t>O/SPRAY CRAN/PNAPPLE DIET 8 X 1.89 LT</t>
  </si>
  <si>
    <t>0003120002576</t>
  </si>
  <si>
    <t>0031200425768</t>
  </si>
  <si>
    <t xml:space="preserve">O/SPRAY CRAN/PNAPPLE DIET          </t>
  </si>
  <si>
    <t>O/SPRAY DIET CRN POM CKTL 8 X 1.89 LT</t>
  </si>
  <si>
    <t>0003120044482</t>
  </si>
  <si>
    <t>0031200444820</t>
  </si>
  <si>
    <t xml:space="preserve">O/SPRAY DIET CRN POM CKTL          </t>
  </si>
  <si>
    <t>O/SPRAY CRAN MANGO CKTAIL 8 X 1.89 LT</t>
  </si>
  <si>
    <t>0003120004826</t>
  </si>
  <si>
    <t>0031200458261</t>
  </si>
  <si>
    <t xml:space="preserve">O/SPRAY CRAN MANGO CKTAIL          </t>
  </si>
  <si>
    <t>O/SPRAY WHITE/CRAN CKTL 8 X 1.89 LT</t>
  </si>
  <si>
    <t>0003120044602</t>
  </si>
  <si>
    <t>0031200446026</t>
  </si>
  <si>
    <t xml:space="preserve">O/SPRAY WHITE/CRAN CKTL            </t>
  </si>
  <si>
    <t>OCEANSPRAY CRAN COCKTAIL  STRWBERRY 8 X 1.89 LT</t>
  </si>
  <si>
    <t>0003120001411</t>
  </si>
  <si>
    <t>0031200014443</t>
  </si>
  <si>
    <t>OCEANSPRAY CRAN COCKTAIL  STRWBERRY</t>
  </si>
  <si>
    <t>OLD DUTCH CHIPS VARIETY    18X32G 4 X 576 GR</t>
  </si>
  <si>
    <t>010291130340</t>
  </si>
  <si>
    <t>0006634303625</t>
  </si>
  <si>
    <t>0066343036257</t>
  </si>
  <si>
    <t xml:space="preserve">OLD DUTCH CHIPS VARIETY    18X32G  </t>
  </si>
  <si>
    <t xml:space="preserve">576 </t>
  </si>
  <si>
    <t>OD POLY BAG DTCH CRNCH 4 X 504 GR</t>
  </si>
  <si>
    <t>0006634303638</t>
  </si>
  <si>
    <t>0066343036387</t>
  </si>
  <si>
    <t xml:space="preserve">OD POLY BAG DTCH CRNCH             </t>
  </si>
  <si>
    <t xml:space="preserve">504 </t>
  </si>
  <si>
    <t>OD SNACKS POLY VARIETY    18/472G 4 X 472 GR</t>
  </si>
  <si>
    <t>0006634303654</t>
  </si>
  <si>
    <t>0006634300365</t>
  </si>
  <si>
    <t xml:space="preserve">OD SNACKS POLY VARIETY    18/472G  </t>
  </si>
  <si>
    <t xml:space="preserve">472 </t>
  </si>
  <si>
    <t>OD ARRIBA POLY VARIETY PK 4 X 504 GR</t>
  </si>
  <si>
    <t>0006634303667</t>
  </si>
  <si>
    <t>0006634300366</t>
  </si>
  <si>
    <t xml:space="preserve">OD ARRIBA POLY VARIETY PK          </t>
  </si>
  <si>
    <t>SCHWEPPES GINGER ALE 6 X 710 ML 4 X 6 EA</t>
  </si>
  <si>
    <t>010283110151</t>
  </si>
  <si>
    <t>2 /10.99</t>
  </si>
  <si>
    <t>0001660000076</t>
  </si>
  <si>
    <t xml:space="preserve">SCHWEPPES GINGER ALE 6 X 710 ML    </t>
  </si>
  <si>
    <t>DR PEPPER 6X710ML 4 X 6 EA</t>
  </si>
  <si>
    <t>0005490002109</t>
  </si>
  <si>
    <t xml:space="preserve">DR PEPPER 6X710ML                  </t>
  </si>
  <si>
    <t>CRUSH ORANGE 6X710ML 4 X 6 EA</t>
  </si>
  <si>
    <t>0005600000460</t>
  </si>
  <si>
    <t xml:space="preserve">CRUSH ORANGE 6X710ML               </t>
  </si>
  <si>
    <t>7 UP 6 X 710 ML 4 X 6 EA</t>
  </si>
  <si>
    <t>0006540000096</t>
  </si>
  <si>
    <t>0065400002259</t>
  </si>
  <si>
    <t xml:space="preserve">7 UP 6 X 710 ML                    </t>
  </si>
  <si>
    <t>PEPSI 6 X 710 ML 4 X 6 EA</t>
  </si>
  <si>
    <t>0006900000984</t>
  </si>
  <si>
    <t>0069000003289</t>
  </si>
  <si>
    <t xml:space="preserve">PEPSI 6 X 710 ML                   </t>
  </si>
  <si>
    <t>PEPSI DIET 6 X 710 ML 4 X 6 EA</t>
  </si>
  <si>
    <t>0006900001066</t>
  </si>
  <si>
    <t>0069000011253</t>
  </si>
  <si>
    <t xml:space="preserve">PEPSI DIET 6 X 710 ML              </t>
  </si>
  <si>
    <t>PEPSI ZERO 6 X 710ML 4 X 6 EA</t>
  </si>
  <si>
    <t>0006900001383</t>
  </si>
  <si>
    <t>0006900001382</t>
  </si>
  <si>
    <t xml:space="preserve">PEPSI ZERO 6 X 710ML               </t>
  </si>
  <si>
    <t>BRISK ICED TEA 6 X 710ML 4 X 6 EA</t>
  </si>
  <si>
    <t>0006900001640</t>
  </si>
  <si>
    <t xml:space="preserve">BRISK ICED TEA 6 X 710ML           </t>
  </si>
  <si>
    <t>MOUNTAIN DEW 6X710ML 4 X 6 EA</t>
  </si>
  <si>
    <t>0006900002007</t>
  </si>
  <si>
    <t xml:space="preserve">MOUNTAIN DEW 6X710ML               </t>
  </si>
  <si>
    <t>KRFT VELVEETA CHEESE LOAF 900GR 6 X 900 GR</t>
  </si>
  <si>
    <t>010315550510</t>
  </si>
  <si>
    <t>0006810001857</t>
  </si>
  <si>
    <t>0068100018575</t>
  </si>
  <si>
    <t>remove edlc</t>
  </si>
  <si>
    <t xml:space="preserve">KRFT VELVEETA CHEESE LOAF 900GR    </t>
  </si>
  <si>
    <t>WHISKAS TEMPTATIONS TUNA  PUREE 11 X 4 EA</t>
  </si>
  <si>
    <t>010133130365</t>
  </si>
  <si>
    <t>1 / $2.79</t>
  </si>
  <si>
    <t xml:space="preserve"> $2.79</t>
  </si>
  <si>
    <t>1 /2.79</t>
  </si>
  <si>
    <t>0005849645731</t>
  </si>
  <si>
    <t>0058496457300</t>
  </si>
  <si>
    <t xml:space="preserve">WHISKAS TEMPTATIONS TUNA  PUREE    </t>
  </si>
  <si>
    <t>WHISKAS TEMPTATIONS CHKN  PUREE 11 X 4 EA</t>
  </si>
  <si>
    <t>0005849645729</t>
  </si>
  <si>
    <t>0058496457287</t>
  </si>
  <si>
    <t xml:space="preserve">WHISKAS TEMPTATIONS CHKN  PUREE    </t>
  </si>
  <si>
    <t>TEMPTATIONS SALMON PUREE 11 X 4 EA</t>
  </si>
  <si>
    <t>0005849645733</t>
  </si>
  <si>
    <t>0058496457324</t>
  </si>
  <si>
    <t xml:space="preserve">TEMPTATIONS SALMON PUREE           </t>
  </si>
  <si>
    <t>PUREX LIQ 2X COLD WATR    110LDS 4 X 4.43 LT</t>
  </si>
  <si>
    <t>010091120285</t>
  </si>
  <si>
    <t>1 / $7.99</t>
  </si>
  <si>
    <t xml:space="preserve"> $7.99</t>
  </si>
  <si>
    <t>0002420000986</t>
  </si>
  <si>
    <t>0024200009868</t>
  </si>
  <si>
    <t>Purex Liquid Laundry Detergent 76 - 96 Use</t>
  </si>
  <si>
    <t xml:space="preserve">PUREX LIQ 2X COLD WATR    110LDS   </t>
  </si>
  <si>
    <t>4.43</t>
  </si>
  <si>
    <t>PUREX LIQ 2X AFTER RAIN   110LDS 4 X 4.43 LT</t>
  </si>
  <si>
    <t>0002420005030</t>
  </si>
  <si>
    <t>0024200050303</t>
  </si>
  <si>
    <t xml:space="preserve">PUREX LIQ 2X AFTER RAIN   110LDS   </t>
  </si>
  <si>
    <t>PUREX LIQ OXI PLUS 92LDS 4 X 4.08 LT</t>
  </si>
  <si>
    <t>0002420009833</t>
  </si>
  <si>
    <t>0024200098353</t>
  </si>
  <si>
    <t xml:space="preserve">PUREX LIQ OXI PLUS 92LDS           </t>
  </si>
  <si>
    <t>4.08</t>
  </si>
  <si>
    <t>PUREX LIQ FREE &amp; CLEAR    110LDS 4 X 4.43 LT</t>
  </si>
  <si>
    <t>0002420009569</t>
  </si>
  <si>
    <t>0024200095703</t>
  </si>
  <si>
    <t xml:space="preserve">PUREX LIQ FREE &amp; CLEAR    110LDS   </t>
  </si>
  <si>
    <t>PUREX LIQ ADV STAIN FIGHT 92LDS 4 X 4.08 LT</t>
  </si>
  <si>
    <t>0002420005139</t>
  </si>
  <si>
    <t>0024200051402</t>
  </si>
  <si>
    <t xml:space="preserve">PUREX LIQ ADV STAIN FIGHT 92LDS    </t>
  </si>
  <si>
    <t>SUNLIGHT LIQ ORIG 100LDS 4 X 4 LT</t>
  </si>
  <si>
    <t>010091120265</t>
  </si>
  <si>
    <t>0007261347252</t>
  </si>
  <si>
    <t>0072613472523</t>
  </si>
  <si>
    <t>Sunlight Laundry Detergent 100 Washloads</t>
  </si>
  <si>
    <t xml:space="preserve">SUNLIGHT LIQ ORIG 100LDS           </t>
  </si>
  <si>
    <t>SUNLIGHT LIQ FREE &amp; CLEAR 100LDS 4 X 4 LT</t>
  </si>
  <si>
    <t>0007261347254</t>
  </si>
  <si>
    <t>0072613472547</t>
  </si>
  <si>
    <t xml:space="preserve">SUNLIGHT LIQ FREE &amp; CLEAR 100LDS   </t>
  </si>
  <si>
    <t>SUNLIGHT LIQ MORN FRSH    100LDS 4 X 4 LT</t>
  </si>
  <si>
    <t>0007261347253</t>
  </si>
  <si>
    <t>0072613472530</t>
  </si>
  <si>
    <t xml:space="preserve">SUNLIGHT LIQ MORN FRSH    100LDS   </t>
  </si>
  <si>
    <t>CO-OP GOLD LARGE EGGS-C 15 X 12 EA</t>
  </si>
  <si>
    <t>010304110120</t>
  </si>
  <si>
    <t>0005731602928</t>
  </si>
  <si>
    <t>0057316029288</t>
  </si>
  <si>
    <t>Co-op Gold Large Eggs Package of 12</t>
  </si>
  <si>
    <t xml:space="preserve">CO-OP GOLD LARGE EGGS-C            </t>
  </si>
  <si>
    <t>CENTS ENRICHED FLOUR 1 X 10 KG</t>
  </si>
  <si>
    <t>010241110100</t>
  </si>
  <si>
    <t>A - 13015</t>
  </si>
  <si>
    <t>1 /7.99</t>
  </si>
  <si>
    <t>0005731618245</t>
  </si>
  <si>
    <t>0057316182453</t>
  </si>
  <si>
    <t>Co-op Centsibles Enriched Flour 10 kg</t>
  </si>
  <si>
    <t xml:space="preserve">CENTS ENRICHED FLOUR               </t>
  </si>
  <si>
    <t>OEP SLICED JALAPENOS 12 X 250 ML</t>
  </si>
  <si>
    <t>010271145455</t>
  </si>
  <si>
    <t>0004600085234</t>
  </si>
  <si>
    <t>0046000852345</t>
  </si>
  <si>
    <t>added 3/12/26</t>
  </si>
  <si>
    <t>Old El Paso Selected Varieties &amp; Sizes</t>
  </si>
  <si>
    <t xml:space="preserve">OEP SLICED JALAPENOS               </t>
  </si>
  <si>
    <t>OEP REFRIED BEANS 12 X 398 ML</t>
  </si>
  <si>
    <t>010271130300</t>
  </si>
  <si>
    <t>0005830006001</t>
  </si>
  <si>
    <t>0058300060016</t>
  </si>
  <si>
    <t xml:space="preserve">OEP REFRIED BEANS                  </t>
  </si>
  <si>
    <t xml:space="preserve">398 </t>
  </si>
  <si>
    <t>OEP REFRIED BLACK BEANS 12 X 398 ML</t>
  </si>
  <si>
    <t>0005830086003</t>
  </si>
  <si>
    <t>0058300860036</t>
  </si>
  <si>
    <t xml:space="preserve">OEP REFRIED BLACK BEANS            </t>
  </si>
  <si>
    <t>OEP MEXICAN RICE 12 X 215 GR</t>
  </si>
  <si>
    <t>010271190900</t>
  </si>
  <si>
    <t>0005830026355</t>
  </si>
  <si>
    <t>0058300263554</t>
  </si>
  <si>
    <t xml:space="preserve">OEP MEXICAN RICE                   </t>
  </si>
  <si>
    <t xml:space="preserve">215 </t>
  </si>
  <si>
    <t>OEP TACO SAUCE MILD 8 X 243 ML</t>
  </si>
  <si>
    <t>010271135355</t>
  </si>
  <si>
    <t>0005830012885</t>
  </si>
  <si>
    <t>0058300128853</t>
  </si>
  <si>
    <t xml:space="preserve">OEP TACO SAUCE MILD                </t>
  </si>
  <si>
    <t xml:space="preserve">243 </t>
  </si>
  <si>
    <t>OEP TACO SAUCE MED 8 X 243 ML</t>
  </si>
  <si>
    <t>0005830012883</t>
  </si>
  <si>
    <t>0058300128839</t>
  </si>
  <si>
    <t xml:space="preserve">OEP TACO SAUCE MED                 </t>
  </si>
  <si>
    <t>OEP LARGE SOFT TORTILLA 18 X 334 GR</t>
  </si>
  <si>
    <t>010271175750</t>
  </si>
  <si>
    <t>0005830000498</t>
  </si>
  <si>
    <t>0058300007991</t>
  </si>
  <si>
    <t xml:space="preserve">OEP LARGE SOFT TORTILLA            </t>
  </si>
  <si>
    <t xml:space="preserve">334 </t>
  </si>
  <si>
    <t>OEP MEDIUM SOFT TORTILLA 18 X 297 GR</t>
  </si>
  <si>
    <t>0005830000699</t>
  </si>
  <si>
    <t>0058300006991</t>
  </si>
  <si>
    <t xml:space="preserve">OEP MEDIUM SOFT TORTILLA           </t>
  </si>
  <si>
    <t xml:space="preserve">297 </t>
  </si>
  <si>
    <t>OEP CRUNCHY TACO SHELLS   18EA 12 X 191 GR</t>
  </si>
  <si>
    <t>010271170710</t>
  </si>
  <si>
    <t>0005830006016</t>
  </si>
  <si>
    <t>0058300060160</t>
  </si>
  <si>
    <t xml:space="preserve">OEP CRUNCHY TACO SHELLS   18EA     </t>
  </si>
  <si>
    <t>OEP CRUNCHY TACO SHELLS   12EA 12 X 125 GR</t>
  </si>
  <si>
    <t>010271170700</t>
  </si>
  <si>
    <t>0005830006017</t>
  </si>
  <si>
    <t>0058300060177</t>
  </si>
  <si>
    <t xml:space="preserve">OEP CRUNCHY TACO SHELLS   12EA     </t>
  </si>
  <si>
    <t>OEP STAND N'STUFF SHELL 12 X 133 GR</t>
  </si>
  <si>
    <t>0005830019684</t>
  </si>
  <si>
    <t>0058300196845</t>
  </si>
  <si>
    <t xml:space="preserve">OEP STAND N STUFF SHELL            </t>
  </si>
  <si>
    <t xml:space="preserve">133 </t>
  </si>
  <si>
    <t>OEP SOFT TORTILLA BOWL 8 X 189 GR</t>
  </si>
  <si>
    <t>010271175755</t>
  </si>
  <si>
    <t>0005830042723</t>
  </si>
  <si>
    <t>0058300427239</t>
  </si>
  <si>
    <t xml:space="preserve">OEP SOFT TORTILLA BOWL             </t>
  </si>
  <si>
    <t xml:space="preserve">189 </t>
  </si>
  <si>
    <t>OEP CHEESY BLASTED SHELLS 12 X 153 GR</t>
  </si>
  <si>
    <t>010271170715</t>
  </si>
  <si>
    <t>0005830045979</t>
  </si>
  <si>
    <t>0058300459797</t>
  </si>
  <si>
    <t xml:space="preserve">OEP CHEESY BLASTED SHELLS          </t>
  </si>
  <si>
    <t xml:space="preserve">153 </t>
  </si>
  <si>
    <t>OEP ZESTY RANCH SHELLS 12 X 153 GR</t>
  </si>
  <si>
    <t>0005830041666</t>
  </si>
  <si>
    <t>0058300416660</t>
  </si>
  <si>
    <t xml:space="preserve">OEP ZESTY RANCH SHELLS             </t>
  </si>
  <si>
    <t>OEP BOLD JALAPENO CHEDDAR SHELLS 12 X 153 GR</t>
  </si>
  <si>
    <t>0005830014371</t>
  </si>
  <si>
    <t>0058300143719</t>
  </si>
  <si>
    <t xml:space="preserve">OEP BOLD JALAPENO CHEDDAR SHELLS   </t>
  </si>
  <si>
    <t xml:space="preserve">AD NO.: </t>
  </si>
  <si>
    <t>AD Theme:</t>
  </si>
  <si>
    <t>we love local</t>
  </si>
  <si>
    <t>**Remote Market</t>
  </si>
  <si>
    <t>FLYER START DATE:</t>
  </si>
  <si>
    <t>FLYER STOP DATE:</t>
  </si>
  <si>
    <t>str 1.7/kg</t>
  </si>
  <si>
    <t>produce</t>
  </si>
  <si>
    <t>Whole Beef Brisket Cut from Canada AA Grade or Higher Random Cryovac Wrapped Raised in Western Canada</t>
  </si>
  <si>
    <t>5.99lb/13.21kg</t>
  </si>
  <si>
    <t>6.49lb/14.31kg</t>
  </si>
  <si>
    <t>red hot april13-14-15-canada</t>
  </si>
  <si>
    <t>Canada-str</t>
  </si>
  <si>
    <t>0006810089235/6810000359</t>
  </si>
  <si>
    <t>no-str</t>
  </si>
  <si>
    <t>0005731621715/0005731613225</t>
  </si>
  <si>
    <t>Canada</t>
  </si>
  <si>
    <t>Co-op Chicken Split Wings Grain Fed, Free Run, Air Chilled Value Pack Raised in Western Canada</t>
  </si>
  <si>
    <t>0005833617000/0005833617303</t>
  </si>
  <si>
    <t>4.99lb/11.00kg</t>
  </si>
  <si>
    <t>5.49lb/12.10kg</t>
  </si>
  <si>
    <t>5.19lb/11.44kg</t>
  </si>
  <si>
    <t xml:space="preserve">Bone-in Pork Loin Centre Chops Cut In-store by Your Local Butcher Value Pack Raised in Western Canada </t>
  </si>
  <si>
    <t>3.49lb/7.69kg</t>
  </si>
  <si>
    <t>4.49lb/9.90kg</t>
  </si>
  <si>
    <t>3.99lb/8.80kg</t>
  </si>
  <si>
    <t>Boneless Beef Sirloin Tip Roast or Marinating Steak Cut In-store by Your Local Butcher From Canada AA Grade or Higher Aged 14 days Raised in Western Canada</t>
  </si>
  <si>
    <t>Boneless Stewing Beef Cut In-store by Your Local Butcher from Canada AA Grade or Higher Aged 14 Days Raised in Western Canada</t>
  </si>
  <si>
    <t>4440/4446</t>
  </si>
  <si>
    <t>9.49lb/20.92kg</t>
  </si>
  <si>
    <t>9.99lb/22.02kg</t>
  </si>
  <si>
    <t>10.99lb/24.23kg</t>
  </si>
  <si>
    <t>no</t>
  </si>
  <si>
    <t>canada-str</t>
  </si>
  <si>
    <t>Johnsonville Dinner Sausage 500 g Select Varieties</t>
  </si>
  <si>
    <t>Harvest Garlic Sausage Ring or Wieners 1 kg</t>
  </si>
  <si>
    <t>canada m5</t>
  </si>
  <si>
    <t>canada m4</t>
  </si>
  <si>
    <t>Co-op Centsibles Zesty Chicken Breast 1.13 kg ro Chicken Tenders 1.2 kg Frozen</t>
  </si>
  <si>
    <t>5731621865/6731616889</t>
  </si>
  <si>
    <t>canada m3</t>
  </si>
  <si>
    <t>canada m 2</t>
  </si>
  <si>
    <t>Deli</t>
  </si>
  <si>
    <t>Deli image</t>
  </si>
  <si>
    <t>floral</t>
  </si>
  <si>
    <t>Bakery</t>
  </si>
  <si>
    <t>Bakery image</t>
  </si>
  <si>
    <t>two bite Cupcakes Package of 12</t>
  </si>
  <si>
    <t>Co-op Gold Fruit Pies 620 g Select Varieties</t>
  </si>
  <si>
    <t>Hostess Snack Cakes 269 g</t>
  </si>
  <si>
    <t>NEW@TGP-canada</t>
  </si>
  <si>
    <t>NEW@TGP-no</t>
  </si>
  <si>
    <t>7up Zero Sugar Watermelon Mini Cans* 6 x 222 mL</t>
  </si>
  <si>
    <r>
      <t>Cheetos Puffs Chees</t>
    </r>
    <r>
      <rPr>
        <sz val="14"/>
        <color rgb="FFFF0000"/>
        <rFont val="Calibri"/>
        <family val="2"/>
        <scheme val="minor"/>
      </rPr>
      <t>y</t>
    </r>
    <r>
      <rPr>
        <sz val="14"/>
        <color theme="1"/>
        <rFont val="Calibri"/>
        <family val="2"/>
        <scheme val="minor"/>
      </rPr>
      <t xml:space="preserve"> Bacon 250 g</t>
    </r>
  </si>
  <si>
    <t>2/10.00</t>
  </si>
  <si>
    <t>2/9.50</t>
  </si>
  <si>
    <t>Ruffles Potato Chips 190 - 200 g</t>
  </si>
  <si>
    <t>Miss Vickies Kettle Cooked Potato Chips 190 - 200 g</t>
  </si>
  <si>
    <t>0006563315739/0006563314637</t>
  </si>
  <si>
    <t>Bear Paws 168 - 240 g</t>
  </si>
  <si>
    <t>0006820047736/0006820000539</t>
  </si>
  <si>
    <t>0006905212949/0006905271016</t>
  </si>
  <si>
    <t>danone insert-canada</t>
  </si>
  <si>
    <t>Activia Yogurt 650 g</t>
  </si>
  <si>
    <t>International Delight Coffee Creamer* 946 mL</t>
  </si>
  <si>
    <t>Silk Protein Soy Beverages* 1.42 L</t>
  </si>
  <si>
    <t>family ad-canada ad</t>
  </si>
  <si>
    <t>Purex Bathroom Tissue Package of 12 Double or 8 Ultra Triple Rolls</t>
  </si>
  <si>
    <t>SpongeTowels Ultra Package of 3 Double Roll or UltraPRO</t>
  </si>
  <si>
    <t>Tim Hortons Chili 425 g</t>
  </si>
  <si>
    <t>Co-op Gold Table Syrup 710 mL</t>
  </si>
  <si>
    <t>Co-op Gold Pancake Mix 905 g</t>
  </si>
  <si>
    <t>Heinz Ketchup 375 mL</t>
  </si>
  <si>
    <t>Fancy Feast Cat Food 85 g</t>
  </si>
  <si>
    <t>Breakfast theme</t>
  </si>
  <si>
    <t>canada-M1</t>
  </si>
  <si>
    <t>Co-op Gold or Burns Sliced Side Bacon 375 g</t>
  </si>
  <si>
    <t>Co-op Centsibles English Muffins Package of 6</t>
  </si>
  <si>
    <t>2/5.00</t>
  </si>
  <si>
    <t>DIGITAL CAMPAIGN INFORMATION:</t>
  </si>
  <si>
    <t>Items</t>
  </si>
  <si>
    <t>Top Description</t>
  </si>
  <si>
    <t>Bottom Description</t>
  </si>
  <si>
    <t>email subject</t>
  </si>
  <si>
    <t>Facebook</t>
  </si>
  <si>
    <t>Digital Blade</t>
  </si>
  <si>
    <t>brisket</t>
  </si>
  <si>
    <t>red hot</t>
  </si>
  <si>
    <t>Local goodness, great savings - Check out this week's flyer</t>
  </si>
  <si>
    <t>Vaisakhi Apr 14 2026</t>
  </si>
  <si>
    <t>NEW@TGP x 2</t>
  </si>
  <si>
    <t>Instagram Landscape Photo</t>
  </si>
  <si>
    <t>1080 X 608 (1.91:1 ratio)</t>
  </si>
  <si>
    <r>
      <rPr>
        <sz val="11"/>
        <color rgb="FF000000"/>
        <rFont val="Arial"/>
        <family val="2"/>
      </rPr>
      <t xml:space="preserve">National Pet Day April 11th
</t>
    </r>
    <r>
      <rPr>
        <sz val="11"/>
        <color rgb="FF000000"/>
        <rFont val="Arial"/>
        <family val="2"/>
      </rPr>
      <t xml:space="preserve">
</t>
    </r>
  </si>
  <si>
    <t>coupon x1</t>
  </si>
  <si>
    <t>Instagram Portrait</t>
  </si>
  <si>
    <t>1080 x 1350 (4:5 ratio)</t>
  </si>
  <si>
    <t>kraft singles</t>
  </si>
  <si>
    <t>https://web.tgp.crs/weeklyad/index.aspx?&amp;flyer_run_id=1165720</t>
  </si>
  <si>
    <t>April 15 National Laundry Day</t>
  </si>
  <si>
    <t>CG ice cream</t>
  </si>
  <si>
    <t>dr oetker</t>
  </si>
  <si>
    <t>TGP Weekly Grocery Deals April 9 to April 15, 2026</t>
  </si>
  <si>
    <t>split wings</t>
  </si>
  <si>
    <t>NEW@TGP</t>
  </si>
  <si>
    <t>Proposed 6-Page Flyer (sept 2021)</t>
  </si>
  <si>
    <t>Grocery</t>
  </si>
  <si>
    <t>Meat</t>
  </si>
  <si>
    <t>Produce</t>
  </si>
  <si>
    <t>Total</t>
  </si>
  <si>
    <t>FP</t>
  </si>
  <si>
    <t>P2</t>
  </si>
  <si>
    <t>P3</t>
  </si>
  <si>
    <t>P4</t>
  </si>
  <si>
    <t>P5</t>
  </si>
  <si>
    <t>BP</t>
  </si>
  <si>
    <t>exsisting 4-Page Flyer</t>
  </si>
  <si>
    <t>meat is optional on BP</t>
  </si>
  <si>
    <t>Existing 8-Page Flyer</t>
  </si>
  <si>
    <t>P6</t>
  </si>
  <si>
    <t>P7</t>
  </si>
  <si>
    <t>Existing Yukon Flyer</t>
  </si>
  <si>
    <t>Proposed Yukon Flyer</t>
  </si>
  <si>
    <t>Existing 4-Page Flyer</t>
  </si>
  <si>
    <t>stop buy 3/21/26</t>
  </si>
  <si>
    <t>ad code</t>
  </si>
  <si>
    <t>cost</t>
  </si>
  <si>
    <t>oi</t>
  </si>
  <si>
    <t>notes</t>
  </si>
  <si>
    <t>srp</t>
  </si>
  <si>
    <t>diff</t>
  </si>
  <si>
    <t>Ad SRP-old</t>
  </si>
  <si>
    <t>AA</t>
  </si>
  <si>
    <t>Q</t>
  </si>
  <si>
    <t>IA</t>
  </si>
  <si>
    <t>JB</t>
  </si>
  <si>
    <t>DB</t>
  </si>
  <si>
    <t>HA</t>
  </si>
  <si>
    <t>VA</t>
  </si>
  <si>
    <t>VD</t>
  </si>
  <si>
    <t>VB</t>
  </si>
  <si>
    <t>FB</t>
  </si>
  <si>
    <t>BB</t>
  </si>
  <si>
    <t>HB</t>
  </si>
  <si>
    <t>WG</t>
  </si>
  <si>
    <t>DC</t>
  </si>
  <si>
    <t>CC</t>
  </si>
  <si>
    <t>HD</t>
  </si>
  <si>
    <t>GC</t>
  </si>
  <si>
    <t>hq 3/3/26</t>
  </si>
  <si>
    <t>M-status</t>
  </si>
  <si>
    <t>remove - not on second extract</t>
  </si>
  <si>
    <t>hq 2/9/26</t>
  </si>
  <si>
    <t>inner</t>
  </si>
  <si>
    <t>added 3/12/26-funding updated 2nd extract 3/24/26</t>
  </si>
  <si>
    <t>1/32.99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</si>
</sst>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409]d\-mmm\-yyyy;@"/>
    <numFmt numFmtId="165" formatCode="&quot;$&quot;#,##0.00"/>
    <numFmt numFmtId="166" formatCode="[$-409]d\-mmm\-yy;@"/>
  </numFmts>
  <fonts count="42" x14ac:knownFonts="1">
    <font>
      <sz val="11"/>
      <color theme="1"/>
      <name val="Calibri"/>
      <family val="2"/>
      <scheme val="minor"/>
    </font>
    <font>
      <b/>
      <sz val="12"/>
      <name val="Arial"/>
      <family val="2"/>
    </font>
    <font>
      <b/>
      <sz val="10"/>
      <name val="Arial"/>
      <family val="2"/>
    </font>
    <font>
      <b/>
      <sz val="11"/>
      <name val="Arial"/>
      <family val="2"/>
    </font>
    <font>
      <b/>
      <sz val="14"/>
      <name val="Arial"/>
      <family val="2"/>
    </font>
    <font>
      <b/>
      <sz val="11"/>
      <color theme="1"/>
      <name val="Calibri"/>
      <family val="2"/>
      <scheme val="minor"/>
    </font>
    <font>
      <sz val="12"/>
      <color theme="1"/>
      <name val="Calibri"/>
      <family val="2"/>
      <scheme val="minor"/>
    </font>
    <font>
      <b/>
      <sz val="11"/>
      <color rgb="FFFF0000"/>
      <name val="Calibri"/>
      <family val="2"/>
      <scheme val="minor"/>
    </font>
    <font>
      <sz val="14"/>
      <color theme="1"/>
      <name val="Calibri"/>
      <family val="2"/>
      <scheme val="minor"/>
    </font>
    <font>
      <b/>
      <sz val="11"/>
      <color theme="1"/>
      <name val="Arial"/>
      <family val="2"/>
    </font>
    <font>
      <b/>
      <sz val="16"/>
      <name val="Calibri"/>
      <family val="2"/>
      <scheme val="minor"/>
    </font>
    <font>
      <sz val="16"/>
      <color theme="1"/>
      <name val="Calibri"/>
      <family val="2"/>
      <scheme val="minor"/>
    </font>
    <font>
      <b/>
      <sz val="26"/>
      <color theme="1"/>
      <name val="Calibri"/>
      <family val="2"/>
      <scheme val="minor"/>
    </font>
    <font>
      <sz val="14"/>
      <name val="Calibri"/>
      <family val="2"/>
      <scheme val="minor"/>
    </font>
    <font>
      <b/>
      <u/>
      <sz val="12"/>
      <color theme="1"/>
      <name val="Calibri"/>
      <family val="2"/>
      <scheme val="minor"/>
    </font>
    <font>
      <b/>
      <sz val="18"/>
      <color rgb="FFFF0000"/>
      <name val="Calibri"/>
      <family val="2"/>
      <scheme val="minor"/>
    </font>
    <font>
      <b/>
      <sz val="12"/>
      <name val="Calibri"/>
      <family val="2"/>
      <scheme val="minor"/>
    </font>
    <font>
      <sz val="9"/>
      <color indexed="81"/>
      <name val="Tahoma"/>
      <family val="2"/>
    </font>
    <font>
      <b/>
      <sz val="14"/>
      <color theme="1"/>
      <name val="Calibri"/>
      <family val="2"/>
      <scheme val="minor"/>
    </font>
    <font>
      <b/>
      <sz val="12"/>
      <color theme="1"/>
      <name val="Calibri"/>
      <family val="2"/>
      <scheme val="minor"/>
    </font>
    <font>
      <b/>
      <sz val="10"/>
      <color rgb="FF00B0F0"/>
      <name val="Arial"/>
      <family val="2"/>
    </font>
    <font>
      <sz val="12"/>
      <name val="Calibri"/>
      <family val="2"/>
      <scheme val="minor"/>
    </font>
    <font>
      <b/>
      <sz val="14"/>
      <name val="Calibri"/>
      <family val="2"/>
      <scheme val="minor"/>
    </font>
    <font>
      <sz val="14"/>
      <color rgb="FFFF0000"/>
      <name val="Calibri"/>
      <family val="2"/>
      <scheme val="minor"/>
    </font>
    <font>
      <sz val="16"/>
      <color rgb="FF000000"/>
      <name val="Calibri"/>
      <family val="2"/>
      <scheme val="minor"/>
    </font>
    <font>
      <b/>
      <sz val="16"/>
      <color rgb="FFFF0000"/>
      <name val="Calibri"/>
      <family val="2"/>
      <scheme val="minor"/>
    </font>
    <font>
      <sz val="11"/>
      <color rgb="FF000000"/>
      <name val="Arial"/>
      <family val="2"/>
    </font>
    <font>
      <sz val="11"/>
      <color rgb="FF242424"/>
      <name val="Aptos Narrow"/>
      <family val="2"/>
    </font>
    <font>
      <u/>
      <sz val="11"/>
      <color theme="10"/>
      <name val="Calibri"/>
      <family val="2"/>
      <scheme val="minor"/>
    </font>
    <font>
      <sz val="11"/>
      <color rgb="FF333333"/>
      <name val="Arial"/>
      <family val="2"/>
    </font>
    <font>
      <sz val="14"/>
      <color rgb="FF000000"/>
      <name val="Calibri"/>
      <family val="2"/>
      <scheme val="minor"/>
    </font>
    <font>
      <sz val="11"/>
      <color theme="1"/>
      <name val="Calibri"/>
      <family val="2"/>
      <scheme val="minor"/>
    </font>
    <font>
      <sz val="10"/>
      <color rgb="FF7030A0"/>
      <name val="Arial"/>
      <family val="2"/>
    </font>
    <font>
      <sz val="10"/>
      <color rgb="FFFF0000"/>
      <name val="Arial"/>
      <family val="2"/>
    </font>
    <font>
      <b/>
      <sz val="10"/>
      <color rgb="FF7030A0"/>
      <name val="Arial"/>
      <family val="2"/>
    </font>
    <font>
      <b/>
      <sz val="10"/>
      <color rgb="FFFF0000"/>
      <name val="Arial"/>
      <family val="2"/>
    </font>
    <font>
      <sz val="10"/>
      <color theme="9" tint="-0.499984740745262"/>
      <name val="Arial"/>
      <family val="2"/>
    </font>
    <font>
      <sz val="28"/>
      <color theme="1"/>
      <name val="Calibri"/>
      <family val="2"/>
      <scheme val="minor"/>
    </font>
    <font>
      <sz val="11"/>
      <color rgb="FF000000"/>
      <name val="Aptos Narrow"/>
      <family val="2"/>
    </font>
    <font>
      <sz val="12"/>
      <color rgb="FF000000"/>
      <name val="Calibri"/>
      <family val="2"/>
    </font>
    <font>
      <sz val="10"/>
      <name val="Arial"/>
      <family val="2"/>
    </font>
    <font>
      <sz val="8"/>
      <name val="Calibri"/>
      <family val="2"/>
      <scheme val="minor"/>
    </font>
  </fonts>
  <fills count="3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0000"/>
        <bgColor indexed="64"/>
      </patternFill>
    </fill>
    <fill>
      <patternFill patternType="solid">
        <fgColor theme="7" tint="0.79995117038483843"/>
        <bgColor indexed="64"/>
      </patternFill>
    </fill>
    <fill>
      <patternFill patternType="solid">
        <fgColor theme="4" tint="0.79995117038483843"/>
        <bgColor indexed="64"/>
      </patternFill>
    </fill>
    <fill>
      <patternFill patternType="solid">
        <fgColor rgb="FFDCE6F1"/>
        <bgColor indexed="64"/>
      </patternFill>
    </fill>
    <fill>
      <patternFill patternType="solid">
        <fgColor rgb="FFE4DFEC"/>
        <bgColor indexed="64"/>
      </patternFill>
    </fill>
    <fill>
      <patternFill patternType="solid">
        <fgColor rgb="FF66FF66"/>
        <bgColor indexed="64"/>
      </patternFill>
    </fill>
    <fill>
      <patternFill patternType="solid">
        <fgColor theme="9" tint="0.79995117038483843"/>
        <bgColor indexed="64"/>
      </patternFill>
    </fill>
    <fill>
      <patternFill patternType="solid">
        <fgColor indexed="11"/>
        <bgColor indexed="64"/>
      </patternFill>
    </fill>
    <fill>
      <patternFill patternType="solid">
        <fgColor indexed="12"/>
        <bgColor indexed="64"/>
      </patternFill>
    </fill>
    <fill>
      <patternFill patternType="solid">
        <fgColor indexed="15"/>
        <bgColor indexed="64"/>
      </patternFill>
    </fill>
    <fill>
      <patternFill patternType="solid">
        <fgColor rgb="FF4176F4"/>
        <bgColor indexed="64"/>
      </patternFill>
    </fill>
    <fill>
      <patternFill patternType="solid">
        <fgColor rgb="FF4149F4"/>
        <bgColor indexed="64"/>
      </patternFill>
    </fill>
    <fill>
      <patternFill patternType="solid">
        <fgColor rgb="FFA442F4"/>
        <bgColor indexed="64"/>
      </patternFill>
    </fill>
    <fill>
      <patternFill patternType="solid">
        <fgColor rgb="FFF441C1"/>
        <bgColor indexed="64"/>
      </patternFill>
    </fill>
    <fill>
      <patternFill patternType="solid">
        <fgColor rgb="FFBBF441"/>
        <bgColor indexed="64"/>
      </patternFill>
    </fill>
    <fill>
      <patternFill patternType="solid">
        <fgColor rgb="FFF4A941"/>
        <bgColor indexed="64"/>
      </patternFill>
    </fill>
    <fill>
      <patternFill patternType="solid">
        <fgColor rgb="FF42F4AD"/>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rgb="FFCC99FF"/>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00B0F0"/>
        <bgColor indexed="64"/>
      </patternFill>
    </fill>
    <fill>
      <patternFill patternType="solid">
        <fgColor rgb="FF66FFFF"/>
        <bgColor indexed="64"/>
      </patternFill>
    </fill>
    <fill>
      <patternFill patternType="solid">
        <fgColor rgb="FFCCFF99"/>
        <bgColor indexed="64"/>
      </patternFill>
    </fill>
    <fill>
      <patternFill patternType="solid">
        <fgColor rgb="FFCCCCFF"/>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FFCCFF"/>
        <bgColor indexed="64"/>
      </patternFill>
    </fill>
    <fill>
      <patternFill patternType="solid">
        <fgColor theme="1" tint="0.499984740745262"/>
        <bgColor indexed="64"/>
      </patternFill>
    </fill>
    <fill>
      <patternFill patternType="solid">
        <fgColor rgb="FFCCFFCC"/>
        <bgColor indexed="64"/>
      </patternFill>
    </fill>
  </fills>
  <borders count="23">
    <border>
      <left/>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s>
  <cellStyleXfs count="4">
    <xf numFmtId="0" fontId="0" fillId="0" borderId="0"/>
    <xf numFmtId="0" fontId="28" fillId="0" borderId="0" applyNumberFormat="0" applyFill="0" applyBorder="0" applyAlignment="0" applyProtection="0"/>
    <xf numFmtId="44" fontId="31" fillId="0" borderId="0" applyFont="0" applyFill="0" applyBorder="0" applyAlignment="0" applyProtection="0"/>
    <xf numFmtId="44" fontId="40" fillId="0" borderId="0" applyFont="0" applyFill="0" applyBorder="0" applyAlignment="0" applyProtection="0"/>
  </cellStyleXfs>
  <cellXfs count="258">
    <xf numFmtId="0" fontId="0" fillId="0" borderId="0" xfId="0"/>
    <xf numFmtId="0" fontId="6" fillId="0" borderId="0" xfId="0" applyFont="1"/>
    <xf numFmtId="0" fontId="0" fillId="0" borderId="0" xfId="0" applyAlignment="1">
      <alignment vertical="top" wrapText="1"/>
    </xf>
    <xf numFmtId="0" fontId="0" fillId="0" borderId="7" xfId="0" applyBorder="1"/>
    <xf numFmtId="0" fontId="7" fillId="0" borderId="2" xfId="0" applyFont="1" applyBorder="1" applyAlignment="1">
      <alignment horizontal="left"/>
    </xf>
    <xf numFmtId="0" fontId="0" fillId="0" borderId="9" xfId="0" applyBorder="1" applyAlignment="1">
      <alignment horizontal="left"/>
    </xf>
    <xf numFmtId="0" fontId="5" fillId="0" borderId="0" xfId="0" applyFont="1"/>
    <xf numFmtId="0" fontId="0" fillId="0" borderId="15" xfId="0" applyBorder="1" applyAlignment="1">
      <alignment horizontal="left"/>
    </xf>
    <xf numFmtId="0" fontId="0" fillId="0" borderId="0" xfId="0" applyAlignment="1">
      <alignment horizontal="center"/>
    </xf>
    <xf numFmtId="0" fontId="0" fillId="0" borderId="2" xfId="0" applyBorder="1" applyAlignment="1">
      <alignment horizontal="left"/>
    </xf>
    <xf numFmtId="0" fontId="0" fillId="5" borderId="21" xfId="0" applyFill="1" applyBorder="1" applyAlignment="1">
      <alignment horizontal="left"/>
    </xf>
    <xf numFmtId="0" fontId="0" fillId="5" borderId="6" xfId="0" applyFill="1" applyBorder="1" applyAlignment="1">
      <alignment horizontal="left"/>
    </xf>
    <xf numFmtId="0" fontId="14" fillId="0" borderId="0" xfId="0" applyFont="1"/>
    <xf numFmtId="0" fontId="15" fillId="0" borderId="0" xfId="0" applyFont="1"/>
    <xf numFmtId="0" fontId="2" fillId="7" borderId="0" xfId="0" applyFont="1" applyFill="1" applyAlignment="1">
      <alignment horizontal="center"/>
    </xf>
    <xf numFmtId="0" fontId="2" fillId="8" borderId="0" xfId="0" applyFont="1" applyFill="1" applyAlignment="1">
      <alignment horizontal="center"/>
    </xf>
    <xf numFmtId="2" fontId="2" fillId="8" borderId="0" xfId="0" applyNumberFormat="1" applyFont="1" applyFill="1" applyAlignment="1">
      <alignment horizontal="center"/>
    </xf>
    <xf numFmtId="2" fontId="2" fillId="7" borderId="0" xfId="0" applyNumberFormat="1" applyFont="1" applyFill="1" applyAlignment="1">
      <alignment horizontal="center"/>
    </xf>
    <xf numFmtId="0" fontId="2" fillId="0" borderId="0" xfId="0" applyFont="1" applyAlignment="1">
      <alignment horizontal="center"/>
    </xf>
    <xf numFmtId="0" fontId="2" fillId="9" borderId="0" xfId="0" applyFont="1" applyFill="1" applyAlignment="1">
      <alignment horizontal="center"/>
    </xf>
    <xf numFmtId="0" fontId="2" fillId="10" borderId="0" xfId="0" applyFont="1" applyFill="1" applyAlignment="1">
      <alignment horizontal="center"/>
    </xf>
    <xf numFmtId="0" fontId="0" fillId="11" borderId="0" xfId="0" applyFill="1" applyAlignment="1">
      <alignment horizontal="center"/>
    </xf>
    <xf numFmtId="2" fontId="0" fillId="11" borderId="0" xfId="0" applyNumberFormat="1" applyFill="1" applyAlignment="1">
      <alignment horizontal="center"/>
    </xf>
    <xf numFmtId="2" fontId="0" fillId="0" borderId="0" xfId="0" applyNumberFormat="1" applyAlignment="1">
      <alignment horizontal="center"/>
    </xf>
    <xf numFmtId="0" fontId="2" fillId="6" borderId="0" xfId="0" applyFont="1" applyFill="1" applyAlignment="1">
      <alignment horizontal="center"/>
    </xf>
    <xf numFmtId="2" fontId="2" fillId="12" borderId="0" xfId="0" applyNumberFormat="1" applyFont="1" applyFill="1" applyAlignment="1">
      <alignment horizontal="center"/>
    </xf>
    <xf numFmtId="0" fontId="0" fillId="5" borderId="11" xfId="0" applyFill="1" applyBorder="1" applyAlignment="1">
      <alignment horizontal="left"/>
    </xf>
    <xf numFmtId="10" fontId="0" fillId="0" borderId="0" xfId="0" applyNumberFormat="1"/>
    <xf numFmtId="0" fontId="2" fillId="6" borderId="0" xfId="0" applyFont="1" applyFill="1" applyAlignment="1">
      <alignment horizontal="left"/>
    </xf>
    <xf numFmtId="2" fontId="2" fillId="12" borderId="0" xfId="0" applyNumberFormat="1" applyFont="1" applyFill="1" applyAlignment="1">
      <alignment horizontal="left"/>
    </xf>
    <xf numFmtId="0" fontId="2" fillId="16" borderId="0" xfId="0" applyFont="1" applyFill="1" applyAlignment="1">
      <alignment horizontal="center"/>
    </xf>
    <xf numFmtId="0" fontId="2" fillId="17" borderId="0" xfId="0" applyFont="1" applyFill="1" applyAlignment="1">
      <alignment horizontal="center"/>
    </xf>
    <xf numFmtId="0" fontId="2" fillId="18" borderId="0" xfId="0" applyFont="1" applyFill="1" applyAlignment="1">
      <alignment horizontal="center"/>
    </xf>
    <xf numFmtId="0" fontId="2" fillId="19" borderId="0" xfId="0" applyFont="1" applyFill="1" applyAlignment="1">
      <alignment horizontal="center"/>
    </xf>
    <xf numFmtId="0" fontId="2" fillId="20" borderId="0" xfId="0" applyFont="1" applyFill="1" applyAlignment="1">
      <alignment horizontal="center"/>
    </xf>
    <xf numFmtId="0" fontId="2" fillId="21" borderId="0" xfId="0" applyFont="1" applyFill="1" applyAlignment="1">
      <alignment horizontal="center"/>
    </xf>
    <xf numFmtId="0" fontId="2" fillId="22" borderId="0" xfId="0" applyFont="1" applyFill="1" applyAlignment="1">
      <alignment horizontal="center"/>
    </xf>
    <xf numFmtId="0" fontId="2" fillId="0" borderId="0" xfId="0" applyFont="1"/>
    <xf numFmtId="0" fontId="2" fillId="3" borderId="0" xfId="0" applyFont="1" applyFill="1"/>
    <xf numFmtId="10" fontId="2" fillId="0" borderId="0" xfId="0" applyNumberFormat="1" applyFont="1"/>
    <xf numFmtId="2" fontId="0" fillId="0" borderId="0" xfId="0" applyNumberFormat="1"/>
    <xf numFmtId="0" fontId="0" fillId="11" borderId="0" xfId="0" applyFill="1"/>
    <xf numFmtId="10" fontId="0" fillId="11" borderId="0" xfId="0" applyNumberFormat="1" applyFill="1"/>
    <xf numFmtId="2" fontId="0" fillId="11" borderId="0" xfId="0" applyNumberFormat="1" applyFill="1"/>
    <xf numFmtId="0" fontId="5" fillId="0" borderId="8" xfId="0" applyFont="1" applyBorder="1" applyAlignment="1">
      <alignment horizontal="center"/>
    </xf>
    <xf numFmtId="0" fontId="4" fillId="0" borderId="0" xfId="0" applyFont="1" applyAlignment="1">
      <alignment horizontal="center" vertical="center" wrapText="1"/>
    </xf>
    <xf numFmtId="0" fontId="10" fillId="2" borderId="7" xfId="0" applyFont="1" applyFill="1" applyBorder="1" applyAlignment="1">
      <alignment horizontal="center" vertical="center" wrapText="1"/>
    </xf>
    <xf numFmtId="0" fontId="10" fillId="2" borderId="0" xfId="0" applyFont="1" applyFill="1" applyAlignment="1">
      <alignment horizontal="center" vertical="center" wrapText="1"/>
    </xf>
    <xf numFmtId="0" fontId="1" fillId="0" borderId="0" xfId="0" applyFont="1" applyAlignment="1">
      <alignment horizontal="center"/>
    </xf>
    <xf numFmtId="0" fontId="5" fillId="0" borderId="0" xfId="0" applyFont="1" applyAlignment="1">
      <alignment horizontal="center"/>
    </xf>
    <xf numFmtId="166" fontId="9" fillId="0" borderId="0" xfId="0" applyNumberFormat="1" applyFont="1"/>
    <xf numFmtId="164" fontId="3" fillId="0" borderId="0" xfId="0" applyNumberFormat="1" applyFont="1" applyAlignment="1">
      <alignment wrapText="1"/>
    </xf>
    <xf numFmtId="0" fontId="2" fillId="0" borderId="0" xfId="0" applyFont="1" applyAlignment="1">
      <alignment wrapText="1"/>
    </xf>
    <xf numFmtId="0" fontId="0" fillId="5" borderId="5" xfId="0" applyFill="1" applyBorder="1"/>
    <xf numFmtId="0" fontId="0" fillId="5" borderId="5" xfId="0" applyFill="1" applyBorder="1" applyAlignment="1">
      <alignment horizontal="left"/>
    </xf>
    <xf numFmtId="0" fontId="7" fillId="0" borderId="5" xfId="0" applyFont="1" applyBorder="1" applyAlignment="1">
      <alignment horizontal="left"/>
    </xf>
    <xf numFmtId="0" fontId="6" fillId="5" borderId="5" xfId="0" applyFont="1" applyFill="1" applyBorder="1"/>
    <xf numFmtId="0" fontId="7" fillId="0" borderId="5" xfId="0" applyFont="1" applyBorder="1"/>
    <xf numFmtId="0" fontId="0" fillId="0" borderId="5" xfId="0" applyBorder="1" applyAlignment="1">
      <alignment horizontal="left"/>
    </xf>
    <xf numFmtId="0" fontId="27" fillId="0" borderId="0" xfId="0" applyFont="1"/>
    <xf numFmtId="0" fontId="0" fillId="24" borderId="5" xfId="0" applyFill="1" applyBorder="1" applyAlignment="1">
      <alignment horizontal="left"/>
    </xf>
    <xf numFmtId="0" fontId="0" fillId="4" borderId="5" xfId="0" applyFill="1" applyBorder="1" applyAlignment="1">
      <alignment horizontal="left"/>
    </xf>
    <xf numFmtId="0" fontId="29" fillId="0" borderId="0" xfId="0" applyFont="1"/>
    <xf numFmtId="0" fontId="28" fillId="0" borderId="0" xfId="1"/>
    <xf numFmtId="0" fontId="26" fillId="0" borderId="0" xfId="0" applyFont="1"/>
    <xf numFmtId="0" fontId="20" fillId="26" borderId="0" xfId="0" applyFont="1" applyFill="1" applyAlignment="1">
      <alignment horizontal="center"/>
    </xf>
    <xf numFmtId="0" fontId="20" fillId="27" borderId="0" xfId="0" applyFont="1" applyFill="1" applyAlignment="1">
      <alignment horizontal="center"/>
    </xf>
    <xf numFmtId="0" fontId="20" fillId="28" borderId="0" xfId="0" applyFont="1" applyFill="1" applyAlignment="1">
      <alignment horizontal="center"/>
    </xf>
    <xf numFmtId="0" fontId="20" fillId="24" borderId="0" xfId="0" applyFont="1" applyFill="1" applyAlignment="1">
      <alignment horizontal="center"/>
    </xf>
    <xf numFmtId="0" fontId="2" fillId="26" borderId="0" xfId="0" applyFont="1" applyFill="1" applyAlignment="1">
      <alignment horizontal="center"/>
    </xf>
    <xf numFmtId="0" fontId="2" fillId="27" borderId="0" xfId="0" applyFont="1" applyFill="1" applyAlignment="1">
      <alignment horizontal="center"/>
    </xf>
    <xf numFmtId="0" fontId="2" fillId="28" borderId="0" xfId="0" applyFont="1" applyFill="1" applyAlignment="1">
      <alignment horizontal="center"/>
    </xf>
    <xf numFmtId="0" fontId="2" fillId="24" borderId="0" xfId="0" applyFont="1" applyFill="1" applyAlignment="1">
      <alignment horizontal="center"/>
    </xf>
    <xf numFmtId="0" fontId="0" fillId="26" borderId="0" xfId="0" applyFill="1" applyAlignment="1">
      <alignment horizontal="center"/>
    </xf>
    <xf numFmtId="0" fontId="0" fillId="27" borderId="0" xfId="0" applyFill="1" applyAlignment="1">
      <alignment horizontal="center"/>
    </xf>
    <xf numFmtId="0" fontId="0" fillId="28" borderId="0" xfId="0" applyFill="1" applyAlignment="1">
      <alignment horizontal="center"/>
    </xf>
    <xf numFmtId="0" fontId="0" fillId="24" borderId="0" xfId="0" applyFill="1" applyAlignment="1">
      <alignment horizontal="center"/>
    </xf>
    <xf numFmtId="2" fontId="0" fillId="26" borderId="0" xfId="0" applyNumberFormat="1" applyFill="1"/>
    <xf numFmtId="2" fontId="0" fillId="27" borderId="0" xfId="0" applyNumberFormat="1" applyFill="1"/>
    <xf numFmtId="2" fontId="0" fillId="28" borderId="0" xfId="0" applyNumberFormat="1" applyFill="1"/>
    <xf numFmtId="2" fontId="0" fillId="24" borderId="0" xfId="0" applyNumberFormat="1" applyFill="1"/>
    <xf numFmtId="0" fontId="0" fillId="26" borderId="0" xfId="0" applyFill="1"/>
    <xf numFmtId="0" fontId="0" fillId="27" borderId="0" xfId="0" applyFill="1"/>
    <xf numFmtId="0" fontId="0" fillId="28" borderId="0" xfId="0" applyFill="1"/>
    <xf numFmtId="0" fontId="0" fillId="24" borderId="0" xfId="0" applyFill="1"/>
    <xf numFmtId="0" fontId="0" fillId="3" borderId="5" xfId="0" applyFill="1" applyBorder="1" applyAlignment="1">
      <alignment horizontal="left"/>
    </xf>
    <xf numFmtId="0" fontId="32" fillId="0" borderId="0" xfId="0" applyFont="1"/>
    <xf numFmtId="0" fontId="33" fillId="0" borderId="0" xfId="0" applyFont="1"/>
    <xf numFmtId="44" fontId="0" fillId="0" borderId="0" xfId="2" applyFont="1"/>
    <xf numFmtId="0" fontId="34" fillId="0" borderId="0" xfId="0" applyFont="1"/>
    <xf numFmtId="0" fontId="35" fillId="0" borderId="0" xfId="0" applyFont="1"/>
    <xf numFmtId="44" fontId="2" fillId="0" borderId="0" xfId="2" applyFont="1"/>
    <xf numFmtId="0" fontId="36" fillId="0" borderId="0" xfId="0" applyFont="1"/>
    <xf numFmtId="0" fontId="36" fillId="11" borderId="0" xfId="0" applyFont="1" applyFill="1"/>
    <xf numFmtId="44" fontId="0" fillId="0" borderId="0" xfId="2" applyFont="1" applyFill="1"/>
    <xf numFmtId="8" fontId="0" fillId="0" borderId="0" xfId="0" applyNumberFormat="1"/>
    <xf numFmtId="0" fontId="38" fillId="0" borderId="0" xfId="0" applyFont="1"/>
    <xf numFmtId="2" fontId="0" fillId="30" borderId="0" xfId="0" applyNumberFormat="1" applyFill="1"/>
    <xf numFmtId="2" fontId="0" fillId="31" borderId="0" xfId="0" applyNumberFormat="1" applyFill="1"/>
    <xf numFmtId="2" fontId="0" fillId="32" borderId="0" xfId="0" applyNumberFormat="1" applyFill="1"/>
    <xf numFmtId="2" fontId="2" fillId="30" borderId="0" xfId="0" applyNumberFormat="1" applyFont="1" applyFill="1"/>
    <xf numFmtId="2" fontId="2" fillId="0" borderId="0" xfId="0" applyNumberFormat="1" applyFont="1"/>
    <xf numFmtId="2" fontId="2" fillId="31" borderId="0" xfId="0" applyNumberFormat="1" applyFont="1" applyFill="1"/>
    <xf numFmtId="2" fontId="2" fillId="32" borderId="0" xfId="0" applyNumberFormat="1" applyFont="1" applyFill="1"/>
    <xf numFmtId="0" fontId="0" fillId="33" borderId="0" xfId="0" applyFill="1"/>
    <xf numFmtId="0" fontId="0" fillId="3" borderId="0" xfId="0" applyFill="1"/>
    <xf numFmtId="0" fontId="0" fillId="34" borderId="0" xfId="0" applyFill="1"/>
    <xf numFmtId="0" fontId="2" fillId="34" borderId="0" xfId="0" applyFont="1" applyFill="1"/>
    <xf numFmtId="0" fontId="28" fillId="0" borderId="0" xfId="1" applyFill="1" applyBorder="1" applyAlignment="1"/>
    <xf numFmtId="0" fontId="39" fillId="0" borderId="0" xfId="0" applyFont="1"/>
    <xf numFmtId="0" fontId="0" fillId="35" borderId="0" xfId="0" applyFill="1"/>
    <xf numFmtId="0" fontId="0" fillId="36" borderId="5" xfId="0" applyFill="1" applyBorder="1" applyAlignment="1">
      <alignment horizontal="left"/>
    </xf>
    <xf numFmtId="2" fontId="0" fillId="37" borderId="0" xfId="0" applyNumberFormat="1" applyFill="1"/>
    <xf numFmtId="44" fontId="0" fillId="0" borderId="0" xfId="3" applyFont="1"/>
    <xf numFmtId="0" fontId="2" fillId="13" borderId="0" xfId="0" applyFont="1" applyFill="1" applyAlignment="1">
      <alignment horizontal="center"/>
    </xf>
    <xf numFmtId="0" fontId="2" fillId="14" borderId="0" xfId="0" applyFont="1" applyFill="1" applyAlignment="1">
      <alignment horizontal="center"/>
    </xf>
    <xf numFmtId="0" fontId="2" fillId="15" borderId="0" xfId="0" applyFont="1" applyFill="1" applyAlignment="1">
      <alignment horizontal="center"/>
    </xf>
    <xf numFmtId="0" fontId="7" fillId="0" borderId="5" xfId="0" applyFont="1" applyBorder="1" applyAlignment="1">
      <alignment horizontal="left"/>
    </xf>
    <xf numFmtId="0" fontId="7" fillId="24" borderId="5" xfId="0" applyFont="1" applyFill="1" applyBorder="1" applyAlignment="1">
      <alignment horizontal="center"/>
    </xf>
    <xf numFmtId="0" fontId="7" fillId="0" borderId="5" xfId="0" applyFont="1" applyBorder="1" applyAlignment="1">
      <alignment horizontal="center"/>
    </xf>
    <xf numFmtId="0" fontId="8" fillId="0" borderId="5" xfId="0" applyFont="1" applyBorder="1" applyAlignment="1">
      <alignment horizontal="left"/>
    </xf>
    <xf numFmtId="165" fontId="21" fillId="0" borderId="5" xfId="0" applyNumberFormat="1" applyFont="1" applyBorder="1" applyAlignment="1">
      <alignment horizontal="center" vertical="center" wrapText="1"/>
    </xf>
    <xf numFmtId="165" fontId="16" fillId="4" borderId="5" xfId="0" applyNumberFormat="1" applyFont="1" applyFill="1" applyBorder="1" applyAlignment="1">
      <alignment horizontal="center" vertical="center" wrapText="1"/>
    </xf>
    <xf numFmtId="2" fontId="19" fillId="0" borderId="5" xfId="0" applyNumberFormat="1" applyFont="1" applyBorder="1" applyAlignment="1">
      <alignment horizontal="center" vertical="center" wrapText="1"/>
    </xf>
    <xf numFmtId="0" fontId="8" fillId="0" borderId="5" xfId="0" applyFont="1" applyBorder="1" applyAlignment="1">
      <alignment horizontal="left" vertical="top" wrapText="1"/>
    </xf>
    <xf numFmtId="165" fontId="13" fillId="2" borderId="5" xfId="0" applyNumberFormat="1" applyFont="1" applyFill="1" applyBorder="1" applyAlignment="1">
      <alignment horizontal="center" vertical="center" wrapText="1"/>
    </xf>
    <xf numFmtId="2" fontId="18" fillId="0" borderId="5" xfId="0" applyNumberFormat="1" applyFont="1" applyBorder="1" applyAlignment="1">
      <alignment horizontal="center" vertical="center" wrapText="1"/>
    </xf>
    <xf numFmtId="164" fontId="3" fillId="0" borderId="2" xfId="0" applyNumberFormat="1" applyFont="1" applyBorder="1" applyAlignment="1">
      <alignment horizontal="center" wrapText="1"/>
    </xf>
    <xf numFmtId="0" fontId="11" fillId="0" borderId="5" xfId="0" applyFont="1" applyBorder="1" applyAlignment="1">
      <alignment horizontal="left" vertical="top" wrapText="1"/>
    </xf>
    <xf numFmtId="0" fontId="11" fillId="0" borderId="5" xfId="0" applyFont="1" applyBorder="1" applyAlignment="1">
      <alignment horizontal="left"/>
    </xf>
    <xf numFmtId="0" fontId="3" fillId="0" borderId="0" xfId="0" applyFont="1" applyAlignment="1">
      <alignment horizontal="left" wrapText="1"/>
    </xf>
    <xf numFmtId="165" fontId="13" fillId="0" borderId="5" xfId="0" applyNumberFormat="1" applyFont="1" applyBorder="1" applyAlignment="1">
      <alignment horizontal="center" vertical="center" wrapText="1"/>
    </xf>
    <xf numFmtId="165" fontId="22" fillId="4" borderId="5" xfId="0" applyNumberFormat="1" applyFont="1" applyFill="1" applyBorder="1" applyAlignment="1">
      <alignment horizontal="center" vertical="center" wrapText="1"/>
    </xf>
    <xf numFmtId="0" fontId="11" fillId="24" borderId="5" xfId="0" applyFont="1" applyFill="1" applyBorder="1" applyAlignment="1">
      <alignment horizontal="left"/>
    </xf>
    <xf numFmtId="0" fontId="10" fillId="2" borderId="18"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0" xfId="0" applyFont="1" applyFill="1" applyAlignment="1">
      <alignment horizontal="center" vertical="center" wrapText="1"/>
    </xf>
    <xf numFmtId="0" fontId="22" fillId="4" borderId="18" xfId="0" applyFont="1" applyFill="1" applyBorder="1" applyAlignment="1">
      <alignment horizontal="center" vertical="center"/>
    </xf>
    <xf numFmtId="0" fontId="22" fillId="4" borderId="19" xfId="0" applyFont="1" applyFill="1" applyBorder="1" applyAlignment="1">
      <alignment horizontal="center" vertical="center"/>
    </xf>
    <xf numFmtId="0" fontId="22" fillId="4" borderId="20"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4" xfId="0" applyFont="1" applyFill="1" applyBorder="1" applyAlignment="1">
      <alignment horizontal="center" vertical="center"/>
    </xf>
    <xf numFmtId="0" fontId="22" fillId="4" borderId="17" xfId="0" applyFont="1" applyFill="1" applyBorder="1" applyAlignment="1">
      <alignment horizontal="center" vertical="center"/>
    </xf>
    <xf numFmtId="0" fontId="3" fillId="0" borderId="0" xfId="0" applyFont="1" applyAlignment="1">
      <alignment horizontal="left"/>
    </xf>
    <xf numFmtId="0" fontId="3" fillId="0" borderId="19" xfId="0" applyFont="1" applyBorder="1" applyAlignment="1">
      <alignment horizontal="left" vertical="center"/>
    </xf>
    <xf numFmtId="0" fontId="3" fillId="0" borderId="0" xfId="0" applyFont="1" applyAlignment="1">
      <alignment horizontal="left" vertical="center"/>
    </xf>
    <xf numFmtId="0" fontId="1" fillId="0" borderId="0" xfId="0" applyFont="1" applyAlignment="1">
      <alignment horizontal="center"/>
    </xf>
    <xf numFmtId="0" fontId="4"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165" fontId="13" fillId="24" borderId="5" xfId="0" applyNumberFormat="1" applyFont="1" applyFill="1" applyBorder="1" applyAlignment="1">
      <alignment horizontal="center" vertical="center" wrapText="1"/>
    </xf>
    <xf numFmtId="165" fontId="22" fillId="25" borderId="5" xfId="0" applyNumberFormat="1" applyFont="1" applyFill="1" applyBorder="1" applyAlignment="1">
      <alignment horizontal="center" vertical="center" wrapText="1"/>
    </xf>
    <xf numFmtId="2" fontId="18" fillId="24" borderId="5" xfId="0" applyNumberFormat="1" applyFont="1" applyFill="1" applyBorder="1" applyAlignment="1">
      <alignment horizontal="center" vertical="center" wrapText="1"/>
    </xf>
    <xf numFmtId="0" fontId="8" fillId="24" borderId="5" xfId="0" applyFont="1" applyFill="1" applyBorder="1" applyAlignment="1">
      <alignment horizontal="left" vertical="top" wrapText="1"/>
    </xf>
    <xf numFmtId="165" fontId="13" fillId="29" borderId="5" xfId="0" applyNumberFormat="1" applyFont="1" applyFill="1" applyBorder="1" applyAlignment="1">
      <alignment horizontal="center" vertical="center" wrapText="1"/>
    </xf>
    <xf numFmtId="2" fontId="16" fillId="23" borderId="5" xfId="0" applyNumberFormat="1" applyFont="1" applyFill="1" applyBorder="1" applyAlignment="1">
      <alignment horizontal="center" vertical="center" wrapText="1"/>
    </xf>
    <xf numFmtId="165" fontId="6" fillId="0" borderId="5" xfId="0" applyNumberFormat="1" applyFont="1" applyBorder="1" applyAlignment="1">
      <alignment horizontal="center" vertical="center" wrapText="1"/>
    </xf>
    <xf numFmtId="2" fontId="5" fillId="0" borderId="5" xfId="0" applyNumberFormat="1" applyFont="1" applyBorder="1" applyAlignment="1">
      <alignment horizontal="center" vertical="center" wrapText="1"/>
    </xf>
    <xf numFmtId="0" fontId="6" fillId="0" borderId="5" xfId="0" applyFont="1" applyBorder="1" applyAlignment="1">
      <alignment horizontal="left" vertical="top" wrapText="1"/>
    </xf>
    <xf numFmtId="0" fontId="25" fillId="0" borderId="5" xfId="0" applyFont="1" applyBorder="1" applyAlignment="1">
      <alignment horizontal="left" vertical="center"/>
    </xf>
    <xf numFmtId="0" fontId="12" fillId="0" borderId="5" xfId="0" applyFont="1" applyBorder="1" applyAlignment="1">
      <alignment horizontal="left" vertical="top" wrapText="1"/>
    </xf>
    <xf numFmtId="165" fontId="8" fillId="0" borderId="5" xfId="0" applyNumberFormat="1" applyFont="1" applyBorder="1" applyAlignment="1">
      <alignment horizontal="center" vertical="center" wrapText="1"/>
    </xf>
    <xf numFmtId="165" fontId="21" fillId="4" borderId="5" xfId="0" applyNumberFormat="1" applyFont="1" applyFill="1" applyBorder="1" applyAlignment="1">
      <alignment horizontal="center" vertical="center" wrapText="1"/>
    </xf>
    <xf numFmtId="165" fontId="16" fillId="25" borderId="5" xfId="0" applyNumberFormat="1" applyFont="1" applyFill="1" applyBorder="1" applyAlignment="1">
      <alignment horizontal="center" vertical="center" wrapText="1"/>
    </xf>
    <xf numFmtId="0" fontId="8" fillId="0" borderId="5" xfId="0" applyFont="1" applyBorder="1" applyAlignment="1">
      <alignment horizontal="center" vertical="top" wrapText="1" indent="1"/>
    </xf>
    <xf numFmtId="2" fontId="22" fillId="23" borderId="5" xfId="0" applyNumberFormat="1" applyFont="1" applyFill="1" applyBorder="1" applyAlignment="1">
      <alignment horizontal="center" vertical="center" wrapText="1"/>
    </xf>
    <xf numFmtId="0" fontId="8" fillId="0" borderId="5" xfId="0" applyFont="1" applyBorder="1" applyAlignment="1">
      <alignment horizontal="center"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wrapText="1"/>
    </xf>
    <xf numFmtId="0" fontId="8" fillId="0" borderId="1" xfId="0" applyFont="1" applyBorder="1" applyAlignment="1">
      <alignment horizontal="left" vertical="top" wrapText="1"/>
    </xf>
    <xf numFmtId="0" fontId="8" fillId="0" borderId="0" xfId="0" applyFont="1" applyAlignment="1">
      <alignment horizontal="left" vertical="top" wrapText="1"/>
    </xf>
    <xf numFmtId="0" fontId="8" fillId="0" borderId="14" xfId="0" applyFont="1" applyBorder="1" applyAlignment="1">
      <alignment horizontal="left" vertical="top" wrapText="1"/>
    </xf>
    <xf numFmtId="0" fontId="8" fillId="0" borderId="6"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23" fillId="0" borderId="11" xfId="0" applyFont="1" applyBorder="1" applyAlignment="1">
      <alignment horizontal="left" vertical="top" wrapText="1"/>
    </xf>
    <xf numFmtId="0" fontId="23" fillId="0" borderId="12" xfId="0" applyFont="1" applyBorder="1" applyAlignment="1">
      <alignment horizontal="left" vertical="top" wrapText="1"/>
    </xf>
    <xf numFmtId="0" fontId="23" fillId="0" borderId="14" xfId="0" applyFont="1" applyBorder="1" applyAlignment="1">
      <alignment horizontal="left" vertical="top" wrapText="1"/>
    </xf>
    <xf numFmtId="0" fontId="23" fillId="0" borderId="1"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7" fillId="0" borderId="10" xfId="0" applyFont="1" applyBorder="1" applyAlignment="1">
      <alignment horizontal="left"/>
    </xf>
    <xf numFmtId="0" fontId="7" fillId="0" borderId="9" xfId="0" applyFont="1" applyBorder="1" applyAlignment="1">
      <alignment horizontal="left"/>
    </xf>
    <xf numFmtId="0" fontId="7" fillId="0" borderId="15" xfId="0" applyFont="1" applyBorder="1" applyAlignment="1">
      <alignment horizontal="left"/>
    </xf>
    <xf numFmtId="0" fontId="24" fillId="0" borderId="5" xfId="0" applyFont="1" applyBorder="1" applyAlignment="1">
      <alignment horizontal="left" vertical="top" wrapText="1"/>
    </xf>
    <xf numFmtId="165" fontId="13" fillId="0" borderId="11" xfId="0" applyNumberFormat="1" applyFont="1" applyBorder="1" applyAlignment="1">
      <alignment horizontal="center" vertical="center" wrapText="1"/>
    </xf>
    <xf numFmtId="165" fontId="13" fillId="0" borderId="13" xfId="0" applyNumberFormat="1" applyFont="1" applyBorder="1" applyAlignment="1">
      <alignment horizontal="center" vertical="center" wrapText="1"/>
    </xf>
    <xf numFmtId="165" fontId="13" fillId="0" borderId="6" xfId="0" applyNumberFormat="1" applyFont="1" applyBorder="1" applyAlignment="1">
      <alignment horizontal="center" vertical="center" wrapText="1"/>
    </xf>
    <xf numFmtId="165" fontId="13" fillId="0" borderId="3" xfId="0" applyNumberFormat="1" applyFont="1" applyBorder="1" applyAlignment="1">
      <alignment horizontal="center" vertical="center" wrapText="1"/>
    </xf>
    <xf numFmtId="165" fontId="22" fillId="4" borderId="11" xfId="0" applyNumberFormat="1" applyFont="1" applyFill="1" applyBorder="1" applyAlignment="1">
      <alignment horizontal="center" vertical="center" wrapText="1"/>
    </xf>
    <xf numFmtId="165" fontId="22" fillId="4" borderId="13" xfId="0" applyNumberFormat="1" applyFont="1" applyFill="1" applyBorder="1" applyAlignment="1">
      <alignment horizontal="center" vertical="center" wrapText="1"/>
    </xf>
    <xf numFmtId="165" fontId="22" fillId="4" borderId="6" xfId="0" applyNumberFormat="1" applyFont="1" applyFill="1" applyBorder="1" applyAlignment="1">
      <alignment horizontal="center" vertical="center" wrapText="1"/>
    </xf>
    <xf numFmtId="165" fontId="22" fillId="4" borderId="3" xfId="0" applyNumberFormat="1" applyFont="1" applyFill="1" applyBorder="1" applyAlignment="1">
      <alignment horizontal="center" vertical="center" wrapText="1"/>
    </xf>
    <xf numFmtId="0" fontId="23" fillId="0" borderId="22" xfId="0" applyFont="1" applyBorder="1" applyAlignment="1">
      <alignment horizontal="left" vertical="top" wrapText="1"/>
    </xf>
    <xf numFmtId="0" fontId="23" fillId="0" borderId="7" xfId="0" applyFont="1" applyBorder="1" applyAlignment="1">
      <alignment horizontal="left" vertical="top" wrapText="1"/>
    </xf>
    <xf numFmtId="0" fontId="23" fillId="0" borderId="21" xfId="0" applyFont="1" applyBorder="1" applyAlignment="1">
      <alignment horizontal="left" vertical="top" wrapText="1"/>
    </xf>
    <xf numFmtId="2" fontId="18" fillId="0" borderId="10" xfId="0" applyNumberFormat="1" applyFont="1" applyBorder="1" applyAlignment="1">
      <alignment horizontal="center" vertical="center" wrapText="1"/>
    </xf>
    <xf numFmtId="2" fontId="18" fillId="0" borderId="15" xfId="0" applyNumberFormat="1" applyFont="1" applyBorder="1" applyAlignment="1">
      <alignment horizontal="center" vertical="center" wrapText="1"/>
    </xf>
    <xf numFmtId="0" fontId="8" fillId="0" borderId="10" xfId="0" applyFont="1" applyBorder="1" applyAlignment="1">
      <alignment horizontal="left"/>
    </xf>
    <xf numFmtId="0" fontId="8" fillId="0" borderId="9" xfId="0" applyFont="1" applyBorder="1" applyAlignment="1">
      <alignment horizontal="left"/>
    </xf>
    <xf numFmtId="0" fontId="8" fillId="0" borderId="15" xfId="0" applyFont="1" applyBorder="1" applyAlignment="1">
      <alignment horizontal="left"/>
    </xf>
    <xf numFmtId="0" fontId="28" fillId="4" borderId="5" xfId="1" applyFill="1" applyBorder="1" applyAlignment="1">
      <alignment horizontal="center"/>
    </xf>
    <xf numFmtId="0" fontId="7" fillId="4" borderId="5" xfId="0" applyFont="1" applyFill="1" applyBorder="1" applyAlignment="1">
      <alignment horizontal="center"/>
    </xf>
    <xf numFmtId="0" fontId="7" fillId="3" borderId="5" xfId="0" applyFont="1" applyFill="1" applyBorder="1" applyAlignment="1">
      <alignment horizontal="center"/>
    </xf>
    <xf numFmtId="0" fontId="7" fillId="36" borderId="5" xfId="0" applyFont="1" applyFill="1" applyBorder="1" applyAlignment="1">
      <alignment horizontal="center"/>
    </xf>
    <xf numFmtId="0" fontId="8" fillId="4" borderId="5" xfId="0" applyFont="1" applyFill="1" applyBorder="1" applyAlignment="1">
      <alignment horizontal="left" vertical="top" wrapText="1"/>
    </xf>
    <xf numFmtId="0" fontId="11" fillId="4" borderId="5" xfId="0" applyFont="1" applyFill="1" applyBorder="1" applyAlignment="1">
      <alignment horizontal="left"/>
    </xf>
    <xf numFmtId="165" fontId="13" fillId="4" borderId="5" xfId="0" applyNumberFormat="1" applyFont="1" applyFill="1" applyBorder="1" applyAlignment="1">
      <alignment horizontal="center" vertical="center" wrapText="1"/>
    </xf>
    <xf numFmtId="2" fontId="18" fillId="4" borderId="5" xfId="0" applyNumberFormat="1" applyFont="1" applyFill="1" applyBorder="1" applyAlignment="1">
      <alignment horizontal="center" vertical="center" wrapText="1"/>
    </xf>
    <xf numFmtId="0" fontId="7" fillId="3" borderId="5" xfId="0" applyFont="1" applyFill="1" applyBorder="1" applyAlignment="1">
      <alignment horizontal="left"/>
    </xf>
    <xf numFmtId="0" fontId="8" fillId="3" borderId="5" xfId="0" applyFont="1" applyFill="1" applyBorder="1" applyAlignment="1">
      <alignment horizontal="left" vertical="top" wrapText="1"/>
    </xf>
    <xf numFmtId="0" fontId="8" fillId="3" borderId="5" xfId="0" applyFont="1" applyFill="1" applyBorder="1" applyAlignment="1">
      <alignment horizontal="left"/>
    </xf>
    <xf numFmtId="165" fontId="13" fillId="3" borderId="5" xfId="0" applyNumberFormat="1" applyFont="1" applyFill="1" applyBorder="1" applyAlignment="1">
      <alignment horizontal="center" vertical="center" wrapText="1"/>
    </xf>
    <xf numFmtId="2" fontId="18" fillId="3" borderId="5" xfId="0" applyNumberFormat="1" applyFont="1" applyFill="1" applyBorder="1" applyAlignment="1">
      <alignment horizontal="center" vertical="center" wrapText="1"/>
    </xf>
    <xf numFmtId="2" fontId="5" fillId="3" borderId="5" xfId="0" applyNumberFormat="1" applyFont="1" applyFill="1" applyBorder="1" applyAlignment="1">
      <alignment horizontal="center" vertical="center" wrapText="1"/>
    </xf>
    <xf numFmtId="0" fontId="30" fillId="36" borderId="11" xfId="0" applyFont="1" applyFill="1" applyBorder="1" applyAlignment="1">
      <alignment horizontal="left" vertical="top" wrapText="1"/>
    </xf>
    <xf numFmtId="0" fontId="30" fillId="36" borderId="12" xfId="0" applyFont="1" applyFill="1" applyBorder="1" applyAlignment="1">
      <alignment horizontal="left" vertical="top" wrapText="1"/>
    </xf>
    <xf numFmtId="0" fontId="30" fillId="36" borderId="13" xfId="0" applyFont="1" applyFill="1" applyBorder="1" applyAlignment="1">
      <alignment horizontal="left" vertical="top" wrapText="1"/>
    </xf>
    <xf numFmtId="0" fontId="30" fillId="36" borderId="1" xfId="0" applyFont="1" applyFill="1" applyBorder="1" applyAlignment="1">
      <alignment horizontal="left" vertical="top" wrapText="1"/>
    </xf>
    <xf numFmtId="0" fontId="30" fillId="36" borderId="0" xfId="0" applyFont="1" applyFill="1" applyAlignment="1">
      <alignment horizontal="left" vertical="top" wrapText="1"/>
    </xf>
    <xf numFmtId="0" fontId="30" fillId="36" borderId="14" xfId="0" applyFont="1" applyFill="1" applyBorder="1" applyAlignment="1">
      <alignment horizontal="left" vertical="top" wrapText="1"/>
    </xf>
    <xf numFmtId="0" fontId="30" fillId="36" borderId="6" xfId="0" applyFont="1" applyFill="1" applyBorder="1" applyAlignment="1">
      <alignment horizontal="left" vertical="top" wrapText="1"/>
    </xf>
    <xf numFmtId="0" fontId="30" fillId="36" borderId="2" xfId="0" applyFont="1" applyFill="1" applyBorder="1" applyAlignment="1">
      <alignment horizontal="left" vertical="top" wrapText="1"/>
    </xf>
    <xf numFmtId="0" fontId="30" fillId="36" borderId="3" xfId="0" applyFont="1" applyFill="1" applyBorder="1" applyAlignment="1">
      <alignment horizontal="left" vertical="top" wrapText="1"/>
    </xf>
    <xf numFmtId="0" fontId="8" fillId="36" borderId="5" xfId="0" applyFont="1" applyFill="1" applyBorder="1" applyAlignment="1">
      <alignment horizontal="left"/>
    </xf>
    <xf numFmtId="165" fontId="13" fillId="36" borderId="5" xfId="0" applyNumberFormat="1" applyFont="1" applyFill="1" applyBorder="1" applyAlignment="1">
      <alignment horizontal="center" vertical="center" wrapText="1"/>
    </xf>
    <xf numFmtId="165" fontId="22" fillId="36" borderId="5" xfId="0" applyNumberFormat="1" applyFont="1" applyFill="1" applyBorder="1" applyAlignment="1">
      <alignment horizontal="center" vertical="center" wrapText="1"/>
    </xf>
    <xf numFmtId="2" fontId="18" fillId="36" borderId="5" xfId="0" applyNumberFormat="1" applyFont="1" applyFill="1" applyBorder="1" applyAlignment="1">
      <alignment horizontal="center" vertical="center" wrapText="1"/>
    </xf>
    <xf numFmtId="2" fontId="5" fillId="36" borderId="5" xfId="0" applyNumberFormat="1" applyFont="1" applyFill="1" applyBorder="1" applyAlignment="1">
      <alignment horizontal="center" vertical="center" wrapText="1"/>
    </xf>
    <xf numFmtId="0" fontId="7" fillId="24" borderId="5" xfId="0" applyFont="1" applyFill="1" applyBorder="1" applyAlignment="1">
      <alignment horizontal="left"/>
    </xf>
    <xf numFmtId="0" fontId="8" fillId="24" borderId="5" xfId="0" applyFont="1" applyFill="1" applyBorder="1" applyAlignment="1">
      <alignment horizontal="left"/>
    </xf>
    <xf numFmtId="0" fontId="7" fillId="0" borderId="10" xfId="0" applyFont="1" applyBorder="1" applyAlignment="1">
      <alignment horizontal="center"/>
    </xf>
    <xf numFmtId="0" fontId="7" fillId="0" borderId="9" xfId="0" applyFont="1" applyBorder="1" applyAlignment="1">
      <alignment horizontal="center"/>
    </xf>
    <xf numFmtId="0" fontId="7" fillId="0" borderId="15" xfId="0" applyFont="1" applyBorder="1" applyAlignment="1">
      <alignment horizontal="center"/>
    </xf>
    <xf numFmtId="165" fontId="13" fillId="2" borderId="11" xfId="0" applyNumberFormat="1" applyFont="1" applyFill="1" applyBorder="1" applyAlignment="1">
      <alignment horizontal="center" vertical="center" wrapText="1"/>
    </xf>
    <xf numFmtId="165" fontId="13" fillId="2" borderId="13" xfId="0" applyNumberFormat="1" applyFont="1" applyFill="1" applyBorder="1" applyAlignment="1">
      <alignment horizontal="center" vertical="center" wrapText="1"/>
    </xf>
    <xf numFmtId="165" fontId="13" fillId="2" borderId="6" xfId="0" applyNumberFormat="1" applyFont="1" applyFill="1" applyBorder="1" applyAlignment="1">
      <alignment horizontal="center" vertical="center" wrapText="1"/>
    </xf>
    <xf numFmtId="165" fontId="13" fillId="2" borderId="3" xfId="0" applyNumberFormat="1" applyFont="1" applyFill="1" applyBorder="1" applyAlignment="1">
      <alignment horizontal="center" vertical="center" wrapText="1"/>
    </xf>
    <xf numFmtId="0" fontId="8" fillId="0" borderId="11" xfId="0" applyFont="1" applyBorder="1" applyAlignment="1">
      <alignment horizontal="left"/>
    </xf>
    <xf numFmtId="0" fontId="8" fillId="0" borderId="12" xfId="0" applyFont="1" applyBorder="1" applyAlignment="1">
      <alignment horizontal="left"/>
    </xf>
    <xf numFmtId="0" fontId="8" fillId="0" borderId="13" xfId="0" applyFont="1" applyBorder="1" applyAlignment="1">
      <alignment horizontal="left"/>
    </xf>
    <xf numFmtId="0" fontId="8" fillId="0" borderId="6" xfId="0" applyFont="1" applyBorder="1" applyAlignment="1">
      <alignment horizontal="left"/>
    </xf>
    <xf numFmtId="0" fontId="8" fillId="0" borderId="2" xfId="0" applyFont="1" applyBorder="1" applyAlignment="1">
      <alignment horizontal="left"/>
    </xf>
    <xf numFmtId="0" fontId="8" fillId="0" borderId="3" xfId="0" applyFont="1" applyBorder="1" applyAlignment="1">
      <alignment horizontal="left"/>
    </xf>
    <xf numFmtId="0" fontId="37" fillId="3" borderId="2" xfId="0" applyFont="1" applyFill="1" applyBorder="1" applyAlignment="1">
      <alignment horizontal="center"/>
    </xf>
    <xf numFmtId="0" fontId="5" fillId="0" borderId="0" xfId="0" applyFont="1" applyAlignment="1">
      <alignment horizontal="center"/>
    </xf>
    <xf numFmtId="2" fontId="0" fillId="3" borderId="0" xfId="0" applyNumberFormat="1" applyFill="1"/>
    <xf numFmtId="8" fontId="0" fillId="11" borderId="0" xfId="0" applyNumberFormat="1" applyFill="1"/>
  </cellXfs>
  <cellStyles count="4">
    <cellStyle name="Currency" xfId="2" builtinId="4"/>
    <cellStyle name="Currency 2" xfId="3" xr:uid="{6AA6032C-0122-4AD2-9610-77F8EB770B42}"/>
    <cellStyle name="Hyperlink" xfId="1" builtinId="8"/>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CC99FF"/>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68355</xdr:rowOff>
    </xdr:from>
    <xdr:to>
      <xdr:col>2</xdr:col>
      <xdr:colOff>247090</xdr:colOff>
      <xdr:row>2</xdr:row>
      <xdr:rowOff>101637</xdr:rowOff>
    </xdr:to>
    <xdr:pic>
      <xdr:nvPicPr>
        <xdr:cNvPr id="19464" name="Picture 3">
          <a:extLst>
            <a:ext uri="{FF2B5EF4-FFF2-40B4-BE49-F238E27FC236}">
              <a16:creationId xmlns:a16="http://schemas.microsoft.com/office/drawing/2014/main" id="{00000000-0008-0000-0100-0000084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68355"/>
          <a:ext cx="984997" cy="490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20484</xdr:colOff>
      <xdr:row>6</xdr:row>
      <xdr:rowOff>40967</xdr:rowOff>
    </xdr:from>
    <xdr:to>
      <xdr:col>23</xdr:col>
      <xdr:colOff>215082</xdr:colOff>
      <xdr:row>12</xdr:row>
      <xdr:rowOff>49197</xdr:rowOff>
    </xdr:to>
    <xdr:pic>
      <xdr:nvPicPr>
        <xdr:cNvPr id="2" name="Picture 1">
          <a:extLst>
            <a:ext uri="{FF2B5EF4-FFF2-40B4-BE49-F238E27FC236}">
              <a16:creationId xmlns:a16="http://schemas.microsoft.com/office/drawing/2014/main" id="{C0FE478D-A92D-E297-B943-B70B9ADC6F74}"/>
            </a:ext>
          </a:extLst>
        </xdr:cNvPr>
        <xdr:cNvPicPr>
          <a:picLocks noChangeAspect="1"/>
        </xdr:cNvPicPr>
      </xdr:nvPicPr>
      <xdr:blipFill>
        <a:blip xmlns:r="http://schemas.openxmlformats.org/officeDocument/2006/relationships" r:embed="rId1"/>
        <a:stretch>
          <a:fillRect/>
        </a:stretch>
      </xdr:blipFill>
      <xdr:spPr>
        <a:xfrm>
          <a:off x="7333226" y="1208548"/>
          <a:ext cx="4895646" cy="1175810"/>
        </a:xfrm>
        <a:prstGeom prst="rect">
          <a:avLst/>
        </a:prstGeom>
      </xdr:spPr>
    </xdr:pic>
    <xdr:clientData/>
  </xdr:twoCellAnchor>
  <xdr:twoCellAnchor editAs="oneCell">
    <xdr:from>
      <xdr:col>18</xdr:col>
      <xdr:colOff>76200</xdr:colOff>
      <xdr:row>89</xdr:row>
      <xdr:rowOff>180975</xdr:rowOff>
    </xdr:from>
    <xdr:to>
      <xdr:col>27</xdr:col>
      <xdr:colOff>166339</xdr:colOff>
      <xdr:row>109</xdr:row>
      <xdr:rowOff>90449</xdr:rowOff>
    </xdr:to>
    <xdr:pic>
      <xdr:nvPicPr>
        <xdr:cNvPr id="4" name="Picture 3">
          <a:extLst>
            <a:ext uri="{FF2B5EF4-FFF2-40B4-BE49-F238E27FC236}">
              <a16:creationId xmlns:a16="http://schemas.microsoft.com/office/drawing/2014/main" id="{95908E12-010E-410D-AA5C-8EBC3369302D}"/>
            </a:ext>
          </a:extLst>
        </xdr:cNvPr>
        <xdr:cNvPicPr>
          <a:picLocks noChangeAspect="1"/>
        </xdr:cNvPicPr>
      </xdr:nvPicPr>
      <xdr:blipFill>
        <a:blip xmlns:r="http://schemas.openxmlformats.org/officeDocument/2006/relationships" r:embed="rId2"/>
        <a:stretch>
          <a:fillRect/>
        </a:stretch>
      </xdr:blipFill>
      <xdr:spPr>
        <a:xfrm>
          <a:off x="9505950" y="17078325"/>
          <a:ext cx="5062189" cy="37194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20484</xdr:colOff>
      <xdr:row>35</xdr:row>
      <xdr:rowOff>40967</xdr:rowOff>
    </xdr:from>
    <xdr:to>
      <xdr:col>13</xdr:col>
      <xdr:colOff>405582</xdr:colOff>
      <xdr:row>41</xdr:row>
      <xdr:rowOff>49197</xdr:rowOff>
    </xdr:to>
    <xdr:pic>
      <xdr:nvPicPr>
        <xdr:cNvPr id="2" name="Picture 1">
          <a:extLst>
            <a:ext uri="{FF2B5EF4-FFF2-40B4-BE49-F238E27FC236}">
              <a16:creationId xmlns:a16="http://schemas.microsoft.com/office/drawing/2014/main" id="{2E4FA415-A545-40CA-B432-FB51E743110A}"/>
            </a:ext>
          </a:extLst>
        </xdr:cNvPr>
        <xdr:cNvPicPr>
          <a:picLocks noChangeAspect="1"/>
        </xdr:cNvPicPr>
      </xdr:nvPicPr>
      <xdr:blipFill>
        <a:blip xmlns:r="http://schemas.openxmlformats.org/officeDocument/2006/relationships" r:embed="rId1"/>
        <a:stretch>
          <a:fillRect/>
        </a:stretch>
      </xdr:blipFill>
      <xdr:spPr>
        <a:xfrm>
          <a:off x="7354734" y="1183967"/>
          <a:ext cx="4909473" cy="11512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clazad-my.sharepoint.com/personal/melissa_thomas_fcl_crs/Documents/Desktop/RPT+1280+-+FCL+PROMOTION+15+PRICE+CHANGES+-+FIRS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fclazad.sharepoint.com/sites/TGPHO/Marketing/Shared%20Documents/Marketing/_2026%20-%20ADS/_AD%2001%20-%2010/Ad%20#06/Ad 6 - Layout.xlsx" TargetMode="External"/><Relationship Id="rId1" Type="http://schemas.openxmlformats.org/officeDocument/2006/relationships/externalLinkPath" Target="_AD%2001%20-%2010/Ad%20#06/Ad 6 - Layout.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Meat/Meat%20and%20Deli%20Copy%20Bank%202025.xlsx" TargetMode="External"/><Relationship Id="rId2" Type="http://schemas.openxmlformats.org/officeDocument/2006/relationships/externalLinkPath" Target="https://fclazad.sharepoint.com/sites/TGPHO/Marketing/Shared%20Documents/Marketing/Meat/Meat%20and%20Deli%20Copy%20Bank%202025.xlsx" TargetMode="External"/><Relationship Id="rId1" Type="http://schemas.openxmlformats.org/officeDocument/2006/relationships/externalLinkPath" Target="/sites/TGPHO/Marketing/Shared%20Documents/Marketing/Meat/Meat%20and%20Deli%20Copy%20Bank%2020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epartment%20Shares/Marketing/_2019%20-%20ADS/Templates/Old/Newest%20Layout%20No%20AA%20.xlsx" TargetMode="External"/><Relationship Id="rId1" Type="http://schemas.openxmlformats.org/officeDocument/2006/relationships/externalLinkPath" Target="/Department%20Shares/Marketing/_2019%20-%20ADS/Templates/Old/Newest%20Layout%20No%20AA%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PT 1280 - Edmonton"/>
    </sheetNames>
    <sheetDataSet>
      <sheetData sheetId="0">
        <row r="1">
          <cell r="A1" t="str">
            <v>RPT 1280 - FCL</v>
          </cell>
          <cell r="C1" t="str">
            <v>PROMOTION 15 PRICE CHANGES</v>
          </cell>
          <cell r="F1">
            <v>46097</v>
          </cell>
          <cell r="G1">
            <v>0.44349537037037035</v>
          </cell>
          <cell r="H1" t="str">
            <v>EDMONTON</v>
          </cell>
          <cell r="M1"/>
        </row>
        <row r="2">
          <cell r="A2" t="str">
            <v>VALID PRICE CHANGE CODES</v>
          </cell>
          <cell r="M2"/>
        </row>
        <row r="3">
          <cell r="A3" t="str">
            <v>AD - ITEM ADDED TO PROMOTION</v>
          </cell>
          <cell r="M3"/>
        </row>
        <row r="4">
          <cell r="A4" t="str">
            <v>CT - FLYER TYPE CHANGE</v>
          </cell>
          <cell r="M4"/>
        </row>
        <row r="5">
          <cell r="A5" t="str">
            <v>PC - R.C.C. CHANGE</v>
          </cell>
          <cell r="M5"/>
        </row>
        <row r="6">
          <cell r="A6" t="str">
            <v>PO - PRICE CHANGE - PRICE FILE WILL BE OPEN</v>
          </cell>
          <cell r="M6"/>
        </row>
        <row r="7">
          <cell r="A7" t="str">
            <v>RC - R.C.C. &amp; S.R.P. CHANGE</v>
          </cell>
          <cell r="M7"/>
        </row>
        <row r="8">
          <cell r="A8" t="str">
            <v>SB - THIS ITEM BEING SUBSTITUTED FOR</v>
          </cell>
          <cell r="M8"/>
        </row>
        <row r="9">
          <cell r="A9" t="str">
            <v>SR - S.R.P. CHANGE</v>
          </cell>
          <cell r="M9"/>
        </row>
        <row r="10">
          <cell r="A10" t="str">
            <v>DL - ITEM DELETED FROM PROMOTION</v>
          </cell>
          <cell r="M10"/>
        </row>
        <row r="11">
          <cell r="A11">
            <v>0</v>
          </cell>
          <cell r="E11">
            <v>0</v>
          </cell>
          <cell r="M11"/>
        </row>
        <row r="12">
          <cell r="A12" t="str">
            <v>ITEM</v>
          </cell>
          <cell r="B12" t="str">
            <v>FCL-PK</v>
          </cell>
          <cell r="C12" t="str">
            <v>MEAS-CD</v>
          </cell>
          <cell r="D12" t="str">
            <v>PRC-REAS</v>
          </cell>
          <cell r="E12" t="str">
            <v>DESCRIPTION</v>
          </cell>
          <cell r="F12" t="str">
            <v>UPC NO</v>
          </cell>
          <cell r="G12" t="str">
            <v>FLYER CD</v>
          </cell>
          <cell r="H12" t="str">
            <v>PROM-INFO</v>
          </cell>
          <cell r="I12" t="str">
            <v>PROM CD</v>
          </cell>
          <cell r="J12" t="str">
            <v>EDMONTON RCC ($)</v>
          </cell>
          <cell r="K12" t="str">
            <v>EDMONTON MGN (%)</v>
          </cell>
          <cell r="L12" t="str">
            <v>EDMONTON SRP ($)</v>
          </cell>
          <cell r="M12">
            <v>47</v>
          </cell>
          <cell r="N12" t="str">
            <v>Flyer Location:</v>
          </cell>
        </row>
        <row r="13">
          <cell r="A13">
            <v>6540843</v>
          </cell>
          <cell r="B13">
            <v>6</v>
          </cell>
          <cell r="C13" t="str">
            <v>1.42 LT</v>
          </cell>
          <cell r="D13" t="str">
            <v>AD</v>
          </cell>
          <cell r="E13" t="str">
            <v>SILK PROTEIN SOY CHOCLATE -C</v>
          </cell>
          <cell r="F13" t="str">
            <v>5680051165</v>
          </cell>
          <cell r="G13" t="str">
            <v>L M S</v>
          </cell>
          <cell r="H13">
            <v>46097</v>
          </cell>
          <cell r="I13" t="str">
            <v>BB</v>
          </cell>
          <cell r="J13">
            <v>35.82</v>
          </cell>
          <cell r="K13" t="str">
            <v>14.83%</v>
          </cell>
          <cell r="L13">
            <v>6.99</v>
          </cell>
          <cell r="M13" t="str">
            <v>Food Cash Saver</v>
          </cell>
          <cell r="N13"/>
        </row>
        <row r="14">
          <cell r="A14">
            <v>6540843</v>
          </cell>
          <cell r="B14">
            <v>6</v>
          </cell>
          <cell r="C14" t="str">
            <v>1.42 LT</v>
          </cell>
          <cell r="D14" t="str">
            <v>AD</v>
          </cell>
          <cell r="E14" t="str">
            <v>SILK PROTEIN SOY CHOCLATE -C</v>
          </cell>
          <cell r="F14" t="str">
            <v>5680051165</v>
          </cell>
          <cell r="G14" t="str">
            <v>L M S</v>
          </cell>
          <cell r="H14">
            <v>46097</v>
          </cell>
          <cell r="I14" t="str">
            <v>BB</v>
          </cell>
          <cell r="J14">
            <v>35.82</v>
          </cell>
          <cell r="K14" t="str">
            <v>14.83%</v>
          </cell>
          <cell r="L14">
            <v>6.99</v>
          </cell>
          <cell r="M14" t="str">
            <v>Food Cash Saver</v>
          </cell>
          <cell r="N14" t="str">
            <v>Inside Flyer</v>
          </cell>
        </row>
        <row r="15">
          <cell r="A15">
            <v>6540850</v>
          </cell>
          <cell r="B15">
            <v>6</v>
          </cell>
          <cell r="C15" t="str">
            <v>1.42 LT</v>
          </cell>
          <cell r="D15" t="str">
            <v>AD</v>
          </cell>
          <cell r="E15" t="str">
            <v>SILK PROTEIN   SOY ORIGNL -C</v>
          </cell>
          <cell r="F15" t="str">
            <v>5680051166</v>
          </cell>
          <cell r="G15" t="str">
            <v>L M S</v>
          </cell>
          <cell r="H15">
            <v>46097</v>
          </cell>
          <cell r="I15" t="str">
            <v>BB</v>
          </cell>
          <cell r="J15">
            <v>35.82</v>
          </cell>
          <cell r="K15" t="str">
            <v>14.83%</v>
          </cell>
          <cell r="L15">
            <v>6.99</v>
          </cell>
          <cell r="M15" t="str">
            <v>Food Cash Saver</v>
          </cell>
          <cell r="N15" t="str">
            <v>Inside Flyer</v>
          </cell>
        </row>
        <row r="16">
          <cell r="A16">
            <v>6540850</v>
          </cell>
          <cell r="B16">
            <v>6</v>
          </cell>
          <cell r="C16" t="str">
            <v>1.42 LT</v>
          </cell>
          <cell r="D16" t="str">
            <v>AD</v>
          </cell>
          <cell r="E16" t="str">
            <v>SILK PROTEIN   SOY ORIGNL -C</v>
          </cell>
          <cell r="F16" t="str">
            <v>5680051166</v>
          </cell>
          <cell r="G16" t="str">
            <v>L M S</v>
          </cell>
          <cell r="H16">
            <v>46097</v>
          </cell>
          <cell r="I16" t="str">
            <v>BB</v>
          </cell>
          <cell r="J16">
            <v>35.82</v>
          </cell>
          <cell r="K16" t="str">
            <v>14.83%</v>
          </cell>
          <cell r="L16">
            <v>6.99</v>
          </cell>
          <cell r="M16" t="str">
            <v>Food Cash Saver</v>
          </cell>
          <cell r="N16" t="str">
            <v>Flyer Insert</v>
          </cell>
        </row>
        <row r="17">
          <cell r="A17">
            <v>789743</v>
          </cell>
          <cell r="B17">
            <v>1</v>
          </cell>
          <cell r="C17" t="str">
            <v>6 PIECE</v>
          </cell>
          <cell r="D17" t="str">
            <v>SR</v>
          </cell>
          <cell r="E17" t="str">
            <v>COOP FRSH CHK BRST B/S VP</v>
          </cell>
          <cell r="F17" t="str">
            <v>20514600000</v>
          </cell>
          <cell r="G17" t="str">
            <v>L M S</v>
          </cell>
          <cell r="H17" t="str">
            <v>MOVED TO FRONT PAGE MARCH 3</v>
          </cell>
          <cell r="I17" t="str">
            <v>MF</v>
          </cell>
          <cell r="J17">
            <v>0</v>
          </cell>
          <cell r="K17" t="str">
            <v>9.54%</v>
          </cell>
          <cell r="L17" t="str">
            <v>$13.21</v>
          </cell>
          <cell r="M17" t="str">
            <v>Fresh Meat Advertised</v>
          </cell>
          <cell r="N17" t="str">
            <v>Front Page</v>
          </cell>
        </row>
        <row r="18">
          <cell r="A18">
            <v>6400535</v>
          </cell>
          <cell r="B18">
            <v>1</v>
          </cell>
          <cell r="C18" t="str">
            <v>1 KG</v>
          </cell>
          <cell r="D18" t="str">
            <v>RC</v>
          </cell>
          <cell r="E18" t="str">
            <v>AA BEEF STRIPLOIN HALVES</v>
          </cell>
          <cell r="F18" t="str">
            <v>20429900000</v>
          </cell>
          <cell r="G18" t="str">
            <v>L M</v>
          </cell>
          <cell r="H18">
            <v>46085</v>
          </cell>
          <cell r="I18" t="str">
            <v>MI</v>
          </cell>
          <cell r="J18">
            <v>29</v>
          </cell>
          <cell r="K18" t="str">
            <v>22.58%</v>
          </cell>
          <cell r="L18">
            <v>37.46</v>
          </cell>
          <cell r="M18" t="str">
            <v>Fresh Meat Instore</v>
          </cell>
          <cell r="N18" t="str">
            <v>Instore Feature</v>
          </cell>
        </row>
        <row r="19">
          <cell r="A19">
            <v>6376149</v>
          </cell>
          <cell r="B19">
            <v>1</v>
          </cell>
          <cell r="C19" t="str">
            <v>1 KG</v>
          </cell>
          <cell r="D19" t="str">
            <v>SR</v>
          </cell>
          <cell r="E19" t="str">
            <v>GROUND CHUCK APPY SKEWER</v>
          </cell>
          <cell r="F19" t="str">
            <v>20772500000</v>
          </cell>
          <cell r="G19" t="str">
            <v>L M</v>
          </cell>
          <cell r="H19">
            <v>46093</v>
          </cell>
          <cell r="I19" t="str">
            <v>MI</v>
          </cell>
          <cell r="J19">
            <v>13.37</v>
          </cell>
          <cell r="K19" t="str">
            <v>32.54%</v>
          </cell>
          <cell r="L19">
            <v>19.82</v>
          </cell>
          <cell r="M19" t="str">
            <v>Fresh Meat Instore</v>
          </cell>
          <cell r="N19" t="str">
            <v>Instore Feature</v>
          </cell>
        </row>
        <row r="20">
          <cell r="A20">
            <v>2422772</v>
          </cell>
          <cell r="B20">
            <v>1</v>
          </cell>
          <cell r="C20" t="str">
            <v>1 KG</v>
          </cell>
          <cell r="D20" t="str">
            <v>SR</v>
          </cell>
          <cell r="E20" t="str">
            <v>CHUCK BEEF BURGER  S/C</v>
          </cell>
          <cell r="F20" t="str">
            <v>20350200000</v>
          </cell>
          <cell r="G20" t="str">
            <v>L M</v>
          </cell>
          <cell r="H20">
            <v>46093</v>
          </cell>
          <cell r="I20" t="str">
            <v>MF</v>
          </cell>
          <cell r="J20">
            <v>13.84</v>
          </cell>
          <cell r="K20" t="str">
            <v>30.17%</v>
          </cell>
          <cell r="L20">
            <v>19.82</v>
          </cell>
          <cell r="M20" t="str">
            <v>Fresh Meat Advertised</v>
          </cell>
          <cell r="N20" t="str">
            <v>Inside Flyer</v>
          </cell>
        </row>
        <row r="21">
          <cell r="A21">
            <v>772426</v>
          </cell>
          <cell r="B21">
            <v>1</v>
          </cell>
          <cell r="C21" t="str">
            <v>1 KG</v>
          </cell>
          <cell r="D21" t="str">
            <v>SR</v>
          </cell>
          <cell r="E21" t="str">
            <v>CHUCK BEEF BRGERS MONTRL  S/C</v>
          </cell>
          <cell r="F21" t="str">
            <v>20351000000</v>
          </cell>
          <cell r="G21" t="str">
            <v>L M</v>
          </cell>
          <cell r="H21">
            <v>46093</v>
          </cell>
          <cell r="I21" t="str">
            <v>MF</v>
          </cell>
          <cell r="J21">
            <v>13.78</v>
          </cell>
          <cell r="K21" t="str">
            <v>30.47%</v>
          </cell>
          <cell r="L21">
            <v>19.82</v>
          </cell>
          <cell r="M21" t="str">
            <v>Fresh Meat Advertised</v>
          </cell>
          <cell r="N21" t="str">
            <v>Inside Flyer</v>
          </cell>
        </row>
        <row r="22">
          <cell r="A22">
            <v>772442</v>
          </cell>
          <cell r="B22">
            <v>1</v>
          </cell>
          <cell r="C22" t="str">
            <v>1 KG</v>
          </cell>
          <cell r="D22" t="str">
            <v>SR</v>
          </cell>
          <cell r="E22" t="str">
            <v>CHUCK BEEF BRGR PEPPERCRN S/C</v>
          </cell>
          <cell r="F22" t="str">
            <v>20351100000</v>
          </cell>
          <cell r="G22" t="str">
            <v>L M</v>
          </cell>
          <cell r="H22">
            <v>46093</v>
          </cell>
          <cell r="I22" t="str">
            <v>MF</v>
          </cell>
          <cell r="J22">
            <v>14.28</v>
          </cell>
          <cell r="K22" t="str">
            <v>27.95%</v>
          </cell>
          <cell r="L22">
            <v>19.82</v>
          </cell>
          <cell r="M22" t="str">
            <v>Fresh Meat Advertised</v>
          </cell>
          <cell r="N22" t="str">
            <v>Inside Flyer</v>
          </cell>
        </row>
        <row r="23">
          <cell r="A23">
            <v>772459</v>
          </cell>
          <cell r="B23">
            <v>1</v>
          </cell>
          <cell r="C23" t="str">
            <v>1 KG</v>
          </cell>
          <cell r="D23" t="str">
            <v>SR</v>
          </cell>
          <cell r="E23" t="str">
            <v>CHUCK BF BRGR CHED &amp; MUSH S/C</v>
          </cell>
          <cell r="F23" t="str">
            <v>20351200000</v>
          </cell>
          <cell r="G23" t="str">
            <v>L M</v>
          </cell>
          <cell r="H23">
            <v>46093</v>
          </cell>
          <cell r="I23" t="str">
            <v>MF</v>
          </cell>
          <cell r="J23">
            <v>14.1</v>
          </cell>
          <cell r="K23" t="str">
            <v>28.86%</v>
          </cell>
          <cell r="L23">
            <v>19.82</v>
          </cell>
          <cell r="M23" t="str">
            <v>Fresh Meat Advertised</v>
          </cell>
          <cell r="N23" t="str">
            <v>Inside Flyer</v>
          </cell>
        </row>
        <row r="24">
          <cell r="A24">
            <v>342204</v>
          </cell>
          <cell r="B24">
            <v>1</v>
          </cell>
          <cell r="C24" t="str">
            <v>1 KG</v>
          </cell>
          <cell r="D24" t="str">
            <v>SR</v>
          </cell>
          <cell r="E24" t="str">
            <v>LEAN GROUND CHUCK REG</v>
          </cell>
          <cell r="F24" t="str">
            <v>20411300000</v>
          </cell>
          <cell r="G24" t="str">
            <v>L M</v>
          </cell>
          <cell r="H24">
            <v>46093</v>
          </cell>
          <cell r="I24" t="str">
            <v>MI</v>
          </cell>
          <cell r="J24">
            <v>13.84</v>
          </cell>
          <cell r="K24" t="str">
            <v>30.17%</v>
          </cell>
          <cell r="L24">
            <v>19.82</v>
          </cell>
          <cell r="M24" t="str">
            <v>Fresh Meat Instore</v>
          </cell>
          <cell r="N24" t="str">
            <v>Instore Feature</v>
          </cell>
        </row>
        <row r="25">
          <cell r="A25">
            <v>6327936</v>
          </cell>
          <cell r="B25">
            <v>10</v>
          </cell>
          <cell r="C25" t="str">
            <v>2.27KG</v>
          </cell>
          <cell r="D25" t="str">
            <v>SR</v>
          </cell>
          <cell r="E25" t="str">
            <v>LEAN GROUND CHUCK  2.27KG</v>
          </cell>
          <cell r="F25" t="str">
            <v>6174109254</v>
          </cell>
          <cell r="G25" t="str">
            <v>L M</v>
          </cell>
          <cell r="H25">
            <v>46093</v>
          </cell>
          <cell r="I25" t="str">
            <v>MI</v>
          </cell>
          <cell r="J25">
            <v>298.23</v>
          </cell>
          <cell r="K25" t="str">
            <v>25.44%</v>
          </cell>
          <cell r="L25">
            <v>40</v>
          </cell>
          <cell r="M25" t="str">
            <v>Fresh Meat Instore</v>
          </cell>
          <cell r="N25" t="str">
            <v>Instore Feature</v>
          </cell>
        </row>
        <row r="26">
          <cell r="A26">
            <v>342824</v>
          </cell>
          <cell r="B26">
            <v>1</v>
          </cell>
          <cell r="C26" t="str">
            <v>1 KG</v>
          </cell>
          <cell r="D26" t="str">
            <v>SR</v>
          </cell>
          <cell r="E26" t="str">
            <v>FRESH CHUCK BEEF PATTIES  6PK</v>
          </cell>
          <cell r="F26" t="str">
            <v>20412500000</v>
          </cell>
          <cell r="G26" t="str">
            <v>L M</v>
          </cell>
          <cell r="H26">
            <v>46093</v>
          </cell>
          <cell r="I26" t="str">
            <v>MF</v>
          </cell>
          <cell r="J26">
            <v>13.84</v>
          </cell>
          <cell r="K26" t="str">
            <v>30.17%</v>
          </cell>
          <cell r="L26">
            <v>19.82</v>
          </cell>
          <cell r="M26" t="str">
            <v>Fresh Meat Advertised</v>
          </cell>
          <cell r="N26" t="str">
            <v>Inside Flyer</v>
          </cell>
        </row>
        <row r="27">
          <cell r="A27">
            <v>2420560</v>
          </cell>
          <cell r="B27">
            <v>1</v>
          </cell>
          <cell r="C27" t="str">
            <v>1 KG</v>
          </cell>
          <cell r="D27" t="str">
            <v>SR</v>
          </cell>
          <cell r="E27" t="str">
            <v>FRESH CHUCK BEEF PATTIES  4PK</v>
          </cell>
          <cell r="F27" t="str">
            <v>20412800000</v>
          </cell>
          <cell r="G27" t="str">
            <v>L M</v>
          </cell>
          <cell r="H27">
            <v>46093</v>
          </cell>
          <cell r="I27" t="str">
            <v>MF</v>
          </cell>
          <cell r="J27">
            <v>13.84</v>
          </cell>
          <cell r="K27" t="str">
            <v>30.17%</v>
          </cell>
          <cell r="L27">
            <v>19.82</v>
          </cell>
          <cell r="M27" t="str">
            <v>Fresh Meat Advertised</v>
          </cell>
          <cell r="N27" t="str">
            <v>Inside Flyer</v>
          </cell>
        </row>
        <row r="28">
          <cell r="A28">
            <v>286757</v>
          </cell>
          <cell r="B28">
            <v>1</v>
          </cell>
          <cell r="C28" t="str">
            <v>1 KG</v>
          </cell>
          <cell r="D28" t="str">
            <v>RC</v>
          </cell>
          <cell r="E28" t="str">
            <v>BLES STRIP GRILLING STEAK  REG.</v>
          </cell>
          <cell r="F28" t="str">
            <v>20428500000</v>
          </cell>
          <cell r="G28" t="str">
            <v>L M</v>
          </cell>
          <cell r="H28">
            <v>46085</v>
          </cell>
          <cell r="I28" t="str">
            <v>MI</v>
          </cell>
          <cell r="J28">
            <v>38.159999999999997</v>
          </cell>
          <cell r="K28" t="str">
            <v>17.53%</v>
          </cell>
          <cell r="L28">
            <v>46.27</v>
          </cell>
          <cell r="M28" t="str">
            <v>Fresh Meat Instore</v>
          </cell>
          <cell r="N28" t="str">
            <v>Instore Feature</v>
          </cell>
        </row>
        <row r="29">
          <cell r="A29">
            <v>350595</v>
          </cell>
          <cell r="B29">
            <v>1</v>
          </cell>
          <cell r="C29" t="str">
            <v>1 KG</v>
          </cell>
          <cell r="D29" t="str">
            <v>RC</v>
          </cell>
          <cell r="E29" t="str">
            <v>STRIPLOIN GRILLING STEAK  V.P.</v>
          </cell>
          <cell r="F29" t="str">
            <v>20428600000</v>
          </cell>
          <cell r="G29" t="str">
            <v>L M</v>
          </cell>
          <cell r="H29" t="str">
            <v>MOVED FROM INSTORE TO INSIDE MARCH 4</v>
          </cell>
          <cell r="I29" t="str">
            <v>MF</v>
          </cell>
          <cell r="J29">
            <v>38.159999999999997</v>
          </cell>
          <cell r="K29" t="str">
            <v>13.41%</v>
          </cell>
          <cell r="L29">
            <v>44.07</v>
          </cell>
          <cell r="M29" t="str">
            <v>Fresh Meat Advertised</v>
          </cell>
          <cell r="N29" t="str">
            <v>Inside Flyer</v>
          </cell>
        </row>
        <row r="30">
          <cell r="A30">
            <v>500884</v>
          </cell>
          <cell r="B30">
            <v>1</v>
          </cell>
          <cell r="C30" t="str">
            <v>1 KG</v>
          </cell>
          <cell r="D30" t="str">
            <v>RC</v>
          </cell>
          <cell r="E30" t="str">
            <v>STRIP PREM RST BNLS REG</v>
          </cell>
          <cell r="F30" t="str">
            <v>20429600000</v>
          </cell>
          <cell r="G30" t="str">
            <v>L M</v>
          </cell>
          <cell r="H30">
            <v>46085</v>
          </cell>
          <cell r="I30" t="str">
            <v>MI</v>
          </cell>
          <cell r="J30">
            <v>38.159999999999997</v>
          </cell>
          <cell r="K30" t="str">
            <v>13.41%</v>
          </cell>
          <cell r="L30">
            <v>44.07</v>
          </cell>
          <cell r="M30" t="str">
            <v>Fresh Meat Instore</v>
          </cell>
          <cell r="N30" t="str">
            <v>Instore Feature</v>
          </cell>
        </row>
        <row r="31">
          <cell r="A31">
            <v>380253</v>
          </cell>
          <cell r="B31">
            <v>1</v>
          </cell>
          <cell r="C31" t="str">
            <v>1 KG</v>
          </cell>
          <cell r="D31" t="str">
            <v>SR</v>
          </cell>
          <cell r="E31" t="str">
            <v>OVEN READY BEEF MEATLOAF</v>
          </cell>
          <cell r="F31" t="str">
            <v>20702200000</v>
          </cell>
          <cell r="G31" t="str">
            <v>L M</v>
          </cell>
          <cell r="H31">
            <v>46093</v>
          </cell>
          <cell r="I31" t="str">
            <v>MF</v>
          </cell>
          <cell r="J31">
            <v>12.1</v>
          </cell>
          <cell r="K31" t="str">
            <v>38.95%</v>
          </cell>
          <cell r="L31">
            <v>19.82</v>
          </cell>
          <cell r="M31" t="str">
            <v>Fresh Meat Advertised</v>
          </cell>
          <cell r="N31" t="str">
            <v>Inside Flyer</v>
          </cell>
        </row>
        <row r="32">
          <cell r="A32">
            <v>380261</v>
          </cell>
          <cell r="B32">
            <v>1</v>
          </cell>
          <cell r="C32" t="str">
            <v>1 KG</v>
          </cell>
          <cell r="D32" t="str">
            <v>SR</v>
          </cell>
          <cell r="E32" t="str">
            <v>OVEN READY BEEF MEATBALLS</v>
          </cell>
          <cell r="F32" t="str">
            <v>20702500000</v>
          </cell>
          <cell r="G32" t="str">
            <v>L M</v>
          </cell>
          <cell r="H32">
            <v>46093</v>
          </cell>
          <cell r="I32" t="str">
            <v>MF</v>
          </cell>
          <cell r="J32">
            <v>12.1</v>
          </cell>
          <cell r="K32" t="str">
            <v>38.95%</v>
          </cell>
          <cell r="L32">
            <v>19.82</v>
          </cell>
          <cell r="M32" t="str">
            <v>Fresh Meat Advertised</v>
          </cell>
          <cell r="N32" t="str">
            <v>Inside Flyer</v>
          </cell>
        </row>
        <row r="33">
          <cell r="A33">
            <v>380279</v>
          </cell>
          <cell r="B33">
            <v>1</v>
          </cell>
          <cell r="C33" t="str">
            <v>1 KG</v>
          </cell>
          <cell r="D33" t="str">
            <v>SR</v>
          </cell>
          <cell r="E33" t="str">
            <v>OVEN READY BEEF SALISBURY STEAK</v>
          </cell>
          <cell r="F33" t="str">
            <v>20702700000</v>
          </cell>
          <cell r="G33" t="str">
            <v>L M</v>
          </cell>
          <cell r="H33">
            <v>46093</v>
          </cell>
          <cell r="I33" t="str">
            <v>MF</v>
          </cell>
          <cell r="J33">
            <v>12.1</v>
          </cell>
          <cell r="K33" t="str">
            <v>38.95%</v>
          </cell>
          <cell r="L33">
            <v>19.82</v>
          </cell>
          <cell r="M33" t="str">
            <v>Fresh Meat Advertised</v>
          </cell>
          <cell r="N33" t="str">
            <v>Inside Flyer</v>
          </cell>
        </row>
        <row r="34">
          <cell r="A34">
            <v>379446</v>
          </cell>
          <cell r="B34">
            <v>1</v>
          </cell>
          <cell r="C34" t="str">
            <v>1 KG</v>
          </cell>
          <cell r="D34" t="str">
            <v>SR</v>
          </cell>
          <cell r="E34" t="str">
            <v>FRESH CHUCK BEEF BRGERS   MONTRL 4</v>
          </cell>
          <cell r="F34" t="str">
            <v>20770000000</v>
          </cell>
          <cell r="G34" t="str">
            <v>L M</v>
          </cell>
          <cell r="H34">
            <v>46093</v>
          </cell>
          <cell r="I34" t="str">
            <v>MF</v>
          </cell>
          <cell r="J34">
            <v>13.78</v>
          </cell>
          <cell r="K34" t="str">
            <v>30.47%</v>
          </cell>
          <cell r="L34">
            <v>19.82</v>
          </cell>
          <cell r="M34" t="str">
            <v>Fresh Meat Advertised</v>
          </cell>
          <cell r="N34" t="str">
            <v>Inside Flyer</v>
          </cell>
        </row>
        <row r="35">
          <cell r="A35">
            <v>379453</v>
          </cell>
          <cell r="B35">
            <v>1</v>
          </cell>
          <cell r="C35" t="str">
            <v>1 KG</v>
          </cell>
          <cell r="D35" t="str">
            <v>SR</v>
          </cell>
          <cell r="E35" t="str">
            <v>FRESH CHUCK BEEF BURGER   PEPRCRN 4</v>
          </cell>
          <cell r="F35" t="str">
            <v>20770200000</v>
          </cell>
          <cell r="G35" t="str">
            <v>L M</v>
          </cell>
          <cell r="H35">
            <v>46093</v>
          </cell>
          <cell r="I35" t="str">
            <v>MF</v>
          </cell>
          <cell r="J35">
            <v>14.5</v>
          </cell>
          <cell r="K35" t="str">
            <v>26.84%</v>
          </cell>
          <cell r="L35">
            <v>19.82</v>
          </cell>
          <cell r="M35" t="str">
            <v>Fresh Meat Advertised</v>
          </cell>
          <cell r="N35" t="str">
            <v>Inside Flyer</v>
          </cell>
        </row>
        <row r="36">
          <cell r="A36">
            <v>379479</v>
          </cell>
          <cell r="B36">
            <v>1</v>
          </cell>
          <cell r="C36" t="str">
            <v>1 KG</v>
          </cell>
          <cell r="D36" t="str">
            <v>SR</v>
          </cell>
          <cell r="E36" t="str">
            <v>FRESH CHUCK BEEF BURGER   CHD/MSH 4</v>
          </cell>
          <cell r="F36" t="str">
            <v>20770600000</v>
          </cell>
          <cell r="G36" t="str">
            <v>L M</v>
          </cell>
          <cell r="H36">
            <v>46093</v>
          </cell>
          <cell r="I36" t="str">
            <v>MF</v>
          </cell>
          <cell r="J36">
            <v>13.69</v>
          </cell>
          <cell r="K36" t="str">
            <v>30.93%</v>
          </cell>
          <cell r="L36">
            <v>19.82</v>
          </cell>
          <cell r="M36" t="str">
            <v>Fresh Meat Advertised</v>
          </cell>
          <cell r="N36" t="str">
            <v>Inside Flyer</v>
          </cell>
        </row>
        <row r="37">
          <cell r="A37">
            <v>484568</v>
          </cell>
          <cell r="B37">
            <v>4</v>
          </cell>
          <cell r="C37" t="str">
            <v>6 EA</v>
          </cell>
          <cell r="D37" t="str">
            <v>PC</v>
          </cell>
          <cell r="E37" t="str">
            <v>GATORADE FRT PUNCH 6X591ML</v>
          </cell>
          <cell r="F37" t="str">
            <v>5557742075</v>
          </cell>
          <cell r="G37" t="str">
            <v>L M S</v>
          </cell>
          <cell r="H37">
            <v>46093</v>
          </cell>
          <cell r="I37" t="str">
            <v>DB</v>
          </cell>
          <cell r="J37">
            <v>25.64</v>
          </cell>
          <cell r="K37" t="str">
            <v>12.35%</v>
          </cell>
          <cell r="L37">
            <v>5.99</v>
          </cell>
          <cell r="M37" t="str">
            <v>Direct to Store Delivered Cash Saver</v>
          </cell>
          <cell r="N37" t="str">
            <v>Back Page</v>
          </cell>
        </row>
        <row r="38">
          <cell r="A38">
            <v>625988</v>
          </cell>
          <cell r="B38">
            <v>4</v>
          </cell>
          <cell r="C38" t="str">
            <v>6 EA</v>
          </cell>
          <cell r="D38" t="str">
            <v>PC</v>
          </cell>
          <cell r="E38" t="str">
            <v>GATORADE ORANGE 591ML</v>
          </cell>
          <cell r="F38" t="str">
            <v>5557742050</v>
          </cell>
          <cell r="G38" t="str">
            <v>L M S</v>
          </cell>
          <cell r="H38">
            <v>46093</v>
          </cell>
          <cell r="I38" t="str">
            <v>DB</v>
          </cell>
          <cell r="J38">
            <v>26.98</v>
          </cell>
          <cell r="K38" t="str">
            <v>6.76%</v>
          </cell>
          <cell r="L38">
            <v>5.99</v>
          </cell>
          <cell r="M38" t="str">
            <v>Direct to Store Delivered Cash Saver</v>
          </cell>
          <cell r="N38" t="str">
            <v>Back Page</v>
          </cell>
        </row>
        <row r="39">
          <cell r="A39">
            <v>625830</v>
          </cell>
          <cell r="B39">
            <v>4</v>
          </cell>
          <cell r="C39" t="str">
            <v>6 EA</v>
          </cell>
          <cell r="D39" t="str">
            <v>PC</v>
          </cell>
          <cell r="E39" t="str">
            <v>GATORADE COOL BLUE 591ML</v>
          </cell>
          <cell r="F39" t="str">
            <v>5557742051</v>
          </cell>
          <cell r="G39" t="str">
            <v>L M S</v>
          </cell>
          <cell r="H39">
            <v>46093</v>
          </cell>
          <cell r="I39" t="str">
            <v>DB</v>
          </cell>
          <cell r="J39">
            <v>25.64</v>
          </cell>
          <cell r="K39" t="str">
            <v>12.35%</v>
          </cell>
          <cell r="L39">
            <v>5.99</v>
          </cell>
          <cell r="M39" t="str">
            <v>Direct to Store Delivered Cash Saver</v>
          </cell>
          <cell r="N39" t="str">
            <v>Back Page</v>
          </cell>
        </row>
        <row r="40">
          <cell r="A40">
            <v>221614</v>
          </cell>
          <cell r="B40">
            <v>4</v>
          </cell>
          <cell r="C40" t="str">
            <v>6 EA</v>
          </cell>
          <cell r="D40" t="str">
            <v>PC</v>
          </cell>
          <cell r="E40" t="str">
            <v>GATORADE G2 GRP 591ML</v>
          </cell>
          <cell r="F40" t="str">
            <v>5557742388</v>
          </cell>
          <cell r="G40" t="str">
            <v>L M S</v>
          </cell>
          <cell r="H40">
            <v>46093</v>
          </cell>
          <cell r="I40" t="str">
            <v>DB</v>
          </cell>
          <cell r="J40">
            <v>25.64</v>
          </cell>
          <cell r="K40" t="str">
            <v>12.35%</v>
          </cell>
          <cell r="L40">
            <v>5.99</v>
          </cell>
          <cell r="M40" t="str">
            <v>Direct to Store Delivered Cash Saver</v>
          </cell>
          <cell r="N40" t="str">
            <v>Back Page</v>
          </cell>
        </row>
        <row r="41">
          <cell r="A41">
            <v>917153</v>
          </cell>
          <cell r="B41">
            <v>4</v>
          </cell>
          <cell r="C41" t="str">
            <v>6 EA</v>
          </cell>
          <cell r="D41" t="str">
            <v>PC</v>
          </cell>
          <cell r="E41" t="str">
            <v>GATORADE G2 BLUE 591ML</v>
          </cell>
          <cell r="F41" t="str">
            <v>5727155544</v>
          </cell>
          <cell r="G41" t="str">
            <v>L M S</v>
          </cell>
          <cell r="H41">
            <v>46093</v>
          </cell>
          <cell r="I41" t="str">
            <v>DB</v>
          </cell>
          <cell r="J41">
            <v>25.64</v>
          </cell>
          <cell r="K41" t="str">
            <v>12.35%</v>
          </cell>
          <cell r="L41">
            <v>5.99</v>
          </cell>
          <cell r="M41" t="str">
            <v>Direct to Store Delivered Cash Saver</v>
          </cell>
          <cell r="N41" t="str">
            <v>Back Page</v>
          </cell>
        </row>
        <row r="42">
          <cell r="A42">
            <v>6208144</v>
          </cell>
          <cell r="B42">
            <v>4</v>
          </cell>
          <cell r="C42" t="str">
            <v>6 EA</v>
          </cell>
          <cell r="D42" t="str">
            <v>PC</v>
          </cell>
          <cell r="E42" t="str">
            <v>GATORADE ZERO BERRY 6X591</v>
          </cell>
          <cell r="F42" t="str">
            <v>5727116264</v>
          </cell>
          <cell r="G42" t="str">
            <v>L M S</v>
          </cell>
          <cell r="H42">
            <v>46093</v>
          </cell>
          <cell r="I42" t="str">
            <v>DB</v>
          </cell>
          <cell r="J42">
            <v>25.64</v>
          </cell>
          <cell r="K42" t="str">
            <v>12.35%</v>
          </cell>
          <cell r="L42">
            <v>5.99</v>
          </cell>
          <cell r="M42" t="str">
            <v>Direct to Store Delivered Cash Saver</v>
          </cell>
          <cell r="N42" t="str">
            <v>Back Page</v>
          </cell>
        </row>
        <row r="43">
          <cell r="A43">
            <v>6208151</v>
          </cell>
          <cell r="B43">
            <v>4</v>
          </cell>
          <cell r="C43" t="str">
            <v>6 EA</v>
          </cell>
          <cell r="D43" t="str">
            <v>PC</v>
          </cell>
          <cell r="E43" t="str">
            <v>GATORADE ZERO ORNGE 6X591</v>
          </cell>
          <cell r="F43" t="str">
            <v>5727116268</v>
          </cell>
          <cell r="G43" t="str">
            <v>L M S</v>
          </cell>
          <cell r="H43">
            <v>46093</v>
          </cell>
          <cell r="I43" t="str">
            <v>DB</v>
          </cell>
          <cell r="J43">
            <v>25.64</v>
          </cell>
          <cell r="K43" t="str">
            <v>12.35%</v>
          </cell>
          <cell r="L43">
            <v>5.99</v>
          </cell>
          <cell r="M43" t="str">
            <v>Direct to Store Delivered Cash Saver</v>
          </cell>
          <cell r="N43" t="str">
            <v>Back Page</v>
          </cell>
        </row>
        <row r="44">
          <cell r="A44">
            <v>6256887</v>
          </cell>
          <cell r="B44">
            <v>4</v>
          </cell>
          <cell r="C44" t="str">
            <v>6 EA</v>
          </cell>
          <cell r="D44" t="str">
            <v>PC</v>
          </cell>
          <cell r="E44" t="str">
            <v>GATRDE ZERO GLACIER 6X591</v>
          </cell>
          <cell r="F44" t="str">
            <v>5727116412</v>
          </cell>
          <cell r="G44" t="str">
            <v>L M S</v>
          </cell>
          <cell r="H44">
            <v>46093</v>
          </cell>
          <cell r="I44" t="str">
            <v>DB</v>
          </cell>
          <cell r="J44">
            <v>25.64</v>
          </cell>
          <cell r="K44" t="str">
            <v>12.35%</v>
          </cell>
          <cell r="L44">
            <v>5.99</v>
          </cell>
          <cell r="M44" t="str">
            <v>Direct to Store Delivered Cash Saver</v>
          </cell>
          <cell r="N44" t="str">
            <v>Back Page</v>
          </cell>
        </row>
        <row r="45">
          <cell r="A45">
            <v>6467500</v>
          </cell>
          <cell r="B45">
            <v>4</v>
          </cell>
          <cell r="C45" t="str">
            <v>6 EA</v>
          </cell>
          <cell r="D45" t="str">
            <v>PC</v>
          </cell>
          <cell r="E45" t="str">
            <v>GATRDE ZERO GLAC CHERRY   6X591</v>
          </cell>
          <cell r="F45" t="str">
            <v>5727116467</v>
          </cell>
          <cell r="G45" t="str">
            <v>L M S</v>
          </cell>
          <cell r="H45">
            <v>46093</v>
          </cell>
          <cell r="I45" t="str">
            <v>DB</v>
          </cell>
          <cell r="J45">
            <v>25.64</v>
          </cell>
          <cell r="K45" t="str">
            <v>12.35%</v>
          </cell>
          <cell r="L45">
            <v>5.99</v>
          </cell>
          <cell r="M45" t="str">
            <v>Direct to Store Delivered Cash Saver</v>
          </cell>
          <cell r="N45" t="str">
            <v>Back Page</v>
          </cell>
        </row>
        <row r="46">
          <cell r="A46">
            <v>6509251</v>
          </cell>
          <cell r="B46">
            <v>6</v>
          </cell>
          <cell r="C46" t="str">
            <v>650 GR</v>
          </cell>
          <cell r="D46" t="str">
            <v>CT</v>
          </cell>
          <cell r="E46" t="str">
            <v>ACTIVIA BLBRY 2.9% 650G-C</v>
          </cell>
          <cell r="F46" t="str">
            <v>5680034596</v>
          </cell>
          <cell r="G46" t="str">
            <v>L</v>
          </cell>
          <cell r="H46" t="str">
            <v>MARCH 6 - REMOVED FROM MED &amp; SMALL</v>
          </cell>
          <cell r="I46" t="str">
            <v>HB</v>
          </cell>
          <cell r="J46">
            <v>20.49</v>
          </cell>
          <cell r="K46" t="str">
            <v>14.46%</v>
          </cell>
          <cell r="L46" t="str">
            <v>$4.19</v>
          </cell>
          <cell r="M46" t="str">
            <v xml:space="preserve">Fresh Dairy EX Full WHSE/Advertised </v>
          </cell>
          <cell r="N46" t="str">
            <v>Flyer Insert</v>
          </cell>
        </row>
        <row r="47">
          <cell r="A47">
            <v>6509350</v>
          </cell>
          <cell r="B47">
            <v>6</v>
          </cell>
          <cell r="C47" t="str">
            <v>650 GR</v>
          </cell>
          <cell r="D47" t="str">
            <v>CT</v>
          </cell>
          <cell r="E47" t="str">
            <v>ACTIVIA CHRRY 2.9% 650G-C</v>
          </cell>
          <cell r="F47" t="str">
            <v>5680073902</v>
          </cell>
          <cell r="G47" t="str">
            <v>L</v>
          </cell>
          <cell r="H47" t="str">
            <v>MARCH 6 - REMOVED FROM MED &amp; SMALL</v>
          </cell>
          <cell r="I47" t="str">
            <v>HB</v>
          </cell>
          <cell r="J47">
            <v>20.49</v>
          </cell>
          <cell r="K47" t="str">
            <v>14.46%</v>
          </cell>
          <cell r="L47" t="str">
            <v>$4.19</v>
          </cell>
          <cell r="M47" t="str">
            <v xml:space="preserve">Fresh Dairy EX Full WHSE/Advertised </v>
          </cell>
          <cell r="N47" t="str">
            <v>Flyer Insert</v>
          </cell>
        </row>
        <row r="48">
          <cell r="A48">
            <v>6509491</v>
          </cell>
          <cell r="B48">
            <v>6</v>
          </cell>
          <cell r="C48" t="str">
            <v>650 GR</v>
          </cell>
          <cell r="D48" t="str">
            <v>CT</v>
          </cell>
          <cell r="E48" t="str">
            <v>ACTIVIA FIELDBERRY 650G-C</v>
          </cell>
          <cell r="F48" t="str">
            <v>5680078721</v>
          </cell>
          <cell r="G48" t="str">
            <v>L</v>
          </cell>
          <cell r="H48" t="str">
            <v>MARCH 6 - REMOVED FROM MED &amp; SMALL</v>
          </cell>
          <cell r="I48" t="str">
            <v>HB</v>
          </cell>
          <cell r="J48">
            <v>20.48</v>
          </cell>
          <cell r="K48" t="str">
            <v>14.5%</v>
          </cell>
          <cell r="L48" t="str">
            <v>$4.19</v>
          </cell>
          <cell r="M48" t="str">
            <v xml:space="preserve">Fresh Dairy EX Full WHSE/Advertised </v>
          </cell>
          <cell r="N48" t="str">
            <v>Flyer Insert</v>
          </cell>
        </row>
        <row r="49">
          <cell r="A49">
            <v>6509525</v>
          </cell>
          <cell r="B49">
            <v>6</v>
          </cell>
          <cell r="C49" t="str">
            <v>650 GR</v>
          </cell>
          <cell r="D49" t="str">
            <v>CT</v>
          </cell>
          <cell r="E49" t="str">
            <v>ACTIVIA LEMON 2.9% 650G-C</v>
          </cell>
          <cell r="F49" t="str">
            <v>5680073901</v>
          </cell>
          <cell r="G49" t="str">
            <v>L</v>
          </cell>
          <cell r="H49" t="str">
            <v>MARCH 6 - REMOVED FROM MED &amp; SMALL</v>
          </cell>
          <cell r="I49" t="str">
            <v>HB</v>
          </cell>
          <cell r="J49">
            <v>20.49</v>
          </cell>
          <cell r="K49" t="str">
            <v>14.46%</v>
          </cell>
          <cell r="L49" t="str">
            <v>$4.19</v>
          </cell>
          <cell r="M49" t="str">
            <v xml:space="preserve">Fresh Dairy EX Full WHSE/Advertised </v>
          </cell>
          <cell r="N49" t="str">
            <v>Flyer Insert</v>
          </cell>
        </row>
        <row r="50">
          <cell r="A50">
            <v>6509582</v>
          </cell>
          <cell r="B50">
            <v>6</v>
          </cell>
          <cell r="C50" t="str">
            <v>650 GR</v>
          </cell>
          <cell r="D50" t="str">
            <v>CT</v>
          </cell>
          <cell r="E50" t="str">
            <v>ACTIVIA LF VANILLA 650G-C</v>
          </cell>
          <cell r="F50" t="str">
            <v>5680009128</v>
          </cell>
          <cell r="G50" t="str">
            <v>L</v>
          </cell>
          <cell r="H50" t="str">
            <v>MARCH 6 - REMOVED FROM MED &amp; SMALL</v>
          </cell>
          <cell r="I50" t="str">
            <v>HB</v>
          </cell>
          <cell r="J50">
            <v>20.49</v>
          </cell>
          <cell r="K50" t="str">
            <v>14.46%</v>
          </cell>
          <cell r="L50" t="str">
            <v>$4.19</v>
          </cell>
          <cell r="M50" t="str">
            <v xml:space="preserve">Fresh Dairy EX Full WHSE/Advertised </v>
          </cell>
          <cell r="N50" t="str">
            <v>Flyer Insert</v>
          </cell>
        </row>
        <row r="51">
          <cell r="A51">
            <v>6509590</v>
          </cell>
          <cell r="B51">
            <v>6</v>
          </cell>
          <cell r="C51" t="str">
            <v>650 GR</v>
          </cell>
          <cell r="D51" t="str">
            <v>CT</v>
          </cell>
          <cell r="E51" t="str">
            <v>ACTIVIA MANGO 2.9% 650G-C</v>
          </cell>
          <cell r="F51" t="str">
            <v>5680078240</v>
          </cell>
          <cell r="G51" t="str">
            <v>L</v>
          </cell>
          <cell r="H51" t="str">
            <v>MARCH 6 - REMOVED FROM MED &amp; SMALL</v>
          </cell>
          <cell r="I51" t="str">
            <v>HB</v>
          </cell>
          <cell r="J51">
            <v>20.48</v>
          </cell>
          <cell r="K51" t="str">
            <v>14.5%</v>
          </cell>
          <cell r="L51" t="str">
            <v>$4.19</v>
          </cell>
          <cell r="M51" t="str">
            <v xml:space="preserve">Fresh Dairy EX Full WHSE/Advertised </v>
          </cell>
          <cell r="N51" t="str">
            <v>Flyer Insert</v>
          </cell>
        </row>
        <row r="52">
          <cell r="A52">
            <v>6509608</v>
          </cell>
          <cell r="B52">
            <v>6</v>
          </cell>
          <cell r="C52" t="str">
            <v>650 GR</v>
          </cell>
          <cell r="D52" t="str">
            <v>CT</v>
          </cell>
          <cell r="E52" t="str">
            <v>ACTIVIA PEACH 2.9% 650G-C</v>
          </cell>
          <cell r="F52" t="str">
            <v>5680034447</v>
          </cell>
          <cell r="G52" t="str">
            <v>L</v>
          </cell>
          <cell r="H52" t="str">
            <v>MARCH 6 - REMOVED FROM MED &amp; SMALL</v>
          </cell>
          <cell r="I52" t="str">
            <v>HB</v>
          </cell>
          <cell r="J52">
            <v>20.49</v>
          </cell>
          <cell r="K52" t="str">
            <v>14.46%</v>
          </cell>
          <cell r="L52" t="str">
            <v>$4.19</v>
          </cell>
          <cell r="M52" t="str">
            <v xml:space="preserve">Fresh Dairy EX Full WHSE/Advertised </v>
          </cell>
          <cell r="N52" t="str">
            <v>Flyer Insert</v>
          </cell>
        </row>
        <row r="53">
          <cell r="A53">
            <v>6509616</v>
          </cell>
          <cell r="B53">
            <v>6</v>
          </cell>
          <cell r="C53" t="str">
            <v>650 GR</v>
          </cell>
          <cell r="D53" t="str">
            <v>CT</v>
          </cell>
          <cell r="E53" t="str">
            <v>ACTIVIA PURE UNSWT 650G-C</v>
          </cell>
          <cell r="F53" t="str">
            <v>5680024917</v>
          </cell>
          <cell r="G53" t="str">
            <v>L</v>
          </cell>
          <cell r="H53" t="str">
            <v>MARCH 6 - REMOVED FROM MED &amp; SMALL</v>
          </cell>
          <cell r="I53" t="str">
            <v>HB</v>
          </cell>
          <cell r="J53">
            <v>20.49</v>
          </cell>
          <cell r="K53" t="str">
            <v>14.46%</v>
          </cell>
          <cell r="L53" t="str">
            <v>$4.19</v>
          </cell>
          <cell r="M53" t="str">
            <v xml:space="preserve">Fresh Dairy EX Full WHSE/Advertised </v>
          </cell>
          <cell r="N53" t="str">
            <v>Flyer Insert</v>
          </cell>
        </row>
        <row r="54">
          <cell r="A54">
            <v>6509632</v>
          </cell>
          <cell r="B54">
            <v>6</v>
          </cell>
          <cell r="C54" t="str">
            <v>650 GR</v>
          </cell>
          <cell r="D54" t="str">
            <v>CT</v>
          </cell>
          <cell r="E54" t="str">
            <v>ACTIVIA RASP 2.9% 650G-C</v>
          </cell>
          <cell r="F54" t="str">
            <v>5680016267</v>
          </cell>
          <cell r="G54" t="str">
            <v>L</v>
          </cell>
          <cell r="H54" t="str">
            <v>MARCH 6 - REMOVED FROM MED &amp; SMALL</v>
          </cell>
          <cell r="I54" t="str">
            <v>HB</v>
          </cell>
          <cell r="J54">
            <v>20.49</v>
          </cell>
          <cell r="K54" t="str">
            <v>14.46%</v>
          </cell>
          <cell r="L54" t="str">
            <v>$4.19</v>
          </cell>
          <cell r="M54" t="str">
            <v xml:space="preserve">Fresh Dairy EX Full WHSE/Advertised </v>
          </cell>
          <cell r="N54" t="str">
            <v>Flyer Insert</v>
          </cell>
        </row>
        <row r="55">
          <cell r="A55">
            <v>6509194</v>
          </cell>
          <cell r="B55">
            <v>6</v>
          </cell>
          <cell r="C55" t="str">
            <v>650 GR</v>
          </cell>
          <cell r="D55" t="str">
            <v>CT</v>
          </cell>
          <cell r="E55" t="str">
            <v>ACTIVIA STRWY 2.9% 650G-C</v>
          </cell>
          <cell r="F55" t="str">
            <v>5680009827</v>
          </cell>
          <cell r="G55" t="str">
            <v>L</v>
          </cell>
          <cell r="H55" t="str">
            <v>MARCH 6 - REMOVED FROM MED &amp; SMALL</v>
          </cell>
          <cell r="I55" t="str">
            <v>HB</v>
          </cell>
          <cell r="J55">
            <v>20.49</v>
          </cell>
          <cell r="K55" t="str">
            <v>14.46%</v>
          </cell>
          <cell r="L55" t="str">
            <v>$4.19</v>
          </cell>
          <cell r="M55" t="str">
            <v xml:space="preserve">Fresh Dairy EX Full WHSE/Advertised </v>
          </cell>
          <cell r="N55" t="str">
            <v>Flyer Insert</v>
          </cell>
        </row>
        <row r="56">
          <cell r="A56">
            <v>6509236</v>
          </cell>
          <cell r="B56">
            <v>6</v>
          </cell>
          <cell r="C56" t="str">
            <v>650 GR</v>
          </cell>
          <cell r="D56" t="str">
            <v>CT</v>
          </cell>
          <cell r="E56" t="str">
            <v>ACTIVIA VAN 2.9% 650GR -C</v>
          </cell>
          <cell r="F56" t="str">
            <v>5680009829</v>
          </cell>
          <cell r="G56" t="str">
            <v>L</v>
          </cell>
          <cell r="H56" t="str">
            <v>MARCH 6 - REMOVED FROM MED &amp; SMALL</v>
          </cell>
          <cell r="I56" t="str">
            <v>HB</v>
          </cell>
          <cell r="J56">
            <v>20.49</v>
          </cell>
          <cell r="K56" t="str">
            <v>14.46%</v>
          </cell>
          <cell r="L56" t="str">
            <v>$4.19</v>
          </cell>
          <cell r="M56" t="str">
            <v xml:space="preserve">Fresh Dairy EX Full WHSE/Advertised </v>
          </cell>
          <cell r="N56" t="str">
            <v>Flyer Insert</v>
          </cell>
        </row>
        <row r="57">
          <cell r="A57">
            <v>6509293</v>
          </cell>
          <cell r="B57">
            <v>6</v>
          </cell>
          <cell r="C57" t="str">
            <v>650 GR</v>
          </cell>
          <cell r="D57" t="str">
            <v>CT</v>
          </cell>
          <cell r="E57" t="str">
            <v>ACTIVIA VANILLA 0% 650G-C</v>
          </cell>
          <cell r="F57" t="str">
            <v>5680019563</v>
          </cell>
          <cell r="G57" t="str">
            <v>L</v>
          </cell>
          <cell r="H57" t="str">
            <v>MARCH 6 - REMOVED FROM MED &amp; SMALL</v>
          </cell>
          <cell r="I57" t="str">
            <v>HB</v>
          </cell>
          <cell r="J57">
            <v>20.49</v>
          </cell>
          <cell r="K57" t="str">
            <v>14.46%</v>
          </cell>
          <cell r="L57" t="str">
            <v>$4.19</v>
          </cell>
          <cell r="M57" t="str">
            <v xml:space="preserve">Fresh Dairy EX Full WHSE/Advertised </v>
          </cell>
          <cell r="N57" t="str">
            <v>Flyer Insert</v>
          </cell>
        </row>
        <row r="58">
          <cell r="A58">
            <v>6509707</v>
          </cell>
          <cell r="B58">
            <v>6</v>
          </cell>
          <cell r="C58" t="str">
            <v>4 EA</v>
          </cell>
          <cell r="D58" t="str">
            <v>CT</v>
          </cell>
          <cell r="E58" t="str">
            <v>DANONE TWO GOOD STRAW      4X95G-C</v>
          </cell>
          <cell r="F58" t="str">
            <v>5680081500</v>
          </cell>
          <cell r="G58" t="str">
            <v>L</v>
          </cell>
          <cell r="H58" t="str">
            <v>MARCH 6 - REMOVED FROM MED &amp; SMALL</v>
          </cell>
          <cell r="I58" t="str">
            <v>HB</v>
          </cell>
          <cell r="J58">
            <v>20.83</v>
          </cell>
          <cell r="K58" t="str">
            <v>13.2%</v>
          </cell>
          <cell r="L58" t="str">
            <v>$4.19</v>
          </cell>
          <cell r="M58" t="str">
            <v xml:space="preserve">Fresh Dairy EX Full WHSE/Advertised </v>
          </cell>
          <cell r="N58" t="str">
            <v>Flyer Insert</v>
          </cell>
        </row>
        <row r="59">
          <cell r="A59">
            <v>6509723</v>
          </cell>
          <cell r="B59">
            <v>6</v>
          </cell>
          <cell r="C59" t="str">
            <v>4 EA</v>
          </cell>
          <cell r="D59" t="str">
            <v>CT</v>
          </cell>
          <cell r="E59" t="str">
            <v>DANONE TWO GOOD VAN       4X95G-C</v>
          </cell>
          <cell r="F59" t="str">
            <v>5680082062</v>
          </cell>
          <cell r="G59" t="str">
            <v>L</v>
          </cell>
          <cell r="H59" t="str">
            <v>MARCH 6 - REMOVED FROM MED &amp; SMALL</v>
          </cell>
          <cell r="I59" t="str">
            <v>HB</v>
          </cell>
          <cell r="J59">
            <v>20.83</v>
          </cell>
          <cell r="K59" t="str">
            <v>13.2%</v>
          </cell>
          <cell r="L59" t="str">
            <v>$4.19</v>
          </cell>
          <cell r="M59" t="str">
            <v xml:space="preserve">Fresh Dairy EX Full WHSE/Advertised </v>
          </cell>
          <cell r="N59" t="str">
            <v>Flyer Insert</v>
          </cell>
        </row>
        <row r="60">
          <cell r="A60">
            <v>6249932</v>
          </cell>
          <cell r="B60">
            <v>1</v>
          </cell>
          <cell r="C60" t="str">
            <v>10PC</v>
          </cell>
          <cell r="D60" t="str">
            <v>AD</v>
          </cell>
          <cell r="E60" t="str">
            <v>AA BEEF STRIPLOIN HALVES</v>
          </cell>
          <cell r="F60" t="str">
            <v>0</v>
          </cell>
          <cell r="G60" t="str">
            <v>L M</v>
          </cell>
          <cell r="H60">
            <v>46085</v>
          </cell>
          <cell r="I60" t="str">
            <v>MO</v>
          </cell>
          <cell r="J60">
            <v>29</v>
          </cell>
          <cell r="K60"/>
          <cell r="L60"/>
          <cell r="M60" t="str">
            <v>Meat Order Items</v>
          </cell>
          <cell r="N60"/>
        </row>
        <row r="61">
          <cell r="A61">
            <v>6449540</v>
          </cell>
          <cell r="B61">
            <v>1</v>
          </cell>
          <cell r="C61" t="str">
            <v>160 EA</v>
          </cell>
          <cell r="D61" t="str">
            <v>RC</v>
          </cell>
          <cell r="E61" t="str">
            <v>PAMP SWAD SZ 1 HUGE 160</v>
          </cell>
          <cell r="F61" t="str">
            <v>3077203550</v>
          </cell>
          <cell r="G61" t="str">
            <v>L M S</v>
          </cell>
          <cell r="H61">
            <v>46087</v>
          </cell>
          <cell r="I61" t="str">
            <v>IA</v>
          </cell>
          <cell r="J61">
            <v>28.47</v>
          </cell>
          <cell r="K61" t="str">
            <v>9.56%</v>
          </cell>
          <cell r="L61">
            <v>32.99</v>
          </cell>
          <cell r="M61" t="str">
            <v>HBA Super Saver</v>
          </cell>
          <cell r="N61" t="str">
            <v>Front Page</v>
          </cell>
        </row>
        <row r="62">
          <cell r="A62">
            <v>6449672</v>
          </cell>
          <cell r="B62">
            <v>1</v>
          </cell>
          <cell r="C62" t="str">
            <v>144 EA</v>
          </cell>
          <cell r="D62" t="str">
            <v>RC</v>
          </cell>
          <cell r="E62" t="str">
            <v>PAMP SWAD SZ 2 HUGE  144</v>
          </cell>
          <cell r="F62" t="str">
            <v>3077203551</v>
          </cell>
          <cell r="G62" t="str">
            <v>L M S</v>
          </cell>
          <cell r="H62">
            <v>46087</v>
          </cell>
          <cell r="I62" t="str">
            <v>IA</v>
          </cell>
          <cell r="J62">
            <v>28.47</v>
          </cell>
          <cell r="K62" t="str">
            <v>9.55%</v>
          </cell>
          <cell r="L62">
            <v>32.99</v>
          </cell>
          <cell r="M62" t="str">
            <v>HBA Super Saver</v>
          </cell>
          <cell r="N62" t="str">
            <v>Front Page</v>
          </cell>
        </row>
        <row r="63">
          <cell r="A63">
            <v>6449714</v>
          </cell>
          <cell r="B63">
            <v>1</v>
          </cell>
          <cell r="C63" t="str">
            <v>80CT</v>
          </cell>
          <cell r="D63" t="str">
            <v>RC</v>
          </cell>
          <cell r="E63" t="str">
            <v>PAMP SWAD SZ 6 HUGE  80CT</v>
          </cell>
          <cell r="F63" t="str">
            <v>3077204282</v>
          </cell>
          <cell r="G63" t="str">
            <v>L M S</v>
          </cell>
          <cell r="H63">
            <v>46087</v>
          </cell>
          <cell r="I63" t="str">
            <v>IA</v>
          </cell>
          <cell r="J63">
            <v>28.47</v>
          </cell>
          <cell r="K63" t="str">
            <v>9.61%</v>
          </cell>
          <cell r="L63">
            <v>32.99</v>
          </cell>
          <cell r="M63" t="str">
            <v>HBA Super Saver</v>
          </cell>
          <cell r="N63" t="str">
            <v>Front Page</v>
          </cell>
        </row>
        <row r="64">
          <cell r="A64">
            <v>6449532</v>
          </cell>
          <cell r="B64">
            <v>1</v>
          </cell>
          <cell r="C64" t="str">
            <v>136 EA</v>
          </cell>
          <cell r="D64" t="str">
            <v>RC</v>
          </cell>
          <cell r="E64" t="str">
            <v>PAMP SWAD NBRN HUGE 136</v>
          </cell>
          <cell r="F64" t="str">
            <v>3077203549</v>
          </cell>
          <cell r="G64" t="str">
            <v>L M S</v>
          </cell>
          <cell r="H64">
            <v>46087</v>
          </cell>
          <cell r="I64" t="str">
            <v>IA</v>
          </cell>
          <cell r="J64">
            <v>28.47</v>
          </cell>
          <cell r="K64" t="str">
            <v>9.65%</v>
          </cell>
          <cell r="L64">
            <v>32.99</v>
          </cell>
          <cell r="M64" t="str">
            <v>HBA Super Saver</v>
          </cell>
          <cell r="N64" t="str">
            <v>Front Page</v>
          </cell>
        </row>
        <row r="65">
          <cell r="A65">
            <v>6449680</v>
          </cell>
          <cell r="B65">
            <v>1</v>
          </cell>
          <cell r="C65" t="str">
            <v>132 EA</v>
          </cell>
          <cell r="D65" t="str">
            <v>RC</v>
          </cell>
          <cell r="E65" t="str">
            <v>PAMP SWADDLERS SZ3 HUGE   132CT</v>
          </cell>
          <cell r="F65" t="str">
            <v>3077203552</v>
          </cell>
          <cell r="G65" t="str">
            <v>L M S</v>
          </cell>
          <cell r="H65">
            <v>46087</v>
          </cell>
          <cell r="I65" t="str">
            <v>IA</v>
          </cell>
          <cell r="J65">
            <v>28.47</v>
          </cell>
          <cell r="K65" t="str">
            <v>9.53%</v>
          </cell>
          <cell r="L65">
            <v>32.99</v>
          </cell>
          <cell r="M65" t="str">
            <v>HBA Super Saver</v>
          </cell>
          <cell r="N65" t="str">
            <v>Front Page</v>
          </cell>
        </row>
        <row r="66">
          <cell r="A66">
            <v>6449698</v>
          </cell>
          <cell r="B66">
            <v>1</v>
          </cell>
          <cell r="C66" t="str">
            <v>116 EA</v>
          </cell>
          <cell r="D66" t="str">
            <v>RC</v>
          </cell>
          <cell r="E66" t="str">
            <v>PAMP SWADDLERS SZ4 HUGE   116</v>
          </cell>
          <cell r="F66" t="str">
            <v>3077204280</v>
          </cell>
          <cell r="G66" t="str">
            <v>L M S</v>
          </cell>
          <cell r="H66">
            <v>46087</v>
          </cell>
          <cell r="I66" t="str">
            <v>IA</v>
          </cell>
          <cell r="J66">
            <v>28.47</v>
          </cell>
          <cell r="K66" t="str">
            <v>9.54%</v>
          </cell>
          <cell r="L66">
            <v>32.99</v>
          </cell>
          <cell r="M66" t="str">
            <v>HBA Super Saver</v>
          </cell>
          <cell r="N66" t="str">
            <v>Front Page</v>
          </cell>
        </row>
        <row r="67">
          <cell r="A67">
            <v>6449706</v>
          </cell>
          <cell r="B67">
            <v>1</v>
          </cell>
          <cell r="C67" t="str">
            <v>100EA</v>
          </cell>
          <cell r="D67" t="str">
            <v>RC</v>
          </cell>
          <cell r="E67" t="str">
            <v>PAMP SWADDLERS SZ5 HUGE   100CT</v>
          </cell>
          <cell r="F67" t="str">
            <v>3077203554</v>
          </cell>
          <cell r="G67" t="str">
            <v>L M S</v>
          </cell>
          <cell r="H67">
            <v>46087</v>
          </cell>
          <cell r="I67" t="str">
            <v>IA</v>
          </cell>
          <cell r="J67">
            <v>28.47</v>
          </cell>
          <cell r="K67" t="str">
            <v>9.57%</v>
          </cell>
          <cell r="L67">
            <v>32.99</v>
          </cell>
          <cell r="M67" t="str">
            <v>HBA Super Saver</v>
          </cell>
          <cell r="N67" t="str">
            <v>Front Page</v>
          </cell>
        </row>
        <row r="68">
          <cell r="A68">
            <v>6522981</v>
          </cell>
          <cell r="B68">
            <v>1</v>
          </cell>
          <cell r="C68" t="str">
            <v>156 EA</v>
          </cell>
          <cell r="D68" t="str">
            <v>RC</v>
          </cell>
          <cell r="E68" t="str">
            <v>PAMP BDRY SZ4 MEGA 156CT</v>
          </cell>
          <cell r="F68" t="str">
            <v>3077219791</v>
          </cell>
          <cell r="G68" t="str">
            <v>L M S</v>
          </cell>
          <cell r="H68">
            <v>46087</v>
          </cell>
          <cell r="I68" t="str">
            <v>IA</v>
          </cell>
          <cell r="J68">
            <v>28.16</v>
          </cell>
          <cell r="K68" t="str">
            <v>10.33%</v>
          </cell>
          <cell r="L68">
            <v>32.99</v>
          </cell>
          <cell r="M68" t="str">
            <v>HBA Super Saver</v>
          </cell>
          <cell r="N68" t="str">
            <v>Front Page</v>
          </cell>
        </row>
        <row r="69">
          <cell r="A69">
            <v>6522924</v>
          </cell>
          <cell r="B69">
            <v>1</v>
          </cell>
          <cell r="C69" t="str">
            <v>138 EA</v>
          </cell>
          <cell r="D69" t="str">
            <v>RC</v>
          </cell>
          <cell r="E69" t="str">
            <v>PAMP BDRY SZ5 MEGA 138CT</v>
          </cell>
          <cell r="F69" t="str">
            <v>3077219788</v>
          </cell>
          <cell r="G69" t="str">
            <v>L M S</v>
          </cell>
          <cell r="H69">
            <v>46087</v>
          </cell>
          <cell r="I69" t="str">
            <v>IA</v>
          </cell>
          <cell r="J69">
            <v>28.16</v>
          </cell>
          <cell r="K69" t="str">
            <v>10.35%</v>
          </cell>
          <cell r="L69">
            <v>32.99</v>
          </cell>
          <cell r="M69" t="str">
            <v>HBA Super Saver</v>
          </cell>
          <cell r="N69" t="str">
            <v>Front Page</v>
          </cell>
        </row>
        <row r="70">
          <cell r="A70">
            <v>6522999</v>
          </cell>
          <cell r="B70">
            <v>1</v>
          </cell>
          <cell r="C70" t="str">
            <v>124 EA</v>
          </cell>
          <cell r="D70" t="str">
            <v>RC</v>
          </cell>
          <cell r="E70" t="str">
            <v>PAMP BDRY SZ6 MEGA 124CT</v>
          </cell>
          <cell r="F70" t="str">
            <v>3077219795</v>
          </cell>
          <cell r="G70" t="str">
            <v>L M S</v>
          </cell>
          <cell r="H70">
            <v>46087</v>
          </cell>
          <cell r="I70" t="str">
            <v>IA</v>
          </cell>
          <cell r="J70">
            <v>28.16</v>
          </cell>
          <cell r="K70" t="str">
            <v>10.38%</v>
          </cell>
          <cell r="L70">
            <v>32.99</v>
          </cell>
          <cell r="M70" t="str">
            <v>HBA Super Saver</v>
          </cell>
          <cell r="N70" t="str">
            <v>Front Page</v>
          </cell>
        </row>
        <row r="71">
          <cell r="A71">
            <v>831669</v>
          </cell>
          <cell r="B71">
            <v>8</v>
          </cell>
          <cell r="C71" t="str">
            <v>189 GR</v>
          </cell>
          <cell r="D71" t="str">
            <v>AD</v>
          </cell>
          <cell r="E71" t="str">
            <v>OEP SOFT TORTILLA BOWL</v>
          </cell>
          <cell r="F71" t="str">
            <v>5830042723</v>
          </cell>
          <cell r="G71" t="str">
            <v>L M</v>
          </cell>
          <cell r="H71">
            <v>46093</v>
          </cell>
          <cell r="I71" t="str">
            <v>CC</v>
          </cell>
          <cell r="J71">
            <v>19.61</v>
          </cell>
          <cell r="K71" t="str">
            <v>14.42%</v>
          </cell>
          <cell r="L71" t="str">
            <v xml:space="preserve"> 2/$6.00</v>
          </cell>
          <cell r="M71" t="str">
            <v>Food Instore Features</v>
          </cell>
          <cell r="N71" t="str">
            <v>Instore Feature</v>
          </cell>
        </row>
        <row r="72">
          <cell r="A72">
            <v>387134</v>
          </cell>
          <cell r="B72">
            <v>12</v>
          </cell>
          <cell r="C72" t="str">
            <v>250 ML</v>
          </cell>
          <cell r="D72" t="str">
            <v>AD</v>
          </cell>
          <cell r="E72" t="str">
            <v>OEP SLICED JALAPENOS</v>
          </cell>
          <cell r="F72" t="str">
            <v>4600085234</v>
          </cell>
          <cell r="G72" t="str">
            <v>L M</v>
          </cell>
          <cell r="H72">
            <v>46093</v>
          </cell>
          <cell r="I72" t="str">
            <v>CC</v>
          </cell>
          <cell r="J72">
            <v>30.13</v>
          </cell>
          <cell r="K72" t="str">
            <v>12.23%</v>
          </cell>
          <cell r="L72" t="str">
            <v xml:space="preserve"> 2/$6.00</v>
          </cell>
          <cell r="M72" t="str">
            <v>Food Instore Features</v>
          </cell>
          <cell r="N72" t="str">
            <v>Instore Feature</v>
          </cell>
        </row>
        <row r="73">
          <cell r="A73">
            <v>713578</v>
          </cell>
          <cell r="B73">
            <v>18</v>
          </cell>
          <cell r="C73" t="str">
            <v>334 GR</v>
          </cell>
          <cell r="D73" t="str">
            <v>AD</v>
          </cell>
          <cell r="E73" t="str">
            <v>OEP LARGE SOFT TORTILLA</v>
          </cell>
          <cell r="F73" t="str">
            <v>5830000498</v>
          </cell>
          <cell r="G73" t="str">
            <v>L M</v>
          </cell>
          <cell r="H73">
            <v>46093</v>
          </cell>
          <cell r="I73" t="str">
            <v>CC</v>
          </cell>
          <cell r="J73">
            <v>44.12</v>
          </cell>
          <cell r="K73" t="str">
            <v>14.35%</v>
          </cell>
          <cell r="L73" t="str">
            <v xml:space="preserve"> 2/$6.00</v>
          </cell>
          <cell r="M73" t="str">
            <v>Food Instore Features</v>
          </cell>
          <cell r="N73" t="str">
            <v>Instore Feature</v>
          </cell>
        </row>
        <row r="74">
          <cell r="A74">
            <v>713602</v>
          </cell>
          <cell r="B74">
            <v>18</v>
          </cell>
          <cell r="C74" t="str">
            <v>297 GR</v>
          </cell>
          <cell r="D74" t="str">
            <v>AD</v>
          </cell>
          <cell r="E74" t="str">
            <v>OEP MEDIUM SOFT TORTILLA</v>
          </cell>
          <cell r="F74" t="str">
            <v>5830000699</v>
          </cell>
          <cell r="G74" t="str">
            <v>L M</v>
          </cell>
          <cell r="H74">
            <v>46093</v>
          </cell>
          <cell r="I74" t="str">
            <v>CC</v>
          </cell>
          <cell r="J74">
            <v>44.12</v>
          </cell>
          <cell r="K74" t="str">
            <v>14.37%</v>
          </cell>
          <cell r="L74" t="str">
            <v xml:space="preserve"> 2/$6.00</v>
          </cell>
          <cell r="M74" t="str">
            <v>Food Instore Features</v>
          </cell>
          <cell r="N74" t="str">
            <v>Instore Feature</v>
          </cell>
        </row>
        <row r="75">
          <cell r="A75">
            <v>147504</v>
          </cell>
          <cell r="B75">
            <v>12</v>
          </cell>
          <cell r="C75" t="str">
            <v>215 GR</v>
          </cell>
          <cell r="D75" t="str">
            <v>AD</v>
          </cell>
          <cell r="E75" t="str">
            <v>OEP MEXICAN RICE</v>
          </cell>
          <cell r="F75" t="str">
            <v>5830026355</v>
          </cell>
          <cell r="G75" t="str">
            <v>L M</v>
          </cell>
          <cell r="H75">
            <v>46093</v>
          </cell>
          <cell r="I75" t="str">
            <v>CC</v>
          </cell>
          <cell r="J75">
            <v>27.76</v>
          </cell>
          <cell r="K75" t="str">
            <v>19.19%</v>
          </cell>
          <cell r="L75" t="str">
            <v xml:space="preserve"> 2/$6.00</v>
          </cell>
          <cell r="M75" t="str">
            <v>Food Instore Features</v>
          </cell>
          <cell r="N75" t="str">
            <v>Instore Feature</v>
          </cell>
        </row>
        <row r="76">
          <cell r="A76">
            <v>848341</v>
          </cell>
          <cell r="B76">
            <v>12</v>
          </cell>
          <cell r="C76" t="str">
            <v>153 GR</v>
          </cell>
          <cell r="D76" t="str">
            <v>AD</v>
          </cell>
          <cell r="E76" t="str">
            <v>OEP CHEESY BLASTED SHELLS</v>
          </cell>
          <cell r="F76" t="str">
            <v>5830045979</v>
          </cell>
          <cell r="G76" t="str">
            <v>L M</v>
          </cell>
          <cell r="H76">
            <v>46093</v>
          </cell>
          <cell r="I76" t="str">
            <v>CC</v>
          </cell>
          <cell r="J76">
            <v>29.41</v>
          </cell>
          <cell r="K76" t="str">
            <v>14.46%</v>
          </cell>
          <cell r="L76" t="str">
            <v xml:space="preserve"> 2/$6.00</v>
          </cell>
          <cell r="M76" t="str">
            <v>Food Instore Features</v>
          </cell>
          <cell r="N76" t="str">
            <v>Instore Feature</v>
          </cell>
        </row>
        <row r="77">
          <cell r="A77">
            <v>6498703</v>
          </cell>
          <cell r="B77">
            <v>12</v>
          </cell>
          <cell r="C77" t="str">
            <v>153 GR</v>
          </cell>
          <cell r="D77" t="str">
            <v>AD</v>
          </cell>
          <cell r="E77" t="str">
            <v>OEP ZESTY RANCH SHELLS</v>
          </cell>
          <cell r="F77" t="str">
            <v>5830041666</v>
          </cell>
          <cell r="G77" t="str">
            <v>L M</v>
          </cell>
          <cell r="H77">
            <v>46093</v>
          </cell>
          <cell r="I77" t="str">
            <v>CC</v>
          </cell>
          <cell r="J77">
            <v>29.41</v>
          </cell>
          <cell r="K77" t="str">
            <v>14.46%</v>
          </cell>
          <cell r="L77" t="str">
            <v xml:space="preserve"> 2/$6.00</v>
          </cell>
          <cell r="M77" t="str">
            <v>Food Instore Features</v>
          </cell>
          <cell r="N77" t="str">
            <v>Instore Feature</v>
          </cell>
        </row>
        <row r="78">
          <cell r="A78">
            <v>6536056</v>
          </cell>
          <cell r="B78">
            <v>12</v>
          </cell>
          <cell r="C78" t="str">
            <v>153 GR</v>
          </cell>
          <cell r="D78" t="str">
            <v>AD</v>
          </cell>
          <cell r="E78" t="str">
            <v>OEP BOLD JALAPENO CHEDDAR SHELLS</v>
          </cell>
          <cell r="F78" t="str">
            <v>5830014371</v>
          </cell>
          <cell r="G78" t="str">
            <v>L M</v>
          </cell>
          <cell r="H78">
            <v>46093</v>
          </cell>
          <cell r="I78" t="str">
            <v>CC</v>
          </cell>
          <cell r="J78">
            <v>29.41</v>
          </cell>
          <cell r="K78" t="str">
            <v>14.46%</v>
          </cell>
          <cell r="L78" t="str">
            <v xml:space="preserve"> 2/$6.00</v>
          </cell>
          <cell r="M78" t="str">
            <v>Food Instore Features</v>
          </cell>
          <cell r="N78" t="str">
            <v>Instore Feature</v>
          </cell>
        </row>
        <row r="79">
          <cell r="A79">
            <v>6341184</v>
          </cell>
          <cell r="B79">
            <v>8</v>
          </cell>
          <cell r="C79" t="str">
            <v>243 ML</v>
          </cell>
          <cell r="D79" t="str">
            <v>AD</v>
          </cell>
          <cell r="E79" t="str">
            <v>OEP TACO SAUCE MED</v>
          </cell>
          <cell r="F79" t="str">
            <v>5830012883</v>
          </cell>
          <cell r="G79" t="str">
            <v>L M</v>
          </cell>
          <cell r="H79">
            <v>46093</v>
          </cell>
          <cell r="I79" t="str">
            <v>CC</v>
          </cell>
          <cell r="J79">
            <v>20.07</v>
          </cell>
          <cell r="K79" t="str">
            <v>12.39%</v>
          </cell>
          <cell r="L79" t="str">
            <v xml:space="preserve"> 2/$6.00</v>
          </cell>
          <cell r="M79" t="str">
            <v>Food Instore Features</v>
          </cell>
          <cell r="N79" t="str">
            <v>Instore Feature</v>
          </cell>
        </row>
        <row r="80">
          <cell r="A80">
            <v>6341226</v>
          </cell>
          <cell r="B80">
            <v>8</v>
          </cell>
          <cell r="C80" t="str">
            <v>243 ML</v>
          </cell>
          <cell r="D80" t="str">
            <v>AD</v>
          </cell>
          <cell r="E80" t="str">
            <v>OEP TACO SAUCE MILD</v>
          </cell>
          <cell r="F80" t="str">
            <v>5830012885</v>
          </cell>
          <cell r="G80" t="str">
            <v>L M</v>
          </cell>
          <cell r="H80">
            <v>46093</v>
          </cell>
          <cell r="I80" t="str">
            <v>CC</v>
          </cell>
          <cell r="J80">
            <v>20.07</v>
          </cell>
          <cell r="K80" t="str">
            <v>12.39%</v>
          </cell>
          <cell r="L80" t="str">
            <v xml:space="preserve"> 2/$6.00</v>
          </cell>
          <cell r="M80" t="str">
            <v>Food Instore Features</v>
          </cell>
          <cell r="N80" t="str">
            <v>Instore Feature</v>
          </cell>
        </row>
        <row r="81">
          <cell r="A81">
            <v>196170</v>
          </cell>
          <cell r="B81">
            <v>12</v>
          </cell>
          <cell r="C81" t="str">
            <v>125 GR</v>
          </cell>
          <cell r="D81" t="str">
            <v>AD</v>
          </cell>
          <cell r="E81" t="str">
            <v>OEP CRUNCHY TACO SHELLS   12EA</v>
          </cell>
          <cell r="F81" t="str">
            <v>5830006017</v>
          </cell>
          <cell r="G81" t="str">
            <v>L M</v>
          </cell>
          <cell r="H81">
            <v>46093</v>
          </cell>
          <cell r="I81" t="str">
            <v>CC</v>
          </cell>
          <cell r="J81">
            <v>27.28</v>
          </cell>
          <cell r="K81" t="str">
            <v>20.66%</v>
          </cell>
          <cell r="L81" t="str">
            <v xml:space="preserve"> 2/$6.00</v>
          </cell>
          <cell r="M81" t="str">
            <v>Food Instore Features</v>
          </cell>
          <cell r="N81" t="str">
            <v>Instore Feature</v>
          </cell>
        </row>
        <row r="82">
          <cell r="A82">
            <v>905513</v>
          </cell>
          <cell r="B82">
            <v>12</v>
          </cell>
          <cell r="C82" t="str">
            <v>133 GR</v>
          </cell>
          <cell r="D82" t="str">
            <v>AD</v>
          </cell>
          <cell r="E82" t="str">
            <v>OEP STAND N'STUFF SHELL</v>
          </cell>
          <cell r="F82" t="str">
            <v>5830019684</v>
          </cell>
          <cell r="G82" t="str">
            <v>L M</v>
          </cell>
          <cell r="H82">
            <v>46093</v>
          </cell>
          <cell r="I82" t="str">
            <v>CC</v>
          </cell>
          <cell r="J82">
            <v>27.28</v>
          </cell>
          <cell r="K82" t="str">
            <v>20.66%</v>
          </cell>
          <cell r="L82" t="str">
            <v xml:space="preserve"> 2/$6.00</v>
          </cell>
          <cell r="M82" t="str">
            <v>Food Instore Features</v>
          </cell>
          <cell r="N82" t="str">
            <v>Instore Feature</v>
          </cell>
        </row>
        <row r="83">
          <cell r="A83">
            <v>6498711</v>
          </cell>
          <cell r="B83">
            <v>12</v>
          </cell>
          <cell r="C83" t="str">
            <v>191 GR</v>
          </cell>
          <cell r="D83" t="str">
            <v>AD</v>
          </cell>
          <cell r="E83" t="str">
            <v>OEP CRUNCHY TACO SHELLS   18EA</v>
          </cell>
          <cell r="F83" t="str">
            <v>5830006016</v>
          </cell>
          <cell r="G83" t="str">
            <v>L M</v>
          </cell>
          <cell r="H83">
            <v>46093</v>
          </cell>
          <cell r="I83" t="str">
            <v>CC</v>
          </cell>
          <cell r="J83">
            <v>29.41</v>
          </cell>
          <cell r="K83" t="str">
            <v>14.42%</v>
          </cell>
          <cell r="L83" t="str">
            <v xml:space="preserve"> 2/$6.00</v>
          </cell>
          <cell r="M83" t="str">
            <v>Food Instore Features</v>
          </cell>
          <cell r="N83" t="str">
            <v>Instore Feature</v>
          </cell>
        </row>
        <row r="84">
          <cell r="A84">
            <v>178624</v>
          </cell>
          <cell r="B84">
            <v>12</v>
          </cell>
          <cell r="C84" t="str">
            <v>398 ML</v>
          </cell>
          <cell r="D84" t="str">
            <v>AD</v>
          </cell>
          <cell r="E84" t="str">
            <v>OEP REFRIED BEANS</v>
          </cell>
          <cell r="F84" t="str">
            <v>5830006001</v>
          </cell>
          <cell r="G84" t="str">
            <v>L M</v>
          </cell>
          <cell r="H84">
            <v>46093</v>
          </cell>
          <cell r="I84" t="str">
            <v>CC</v>
          </cell>
          <cell r="J84">
            <v>29.43</v>
          </cell>
          <cell r="K84" t="str">
            <v>14.18%</v>
          </cell>
          <cell r="L84" t="str">
            <v xml:space="preserve"> 2/$6.00</v>
          </cell>
          <cell r="M84" t="str">
            <v>Food Instore Features</v>
          </cell>
          <cell r="N84" t="str">
            <v>Instore Feature</v>
          </cell>
        </row>
        <row r="85">
          <cell r="A85">
            <v>745414</v>
          </cell>
          <cell r="B85">
            <v>12</v>
          </cell>
          <cell r="C85" t="str">
            <v>398 ML</v>
          </cell>
          <cell r="D85" t="str">
            <v>AD</v>
          </cell>
          <cell r="E85" t="str">
            <v>OEP REFRIED BLACK BEANS</v>
          </cell>
          <cell r="F85" t="str">
            <v>5830086003</v>
          </cell>
          <cell r="G85" t="str">
            <v>L M</v>
          </cell>
          <cell r="H85">
            <v>46093</v>
          </cell>
          <cell r="I85" t="str">
            <v>CC</v>
          </cell>
          <cell r="J85">
            <v>29.43</v>
          </cell>
          <cell r="K85" t="str">
            <v>14.18%</v>
          </cell>
          <cell r="L85" t="str">
            <v xml:space="preserve"> 2/$6.00</v>
          </cell>
          <cell r="M85" t="str">
            <v>Food Instore Features</v>
          </cell>
          <cell r="N85" t="str">
            <v>Instore Feature</v>
          </cell>
        </row>
        <row r="86">
          <cell r="A86">
            <v>741348</v>
          </cell>
          <cell r="B86">
            <v>6</v>
          </cell>
          <cell r="C86" t="str">
            <v>850 GR</v>
          </cell>
          <cell r="D86" t="str">
            <v>RC</v>
          </cell>
          <cell r="E86" t="str">
            <v>SIMILAC POWDER IRON FORT</v>
          </cell>
          <cell r="F86" t="str">
            <v>5532502502</v>
          </cell>
          <cell r="G86" t="str">
            <v>L M S</v>
          </cell>
          <cell r="H86">
            <v>46087</v>
          </cell>
          <cell r="I86" t="str">
            <v>IA</v>
          </cell>
          <cell r="J86">
            <v>179.62</v>
          </cell>
          <cell r="K86" t="str">
            <v>5.1%</v>
          </cell>
          <cell r="L86">
            <v>32.99</v>
          </cell>
          <cell r="M86" t="str">
            <v>HBA Super Saver</v>
          </cell>
          <cell r="N86" t="str">
            <v>Front Page</v>
          </cell>
        </row>
        <row r="87">
          <cell r="A87">
            <v>741306</v>
          </cell>
          <cell r="B87">
            <v>6</v>
          </cell>
          <cell r="C87" t="str">
            <v>850 GR</v>
          </cell>
          <cell r="D87" t="str">
            <v>RC</v>
          </cell>
          <cell r="E87" t="str">
            <v>SIMILAC POWDER REGULAR</v>
          </cell>
          <cell r="F87" t="str">
            <v>5532502251</v>
          </cell>
          <cell r="G87" t="str">
            <v>L M S</v>
          </cell>
          <cell r="H87">
            <v>46087</v>
          </cell>
          <cell r="I87" t="str">
            <v>IA</v>
          </cell>
          <cell r="J87">
            <v>179.62</v>
          </cell>
          <cell r="K87" t="str">
            <v>5.1%</v>
          </cell>
          <cell r="L87">
            <v>32.99</v>
          </cell>
          <cell r="M87" t="str">
            <v>HBA Super Saver</v>
          </cell>
          <cell r="N87" t="str">
            <v>Front Page</v>
          </cell>
        </row>
        <row r="88">
          <cell r="A88">
            <v>741405</v>
          </cell>
          <cell r="B88">
            <v>6</v>
          </cell>
          <cell r="C88" t="str">
            <v>850 GR</v>
          </cell>
          <cell r="D88" t="str">
            <v>RC</v>
          </cell>
          <cell r="E88" t="str">
            <v>SIMILAC POWDER GO &amp; GROW</v>
          </cell>
          <cell r="F88" t="str">
            <v>5532502521</v>
          </cell>
          <cell r="G88" t="str">
            <v>L M S</v>
          </cell>
          <cell r="H88">
            <v>46087</v>
          </cell>
          <cell r="I88" t="str">
            <v>IA</v>
          </cell>
          <cell r="J88">
            <v>179.62</v>
          </cell>
          <cell r="K88" t="str">
            <v>5.1%</v>
          </cell>
          <cell r="L88">
            <v>32.99</v>
          </cell>
          <cell r="M88" t="str">
            <v>HBA Super Saver</v>
          </cell>
          <cell r="N88" t="str">
            <v>Front Page</v>
          </cell>
        </row>
        <row r="89">
          <cell r="A89">
            <v>619973</v>
          </cell>
          <cell r="B89">
            <v>24</v>
          </cell>
          <cell r="C89" t="str">
            <v>85 GR</v>
          </cell>
          <cell r="D89" t="str">
            <v>RC</v>
          </cell>
          <cell r="E89" t="str">
            <v>F/FEAST WHTFSH TUNA</v>
          </cell>
          <cell r="F89" t="str">
            <v>6500000996</v>
          </cell>
          <cell r="G89" t="str">
            <v>L M</v>
          </cell>
          <cell r="H89">
            <v>46083</v>
          </cell>
          <cell r="I89" t="str">
            <v>BB</v>
          </cell>
          <cell r="J89">
            <v>18.37</v>
          </cell>
          <cell r="K89" t="str">
            <v>10.87%</v>
          </cell>
          <cell r="L89" t="str">
            <v>10/$9.00</v>
          </cell>
          <cell r="M89" t="str">
            <v>Food Cash Saver</v>
          </cell>
          <cell r="N89" t="str">
            <v>Inside Flyer</v>
          </cell>
        </row>
        <row r="90">
          <cell r="A90">
            <v>620070</v>
          </cell>
          <cell r="B90">
            <v>24</v>
          </cell>
          <cell r="C90" t="str">
            <v>85 GR</v>
          </cell>
          <cell r="D90" t="str">
            <v>RC</v>
          </cell>
          <cell r="E90" t="str">
            <v>F/FEAST SALMON CATFD</v>
          </cell>
          <cell r="F90" t="str">
            <v>6500000294</v>
          </cell>
          <cell r="G90" t="str">
            <v>L M</v>
          </cell>
          <cell r="H90">
            <v>46083</v>
          </cell>
          <cell r="I90" t="str">
            <v>BB</v>
          </cell>
          <cell r="J90">
            <v>18.37</v>
          </cell>
          <cell r="K90" t="str">
            <v>10.87%</v>
          </cell>
          <cell r="L90" t="str">
            <v>10/$9.00</v>
          </cell>
          <cell r="M90" t="str">
            <v>Food Cash Saver</v>
          </cell>
          <cell r="N90" t="str">
            <v>Inside Flyer</v>
          </cell>
        </row>
        <row r="91">
          <cell r="A91">
            <v>283549</v>
          </cell>
          <cell r="B91">
            <v>24</v>
          </cell>
          <cell r="C91" t="str">
            <v>85 GR</v>
          </cell>
          <cell r="D91" t="str">
            <v>RC</v>
          </cell>
          <cell r="E91" t="str">
            <v>F/FEAST CHICKN LIVER</v>
          </cell>
          <cell r="F91" t="str">
            <v>6500000250</v>
          </cell>
          <cell r="G91" t="str">
            <v>L M</v>
          </cell>
          <cell r="H91">
            <v>46083</v>
          </cell>
          <cell r="I91" t="str">
            <v>BB</v>
          </cell>
          <cell r="J91">
            <v>18.37</v>
          </cell>
          <cell r="K91" t="str">
            <v>10.87%</v>
          </cell>
          <cell r="L91" t="str">
            <v>10/$9.00</v>
          </cell>
          <cell r="M91" t="str">
            <v>Food Cash Saver</v>
          </cell>
          <cell r="N91" t="str">
            <v>Inside Flyer</v>
          </cell>
        </row>
        <row r="92">
          <cell r="A92">
            <v>283390</v>
          </cell>
          <cell r="B92">
            <v>24</v>
          </cell>
          <cell r="C92" t="str">
            <v>85 GR</v>
          </cell>
          <cell r="D92" t="str">
            <v>RC</v>
          </cell>
          <cell r="E92" t="str">
            <v>F/FEAST SHRIMP COD SOLE</v>
          </cell>
          <cell r="F92" t="str">
            <v>6500000257</v>
          </cell>
          <cell r="G92" t="str">
            <v>L M</v>
          </cell>
          <cell r="H92">
            <v>46083</v>
          </cell>
          <cell r="I92" t="str">
            <v>BB</v>
          </cell>
          <cell r="J92">
            <v>18.37</v>
          </cell>
          <cell r="K92" t="str">
            <v>10.87%</v>
          </cell>
          <cell r="L92" t="str">
            <v>10/$9.00</v>
          </cell>
          <cell r="M92" t="str">
            <v>Food Cash Saver</v>
          </cell>
          <cell r="N92" t="str">
            <v>Inside Flyer</v>
          </cell>
        </row>
        <row r="93">
          <cell r="A93">
            <v>184549</v>
          </cell>
          <cell r="B93">
            <v>24</v>
          </cell>
          <cell r="C93" t="str">
            <v>85 GR</v>
          </cell>
          <cell r="D93" t="str">
            <v>RC</v>
          </cell>
          <cell r="E93" t="str">
            <v>F/FEAST CHICKN FEAST</v>
          </cell>
          <cell r="F93" t="str">
            <v>6500000429</v>
          </cell>
          <cell r="G93" t="str">
            <v>L M</v>
          </cell>
          <cell r="H93">
            <v>46083</v>
          </cell>
          <cell r="I93" t="str">
            <v>BB</v>
          </cell>
          <cell r="J93">
            <v>18.36</v>
          </cell>
          <cell r="K93" t="str">
            <v>10.94%</v>
          </cell>
          <cell r="L93" t="str">
            <v>10/$9.00</v>
          </cell>
          <cell r="M93" t="str">
            <v>Food Cash Saver</v>
          </cell>
          <cell r="N93" t="str">
            <v>Inside Flyer</v>
          </cell>
        </row>
        <row r="94">
          <cell r="A94">
            <v>703686</v>
          </cell>
          <cell r="B94">
            <v>24</v>
          </cell>
          <cell r="C94" t="str">
            <v>85 GR</v>
          </cell>
          <cell r="D94" t="str">
            <v>RC</v>
          </cell>
          <cell r="E94" t="str">
            <v>F/FEAST GRILLD SALMON</v>
          </cell>
          <cell r="F94" t="str">
            <v>6500000054</v>
          </cell>
          <cell r="G94" t="str">
            <v>L M</v>
          </cell>
          <cell r="H94">
            <v>46083</v>
          </cell>
          <cell r="I94" t="str">
            <v>BB</v>
          </cell>
          <cell r="J94">
            <v>18.36</v>
          </cell>
          <cell r="K94" t="str">
            <v>10.93%</v>
          </cell>
          <cell r="L94" t="str">
            <v>10/$9.00</v>
          </cell>
          <cell r="M94" t="str">
            <v>Food Cash Saver</v>
          </cell>
          <cell r="N94" t="str">
            <v>Inside Flyer</v>
          </cell>
        </row>
        <row r="95">
          <cell r="A95">
            <v>490243</v>
          </cell>
          <cell r="B95">
            <v>24</v>
          </cell>
          <cell r="C95" t="str">
            <v>85 GR</v>
          </cell>
          <cell r="D95" t="str">
            <v>RC</v>
          </cell>
          <cell r="E95" t="str">
            <v>F/FEAST BEEF    FLVR PATE</v>
          </cell>
          <cell r="F95" t="str">
            <v>6500000888</v>
          </cell>
          <cell r="G95" t="str">
            <v>L M</v>
          </cell>
          <cell r="H95">
            <v>46083</v>
          </cell>
          <cell r="I95" t="str">
            <v>BB</v>
          </cell>
          <cell r="J95">
            <v>18.36</v>
          </cell>
          <cell r="K95" t="str">
            <v>10.93%</v>
          </cell>
          <cell r="L95" t="str">
            <v>10/$9.00</v>
          </cell>
          <cell r="M95" t="str">
            <v>Food Cash Saver</v>
          </cell>
          <cell r="N95" t="str">
            <v>Inside Flyer</v>
          </cell>
        </row>
        <row r="96">
          <cell r="A96">
            <v>216796</v>
          </cell>
          <cell r="B96">
            <v>24</v>
          </cell>
          <cell r="C96" t="str">
            <v>85 GR</v>
          </cell>
          <cell r="D96" t="str">
            <v>RC</v>
          </cell>
          <cell r="E96" t="str">
            <v>F/FEAST PATE   SLMN/SHRMP</v>
          </cell>
          <cell r="F96" t="str">
            <v>5580000022</v>
          </cell>
          <cell r="G96" t="str">
            <v>L M</v>
          </cell>
          <cell r="H96">
            <v>46083</v>
          </cell>
          <cell r="I96" t="str">
            <v>BB</v>
          </cell>
          <cell r="J96">
            <v>18.37</v>
          </cell>
          <cell r="K96" t="str">
            <v>10.88%</v>
          </cell>
          <cell r="L96" t="str">
            <v>10/$9.00</v>
          </cell>
          <cell r="M96" t="str">
            <v>Food Cash Saver</v>
          </cell>
          <cell r="N96" t="str">
            <v>Inside Flyer</v>
          </cell>
        </row>
        <row r="97">
          <cell r="A97">
            <v>474015</v>
          </cell>
          <cell r="B97">
            <v>24</v>
          </cell>
          <cell r="C97" t="str">
            <v>85 GR</v>
          </cell>
          <cell r="D97" t="str">
            <v>RC</v>
          </cell>
          <cell r="E97" t="str">
            <v>F/FEAST GR TNA</v>
          </cell>
          <cell r="F97" t="str">
            <v>6500000018</v>
          </cell>
          <cell r="G97" t="str">
            <v>L M</v>
          </cell>
          <cell r="H97">
            <v>46083</v>
          </cell>
          <cell r="I97" t="str">
            <v>BB</v>
          </cell>
          <cell r="J97">
            <v>18.37</v>
          </cell>
          <cell r="K97" t="str">
            <v>10.87%</v>
          </cell>
          <cell r="L97" t="str">
            <v>10/$9.00</v>
          </cell>
          <cell r="M97" t="str">
            <v>Food Cash Saver</v>
          </cell>
          <cell r="N97" t="str">
            <v>Inside Flyer</v>
          </cell>
        </row>
        <row r="98">
          <cell r="A98">
            <v>174177</v>
          </cell>
          <cell r="B98">
            <v>1</v>
          </cell>
          <cell r="C98" t="str">
            <v>8 PC</v>
          </cell>
          <cell r="D98" t="str">
            <v>SR</v>
          </cell>
          <cell r="E98" t="str">
            <v>CO-OP CHK BRST B/S VP</v>
          </cell>
          <cell r="F98" t="str">
            <v>20514600000</v>
          </cell>
          <cell r="G98" t="str">
            <v>L M S</v>
          </cell>
          <cell r="H98" t="str">
            <v>MOVED TO FRONT PAGE MARCH 3</v>
          </cell>
          <cell r="I98" t="str">
            <v>MF</v>
          </cell>
          <cell r="J98">
            <v>11.92</v>
          </cell>
          <cell r="K98" t="str">
            <v>9.77%</v>
          </cell>
          <cell r="L98">
            <v>13.21</v>
          </cell>
          <cell r="M98" t="str">
            <v>Fresh Meat Advertised</v>
          </cell>
          <cell r="N98" t="str">
            <v>Front Page</v>
          </cell>
        </row>
        <row r="99">
          <cell r="A99">
            <v>6381941</v>
          </cell>
          <cell r="B99">
            <v>12</v>
          </cell>
          <cell r="C99" t="str">
            <v>12PC</v>
          </cell>
          <cell r="D99" t="str">
            <v>CT</v>
          </cell>
          <cell r="E99" t="str">
            <v>MLPR.CHK THIGHS FP RWA    4PC</v>
          </cell>
          <cell r="F99" t="str">
            <v>77726278015</v>
          </cell>
          <cell r="G99" t="str">
            <v>L</v>
          </cell>
          <cell r="H99" t="str">
            <v>REMOVED FROM MEDIUM MARCH 4</v>
          </cell>
          <cell r="I99" t="str">
            <v>MF</v>
          </cell>
          <cell r="J99">
            <v>56.34</v>
          </cell>
          <cell r="K99" t="str">
            <v>21.75%</v>
          </cell>
          <cell r="L99">
            <v>6</v>
          </cell>
          <cell r="M99" t="str">
            <v>Fresh Meat Advertised</v>
          </cell>
          <cell r="N99" t="str">
            <v>Inside Flyer</v>
          </cell>
        </row>
        <row r="100">
          <cell r="A100">
            <v>6381974</v>
          </cell>
          <cell r="B100">
            <v>12</v>
          </cell>
          <cell r="C100" t="str">
            <v>12PC</v>
          </cell>
          <cell r="D100" t="str">
            <v>CT</v>
          </cell>
          <cell r="E100" t="str">
            <v>MLPR.CHK DRUMSTICKS RWA   5PC</v>
          </cell>
          <cell r="F100" t="str">
            <v>77726278014</v>
          </cell>
          <cell r="G100" t="str">
            <v>L</v>
          </cell>
          <cell r="H100" t="str">
            <v>REMOVED FROM MEDIUM MARCH 4</v>
          </cell>
          <cell r="I100" t="str">
            <v>MF</v>
          </cell>
          <cell r="J100">
            <v>56.34</v>
          </cell>
          <cell r="K100" t="str">
            <v>21.75%</v>
          </cell>
          <cell r="L100">
            <v>6</v>
          </cell>
          <cell r="M100" t="str">
            <v>Fresh Meat Advertised</v>
          </cell>
          <cell r="N100" t="str">
            <v>Inside Flyer</v>
          </cell>
        </row>
        <row r="101">
          <cell r="A101">
            <v>6511067</v>
          </cell>
          <cell r="B101">
            <v>1</v>
          </cell>
          <cell r="C101" t="str">
            <v>4 PC</v>
          </cell>
          <cell r="D101" t="str">
            <v>CT</v>
          </cell>
          <cell r="E101" t="str">
            <v>SUNGOLD LAMB LEG STEAKS   4PC</v>
          </cell>
          <cell r="F101" t="str">
            <v>20555200000</v>
          </cell>
          <cell r="G101" t="str">
            <v>L M</v>
          </cell>
          <cell r="H101" t="str">
            <v>MOVED FROM INSIDE TO INSTORE L TO LM MARCH 4</v>
          </cell>
          <cell r="I101" t="str">
            <v>MI</v>
          </cell>
          <cell r="J101">
            <v>35.75</v>
          </cell>
          <cell r="K101" t="str">
            <v>14.62%</v>
          </cell>
          <cell r="L101">
            <v>41.88</v>
          </cell>
          <cell r="M101" t="str">
            <v>Fresh Meat Instore</v>
          </cell>
          <cell r="N101" t="str">
            <v>Instore Feature</v>
          </cell>
        </row>
        <row r="102">
          <cell r="A102">
            <v>0</v>
          </cell>
          <cell r="B102">
            <v>0</v>
          </cell>
          <cell r="C102">
            <v>0</v>
          </cell>
          <cell r="D102">
            <v>0</v>
          </cell>
          <cell r="E102">
            <v>0</v>
          </cell>
          <cell r="F102"/>
          <cell r="G102">
            <v>0</v>
          </cell>
          <cell r="H102">
            <v>0</v>
          </cell>
          <cell r="I102">
            <v>0</v>
          </cell>
          <cell r="J102">
            <v>0</v>
          </cell>
          <cell r="K102"/>
          <cell r="L102"/>
          <cell r="M102"/>
          <cell r="N102"/>
        </row>
        <row r="103">
          <cell r="A103">
            <v>0</v>
          </cell>
          <cell r="B103">
            <v>0</v>
          </cell>
          <cell r="C103">
            <v>0</v>
          </cell>
          <cell r="D103">
            <v>0</v>
          </cell>
          <cell r="E103">
            <v>0</v>
          </cell>
          <cell r="F103"/>
          <cell r="G103">
            <v>0</v>
          </cell>
          <cell r="H103">
            <v>0</v>
          </cell>
          <cell r="I103">
            <v>0</v>
          </cell>
          <cell r="J103">
            <v>0</v>
          </cell>
          <cell r="K103"/>
          <cell r="L103"/>
          <cell r="M103"/>
          <cell r="N103"/>
        </row>
        <row r="104">
          <cell r="A104">
            <v>0</v>
          </cell>
          <cell r="B104">
            <v>0</v>
          </cell>
          <cell r="C104">
            <v>0</v>
          </cell>
          <cell r="D104">
            <v>0</v>
          </cell>
          <cell r="E104">
            <v>0</v>
          </cell>
          <cell r="F104"/>
          <cell r="G104">
            <v>0</v>
          </cell>
          <cell r="H104">
            <v>0</v>
          </cell>
          <cell r="I104">
            <v>0</v>
          </cell>
          <cell r="J104">
            <v>0</v>
          </cell>
          <cell r="K104"/>
          <cell r="L104"/>
          <cell r="M104"/>
          <cell r="N104"/>
        </row>
        <row r="105">
          <cell r="A105">
            <v>0</v>
          </cell>
          <cell r="B105">
            <v>0</v>
          </cell>
          <cell r="C105">
            <v>0</v>
          </cell>
          <cell r="D105">
            <v>0</v>
          </cell>
          <cell r="E105">
            <v>0</v>
          </cell>
          <cell r="F105"/>
          <cell r="G105">
            <v>0</v>
          </cell>
          <cell r="H105">
            <v>0</v>
          </cell>
          <cell r="I105">
            <v>0</v>
          </cell>
          <cell r="J105">
            <v>0</v>
          </cell>
          <cell r="K105"/>
          <cell r="L105"/>
          <cell r="M105"/>
          <cell r="N105"/>
        </row>
        <row r="106">
          <cell r="A106">
            <v>0</v>
          </cell>
          <cell r="B106">
            <v>0</v>
          </cell>
          <cell r="C106">
            <v>0</v>
          </cell>
          <cell r="D106">
            <v>0</v>
          </cell>
          <cell r="E106">
            <v>0</v>
          </cell>
          <cell r="F106"/>
          <cell r="G106">
            <v>0</v>
          </cell>
          <cell r="H106">
            <v>0</v>
          </cell>
          <cell r="I106">
            <v>0</v>
          </cell>
          <cell r="J106">
            <v>0</v>
          </cell>
          <cell r="K106"/>
          <cell r="L106"/>
          <cell r="M106"/>
          <cell r="N106"/>
        </row>
        <row r="107">
          <cell r="A107">
            <v>0</v>
          </cell>
          <cell r="B107">
            <v>0</v>
          </cell>
          <cell r="C107">
            <v>0</v>
          </cell>
          <cell r="D107">
            <v>0</v>
          </cell>
          <cell r="E107">
            <v>0</v>
          </cell>
          <cell r="F107"/>
          <cell r="G107">
            <v>0</v>
          </cell>
          <cell r="H107">
            <v>0</v>
          </cell>
          <cell r="I107">
            <v>0</v>
          </cell>
          <cell r="J107">
            <v>0</v>
          </cell>
          <cell r="K107"/>
          <cell r="L107"/>
          <cell r="M107"/>
          <cell r="N107"/>
        </row>
        <row r="108">
          <cell r="A108">
            <v>0</v>
          </cell>
          <cell r="B108">
            <v>0</v>
          </cell>
          <cell r="C108">
            <v>0</v>
          </cell>
          <cell r="D108">
            <v>0</v>
          </cell>
          <cell r="E108">
            <v>0</v>
          </cell>
          <cell r="F108"/>
          <cell r="G108">
            <v>0</v>
          </cell>
          <cell r="H108">
            <v>0</v>
          </cell>
          <cell r="I108">
            <v>0</v>
          </cell>
          <cell r="J108">
            <v>0</v>
          </cell>
          <cell r="K108"/>
          <cell r="L108"/>
          <cell r="M108"/>
          <cell r="N108"/>
        </row>
        <row r="109">
          <cell r="A109">
            <v>0</v>
          </cell>
          <cell r="B109">
            <v>0</v>
          </cell>
          <cell r="C109">
            <v>0</v>
          </cell>
          <cell r="D109">
            <v>0</v>
          </cell>
          <cell r="E109">
            <v>0</v>
          </cell>
          <cell r="F109"/>
          <cell r="G109">
            <v>0</v>
          </cell>
          <cell r="H109">
            <v>0</v>
          </cell>
          <cell r="I109">
            <v>0</v>
          </cell>
          <cell r="J109">
            <v>0</v>
          </cell>
          <cell r="K109"/>
          <cell r="L109"/>
          <cell r="M109"/>
          <cell r="N109"/>
        </row>
        <row r="110">
          <cell r="A110">
            <v>0</v>
          </cell>
          <cell r="B110">
            <v>0</v>
          </cell>
          <cell r="C110">
            <v>0</v>
          </cell>
          <cell r="D110">
            <v>0</v>
          </cell>
          <cell r="E110">
            <v>0</v>
          </cell>
          <cell r="F110"/>
          <cell r="G110">
            <v>0</v>
          </cell>
          <cell r="H110">
            <v>0</v>
          </cell>
          <cell r="I110">
            <v>0</v>
          </cell>
          <cell r="J110">
            <v>0</v>
          </cell>
          <cell r="K110"/>
          <cell r="L110"/>
          <cell r="M110"/>
          <cell r="N110"/>
        </row>
        <row r="111">
          <cell r="A111">
            <v>0</v>
          </cell>
          <cell r="B111">
            <v>0</v>
          </cell>
          <cell r="C111">
            <v>0</v>
          </cell>
          <cell r="D111">
            <v>0</v>
          </cell>
          <cell r="E111">
            <v>0</v>
          </cell>
          <cell r="F111"/>
          <cell r="G111">
            <v>0</v>
          </cell>
          <cell r="H111">
            <v>0</v>
          </cell>
          <cell r="I111">
            <v>0</v>
          </cell>
          <cell r="J111">
            <v>0</v>
          </cell>
          <cell r="K111"/>
          <cell r="L111"/>
          <cell r="M111"/>
          <cell r="N111"/>
        </row>
        <row r="112">
          <cell r="A112">
            <v>0</v>
          </cell>
          <cell r="B112">
            <v>0</v>
          </cell>
          <cell r="C112">
            <v>0</v>
          </cell>
          <cell r="D112">
            <v>0</v>
          </cell>
          <cell r="E112">
            <v>0</v>
          </cell>
          <cell r="F112"/>
          <cell r="G112">
            <v>0</v>
          </cell>
          <cell r="H112">
            <v>0</v>
          </cell>
          <cell r="I112">
            <v>0</v>
          </cell>
          <cell r="J112">
            <v>0</v>
          </cell>
          <cell r="K112"/>
          <cell r="L112"/>
          <cell r="M112"/>
          <cell r="N112"/>
        </row>
        <row r="113">
          <cell r="A113">
            <v>0</v>
          </cell>
          <cell r="B113">
            <v>0</v>
          </cell>
          <cell r="C113">
            <v>0</v>
          </cell>
          <cell r="D113">
            <v>0</v>
          </cell>
          <cell r="E113">
            <v>0</v>
          </cell>
          <cell r="F113"/>
          <cell r="G113">
            <v>0</v>
          </cell>
          <cell r="H113">
            <v>0</v>
          </cell>
          <cell r="I113">
            <v>0</v>
          </cell>
          <cell r="J113">
            <v>0</v>
          </cell>
          <cell r="K113"/>
          <cell r="L113"/>
          <cell r="M113"/>
          <cell r="N113"/>
        </row>
        <row r="114">
          <cell r="A114">
            <v>0</v>
          </cell>
          <cell r="B114">
            <v>0</v>
          </cell>
          <cell r="C114">
            <v>0</v>
          </cell>
          <cell r="D114">
            <v>0</v>
          </cell>
          <cell r="E114">
            <v>0</v>
          </cell>
          <cell r="F114"/>
          <cell r="G114">
            <v>0</v>
          </cell>
          <cell r="H114">
            <v>0</v>
          </cell>
          <cell r="I114">
            <v>0</v>
          </cell>
          <cell r="J114">
            <v>0</v>
          </cell>
          <cell r="K114"/>
          <cell r="L114"/>
          <cell r="M114"/>
          <cell r="N114"/>
        </row>
        <row r="115">
          <cell r="A115">
            <v>0</v>
          </cell>
          <cell r="B115">
            <v>0</v>
          </cell>
          <cell r="C115">
            <v>0</v>
          </cell>
          <cell r="D115">
            <v>0</v>
          </cell>
          <cell r="E115">
            <v>0</v>
          </cell>
          <cell r="F115"/>
          <cell r="G115">
            <v>0</v>
          </cell>
          <cell r="H115">
            <v>0</v>
          </cell>
          <cell r="I115">
            <v>0</v>
          </cell>
          <cell r="J115">
            <v>0</v>
          </cell>
          <cell r="K115"/>
          <cell r="L115"/>
          <cell r="M115"/>
          <cell r="N115"/>
        </row>
        <row r="116">
          <cell r="A116">
            <v>0</v>
          </cell>
          <cell r="B116">
            <v>0</v>
          </cell>
          <cell r="C116">
            <v>0</v>
          </cell>
          <cell r="D116">
            <v>0</v>
          </cell>
          <cell r="E116">
            <v>0</v>
          </cell>
          <cell r="F116"/>
          <cell r="G116">
            <v>0</v>
          </cell>
          <cell r="H116">
            <v>0</v>
          </cell>
          <cell r="I116">
            <v>0</v>
          </cell>
          <cell r="J116">
            <v>0</v>
          </cell>
          <cell r="K116"/>
          <cell r="L116"/>
          <cell r="M116"/>
          <cell r="N116"/>
        </row>
        <row r="117">
          <cell r="A117">
            <v>0</v>
          </cell>
          <cell r="B117">
            <v>0</v>
          </cell>
          <cell r="C117">
            <v>0</v>
          </cell>
          <cell r="D117">
            <v>0</v>
          </cell>
          <cell r="E117">
            <v>0</v>
          </cell>
          <cell r="F117"/>
          <cell r="G117">
            <v>0</v>
          </cell>
          <cell r="H117">
            <v>0</v>
          </cell>
          <cell r="I117">
            <v>0</v>
          </cell>
          <cell r="J117">
            <v>0</v>
          </cell>
          <cell r="K117"/>
          <cell r="L117"/>
          <cell r="M117"/>
          <cell r="N117"/>
        </row>
        <row r="118">
          <cell r="A118">
            <v>0</v>
          </cell>
          <cell r="B118">
            <v>0</v>
          </cell>
          <cell r="C118">
            <v>0</v>
          </cell>
          <cell r="D118">
            <v>0</v>
          </cell>
          <cell r="E118">
            <v>0</v>
          </cell>
          <cell r="F118"/>
          <cell r="G118">
            <v>0</v>
          </cell>
          <cell r="H118">
            <v>0</v>
          </cell>
          <cell r="I118">
            <v>0</v>
          </cell>
          <cell r="J118">
            <v>0</v>
          </cell>
          <cell r="K118"/>
          <cell r="L118"/>
          <cell r="M118"/>
          <cell r="N118"/>
        </row>
        <row r="119">
          <cell r="A119">
            <v>0</v>
          </cell>
          <cell r="B119">
            <v>0</v>
          </cell>
          <cell r="C119">
            <v>0</v>
          </cell>
          <cell r="D119">
            <v>0</v>
          </cell>
          <cell r="E119">
            <v>0</v>
          </cell>
          <cell r="F119"/>
          <cell r="G119">
            <v>0</v>
          </cell>
          <cell r="H119">
            <v>0</v>
          </cell>
          <cell r="I119">
            <v>0</v>
          </cell>
          <cell r="J119">
            <v>0</v>
          </cell>
          <cell r="K119"/>
          <cell r="L119"/>
          <cell r="M119"/>
          <cell r="N119"/>
        </row>
        <row r="120">
          <cell r="A120">
            <v>0</v>
          </cell>
          <cell r="B120">
            <v>0</v>
          </cell>
          <cell r="C120">
            <v>0</v>
          </cell>
          <cell r="D120">
            <v>0</v>
          </cell>
          <cell r="E120">
            <v>0</v>
          </cell>
          <cell r="F120"/>
          <cell r="G120">
            <v>0</v>
          </cell>
          <cell r="H120">
            <v>0</v>
          </cell>
          <cell r="I120">
            <v>0</v>
          </cell>
          <cell r="J120">
            <v>0</v>
          </cell>
          <cell r="K120"/>
          <cell r="L120"/>
          <cell r="M120"/>
          <cell r="N120"/>
        </row>
        <row r="121">
          <cell r="A121">
            <v>0</v>
          </cell>
          <cell r="B121">
            <v>0</v>
          </cell>
          <cell r="C121">
            <v>0</v>
          </cell>
          <cell r="D121">
            <v>0</v>
          </cell>
          <cell r="E121">
            <v>0</v>
          </cell>
          <cell r="F121"/>
          <cell r="G121">
            <v>0</v>
          </cell>
          <cell r="H121">
            <v>0</v>
          </cell>
          <cell r="I121">
            <v>0</v>
          </cell>
          <cell r="J121">
            <v>0</v>
          </cell>
          <cell r="K121"/>
          <cell r="L121"/>
          <cell r="M121"/>
          <cell r="N121"/>
        </row>
        <row r="122">
          <cell r="A122">
            <v>0</v>
          </cell>
          <cell r="B122">
            <v>0</v>
          </cell>
          <cell r="C122">
            <v>0</v>
          </cell>
          <cell r="D122">
            <v>0</v>
          </cell>
          <cell r="E122">
            <v>0</v>
          </cell>
          <cell r="F122"/>
          <cell r="G122">
            <v>0</v>
          </cell>
          <cell r="H122">
            <v>0</v>
          </cell>
          <cell r="I122">
            <v>0</v>
          </cell>
          <cell r="J122">
            <v>0</v>
          </cell>
          <cell r="K122"/>
          <cell r="L122"/>
          <cell r="M122"/>
          <cell r="N122"/>
        </row>
        <row r="123">
          <cell r="A123">
            <v>0</v>
          </cell>
          <cell r="B123">
            <v>0</v>
          </cell>
          <cell r="C123">
            <v>0</v>
          </cell>
          <cell r="D123">
            <v>0</v>
          </cell>
          <cell r="E123">
            <v>0</v>
          </cell>
          <cell r="F123"/>
          <cell r="G123">
            <v>0</v>
          </cell>
          <cell r="H123">
            <v>0</v>
          </cell>
          <cell r="I123">
            <v>0</v>
          </cell>
          <cell r="J123">
            <v>0</v>
          </cell>
          <cell r="K123"/>
          <cell r="L123"/>
          <cell r="M123"/>
          <cell r="N123"/>
        </row>
        <row r="124">
          <cell r="A124">
            <v>0</v>
          </cell>
          <cell r="B124">
            <v>0</v>
          </cell>
          <cell r="C124">
            <v>0</v>
          </cell>
          <cell r="D124">
            <v>0</v>
          </cell>
          <cell r="E124">
            <v>0</v>
          </cell>
          <cell r="F124"/>
          <cell r="G124">
            <v>0</v>
          </cell>
          <cell r="H124">
            <v>0</v>
          </cell>
          <cell r="I124">
            <v>0</v>
          </cell>
          <cell r="J124">
            <v>0</v>
          </cell>
          <cell r="K124"/>
          <cell r="L124"/>
          <cell r="M124"/>
          <cell r="N124"/>
        </row>
        <row r="125">
          <cell r="A125">
            <v>0</v>
          </cell>
          <cell r="B125">
            <v>0</v>
          </cell>
          <cell r="C125">
            <v>0</v>
          </cell>
          <cell r="D125">
            <v>0</v>
          </cell>
          <cell r="E125">
            <v>0</v>
          </cell>
          <cell r="F125"/>
          <cell r="G125">
            <v>0</v>
          </cell>
          <cell r="H125">
            <v>0</v>
          </cell>
          <cell r="I125">
            <v>0</v>
          </cell>
          <cell r="J125">
            <v>0</v>
          </cell>
          <cell r="K125"/>
          <cell r="L125"/>
          <cell r="M125"/>
          <cell r="N125"/>
        </row>
        <row r="126">
          <cell r="A126">
            <v>0</v>
          </cell>
          <cell r="B126">
            <v>0</v>
          </cell>
          <cell r="C126">
            <v>0</v>
          </cell>
          <cell r="D126">
            <v>0</v>
          </cell>
          <cell r="E126">
            <v>0</v>
          </cell>
          <cell r="F126"/>
          <cell r="G126">
            <v>0</v>
          </cell>
          <cell r="H126">
            <v>0</v>
          </cell>
          <cell r="I126">
            <v>0</v>
          </cell>
          <cell r="J126">
            <v>0</v>
          </cell>
          <cell r="K126"/>
          <cell r="L126"/>
          <cell r="M126"/>
          <cell r="N126"/>
        </row>
        <row r="127">
          <cell r="A127">
            <v>0</v>
          </cell>
          <cell r="B127">
            <v>0</v>
          </cell>
          <cell r="C127">
            <v>0</v>
          </cell>
          <cell r="D127">
            <v>0</v>
          </cell>
          <cell r="E127">
            <v>0</v>
          </cell>
          <cell r="F127"/>
          <cell r="G127">
            <v>0</v>
          </cell>
          <cell r="H127">
            <v>0</v>
          </cell>
          <cell r="I127">
            <v>0</v>
          </cell>
          <cell r="J127">
            <v>0</v>
          </cell>
          <cell r="K127"/>
          <cell r="L127"/>
          <cell r="M127"/>
          <cell r="N127"/>
        </row>
        <row r="128">
          <cell r="A128">
            <v>0</v>
          </cell>
          <cell r="B128">
            <v>0</v>
          </cell>
          <cell r="C128">
            <v>0</v>
          </cell>
          <cell r="D128">
            <v>0</v>
          </cell>
          <cell r="E128">
            <v>0</v>
          </cell>
          <cell r="F128"/>
          <cell r="G128">
            <v>0</v>
          </cell>
          <cell r="H128">
            <v>0</v>
          </cell>
          <cell r="I128">
            <v>0</v>
          </cell>
          <cell r="J128">
            <v>0</v>
          </cell>
          <cell r="K128"/>
          <cell r="L128"/>
          <cell r="M128"/>
          <cell r="N128"/>
        </row>
        <row r="129">
          <cell r="A129">
            <v>0</v>
          </cell>
          <cell r="B129">
            <v>0</v>
          </cell>
          <cell r="C129">
            <v>0</v>
          </cell>
          <cell r="D129">
            <v>0</v>
          </cell>
          <cell r="E129">
            <v>0</v>
          </cell>
          <cell r="F129"/>
          <cell r="G129">
            <v>0</v>
          </cell>
          <cell r="H129">
            <v>0</v>
          </cell>
          <cell r="I129">
            <v>0</v>
          </cell>
          <cell r="J129">
            <v>0</v>
          </cell>
          <cell r="K129"/>
          <cell r="L129"/>
          <cell r="M129"/>
          <cell r="N129"/>
        </row>
        <row r="130">
          <cell r="A130">
            <v>0</v>
          </cell>
          <cell r="B130">
            <v>0</v>
          </cell>
          <cell r="C130">
            <v>0</v>
          </cell>
          <cell r="D130">
            <v>0</v>
          </cell>
          <cell r="E130">
            <v>0</v>
          </cell>
          <cell r="F130"/>
          <cell r="G130">
            <v>0</v>
          </cell>
          <cell r="H130">
            <v>0</v>
          </cell>
          <cell r="I130">
            <v>0</v>
          </cell>
          <cell r="J130">
            <v>0</v>
          </cell>
          <cell r="K130"/>
          <cell r="L130"/>
          <cell r="M130"/>
          <cell r="N130"/>
        </row>
        <row r="131">
          <cell r="A131">
            <v>0</v>
          </cell>
          <cell r="B131">
            <v>0</v>
          </cell>
          <cell r="C131">
            <v>0</v>
          </cell>
          <cell r="D131">
            <v>0</v>
          </cell>
          <cell r="E131">
            <v>0</v>
          </cell>
          <cell r="F131"/>
          <cell r="G131">
            <v>0</v>
          </cell>
          <cell r="H131">
            <v>0</v>
          </cell>
          <cell r="I131">
            <v>0</v>
          </cell>
          <cell r="J131">
            <v>0</v>
          </cell>
          <cell r="K131"/>
          <cell r="L131"/>
          <cell r="M131"/>
          <cell r="N131"/>
        </row>
        <row r="132">
          <cell r="A132">
            <v>0</v>
          </cell>
          <cell r="B132">
            <v>0</v>
          </cell>
          <cell r="C132">
            <v>0</v>
          </cell>
          <cell r="D132">
            <v>0</v>
          </cell>
          <cell r="E132">
            <v>0</v>
          </cell>
          <cell r="F132"/>
          <cell r="G132">
            <v>0</v>
          </cell>
          <cell r="H132">
            <v>0</v>
          </cell>
          <cell r="I132">
            <v>0</v>
          </cell>
          <cell r="J132">
            <v>0</v>
          </cell>
          <cell r="K132"/>
          <cell r="L132"/>
          <cell r="M132"/>
          <cell r="N132"/>
        </row>
        <row r="133">
          <cell r="A133">
            <v>0</v>
          </cell>
          <cell r="B133">
            <v>0</v>
          </cell>
          <cell r="C133">
            <v>0</v>
          </cell>
          <cell r="D133">
            <v>0</v>
          </cell>
          <cell r="E133">
            <v>0</v>
          </cell>
          <cell r="F133"/>
          <cell r="G133">
            <v>0</v>
          </cell>
          <cell r="H133">
            <v>0</v>
          </cell>
          <cell r="I133">
            <v>0</v>
          </cell>
          <cell r="J133">
            <v>0</v>
          </cell>
          <cell r="K133"/>
          <cell r="L133"/>
          <cell r="M133"/>
          <cell r="N133"/>
        </row>
        <row r="134">
          <cell r="A134">
            <v>0</v>
          </cell>
          <cell r="B134">
            <v>0</v>
          </cell>
          <cell r="C134">
            <v>0</v>
          </cell>
          <cell r="D134">
            <v>0</v>
          </cell>
          <cell r="E134">
            <v>0</v>
          </cell>
          <cell r="F134"/>
          <cell r="G134">
            <v>0</v>
          </cell>
          <cell r="H134">
            <v>0</v>
          </cell>
          <cell r="I134">
            <v>0</v>
          </cell>
          <cell r="J134">
            <v>0</v>
          </cell>
          <cell r="K134"/>
          <cell r="L134"/>
          <cell r="M134"/>
          <cell r="N134"/>
        </row>
        <row r="135">
          <cell r="A135">
            <v>0</v>
          </cell>
          <cell r="B135">
            <v>0</v>
          </cell>
          <cell r="C135">
            <v>0</v>
          </cell>
          <cell r="D135">
            <v>0</v>
          </cell>
          <cell r="E135">
            <v>0</v>
          </cell>
          <cell r="F135"/>
          <cell r="G135">
            <v>0</v>
          </cell>
          <cell r="H135">
            <v>0</v>
          </cell>
          <cell r="I135">
            <v>0</v>
          </cell>
          <cell r="J135">
            <v>0</v>
          </cell>
          <cell r="K135"/>
          <cell r="L135"/>
          <cell r="M135"/>
          <cell r="N135"/>
        </row>
        <row r="136">
          <cell r="A136">
            <v>0</v>
          </cell>
          <cell r="B136">
            <v>0</v>
          </cell>
          <cell r="C136">
            <v>0</v>
          </cell>
          <cell r="D136">
            <v>0</v>
          </cell>
          <cell r="E136">
            <v>0</v>
          </cell>
          <cell r="F136"/>
          <cell r="G136">
            <v>0</v>
          </cell>
          <cell r="H136">
            <v>0</v>
          </cell>
          <cell r="I136">
            <v>0</v>
          </cell>
          <cell r="J136">
            <v>0</v>
          </cell>
          <cell r="K136"/>
          <cell r="L136"/>
          <cell r="M136"/>
          <cell r="N136"/>
        </row>
        <row r="137">
          <cell r="A137">
            <v>0</v>
          </cell>
          <cell r="B137">
            <v>0</v>
          </cell>
          <cell r="C137">
            <v>0</v>
          </cell>
          <cell r="D137">
            <v>0</v>
          </cell>
          <cell r="E137">
            <v>0</v>
          </cell>
          <cell r="F137"/>
          <cell r="G137">
            <v>0</v>
          </cell>
          <cell r="H137">
            <v>0</v>
          </cell>
          <cell r="I137">
            <v>0</v>
          </cell>
          <cell r="J137">
            <v>0</v>
          </cell>
          <cell r="K137"/>
          <cell r="L137"/>
          <cell r="M137"/>
          <cell r="N137"/>
        </row>
        <row r="138">
          <cell r="A138">
            <v>0</v>
          </cell>
          <cell r="B138">
            <v>0</v>
          </cell>
          <cell r="C138">
            <v>0</v>
          </cell>
          <cell r="D138">
            <v>0</v>
          </cell>
          <cell r="E138">
            <v>0</v>
          </cell>
          <cell r="F138"/>
          <cell r="G138">
            <v>0</v>
          </cell>
          <cell r="H138">
            <v>0</v>
          </cell>
          <cell r="I138">
            <v>0</v>
          </cell>
          <cell r="J138">
            <v>0</v>
          </cell>
          <cell r="K138"/>
          <cell r="L138"/>
          <cell r="M138"/>
          <cell r="N138"/>
        </row>
        <row r="139">
          <cell r="A139">
            <v>0</v>
          </cell>
          <cell r="B139">
            <v>0</v>
          </cell>
          <cell r="C139">
            <v>0</v>
          </cell>
          <cell r="D139">
            <v>0</v>
          </cell>
          <cell r="E139">
            <v>0</v>
          </cell>
          <cell r="F139"/>
          <cell r="G139">
            <v>0</v>
          </cell>
          <cell r="H139">
            <v>0</v>
          </cell>
          <cell r="I139">
            <v>0</v>
          </cell>
          <cell r="J139">
            <v>0</v>
          </cell>
          <cell r="K139"/>
          <cell r="L139"/>
          <cell r="M139"/>
          <cell r="N139"/>
        </row>
        <row r="140">
          <cell r="A140">
            <v>0</v>
          </cell>
          <cell r="B140">
            <v>0</v>
          </cell>
          <cell r="C140">
            <v>0</v>
          </cell>
          <cell r="D140">
            <v>0</v>
          </cell>
          <cell r="E140">
            <v>0</v>
          </cell>
          <cell r="F140"/>
          <cell r="G140">
            <v>0</v>
          </cell>
          <cell r="H140">
            <v>0</v>
          </cell>
          <cell r="I140">
            <v>0</v>
          </cell>
          <cell r="J140">
            <v>0</v>
          </cell>
          <cell r="K140"/>
          <cell r="L140"/>
          <cell r="M140"/>
          <cell r="N140"/>
        </row>
        <row r="141">
          <cell r="A141">
            <v>0</v>
          </cell>
          <cell r="B141">
            <v>0</v>
          </cell>
          <cell r="C141">
            <v>0</v>
          </cell>
          <cell r="D141">
            <v>0</v>
          </cell>
          <cell r="E141">
            <v>0</v>
          </cell>
          <cell r="F141"/>
          <cell r="G141">
            <v>0</v>
          </cell>
          <cell r="H141">
            <v>0</v>
          </cell>
          <cell r="I141">
            <v>0</v>
          </cell>
          <cell r="J141">
            <v>0</v>
          </cell>
          <cell r="K141"/>
          <cell r="L141"/>
          <cell r="M141"/>
          <cell r="N141"/>
        </row>
        <row r="142">
          <cell r="A142">
            <v>0</v>
          </cell>
          <cell r="B142">
            <v>0</v>
          </cell>
          <cell r="C142">
            <v>0</v>
          </cell>
          <cell r="D142">
            <v>0</v>
          </cell>
          <cell r="E142">
            <v>0</v>
          </cell>
          <cell r="F142"/>
          <cell r="G142">
            <v>0</v>
          </cell>
          <cell r="H142">
            <v>0</v>
          </cell>
          <cell r="I142">
            <v>0</v>
          </cell>
          <cell r="J142">
            <v>0</v>
          </cell>
          <cell r="K142"/>
          <cell r="L142"/>
          <cell r="M142"/>
          <cell r="N142"/>
        </row>
        <row r="143">
          <cell r="A143">
            <v>0</v>
          </cell>
          <cell r="B143">
            <v>0</v>
          </cell>
          <cell r="C143">
            <v>0</v>
          </cell>
          <cell r="D143">
            <v>0</v>
          </cell>
          <cell r="E143">
            <v>0</v>
          </cell>
          <cell r="F143"/>
          <cell r="G143">
            <v>0</v>
          </cell>
          <cell r="H143">
            <v>0</v>
          </cell>
          <cell r="I143">
            <v>0</v>
          </cell>
          <cell r="J143">
            <v>0</v>
          </cell>
          <cell r="K143"/>
          <cell r="L143"/>
          <cell r="M143"/>
          <cell r="N143"/>
        </row>
        <row r="144">
          <cell r="A144">
            <v>0</v>
          </cell>
          <cell r="B144">
            <v>0</v>
          </cell>
          <cell r="C144">
            <v>0</v>
          </cell>
          <cell r="D144">
            <v>0</v>
          </cell>
          <cell r="E144">
            <v>0</v>
          </cell>
          <cell r="F144"/>
          <cell r="G144">
            <v>0</v>
          </cell>
          <cell r="H144">
            <v>0</v>
          </cell>
          <cell r="I144">
            <v>0</v>
          </cell>
          <cell r="J144">
            <v>0</v>
          </cell>
          <cell r="K144"/>
          <cell r="L144"/>
          <cell r="M144"/>
          <cell r="N144"/>
        </row>
        <row r="145">
          <cell r="A145">
            <v>0</v>
          </cell>
          <cell r="B145">
            <v>0</v>
          </cell>
          <cell r="C145">
            <v>0</v>
          </cell>
          <cell r="D145">
            <v>0</v>
          </cell>
          <cell r="E145">
            <v>0</v>
          </cell>
          <cell r="F145"/>
          <cell r="G145">
            <v>0</v>
          </cell>
          <cell r="H145">
            <v>0</v>
          </cell>
          <cell r="I145">
            <v>0</v>
          </cell>
          <cell r="J145">
            <v>0</v>
          </cell>
          <cell r="K145"/>
          <cell r="L145"/>
          <cell r="M145"/>
          <cell r="N145"/>
        </row>
        <row r="146">
          <cell r="A146">
            <v>0</v>
          </cell>
          <cell r="B146">
            <v>0</v>
          </cell>
          <cell r="C146">
            <v>0</v>
          </cell>
          <cell r="D146">
            <v>0</v>
          </cell>
          <cell r="E146">
            <v>0</v>
          </cell>
          <cell r="F146"/>
          <cell r="G146">
            <v>0</v>
          </cell>
          <cell r="H146">
            <v>0</v>
          </cell>
          <cell r="I146">
            <v>0</v>
          </cell>
          <cell r="J146">
            <v>0</v>
          </cell>
          <cell r="K146"/>
          <cell r="L146"/>
          <cell r="M146"/>
          <cell r="N146"/>
        </row>
        <row r="147">
          <cell r="A147">
            <v>0</v>
          </cell>
          <cell r="B147">
            <v>0</v>
          </cell>
          <cell r="C147">
            <v>0</v>
          </cell>
          <cell r="D147">
            <v>0</v>
          </cell>
          <cell r="E147">
            <v>0</v>
          </cell>
          <cell r="F147"/>
          <cell r="G147">
            <v>0</v>
          </cell>
          <cell r="H147">
            <v>0</v>
          </cell>
          <cell r="I147">
            <v>0</v>
          </cell>
          <cell r="J147">
            <v>0</v>
          </cell>
          <cell r="K147"/>
          <cell r="L147"/>
          <cell r="M147"/>
          <cell r="N147"/>
        </row>
        <row r="148">
          <cell r="A148">
            <v>0</v>
          </cell>
          <cell r="B148">
            <v>0</v>
          </cell>
          <cell r="C148">
            <v>0</v>
          </cell>
          <cell r="D148">
            <v>0</v>
          </cell>
          <cell r="E148">
            <v>0</v>
          </cell>
          <cell r="F148"/>
          <cell r="G148">
            <v>0</v>
          </cell>
          <cell r="H148">
            <v>0</v>
          </cell>
          <cell r="I148">
            <v>0</v>
          </cell>
          <cell r="J148">
            <v>0</v>
          </cell>
          <cell r="K148"/>
          <cell r="L148"/>
          <cell r="M148"/>
          <cell r="N148"/>
        </row>
        <row r="149">
          <cell r="A149">
            <v>0</v>
          </cell>
          <cell r="B149">
            <v>0</v>
          </cell>
          <cell r="C149">
            <v>0</v>
          </cell>
          <cell r="D149">
            <v>0</v>
          </cell>
          <cell r="E149">
            <v>0</v>
          </cell>
          <cell r="F149"/>
          <cell r="G149">
            <v>0</v>
          </cell>
          <cell r="H149">
            <v>0</v>
          </cell>
          <cell r="I149">
            <v>0</v>
          </cell>
          <cell r="J149">
            <v>0</v>
          </cell>
          <cell r="K149"/>
          <cell r="L149"/>
          <cell r="M149"/>
          <cell r="N149"/>
        </row>
        <row r="150">
          <cell r="A150">
            <v>0</v>
          </cell>
          <cell r="B150">
            <v>0</v>
          </cell>
          <cell r="C150">
            <v>0</v>
          </cell>
          <cell r="D150">
            <v>0</v>
          </cell>
          <cell r="E150">
            <v>0</v>
          </cell>
          <cell r="F150"/>
          <cell r="G150">
            <v>0</v>
          </cell>
          <cell r="H150">
            <v>0</v>
          </cell>
          <cell r="I150">
            <v>0</v>
          </cell>
          <cell r="J150">
            <v>0</v>
          </cell>
          <cell r="K150"/>
          <cell r="L150"/>
          <cell r="M150"/>
          <cell r="N150"/>
        </row>
        <row r="151">
          <cell r="A151">
            <v>0</v>
          </cell>
          <cell r="B151">
            <v>0</v>
          </cell>
          <cell r="C151">
            <v>0</v>
          </cell>
          <cell r="D151">
            <v>0</v>
          </cell>
          <cell r="E151">
            <v>0</v>
          </cell>
          <cell r="F151"/>
          <cell r="G151">
            <v>0</v>
          </cell>
          <cell r="H151">
            <v>0</v>
          </cell>
          <cell r="I151">
            <v>0</v>
          </cell>
          <cell r="J151">
            <v>0</v>
          </cell>
          <cell r="K151"/>
          <cell r="L151"/>
          <cell r="M151"/>
          <cell r="N151"/>
        </row>
        <row r="152">
          <cell r="A152">
            <v>0</v>
          </cell>
          <cell r="B152">
            <v>0</v>
          </cell>
          <cell r="C152">
            <v>0</v>
          </cell>
          <cell r="D152">
            <v>0</v>
          </cell>
          <cell r="E152">
            <v>0</v>
          </cell>
          <cell r="F152"/>
          <cell r="G152">
            <v>0</v>
          </cell>
          <cell r="H152">
            <v>0</v>
          </cell>
          <cell r="I152">
            <v>0</v>
          </cell>
          <cell r="J152">
            <v>0</v>
          </cell>
          <cell r="K152"/>
          <cell r="L152"/>
          <cell r="M152"/>
          <cell r="N152"/>
        </row>
        <row r="153">
          <cell r="A153">
            <v>0</v>
          </cell>
          <cell r="B153">
            <v>0</v>
          </cell>
          <cell r="C153">
            <v>0</v>
          </cell>
          <cell r="D153">
            <v>0</v>
          </cell>
          <cell r="E153">
            <v>0</v>
          </cell>
          <cell r="F153"/>
          <cell r="G153">
            <v>0</v>
          </cell>
          <cell r="H153">
            <v>0</v>
          </cell>
          <cell r="I153">
            <v>0</v>
          </cell>
          <cell r="J153">
            <v>0</v>
          </cell>
          <cell r="K153"/>
          <cell r="L153"/>
          <cell r="M153"/>
          <cell r="N153"/>
        </row>
        <row r="154">
          <cell r="A154">
            <v>0</v>
          </cell>
          <cell r="B154">
            <v>0</v>
          </cell>
          <cell r="C154">
            <v>0</v>
          </cell>
          <cell r="D154">
            <v>0</v>
          </cell>
          <cell r="E154">
            <v>0</v>
          </cell>
          <cell r="F154"/>
          <cell r="G154">
            <v>0</v>
          </cell>
          <cell r="H154">
            <v>0</v>
          </cell>
          <cell r="I154">
            <v>0</v>
          </cell>
          <cell r="J154">
            <v>0</v>
          </cell>
          <cell r="K154"/>
          <cell r="L154"/>
          <cell r="M154"/>
          <cell r="N154"/>
        </row>
        <row r="155">
          <cell r="A155">
            <v>0</v>
          </cell>
          <cell r="B155">
            <v>0</v>
          </cell>
          <cell r="C155">
            <v>0</v>
          </cell>
          <cell r="D155">
            <v>0</v>
          </cell>
          <cell r="E155">
            <v>0</v>
          </cell>
          <cell r="F155"/>
          <cell r="G155">
            <v>0</v>
          </cell>
          <cell r="H155">
            <v>0</v>
          </cell>
          <cell r="I155">
            <v>0</v>
          </cell>
          <cell r="J155">
            <v>0</v>
          </cell>
          <cell r="K155"/>
          <cell r="L155"/>
          <cell r="M155"/>
          <cell r="N155"/>
        </row>
        <row r="156">
          <cell r="A156">
            <v>0</v>
          </cell>
          <cell r="B156">
            <v>0</v>
          </cell>
          <cell r="C156">
            <v>0</v>
          </cell>
          <cell r="D156">
            <v>0</v>
          </cell>
          <cell r="E156">
            <v>0</v>
          </cell>
          <cell r="F156"/>
          <cell r="G156">
            <v>0</v>
          </cell>
          <cell r="H156">
            <v>0</v>
          </cell>
          <cell r="I156">
            <v>0</v>
          </cell>
          <cell r="J156">
            <v>0</v>
          </cell>
          <cell r="K156"/>
          <cell r="L156"/>
          <cell r="M156"/>
          <cell r="N156"/>
        </row>
        <row r="157">
          <cell r="A157">
            <v>0</v>
          </cell>
          <cell r="B157">
            <v>0</v>
          </cell>
          <cell r="C157">
            <v>0</v>
          </cell>
          <cell r="D157">
            <v>0</v>
          </cell>
          <cell r="E157">
            <v>0</v>
          </cell>
          <cell r="F157"/>
          <cell r="G157">
            <v>0</v>
          </cell>
          <cell r="H157">
            <v>0</v>
          </cell>
          <cell r="I157">
            <v>0</v>
          </cell>
          <cell r="J157">
            <v>0</v>
          </cell>
          <cell r="K157"/>
          <cell r="L157"/>
          <cell r="M157"/>
          <cell r="N157"/>
        </row>
        <row r="158">
          <cell r="A158">
            <v>0</v>
          </cell>
          <cell r="B158">
            <v>0</v>
          </cell>
          <cell r="C158">
            <v>0</v>
          </cell>
          <cell r="D158">
            <v>0</v>
          </cell>
          <cell r="E158">
            <v>0</v>
          </cell>
          <cell r="F158"/>
          <cell r="G158">
            <v>0</v>
          </cell>
          <cell r="H158">
            <v>0</v>
          </cell>
          <cell r="I158">
            <v>0</v>
          </cell>
          <cell r="J158">
            <v>0</v>
          </cell>
          <cell r="K158"/>
          <cell r="L158"/>
          <cell r="M158"/>
          <cell r="N158"/>
        </row>
        <row r="159">
          <cell r="A159">
            <v>0</v>
          </cell>
          <cell r="B159">
            <v>0</v>
          </cell>
          <cell r="C159">
            <v>0</v>
          </cell>
          <cell r="D159">
            <v>0</v>
          </cell>
          <cell r="E159">
            <v>0</v>
          </cell>
          <cell r="F159"/>
          <cell r="G159">
            <v>0</v>
          </cell>
          <cell r="H159">
            <v>0</v>
          </cell>
          <cell r="I159">
            <v>0</v>
          </cell>
          <cell r="J159">
            <v>0</v>
          </cell>
          <cell r="K159"/>
          <cell r="L159"/>
          <cell r="M159"/>
          <cell r="N159"/>
        </row>
        <row r="160">
          <cell r="A160">
            <v>0</v>
          </cell>
          <cell r="B160">
            <v>0</v>
          </cell>
          <cell r="C160">
            <v>0</v>
          </cell>
          <cell r="D160">
            <v>0</v>
          </cell>
          <cell r="E160">
            <v>0</v>
          </cell>
          <cell r="F160"/>
          <cell r="G160">
            <v>0</v>
          </cell>
          <cell r="H160">
            <v>0</v>
          </cell>
          <cell r="I160">
            <v>0</v>
          </cell>
          <cell r="J160">
            <v>0</v>
          </cell>
          <cell r="K160"/>
          <cell r="L160"/>
          <cell r="M160"/>
          <cell r="N160"/>
        </row>
        <row r="161">
          <cell r="A161">
            <v>0</v>
          </cell>
          <cell r="B161">
            <v>0</v>
          </cell>
          <cell r="C161">
            <v>0</v>
          </cell>
          <cell r="D161">
            <v>0</v>
          </cell>
          <cell r="E161">
            <v>0</v>
          </cell>
          <cell r="F161"/>
          <cell r="G161">
            <v>0</v>
          </cell>
          <cell r="H161">
            <v>0</v>
          </cell>
          <cell r="I161">
            <v>0</v>
          </cell>
          <cell r="J161">
            <v>0</v>
          </cell>
          <cell r="K161"/>
          <cell r="L161"/>
          <cell r="M161"/>
          <cell r="N161"/>
        </row>
        <row r="162">
          <cell r="A162">
            <v>0</v>
          </cell>
          <cell r="B162">
            <v>0</v>
          </cell>
          <cell r="C162">
            <v>0</v>
          </cell>
          <cell r="D162">
            <v>0</v>
          </cell>
          <cell r="E162">
            <v>0</v>
          </cell>
          <cell r="F162"/>
          <cell r="G162">
            <v>0</v>
          </cell>
          <cell r="H162">
            <v>0</v>
          </cell>
          <cell r="I162">
            <v>0</v>
          </cell>
          <cell r="J162">
            <v>0</v>
          </cell>
          <cell r="K162"/>
          <cell r="L162"/>
          <cell r="M162"/>
          <cell r="N162"/>
        </row>
        <row r="163">
          <cell r="A163">
            <v>0</v>
          </cell>
          <cell r="B163">
            <v>0</v>
          </cell>
          <cell r="C163">
            <v>0</v>
          </cell>
          <cell r="D163">
            <v>0</v>
          </cell>
          <cell r="E163">
            <v>0</v>
          </cell>
          <cell r="F163"/>
          <cell r="G163">
            <v>0</v>
          </cell>
          <cell r="H163">
            <v>0</v>
          </cell>
          <cell r="I163">
            <v>0</v>
          </cell>
          <cell r="J163">
            <v>0</v>
          </cell>
          <cell r="K163"/>
          <cell r="L163"/>
          <cell r="M163"/>
          <cell r="N163"/>
        </row>
        <row r="164">
          <cell r="A164">
            <v>0</v>
          </cell>
          <cell r="B164">
            <v>0</v>
          </cell>
          <cell r="C164">
            <v>0</v>
          </cell>
          <cell r="D164">
            <v>0</v>
          </cell>
          <cell r="E164">
            <v>0</v>
          </cell>
          <cell r="F164"/>
          <cell r="G164">
            <v>0</v>
          </cell>
          <cell r="H164">
            <v>0</v>
          </cell>
          <cell r="I164">
            <v>0</v>
          </cell>
          <cell r="J164">
            <v>0</v>
          </cell>
          <cell r="K164"/>
          <cell r="L164"/>
          <cell r="M164"/>
          <cell r="N164"/>
        </row>
        <row r="165">
          <cell r="A165">
            <v>0</v>
          </cell>
          <cell r="B165">
            <v>0</v>
          </cell>
          <cell r="C165">
            <v>0</v>
          </cell>
          <cell r="D165">
            <v>0</v>
          </cell>
          <cell r="E165">
            <v>0</v>
          </cell>
          <cell r="F165"/>
          <cell r="G165">
            <v>0</v>
          </cell>
          <cell r="H165">
            <v>0</v>
          </cell>
          <cell r="I165">
            <v>0</v>
          </cell>
          <cell r="J165">
            <v>0</v>
          </cell>
          <cell r="K165"/>
          <cell r="L165"/>
          <cell r="M165"/>
          <cell r="N165"/>
        </row>
        <row r="166">
          <cell r="A166">
            <v>0</v>
          </cell>
          <cell r="B166">
            <v>0</v>
          </cell>
          <cell r="C166">
            <v>0</v>
          </cell>
          <cell r="D166">
            <v>0</v>
          </cell>
          <cell r="E166">
            <v>0</v>
          </cell>
          <cell r="F166"/>
          <cell r="G166">
            <v>0</v>
          </cell>
          <cell r="H166">
            <v>0</v>
          </cell>
          <cell r="I166">
            <v>0</v>
          </cell>
          <cell r="J166">
            <v>0</v>
          </cell>
          <cell r="K166"/>
          <cell r="L166"/>
          <cell r="M166"/>
          <cell r="N166"/>
        </row>
        <row r="167">
          <cell r="A167">
            <v>0</v>
          </cell>
          <cell r="B167">
            <v>0</v>
          </cell>
          <cell r="C167">
            <v>0</v>
          </cell>
          <cell r="D167">
            <v>0</v>
          </cell>
          <cell r="E167">
            <v>0</v>
          </cell>
          <cell r="F167"/>
          <cell r="G167">
            <v>0</v>
          </cell>
          <cell r="H167">
            <v>0</v>
          </cell>
          <cell r="I167">
            <v>0</v>
          </cell>
          <cell r="J167">
            <v>0</v>
          </cell>
          <cell r="K167"/>
          <cell r="L167"/>
          <cell r="M167"/>
          <cell r="N167"/>
        </row>
        <row r="168">
          <cell r="A168">
            <v>0</v>
          </cell>
          <cell r="B168">
            <v>0</v>
          </cell>
          <cell r="C168">
            <v>0</v>
          </cell>
          <cell r="D168">
            <v>0</v>
          </cell>
          <cell r="E168">
            <v>0</v>
          </cell>
          <cell r="F168"/>
          <cell r="G168">
            <v>0</v>
          </cell>
          <cell r="H168">
            <v>0</v>
          </cell>
          <cell r="I168">
            <v>0</v>
          </cell>
          <cell r="J168">
            <v>0</v>
          </cell>
          <cell r="K168"/>
          <cell r="L168"/>
          <cell r="M168"/>
          <cell r="N168"/>
        </row>
        <row r="169">
          <cell r="A169">
            <v>0</v>
          </cell>
          <cell r="B169">
            <v>0</v>
          </cell>
          <cell r="C169">
            <v>0</v>
          </cell>
          <cell r="D169">
            <v>0</v>
          </cell>
          <cell r="E169">
            <v>0</v>
          </cell>
          <cell r="F169"/>
          <cell r="G169">
            <v>0</v>
          </cell>
          <cell r="H169">
            <v>0</v>
          </cell>
          <cell r="I169">
            <v>0</v>
          </cell>
          <cell r="J169">
            <v>0</v>
          </cell>
          <cell r="K169"/>
          <cell r="L169"/>
          <cell r="M169"/>
          <cell r="N169"/>
        </row>
        <row r="170">
          <cell r="A170">
            <v>0</v>
          </cell>
          <cell r="B170">
            <v>0</v>
          </cell>
          <cell r="C170">
            <v>0</v>
          </cell>
          <cell r="D170">
            <v>0</v>
          </cell>
          <cell r="E170">
            <v>0</v>
          </cell>
          <cell r="F170"/>
          <cell r="G170">
            <v>0</v>
          </cell>
          <cell r="H170">
            <v>0</v>
          </cell>
          <cell r="I170">
            <v>0</v>
          </cell>
          <cell r="J170">
            <v>0</v>
          </cell>
          <cell r="K170"/>
          <cell r="L170"/>
          <cell r="M170"/>
          <cell r="N170"/>
        </row>
        <row r="171">
          <cell r="A171">
            <v>0</v>
          </cell>
          <cell r="B171">
            <v>0</v>
          </cell>
          <cell r="C171">
            <v>0</v>
          </cell>
          <cell r="D171">
            <v>0</v>
          </cell>
          <cell r="E171">
            <v>0</v>
          </cell>
          <cell r="F171"/>
          <cell r="G171">
            <v>0</v>
          </cell>
          <cell r="H171">
            <v>0</v>
          </cell>
          <cell r="I171">
            <v>0</v>
          </cell>
          <cell r="J171">
            <v>0</v>
          </cell>
          <cell r="K171"/>
          <cell r="L171"/>
          <cell r="M171"/>
          <cell r="N171"/>
        </row>
        <row r="172">
          <cell r="A172">
            <v>0</v>
          </cell>
          <cell r="B172">
            <v>0</v>
          </cell>
          <cell r="C172">
            <v>0</v>
          </cell>
          <cell r="D172">
            <v>0</v>
          </cell>
          <cell r="E172">
            <v>0</v>
          </cell>
          <cell r="F172"/>
          <cell r="G172">
            <v>0</v>
          </cell>
          <cell r="H172">
            <v>0</v>
          </cell>
          <cell r="I172">
            <v>0</v>
          </cell>
          <cell r="J172">
            <v>0</v>
          </cell>
          <cell r="K172"/>
          <cell r="L172"/>
          <cell r="M172"/>
          <cell r="N172"/>
        </row>
        <row r="173">
          <cell r="A173">
            <v>0</v>
          </cell>
          <cell r="B173">
            <v>0</v>
          </cell>
          <cell r="C173">
            <v>0</v>
          </cell>
          <cell r="D173">
            <v>0</v>
          </cell>
          <cell r="E173">
            <v>0</v>
          </cell>
          <cell r="F173"/>
          <cell r="G173">
            <v>0</v>
          </cell>
          <cell r="H173">
            <v>0</v>
          </cell>
          <cell r="I173">
            <v>0</v>
          </cell>
          <cell r="J173">
            <v>0</v>
          </cell>
          <cell r="K173"/>
          <cell r="L173"/>
          <cell r="M173"/>
          <cell r="N173"/>
        </row>
        <row r="174">
          <cell r="A174">
            <v>0</v>
          </cell>
          <cell r="B174">
            <v>0</v>
          </cell>
          <cell r="C174">
            <v>0</v>
          </cell>
          <cell r="D174">
            <v>0</v>
          </cell>
          <cell r="E174">
            <v>0</v>
          </cell>
          <cell r="F174"/>
          <cell r="G174">
            <v>0</v>
          </cell>
          <cell r="H174">
            <v>0</v>
          </cell>
          <cell r="I174">
            <v>0</v>
          </cell>
          <cell r="J174">
            <v>0</v>
          </cell>
          <cell r="K174"/>
          <cell r="L174"/>
          <cell r="M174"/>
          <cell r="N174"/>
        </row>
        <row r="175">
          <cell r="A175">
            <v>0</v>
          </cell>
          <cell r="B175">
            <v>0</v>
          </cell>
          <cell r="C175">
            <v>0</v>
          </cell>
          <cell r="D175">
            <v>0</v>
          </cell>
          <cell r="E175">
            <v>0</v>
          </cell>
          <cell r="F175"/>
          <cell r="G175">
            <v>0</v>
          </cell>
          <cell r="H175">
            <v>0</v>
          </cell>
          <cell r="I175">
            <v>0</v>
          </cell>
          <cell r="J175">
            <v>0</v>
          </cell>
          <cell r="K175"/>
          <cell r="L175"/>
          <cell r="M175"/>
          <cell r="N175"/>
        </row>
        <row r="176">
          <cell r="A176">
            <v>0</v>
          </cell>
          <cell r="B176">
            <v>0</v>
          </cell>
          <cell r="C176">
            <v>0</v>
          </cell>
          <cell r="D176">
            <v>0</v>
          </cell>
          <cell r="E176">
            <v>0</v>
          </cell>
          <cell r="F176"/>
          <cell r="G176">
            <v>0</v>
          </cell>
          <cell r="H176">
            <v>0</v>
          </cell>
          <cell r="I176">
            <v>0</v>
          </cell>
          <cell r="J176">
            <v>0</v>
          </cell>
          <cell r="K176"/>
          <cell r="L176"/>
          <cell r="M176"/>
          <cell r="N176"/>
        </row>
        <row r="177">
          <cell r="A177">
            <v>0</v>
          </cell>
          <cell r="B177">
            <v>0</v>
          </cell>
          <cell r="C177">
            <v>0</v>
          </cell>
          <cell r="D177">
            <v>0</v>
          </cell>
          <cell r="E177">
            <v>0</v>
          </cell>
          <cell r="F177"/>
          <cell r="G177">
            <v>0</v>
          </cell>
          <cell r="H177">
            <v>0</v>
          </cell>
          <cell r="I177">
            <v>0</v>
          </cell>
          <cell r="J177">
            <v>0</v>
          </cell>
          <cell r="K177"/>
          <cell r="L177"/>
          <cell r="M177"/>
          <cell r="N177"/>
        </row>
        <row r="178">
          <cell r="A178">
            <v>0</v>
          </cell>
          <cell r="B178">
            <v>0</v>
          </cell>
          <cell r="C178">
            <v>0</v>
          </cell>
          <cell r="D178">
            <v>0</v>
          </cell>
          <cell r="E178">
            <v>0</v>
          </cell>
          <cell r="F178"/>
          <cell r="G178">
            <v>0</v>
          </cell>
          <cell r="H178">
            <v>0</v>
          </cell>
          <cell r="I178">
            <v>0</v>
          </cell>
          <cell r="J178">
            <v>0</v>
          </cell>
          <cell r="K178"/>
          <cell r="L178"/>
          <cell r="M178"/>
          <cell r="N178"/>
        </row>
        <row r="179">
          <cell r="A179">
            <v>0</v>
          </cell>
          <cell r="B179">
            <v>0</v>
          </cell>
          <cell r="C179">
            <v>0</v>
          </cell>
          <cell r="D179">
            <v>0</v>
          </cell>
          <cell r="E179">
            <v>0</v>
          </cell>
          <cell r="F179"/>
          <cell r="G179">
            <v>0</v>
          </cell>
          <cell r="H179">
            <v>0</v>
          </cell>
          <cell r="I179">
            <v>0</v>
          </cell>
          <cell r="J179">
            <v>0</v>
          </cell>
          <cell r="K179"/>
          <cell r="L179"/>
          <cell r="M179"/>
          <cell r="N179"/>
        </row>
        <row r="180">
          <cell r="A180">
            <v>0</v>
          </cell>
          <cell r="B180">
            <v>0</v>
          </cell>
          <cell r="C180">
            <v>0</v>
          </cell>
          <cell r="D180">
            <v>0</v>
          </cell>
          <cell r="E180">
            <v>0</v>
          </cell>
          <cell r="F180"/>
          <cell r="G180">
            <v>0</v>
          </cell>
          <cell r="H180">
            <v>0</v>
          </cell>
          <cell r="I180">
            <v>0</v>
          </cell>
          <cell r="J180">
            <v>0</v>
          </cell>
          <cell r="K180"/>
          <cell r="L180"/>
          <cell r="M180"/>
          <cell r="N180"/>
        </row>
        <row r="181">
          <cell r="A181">
            <v>0</v>
          </cell>
          <cell r="B181">
            <v>0</v>
          </cell>
          <cell r="C181">
            <v>0</v>
          </cell>
          <cell r="D181">
            <v>0</v>
          </cell>
          <cell r="E181">
            <v>0</v>
          </cell>
          <cell r="F181"/>
          <cell r="G181">
            <v>0</v>
          </cell>
          <cell r="H181">
            <v>0</v>
          </cell>
          <cell r="I181">
            <v>0</v>
          </cell>
          <cell r="J181">
            <v>0</v>
          </cell>
          <cell r="K181"/>
          <cell r="L181"/>
          <cell r="M181"/>
          <cell r="N181"/>
        </row>
        <row r="182">
          <cell r="A182">
            <v>0</v>
          </cell>
          <cell r="B182">
            <v>0</v>
          </cell>
          <cell r="C182">
            <v>0</v>
          </cell>
          <cell r="D182">
            <v>0</v>
          </cell>
          <cell r="E182">
            <v>0</v>
          </cell>
          <cell r="F182"/>
          <cell r="G182">
            <v>0</v>
          </cell>
          <cell r="H182">
            <v>0</v>
          </cell>
          <cell r="I182">
            <v>0</v>
          </cell>
          <cell r="J182">
            <v>0</v>
          </cell>
          <cell r="K182"/>
          <cell r="L182"/>
          <cell r="M182"/>
          <cell r="N182"/>
        </row>
        <row r="183">
          <cell r="A183">
            <v>0</v>
          </cell>
          <cell r="B183">
            <v>0</v>
          </cell>
          <cell r="C183">
            <v>0</v>
          </cell>
          <cell r="D183">
            <v>0</v>
          </cell>
          <cell r="E183">
            <v>0</v>
          </cell>
          <cell r="F183"/>
          <cell r="G183">
            <v>0</v>
          </cell>
          <cell r="H183">
            <v>0</v>
          </cell>
          <cell r="I183">
            <v>0</v>
          </cell>
          <cell r="J183">
            <v>0</v>
          </cell>
          <cell r="K183"/>
          <cell r="L183"/>
          <cell r="M183"/>
          <cell r="N183"/>
        </row>
        <row r="184">
          <cell r="A184">
            <v>0</v>
          </cell>
          <cell r="B184">
            <v>0</v>
          </cell>
          <cell r="C184">
            <v>0</v>
          </cell>
          <cell r="D184">
            <v>0</v>
          </cell>
          <cell r="E184">
            <v>0</v>
          </cell>
          <cell r="F184"/>
          <cell r="G184">
            <v>0</v>
          </cell>
          <cell r="H184">
            <v>0</v>
          </cell>
          <cell r="I184">
            <v>0</v>
          </cell>
          <cell r="J184">
            <v>0</v>
          </cell>
          <cell r="K184"/>
          <cell r="L184"/>
          <cell r="M184"/>
          <cell r="N184"/>
        </row>
        <row r="185">
          <cell r="A185">
            <v>0</v>
          </cell>
          <cell r="B185">
            <v>0</v>
          </cell>
          <cell r="C185">
            <v>0</v>
          </cell>
          <cell r="D185">
            <v>0</v>
          </cell>
          <cell r="E185">
            <v>0</v>
          </cell>
          <cell r="F185"/>
          <cell r="G185">
            <v>0</v>
          </cell>
          <cell r="H185">
            <v>0</v>
          </cell>
          <cell r="I185">
            <v>0</v>
          </cell>
          <cell r="J185">
            <v>0</v>
          </cell>
          <cell r="K185"/>
          <cell r="L185"/>
          <cell r="M185"/>
          <cell r="N185"/>
        </row>
        <row r="186">
          <cell r="A186">
            <v>0</v>
          </cell>
          <cell r="B186">
            <v>0</v>
          </cell>
          <cell r="C186">
            <v>0</v>
          </cell>
          <cell r="D186">
            <v>0</v>
          </cell>
          <cell r="E186">
            <v>0</v>
          </cell>
          <cell r="F186"/>
          <cell r="G186">
            <v>0</v>
          </cell>
          <cell r="H186">
            <v>0</v>
          </cell>
          <cell r="I186">
            <v>0</v>
          </cell>
          <cell r="J186">
            <v>0</v>
          </cell>
          <cell r="K186"/>
          <cell r="L186"/>
          <cell r="M186"/>
          <cell r="N186"/>
        </row>
        <row r="187">
          <cell r="A187">
            <v>0</v>
          </cell>
          <cell r="B187">
            <v>0</v>
          </cell>
          <cell r="C187">
            <v>0</v>
          </cell>
          <cell r="D187">
            <v>0</v>
          </cell>
          <cell r="E187">
            <v>0</v>
          </cell>
          <cell r="F187"/>
          <cell r="G187">
            <v>0</v>
          </cell>
          <cell r="H187">
            <v>0</v>
          </cell>
          <cell r="I187">
            <v>0</v>
          </cell>
          <cell r="J187">
            <v>0</v>
          </cell>
          <cell r="K187"/>
          <cell r="L187"/>
          <cell r="M187"/>
          <cell r="N187"/>
        </row>
        <row r="188">
          <cell r="A188">
            <v>0</v>
          </cell>
          <cell r="B188">
            <v>0</v>
          </cell>
          <cell r="C188">
            <v>0</v>
          </cell>
          <cell r="D188">
            <v>0</v>
          </cell>
          <cell r="E188">
            <v>0</v>
          </cell>
          <cell r="F188"/>
          <cell r="G188">
            <v>0</v>
          </cell>
          <cell r="H188">
            <v>0</v>
          </cell>
          <cell r="I188">
            <v>0</v>
          </cell>
          <cell r="J188">
            <v>0</v>
          </cell>
          <cell r="K188"/>
          <cell r="L188"/>
          <cell r="M188"/>
          <cell r="N188"/>
        </row>
        <row r="189">
          <cell r="A189">
            <v>0</v>
          </cell>
          <cell r="B189">
            <v>0</v>
          </cell>
          <cell r="C189">
            <v>0</v>
          </cell>
          <cell r="D189">
            <v>0</v>
          </cell>
          <cell r="E189">
            <v>0</v>
          </cell>
          <cell r="F189"/>
          <cell r="G189">
            <v>0</v>
          </cell>
          <cell r="H189">
            <v>0</v>
          </cell>
          <cell r="I189">
            <v>0</v>
          </cell>
          <cell r="J189">
            <v>0</v>
          </cell>
          <cell r="K189"/>
          <cell r="L189"/>
          <cell r="M189"/>
          <cell r="N189"/>
        </row>
        <row r="190">
          <cell r="A190">
            <v>0</v>
          </cell>
          <cell r="B190">
            <v>0</v>
          </cell>
          <cell r="C190">
            <v>0</v>
          </cell>
          <cell r="D190">
            <v>0</v>
          </cell>
          <cell r="E190">
            <v>0</v>
          </cell>
          <cell r="F190"/>
          <cell r="G190">
            <v>0</v>
          </cell>
          <cell r="H190">
            <v>0</v>
          </cell>
          <cell r="I190">
            <v>0</v>
          </cell>
          <cell r="J190">
            <v>0</v>
          </cell>
          <cell r="K190"/>
          <cell r="L190"/>
          <cell r="M190"/>
          <cell r="N190"/>
        </row>
        <row r="191">
          <cell r="A191">
            <v>0</v>
          </cell>
          <cell r="B191">
            <v>0</v>
          </cell>
          <cell r="C191">
            <v>0</v>
          </cell>
          <cell r="D191">
            <v>0</v>
          </cell>
          <cell r="E191">
            <v>0</v>
          </cell>
          <cell r="F191"/>
          <cell r="G191">
            <v>0</v>
          </cell>
          <cell r="H191">
            <v>0</v>
          </cell>
          <cell r="I191">
            <v>0</v>
          </cell>
          <cell r="J191">
            <v>0</v>
          </cell>
          <cell r="K191"/>
          <cell r="L191"/>
          <cell r="M191"/>
          <cell r="N191"/>
        </row>
        <row r="192">
          <cell r="A192">
            <v>0</v>
          </cell>
          <cell r="B192">
            <v>0</v>
          </cell>
          <cell r="C192">
            <v>0</v>
          </cell>
          <cell r="D192">
            <v>0</v>
          </cell>
          <cell r="E192">
            <v>0</v>
          </cell>
          <cell r="F192"/>
          <cell r="G192">
            <v>0</v>
          </cell>
          <cell r="H192">
            <v>0</v>
          </cell>
          <cell r="I192">
            <v>0</v>
          </cell>
          <cell r="J192">
            <v>0</v>
          </cell>
          <cell r="K192"/>
          <cell r="L192"/>
          <cell r="M192"/>
          <cell r="N192"/>
        </row>
        <row r="193">
          <cell r="A193">
            <v>0</v>
          </cell>
          <cell r="B193">
            <v>0</v>
          </cell>
          <cell r="C193">
            <v>0</v>
          </cell>
          <cell r="D193">
            <v>0</v>
          </cell>
          <cell r="E193">
            <v>0</v>
          </cell>
          <cell r="F193"/>
          <cell r="G193">
            <v>0</v>
          </cell>
          <cell r="H193">
            <v>0</v>
          </cell>
          <cell r="I193">
            <v>0</v>
          </cell>
          <cell r="J193">
            <v>0</v>
          </cell>
          <cell r="K193"/>
          <cell r="L193"/>
          <cell r="M193"/>
          <cell r="N193"/>
        </row>
        <row r="194">
          <cell r="A194">
            <v>0</v>
          </cell>
          <cell r="B194">
            <v>0</v>
          </cell>
          <cell r="C194">
            <v>0</v>
          </cell>
          <cell r="D194">
            <v>0</v>
          </cell>
          <cell r="E194">
            <v>0</v>
          </cell>
          <cell r="F194"/>
          <cell r="G194">
            <v>0</v>
          </cell>
          <cell r="H194">
            <v>0</v>
          </cell>
          <cell r="I194">
            <v>0</v>
          </cell>
          <cell r="J194">
            <v>0</v>
          </cell>
          <cell r="K194"/>
          <cell r="L194"/>
          <cell r="M194"/>
          <cell r="N194"/>
        </row>
        <row r="195">
          <cell r="A195">
            <v>0</v>
          </cell>
          <cell r="B195">
            <v>0</v>
          </cell>
          <cell r="C195">
            <v>0</v>
          </cell>
          <cell r="D195">
            <v>0</v>
          </cell>
          <cell r="E195">
            <v>0</v>
          </cell>
          <cell r="F195"/>
          <cell r="G195">
            <v>0</v>
          </cell>
          <cell r="H195">
            <v>0</v>
          </cell>
          <cell r="I195">
            <v>0</v>
          </cell>
          <cell r="J195">
            <v>0</v>
          </cell>
          <cell r="K195"/>
          <cell r="L195"/>
          <cell r="M195"/>
          <cell r="N195"/>
        </row>
        <row r="196">
          <cell r="A196">
            <v>0</v>
          </cell>
          <cell r="B196">
            <v>0</v>
          </cell>
          <cell r="C196">
            <v>0</v>
          </cell>
          <cell r="D196">
            <v>0</v>
          </cell>
          <cell r="E196">
            <v>0</v>
          </cell>
          <cell r="F196"/>
          <cell r="G196">
            <v>0</v>
          </cell>
          <cell r="H196">
            <v>0</v>
          </cell>
          <cell r="I196">
            <v>0</v>
          </cell>
          <cell r="J196">
            <v>0</v>
          </cell>
          <cell r="K196"/>
          <cell r="L196"/>
          <cell r="M196"/>
          <cell r="N196"/>
        </row>
        <row r="197">
          <cell r="A197">
            <v>0</v>
          </cell>
          <cell r="B197">
            <v>0</v>
          </cell>
          <cell r="C197">
            <v>0</v>
          </cell>
          <cell r="D197">
            <v>0</v>
          </cell>
          <cell r="E197">
            <v>0</v>
          </cell>
          <cell r="F197"/>
          <cell r="G197">
            <v>0</v>
          </cell>
          <cell r="H197">
            <v>0</v>
          </cell>
          <cell r="I197">
            <v>0</v>
          </cell>
          <cell r="J197">
            <v>0</v>
          </cell>
          <cell r="K197"/>
          <cell r="L197"/>
          <cell r="M197"/>
          <cell r="N197"/>
        </row>
        <row r="198">
          <cell r="A198">
            <v>0</v>
          </cell>
          <cell r="B198">
            <v>0</v>
          </cell>
          <cell r="C198">
            <v>0</v>
          </cell>
          <cell r="D198">
            <v>0</v>
          </cell>
          <cell r="E198">
            <v>0</v>
          </cell>
          <cell r="F198"/>
          <cell r="G198">
            <v>0</v>
          </cell>
          <cell r="H198">
            <v>0</v>
          </cell>
          <cell r="I198">
            <v>0</v>
          </cell>
          <cell r="J198">
            <v>0</v>
          </cell>
          <cell r="K198"/>
          <cell r="L198"/>
          <cell r="M198"/>
          <cell r="N198"/>
        </row>
        <row r="199">
          <cell r="A199">
            <v>0</v>
          </cell>
          <cell r="B199">
            <v>0</v>
          </cell>
          <cell r="C199">
            <v>0</v>
          </cell>
          <cell r="D199">
            <v>0</v>
          </cell>
          <cell r="E199">
            <v>0</v>
          </cell>
          <cell r="F199"/>
          <cell r="G199">
            <v>0</v>
          </cell>
          <cell r="H199">
            <v>0</v>
          </cell>
          <cell r="I199">
            <v>0</v>
          </cell>
          <cell r="J199">
            <v>0</v>
          </cell>
          <cell r="K199"/>
          <cell r="L199"/>
          <cell r="M199"/>
          <cell r="N199"/>
        </row>
        <row r="200">
          <cell r="A200">
            <v>0</v>
          </cell>
          <cell r="B200">
            <v>0</v>
          </cell>
          <cell r="C200">
            <v>0</v>
          </cell>
          <cell r="D200">
            <v>0</v>
          </cell>
          <cell r="E200">
            <v>0</v>
          </cell>
          <cell r="F200"/>
          <cell r="G200">
            <v>0</v>
          </cell>
          <cell r="H200">
            <v>0</v>
          </cell>
          <cell r="I200">
            <v>0</v>
          </cell>
          <cell r="J200">
            <v>0</v>
          </cell>
          <cell r="K200"/>
          <cell r="L200"/>
          <cell r="M200"/>
          <cell r="N200"/>
        </row>
        <row r="201">
          <cell r="A201">
            <v>0</v>
          </cell>
          <cell r="B201">
            <v>0</v>
          </cell>
          <cell r="C201">
            <v>0</v>
          </cell>
          <cell r="D201">
            <v>0</v>
          </cell>
          <cell r="E201">
            <v>0</v>
          </cell>
          <cell r="F201"/>
          <cell r="G201">
            <v>0</v>
          </cell>
          <cell r="H201">
            <v>0</v>
          </cell>
          <cell r="I201">
            <v>0</v>
          </cell>
          <cell r="J201">
            <v>0</v>
          </cell>
          <cell r="K201"/>
          <cell r="L201"/>
          <cell r="M201"/>
          <cell r="N201"/>
        </row>
        <row r="202">
          <cell r="A202">
            <v>0</v>
          </cell>
          <cell r="B202">
            <v>0</v>
          </cell>
          <cell r="C202">
            <v>0</v>
          </cell>
          <cell r="D202">
            <v>0</v>
          </cell>
          <cell r="E202">
            <v>0</v>
          </cell>
          <cell r="F202"/>
          <cell r="G202">
            <v>0</v>
          </cell>
          <cell r="H202">
            <v>0</v>
          </cell>
          <cell r="I202">
            <v>0</v>
          </cell>
          <cell r="J202">
            <v>0</v>
          </cell>
          <cell r="K202"/>
          <cell r="L202"/>
          <cell r="M202"/>
          <cell r="N202"/>
        </row>
        <row r="203">
          <cell r="A203">
            <v>0</v>
          </cell>
          <cell r="B203">
            <v>0</v>
          </cell>
          <cell r="C203">
            <v>0</v>
          </cell>
          <cell r="D203">
            <v>0</v>
          </cell>
          <cell r="E203">
            <v>0</v>
          </cell>
          <cell r="F203"/>
          <cell r="G203">
            <v>0</v>
          </cell>
          <cell r="H203">
            <v>0</v>
          </cell>
          <cell r="I203">
            <v>0</v>
          </cell>
          <cell r="J203">
            <v>0</v>
          </cell>
          <cell r="K203"/>
          <cell r="L203"/>
          <cell r="M203"/>
          <cell r="N203"/>
        </row>
        <row r="204">
          <cell r="A204">
            <v>0</v>
          </cell>
          <cell r="B204">
            <v>0</v>
          </cell>
          <cell r="C204">
            <v>0</v>
          </cell>
          <cell r="D204">
            <v>0</v>
          </cell>
          <cell r="E204">
            <v>0</v>
          </cell>
          <cell r="F204"/>
          <cell r="G204">
            <v>0</v>
          </cell>
          <cell r="H204">
            <v>0</v>
          </cell>
          <cell r="I204">
            <v>0</v>
          </cell>
          <cell r="J204">
            <v>0</v>
          </cell>
          <cell r="K204"/>
          <cell r="L204"/>
          <cell r="M204"/>
          <cell r="N204"/>
        </row>
        <row r="205">
          <cell r="A205">
            <v>0</v>
          </cell>
          <cell r="B205">
            <v>0</v>
          </cell>
          <cell r="C205">
            <v>0</v>
          </cell>
          <cell r="D205">
            <v>0</v>
          </cell>
          <cell r="E205">
            <v>0</v>
          </cell>
          <cell r="F205"/>
          <cell r="G205">
            <v>0</v>
          </cell>
          <cell r="H205">
            <v>0</v>
          </cell>
          <cell r="I205">
            <v>0</v>
          </cell>
          <cell r="J205">
            <v>0</v>
          </cell>
          <cell r="K205"/>
          <cell r="L205"/>
          <cell r="M205"/>
          <cell r="N205"/>
        </row>
        <row r="206">
          <cell r="A206">
            <v>0</v>
          </cell>
          <cell r="B206">
            <v>0</v>
          </cell>
          <cell r="C206">
            <v>0</v>
          </cell>
          <cell r="D206">
            <v>0</v>
          </cell>
          <cell r="E206">
            <v>0</v>
          </cell>
          <cell r="F206"/>
          <cell r="G206">
            <v>0</v>
          </cell>
          <cell r="H206">
            <v>0</v>
          </cell>
          <cell r="I206">
            <v>0</v>
          </cell>
          <cell r="J206">
            <v>0</v>
          </cell>
          <cell r="K206"/>
          <cell r="L206"/>
          <cell r="M206"/>
          <cell r="N206"/>
        </row>
        <row r="207">
          <cell r="A207">
            <v>0</v>
          </cell>
          <cell r="B207">
            <v>0</v>
          </cell>
          <cell r="C207">
            <v>0</v>
          </cell>
          <cell r="D207">
            <v>0</v>
          </cell>
          <cell r="E207">
            <v>0</v>
          </cell>
          <cell r="F207"/>
          <cell r="G207">
            <v>0</v>
          </cell>
          <cell r="H207">
            <v>0</v>
          </cell>
          <cell r="I207">
            <v>0</v>
          </cell>
          <cell r="J207">
            <v>0</v>
          </cell>
          <cell r="K207"/>
          <cell r="L207"/>
          <cell r="M207"/>
          <cell r="N207"/>
        </row>
        <row r="208">
          <cell r="A208">
            <v>0</v>
          </cell>
          <cell r="B208">
            <v>0</v>
          </cell>
          <cell r="C208">
            <v>0</v>
          </cell>
          <cell r="D208">
            <v>0</v>
          </cell>
          <cell r="E208">
            <v>0</v>
          </cell>
          <cell r="F208"/>
          <cell r="G208">
            <v>0</v>
          </cell>
          <cell r="H208">
            <v>0</v>
          </cell>
          <cell r="I208">
            <v>0</v>
          </cell>
          <cell r="J208">
            <v>0</v>
          </cell>
          <cell r="K208"/>
          <cell r="L208"/>
          <cell r="M208"/>
          <cell r="N208"/>
        </row>
        <row r="209">
          <cell r="A209">
            <v>0</v>
          </cell>
          <cell r="B209">
            <v>0</v>
          </cell>
          <cell r="C209">
            <v>0</v>
          </cell>
          <cell r="D209">
            <v>0</v>
          </cell>
          <cell r="E209">
            <v>0</v>
          </cell>
          <cell r="F209"/>
          <cell r="G209">
            <v>0</v>
          </cell>
          <cell r="H209">
            <v>0</v>
          </cell>
          <cell r="I209">
            <v>0</v>
          </cell>
          <cell r="J209">
            <v>0</v>
          </cell>
          <cell r="K209"/>
          <cell r="L209"/>
          <cell r="M209"/>
          <cell r="N209"/>
        </row>
        <row r="210">
          <cell r="A210">
            <v>0</v>
          </cell>
          <cell r="B210">
            <v>0</v>
          </cell>
          <cell r="C210">
            <v>0</v>
          </cell>
          <cell r="D210">
            <v>0</v>
          </cell>
          <cell r="E210">
            <v>0</v>
          </cell>
          <cell r="F210"/>
          <cell r="G210">
            <v>0</v>
          </cell>
          <cell r="H210">
            <v>0</v>
          </cell>
          <cell r="I210">
            <v>0</v>
          </cell>
          <cell r="J210">
            <v>0</v>
          </cell>
          <cell r="K210"/>
          <cell r="L210"/>
          <cell r="M210"/>
          <cell r="N210"/>
        </row>
        <row r="211">
          <cell r="A211">
            <v>0</v>
          </cell>
          <cell r="B211">
            <v>0</v>
          </cell>
          <cell r="C211">
            <v>0</v>
          </cell>
          <cell r="D211">
            <v>0</v>
          </cell>
          <cell r="E211">
            <v>0</v>
          </cell>
          <cell r="F211"/>
          <cell r="G211">
            <v>0</v>
          </cell>
          <cell r="H211">
            <v>0</v>
          </cell>
          <cell r="I211">
            <v>0</v>
          </cell>
          <cell r="J211">
            <v>0</v>
          </cell>
          <cell r="K211"/>
          <cell r="L211"/>
          <cell r="M211"/>
          <cell r="N211"/>
        </row>
        <row r="212">
          <cell r="A212">
            <v>0</v>
          </cell>
          <cell r="B212">
            <v>0</v>
          </cell>
          <cell r="C212">
            <v>0</v>
          </cell>
          <cell r="D212">
            <v>0</v>
          </cell>
          <cell r="E212">
            <v>0</v>
          </cell>
          <cell r="F212"/>
          <cell r="G212">
            <v>0</v>
          </cell>
          <cell r="H212">
            <v>0</v>
          </cell>
          <cell r="I212">
            <v>0</v>
          </cell>
          <cell r="J212">
            <v>0</v>
          </cell>
          <cell r="K212"/>
          <cell r="L212"/>
          <cell r="M212"/>
          <cell r="N212"/>
        </row>
        <row r="213">
          <cell r="A213">
            <v>0</v>
          </cell>
          <cell r="B213">
            <v>0</v>
          </cell>
          <cell r="C213">
            <v>0</v>
          </cell>
          <cell r="D213">
            <v>0</v>
          </cell>
          <cell r="E213">
            <v>0</v>
          </cell>
          <cell r="F213"/>
          <cell r="G213">
            <v>0</v>
          </cell>
          <cell r="H213">
            <v>0</v>
          </cell>
          <cell r="I213">
            <v>0</v>
          </cell>
          <cell r="J213">
            <v>0</v>
          </cell>
          <cell r="K213"/>
          <cell r="L213"/>
          <cell r="M213"/>
          <cell r="N213"/>
        </row>
        <row r="214">
          <cell r="A214">
            <v>0</v>
          </cell>
          <cell r="B214">
            <v>0</v>
          </cell>
          <cell r="C214">
            <v>0</v>
          </cell>
          <cell r="D214">
            <v>0</v>
          </cell>
          <cell r="E214">
            <v>0</v>
          </cell>
          <cell r="F214"/>
          <cell r="G214">
            <v>0</v>
          </cell>
          <cell r="H214">
            <v>0</v>
          </cell>
          <cell r="I214">
            <v>0</v>
          </cell>
          <cell r="J214">
            <v>0</v>
          </cell>
          <cell r="K214"/>
          <cell r="L214"/>
          <cell r="M214"/>
          <cell r="N214"/>
        </row>
        <row r="215">
          <cell r="A215">
            <v>0</v>
          </cell>
          <cell r="B215">
            <v>0</v>
          </cell>
          <cell r="C215">
            <v>0</v>
          </cell>
          <cell r="D215">
            <v>0</v>
          </cell>
          <cell r="E215">
            <v>0</v>
          </cell>
          <cell r="F215"/>
          <cell r="G215">
            <v>0</v>
          </cell>
          <cell r="H215">
            <v>0</v>
          </cell>
          <cell r="I215">
            <v>0</v>
          </cell>
          <cell r="J215">
            <v>0</v>
          </cell>
          <cell r="K215"/>
          <cell r="L215"/>
          <cell r="M215"/>
          <cell r="N215"/>
        </row>
        <row r="216">
          <cell r="A216">
            <v>0</v>
          </cell>
          <cell r="B216">
            <v>0</v>
          </cell>
          <cell r="C216">
            <v>0</v>
          </cell>
          <cell r="D216">
            <v>0</v>
          </cell>
          <cell r="E216">
            <v>0</v>
          </cell>
          <cell r="F216"/>
          <cell r="G216">
            <v>0</v>
          </cell>
          <cell r="H216">
            <v>0</v>
          </cell>
          <cell r="I216">
            <v>0</v>
          </cell>
          <cell r="J216">
            <v>0</v>
          </cell>
          <cell r="K216"/>
          <cell r="L216"/>
          <cell r="M216"/>
          <cell r="N216"/>
        </row>
        <row r="217">
          <cell r="A217">
            <v>0</v>
          </cell>
          <cell r="B217">
            <v>0</v>
          </cell>
          <cell r="C217">
            <v>0</v>
          </cell>
          <cell r="D217">
            <v>0</v>
          </cell>
          <cell r="E217">
            <v>0</v>
          </cell>
          <cell r="F217"/>
          <cell r="G217">
            <v>0</v>
          </cell>
          <cell r="H217">
            <v>0</v>
          </cell>
          <cell r="I217">
            <v>0</v>
          </cell>
          <cell r="J217">
            <v>0</v>
          </cell>
          <cell r="K217"/>
          <cell r="L217"/>
          <cell r="M217"/>
          <cell r="N217"/>
        </row>
        <row r="218">
          <cell r="A218">
            <v>0</v>
          </cell>
          <cell r="B218">
            <v>0</v>
          </cell>
          <cell r="C218">
            <v>0</v>
          </cell>
          <cell r="D218">
            <v>0</v>
          </cell>
          <cell r="E218">
            <v>0</v>
          </cell>
          <cell r="F218"/>
          <cell r="G218">
            <v>0</v>
          </cell>
          <cell r="H218">
            <v>0</v>
          </cell>
          <cell r="I218">
            <v>0</v>
          </cell>
          <cell r="J218">
            <v>0</v>
          </cell>
          <cell r="K218"/>
          <cell r="L218"/>
          <cell r="M218"/>
          <cell r="N218"/>
        </row>
        <row r="219">
          <cell r="A219">
            <v>0</v>
          </cell>
          <cell r="B219">
            <v>0</v>
          </cell>
          <cell r="C219">
            <v>0</v>
          </cell>
          <cell r="D219">
            <v>0</v>
          </cell>
          <cell r="E219">
            <v>0</v>
          </cell>
          <cell r="F219"/>
          <cell r="G219">
            <v>0</v>
          </cell>
          <cell r="H219">
            <v>0</v>
          </cell>
          <cell r="I219">
            <v>0</v>
          </cell>
          <cell r="J219">
            <v>0</v>
          </cell>
          <cell r="K219"/>
          <cell r="L219"/>
          <cell r="M219"/>
          <cell r="N219"/>
        </row>
        <row r="220">
          <cell r="A220">
            <v>0</v>
          </cell>
          <cell r="B220">
            <v>0</v>
          </cell>
          <cell r="C220">
            <v>0</v>
          </cell>
          <cell r="D220">
            <v>0</v>
          </cell>
          <cell r="E220">
            <v>0</v>
          </cell>
          <cell r="F220"/>
          <cell r="G220">
            <v>0</v>
          </cell>
          <cell r="H220">
            <v>0</v>
          </cell>
          <cell r="I220">
            <v>0</v>
          </cell>
          <cell r="J220">
            <v>0</v>
          </cell>
          <cell r="K220"/>
          <cell r="L220"/>
          <cell r="M220"/>
          <cell r="N220"/>
        </row>
        <row r="221">
          <cell r="A221">
            <v>0</v>
          </cell>
          <cell r="B221">
            <v>0</v>
          </cell>
          <cell r="C221">
            <v>0</v>
          </cell>
          <cell r="D221">
            <v>0</v>
          </cell>
          <cell r="E221">
            <v>0</v>
          </cell>
          <cell r="F221"/>
          <cell r="G221">
            <v>0</v>
          </cell>
          <cell r="H221">
            <v>0</v>
          </cell>
          <cell r="I221">
            <v>0</v>
          </cell>
          <cell r="J221">
            <v>0</v>
          </cell>
          <cell r="K221"/>
          <cell r="L221"/>
          <cell r="M221"/>
          <cell r="N221"/>
        </row>
        <row r="222">
          <cell r="A222">
            <v>0</v>
          </cell>
          <cell r="B222">
            <v>0</v>
          </cell>
          <cell r="C222">
            <v>0</v>
          </cell>
          <cell r="D222">
            <v>0</v>
          </cell>
          <cell r="E222">
            <v>0</v>
          </cell>
          <cell r="F222"/>
          <cell r="G222">
            <v>0</v>
          </cell>
          <cell r="H222">
            <v>0</v>
          </cell>
          <cell r="I222">
            <v>0</v>
          </cell>
          <cell r="J222">
            <v>0</v>
          </cell>
          <cell r="K222"/>
          <cell r="L222"/>
          <cell r="M222"/>
          <cell r="N222"/>
        </row>
        <row r="223">
          <cell r="A223">
            <v>0</v>
          </cell>
          <cell r="B223">
            <v>0</v>
          </cell>
          <cell r="C223">
            <v>0</v>
          </cell>
          <cell r="D223">
            <v>0</v>
          </cell>
          <cell r="E223">
            <v>0</v>
          </cell>
          <cell r="F223"/>
          <cell r="G223">
            <v>0</v>
          </cell>
          <cell r="H223">
            <v>0</v>
          </cell>
          <cell r="I223">
            <v>0</v>
          </cell>
          <cell r="J223">
            <v>0</v>
          </cell>
          <cell r="K223"/>
          <cell r="L223"/>
          <cell r="M223"/>
          <cell r="N223"/>
        </row>
        <row r="224">
          <cell r="A224">
            <v>0</v>
          </cell>
          <cell r="B224">
            <v>0</v>
          </cell>
          <cell r="C224">
            <v>0</v>
          </cell>
          <cell r="D224">
            <v>0</v>
          </cell>
          <cell r="E224">
            <v>0</v>
          </cell>
          <cell r="F224"/>
          <cell r="G224">
            <v>0</v>
          </cell>
          <cell r="H224">
            <v>0</v>
          </cell>
          <cell r="I224">
            <v>0</v>
          </cell>
          <cell r="J224">
            <v>0</v>
          </cell>
          <cell r="K224"/>
          <cell r="L224"/>
          <cell r="M224"/>
          <cell r="N224"/>
        </row>
        <row r="225">
          <cell r="A225">
            <v>0</v>
          </cell>
          <cell r="B225">
            <v>0</v>
          </cell>
          <cell r="C225">
            <v>0</v>
          </cell>
          <cell r="D225">
            <v>0</v>
          </cell>
          <cell r="E225">
            <v>0</v>
          </cell>
          <cell r="F225"/>
          <cell r="G225">
            <v>0</v>
          </cell>
          <cell r="H225">
            <v>0</v>
          </cell>
          <cell r="I225">
            <v>0</v>
          </cell>
          <cell r="J225">
            <v>0</v>
          </cell>
          <cell r="K225"/>
          <cell r="L225"/>
          <cell r="M225"/>
          <cell r="N225"/>
        </row>
        <row r="226">
          <cell r="A226">
            <v>0</v>
          </cell>
          <cell r="B226">
            <v>0</v>
          </cell>
          <cell r="C226">
            <v>0</v>
          </cell>
          <cell r="D226">
            <v>0</v>
          </cell>
          <cell r="E226">
            <v>0</v>
          </cell>
          <cell r="F226"/>
          <cell r="G226">
            <v>0</v>
          </cell>
          <cell r="H226">
            <v>0</v>
          </cell>
          <cell r="I226">
            <v>0</v>
          </cell>
          <cell r="J226">
            <v>0</v>
          </cell>
          <cell r="K226"/>
          <cell r="L226"/>
          <cell r="M226"/>
          <cell r="N226"/>
        </row>
        <row r="227">
          <cell r="A227">
            <v>0</v>
          </cell>
          <cell r="B227">
            <v>0</v>
          </cell>
          <cell r="C227">
            <v>0</v>
          </cell>
          <cell r="D227">
            <v>0</v>
          </cell>
          <cell r="E227">
            <v>0</v>
          </cell>
          <cell r="F227"/>
          <cell r="G227">
            <v>0</v>
          </cell>
          <cell r="H227">
            <v>0</v>
          </cell>
          <cell r="I227">
            <v>0</v>
          </cell>
          <cell r="J227">
            <v>0</v>
          </cell>
          <cell r="K227"/>
          <cell r="L227"/>
          <cell r="M227"/>
          <cell r="N227"/>
        </row>
        <row r="228">
          <cell r="A228">
            <v>0</v>
          </cell>
          <cell r="B228">
            <v>0</v>
          </cell>
          <cell r="C228">
            <v>0</v>
          </cell>
          <cell r="D228">
            <v>0</v>
          </cell>
          <cell r="E228">
            <v>0</v>
          </cell>
          <cell r="F228"/>
          <cell r="G228">
            <v>0</v>
          </cell>
          <cell r="H228">
            <v>0</v>
          </cell>
          <cell r="I228">
            <v>0</v>
          </cell>
          <cell r="J228">
            <v>0</v>
          </cell>
          <cell r="K228"/>
          <cell r="L228"/>
          <cell r="M228"/>
          <cell r="N228"/>
        </row>
        <row r="229">
          <cell r="A229">
            <v>0</v>
          </cell>
          <cell r="B229">
            <v>0</v>
          </cell>
          <cell r="C229">
            <v>0</v>
          </cell>
          <cell r="D229">
            <v>0</v>
          </cell>
          <cell r="E229">
            <v>0</v>
          </cell>
          <cell r="F229"/>
          <cell r="G229">
            <v>0</v>
          </cell>
          <cell r="H229">
            <v>0</v>
          </cell>
          <cell r="I229">
            <v>0</v>
          </cell>
          <cell r="J229">
            <v>0</v>
          </cell>
          <cell r="K229"/>
          <cell r="L229"/>
          <cell r="M229"/>
          <cell r="N229"/>
        </row>
        <row r="230">
          <cell r="A230">
            <v>0</v>
          </cell>
          <cell r="B230">
            <v>0</v>
          </cell>
          <cell r="C230">
            <v>0</v>
          </cell>
          <cell r="D230">
            <v>0</v>
          </cell>
          <cell r="E230">
            <v>0</v>
          </cell>
          <cell r="F230"/>
          <cell r="G230">
            <v>0</v>
          </cell>
          <cell r="H230">
            <v>0</v>
          </cell>
          <cell r="I230">
            <v>0</v>
          </cell>
          <cell r="J230">
            <v>0</v>
          </cell>
          <cell r="K230"/>
          <cell r="L230"/>
          <cell r="M230"/>
          <cell r="N230"/>
        </row>
        <row r="231">
          <cell r="A231">
            <v>0</v>
          </cell>
          <cell r="B231">
            <v>0</v>
          </cell>
          <cell r="C231">
            <v>0</v>
          </cell>
          <cell r="D231">
            <v>0</v>
          </cell>
          <cell r="E231">
            <v>0</v>
          </cell>
          <cell r="F231"/>
          <cell r="G231">
            <v>0</v>
          </cell>
          <cell r="H231">
            <v>0</v>
          </cell>
          <cell r="I231">
            <v>0</v>
          </cell>
          <cell r="J231">
            <v>0</v>
          </cell>
          <cell r="K231"/>
          <cell r="L231"/>
          <cell r="M231"/>
          <cell r="N231"/>
        </row>
        <row r="232">
          <cell r="A232">
            <v>0</v>
          </cell>
          <cell r="B232">
            <v>0</v>
          </cell>
          <cell r="C232">
            <v>0</v>
          </cell>
          <cell r="D232">
            <v>0</v>
          </cell>
          <cell r="E232">
            <v>0</v>
          </cell>
          <cell r="F232"/>
          <cell r="G232">
            <v>0</v>
          </cell>
          <cell r="H232">
            <v>0</v>
          </cell>
          <cell r="I232">
            <v>0</v>
          </cell>
          <cell r="J232">
            <v>0</v>
          </cell>
          <cell r="K232"/>
          <cell r="L232"/>
          <cell r="M232"/>
          <cell r="N232"/>
        </row>
        <row r="233">
          <cell r="A233">
            <v>0</v>
          </cell>
          <cell r="B233">
            <v>0</v>
          </cell>
          <cell r="C233">
            <v>0</v>
          </cell>
          <cell r="D233">
            <v>0</v>
          </cell>
          <cell r="E233">
            <v>0</v>
          </cell>
          <cell r="F233"/>
          <cell r="G233">
            <v>0</v>
          </cell>
          <cell r="H233">
            <v>0</v>
          </cell>
          <cell r="I233">
            <v>0</v>
          </cell>
          <cell r="J233">
            <v>0</v>
          </cell>
          <cell r="K233"/>
          <cell r="L233"/>
          <cell r="M233"/>
          <cell r="N233"/>
        </row>
        <row r="234">
          <cell r="A234">
            <v>0</v>
          </cell>
          <cell r="B234">
            <v>0</v>
          </cell>
          <cell r="C234">
            <v>0</v>
          </cell>
          <cell r="D234">
            <v>0</v>
          </cell>
          <cell r="E234">
            <v>0</v>
          </cell>
          <cell r="F234"/>
          <cell r="G234">
            <v>0</v>
          </cell>
          <cell r="H234">
            <v>0</v>
          </cell>
          <cell r="I234">
            <v>0</v>
          </cell>
          <cell r="J234">
            <v>0</v>
          </cell>
          <cell r="K234"/>
          <cell r="L234"/>
          <cell r="M234"/>
          <cell r="N234"/>
        </row>
        <row r="235">
          <cell r="A235">
            <v>0</v>
          </cell>
          <cell r="B235">
            <v>0</v>
          </cell>
          <cell r="C235">
            <v>0</v>
          </cell>
          <cell r="D235">
            <v>0</v>
          </cell>
          <cell r="E235">
            <v>0</v>
          </cell>
          <cell r="F235"/>
          <cell r="G235">
            <v>0</v>
          </cell>
          <cell r="H235">
            <v>0</v>
          </cell>
          <cell r="I235">
            <v>0</v>
          </cell>
          <cell r="J235">
            <v>0</v>
          </cell>
          <cell r="K235"/>
          <cell r="L235"/>
          <cell r="M235"/>
          <cell r="N235"/>
        </row>
        <row r="236">
          <cell r="A236">
            <v>0</v>
          </cell>
          <cell r="B236">
            <v>0</v>
          </cell>
          <cell r="C236">
            <v>0</v>
          </cell>
          <cell r="D236">
            <v>0</v>
          </cell>
          <cell r="E236">
            <v>0</v>
          </cell>
          <cell r="F236"/>
          <cell r="G236">
            <v>0</v>
          </cell>
          <cell r="H236">
            <v>0</v>
          </cell>
          <cell r="I236">
            <v>0</v>
          </cell>
          <cell r="J236">
            <v>0</v>
          </cell>
          <cell r="K236"/>
          <cell r="L236"/>
          <cell r="M236"/>
          <cell r="N236"/>
        </row>
        <row r="237">
          <cell r="A237">
            <v>0</v>
          </cell>
          <cell r="B237">
            <v>0</v>
          </cell>
          <cell r="C237">
            <v>0</v>
          </cell>
          <cell r="D237">
            <v>0</v>
          </cell>
          <cell r="E237">
            <v>0</v>
          </cell>
          <cell r="F237"/>
          <cell r="G237">
            <v>0</v>
          </cell>
          <cell r="H237">
            <v>0</v>
          </cell>
          <cell r="I237">
            <v>0</v>
          </cell>
          <cell r="J237">
            <v>0</v>
          </cell>
          <cell r="K237"/>
          <cell r="L237"/>
          <cell r="M237"/>
          <cell r="N237"/>
        </row>
        <row r="238">
          <cell r="A238">
            <v>0</v>
          </cell>
          <cell r="B238">
            <v>0</v>
          </cell>
          <cell r="C238">
            <v>0</v>
          </cell>
          <cell r="D238">
            <v>0</v>
          </cell>
          <cell r="E238">
            <v>0</v>
          </cell>
          <cell r="F238"/>
          <cell r="G238">
            <v>0</v>
          </cell>
          <cell r="H238">
            <v>0</v>
          </cell>
          <cell r="I238">
            <v>0</v>
          </cell>
          <cell r="J238">
            <v>0</v>
          </cell>
          <cell r="K238"/>
          <cell r="L238"/>
          <cell r="M238"/>
          <cell r="N238"/>
        </row>
        <row r="239">
          <cell r="A239">
            <v>0</v>
          </cell>
          <cell r="B239">
            <v>0</v>
          </cell>
          <cell r="C239">
            <v>0</v>
          </cell>
          <cell r="D239">
            <v>0</v>
          </cell>
          <cell r="E239">
            <v>0</v>
          </cell>
          <cell r="F239"/>
          <cell r="G239">
            <v>0</v>
          </cell>
          <cell r="H239">
            <v>0</v>
          </cell>
          <cell r="I239">
            <v>0</v>
          </cell>
          <cell r="J239">
            <v>0</v>
          </cell>
          <cell r="K239"/>
          <cell r="L239"/>
          <cell r="M239"/>
          <cell r="N239"/>
        </row>
        <row r="240">
          <cell r="A240">
            <v>0</v>
          </cell>
          <cell r="B240">
            <v>0</v>
          </cell>
          <cell r="C240">
            <v>0</v>
          </cell>
          <cell r="D240">
            <v>0</v>
          </cell>
          <cell r="E240">
            <v>0</v>
          </cell>
          <cell r="F240"/>
          <cell r="G240">
            <v>0</v>
          </cell>
          <cell r="H240">
            <v>0</v>
          </cell>
          <cell r="I240">
            <v>0</v>
          </cell>
          <cell r="J240">
            <v>0</v>
          </cell>
          <cell r="K240"/>
          <cell r="L240"/>
          <cell r="M240"/>
          <cell r="N240"/>
        </row>
        <row r="241">
          <cell r="A241">
            <v>0</v>
          </cell>
          <cell r="B241">
            <v>0</v>
          </cell>
          <cell r="C241">
            <v>0</v>
          </cell>
          <cell r="D241">
            <v>0</v>
          </cell>
          <cell r="E241">
            <v>0</v>
          </cell>
          <cell r="F241"/>
          <cell r="G241">
            <v>0</v>
          </cell>
          <cell r="H241">
            <v>0</v>
          </cell>
          <cell r="I241">
            <v>0</v>
          </cell>
          <cell r="J241">
            <v>0</v>
          </cell>
          <cell r="K241"/>
          <cell r="L241"/>
          <cell r="M241"/>
          <cell r="N241"/>
        </row>
        <row r="242">
          <cell r="A242">
            <v>0</v>
          </cell>
          <cell r="B242">
            <v>0</v>
          </cell>
          <cell r="C242">
            <v>0</v>
          </cell>
          <cell r="D242">
            <v>0</v>
          </cell>
          <cell r="E242">
            <v>0</v>
          </cell>
          <cell r="F242"/>
          <cell r="G242">
            <v>0</v>
          </cell>
          <cell r="H242">
            <v>0</v>
          </cell>
          <cell r="I242">
            <v>0</v>
          </cell>
          <cell r="J242">
            <v>0</v>
          </cell>
          <cell r="K242"/>
          <cell r="L242"/>
          <cell r="M242"/>
          <cell r="N242"/>
        </row>
        <row r="243">
          <cell r="A243">
            <v>0</v>
          </cell>
          <cell r="B243">
            <v>0</v>
          </cell>
          <cell r="C243">
            <v>0</v>
          </cell>
          <cell r="D243">
            <v>0</v>
          </cell>
          <cell r="E243">
            <v>0</v>
          </cell>
          <cell r="F243"/>
          <cell r="G243">
            <v>0</v>
          </cell>
          <cell r="H243">
            <v>0</v>
          </cell>
          <cell r="I243">
            <v>0</v>
          </cell>
          <cell r="J243">
            <v>0</v>
          </cell>
          <cell r="K243"/>
          <cell r="L243"/>
          <cell r="M243"/>
          <cell r="N243"/>
        </row>
        <row r="244">
          <cell r="A244">
            <v>0</v>
          </cell>
          <cell r="B244">
            <v>0</v>
          </cell>
          <cell r="C244">
            <v>0</v>
          </cell>
          <cell r="D244">
            <v>0</v>
          </cell>
          <cell r="E244">
            <v>0</v>
          </cell>
          <cell r="F244"/>
          <cell r="G244">
            <v>0</v>
          </cell>
          <cell r="H244">
            <v>0</v>
          </cell>
          <cell r="I244">
            <v>0</v>
          </cell>
          <cell r="J244">
            <v>0</v>
          </cell>
          <cell r="K244"/>
          <cell r="L244"/>
          <cell r="M244"/>
          <cell r="N244"/>
        </row>
        <row r="245">
          <cell r="A245">
            <v>0</v>
          </cell>
          <cell r="B245">
            <v>0</v>
          </cell>
          <cell r="C245">
            <v>0</v>
          </cell>
          <cell r="D245">
            <v>0</v>
          </cell>
          <cell r="E245">
            <v>0</v>
          </cell>
          <cell r="F245"/>
          <cell r="G245">
            <v>0</v>
          </cell>
          <cell r="H245">
            <v>0</v>
          </cell>
          <cell r="I245">
            <v>0</v>
          </cell>
          <cell r="J245">
            <v>0</v>
          </cell>
          <cell r="K245"/>
          <cell r="L245"/>
          <cell r="M245"/>
          <cell r="N245"/>
        </row>
        <row r="246">
          <cell r="A246">
            <v>0</v>
          </cell>
          <cell r="B246">
            <v>0</v>
          </cell>
          <cell r="C246">
            <v>0</v>
          </cell>
          <cell r="D246">
            <v>0</v>
          </cell>
          <cell r="E246">
            <v>0</v>
          </cell>
          <cell r="F246"/>
          <cell r="G246">
            <v>0</v>
          </cell>
          <cell r="H246">
            <v>0</v>
          </cell>
          <cell r="I246">
            <v>0</v>
          </cell>
          <cell r="J246">
            <v>0</v>
          </cell>
          <cell r="K246"/>
          <cell r="L246"/>
          <cell r="M246"/>
          <cell r="N246"/>
        </row>
        <row r="247">
          <cell r="A247">
            <v>0</v>
          </cell>
          <cell r="B247">
            <v>0</v>
          </cell>
          <cell r="C247">
            <v>0</v>
          </cell>
          <cell r="D247">
            <v>0</v>
          </cell>
          <cell r="E247">
            <v>0</v>
          </cell>
          <cell r="F247"/>
          <cell r="G247">
            <v>0</v>
          </cell>
          <cell r="H247">
            <v>0</v>
          </cell>
          <cell r="I247">
            <v>0</v>
          </cell>
          <cell r="J247">
            <v>0</v>
          </cell>
          <cell r="K247"/>
          <cell r="L247"/>
          <cell r="M247"/>
          <cell r="N247"/>
        </row>
        <row r="248">
          <cell r="A248">
            <v>0</v>
          </cell>
          <cell r="B248">
            <v>0</v>
          </cell>
          <cell r="C248">
            <v>0</v>
          </cell>
          <cell r="D248">
            <v>0</v>
          </cell>
          <cell r="E248">
            <v>0</v>
          </cell>
          <cell r="F248"/>
          <cell r="G248">
            <v>0</v>
          </cell>
          <cell r="H248">
            <v>0</v>
          </cell>
          <cell r="I248">
            <v>0</v>
          </cell>
          <cell r="J248">
            <v>0</v>
          </cell>
          <cell r="K248"/>
          <cell r="L248"/>
          <cell r="M248"/>
          <cell r="N248"/>
        </row>
        <row r="249">
          <cell r="A249">
            <v>0</v>
          </cell>
          <cell r="B249">
            <v>0</v>
          </cell>
          <cell r="C249">
            <v>0</v>
          </cell>
          <cell r="D249">
            <v>0</v>
          </cell>
          <cell r="E249">
            <v>0</v>
          </cell>
          <cell r="F249"/>
          <cell r="G249">
            <v>0</v>
          </cell>
          <cell r="H249">
            <v>0</v>
          </cell>
          <cell r="I249">
            <v>0</v>
          </cell>
          <cell r="J249">
            <v>0</v>
          </cell>
          <cell r="K249"/>
          <cell r="L249"/>
          <cell r="M249"/>
          <cell r="N249"/>
        </row>
        <row r="250">
          <cell r="A250">
            <v>0</v>
          </cell>
          <cell r="B250">
            <v>0</v>
          </cell>
          <cell r="C250">
            <v>0</v>
          </cell>
          <cell r="D250">
            <v>0</v>
          </cell>
          <cell r="E250">
            <v>0</v>
          </cell>
          <cell r="F250"/>
          <cell r="G250">
            <v>0</v>
          </cell>
          <cell r="H250">
            <v>0</v>
          </cell>
          <cell r="I250">
            <v>0</v>
          </cell>
          <cell r="J250">
            <v>0</v>
          </cell>
          <cell r="K250"/>
          <cell r="L250"/>
          <cell r="M250"/>
          <cell r="N250"/>
        </row>
        <row r="251">
          <cell r="A251">
            <v>0</v>
          </cell>
          <cell r="B251">
            <v>0</v>
          </cell>
          <cell r="C251">
            <v>0</v>
          </cell>
          <cell r="D251">
            <v>0</v>
          </cell>
          <cell r="E251">
            <v>0</v>
          </cell>
          <cell r="F251"/>
          <cell r="G251">
            <v>0</v>
          </cell>
          <cell r="H251">
            <v>0</v>
          </cell>
          <cell r="I251">
            <v>0</v>
          </cell>
          <cell r="J251">
            <v>0</v>
          </cell>
          <cell r="K251"/>
          <cell r="L251"/>
          <cell r="M251"/>
          <cell r="N251"/>
        </row>
        <row r="252">
          <cell r="A252">
            <v>0</v>
          </cell>
          <cell r="B252">
            <v>0</v>
          </cell>
          <cell r="C252">
            <v>0</v>
          </cell>
          <cell r="D252">
            <v>0</v>
          </cell>
          <cell r="E252">
            <v>0</v>
          </cell>
          <cell r="F252"/>
          <cell r="G252">
            <v>0</v>
          </cell>
          <cell r="H252">
            <v>0</v>
          </cell>
          <cell r="I252">
            <v>0</v>
          </cell>
          <cell r="J252">
            <v>0</v>
          </cell>
          <cell r="K252"/>
          <cell r="L252"/>
          <cell r="M252"/>
          <cell r="N252"/>
        </row>
        <row r="253">
          <cell r="A253">
            <v>0</v>
          </cell>
          <cell r="B253">
            <v>0</v>
          </cell>
          <cell r="C253">
            <v>0</v>
          </cell>
          <cell r="D253">
            <v>0</v>
          </cell>
          <cell r="E253">
            <v>0</v>
          </cell>
          <cell r="F253"/>
          <cell r="G253">
            <v>0</v>
          </cell>
          <cell r="H253">
            <v>0</v>
          </cell>
          <cell r="I253">
            <v>0</v>
          </cell>
          <cell r="J253">
            <v>0</v>
          </cell>
          <cell r="K253"/>
          <cell r="L253"/>
          <cell r="M253"/>
          <cell r="N253"/>
        </row>
        <row r="254">
          <cell r="A254">
            <v>0</v>
          </cell>
          <cell r="B254">
            <v>0</v>
          </cell>
          <cell r="C254">
            <v>0</v>
          </cell>
          <cell r="D254">
            <v>0</v>
          </cell>
          <cell r="E254">
            <v>0</v>
          </cell>
          <cell r="F254"/>
          <cell r="G254">
            <v>0</v>
          </cell>
          <cell r="H254">
            <v>0</v>
          </cell>
          <cell r="I254">
            <v>0</v>
          </cell>
          <cell r="J254">
            <v>0</v>
          </cell>
          <cell r="K254"/>
          <cell r="L254"/>
          <cell r="M254"/>
          <cell r="N254"/>
        </row>
        <row r="255">
          <cell r="A255">
            <v>0</v>
          </cell>
          <cell r="B255">
            <v>0</v>
          </cell>
          <cell r="C255">
            <v>0</v>
          </cell>
          <cell r="D255">
            <v>0</v>
          </cell>
          <cell r="E255">
            <v>0</v>
          </cell>
          <cell r="F255"/>
          <cell r="G255">
            <v>0</v>
          </cell>
          <cell r="H255">
            <v>0</v>
          </cell>
          <cell r="I255">
            <v>0</v>
          </cell>
          <cell r="J255">
            <v>0</v>
          </cell>
          <cell r="K255"/>
          <cell r="L255"/>
          <cell r="M255"/>
          <cell r="N255"/>
        </row>
        <row r="256">
          <cell r="A256">
            <v>0</v>
          </cell>
          <cell r="B256">
            <v>0</v>
          </cell>
          <cell r="C256">
            <v>0</v>
          </cell>
          <cell r="D256">
            <v>0</v>
          </cell>
          <cell r="E256">
            <v>0</v>
          </cell>
          <cell r="F256"/>
          <cell r="G256">
            <v>0</v>
          </cell>
          <cell r="H256">
            <v>0</v>
          </cell>
          <cell r="I256">
            <v>0</v>
          </cell>
          <cell r="J256">
            <v>0</v>
          </cell>
          <cell r="K256"/>
          <cell r="L256"/>
          <cell r="M256"/>
          <cell r="N256"/>
        </row>
        <row r="257">
          <cell r="A257">
            <v>0</v>
          </cell>
          <cell r="B257">
            <v>0</v>
          </cell>
          <cell r="C257">
            <v>0</v>
          </cell>
          <cell r="D257">
            <v>0</v>
          </cell>
          <cell r="E257">
            <v>0</v>
          </cell>
          <cell r="F257"/>
          <cell r="G257">
            <v>0</v>
          </cell>
          <cell r="H257">
            <v>0</v>
          </cell>
          <cell r="I257">
            <v>0</v>
          </cell>
          <cell r="J257">
            <v>0</v>
          </cell>
          <cell r="K257"/>
          <cell r="L257"/>
          <cell r="M257"/>
          <cell r="N257"/>
        </row>
        <row r="258">
          <cell r="A258">
            <v>0</v>
          </cell>
          <cell r="B258">
            <v>0</v>
          </cell>
          <cell r="C258">
            <v>0</v>
          </cell>
          <cell r="D258">
            <v>0</v>
          </cell>
          <cell r="E258">
            <v>0</v>
          </cell>
          <cell r="F258"/>
          <cell r="G258">
            <v>0</v>
          </cell>
          <cell r="H258">
            <v>0</v>
          </cell>
          <cell r="I258">
            <v>0</v>
          </cell>
          <cell r="J258">
            <v>0</v>
          </cell>
          <cell r="K258"/>
          <cell r="L258"/>
          <cell r="M258"/>
          <cell r="N258"/>
        </row>
        <row r="259">
          <cell r="A259">
            <v>0</v>
          </cell>
          <cell r="B259">
            <v>0</v>
          </cell>
          <cell r="C259">
            <v>0</v>
          </cell>
          <cell r="D259">
            <v>0</v>
          </cell>
          <cell r="E259">
            <v>0</v>
          </cell>
          <cell r="F259"/>
          <cell r="G259">
            <v>0</v>
          </cell>
          <cell r="H259">
            <v>0</v>
          </cell>
          <cell r="I259">
            <v>0</v>
          </cell>
          <cell r="J259">
            <v>0</v>
          </cell>
          <cell r="K259"/>
          <cell r="L259"/>
          <cell r="M259"/>
          <cell r="N259"/>
        </row>
        <row r="260">
          <cell r="A260">
            <v>0</v>
          </cell>
          <cell r="B260">
            <v>0</v>
          </cell>
          <cell r="C260">
            <v>0</v>
          </cell>
          <cell r="D260">
            <v>0</v>
          </cell>
          <cell r="E260">
            <v>0</v>
          </cell>
          <cell r="F260"/>
          <cell r="G260">
            <v>0</v>
          </cell>
          <cell r="H260">
            <v>0</v>
          </cell>
          <cell r="I260">
            <v>0</v>
          </cell>
          <cell r="J260">
            <v>0</v>
          </cell>
          <cell r="K260"/>
          <cell r="L260"/>
          <cell r="M260"/>
          <cell r="N260"/>
        </row>
        <row r="261">
          <cell r="A261">
            <v>0</v>
          </cell>
          <cell r="B261">
            <v>0</v>
          </cell>
          <cell r="C261">
            <v>0</v>
          </cell>
          <cell r="D261">
            <v>0</v>
          </cell>
          <cell r="E261">
            <v>0</v>
          </cell>
          <cell r="F261"/>
          <cell r="G261">
            <v>0</v>
          </cell>
          <cell r="H261">
            <v>0</v>
          </cell>
          <cell r="I261">
            <v>0</v>
          </cell>
          <cell r="J261">
            <v>0</v>
          </cell>
          <cell r="K261"/>
          <cell r="L261"/>
          <cell r="M261"/>
          <cell r="N261"/>
        </row>
        <row r="262">
          <cell r="A262">
            <v>0</v>
          </cell>
          <cell r="B262">
            <v>0</v>
          </cell>
          <cell r="C262">
            <v>0</v>
          </cell>
          <cell r="D262">
            <v>0</v>
          </cell>
          <cell r="E262">
            <v>0</v>
          </cell>
          <cell r="F262"/>
          <cell r="G262">
            <v>0</v>
          </cell>
          <cell r="H262">
            <v>0</v>
          </cell>
          <cell r="I262">
            <v>0</v>
          </cell>
          <cell r="J262">
            <v>0</v>
          </cell>
          <cell r="K262"/>
          <cell r="L262"/>
          <cell r="M262"/>
          <cell r="N262"/>
        </row>
        <row r="263">
          <cell r="A263">
            <v>0</v>
          </cell>
          <cell r="B263">
            <v>0</v>
          </cell>
          <cell r="C263">
            <v>0</v>
          </cell>
          <cell r="D263">
            <v>0</v>
          </cell>
          <cell r="E263">
            <v>0</v>
          </cell>
          <cell r="F263"/>
          <cell r="G263">
            <v>0</v>
          </cell>
          <cell r="H263">
            <v>0</v>
          </cell>
          <cell r="I263">
            <v>0</v>
          </cell>
          <cell r="J263">
            <v>0</v>
          </cell>
          <cell r="K263"/>
          <cell r="L263"/>
          <cell r="M263"/>
          <cell r="N263"/>
        </row>
        <row r="264">
          <cell r="A264">
            <v>0</v>
          </cell>
          <cell r="B264">
            <v>0</v>
          </cell>
          <cell r="C264">
            <v>0</v>
          </cell>
          <cell r="D264">
            <v>0</v>
          </cell>
          <cell r="E264">
            <v>0</v>
          </cell>
          <cell r="F264"/>
          <cell r="G264">
            <v>0</v>
          </cell>
          <cell r="H264">
            <v>0</v>
          </cell>
          <cell r="I264">
            <v>0</v>
          </cell>
          <cell r="J264">
            <v>0</v>
          </cell>
          <cell r="K264"/>
          <cell r="L264"/>
          <cell r="M264"/>
          <cell r="N264"/>
        </row>
        <row r="265">
          <cell r="A265">
            <v>0</v>
          </cell>
          <cell r="B265">
            <v>0</v>
          </cell>
          <cell r="C265">
            <v>0</v>
          </cell>
          <cell r="D265">
            <v>0</v>
          </cell>
          <cell r="E265">
            <v>0</v>
          </cell>
          <cell r="F265"/>
          <cell r="G265">
            <v>0</v>
          </cell>
          <cell r="H265">
            <v>0</v>
          </cell>
          <cell r="I265">
            <v>0</v>
          </cell>
          <cell r="J265">
            <v>0</v>
          </cell>
          <cell r="K265"/>
          <cell r="L265"/>
          <cell r="M265"/>
          <cell r="N265"/>
        </row>
        <row r="266">
          <cell r="A266">
            <v>0</v>
          </cell>
          <cell r="B266">
            <v>0</v>
          </cell>
          <cell r="C266">
            <v>0</v>
          </cell>
          <cell r="D266">
            <v>0</v>
          </cell>
          <cell r="E266">
            <v>0</v>
          </cell>
          <cell r="F266"/>
          <cell r="G266">
            <v>0</v>
          </cell>
          <cell r="H266">
            <v>0</v>
          </cell>
          <cell r="I266">
            <v>0</v>
          </cell>
          <cell r="J266">
            <v>0</v>
          </cell>
          <cell r="K266"/>
          <cell r="L266"/>
          <cell r="M266"/>
          <cell r="N266"/>
        </row>
        <row r="267">
          <cell r="A267">
            <v>0</v>
          </cell>
          <cell r="B267">
            <v>0</v>
          </cell>
          <cell r="C267">
            <v>0</v>
          </cell>
          <cell r="D267">
            <v>0</v>
          </cell>
          <cell r="E267">
            <v>0</v>
          </cell>
          <cell r="F267"/>
          <cell r="G267">
            <v>0</v>
          </cell>
          <cell r="H267">
            <v>0</v>
          </cell>
          <cell r="I267">
            <v>0</v>
          </cell>
          <cell r="J267">
            <v>0</v>
          </cell>
          <cell r="K267"/>
          <cell r="L267"/>
          <cell r="M267"/>
          <cell r="N267"/>
        </row>
        <row r="268">
          <cell r="A268">
            <v>0</v>
          </cell>
          <cell r="B268">
            <v>0</v>
          </cell>
          <cell r="C268">
            <v>0</v>
          </cell>
          <cell r="D268">
            <v>0</v>
          </cell>
          <cell r="E268">
            <v>0</v>
          </cell>
          <cell r="F268"/>
          <cell r="G268">
            <v>0</v>
          </cell>
          <cell r="H268">
            <v>0</v>
          </cell>
          <cell r="I268">
            <v>0</v>
          </cell>
          <cell r="J268">
            <v>0</v>
          </cell>
          <cell r="K268"/>
          <cell r="L268"/>
          <cell r="M268"/>
          <cell r="N268"/>
        </row>
        <row r="269">
          <cell r="A269">
            <v>0</v>
          </cell>
          <cell r="B269">
            <v>0</v>
          </cell>
          <cell r="C269">
            <v>0</v>
          </cell>
          <cell r="D269">
            <v>0</v>
          </cell>
          <cell r="E269">
            <v>0</v>
          </cell>
          <cell r="F269"/>
          <cell r="G269">
            <v>0</v>
          </cell>
          <cell r="H269">
            <v>0</v>
          </cell>
          <cell r="I269">
            <v>0</v>
          </cell>
          <cell r="J269">
            <v>0</v>
          </cell>
          <cell r="K269"/>
          <cell r="L269"/>
          <cell r="M269"/>
          <cell r="N269"/>
        </row>
        <row r="270">
          <cell r="A270">
            <v>0</v>
          </cell>
          <cell r="B270">
            <v>0</v>
          </cell>
          <cell r="C270">
            <v>0</v>
          </cell>
          <cell r="D270">
            <v>0</v>
          </cell>
          <cell r="E270">
            <v>0</v>
          </cell>
          <cell r="F270"/>
          <cell r="G270">
            <v>0</v>
          </cell>
          <cell r="H270">
            <v>0</v>
          </cell>
          <cell r="I270">
            <v>0</v>
          </cell>
          <cell r="J270">
            <v>0</v>
          </cell>
          <cell r="K270"/>
          <cell r="L270"/>
          <cell r="M270"/>
          <cell r="N270"/>
        </row>
        <row r="271">
          <cell r="A271">
            <v>0</v>
          </cell>
          <cell r="B271">
            <v>0</v>
          </cell>
          <cell r="C271">
            <v>0</v>
          </cell>
          <cell r="D271">
            <v>0</v>
          </cell>
          <cell r="E271">
            <v>0</v>
          </cell>
          <cell r="F271"/>
          <cell r="G271">
            <v>0</v>
          </cell>
          <cell r="H271">
            <v>0</v>
          </cell>
          <cell r="I271">
            <v>0</v>
          </cell>
          <cell r="J271">
            <v>0</v>
          </cell>
          <cell r="K271"/>
          <cell r="L271"/>
          <cell r="M271"/>
          <cell r="N271"/>
        </row>
        <row r="272">
          <cell r="A272">
            <v>0</v>
          </cell>
          <cell r="B272">
            <v>0</v>
          </cell>
          <cell r="C272">
            <v>0</v>
          </cell>
          <cell r="D272">
            <v>0</v>
          </cell>
          <cell r="E272">
            <v>0</v>
          </cell>
          <cell r="F272"/>
          <cell r="G272">
            <v>0</v>
          </cell>
          <cell r="H272">
            <v>0</v>
          </cell>
          <cell r="I272">
            <v>0</v>
          </cell>
          <cell r="J272">
            <v>0</v>
          </cell>
          <cell r="K272"/>
          <cell r="L272"/>
          <cell r="M272"/>
          <cell r="N272"/>
        </row>
        <row r="273">
          <cell r="A273">
            <v>0</v>
          </cell>
          <cell r="B273">
            <v>0</v>
          </cell>
          <cell r="C273">
            <v>0</v>
          </cell>
          <cell r="D273">
            <v>0</v>
          </cell>
          <cell r="E273">
            <v>0</v>
          </cell>
          <cell r="F273"/>
          <cell r="G273">
            <v>0</v>
          </cell>
          <cell r="H273">
            <v>0</v>
          </cell>
          <cell r="I273">
            <v>0</v>
          </cell>
          <cell r="J273">
            <v>0</v>
          </cell>
          <cell r="K273"/>
          <cell r="L273"/>
          <cell r="M273"/>
          <cell r="N273"/>
        </row>
        <row r="274">
          <cell r="A274">
            <v>0</v>
          </cell>
          <cell r="B274">
            <v>0</v>
          </cell>
          <cell r="C274">
            <v>0</v>
          </cell>
          <cell r="D274">
            <v>0</v>
          </cell>
          <cell r="E274">
            <v>0</v>
          </cell>
          <cell r="F274"/>
          <cell r="G274">
            <v>0</v>
          </cell>
          <cell r="H274">
            <v>0</v>
          </cell>
          <cell r="I274">
            <v>0</v>
          </cell>
          <cell r="J274">
            <v>0</v>
          </cell>
          <cell r="K274"/>
          <cell r="L274"/>
          <cell r="M274"/>
          <cell r="N274"/>
        </row>
        <row r="275">
          <cell r="A275">
            <v>0</v>
          </cell>
          <cell r="B275">
            <v>0</v>
          </cell>
          <cell r="C275">
            <v>0</v>
          </cell>
          <cell r="D275">
            <v>0</v>
          </cell>
          <cell r="E275">
            <v>0</v>
          </cell>
          <cell r="F275"/>
          <cell r="G275">
            <v>0</v>
          </cell>
          <cell r="H275">
            <v>0</v>
          </cell>
          <cell r="I275">
            <v>0</v>
          </cell>
          <cell r="J275">
            <v>0</v>
          </cell>
          <cell r="K275"/>
          <cell r="L275"/>
          <cell r="M275"/>
          <cell r="N275"/>
        </row>
        <row r="276">
          <cell r="A276">
            <v>0</v>
          </cell>
          <cell r="B276">
            <v>0</v>
          </cell>
          <cell r="C276">
            <v>0</v>
          </cell>
          <cell r="D276">
            <v>0</v>
          </cell>
          <cell r="E276">
            <v>0</v>
          </cell>
          <cell r="F276"/>
          <cell r="G276">
            <v>0</v>
          </cell>
          <cell r="H276">
            <v>0</v>
          </cell>
          <cell r="I276">
            <v>0</v>
          </cell>
          <cell r="J276">
            <v>0</v>
          </cell>
          <cell r="K276"/>
          <cell r="L276"/>
          <cell r="M276"/>
          <cell r="N276"/>
        </row>
        <row r="277">
          <cell r="A277">
            <v>0</v>
          </cell>
          <cell r="B277">
            <v>0</v>
          </cell>
          <cell r="C277">
            <v>0</v>
          </cell>
          <cell r="D277">
            <v>0</v>
          </cell>
          <cell r="E277">
            <v>0</v>
          </cell>
          <cell r="F277"/>
          <cell r="G277">
            <v>0</v>
          </cell>
          <cell r="H277">
            <v>0</v>
          </cell>
          <cell r="I277">
            <v>0</v>
          </cell>
          <cell r="J277">
            <v>0</v>
          </cell>
          <cell r="K277"/>
          <cell r="L277"/>
          <cell r="M277"/>
          <cell r="N277"/>
        </row>
        <row r="278">
          <cell r="A278">
            <v>0</v>
          </cell>
          <cell r="B278">
            <v>0</v>
          </cell>
          <cell r="C278">
            <v>0</v>
          </cell>
          <cell r="D278">
            <v>0</v>
          </cell>
          <cell r="E278">
            <v>0</v>
          </cell>
          <cell r="F278"/>
          <cell r="G278">
            <v>0</v>
          </cell>
          <cell r="H278">
            <v>0</v>
          </cell>
          <cell r="I278">
            <v>0</v>
          </cell>
          <cell r="J278">
            <v>0</v>
          </cell>
          <cell r="K278"/>
          <cell r="L278"/>
          <cell r="M278"/>
          <cell r="N278"/>
        </row>
        <row r="279">
          <cell r="A279">
            <v>0</v>
          </cell>
          <cell r="B279">
            <v>0</v>
          </cell>
          <cell r="C279">
            <v>0</v>
          </cell>
          <cell r="D279">
            <v>0</v>
          </cell>
          <cell r="E279">
            <v>0</v>
          </cell>
          <cell r="F279"/>
          <cell r="G279">
            <v>0</v>
          </cell>
          <cell r="H279">
            <v>0</v>
          </cell>
          <cell r="I279">
            <v>0</v>
          </cell>
          <cell r="J279">
            <v>0</v>
          </cell>
          <cell r="K279"/>
          <cell r="L279"/>
          <cell r="M279"/>
          <cell r="N279"/>
        </row>
        <row r="280">
          <cell r="A280">
            <v>0</v>
          </cell>
          <cell r="B280">
            <v>0</v>
          </cell>
          <cell r="C280">
            <v>0</v>
          </cell>
          <cell r="D280">
            <v>0</v>
          </cell>
          <cell r="E280">
            <v>0</v>
          </cell>
          <cell r="F280"/>
          <cell r="G280">
            <v>0</v>
          </cell>
          <cell r="H280">
            <v>0</v>
          </cell>
          <cell r="I280">
            <v>0</v>
          </cell>
          <cell r="J280">
            <v>0</v>
          </cell>
          <cell r="K280"/>
          <cell r="L280"/>
          <cell r="M280"/>
          <cell r="N280"/>
        </row>
        <row r="281">
          <cell r="A281">
            <v>0</v>
          </cell>
          <cell r="B281">
            <v>0</v>
          </cell>
          <cell r="C281">
            <v>0</v>
          </cell>
          <cell r="D281">
            <v>0</v>
          </cell>
          <cell r="E281">
            <v>0</v>
          </cell>
          <cell r="F281"/>
          <cell r="G281">
            <v>0</v>
          </cell>
          <cell r="H281">
            <v>0</v>
          </cell>
          <cell r="I281">
            <v>0</v>
          </cell>
          <cell r="J281">
            <v>0</v>
          </cell>
          <cell r="K281"/>
          <cell r="L281"/>
          <cell r="M281"/>
          <cell r="N281"/>
        </row>
        <row r="282">
          <cell r="A282">
            <v>0</v>
          </cell>
          <cell r="B282">
            <v>0</v>
          </cell>
          <cell r="C282">
            <v>0</v>
          </cell>
          <cell r="D282">
            <v>0</v>
          </cell>
          <cell r="E282">
            <v>0</v>
          </cell>
          <cell r="F282"/>
          <cell r="G282">
            <v>0</v>
          </cell>
          <cell r="H282">
            <v>0</v>
          </cell>
          <cell r="I282">
            <v>0</v>
          </cell>
          <cell r="J282">
            <v>0</v>
          </cell>
          <cell r="K282"/>
          <cell r="L282"/>
          <cell r="M282"/>
          <cell r="N282"/>
        </row>
        <row r="283">
          <cell r="A283">
            <v>0</v>
          </cell>
          <cell r="B283">
            <v>0</v>
          </cell>
          <cell r="C283">
            <v>0</v>
          </cell>
          <cell r="D283">
            <v>0</v>
          </cell>
          <cell r="E283">
            <v>0</v>
          </cell>
          <cell r="F283"/>
          <cell r="G283">
            <v>0</v>
          </cell>
          <cell r="H283">
            <v>0</v>
          </cell>
          <cell r="I283">
            <v>0</v>
          </cell>
          <cell r="J283">
            <v>0</v>
          </cell>
          <cell r="K283"/>
          <cell r="L283"/>
          <cell r="M283"/>
          <cell r="N283"/>
        </row>
        <row r="284">
          <cell r="A284">
            <v>0</v>
          </cell>
          <cell r="B284">
            <v>0</v>
          </cell>
          <cell r="C284">
            <v>0</v>
          </cell>
          <cell r="D284">
            <v>0</v>
          </cell>
          <cell r="E284">
            <v>0</v>
          </cell>
          <cell r="F284"/>
          <cell r="G284">
            <v>0</v>
          </cell>
          <cell r="H284">
            <v>0</v>
          </cell>
          <cell r="I284">
            <v>0</v>
          </cell>
          <cell r="J284">
            <v>0</v>
          </cell>
          <cell r="K284"/>
          <cell r="L284"/>
          <cell r="M284"/>
          <cell r="N284"/>
        </row>
        <row r="285">
          <cell r="A285">
            <v>0</v>
          </cell>
          <cell r="B285">
            <v>0</v>
          </cell>
          <cell r="C285">
            <v>0</v>
          </cell>
          <cell r="D285">
            <v>0</v>
          </cell>
          <cell r="E285">
            <v>0</v>
          </cell>
          <cell r="F285"/>
          <cell r="G285">
            <v>0</v>
          </cell>
          <cell r="H285">
            <v>0</v>
          </cell>
          <cell r="I285">
            <v>0</v>
          </cell>
          <cell r="J285">
            <v>0</v>
          </cell>
          <cell r="K285"/>
          <cell r="L285"/>
          <cell r="M285"/>
          <cell r="N285"/>
        </row>
        <row r="286">
          <cell r="A286">
            <v>0</v>
          </cell>
          <cell r="B286">
            <v>0</v>
          </cell>
          <cell r="C286">
            <v>0</v>
          </cell>
          <cell r="D286">
            <v>0</v>
          </cell>
          <cell r="E286">
            <v>0</v>
          </cell>
          <cell r="F286"/>
          <cell r="G286">
            <v>0</v>
          </cell>
          <cell r="H286">
            <v>0</v>
          </cell>
          <cell r="I286">
            <v>0</v>
          </cell>
          <cell r="J286">
            <v>0</v>
          </cell>
          <cell r="K286"/>
          <cell r="L286"/>
          <cell r="M286"/>
          <cell r="N286"/>
        </row>
        <row r="287">
          <cell r="A287">
            <v>0</v>
          </cell>
          <cell r="B287">
            <v>0</v>
          </cell>
          <cell r="C287">
            <v>0</v>
          </cell>
          <cell r="D287">
            <v>0</v>
          </cell>
          <cell r="E287">
            <v>0</v>
          </cell>
          <cell r="F287"/>
          <cell r="G287">
            <v>0</v>
          </cell>
          <cell r="H287">
            <v>0</v>
          </cell>
          <cell r="I287">
            <v>0</v>
          </cell>
          <cell r="J287">
            <v>0</v>
          </cell>
          <cell r="K287"/>
          <cell r="L287"/>
          <cell r="M287"/>
          <cell r="N287"/>
        </row>
        <row r="288">
          <cell r="A288">
            <v>0</v>
          </cell>
          <cell r="B288">
            <v>0</v>
          </cell>
          <cell r="C288">
            <v>0</v>
          </cell>
          <cell r="D288">
            <v>0</v>
          </cell>
          <cell r="E288">
            <v>0</v>
          </cell>
          <cell r="F288"/>
          <cell r="G288">
            <v>0</v>
          </cell>
          <cell r="H288">
            <v>0</v>
          </cell>
          <cell r="I288">
            <v>0</v>
          </cell>
          <cell r="J288">
            <v>0</v>
          </cell>
          <cell r="K288"/>
          <cell r="L288"/>
          <cell r="M288"/>
          <cell r="N288"/>
        </row>
        <row r="289">
          <cell r="A289">
            <v>0</v>
          </cell>
          <cell r="B289">
            <v>0</v>
          </cell>
          <cell r="C289">
            <v>0</v>
          </cell>
          <cell r="D289">
            <v>0</v>
          </cell>
          <cell r="E289">
            <v>0</v>
          </cell>
          <cell r="F289"/>
          <cell r="G289">
            <v>0</v>
          </cell>
          <cell r="H289">
            <v>0</v>
          </cell>
          <cell r="I289">
            <v>0</v>
          </cell>
          <cell r="J289">
            <v>0</v>
          </cell>
          <cell r="K289"/>
          <cell r="L289"/>
          <cell r="M289"/>
          <cell r="N289"/>
        </row>
        <row r="290">
          <cell r="A290">
            <v>0</v>
          </cell>
          <cell r="B290">
            <v>0</v>
          </cell>
          <cell r="C290">
            <v>0</v>
          </cell>
          <cell r="D290">
            <v>0</v>
          </cell>
          <cell r="E290">
            <v>0</v>
          </cell>
          <cell r="F290"/>
          <cell r="G290">
            <v>0</v>
          </cell>
          <cell r="H290">
            <v>0</v>
          </cell>
          <cell r="I290">
            <v>0</v>
          </cell>
          <cell r="J290">
            <v>0</v>
          </cell>
          <cell r="K290"/>
          <cell r="L290"/>
          <cell r="M290"/>
          <cell r="N290"/>
        </row>
        <row r="291">
          <cell r="A291">
            <v>0</v>
          </cell>
          <cell r="B291">
            <v>0</v>
          </cell>
          <cell r="C291">
            <v>0</v>
          </cell>
          <cell r="D291">
            <v>0</v>
          </cell>
          <cell r="E291">
            <v>0</v>
          </cell>
          <cell r="F291"/>
          <cell r="G291">
            <v>0</v>
          </cell>
          <cell r="H291">
            <v>0</v>
          </cell>
          <cell r="I291">
            <v>0</v>
          </cell>
          <cell r="J291">
            <v>0</v>
          </cell>
          <cell r="K291"/>
          <cell r="L291"/>
          <cell r="M291"/>
          <cell r="N291"/>
        </row>
        <row r="292">
          <cell r="A292">
            <v>0</v>
          </cell>
          <cell r="B292">
            <v>0</v>
          </cell>
          <cell r="C292">
            <v>0</v>
          </cell>
          <cell r="D292">
            <v>0</v>
          </cell>
          <cell r="E292">
            <v>0</v>
          </cell>
          <cell r="F292"/>
          <cell r="G292">
            <v>0</v>
          </cell>
          <cell r="H292">
            <v>0</v>
          </cell>
          <cell r="I292">
            <v>0</v>
          </cell>
          <cell r="J292">
            <v>0</v>
          </cell>
          <cell r="K292"/>
          <cell r="L292"/>
          <cell r="M292"/>
          <cell r="N292"/>
        </row>
        <row r="293">
          <cell r="A293">
            <v>0</v>
          </cell>
          <cell r="B293">
            <v>0</v>
          </cell>
          <cell r="C293">
            <v>0</v>
          </cell>
          <cell r="D293">
            <v>0</v>
          </cell>
          <cell r="E293">
            <v>0</v>
          </cell>
          <cell r="F293"/>
          <cell r="G293">
            <v>0</v>
          </cell>
          <cell r="H293">
            <v>0</v>
          </cell>
          <cell r="I293">
            <v>0</v>
          </cell>
          <cell r="J293">
            <v>0</v>
          </cell>
          <cell r="K293"/>
          <cell r="L293"/>
          <cell r="M293"/>
          <cell r="N293"/>
        </row>
        <row r="294">
          <cell r="A294">
            <v>0</v>
          </cell>
          <cell r="B294">
            <v>0</v>
          </cell>
          <cell r="C294">
            <v>0</v>
          </cell>
          <cell r="D294">
            <v>0</v>
          </cell>
          <cell r="E294">
            <v>0</v>
          </cell>
          <cell r="F294"/>
          <cell r="G294">
            <v>0</v>
          </cell>
          <cell r="H294">
            <v>0</v>
          </cell>
          <cell r="I294">
            <v>0</v>
          </cell>
          <cell r="J294">
            <v>0</v>
          </cell>
          <cell r="K294"/>
          <cell r="L294"/>
          <cell r="M294"/>
          <cell r="N294"/>
        </row>
        <row r="295">
          <cell r="A295">
            <v>0</v>
          </cell>
          <cell r="B295">
            <v>0</v>
          </cell>
          <cell r="C295">
            <v>0</v>
          </cell>
          <cell r="D295">
            <v>0</v>
          </cell>
          <cell r="E295">
            <v>0</v>
          </cell>
          <cell r="F295"/>
          <cell r="G295">
            <v>0</v>
          </cell>
          <cell r="H295">
            <v>0</v>
          </cell>
          <cell r="I295">
            <v>0</v>
          </cell>
          <cell r="J295">
            <v>0</v>
          </cell>
          <cell r="K295"/>
          <cell r="L295"/>
          <cell r="M295"/>
          <cell r="N295"/>
        </row>
        <row r="296">
          <cell r="A296">
            <v>0</v>
          </cell>
          <cell r="B296">
            <v>0</v>
          </cell>
          <cell r="C296">
            <v>0</v>
          </cell>
          <cell r="D296">
            <v>0</v>
          </cell>
          <cell r="E296">
            <v>0</v>
          </cell>
          <cell r="F296"/>
          <cell r="G296">
            <v>0</v>
          </cell>
          <cell r="H296">
            <v>0</v>
          </cell>
          <cell r="I296">
            <v>0</v>
          </cell>
          <cell r="J296">
            <v>0</v>
          </cell>
          <cell r="K296"/>
          <cell r="L296"/>
          <cell r="M296"/>
          <cell r="N296"/>
        </row>
        <row r="297">
          <cell r="A297">
            <v>0</v>
          </cell>
          <cell r="B297">
            <v>0</v>
          </cell>
          <cell r="C297">
            <v>0</v>
          </cell>
          <cell r="D297">
            <v>0</v>
          </cell>
          <cell r="E297">
            <v>0</v>
          </cell>
          <cell r="F297"/>
          <cell r="G297">
            <v>0</v>
          </cell>
          <cell r="H297">
            <v>0</v>
          </cell>
          <cell r="I297">
            <v>0</v>
          </cell>
          <cell r="J297">
            <v>0</v>
          </cell>
          <cell r="K297"/>
          <cell r="L297"/>
          <cell r="M297"/>
          <cell r="N297"/>
        </row>
        <row r="298">
          <cell r="A298">
            <v>0</v>
          </cell>
          <cell r="B298">
            <v>0</v>
          </cell>
          <cell r="C298">
            <v>0</v>
          </cell>
          <cell r="D298">
            <v>0</v>
          </cell>
          <cell r="E298">
            <v>0</v>
          </cell>
          <cell r="F298"/>
          <cell r="G298">
            <v>0</v>
          </cell>
          <cell r="H298">
            <v>0</v>
          </cell>
          <cell r="I298">
            <v>0</v>
          </cell>
          <cell r="J298">
            <v>0</v>
          </cell>
          <cell r="K298"/>
          <cell r="L298"/>
          <cell r="M298"/>
          <cell r="N298"/>
        </row>
        <row r="299">
          <cell r="A299">
            <v>0</v>
          </cell>
          <cell r="B299">
            <v>0</v>
          </cell>
          <cell r="C299">
            <v>0</v>
          </cell>
          <cell r="D299">
            <v>0</v>
          </cell>
          <cell r="E299">
            <v>0</v>
          </cell>
          <cell r="F299"/>
          <cell r="G299">
            <v>0</v>
          </cell>
          <cell r="H299">
            <v>0</v>
          </cell>
          <cell r="I299">
            <v>0</v>
          </cell>
          <cell r="J299">
            <v>0</v>
          </cell>
          <cell r="K299"/>
          <cell r="L299"/>
          <cell r="M299"/>
          <cell r="N299"/>
        </row>
        <row r="300">
          <cell r="A300">
            <v>0</v>
          </cell>
          <cell r="B300">
            <v>0</v>
          </cell>
          <cell r="C300">
            <v>0</v>
          </cell>
          <cell r="D300">
            <v>0</v>
          </cell>
          <cell r="E300">
            <v>0</v>
          </cell>
          <cell r="F300"/>
          <cell r="G300">
            <v>0</v>
          </cell>
          <cell r="H300">
            <v>0</v>
          </cell>
          <cell r="I300">
            <v>0</v>
          </cell>
          <cell r="J300">
            <v>0</v>
          </cell>
          <cell r="K300"/>
          <cell r="L300"/>
          <cell r="M300"/>
          <cell r="N300"/>
        </row>
        <row r="301">
          <cell r="A301">
            <v>0</v>
          </cell>
          <cell r="B301">
            <v>0</v>
          </cell>
          <cell r="C301">
            <v>0</v>
          </cell>
          <cell r="D301">
            <v>0</v>
          </cell>
          <cell r="E301">
            <v>0</v>
          </cell>
          <cell r="F301"/>
          <cell r="G301">
            <v>0</v>
          </cell>
          <cell r="H301">
            <v>0</v>
          </cell>
          <cell r="I301">
            <v>0</v>
          </cell>
          <cell r="J301">
            <v>0</v>
          </cell>
          <cell r="K301"/>
          <cell r="L301"/>
          <cell r="M301"/>
          <cell r="N301"/>
        </row>
        <row r="302">
          <cell r="A302">
            <v>0</v>
          </cell>
          <cell r="B302">
            <v>0</v>
          </cell>
          <cell r="C302">
            <v>0</v>
          </cell>
          <cell r="D302">
            <v>0</v>
          </cell>
          <cell r="E302">
            <v>0</v>
          </cell>
          <cell r="F302"/>
          <cell r="G302">
            <v>0</v>
          </cell>
          <cell r="H302">
            <v>0</v>
          </cell>
          <cell r="I302">
            <v>0</v>
          </cell>
          <cell r="J302">
            <v>0</v>
          </cell>
          <cell r="K302"/>
          <cell r="L302"/>
          <cell r="M302"/>
          <cell r="N302"/>
        </row>
        <row r="303">
          <cell r="A303">
            <v>0</v>
          </cell>
          <cell r="B303">
            <v>0</v>
          </cell>
          <cell r="C303">
            <v>0</v>
          </cell>
          <cell r="D303">
            <v>0</v>
          </cell>
          <cell r="E303">
            <v>0</v>
          </cell>
          <cell r="F303"/>
          <cell r="G303">
            <v>0</v>
          </cell>
          <cell r="H303">
            <v>0</v>
          </cell>
          <cell r="I303">
            <v>0</v>
          </cell>
          <cell r="J303">
            <v>0</v>
          </cell>
          <cell r="K303"/>
          <cell r="L303"/>
          <cell r="M303"/>
          <cell r="N303"/>
        </row>
        <row r="304">
          <cell r="A304">
            <v>0</v>
          </cell>
          <cell r="B304">
            <v>0</v>
          </cell>
          <cell r="C304">
            <v>0</v>
          </cell>
          <cell r="D304">
            <v>0</v>
          </cell>
          <cell r="E304">
            <v>0</v>
          </cell>
          <cell r="F304"/>
          <cell r="G304">
            <v>0</v>
          </cell>
          <cell r="H304">
            <v>0</v>
          </cell>
          <cell r="I304">
            <v>0</v>
          </cell>
          <cell r="J304">
            <v>0</v>
          </cell>
          <cell r="K304"/>
          <cell r="L304"/>
          <cell r="M304"/>
          <cell r="N304"/>
        </row>
        <row r="305">
          <cell r="A305">
            <v>0</v>
          </cell>
          <cell r="B305">
            <v>0</v>
          </cell>
          <cell r="C305">
            <v>0</v>
          </cell>
          <cell r="D305">
            <v>0</v>
          </cell>
          <cell r="E305">
            <v>0</v>
          </cell>
          <cell r="F305"/>
          <cell r="G305">
            <v>0</v>
          </cell>
          <cell r="H305">
            <v>0</v>
          </cell>
          <cell r="I305">
            <v>0</v>
          </cell>
          <cell r="J305">
            <v>0</v>
          </cell>
          <cell r="K305"/>
          <cell r="L305"/>
          <cell r="M305"/>
          <cell r="N305"/>
        </row>
        <row r="306">
          <cell r="A306">
            <v>0</v>
          </cell>
          <cell r="B306">
            <v>0</v>
          </cell>
          <cell r="C306">
            <v>0</v>
          </cell>
          <cell r="D306">
            <v>0</v>
          </cell>
          <cell r="E306">
            <v>0</v>
          </cell>
          <cell r="F306"/>
          <cell r="G306">
            <v>0</v>
          </cell>
          <cell r="H306">
            <v>0</v>
          </cell>
          <cell r="I306">
            <v>0</v>
          </cell>
          <cell r="J306">
            <v>0</v>
          </cell>
          <cell r="K306"/>
          <cell r="L306"/>
          <cell r="M306"/>
          <cell r="N306"/>
        </row>
        <row r="307">
          <cell r="A307">
            <v>0</v>
          </cell>
          <cell r="B307">
            <v>0</v>
          </cell>
          <cell r="C307">
            <v>0</v>
          </cell>
          <cell r="D307">
            <v>0</v>
          </cell>
          <cell r="E307">
            <v>0</v>
          </cell>
          <cell r="F307"/>
          <cell r="G307">
            <v>0</v>
          </cell>
          <cell r="H307">
            <v>0</v>
          </cell>
          <cell r="I307">
            <v>0</v>
          </cell>
          <cell r="J307">
            <v>0</v>
          </cell>
          <cell r="K307"/>
          <cell r="L307"/>
          <cell r="M307"/>
          <cell r="N307"/>
        </row>
        <row r="308">
          <cell r="A308">
            <v>0</v>
          </cell>
          <cell r="B308">
            <v>0</v>
          </cell>
          <cell r="C308">
            <v>0</v>
          </cell>
          <cell r="D308">
            <v>0</v>
          </cell>
          <cell r="E308">
            <v>0</v>
          </cell>
          <cell r="F308"/>
          <cell r="G308">
            <v>0</v>
          </cell>
          <cell r="H308">
            <v>0</v>
          </cell>
          <cell r="I308">
            <v>0</v>
          </cell>
          <cell r="J308">
            <v>0</v>
          </cell>
          <cell r="K308"/>
          <cell r="L308"/>
          <cell r="M308"/>
          <cell r="N308"/>
        </row>
        <row r="309">
          <cell r="A309">
            <v>0</v>
          </cell>
          <cell r="B309">
            <v>0</v>
          </cell>
          <cell r="C309">
            <v>0</v>
          </cell>
          <cell r="D309">
            <v>0</v>
          </cell>
          <cell r="E309">
            <v>0</v>
          </cell>
          <cell r="F309"/>
          <cell r="G309">
            <v>0</v>
          </cell>
          <cell r="H309">
            <v>0</v>
          </cell>
          <cell r="I309">
            <v>0</v>
          </cell>
          <cell r="J309">
            <v>0</v>
          </cell>
          <cell r="K309"/>
          <cell r="L309"/>
          <cell r="M309"/>
          <cell r="N309"/>
        </row>
        <row r="310">
          <cell r="A310">
            <v>0</v>
          </cell>
          <cell r="B310">
            <v>0</v>
          </cell>
          <cell r="C310">
            <v>0</v>
          </cell>
          <cell r="D310">
            <v>0</v>
          </cell>
          <cell r="E310">
            <v>0</v>
          </cell>
          <cell r="F310"/>
          <cell r="G310">
            <v>0</v>
          </cell>
          <cell r="H310">
            <v>0</v>
          </cell>
          <cell r="I310">
            <v>0</v>
          </cell>
          <cell r="J310">
            <v>0</v>
          </cell>
          <cell r="K310"/>
          <cell r="L310"/>
          <cell r="M310"/>
          <cell r="N310"/>
        </row>
        <row r="311">
          <cell r="A311">
            <v>0</v>
          </cell>
          <cell r="B311">
            <v>0</v>
          </cell>
          <cell r="C311">
            <v>0</v>
          </cell>
          <cell r="D311">
            <v>0</v>
          </cell>
          <cell r="E311">
            <v>0</v>
          </cell>
          <cell r="F311"/>
          <cell r="G311">
            <v>0</v>
          </cell>
          <cell r="H311">
            <v>0</v>
          </cell>
          <cell r="I311">
            <v>0</v>
          </cell>
          <cell r="J311">
            <v>0</v>
          </cell>
          <cell r="K311"/>
          <cell r="L311"/>
          <cell r="M311"/>
          <cell r="N311"/>
        </row>
        <row r="312">
          <cell r="A312">
            <v>0</v>
          </cell>
          <cell r="B312">
            <v>0</v>
          </cell>
          <cell r="C312">
            <v>0</v>
          </cell>
          <cell r="D312">
            <v>0</v>
          </cell>
          <cell r="E312">
            <v>0</v>
          </cell>
          <cell r="F312"/>
          <cell r="G312">
            <v>0</v>
          </cell>
          <cell r="H312">
            <v>0</v>
          </cell>
          <cell r="I312">
            <v>0</v>
          </cell>
          <cell r="J312">
            <v>0</v>
          </cell>
          <cell r="K312"/>
          <cell r="L312"/>
          <cell r="M312"/>
          <cell r="N312"/>
        </row>
        <row r="313">
          <cell r="A313">
            <v>0</v>
          </cell>
          <cell r="B313">
            <v>0</v>
          </cell>
          <cell r="C313">
            <v>0</v>
          </cell>
          <cell r="D313">
            <v>0</v>
          </cell>
          <cell r="E313">
            <v>0</v>
          </cell>
          <cell r="F313"/>
          <cell r="G313">
            <v>0</v>
          </cell>
          <cell r="H313">
            <v>0</v>
          </cell>
          <cell r="I313">
            <v>0</v>
          </cell>
          <cell r="J313">
            <v>0</v>
          </cell>
          <cell r="K313"/>
          <cell r="L313"/>
          <cell r="M313"/>
          <cell r="N313"/>
        </row>
        <row r="314">
          <cell r="A314">
            <v>0</v>
          </cell>
          <cell r="B314">
            <v>0</v>
          </cell>
          <cell r="C314">
            <v>0</v>
          </cell>
          <cell r="D314">
            <v>0</v>
          </cell>
          <cell r="E314">
            <v>0</v>
          </cell>
          <cell r="F314"/>
          <cell r="G314">
            <v>0</v>
          </cell>
          <cell r="H314">
            <v>0</v>
          </cell>
          <cell r="I314">
            <v>0</v>
          </cell>
          <cell r="J314">
            <v>0</v>
          </cell>
          <cell r="K314"/>
          <cell r="L314"/>
          <cell r="M314"/>
          <cell r="N314"/>
        </row>
        <row r="315">
          <cell r="A315">
            <v>0</v>
          </cell>
          <cell r="B315">
            <v>0</v>
          </cell>
          <cell r="C315">
            <v>0</v>
          </cell>
          <cell r="D315">
            <v>0</v>
          </cell>
          <cell r="E315">
            <v>0</v>
          </cell>
          <cell r="F315"/>
          <cell r="G315">
            <v>0</v>
          </cell>
          <cell r="H315">
            <v>0</v>
          </cell>
          <cell r="I315">
            <v>0</v>
          </cell>
          <cell r="J315">
            <v>0</v>
          </cell>
          <cell r="K315"/>
          <cell r="L315"/>
          <cell r="M315"/>
          <cell r="N315"/>
        </row>
        <row r="316">
          <cell r="A316">
            <v>0</v>
          </cell>
          <cell r="B316">
            <v>0</v>
          </cell>
          <cell r="C316">
            <v>0</v>
          </cell>
          <cell r="D316">
            <v>0</v>
          </cell>
          <cell r="E316">
            <v>0</v>
          </cell>
          <cell r="F316"/>
          <cell r="G316">
            <v>0</v>
          </cell>
          <cell r="H316">
            <v>0</v>
          </cell>
          <cell r="I316">
            <v>0</v>
          </cell>
          <cell r="J316">
            <v>0</v>
          </cell>
          <cell r="K316"/>
          <cell r="L316"/>
          <cell r="M316"/>
          <cell r="N316"/>
        </row>
        <row r="317">
          <cell r="A317">
            <v>0</v>
          </cell>
          <cell r="B317">
            <v>0</v>
          </cell>
          <cell r="C317">
            <v>0</v>
          </cell>
          <cell r="D317">
            <v>0</v>
          </cell>
          <cell r="E317">
            <v>0</v>
          </cell>
          <cell r="F317"/>
          <cell r="G317">
            <v>0</v>
          </cell>
          <cell r="H317">
            <v>0</v>
          </cell>
          <cell r="I317">
            <v>0</v>
          </cell>
          <cell r="J317">
            <v>0</v>
          </cell>
          <cell r="K317"/>
          <cell r="L317"/>
          <cell r="M317"/>
          <cell r="N317"/>
        </row>
        <row r="318">
          <cell r="A318">
            <v>0</v>
          </cell>
          <cell r="B318">
            <v>0</v>
          </cell>
          <cell r="C318">
            <v>0</v>
          </cell>
          <cell r="D318">
            <v>0</v>
          </cell>
          <cell r="E318">
            <v>0</v>
          </cell>
          <cell r="F318"/>
          <cell r="G318">
            <v>0</v>
          </cell>
          <cell r="H318">
            <v>0</v>
          </cell>
          <cell r="I318">
            <v>0</v>
          </cell>
          <cell r="J318">
            <v>0</v>
          </cell>
          <cell r="K318"/>
          <cell r="L318"/>
          <cell r="M318"/>
          <cell r="N318"/>
        </row>
        <row r="319">
          <cell r="A319">
            <v>0</v>
          </cell>
          <cell r="B319">
            <v>0</v>
          </cell>
          <cell r="C319">
            <v>0</v>
          </cell>
          <cell r="D319">
            <v>0</v>
          </cell>
          <cell r="E319">
            <v>0</v>
          </cell>
          <cell r="F319"/>
          <cell r="G319">
            <v>0</v>
          </cell>
          <cell r="H319">
            <v>0</v>
          </cell>
          <cell r="I319">
            <v>0</v>
          </cell>
          <cell r="J319">
            <v>0</v>
          </cell>
          <cell r="K319"/>
          <cell r="L319"/>
          <cell r="M319"/>
          <cell r="N319"/>
        </row>
        <row r="320">
          <cell r="A320">
            <v>0</v>
          </cell>
          <cell r="B320">
            <v>0</v>
          </cell>
          <cell r="C320">
            <v>0</v>
          </cell>
          <cell r="D320">
            <v>0</v>
          </cell>
          <cell r="E320">
            <v>0</v>
          </cell>
          <cell r="F320"/>
          <cell r="G320">
            <v>0</v>
          </cell>
          <cell r="H320">
            <v>0</v>
          </cell>
          <cell r="I320">
            <v>0</v>
          </cell>
          <cell r="J320">
            <v>0</v>
          </cell>
          <cell r="K320"/>
          <cell r="L320"/>
          <cell r="M320"/>
          <cell r="N320"/>
        </row>
        <row r="321">
          <cell r="A321">
            <v>0</v>
          </cell>
          <cell r="B321">
            <v>0</v>
          </cell>
          <cell r="C321">
            <v>0</v>
          </cell>
          <cell r="D321">
            <v>0</v>
          </cell>
          <cell r="E321">
            <v>0</v>
          </cell>
          <cell r="F321"/>
          <cell r="G321">
            <v>0</v>
          </cell>
          <cell r="H321">
            <v>0</v>
          </cell>
          <cell r="I321">
            <v>0</v>
          </cell>
          <cell r="J321">
            <v>0</v>
          </cell>
          <cell r="K321"/>
          <cell r="L321"/>
          <cell r="M321"/>
          <cell r="N321"/>
        </row>
        <row r="322">
          <cell r="A322">
            <v>0</v>
          </cell>
          <cell r="B322">
            <v>0</v>
          </cell>
          <cell r="C322">
            <v>0</v>
          </cell>
          <cell r="D322">
            <v>0</v>
          </cell>
          <cell r="E322">
            <v>0</v>
          </cell>
          <cell r="F322"/>
          <cell r="G322">
            <v>0</v>
          </cell>
          <cell r="H322">
            <v>0</v>
          </cell>
          <cell r="I322">
            <v>0</v>
          </cell>
          <cell r="J322">
            <v>0</v>
          </cell>
          <cell r="K322"/>
          <cell r="L322"/>
          <cell r="M322"/>
          <cell r="N322"/>
        </row>
        <row r="323">
          <cell r="A323">
            <v>0</v>
          </cell>
          <cell r="B323">
            <v>0</v>
          </cell>
          <cell r="C323">
            <v>0</v>
          </cell>
          <cell r="D323">
            <v>0</v>
          </cell>
          <cell r="E323">
            <v>0</v>
          </cell>
          <cell r="F323"/>
          <cell r="G323">
            <v>0</v>
          </cell>
          <cell r="H323">
            <v>0</v>
          </cell>
          <cell r="I323">
            <v>0</v>
          </cell>
          <cell r="J323">
            <v>0</v>
          </cell>
          <cell r="K323"/>
          <cell r="L323"/>
          <cell r="M323"/>
          <cell r="N323"/>
        </row>
        <row r="324">
          <cell r="A324">
            <v>0</v>
          </cell>
          <cell r="B324">
            <v>0</v>
          </cell>
          <cell r="C324">
            <v>0</v>
          </cell>
          <cell r="D324">
            <v>0</v>
          </cell>
          <cell r="E324">
            <v>0</v>
          </cell>
          <cell r="F324"/>
          <cell r="G324">
            <v>0</v>
          </cell>
          <cell r="H324">
            <v>0</v>
          </cell>
          <cell r="I324">
            <v>0</v>
          </cell>
          <cell r="J324">
            <v>0</v>
          </cell>
          <cell r="K324"/>
          <cell r="L324"/>
          <cell r="M324"/>
          <cell r="N324"/>
        </row>
        <row r="325">
          <cell r="A325">
            <v>0</v>
          </cell>
          <cell r="B325">
            <v>0</v>
          </cell>
          <cell r="C325">
            <v>0</v>
          </cell>
          <cell r="D325">
            <v>0</v>
          </cell>
          <cell r="E325">
            <v>0</v>
          </cell>
          <cell r="F325"/>
          <cell r="G325">
            <v>0</v>
          </cell>
          <cell r="H325">
            <v>0</v>
          </cell>
          <cell r="I325">
            <v>0</v>
          </cell>
          <cell r="J325">
            <v>0</v>
          </cell>
          <cell r="K325"/>
          <cell r="L325"/>
          <cell r="M325"/>
          <cell r="N325"/>
        </row>
        <row r="326">
          <cell r="A326">
            <v>0</v>
          </cell>
          <cell r="B326">
            <v>0</v>
          </cell>
          <cell r="C326">
            <v>0</v>
          </cell>
          <cell r="D326">
            <v>0</v>
          </cell>
          <cell r="E326">
            <v>0</v>
          </cell>
          <cell r="F326"/>
          <cell r="G326">
            <v>0</v>
          </cell>
          <cell r="H326">
            <v>0</v>
          </cell>
          <cell r="I326">
            <v>0</v>
          </cell>
          <cell r="J326">
            <v>0</v>
          </cell>
          <cell r="K326"/>
          <cell r="L326"/>
          <cell r="M326"/>
          <cell r="N326"/>
        </row>
        <row r="327">
          <cell r="A327">
            <v>0</v>
          </cell>
          <cell r="B327">
            <v>0</v>
          </cell>
          <cell r="C327">
            <v>0</v>
          </cell>
          <cell r="D327">
            <v>0</v>
          </cell>
          <cell r="E327">
            <v>0</v>
          </cell>
          <cell r="F327"/>
          <cell r="G327">
            <v>0</v>
          </cell>
          <cell r="H327">
            <v>0</v>
          </cell>
          <cell r="I327">
            <v>0</v>
          </cell>
          <cell r="J327">
            <v>0</v>
          </cell>
          <cell r="K327"/>
          <cell r="L327"/>
          <cell r="M327"/>
          <cell r="N327"/>
        </row>
        <row r="328">
          <cell r="A328">
            <v>0</v>
          </cell>
          <cell r="B328">
            <v>0</v>
          </cell>
          <cell r="C328">
            <v>0</v>
          </cell>
          <cell r="D328">
            <v>0</v>
          </cell>
          <cell r="E328">
            <v>0</v>
          </cell>
          <cell r="F328"/>
          <cell r="G328">
            <v>0</v>
          </cell>
          <cell r="H328">
            <v>0</v>
          </cell>
          <cell r="I328">
            <v>0</v>
          </cell>
          <cell r="J328">
            <v>0</v>
          </cell>
          <cell r="K328"/>
          <cell r="L328"/>
          <cell r="M328"/>
          <cell r="N328"/>
        </row>
        <row r="329">
          <cell r="A329">
            <v>0</v>
          </cell>
          <cell r="B329">
            <v>0</v>
          </cell>
          <cell r="C329">
            <v>0</v>
          </cell>
          <cell r="D329">
            <v>0</v>
          </cell>
          <cell r="E329">
            <v>0</v>
          </cell>
          <cell r="F329"/>
          <cell r="G329">
            <v>0</v>
          </cell>
          <cell r="H329">
            <v>0</v>
          </cell>
          <cell r="I329">
            <v>0</v>
          </cell>
          <cell r="J329">
            <v>0</v>
          </cell>
          <cell r="K329"/>
          <cell r="L329"/>
          <cell r="M329"/>
          <cell r="N329"/>
        </row>
        <row r="330">
          <cell r="A330">
            <v>0</v>
          </cell>
          <cell r="B330">
            <v>0</v>
          </cell>
          <cell r="C330">
            <v>0</v>
          </cell>
          <cell r="D330">
            <v>0</v>
          </cell>
          <cell r="E330">
            <v>0</v>
          </cell>
          <cell r="F330"/>
          <cell r="G330">
            <v>0</v>
          </cell>
          <cell r="H330">
            <v>0</v>
          </cell>
          <cell r="I330">
            <v>0</v>
          </cell>
          <cell r="J330">
            <v>0</v>
          </cell>
          <cell r="K330"/>
          <cell r="L330"/>
          <cell r="M330"/>
          <cell r="N330"/>
        </row>
        <row r="331">
          <cell r="A331">
            <v>0</v>
          </cell>
          <cell r="B331">
            <v>0</v>
          </cell>
          <cell r="C331">
            <v>0</v>
          </cell>
          <cell r="D331">
            <v>0</v>
          </cell>
          <cell r="E331">
            <v>0</v>
          </cell>
          <cell r="F331"/>
          <cell r="G331">
            <v>0</v>
          </cell>
          <cell r="H331">
            <v>0</v>
          </cell>
          <cell r="I331">
            <v>0</v>
          </cell>
          <cell r="J331">
            <v>0</v>
          </cell>
          <cell r="K331"/>
          <cell r="L331"/>
          <cell r="M331"/>
          <cell r="N331"/>
        </row>
        <row r="332">
          <cell r="A332">
            <v>0</v>
          </cell>
          <cell r="B332">
            <v>0</v>
          </cell>
          <cell r="C332">
            <v>0</v>
          </cell>
          <cell r="D332">
            <v>0</v>
          </cell>
          <cell r="E332">
            <v>0</v>
          </cell>
          <cell r="F332"/>
          <cell r="G332">
            <v>0</v>
          </cell>
          <cell r="H332">
            <v>0</v>
          </cell>
          <cell r="I332">
            <v>0</v>
          </cell>
          <cell r="J332">
            <v>0</v>
          </cell>
          <cell r="K332"/>
          <cell r="L332"/>
          <cell r="M332"/>
          <cell r="N332"/>
        </row>
        <row r="333">
          <cell r="A333">
            <v>0</v>
          </cell>
          <cell r="B333">
            <v>0</v>
          </cell>
          <cell r="C333">
            <v>0</v>
          </cell>
          <cell r="D333">
            <v>0</v>
          </cell>
          <cell r="E333">
            <v>0</v>
          </cell>
          <cell r="F333"/>
          <cell r="G333">
            <v>0</v>
          </cell>
          <cell r="H333">
            <v>0</v>
          </cell>
          <cell r="I333">
            <v>0</v>
          </cell>
          <cell r="J333">
            <v>0</v>
          </cell>
          <cell r="K333"/>
          <cell r="L333"/>
          <cell r="M333"/>
          <cell r="N333"/>
        </row>
        <row r="334">
          <cell r="A334">
            <v>0</v>
          </cell>
          <cell r="B334">
            <v>0</v>
          </cell>
          <cell r="C334">
            <v>0</v>
          </cell>
          <cell r="D334">
            <v>0</v>
          </cell>
          <cell r="E334">
            <v>0</v>
          </cell>
          <cell r="F334"/>
          <cell r="G334">
            <v>0</v>
          </cell>
          <cell r="H334">
            <v>0</v>
          </cell>
          <cell r="I334">
            <v>0</v>
          </cell>
          <cell r="J334">
            <v>0</v>
          </cell>
          <cell r="K334"/>
          <cell r="L334"/>
          <cell r="M334"/>
          <cell r="N334"/>
        </row>
        <row r="335">
          <cell r="A335">
            <v>0</v>
          </cell>
          <cell r="B335">
            <v>0</v>
          </cell>
          <cell r="C335">
            <v>0</v>
          </cell>
          <cell r="D335">
            <v>0</v>
          </cell>
          <cell r="E335">
            <v>0</v>
          </cell>
          <cell r="F335"/>
          <cell r="G335">
            <v>0</v>
          </cell>
          <cell r="H335">
            <v>0</v>
          </cell>
          <cell r="I335">
            <v>0</v>
          </cell>
          <cell r="J335">
            <v>0</v>
          </cell>
          <cell r="K335"/>
          <cell r="L335"/>
          <cell r="M335"/>
          <cell r="N335"/>
        </row>
        <row r="336">
          <cell r="A336">
            <v>0</v>
          </cell>
          <cell r="B336">
            <v>0</v>
          </cell>
          <cell r="C336">
            <v>0</v>
          </cell>
          <cell r="D336">
            <v>0</v>
          </cell>
          <cell r="E336">
            <v>0</v>
          </cell>
          <cell r="F336"/>
          <cell r="G336">
            <v>0</v>
          </cell>
          <cell r="H336">
            <v>0</v>
          </cell>
          <cell r="I336">
            <v>0</v>
          </cell>
          <cell r="J336">
            <v>0</v>
          </cell>
          <cell r="K336"/>
          <cell r="L336"/>
          <cell r="M336"/>
          <cell r="N336"/>
        </row>
        <row r="337">
          <cell r="A337">
            <v>0</v>
          </cell>
          <cell r="B337">
            <v>0</v>
          </cell>
          <cell r="C337">
            <v>0</v>
          </cell>
          <cell r="D337">
            <v>0</v>
          </cell>
          <cell r="E337">
            <v>0</v>
          </cell>
          <cell r="F337"/>
          <cell r="G337">
            <v>0</v>
          </cell>
          <cell r="H337">
            <v>0</v>
          </cell>
          <cell r="I337">
            <v>0</v>
          </cell>
          <cell r="J337">
            <v>0</v>
          </cell>
          <cell r="K337"/>
          <cell r="L337"/>
          <cell r="M337"/>
          <cell r="N337"/>
        </row>
        <row r="338">
          <cell r="A338">
            <v>0</v>
          </cell>
          <cell r="B338">
            <v>0</v>
          </cell>
          <cell r="C338">
            <v>0</v>
          </cell>
          <cell r="D338">
            <v>0</v>
          </cell>
          <cell r="E338">
            <v>0</v>
          </cell>
          <cell r="F338"/>
          <cell r="G338">
            <v>0</v>
          </cell>
          <cell r="H338">
            <v>0</v>
          </cell>
          <cell r="I338">
            <v>0</v>
          </cell>
          <cell r="J338">
            <v>0</v>
          </cell>
          <cell r="K338"/>
          <cell r="L338"/>
          <cell r="M338"/>
          <cell r="N338"/>
        </row>
        <row r="339">
          <cell r="A339">
            <v>0</v>
          </cell>
          <cell r="B339">
            <v>0</v>
          </cell>
          <cell r="C339">
            <v>0</v>
          </cell>
          <cell r="D339">
            <v>0</v>
          </cell>
          <cell r="E339">
            <v>0</v>
          </cell>
          <cell r="F339"/>
          <cell r="G339">
            <v>0</v>
          </cell>
          <cell r="H339">
            <v>0</v>
          </cell>
          <cell r="I339">
            <v>0</v>
          </cell>
          <cell r="J339">
            <v>0</v>
          </cell>
          <cell r="K339"/>
          <cell r="L339"/>
          <cell r="M339"/>
          <cell r="N339"/>
        </row>
        <row r="340">
          <cell r="A340">
            <v>0</v>
          </cell>
          <cell r="B340">
            <v>0</v>
          </cell>
          <cell r="C340">
            <v>0</v>
          </cell>
          <cell r="D340">
            <v>0</v>
          </cell>
          <cell r="E340">
            <v>0</v>
          </cell>
          <cell r="F340"/>
          <cell r="G340">
            <v>0</v>
          </cell>
          <cell r="H340">
            <v>0</v>
          </cell>
          <cell r="I340">
            <v>0</v>
          </cell>
          <cell r="J340">
            <v>0</v>
          </cell>
          <cell r="K340"/>
          <cell r="L340"/>
          <cell r="M340"/>
          <cell r="N340"/>
        </row>
        <row r="341">
          <cell r="A341">
            <v>0</v>
          </cell>
          <cell r="B341">
            <v>0</v>
          </cell>
          <cell r="C341">
            <v>0</v>
          </cell>
          <cell r="D341">
            <v>0</v>
          </cell>
          <cell r="E341">
            <v>0</v>
          </cell>
          <cell r="F341"/>
          <cell r="G341">
            <v>0</v>
          </cell>
          <cell r="H341">
            <v>0</v>
          </cell>
          <cell r="I341">
            <v>0</v>
          </cell>
          <cell r="J341">
            <v>0</v>
          </cell>
          <cell r="K341"/>
          <cell r="L341"/>
          <cell r="M341"/>
          <cell r="N341"/>
        </row>
        <row r="342">
          <cell r="A342">
            <v>0</v>
          </cell>
          <cell r="B342">
            <v>0</v>
          </cell>
          <cell r="C342">
            <v>0</v>
          </cell>
          <cell r="D342">
            <v>0</v>
          </cell>
          <cell r="E342">
            <v>0</v>
          </cell>
          <cell r="F342"/>
          <cell r="G342">
            <v>0</v>
          </cell>
          <cell r="H342">
            <v>0</v>
          </cell>
          <cell r="I342">
            <v>0</v>
          </cell>
          <cell r="J342">
            <v>0</v>
          </cell>
          <cell r="K342"/>
          <cell r="L342"/>
          <cell r="M342"/>
          <cell r="N342"/>
        </row>
        <row r="343">
          <cell r="A343">
            <v>0</v>
          </cell>
          <cell r="B343">
            <v>0</v>
          </cell>
          <cell r="C343">
            <v>0</v>
          </cell>
          <cell r="D343">
            <v>0</v>
          </cell>
          <cell r="E343">
            <v>0</v>
          </cell>
          <cell r="F343"/>
          <cell r="G343">
            <v>0</v>
          </cell>
          <cell r="H343">
            <v>0</v>
          </cell>
          <cell r="I343">
            <v>0</v>
          </cell>
          <cell r="J343">
            <v>0</v>
          </cell>
          <cell r="K343"/>
          <cell r="L343"/>
          <cell r="M343"/>
          <cell r="N343"/>
        </row>
        <row r="344">
          <cell r="A344">
            <v>0</v>
          </cell>
          <cell r="B344">
            <v>0</v>
          </cell>
          <cell r="C344">
            <v>0</v>
          </cell>
          <cell r="D344">
            <v>0</v>
          </cell>
          <cell r="E344">
            <v>0</v>
          </cell>
          <cell r="F344"/>
          <cell r="G344">
            <v>0</v>
          </cell>
          <cell r="H344">
            <v>0</v>
          </cell>
          <cell r="I344">
            <v>0</v>
          </cell>
          <cell r="J344">
            <v>0</v>
          </cell>
          <cell r="K344"/>
          <cell r="L344"/>
          <cell r="M344"/>
          <cell r="N344"/>
        </row>
        <row r="345">
          <cell r="A345">
            <v>0</v>
          </cell>
          <cell r="B345">
            <v>0</v>
          </cell>
          <cell r="C345">
            <v>0</v>
          </cell>
          <cell r="D345">
            <v>0</v>
          </cell>
          <cell r="E345">
            <v>0</v>
          </cell>
          <cell r="F345"/>
          <cell r="G345">
            <v>0</v>
          </cell>
          <cell r="H345">
            <v>0</v>
          </cell>
          <cell r="I345">
            <v>0</v>
          </cell>
          <cell r="J345">
            <v>0</v>
          </cell>
          <cell r="K345"/>
          <cell r="L345"/>
          <cell r="M345"/>
          <cell r="N345"/>
        </row>
        <row r="346">
          <cell r="A346">
            <v>0</v>
          </cell>
          <cell r="B346">
            <v>0</v>
          </cell>
          <cell r="C346">
            <v>0</v>
          </cell>
          <cell r="D346">
            <v>0</v>
          </cell>
          <cell r="E346">
            <v>0</v>
          </cell>
          <cell r="F346"/>
          <cell r="G346">
            <v>0</v>
          </cell>
          <cell r="H346">
            <v>0</v>
          </cell>
          <cell r="I346">
            <v>0</v>
          </cell>
          <cell r="J346">
            <v>0</v>
          </cell>
          <cell r="K346"/>
          <cell r="L346"/>
          <cell r="M346"/>
          <cell r="N346"/>
        </row>
        <row r="347">
          <cell r="A347">
            <v>0</v>
          </cell>
          <cell r="B347">
            <v>0</v>
          </cell>
          <cell r="C347">
            <v>0</v>
          </cell>
          <cell r="D347">
            <v>0</v>
          </cell>
          <cell r="E347">
            <v>0</v>
          </cell>
          <cell r="F347"/>
          <cell r="G347">
            <v>0</v>
          </cell>
          <cell r="H347">
            <v>0</v>
          </cell>
          <cell r="I347">
            <v>0</v>
          </cell>
          <cell r="J347">
            <v>0</v>
          </cell>
          <cell r="K347"/>
          <cell r="L347"/>
          <cell r="M347"/>
          <cell r="N347"/>
        </row>
        <row r="348">
          <cell r="A348">
            <v>0</v>
          </cell>
          <cell r="B348">
            <v>0</v>
          </cell>
          <cell r="C348">
            <v>0</v>
          </cell>
          <cell r="D348">
            <v>0</v>
          </cell>
          <cell r="E348">
            <v>0</v>
          </cell>
          <cell r="F348"/>
          <cell r="G348">
            <v>0</v>
          </cell>
          <cell r="H348">
            <v>0</v>
          </cell>
          <cell r="I348">
            <v>0</v>
          </cell>
          <cell r="J348">
            <v>0</v>
          </cell>
          <cell r="K348"/>
          <cell r="L348"/>
          <cell r="M348"/>
          <cell r="N348"/>
        </row>
        <row r="349">
          <cell r="A349">
            <v>0</v>
          </cell>
          <cell r="B349">
            <v>0</v>
          </cell>
          <cell r="C349">
            <v>0</v>
          </cell>
          <cell r="D349">
            <v>0</v>
          </cell>
          <cell r="E349">
            <v>0</v>
          </cell>
          <cell r="F349"/>
          <cell r="G349">
            <v>0</v>
          </cell>
          <cell r="H349">
            <v>0</v>
          </cell>
          <cell r="I349">
            <v>0</v>
          </cell>
          <cell r="J349">
            <v>0</v>
          </cell>
          <cell r="K349"/>
          <cell r="L349"/>
          <cell r="M349"/>
          <cell r="N349"/>
        </row>
        <row r="350">
          <cell r="A350">
            <v>0</v>
          </cell>
          <cell r="B350">
            <v>0</v>
          </cell>
          <cell r="C350">
            <v>0</v>
          </cell>
          <cell r="D350">
            <v>0</v>
          </cell>
          <cell r="E350">
            <v>0</v>
          </cell>
          <cell r="F350"/>
          <cell r="G350">
            <v>0</v>
          </cell>
          <cell r="H350">
            <v>0</v>
          </cell>
          <cell r="I350">
            <v>0</v>
          </cell>
          <cell r="J350">
            <v>0</v>
          </cell>
          <cell r="K350"/>
          <cell r="L350"/>
          <cell r="M350"/>
          <cell r="N350"/>
        </row>
        <row r="351">
          <cell r="A351">
            <v>0</v>
          </cell>
          <cell r="B351">
            <v>0</v>
          </cell>
          <cell r="C351">
            <v>0</v>
          </cell>
          <cell r="D351">
            <v>0</v>
          </cell>
          <cell r="E351">
            <v>0</v>
          </cell>
          <cell r="F351"/>
          <cell r="G351">
            <v>0</v>
          </cell>
          <cell r="H351">
            <v>0</v>
          </cell>
          <cell r="I351">
            <v>0</v>
          </cell>
          <cell r="J351">
            <v>0</v>
          </cell>
          <cell r="K351"/>
          <cell r="L351"/>
          <cell r="M351"/>
          <cell r="N351"/>
        </row>
        <row r="352">
          <cell r="A352">
            <v>0</v>
          </cell>
          <cell r="B352">
            <v>0</v>
          </cell>
          <cell r="C352">
            <v>0</v>
          </cell>
          <cell r="D352">
            <v>0</v>
          </cell>
          <cell r="E352">
            <v>0</v>
          </cell>
          <cell r="F352"/>
          <cell r="G352">
            <v>0</v>
          </cell>
          <cell r="H352">
            <v>0</v>
          </cell>
          <cell r="I352">
            <v>0</v>
          </cell>
          <cell r="J352">
            <v>0</v>
          </cell>
          <cell r="K352"/>
          <cell r="L352"/>
          <cell r="M352"/>
          <cell r="N352"/>
        </row>
        <row r="353">
          <cell r="A353">
            <v>0</v>
          </cell>
          <cell r="B353">
            <v>0</v>
          </cell>
          <cell r="C353">
            <v>0</v>
          </cell>
          <cell r="D353">
            <v>0</v>
          </cell>
          <cell r="E353">
            <v>0</v>
          </cell>
          <cell r="F353"/>
          <cell r="G353">
            <v>0</v>
          </cell>
          <cell r="H353">
            <v>0</v>
          </cell>
          <cell r="I353">
            <v>0</v>
          </cell>
          <cell r="J353">
            <v>0</v>
          </cell>
          <cell r="K353"/>
          <cell r="L353"/>
          <cell r="M353"/>
          <cell r="N353"/>
        </row>
        <row r="354">
          <cell r="A354">
            <v>0</v>
          </cell>
          <cell r="B354">
            <v>0</v>
          </cell>
          <cell r="C354">
            <v>0</v>
          </cell>
          <cell r="D354">
            <v>0</v>
          </cell>
          <cell r="E354">
            <v>0</v>
          </cell>
          <cell r="F354"/>
          <cell r="G354">
            <v>0</v>
          </cell>
          <cell r="H354">
            <v>0</v>
          </cell>
          <cell r="I354">
            <v>0</v>
          </cell>
          <cell r="J354">
            <v>0</v>
          </cell>
          <cell r="K354"/>
          <cell r="L354"/>
          <cell r="M354"/>
          <cell r="N354"/>
        </row>
        <row r="355">
          <cell r="A355">
            <v>0</v>
          </cell>
          <cell r="B355">
            <v>0</v>
          </cell>
          <cell r="C355">
            <v>0</v>
          </cell>
          <cell r="D355">
            <v>0</v>
          </cell>
          <cell r="E355">
            <v>0</v>
          </cell>
          <cell r="F355"/>
          <cell r="G355">
            <v>0</v>
          </cell>
          <cell r="H355">
            <v>0</v>
          </cell>
          <cell r="I355">
            <v>0</v>
          </cell>
          <cell r="J355">
            <v>0</v>
          </cell>
          <cell r="K355"/>
          <cell r="L355"/>
          <cell r="M355"/>
          <cell r="N355"/>
        </row>
        <row r="356">
          <cell r="A356">
            <v>0</v>
          </cell>
          <cell r="B356">
            <v>0</v>
          </cell>
          <cell r="C356">
            <v>0</v>
          </cell>
          <cell r="D356">
            <v>0</v>
          </cell>
          <cell r="E356">
            <v>0</v>
          </cell>
          <cell r="F356"/>
          <cell r="G356">
            <v>0</v>
          </cell>
          <cell r="H356">
            <v>0</v>
          </cell>
          <cell r="I356">
            <v>0</v>
          </cell>
          <cell r="J356">
            <v>0</v>
          </cell>
          <cell r="K356"/>
          <cell r="L356"/>
          <cell r="M356"/>
          <cell r="N356"/>
        </row>
        <row r="357">
          <cell r="A357">
            <v>0</v>
          </cell>
          <cell r="B357">
            <v>0</v>
          </cell>
          <cell r="C357">
            <v>0</v>
          </cell>
          <cell r="D357">
            <v>0</v>
          </cell>
          <cell r="E357">
            <v>0</v>
          </cell>
          <cell r="F357"/>
          <cell r="G357">
            <v>0</v>
          </cell>
          <cell r="H357">
            <v>0</v>
          </cell>
          <cell r="I357">
            <v>0</v>
          </cell>
          <cell r="J357">
            <v>0</v>
          </cell>
          <cell r="K357"/>
          <cell r="L357"/>
          <cell r="M357"/>
          <cell r="N357"/>
        </row>
        <row r="358">
          <cell r="A358">
            <v>0</v>
          </cell>
          <cell r="B358">
            <v>0</v>
          </cell>
          <cell r="C358">
            <v>0</v>
          </cell>
          <cell r="D358">
            <v>0</v>
          </cell>
          <cell r="E358">
            <v>0</v>
          </cell>
          <cell r="F358"/>
          <cell r="G358">
            <v>0</v>
          </cell>
          <cell r="H358">
            <v>0</v>
          </cell>
          <cell r="I358">
            <v>0</v>
          </cell>
          <cell r="J358">
            <v>0</v>
          </cell>
          <cell r="K358"/>
          <cell r="L358"/>
          <cell r="M358"/>
          <cell r="N358"/>
        </row>
        <row r="359">
          <cell r="A359">
            <v>0</v>
          </cell>
          <cell r="B359">
            <v>0</v>
          </cell>
          <cell r="C359">
            <v>0</v>
          </cell>
          <cell r="D359">
            <v>0</v>
          </cell>
          <cell r="E359">
            <v>0</v>
          </cell>
          <cell r="F359"/>
          <cell r="G359">
            <v>0</v>
          </cell>
          <cell r="H359">
            <v>0</v>
          </cell>
          <cell r="I359">
            <v>0</v>
          </cell>
          <cell r="J359">
            <v>0</v>
          </cell>
          <cell r="K359"/>
          <cell r="L359"/>
          <cell r="M359"/>
          <cell r="N359"/>
        </row>
        <row r="360">
          <cell r="A360">
            <v>0</v>
          </cell>
          <cell r="B360">
            <v>0</v>
          </cell>
          <cell r="C360">
            <v>0</v>
          </cell>
          <cell r="D360">
            <v>0</v>
          </cell>
          <cell r="E360">
            <v>0</v>
          </cell>
          <cell r="F360"/>
          <cell r="G360">
            <v>0</v>
          </cell>
          <cell r="H360">
            <v>0</v>
          </cell>
          <cell r="I360">
            <v>0</v>
          </cell>
          <cell r="J360">
            <v>0</v>
          </cell>
          <cell r="K360"/>
          <cell r="L360"/>
          <cell r="M360"/>
          <cell r="N360"/>
        </row>
        <row r="361">
          <cell r="A361">
            <v>0</v>
          </cell>
          <cell r="B361">
            <v>0</v>
          </cell>
          <cell r="C361">
            <v>0</v>
          </cell>
          <cell r="D361">
            <v>0</v>
          </cell>
          <cell r="E361">
            <v>0</v>
          </cell>
          <cell r="F361"/>
          <cell r="G361">
            <v>0</v>
          </cell>
          <cell r="H361">
            <v>0</v>
          </cell>
          <cell r="I361">
            <v>0</v>
          </cell>
          <cell r="J361">
            <v>0</v>
          </cell>
          <cell r="K361"/>
          <cell r="L361"/>
          <cell r="M361"/>
          <cell r="N361"/>
        </row>
        <row r="362">
          <cell r="A362">
            <v>0</v>
          </cell>
          <cell r="B362">
            <v>0</v>
          </cell>
          <cell r="C362">
            <v>0</v>
          </cell>
          <cell r="D362">
            <v>0</v>
          </cell>
          <cell r="E362">
            <v>0</v>
          </cell>
          <cell r="F362"/>
          <cell r="G362">
            <v>0</v>
          </cell>
          <cell r="H362">
            <v>0</v>
          </cell>
          <cell r="I362">
            <v>0</v>
          </cell>
          <cell r="J362">
            <v>0</v>
          </cell>
          <cell r="K362"/>
          <cell r="L362"/>
          <cell r="M362"/>
          <cell r="N362"/>
        </row>
        <row r="363">
          <cell r="A363">
            <v>0</v>
          </cell>
          <cell r="B363">
            <v>0</v>
          </cell>
          <cell r="C363">
            <v>0</v>
          </cell>
          <cell r="D363">
            <v>0</v>
          </cell>
          <cell r="E363">
            <v>0</v>
          </cell>
          <cell r="F363"/>
          <cell r="G363">
            <v>0</v>
          </cell>
          <cell r="H363">
            <v>0</v>
          </cell>
          <cell r="I363">
            <v>0</v>
          </cell>
          <cell r="J363">
            <v>0</v>
          </cell>
          <cell r="K363"/>
          <cell r="L363"/>
          <cell r="M363"/>
          <cell r="N363"/>
        </row>
        <row r="364">
          <cell r="A364">
            <v>0</v>
          </cell>
          <cell r="B364">
            <v>0</v>
          </cell>
          <cell r="C364">
            <v>0</v>
          </cell>
          <cell r="D364">
            <v>0</v>
          </cell>
          <cell r="E364">
            <v>0</v>
          </cell>
          <cell r="F364"/>
          <cell r="G364">
            <v>0</v>
          </cell>
          <cell r="H364">
            <v>0</v>
          </cell>
          <cell r="I364">
            <v>0</v>
          </cell>
          <cell r="J364">
            <v>0</v>
          </cell>
          <cell r="K364"/>
          <cell r="L364"/>
          <cell r="M364"/>
          <cell r="N364"/>
        </row>
        <row r="365">
          <cell r="A365">
            <v>0</v>
          </cell>
          <cell r="B365">
            <v>0</v>
          </cell>
          <cell r="C365">
            <v>0</v>
          </cell>
          <cell r="D365">
            <v>0</v>
          </cell>
          <cell r="E365">
            <v>0</v>
          </cell>
          <cell r="F365"/>
          <cell r="G365">
            <v>0</v>
          </cell>
          <cell r="H365">
            <v>0</v>
          </cell>
          <cell r="I365">
            <v>0</v>
          </cell>
          <cell r="J365">
            <v>0</v>
          </cell>
          <cell r="K365"/>
          <cell r="L365"/>
          <cell r="M365"/>
          <cell r="N365"/>
        </row>
        <row r="366">
          <cell r="A366">
            <v>0</v>
          </cell>
          <cell r="B366">
            <v>0</v>
          </cell>
          <cell r="C366">
            <v>0</v>
          </cell>
          <cell r="D366">
            <v>0</v>
          </cell>
          <cell r="E366">
            <v>0</v>
          </cell>
          <cell r="F366"/>
          <cell r="G366">
            <v>0</v>
          </cell>
          <cell r="H366">
            <v>0</v>
          </cell>
          <cell r="I366">
            <v>0</v>
          </cell>
          <cell r="J366">
            <v>0</v>
          </cell>
          <cell r="K366"/>
          <cell r="L366"/>
          <cell r="M366"/>
          <cell r="N366"/>
        </row>
        <row r="367">
          <cell r="A367">
            <v>0</v>
          </cell>
          <cell r="B367">
            <v>0</v>
          </cell>
          <cell r="C367">
            <v>0</v>
          </cell>
          <cell r="D367">
            <v>0</v>
          </cell>
          <cell r="E367">
            <v>0</v>
          </cell>
          <cell r="F367"/>
          <cell r="G367">
            <v>0</v>
          </cell>
          <cell r="H367">
            <v>0</v>
          </cell>
          <cell r="I367">
            <v>0</v>
          </cell>
          <cell r="J367">
            <v>0</v>
          </cell>
          <cell r="K367"/>
          <cell r="L367"/>
          <cell r="M367"/>
          <cell r="N367"/>
        </row>
        <row r="368">
          <cell r="A368">
            <v>0</v>
          </cell>
          <cell r="B368">
            <v>0</v>
          </cell>
          <cell r="C368">
            <v>0</v>
          </cell>
          <cell r="D368">
            <v>0</v>
          </cell>
          <cell r="E368">
            <v>0</v>
          </cell>
          <cell r="F368"/>
          <cell r="G368">
            <v>0</v>
          </cell>
          <cell r="H368">
            <v>0</v>
          </cell>
          <cell r="I368">
            <v>0</v>
          </cell>
          <cell r="J368">
            <v>0</v>
          </cell>
          <cell r="K368"/>
          <cell r="L368"/>
          <cell r="M368"/>
          <cell r="N368"/>
        </row>
        <row r="369">
          <cell r="A369">
            <v>0</v>
          </cell>
          <cell r="B369">
            <v>0</v>
          </cell>
          <cell r="C369">
            <v>0</v>
          </cell>
          <cell r="D369">
            <v>0</v>
          </cell>
          <cell r="E369">
            <v>0</v>
          </cell>
          <cell r="F369"/>
          <cell r="G369">
            <v>0</v>
          </cell>
          <cell r="H369">
            <v>0</v>
          </cell>
          <cell r="I369">
            <v>0</v>
          </cell>
          <cell r="J369">
            <v>0</v>
          </cell>
          <cell r="K369"/>
          <cell r="L369"/>
          <cell r="M369"/>
          <cell r="N369"/>
        </row>
        <row r="370">
          <cell r="A370">
            <v>0</v>
          </cell>
          <cell r="B370">
            <v>0</v>
          </cell>
          <cell r="C370">
            <v>0</v>
          </cell>
          <cell r="D370">
            <v>0</v>
          </cell>
          <cell r="E370">
            <v>0</v>
          </cell>
          <cell r="F370"/>
          <cell r="G370">
            <v>0</v>
          </cell>
          <cell r="H370">
            <v>0</v>
          </cell>
          <cell r="I370">
            <v>0</v>
          </cell>
          <cell r="J370">
            <v>0</v>
          </cell>
          <cell r="K370"/>
          <cell r="L370"/>
          <cell r="M370"/>
          <cell r="N370"/>
        </row>
        <row r="371">
          <cell r="A371">
            <v>0</v>
          </cell>
          <cell r="B371">
            <v>0</v>
          </cell>
          <cell r="C371">
            <v>0</v>
          </cell>
          <cell r="D371">
            <v>0</v>
          </cell>
          <cell r="E371">
            <v>0</v>
          </cell>
          <cell r="F371"/>
          <cell r="G371">
            <v>0</v>
          </cell>
          <cell r="H371">
            <v>0</v>
          </cell>
          <cell r="I371">
            <v>0</v>
          </cell>
          <cell r="J371">
            <v>0</v>
          </cell>
          <cell r="K371"/>
          <cell r="L371"/>
          <cell r="M371"/>
          <cell r="N371"/>
        </row>
        <row r="372">
          <cell r="A372">
            <v>0</v>
          </cell>
          <cell r="B372">
            <v>0</v>
          </cell>
          <cell r="C372">
            <v>0</v>
          </cell>
          <cell r="D372">
            <v>0</v>
          </cell>
          <cell r="E372">
            <v>0</v>
          </cell>
          <cell r="F372"/>
          <cell r="G372">
            <v>0</v>
          </cell>
          <cell r="H372">
            <v>0</v>
          </cell>
          <cell r="I372">
            <v>0</v>
          </cell>
          <cell r="J372">
            <v>0</v>
          </cell>
          <cell r="K372"/>
          <cell r="L372"/>
          <cell r="M372"/>
          <cell r="N372"/>
        </row>
        <row r="373">
          <cell r="A373">
            <v>0</v>
          </cell>
          <cell r="B373">
            <v>0</v>
          </cell>
          <cell r="C373">
            <v>0</v>
          </cell>
          <cell r="D373">
            <v>0</v>
          </cell>
          <cell r="E373">
            <v>0</v>
          </cell>
          <cell r="F373"/>
          <cell r="G373">
            <v>0</v>
          </cell>
          <cell r="H373">
            <v>0</v>
          </cell>
          <cell r="I373">
            <v>0</v>
          </cell>
          <cell r="J373">
            <v>0</v>
          </cell>
          <cell r="K373"/>
          <cell r="L373"/>
          <cell r="M373"/>
          <cell r="N373"/>
        </row>
        <row r="374">
          <cell r="A374">
            <v>0</v>
          </cell>
          <cell r="B374">
            <v>0</v>
          </cell>
          <cell r="C374">
            <v>0</v>
          </cell>
          <cell r="D374">
            <v>0</v>
          </cell>
          <cell r="E374">
            <v>0</v>
          </cell>
          <cell r="F374"/>
          <cell r="G374">
            <v>0</v>
          </cell>
          <cell r="H374">
            <v>0</v>
          </cell>
          <cell r="I374">
            <v>0</v>
          </cell>
          <cell r="J374">
            <v>0</v>
          </cell>
          <cell r="K374"/>
          <cell r="L374"/>
          <cell r="M374"/>
          <cell r="N374"/>
        </row>
        <row r="375">
          <cell r="A375">
            <v>0</v>
          </cell>
          <cell r="B375">
            <v>0</v>
          </cell>
          <cell r="C375">
            <v>0</v>
          </cell>
          <cell r="D375">
            <v>0</v>
          </cell>
          <cell r="E375">
            <v>0</v>
          </cell>
          <cell r="F375"/>
          <cell r="G375">
            <v>0</v>
          </cell>
          <cell r="H375">
            <v>0</v>
          </cell>
          <cell r="I375">
            <v>0</v>
          </cell>
          <cell r="J375">
            <v>0</v>
          </cell>
          <cell r="K375"/>
          <cell r="L375"/>
          <cell r="M375"/>
          <cell r="N375"/>
        </row>
        <row r="376">
          <cell r="A376">
            <v>0</v>
          </cell>
          <cell r="B376">
            <v>0</v>
          </cell>
          <cell r="C376">
            <v>0</v>
          </cell>
          <cell r="D376">
            <v>0</v>
          </cell>
          <cell r="E376">
            <v>0</v>
          </cell>
          <cell r="F376"/>
          <cell r="G376">
            <v>0</v>
          </cell>
          <cell r="H376">
            <v>0</v>
          </cell>
          <cell r="I376">
            <v>0</v>
          </cell>
          <cell r="J376">
            <v>0</v>
          </cell>
          <cell r="K376"/>
          <cell r="L376"/>
          <cell r="M376"/>
          <cell r="N376"/>
        </row>
        <row r="377">
          <cell r="A377">
            <v>0</v>
          </cell>
          <cell r="B377">
            <v>0</v>
          </cell>
          <cell r="C377">
            <v>0</v>
          </cell>
          <cell r="D377">
            <v>0</v>
          </cell>
          <cell r="E377">
            <v>0</v>
          </cell>
          <cell r="F377"/>
          <cell r="G377">
            <v>0</v>
          </cell>
          <cell r="H377">
            <v>0</v>
          </cell>
          <cell r="I377">
            <v>0</v>
          </cell>
          <cell r="J377">
            <v>0</v>
          </cell>
          <cell r="K377"/>
          <cell r="L377"/>
          <cell r="M377"/>
          <cell r="N377"/>
        </row>
        <row r="378">
          <cell r="A378">
            <v>0</v>
          </cell>
          <cell r="B378">
            <v>0</v>
          </cell>
          <cell r="C378">
            <v>0</v>
          </cell>
          <cell r="D378">
            <v>0</v>
          </cell>
          <cell r="E378">
            <v>0</v>
          </cell>
          <cell r="F378"/>
          <cell r="G378">
            <v>0</v>
          </cell>
          <cell r="H378">
            <v>0</v>
          </cell>
          <cell r="I378">
            <v>0</v>
          </cell>
          <cell r="J378">
            <v>0</v>
          </cell>
          <cell r="K378"/>
          <cell r="L378"/>
          <cell r="M378"/>
          <cell r="N378"/>
        </row>
        <row r="379">
          <cell r="A379">
            <v>0</v>
          </cell>
          <cell r="B379">
            <v>0</v>
          </cell>
          <cell r="C379">
            <v>0</v>
          </cell>
          <cell r="D379">
            <v>0</v>
          </cell>
          <cell r="E379">
            <v>0</v>
          </cell>
          <cell r="F379"/>
          <cell r="G379">
            <v>0</v>
          </cell>
          <cell r="H379">
            <v>0</v>
          </cell>
          <cell r="I379">
            <v>0</v>
          </cell>
          <cell r="J379">
            <v>0</v>
          </cell>
          <cell r="K379"/>
          <cell r="L379"/>
          <cell r="M379"/>
          <cell r="N379"/>
        </row>
        <row r="380">
          <cell r="A380">
            <v>0</v>
          </cell>
          <cell r="B380">
            <v>0</v>
          </cell>
          <cell r="C380">
            <v>0</v>
          </cell>
          <cell r="D380">
            <v>0</v>
          </cell>
          <cell r="E380">
            <v>0</v>
          </cell>
          <cell r="F380"/>
          <cell r="G380">
            <v>0</v>
          </cell>
          <cell r="H380">
            <v>0</v>
          </cell>
          <cell r="I380">
            <v>0</v>
          </cell>
          <cell r="J380">
            <v>0</v>
          </cell>
          <cell r="K380"/>
          <cell r="L380"/>
          <cell r="M380"/>
          <cell r="N380"/>
        </row>
        <row r="381">
          <cell r="A381">
            <v>0</v>
          </cell>
          <cell r="B381">
            <v>0</v>
          </cell>
          <cell r="C381">
            <v>0</v>
          </cell>
          <cell r="D381">
            <v>0</v>
          </cell>
          <cell r="E381">
            <v>0</v>
          </cell>
          <cell r="F381"/>
          <cell r="G381">
            <v>0</v>
          </cell>
          <cell r="H381">
            <v>0</v>
          </cell>
          <cell r="I381">
            <v>0</v>
          </cell>
          <cell r="J381">
            <v>0</v>
          </cell>
          <cell r="K381"/>
          <cell r="L381"/>
          <cell r="M381"/>
          <cell r="N381"/>
        </row>
        <row r="382">
          <cell r="A382">
            <v>0</v>
          </cell>
          <cell r="B382">
            <v>0</v>
          </cell>
          <cell r="C382">
            <v>0</v>
          </cell>
          <cell r="D382">
            <v>0</v>
          </cell>
          <cell r="E382">
            <v>0</v>
          </cell>
          <cell r="F382"/>
          <cell r="G382">
            <v>0</v>
          </cell>
          <cell r="H382">
            <v>0</v>
          </cell>
          <cell r="I382">
            <v>0</v>
          </cell>
          <cell r="J382">
            <v>0</v>
          </cell>
          <cell r="K382"/>
          <cell r="L382"/>
          <cell r="M382"/>
          <cell r="N382"/>
        </row>
        <row r="383">
          <cell r="A383">
            <v>0</v>
          </cell>
          <cell r="B383">
            <v>0</v>
          </cell>
          <cell r="C383">
            <v>0</v>
          </cell>
          <cell r="D383">
            <v>0</v>
          </cell>
          <cell r="E383">
            <v>0</v>
          </cell>
          <cell r="F383"/>
          <cell r="G383">
            <v>0</v>
          </cell>
          <cell r="H383">
            <v>0</v>
          </cell>
          <cell r="I383">
            <v>0</v>
          </cell>
          <cell r="J383">
            <v>0</v>
          </cell>
          <cell r="K383"/>
          <cell r="L383"/>
          <cell r="M383"/>
          <cell r="N383"/>
        </row>
        <row r="384">
          <cell r="A384">
            <v>0</v>
          </cell>
          <cell r="B384">
            <v>0</v>
          </cell>
          <cell r="C384">
            <v>0</v>
          </cell>
          <cell r="D384">
            <v>0</v>
          </cell>
          <cell r="E384">
            <v>0</v>
          </cell>
          <cell r="F384"/>
          <cell r="G384">
            <v>0</v>
          </cell>
          <cell r="H384">
            <v>0</v>
          </cell>
          <cell r="I384">
            <v>0</v>
          </cell>
          <cell r="J384">
            <v>0</v>
          </cell>
          <cell r="K384"/>
          <cell r="L384"/>
          <cell r="M384"/>
          <cell r="N384"/>
        </row>
        <row r="385">
          <cell r="A385">
            <v>0</v>
          </cell>
          <cell r="B385">
            <v>0</v>
          </cell>
          <cell r="C385">
            <v>0</v>
          </cell>
          <cell r="D385">
            <v>0</v>
          </cell>
          <cell r="E385">
            <v>0</v>
          </cell>
          <cell r="F385"/>
          <cell r="G385">
            <v>0</v>
          </cell>
          <cell r="H385">
            <v>0</v>
          </cell>
          <cell r="I385">
            <v>0</v>
          </cell>
          <cell r="J385">
            <v>0</v>
          </cell>
          <cell r="K385"/>
          <cell r="L385"/>
          <cell r="M385"/>
          <cell r="N385"/>
        </row>
        <row r="386">
          <cell r="A386">
            <v>0</v>
          </cell>
          <cell r="B386">
            <v>0</v>
          </cell>
          <cell r="C386">
            <v>0</v>
          </cell>
          <cell r="D386">
            <v>0</v>
          </cell>
          <cell r="E386">
            <v>0</v>
          </cell>
          <cell r="F386"/>
          <cell r="G386">
            <v>0</v>
          </cell>
          <cell r="H386">
            <v>0</v>
          </cell>
          <cell r="I386">
            <v>0</v>
          </cell>
          <cell r="J386">
            <v>0</v>
          </cell>
          <cell r="K386"/>
          <cell r="L386"/>
          <cell r="M386"/>
          <cell r="N386"/>
        </row>
        <row r="387">
          <cell r="A387">
            <v>0</v>
          </cell>
          <cell r="B387">
            <v>0</v>
          </cell>
          <cell r="C387">
            <v>0</v>
          </cell>
          <cell r="D387">
            <v>0</v>
          </cell>
          <cell r="E387">
            <v>0</v>
          </cell>
          <cell r="F387"/>
          <cell r="G387">
            <v>0</v>
          </cell>
          <cell r="H387">
            <v>0</v>
          </cell>
          <cell r="I387">
            <v>0</v>
          </cell>
          <cell r="J387">
            <v>0</v>
          </cell>
          <cell r="K387"/>
          <cell r="L387"/>
          <cell r="M387"/>
          <cell r="N387"/>
        </row>
        <row r="388">
          <cell r="A388">
            <v>0</v>
          </cell>
          <cell r="B388">
            <v>0</v>
          </cell>
          <cell r="C388">
            <v>0</v>
          </cell>
          <cell r="D388">
            <v>0</v>
          </cell>
          <cell r="E388">
            <v>0</v>
          </cell>
          <cell r="F388"/>
          <cell r="G388">
            <v>0</v>
          </cell>
          <cell r="H388">
            <v>0</v>
          </cell>
          <cell r="I388">
            <v>0</v>
          </cell>
          <cell r="J388">
            <v>0</v>
          </cell>
          <cell r="K388"/>
          <cell r="L388"/>
          <cell r="M388"/>
          <cell r="N388"/>
        </row>
        <row r="389">
          <cell r="A389">
            <v>0</v>
          </cell>
          <cell r="B389">
            <v>0</v>
          </cell>
          <cell r="C389">
            <v>0</v>
          </cell>
          <cell r="D389">
            <v>0</v>
          </cell>
          <cell r="E389">
            <v>0</v>
          </cell>
          <cell r="F389"/>
          <cell r="G389">
            <v>0</v>
          </cell>
          <cell r="H389">
            <v>0</v>
          </cell>
          <cell r="I389">
            <v>0</v>
          </cell>
          <cell r="J389">
            <v>0</v>
          </cell>
          <cell r="K389"/>
          <cell r="L389"/>
          <cell r="M389"/>
          <cell r="N389"/>
        </row>
        <row r="390">
          <cell r="A390">
            <v>0</v>
          </cell>
          <cell r="B390">
            <v>0</v>
          </cell>
          <cell r="C390">
            <v>0</v>
          </cell>
          <cell r="D390">
            <v>0</v>
          </cell>
          <cell r="E390">
            <v>0</v>
          </cell>
          <cell r="F390"/>
          <cell r="G390">
            <v>0</v>
          </cell>
          <cell r="H390">
            <v>0</v>
          </cell>
          <cell r="I390">
            <v>0</v>
          </cell>
          <cell r="J390">
            <v>0</v>
          </cell>
          <cell r="K390"/>
          <cell r="L390"/>
          <cell r="M390"/>
          <cell r="N390"/>
        </row>
        <row r="391">
          <cell r="A391">
            <v>0</v>
          </cell>
          <cell r="B391">
            <v>0</v>
          </cell>
          <cell r="C391">
            <v>0</v>
          </cell>
          <cell r="D391">
            <v>0</v>
          </cell>
          <cell r="E391">
            <v>0</v>
          </cell>
          <cell r="F391"/>
          <cell r="G391">
            <v>0</v>
          </cell>
          <cell r="H391">
            <v>0</v>
          </cell>
          <cell r="I391">
            <v>0</v>
          </cell>
          <cell r="J391">
            <v>0</v>
          </cell>
          <cell r="K391"/>
          <cell r="L391"/>
          <cell r="M391"/>
          <cell r="N391"/>
        </row>
        <row r="392">
          <cell r="A392">
            <v>0</v>
          </cell>
          <cell r="B392">
            <v>0</v>
          </cell>
          <cell r="C392">
            <v>0</v>
          </cell>
          <cell r="D392">
            <v>0</v>
          </cell>
          <cell r="E392">
            <v>0</v>
          </cell>
          <cell r="F392"/>
          <cell r="G392">
            <v>0</v>
          </cell>
          <cell r="H392">
            <v>0</v>
          </cell>
          <cell r="I392">
            <v>0</v>
          </cell>
          <cell r="J392">
            <v>0</v>
          </cell>
          <cell r="K392"/>
          <cell r="L392"/>
          <cell r="M392"/>
          <cell r="N392"/>
        </row>
        <row r="393">
          <cell r="A393">
            <v>0</v>
          </cell>
          <cell r="B393">
            <v>0</v>
          </cell>
          <cell r="C393">
            <v>0</v>
          </cell>
          <cell r="D393">
            <v>0</v>
          </cell>
          <cell r="E393">
            <v>0</v>
          </cell>
          <cell r="F393"/>
          <cell r="G393">
            <v>0</v>
          </cell>
          <cell r="H393">
            <v>0</v>
          </cell>
          <cell r="I393">
            <v>0</v>
          </cell>
          <cell r="J393">
            <v>0</v>
          </cell>
          <cell r="K393"/>
          <cell r="L393"/>
          <cell r="M393"/>
          <cell r="N393"/>
        </row>
        <row r="394">
          <cell r="A394">
            <v>0</v>
          </cell>
          <cell r="B394">
            <v>0</v>
          </cell>
          <cell r="C394">
            <v>0</v>
          </cell>
          <cell r="D394">
            <v>0</v>
          </cell>
          <cell r="E394">
            <v>0</v>
          </cell>
          <cell r="F394"/>
          <cell r="G394">
            <v>0</v>
          </cell>
          <cell r="H394">
            <v>0</v>
          </cell>
          <cell r="I394">
            <v>0</v>
          </cell>
          <cell r="J394">
            <v>0</v>
          </cell>
          <cell r="K394"/>
          <cell r="L394"/>
          <cell r="M394"/>
          <cell r="N394"/>
        </row>
        <row r="395">
          <cell r="A395">
            <v>0</v>
          </cell>
          <cell r="B395">
            <v>0</v>
          </cell>
          <cell r="C395">
            <v>0</v>
          </cell>
          <cell r="D395">
            <v>0</v>
          </cell>
          <cell r="E395">
            <v>0</v>
          </cell>
          <cell r="F395"/>
          <cell r="G395">
            <v>0</v>
          </cell>
          <cell r="H395">
            <v>0</v>
          </cell>
          <cell r="I395">
            <v>0</v>
          </cell>
          <cell r="J395">
            <v>0</v>
          </cell>
          <cell r="K395"/>
          <cell r="L395"/>
          <cell r="M395"/>
          <cell r="N395"/>
        </row>
        <row r="396">
          <cell r="A396">
            <v>0</v>
          </cell>
          <cell r="B396">
            <v>0</v>
          </cell>
          <cell r="C396">
            <v>0</v>
          </cell>
          <cell r="D396">
            <v>0</v>
          </cell>
          <cell r="E396">
            <v>0</v>
          </cell>
          <cell r="F396"/>
          <cell r="G396">
            <v>0</v>
          </cell>
          <cell r="H396">
            <v>0</v>
          </cell>
          <cell r="I396">
            <v>0</v>
          </cell>
          <cell r="J396">
            <v>0</v>
          </cell>
          <cell r="K396"/>
          <cell r="L396"/>
          <cell r="M396"/>
          <cell r="N396"/>
        </row>
        <row r="397">
          <cell r="A397">
            <v>0</v>
          </cell>
          <cell r="B397">
            <v>0</v>
          </cell>
          <cell r="C397">
            <v>0</v>
          </cell>
          <cell r="D397">
            <v>0</v>
          </cell>
          <cell r="E397">
            <v>0</v>
          </cell>
          <cell r="F397"/>
          <cell r="G397">
            <v>0</v>
          </cell>
          <cell r="H397">
            <v>0</v>
          </cell>
          <cell r="I397">
            <v>0</v>
          </cell>
          <cell r="J397">
            <v>0</v>
          </cell>
          <cell r="K397"/>
          <cell r="L397"/>
          <cell r="M397"/>
          <cell r="N397"/>
        </row>
        <row r="398">
          <cell r="A398">
            <v>0</v>
          </cell>
          <cell r="B398">
            <v>0</v>
          </cell>
          <cell r="C398">
            <v>0</v>
          </cell>
          <cell r="D398">
            <v>0</v>
          </cell>
          <cell r="E398">
            <v>0</v>
          </cell>
          <cell r="F398"/>
          <cell r="G398">
            <v>0</v>
          </cell>
          <cell r="H398">
            <v>0</v>
          </cell>
          <cell r="I398">
            <v>0</v>
          </cell>
          <cell r="J398">
            <v>0</v>
          </cell>
          <cell r="K398"/>
          <cell r="L398"/>
          <cell r="M398"/>
          <cell r="N398"/>
        </row>
        <row r="399">
          <cell r="A399">
            <v>0</v>
          </cell>
          <cell r="B399">
            <v>0</v>
          </cell>
          <cell r="C399">
            <v>0</v>
          </cell>
          <cell r="D399">
            <v>0</v>
          </cell>
          <cell r="E399">
            <v>0</v>
          </cell>
          <cell r="F399"/>
          <cell r="G399">
            <v>0</v>
          </cell>
          <cell r="H399">
            <v>0</v>
          </cell>
          <cell r="I399">
            <v>0</v>
          </cell>
          <cell r="J399">
            <v>0</v>
          </cell>
          <cell r="K399"/>
          <cell r="L399"/>
          <cell r="M399"/>
          <cell r="N399"/>
        </row>
        <row r="400">
          <cell r="A400">
            <v>0</v>
          </cell>
          <cell r="B400">
            <v>0</v>
          </cell>
          <cell r="C400">
            <v>0</v>
          </cell>
          <cell r="D400">
            <v>0</v>
          </cell>
          <cell r="E400">
            <v>0</v>
          </cell>
          <cell r="F400"/>
          <cell r="G400">
            <v>0</v>
          </cell>
          <cell r="H400">
            <v>0</v>
          </cell>
          <cell r="I400">
            <v>0</v>
          </cell>
          <cell r="J400">
            <v>0</v>
          </cell>
          <cell r="K400"/>
          <cell r="L400"/>
          <cell r="M400"/>
          <cell r="N400"/>
        </row>
        <row r="401">
          <cell r="A401">
            <v>0</v>
          </cell>
          <cell r="B401">
            <v>0</v>
          </cell>
          <cell r="C401">
            <v>0</v>
          </cell>
          <cell r="D401">
            <v>0</v>
          </cell>
          <cell r="E401">
            <v>0</v>
          </cell>
          <cell r="F401"/>
          <cell r="G401">
            <v>0</v>
          </cell>
          <cell r="H401">
            <v>0</v>
          </cell>
          <cell r="I401">
            <v>0</v>
          </cell>
          <cell r="J401">
            <v>0</v>
          </cell>
          <cell r="K401"/>
          <cell r="L401"/>
          <cell r="M401"/>
          <cell r="N401"/>
        </row>
        <row r="402">
          <cell r="A402">
            <v>0</v>
          </cell>
          <cell r="B402">
            <v>0</v>
          </cell>
          <cell r="C402">
            <v>0</v>
          </cell>
          <cell r="D402">
            <v>0</v>
          </cell>
          <cell r="E402">
            <v>0</v>
          </cell>
          <cell r="F402"/>
          <cell r="G402">
            <v>0</v>
          </cell>
          <cell r="H402">
            <v>0</v>
          </cell>
          <cell r="I402">
            <v>0</v>
          </cell>
          <cell r="J402">
            <v>0</v>
          </cell>
          <cell r="K402"/>
          <cell r="L402"/>
          <cell r="M402"/>
          <cell r="N402"/>
        </row>
        <row r="403">
          <cell r="A403">
            <v>0</v>
          </cell>
          <cell r="B403">
            <v>0</v>
          </cell>
          <cell r="C403">
            <v>0</v>
          </cell>
          <cell r="D403">
            <v>0</v>
          </cell>
          <cell r="E403">
            <v>0</v>
          </cell>
          <cell r="F403"/>
          <cell r="G403">
            <v>0</v>
          </cell>
          <cell r="H403">
            <v>0</v>
          </cell>
          <cell r="I403">
            <v>0</v>
          </cell>
          <cell r="J403">
            <v>0</v>
          </cell>
          <cell r="K403"/>
          <cell r="L403"/>
          <cell r="M403"/>
          <cell r="N403"/>
        </row>
        <row r="404">
          <cell r="A404">
            <v>0</v>
          </cell>
          <cell r="B404">
            <v>0</v>
          </cell>
          <cell r="C404">
            <v>0</v>
          </cell>
          <cell r="D404">
            <v>0</v>
          </cell>
          <cell r="E404">
            <v>0</v>
          </cell>
          <cell r="F404"/>
          <cell r="G404">
            <v>0</v>
          </cell>
          <cell r="H404">
            <v>0</v>
          </cell>
          <cell r="I404">
            <v>0</v>
          </cell>
          <cell r="J404">
            <v>0</v>
          </cell>
          <cell r="K404"/>
          <cell r="L404"/>
          <cell r="M404"/>
          <cell r="N404"/>
        </row>
        <row r="405">
          <cell r="A405">
            <v>0</v>
          </cell>
          <cell r="B405">
            <v>0</v>
          </cell>
          <cell r="C405">
            <v>0</v>
          </cell>
          <cell r="D405">
            <v>0</v>
          </cell>
          <cell r="E405">
            <v>0</v>
          </cell>
          <cell r="F405"/>
          <cell r="G405">
            <v>0</v>
          </cell>
          <cell r="H405">
            <v>0</v>
          </cell>
          <cell r="I405">
            <v>0</v>
          </cell>
          <cell r="J405">
            <v>0</v>
          </cell>
          <cell r="K405"/>
          <cell r="L405"/>
          <cell r="M405"/>
          <cell r="N405"/>
        </row>
        <row r="406">
          <cell r="A406">
            <v>0</v>
          </cell>
          <cell r="B406">
            <v>0</v>
          </cell>
          <cell r="C406">
            <v>0</v>
          </cell>
          <cell r="D406">
            <v>0</v>
          </cell>
          <cell r="E406">
            <v>0</v>
          </cell>
          <cell r="F406"/>
          <cell r="G406">
            <v>0</v>
          </cell>
          <cell r="H406">
            <v>0</v>
          </cell>
          <cell r="I406">
            <v>0</v>
          </cell>
          <cell r="J406">
            <v>0</v>
          </cell>
          <cell r="K406"/>
          <cell r="L406"/>
          <cell r="M406"/>
          <cell r="N406"/>
        </row>
        <row r="407">
          <cell r="A407">
            <v>0</v>
          </cell>
          <cell r="B407">
            <v>0</v>
          </cell>
          <cell r="C407">
            <v>0</v>
          </cell>
          <cell r="D407">
            <v>0</v>
          </cell>
          <cell r="E407">
            <v>0</v>
          </cell>
          <cell r="F407"/>
          <cell r="G407">
            <v>0</v>
          </cell>
          <cell r="H407">
            <v>0</v>
          </cell>
          <cell r="I407">
            <v>0</v>
          </cell>
          <cell r="J407">
            <v>0</v>
          </cell>
          <cell r="K407"/>
          <cell r="L407"/>
          <cell r="M407"/>
          <cell r="N407"/>
        </row>
        <row r="408">
          <cell r="A408">
            <v>0</v>
          </cell>
          <cell r="B408">
            <v>0</v>
          </cell>
          <cell r="C408">
            <v>0</v>
          </cell>
          <cell r="D408">
            <v>0</v>
          </cell>
          <cell r="E408">
            <v>0</v>
          </cell>
          <cell r="F408"/>
          <cell r="G408">
            <v>0</v>
          </cell>
          <cell r="H408">
            <v>0</v>
          </cell>
          <cell r="I408">
            <v>0</v>
          </cell>
          <cell r="J408">
            <v>0</v>
          </cell>
          <cell r="K408"/>
          <cell r="L408"/>
          <cell r="M408"/>
          <cell r="N408"/>
        </row>
        <row r="409">
          <cell r="A409">
            <v>0</v>
          </cell>
          <cell r="B409">
            <v>0</v>
          </cell>
          <cell r="C409">
            <v>0</v>
          </cell>
          <cell r="D409">
            <v>0</v>
          </cell>
          <cell r="E409">
            <v>0</v>
          </cell>
          <cell r="F409"/>
          <cell r="G409">
            <v>0</v>
          </cell>
          <cell r="H409">
            <v>0</v>
          </cell>
          <cell r="I409">
            <v>0</v>
          </cell>
          <cell r="J409">
            <v>0</v>
          </cell>
          <cell r="K409"/>
          <cell r="L409"/>
          <cell r="M409"/>
          <cell r="N409"/>
        </row>
        <row r="410">
          <cell r="A410">
            <v>0</v>
          </cell>
          <cell r="B410">
            <v>0</v>
          </cell>
          <cell r="C410">
            <v>0</v>
          </cell>
          <cell r="D410">
            <v>0</v>
          </cell>
          <cell r="E410">
            <v>0</v>
          </cell>
          <cell r="F410"/>
          <cell r="G410">
            <v>0</v>
          </cell>
          <cell r="H410">
            <v>0</v>
          </cell>
          <cell r="I410">
            <v>0</v>
          </cell>
          <cell r="J410">
            <v>0</v>
          </cell>
          <cell r="K410"/>
          <cell r="L410"/>
          <cell r="M410"/>
          <cell r="N410"/>
        </row>
        <row r="411">
          <cell r="A411">
            <v>0</v>
          </cell>
          <cell r="B411">
            <v>0</v>
          </cell>
          <cell r="C411">
            <v>0</v>
          </cell>
          <cell r="D411">
            <v>0</v>
          </cell>
          <cell r="E411">
            <v>0</v>
          </cell>
          <cell r="F411"/>
          <cell r="G411">
            <v>0</v>
          </cell>
          <cell r="H411">
            <v>0</v>
          </cell>
          <cell r="I411">
            <v>0</v>
          </cell>
          <cell r="J411">
            <v>0</v>
          </cell>
          <cell r="K411"/>
          <cell r="L411"/>
          <cell r="M411"/>
          <cell r="N411"/>
        </row>
        <row r="412">
          <cell r="A412">
            <v>0</v>
          </cell>
          <cell r="B412">
            <v>0</v>
          </cell>
          <cell r="C412">
            <v>0</v>
          </cell>
          <cell r="D412">
            <v>0</v>
          </cell>
          <cell r="E412">
            <v>0</v>
          </cell>
          <cell r="F412"/>
          <cell r="G412">
            <v>0</v>
          </cell>
          <cell r="H412">
            <v>0</v>
          </cell>
          <cell r="I412">
            <v>0</v>
          </cell>
          <cell r="J412">
            <v>0</v>
          </cell>
          <cell r="K412"/>
          <cell r="L412"/>
          <cell r="M412"/>
          <cell r="N412"/>
        </row>
        <row r="413">
          <cell r="A413">
            <v>0</v>
          </cell>
          <cell r="B413">
            <v>0</v>
          </cell>
          <cell r="C413">
            <v>0</v>
          </cell>
          <cell r="D413">
            <v>0</v>
          </cell>
          <cell r="E413">
            <v>0</v>
          </cell>
          <cell r="F413"/>
          <cell r="G413">
            <v>0</v>
          </cell>
          <cell r="H413">
            <v>0</v>
          </cell>
          <cell r="I413">
            <v>0</v>
          </cell>
          <cell r="J413">
            <v>0</v>
          </cell>
          <cell r="K413"/>
          <cell r="L413"/>
          <cell r="M413"/>
          <cell r="N413"/>
        </row>
        <row r="414">
          <cell r="A414">
            <v>0</v>
          </cell>
          <cell r="B414">
            <v>0</v>
          </cell>
          <cell r="C414">
            <v>0</v>
          </cell>
          <cell r="D414">
            <v>0</v>
          </cell>
          <cell r="E414">
            <v>0</v>
          </cell>
          <cell r="F414"/>
          <cell r="G414">
            <v>0</v>
          </cell>
          <cell r="H414">
            <v>0</v>
          </cell>
          <cell r="I414">
            <v>0</v>
          </cell>
          <cell r="J414">
            <v>0</v>
          </cell>
          <cell r="K414"/>
          <cell r="L414"/>
          <cell r="M414"/>
          <cell r="N414"/>
        </row>
        <row r="415">
          <cell r="A415">
            <v>0</v>
          </cell>
          <cell r="B415">
            <v>0</v>
          </cell>
          <cell r="C415">
            <v>0</v>
          </cell>
          <cell r="D415">
            <v>0</v>
          </cell>
          <cell r="E415">
            <v>0</v>
          </cell>
          <cell r="F415"/>
          <cell r="G415">
            <v>0</v>
          </cell>
          <cell r="H415">
            <v>0</v>
          </cell>
          <cell r="I415">
            <v>0</v>
          </cell>
          <cell r="J415">
            <v>0</v>
          </cell>
          <cell r="K415"/>
          <cell r="L415"/>
          <cell r="M415"/>
          <cell r="N415"/>
        </row>
        <row r="416">
          <cell r="A416">
            <v>0</v>
          </cell>
          <cell r="B416">
            <v>0</v>
          </cell>
          <cell r="C416">
            <v>0</v>
          </cell>
          <cell r="D416">
            <v>0</v>
          </cell>
          <cell r="E416">
            <v>0</v>
          </cell>
          <cell r="F416"/>
          <cell r="G416">
            <v>0</v>
          </cell>
          <cell r="H416">
            <v>0</v>
          </cell>
          <cell r="I416">
            <v>0</v>
          </cell>
          <cell r="J416">
            <v>0</v>
          </cell>
          <cell r="K416"/>
          <cell r="L416"/>
          <cell r="M416"/>
          <cell r="N416"/>
        </row>
        <row r="417">
          <cell r="A417">
            <v>0</v>
          </cell>
          <cell r="B417">
            <v>0</v>
          </cell>
          <cell r="C417">
            <v>0</v>
          </cell>
          <cell r="D417">
            <v>0</v>
          </cell>
          <cell r="E417">
            <v>0</v>
          </cell>
          <cell r="F417"/>
          <cell r="G417">
            <v>0</v>
          </cell>
          <cell r="H417">
            <v>0</v>
          </cell>
          <cell r="I417">
            <v>0</v>
          </cell>
          <cell r="J417">
            <v>0</v>
          </cell>
          <cell r="K417"/>
          <cell r="L417"/>
          <cell r="M417"/>
          <cell r="N417"/>
        </row>
        <row r="418">
          <cell r="A418">
            <v>0</v>
          </cell>
          <cell r="B418">
            <v>0</v>
          </cell>
          <cell r="C418">
            <v>0</v>
          </cell>
          <cell r="D418">
            <v>0</v>
          </cell>
          <cell r="E418">
            <v>0</v>
          </cell>
          <cell r="F418"/>
          <cell r="G418">
            <v>0</v>
          </cell>
          <cell r="H418">
            <v>0</v>
          </cell>
          <cell r="I418">
            <v>0</v>
          </cell>
          <cell r="J418">
            <v>0</v>
          </cell>
          <cell r="K418"/>
          <cell r="L418"/>
          <cell r="M418"/>
          <cell r="N418"/>
        </row>
        <row r="419">
          <cell r="A419">
            <v>0</v>
          </cell>
          <cell r="B419">
            <v>0</v>
          </cell>
          <cell r="C419">
            <v>0</v>
          </cell>
          <cell r="D419">
            <v>0</v>
          </cell>
          <cell r="E419">
            <v>0</v>
          </cell>
          <cell r="F419"/>
          <cell r="G419">
            <v>0</v>
          </cell>
          <cell r="H419">
            <v>0</v>
          </cell>
          <cell r="I419">
            <v>0</v>
          </cell>
          <cell r="J419">
            <v>0</v>
          </cell>
          <cell r="K419"/>
          <cell r="L419"/>
          <cell r="M419"/>
          <cell r="N419"/>
        </row>
        <row r="420">
          <cell r="A420">
            <v>0</v>
          </cell>
          <cell r="B420">
            <v>0</v>
          </cell>
          <cell r="C420">
            <v>0</v>
          </cell>
          <cell r="D420">
            <v>0</v>
          </cell>
          <cell r="E420">
            <v>0</v>
          </cell>
          <cell r="F420"/>
          <cell r="G420">
            <v>0</v>
          </cell>
          <cell r="H420">
            <v>0</v>
          </cell>
          <cell r="I420">
            <v>0</v>
          </cell>
          <cell r="J420">
            <v>0</v>
          </cell>
          <cell r="K420"/>
          <cell r="L420"/>
          <cell r="M420"/>
          <cell r="N420"/>
        </row>
        <row r="421">
          <cell r="A421">
            <v>0</v>
          </cell>
          <cell r="B421">
            <v>0</v>
          </cell>
          <cell r="C421">
            <v>0</v>
          </cell>
          <cell r="D421">
            <v>0</v>
          </cell>
          <cell r="E421">
            <v>0</v>
          </cell>
          <cell r="F421"/>
          <cell r="G421">
            <v>0</v>
          </cell>
          <cell r="H421">
            <v>0</v>
          </cell>
          <cell r="I421">
            <v>0</v>
          </cell>
          <cell r="J421">
            <v>0</v>
          </cell>
          <cell r="K421"/>
          <cell r="L421"/>
          <cell r="M421"/>
          <cell r="N421"/>
        </row>
        <row r="422">
          <cell r="A422">
            <v>0</v>
          </cell>
          <cell r="B422">
            <v>0</v>
          </cell>
          <cell r="C422">
            <v>0</v>
          </cell>
          <cell r="D422">
            <v>0</v>
          </cell>
          <cell r="E422">
            <v>0</v>
          </cell>
          <cell r="F422"/>
          <cell r="G422">
            <v>0</v>
          </cell>
          <cell r="H422">
            <v>0</v>
          </cell>
          <cell r="I422">
            <v>0</v>
          </cell>
          <cell r="J422">
            <v>0</v>
          </cell>
          <cell r="K422"/>
          <cell r="L422"/>
          <cell r="M422"/>
          <cell r="N422"/>
        </row>
        <row r="423">
          <cell r="A423">
            <v>0</v>
          </cell>
          <cell r="B423">
            <v>0</v>
          </cell>
          <cell r="C423">
            <v>0</v>
          </cell>
          <cell r="D423">
            <v>0</v>
          </cell>
          <cell r="E423">
            <v>0</v>
          </cell>
          <cell r="F423"/>
          <cell r="G423">
            <v>0</v>
          </cell>
          <cell r="H423">
            <v>0</v>
          </cell>
          <cell r="I423">
            <v>0</v>
          </cell>
          <cell r="J423">
            <v>0</v>
          </cell>
          <cell r="K423"/>
          <cell r="L423"/>
          <cell r="M423"/>
          <cell r="N423"/>
        </row>
        <row r="424">
          <cell r="A424">
            <v>0</v>
          </cell>
          <cell r="B424">
            <v>0</v>
          </cell>
          <cell r="C424">
            <v>0</v>
          </cell>
          <cell r="D424">
            <v>0</v>
          </cell>
          <cell r="E424">
            <v>0</v>
          </cell>
          <cell r="F424"/>
          <cell r="G424">
            <v>0</v>
          </cell>
          <cell r="H424">
            <v>0</v>
          </cell>
          <cell r="I424">
            <v>0</v>
          </cell>
          <cell r="J424">
            <v>0</v>
          </cell>
          <cell r="K424"/>
          <cell r="L424"/>
          <cell r="M424"/>
          <cell r="N424"/>
        </row>
        <row r="425">
          <cell r="A425">
            <v>0</v>
          </cell>
          <cell r="B425">
            <v>0</v>
          </cell>
          <cell r="C425">
            <v>0</v>
          </cell>
          <cell r="D425">
            <v>0</v>
          </cell>
          <cell r="E425">
            <v>0</v>
          </cell>
          <cell r="F425"/>
          <cell r="G425">
            <v>0</v>
          </cell>
          <cell r="H425">
            <v>0</v>
          </cell>
          <cell r="I425">
            <v>0</v>
          </cell>
          <cell r="J425">
            <v>0</v>
          </cell>
          <cell r="K425"/>
          <cell r="L425"/>
          <cell r="M425"/>
          <cell r="N425"/>
        </row>
        <row r="426">
          <cell r="A426">
            <v>0</v>
          </cell>
          <cell r="B426">
            <v>0</v>
          </cell>
          <cell r="C426">
            <v>0</v>
          </cell>
          <cell r="D426">
            <v>0</v>
          </cell>
          <cell r="E426">
            <v>0</v>
          </cell>
          <cell r="F426"/>
          <cell r="G426">
            <v>0</v>
          </cell>
          <cell r="H426">
            <v>0</v>
          </cell>
          <cell r="I426">
            <v>0</v>
          </cell>
          <cell r="J426">
            <v>0</v>
          </cell>
          <cell r="K426"/>
          <cell r="L426"/>
          <cell r="M426"/>
          <cell r="N426"/>
        </row>
        <row r="427">
          <cell r="A427">
            <v>0</v>
          </cell>
          <cell r="B427">
            <v>0</v>
          </cell>
          <cell r="C427">
            <v>0</v>
          </cell>
          <cell r="D427">
            <v>0</v>
          </cell>
          <cell r="E427">
            <v>0</v>
          </cell>
          <cell r="F427"/>
          <cell r="G427">
            <v>0</v>
          </cell>
          <cell r="H427">
            <v>0</v>
          </cell>
          <cell r="I427">
            <v>0</v>
          </cell>
          <cell r="J427">
            <v>0</v>
          </cell>
          <cell r="K427"/>
          <cell r="L427"/>
          <cell r="M427"/>
          <cell r="N427"/>
        </row>
        <row r="428">
          <cell r="A428">
            <v>0</v>
          </cell>
          <cell r="B428">
            <v>0</v>
          </cell>
          <cell r="C428">
            <v>0</v>
          </cell>
          <cell r="D428">
            <v>0</v>
          </cell>
          <cell r="E428">
            <v>0</v>
          </cell>
          <cell r="F428"/>
          <cell r="G428">
            <v>0</v>
          </cell>
          <cell r="H428">
            <v>0</v>
          </cell>
          <cell r="I428">
            <v>0</v>
          </cell>
          <cell r="J428">
            <v>0</v>
          </cell>
          <cell r="K428"/>
          <cell r="L428"/>
          <cell r="M428"/>
          <cell r="N428"/>
        </row>
        <row r="429">
          <cell r="A429">
            <v>0</v>
          </cell>
          <cell r="B429">
            <v>0</v>
          </cell>
          <cell r="C429">
            <v>0</v>
          </cell>
          <cell r="D429">
            <v>0</v>
          </cell>
          <cell r="E429">
            <v>0</v>
          </cell>
          <cell r="F429"/>
          <cell r="G429">
            <v>0</v>
          </cell>
          <cell r="H429">
            <v>0</v>
          </cell>
          <cell r="I429">
            <v>0</v>
          </cell>
          <cell r="J429">
            <v>0</v>
          </cell>
          <cell r="K429"/>
          <cell r="L429"/>
          <cell r="M429"/>
          <cell r="N429"/>
        </row>
        <row r="430">
          <cell r="A430">
            <v>0</v>
          </cell>
          <cell r="B430">
            <v>0</v>
          </cell>
          <cell r="C430">
            <v>0</v>
          </cell>
          <cell r="D430">
            <v>0</v>
          </cell>
          <cell r="E430">
            <v>0</v>
          </cell>
          <cell r="F430"/>
          <cell r="G430">
            <v>0</v>
          </cell>
          <cell r="H430">
            <v>0</v>
          </cell>
          <cell r="I430">
            <v>0</v>
          </cell>
          <cell r="J430">
            <v>0</v>
          </cell>
          <cell r="K430"/>
          <cell r="L430"/>
          <cell r="M430"/>
          <cell r="N430"/>
        </row>
        <row r="431">
          <cell r="A431">
            <v>0</v>
          </cell>
          <cell r="B431">
            <v>0</v>
          </cell>
          <cell r="C431">
            <v>0</v>
          </cell>
          <cell r="D431">
            <v>0</v>
          </cell>
          <cell r="E431">
            <v>0</v>
          </cell>
          <cell r="F431"/>
          <cell r="G431">
            <v>0</v>
          </cell>
          <cell r="H431">
            <v>0</v>
          </cell>
          <cell r="I431">
            <v>0</v>
          </cell>
          <cell r="J431">
            <v>0</v>
          </cell>
          <cell r="K431"/>
          <cell r="L431"/>
          <cell r="M431"/>
          <cell r="N431"/>
        </row>
        <row r="432">
          <cell r="A432">
            <v>0</v>
          </cell>
          <cell r="B432">
            <v>0</v>
          </cell>
          <cell r="C432">
            <v>0</v>
          </cell>
          <cell r="D432">
            <v>0</v>
          </cell>
          <cell r="E432">
            <v>0</v>
          </cell>
          <cell r="F432"/>
          <cell r="G432">
            <v>0</v>
          </cell>
          <cell r="H432">
            <v>0</v>
          </cell>
          <cell r="I432">
            <v>0</v>
          </cell>
          <cell r="J432">
            <v>0</v>
          </cell>
          <cell r="K432"/>
          <cell r="L432"/>
          <cell r="M432"/>
          <cell r="N432"/>
        </row>
        <row r="433">
          <cell r="A433">
            <v>0</v>
          </cell>
          <cell r="B433">
            <v>0</v>
          </cell>
          <cell r="C433">
            <v>0</v>
          </cell>
          <cell r="D433">
            <v>0</v>
          </cell>
          <cell r="E433">
            <v>0</v>
          </cell>
          <cell r="F433"/>
          <cell r="G433">
            <v>0</v>
          </cell>
          <cell r="H433">
            <v>0</v>
          </cell>
          <cell r="I433">
            <v>0</v>
          </cell>
          <cell r="J433">
            <v>0</v>
          </cell>
          <cell r="K433"/>
          <cell r="L433"/>
          <cell r="M433"/>
          <cell r="N433"/>
        </row>
        <row r="434">
          <cell r="A434">
            <v>0</v>
          </cell>
          <cell r="B434">
            <v>0</v>
          </cell>
          <cell r="C434">
            <v>0</v>
          </cell>
          <cell r="D434">
            <v>0</v>
          </cell>
          <cell r="E434">
            <v>0</v>
          </cell>
          <cell r="F434"/>
          <cell r="G434">
            <v>0</v>
          </cell>
          <cell r="H434">
            <v>0</v>
          </cell>
          <cell r="I434">
            <v>0</v>
          </cell>
          <cell r="J434">
            <v>0</v>
          </cell>
          <cell r="K434"/>
          <cell r="L434"/>
          <cell r="M434"/>
          <cell r="N434"/>
        </row>
        <row r="435">
          <cell r="A435">
            <v>0</v>
          </cell>
          <cell r="B435">
            <v>0</v>
          </cell>
          <cell r="C435">
            <v>0</v>
          </cell>
          <cell r="D435">
            <v>0</v>
          </cell>
          <cell r="E435">
            <v>0</v>
          </cell>
          <cell r="F435"/>
          <cell r="G435">
            <v>0</v>
          </cell>
          <cell r="H435">
            <v>0</v>
          </cell>
          <cell r="I435">
            <v>0</v>
          </cell>
          <cell r="J435">
            <v>0</v>
          </cell>
          <cell r="K435"/>
          <cell r="L435"/>
          <cell r="M435"/>
          <cell r="N435"/>
        </row>
        <row r="436">
          <cell r="A436">
            <v>0</v>
          </cell>
          <cell r="B436">
            <v>0</v>
          </cell>
          <cell r="C436">
            <v>0</v>
          </cell>
          <cell r="D436">
            <v>0</v>
          </cell>
          <cell r="E436">
            <v>0</v>
          </cell>
          <cell r="F436"/>
          <cell r="G436">
            <v>0</v>
          </cell>
          <cell r="H436">
            <v>0</v>
          </cell>
          <cell r="I436">
            <v>0</v>
          </cell>
          <cell r="J436">
            <v>0</v>
          </cell>
          <cell r="K436"/>
          <cell r="L436"/>
          <cell r="M436"/>
          <cell r="N436"/>
        </row>
        <row r="437">
          <cell r="A437">
            <v>0</v>
          </cell>
          <cell r="B437">
            <v>0</v>
          </cell>
          <cell r="C437">
            <v>0</v>
          </cell>
          <cell r="D437">
            <v>0</v>
          </cell>
          <cell r="E437">
            <v>0</v>
          </cell>
          <cell r="F437"/>
          <cell r="G437">
            <v>0</v>
          </cell>
          <cell r="H437">
            <v>0</v>
          </cell>
          <cell r="I437">
            <v>0</v>
          </cell>
          <cell r="J437">
            <v>0</v>
          </cell>
          <cell r="K437"/>
          <cell r="L437"/>
          <cell r="M437"/>
          <cell r="N437"/>
        </row>
        <row r="438">
          <cell r="A438">
            <v>0</v>
          </cell>
          <cell r="B438">
            <v>0</v>
          </cell>
          <cell r="C438">
            <v>0</v>
          </cell>
          <cell r="D438">
            <v>0</v>
          </cell>
          <cell r="E438">
            <v>0</v>
          </cell>
          <cell r="F438"/>
          <cell r="G438">
            <v>0</v>
          </cell>
          <cell r="H438">
            <v>0</v>
          </cell>
          <cell r="I438">
            <v>0</v>
          </cell>
          <cell r="J438">
            <v>0</v>
          </cell>
          <cell r="K438"/>
          <cell r="L438"/>
          <cell r="M438"/>
          <cell r="N438"/>
        </row>
        <row r="439">
          <cell r="A439">
            <v>0</v>
          </cell>
          <cell r="B439">
            <v>0</v>
          </cell>
          <cell r="C439">
            <v>0</v>
          </cell>
          <cell r="D439">
            <v>0</v>
          </cell>
          <cell r="E439">
            <v>0</v>
          </cell>
          <cell r="F439"/>
          <cell r="G439">
            <v>0</v>
          </cell>
          <cell r="H439">
            <v>0</v>
          </cell>
          <cell r="I439">
            <v>0</v>
          </cell>
          <cell r="J439">
            <v>0</v>
          </cell>
          <cell r="K439"/>
          <cell r="L439"/>
          <cell r="M439"/>
          <cell r="N439"/>
        </row>
        <row r="440">
          <cell r="A440">
            <v>0</v>
          </cell>
          <cell r="B440">
            <v>0</v>
          </cell>
          <cell r="C440">
            <v>0</v>
          </cell>
          <cell r="D440">
            <v>0</v>
          </cell>
          <cell r="E440">
            <v>0</v>
          </cell>
          <cell r="F440"/>
          <cell r="G440">
            <v>0</v>
          </cell>
          <cell r="H440">
            <v>0</v>
          </cell>
          <cell r="I440">
            <v>0</v>
          </cell>
          <cell r="J440">
            <v>0</v>
          </cell>
          <cell r="K440"/>
          <cell r="L440"/>
          <cell r="M440"/>
          <cell r="N440"/>
        </row>
        <row r="441">
          <cell r="A441">
            <v>0</v>
          </cell>
          <cell r="B441">
            <v>0</v>
          </cell>
          <cell r="C441">
            <v>0</v>
          </cell>
          <cell r="D441">
            <v>0</v>
          </cell>
          <cell r="E441">
            <v>0</v>
          </cell>
          <cell r="F441"/>
          <cell r="G441">
            <v>0</v>
          </cell>
          <cell r="H441">
            <v>0</v>
          </cell>
          <cell r="I441">
            <v>0</v>
          </cell>
          <cell r="J441">
            <v>0</v>
          </cell>
          <cell r="K441"/>
          <cell r="L441"/>
          <cell r="M441"/>
          <cell r="N441"/>
        </row>
        <row r="442">
          <cell r="A442">
            <v>0</v>
          </cell>
          <cell r="B442">
            <v>0</v>
          </cell>
          <cell r="C442">
            <v>0</v>
          </cell>
          <cell r="D442">
            <v>0</v>
          </cell>
          <cell r="E442">
            <v>0</v>
          </cell>
          <cell r="F442"/>
          <cell r="G442">
            <v>0</v>
          </cell>
          <cell r="H442">
            <v>0</v>
          </cell>
          <cell r="I442">
            <v>0</v>
          </cell>
          <cell r="J442">
            <v>0</v>
          </cell>
          <cell r="K442"/>
          <cell r="L442"/>
          <cell r="M442"/>
          <cell r="N442"/>
        </row>
        <row r="443">
          <cell r="A443">
            <v>0</v>
          </cell>
          <cell r="B443">
            <v>0</v>
          </cell>
          <cell r="C443">
            <v>0</v>
          </cell>
          <cell r="D443">
            <v>0</v>
          </cell>
          <cell r="E443">
            <v>0</v>
          </cell>
          <cell r="F443"/>
          <cell r="G443">
            <v>0</v>
          </cell>
          <cell r="H443">
            <v>0</v>
          </cell>
          <cell r="I443">
            <v>0</v>
          </cell>
          <cell r="J443">
            <v>0</v>
          </cell>
          <cell r="K443"/>
          <cell r="L443"/>
          <cell r="M443"/>
          <cell r="N443"/>
        </row>
        <row r="444">
          <cell r="A444">
            <v>0</v>
          </cell>
          <cell r="B444">
            <v>0</v>
          </cell>
          <cell r="C444">
            <v>0</v>
          </cell>
          <cell r="D444">
            <v>0</v>
          </cell>
          <cell r="E444">
            <v>0</v>
          </cell>
          <cell r="F444"/>
          <cell r="G444">
            <v>0</v>
          </cell>
          <cell r="H444">
            <v>0</v>
          </cell>
          <cell r="I444">
            <v>0</v>
          </cell>
          <cell r="J444">
            <v>0</v>
          </cell>
          <cell r="K444"/>
          <cell r="L444"/>
          <cell r="M444"/>
          <cell r="N444"/>
        </row>
        <row r="445">
          <cell r="A445">
            <v>0</v>
          </cell>
          <cell r="B445">
            <v>0</v>
          </cell>
          <cell r="C445">
            <v>0</v>
          </cell>
          <cell r="D445">
            <v>0</v>
          </cell>
          <cell r="E445">
            <v>0</v>
          </cell>
          <cell r="F445"/>
          <cell r="G445">
            <v>0</v>
          </cell>
          <cell r="H445">
            <v>0</v>
          </cell>
          <cell r="I445">
            <v>0</v>
          </cell>
          <cell r="J445">
            <v>0</v>
          </cell>
          <cell r="K445"/>
          <cell r="L445"/>
          <cell r="M445"/>
          <cell r="N445"/>
        </row>
        <row r="446">
          <cell r="A446">
            <v>0</v>
          </cell>
          <cell r="B446">
            <v>0</v>
          </cell>
          <cell r="C446">
            <v>0</v>
          </cell>
          <cell r="D446">
            <v>0</v>
          </cell>
          <cell r="E446">
            <v>0</v>
          </cell>
          <cell r="F446"/>
          <cell r="G446">
            <v>0</v>
          </cell>
          <cell r="H446">
            <v>0</v>
          </cell>
          <cell r="I446">
            <v>0</v>
          </cell>
          <cell r="J446">
            <v>0</v>
          </cell>
          <cell r="K446"/>
          <cell r="L446"/>
          <cell r="M446"/>
          <cell r="N446"/>
        </row>
        <row r="447">
          <cell r="A447">
            <v>0</v>
          </cell>
          <cell r="B447">
            <v>0</v>
          </cell>
          <cell r="C447">
            <v>0</v>
          </cell>
          <cell r="D447">
            <v>0</v>
          </cell>
          <cell r="E447">
            <v>0</v>
          </cell>
          <cell r="F447"/>
          <cell r="G447">
            <v>0</v>
          </cell>
          <cell r="H447">
            <v>0</v>
          </cell>
          <cell r="I447">
            <v>0</v>
          </cell>
          <cell r="J447">
            <v>0</v>
          </cell>
          <cell r="K447"/>
          <cell r="L447"/>
          <cell r="M447"/>
          <cell r="N447"/>
        </row>
        <row r="448">
          <cell r="A448">
            <v>0</v>
          </cell>
          <cell r="B448">
            <v>0</v>
          </cell>
          <cell r="C448">
            <v>0</v>
          </cell>
          <cell r="D448">
            <v>0</v>
          </cell>
          <cell r="E448">
            <v>0</v>
          </cell>
          <cell r="F448"/>
          <cell r="G448">
            <v>0</v>
          </cell>
          <cell r="H448">
            <v>0</v>
          </cell>
          <cell r="I448">
            <v>0</v>
          </cell>
          <cell r="J448">
            <v>0</v>
          </cell>
          <cell r="K448"/>
          <cell r="L448"/>
          <cell r="M448"/>
          <cell r="N448"/>
        </row>
        <row r="449">
          <cell r="A449">
            <v>0</v>
          </cell>
          <cell r="B449">
            <v>0</v>
          </cell>
          <cell r="C449">
            <v>0</v>
          </cell>
          <cell r="D449">
            <v>0</v>
          </cell>
          <cell r="E449">
            <v>0</v>
          </cell>
          <cell r="F449"/>
          <cell r="G449">
            <v>0</v>
          </cell>
          <cell r="H449">
            <v>0</v>
          </cell>
          <cell r="I449">
            <v>0</v>
          </cell>
          <cell r="J449">
            <v>0</v>
          </cell>
          <cell r="K449"/>
          <cell r="L449"/>
          <cell r="M449"/>
          <cell r="N449"/>
        </row>
        <row r="450">
          <cell r="A450">
            <v>0</v>
          </cell>
          <cell r="B450">
            <v>0</v>
          </cell>
          <cell r="C450">
            <v>0</v>
          </cell>
          <cell r="D450">
            <v>0</v>
          </cell>
          <cell r="E450">
            <v>0</v>
          </cell>
          <cell r="F450"/>
          <cell r="G450">
            <v>0</v>
          </cell>
          <cell r="H450">
            <v>0</v>
          </cell>
          <cell r="I450">
            <v>0</v>
          </cell>
          <cell r="J450">
            <v>0</v>
          </cell>
          <cell r="K450"/>
          <cell r="L450"/>
          <cell r="M450"/>
          <cell r="N450"/>
        </row>
        <row r="451">
          <cell r="A451">
            <v>0</v>
          </cell>
          <cell r="B451">
            <v>0</v>
          </cell>
          <cell r="C451">
            <v>0</v>
          </cell>
          <cell r="D451">
            <v>0</v>
          </cell>
          <cell r="E451">
            <v>0</v>
          </cell>
          <cell r="F451"/>
          <cell r="G451">
            <v>0</v>
          </cell>
          <cell r="H451">
            <v>0</v>
          </cell>
          <cell r="I451">
            <v>0</v>
          </cell>
          <cell r="J451">
            <v>0</v>
          </cell>
          <cell r="K451"/>
          <cell r="L451"/>
          <cell r="M451"/>
          <cell r="N451"/>
        </row>
        <row r="452">
          <cell r="A452">
            <v>0</v>
          </cell>
          <cell r="B452">
            <v>0</v>
          </cell>
          <cell r="C452">
            <v>0</v>
          </cell>
          <cell r="D452">
            <v>0</v>
          </cell>
          <cell r="E452">
            <v>0</v>
          </cell>
          <cell r="F452"/>
          <cell r="G452">
            <v>0</v>
          </cell>
          <cell r="H452">
            <v>0</v>
          </cell>
          <cell r="I452">
            <v>0</v>
          </cell>
          <cell r="J452">
            <v>0</v>
          </cell>
          <cell r="K452"/>
          <cell r="L452"/>
          <cell r="M452"/>
          <cell r="N452"/>
        </row>
        <row r="453">
          <cell r="A453">
            <v>0</v>
          </cell>
          <cell r="B453">
            <v>0</v>
          </cell>
          <cell r="C453">
            <v>0</v>
          </cell>
          <cell r="D453">
            <v>0</v>
          </cell>
          <cell r="E453">
            <v>0</v>
          </cell>
          <cell r="F453"/>
          <cell r="G453">
            <v>0</v>
          </cell>
          <cell r="H453">
            <v>0</v>
          </cell>
          <cell r="I453">
            <v>0</v>
          </cell>
          <cell r="J453">
            <v>0</v>
          </cell>
          <cell r="K453"/>
          <cell r="L453"/>
          <cell r="M453"/>
          <cell r="N453"/>
        </row>
        <row r="454">
          <cell r="A454">
            <v>0</v>
          </cell>
          <cell r="B454">
            <v>0</v>
          </cell>
          <cell r="C454">
            <v>0</v>
          </cell>
          <cell r="D454">
            <v>0</v>
          </cell>
          <cell r="E454">
            <v>0</v>
          </cell>
          <cell r="F454"/>
          <cell r="G454">
            <v>0</v>
          </cell>
          <cell r="H454">
            <v>0</v>
          </cell>
          <cell r="I454">
            <v>0</v>
          </cell>
          <cell r="J454">
            <v>0</v>
          </cell>
          <cell r="K454"/>
          <cell r="L454"/>
          <cell r="M454"/>
          <cell r="N454"/>
        </row>
        <row r="455">
          <cell r="A455">
            <v>0</v>
          </cell>
          <cell r="B455">
            <v>0</v>
          </cell>
          <cell r="C455">
            <v>0</v>
          </cell>
          <cell r="D455">
            <v>0</v>
          </cell>
          <cell r="E455">
            <v>0</v>
          </cell>
          <cell r="F455"/>
          <cell r="G455">
            <v>0</v>
          </cell>
          <cell r="H455">
            <v>0</v>
          </cell>
          <cell r="I455">
            <v>0</v>
          </cell>
          <cell r="J455">
            <v>0</v>
          </cell>
          <cell r="K455"/>
          <cell r="L455"/>
          <cell r="M455"/>
          <cell r="N455"/>
        </row>
        <row r="456">
          <cell r="A456">
            <v>0</v>
          </cell>
          <cell r="B456">
            <v>0</v>
          </cell>
          <cell r="C456">
            <v>0</v>
          </cell>
          <cell r="D456">
            <v>0</v>
          </cell>
          <cell r="E456">
            <v>0</v>
          </cell>
          <cell r="F456"/>
          <cell r="G456">
            <v>0</v>
          </cell>
          <cell r="H456">
            <v>0</v>
          </cell>
          <cell r="I456">
            <v>0</v>
          </cell>
          <cell r="J456">
            <v>0</v>
          </cell>
          <cell r="K456"/>
          <cell r="L456"/>
          <cell r="M456"/>
          <cell r="N456"/>
        </row>
        <row r="457">
          <cell r="A457">
            <v>0</v>
          </cell>
          <cell r="B457">
            <v>0</v>
          </cell>
          <cell r="C457">
            <v>0</v>
          </cell>
          <cell r="D457">
            <v>0</v>
          </cell>
          <cell r="E457">
            <v>0</v>
          </cell>
          <cell r="F457"/>
          <cell r="G457">
            <v>0</v>
          </cell>
          <cell r="H457">
            <v>0</v>
          </cell>
          <cell r="I457">
            <v>0</v>
          </cell>
          <cell r="J457">
            <v>0</v>
          </cell>
          <cell r="K457"/>
          <cell r="L457"/>
          <cell r="M457"/>
          <cell r="N457"/>
        </row>
        <row r="458">
          <cell r="A458">
            <v>0</v>
          </cell>
          <cell r="B458">
            <v>0</v>
          </cell>
          <cell r="C458">
            <v>0</v>
          </cell>
          <cell r="D458">
            <v>0</v>
          </cell>
          <cell r="E458">
            <v>0</v>
          </cell>
          <cell r="F458"/>
          <cell r="G458">
            <v>0</v>
          </cell>
          <cell r="H458">
            <v>0</v>
          </cell>
          <cell r="I458">
            <v>0</v>
          </cell>
          <cell r="J458">
            <v>0</v>
          </cell>
          <cell r="K458"/>
          <cell r="L458"/>
          <cell r="M458"/>
          <cell r="N458"/>
        </row>
        <row r="459">
          <cell r="A459">
            <v>0</v>
          </cell>
          <cell r="B459">
            <v>0</v>
          </cell>
          <cell r="C459">
            <v>0</v>
          </cell>
          <cell r="D459">
            <v>0</v>
          </cell>
          <cell r="E459">
            <v>0</v>
          </cell>
          <cell r="F459"/>
          <cell r="G459">
            <v>0</v>
          </cell>
          <cell r="H459">
            <v>0</v>
          </cell>
          <cell r="I459">
            <v>0</v>
          </cell>
          <cell r="J459">
            <v>0</v>
          </cell>
          <cell r="K459"/>
          <cell r="L459"/>
          <cell r="M459"/>
          <cell r="N459"/>
        </row>
        <row r="460">
          <cell r="A460">
            <v>0</v>
          </cell>
          <cell r="B460">
            <v>0</v>
          </cell>
          <cell r="C460">
            <v>0</v>
          </cell>
          <cell r="D460">
            <v>0</v>
          </cell>
          <cell r="E460">
            <v>0</v>
          </cell>
          <cell r="F460"/>
          <cell r="G460">
            <v>0</v>
          </cell>
          <cell r="H460">
            <v>0</v>
          </cell>
          <cell r="I460">
            <v>0</v>
          </cell>
          <cell r="J460">
            <v>0</v>
          </cell>
          <cell r="K460"/>
          <cell r="L460"/>
          <cell r="M460"/>
          <cell r="N460"/>
        </row>
        <row r="461">
          <cell r="A461">
            <v>0</v>
          </cell>
          <cell r="B461">
            <v>0</v>
          </cell>
          <cell r="C461">
            <v>0</v>
          </cell>
          <cell r="D461">
            <v>0</v>
          </cell>
          <cell r="E461">
            <v>0</v>
          </cell>
          <cell r="F461"/>
          <cell r="G461">
            <v>0</v>
          </cell>
          <cell r="H461">
            <v>0</v>
          </cell>
          <cell r="I461">
            <v>0</v>
          </cell>
          <cell r="J461">
            <v>0</v>
          </cell>
          <cell r="K461"/>
          <cell r="L461"/>
          <cell r="M461"/>
          <cell r="N461"/>
        </row>
        <row r="462">
          <cell r="A462">
            <v>0</v>
          </cell>
          <cell r="B462">
            <v>0</v>
          </cell>
          <cell r="C462">
            <v>0</v>
          </cell>
          <cell r="D462">
            <v>0</v>
          </cell>
          <cell r="E462">
            <v>0</v>
          </cell>
          <cell r="F462"/>
          <cell r="G462">
            <v>0</v>
          </cell>
          <cell r="H462">
            <v>0</v>
          </cell>
          <cell r="I462">
            <v>0</v>
          </cell>
          <cell r="J462">
            <v>0</v>
          </cell>
          <cell r="K462"/>
          <cell r="L462"/>
          <cell r="M462"/>
          <cell r="N462"/>
        </row>
        <row r="463">
          <cell r="A463">
            <v>0</v>
          </cell>
          <cell r="B463">
            <v>0</v>
          </cell>
          <cell r="C463">
            <v>0</v>
          </cell>
          <cell r="D463">
            <v>0</v>
          </cell>
          <cell r="E463">
            <v>0</v>
          </cell>
          <cell r="F463"/>
          <cell r="G463">
            <v>0</v>
          </cell>
          <cell r="H463">
            <v>0</v>
          </cell>
          <cell r="I463">
            <v>0</v>
          </cell>
          <cell r="J463">
            <v>0</v>
          </cell>
          <cell r="K463"/>
          <cell r="L463"/>
          <cell r="M463"/>
          <cell r="N463"/>
        </row>
        <row r="464">
          <cell r="A464">
            <v>0</v>
          </cell>
          <cell r="B464">
            <v>0</v>
          </cell>
          <cell r="C464">
            <v>0</v>
          </cell>
          <cell r="D464">
            <v>0</v>
          </cell>
          <cell r="E464">
            <v>0</v>
          </cell>
          <cell r="F464"/>
          <cell r="G464">
            <v>0</v>
          </cell>
          <cell r="H464">
            <v>0</v>
          </cell>
          <cell r="I464">
            <v>0</v>
          </cell>
          <cell r="J464">
            <v>0</v>
          </cell>
          <cell r="K464"/>
          <cell r="L464"/>
          <cell r="M464"/>
          <cell r="N464"/>
        </row>
        <row r="465">
          <cell r="A465">
            <v>0</v>
          </cell>
          <cell r="B465">
            <v>0</v>
          </cell>
          <cell r="C465">
            <v>0</v>
          </cell>
          <cell r="D465">
            <v>0</v>
          </cell>
          <cell r="E465">
            <v>0</v>
          </cell>
          <cell r="F465"/>
          <cell r="G465">
            <v>0</v>
          </cell>
          <cell r="H465">
            <v>0</v>
          </cell>
          <cell r="I465">
            <v>0</v>
          </cell>
          <cell r="J465">
            <v>0</v>
          </cell>
          <cell r="K465"/>
          <cell r="L465"/>
          <cell r="M465"/>
          <cell r="N465"/>
        </row>
        <row r="466">
          <cell r="A466">
            <v>0</v>
          </cell>
          <cell r="B466">
            <v>0</v>
          </cell>
          <cell r="C466">
            <v>0</v>
          </cell>
          <cell r="D466">
            <v>0</v>
          </cell>
          <cell r="E466">
            <v>0</v>
          </cell>
          <cell r="F466"/>
          <cell r="G466">
            <v>0</v>
          </cell>
          <cell r="H466">
            <v>0</v>
          </cell>
          <cell r="I466">
            <v>0</v>
          </cell>
          <cell r="J466">
            <v>0</v>
          </cell>
          <cell r="K466"/>
          <cell r="L466"/>
          <cell r="M466"/>
          <cell r="N466"/>
        </row>
        <row r="467">
          <cell r="A467">
            <v>0</v>
          </cell>
          <cell r="B467">
            <v>0</v>
          </cell>
          <cell r="C467">
            <v>0</v>
          </cell>
          <cell r="D467">
            <v>0</v>
          </cell>
          <cell r="E467">
            <v>0</v>
          </cell>
          <cell r="F467"/>
          <cell r="G467">
            <v>0</v>
          </cell>
          <cell r="H467">
            <v>0</v>
          </cell>
          <cell r="I467">
            <v>0</v>
          </cell>
          <cell r="J467">
            <v>0</v>
          </cell>
          <cell r="K467"/>
          <cell r="L467"/>
          <cell r="M467"/>
          <cell r="N467"/>
        </row>
        <row r="468">
          <cell r="A468">
            <v>0</v>
          </cell>
          <cell r="B468">
            <v>0</v>
          </cell>
          <cell r="C468">
            <v>0</v>
          </cell>
          <cell r="D468">
            <v>0</v>
          </cell>
          <cell r="E468">
            <v>0</v>
          </cell>
          <cell r="F468"/>
          <cell r="G468">
            <v>0</v>
          </cell>
          <cell r="H468">
            <v>0</v>
          </cell>
          <cell r="I468">
            <v>0</v>
          </cell>
          <cell r="J468">
            <v>0</v>
          </cell>
          <cell r="K468"/>
          <cell r="L468"/>
          <cell r="M468"/>
          <cell r="N468"/>
        </row>
        <row r="469">
          <cell r="A469">
            <v>0</v>
          </cell>
          <cell r="B469">
            <v>0</v>
          </cell>
          <cell r="C469">
            <v>0</v>
          </cell>
          <cell r="D469">
            <v>0</v>
          </cell>
          <cell r="E469">
            <v>0</v>
          </cell>
          <cell r="F469"/>
          <cell r="G469">
            <v>0</v>
          </cell>
          <cell r="H469">
            <v>0</v>
          </cell>
          <cell r="I469">
            <v>0</v>
          </cell>
          <cell r="J469">
            <v>0</v>
          </cell>
          <cell r="K469"/>
          <cell r="L469"/>
          <cell r="M469"/>
          <cell r="N469"/>
        </row>
        <row r="470">
          <cell r="A470">
            <v>0</v>
          </cell>
          <cell r="B470">
            <v>0</v>
          </cell>
          <cell r="C470">
            <v>0</v>
          </cell>
          <cell r="D470">
            <v>0</v>
          </cell>
          <cell r="E470">
            <v>0</v>
          </cell>
          <cell r="F470"/>
          <cell r="G470">
            <v>0</v>
          </cell>
          <cell r="H470">
            <v>0</v>
          </cell>
          <cell r="I470">
            <v>0</v>
          </cell>
          <cell r="J470">
            <v>0</v>
          </cell>
          <cell r="K470"/>
          <cell r="L470"/>
          <cell r="M470"/>
          <cell r="N470"/>
        </row>
        <row r="471">
          <cell r="A471">
            <v>0</v>
          </cell>
          <cell r="B471">
            <v>0</v>
          </cell>
          <cell r="C471">
            <v>0</v>
          </cell>
          <cell r="D471">
            <v>0</v>
          </cell>
          <cell r="E471">
            <v>0</v>
          </cell>
          <cell r="F471"/>
          <cell r="G471">
            <v>0</v>
          </cell>
          <cell r="H471">
            <v>0</v>
          </cell>
          <cell r="I471">
            <v>0</v>
          </cell>
          <cell r="J471">
            <v>0</v>
          </cell>
          <cell r="K471"/>
          <cell r="L471"/>
          <cell r="M471"/>
          <cell r="N471"/>
        </row>
        <row r="472">
          <cell r="A472">
            <v>0</v>
          </cell>
          <cell r="B472">
            <v>0</v>
          </cell>
          <cell r="C472">
            <v>0</v>
          </cell>
          <cell r="D472">
            <v>0</v>
          </cell>
          <cell r="E472">
            <v>0</v>
          </cell>
          <cell r="F472"/>
          <cell r="G472">
            <v>0</v>
          </cell>
          <cell r="H472">
            <v>0</v>
          </cell>
          <cell r="I472">
            <v>0</v>
          </cell>
          <cell r="J472">
            <v>0</v>
          </cell>
          <cell r="K472"/>
          <cell r="L472"/>
          <cell r="M472"/>
          <cell r="N472"/>
        </row>
        <row r="473">
          <cell r="A473">
            <v>0</v>
          </cell>
          <cell r="B473">
            <v>0</v>
          </cell>
          <cell r="C473">
            <v>0</v>
          </cell>
          <cell r="D473">
            <v>0</v>
          </cell>
          <cell r="E473">
            <v>0</v>
          </cell>
          <cell r="F473"/>
          <cell r="G473">
            <v>0</v>
          </cell>
          <cell r="H473">
            <v>0</v>
          </cell>
          <cell r="I473">
            <v>0</v>
          </cell>
          <cell r="J473">
            <v>0</v>
          </cell>
          <cell r="K473"/>
          <cell r="L473"/>
          <cell r="M473"/>
          <cell r="N473"/>
        </row>
        <row r="474">
          <cell r="A474">
            <v>0</v>
          </cell>
          <cell r="B474">
            <v>0</v>
          </cell>
          <cell r="C474">
            <v>0</v>
          </cell>
          <cell r="D474">
            <v>0</v>
          </cell>
          <cell r="E474">
            <v>0</v>
          </cell>
          <cell r="F474"/>
          <cell r="G474">
            <v>0</v>
          </cell>
          <cell r="H474">
            <v>0</v>
          </cell>
          <cell r="I474">
            <v>0</v>
          </cell>
          <cell r="J474">
            <v>0</v>
          </cell>
          <cell r="K474"/>
          <cell r="L474"/>
          <cell r="M474"/>
          <cell r="N474"/>
        </row>
        <row r="475">
          <cell r="A475">
            <v>0</v>
          </cell>
          <cell r="B475">
            <v>0</v>
          </cell>
          <cell r="C475">
            <v>0</v>
          </cell>
          <cell r="D475">
            <v>0</v>
          </cell>
          <cell r="E475">
            <v>0</v>
          </cell>
          <cell r="F475"/>
          <cell r="G475">
            <v>0</v>
          </cell>
          <cell r="H475">
            <v>0</v>
          </cell>
          <cell r="I475">
            <v>0</v>
          </cell>
          <cell r="J475">
            <v>0</v>
          </cell>
          <cell r="K475"/>
          <cell r="L475"/>
          <cell r="M475"/>
          <cell r="N475"/>
        </row>
        <row r="476">
          <cell r="A476">
            <v>0</v>
          </cell>
          <cell r="B476">
            <v>0</v>
          </cell>
          <cell r="C476">
            <v>0</v>
          </cell>
          <cell r="D476">
            <v>0</v>
          </cell>
          <cell r="E476">
            <v>0</v>
          </cell>
          <cell r="F476"/>
          <cell r="G476">
            <v>0</v>
          </cell>
          <cell r="H476">
            <v>0</v>
          </cell>
          <cell r="I476">
            <v>0</v>
          </cell>
          <cell r="J476">
            <v>0</v>
          </cell>
          <cell r="K476"/>
          <cell r="L476"/>
          <cell r="M476"/>
          <cell r="N476"/>
        </row>
        <row r="477">
          <cell r="A477">
            <v>0</v>
          </cell>
          <cell r="B477">
            <v>0</v>
          </cell>
          <cell r="C477">
            <v>0</v>
          </cell>
          <cell r="D477">
            <v>0</v>
          </cell>
          <cell r="E477">
            <v>0</v>
          </cell>
          <cell r="F477"/>
          <cell r="G477">
            <v>0</v>
          </cell>
          <cell r="H477">
            <v>0</v>
          </cell>
          <cell r="I477">
            <v>0</v>
          </cell>
          <cell r="J477">
            <v>0</v>
          </cell>
          <cell r="K477"/>
          <cell r="L477"/>
          <cell r="M477"/>
          <cell r="N477"/>
        </row>
        <row r="478">
          <cell r="A478">
            <v>0</v>
          </cell>
          <cell r="B478">
            <v>0</v>
          </cell>
          <cell r="C478">
            <v>0</v>
          </cell>
          <cell r="D478">
            <v>0</v>
          </cell>
          <cell r="E478">
            <v>0</v>
          </cell>
          <cell r="F478"/>
          <cell r="G478">
            <v>0</v>
          </cell>
          <cell r="H478">
            <v>0</v>
          </cell>
          <cell r="I478">
            <v>0</v>
          </cell>
          <cell r="J478">
            <v>0</v>
          </cell>
          <cell r="K478"/>
          <cell r="L478"/>
          <cell r="M478"/>
          <cell r="N478"/>
        </row>
        <row r="479">
          <cell r="A479">
            <v>0</v>
          </cell>
          <cell r="B479">
            <v>0</v>
          </cell>
          <cell r="C479">
            <v>0</v>
          </cell>
          <cell r="D479">
            <v>0</v>
          </cell>
          <cell r="E479">
            <v>0</v>
          </cell>
          <cell r="F479"/>
          <cell r="G479">
            <v>0</v>
          </cell>
          <cell r="H479">
            <v>0</v>
          </cell>
          <cell r="I479">
            <v>0</v>
          </cell>
          <cell r="J479">
            <v>0</v>
          </cell>
          <cell r="K479"/>
          <cell r="L479"/>
          <cell r="M479"/>
          <cell r="N479"/>
        </row>
        <row r="480">
          <cell r="A480">
            <v>0</v>
          </cell>
          <cell r="B480">
            <v>0</v>
          </cell>
          <cell r="C480">
            <v>0</v>
          </cell>
          <cell r="D480">
            <v>0</v>
          </cell>
          <cell r="E480">
            <v>0</v>
          </cell>
          <cell r="F480"/>
          <cell r="G480">
            <v>0</v>
          </cell>
          <cell r="H480">
            <v>0</v>
          </cell>
          <cell r="I480">
            <v>0</v>
          </cell>
          <cell r="J480">
            <v>0</v>
          </cell>
          <cell r="K480"/>
          <cell r="L480"/>
          <cell r="M480"/>
          <cell r="N480"/>
        </row>
        <row r="481">
          <cell r="A481">
            <v>0</v>
          </cell>
          <cell r="B481">
            <v>0</v>
          </cell>
          <cell r="C481">
            <v>0</v>
          </cell>
          <cell r="D481">
            <v>0</v>
          </cell>
          <cell r="E481">
            <v>0</v>
          </cell>
          <cell r="F481"/>
          <cell r="G481">
            <v>0</v>
          </cell>
          <cell r="H481">
            <v>0</v>
          </cell>
          <cell r="I481">
            <v>0</v>
          </cell>
          <cell r="J481">
            <v>0</v>
          </cell>
          <cell r="K481"/>
          <cell r="L481"/>
          <cell r="M481"/>
          <cell r="N481"/>
        </row>
        <row r="482">
          <cell r="A482">
            <v>0</v>
          </cell>
          <cell r="B482">
            <v>0</v>
          </cell>
          <cell r="C482">
            <v>0</v>
          </cell>
          <cell r="D482">
            <v>0</v>
          </cell>
          <cell r="E482">
            <v>0</v>
          </cell>
          <cell r="F482"/>
          <cell r="G482">
            <v>0</v>
          </cell>
          <cell r="H482">
            <v>0</v>
          </cell>
          <cell r="I482">
            <v>0</v>
          </cell>
          <cell r="J482">
            <v>0</v>
          </cell>
          <cell r="K482"/>
          <cell r="L482"/>
          <cell r="M482"/>
          <cell r="N482"/>
        </row>
        <row r="483">
          <cell r="A483">
            <v>0</v>
          </cell>
          <cell r="B483">
            <v>0</v>
          </cell>
          <cell r="C483">
            <v>0</v>
          </cell>
          <cell r="D483">
            <v>0</v>
          </cell>
          <cell r="E483">
            <v>0</v>
          </cell>
          <cell r="F483"/>
          <cell r="G483">
            <v>0</v>
          </cell>
          <cell r="H483">
            <v>0</v>
          </cell>
          <cell r="I483">
            <v>0</v>
          </cell>
          <cell r="J483">
            <v>0</v>
          </cell>
          <cell r="K483"/>
          <cell r="L483"/>
          <cell r="M483"/>
          <cell r="N483"/>
        </row>
        <row r="484">
          <cell r="A484">
            <v>0</v>
          </cell>
          <cell r="B484">
            <v>0</v>
          </cell>
          <cell r="C484">
            <v>0</v>
          </cell>
          <cell r="D484">
            <v>0</v>
          </cell>
          <cell r="E484">
            <v>0</v>
          </cell>
          <cell r="F484"/>
          <cell r="G484">
            <v>0</v>
          </cell>
          <cell r="H484">
            <v>0</v>
          </cell>
          <cell r="I484">
            <v>0</v>
          </cell>
          <cell r="J484">
            <v>0</v>
          </cell>
          <cell r="K484"/>
          <cell r="L484"/>
          <cell r="M484"/>
          <cell r="N484"/>
        </row>
        <row r="485">
          <cell r="A485">
            <v>0</v>
          </cell>
          <cell r="B485">
            <v>0</v>
          </cell>
          <cell r="C485">
            <v>0</v>
          </cell>
          <cell r="D485">
            <v>0</v>
          </cell>
          <cell r="E485">
            <v>0</v>
          </cell>
          <cell r="F485"/>
          <cell r="G485">
            <v>0</v>
          </cell>
          <cell r="H485">
            <v>0</v>
          </cell>
          <cell r="I485">
            <v>0</v>
          </cell>
          <cell r="J485">
            <v>0</v>
          </cell>
          <cell r="K485"/>
          <cell r="L485"/>
          <cell r="M485"/>
          <cell r="N485"/>
        </row>
        <row r="486">
          <cell r="A486">
            <v>0</v>
          </cell>
          <cell r="B486">
            <v>0</v>
          </cell>
          <cell r="C486">
            <v>0</v>
          </cell>
          <cell r="D486">
            <v>0</v>
          </cell>
          <cell r="E486">
            <v>0</v>
          </cell>
          <cell r="F486"/>
          <cell r="G486">
            <v>0</v>
          </cell>
          <cell r="H486">
            <v>0</v>
          </cell>
          <cell r="I486">
            <v>0</v>
          </cell>
          <cell r="J486">
            <v>0</v>
          </cell>
          <cell r="K486"/>
          <cell r="L486"/>
          <cell r="M486"/>
          <cell r="N486"/>
        </row>
        <row r="487">
          <cell r="A487">
            <v>0</v>
          </cell>
          <cell r="B487">
            <v>0</v>
          </cell>
          <cell r="C487">
            <v>0</v>
          </cell>
          <cell r="D487">
            <v>0</v>
          </cell>
          <cell r="E487">
            <v>0</v>
          </cell>
          <cell r="F487"/>
          <cell r="G487">
            <v>0</v>
          </cell>
          <cell r="H487">
            <v>0</v>
          </cell>
          <cell r="I487">
            <v>0</v>
          </cell>
          <cell r="J487">
            <v>0</v>
          </cell>
          <cell r="K487"/>
          <cell r="L487"/>
          <cell r="M487"/>
          <cell r="N487"/>
        </row>
        <row r="488">
          <cell r="A488">
            <v>0</v>
          </cell>
          <cell r="B488">
            <v>0</v>
          </cell>
          <cell r="C488">
            <v>0</v>
          </cell>
          <cell r="D488">
            <v>0</v>
          </cell>
          <cell r="E488">
            <v>0</v>
          </cell>
          <cell r="F488"/>
          <cell r="G488">
            <v>0</v>
          </cell>
          <cell r="H488">
            <v>0</v>
          </cell>
          <cell r="I488">
            <v>0</v>
          </cell>
          <cell r="J488">
            <v>0</v>
          </cell>
          <cell r="K488"/>
          <cell r="L488"/>
          <cell r="M488"/>
          <cell r="N488"/>
        </row>
        <row r="489">
          <cell r="A489">
            <v>0</v>
          </cell>
          <cell r="B489">
            <v>0</v>
          </cell>
          <cell r="C489">
            <v>0</v>
          </cell>
          <cell r="D489">
            <v>0</v>
          </cell>
          <cell r="E489">
            <v>0</v>
          </cell>
          <cell r="F489"/>
          <cell r="G489">
            <v>0</v>
          </cell>
          <cell r="H489">
            <v>0</v>
          </cell>
          <cell r="I489">
            <v>0</v>
          </cell>
          <cell r="J489">
            <v>0</v>
          </cell>
          <cell r="K489"/>
          <cell r="L489"/>
          <cell r="M489"/>
          <cell r="N489"/>
        </row>
        <row r="490">
          <cell r="A490">
            <v>0</v>
          </cell>
          <cell r="B490">
            <v>0</v>
          </cell>
          <cell r="C490">
            <v>0</v>
          </cell>
          <cell r="D490">
            <v>0</v>
          </cell>
          <cell r="E490">
            <v>0</v>
          </cell>
          <cell r="F490"/>
          <cell r="G490">
            <v>0</v>
          </cell>
          <cell r="H490">
            <v>0</v>
          </cell>
          <cell r="I490">
            <v>0</v>
          </cell>
          <cell r="J490">
            <v>0</v>
          </cell>
          <cell r="K490"/>
          <cell r="L490"/>
          <cell r="M490"/>
          <cell r="N490"/>
        </row>
        <row r="491">
          <cell r="A491">
            <v>0</v>
          </cell>
          <cell r="B491">
            <v>0</v>
          </cell>
          <cell r="C491">
            <v>0</v>
          </cell>
          <cell r="D491">
            <v>0</v>
          </cell>
          <cell r="E491">
            <v>0</v>
          </cell>
          <cell r="F491"/>
          <cell r="G491">
            <v>0</v>
          </cell>
          <cell r="H491">
            <v>0</v>
          </cell>
          <cell r="I491">
            <v>0</v>
          </cell>
          <cell r="J491">
            <v>0</v>
          </cell>
          <cell r="K491"/>
          <cell r="L491"/>
          <cell r="M491"/>
          <cell r="N491"/>
        </row>
        <row r="492">
          <cell r="A492">
            <v>0</v>
          </cell>
          <cell r="B492">
            <v>0</v>
          </cell>
          <cell r="C492">
            <v>0</v>
          </cell>
          <cell r="D492">
            <v>0</v>
          </cell>
          <cell r="E492">
            <v>0</v>
          </cell>
          <cell r="F492"/>
          <cell r="G492">
            <v>0</v>
          </cell>
          <cell r="H492">
            <v>0</v>
          </cell>
          <cell r="I492">
            <v>0</v>
          </cell>
          <cell r="J492">
            <v>0</v>
          </cell>
          <cell r="K492"/>
          <cell r="L492"/>
          <cell r="M492"/>
          <cell r="N492"/>
        </row>
        <row r="493">
          <cell r="A493">
            <v>0</v>
          </cell>
          <cell r="B493">
            <v>0</v>
          </cell>
          <cell r="C493">
            <v>0</v>
          </cell>
          <cell r="D493">
            <v>0</v>
          </cell>
          <cell r="E493">
            <v>0</v>
          </cell>
          <cell r="F493"/>
          <cell r="G493">
            <v>0</v>
          </cell>
          <cell r="H493">
            <v>0</v>
          </cell>
          <cell r="I493">
            <v>0</v>
          </cell>
          <cell r="J493">
            <v>0</v>
          </cell>
          <cell r="K493"/>
          <cell r="L493"/>
          <cell r="M493"/>
          <cell r="N493"/>
        </row>
        <row r="494">
          <cell r="A494">
            <v>0</v>
          </cell>
          <cell r="B494">
            <v>0</v>
          </cell>
          <cell r="C494">
            <v>0</v>
          </cell>
          <cell r="D494">
            <v>0</v>
          </cell>
          <cell r="E494">
            <v>0</v>
          </cell>
          <cell r="F494"/>
          <cell r="G494">
            <v>0</v>
          </cell>
          <cell r="H494">
            <v>0</v>
          </cell>
          <cell r="I494">
            <v>0</v>
          </cell>
          <cell r="J494">
            <v>0</v>
          </cell>
          <cell r="K494"/>
          <cell r="L494"/>
          <cell r="M494"/>
          <cell r="N494"/>
        </row>
        <row r="495">
          <cell r="A495">
            <v>0</v>
          </cell>
          <cell r="B495">
            <v>0</v>
          </cell>
          <cell r="C495">
            <v>0</v>
          </cell>
          <cell r="D495">
            <v>0</v>
          </cell>
          <cell r="E495">
            <v>0</v>
          </cell>
          <cell r="F495"/>
          <cell r="G495">
            <v>0</v>
          </cell>
          <cell r="H495">
            <v>0</v>
          </cell>
          <cell r="I495">
            <v>0</v>
          </cell>
          <cell r="J495">
            <v>0</v>
          </cell>
          <cell r="K495"/>
          <cell r="L495"/>
          <cell r="M495"/>
          <cell r="N495"/>
        </row>
        <row r="496">
          <cell r="A496">
            <v>0</v>
          </cell>
          <cell r="B496">
            <v>0</v>
          </cell>
          <cell r="C496">
            <v>0</v>
          </cell>
          <cell r="D496">
            <v>0</v>
          </cell>
          <cell r="E496">
            <v>0</v>
          </cell>
          <cell r="F496"/>
          <cell r="G496">
            <v>0</v>
          </cell>
          <cell r="H496">
            <v>0</v>
          </cell>
          <cell r="I496">
            <v>0</v>
          </cell>
          <cell r="J496">
            <v>0</v>
          </cell>
          <cell r="K496"/>
          <cell r="L496"/>
          <cell r="M496"/>
          <cell r="N496"/>
        </row>
        <row r="497">
          <cell r="A497">
            <v>0</v>
          </cell>
          <cell r="B497">
            <v>0</v>
          </cell>
          <cell r="C497">
            <v>0</v>
          </cell>
          <cell r="D497">
            <v>0</v>
          </cell>
          <cell r="E497">
            <v>0</v>
          </cell>
          <cell r="F497"/>
          <cell r="G497">
            <v>0</v>
          </cell>
          <cell r="H497">
            <v>0</v>
          </cell>
          <cell r="I497">
            <v>0</v>
          </cell>
          <cell r="J497">
            <v>0</v>
          </cell>
          <cell r="K497"/>
          <cell r="L497"/>
          <cell r="M497"/>
          <cell r="N497"/>
        </row>
        <row r="498">
          <cell r="A498">
            <v>0</v>
          </cell>
          <cell r="B498">
            <v>0</v>
          </cell>
          <cell r="C498">
            <v>0</v>
          </cell>
          <cell r="D498">
            <v>0</v>
          </cell>
          <cell r="E498">
            <v>0</v>
          </cell>
          <cell r="F498"/>
          <cell r="G498">
            <v>0</v>
          </cell>
          <cell r="H498">
            <v>0</v>
          </cell>
          <cell r="I498">
            <v>0</v>
          </cell>
          <cell r="J498">
            <v>0</v>
          </cell>
          <cell r="K498"/>
          <cell r="L498"/>
          <cell r="M498"/>
          <cell r="N498"/>
        </row>
        <row r="499">
          <cell r="A499">
            <v>0</v>
          </cell>
          <cell r="B499">
            <v>0</v>
          </cell>
          <cell r="C499">
            <v>0</v>
          </cell>
          <cell r="D499">
            <v>0</v>
          </cell>
          <cell r="E499">
            <v>0</v>
          </cell>
          <cell r="F499"/>
          <cell r="G499">
            <v>0</v>
          </cell>
          <cell r="H499">
            <v>0</v>
          </cell>
          <cell r="I499">
            <v>0</v>
          </cell>
          <cell r="J499">
            <v>0</v>
          </cell>
          <cell r="K499"/>
          <cell r="L499"/>
          <cell r="M499"/>
          <cell r="N499"/>
        </row>
        <row r="500">
          <cell r="A500">
            <v>0</v>
          </cell>
          <cell r="B500">
            <v>0</v>
          </cell>
          <cell r="C500">
            <v>0</v>
          </cell>
          <cell r="D500">
            <v>0</v>
          </cell>
          <cell r="E500">
            <v>0</v>
          </cell>
          <cell r="F500"/>
          <cell r="G500">
            <v>0</v>
          </cell>
          <cell r="H500">
            <v>0</v>
          </cell>
          <cell r="I500">
            <v>0</v>
          </cell>
          <cell r="J500">
            <v>0</v>
          </cell>
          <cell r="K500"/>
          <cell r="L500"/>
          <cell r="M500"/>
          <cell r="N500"/>
        </row>
        <row r="501">
          <cell r="A501">
            <v>0</v>
          </cell>
          <cell r="B501">
            <v>0</v>
          </cell>
          <cell r="C501">
            <v>0</v>
          </cell>
          <cell r="D501">
            <v>0</v>
          </cell>
          <cell r="E501">
            <v>0</v>
          </cell>
          <cell r="F501"/>
          <cell r="G501">
            <v>0</v>
          </cell>
          <cell r="H501">
            <v>0</v>
          </cell>
          <cell r="I501">
            <v>0</v>
          </cell>
          <cell r="J501">
            <v>0</v>
          </cell>
          <cell r="K501"/>
          <cell r="L501"/>
          <cell r="M501"/>
          <cell r="N501"/>
        </row>
        <row r="502">
          <cell r="A502">
            <v>0</v>
          </cell>
          <cell r="B502">
            <v>0</v>
          </cell>
          <cell r="C502">
            <v>0</v>
          </cell>
          <cell r="D502">
            <v>0</v>
          </cell>
          <cell r="E502">
            <v>0</v>
          </cell>
          <cell r="F502"/>
          <cell r="G502">
            <v>0</v>
          </cell>
          <cell r="H502">
            <v>0</v>
          </cell>
          <cell r="I502">
            <v>0</v>
          </cell>
          <cell r="J502">
            <v>0</v>
          </cell>
          <cell r="K502"/>
          <cell r="L502"/>
          <cell r="M502"/>
          <cell r="N502"/>
        </row>
        <row r="503">
          <cell r="A503">
            <v>0</v>
          </cell>
          <cell r="B503">
            <v>0</v>
          </cell>
          <cell r="C503">
            <v>0</v>
          </cell>
          <cell r="D503">
            <v>0</v>
          </cell>
          <cell r="E503">
            <v>0</v>
          </cell>
          <cell r="F503"/>
          <cell r="G503">
            <v>0</v>
          </cell>
          <cell r="H503">
            <v>0</v>
          </cell>
          <cell r="I503">
            <v>0</v>
          </cell>
          <cell r="J503">
            <v>0</v>
          </cell>
          <cell r="K503"/>
          <cell r="L503"/>
          <cell r="M503"/>
          <cell r="N503"/>
        </row>
        <row r="504">
          <cell r="A504">
            <v>0</v>
          </cell>
          <cell r="B504">
            <v>0</v>
          </cell>
          <cell r="C504">
            <v>0</v>
          </cell>
          <cell r="D504">
            <v>0</v>
          </cell>
          <cell r="E504">
            <v>0</v>
          </cell>
          <cell r="F504"/>
          <cell r="G504">
            <v>0</v>
          </cell>
          <cell r="H504">
            <v>0</v>
          </cell>
          <cell r="I504">
            <v>0</v>
          </cell>
          <cell r="J504">
            <v>0</v>
          </cell>
          <cell r="K504"/>
          <cell r="L504"/>
          <cell r="M504"/>
          <cell r="N504"/>
        </row>
        <row r="505">
          <cell r="A505">
            <v>0</v>
          </cell>
          <cell r="B505">
            <v>0</v>
          </cell>
          <cell r="C505">
            <v>0</v>
          </cell>
          <cell r="D505">
            <v>0</v>
          </cell>
          <cell r="E505">
            <v>0</v>
          </cell>
          <cell r="F505"/>
          <cell r="G505">
            <v>0</v>
          </cell>
          <cell r="H505">
            <v>0</v>
          </cell>
          <cell r="I505">
            <v>0</v>
          </cell>
          <cell r="J505">
            <v>0</v>
          </cell>
          <cell r="K505"/>
          <cell r="L505"/>
          <cell r="M505"/>
          <cell r="N505"/>
        </row>
        <row r="506">
          <cell r="A506">
            <v>0</v>
          </cell>
          <cell r="B506">
            <v>0</v>
          </cell>
          <cell r="C506">
            <v>0</v>
          </cell>
          <cell r="D506">
            <v>0</v>
          </cell>
          <cell r="E506">
            <v>0</v>
          </cell>
          <cell r="F506"/>
          <cell r="G506">
            <v>0</v>
          </cell>
          <cell r="H506">
            <v>0</v>
          </cell>
          <cell r="I506">
            <v>0</v>
          </cell>
          <cell r="J506">
            <v>0</v>
          </cell>
          <cell r="K506"/>
          <cell r="L506"/>
          <cell r="M506"/>
          <cell r="N506"/>
        </row>
        <row r="507">
          <cell r="A507">
            <v>0</v>
          </cell>
          <cell r="B507">
            <v>0</v>
          </cell>
          <cell r="C507">
            <v>0</v>
          </cell>
          <cell r="D507">
            <v>0</v>
          </cell>
          <cell r="E507">
            <v>0</v>
          </cell>
          <cell r="F507"/>
          <cell r="G507">
            <v>0</v>
          </cell>
          <cell r="H507">
            <v>0</v>
          </cell>
          <cell r="I507">
            <v>0</v>
          </cell>
          <cell r="J507">
            <v>0</v>
          </cell>
          <cell r="K507"/>
          <cell r="L507"/>
          <cell r="M507"/>
          <cell r="N507"/>
        </row>
        <row r="508">
          <cell r="A508">
            <v>0</v>
          </cell>
          <cell r="B508">
            <v>0</v>
          </cell>
          <cell r="C508">
            <v>0</v>
          </cell>
          <cell r="D508">
            <v>0</v>
          </cell>
          <cell r="E508">
            <v>0</v>
          </cell>
          <cell r="F508"/>
          <cell r="G508">
            <v>0</v>
          </cell>
          <cell r="H508">
            <v>0</v>
          </cell>
          <cell r="I508">
            <v>0</v>
          </cell>
          <cell r="J508">
            <v>0</v>
          </cell>
          <cell r="K508"/>
          <cell r="L508"/>
          <cell r="M508"/>
          <cell r="N508"/>
        </row>
        <row r="509">
          <cell r="A509">
            <v>0</v>
          </cell>
          <cell r="B509">
            <v>0</v>
          </cell>
          <cell r="C509">
            <v>0</v>
          </cell>
          <cell r="D509">
            <v>0</v>
          </cell>
          <cell r="E509">
            <v>0</v>
          </cell>
          <cell r="F509"/>
          <cell r="G509">
            <v>0</v>
          </cell>
          <cell r="H509">
            <v>0</v>
          </cell>
          <cell r="I509">
            <v>0</v>
          </cell>
          <cell r="J509">
            <v>0</v>
          </cell>
          <cell r="K509"/>
          <cell r="L509"/>
          <cell r="M509"/>
          <cell r="N509"/>
        </row>
        <row r="510">
          <cell r="A510">
            <v>0</v>
          </cell>
          <cell r="B510">
            <v>0</v>
          </cell>
          <cell r="C510">
            <v>0</v>
          </cell>
          <cell r="D510">
            <v>0</v>
          </cell>
          <cell r="E510">
            <v>0</v>
          </cell>
          <cell r="F510"/>
          <cell r="G510">
            <v>0</v>
          </cell>
          <cell r="H510">
            <v>0</v>
          </cell>
          <cell r="I510">
            <v>0</v>
          </cell>
          <cell r="J510">
            <v>0</v>
          </cell>
          <cell r="K510"/>
          <cell r="L510"/>
          <cell r="M510"/>
          <cell r="N510"/>
        </row>
        <row r="511">
          <cell r="A511">
            <v>0</v>
          </cell>
          <cell r="B511">
            <v>0</v>
          </cell>
          <cell r="C511">
            <v>0</v>
          </cell>
          <cell r="D511">
            <v>0</v>
          </cell>
          <cell r="E511">
            <v>0</v>
          </cell>
          <cell r="F511"/>
          <cell r="G511">
            <v>0</v>
          </cell>
          <cell r="H511">
            <v>0</v>
          </cell>
          <cell r="I511">
            <v>0</v>
          </cell>
          <cell r="J511">
            <v>0</v>
          </cell>
          <cell r="K511"/>
          <cell r="L511"/>
          <cell r="M511"/>
          <cell r="N511"/>
        </row>
        <row r="512">
          <cell r="A512">
            <v>0</v>
          </cell>
          <cell r="B512">
            <v>0</v>
          </cell>
          <cell r="C512">
            <v>0</v>
          </cell>
          <cell r="D512">
            <v>0</v>
          </cell>
          <cell r="E512">
            <v>0</v>
          </cell>
          <cell r="F512"/>
          <cell r="G512">
            <v>0</v>
          </cell>
          <cell r="H512">
            <v>0</v>
          </cell>
          <cell r="I512">
            <v>0</v>
          </cell>
          <cell r="J512">
            <v>0</v>
          </cell>
          <cell r="K512"/>
          <cell r="L512"/>
          <cell r="M512"/>
          <cell r="N512"/>
        </row>
        <row r="513">
          <cell r="A513">
            <v>0</v>
          </cell>
          <cell r="B513">
            <v>0</v>
          </cell>
          <cell r="C513">
            <v>0</v>
          </cell>
          <cell r="D513">
            <v>0</v>
          </cell>
          <cell r="E513">
            <v>0</v>
          </cell>
          <cell r="F513"/>
          <cell r="G513">
            <v>0</v>
          </cell>
          <cell r="H513">
            <v>0</v>
          </cell>
          <cell r="I513">
            <v>0</v>
          </cell>
          <cell r="J513">
            <v>0</v>
          </cell>
          <cell r="K513"/>
          <cell r="L513"/>
          <cell r="M513"/>
          <cell r="N513"/>
        </row>
        <row r="514">
          <cell r="A514">
            <v>0</v>
          </cell>
          <cell r="B514">
            <v>0</v>
          </cell>
          <cell r="C514">
            <v>0</v>
          </cell>
          <cell r="D514">
            <v>0</v>
          </cell>
          <cell r="E514">
            <v>0</v>
          </cell>
          <cell r="F514"/>
          <cell r="G514">
            <v>0</v>
          </cell>
          <cell r="H514">
            <v>0</v>
          </cell>
          <cell r="I514">
            <v>0</v>
          </cell>
          <cell r="J514">
            <v>0</v>
          </cell>
          <cell r="K514"/>
          <cell r="L514"/>
          <cell r="M514"/>
          <cell r="N514"/>
        </row>
        <row r="515">
          <cell r="A515">
            <v>0</v>
          </cell>
          <cell r="B515">
            <v>0</v>
          </cell>
          <cell r="C515">
            <v>0</v>
          </cell>
          <cell r="D515">
            <v>0</v>
          </cell>
          <cell r="E515">
            <v>0</v>
          </cell>
          <cell r="F515"/>
          <cell r="G515">
            <v>0</v>
          </cell>
          <cell r="H515">
            <v>0</v>
          </cell>
          <cell r="I515">
            <v>0</v>
          </cell>
          <cell r="J515">
            <v>0</v>
          </cell>
          <cell r="K515"/>
          <cell r="L515"/>
          <cell r="M515"/>
          <cell r="N515"/>
        </row>
        <row r="516">
          <cell r="A516">
            <v>0</v>
          </cell>
          <cell r="B516">
            <v>0</v>
          </cell>
          <cell r="C516">
            <v>0</v>
          </cell>
          <cell r="D516">
            <v>0</v>
          </cell>
          <cell r="E516">
            <v>0</v>
          </cell>
          <cell r="F516"/>
          <cell r="G516">
            <v>0</v>
          </cell>
          <cell r="H516">
            <v>0</v>
          </cell>
          <cell r="I516">
            <v>0</v>
          </cell>
          <cell r="J516">
            <v>0</v>
          </cell>
          <cell r="K516"/>
          <cell r="L516"/>
          <cell r="M516"/>
          <cell r="N516"/>
        </row>
        <row r="517">
          <cell r="A517">
            <v>0</v>
          </cell>
          <cell r="B517">
            <v>0</v>
          </cell>
          <cell r="C517">
            <v>0</v>
          </cell>
          <cell r="D517">
            <v>0</v>
          </cell>
          <cell r="E517">
            <v>0</v>
          </cell>
          <cell r="F517"/>
          <cell r="G517">
            <v>0</v>
          </cell>
          <cell r="H517">
            <v>0</v>
          </cell>
          <cell r="I517">
            <v>0</v>
          </cell>
          <cell r="J517">
            <v>0</v>
          </cell>
          <cell r="K517"/>
          <cell r="L517"/>
          <cell r="M517"/>
          <cell r="N517"/>
        </row>
        <row r="518">
          <cell r="A518">
            <v>0</v>
          </cell>
          <cell r="B518">
            <v>0</v>
          </cell>
          <cell r="C518">
            <v>0</v>
          </cell>
          <cell r="D518">
            <v>0</v>
          </cell>
          <cell r="E518">
            <v>0</v>
          </cell>
          <cell r="F518"/>
          <cell r="G518">
            <v>0</v>
          </cell>
          <cell r="H518">
            <v>0</v>
          </cell>
          <cell r="I518">
            <v>0</v>
          </cell>
          <cell r="J518">
            <v>0</v>
          </cell>
          <cell r="K518"/>
          <cell r="L518"/>
          <cell r="M518"/>
          <cell r="N518"/>
        </row>
        <row r="519">
          <cell r="A519">
            <v>0</v>
          </cell>
          <cell r="B519">
            <v>0</v>
          </cell>
          <cell r="C519">
            <v>0</v>
          </cell>
          <cell r="D519">
            <v>0</v>
          </cell>
          <cell r="E519">
            <v>0</v>
          </cell>
          <cell r="F519"/>
          <cell r="G519">
            <v>0</v>
          </cell>
          <cell r="H519">
            <v>0</v>
          </cell>
          <cell r="I519">
            <v>0</v>
          </cell>
          <cell r="J519">
            <v>0</v>
          </cell>
          <cell r="K519"/>
          <cell r="L519"/>
          <cell r="M519"/>
          <cell r="N519"/>
        </row>
        <row r="520">
          <cell r="A520">
            <v>0</v>
          </cell>
          <cell r="B520">
            <v>0</v>
          </cell>
          <cell r="C520">
            <v>0</v>
          </cell>
          <cell r="D520">
            <v>0</v>
          </cell>
          <cell r="E520">
            <v>0</v>
          </cell>
          <cell r="F520"/>
          <cell r="G520">
            <v>0</v>
          </cell>
          <cell r="H520">
            <v>0</v>
          </cell>
          <cell r="I520">
            <v>0</v>
          </cell>
          <cell r="J520">
            <v>0</v>
          </cell>
          <cell r="K520"/>
          <cell r="L520"/>
          <cell r="M520"/>
          <cell r="N520"/>
        </row>
        <row r="521">
          <cell r="A521">
            <v>0</v>
          </cell>
          <cell r="B521">
            <v>0</v>
          </cell>
          <cell r="C521">
            <v>0</v>
          </cell>
          <cell r="D521">
            <v>0</v>
          </cell>
          <cell r="E521">
            <v>0</v>
          </cell>
          <cell r="F521"/>
          <cell r="G521">
            <v>0</v>
          </cell>
          <cell r="H521">
            <v>0</v>
          </cell>
          <cell r="I521">
            <v>0</v>
          </cell>
          <cell r="J521">
            <v>0</v>
          </cell>
          <cell r="K521"/>
          <cell r="L521"/>
          <cell r="M521"/>
          <cell r="N521"/>
        </row>
        <row r="522">
          <cell r="A522">
            <v>0</v>
          </cell>
          <cell r="B522">
            <v>0</v>
          </cell>
          <cell r="C522">
            <v>0</v>
          </cell>
          <cell r="D522">
            <v>0</v>
          </cell>
          <cell r="E522">
            <v>0</v>
          </cell>
          <cell r="F522"/>
          <cell r="G522">
            <v>0</v>
          </cell>
          <cell r="H522">
            <v>0</v>
          </cell>
          <cell r="I522">
            <v>0</v>
          </cell>
          <cell r="J522">
            <v>0</v>
          </cell>
          <cell r="K522"/>
          <cell r="L522"/>
          <cell r="M522"/>
          <cell r="N522"/>
        </row>
        <row r="523">
          <cell r="A523">
            <v>0</v>
          </cell>
          <cell r="B523">
            <v>0</v>
          </cell>
          <cell r="C523">
            <v>0</v>
          </cell>
          <cell r="D523">
            <v>0</v>
          </cell>
          <cell r="E523">
            <v>0</v>
          </cell>
          <cell r="F523"/>
          <cell r="G523">
            <v>0</v>
          </cell>
          <cell r="H523">
            <v>0</v>
          </cell>
          <cell r="I523">
            <v>0</v>
          </cell>
          <cell r="J523">
            <v>0</v>
          </cell>
          <cell r="K523"/>
          <cell r="L523"/>
          <cell r="M523"/>
          <cell r="N523"/>
        </row>
        <row r="524">
          <cell r="A524">
            <v>0</v>
          </cell>
          <cell r="B524">
            <v>0</v>
          </cell>
          <cell r="C524">
            <v>0</v>
          </cell>
          <cell r="D524">
            <v>0</v>
          </cell>
          <cell r="E524">
            <v>0</v>
          </cell>
          <cell r="F524"/>
          <cell r="G524">
            <v>0</v>
          </cell>
          <cell r="H524">
            <v>0</v>
          </cell>
          <cell r="I524">
            <v>0</v>
          </cell>
          <cell r="J524">
            <v>0</v>
          </cell>
          <cell r="K524"/>
          <cell r="L524"/>
          <cell r="M524"/>
          <cell r="N524"/>
        </row>
        <row r="525">
          <cell r="A525">
            <v>0</v>
          </cell>
          <cell r="B525">
            <v>0</v>
          </cell>
          <cell r="C525">
            <v>0</v>
          </cell>
          <cell r="D525">
            <v>0</v>
          </cell>
          <cell r="E525">
            <v>0</v>
          </cell>
          <cell r="F525"/>
          <cell r="G525">
            <v>0</v>
          </cell>
          <cell r="H525">
            <v>0</v>
          </cell>
          <cell r="I525">
            <v>0</v>
          </cell>
          <cell r="J525">
            <v>0</v>
          </cell>
          <cell r="K525"/>
          <cell r="L525"/>
          <cell r="M525"/>
          <cell r="N525"/>
        </row>
        <row r="526">
          <cell r="A526">
            <v>0</v>
          </cell>
          <cell r="B526">
            <v>0</v>
          </cell>
          <cell r="C526">
            <v>0</v>
          </cell>
          <cell r="D526">
            <v>0</v>
          </cell>
          <cell r="E526">
            <v>0</v>
          </cell>
          <cell r="F526"/>
          <cell r="G526">
            <v>0</v>
          </cell>
          <cell r="H526">
            <v>0</v>
          </cell>
          <cell r="I526">
            <v>0</v>
          </cell>
          <cell r="J526">
            <v>0</v>
          </cell>
          <cell r="K526"/>
          <cell r="L526"/>
          <cell r="M526"/>
          <cell r="N526"/>
        </row>
        <row r="527">
          <cell r="A527">
            <v>0</v>
          </cell>
          <cell r="B527">
            <v>0</v>
          </cell>
          <cell r="C527">
            <v>0</v>
          </cell>
          <cell r="D527">
            <v>0</v>
          </cell>
          <cell r="E527">
            <v>0</v>
          </cell>
          <cell r="F527"/>
          <cell r="G527">
            <v>0</v>
          </cell>
          <cell r="H527">
            <v>0</v>
          </cell>
          <cell r="I527">
            <v>0</v>
          </cell>
          <cell r="J527">
            <v>0</v>
          </cell>
          <cell r="K527"/>
          <cell r="L527"/>
          <cell r="M527"/>
          <cell r="N527"/>
        </row>
        <row r="528">
          <cell r="A528">
            <v>0</v>
          </cell>
          <cell r="B528">
            <v>0</v>
          </cell>
          <cell r="C528">
            <v>0</v>
          </cell>
          <cell r="D528">
            <v>0</v>
          </cell>
          <cell r="E528">
            <v>0</v>
          </cell>
          <cell r="F528"/>
          <cell r="G528">
            <v>0</v>
          </cell>
          <cell r="H528">
            <v>0</v>
          </cell>
          <cell r="I528">
            <v>0</v>
          </cell>
          <cell r="J528">
            <v>0</v>
          </cell>
          <cell r="K528"/>
          <cell r="L528"/>
          <cell r="M528"/>
          <cell r="N528"/>
        </row>
        <row r="529">
          <cell r="A529">
            <v>0</v>
          </cell>
          <cell r="B529">
            <v>0</v>
          </cell>
          <cell r="C529">
            <v>0</v>
          </cell>
          <cell r="D529">
            <v>0</v>
          </cell>
          <cell r="E529">
            <v>0</v>
          </cell>
          <cell r="F529"/>
          <cell r="G529">
            <v>0</v>
          </cell>
          <cell r="H529">
            <v>0</v>
          </cell>
          <cell r="I529">
            <v>0</v>
          </cell>
          <cell r="J529">
            <v>0</v>
          </cell>
          <cell r="K529"/>
          <cell r="L529"/>
          <cell r="M529"/>
          <cell r="N529"/>
        </row>
        <row r="530">
          <cell r="A530">
            <v>0</v>
          </cell>
          <cell r="B530">
            <v>0</v>
          </cell>
          <cell r="C530">
            <v>0</v>
          </cell>
          <cell r="D530">
            <v>0</v>
          </cell>
          <cell r="E530">
            <v>0</v>
          </cell>
          <cell r="F530"/>
          <cell r="G530">
            <v>0</v>
          </cell>
          <cell r="H530">
            <v>0</v>
          </cell>
          <cell r="I530">
            <v>0</v>
          </cell>
          <cell r="J530">
            <v>0</v>
          </cell>
          <cell r="K530"/>
          <cell r="L530"/>
          <cell r="M530"/>
          <cell r="N530"/>
        </row>
        <row r="531">
          <cell r="A531">
            <v>0</v>
          </cell>
          <cell r="B531">
            <v>0</v>
          </cell>
          <cell r="C531">
            <v>0</v>
          </cell>
          <cell r="D531">
            <v>0</v>
          </cell>
          <cell r="E531">
            <v>0</v>
          </cell>
          <cell r="F531"/>
          <cell r="G531">
            <v>0</v>
          </cell>
          <cell r="H531">
            <v>0</v>
          </cell>
          <cell r="I531">
            <v>0</v>
          </cell>
          <cell r="J531">
            <v>0</v>
          </cell>
          <cell r="K531"/>
          <cell r="L531"/>
          <cell r="M531"/>
          <cell r="N531"/>
        </row>
        <row r="532">
          <cell r="A532">
            <v>0</v>
          </cell>
          <cell r="B532">
            <v>0</v>
          </cell>
          <cell r="C532">
            <v>0</v>
          </cell>
          <cell r="D532">
            <v>0</v>
          </cell>
          <cell r="E532">
            <v>0</v>
          </cell>
          <cell r="F532"/>
          <cell r="G532">
            <v>0</v>
          </cell>
          <cell r="H532">
            <v>0</v>
          </cell>
          <cell r="I532">
            <v>0</v>
          </cell>
          <cell r="J532">
            <v>0</v>
          </cell>
          <cell r="K532"/>
          <cell r="L532"/>
          <cell r="M532"/>
          <cell r="N532"/>
        </row>
        <row r="533">
          <cell r="A533">
            <v>0</v>
          </cell>
          <cell r="B533">
            <v>0</v>
          </cell>
          <cell r="C533">
            <v>0</v>
          </cell>
          <cell r="D533">
            <v>0</v>
          </cell>
          <cell r="E533">
            <v>0</v>
          </cell>
          <cell r="F533"/>
          <cell r="G533">
            <v>0</v>
          </cell>
          <cell r="H533">
            <v>0</v>
          </cell>
          <cell r="I533">
            <v>0</v>
          </cell>
          <cell r="J533">
            <v>0</v>
          </cell>
          <cell r="K533"/>
          <cell r="L533"/>
          <cell r="M533"/>
          <cell r="N533"/>
        </row>
        <row r="534">
          <cell r="A534">
            <v>0</v>
          </cell>
          <cell r="B534">
            <v>0</v>
          </cell>
          <cell r="C534">
            <v>0</v>
          </cell>
          <cell r="D534">
            <v>0</v>
          </cell>
          <cell r="E534">
            <v>0</v>
          </cell>
          <cell r="F534"/>
          <cell r="G534">
            <v>0</v>
          </cell>
          <cell r="H534">
            <v>0</v>
          </cell>
          <cell r="I534">
            <v>0</v>
          </cell>
          <cell r="J534">
            <v>0</v>
          </cell>
          <cell r="K534"/>
          <cell r="L534"/>
          <cell r="M534"/>
          <cell r="N534"/>
        </row>
        <row r="535">
          <cell r="A535">
            <v>0</v>
          </cell>
          <cell r="B535">
            <v>0</v>
          </cell>
          <cell r="C535">
            <v>0</v>
          </cell>
          <cell r="D535">
            <v>0</v>
          </cell>
          <cell r="E535">
            <v>0</v>
          </cell>
          <cell r="F535"/>
          <cell r="G535">
            <v>0</v>
          </cell>
          <cell r="H535">
            <v>0</v>
          </cell>
          <cell r="I535">
            <v>0</v>
          </cell>
          <cell r="J535">
            <v>0</v>
          </cell>
          <cell r="K535"/>
          <cell r="L535"/>
          <cell r="M535"/>
          <cell r="N535"/>
        </row>
        <row r="536">
          <cell r="A536">
            <v>0</v>
          </cell>
          <cell r="B536">
            <v>0</v>
          </cell>
          <cell r="C536">
            <v>0</v>
          </cell>
          <cell r="D536">
            <v>0</v>
          </cell>
          <cell r="E536">
            <v>0</v>
          </cell>
          <cell r="F536"/>
          <cell r="G536">
            <v>0</v>
          </cell>
          <cell r="H536">
            <v>0</v>
          </cell>
          <cell r="I536">
            <v>0</v>
          </cell>
          <cell r="J536">
            <v>0</v>
          </cell>
          <cell r="K536"/>
          <cell r="L536"/>
          <cell r="M536"/>
          <cell r="N536"/>
        </row>
        <row r="537">
          <cell r="A537">
            <v>0</v>
          </cell>
          <cell r="B537">
            <v>0</v>
          </cell>
          <cell r="C537">
            <v>0</v>
          </cell>
          <cell r="D537">
            <v>0</v>
          </cell>
          <cell r="E537">
            <v>0</v>
          </cell>
          <cell r="F537"/>
          <cell r="G537">
            <v>0</v>
          </cell>
          <cell r="H537">
            <v>0</v>
          </cell>
          <cell r="I537">
            <v>0</v>
          </cell>
          <cell r="J537">
            <v>0</v>
          </cell>
          <cell r="K537"/>
          <cell r="L537"/>
          <cell r="M537"/>
          <cell r="N537"/>
        </row>
        <row r="538">
          <cell r="A538">
            <v>0</v>
          </cell>
          <cell r="B538">
            <v>0</v>
          </cell>
          <cell r="C538">
            <v>0</v>
          </cell>
          <cell r="D538">
            <v>0</v>
          </cell>
          <cell r="E538">
            <v>0</v>
          </cell>
          <cell r="F538"/>
          <cell r="G538">
            <v>0</v>
          </cell>
          <cell r="H538">
            <v>0</v>
          </cell>
          <cell r="I538">
            <v>0</v>
          </cell>
          <cell r="J538">
            <v>0</v>
          </cell>
          <cell r="K538"/>
          <cell r="L538"/>
          <cell r="M538"/>
          <cell r="N538"/>
        </row>
        <row r="539">
          <cell r="A539">
            <v>0</v>
          </cell>
          <cell r="B539">
            <v>0</v>
          </cell>
          <cell r="C539">
            <v>0</v>
          </cell>
          <cell r="D539">
            <v>0</v>
          </cell>
          <cell r="E539">
            <v>0</v>
          </cell>
          <cell r="F539"/>
          <cell r="G539">
            <v>0</v>
          </cell>
          <cell r="H539">
            <v>0</v>
          </cell>
          <cell r="I539">
            <v>0</v>
          </cell>
          <cell r="J539">
            <v>0</v>
          </cell>
          <cell r="K539"/>
          <cell r="L539"/>
          <cell r="M539"/>
          <cell r="N539"/>
        </row>
        <row r="540">
          <cell r="A540">
            <v>0</v>
          </cell>
          <cell r="B540">
            <v>0</v>
          </cell>
          <cell r="C540">
            <v>0</v>
          </cell>
          <cell r="D540">
            <v>0</v>
          </cell>
          <cell r="E540">
            <v>0</v>
          </cell>
          <cell r="F540"/>
          <cell r="G540">
            <v>0</v>
          </cell>
          <cell r="H540">
            <v>0</v>
          </cell>
          <cell r="I540">
            <v>0</v>
          </cell>
          <cell r="J540">
            <v>0</v>
          </cell>
          <cell r="K540"/>
          <cell r="L540"/>
          <cell r="M540"/>
          <cell r="N540"/>
        </row>
        <row r="541">
          <cell r="A541">
            <v>0</v>
          </cell>
          <cell r="B541">
            <v>0</v>
          </cell>
          <cell r="C541">
            <v>0</v>
          </cell>
          <cell r="D541">
            <v>0</v>
          </cell>
          <cell r="E541">
            <v>0</v>
          </cell>
          <cell r="F541"/>
          <cell r="G541">
            <v>0</v>
          </cell>
          <cell r="H541">
            <v>0</v>
          </cell>
          <cell r="I541">
            <v>0</v>
          </cell>
          <cell r="J541">
            <v>0</v>
          </cell>
          <cell r="K541"/>
          <cell r="L541"/>
          <cell r="M541"/>
          <cell r="N541"/>
        </row>
        <row r="542">
          <cell r="A542">
            <v>0</v>
          </cell>
          <cell r="B542">
            <v>0</v>
          </cell>
          <cell r="C542">
            <v>0</v>
          </cell>
          <cell r="D542">
            <v>0</v>
          </cell>
          <cell r="E542">
            <v>0</v>
          </cell>
          <cell r="F542"/>
          <cell r="G542">
            <v>0</v>
          </cell>
          <cell r="H542">
            <v>0</v>
          </cell>
          <cell r="I542">
            <v>0</v>
          </cell>
          <cell r="J542">
            <v>0</v>
          </cell>
          <cell r="K542"/>
          <cell r="L542"/>
          <cell r="M542"/>
          <cell r="N542"/>
        </row>
        <row r="543">
          <cell r="A543">
            <v>0</v>
          </cell>
          <cell r="B543">
            <v>0</v>
          </cell>
          <cell r="C543">
            <v>0</v>
          </cell>
          <cell r="D543">
            <v>0</v>
          </cell>
          <cell r="E543">
            <v>0</v>
          </cell>
          <cell r="F543"/>
          <cell r="G543">
            <v>0</v>
          </cell>
          <cell r="H543">
            <v>0</v>
          </cell>
          <cell r="I543">
            <v>0</v>
          </cell>
          <cell r="J543">
            <v>0</v>
          </cell>
          <cell r="K543"/>
          <cell r="L543"/>
          <cell r="M543"/>
          <cell r="N543"/>
        </row>
        <row r="544">
          <cell r="A544">
            <v>0</v>
          </cell>
          <cell r="B544">
            <v>0</v>
          </cell>
          <cell r="C544">
            <v>0</v>
          </cell>
          <cell r="D544">
            <v>0</v>
          </cell>
          <cell r="E544">
            <v>0</v>
          </cell>
          <cell r="F544"/>
          <cell r="G544">
            <v>0</v>
          </cell>
          <cell r="H544">
            <v>0</v>
          </cell>
          <cell r="I544">
            <v>0</v>
          </cell>
          <cell r="J544">
            <v>0</v>
          </cell>
          <cell r="K544"/>
          <cell r="L544"/>
          <cell r="M544"/>
          <cell r="N544"/>
        </row>
        <row r="545">
          <cell r="A545">
            <v>0</v>
          </cell>
          <cell r="B545">
            <v>0</v>
          </cell>
          <cell r="C545">
            <v>0</v>
          </cell>
          <cell r="D545">
            <v>0</v>
          </cell>
          <cell r="E545">
            <v>0</v>
          </cell>
          <cell r="F545"/>
          <cell r="G545">
            <v>0</v>
          </cell>
          <cell r="H545">
            <v>0</v>
          </cell>
          <cell r="I545">
            <v>0</v>
          </cell>
          <cell r="J545">
            <v>0</v>
          </cell>
          <cell r="K545"/>
          <cell r="L545"/>
          <cell r="M545"/>
          <cell r="N545"/>
        </row>
        <row r="546">
          <cell r="A546">
            <v>0</v>
          </cell>
          <cell r="B546">
            <v>0</v>
          </cell>
          <cell r="C546">
            <v>0</v>
          </cell>
          <cell r="D546">
            <v>0</v>
          </cell>
          <cell r="E546">
            <v>0</v>
          </cell>
          <cell r="F546"/>
          <cell r="G546">
            <v>0</v>
          </cell>
          <cell r="H546">
            <v>0</v>
          </cell>
          <cell r="I546">
            <v>0</v>
          </cell>
          <cell r="J546">
            <v>0</v>
          </cell>
          <cell r="K546"/>
          <cell r="L546"/>
          <cell r="M546"/>
          <cell r="N546"/>
        </row>
        <row r="547">
          <cell r="A547">
            <v>0</v>
          </cell>
          <cell r="B547">
            <v>0</v>
          </cell>
          <cell r="C547">
            <v>0</v>
          </cell>
          <cell r="D547">
            <v>0</v>
          </cell>
          <cell r="E547">
            <v>0</v>
          </cell>
          <cell r="F547"/>
          <cell r="G547">
            <v>0</v>
          </cell>
          <cell r="H547">
            <v>0</v>
          </cell>
          <cell r="I547">
            <v>0</v>
          </cell>
          <cell r="J547">
            <v>0</v>
          </cell>
          <cell r="K547"/>
          <cell r="L547"/>
          <cell r="M547"/>
          <cell r="N547"/>
        </row>
        <row r="548">
          <cell r="A548">
            <v>0</v>
          </cell>
          <cell r="B548">
            <v>0</v>
          </cell>
          <cell r="C548">
            <v>0</v>
          </cell>
          <cell r="D548">
            <v>0</v>
          </cell>
          <cell r="E548">
            <v>0</v>
          </cell>
          <cell r="F548"/>
          <cell r="G548">
            <v>0</v>
          </cell>
          <cell r="H548">
            <v>0</v>
          </cell>
          <cell r="I548">
            <v>0</v>
          </cell>
          <cell r="J548">
            <v>0</v>
          </cell>
          <cell r="K548"/>
          <cell r="L548"/>
          <cell r="M548"/>
          <cell r="N548"/>
        </row>
        <row r="549">
          <cell r="A549">
            <v>0</v>
          </cell>
          <cell r="B549">
            <v>0</v>
          </cell>
          <cell r="C549">
            <v>0</v>
          </cell>
          <cell r="D549">
            <v>0</v>
          </cell>
          <cell r="E549">
            <v>0</v>
          </cell>
          <cell r="F549"/>
          <cell r="G549">
            <v>0</v>
          </cell>
          <cell r="H549">
            <v>0</v>
          </cell>
          <cell r="I549">
            <v>0</v>
          </cell>
          <cell r="J549">
            <v>0</v>
          </cell>
          <cell r="K549"/>
          <cell r="L549"/>
          <cell r="M549"/>
          <cell r="N549"/>
        </row>
        <row r="550">
          <cell r="A550">
            <v>0</v>
          </cell>
          <cell r="B550">
            <v>0</v>
          </cell>
          <cell r="C550">
            <v>0</v>
          </cell>
          <cell r="D550">
            <v>0</v>
          </cell>
          <cell r="E550">
            <v>0</v>
          </cell>
          <cell r="F550"/>
          <cell r="G550">
            <v>0</v>
          </cell>
          <cell r="H550">
            <v>0</v>
          </cell>
          <cell r="I550">
            <v>0</v>
          </cell>
          <cell r="J550">
            <v>0</v>
          </cell>
          <cell r="K550"/>
          <cell r="L550"/>
          <cell r="M550"/>
          <cell r="N550"/>
        </row>
        <row r="551">
          <cell r="A551">
            <v>0</v>
          </cell>
          <cell r="B551">
            <v>0</v>
          </cell>
          <cell r="C551">
            <v>0</v>
          </cell>
          <cell r="D551">
            <v>0</v>
          </cell>
          <cell r="E551">
            <v>0</v>
          </cell>
          <cell r="F551"/>
          <cell r="G551">
            <v>0</v>
          </cell>
          <cell r="H551">
            <v>0</v>
          </cell>
          <cell r="I551">
            <v>0</v>
          </cell>
          <cell r="J551">
            <v>0</v>
          </cell>
          <cell r="K551"/>
          <cell r="L551"/>
          <cell r="M551"/>
          <cell r="N551"/>
        </row>
        <row r="552">
          <cell r="A552">
            <v>0</v>
          </cell>
          <cell r="B552">
            <v>0</v>
          </cell>
          <cell r="C552">
            <v>0</v>
          </cell>
          <cell r="D552">
            <v>0</v>
          </cell>
          <cell r="E552">
            <v>0</v>
          </cell>
          <cell r="F552"/>
          <cell r="G552">
            <v>0</v>
          </cell>
          <cell r="H552">
            <v>0</v>
          </cell>
          <cell r="I552">
            <v>0</v>
          </cell>
          <cell r="J552">
            <v>0</v>
          </cell>
          <cell r="K552"/>
          <cell r="L552"/>
          <cell r="M552"/>
          <cell r="N552"/>
        </row>
        <row r="553">
          <cell r="A553">
            <v>0</v>
          </cell>
          <cell r="B553">
            <v>0</v>
          </cell>
          <cell r="C553">
            <v>0</v>
          </cell>
          <cell r="D553">
            <v>0</v>
          </cell>
          <cell r="E553">
            <v>0</v>
          </cell>
          <cell r="F553"/>
          <cell r="G553">
            <v>0</v>
          </cell>
          <cell r="H553">
            <v>0</v>
          </cell>
          <cell r="I553">
            <v>0</v>
          </cell>
          <cell r="J553">
            <v>0</v>
          </cell>
          <cell r="K553"/>
          <cell r="L553"/>
          <cell r="M553"/>
          <cell r="N553"/>
        </row>
        <row r="554">
          <cell r="A554">
            <v>0</v>
          </cell>
          <cell r="B554">
            <v>0</v>
          </cell>
          <cell r="C554">
            <v>0</v>
          </cell>
          <cell r="D554">
            <v>0</v>
          </cell>
          <cell r="E554">
            <v>0</v>
          </cell>
          <cell r="F554"/>
          <cell r="G554">
            <v>0</v>
          </cell>
          <cell r="H554">
            <v>0</v>
          </cell>
          <cell r="I554">
            <v>0</v>
          </cell>
          <cell r="J554">
            <v>0</v>
          </cell>
          <cell r="K554"/>
          <cell r="L554"/>
          <cell r="M554"/>
          <cell r="N554"/>
        </row>
        <row r="555">
          <cell r="A555">
            <v>0</v>
          </cell>
          <cell r="B555">
            <v>0</v>
          </cell>
          <cell r="C555">
            <v>0</v>
          </cell>
          <cell r="D555">
            <v>0</v>
          </cell>
          <cell r="E555">
            <v>0</v>
          </cell>
          <cell r="F555"/>
          <cell r="G555">
            <v>0</v>
          </cell>
          <cell r="H555">
            <v>0</v>
          </cell>
          <cell r="I555">
            <v>0</v>
          </cell>
          <cell r="J555">
            <v>0</v>
          </cell>
          <cell r="K555"/>
          <cell r="L555"/>
          <cell r="M555"/>
          <cell r="N555"/>
        </row>
        <row r="556">
          <cell r="A556">
            <v>0</v>
          </cell>
          <cell r="B556">
            <v>0</v>
          </cell>
          <cell r="C556">
            <v>0</v>
          </cell>
          <cell r="D556">
            <v>0</v>
          </cell>
          <cell r="E556">
            <v>0</v>
          </cell>
          <cell r="F556"/>
          <cell r="G556">
            <v>0</v>
          </cell>
          <cell r="H556">
            <v>0</v>
          </cell>
          <cell r="I556">
            <v>0</v>
          </cell>
          <cell r="J556">
            <v>0</v>
          </cell>
          <cell r="K556"/>
          <cell r="L556"/>
          <cell r="M556"/>
          <cell r="N556"/>
        </row>
        <row r="557">
          <cell r="A557">
            <v>0</v>
          </cell>
          <cell r="B557">
            <v>0</v>
          </cell>
          <cell r="C557">
            <v>0</v>
          </cell>
          <cell r="D557">
            <v>0</v>
          </cell>
          <cell r="E557">
            <v>0</v>
          </cell>
          <cell r="F557"/>
          <cell r="G557">
            <v>0</v>
          </cell>
          <cell r="H557">
            <v>0</v>
          </cell>
          <cell r="I557">
            <v>0</v>
          </cell>
          <cell r="J557">
            <v>0</v>
          </cell>
          <cell r="K557"/>
          <cell r="L557"/>
          <cell r="M557"/>
          <cell r="N557"/>
        </row>
        <row r="558">
          <cell r="A558">
            <v>0</v>
          </cell>
          <cell r="B558">
            <v>0</v>
          </cell>
          <cell r="C558">
            <v>0</v>
          </cell>
          <cell r="D558">
            <v>0</v>
          </cell>
          <cell r="E558">
            <v>0</v>
          </cell>
          <cell r="F558"/>
          <cell r="G558">
            <v>0</v>
          </cell>
          <cell r="H558">
            <v>0</v>
          </cell>
          <cell r="I558">
            <v>0</v>
          </cell>
          <cell r="J558">
            <v>0</v>
          </cell>
          <cell r="K558"/>
          <cell r="L558"/>
          <cell r="M558"/>
          <cell r="N558"/>
        </row>
        <row r="559">
          <cell r="A559">
            <v>0</v>
          </cell>
          <cell r="B559">
            <v>0</v>
          </cell>
          <cell r="C559">
            <v>0</v>
          </cell>
          <cell r="D559">
            <v>0</v>
          </cell>
          <cell r="E559">
            <v>0</v>
          </cell>
          <cell r="F559"/>
          <cell r="G559">
            <v>0</v>
          </cell>
          <cell r="H559">
            <v>0</v>
          </cell>
          <cell r="I559">
            <v>0</v>
          </cell>
          <cell r="J559">
            <v>0</v>
          </cell>
          <cell r="K559"/>
          <cell r="L559"/>
          <cell r="M559"/>
          <cell r="N559"/>
        </row>
        <row r="560">
          <cell r="A560">
            <v>0</v>
          </cell>
          <cell r="B560">
            <v>0</v>
          </cell>
          <cell r="C560">
            <v>0</v>
          </cell>
          <cell r="D560">
            <v>0</v>
          </cell>
          <cell r="E560">
            <v>0</v>
          </cell>
          <cell r="F560"/>
          <cell r="G560">
            <v>0</v>
          </cell>
          <cell r="H560">
            <v>0</v>
          </cell>
          <cell r="I560">
            <v>0</v>
          </cell>
          <cell r="J560">
            <v>0</v>
          </cell>
          <cell r="K560"/>
          <cell r="L560"/>
          <cell r="M560"/>
          <cell r="N560"/>
        </row>
        <row r="561">
          <cell r="A561">
            <v>0</v>
          </cell>
          <cell r="B561">
            <v>0</v>
          </cell>
          <cell r="C561">
            <v>0</v>
          </cell>
          <cell r="D561">
            <v>0</v>
          </cell>
          <cell r="E561">
            <v>0</v>
          </cell>
          <cell r="F561"/>
          <cell r="G561">
            <v>0</v>
          </cell>
          <cell r="H561">
            <v>0</v>
          </cell>
          <cell r="I561">
            <v>0</v>
          </cell>
          <cell r="J561">
            <v>0</v>
          </cell>
          <cell r="K561"/>
          <cell r="L561"/>
          <cell r="M561"/>
          <cell r="N561"/>
        </row>
        <row r="562">
          <cell r="A562">
            <v>0</v>
          </cell>
          <cell r="B562">
            <v>0</v>
          </cell>
          <cell r="C562">
            <v>0</v>
          </cell>
          <cell r="D562">
            <v>0</v>
          </cell>
          <cell r="E562">
            <v>0</v>
          </cell>
          <cell r="F562"/>
          <cell r="G562">
            <v>0</v>
          </cell>
          <cell r="H562">
            <v>0</v>
          </cell>
          <cell r="I562">
            <v>0</v>
          </cell>
          <cell r="J562">
            <v>0</v>
          </cell>
          <cell r="K562"/>
          <cell r="L562"/>
          <cell r="M562"/>
          <cell r="N562"/>
        </row>
        <row r="563">
          <cell r="A563">
            <v>0</v>
          </cell>
          <cell r="B563">
            <v>0</v>
          </cell>
          <cell r="C563">
            <v>0</v>
          </cell>
          <cell r="D563">
            <v>0</v>
          </cell>
          <cell r="E563">
            <v>0</v>
          </cell>
          <cell r="F563"/>
          <cell r="G563">
            <v>0</v>
          </cell>
          <cell r="H563">
            <v>0</v>
          </cell>
          <cell r="I563">
            <v>0</v>
          </cell>
          <cell r="J563">
            <v>0</v>
          </cell>
          <cell r="K563"/>
          <cell r="L563"/>
          <cell r="M563"/>
          <cell r="N563"/>
        </row>
        <row r="564">
          <cell r="A564">
            <v>0</v>
          </cell>
          <cell r="B564">
            <v>0</v>
          </cell>
          <cell r="C564">
            <v>0</v>
          </cell>
          <cell r="D564">
            <v>0</v>
          </cell>
          <cell r="E564">
            <v>0</v>
          </cell>
          <cell r="F564"/>
          <cell r="G564">
            <v>0</v>
          </cell>
          <cell r="H564">
            <v>0</v>
          </cell>
          <cell r="I564">
            <v>0</v>
          </cell>
          <cell r="J564">
            <v>0</v>
          </cell>
          <cell r="K564"/>
          <cell r="L564"/>
          <cell r="M564"/>
          <cell r="N564"/>
        </row>
        <row r="565">
          <cell r="A565">
            <v>0</v>
          </cell>
          <cell r="B565">
            <v>0</v>
          </cell>
          <cell r="C565">
            <v>0</v>
          </cell>
          <cell r="D565">
            <v>0</v>
          </cell>
          <cell r="E565">
            <v>0</v>
          </cell>
          <cell r="F565"/>
          <cell r="G565">
            <v>0</v>
          </cell>
          <cell r="H565">
            <v>0</v>
          </cell>
          <cell r="I565">
            <v>0</v>
          </cell>
          <cell r="J565">
            <v>0</v>
          </cell>
          <cell r="K565"/>
          <cell r="L565"/>
          <cell r="M565"/>
          <cell r="N565"/>
        </row>
        <row r="566">
          <cell r="A566">
            <v>0</v>
          </cell>
          <cell r="B566">
            <v>0</v>
          </cell>
          <cell r="C566">
            <v>0</v>
          </cell>
          <cell r="D566">
            <v>0</v>
          </cell>
          <cell r="E566">
            <v>0</v>
          </cell>
          <cell r="F566"/>
          <cell r="G566">
            <v>0</v>
          </cell>
          <cell r="H566">
            <v>0</v>
          </cell>
          <cell r="I566">
            <v>0</v>
          </cell>
          <cell r="J566">
            <v>0</v>
          </cell>
          <cell r="K566"/>
          <cell r="L566"/>
          <cell r="M566"/>
          <cell r="N566"/>
        </row>
        <row r="567">
          <cell r="A567">
            <v>0</v>
          </cell>
          <cell r="B567">
            <v>0</v>
          </cell>
          <cell r="C567">
            <v>0</v>
          </cell>
          <cell r="D567">
            <v>0</v>
          </cell>
          <cell r="E567">
            <v>0</v>
          </cell>
          <cell r="F567"/>
          <cell r="G567">
            <v>0</v>
          </cell>
          <cell r="H567">
            <v>0</v>
          </cell>
          <cell r="I567">
            <v>0</v>
          </cell>
          <cell r="J567">
            <v>0</v>
          </cell>
          <cell r="K567"/>
          <cell r="L567"/>
          <cell r="M567"/>
          <cell r="N567"/>
        </row>
        <row r="568">
          <cell r="A568">
            <v>0</v>
          </cell>
          <cell r="B568">
            <v>0</v>
          </cell>
          <cell r="C568">
            <v>0</v>
          </cell>
          <cell r="D568">
            <v>0</v>
          </cell>
          <cell r="E568">
            <v>0</v>
          </cell>
          <cell r="F568"/>
          <cell r="G568">
            <v>0</v>
          </cell>
          <cell r="H568">
            <v>0</v>
          </cell>
          <cell r="I568">
            <v>0</v>
          </cell>
          <cell r="J568">
            <v>0</v>
          </cell>
          <cell r="K568"/>
          <cell r="L568"/>
          <cell r="M568"/>
          <cell r="N568"/>
        </row>
        <row r="569">
          <cell r="A569">
            <v>0</v>
          </cell>
          <cell r="B569">
            <v>0</v>
          </cell>
          <cell r="C569">
            <v>0</v>
          </cell>
          <cell r="D569">
            <v>0</v>
          </cell>
          <cell r="E569">
            <v>0</v>
          </cell>
          <cell r="F569"/>
          <cell r="G569">
            <v>0</v>
          </cell>
          <cell r="H569">
            <v>0</v>
          </cell>
          <cell r="I569">
            <v>0</v>
          </cell>
          <cell r="J569">
            <v>0</v>
          </cell>
          <cell r="K569"/>
          <cell r="L569"/>
          <cell r="M569"/>
          <cell r="N569"/>
        </row>
        <row r="570">
          <cell r="A570">
            <v>0</v>
          </cell>
          <cell r="B570">
            <v>0</v>
          </cell>
          <cell r="C570">
            <v>0</v>
          </cell>
          <cell r="D570">
            <v>0</v>
          </cell>
          <cell r="E570">
            <v>0</v>
          </cell>
          <cell r="F570"/>
          <cell r="G570">
            <v>0</v>
          </cell>
          <cell r="H570">
            <v>0</v>
          </cell>
          <cell r="I570">
            <v>0</v>
          </cell>
          <cell r="J570">
            <v>0</v>
          </cell>
          <cell r="K570"/>
          <cell r="L570"/>
          <cell r="M570"/>
          <cell r="N570"/>
        </row>
        <row r="571">
          <cell r="A571">
            <v>0</v>
          </cell>
          <cell r="B571">
            <v>0</v>
          </cell>
          <cell r="C571">
            <v>0</v>
          </cell>
          <cell r="D571">
            <v>0</v>
          </cell>
          <cell r="E571">
            <v>0</v>
          </cell>
          <cell r="F571"/>
          <cell r="G571">
            <v>0</v>
          </cell>
          <cell r="H571">
            <v>0</v>
          </cell>
          <cell r="I571">
            <v>0</v>
          </cell>
          <cell r="J571">
            <v>0</v>
          </cell>
          <cell r="K571"/>
          <cell r="L571"/>
          <cell r="M571"/>
          <cell r="N571"/>
        </row>
        <row r="572">
          <cell r="A572">
            <v>0</v>
          </cell>
          <cell r="B572">
            <v>0</v>
          </cell>
          <cell r="C572">
            <v>0</v>
          </cell>
          <cell r="D572">
            <v>0</v>
          </cell>
          <cell r="E572">
            <v>0</v>
          </cell>
          <cell r="F572"/>
          <cell r="G572">
            <v>0</v>
          </cell>
          <cell r="H572">
            <v>0</v>
          </cell>
          <cell r="I572">
            <v>0</v>
          </cell>
          <cell r="J572">
            <v>0</v>
          </cell>
          <cell r="K572"/>
          <cell r="L572"/>
          <cell r="M572"/>
          <cell r="N572"/>
        </row>
        <row r="573">
          <cell r="A573">
            <v>0</v>
          </cell>
          <cell r="B573">
            <v>0</v>
          </cell>
          <cell r="C573">
            <v>0</v>
          </cell>
          <cell r="D573">
            <v>0</v>
          </cell>
          <cell r="E573">
            <v>0</v>
          </cell>
          <cell r="F573"/>
          <cell r="G573">
            <v>0</v>
          </cell>
          <cell r="H573">
            <v>0</v>
          </cell>
          <cell r="I573">
            <v>0</v>
          </cell>
          <cell r="J573">
            <v>0</v>
          </cell>
          <cell r="K573"/>
          <cell r="L573"/>
          <cell r="M573"/>
          <cell r="N573"/>
        </row>
        <row r="574">
          <cell r="A574">
            <v>0</v>
          </cell>
          <cell r="B574">
            <v>0</v>
          </cell>
          <cell r="C574">
            <v>0</v>
          </cell>
          <cell r="D574">
            <v>0</v>
          </cell>
          <cell r="E574">
            <v>0</v>
          </cell>
          <cell r="F574"/>
          <cell r="G574">
            <v>0</v>
          </cell>
          <cell r="H574">
            <v>0</v>
          </cell>
          <cell r="I574">
            <v>0</v>
          </cell>
          <cell r="J574">
            <v>0</v>
          </cell>
          <cell r="K574"/>
          <cell r="L574"/>
          <cell r="M574"/>
          <cell r="N574"/>
        </row>
        <row r="575">
          <cell r="A575">
            <v>0</v>
          </cell>
          <cell r="B575">
            <v>0</v>
          </cell>
          <cell r="C575">
            <v>0</v>
          </cell>
          <cell r="D575">
            <v>0</v>
          </cell>
          <cell r="E575">
            <v>0</v>
          </cell>
          <cell r="F575"/>
          <cell r="G575">
            <v>0</v>
          </cell>
          <cell r="H575">
            <v>0</v>
          </cell>
          <cell r="I575">
            <v>0</v>
          </cell>
          <cell r="J575">
            <v>0</v>
          </cell>
          <cell r="K575"/>
          <cell r="L575"/>
          <cell r="M575"/>
          <cell r="N575"/>
        </row>
        <row r="576">
          <cell r="A576">
            <v>0</v>
          </cell>
          <cell r="B576">
            <v>0</v>
          </cell>
          <cell r="C576">
            <v>0</v>
          </cell>
          <cell r="D576">
            <v>0</v>
          </cell>
          <cell r="E576">
            <v>0</v>
          </cell>
          <cell r="F576"/>
          <cell r="G576">
            <v>0</v>
          </cell>
          <cell r="H576">
            <v>0</v>
          </cell>
          <cell r="I576">
            <v>0</v>
          </cell>
          <cell r="J576">
            <v>0</v>
          </cell>
          <cell r="K576"/>
          <cell r="L576"/>
          <cell r="M576"/>
          <cell r="N576"/>
        </row>
        <row r="577">
          <cell r="A577">
            <v>0</v>
          </cell>
          <cell r="B577">
            <v>0</v>
          </cell>
          <cell r="C577">
            <v>0</v>
          </cell>
          <cell r="D577">
            <v>0</v>
          </cell>
          <cell r="E577">
            <v>0</v>
          </cell>
          <cell r="F577"/>
          <cell r="G577">
            <v>0</v>
          </cell>
          <cell r="H577">
            <v>0</v>
          </cell>
          <cell r="I577">
            <v>0</v>
          </cell>
          <cell r="J577">
            <v>0</v>
          </cell>
          <cell r="K577"/>
          <cell r="L577"/>
          <cell r="M577"/>
          <cell r="N577"/>
        </row>
        <row r="578">
          <cell r="A578">
            <v>0</v>
          </cell>
          <cell r="B578">
            <v>0</v>
          </cell>
          <cell r="C578">
            <v>0</v>
          </cell>
          <cell r="D578">
            <v>0</v>
          </cell>
          <cell r="E578">
            <v>0</v>
          </cell>
          <cell r="F578"/>
          <cell r="G578">
            <v>0</v>
          </cell>
          <cell r="H578">
            <v>0</v>
          </cell>
          <cell r="I578">
            <v>0</v>
          </cell>
          <cell r="J578">
            <v>0</v>
          </cell>
          <cell r="K578"/>
          <cell r="L578"/>
          <cell r="M578"/>
          <cell r="N578"/>
        </row>
        <row r="579">
          <cell r="A579">
            <v>0</v>
          </cell>
          <cell r="B579">
            <v>0</v>
          </cell>
          <cell r="C579">
            <v>0</v>
          </cell>
          <cell r="D579">
            <v>0</v>
          </cell>
          <cell r="E579">
            <v>0</v>
          </cell>
          <cell r="F579"/>
          <cell r="G579">
            <v>0</v>
          </cell>
          <cell r="H579">
            <v>0</v>
          </cell>
          <cell r="I579">
            <v>0</v>
          </cell>
          <cell r="J579">
            <v>0</v>
          </cell>
          <cell r="K579"/>
          <cell r="L579"/>
          <cell r="M579"/>
          <cell r="N579"/>
        </row>
        <row r="580">
          <cell r="A580">
            <v>0</v>
          </cell>
          <cell r="B580">
            <v>0</v>
          </cell>
          <cell r="C580">
            <v>0</v>
          </cell>
          <cell r="D580">
            <v>0</v>
          </cell>
          <cell r="E580">
            <v>0</v>
          </cell>
          <cell r="F580"/>
          <cell r="G580">
            <v>0</v>
          </cell>
          <cell r="H580">
            <v>0</v>
          </cell>
          <cell r="I580">
            <v>0</v>
          </cell>
          <cell r="J580">
            <v>0</v>
          </cell>
          <cell r="K580"/>
          <cell r="L580"/>
          <cell r="M580"/>
          <cell r="N580"/>
        </row>
        <row r="581">
          <cell r="A581">
            <v>0</v>
          </cell>
          <cell r="B581">
            <v>0</v>
          </cell>
          <cell r="C581">
            <v>0</v>
          </cell>
          <cell r="D581">
            <v>0</v>
          </cell>
          <cell r="E581">
            <v>0</v>
          </cell>
          <cell r="F581"/>
          <cell r="G581">
            <v>0</v>
          </cell>
          <cell r="H581">
            <v>0</v>
          </cell>
          <cell r="I581">
            <v>0</v>
          </cell>
          <cell r="J581">
            <v>0</v>
          </cell>
          <cell r="K581"/>
          <cell r="L581"/>
          <cell r="M581"/>
          <cell r="N581"/>
        </row>
        <row r="582">
          <cell r="A582">
            <v>0</v>
          </cell>
          <cell r="B582">
            <v>0</v>
          </cell>
          <cell r="C582">
            <v>0</v>
          </cell>
          <cell r="D582">
            <v>0</v>
          </cell>
          <cell r="E582">
            <v>0</v>
          </cell>
          <cell r="F582"/>
          <cell r="G582">
            <v>0</v>
          </cell>
          <cell r="H582">
            <v>0</v>
          </cell>
          <cell r="I582">
            <v>0</v>
          </cell>
          <cell r="J582">
            <v>0</v>
          </cell>
          <cell r="K582"/>
          <cell r="L582"/>
          <cell r="M582"/>
          <cell r="N582"/>
        </row>
        <row r="583">
          <cell r="A583">
            <v>0</v>
          </cell>
          <cell r="B583">
            <v>0</v>
          </cell>
          <cell r="C583">
            <v>0</v>
          </cell>
          <cell r="D583">
            <v>0</v>
          </cell>
          <cell r="E583">
            <v>0</v>
          </cell>
          <cell r="F583"/>
          <cell r="G583">
            <v>0</v>
          </cell>
          <cell r="H583">
            <v>0</v>
          </cell>
          <cell r="I583">
            <v>0</v>
          </cell>
          <cell r="J583">
            <v>0</v>
          </cell>
          <cell r="K583"/>
          <cell r="L583"/>
          <cell r="M583"/>
          <cell r="N583"/>
        </row>
        <row r="584">
          <cell r="A584">
            <v>0</v>
          </cell>
          <cell r="B584">
            <v>0</v>
          </cell>
          <cell r="C584">
            <v>0</v>
          </cell>
          <cell r="D584">
            <v>0</v>
          </cell>
          <cell r="E584">
            <v>0</v>
          </cell>
          <cell r="F584"/>
          <cell r="G584">
            <v>0</v>
          </cell>
          <cell r="H584">
            <v>0</v>
          </cell>
          <cell r="I584">
            <v>0</v>
          </cell>
          <cell r="J584">
            <v>0</v>
          </cell>
          <cell r="K584"/>
          <cell r="L584"/>
          <cell r="M584"/>
          <cell r="N584"/>
        </row>
        <row r="585">
          <cell r="A585">
            <v>0</v>
          </cell>
          <cell r="B585">
            <v>0</v>
          </cell>
          <cell r="C585">
            <v>0</v>
          </cell>
          <cell r="D585">
            <v>0</v>
          </cell>
          <cell r="E585">
            <v>0</v>
          </cell>
          <cell r="F585"/>
          <cell r="G585">
            <v>0</v>
          </cell>
          <cell r="H585">
            <v>0</v>
          </cell>
          <cell r="I585">
            <v>0</v>
          </cell>
          <cell r="J585">
            <v>0</v>
          </cell>
          <cell r="K585"/>
          <cell r="L585"/>
          <cell r="M585"/>
          <cell r="N585"/>
        </row>
        <row r="586">
          <cell r="A586">
            <v>0</v>
          </cell>
          <cell r="B586">
            <v>0</v>
          </cell>
          <cell r="C586">
            <v>0</v>
          </cell>
          <cell r="D586">
            <v>0</v>
          </cell>
          <cell r="E586">
            <v>0</v>
          </cell>
          <cell r="F586"/>
          <cell r="G586">
            <v>0</v>
          </cell>
          <cell r="H586">
            <v>0</v>
          </cell>
          <cell r="I586">
            <v>0</v>
          </cell>
          <cell r="J586">
            <v>0</v>
          </cell>
          <cell r="K586"/>
          <cell r="L586"/>
          <cell r="M586"/>
          <cell r="N586"/>
        </row>
        <row r="587">
          <cell r="A587">
            <v>0</v>
          </cell>
          <cell r="B587">
            <v>0</v>
          </cell>
          <cell r="C587">
            <v>0</v>
          </cell>
          <cell r="D587">
            <v>0</v>
          </cell>
          <cell r="E587">
            <v>0</v>
          </cell>
          <cell r="F587"/>
          <cell r="G587">
            <v>0</v>
          </cell>
          <cell r="H587">
            <v>0</v>
          </cell>
          <cell r="I587">
            <v>0</v>
          </cell>
          <cell r="J587">
            <v>0</v>
          </cell>
          <cell r="K587"/>
          <cell r="L587"/>
          <cell r="M587"/>
          <cell r="N587"/>
        </row>
        <row r="588">
          <cell r="A588">
            <v>0</v>
          </cell>
          <cell r="B588">
            <v>0</v>
          </cell>
          <cell r="C588">
            <v>0</v>
          </cell>
          <cell r="D588">
            <v>0</v>
          </cell>
          <cell r="E588">
            <v>0</v>
          </cell>
          <cell r="F588"/>
          <cell r="G588">
            <v>0</v>
          </cell>
          <cell r="H588">
            <v>0</v>
          </cell>
          <cell r="I588">
            <v>0</v>
          </cell>
          <cell r="J588">
            <v>0</v>
          </cell>
          <cell r="K588"/>
          <cell r="L588"/>
          <cell r="M588"/>
          <cell r="N588"/>
        </row>
        <row r="589">
          <cell r="A589">
            <v>0</v>
          </cell>
          <cell r="B589">
            <v>0</v>
          </cell>
          <cell r="C589">
            <v>0</v>
          </cell>
          <cell r="D589">
            <v>0</v>
          </cell>
          <cell r="E589">
            <v>0</v>
          </cell>
          <cell r="F589"/>
          <cell r="G589">
            <v>0</v>
          </cell>
          <cell r="H589">
            <v>0</v>
          </cell>
          <cell r="I589">
            <v>0</v>
          </cell>
          <cell r="J589">
            <v>0</v>
          </cell>
          <cell r="K589"/>
          <cell r="L589"/>
          <cell r="M589"/>
          <cell r="N589"/>
        </row>
        <row r="590">
          <cell r="A590">
            <v>0</v>
          </cell>
          <cell r="B590">
            <v>0</v>
          </cell>
          <cell r="C590">
            <v>0</v>
          </cell>
          <cell r="D590">
            <v>0</v>
          </cell>
          <cell r="E590">
            <v>0</v>
          </cell>
          <cell r="F590"/>
          <cell r="G590">
            <v>0</v>
          </cell>
          <cell r="H590">
            <v>0</v>
          </cell>
          <cell r="I590">
            <v>0</v>
          </cell>
          <cell r="J590">
            <v>0</v>
          </cell>
          <cell r="K590"/>
          <cell r="L590"/>
          <cell r="M590"/>
          <cell r="N590"/>
        </row>
        <row r="591">
          <cell r="A591">
            <v>0</v>
          </cell>
          <cell r="B591">
            <v>0</v>
          </cell>
          <cell r="C591">
            <v>0</v>
          </cell>
          <cell r="D591">
            <v>0</v>
          </cell>
          <cell r="E591">
            <v>0</v>
          </cell>
          <cell r="F591"/>
          <cell r="G591">
            <v>0</v>
          </cell>
          <cell r="H591">
            <v>0</v>
          </cell>
          <cell r="I591">
            <v>0</v>
          </cell>
          <cell r="J591">
            <v>0</v>
          </cell>
          <cell r="K591"/>
          <cell r="L591"/>
          <cell r="M591"/>
          <cell r="N591"/>
        </row>
        <row r="592">
          <cell r="A592">
            <v>0</v>
          </cell>
          <cell r="B592">
            <v>0</v>
          </cell>
          <cell r="C592">
            <v>0</v>
          </cell>
          <cell r="D592">
            <v>0</v>
          </cell>
          <cell r="E592">
            <v>0</v>
          </cell>
          <cell r="F592"/>
          <cell r="G592">
            <v>0</v>
          </cell>
          <cell r="H592">
            <v>0</v>
          </cell>
          <cell r="I592">
            <v>0</v>
          </cell>
          <cell r="J592">
            <v>0</v>
          </cell>
          <cell r="K592"/>
          <cell r="L592"/>
          <cell r="M592"/>
          <cell r="N592"/>
        </row>
        <row r="593">
          <cell r="A593">
            <v>0</v>
          </cell>
          <cell r="B593">
            <v>0</v>
          </cell>
          <cell r="C593">
            <v>0</v>
          </cell>
          <cell r="D593">
            <v>0</v>
          </cell>
          <cell r="E593">
            <v>0</v>
          </cell>
          <cell r="F593"/>
          <cell r="G593">
            <v>0</v>
          </cell>
          <cell r="H593">
            <v>0</v>
          </cell>
          <cell r="I593">
            <v>0</v>
          </cell>
          <cell r="J593">
            <v>0</v>
          </cell>
          <cell r="K593"/>
          <cell r="L593"/>
          <cell r="M593"/>
          <cell r="N593"/>
        </row>
        <row r="594">
          <cell r="A594">
            <v>0</v>
          </cell>
          <cell r="B594">
            <v>0</v>
          </cell>
          <cell r="C594">
            <v>0</v>
          </cell>
          <cell r="D594">
            <v>0</v>
          </cell>
          <cell r="E594">
            <v>0</v>
          </cell>
          <cell r="F594"/>
          <cell r="G594">
            <v>0</v>
          </cell>
          <cell r="H594">
            <v>0</v>
          </cell>
          <cell r="I594">
            <v>0</v>
          </cell>
          <cell r="J594">
            <v>0</v>
          </cell>
          <cell r="K594"/>
          <cell r="L594"/>
          <cell r="M594"/>
          <cell r="N594"/>
        </row>
        <row r="595">
          <cell r="A595">
            <v>0</v>
          </cell>
          <cell r="B595">
            <v>0</v>
          </cell>
          <cell r="C595">
            <v>0</v>
          </cell>
          <cell r="D595">
            <v>0</v>
          </cell>
          <cell r="E595">
            <v>0</v>
          </cell>
          <cell r="F595"/>
          <cell r="G595">
            <v>0</v>
          </cell>
          <cell r="H595">
            <v>0</v>
          </cell>
          <cell r="I595">
            <v>0</v>
          </cell>
          <cell r="J595">
            <v>0</v>
          </cell>
          <cell r="K595"/>
          <cell r="L595"/>
          <cell r="M595"/>
          <cell r="N595"/>
        </row>
        <row r="596">
          <cell r="A596">
            <v>0</v>
          </cell>
          <cell r="B596">
            <v>0</v>
          </cell>
          <cell r="C596">
            <v>0</v>
          </cell>
          <cell r="D596">
            <v>0</v>
          </cell>
          <cell r="E596">
            <v>0</v>
          </cell>
          <cell r="F596"/>
          <cell r="G596">
            <v>0</v>
          </cell>
          <cell r="H596">
            <v>0</v>
          </cell>
          <cell r="I596">
            <v>0</v>
          </cell>
          <cell r="J596">
            <v>0</v>
          </cell>
          <cell r="K596"/>
          <cell r="L596"/>
          <cell r="M596"/>
          <cell r="N596"/>
        </row>
        <row r="597">
          <cell r="A597">
            <v>0</v>
          </cell>
          <cell r="B597">
            <v>0</v>
          </cell>
          <cell r="C597">
            <v>0</v>
          </cell>
          <cell r="D597">
            <v>0</v>
          </cell>
          <cell r="E597">
            <v>0</v>
          </cell>
          <cell r="F597"/>
          <cell r="G597">
            <v>0</v>
          </cell>
          <cell r="H597">
            <v>0</v>
          </cell>
          <cell r="I597">
            <v>0</v>
          </cell>
          <cell r="J597">
            <v>0</v>
          </cell>
          <cell r="K597"/>
          <cell r="L597"/>
          <cell r="M597"/>
          <cell r="N597"/>
        </row>
        <row r="598">
          <cell r="A598">
            <v>0</v>
          </cell>
          <cell r="B598">
            <v>0</v>
          </cell>
          <cell r="C598">
            <v>0</v>
          </cell>
          <cell r="D598">
            <v>0</v>
          </cell>
          <cell r="E598">
            <v>0</v>
          </cell>
          <cell r="F598"/>
          <cell r="G598">
            <v>0</v>
          </cell>
          <cell r="H598">
            <v>0</v>
          </cell>
          <cell r="I598">
            <v>0</v>
          </cell>
          <cell r="J598">
            <v>0</v>
          </cell>
          <cell r="K598"/>
          <cell r="L598"/>
          <cell r="M598"/>
          <cell r="N598"/>
        </row>
        <row r="599">
          <cell r="A599">
            <v>0</v>
          </cell>
          <cell r="B599">
            <v>0</v>
          </cell>
          <cell r="C599">
            <v>0</v>
          </cell>
          <cell r="D599">
            <v>0</v>
          </cell>
          <cell r="E599">
            <v>0</v>
          </cell>
          <cell r="F599"/>
          <cell r="G599">
            <v>0</v>
          </cell>
          <cell r="H599">
            <v>0</v>
          </cell>
          <cell r="I599">
            <v>0</v>
          </cell>
          <cell r="J599">
            <v>0</v>
          </cell>
          <cell r="K599"/>
          <cell r="L599"/>
          <cell r="M599"/>
          <cell r="N599"/>
        </row>
        <row r="600">
          <cell r="A600">
            <v>0</v>
          </cell>
          <cell r="B600">
            <v>0</v>
          </cell>
          <cell r="C600">
            <v>0</v>
          </cell>
          <cell r="D600">
            <v>0</v>
          </cell>
          <cell r="E600">
            <v>0</v>
          </cell>
          <cell r="F600"/>
          <cell r="G600">
            <v>0</v>
          </cell>
          <cell r="H600">
            <v>0</v>
          </cell>
          <cell r="I600">
            <v>0</v>
          </cell>
          <cell r="J600">
            <v>0</v>
          </cell>
          <cell r="K600"/>
          <cell r="L600"/>
          <cell r="M600"/>
          <cell r="N600"/>
        </row>
        <row r="601">
          <cell r="A601">
            <v>0</v>
          </cell>
          <cell r="B601">
            <v>0</v>
          </cell>
          <cell r="C601">
            <v>0</v>
          </cell>
          <cell r="D601">
            <v>0</v>
          </cell>
          <cell r="E601">
            <v>0</v>
          </cell>
          <cell r="F601"/>
          <cell r="G601">
            <v>0</v>
          </cell>
          <cell r="H601">
            <v>0</v>
          </cell>
          <cell r="I601">
            <v>0</v>
          </cell>
          <cell r="J601">
            <v>0</v>
          </cell>
          <cell r="K601"/>
          <cell r="L601"/>
          <cell r="M601"/>
          <cell r="N601"/>
        </row>
        <row r="602">
          <cell r="A602">
            <v>0</v>
          </cell>
          <cell r="B602">
            <v>0</v>
          </cell>
          <cell r="C602">
            <v>0</v>
          </cell>
          <cell r="D602">
            <v>0</v>
          </cell>
          <cell r="E602">
            <v>0</v>
          </cell>
          <cell r="F602"/>
          <cell r="G602">
            <v>0</v>
          </cell>
          <cell r="H602">
            <v>0</v>
          </cell>
          <cell r="I602">
            <v>0</v>
          </cell>
          <cell r="J602">
            <v>0</v>
          </cell>
          <cell r="K602"/>
          <cell r="L602"/>
          <cell r="M602"/>
          <cell r="N602"/>
        </row>
        <row r="603">
          <cell r="A603">
            <v>0</v>
          </cell>
          <cell r="B603">
            <v>0</v>
          </cell>
          <cell r="C603">
            <v>0</v>
          </cell>
          <cell r="D603">
            <v>0</v>
          </cell>
          <cell r="E603">
            <v>0</v>
          </cell>
          <cell r="F603"/>
          <cell r="G603">
            <v>0</v>
          </cell>
          <cell r="H603">
            <v>0</v>
          </cell>
          <cell r="I603">
            <v>0</v>
          </cell>
          <cell r="J603">
            <v>0</v>
          </cell>
          <cell r="K603"/>
          <cell r="L603"/>
          <cell r="M603"/>
          <cell r="N603"/>
        </row>
        <row r="604">
          <cell r="A604">
            <v>0</v>
          </cell>
          <cell r="B604">
            <v>0</v>
          </cell>
          <cell r="C604">
            <v>0</v>
          </cell>
          <cell r="D604">
            <v>0</v>
          </cell>
          <cell r="E604">
            <v>0</v>
          </cell>
          <cell r="F604"/>
          <cell r="G604">
            <v>0</v>
          </cell>
          <cell r="H604">
            <v>0</v>
          </cell>
          <cell r="I604">
            <v>0</v>
          </cell>
          <cell r="J604">
            <v>0</v>
          </cell>
          <cell r="K604"/>
          <cell r="L604"/>
          <cell r="M604"/>
          <cell r="N604"/>
        </row>
        <row r="605">
          <cell r="A605">
            <v>0</v>
          </cell>
          <cell r="B605">
            <v>0</v>
          </cell>
          <cell r="C605">
            <v>0</v>
          </cell>
          <cell r="D605">
            <v>0</v>
          </cell>
          <cell r="E605">
            <v>0</v>
          </cell>
          <cell r="F605"/>
          <cell r="G605">
            <v>0</v>
          </cell>
          <cell r="H605">
            <v>0</v>
          </cell>
          <cell r="I605">
            <v>0</v>
          </cell>
          <cell r="J605">
            <v>0</v>
          </cell>
          <cell r="K605"/>
          <cell r="L605"/>
          <cell r="M605"/>
          <cell r="N605"/>
        </row>
        <row r="606">
          <cell r="A606">
            <v>0</v>
          </cell>
          <cell r="B606">
            <v>0</v>
          </cell>
          <cell r="C606">
            <v>0</v>
          </cell>
          <cell r="D606">
            <v>0</v>
          </cell>
          <cell r="E606">
            <v>0</v>
          </cell>
          <cell r="F606"/>
          <cell r="G606">
            <v>0</v>
          </cell>
          <cell r="H606">
            <v>0</v>
          </cell>
          <cell r="I606">
            <v>0</v>
          </cell>
          <cell r="J606">
            <v>0</v>
          </cell>
          <cell r="K606"/>
          <cell r="L606"/>
          <cell r="M606"/>
          <cell r="N606"/>
        </row>
        <row r="607">
          <cell r="A607">
            <v>0</v>
          </cell>
          <cell r="B607">
            <v>0</v>
          </cell>
          <cell r="C607">
            <v>0</v>
          </cell>
          <cell r="D607">
            <v>0</v>
          </cell>
          <cell r="E607">
            <v>0</v>
          </cell>
          <cell r="F607"/>
          <cell r="G607">
            <v>0</v>
          </cell>
          <cell r="H607">
            <v>0</v>
          </cell>
          <cell r="I607">
            <v>0</v>
          </cell>
          <cell r="J607">
            <v>0</v>
          </cell>
          <cell r="K607"/>
          <cell r="L607"/>
          <cell r="M607"/>
          <cell r="N607"/>
        </row>
        <row r="608">
          <cell r="A608">
            <v>0</v>
          </cell>
          <cell r="B608">
            <v>0</v>
          </cell>
          <cell r="C608">
            <v>0</v>
          </cell>
          <cell r="D608">
            <v>0</v>
          </cell>
          <cell r="E608">
            <v>0</v>
          </cell>
          <cell r="F608"/>
          <cell r="G608">
            <v>0</v>
          </cell>
          <cell r="H608">
            <v>0</v>
          </cell>
          <cell r="I608">
            <v>0</v>
          </cell>
          <cell r="J608">
            <v>0</v>
          </cell>
          <cell r="K608"/>
          <cell r="L608"/>
          <cell r="M608"/>
          <cell r="N608"/>
        </row>
        <row r="609">
          <cell r="A609">
            <v>0</v>
          </cell>
          <cell r="B609">
            <v>0</v>
          </cell>
          <cell r="C609">
            <v>0</v>
          </cell>
          <cell r="D609">
            <v>0</v>
          </cell>
          <cell r="E609">
            <v>0</v>
          </cell>
          <cell r="F609"/>
          <cell r="G609">
            <v>0</v>
          </cell>
          <cell r="H609">
            <v>0</v>
          </cell>
          <cell r="I609">
            <v>0</v>
          </cell>
          <cell r="J609">
            <v>0</v>
          </cell>
          <cell r="K609"/>
          <cell r="L609"/>
          <cell r="M609"/>
          <cell r="N609"/>
        </row>
        <row r="610">
          <cell r="A610">
            <v>0</v>
          </cell>
          <cell r="B610">
            <v>0</v>
          </cell>
          <cell r="C610">
            <v>0</v>
          </cell>
          <cell r="D610">
            <v>0</v>
          </cell>
          <cell r="E610">
            <v>0</v>
          </cell>
          <cell r="F610"/>
          <cell r="G610">
            <v>0</v>
          </cell>
          <cell r="H610">
            <v>0</v>
          </cell>
          <cell r="I610">
            <v>0</v>
          </cell>
          <cell r="J610">
            <v>0</v>
          </cell>
          <cell r="K610"/>
          <cell r="L610"/>
          <cell r="M610"/>
          <cell r="N610"/>
        </row>
        <row r="611">
          <cell r="A611">
            <v>0</v>
          </cell>
          <cell r="B611">
            <v>0</v>
          </cell>
          <cell r="C611">
            <v>0</v>
          </cell>
          <cell r="D611">
            <v>0</v>
          </cell>
          <cell r="E611">
            <v>0</v>
          </cell>
          <cell r="F611"/>
          <cell r="G611">
            <v>0</v>
          </cell>
          <cell r="H611">
            <v>0</v>
          </cell>
          <cell r="I611">
            <v>0</v>
          </cell>
          <cell r="J611">
            <v>0</v>
          </cell>
          <cell r="K611"/>
          <cell r="L611"/>
          <cell r="M611"/>
          <cell r="N611"/>
        </row>
        <row r="612">
          <cell r="A612">
            <v>0</v>
          </cell>
          <cell r="B612">
            <v>0</v>
          </cell>
          <cell r="C612">
            <v>0</v>
          </cell>
          <cell r="D612">
            <v>0</v>
          </cell>
          <cell r="E612">
            <v>0</v>
          </cell>
          <cell r="F612"/>
          <cell r="G612">
            <v>0</v>
          </cell>
          <cell r="H612">
            <v>0</v>
          </cell>
          <cell r="I612">
            <v>0</v>
          </cell>
          <cell r="J612">
            <v>0</v>
          </cell>
          <cell r="K612"/>
          <cell r="L612"/>
          <cell r="M612"/>
          <cell r="N612"/>
        </row>
        <row r="613">
          <cell r="A613">
            <v>0</v>
          </cell>
          <cell r="B613">
            <v>0</v>
          </cell>
          <cell r="C613">
            <v>0</v>
          </cell>
          <cell r="D613">
            <v>0</v>
          </cell>
          <cell r="E613">
            <v>0</v>
          </cell>
          <cell r="F613"/>
          <cell r="G613">
            <v>0</v>
          </cell>
          <cell r="H613">
            <v>0</v>
          </cell>
          <cell r="I613">
            <v>0</v>
          </cell>
          <cell r="J613">
            <v>0</v>
          </cell>
          <cell r="K613"/>
          <cell r="L613"/>
          <cell r="M613"/>
          <cell r="N613"/>
        </row>
        <row r="614">
          <cell r="A614">
            <v>0</v>
          </cell>
          <cell r="B614">
            <v>0</v>
          </cell>
          <cell r="C614">
            <v>0</v>
          </cell>
          <cell r="D614">
            <v>0</v>
          </cell>
          <cell r="E614">
            <v>0</v>
          </cell>
          <cell r="F614"/>
          <cell r="G614">
            <v>0</v>
          </cell>
          <cell r="H614">
            <v>0</v>
          </cell>
          <cell r="I614">
            <v>0</v>
          </cell>
          <cell r="J614">
            <v>0</v>
          </cell>
          <cell r="K614"/>
          <cell r="L614"/>
          <cell r="M614"/>
          <cell r="N614"/>
        </row>
        <row r="615">
          <cell r="A615">
            <v>0</v>
          </cell>
          <cell r="B615">
            <v>0</v>
          </cell>
          <cell r="C615">
            <v>0</v>
          </cell>
          <cell r="D615">
            <v>0</v>
          </cell>
          <cell r="E615">
            <v>0</v>
          </cell>
          <cell r="F615"/>
          <cell r="G615">
            <v>0</v>
          </cell>
          <cell r="H615">
            <v>0</v>
          </cell>
          <cell r="I615">
            <v>0</v>
          </cell>
          <cell r="J615">
            <v>0</v>
          </cell>
          <cell r="K615"/>
          <cell r="L615"/>
          <cell r="M615"/>
          <cell r="N615"/>
        </row>
        <row r="616">
          <cell r="A616">
            <v>0</v>
          </cell>
          <cell r="B616">
            <v>0</v>
          </cell>
          <cell r="C616">
            <v>0</v>
          </cell>
          <cell r="D616">
            <v>0</v>
          </cell>
          <cell r="E616">
            <v>0</v>
          </cell>
          <cell r="F616"/>
          <cell r="G616">
            <v>0</v>
          </cell>
          <cell r="H616">
            <v>0</v>
          </cell>
          <cell r="I616">
            <v>0</v>
          </cell>
          <cell r="J616">
            <v>0</v>
          </cell>
          <cell r="K616"/>
          <cell r="L616"/>
          <cell r="M616"/>
          <cell r="N616"/>
        </row>
        <row r="617">
          <cell r="A617">
            <v>0</v>
          </cell>
          <cell r="B617">
            <v>0</v>
          </cell>
          <cell r="C617">
            <v>0</v>
          </cell>
          <cell r="D617">
            <v>0</v>
          </cell>
          <cell r="E617">
            <v>0</v>
          </cell>
          <cell r="F617"/>
          <cell r="G617">
            <v>0</v>
          </cell>
          <cell r="H617">
            <v>0</v>
          </cell>
          <cell r="I617">
            <v>0</v>
          </cell>
          <cell r="J617">
            <v>0</v>
          </cell>
          <cell r="K617"/>
          <cell r="L617"/>
          <cell r="M617"/>
          <cell r="N617"/>
        </row>
        <row r="618">
          <cell r="A618">
            <v>0</v>
          </cell>
          <cell r="B618">
            <v>0</v>
          </cell>
          <cell r="C618">
            <v>0</v>
          </cell>
          <cell r="D618">
            <v>0</v>
          </cell>
          <cell r="E618">
            <v>0</v>
          </cell>
          <cell r="F618"/>
          <cell r="G618">
            <v>0</v>
          </cell>
          <cell r="H618">
            <v>0</v>
          </cell>
          <cell r="I618">
            <v>0</v>
          </cell>
          <cell r="J618">
            <v>0</v>
          </cell>
          <cell r="K618"/>
          <cell r="L618"/>
          <cell r="M618"/>
          <cell r="N618"/>
        </row>
        <row r="619">
          <cell r="A619">
            <v>0</v>
          </cell>
          <cell r="B619">
            <v>0</v>
          </cell>
          <cell r="C619">
            <v>0</v>
          </cell>
          <cell r="D619">
            <v>0</v>
          </cell>
          <cell r="E619">
            <v>0</v>
          </cell>
          <cell r="F619"/>
          <cell r="G619">
            <v>0</v>
          </cell>
          <cell r="H619">
            <v>0</v>
          </cell>
          <cell r="I619">
            <v>0</v>
          </cell>
          <cell r="J619">
            <v>0</v>
          </cell>
          <cell r="K619"/>
          <cell r="L619"/>
          <cell r="M619"/>
          <cell r="N619"/>
        </row>
        <row r="620">
          <cell r="A620">
            <v>0</v>
          </cell>
          <cell r="B620">
            <v>0</v>
          </cell>
          <cell r="C620">
            <v>0</v>
          </cell>
          <cell r="D620">
            <v>0</v>
          </cell>
          <cell r="E620">
            <v>0</v>
          </cell>
          <cell r="F620"/>
          <cell r="G620">
            <v>0</v>
          </cell>
          <cell r="H620">
            <v>0</v>
          </cell>
          <cell r="I620">
            <v>0</v>
          </cell>
          <cell r="J620">
            <v>0</v>
          </cell>
          <cell r="K620"/>
          <cell r="L620"/>
          <cell r="M620"/>
          <cell r="N620"/>
        </row>
        <row r="621">
          <cell r="A621">
            <v>0</v>
          </cell>
          <cell r="B621">
            <v>0</v>
          </cell>
          <cell r="C621">
            <v>0</v>
          </cell>
          <cell r="D621">
            <v>0</v>
          </cell>
          <cell r="E621">
            <v>0</v>
          </cell>
          <cell r="F621"/>
          <cell r="G621">
            <v>0</v>
          </cell>
          <cell r="H621">
            <v>0</v>
          </cell>
          <cell r="I621">
            <v>0</v>
          </cell>
          <cell r="J621">
            <v>0</v>
          </cell>
          <cell r="K621"/>
          <cell r="L621"/>
          <cell r="M621"/>
          <cell r="N621"/>
        </row>
        <row r="622">
          <cell r="A622">
            <v>0</v>
          </cell>
          <cell r="B622">
            <v>0</v>
          </cell>
          <cell r="C622">
            <v>0</v>
          </cell>
          <cell r="D622">
            <v>0</v>
          </cell>
          <cell r="E622">
            <v>0</v>
          </cell>
          <cell r="F622"/>
          <cell r="G622">
            <v>0</v>
          </cell>
          <cell r="H622">
            <v>0</v>
          </cell>
          <cell r="I622">
            <v>0</v>
          </cell>
          <cell r="J622">
            <v>0</v>
          </cell>
          <cell r="K622"/>
          <cell r="L622"/>
          <cell r="M622"/>
          <cell r="N622"/>
        </row>
        <row r="623">
          <cell r="A623">
            <v>0</v>
          </cell>
          <cell r="B623">
            <v>0</v>
          </cell>
          <cell r="C623">
            <v>0</v>
          </cell>
          <cell r="D623">
            <v>0</v>
          </cell>
          <cell r="E623">
            <v>0</v>
          </cell>
          <cell r="F623"/>
          <cell r="G623">
            <v>0</v>
          </cell>
          <cell r="H623">
            <v>0</v>
          </cell>
          <cell r="I623">
            <v>0</v>
          </cell>
          <cell r="J623">
            <v>0</v>
          </cell>
          <cell r="K623"/>
          <cell r="L623"/>
          <cell r="M623"/>
          <cell r="N623"/>
        </row>
        <row r="624">
          <cell r="A624">
            <v>0</v>
          </cell>
          <cell r="B624">
            <v>0</v>
          </cell>
          <cell r="C624">
            <v>0</v>
          </cell>
          <cell r="D624">
            <v>0</v>
          </cell>
          <cell r="E624">
            <v>0</v>
          </cell>
          <cell r="F624"/>
          <cell r="G624">
            <v>0</v>
          </cell>
          <cell r="H624">
            <v>0</v>
          </cell>
          <cell r="I624">
            <v>0</v>
          </cell>
          <cell r="J624">
            <v>0</v>
          </cell>
          <cell r="K624"/>
          <cell r="L624"/>
          <cell r="M624"/>
          <cell r="N624"/>
        </row>
        <row r="625">
          <cell r="A625">
            <v>0</v>
          </cell>
          <cell r="B625">
            <v>0</v>
          </cell>
          <cell r="C625">
            <v>0</v>
          </cell>
          <cell r="D625">
            <v>0</v>
          </cell>
          <cell r="E625">
            <v>0</v>
          </cell>
          <cell r="F625"/>
          <cell r="G625">
            <v>0</v>
          </cell>
          <cell r="H625">
            <v>0</v>
          </cell>
          <cell r="I625">
            <v>0</v>
          </cell>
          <cell r="J625">
            <v>0</v>
          </cell>
          <cell r="K625"/>
          <cell r="L625"/>
          <cell r="M625"/>
          <cell r="N625"/>
        </row>
        <row r="626">
          <cell r="A626">
            <v>0</v>
          </cell>
          <cell r="B626">
            <v>0</v>
          </cell>
          <cell r="C626">
            <v>0</v>
          </cell>
          <cell r="D626">
            <v>0</v>
          </cell>
          <cell r="E626">
            <v>0</v>
          </cell>
          <cell r="F626"/>
          <cell r="G626">
            <v>0</v>
          </cell>
          <cell r="H626">
            <v>0</v>
          </cell>
          <cell r="I626">
            <v>0</v>
          </cell>
          <cell r="J626">
            <v>0</v>
          </cell>
          <cell r="K626"/>
          <cell r="L626"/>
          <cell r="M626"/>
          <cell r="N626"/>
        </row>
        <row r="627">
          <cell r="A627">
            <v>0</v>
          </cell>
          <cell r="B627">
            <v>0</v>
          </cell>
          <cell r="C627">
            <v>0</v>
          </cell>
          <cell r="D627">
            <v>0</v>
          </cell>
          <cell r="E627">
            <v>0</v>
          </cell>
          <cell r="F627"/>
          <cell r="G627">
            <v>0</v>
          </cell>
          <cell r="H627">
            <v>0</v>
          </cell>
          <cell r="I627">
            <v>0</v>
          </cell>
          <cell r="J627">
            <v>0</v>
          </cell>
          <cell r="K627"/>
          <cell r="L627"/>
          <cell r="M627"/>
          <cell r="N627"/>
        </row>
        <row r="628">
          <cell r="A628">
            <v>0</v>
          </cell>
          <cell r="B628">
            <v>0</v>
          </cell>
          <cell r="C628">
            <v>0</v>
          </cell>
          <cell r="D628">
            <v>0</v>
          </cell>
          <cell r="E628">
            <v>0</v>
          </cell>
          <cell r="F628"/>
          <cell r="G628">
            <v>0</v>
          </cell>
          <cell r="H628">
            <v>0</v>
          </cell>
          <cell r="I628">
            <v>0</v>
          </cell>
          <cell r="J628">
            <v>0</v>
          </cell>
          <cell r="K628"/>
          <cell r="L628"/>
          <cell r="M628"/>
          <cell r="N628"/>
        </row>
        <row r="629">
          <cell r="A629">
            <v>0</v>
          </cell>
          <cell r="B629">
            <v>0</v>
          </cell>
          <cell r="C629">
            <v>0</v>
          </cell>
          <cell r="D629">
            <v>0</v>
          </cell>
          <cell r="E629">
            <v>0</v>
          </cell>
          <cell r="F629"/>
          <cell r="G629">
            <v>0</v>
          </cell>
          <cell r="H629">
            <v>0</v>
          </cell>
          <cell r="I629">
            <v>0</v>
          </cell>
          <cell r="J629">
            <v>0</v>
          </cell>
          <cell r="K629"/>
          <cell r="L629"/>
          <cell r="M629"/>
          <cell r="N629"/>
        </row>
        <row r="630">
          <cell r="A630">
            <v>0</v>
          </cell>
          <cell r="B630">
            <v>0</v>
          </cell>
          <cell r="C630">
            <v>0</v>
          </cell>
          <cell r="D630">
            <v>0</v>
          </cell>
          <cell r="E630">
            <v>0</v>
          </cell>
          <cell r="F630"/>
          <cell r="G630">
            <v>0</v>
          </cell>
          <cell r="H630">
            <v>0</v>
          </cell>
          <cell r="I630">
            <v>0</v>
          </cell>
          <cell r="J630">
            <v>0</v>
          </cell>
          <cell r="K630"/>
          <cell r="L630"/>
          <cell r="M630"/>
          <cell r="N630"/>
        </row>
        <row r="631">
          <cell r="A631">
            <v>0</v>
          </cell>
          <cell r="B631">
            <v>0</v>
          </cell>
          <cell r="C631">
            <v>0</v>
          </cell>
          <cell r="D631">
            <v>0</v>
          </cell>
          <cell r="E631">
            <v>0</v>
          </cell>
          <cell r="F631"/>
          <cell r="G631">
            <v>0</v>
          </cell>
          <cell r="H631">
            <v>0</v>
          </cell>
          <cell r="I631">
            <v>0</v>
          </cell>
          <cell r="J631">
            <v>0</v>
          </cell>
          <cell r="K631"/>
          <cell r="L631"/>
          <cell r="M631"/>
          <cell r="N631"/>
        </row>
        <row r="632">
          <cell r="A632">
            <v>0</v>
          </cell>
          <cell r="B632">
            <v>0</v>
          </cell>
          <cell r="C632">
            <v>0</v>
          </cell>
          <cell r="D632">
            <v>0</v>
          </cell>
          <cell r="E632">
            <v>0</v>
          </cell>
          <cell r="F632"/>
          <cell r="G632">
            <v>0</v>
          </cell>
          <cell r="H632">
            <v>0</v>
          </cell>
          <cell r="I632">
            <v>0</v>
          </cell>
          <cell r="J632">
            <v>0</v>
          </cell>
          <cell r="K632"/>
          <cell r="L632"/>
          <cell r="M632"/>
          <cell r="N632"/>
        </row>
        <row r="633">
          <cell r="A633">
            <v>0</v>
          </cell>
          <cell r="B633">
            <v>0</v>
          </cell>
          <cell r="C633">
            <v>0</v>
          </cell>
          <cell r="D633">
            <v>0</v>
          </cell>
          <cell r="E633">
            <v>0</v>
          </cell>
          <cell r="F633"/>
          <cell r="G633">
            <v>0</v>
          </cell>
          <cell r="H633">
            <v>0</v>
          </cell>
          <cell r="I633">
            <v>0</v>
          </cell>
          <cell r="J633">
            <v>0</v>
          </cell>
          <cell r="K633"/>
          <cell r="L633"/>
          <cell r="M633"/>
          <cell r="N633"/>
        </row>
        <row r="634">
          <cell r="A634">
            <v>0</v>
          </cell>
          <cell r="B634">
            <v>0</v>
          </cell>
          <cell r="C634">
            <v>0</v>
          </cell>
          <cell r="D634">
            <v>0</v>
          </cell>
          <cell r="E634">
            <v>0</v>
          </cell>
          <cell r="F634"/>
          <cell r="G634">
            <v>0</v>
          </cell>
          <cell r="H634">
            <v>0</v>
          </cell>
          <cell r="I634">
            <v>0</v>
          </cell>
          <cell r="J634">
            <v>0</v>
          </cell>
          <cell r="K634"/>
          <cell r="L634"/>
          <cell r="M634"/>
          <cell r="N634"/>
        </row>
        <row r="635">
          <cell r="A635">
            <v>0</v>
          </cell>
          <cell r="B635">
            <v>0</v>
          </cell>
          <cell r="C635">
            <v>0</v>
          </cell>
          <cell r="D635">
            <v>0</v>
          </cell>
          <cell r="E635">
            <v>0</v>
          </cell>
          <cell r="F635"/>
          <cell r="G635">
            <v>0</v>
          </cell>
          <cell r="H635">
            <v>0</v>
          </cell>
          <cell r="I635">
            <v>0</v>
          </cell>
          <cell r="J635">
            <v>0</v>
          </cell>
          <cell r="K635"/>
          <cell r="L635"/>
          <cell r="M635"/>
          <cell r="N635"/>
        </row>
        <row r="636">
          <cell r="A636">
            <v>0</v>
          </cell>
          <cell r="B636">
            <v>0</v>
          </cell>
          <cell r="C636">
            <v>0</v>
          </cell>
          <cell r="D636">
            <v>0</v>
          </cell>
          <cell r="E636">
            <v>0</v>
          </cell>
          <cell r="F636"/>
          <cell r="G636">
            <v>0</v>
          </cell>
          <cell r="H636">
            <v>0</v>
          </cell>
          <cell r="I636">
            <v>0</v>
          </cell>
          <cell r="J636">
            <v>0</v>
          </cell>
          <cell r="K636"/>
          <cell r="L636"/>
          <cell r="M636"/>
          <cell r="N636"/>
        </row>
        <row r="637">
          <cell r="A637">
            <v>0</v>
          </cell>
          <cell r="B637">
            <v>0</v>
          </cell>
          <cell r="C637">
            <v>0</v>
          </cell>
          <cell r="D637">
            <v>0</v>
          </cell>
          <cell r="E637">
            <v>0</v>
          </cell>
          <cell r="F637"/>
          <cell r="G637">
            <v>0</v>
          </cell>
          <cell r="H637">
            <v>0</v>
          </cell>
          <cell r="I637">
            <v>0</v>
          </cell>
          <cell r="J637">
            <v>0</v>
          </cell>
          <cell r="K637"/>
          <cell r="L637"/>
          <cell r="M637"/>
          <cell r="N637"/>
        </row>
        <row r="638">
          <cell r="A638">
            <v>0</v>
          </cell>
          <cell r="B638">
            <v>0</v>
          </cell>
          <cell r="C638">
            <v>0</v>
          </cell>
          <cell r="D638">
            <v>0</v>
          </cell>
          <cell r="E638">
            <v>0</v>
          </cell>
          <cell r="F638"/>
          <cell r="G638">
            <v>0</v>
          </cell>
          <cell r="H638">
            <v>0</v>
          </cell>
          <cell r="I638">
            <v>0</v>
          </cell>
          <cell r="J638">
            <v>0</v>
          </cell>
          <cell r="K638"/>
          <cell r="L638"/>
          <cell r="M638"/>
          <cell r="N638"/>
        </row>
        <row r="639">
          <cell r="A639">
            <v>0</v>
          </cell>
          <cell r="B639">
            <v>0</v>
          </cell>
          <cell r="C639">
            <v>0</v>
          </cell>
          <cell r="D639">
            <v>0</v>
          </cell>
          <cell r="E639">
            <v>0</v>
          </cell>
          <cell r="F639"/>
          <cell r="G639">
            <v>0</v>
          </cell>
          <cell r="H639">
            <v>0</v>
          </cell>
          <cell r="I639">
            <v>0</v>
          </cell>
          <cell r="J639">
            <v>0</v>
          </cell>
          <cell r="K639"/>
          <cell r="L639"/>
          <cell r="M639"/>
          <cell r="N639"/>
        </row>
        <row r="640">
          <cell r="A640">
            <v>0</v>
          </cell>
          <cell r="B640">
            <v>0</v>
          </cell>
          <cell r="C640">
            <v>0</v>
          </cell>
          <cell r="D640">
            <v>0</v>
          </cell>
          <cell r="E640">
            <v>0</v>
          </cell>
          <cell r="F640"/>
          <cell r="G640">
            <v>0</v>
          </cell>
          <cell r="H640">
            <v>0</v>
          </cell>
          <cell r="I640">
            <v>0</v>
          </cell>
          <cell r="J640">
            <v>0</v>
          </cell>
          <cell r="K640"/>
          <cell r="L640"/>
          <cell r="M640"/>
          <cell r="N640"/>
        </row>
        <row r="641">
          <cell r="A641">
            <v>0</v>
          </cell>
          <cell r="B641">
            <v>0</v>
          </cell>
          <cell r="C641">
            <v>0</v>
          </cell>
          <cell r="D641">
            <v>0</v>
          </cell>
          <cell r="E641">
            <v>0</v>
          </cell>
          <cell r="F641"/>
          <cell r="G641">
            <v>0</v>
          </cell>
          <cell r="H641">
            <v>0</v>
          </cell>
          <cell r="I641">
            <v>0</v>
          </cell>
          <cell r="J641">
            <v>0</v>
          </cell>
          <cell r="K641"/>
          <cell r="L641"/>
          <cell r="M641"/>
          <cell r="N641"/>
        </row>
        <row r="642">
          <cell r="A642">
            <v>0</v>
          </cell>
          <cell r="B642">
            <v>0</v>
          </cell>
          <cell r="C642">
            <v>0</v>
          </cell>
          <cell r="D642">
            <v>0</v>
          </cell>
          <cell r="E642">
            <v>0</v>
          </cell>
          <cell r="F642"/>
          <cell r="G642">
            <v>0</v>
          </cell>
          <cell r="H642">
            <v>0</v>
          </cell>
          <cell r="I642">
            <v>0</v>
          </cell>
          <cell r="J642">
            <v>0</v>
          </cell>
          <cell r="K642"/>
          <cell r="L642"/>
          <cell r="M642"/>
          <cell r="N642"/>
        </row>
        <row r="643">
          <cell r="A643">
            <v>0</v>
          </cell>
          <cell r="B643">
            <v>0</v>
          </cell>
          <cell r="C643">
            <v>0</v>
          </cell>
          <cell r="D643">
            <v>0</v>
          </cell>
          <cell r="E643">
            <v>0</v>
          </cell>
          <cell r="F643"/>
          <cell r="G643">
            <v>0</v>
          </cell>
          <cell r="H643">
            <v>0</v>
          </cell>
          <cell r="I643">
            <v>0</v>
          </cell>
          <cell r="J643">
            <v>0</v>
          </cell>
          <cell r="K643"/>
          <cell r="L643"/>
          <cell r="M643"/>
          <cell r="N643"/>
        </row>
        <row r="644">
          <cell r="A644">
            <v>0</v>
          </cell>
          <cell r="B644">
            <v>0</v>
          </cell>
          <cell r="C644">
            <v>0</v>
          </cell>
          <cell r="D644">
            <v>0</v>
          </cell>
          <cell r="E644">
            <v>0</v>
          </cell>
          <cell r="F644"/>
          <cell r="G644">
            <v>0</v>
          </cell>
          <cell r="H644">
            <v>0</v>
          </cell>
          <cell r="I644">
            <v>0</v>
          </cell>
          <cell r="J644">
            <v>0</v>
          </cell>
          <cell r="K644"/>
          <cell r="L644"/>
          <cell r="M644"/>
          <cell r="N644"/>
        </row>
        <row r="645">
          <cell r="A645">
            <v>0</v>
          </cell>
          <cell r="B645">
            <v>0</v>
          </cell>
          <cell r="C645">
            <v>0</v>
          </cell>
          <cell r="D645">
            <v>0</v>
          </cell>
          <cell r="E645">
            <v>0</v>
          </cell>
          <cell r="F645"/>
          <cell r="G645">
            <v>0</v>
          </cell>
          <cell r="H645">
            <v>0</v>
          </cell>
          <cell r="I645">
            <v>0</v>
          </cell>
          <cell r="J645">
            <v>0</v>
          </cell>
          <cell r="K645"/>
          <cell r="L645"/>
          <cell r="M645"/>
          <cell r="N645"/>
        </row>
        <row r="646">
          <cell r="A646">
            <v>0</v>
          </cell>
          <cell r="B646">
            <v>0</v>
          </cell>
          <cell r="C646">
            <v>0</v>
          </cell>
          <cell r="D646">
            <v>0</v>
          </cell>
          <cell r="E646">
            <v>0</v>
          </cell>
          <cell r="F646"/>
          <cell r="G646">
            <v>0</v>
          </cell>
          <cell r="H646">
            <v>0</v>
          </cell>
          <cell r="I646">
            <v>0</v>
          </cell>
          <cell r="J646">
            <v>0</v>
          </cell>
          <cell r="K646"/>
          <cell r="L646"/>
          <cell r="M646"/>
          <cell r="N646"/>
        </row>
        <row r="647">
          <cell r="A647">
            <v>0</v>
          </cell>
          <cell r="B647">
            <v>0</v>
          </cell>
          <cell r="C647">
            <v>0</v>
          </cell>
          <cell r="D647">
            <v>0</v>
          </cell>
          <cell r="E647">
            <v>0</v>
          </cell>
          <cell r="F647"/>
          <cell r="G647">
            <v>0</v>
          </cell>
          <cell r="H647">
            <v>0</v>
          </cell>
          <cell r="I647">
            <v>0</v>
          </cell>
          <cell r="J647">
            <v>0</v>
          </cell>
          <cell r="K647"/>
          <cell r="L647"/>
          <cell r="M647"/>
          <cell r="N647"/>
        </row>
        <row r="648">
          <cell r="A648">
            <v>0</v>
          </cell>
          <cell r="B648">
            <v>0</v>
          </cell>
          <cell r="C648">
            <v>0</v>
          </cell>
          <cell r="D648">
            <v>0</v>
          </cell>
          <cell r="E648">
            <v>0</v>
          </cell>
          <cell r="F648"/>
          <cell r="G648">
            <v>0</v>
          </cell>
          <cell r="H648">
            <v>0</v>
          </cell>
          <cell r="I648">
            <v>0</v>
          </cell>
          <cell r="J648">
            <v>0</v>
          </cell>
          <cell r="K648"/>
          <cell r="L648"/>
          <cell r="M648"/>
          <cell r="N648"/>
        </row>
        <row r="649">
          <cell r="A649">
            <v>0</v>
          </cell>
          <cell r="B649">
            <v>0</v>
          </cell>
          <cell r="C649">
            <v>0</v>
          </cell>
          <cell r="D649">
            <v>0</v>
          </cell>
          <cell r="E649">
            <v>0</v>
          </cell>
          <cell r="F649"/>
          <cell r="G649">
            <v>0</v>
          </cell>
          <cell r="H649">
            <v>0</v>
          </cell>
          <cell r="I649">
            <v>0</v>
          </cell>
          <cell r="J649">
            <v>0</v>
          </cell>
          <cell r="K649"/>
          <cell r="L649"/>
          <cell r="M649"/>
          <cell r="N649"/>
        </row>
        <row r="650">
          <cell r="A650">
            <v>0</v>
          </cell>
          <cell r="B650">
            <v>0</v>
          </cell>
          <cell r="C650">
            <v>0</v>
          </cell>
          <cell r="D650">
            <v>0</v>
          </cell>
          <cell r="E650">
            <v>0</v>
          </cell>
          <cell r="F650"/>
          <cell r="G650">
            <v>0</v>
          </cell>
          <cell r="H650">
            <v>0</v>
          </cell>
          <cell r="I650">
            <v>0</v>
          </cell>
          <cell r="J650">
            <v>0</v>
          </cell>
          <cell r="K650"/>
          <cell r="L650"/>
          <cell r="M650"/>
          <cell r="N650"/>
        </row>
        <row r="651">
          <cell r="A651">
            <v>0</v>
          </cell>
          <cell r="B651">
            <v>0</v>
          </cell>
          <cell r="C651">
            <v>0</v>
          </cell>
          <cell r="D651">
            <v>0</v>
          </cell>
          <cell r="E651">
            <v>0</v>
          </cell>
          <cell r="F651"/>
          <cell r="G651">
            <v>0</v>
          </cell>
          <cell r="H651">
            <v>0</v>
          </cell>
          <cell r="I651">
            <v>0</v>
          </cell>
          <cell r="J651">
            <v>0</v>
          </cell>
          <cell r="K651"/>
          <cell r="L651"/>
          <cell r="M651"/>
          <cell r="N651"/>
        </row>
        <row r="652">
          <cell r="A652">
            <v>0</v>
          </cell>
          <cell r="B652">
            <v>0</v>
          </cell>
          <cell r="C652">
            <v>0</v>
          </cell>
          <cell r="D652">
            <v>0</v>
          </cell>
          <cell r="E652">
            <v>0</v>
          </cell>
          <cell r="F652"/>
          <cell r="G652">
            <v>0</v>
          </cell>
          <cell r="H652">
            <v>0</v>
          </cell>
          <cell r="I652">
            <v>0</v>
          </cell>
          <cell r="J652">
            <v>0</v>
          </cell>
          <cell r="K652"/>
          <cell r="L652"/>
          <cell r="M652"/>
          <cell r="N652"/>
        </row>
        <row r="653">
          <cell r="A653">
            <v>0</v>
          </cell>
          <cell r="B653">
            <v>0</v>
          </cell>
          <cell r="C653">
            <v>0</v>
          </cell>
          <cell r="D653">
            <v>0</v>
          </cell>
          <cell r="E653">
            <v>0</v>
          </cell>
          <cell r="F653"/>
          <cell r="G653">
            <v>0</v>
          </cell>
          <cell r="H653">
            <v>0</v>
          </cell>
          <cell r="I653">
            <v>0</v>
          </cell>
          <cell r="J653">
            <v>0</v>
          </cell>
          <cell r="K653"/>
          <cell r="L653"/>
          <cell r="M653"/>
          <cell r="N653"/>
        </row>
        <row r="654">
          <cell r="A654">
            <v>0</v>
          </cell>
          <cell r="B654">
            <v>0</v>
          </cell>
          <cell r="C654">
            <v>0</v>
          </cell>
          <cell r="D654">
            <v>0</v>
          </cell>
          <cell r="E654">
            <v>0</v>
          </cell>
          <cell r="F654"/>
          <cell r="G654">
            <v>0</v>
          </cell>
          <cell r="H654">
            <v>0</v>
          </cell>
          <cell r="I654">
            <v>0</v>
          </cell>
          <cell r="J654">
            <v>0</v>
          </cell>
          <cell r="K654"/>
          <cell r="L654"/>
          <cell r="M654"/>
          <cell r="N654"/>
        </row>
        <row r="655">
          <cell r="A655">
            <v>0</v>
          </cell>
          <cell r="B655">
            <v>0</v>
          </cell>
          <cell r="C655">
            <v>0</v>
          </cell>
          <cell r="D655">
            <v>0</v>
          </cell>
          <cell r="E655">
            <v>0</v>
          </cell>
          <cell r="F655"/>
          <cell r="G655">
            <v>0</v>
          </cell>
          <cell r="H655">
            <v>0</v>
          </cell>
          <cell r="I655">
            <v>0</v>
          </cell>
          <cell r="J655">
            <v>0</v>
          </cell>
          <cell r="K655"/>
          <cell r="L655"/>
          <cell r="M655"/>
          <cell r="N655"/>
        </row>
        <row r="656">
          <cell r="A656">
            <v>0</v>
          </cell>
          <cell r="B656">
            <v>0</v>
          </cell>
          <cell r="C656">
            <v>0</v>
          </cell>
          <cell r="D656">
            <v>0</v>
          </cell>
          <cell r="E656">
            <v>0</v>
          </cell>
          <cell r="F656"/>
          <cell r="G656">
            <v>0</v>
          </cell>
          <cell r="H656">
            <v>0</v>
          </cell>
          <cell r="I656">
            <v>0</v>
          </cell>
          <cell r="J656">
            <v>0</v>
          </cell>
          <cell r="K656"/>
          <cell r="L656"/>
          <cell r="M656"/>
          <cell r="N656"/>
        </row>
        <row r="657">
          <cell r="A657">
            <v>0</v>
          </cell>
          <cell r="B657">
            <v>0</v>
          </cell>
          <cell r="C657">
            <v>0</v>
          </cell>
          <cell r="D657">
            <v>0</v>
          </cell>
          <cell r="E657">
            <v>0</v>
          </cell>
          <cell r="F657"/>
          <cell r="G657">
            <v>0</v>
          </cell>
          <cell r="H657">
            <v>0</v>
          </cell>
          <cell r="I657">
            <v>0</v>
          </cell>
          <cell r="J657">
            <v>0</v>
          </cell>
          <cell r="K657"/>
          <cell r="L657"/>
          <cell r="M657"/>
          <cell r="N657"/>
        </row>
        <row r="658">
          <cell r="A658">
            <v>0</v>
          </cell>
          <cell r="B658">
            <v>0</v>
          </cell>
          <cell r="C658">
            <v>0</v>
          </cell>
          <cell r="D658">
            <v>0</v>
          </cell>
          <cell r="E658">
            <v>0</v>
          </cell>
          <cell r="F658"/>
          <cell r="G658">
            <v>0</v>
          </cell>
          <cell r="H658">
            <v>0</v>
          </cell>
          <cell r="I658">
            <v>0</v>
          </cell>
          <cell r="J658">
            <v>0</v>
          </cell>
          <cell r="K658"/>
          <cell r="L658"/>
          <cell r="M658"/>
          <cell r="N658"/>
        </row>
        <row r="659">
          <cell r="A659">
            <v>0</v>
          </cell>
          <cell r="B659">
            <v>0</v>
          </cell>
          <cell r="C659">
            <v>0</v>
          </cell>
          <cell r="D659">
            <v>0</v>
          </cell>
          <cell r="E659">
            <v>0</v>
          </cell>
          <cell r="F659"/>
          <cell r="G659">
            <v>0</v>
          </cell>
          <cell r="H659">
            <v>0</v>
          </cell>
          <cell r="I659">
            <v>0</v>
          </cell>
          <cell r="J659">
            <v>0</v>
          </cell>
          <cell r="K659"/>
          <cell r="L659"/>
          <cell r="M659"/>
          <cell r="N659"/>
        </row>
        <row r="660">
          <cell r="A660">
            <v>0</v>
          </cell>
          <cell r="B660">
            <v>0</v>
          </cell>
          <cell r="C660">
            <v>0</v>
          </cell>
          <cell r="D660">
            <v>0</v>
          </cell>
          <cell r="E660">
            <v>0</v>
          </cell>
          <cell r="F660"/>
          <cell r="G660">
            <v>0</v>
          </cell>
          <cell r="H660">
            <v>0</v>
          </cell>
          <cell r="I660">
            <v>0</v>
          </cell>
          <cell r="J660">
            <v>0</v>
          </cell>
          <cell r="K660"/>
          <cell r="L660"/>
          <cell r="M660"/>
          <cell r="N660"/>
        </row>
        <row r="661">
          <cell r="A661">
            <v>0</v>
          </cell>
          <cell r="B661">
            <v>0</v>
          </cell>
          <cell r="C661">
            <v>0</v>
          </cell>
          <cell r="D661">
            <v>0</v>
          </cell>
          <cell r="E661">
            <v>0</v>
          </cell>
          <cell r="F661"/>
          <cell r="G661">
            <v>0</v>
          </cell>
          <cell r="H661">
            <v>0</v>
          </cell>
          <cell r="I661">
            <v>0</v>
          </cell>
          <cell r="J661">
            <v>0</v>
          </cell>
          <cell r="K661"/>
          <cell r="L661"/>
          <cell r="M661"/>
          <cell r="N661"/>
        </row>
        <row r="662">
          <cell r="A662">
            <v>0</v>
          </cell>
          <cell r="B662">
            <v>0</v>
          </cell>
          <cell r="C662">
            <v>0</v>
          </cell>
          <cell r="D662">
            <v>0</v>
          </cell>
          <cell r="E662">
            <v>0</v>
          </cell>
          <cell r="F662"/>
          <cell r="G662">
            <v>0</v>
          </cell>
          <cell r="H662">
            <v>0</v>
          </cell>
          <cell r="I662">
            <v>0</v>
          </cell>
          <cell r="J662">
            <v>0</v>
          </cell>
          <cell r="K662"/>
          <cell r="L662"/>
          <cell r="M662"/>
          <cell r="N662"/>
        </row>
        <row r="663">
          <cell r="A663">
            <v>0</v>
          </cell>
          <cell r="B663">
            <v>0</v>
          </cell>
          <cell r="C663">
            <v>0</v>
          </cell>
          <cell r="D663">
            <v>0</v>
          </cell>
          <cell r="E663">
            <v>0</v>
          </cell>
          <cell r="F663"/>
          <cell r="G663">
            <v>0</v>
          </cell>
          <cell r="H663">
            <v>0</v>
          </cell>
          <cell r="I663">
            <v>0</v>
          </cell>
          <cell r="J663">
            <v>0</v>
          </cell>
          <cell r="K663"/>
          <cell r="L663"/>
          <cell r="M663"/>
          <cell r="N663"/>
        </row>
        <row r="664">
          <cell r="A664">
            <v>0</v>
          </cell>
          <cell r="B664">
            <v>0</v>
          </cell>
          <cell r="C664">
            <v>0</v>
          </cell>
          <cell r="D664">
            <v>0</v>
          </cell>
          <cell r="E664">
            <v>0</v>
          </cell>
          <cell r="F664"/>
          <cell r="G664">
            <v>0</v>
          </cell>
          <cell r="H664">
            <v>0</v>
          </cell>
          <cell r="I664">
            <v>0</v>
          </cell>
          <cell r="J664">
            <v>0</v>
          </cell>
          <cell r="K664"/>
          <cell r="L664"/>
          <cell r="M664"/>
          <cell r="N664"/>
        </row>
        <row r="665">
          <cell r="A665">
            <v>0</v>
          </cell>
          <cell r="B665">
            <v>0</v>
          </cell>
          <cell r="C665">
            <v>0</v>
          </cell>
          <cell r="D665">
            <v>0</v>
          </cell>
          <cell r="E665">
            <v>0</v>
          </cell>
          <cell r="F665"/>
          <cell r="G665">
            <v>0</v>
          </cell>
          <cell r="H665">
            <v>0</v>
          </cell>
          <cell r="I665">
            <v>0</v>
          </cell>
          <cell r="J665">
            <v>0</v>
          </cell>
          <cell r="K665"/>
          <cell r="L665"/>
          <cell r="M665"/>
          <cell r="N665"/>
        </row>
        <row r="666">
          <cell r="A666">
            <v>0</v>
          </cell>
          <cell r="B666">
            <v>0</v>
          </cell>
          <cell r="C666">
            <v>0</v>
          </cell>
          <cell r="D666">
            <v>0</v>
          </cell>
          <cell r="E666">
            <v>0</v>
          </cell>
          <cell r="F666"/>
          <cell r="G666">
            <v>0</v>
          </cell>
          <cell r="H666">
            <v>0</v>
          </cell>
          <cell r="I666">
            <v>0</v>
          </cell>
          <cell r="J666">
            <v>0</v>
          </cell>
          <cell r="K666"/>
          <cell r="L666"/>
          <cell r="M666"/>
          <cell r="N666"/>
        </row>
        <row r="667">
          <cell r="A667">
            <v>0</v>
          </cell>
          <cell r="B667">
            <v>0</v>
          </cell>
          <cell r="C667">
            <v>0</v>
          </cell>
          <cell r="D667">
            <v>0</v>
          </cell>
          <cell r="E667">
            <v>0</v>
          </cell>
          <cell r="F667"/>
          <cell r="G667">
            <v>0</v>
          </cell>
          <cell r="H667">
            <v>0</v>
          </cell>
          <cell r="I667">
            <v>0</v>
          </cell>
          <cell r="J667">
            <v>0</v>
          </cell>
          <cell r="K667"/>
          <cell r="L667"/>
          <cell r="M667"/>
          <cell r="N667"/>
        </row>
        <row r="668">
          <cell r="A668">
            <v>0</v>
          </cell>
          <cell r="B668">
            <v>0</v>
          </cell>
          <cell r="C668">
            <v>0</v>
          </cell>
          <cell r="D668">
            <v>0</v>
          </cell>
          <cell r="E668">
            <v>0</v>
          </cell>
          <cell r="F668"/>
          <cell r="G668">
            <v>0</v>
          </cell>
          <cell r="H668">
            <v>0</v>
          </cell>
          <cell r="I668">
            <v>0</v>
          </cell>
          <cell r="J668">
            <v>0</v>
          </cell>
          <cell r="K668"/>
          <cell r="L668"/>
          <cell r="M668"/>
          <cell r="N668"/>
        </row>
        <row r="669">
          <cell r="A669">
            <v>0</v>
          </cell>
          <cell r="B669">
            <v>0</v>
          </cell>
          <cell r="C669">
            <v>0</v>
          </cell>
          <cell r="D669">
            <v>0</v>
          </cell>
          <cell r="E669">
            <v>0</v>
          </cell>
          <cell r="F669"/>
          <cell r="G669">
            <v>0</v>
          </cell>
          <cell r="H669">
            <v>0</v>
          </cell>
          <cell r="I669">
            <v>0</v>
          </cell>
          <cell r="J669">
            <v>0</v>
          </cell>
          <cell r="K669"/>
          <cell r="L669"/>
          <cell r="M669"/>
          <cell r="N669"/>
        </row>
        <row r="670">
          <cell r="A670">
            <v>0</v>
          </cell>
          <cell r="B670">
            <v>0</v>
          </cell>
          <cell r="C670">
            <v>0</v>
          </cell>
          <cell r="D670">
            <v>0</v>
          </cell>
          <cell r="E670">
            <v>0</v>
          </cell>
          <cell r="F670"/>
          <cell r="G670">
            <v>0</v>
          </cell>
          <cell r="H670">
            <v>0</v>
          </cell>
          <cell r="I670">
            <v>0</v>
          </cell>
          <cell r="J670">
            <v>0</v>
          </cell>
          <cell r="K670"/>
          <cell r="L670"/>
          <cell r="M670"/>
          <cell r="N670"/>
        </row>
        <row r="671">
          <cell r="A671">
            <v>0</v>
          </cell>
          <cell r="B671">
            <v>0</v>
          </cell>
          <cell r="C671">
            <v>0</v>
          </cell>
          <cell r="D671">
            <v>0</v>
          </cell>
          <cell r="E671">
            <v>0</v>
          </cell>
          <cell r="F671"/>
          <cell r="G671">
            <v>0</v>
          </cell>
          <cell r="H671">
            <v>0</v>
          </cell>
          <cell r="I671">
            <v>0</v>
          </cell>
          <cell r="J671">
            <v>0</v>
          </cell>
          <cell r="K671"/>
          <cell r="L671"/>
          <cell r="M671"/>
          <cell r="N671"/>
        </row>
        <row r="672">
          <cell r="A672">
            <v>0</v>
          </cell>
          <cell r="B672">
            <v>0</v>
          </cell>
          <cell r="C672">
            <v>0</v>
          </cell>
          <cell r="D672">
            <v>0</v>
          </cell>
          <cell r="E672">
            <v>0</v>
          </cell>
          <cell r="F672"/>
          <cell r="G672">
            <v>0</v>
          </cell>
          <cell r="H672">
            <v>0</v>
          </cell>
          <cell r="I672">
            <v>0</v>
          </cell>
          <cell r="J672">
            <v>0</v>
          </cell>
          <cell r="K672"/>
          <cell r="L672"/>
          <cell r="M672"/>
          <cell r="N672"/>
        </row>
        <row r="673">
          <cell r="A673">
            <v>0</v>
          </cell>
          <cell r="B673">
            <v>0</v>
          </cell>
          <cell r="C673">
            <v>0</v>
          </cell>
          <cell r="D673">
            <v>0</v>
          </cell>
          <cell r="E673">
            <v>0</v>
          </cell>
          <cell r="F673"/>
          <cell r="G673">
            <v>0</v>
          </cell>
          <cell r="H673">
            <v>0</v>
          </cell>
          <cell r="I673">
            <v>0</v>
          </cell>
          <cell r="J673">
            <v>0</v>
          </cell>
          <cell r="K673"/>
          <cell r="L673"/>
          <cell r="M673"/>
          <cell r="N673"/>
        </row>
        <row r="674">
          <cell r="A674">
            <v>0</v>
          </cell>
          <cell r="B674">
            <v>0</v>
          </cell>
          <cell r="C674">
            <v>0</v>
          </cell>
          <cell r="D674">
            <v>0</v>
          </cell>
          <cell r="E674">
            <v>0</v>
          </cell>
          <cell r="F674"/>
          <cell r="G674">
            <v>0</v>
          </cell>
          <cell r="H674">
            <v>0</v>
          </cell>
          <cell r="I674">
            <v>0</v>
          </cell>
          <cell r="J674">
            <v>0</v>
          </cell>
          <cell r="K674"/>
          <cell r="L674"/>
          <cell r="M674"/>
          <cell r="N674"/>
        </row>
        <row r="675">
          <cell r="A675">
            <v>0</v>
          </cell>
          <cell r="B675">
            <v>0</v>
          </cell>
          <cell r="C675">
            <v>0</v>
          </cell>
          <cell r="D675">
            <v>0</v>
          </cell>
          <cell r="E675">
            <v>0</v>
          </cell>
          <cell r="F675"/>
          <cell r="G675">
            <v>0</v>
          </cell>
          <cell r="H675">
            <v>0</v>
          </cell>
          <cell r="I675">
            <v>0</v>
          </cell>
          <cell r="J675">
            <v>0</v>
          </cell>
          <cell r="K675"/>
          <cell r="L675"/>
          <cell r="M675"/>
          <cell r="N675"/>
        </row>
        <row r="676">
          <cell r="A676">
            <v>0</v>
          </cell>
          <cell r="B676">
            <v>0</v>
          </cell>
          <cell r="C676">
            <v>0</v>
          </cell>
          <cell r="D676">
            <v>0</v>
          </cell>
          <cell r="E676">
            <v>0</v>
          </cell>
          <cell r="F676"/>
          <cell r="G676">
            <v>0</v>
          </cell>
          <cell r="H676">
            <v>0</v>
          </cell>
          <cell r="I676">
            <v>0</v>
          </cell>
          <cell r="J676">
            <v>0</v>
          </cell>
          <cell r="K676"/>
          <cell r="L676"/>
          <cell r="M676"/>
          <cell r="N676"/>
        </row>
        <row r="677">
          <cell r="A677">
            <v>0</v>
          </cell>
          <cell r="B677">
            <v>0</v>
          </cell>
          <cell r="C677">
            <v>0</v>
          </cell>
          <cell r="D677">
            <v>0</v>
          </cell>
          <cell r="E677">
            <v>0</v>
          </cell>
          <cell r="F677"/>
          <cell r="G677">
            <v>0</v>
          </cell>
          <cell r="H677">
            <v>0</v>
          </cell>
          <cell r="I677">
            <v>0</v>
          </cell>
          <cell r="J677">
            <v>0</v>
          </cell>
          <cell r="K677"/>
          <cell r="L677"/>
          <cell r="M677"/>
          <cell r="N677"/>
        </row>
        <row r="678">
          <cell r="A678">
            <v>0</v>
          </cell>
          <cell r="B678">
            <v>0</v>
          </cell>
          <cell r="C678">
            <v>0</v>
          </cell>
          <cell r="D678">
            <v>0</v>
          </cell>
          <cell r="E678">
            <v>0</v>
          </cell>
          <cell r="F678"/>
          <cell r="G678">
            <v>0</v>
          </cell>
          <cell r="H678">
            <v>0</v>
          </cell>
          <cell r="I678">
            <v>0</v>
          </cell>
          <cell r="J678">
            <v>0</v>
          </cell>
          <cell r="K678"/>
          <cell r="L678"/>
          <cell r="M678"/>
          <cell r="N678"/>
        </row>
        <row r="679">
          <cell r="A679">
            <v>0</v>
          </cell>
          <cell r="B679">
            <v>0</v>
          </cell>
          <cell r="C679">
            <v>0</v>
          </cell>
          <cell r="D679">
            <v>0</v>
          </cell>
          <cell r="E679">
            <v>0</v>
          </cell>
          <cell r="F679"/>
          <cell r="G679">
            <v>0</v>
          </cell>
          <cell r="H679">
            <v>0</v>
          </cell>
          <cell r="I679">
            <v>0</v>
          </cell>
          <cell r="J679">
            <v>0</v>
          </cell>
          <cell r="K679"/>
          <cell r="L679"/>
          <cell r="M679"/>
          <cell r="N679"/>
        </row>
        <row r="680">
          <cell r="A680">
            <v>0</v>
          </cell>
          <cell r="B680">
            <v>0</v>
          </cell>
          <cell r="C680">
            <v>0</v>
          </cell>
          <cell r="D680">
            <v>0</v>
          </cell>
          <cell r="E680">
            <v>0</v>
          </cell>
          <cell r="F680"/>
          <cell r="G680">
            <v>0</v>
          </cell>
          <cell r="H680">
            <v>0</v>
          </cell>
          <cell r="I680">
            <v>0</v>
          </cell>
          <cell r="J680">
            <v>0</v>
          </cell>
          <cell r="K680"/>
          <cell r="L680"/>
          <cell r="M680"/>
          <cell r="N680"/>
        </row>
        <row r="681">
          <cell r="A681">
            <v>0</v>
          </cell>
          <cell r="B681">
            <v>0</v>
          </cell>
          <cell r="C681">
            <v>0</v>
          </cell>
          <cell r="D681">
            <v>0</v>
          </cell>
          <cell r="E681">
            <v>0</v>
          </cell>
          <cell r="F681"/>
          <cell r="G681">
            <v>0</v>
          </cell>
          <cell r="H681">
            <v>0</v>
          </cell>
          <cell r="I681">
            <v>0</v>
          </cell>
          <cell r="J681">
            <v>0</v>
          </cell>
          <cell r="K681"/>
          <cell r="L681"/>
          <cell r="M681"/>
          <cell r="N681"/>
        </row>
        <row r="682">
          <cell r="A682">
            <v>0</v>
          </cell>
          <cell r="B682">
            <v>0</v>
          </cell>
          <cell r="C682">
            <v>0</v>
          </cell>
          <cell r="D682">
            <v>0</v>
          </cell>
          <cell r="E682">
            <v>0</v>
          </cell>
          <cell r="F682"/>
          <cell r="G682">
            <v>0</v>
          </cell>
          <cell r="H682">
            <v>0</v>
          </cell>
          <cell r="I682">
            <v>0</v>
          </cell>
          <cell r="J682">
            <v>0</v>
          </cell>
          <cell r="K682"/>
          <cell r="L682"/>
          <cell r="M682"/>
          <cell r="N682"/>
        </row>
        <row r="683">
          <cell r="A683">
            <v>0</v>
          </cell>
          <cell r="B683">
            <v>0</v>
          </cell>
          <cell r="C683">
            <v>0</v>
          </cell>
          <cell r="D683">
            <v>0</v>
          </cell>
          <cell r="E683">
            <v>0</v>
          </cell>
          <cell r="F683"/>
          <cell r="G683">
            <v>0</v>
          </cell>
          <cell r="H683">
            <v>0</v>
          </cell>
          <cell r="I683">
            <v>0</v>
          </cell>
          <cell r="J683">
            <v>0</v>
          </cell>
          <cell r="K683"/>
          <cell r="L683"/>
          <cell r="M683"/>
          <cell r="N683"/>
        </row>
        <row r="684">
          <cell r="A684">
            <v>0</v>
          </cell>
          <cell r="B684">
            <v>0</v>
          </cell>
          <cell r="C684">
            <v>0</v>
          </cell>
          <cell r="D684">
            <v>0</v>
          </cell>
          <cell r="E684">
            <v>0</v>
          </cell>
          <cell r="F684"/>
          <cell r="G684">
            <v>0</v>
          </cell>
          <cell r="H684">
            <v>0</v>
          </cell>
          <cell r="I684">
            <v>0</v>
          </cell>
          <cell r="J684">
            <v>0</v>
          </cell>
          <cell r="K684"/>
          <cell r="L684"/>
          <cell r="M684"/>
          <cell r="N684"/>
        </row>
        <row r="685">
          <cell r="A685">
            <v>0</v>
          </cell>
          <cell r="B685">
            <v>0</v>
          </cell>
          <cell r="C685">
            <v>0</v>
          </cell>
          <cell r="D685">
            <v>0</v>
          </cell>
          <cell r="E685">
            <v>0</v>
          </cell>
          <cell r="F685"/>
          <cell r="G685">
            <v>0</v>
          </cell>
          <cell r="H685">
            <v>0</v>
          </cell>
          <cell r="I685">
            <v>0</v>
          </cell>
          <cell r="J685">
            <v>0</v>
          </cell>
          <cell r="K685"/>
          <cell r="L685"/>
          <cell r="M685"/>
          <cell r="N685"/>
        </row>
        <row r="686">
          <cell r="A686">
            <v>0</v>
          </cell>
          <cell r="B686">
            <v>0</v>
          </cell>
          <cell r="C686">
            <v>0</v>
          </cell>
          <cell r="D686">
            <v>0</v>
          </cell>
          <cell r="E686">
            <v>0</v>
          </cell>
          <cell r="F686"/>
          <cell r="G686">
            <v>0</v>
          </cell>
          <cell r="H686">
            <v>0</v>
          </cell>
          <cell r="I686">
            <v>0</v>
          </cell>
          <cell r="J686">
            <v>0</v>
          </cell>
          <cell r="K686"/>
          <cell r="L686"/>
          <cell r="M686"/>
          <cell r="N686"/>
        </row>
        <row r="687">
          <cell r="A687">
            <v>0</v>
          </cell>
          <cell r="B687">
            <v>0</v>
          </cell>
          <cell r="C687">
            <v>0</v>
          </cell>
          <cell r="D687">
            <v>0</v>
          </cell>
          <cell r="E687">
            <v>0</v>
          </cell>
          <cell r="F687"/>
          <cell r="G687">
            <v>0</v>
          </cell>
          <cell r="H687">
            <v>0</v>
          </cell>
          <cell r="I687">
            <v>0</v>
          </cell>
          <cell r="J687">
            <v>0</v>
          </cell>
          <cell r="K687"/>
          <cell r="L687"/>
          <cell r="M687"/>
          <cell r="N687"/>
        </row>
        <row r="688">
          <cell r="A688">
            <v>0</v>
          </cell>
          <cell r="B688">
            <v>0</v>
          </cell>
          <cell r="C688">
            <v>0</v>
          </cell>
          <cell r="D688">
            <v>0</v>
          </cell>
          <cell r="E688">
            <v>0</v>
          </cell>
          <cell r="F688"/>
          <cell r="G688">
            <v>0</v>
          </cell>
          <cell r="H688">
            <v>0</v>
          </cell>
          <cell r="I688">
            <v>0</v>
          </cell>
          <cell r="J688">
            <v>0</v>
          </cell>
          <cell r="K688"/>
          <cell r="L688"/>
          <cell r="M688"/>
          <cell r="N688"/>
        </row>
        <row r="689">
          <cell r="A689">
            <v>0</v>
          </cell>
          <cell r="B689">
            <v>0</v>
          </cell>
          <cell r="C689">
            <v>0</v>
          </cell>
          <cell r="D689">
            <v>0</v>
          </cell>
          <cell r="E689">
            <v>0</v>
          </cell>
          <cell r="F689"/>
          <cell r="G689">
            <v>0</v>
          </cell>
          <cell r="H689">
            <v>0</v>
          </cell>
          <cell r="I689">
            <v>0</v>
          </cell>
          <cell r="J689">
            <v>0</v>
          </cell>
          <cell r="K689"/>
          <cell r="L689"/>
          <cell r="M689"/>
          <cell r="N689"/>
        </row>
        <row r="690">
          <cell r="A690">
            <v>0</v>
          </cell>
          <cell r="B690">
            <v>0</v>
          </cell>
          <cell r="C690">
            <v>0</v>
          </cell>
          <cell r="D690">
            <v>0</v>
          </cell>
          <cell r="E690">
            <v>0</v>
          </cell>
          <cell r="F690"/>
          <cell r="G690">
            <v>0</v>
          </cell>
          <cell r="H690">
            <v>0</v>
          </cell>
          <cell r="I690">
            <v>0</v>
          </cell>
          <cell r="J690">
            <v>0</v>
          </cell>
          <cell r="K690"/>
          <cell r="L690"/>
          <cell r="M690"/>
          <cell r="N690"/>
        </row>
        <row r="691">
          <cell r="A691">
            <v>0</v>
          </cell>
          <cell r="B691">
            <v>0</v>
          </cell>
          <cell r="C691">
            <v>0</v>
          </cell>
          <cell r="D691">
            <v>0</v>
          </cell>
          <cell r="E691">
            <v>0</v>
          </cell>
          <cell r="F691"/>
          <cell r="G691">
            <v>0</v>
          </cell>
          <cell r="H691">
            <v>0</v>
          </cell>
          <cell r="I691">
            <v>0</v>
          </cell>
          <cell r="J691">
            <v>0</v>
          </cell>
          <cell r="K691"/>
          <cell r="L691"/>
          <cell r="M691"/>
          <cell r="N691"/>
        </row>
        <row r="692">
          <cell r="A692">
            <v>0</v>
          </cell>
          <cell r="B692">
            <v>0</v>
          </cell>
          <cell r="C692">
            <v>0</v>
          </cell>
          <cell r="D692">
            <v>0</v>
          </cell>
          <cell r="E692">
            <v>0</v>
          </cell>
          <cell r="F692"/>
          <cell r="G692">
            <v>0</v>
          </cell>
          <cell r="H692">
            <v>0</v>
          </cell>
          <cell r="I692">
            <v>0</v>
          </cell>
          <cell r="J692">
            <v>0</v>
          </cell>
          <cell r="K692"/>
          <cell r="L692"/>
          <cell r="M692"/>
          <cell r="N692"/>
        </row>
        <row r="693">
          <cell r="A693">
            <v>0</v>
          </cell>
          <cell r="B693">
            <v>0</v>
          </cell>
          <cell r="C693">
            <v>0</v>
          </cell>
          <cell r="D693">
            <v>0</v>
          </cell>
          <cell r="E693">
            <v>0</v>
          </cell>
          <cell r="F693"/>
          <cell r="G693">
            <v>0</v>
          </cell>
          <cell r="H693">
            <v>0</v>
          </cell>
          <cell r="I693">
            <v>0</v>
          </cell>
          <cell r="J693">
            <v>0</v>
          </cell>
          <cell r="K693"/>
          <cell r="L693"/>
          <cell r="M693"/>
          <cell r="N693"/>
        </row>
        <row r="694">
          <cell r="A694">
            <v>0</v>
          </cell>
          <cell r="B694">
            <v>0</v>
          </cell>
          <cell r="C694">
            <v>0</v>
          </cell>
          <cell r="D694">
            <v>0</v>
          </cell>
          <cell r="E694">
            <v>0</v>
          </cell>
          <cell r="F694"/>
          <cell r="G694">
            <v>0</v>
          </cell>
          <cell r="H694">
            <v>0</v>
          </cell>
          <cell r="I694">
            <v>0</v>
          </cell>
          <cell r="J694">
            <v>0</v>
          </cell>
          <cell r="K694"/>
          <cell r="L694"/>
          <cell r="M694"/>
          <cell r="N694"/>
        </row>
        <row r="695">
          <cell r="A695">
            <v>0</v>
          </cell>
          <cell r="B695">
            <v>0</v>
          </cell>
          <cell r="C695">
            <v>0</v>
          </cell>
          <cell r="D695">
            <v>0</v>
          </cell>
          <cell r="E695">
            <v>0</v>
          </cell>
          <cell r="F695"/>
          <cell r="G695">
            <v>0</v>
          </cell>
          <cell r="H695">
            <v>0</v>
          </cell>
          <cell r="I695">
            <v>0</v>
          </cell>
          <cell r="J695">
            <v>0</v>
          </cell>
          <cell r="K695"/>
          <cell r="L695"/>
          <cell r="M695"/>
          <cell r="N695"/>
        </row>
        <row r="696">
          <cell r="A696">
            <v>0</v>
          </cell>
          <cell r="B696">
            <v>0</v>
          </cell>
          <cell r="C696">
            <v>0</v>
          </cell>
          <cell r="D696">
            <v>0</v>
          </cell>
          <cell r="E696">
            <v>0</v>
          </cell>
          <cell r="F696"/>
          <cell r="G696">
            <v>0</v>
          </cell>
          <cell r="H696">
            <v>0</v>
          </cell>
          <cell r="I696">
            <v>0</v>
          </cell>
          <cell r="J696">
            <v>0</v>
          </cell>
          <cell r="K696"/>
          <cell r="L696"/>
          <cell r="M696"/>
          <cell r="N696"/>
        </row>
        <row r="697">
          <cell r="A697">
            <v>0</v>
          </cell>
          <cell r="B697">
            <v>0</v>
          </cell>
          <cell r="C697">
            <v>0</v>
          </cell>
          <cell r="D697">
            <v>0</v>
          </cell>
          <cell r="E697">
            <v>0</v>
          </cell>
          <cell r="F697"/>
          <cell r="G697">
            <v>0</v>
          </cell>
          <cell r="H697">
            <v>0</v>
          </cell>
          <cell r="I697">
            <v>0</v>
          </cell>
          <cell r="J697">
            <v>0</v>
          </cell>
          <cell r="K697"/>
          <cell r="L697"/>
          <cell r="M697"/>
          <cell r="N697"/>
        </row>
        <row r="698">
          <cell r="A698">
            <v>0</v>
          </cell>
          <cell r="B698">
            <v>0</v>
          </cell>
          <cell r="C698">
            <v>0</v>
          </cell>
          <cell r="D698">
            <v>0</v>
          </cell>
          <cell r="E698">
            <v>0</v>
          </cell>
          <cell r="F698"/>
          <cell r="G698">
            <v>0</v>
          </cell>
          <cell r="H698">
            <v>0</v>
          </cell>
          <cell r="I698">
            <v>0</v>
          </cell>
          <cell r="J698">
            <v>0</v>
          </cell>
          <cell r="K698"/>
          <cell r="L698"/>
          <cell r="M698"/>
          <cell r="N698"/>
        </row>
        <row r="699">
          <cell r="A699">
            <v>0</v>
          </cell>
          <cell r="B699">
            <v>0</v>
          </cell>
          <cell r="C699">
            <v>0</v>
          </cell>
          <cell r="D699">
            <v>0</v>
          </cell>
          <cell r="E699">
            <v>0</v>
          </cell>
          <cell r="F699"/>
          <cell r="G699">
            <v>0</v>
          </cell>
          <cell r="H699">
            <v>0</v>
          </cell>
          <cell r="I699">
            <v>0</v>
          </cell>
          <cell r="J699">
            <v>0</v>
          </cell>
          <cell r="K699"/>
          <cell r="L699"/>
          <cell r="M699"/>
          <cell r="N699"/>
        </row>
        <row r="700">
          <cell r="A700">
            <v>0</v>
          </cell>
          <cell r="B700">
            <v>0</v>
          </cell>
          <cell r="C700">
            <v>0</v>
          </cell>
          <cell r="D700">
            <v>0</v>
          </cell>
          <cell r="E700">
            <v>0</v>
          </cell>
          <cell r="F700"/>
          <cell r="G700">
            <v>0</v>
          </cell>
          <cell r="H700">
            <v>0</v>
          </cell>
          <cell r="I700">
            <v>0</v>
          </cell>
          <cell r="J700">
            <v>0</v>
          </cell>
          <cell r="K700"/>
          <cell r="L700"/>
          <cell r="M700"/>
          <cell r="N700"/>
        </row>
        <row r="701">
          <cell r="A701">
            <v>0</v>
          </cell>
          <cell r="B701">
            <v>0</v>
          </cell>
          <cell r="C701">
            <v>0</v>
          </cell>
          <cell r="D701">
            <v>0</v>
          </cell>
          <cell r="E701">
            <v>0</v>
          </cell>
          <cell r="F701"/>
          <cell r="G701">
            <v>0</v>
          </cell>
          <cell r="H701">
            <v>0</v>
          </cell>
          <cell r="I701">
            <v>0</v>
          </cell>
          <cell r="J701">
            <v>0</v>
          </cell>
          <cell r="K701"/>
          <cell r="L701"/>
          <cell r="M701"/>
          <cell r="N701"/>
        </row>
        <row r="702">
          <cell r="A702">
            <v>0</v>
          </cell>
          <cell r="B702">
            <v>0</v>
          </cell>
          <cell r="C702">
            <v>0</v>
          </cell>
          <cell r="D702">
            <v>0</v>
          </cell>
          <cell r="E702">
            <v>0</v>
          </cell>
          <cell r="F702"/>
          <cell r="G702">
            <v>0</v>
          </cell>
          <cell r="H702">
            <v>0</v>
          </cell>
          <cell r="I702">
            <v>0</v>
          </cell>
          <cell r="J702">
            <v>0</v>
          </cell>
          <cell r="K702"/>
          <cell r="L702"/>
          <cell r="M702"/>
          <cell r="N702"/>
        </row>
        <row r="703">
          <cell r="A703">
            <v>0</v>
          </cell>
          <cell r="B703">
            <v>0</v>
          </cell>
          <cell r="C703">
            <v>0</v>
          </cell>
          <cell r="D703">
            <v>0</v>
          </cell>
          <cell r="E703">
            <v>0</v>
          </cell>
          <cell r="F703"/>
          <cell r="G703">
            <v>0</v>
          </cell>
          <cell r="H703">
            <v>0</v>
          </cell>
          <cell r="I703">
            <v>0</v>
          </cell>
          <cell r="J703">
            <v>0</v>
          </cell>
          <cell r="K703"/>
          <cell r="L703"/>
          <cell r="M703"/>
          <cell r="N703"/>
        </row>
        <row r="704">
          <cell r="A704">
            <v>0</v>
          </cell>
          <cell r="B704">
            <v>0</v>
          </cell>
          <cell r="C704">
            <v>0</v>
          </cell>
          <cell r="D704">
            <v>0</v>
          </cell>
          <cell r="E704">
            <v>0</v>
          </cell>
          <cell r="F704"/>
          <cell r="G704">
            <v>0</v>
          </cell>
          <cell r="H704">
            <v>0</v>
          </cell>
          <cell r="I704">
            <v>0</v>
          </cell>
          <cell r="J704">
            <v>0</v>
          </cell>
          <cell r="K704"/>
          <cell r="L704"/>
          <cell r="M704"/>
          <cell r="N704"/>
        </row>
        <row r="705">
          <cell r="A705">
            <v>0</v>
          </cell>
          <cell r="B705">
            <v>0</v>
          </cell>
          <cell r="C705">
            <v>0</v>
          </cell>
          <cell r="D705">
            <v>0</v>
          </cell>
          <cell r="E705">
            <v>0</v>
          </cell>
          <cell r="F705"/>
          <cell r="G705">
            <v>0</v>
          </cell>
          <cell r="H705">
            <v>0</v>
          </cell>
          <cell r="I705">
            <v>0</v>
          </cell>
          <cell r="J705">
            <v>0</v>
          </cell>
          <cell r="K705"/>
          <cell r="L705"/>
          <cell r="M705"/>
          <cell r="N705"/>
        </row>
        <row r="706">
          <cell r="A706">
            <v>0</v>
          </cell>
          <cell r="B706">
            <v>0</v>
          </cell>
          <cell r="C706">
            <v>0</v>
          </cell>
          <cell r="D706">
            <v>0</v>
          </cell>
          <cell r="E706">
            <v>0</v>
          </cell>
          <cell r="F706"/>
          <cell r="G706">
            <v>0</v>
          </cell>
          <cell r="H706">
            <v>0</v>
          </cell>
          <cell r="I706">
            <v>0</v>
          </cell>
          <cell r="J706">
            <v>0</v>
          </cell>
          <cell r="K706"/>
          <cell r="L706"/>
          <cell r="M706"/>
          <cell r="N706"/>
        </row>
        <row r="707">
          <cell r="A707">
            <v>0</v>
          </cell>
          <cell r="B707">
            <v>0</v>
          </cell>
          <cell r="C707">
            <v>0</v>
          </cell>
          <cell r="D707">
            <v>0</v>
          </cell>
          <cell r="E707">
            <v>0</v>
          </cell>
          <cell r="F707"/>
          <cell r="G707">
            <v>0</v>
          </cell>
          <cell r="H707">
            <v>0</v>
          </cell>
          <cell r="I707">
            <v>0</v>
          </cell>
          <cell r="J707">
            <v>0</v>
          </cell>
          <cell r="K707"/>
          <cell r="L707"/>
          <cell r="M707"/>
          <cell r="N707"/>
        </row>
        <row r="708">
          <cell r="A708">
            <v>0</v>
          </cell>
          <cell r="B708">
            <v>0</v>
          </cell>
          <cell r="C708">
            <v>0</v>
          </cell>
          <cell r="D708">
            <v>0</v>
          </cell>
          <cell r="E708">
            <v>0</v>
          </cell>
          <cell r="F708"/>
          <cell r="G708">
            <v>0</v>
          </cell>
          <cell r="H708">
            <v>0</v>
          </cell>
          <cell r="I708">
            <v>0</v>
          </cell>
          <cell r="J708">
            <v>0</v>
          </cell>
          <cell r="K708"/>
          <cell r="L708"/>
          <cell r="M708"/>
          <cell r="N708"/>
        </row>
        <row r="709">
          <cell r="A709">
            <v>0</v>
          </cell>
          <cell r="B709">
            <v>0</v>
          </cell>
          <cell r="C709">
            <v>0</v>
          </cell>
          <cell r="D709">
            <v>0</v>
          </cell>
          <cell r="E709">
            <v>0</v>
          </cell>
          <cell r="F709"/>
          <cell r="G709">
            <v>0</v>
          </cell>
          <cell r="H709">
            <v>0</v>
          </cell>
          <cell r="I709">
            <v>0</v>
          </cell>
          <cell r="J709">
            <v>0</v>
          </cell>
          <cell r="K709"/>
          <cell r="L709"/>
          <cell r="M709"/>
          <cell r="N709"/>
        </row>
        <row r="710">
          <cell r="A710">
            <v>0</v>
          </cell>
          <cell r="B710">
            <v>0</v>
          </cell>
          <cell r="C710">
            <v>0</v>
          </cell>
          <cell r="D710">
            <v>0</v>
          </cell>
          <cell r="E710">
            <v>0</v>
          </cell>
          <cell r="F710"/>
          <cell r="G710">
            <v>0</v>
          </cell>
          <cell r="H710">
            <v>0</v>
          </cell>
          <cell r="I710">
            <v>0</v>
          </cell>
          <cell r="J710">
            <v>0</v>
          </cell>
          <cell r="K710"/>
          <cell r="L710"/>
          <cell r="M710"/>
          <cell r="N710"/>
        </row>
        <row r="711">
          <cell r="A711">
            <v>0</v>
          </cell>
          <cell r="B711">
            <v>0</v>
          </cell>
          <cell r="C711">
            <v>0</v>
          </cell>
          <cell r="D711">
            <v>0</v>
          </cell>
          <cell r="E711">
            <v>0</v>
          </cell>
          <cell r="F711"/>
          <cell r="G711">
            <v>0</v>
          </cell>
          <cell r="H711">
            <v>0</v>
          </cell>
          <cell r="I711">
            <v>0</v>
          </cell>
          <cell r="J711">
            <v>0</v>
          </cell>
          <cell r="K711"/>
          <cell r="L711"/>
          <cell r="M711"/>
          <cell r="N711"/>
        </row>
        <row r="712">
          <cell r="A712">
            <v>0</v>
          </cell>
          <cell r="B712">
            <v>0</v>
          </cell>
          <cell r="C712">
            <v>0</v>
          </cell>
          <cell r="D712">
            <v>0</v>
          </cell>
          <cell r="E712">
            <v>0</v>
          </cell>
          <cell r="F712"/>
          <cell r="G712">
            <v>0</v>
          </cell>
          <cell r="H712">
            <v>0</v>
          </cell>
          <cell r="I712">
            <v>0</v>
          </cell>
          <cell r="J712">
            <v>0</v>
          </cell>
          <cell r="K712"/>
          <cell r="L712"/>
          <cell r="M712"/>
          <cell r="N712"/>
        </row>
        <row r="713">
          <cell r="A713">
            <v>0</v>
          </cell>
          <cell r="B713">
            <v>0</v>
          </cell>
          <cell r="C713">
            <v>0</v>
          </cell>
          <cell r="D713">
            <v>0</v>
          </cell>
          <cell r="E713">
            <v>0</v>
          </cell>
          <cell r="F713"/>
          <cell r="G713">
            <v>0</v>
          </cell>
          <cell r="H713">
            <v>0</v>
          </cell>
          <cell r="I713">
            <v>0</v>
          </cell>
          <cell r="J713">
            <v>0</v>
          </cell>
          <cell r="K713"/>
          <cell r="L713"/>
          <cell r="M713"/>
          <cell r="N713"/>
        </row>
        <row r="714">
          <cell r="A714">
            <v>0</v>
          </cell>
          <cell r="B714">
            <v>0</v>
          </cell>
          <cell r="C714">
            <v>0</v>
          </cell>
          <cell r="D714">
            <v>0</v>
          </cell>
          <cell r="E714">
            <v>0</v>
          </cell>
          <cell r="F714"/>
          <cell r="G714">
            <v>0</v>
          </cell>
          <cell r="H714">
            <v>0</v>
          </cell>
          <cell r="I714">
            <v>0</v>
          </cell>
          <cell r="J714">
            <v>0</v>
          </cell>
          <cell r="K714"/>
          <cell r="L714"/>
          <cell r="M714"/>
          <cell r="N714"/>
        </row>
        <row r="715">
          <cell r="A715">
            <v>0</v>
          </cell>
          <cell r="B715">
            <v>0</v>
          </cell>
          <cell r="C715">
            <v>0</v>
          </cell>
          <cell r="D715">
            <v>0</v>
          </cell>
          <cell r="E715">
            <v>0</v>
          </cell>
          <cell r="F715"/>
          <cell r="G715">
            <v>0</v>
          </cell>
          <cell r="H715">
            <v>0</v>
          </cell>
          <cell r="I715">
            <v>0</v>
          </cell>
          <cell r="J715">
            <v>0</v>
          </cell>
          <cell r="K715"/>
          <cell r="L715"/>
          <cell r="M715"/>
          <cell r="N715"/>
        </row>
        <row r="716">
          <cell r="A716">
            <v>0</v>
          </cell>
          <cell r="B716">
            <v>0</v>
          </cell>
          <cell r="C716">
            <v>0</v>
          </cell>
          <cell r="D716">
            <v>0</v>
          </cell>
          <cell r="E716">
            <v>0</v>
          </cell>
          <cell r="F716"/>
          <cell r="G716">
            <v>0</v>
          </cell>
          <cell r="H716">
            <v>0</v>
          </cell>
          <cell r="I716">
            <v>0</v>
          </cell>
          <cell r="J716">
            <v>0</v>
          </cell>
          <cell r="K716"/>
          <cell r="L716"/>
          <cell r="M716"/>
          <cell r="N716"/>
        </row>
        <row r="717">
          <cell r="A717">
            <v>0</v>
          </cell>
          <cell r="B717">
            <v>0</v>
          </cell>
          <cell r="C717">
            <v>0</v>
          </cell>
          <cell r="D717">
            <v>0</v>
          </cell>
          <cell r="E717">
            <v>0</v>
          </cell>
          <cell r="F717"/>
          <cell r="G717">
            <v>0</v>
          </cell>
          <cell r="H717">
            <v>0</v>
          </cell>
          <cell r="I717">
            <v>0</v>
          </cell>
          <cell r="J717">
            <v>0</v>
          </cell>
          <cell r="K717"/>
          <cell r="L717"/>
          <cell r="M717"/>
          <cell r="N717"/>
        </row>
        <row r="718">
          <cell r="A718">
            <v>0</v>
          </cell>
          <cell r="B718">
            <v>0</v>
          </cell>
          <cell r="C718">
            <v>0</v>
          </cell>
          <cell r="D718">
            <v>0</v>
          </cell>
          <cell r="E718">
            <v>0</v>
          </cell>
          <cell r="F718"/>
          <cell r="G718">
            <v>0</v>
          </cell>
          <cell r="H718">
            <v>0</v>
          </cell>
          <cell r="I718">
            <v>0</v>
          </cell>
          <cell r="J718">
            <v>0</v>
          </cell>
          <cell r="K718"/>
          <cell r="L718"/>
          <cell r="M718"/>
          <cell r="N718"/>
        </row>
        <row r="719">
          <cell r="A719">
            <v>0</v>
          </cell>
          <cell r="B719">
            <v>0</v>
          </cell>
          <cell r="C719">
            <v>0</v>
          </cell>
          <cell r="D719">
            <v>0</v>
          </cell>
          <cell r="E719">
            <v>0</v>
          </cell>
          <cell r="F719"/>
          <cell r="G719">
            <v>0</v>
          </cell>
          <cell r="H719">
            <v>0</v>
          </cell>
          <cell r="I719">
            <v>0</v>
          </cell>
          <cell r="J719">
            <v>0</v>
          </cell>
          <cell r="K719"/>
          <cell r="L719"/>
          <cell r="M719"/>
          <cell r="N719"/>
        </row>
        <row r="720">
          <cell r="A720">
            <v>0</v>
          </cell>
          <cell r="B720">
            <v>0</v>
          </cell>
          <cell r="C720">
            <v>0</v>
          </cell>
          <cell r="D720">
            <v>0</v>
          </cell>
          <cell r="E720">
            <v>0</v>
          </cell>
          <cell r="F720"/>
          <cell r="G720">
            <v>0</v>
          </cell>
          <cell r="H720">
            <v>0</v>
          </cell>
          <cell r="I720">
            <v>0</v>
          </cell>
          <cell r="J720">
            <v>0</v>
          </cell>
          <cell r="K720"/>
          <cell r="L720"/>
          <cell r="M720"/>
          <cell r="N720"/>
        </row>
        <row r="721">
          <cell r="A721">
            <v>0</v>
          </cell>
          <cell r="B721">
            <v>0</v>
          </cell>
          <cell r="C721">
            <v>0</v>
          </cell>
          <cell r="D721">
            <v>0</v>
          </cell>
          <cell r="E721">
            <v>0</v>
          </cell>
          <cell r="F721"/>
          <cell r="G721">
            <v>0</v>
          </cell>
          <cell r="H721">
            <v>0</v>
          </cell>
          <cell r="I721">
            <v>0</v>
          </cell>
          <cell r="J721">
            <v>0</v>
          </cell>
          <cell r="K721"/>
          <cell r="L721"/>
          <cell r="M721"/>
          <cell r="N721"/>
        </row>
        <row r="722">
          <cell r="A722">
            <v>0</v>
          </cell>
          <cell r="B722">
            <v>0</v>
          </cell>
          <cell r="C722">
            <v>0</v>
          </cell>
          <cell r="D722">
            <v>0</v>
          </cell>
          <cell r="E722">
            <v>0</v>
          </cell>
          <cell r="F722"/>
          <cell r="G722">
            <v>0</v>
          </cell>
          <cell r="H722">
            <v>0</v>
          </cell>
          <cell r="I722">
            <v>0</v>
          </cell>
          <cell r="J722">
            <v>0</v>
          </cell>
          <cell r="K722"/>
          <cell r="L722"/>
          <cell r="M722"/>
          <cell r="N722"/>
        </row>
        <row r="723">
          <cell r="A723">
            <v>0</v>
          </cell>
          <cell r="B723">
            <v>0</v>
          </cell>
          <cell r="C723">
            <v>0</v>
          </cell>
          <cell r="D723">
            <v>0</v>
          </cell>
          <cell r="E723">
            <v>0</v>
          </cell>
          <cell r="F723"/>
          <cell r="G723">
            <v>0</v>
          </cell>
          <cell r="H723">
            <v>0</v>
          </cell>
          <cell r="I723">
            <v>0</v>
          </cell>
          <cell r="J723">
            <v>0</v>
          </cell>
          <cell r="K723"/>
          <cell r="L723"/>
          <cell r="M723"/>
          <cell r="N723"/>
        </row>
        <row r="724">
          <cell r="A724">
            <v>0</v>
          </cell>
          <cell r="B724">
            <v>0</v>
          </cell>
          <cell r="C724">
            <v>0</v>
          </cell>
          <cell r="D724">
            <v>0</v>
          </cell>
          <cell r="E724">
            <v>0</v>
          </cell>
          <cell r="F724"/>
          <cell r="G724">
            <v>0</v>
          </cell>
          <cell r="H724">
            <v>0</v>
          </cell>
          <cell r="I724">
            <v>0</v>
          </cell>
          <cell r="J724">
            <v>0</v>
          </cell>
          <cell r="K724"/>
          <cell r="L724"/>
          <cell r="M724"/>
          <cell r="N724"/>
        </row>
        <row r="725">
          <cell r="A725">
            <v>0</v>
          </cell>
          <cell r="B725">
            <v>0</v>
          </cell>
          <cell r="C725">
            <v>0</v>
          </cell>
          <cell r="D725">
            <v>0</v>
          </cell>
          <cell r="E725">
            <v>0</v>
          </cell>
          <cell r="F725"/>
          <cell r="G725">
            <v>0</v>
          </cell>
          <cell r="H725">
            <v>0</v>
          </cell>
          <cell r="I725">
            <v>0</v>
          </cell>
          <cell r="J725">
            <v>0</v>
          </cell>
          <cell r="K725"/>
          <cell r="L725"/>
          <cell r="M725"/>
          <cell r="N725"/>
        </row>
        <row r="726">
          <cell r="A726">
            <v>0</v>
          </cell>
          <cell r="B726">
            <v>0</v>
          </cell>
          <cell r="C726">
            <v>0</v>
          </cell>
          <cell r="D726">
            <v>0</v>
          </cell>
          <cell r="E726">
            <v>0</v>
          </cell>
          <cell r="F726"/>
          <cell r="G726">
            <v>0</v>
          </cell>
          <cell r="H726">
            <v>0</v>
          </cell>
          <cell r="I726">
            <v>0</v>
          </cell>
          <cell r="J726">
            <v>0</v>
          </cell>
          <cell r="K726"/>
          <cell r="L726"/>
          <cell r="M726"/>
          <cell r="N726"/>
        </row>
        <row r="727">
          <cell r="A727">
            <v>0</v>
          </cell>
          <cell r="B727">
            <v>0</v>
          </cell>
          <cell r="C727">
            <v>0</v>
          </cell>
          <cell r="D727">
            <v>0</v>
          </cell>
          <cell r="E727">
            <v>0</v>
          </cell>
          <cell r="F727"/>
          <cell r="G727">
            <v>0</v>
          </cell>
          <cell r="H727">
            <v>0</v>
          </cell>
          <cell r="I727">
            <v>0</v>
          </cell>
          <cell r="J727">
            <v>0</v>
          </cell>
          <cell r="K727"/>
          <cell r="L727"/>
          <cell r="M727"/>
          <cell r="N727"/>
        </row>
        <row r="728">
          <cell r="A728">
            <v>0</v>
          </cell>
          <cell r="B728">
            <v>0</v>
          </cell>
          <cell r="C728">
            <v>0</v>
          </cell>
          <cell r="D728">
            <v>0</v>
          </cell>
          <cell r="E728">
            <v>0</v>
          </cell>
          <cell r="F728"/>
          <cell r="G728">
            <v>0</v>
          </cell>
          <cell r="H728">
            <v>0</v>
          </cell>
          <cell r="I728">
            <v>0</v>
          </cell>
          <cell r="J728">
            <v>0</v>
          </cell>
          <cell r="K728"/>
          <cell r="L728"/>
          <cell r="M728"/>
          <cell r="N728"/>
        </row>
        <row r="729">
          <cell r="A729">
            <v>0</v>
          </cell>
          <cell r="B729">
            <v>0</v>
          </cell>
          <cell r="C729">
            <v>0</v>
          </cell>
          <cell r="D729">
            <v>0</v>
          </cell>
          <cell r="E729">
            <v>0</v>
          </cell>
          <cell r="F729"/>
          <cell r="G729">
            <v>0</v>
          </cell>
          <cell r="H729">
            <v>0</v>
          </cell>
          <cell r="I729">
            <v>0</v>
          </cell>
          <cell r="J729">
            <v>0</v>
          </cell>
          <cell r="K729"/>
          <cell r="L729"/>
          <cell r="M729"/>
          <cell r="N729"/>
        </row>
        <row r="730">
          <cell r="A730">
            <v>0</v>
          </cell>
          <cell r="B730">
            <v>0</v>
          </cell>
          <cell r="C730">
            <v>0</v>
          </cell>
          <cell r="D730">
            <v>0</v>
          </cell>
          <cell r="E730">
            <v>0</v>
          </cell>
          <cell r="F730"/>
          <cell r="G730">
            <v>0</v>
          </cell>
          <cell r="H730">
            <v>0</v>
          </cell>
          <cell r="I730">
            <v>0</v>
          </cell>
          <cell r="J730">
            <v>0</v>
          </cell>
          <cell r="K730"/>
          <cell r="L730"/>
          <cell r="M730"/>
          <cell r="N730"/>
        </row>
        <row r="731">
          <cell r="A731">
            <v>0</v>
          </cell>
          <cell r="B731">
            <v>0</v>
          </cell>
          <cell r="C731">
            <v>0</v>
          </cell>
          <cell r="D731">
            <v>0</v>
          </cell>
          <cell r="E731">
            <v>0</v>
          </cell>
          <cell r="F731"/>
          <cell r="G731">
            <v>0</v>
          </cell>
          <cell r="H731">
            <v>0</v>
          </cell>
          <cell r="I731">
            <v>0</v>
          </cell>
          <cell r="J731">
            <v>0</v>
          </cell>
          <cell r="K731"/>
          <cell r="L731"/>
          <cell r="M731"/>
          <cell r="N731"/>
        </row>
        <row r="732">
          <cell r="A732">
            <v>0</v>
          </cell>
          <cell r="B732">
            <v>0</v>
          </cell>
          <cell r="C732">
            <v>0</v>
          </cell>
          <cell r="D732">
            <v>0</v>
          </cell>
          <cell r="E732">
            <v>0</v>
          </cell>
          <cell r="F732"/>
          <cell r="G732">
            <v>0</v>
          </cell>
          <cell r="H732">
            <v>0</v>
          </cell>
          <cell r="I732">
            <v>0</v>
          </cell>
          <cell r="J732">
            <v>0</v>
          </cell>
          <cell r="K732"/>
          <cell r="L732"/>
          <cell r="M732"/>
          <cell r="N732"/>
        </row>
        <row r="733">
          <cell r="A733">
            <v>0</v>
          </cell>
          <cell r="B733">
            <v>0</v>
          </cell>
          <cell r="C733">
            <v>0</v>
          </cell>
          <cell r="D733">
            <v>0</v>
          </cell>
          <cell r="E733">
            <v>0</v>
          </cell>
          <cell r="F733"/>
          <cell r="G733">
            <v>0</v>
          </cell>
          <cell r="H733">
            <v>0</v>
          </cell>
          <cell r="I733">
            <v>0</v>
          </cell>
          <cell r="J733">
            <v>0</v>
          </cell>
          <cell r="K733"/>
          <cell r="L733"/>
          <cell r="M733"/>
          <cell r="N733"/>
        </row>
        <row r="734">
          <cell r="A734">
            <v>0</v>
          </cell>
          <cell r="B734">
            <v>0</v>
          </cell>
          <cell r="C734">
            <v>0</v>
          </cell>
          <cell r="D734">
            <v>0</v>
          </cell>
          <cell r="E734">
            <v>0</v>
          </cell>
          <cell r="F734"/>
          <cell r="G734">
            <v>0</v>
          </cell>
          <cell r="H734">
            <v>0</v>
          </cell>
          <cell r="I734">
            <v>0</v>
          </cell>
          <cell r="J734">
            <v>0</v>
          </cell>
          <cell r="K734"/>
          <cell r="L734"/>
          <cell r="M734"/>
          <cell r="N734"/>
        </row>
        <row r="735">
          <cell r="A735">
            <v>0</v>
          </cell>
          <cell r="B735">
            <v>0</v>
          </cell>
          <cell r="C735">
            <v>0</v>
          </cell>
          <cell r="D735">
            <v>0</v>
          </cell>
          <cell r="E735">
            <v>0</v>
          </cell>
          <cell r="F735"/>
          <cell r="G735">
            <v>0</v>
          </cell>
          <cell r="H735">
            <v>0</v>
          </cell>
          <cell r="I735">
            <v>0</v>
          </cell>
          <cell r="J735">
            <v>0</v>
          </cell>
          <cell r="K735"/>
          <cell r="L735"/>
          <cell r="M735"/>
          <cell r="N735"/>
        </row>
        <row r="736">
          <cell r="A736">
            <v>0</v>
          </cell>
          <cell r="B736">
            <v>0</v>
          </cell>
          <cell r="C736">
            <v>0</v>
          </cell>
          <cell r="D736">
            <v>0</v>
          </cell>
          <cell r="E736">
            <v>0</v>
          </cell>
          <cell r="F736"/>
          <cell r="G736">
            <v>0</v>
          </cell>
          <cell r="H736">
            <v>0</v>
          </cell>
          <cell r="I736">
            <v>0</v>
          </cell>
          <cell r="J736">
            <v>0</v>
          </cell>
          <cell r="K736"/>
          <cell r="L736"/>
          <cell r="M736"/>
          <cell r="N736"/>
        </row>
        <row r="737">
          <cell r="A737">
            <v>0</v>
          </cell>
          <cell r="B737">
            <v>0</v>
          </cell>
          <cell r="C737">
            <v>0</v>
          </cell>
          <cell r="D737">
            <v>0</v>
          </cell>
          <cell r="E737">
            <v>0</v>
          </cell>
          <cell r="F737"/>
          <cell r="G737">
            <v>0</v>
          </cell>
          <cell r="H737">
            <v>0</v>
          </cell>
          <cell r="I737">
            <v>0</v>
          </cell>
          <cell r="J737">
            <v>0</v>
          </cell>
          <cell r="K737"/>
          <cell r="L737"/>
          <cell r="M737"/>
          <cell r="N737"/>
        </row>
        <row r="738">
          <cell r="A738">
            <v>0</v>
          </cell>
          <cell r="B738">
            <v>0</v>
          </cell>
          <cell r="C738">
            <v>0</v>
          </cell>
          <cell r="D738">
            <v>0</v>
          </cell>
          <cell r="E738">
            <v>0</v>
          </cell>
          <cell r="F738"/>
          <cell r="G738">
            <v>0</v>
          </cell>
          <cell r="H738">
            <v>0</v>
          </cell>
          <cell r="I738">
            <v>0</v>
          </cell>
          <cell r="J738">
            <v>0</v>
          </cell>
          <cell r="K738"/>
          <cell r="L738"/>
          <cell r="M738"/>
          <cell r="N738"/>
        </row>
        <row r="739">
          <cell r="A739">
            <v>0</v>
          </cell>
          <cell r="B739">
            <v>0</v>
          </cell>
          <cell r="C739">
            <v>0</v>
          </cell>
          <cell r="D739">
            <v>0</v>
          </cell>
          <cell r="E739">
            <v>0</v>
          </cell>
          <cell r="F739"/>
          <cell r="G739">
            <v>0</v>
          </cell>
          <cell r="H739">
            <v>0</v>
          </cell>
          <cell r="I739">
            <v>0</v>
          </cell>
          <cell r="J739">
            <v>0</v>
          </cell>
          <cell r="K739"/>
          <cell r="L739"/>
          <cell r="M739"/>
          <cell r="N739"/>
        </row>
        <row r="740">
          <cell r="A740">
            <v>0</v>
          </cell>
          <cell r="B740">
            <v>0</v>
          </cell>
          <cell r="C740">
            <v>0</v>
          </cell>
          <cell r="D740">
            <v>0</v>
          </cell>
          <cell r="E740">
            <v>0</v>
          </cell>
          <cell r="F740"/>
          <cell r="G740">
            <v>0</v>
          </cell>
          <cell r="H740">
            <v>0</v>
          </cell>
          <cell r="I740">
            <v>0</v>
          </cell>
          <cell r="J740">
            <v>0</v>
          </cell>
          <cell r="K740"/>
          <cell r="L740"/>
          <cell r="M740"/>
          <cell r="N740"/>
        </row>
        <row r="741">
          <cell r="A741">
            <v>0</v>
          </cell>
          <cell r="B741">
            <v>0</v>
          </cell>
          <cell r="C741">
            <v>0</v>
          </cell>
          <cell r="D741">
            <v>0</v>
          </cell>
          <cell r="E741">
            <v>0</v>
          </cell>
          <cell r="F741"/>
          <cell r="G741">
            <v>0</v>
          </cell>
          <cell r="H741">
            <v>0</v>
          </cell>
          <cell r="I741">
            <v>0</v>
          </cell>
          <cell r="J741">
            <v>0</v>
          </cell>
          <cell r="K741"/>
          <cell r="L741"/>
          <cell r="M741"/>
          <cell r="N741"/>
        </row>
        <row r="742">
          <cell r="A742">
            <v>0</v>
          </cell>
          <cell r="B742">
            <v>0</v>
          </cell>
          <cell r="C742">
            <v>0</v>
          </cell>
          <cell r="D742">
            <v>0</v>
          </cell>
          <cell r="E742">
            <v>0</v>
          </cell>
          <cell r="F742"/>
          <cell r="G742">
            <v>0</v>
          </cell>
          <cell r="H742">
            <v>0</v>
          </cell>
          <cell r="I742">
            <v>0</v>
          </cell>
          <cell r="J742">
            <v>0</v>
          </cell>
          <cell r="K742"/>
          <cell r="L742"/>
          <cell r="M742"/>
          <cell r="N742"/>
        </row>
        <row r="743">
          <cell r="A743">
            <v>0</v>
          </cell>
          <cell r="B743">
            <v>0</v>
          </cell>
          <cell r="C743">
            <v>0</v>
          </cell>
          <cell r="D743">
            <v>0</v>
          </cell>
          <cell r="E743">
            <v>0</v>
          </cell>
          <cell r="F743"/>
          <cell r="G743">
            <v>0</v>
          </cell>
          <cell r="H743">
            <v>0</v>
          </cell>
          <cell r="I743">
            <v>0</v>
          </cell>
          <cell r="J743">
            <v>0</v>
          </cell>
          <cell r="K743"/>
          <cell r="L743"/>
          <cell r="M743"/>
          <cell r="N743"/>
        </row>
        <row r="744">
          <cell r="A744">
            <v>0</v>
          </cell>
          <cell r="B744">
            <v>0</v>
          </cell>
          <cell r="C744">
            <v>0</v>
          </cell>
          <cell r="D744">
            <v>0</v>
          </cell>
          <cell r="E744">
            <v>0</v>
          </cell>
          <cell r="F744"/>
          <cell r="G744">
            <v>0</v>
          </cell>
          <cell r="H744">
            <v>0</v>
          </cell>
          <cell r="I744">
            <v>0</v>
          </cell>
          <cell r="J744">
            <v>0</v>
          </cell>
          <cell r="K744"/>
          <cell r="L744"/>
          <cell r="M744"/>
          <cell r="N744"/>
        </row>
        <row r="745">
          <cell r="A745">
            <v>0</v>
          </cell>
          <cell r="B745">
            <v>0</v>
          </cell>
          <cell r="C745">
            <v>0</v>
          </cell>
          <cell r="D745">
            <v>0</v>
          </cell>
          <cell r="E745">
            <v>0</v>
          </cell>
          <cell r="F745"/>
          <cell r="G745">
            <v>0</v>
          </cell>
          <cell r="H745">
            <v>0</v>
          </cell>
          <cell r="I745">
            <v>0</v>
          </cell>
          <cell r="J745">
            <v>0</v>
          </cell>
          <cell r="K745"/>
          <cell r="L745"/>
          <cell r="M745"/>
          <cell r="N745"/>
        </row>
        <row r="746">
          <cell r="A746">
            <v>0</v>
          </cell>
          <cell r="B746">
            <v>0</v>
          </cell>
          <cell r="C746">
            <v>0</v>
          </cell>
          <cell r="D746">
            <v>0</v>
          </cell>
          <cell r="E746">
            <v>0</v>
          </cell>
          <cell r="F746"/>
          <cell r="G746">
            <v>0</v>
          </cell>
          <cell r="H746">
            <v>0</v>
          </cell>
          <cell r="I746">
            <v>0</v>
          </cell>
          <cell r="J746">
            <v>0</v>
          </cell>
          <cell r="K746"/>
          <cell r="L746"/>
          <cell r="M746"/>
          <cell r="N746"/>
        </row>
        <row r="747">
          <cell r="A747">
            <v>0</v>
          </cell>
          <cell r="B747">
            <v>0</v>
          </cell>
          <cell r="C747">
            <v>0</v>
          </cell>
          <cell r="D747">
            <v>0</v>
          </cell>
          <cell r="E747">
            <v>0</v>
          </cell>
          <cell r="F747"/>
          <cell r="G747">
            <v>0</v>
          </cell>
          <cell r="H747">
            <v>0</v>
          </cell>
          <cell r="I747">
            <v>0</v>
          </cell>
          <cell r="J747">
            <v>0</v>
          </cell>
          <cell r="K747"/>
          <cell r="L747"/>
          <cell r="M747"/>
          <cell r="N747"/>
        </row>
        <row r="748">
          <cell r="A748">
            <v>0</v>
          </cell>
          <cell r="B748">
            <v>0</v>
          </cell>
          <cell r="C748">
            <v>0</v>
          </cell>
          <cell r="D748">
            <v>0</v>
          </cell>
          <cell r="E748">
            <v>0</v>
          </cell>
          <cell r="F748"/>
          <cell r="G748">
            <v>0</v>
          </cell>
          <cell r="H748">
            <v>0</v>
          </cell>
          <cell r="I748">
            <v>0</v>
          </cell>
          <cell r="J748">
            <v>0</v>
          </cell>
          <cell r="K748"/>
          <cell r="L748"/>
          <cell r="M748"/>
          <cell r="N748"/>
        </row>
        <row r="749">
          <cell r="A749">
            <v>0</v>
          </cell>
          <cell r="B749">
            <v>0</v>
          </cell>
          <cell r="C749">
            <v>0</v>
          </cell>
          <cell r="D749">
            <v>0</v>
          </cell>
          <cell r="E749">
            <v>0</v>
          </cell>
          <cell r="F749"/>
          <cell r="G749">
            <v>0</v>
          </cell>
          <cell r="H749">
            <v>0</v>
          </cell>
          <cell r="I749">
            <v>0</v>
          </cell>
          <cell r="J749">
            <v>0</v>
          </cell>
          <cell r="K749"/>
          <cell r="L749"/>
          <cell r="M749"/>
          <cell r="N749"/>
        </row>
        <row r="750">
          <cell r="A750">
            <v>0</v>
          </cell>
          <cell r="B750">
            <v>0</v>
          </cell>
          <cell r="C750">
            <v>0</v>
          </cell>
          <cell r="D750">
            <v>0</v>
          </cell>
          <cell r="E750">
            <v>0</v>
          </cell>
          <cell r="F750"/>
          <cell r="G750">
            <v>0</v>
          </cell>
          <cell r="H750">
            <v>0</v>
          </cell>
          <cell r="I750">
            <v>0</v>
          </cell>
          <cell r="J750">
            <v>0</v>
          </cell>
          <cell r="K750"/>
          <cell r="L750"/>
          <cell r="M750"/>
          <cell r="N750"/>
        </row>
        <row r="751">
          <cell r="A751">
            <v>0</v>
          </cell>
          <cell r="B751">
            <v>0</v>
          </cell>
          <cell r="C751">
            <v>0</v>
          </cell>
          <cell r="D751">
            <v>0</v>
          </cell>
          <cell r="E751">
            <v>0</v>
          </cell>
          <cell r="F751"/>
          <cell r="G751">
            <v>0</v>
          </cell>
          <cell r="H751">
            <v>0</v>
          </cell>
          <cell r="I751">
            <v>0</v>
          </cell>
          <cell r="J751">
            <v>0</v>
          </cell>
          <cell r="K751"/>
          <cell r="L751"/>
          <cell r="M751"/>
          <cell r="N751"/>
        </row>
        <row r="752">
          <cell r="A752">
            <v>0</v>
          </cell>
          <cell r="B752">
            <v>0</v>
          </cell>
          <cell r="C752">
            <v>0</v>
          </cell>
          <cell r="D752">
            <v>0</v>
          </cell>
          <cell r="E752">
            <v>0</v>
          </cell>
          <cell r="F752"/>
          <cell r="G752">
            <v>0</v>
          </cell>
          <cell r="H752">
            <v>0</v>
          </cell>
          <cell r="I752">
            <v>0</v>
          </cell>
          <cell r="J752">
            <v>0</v>
          </cell>
          <cell r="K752"/>
          <cell r="L752"/>
          <cell r="M752"/>
          <cell r="N752"/>
        </row>
        <row r="753">
          <cell r="A753">
            <v>0</v>
          </cell>
          <cell r="B753">
            <v>0</v>
          </cell>
          <cell r="C753">
            <v>0</v>
          </cell>
          <cell r="D753">
            <v>0</v>
          </cell>
          <cell r="E753">
            <v>0</v>
          </cell>
          <cell r="F753"/>
          <cell r="G753">
            <v>0</v>
          </cell>
          <cell r="H753">
            <v>0</v>
          </cell>
          <cell r="I753">
            <v>0</v>
          </cell>
          <cell r="J753">
            <v>0</v>
          </cell>
          <cell r="K753"/>
          <cell r="L753"/>
          <cell r="M753"/>
          <cell r="N753"/>
        </row>
        <row r="754">
          <cell r="A754">
            <v>0</v>
          </cell>
          <cell r="B754">
            <v>0</v>
          </cell>
          <cell r="C754">
            <v>0</v>
          </cell>
          <cell r="D754">
            <v>0</v>
          </cell>
          <cell r="E754">
            <v>0</v>
          </cell>
          <cell r="F754"/>
          <cell r="G754">
            <v>0</v>
          </cell>
          <cell r="H754">
            <v>0</v>
          </cell>
          <cell r="I754">
            <v>0</v>
          </cell>
          <cell r="J754">
            <v>0</v>
          </cell>
          <cell r="K754"/>
          <cell r="L754"/>
          <cell r="M754"/>
          <cell r="N754"/>
        </row>
        <row r="755">
          <cell r="A755">
            <v>0</v>
          </cell>
          <cell r="B755">
            <v>0</v>
          </cell>
          <cell r="C755">
            <v>0</v>
          </cell>
          <cell r="D755">
            <v>0</v>
          </cell>
          <cell r="E755">
            <v>0</v>
          </cell>
          <cell r="F755"/>
          <cell r="G755">
            <v>0</v>
          </cell>
          <cell r="H755">
            <v>0</v>
          </cell>
          <cell r="I755">
            <v>0</v>
          </cell>
          <cell r="J755">
            <v>0</v>
          </cell>
          <cell r="K755"/>
          <cell r="L755"/>
          <cell r="M755"/>
          <cell r="N755"/>
        </row>
        <row r="756">
          <cell r="A756">
            <v>0</v>
          </cell>
          <cell r="B756">
            <v>0</v>
          </cell>
          <cell r="C756">
            <v>0</v>
          </cell>
          <cell r="D756">
            <v>0</v>
          </cell>
          <cell r="E756">
            <v>0</v>
          </cell>
          <cell r="F756"/>
          <cell r="G756">
            <v>0</v>
          </cell>
          <cell r="H756">
            <v>0</v>
          </cell>
          <cell r="I756">
            <v>0</v>
          </cell>
          <cell r="J756">
            <v>0</v>
          </cell>
          <cell r="K756"/>
          <cell r="L756"/>
          <cell r="M756"/>
          <cell r="N756"/>
        </row>
        <row r="757">
          <cell r="A757">
            <v>0</v>
          </cell>
          <cell r="B757">
            <v>0</v>
          </cell>
          <cell r="C757">
            <v>0</v>
          </cell>
          <cell r="D757">
            <v>0</v>
          </cell>
          <cell r="E757">
            <v>0</v>
          </cell>
          <cell r="F757"/>
          <cell r="G757">
            <v>0</v>
          </cell>
          <cell r="H757">
            <v>0</v>
          </cell>
          <cell r="I757">
            <v>0</v>
          </cell>
          <cell r="J757">
            <v>0</v>
          </cell>
          <cell r="K757"/>
          <cell r="L757"/>
          <cell r="M757"/>
          <cell r="N757"/>
        </row>
        <row r="758">
          <cell r="A758">
            <v>0</v>
          </cell>
          <cell r="B758">
            <v>0</v>
          </cell>
          <cell r="C758">
            <v>0</v>
          </cell>
          <cell r="D758">
            <v>0</v>
          </cell>
          <cell r="E758">
            <v>0</v>
          </cell>
          <cell r="F758"/>
          <cell r="G758">
            <v>0</v>
          </cell>
          <cell r="H758">
            <v>0</v>
          </cell>
          <cell r="I758">
            <v>0</v>
          </cell>
          <cell r="J758">
            <v>0</v>
          </cell>
          <cell r="K758"/>
          <cell r="L758"/>
          <cell r="M758"/>
          <cell r="N758"/>
        </row>
        <row r="759">
          <cell r="A759">
            <v>0</v>
          </cell>
          <cell r="B759">
            <v>0</v>
          </cell>
          <cell r="C759">
            <v>0</v>
          </cell>
          <cell r="D759">
            <v>0</v>
          </cell>
          <cell r="E759">
            <v>0</v>
          </cell>
          <cell r="F759"/>
          <cell r="G759">
            <v>0</v>
          </cell>
          <cell r="H759">
            <v>0</v>
          </cell>
          <cell r="I759">
            <v>0</v>
          </cell>
          <cell r="J759">
            <v>0</v>
          </cell>
          <cell r="K759"/>
          <cell r="L759"/>
          <cell r="M759"/>
          <cell r="N759"/>
        </row>
        <row r="760">
          <cell r="A760">
            <v>0</v>
          </cell>
          <cell r="B760">
            <v>0</v>
          </cell>
          <cell r="C760">
            <v>0</v>
          </cell>
          <cell r="D760">
            <v>0</v>
          </cell>
          <cell r="E760">
            <v>0</v>
          </cell>
          <cell r="F760"/>
          <cell r="G760">
            <v>0</v>
          </cell>
          <cell r="H760">
            <v>0</v>
          </cell>
          <cell r="I760">
            <v>0</v>
          </cell>
          <cell r="J760">
            <v>0</v>
          </cell>
          <cell r="K760"/>
          <cell r="L760"/>
          <cell r="M760"/>
          <cell r="N760"/>
        </row>
        <row r="761">
          <cell r="A761">
            <v>0</v>
          </cell>
          <cell r="B761">
            <v>0</v>
          </cell>
          <cell r="C761">
            <v>0</v>
          </cell>
          <cell r="D761">
            <v>0</v>
          </cell>
          <cell r="E761">
            <v>0</v>
          </cell>
          <cell r="F761"/>
          <cell r="G761">
            <v>0</v>
          </cell>
          <cell r="H761">
            <v>0</v>
          </cell>
          <cell r="I761">
            <v>0</v>
          </cell>
          <cell r="J761">
            <v>0</v>
          </cell>
          <cell r="K761"/>
          <cell r="L761"/>
          <cell r="M761"/>
          <cell r="N761"/>
        </row>
        <row r="762">
          <cell r="A762">
            <v>0</v>
          </cell>
          <cell r="B762">
            <v>0</v>
          </cell>
          <cell r="C762">
            <v>0</v>
          </cell>
          <cell r="D762">
            <v>0</v>
          </cell>
          <cell r="E762">
            <v>0</v>
          </cell>
          <cell r="F762"/>
          <cell r="G762">
            <v>0</v>
          </cell>
          <cell r="H762">
            <v>0</v>
          </cell>
          <cell r="I762">
            <v>0</v>
          </cell>
          <cell r="J762">
            <v>0</v>
          </cell>
          <cell r="K762"/>
          <cell r="L762"/>
          <cell r="M762"/>
          <cell r="N762"/>
        </row>
        <row r="763">
          <cell r="A763">
            <v>0</v>
          </cell>
          <cell r="B763">
            <v>0</v>
          </cell>
          <cell r="C763">
            <v>0</v>
          </cell>
          <cell r="D763">
            <v>0</v>
          </cell>
          <cell r="E763">
            <v>0</v>
          </cell>
          <cell r="F763"/>
          <cell r="G763">
            <v>0</v>
          </cell>
          <cell r="H763">
            <v>0</v>
          </cell>
          <cell r="I763">
            <v>0</v>
          </cell>
          <cell r="J763">
            <v>0</v>
          </cell>
          <cell r="K763"/>
          <cell r="L763"/>
          <cell r="M763"/>
          <cell r="N763"/>
        </row>
        <row r="764">
          <cell r="A764">
            <v>0</v>
          </cell>
          <cell r="B764">
            <v>0</v>
          </cell>
          <cell r="C764">
            <v>0</v>
          </cell>
          <cell r="D764">
            <v>0</v>
          </cell>
          <cell r="E764">
            <v>0</v>
          </cell>
          <cell r="F764"/>
          <cell r="G764">
            <v>0</v>
          </cell>
          <cell r="H764">
            <v>0</v>
          </cell>
          <cell r="I764">
            <v>0</v>
          </cell>
          <cell r="J764">
            <v>0</v>
          </cell>
          <cell r="K764"/>
          <cell r="L764"/>
          <cell r="M764"/>
          <cell r="N764"/>
        </row>
        <row r="765">
          <cell r="A765">
            <v>0</v>
          </cell>
          <cell r="B765">
            <v>0</v>
          </cell>
          <cell r="C765">
            <v>0</v>
          </cell>
          <cell r="D765">
            <v>0</v>
          </cell>
          <cell r="E765">
            <v>0</v>
          </cell>
          <cell r="F765"/>
          <cell r="G765">
            <v>0</v>
          </cell>
          <cell r="H765">
            <v>0</v>
          </cell>
          <cell r="I765">
            <v>0</v>
          </cell>
          <cell r="J765">
            <v>0</v>
          </cell>
          <cell r="K765"/>
          <cell r="L765"/>
          <cell r="M765"/>
          <cell r="N765"/>
        </row>
        <row r="766">
          <cell r="A766">
            <v>0</v>
          </cell>
          <cell r="B766">
            <v>0</v>
          </cell>
          <cell r="C766">
            <v>0</v>
          </cell>
          <cell r="D766">
            <v>0</v>
          </cell>
          <cell r="E766">
            <v>0</v>
          </cell>
          <cell r="F766"/>
          <cell r="G766">
            <v>0</v>
          </cell>
          <cell r="H766">
            <v>0</v>
          </cell>
          <cell r="I766">
            <v>0</v>
          </cell>
          <cell r="J766">
            <v>0</v>
          </cell>
          <cell r="K766"/>
          <cell r="L766"/>
          <cell r="M766"/>
          <cell r="N766"/>
        </row>
        <row r="767">
          <cell r="A767">
            <v>0</v>
          </cell>
          <cell r="B767">
            <v>0</v>
          </cell>
          <cell r="C767">
            <v>0</v>
          </cell>
          <cell r="D767">
            <v>0</v>
          </cell>
          <cell r="E767">
            <v>0</v>
          </cell>
          <cell r="F767"/>
          <cell r="G767">
            <v>0</v>
          </cell>
          <cell r="H767">
            <v>0</v>
          </cell>
          <cell r="I767">
            <v>0</v>
          </cell>
          <cell r="J767">
            <v>0</v>
          </cell>
          <cell r="K767"/>
          <cell r="L767"/>
          <cell r="M767"/>
          <cell r="N767"/>
        </row>
        <row r="768">
          <cell r="A768">
            <v>0</v>
          </cell>
          <cell r="B768">
            <v>0</v>
          </cell>
          <cell r="C768">
            <v>0</v>
          </cell>
          <cell r="D768">
            <v>0</v>
          </cell>
          <cell r="E768">
            <v>0</v>
          </cell>
          <cell r="F768"/>
          <cell r="G768">
            <v>0</v>
          </cell>
          <cell r="H768">
            <v>0</v>
          </cell>
          <cell r="I768">
            <v>0</v>
          </cell>
          <cell r="J768">
            <v>0</v>
          </cell>
          <cell r="K768"/>
          <cell r="L768"/>
          <cell r="M768"/>
          <cell r="N768"/>
        </row>
        <row r="769">
          <cell r="A769">
            <v>0</v>
          </cell>
          <cell r="B769">
            <v>0</v>
          </cell>
          <cell r="C769">
            <v>0</v>
          </cell>
          <cell r="D769">
            <v>0</v>
          </cell>
          <cell r="E769">
            <v>0</v>
          </cell>
          <cell r="F769"/>
          <cell r="G769">
            <v>0</v>
          </cell>
          <cell r="H769">
            <v>0</v>
          </cell>
          <cell r="I769">
            <v>0</v>
          </cell>
          <cell r="J769">
            <v>0</v>
          </cell>
          <cell r="K769"/>
          <cell r="L769"/>
          <cell r="M769"/>
          <cell r="N769"/>
        </row>
        <row r="770">
          <cell r="A770">
            <v>0</v>
          </cell>
          <cell r="B770">
            <v>0</v>
          </cell>
          <cell r="C770">
            <v>0</v>
          </cell>
          <cell r="D770">
            <v>0</v>
          </cell>
          <cell r="E770">
            <v>0</v>
          </cell>
          <cell r="F770"/>
          <cell r="G770">
            <v>0</v>
          </cell>
          <cell r="H770">
            <v>0</v>
          </cell>
          <cell r="I770">
            <v>0</v>
          </cell>
          <cell r="J770">
            <v>0</v>
          </cell>
          <cell r="K770"/>
          <cell r="L770"/>
          <cell r="M770"/>
          <cell r="N770"/>
        </row>
        <row r="771">
          <cell r="A771">
            <v>0</v>
          </cell>
          <cell r="B771">
            <v>0</v>
          </cell>
          <cell r="C771">
            <v>0</v>
          </cell>
          <cell r="D771">
            <v>0</v>
          </cell>
          <cell r="E771">
            <v>0</v>
          </cell>
          <cell r="F771"/>
          <cell r="G771">
            <v>0</v>
          </cell>
          <cell r="H771">
            <v>0</v>
          </cell>
          <cell r="I771">
            <v>0</v>
          </cell>
          <cell r="J771">
            <v>0</v>
          </cell>
          <cell r="K771"/>
          <cell r="L771"/>
          <cell r="M771"/>
          <cell r="N771"/>
        </row>
        <row r="772">
          <cell r="A772">
            <v>0</v>
          </cell>
          <cell r="B772">
            <v>0</v>
          </cell>
          <cell r="C772">
            <v>0</v>
          </cell>
          <cell r="D772">
            <v>0</v>
          </cell>
          <cell r="E772">
            <v>0</v>
          </cell>
          <cell r="F772"/>
          <cell r="G772">
            <v>0</v>
          </cell>
          <cell r="H772">
            <v>0</v>
          </cell>
          <cell r="I772">
            <v>0</v>
          </cell>
          <cell r="J772">
            <v>0</v>
          </cell>
          <cell r="K772"/>
          <cell r="L772"/>
          <cell r="M772"/>
          <cell r="N772"/>
        </row>
        <row r="773">
          <cell r="A773">
            <v>0</v>
          </cell>
          <cell r="B773">
            <v>0</v>
          </cell>
          <cell r="C773">
            <v>0</v>
          </cell>
          <cell r="D773">
            <v>0</v>
          </cell>
          <cell r="E773">
            <v>0</v>
          </cell>
          <cell r="F773"/>
          <cell r="G773">
            <v>0</v>
          </cell>
          <cell r="H773">
            <v>0</v>
          </cell>
          <cell r="I773">
            <v>0</v>
          </cell>
          <cell r="J773">
            <v>0</v>
          </cell>
          <cell r="K773"/>
          <cell r="L773"/>
          <cell r="M773"/>
          <cell r="N773"/>
        </row>
        <row r="774">
          <cell r="A774">
            <v>0</v>
          </cell>
          <cell r="B774">
            <v>0</v>
          </cell>
          <cell r="C774">
            <v>0</v>
          </cell>
          <cell r="D774">
            <v>0</v>
          </cell>
          <cell r="E774">
            <v>0</v>
          </cell>
          <cell r="F774"/>
          <cell r="G774">
            <v>0</v>
          </cell>
          <cell r="H774">
            <v>0</v>
          </cell>
          <cell r="I774">
            <v>0</v>
          </cell>
          <cell r="J774">
            <v>0</v>
          </cell>
          <cell r="K774"/>
          <cell r="L774"/>
          <cell r="M774"/>
          <cell r="N774"/>
        </row>
        <row r="775">
          <cell r="A775">
            <v>0</v>
          </cell>
          <cell r="B775">
            <v>0</v>
          </cell>
          <cell r="C775">
            <v>0</v>
          </cell>
          <cell r="D775">
            <v>0</v>
          </cell>
          <cell r="E775">
            <v>0</v>
          </cell>
          <cell r="F775"/>
          <cell r="G775">
            <v>0</v>
          </cell>
          <cell r="H775">
            <v>0</v>
          </cell>
          <cell r="I775">
            <v>0</v>
          </cell>
          <cell r="J775">
            <v>0</v>
          </cell>
          <cell r="K775"/>
          <cell r="L775"/>
          <cell r="M775"/>
          <cell r="N775"/>
        </row>
        <row r="776">
          <cell r="A776">
            <v>0</v>
          </cell>
          <cell r="B776">
            <v>0</v>
          </cell>
          <cell r="C776">
            <v>0</v>
          </cell>
          <cell r="D776">
            <v>0</v>
          </cell>
          <cell r="E776">
            <v>0</v>
          </cell>
          <cell r="F776"/>
          <cell r="G776">
            <v>0</v>
          </cell>
          <cell r="H776">
            <v>0</v>
          </cell>
          <cell r="I776">
            <v>0</v>
          </cell>
          <cell r="J776">
            <v>0</v>
          </cell>
          <cell r="K776"/>
          <cell r="L776"/>
          <cell r="M776"/>
          <cell r="N776"/>
        </row>
        <row r="777">
          <cell r="A777">
            <v>0</v>
          </cell>
          <cell r="B777">
            <v>0</v>
          </cell>
          <cell r="C777">
            <v>0</v>
          </cell>
          <cell r="D777">
            <v>0</v>
          </cell>
          <cell r="E777">
            <v>0</v>
          </cell>
          <cell r="F777"/>
          <cell r="G777">
            <v>0</v>
          </cell>
          <cell r="H777">
            <v>0</v>
          </cell>
          <cell r="I777">
            <v>0</v>
          </cell>
          <cell r="J777">
            <v>0</v>
          </cell>
          <cell r="K777"/>
          <cell r="L777"/>
          <cell r="M777"/>
          <cell r="N777"/>
        </row>
        <row r="778">
          <cell r="A778">
            <v>0</v>
          </cell>
          <cell r="B778">
            <v>0</v>
          </cell>
          <cell r="C778">
            <v>0</v>
          </cell>
          <cell r="D778">
            <v>0</v>
          </cell>
          <cell r="E778">
            <v>0</v>
          </cell>
          <cell r="F778"/>
          <cell r="G778">
            <v>0</v>
          </cell>
          <cell r="H778">
            <v>0</v>
          </cell>
          <cell r="I778">
            <v>0</v>
          </cell>
          <cell r="J778">
            <v>0</v>
          </cell>
          <cell r="K778"/>
          <cell r="L778"/>
          <cell r="M778"/>
          <cell r="N778"/>
        </row>
        <row r="779">
          <cell r="A779">
            <v>0</v>
          </cell>
          <cell r="B779">
            <v>0</v>
          </cell>
          <cell r="C779">
            <v>0</v>
          </cell>
          <cell r="D779">
            <v>0</v>
          </cell>
          <cell r="E779">
            <v>0</v>
          </cell>
          <cell r="F779"/>
          <cell r="G779">
            <v>0</v>
          </cell>
          <cell r="H779">
            <v>0</v>
          </cell>
          <cell r="I779">
            <v>0</v>
          </cell>
          <cell r="J779">
            <v>0</v>
          </cell>
          <cell r="K779"/>
          <cell r="L779"/>
          <cell r="M779"/>
          <cell r="N779"/>
        </row>
        <row r="780">
          <cell r="A780">
            <v>0</v>
          </cell>
          <cell r="B780">
            <v>0</v>
          </cell>
          <cell r="C780">
            <v>0</v>
          </cell>
          <cell r="D780">
            <v>0</v>
          </cell>
          <cell r="E780">
            <v>0</v>
          </cell>
          <cell r="F780"/>
          <cell r="G780">
            <v>0</v>
          </cell>
          <cell r="H780">
            <v>0</v>
          </cell>
          <cell r="I780">
            <v>0</v>
          </cell>
          <cell r="J780">
            <v>0</v>
          </cell>
          <cell r="K780"/>
          <cell r="L780"/>
          <cell r="M780"/>
          <cell r="N780"/>
        </row>
        <row r="781">
          <cell r="A781">
            <v>0</v>
          </cell>
          <cell r="B781">
            <v>0</v>
          </cell>
          <cell r="C781">
            <v>0</v>
          </cell>
          <cell r="D781">
            <v>0</v>
          </cell>
          <cell r="E781">
            <v>0</v>
          </cell>
          <cell r="F781"/>
          <cell r="G781">
            <v>0</v>
          </cell>
          <cell r="H781">
            <v>0</v>
          </cell>
          <cell r="I781">
            <v>0</v>
          </cell>
          <cell r="J781">
            <v>0</v>
          </cell>
          <cell r="K781"/>
          <cell r="L781"/>
          <cell r="M781"/>
          <cell r="N781"/>
        </row>
        <row r="782">
          <cell r="A782">
            <v>0</v>
          </cell>
          <cell r="B782">
            <v>0</v>
          </cell>
          <cell r="C782">
            <v>0</v>
          </cell>
          <cell r="D782">
            <v>0</v>
          </cell>
          <cell r="E782">
            <v>0</v>
          </cell>
          <cell r="F782"/>
          <cell r="G782">
            <v>0</v>
          </cell>
          <cell r="H782">
            <v>0</v>
          </cell>
          <cell r="I782">
            <v>0</v>
          </cell>
          <cell r="J782">
            <v>0</v>
          </cell>
          <cell r="K782"/>
          <cell r="L782"/>
          <cell r="M782"/>
          <cell r="N782"/>
        </row>
        <row r="783">
          <cell r="A783">
            <v>0</v>
          </cell>
          <cell r="B783">
            <v>0</v>
          </cell>
          <cell r="C783">
            <v>0</v>
          </cell>
          <cell r="D783">
            <v>0</v>
          </cell>
          <cell r="E783">
            <v>0</v>
          </cell>
          <cell r="F783"/>
          <cell r="G783">
            <v>0</v>
          </cell>
          <cell r="H783">
            <v>0</v>
          </cell>
          <cell r="I783">
            <v>0</v>
          </cell>
          <cell r="J783">
            <v>0</v>
          </cell>
          <cell r="K783"/>
          <cell r="L783"/>
          <cell r="M783"/>
          <cell r="N783"/>
        </row>
        <row r="784">
          <cell r="A784">
            <v>0</v>
          </cell>
          <cell r="B784">
            <v>0</v>
          </cell>
          <cell r="C784">
            <v>0</v>
          </cell>
          <cell r="D784">
            <v>0</v>
          </cell>
          <cell r="E784">
            <v>0</v>
          </cell>
          <cell r="F784"/>
          <cell r="G784">
            <v>0</v>
          </cell>
          <cell r="H784">
            <v>0</v>
          </cell>
          <cell r="I784">
            <v>0</v>
          </cell>
          <cell r="J784">
            <v>0</v>
          </cell>
          <cell r="K784"/>
          <cell r="L784"/>
          <cell r="M784"/>
          <cell r="N784"/>
        </row>
        <row r="785">
          <cell r="A785">
            <v>0</v>
          </cell>
          <cell r="B785">
            <v>0</v>
          </cell>
          <cell r="C785">
            <v>0</v>
          </cell>
          <cell r="D785">
            <v>0</v>
          </cell>
          <cell r="E785">
            <v>0</v>
          </cell>
          <cell r="F785"/>
          <cell r="G785">
            <v>0</v>
          </cell>
          <cell r="H785">
            <v>0</v>
          </cell>
          <cell r="I785">
            <v>0</v>
          </cell>
          <cell r="J785">
            <v>0</v>
          </cell>
          <cell r="K785"/>
          <cell r="L785"/>
          <cell r="M785"/>
          <cell r="N785"/>
        </row>
        <row r="786">
          <cell r="A786">
            <v>0</v>
          </cell>
          <cell r="B786">
            <v>0</v>
          </cell>
          <cell r="C786">
            <v>0</v>
          </cell>
          <cell r="D786">
            <v>0</v>
          </cell>
          <cell r="E786">
            <v>0</v>
          </cell>
          <cell r="F786"/>
          <cell r="G786">
            <v>0</v>
          </cell>
          <cell r="H786">
            <v>0</v>
          </cell>
          <cell r="I786">
            <v>0</v>
          </cell>
          <cell r="J786">
            <v>0</v>
          </cell>
          <cell r="K786"/>
          <cell r="L786"/>
          <cell r="M786"/>
          <cell r="N786"/>
        </row>
        <row r="787">
          <cell r="A787">
            <v>0</v>
          </cell>
          <cell r="B787">
            <v>0</v>
          </cell>
          <cell r="C787">
            <v>0</v>
          </cell>
          <cell r="D787">
            <v>0</v>
          </cell>
          <cell r="E787">
            <v>0</v>
          </cell>
          <cell r="F787"/>
          <cell r="G787">
            <v>0</v>
          </cell>
          <cell r="H787">
            <v>0</v>
          </cell>
          <cell r="I787">
            <v>0</v>
          </cell>
          <cell r="J787">
            <v>0</v>
          </cell>
          <cell r="K787"/>
          <cell r="L787"/>
          <cell r="M787"/>
          <cell r="N787"/>
        </row>
        <row r="788">
          <cell r="A788">
            <v>0</v>
          </cell>
          <cell r="B788">
            <v>0</v>
          </cell>
          <cell r="C788">
            <v>0</v>
          </cell>
          <cell r="D788">
            <v>0</v>
          </cell>
          <cell r="E788">
            <v>0</v>
          </cell>
          <cell r="F788"/>
          <cell r="G788">
            <v>0</v>
          </cell>
          <cell r="H788">
            <v>0</v>
          </cell>
          <cell r="I788">
            <v>0</v>
          </cell>
          <cell r="J788">
            <v>0</v>
          </cell>
          <cell r="K788"/>
          <cell r="L788"/>
          <cell r="M788"/>
          <cell r="N788"/>
        </row>
        <row r="789">
          <cell r="A789">
            <v>0</v>
          </cell>
          <cell r="B789">
            <v>0</v>
          </cell>
          <cell r="C789">
            <v>0</v>
          </cell>
          <cell r="D789">
            <v>0</v>
          </cell>
          <cell r="E789">
            <v>0</v>
          </cell>
          <cell r="F789"/>
          <cell r="G789">
            <v>0</v>
          </cell>
          <cell r="H789">
            <v>0</v>
          </cell>
          <cell r="I789">
            <v>0</v>
          </cell>
          <cell r="J789">
            <v>0</v>
          </cell>
          <cell r="K789"/>
          <cell r="L789"/>
          <cell r="M789"/>
          <cell r="N789"/>
        </row>
        <row r="790">
          <cell r="A790">
            <v>0</v>
          </cell>
          <cell r="B790">
            <v>0</v>
          </cell>
          <cell r="C790">
            <v>0</v>
          </cell>
          <cell r="D790">
            <v>0</v>
          </cell>
          <cell r="E790">
            <v>0</v>
          </cell>
          <cell r="F790"/>
          <cell r="G790">
            <v>0</v>
          </cell>
          <cell r="H790">
            <v>0</v>
          </cell>
          <cell r="I790">
            <v>0</v>
          </cell>
          <cell r="J790">
            <v>0</v>
          </cell>
          <cell r="K790"/>
          <cell r="L790"/>
          <cell r="M790"/>
          <cell r="N790"/>
        </row>
        <row r="791">
          <cell r="A791">
            <v>0</v>
          </cell>
          <cell r="B791">
            <v>0</v>
          </cell>
          <cell r="C791">
            <v>0</v>
          </cell>
          <cell r="D791">
            <v>0</v>
          </cell>
          <cell r="E791">
            <v>0</v>
          </cell>
          <cell r="F791"/>
          <cell r="G791">
            <v>0</v>
          </cell>
          <cell r="H791">
            <v>0</v>
          </cell>
          <cell r="I791">
            <v>0</v>
          </cell>
          <cell r="J791">
            <v>0</v>
          </cell>
          <cell r="K791"/>
          <cell r="L791"/>
          <cell r="M791"/>
          <cell r="N791"/>
        </row>
        <row r="792">
          <cell r="A792">
            <v>0</v>
          </cell>
          <cell r="B792">
            <v>0</v>
          </cell>
          <cell r="C792">
            <v>0</v>
          </cell>
          <cell r="D792">
            <v>0</v>
          </cell>
          <cell r="E792">
            <v>0</v>
          </cell>
          <cell r="F792"/>
          <cell r="G792">
            <v>0</v>
          </cell>
          <cell r="H792">
            <v>0</v>
          </cell>
          <cell r="I792">
            <v>0</v>
          </cell>
          <cell r="J792">
            <v>0</v>
          </cell>
          <cell r="K792"/>
          <cell r="L792"/>
          <cell r="M792"/>
          <cell r="N792"/>
        </row>
        <row r="793">
          <cell r="A793">
            <v>0</v>
          </cell>
          <cell r="B793">
            <v>0</v>
          </cell>
          <cell r="C793">
            <v>0</v>
          </cell>
          <cell r="D793">
            <v>0</v>
          </cell>
          <cell r="E793">
            <v>0</v>
          </cell>
          <cell r="F793"/>
          <cell r="G793">
            <v>0</v>
          </cell>
          <cell r="H793">
            <v>0</v>
          </cell>
          <cell r="I793">
            <v>0</v>
          </cell>
          <cell r="J793">
            <v>0</v>
          </cell>
          <cell r="K793"/>
          <cell r="L793"/>
          <cell r="M793"/>
          <cell r="N793"/>
        </row>
        <row r="794">
          <cell r="A794">
            <v>0</v>
          </cell>
          <cell r="B794">
            <v>0</v>
          </cell>
          <cell r="C794">
            <v>0</v>
          </cell>
          <cell r="D794">
            <v>0</v>
          </cell>
          <cell r="E794">
            <v>0</v>
          </cell>
          <cell r="F794"/>
          <cell r="G794">
            <v>0</v>
          </cell>
          <cell r="H794">
            <v>0</v>
          </cell>
          <cell r="I794">
            <v>0</v>
          </cell>
          <cell r="J794">
            <v>0</v>
          </cell>
          <cell r="K794"/>
          <cell r="L794"/>
          <cell r="M794"/>
          <cell r="N794"/>
        </row>
        <row r="795">
          <cell r="A795">
            <v>0</v>
          </cell>
          <cell r="B795">
            <v>0</v>
          </cell>
          <cell r="C795">
            <v>0</v>
          </cell>
          <cell r="D795">
            <v>0</v>
          </cell>
          <cell r="E795">
            <v>0</v>
          </cell>
          <cell r="F795"/>
          <cell r="G795">
            <v>0</v>
          </cell>
          <cell r="H795">
            <v>0</v>
          </cell>
          <cell r="I795">
            <v>0</v>
          </cell>
          <cell r="J795">
            <v>0</v>
          </cell>
          <cell r="K795"/>
          <cell r="L795"/>
          <cell r="M795"/>
          <cell r="N795"/>
        </row>
        <row r="796">
          <cell r="A796">
            <v>0</v>
          </cell>
          <cell r="B796">
            <v>0</v>
          </cell>
          <cell r="C796">
            <v>0</v>
          </cell>
          <cell r="D796">
            <v>0</v>
          </cell>
          <cell r="E796">
            <v>0</v>
          </cell>
          <cell r="F796"/>
          <cell r="G796">
            <v>0</v>
          </cell>
          <cell r="H796">
            <v>0</v>
          </cell>
          <cell r="I796">
            <v>0</v>
          </cell>
          <cell r="J796">
            <v>0</v>
          </cell>
          <cell r="K796"/>
          <cell r="L796"/>
          <cell r="M796"/>
          <cell r="N796"/>
        </row>
        <row r="797">
          <cell r="A797">
            <v>0</v>
          </cell>
          <cell r="B797">
            <v>0</v>
          </cell>
          <cell r="C797">
            <v>0</v>
          </cell>
          <cell r="D797">
            <v>0</v>
          </cell>
          <cell r="E797">
            <v>0</v>
          </cell>
          <cell r="F797"/>
          <cell r="G797">
            <v>0</v>
          </cell>
          <cell r="H797">
            <v>0</v>
          </cell>
          <cell r="I797">
            <v>0</v>
          </cell>
          <cell r="J797">
            <v>0</v>
          </cell>
          <cell r="K797"/>
          <cell r="L797"/>
          <cell r="M797"/>
          <cell r="N797"/>
        </row>
        <row r="798">
          <cell r="A798">
            <v>0</v>
          </cell>
          <cell r="B798">
            <v>0</v>
          </cell>
          <cell r="C798">
            <v>0</v>
          </cell>
          <cell r="D798">
            <v>0</v>
          </cell>
          <cell r="E798">
            <v>0</v>
          </cell>
          <cell r="F798"/>
          <cell r="G798">
            <v>0</v>
          </cell>
          <cell r="H798">
            <v>0</v>
          </cell>
          <cell r="I798">
            <v>0</v>
          </cell>
          <cell r="J798">
            <v>0</v>
          </cell>
          <cell r="K798"/>
          <cell r="L798"/>
          <cell r="M798"/>
          <cell r="N798"/>
        </row>
        <row r="799">
          <cell r="A799">
            <v>0</v>
          </cell>
          <cell r="B799">
            <v>0</v>
          </cell>
          <cell r="C799">
            <v>0</v>
          </cell>
          <cell r="D799">
            <v>0</v>
          </cell>
          <cell r="E799">
            <v>0</v>
          </cell>
          <cell r="F799"/>
          <cell r="G799">
            <v>0</v>
          </cell>
          <cell r="H799">
            <v>0</v>
          </cell>
          <cell r="I799">
            <v>0</v>
          </cell>
          <cell r="J799">
            <v>0</v>
          </cell>
          <cell r="K799"/>
          <cell r="L799"/>
          <cell r="M799"/>
          <cell r="N799"/>
        </row>
        <row r="800">
          <cell r="A800">
            <v>0</v>
          </cell>
          <cell r="B800">
            <v>0</v>
          </cell>
          <cell r="C800">
            <v>0</v>
          </cell>
          <cell r="D800">
            <v>0</v>
          </cell>
          <cell r="E800">
            <v>0</v>
          </cell>
          <cell r="F800"/>
          <cell r="G800">
            <v>0</v>
          </cell>
          <cell r="H800">
            <v>0</v>
          </cell>
          <cell r="I800">
            <v>0</v>
          </cell>
          <cell r="J800">
            <v>0</v>
          </cell>
          <cell r="K800"/>
          <cell r="L800"/>
          <cell r="M800"/>
          <cell r="N800"/>
        </row>
        <row r="801">
          <cell r="A801">
            <v>0</v>
          </cell>
          <cell r="B801">
            <v>0</v>
          </cell>
          <cell r="C801">
            <v>0</v>
          </cell>
          <cell r="D801">
            <v>0</v>
          </cell>
          <cell r="E801">
            <v>0</v>
          </cell>
          <cell r="F801"/>
          <cell r="G801">
            <v>0</v>
          </cell>
          <cell r="H801">
            <v>0</v>
          </cell>
          <cell r="I801">
            <v>0</v>
          </cell>
          <cell r="J801">
            <v>0</v>
          </cell>
          <cell r="K801"/>
          <cell r="L801"/>
          <cell r="M801"/>
          <cell r="N801"/>
        </row>
        <row r="802">
          <cell r="A802">
            <v>0</v>
          </cell>
          <cell r="B802">
            <v>0</v>
          </cell>
          <cell r="C802">
            <v>0</v>
          </cell>
          <cell r="D802">
            <v>0</v>
          </cell>
          <cell r="E802">
            <v>0</v>
          </cell>
          <cell r="F802"/>
          <cell r="G802">
            <v>0</v>
          </cell>
          <cell r="H802">
            <v>0</v>
          </cell>
          <cell r="I802">
            <v>0</v>
          </cell>
          <cell r="J802">
            <v>0</v>
          </cell>
          <cell r="K802"/>
          <cell r="L802"/>
          <cell r="M802"/>
          <cell r="N802"/>
        </row>
        <row r="803">
          <cell r="A803">
            <v>0</v>
          </cell>
          <cell r="B803">
            <v>0</v>
          </cell>
          <cell r="C803">
            <v>0</v>
          </cell>
          <cell r="D803">
            <v>0</v>
          </cell>
          <cell r="E803">
            <v>0</v>
          </cell>
          <cell r="F803"/>
          <cell r="G803">
            <v>0</v>
          </cell>
          <cell r="H803">
            <v>0</v>
          </cell>
          <cell r="I803">
            <v>0</v>
          </cell>
          <cell r="J803">
            <v>0</v>
          </cell>
          <cell r="K803"/>
          <cell r="L803"/>
          <cell r="M803"/>
          <cell r="N803"/>
        </row>
        <row r="804">
          <cell r="A804">
            <v>0</v>
          </cell>
          <cell r="B804">
            <v>0</v>
          </cell>
          <cell r="C804">
            <v>0</v>
          </cell>
          <cell r="D804">
            <v>0</v>
          </cell>
          <cell r="E804">
            <v>0</v>
          </cell>
          <cell r="F804"/>
          <cell r="G804">
            <v>0</v>
          </cell>
          <cell r="H804">
            <v>0</v>
          </cell>
          <cell r="I804">
            <v>0</v>
          </cell>
          <cell r="J804">
            <v>0</v>
          </cell>
          <cell r="K804"/>
          <cell r="L804"/>
          <cell r="M804"/>
          <cell r="N804"/>
        </row>
        <row r="805">
          <cell r="A805">
            <v>0</v>
          </cell>
          <cell r="B805">
            <v>0</v>
          </cell>
          <cell r="C805">
            <v>0</v>
          </cell>
          <cell r="D805">
            <v>0</v>
          </cell>
          <cell r="E805">
            <v>0</v>
          </cell>
          <cell r="F805"/>
          <cell r="G805">
            <v>0</v>
          </cell>
          <cell r="H805">
            <v>0</v>
          </cell>
          <cell r="I805">
            <v>0</v>
          </cell>
          <cell r="J805">
            <v>0</v>
          </cell>
          <cell r="K805"/>
          <cell r="L805"/>
          <cell r="M805"/>
          <cell r="N805"/>
        </row>
        <row r="806">
          <cell r="A806">
            <v>0</v>
          </cell>
          <cell r="B806">
            <v>0</v>
          </cell>
          <cell r="C806">
            <v>0</v>
          </cell>
          <cell r="D806">
            <v>0</v>
          </cell>
          <cell r="E806">
            <v>0</v>
          </cell>
          <cell r="F806"/>
          <cell r="G806">
            <v>0</v>
          </cell>
          <cell r="H806">
            <v>0</v>
          </cell>
          <cell r="I806">
            <v>0</v>
          </cell>
          <cell r="J806">
            <v>0</v>
          </cell>
          <cell r="K806"/>
          <cell r="L806"/>
          <cell r="M806"/>
          <cell r="N806"/>
        </row>
        <row r="807">
          <cell r="A807">
            <v>0</v>
          </cell>
          <cell r="B807">
            <v>0</v>
          </cell>
          <cell r="C807">
            <v>0</v>
          </cell>
          <cell r="D807">
            <v>0</v>
          </cell>
          <cell r="E807">
            <v>0</v>
          </cell>
          <cell r="F807"/>
          <cell r="G807">
            <v>0</v>
          </cell>
          <cell r="H807">
            <v>0</v>
          </cell>
          <cell r="I807">
            <v>0</v>
          </cell>
          <cell r="J807">
            <v>0</v>
          </cell>
          <cell r="K807"/>
          <cell r="L807"/>
          <cell r="M807"/>
          <cell r="N807"/>
        </row>
        <row r="808">
          <cell r="A808">
            <v>0</v>
          </cell>
          <cell r="B808">
            <v>0</v>
          </cell>
          <cell r="C808">
            <v>0</v>
          </cell>
          <cell r="D808">
            <v>0</v>
          </cell>
          <cell r="E808">
            <v>0</v>
          </cell>
          <cell r="F808"/>
          <cell r="G808">
            <v>0</v>
          </cell>
          <cell r="H808">
            <v>0</v>
          </cell>
          <cell r="I808">
            <v>0</v>
          </cell>
          <cell r="J808">
            <v>0</v>
          </cell>
          <cell r="K808"/>
          <cell r="L808"/>
          <cell r="M808"/>
          <cell r="N808"/>
        </row>
        <row r="809">
          <cell r="A809">
            <v>0</v>
          </cell>
          <cell r="B809">
            <v>0</v>
          </cell>
          <cell r="C809">
            <v>0</v>
          </cell>
          <cell r="D809">
            <v>0</v>
          </cell>
          <cell r="E809">
            <v>0</v>
          </cell>
          <cell r="F809"/>
          <cell r="G809">
            <v>0</v>
          </cell>
          <cell r="H809">
            <v>0</v>
          </cell>
          <cell r="I809">
            <v>0</v>
          </cell>
          <cell r="J809">
            <v>0</v>
          </cell>
          <cell r="K809"/>
          <cell r="L809"/>
          <cell r="M809"/>
          <cell r="N809"/>
        </row>
        <row r="810">
          <cell r="A810">
            <v>0</v>
          </cell>
          <cell r="B810">
            <v>0</v>
          </cell>
          <cell r="C810">
            <v>0</v>
          </cell>
          <cell r="D810">
            <v>0</v>
          </cell>
          <cell r="E810">
            <v>0</v>
          </cell>
          <cell r="F810"/>
          <cell r="G810">
            <v>0</v>
          </cell>
          <cell r="H810">
            <v>0</v>
          </cell>
          <cell r="I810">
            <v>0</v>
          </cell>
          <cell r="J810">
            <v>0</v>
          </cell>
          <cell r="K810"/>
          <cell r="L810"/>
          <cell r="M810"/>
          <cell r="N810"/>
        </row>
        <row r="811">
          <cell r="A811">
            <v>0</v>
          </cell>
          <cell r="B811">
            <v>0</v>
          </cell>
          <cell r="C811">
            <v>0</v>
          </cell>
          <cell r="D811">
            <v>0</v>
          </cell>
          <cell r="E811">
            <v>0</v>
          </cell>
          <cell r="F811"/>
          <cell r="G811">
            <v>0</v>
          </cell>
          <cell r="H811">
            <v>0</v>
          </cell>
          <cell r="I811">
            <v>0</v>
          </cell>
          <cell r="J811">
            <v>0</v>
          </cell>
          <cell r="K811"/>
          <cell r="L811"/>
          <cell r="M811"/>
          <cell r="N811"/>
        </row>
        <row r="812">
          <cell r="A812">
            <v>0</v>
          </cell>
          <cell r="B812">
            <v>0</v>
          </cell>
          <cell r="C812">
            <v>0</v>
          </cell>
          <cell r="D812">
            <v>0</v>
          </cell>
          <cell r="E812">
            <v>0</v>
          </cell>
          <cell r="F812"/>
          <cell r="G812">
            <v>0</v>
          </cell>
          <cell r="H812">
            <v>0</v>
          </cell>
          <cell r="I812">
            <v>0</v>
          </cell>
          <cell r="J812">
            <v>0</v>
          </cell>
          <cell r="K812"/>
          <cell r="L812"/>
          <cell r="M812"/>
          <cell r="N812"/>
        </row>
        <row r="813">
          <cell r="A813">
            <v>0</v>
          </cell>
          <cell r="B813">
            <v>0</v>
          </cell>
          <cell r="C813">
            <v>0</v>
          </cell>
          <cell r="D813">
            <v>0</v>
          </cell>
          <cell r="E813">
            <v>0</v>
          </cell>
          <cell r="F813"/>
          <cell r="G813">
            <v>0</v>
          </cell>
          <cell r="H813">
            <v>0</v>
          </cell>
          <cell r="I813">
            <v>0</v>
          </cell>
          <cell r="J813">
            <v>0</v>
          </cell>
          <cell r="K813"/>
          <cell r="L813"/>
          <cell r="M813"/>
          <cell r="N813"/>
        </row>
        <row r="814">
          <cell r="A814">
            <v>0</v>
          </cell>
          <cell r="B814">
            <v>0</v>
          </cell>
          <cell r="C814">
            <v>0</v>
          </cell>
          <cell r="D814">
            <v>0</v>
          </cell>
          <cell r="E814">
            <v>0</v>
          </cell>
          <cell r="F814"/>
          <cell r="G814">
            <v>0</v>
          </cell>
          <cell r="H814">
            <v>0</v>
          </cell>
          <cell r="I814">
            <v>0</v>
          </cell>
          <cell r="J814">
            <v>0</v>
          </cell>
          <cell r="K814"/>
          <cell r="L814"/>
          <cell r="M814"/>
          <cell r="N814"/>
        </row>
        <row r="815">
          <cell r="A815">
            <v>0</v>
          </cell>
          <cell r="B815">
            <v>0</v>
          </cell>
          <cell r="C815">
            <v>0</v>
          </cell>
          <cell r="D815">
            <v>0</v>
          </cell>
          <cell r="E815">
            <v>0</v>
          </cell>
          <cell r="F815"/>
          <cell r="G815">
            <v>0</v>
          </cell>
          <cell r="H815">
            <v>0</v>
          </cell>
          <cell r="I815">
            <v>0</v>
          </cell>
          <cell r="J815">
            <v>0</v>
          </cell>
          <cell r="K815"/>
          <cell r="L815"/>
          <cell r="M815"/>
          <cell r="N815"/>
        </row>
        <row r="816">
          <cell r="A816">
            <v>0</v>
          </cell>
          <cell r="B816">
            <v>0</v>
          </cell>
          <cell r="C816">
            <v>0</v>
          </cell>
          <cell r="D816">
            <v>0</v>
          </cell>
          <cell r="E816">
            <v>0</v>
          </cell>
          <cell r="F816"/>
          <cell r="G816">
            <v>0</v>
          </cell>
          <cell r="H816">
            <v>0</v>
          </cell>
          <cell r="I816">
            <v>0</v>
          </cell>
          <cell r="J816">
            <v>0</v>
          </cell>
          <cell r="K816"/>
          <cell r="L816"/>
          <cell r="M816"/>
          <cell r="N816"/>
        </row>
        <row r="817">
          <cell r="A817">
            <v>0</v>
          </cell>
          <cell r="B817">
            <v>0</v>
          </cell>
          <cell r="C817">
            <v>0</v>
          </cell>
          <cell r="D817">
            <v>0</v>
          </cell>
          <cell r="E817">
            <v>0</v>
          </cell>
          <cell r="F817"/>
          <cell r="G817">
            <v>0</v>
          </cell>
          <cell r="H817">
            <v>0</v>
          </cell>
          <cell r="I817">
            <v>0</v>
          </cell>
          <cell r="J817">
            <v>0</v>
          </cell>
          <cell r="K817"/>
          <cell r="L817"/>
          <cell r="M817"/>
          <cell r="N817"/>
        </row>
        <row r="818">
          <cell r="A818">
            <v>0</v>
          </cell>
          <cell r="B818">
            <v>0</v>
          </cell>
          <cell r="C818">
            <v>0</v>
          </cell>
          <cell r="D818">
            <v>0</v>
          </cell>
          <cell r="E818">
            <v>0</v>
          </cell>
          <cell r="F818"/>
          <cell r="G818">
            <v>0</v>
          </cell>
          <cell r="H818">
            <v>0</v>
          </cell>
          <cell r="I818">
            <v>0</v>
          </cell>
          <cell r="J818">
            <v>0</v>
          </cell>
          <cell r="K818"/>
          <cell r="L818"/>
          <cell r="M818"/>
          <cell r="N818"/>
        </row>
        <row r="819">
          <cell r="A819">
            <v>0</v>
          </cell>
          <cell r="B819">
            <v>0</v>
          </cell>
          <cell r="C819">
            <v>0</v>
          </cell>
          <cell r="D819">
            <v>0</v>
          </cell>
          <cell r="E819">
            <v>0</v>
          </cell>
          <cell r="F819"/>
          <cell r="G819">
            <v>0</v>
          </cell>
          <cell r="H819">
            <v>0</v>
          </cell>
          <cell r="I819">
            <v>0</v>
          </cell>
          <cell r="J819">
            <v>0</v>
          </cell>
          <cell r="K819"/>
          <cell r="L819"/>
          <cell r="M819"/>
          <cell r="N819"/>
        </row>
        <row r="820">
          <cell r="A820">
            <v>0</v>
          </cell>
          <cell r="B820">
            <v>0</v>
          </cell>
          <cell r="C820">
            <v>0</v>
          </cell>
          <cell r="D820">
            <v>0</v>
          </cell>
          <cell r="E820">
            <v>0</v>
          </cell>
          <cell r="F820"/>
          <cell r="G820">
            <v>0</v>
          </cell>
          <cell r="H820">
            <v>0</v>
          </cell>
          <cell r="I820">
            <v>0</v>
          </cell>
          <cell r="J820">
            <v>0</v>
          </cell>
          <cell r="K820"/>
          <cell r="L820"/>
          <cell r="M820"/>
          <cell r="N820"/>
        </row>
        <row r="821">
          <cell r="A821">
            <v>0</v>
          </cell>
          <cell r="B821">
            <v>0</v>
          </cell>
          <cell r="C821">
            <v>0</v>
          </cell>
          <cell r="D821">
            <v>0</v>
          </cell>
          <cell r="E821">
            <v>0</v>
          </cell>
          <cell r="F821"/>
          <cell r="G821">
            <v>0</v>
          </cell>
          <cell r="H821">
            <v>0</v>
          </cell>
          <cell r="I821">
            <v>0</v>
          </cell>
          <cell r="J821">
            <v>0</v>
          </cell>
          <cell r="K821"/>
          <cell r="L821"/>
          <cell r="M821"/>
          <cell r="N821"/>
        </row>
        <row r="822">
          <cell r="A822">
            <v>0</v>
          </cell>
          <cell r="B822">
            <v>0</v>
          </cell>
          <cell r="C822">
            <v>0</v>
          </cell>
          <cell r="D822">
            <v>0</v>
          </cell>
          <cell r="E822">
            <v>0</v>
          </cell>
          <cell r="F822"/>
          <cell r="G822">
            <v>0</v>
          </cell>
          <cell r="H822">
            <v>0</v>
          </cell>
          <cell r="I822">
            <v>0</v>
          </cell>
          <cell r="J822">
            <v>0</v>
          </cell>
          <cell r="K822"/>
          <cell r="L822"/>
          <cell r="M822"/>
          <cell r="N822"/>
        </row>
        <row r="823">
          <cell r="A823">
            <v>0</v>
          </cell>
          <cell r="B823">
            <v>0</v>
          </cell>
          <cell r="C823">
            <v>0</v>
          </cell>
          <cell r="D823">
            <v>0</v>
          </cell>
          <cell r="E823">
            <v>0</v>
          </cell>
          <cell r="F823"/>
          <cell r="G823">
            <v>0</v>
          </cell>
          <cell r="H823">
            <v>0</v>
          </cell>
          <cell r="I823">
            <v>0</v>
          </cell>
          <cell r="J823">
            <v>0</v>
          </cell>
          <cell r="K823"/>
          <cell r="L823"/>
          <cell r="M823"/>
          <cell r="N823"/>
        </row>
        <row r="824">
          <cell r="A824">
            <v>0</v>
          </cell>
          <cell r="B824">
            <v>0</v>
          </cell>
          <cell r="C824">
            <v>0</v>
          </cell>
          <cell r="D824">
            <v>0</v>
          </cell>
          <cell r="E824">
            <v>0</v>
          </cell>
          <cell r="F824"/>
          <cell r="G824">
            <v>0</v>
          </cell>
          <cell r="H824">
            <v>0</v>
          </cell>
          <cell r="I824">
            <v>0</v>
          </cell>
          <cell r="J824">
            <v>0</v>
          </cell>
          <cell r="K824"/>
          <cell r="L824"/>
          <cell r="M824"/>
          <cell r="N824"/>
        </row>
        <row r="825">
          <cell r="A825">
            <v>0</v>
          </cell>
          <cell r="B825">
            <v>0</v>
          </cell>
          <cell r="C825">
            <v>0</v>
          </cell>
          <cell r="D825">
            <v>0</v>
          </cell>
          <cell r="E825">
            <v>0</v>
          </cell>
          <cell r="F825"/>
          <cell r="G825">
            <v>0</v>
          </cell>
          <cell r="H825">
            <v>0</v>
          </cell>
          <cell r="I825">
            <v>0</v>
          </cell>
          <cell r="J825">
            <v>0</v>
          </cell>
          <cell r="K825"/>
          <cell r="L825"/>
          <cell r="M825"/>
          <cell r="N825"/>
        </row>
        <row r="826">
          <cell r="A826">
            <v>0</v>
          </cell>
          <cell r="B826">
            <v>0</v>
          </cell>
          <cell r="C826">
            <v>0</v>
          </cell>
          <cell r="D826">
            <v>0</v>
          </cell>
          <cell r="E826">
            <v>0</v>
          </cell>
          <cell r="F826"/>
          <cell r="G826">
            <v>0</v>
          </cell>
          <cell r="H826">
            <v>0</v>
          </cell>
          <cell r="I826">
            <v>0</v>
          </cell>
          <cell r="J826">
            <v>0</v>
          </cell>
          <cell r="K826"/>
          <cell r="L826"/>
          <cell r="M826"/>
          <cell r="N826"/>
        </row>
        <row r="827">
          <cell r="A827">
            <v>0</v>
          </cell>
          <cell r="B827">
            <v>0</v>
          </cell>
          <cell r="C827">
            <v>0</v>
          </cell>
          <cell r="D827">
            <v>0</v>
          </cell>
          <cell r="E827">
            <v>0</v>
          </cell>
          <cell r="F827"/>
          <cell r="G827">
            <v>0</v>
          </cell>
          <cell r="H827">
            <v>0</v>
          </cell>
          <cell r="I827">
            <v>0</v>
          </cell>
          <cell r="J827">
            <v>0</v>
          </cell>
          <cell r="K827"/>
          <cell r="L827"/>
          <cell r="M827"/>
          <cell r="N827"/>
        </row>
        <row r="828">
          <cell r="A828">
            <v>0</v>
          </cell>
          <cell r="B828">
            <v>0</v>
          </cell>
          <cell r="C828">
            <v>0</v>
          </cell>
          <cell r="D828">
            <v>0</v>
          </cell>
          <cell r="E828">
            <v>0</v>
          </cell>
          <cell r="F828"/>
          <cell r="G828">
            <v>0</v>
          </cell>
          <cell r="H828">
            <v>0</v>
          </cell>
          <cell r="I828">
            <v>0</v>
          </cell>
          <cell r="J828">
            <v>0</v>
          </cell>
          <cell r="K828"/>
          <cell r="L828"/>
          <cell r="M828"/>
          <cell r="N828"/>
        </row>
        <row r="829">
          <cell r="A829">
            <v>0</v>
          </cell>
          <cell r="B829">
            <v>0</v>
          </cell>
          <cell r="C829">
            <v>0</v>
          </cell>
          <cell r="D829">
            <v>0</v>
          </cell>
          <cell r="E829">
            <v>0</v>
          </cell>
          <cell r="F829"/>
          <cell r="G829">
            <v>0</v>
          </cell>
          <cell r="H829">
            <v>0</v>
          </cell>
          <cell r="I829">
            <v>0</v>
          </cell>
          <cell r="J829">
            <v>0</v>
          </cell>
          <cell r="K829"/>
          <cell r="L829"/>
          <cell r="M829"/>
          <cell r="N829"/>
        </row>
        <row r="830">
          <cell r="A830">
            <v>0</v>
          </cell>
          <cell r="B830">
            <v>0</v>
          </cell>
          <cell r="C830">
            <v>0</v>
          </cell>
          <cell r="D830">
            <v>0</v>
          </cell>
          <cell r="E830">
            <v>0</v>
          </cell>
          <cell r="F830"/>
          <cell r="G830">
            <v>0</v>
          </cell>
          <cell r="H830">
            <v>0</v>
          </cell>
          <cell r="I830">
            <v>0</v>
          </cell>
          <cell r="J830">
            <v>0</v>
          </cell>
          <cell r="K830"/>
          <cell r="L830"/>
          <cell r="M830"/>
          <cell r="N830"/>
        </row>
        <row r="831">
          <cell r="A831">
            <v>0</v>
          </cell>
          <cell r="B831">
            <v>0</v>
          </cell>
          <cell r="C831">
            <v>0</v>
          </cell>
          <cell r="D831">
            <v>0</v>
          </cell>
          <cell r="E831">
            <v>0</v>
          </cell>
          <cell r="F831"/>
          <cell r="G831">
            <v>0</v>
          </cell>
          <cell r="H831">
            <v>0</v>
          </cell>
          <cell r="I831">
            <v>0</v>
          </cell>
          <cell r="J831">
            <v>0</v>
          </cell>
          <cell r="K831"/>
          <cell r="L831"/>
          <cell r="M831"/>
          <cell r="N831"/>
        </row>
        <row r="832">
          <cell r="A832">
            <v>0</v>
          </cell>
          <cell r="B832">
            <v>0</v>
          </cell>
          <cell r="C832">
            <v>0</v>
          </cell>
          <cell r="D832">
            <v>0</v>
          </cell>
          <cell r="E832">
            <v>0</v>
          </cell>
          <cell r="F832"/>
          <cell r="G832">
            <v>0</v>
          </cell>
          <cell r="H832">
            <v>0</v>
          </cell>
          <cell r="I832">
            <v>0</v>
          </cell>
          <cell r="J832">
            <v>0</v>
          </cell>
          <cell r="K832"/>
          <cell r="L832"/>
          <cell r="M832"/>
          <cell r="N832"/>
        </row>
        <row r="833">
          <cell r="A833">
            <v>0</v>
          </cell>
          <cell r="B833">
            <v>0</v>
          </cell>
          <cell r="C833">
            <v>0</v>
          </cell>
          <cell r="D833">
            <v>0</v>
          </cell>
          <cell r="E833">
            <v>0</v>
          </cell>
          <cell r="F833"/>
          <cell r="G833">
            <v>0</v>
          </cell>
          <cell r="H833">
            <v>0</v>
          </cell>
          <cell r="I833">
            <v>0</v>
          </cell>
          <cell r="J833">
            <v>0</v>
          </cell>
          <cell r="K833"/>
          <cell r="L833"/>
          <cell r="M833"/>
          <cell r="N833"/>
        </row>
        <row r="834">
          <cell r="A834">
            <v>0</v>
          </cell>
          <cell r="B834">
            <v>0</v>
          </cell>
          <cell r="C834">
            <v>0</v>
          </cell>
          <cell r="D834">
            <v>0</v>
          </cell>
          <cell r="E834">
            <v>0</v>
          </cell>
          <cell r="F834"/>
          <cell r="G834">
            <v>0</v>
          </cell>
          <cell r="H834">
            <v>0</v>
          </cell>
          <cell r="I834">
            <v>0</v>
          </cell>
          <cell r="J834">
            <v>0</v>
          </cell>
          <cell r="K834"/>
          <cell r="L834"/>
          <cell r="M834"/>
          <cell r="N834"/>
        </row>
        <row r="835">
          <cell r="A835">
            <v>0</v>
          </cell>
          <cell r="B835">
            <v>0</v>
          </cell>
          <cell r="C835">
            <v>0</v>
          </cell>
          <cell r="D835">
            <v>0</v>
          </cell>
          <cell r="E835">
            <v>0</v>
          </cell>
          <cell r="F835"/>
          <cell r="G835">
            <v>0</v>
          </cell>
          <cell r="H835">
            <v>0</v>
          </cell>
          <cell r="I835">
            <v>0</v>
          </cell>
          <cell r="J835">
            <v>0</v>
          </cell>
          <cell r="K835"/>
          <cell r="L835"/>
          <cell r="M835"/>
          <cell r="N835"/>
        </row>
        <row r="836">
          <cell r="A836">
            <v>0</v>
          </cell>
          <cell r="B836">
            <v>0</v>
          </cell>
          <cell r="C836">
            <v>0</v>
          </cell>
          <cell r="D836">
            <v>0</v>
          </cell>
          <cell r="E836">
            <v>0</v>
          </cell>
          <cell r="F836"/>
          <cell r="G836">
            <v>0</v>
          </cell>
          <cell r="H836">
            <v>0</v>
          </cell>
          <cell r="I836">
            <v>0</v>
          </cell>
          <cell r="J836">
            <v>0</v>
          </cell>
          <cell r="K836"/>
          <cell r="L836"/>
          <cell r="M836"/>
          <cell r="N836"/>
        </row>
        <row r="837">
          <cell r="A837">
            <v>0</v>
          </cell>
          <cell r="B837">
            <v>0</v>
          </cell>
          <cell r="C837">
            <v>0</v>
          </cell>
          <cell r="D837">
            <v>0</v>
          </cell>
          <cell r="E837">
            <v>0</v>
          </cell>
          <cell r="F837"/>
          <cell r="G837">
            <v>0</v>
          </cell>
          <cell r="H837">
            <v>0</v>
          </cell>
          <cell r="I837">
            <v>0</v>
          </cell>
          <cell r="J837">
            <v>0</v>
          </cell>
          <cell r="K837"/>
          <cell r="L837"/>
          <cell r="M837"/>
          <cell r="N837"/>
        </row>
        <row r="838">
          <cell r="A838">
            <v>0</v>
          </cell>
          <cell r="B838">
            <v>0</v>
          </cell>
          <cell r="C838">
            <v>0</v>
          </cell>
          <cell r="D838">
            <v>0</v>
          </cell>
          <cell r="E838">
            <v>0</v>
          </cell>
          <cell r="F838"/>
          <cell r="G838">
            <v>0</v>
          </cell>
          <cell r="H838">
            <v>0</v>
          </cell>
          <cell r="I838">
            <v>0</v>
          </cell>
          <cell r="J838">
            <v>0</v>
          </cell>
          <cell r="K838"/>
          <cell r="L838"/>
          <cell r="M838"/>
          <cell r="N838"/>
        </row>
        <row r="839">
          <cell r="A839">
            <v>0</v>
          </cell>
          <cell r="B839">
            <v>0</v>
          </cell>
          <cell r="C839">
            <v>0</v>
          </cell>
          <cell r="D839">
            <v>0</v>
          </cell>
          <cell r="E839">
            <v>0</v>
          </cell>
          <cell r="F839"/>
          <cell r="G839">
            <v>0</v>
          </cell>
          <cell r="H839">
            <v>0</v>
          </cell>
          <cell r="I839">
            <v>0</v>
          </cell>
          <cell r="J839">
            <v>0</v>
          </cell>
          <cell r="K839"/>
          <cell r="L839"/>
          <cell r="M839"/>
          <cell r="N839"/>
        </row>
        <row r="840">
          <cell r="A840">
            <v>0</v>
          </cell>
          <cell r="B840">
            <v>0</v>
          </cell>
          <cell r="C840">
            <v>0</v>
          </cell>
          <cell r="D840">
            <v>0</v>
          </cell>
          <cell r="E840">
            <v>0</v>
          </cell>
          <cell r="F840"/>
          <cell r="G840">
            <v>0</v>
          </cell>
          <cell r="H840">
            <v>0</v>
          </cell>
          <cell r="I840">
            <v>0</v>
          </cell>
          <cell r="J840">
            <v>0</v>
          </cell>
          <cell r="K840"/>
          <cell r="L840"/>
          <cell r="M840"/>
          <cell r="N840"/>
        </row>
        <row r="841">
          <cell r="A841">
            <v>0</v>
          </cell>
          <cell r="B841">
            <v>0</v>
          </cell>
          <cell r="C841">
            <v>0</v>
          </cell>
          <cell r="D841">
            <v>0</v>
          </cell>
          <cell r="E841">
            <v>0</v>
          </cell>
          <cell r="F841"/>
          <cell r="G841">
            <v>0</v>
          </cell>
          <cell r="H841">
            <v>0</v>
          </cell>
          <cell r="I841">
            <v>0</v>
          </cell>
          <cell r="J841">
            <v>0</v>
          </cell>
          <cell r="K841"/>
          <cell r="L841"/>
          <cell r="M841"/>
          <cell r="N841"/>
        </row>
        <row r="842">
          <cell r="A842">
            <v>0</v>
          </cell>
          <cell r="B842">
            <v>0</v>
          </cell>
          <cell r="C842">
            <v>0</v>
          </cell>
          <cell r="D842">
            <v>0</v>
          </cell>
          <cell r="E842">
            <v>0</v>
          </cell>
          <cell r="F842"/>
          <cell r="G842">
            <v>0</v>
          </cell>
          <cell r="H842">
            <v>0</v>
          </cell>
          <cell r="I842">
            <v>0</v>
          </cell>
          <cell r="J842">
            <v>0</v>
          </cell>
          <cell r="K842"/>
          <cell r="L842"/>
          <cell r="M842"/>
          <cell r="N842"/>
        </row>
        <row r="843">
          <cell r="A843">
            <v>0</v>
          </cell>
          <cell r="B843">
            <v>0</v>
          </cell>
          <cell r="C843">
            <v>0</v>
          </cell>
          <cell r="D843">
            <v>0</v>
          </cell>
          <cell r="E843">
            <v>0</v>
          </cell>
          <cell r="F843"/>
          <cell r="G843">
            <v>0</v>
          </cell>
          <cell r="H843">
            <v>0</v>
          </cell>
          <cell r="I843">
            <v>0</v>
          </cell>
          <cell r="J843">
            <v>0</v>
          </cell>
          <cell r="K843"/>
          <cell r="L843"/>
          <cell r="M843"/>
          <cell r="N843"/>
        </row>
        <row r="844">
          <cell r="A844">
            <v>0</v>
          </cell>
          <cell r="B844">
            <v>0</v>
          </cell>
          <cell r="C844">
            <v>0</v>
          </cell>
          <cell r="D844">
            <v>0</v>
          </cell>
          <cell r="E844">
            <v>0</v>
          </cell>
          <cell r="F844"/>
          <cell r="G844">
            <v>0</v>
          </cell>
          <cell r="H844">
            <v>0</v>
          </cell>
          <cell r="I844">
            <v>0</v>
          </cell>
          <cell r="J844">
            <v>0</v>
          </cell>
          <cell r="K844"/>
          <cell r="L844"/>
          <cell r="M844"/>
          <cell r="N844"/>
        </row>
        <row r="845">
          <cell r="A845">
            <v>0</v>
          </cell>
          <cell r="B845">
            <v>0</v>
          </cell>
          <cell r="C845">
            <v>0</v>
          </cell>
          <cell r="D845">
            <v>0</v>
          </cell>
          <cell r="E845">
            <v>0</v>
          </cell>
          <cell r="F845"/>
          <cell r="G845">
            <v>0</v>
          </cell>
          <cell r="H845">
            <v>0</v>
          </cell>
          <cell r="I845">
            <v>0</v>
          </cell>
          <cell r="J845">
            <v>0</v>
          </cell>
          <cell r="K845"/>
          <cell r="L845"/>
          <cell r="M845"/>
          <cell r="N845"/>
        </row>
        <row r="846">
          <cell r="A846">
            <v>0</v>
          </cell>
          <cell r="B846">
            <v>0</v>
          </cell>
          <cell r="C846">
            <v>0</v>
          </cell>
          <cell r="D846">
            <v>0</v>
          </cell>
          <cell r="E846">
            <v>0</v>
          </cell>
          <cell r="F846"/>
          <cell r="G846">
            <v>0</v>
          </cell>
          <cell r="H846">
            <v>0</v>
          </cell>
          <cell r="I846">
            <v>0</v>
          </cell>
          <cell r="J846">
            <v>0</v>
          </cell>
          <cell r="K846"/>
          <cell r="L846"/>
          <cell r="M846"/>
          <cell r="N846"/>
        </row>
        <row r="847">
          <cell r="A847">
            <v>0</v>
          </cell>
          <cell r="B847">
            <v>0</v>
          </cell>
          <cell r="C847">
            <v>0</v>
          </cell>
          <cell r="D847">
            <v>0</v>
          </cell>
          <cell r="E847">
            <v>0</v>
          </cell>
          <cell r="F847"/>
          <cell r="G847">
            <v>0</v>
          </cell>
          <cell r="H847">
            <v>0</v>
          </cell>
          <cell r="I847">
            <v>0</v>
          </cell>
          <cell r="J847">
            <v>0</v>
          </cell>
          <cell r="K847"/>
          <cell r="L847"/>
          <cell r="M847"/>
          <cell r="N847"/>
        </row>
        <row r="848">
          <cell r="A848">
            <v>0</v>
          </cell>
          <cell r="B848">
            <v>0</v>
          </cell>
          <cell r="C848">
            <v>0</v>
          </cell>
          <cell r="D848">
            <v>0</v>
          </cell>
          <cell r="E848">
            <v>0</v>
          </cell>
          <cell r="F848"/>
          <cell r="G848">
            <v>0</v>
          </cell>
          <cell r="H848">
            <v>0</v>
          </cell>
          <cell r="I848">
            <v>0</v>
          </cell>
          <cell r="J848">
            <v>0</v>
          </cell>
          <cell r="K848"/>
          <cell r="L848"/>
          <cell r="M848"/>
          <cell r="N848"/>
        </row>
        <row r="849">
          <cell r="A849">
            <v>0</v>
          </cell>
          <cell r="B849">
            <v>0</v>
          </cell>
          <cell r="C849">
            <v>0</v>
          </cell>
          <cell r="D849">
            <v>0</v>
          </cell>
          <cell r="E849">
            <v>0</v>
          </cell>
          <cell r="F849"/>
          <cell r="G849">
            <v>0</v>
          </cell>
          <cell r="H849">
            <v>0</v>
          </cell>
          <cell r="I849">
            <v>0</v>
          </cell>
          <cell r="J849">
            <v>0</v>
          </cell>
          <cell r="K849"/>
          <cell r="L849"/>
          <cell r="M849"/>
          <cell r="N849"/>
        </row>
        <row r="850">
          <cell r="A850">
            <v>0</v>
          </cell>
          <cell r="B850">
            <v>0</v>
          </cell>
          <cell r="C850">
            <v>0</v>
          </cell>
          <cell r="D850">
            <v>0</v>
          </cell>
          <cell r="E850">
            <v>0</v>
          </cell>
          <cell r="F850"/>
          <cell r="G850">
            <v>0</v>
          </cell>
          <cell r="H850">
            <v>0</v>
          </cell>
          <cell r="I850">
            <v>0</v>
          </cell>
          <cell r="J850">
            <v>0</v>
          </cell>
          <cell r="K850"/>
          <cell r="L850"/>
          <cell r="M850"/>
          <cell r="N850"/>
        </row>
        <row r="851">
          <cell r="A851">
            <v>0</v>
          </cell>
          <cell r="B851">
            <v>0</v>
          </cell>
          <cell r="C851">
            <v>0</v>
          </cell>
          <cell r="D851">
            <v>0</v>
          </cell>
          <cell r="E851">
            <v>0</v>
          </cell>
          <cell r="F851"/>
          <cell r="G851">
            <v>0</v>
          </cell>
          <cell r="H851">
            <v>0</v>
          </cell>
          <cell r="I851">
            <v>0</v>
          </cell>
          <cell r="J851">
            <v>0</v>
          </cell>
          <cell r="K851"/>
          <cell r="L851"/>
          <cell r="M851"/>
          <cell r="N851"/>
        </row>
        <row r="852">
          <cell r="A852">
            <v>0</v>
          </cell>
          <cell r="B852">
            <v>0</v>
          </cell>
          <cell r="C852">
            <v>0</v>
          </cell>
          <cell r="D852">
            <v>0</v>
          </cell>
          <cell r="E852">
            <v>0</v>
          </cell>
          <cell r="F852"/>
          <cell r="G852">
            <v>0</v>
          </cell>
          <cell r="H852">
            <v>0</v>
          </cell>
          <cell r="I852">
            <v>0</v>
          </cell>
          <cell r="J852">
            <v>0</v>
          </cell>
          <cell r="K852"/>
          <cell r="L852"/>
          <cell r="M852"/>
          <cell r="N852"/>
        </row>
        <row r="853">
          <cell r="A853">
            <v>0</v>
          </cell>
          <cell r="B853">
            <v>0</v>
          </cell>
          <cell r="C853">
            <v>0</v>
          </cell>
          <cell r="D853">
            <v>0</v>
          </cell>
          <cell r="E853">
            <v>0</v>
          </cell>
          <cell r="F853"/>
          <cell r="G853">
            <v>0</v>
          </cell>
          <cell r="H853">
            <v>0</v>
          </cell>
          <cell r="I853">
            <v>0</v>
          </cell>
          <cell r="J853">
            <v>0</v>
          </cell>
          <cell r="K853"/>
          <cell r="L853"/>
          <cell r="M853"/>
          <cell r="N853"/>
        </row>
        <row r="854">
          <cell r="A854">
            <v>0</v>
          </cell>
          <cell r="B854">
            <v>0</v>
          </cell>
          <cell r="C854">
            <v>0</v>
          </cell>
          <cell r="D854">
            <v>0</v>
          </cell>
          <cell r="E854">
            <v>0</v>
          </cell>
          <cell r="F854"/>
          <cell r="G854">
            <v>0</v>
          </cell>
          <cell r="H854">
            <v>0</v>
          </cell>
          <cell r="I854">
            <v>0</v>
          </cell>
          <cell r="J854">
            <v>0</v>
          </cell>
          <cell r="K854"/>
          <cell r="L854"/>
          <cell r="M854"/>
          <cell r="N854"/>
        </row>
        <row r="855">
          <cell r="A855">
            <v>0</v>
          </cell>
          <cell r="B855">
            <v>0</v>
          </cell>
          <cell r="C855">
            <v>0</v>
          </cell>
          <cell r="D855">
            <v>0</v>
          </cell>
          <cell r="E855">
            <v>0</v>
          </cell>
          <cell r="F855"/>
          <cell r="G855">
            <v>0</v>
          </cell>
          <cell r="H855">
            <v>0</v>
          </cell>
          <cell r="I855">
            <v>0</v>
          </cell>
          <cell r="J855">
            <v>0</v>
          </cell>
          <cell r="K855"/>
          <cell r="L855"/>
          <cell r="M855"/>
          <cell r="N855"/>
        </row>
        <row r="856">
          <cell r="A856">
            <v>0</v>
          </cell>
          <cell r="B856">
            <v>0</v>
          </cell>
          <cell r="C856">
            <v>0</v>
          </cell>
          <cell r="D856">
            <v>0</v>
          </cell>
          <cell r="E856">
            <v>0</v>
          </cell>
          <cell r="F856"/>
          <cell r="G856">
            <v>0</v>
          </cell>
          <cell r="H856">
            <v>0</v>
          </cell>
          <cell r="I856">
            <v>0</v>
          </cell>
          <cell r="J856">
            <v>0</v>
          </cell>
          <cell r="K856"/>
          <cell r="L856"/>
          <cell r="M856"/>
          <cell r="N856"/>
        </row>
        <row r="857">
          <cell r="A857">
            <v>0</v>
          </cell>
          <cell r="B857">
            <v>0</v>
          </cell>
          <cell r="C857">
            <v>0</v>
          </cell>
          <cell r="D857">
            <v>0</v>
          </cell>
          <cell r="E857">
            <v>0</v>
          </cell>
          <cell r="F857"/>
          <cell r="G857">
            <v>0</v>
          </cell>
          <cell r="H857">
            <v>0</v>
          </cell>
          <cell r="I857">
            <v>0</v>
          </cell>
          <cell r="J857">
            <v>0</v>
          </cell>
          <cell r="K857"/>
          <cell r="L857"/>
          <cell r="M857"/>
          <cell r="N857"/>
        </row>
        <row r="858">
          <cell r="A858">
            <v>0</v>
          </cell>
          <cell r="B858">
            <v>0</v>
          </cell>
          <cell r="C858">
            <v>0</v>
          </cell>
          <cell r="D858">
            <v>0</v>
          </cell>
          <cell r="E858">
            <v>0</v>
          </cell>
          <cell r="F858"/>
          <cell r="G858">
            <v>0</v>
          </cell>
          <cell r="H858">
            <v>0</v>
          </cell>
          <cell r="I858">
            <v>0</v>
          </cell>
          <cell r="J858">
            <v>0</v>
          </cell>
          <cell r="K858"/>
          <cell r="L858"/>
          <cell r="M858"/>
          <cell r="N858"/>
        </row>
        <row r="859">
          <cell r="A859">
            <v>0</v>
          </cell>
          <cell r="B859">
            <v>0</v>
          </cell>
          <cell r="C859">
            <v>0</v>
          </cell>
          <cell r="D859">
            <v>0</v>
          </cell>
          <cell r="E859">
            <v>0</v>
          </cell>
          <cell r="F859"/>
          <cell r="G859">
            <v>0</v>
          </cell>
          <cell r="H859">
            <v>0</v>
          </cell>
          <cell r="I859">
            <v>0</v>
          </cell>
          <cell r="J859">
            <v>0</v>
          </cell>
          <cell r="K859"/>
          <cell r="L859"/>
          <cell r="M859"/>
          <cell r="N859"/>
        </row>
        <row r="860">
          <cell r="A860">
            <v>0</v>
          </cell>
          <cell r="B860">
            <v>0</v>
          </cell>
          <cell r="C860">
            <v>0</v>
          </cell>
          <cell r="D860">
            <v>0</v>
          </cell>
          <cell r="E860">
            <v>0</v>
          </cell>
          <cell r="F860"/>
          <cell r="G860">
            <v>0</v>
          </cell>
          <cell r="H860">
            <v>0</v>
          </cell>
          <cell r="I860">
            <v>0</v>
          </cell>
          <cell r="J860">
            <v>0</v>
          </cell>
          <cell r="K860"/>
          <cell r="L860"/>
          <cell r="M860"/>
          <cell r="N860"/>
        </row>
        <row r="861">
          <cell r="A861">
            <v>0</v>
          </cell>
          <cell r="B861">
            <v>0</v>
          </cell>
          <cell r="C861">
            <v>0</v>
          </cell>
          <cell r="D861">
            <v>0</v>
          </cell>
          <cell r="E861">
            <v>0</v>
          </cell>
          <cell r="F861"/>
          <cell r="G861">
            <v>0</v>
          </cell>
          <cell r="H861">
            <v>0</v>
          </cell>
          <cell r="I861">
            <v>0</v>
          </cell>
          <cell r="J861">
            <v>0</v>
          </cell>
          <cell r="K861"/>
          <cell r="L861"/>
          <cell r="M861"/>
          <cell r="N861"/>
        </row>
        <row r="862">
          <cell r="A862">
            <v>0</v>
          </cell>
          <cell r="B862">
            <v>0</v>
          </cell>
          <cell r="C862">
            <v>0</v>
          </cell>
          <cell r="D862">
            <v>0</v>
          </cell>
          <cell r="E862">
            <v>0</v>
          </cell>
          <cell r="F862"/>
          <cell r="G862">
            <v>0</v>
          </cell>
          <cell r="H862">
            <v>0</v>
          </cell>
          <cell r="I862">
            <v>0</v>
          </cell>
          <cell r="J862">
            <v>0</v>
          </cell>
          <cell r="K862"/>
          <cell r="L862"/>
          <cell r="M862"/>
          <cell r="N862"/>
        </row>
        <row r="863">
          <cell r="A863">
            <v>0</v>
          </cell>
          <cell r="B863">
            <v>0</v>
          </cell>
          <cell r="C863">
            <v>0</v>
          </cell>
          <cell r="D863">
            <v>0</v>
          </cell>
          <cell r="E863">
            <v>0</v>
          </cell>
          <cell r="F863"/>
          <cell r="G863">
            <v>0</v>
          </cell>
          <cell r="H863">
            <v>0</v>
          </cell>
          <cell r="I863">
            <v>0</v>
          </cell>
          <cell r="J863">
            <v>0</v>
          </cell>
          <cell r="K863"/>
          <cell r="L863"/>
          <cell r="M863"/>
          <cell r="N863"/>
        </row>
        <row r="864">
          <cell r="A864">
            <v>0</v>
          </cell>
          <cell r="B864">
            <v>0</v>
          </cell>
          <cell r="C864">
            <v>0</v>
          </cell>
          <cell r="D864">
            <v>0</v>
          </cell>
          <cell r="E864">
            <v>0</v>
          </cell>
          <cell r="F864"/>
          <cell r="G864">
            <v>0</v>
          </cell>
          <cell r="H864">
            <v>0</v>
          </cell>
          <cell r="I864">
            <v>0</v>
          </cell>
          <cell r="J864">
            <v>0</v>
          </cell>
          <cell r="K864"/>
          <cell r="L864"/>
          <cell r="M864"/>
          <cell r="N864"/>
        </row>
        <row r="865">
          <cell r="A865">
            <v>0</v>
          </cell>
          <cell r="B865">
            <v>0</v>
          </cell>
          <cell r="C865">
            <v>0</v>
          </cell>
          <cell r="D865">
            <v>0</v>
          </cell>
          <cell r="E865">
            <v>0</v>
          </cell>
          <cell r="F865"/>
          <cell r="G865">
            <v>0</v>
          </cell>
          <cell r="H865">
            <v>0</v>
          </cell>
          <cell r="I865">
            <v>0</v>
          </cell>
          <cell r="J865">
            <v>0</v>
          </cell>
          <cell r="K865"/>
          <cell r="L865"/>
          <cell r="M865"/>
          <cell r="N865"/>
        </row>
        <row r="866">
          <cell r="A866">
            <v>0</v>
          </cell>
          <cell r="B866">
            <v>0</v>
          </cell>
          <cell r="C866">
            <v>0</v>
          </cell>
          <cell r="D866">
            <v>0</v>
          </cell>
          <cell r="E866">
            <v>0</v>
          </cell>
          <cell r="F866"/>
          <cell r="G866">
            <v>0</v>
          </cell>
          <cell r="H866">
            <v>0</v>
          </cell>
          <cell r="I866">
            <v>0</v>
          </cell>
          <cell r="J866">
            <v>0</v>
          </cell>
          <cell r="K866"/>
          <cell r="L866"/>
          <cell r="M866"/>
          <cell r="N866"/>
        </row>
        <row r="867">
          <cell r="A867">
            <v>0</v>
          </cell>
          <cell r="B867">
            <v>0</v>
          </cell>
          <cell r="C867">
            <v>0</v>
          </cell>
          <cell r="D867">
            <v>0</v>
          </cell>
          <cell r="E867">
            <v>0</v>
          </cell>
          <cell r="F867"/>
          <cell r="G867">
            <v>0</v>
          </cell>
          <cell r="H867">
            <v>0</v>
          </cell>
          <cell r="I867">
            <v>0</v>
          </cell>
          <cell r="J867">
            <v>0</v>
          </cell>
          <cell r="K867"/>
          <cell r="L867"/>
          <cell r="M867"/>
          <cell r="N867"/>
        </row>
        <row r="868">
          <cell r="A868">
            <v>0</v>
          </cell>
          <cell r="B868">
            <v>0</v>
          </cell>
          <cell r="C868">
            <v>0</v>
          </cell>
          <cell r="D868">
            <v>0</v>
          </cell>
          <cell r="E868">
            <v>0</v>
          </cell>
          <cell r="F868"/>
          <cell r="G868">
            <v>0</v>
          </cell>
          <cell r="H868">
            <v>0</v>
          </cell>
          <cell r="I868">
            <v>0</v>
          </cell>
          <cell r="J868">
            <v>0</v>
          </cell>
          <cell r="K868"/>
          <cell r="L868"/>
          <cell r="M868"/>
          <cell r="N868"/>
        </row>
        <row r="869">
          <cell r="A869">
            <v>0</v>
          </cell>
          <cell r="B869">
            <v>0</v>
          </cell>
          <cell r="C869">
            <v>0</v>
          </cell>
          <cell r="D869">
            <v>0</v>
          </cell>
          <cell r="E869">
            <v>0</v>
          </cell>
          <cell r="F869"/>
          <cell r="G869">
            <v>0</v>
          </cell>
          <cell r="H869">
            <v>0</v>
          </cell>
          <cell r="I869">
            <v>0</v>
          </cell>
          <cell r="J869">
            <v>0</v>
          </cell>
          <cell r="K869"/>
          <cell r="L869"/>
          <cell r="M869"/>
          <cell r="N869"/>
        </row>
        <row r="870">
          <cell r="A870">
            <v>0</v>
          </cell>
          <cell r="B870">
            <v>0</v>
          </cell>
          <cell r="C870">
            <v>0</v>
          </cell>
          <cell r="D870">
            <v>0</v>
          </cell>
          <cell r="E870">
            <v>0</v>
          </cell>
          <cell r="F870"/>
          <cell r="G870">
            <v>0</v>
          </cell>
          <cell r="H870">
            <v>0</v>
          </cell>
          <cell r="I870">
            <v>0</v>
          </cell>
          <cell r="J870">
            <v>0</v>
          </cell>
          <cell r="K870"/>
          <cell r="L870"/>
          <cell r="M870"/>
          <cell r="N870"/>
        </row>
        <row r="871">
          <cell r="A871">
            <v>0</v>
          </cell>
          <cell r="B871">
            <v>0</v>
          </cell>
          <cell r="C871">
            <v>0</v>
          </cell>
          <cell r="D871">
            <v>0</v>
          </cell>
          <cell r="E871">
            <v>0</v>
          </cell>
          <cell r="F871"/>
          <cell r="G871">
            <v>0</v>
          </cell>
          <cell r="H871">
            <v>0</v>
          </cell>
          <cell r="I871">
            <v>0</v>
          </cell>
          <cell r="J871">
            <v>0</v>
          </cell>
          <cell r="K871"/>
          <cell r="L871"/>
          <cell r="M871"/>
          <cell r="N871"/>
        </row>
        <row r="872">
          <cell r="A872">
            <v>0</v>
          </cell>
          <cell r="B872">
            <v>0</v>
          </cell>
          <cell r="C872">
            <v>0</v>
          </cell>
          <cell r="D872">
            <v>0</v>
          </cell>
          <cell r="E872">
            <v>0</v>
          </cell>
          <cell r="F872"/>
          <cell r="G872">
            <v>0</v>
          </cell>
          <cell r="H872">
            <v>0</v>
          </cell>
          <cell r="I872">
            <v>0</v>
          </cell>
          <cell r="J872">
            <v>0</v>
          </cell>
          <cell r="K872"/>
          <cell r="L872"/>
          <cell r="M872"/>
          <cell r="N872"/>
        </row>
        <row r="873">
          <cell r="A873">
            <v>0</v>
          </cell>
          <cell r="B873">
            <v>0</v>
          </cell>
          <cell r="C873">
            <v>0</v>
          </cell>
          <cell r="D873">
            <v>0</v>
          </cell>
          <cell r="E873">
            <v>0</v>
          </cell>
          <cell r="F873"/>
          <cell r="G873">
            <v>0</v>
          </cell>
          <cell r="H873">
            <v>0</v>
          </cell>
          <cell r="I873">
            <v>0</v>
          </cell>
          <cell r="J873">
            <v>0</v>
          </cell>
          <cell r="K873"/>
          <cell r="L873"/>
          <cell r="M873"/>
          <cell r="N873"/>
        </row>
        <row r="874">
          <cell r="A874">
            <v>0</v>
          </cell>
          <cell r="B874">
            <v>0</v>
          </cell>
          <cell r="C874">
            <v>0</v>
          </cell>
          <cell r="D874">
            <v>0</v>
          </cell>
          <cell r="E874">
            <v>0</v>
          </cell>
          <cell r="F874"/>
          <cell r="G874">
            <v>0</v>
          </cell>
          <cell r="H874">
            <v>0</v>
          </cell>
          <cell r="I874">
            <v>0</v>
          </cell>
          <cell r="J874">
            <v>0</v>
          </cell>
          <cell r="K874"/>
          <cell r="L874"/>
          <cell r="M874"/>
          <cell r="N874"/>
        </row>
        <row r="875">
          <cell r="A875">
            <v>0</v>
          </cell>
          <cell r="B875">
            <v>0</v>
          </cell>
          <cell r="C875">
            <v>0</v>
          </cell>
          <cell r="D875">
            <v>0</v>
          </cell>
          <cell r="E875">
            <v>0</v>
          </cell>
          <cell r="F875"/>
          <cell r="G875">
            <v>0</v>
          </cell>
          <cell r="H875">
            <v>0</v>
          </cell>
          <cell r="I875">
            <v>0</v>
          </cell>
          <cell r="J875">
            <v>0</v>
          </cell>
          <cell r="K875"/>
          <cell r="L875"/>
          <cell r="M875"/>
          <cell r="N875"/>
        </row>
        <row r="876">
          <cell r="A876">
            <v>0</v>
          </cell>
          <cell r="B876">
            <v>0</v>
          </cell>
          <cell r="C876">
            <v>0</v>
          </cell>
          <cell r="D876">
            <v>0</v>
          </cell>
          <cell r="E876">
            <v>0</v>
          </cell>
          <cell r="F876"/>
          <cell r="G876">
            <v>0</v>
          </cell>
          <cell r="H876">
            <v>0</v>
          </cell>
          <cell r="I876">
            <v>0</v>
          </cell>
          <cell r="J876">
            <v>0</v>
          </cell>
          <cell r="K876"/>
          <cell r="L876"/>
          <cell r="M876"/>
          <cell r="N876"/>
        </row>
        <row r="877">
          <cell r="A877">
            <v>0</v>
          </cell>
          <cell r="B877">
            <v>0</v>
          </cell>
          <cell r="C877">
            <v>0</v>
          </cell>
          <cell r="D877">
            <v>0</v>
          </cell>
          <cell r="E877">
            <v>0</v>
          </cell>
          <cell r="F877"/>
          <cell r="G877">
            <v>0</v>
          </cell>
          <cell r="H877">
            <v>0</v>
          </cell>
          <cell r="I877">
            <v>0</v>
          </cell>
          <cell r="J877">
            <v>0</v>
          </cell>
          <cell r="K877"/>
          <cell r="L877"/>
          <cell r="M877"/>
          <cell r="N877"/>
        </row>
        <row r="878">
          <cell r="A878">
            <v>0</v>
          </cell>
          <cell r="B878">
            <v>0</v>
          </cell>
          <cell r="C878">
            <v>0</v>
          </cell>
          <cell r="D878">
            <v>0</v>
          </cell>
          <cell r="E878">
            <v>0</v>
          </cell>
          <cell r="F878"/>
          <cell r="G878">
            <v>0</v>
          </cell>
          <cell r="H878">
            <v>0</v>
          </cell>
          <cell r="I878">
            <v>0</v>
          </cell>
          <cell r="J878">
            <v>0</v>
          </cell>
          <cell r="K878"/>
          <cell r="L878"/>
          <cell r="M878"/>
          <cell r="N878"/>
        </row>
        <row r="879">
          <cell r="A879">
            <v>0</v>
          </cell>
          <cell r="B879">
            <v>0</v>
          </cell>
          <cell r="C879">
            <v>0</v>
          </cell>
          <cell r="D879">
            <v>0</v>
          </cell>
          <cell r="E879">
            <v>0</v>
          </cell>
          <cell r="F879"/>
          <cell r="G879">
            <v>0</v>
          </cell>
          <cell r="H879">
            <v>0</v>
          </cell>
          <cell r="I879">
            <v>0</v>
          </cell>
          <cell r="J879">
            <v>0</v>
          </cell>
          <cell r="K879"/>
          <cell r="L879"/>
          <cell r="M879"/>
          <cell r="N879"/>
        </row>
        <row r="880">
          <cell r="A880">
            <v>0</v>
          </cell>
          <cell r="B880">
            <v>0</v>
          </cell>
          <cell r="C880">
            <v>0</v>
          </cell>
          <cell r="D880">
            <v>0</v>
          </cell>
          <cell r="E880">
            <v>0</v>
          </cell>
          <cell r="F880"/>
          <cell r="G880">
            <v>0</v>
          </cell>
          <cell r="H880">
            <v>0</v>
          </cell>
          <cell r="I880">
            <v>0</v>
          </cell>
          <cell r="J880">
            <v>0</v>
          </cell>
          <cell r="K880"/>
          <cell r="L880"/>
          <cell r="M880"/>
          <cell r="N880"/>
        </row>
        <row r="881">
          <cell r="A881">
            <v>0</v>
          </cell>
          <cell r="B881">
            <v>0</v>
          </cell>
          <cell r="C881">
            <v>0</v>
          </cell>
          <cell r="D881">
            <v>0</v>
          </cell>
          <cell r="E881">
            <v>0</v>
          </cell>
          <cell r="F881"/>
          <cell r="G881">
            <v>0</v>
          </cell>
          <cell r="H881">
            <v>0</v>
          </cell>
          <cell r="I881">
            <v>0</v>
          </cell>
          <cell r="J881">
            <v>0</v>
          </cell>
          <cell r="K881"/>
          <cell r="L881"/>
          <cell r="M881"/>
          <cell r="N881"/>
        </row>
        <row r="882">
          <cell r="A882">
            <v>0</v>
          </cell>
          <cell r="B882">
            <v>0</v>
          </cell>
          <cell r="C882">
            <v>0</v>
          </cell>
          <cell r="D882">
            <v>0</v>
          </cell>
          <cell r="E882">
            <v>0</v>
          </cell>
          <cell r="F882"/>
          <cell r="G882">
            <v>0</v>
          </cell>
          <cell r="H882">
            <v>0</v>
          </cell>
          <cell r="I882">
            <v>0</v>
          </cell>
          <cell r="J882">
            <v>0</v>
          </cell>
          <cell r="K882"/>
          <cell r="L882"/>
          <cell r="M882"/>
          <cell r="N882"/>
        </row>
        <row r="883">
          <cell r="A883">
            <v>0</v>
          </cell>
          <cell r="B883">
            <v>0</v>
          </cell>
          <cell r="C883">
            <v>0</v>
          </cell>
          <cell r="D883">
            <v>0</v>
          </cell>
          <cell r="E883">
            <v>0</v>
          </cell>
          <cell r="F883"/>
          <cell r="G883">
            <v>0</v>
          </cell>
          <cell r="H883">
            <v>0</v>
          </cell>
          <cell r="I883">
            <v>0</v>
          </cell>
          <cell r="J883">
            <v>0</v>
          </cell>
          <cell r="K883"/>
          <cell r="L883"/>
          <cell r="M883"/>
          <cell r="N883"/>
        </row>
        <row r="884">
          <cell r="A884">
            <v>0</v>
          </cell>
          <cell r="B884">
            <v>0</v>
          </cell>
          <cell r="C884">
            <v>0</v>
          </cell>
          <cell r="D884">
            <v>0</v>
          </cell>
          <cell r="E884">
            <v>0</v>
          </cell>
          <cell r="F884"/>
          <cell r="G884">
            <v>0</v>
          </cell>
          <cell r="H884">
            <v>0</v>
          </cell>
          <cell r="I884">
            <v>0</v>
          </cell>
          <cell r="J884">
            <v>0</v>
          </cell>
          <cell r="K884"/>
          <cell r="L884"/>
          <cell r="M884"/>
          <cell r="N884"/>
        </row>
        <row r="885">
          <cell r="A885">
            <v>0</v>
          </cell>
          <cell r="B885">
            <v>0</v>
          </cell>
          <cell r="C885">
            <v>0</v>
          </cell>
          <cell r="D885">
            <v>0</v>
          </cell>
          <cell r="E885">
            <v>0</v>
          </cell>
          <cell r="F885"/>
          <cell r="G885">
            <v>0</v>
          </cell>
          <cell r="H885">
            <v>0</v>
          </cell>
          <cell r="I885">
            <v>0</v>
          </cell>
          <cell r="J885">
            <v>0</v>
          </cell>
          <cell r="K885"/>
          <cell r="L885"/>
          <cell r="M885"/>
          <cell r="N885"/>
        </row>
        <row r="886">
          <cell r="A886">
            <v>0</v>
          </cell>
          <cell r="B886">
            <v>0</v>
          </cell>
          <cell r="C886">
            <v>0</v>
          </cell>
          <cell r="D886">
            <v>0</v>
          </cell>
          <cell r="E886">
            <v>0</v>
          </cell>
          <cell r="F886"/>
          <cell r="G886">
            <v>0</v>
          </cell>
          <cell r="H886">
            <v>0</v>
          </cell>
          <cell r="I886">
            <v>0</v>
          </cell>
          <cell r="J886">
            <v>0</v>
          </cell>
          <cell r="K886"/>
          <cell r="L886"/>
          <cell r="M886"/>
          <cell r="N886"/>
        </row>
        <row r="887">
          <cell r="A887">
            <v>0</v>
          </cell>
          <cell r="B887">
            <v>0</v>
          </cell>
          <cell r="C887">
            <v>0</v>
          </cell>
          <cell r="D887">
            <v>0</v>
          </cell>
          <cell r="E887">
            <v>0</v>
          </cell>
          <cell r="F887"/>
          <cell r="G887">
            <v>0</v>
          </cell>
          <cell r="H887">
            <v>0</v>
          </cell>
          <cell r="I887">
            <v>0</v>
          </cell>
          <cell r="J887">
            <v>0</v>
          </cell>
          <cell r="K887"/>
          <cell r="L887"/>
          <cell r="M887"/>
          <cell r="N887"/>
        </row>
        <row r="888">
          <cell r="A888">
            <v>0</v>
          </cell>
          <cell r="B888">
            <v>0</v>
          </cell>
          <cell r="C888">
            <v>0</v>
          </cell>
          <cell r="D888">
            <v>0</v>
          </cell>
          <cell r="E888">
            <v>0</v>
          </cell>
          <cell r="F888"/>
          <cell r="G888">
            <v>0</v>
          </cell>
          <cell r="H888">
            <v>0</v>
          </cell>
          <cell r="I888">
            <v>0</v>
          </cell>
          <cell r="J888">
            <v>0</v>
          </cell>
          <cell r="K888"/>
          <cell r="L888"/>
          <cell r="M888"/>
          <cell r="N888"/>
        </row>
        <row r="889">
          <cell r="A889">
            <v>0</v>
          </cell>
          <cell r="B889">
            <v>0</v>
          </cell>
          <cell r="C889">
            <v>0</v>
          </cell>
          <cell r="D889">
            <v>0</v>
          </cell>
          <cell r="E889">
            <v>0</v>
          </cell>
          <cell r="F889"/>
          <cell r="G889">
            <v>0</v>
          </cell>
          <cell r="H889">
            <v>0</v>
          </cell>
          <cell r="I889">
            <v>0</v>
          </cell>
          <cell r="J889">
            <v>0</v>
          </cell>
          <cell r="K889"/>
          <cell r="L889"/>
          <cell r="M889"/>
          <cell r="N889"/>
        </row>
        <row r="890">
          <cell r="A890">
            <v>0</v>
          </cell>
          <cell r="B890">
            <v>0</v>
          </cell>
          <cell r="C890">
            <v>0</v>
          </cell>
          <cell r="D890">
            <v>0</v>
          </cell>
          <cell r="E890">
            <v>0</v>
          </cell>
          <cell r="F890"/>
          <cell r="G890">
            <v>0</v>
          </cell>
          <cell r="H890">
            <v>0</v>
          </cell>
          <cell r="I890">
            <v>0</v>
          </cell>
          <cell r="J890">
            <v>0</v>
          </cell>
          <cell r="K890"/>
          <cell r="L890"/>
          <cell r="M890"/>
          <cell r="N890"/>
        </row>
        <row r="891">
          <cell r="A891">
            <v>0</v>
          </cell>
          <cell r="B891">
            <v>0</v>
          </cell>
          <cell r="C891">
            <v>0</v>
          </cell>
          <cell r="D891">
            <v>0</v>
          </cell>
          <cell r="E891">
            <v>0</v>
          </cell>
          <cell r="F891"/>
          <cell r="G891">
            <v>0</v>
          </cell>
          <cell r="H891">
            <v>0</v>
          </cell>
          <cell r="I891">
            <v>0</v>
          </cell>
          <cell r="J891">
            <v>0</v>
          </cell>
          <cell r="K891"/>
          <cell r="L891"/>
          <cell r="M891"/>
          <cell r="N891"/>
        </row>
        <row r="892">
          <cell r="A892">
            <v>0</v>
          </cell>
          <cell r="B892">
            <v>0</v>
          </cell>
          <cell r="C892">
            <v>0</v>
          </cell>
          <cell r="D892">
            <v>0</v>
          </cell>
          <cell r="E892">
            <v>0</v>
          </cell>
          <cell r="F892"/>
          <cell r="G892">
            <v>0</v>
          </cell>
          <cell r="H892">
            <v>0</v>
          </cell>
          <cell r="I892">
            <v>0</v>
          </cell>
          <cell r="J892">
            <v>0</v>
          </cell>
          <cell r="K892"/>
          <cell r="L892"/>
          <cell r="M892"/>
          <cell r="N892"/>
        </row>
        <row r="893">
          <cell r="A893">
            <v>0</v>
          </cell>
          <cell r="B893">
            <v>0</v>
          </cell>
          <cell r="C893">
            <v>0</v>
          </cell>
          <cell r="D893">
            <v>0</v>
          </cell>
          <cell r="E893">
            <v>0</v>
          </cell>
          <cell r="F893"/>
          <cell r="G893">
            <v>0</v>
          </cell>
          <cell r="H893">
            <v>0</v>
          </cell>
          <cell r="I893">
            <v>0</v>
          </cell>
          <cell r="J893">
            <v>0</v>
          </cell>
          <cell r="K893"/>
          <cell r="L893"/>
          <cell r="M893"/>
          <cell r="N893"/>
        </row>
        <row r="894">
          <cell r="A894">
            <v>0</v>
          </cell>
          <cell r="B894">
            <v>0</v>
          </cell>
          <cell r="C894">
            <v>0</v>
          </cell>
          <cell r="D894">
            <v>0</v>
          </cell>
          <cell r="E894">
            <v>0</v>
          </cell>
          <cell r="F894"/>
          <cell r="G894">
            <v>0</v>
          </cell>
          <cell r="H894">
            <v>0</v>
          </cell>
          <cell r="I894">
            <v>0</v>
          </cell>
          <cell r="J894">
            <v>0</v>
          </cell>
          <cell r="K894"/>
          <cell r="L894"/>
          <cell r="M894"/>
          <cell r="N894"/>
        </row>
        <row r="895">
          <cell r="A895">
            <v>0</v>
          </cell>
          <cell r="B895">
            <v>0</v>
          </cell>
          <cell r="C895">
            <v>0</v>
          </cell>
          <cell r="D895">
            <v>0</v>
          </cell>
          <cell r="E895">
            <v>0</v>
          </cell>
          <cell r="F895"/>
          <cell r="G895">
            <v>0</v>
          </cell>
          <cell r="H895">
            <v>0</v>
          </cell>
          <cell r="I895">
            <v>0</v>
          </cell>
          <cell r="J895">
            <v>0</v>
          </cell>
          <cell r="K895"/>
          <cell r="L895"/>
          <cell r="M895"/>
          <cell r="N895"/>
        </row>
        <row r="896">
          <cell r="A896">
            <v>0</v>
          </cell>
          <cell r="B896">
            <v>0</v>
          </cell>
          <cell r="C896">
            <v>0</v>
          </cell>
          <cell r="D896">
            <v>0</v>
          </cell>
          <cell r="E896">
            <v>0</v>
          </cell>
          <cell r="F896"/>
          <cell r="G896">
            <v>0</v>
          </cell>
          <cell r="H896">
            <v>0</v>
          </cell>
          <cell r="I896">
            <v>0</v>
          </cell>
          <cell r="J896">
            <v>0</v>
          </cell>
          <cell r="K896"/>
          <cell r="L896"/>
          <cell r="M896"/>
          <cell r="N896"/>
        </row>
        <row r="897">
          <cell r="A897">
            <v>0</v>
          </cell>
          <cell r="B897">
            <v>0</v>
          </cell>
          <cell r="C897">
            <v>0</v>
          </cell>
          <cell r="D897">
            <v>0</v>
          </cell>
          <cell r="E897">
            <v>0</v>
          </cell>
          <cell r="F897"/>
          <cell r="G897">
            <v>0</v>
          </cell>
          <cell r="H897">
            <v>0</v>
          </cell>
          <cell r="I897">
            <v>0</v>
          </cell>
          <cell r="J897">
            <v>0</v>
          </cell>
          <cell r="K897"/>
          <cell r="L897"/>
          <cell r="M897"/>
          <cell r="N897"/>
        </row>
        <row r="898">
          <cell r="A898">
            <v>0</v>
          </cell>
          <cell r="B898">
            <v>0</v>
          </cell>
          <cell r="C898">
            <v>0</v>
          </cell>
          <cell r="D898">
            <v>0</v>
          </cell>
          <cell r="E898">
            <v>0</v>
          </cell>
          <cell r="F898"/>
          <cell r="G898">
            <v>0</v>
          </cell>
          <cell r="H898">
            <v>0</v>
          </cell>
          <cell r="I898">
            <v>0</v>
          </cell>
          <cell r="J898">
            <v>0</v>
          </cell>
          <cell r="K898"/>
          <cell r="L898"/>
          <cell r="M898"/>
          <cell r="N898"/>
        </row>
        <row r="899">
          <cell r="A899">
            <v>0</v>
          </cell>
          <cell r="B899">
            <v>0</v>
          </cell>
          <cell r="C899">
            <v>0</v>
          </cell>
          <cell r="D899">
            <v>0</v>
          </cell>
          <cell r="E899">
            <v>0</v>
          </cell>
          <cell r="F899"/>
          <cell r="G899">
            <v>0</v>
          </cell>
          <cell r="H899">
            <v>0</v>
          </cell>
          <cell r="I899">
            <v>0</v>
          </cell>
          <cell r="J899">
            <v>0</v>
          </cell>
          <cell r="K899"/>
          <cell r="L899"/>
          <cell r="M899"/>
          <cell r="N899"/>
        </row>
        <row r="900">
          <cell r="A900">
            <v>0</v>
          </cell>
          <cell r="B900">
            <v>0</v>
          </cell>
          <cell r="C900">
            <v>0</v>
          </cell>
          <cell r="D900">
            <v>0</v>
          </cell>
          <cell r="E900">
            <v>0</v>
          </cell>
          <cell r="F900"/>
          <cell r="G900">
            <v>0</v>
          </cell>
          <cell r="H900">
            <v>0</v>
          </cell>
          <cell r="I900">
            <v>0</v>
          </cell>
          <cell r="J900">
            <v>0</v>
          </cell>
          <cell r="K900"/>
          <cell r="L900"/>
          <cell r="M900"/>
          <cell r="N900"/>
        </row>
        <row r="901">
          <cell r="A901">
            <v>0</v>
          </cell>
          <cell r="B901">
            <v>0</v>
          </cell>
          <cell r="C901">
            <v>0</v>
          </cell>
          <cell r="D901">
            <v>0</v>
          </cell>
          <cell r="E901">
            <v>0</v>
          </cell>
          <cell r="F901"/>
          <cell r="G901">
            <v>0</v>
          </cell>
          <cell r="H901">
            <v>0</v>
          </cell>
          <cell r="I901">
            <v>0</v>
          </cell>
          <cell r="J901">
            <v>0</v>
          </cell>
          <cell r="K901"/>
          <cell r="L901"/>
          <cell r="M901"/>
          <cell r="N901"/>
        </row>
        <row r="902">
          <cell r="A902">
            <v>0</v>
          </cell>
          <cell r="B902">
            <v>0</v>
          </cell>
          <cell r="C902">
            <v>0</v>
          </cell>
          <cell r="D902">
            <v>0</v>
          </cell>
          <cell r="E902">
            <v>0</v>
          </cell>
          <cell r="F902"/>
          <cell r="G902">
            <v>0</v>
          </cell>
          <cell r="H902">
            <v>0</v>
          </cell>
          <cell r="I902">
            <v>0</v>
          </cell>
          <cell r="J902">
            <v>0</v>
          </cell>
          <cell r="K902"/>
          <cell r="L902"/>
          <cell r="M902"/>
          <cell r="N902"/>
        </row>
        <row r="903">
          <cell r="A903">
            <v>0</v>
          </cell>
          <cell r="B903">
            <v>0</v>
          </cell>
          <cell r="C903">
            <v>0</v>
          </cell>
          <cell r="D903">
            <v>0</v>
          </cell>
          <cell r="E903">
            <v>0</v>
          </cell>
          <cell r="F903"/>
          <cell r="G903">
            <v>0</v>
          </cell>
          <cell r="H903">
            <v>0</v>
          </cell>
          <cell r="I903">
            <v>0</v>
          </cell>
          <cell r="J903">
            <v>0</v>
          </cell>
          <cell r="K903"/>
          <cell r="L903"/>
          <cell r="M903"/>
          <cell r="N903"/>
        </row>
        <row r="904">
          <cell r="A904">
            <v>0</v>
          </cell>
          <cell r="B904">
            <v>0</v>
          </cell>
          <cell r="C904">
            <v>0</v>
          </cell>
          <cell r="D904">
            <v>0</v>
          </cell>
          <cell r="E904">
            <v>0</v>
          </cell>
          <cell r="F904"/>
          <cell r="G904">
            <v>0</v>
          </cell>
          <cell r="H904">
            <v>0</v>
          </cell>
          <cell r="I904">
            <v>0</v>
          </cell>
          <cell r="J904">
            <v>0</v>
          </cell>
          <cell r="K904"/>
          <cell r="L904"/>
          <cell r="M904"/>
          <cell r="N904"/>
        </row>
        <row r="905">
          <cell r="A905">
            <v>0</v>
          </cell>
          <cell r="B905">
            <v>0</v>
          </cell>
          <cell r="C905">
            <v>0</v>
          </cell>
          <cell r="D905">
            <v>0</v>
          </cell>
          <cell r="E905">
            <v>0</v>
          </cell>
          <cell r="F905"/>
          <cell r="G905">
            <v>0</v>
          </cell>
          <cell r="H905">
            <v>0</v>
          </cell>
          <cell r="I905">
            <v>0</v>
          </cell>
          <cell r="J905">
            <v>0</v>
          </cell>
          <cell r="K905"/>
          <cell r="L905"/>
          <cell r="M905"/>
          <cell r="N905"/>
        </row>
        <row r="906">
          <cell r="A906">
            <v>0</v>
          </cell>
          <cell r="B906">
            <v>0</v>
          </cell>
          <cell r="C906">
            <v>0</v>
          </cell>
          <cell r="D906">
            <v>0</v>
          </cell>
          <cell r="E906">
            <v>0</v>
          </cell>
          <cell r="F906"/>
          <cell r="G906">
            <v>0</v>
          </cell>
          <cell r="H906">
            <v>0</v>
          </cell>
          <cell r="I906">
            <v>0</v>
          </cell>
          <cell r="J906">
            <v>0</v>
          </cell>
          <cell r="K906"/>
          <cell r="L906"/>
          <cell r="M906"/>
          <cell r="N906"/>
        </row>
        <row r="907">
          <cell r="A907">
            <v>0</v>
          </cell>
          <cell r="B907">
            <v>0</v>
          </cell>
          <cell r="C907">
            <v>0</v>
          </cell>
          <cell r="D907">
            <v>0</v>
          </cell>
          <cell r="E907">
            <v>0</v>
          </cell>
          <cell r="F907"/>
          <cell r="G907">
            <v>0</v>
          </cell>
          <cell r="H907">
            <v>0</v>
          </cell>
          <cell r="I907">
            <v>0</v>
          </cell>
          <cell r="J907">
            <v>0</v>
          </cell>
          <cell r="K907"/>
          <cell r="L907"/>
          <cell r="M907"/>
          <cell r="N907"/>
        </row>
        <row r="908">
          <cell r="A908">
            <v>0</v>
          </cell>
          <cell r="B908">
            <v>0</v>
          </cell>
          <cell r="C908">
            <v>0</v>
          </cell>
          <cell r="D908">
            <v>0</v>
          </cell>
          <cell r="E908">
            <v>0</v>
          </cell>
          <cell r="F908"/>
          <cell r="G908">
            <v>0</v>
          </cell>
          <cell r="H908">
            <v>0</v>
          </cell>
          <cell r="I908">
            <v>0</v>
          </cell>
          <cell r="J908">
            <v>0</v>
          </cell>
          <cell r="K908"/>
          <cell r="L908"/>
          <cell r="M908"/>
          <cell r="N908"/>
        </row>
        <row r="909">
          <cell r="A909">
            <v>0</v>
          </cell>
          <cell r="B909">
            <v>0</v>
          </cell>
          <cell r="C909">
            <v>0</v>
          </cell>
          <cell r="D909">
            <v>0</v>
          </cell>
          <cell r="E909">
            <v>0</v>
          </cell>
          <cell r="F909"/>
          <cell r="G909">
            <v>0</v>
          </cell>
          <cell r="H909">
            <v>0</v>
          </cell>
          <cell r="I909">
            <v>0</v>
          </cell>
          <cell r="J909">
            <v>0</v>
          </cell>
          <cell r="K909"/>
          <cell r="L909"/>
          <cell r="M909"/>
          <cell r="N909"/>
        </row>
        <row r="910">
          <cell r="A910">
            <v>0</v>
          </cell>
          <cell r="B910">
            <v>0</v>
          </cell>
          <cell r="C910">
            <v>0</v>
          </cell>
          <cell r="D910">
            <v>0</v>
          </cell>
          <cell r="E910">
            <v>0</v>
          </cell>
          <cell r="F910"/>
          <cell r="G910">
            <v>0</v>
          </cell>
          <cell r="H910">
            <v>0</v>
          </cell>
          <cell r="I910">
            <v>0</v>
          </cell>
          <cell r="J910">
            <v>0</v>
          </cell>
          <cell r="K910"/>
          <cell r="L910"/>
          <cell r="M910"/>
          <cell r="N910"/>
        </row>
        <row r="911">
          <cell r="A911">
            <v>0</v>
          </cell>
          <cell r="B911">
            <v>0</v>
          </cell>
          <cell r="C911">
            <v>0</v>
          </cell>
          <cell r="D911">
            <v>0</v>
          </cell>
          <cell r="E911">
            <v>0</v>
          </cell>
          <cell r="F911"/>
          <cell r="G911">
            <v>0</v>
          </cell>
          <cell r="H911">
            <v>0</v>
          </cell>
          <cell r="I911">
            <v>0</v>
          </cell>
          <cell r="J911">
            <v>0</v>
          </cell>
          <cell r="K911"/>
          <cell r="L911"/>
          <cell r="M911"/>
          <cell r="N911"/>
        </row>
        <row r="912">
          <cell r="A912">
            <v>0</v>
          </cell>
          <cell r="B912">
            <v>0</v>
          </cell>
          <cell r="C912">
            <v>0</v>
          </cell>
          <cell r="D912">
            <v>0</v>
          </cell>
          <cell r="E912">
            <v>0</v>
          </cell>
          <cell r="F912"/>
          <cell r="G912">
            <v>0</v>
          </cell>
          <cell r="H912">
            <v>0</v>
          </cell>
          <cell r="I912">
            <v>0</v>
          </cell>
          <cell r="J912">
            <v>0</v>
          </cell>
          <cell r="K912"/>
          <cell r="L912"/>
          <cell r="M912"/>
          <cell r="N912"/>
        </row>
        <row r="913">
          <cell r="A913">
            <v>0</v>
          </cell>
          <cell r="B913">
            <v>0</v>
          </cell>
          <cell r="C913">
            <v>0</v>
          </cell>
          <cell r="D913">
            <v>0</v>
          </cell>
          <cell r="E913">
            <v>0</v>
          </cell>
          <cell r="F913"/>
          <cell r="G913">
            <v>0</v>
          </cell>
          <cell r="H913">
            <v>0</v>
          </cell>
          <cell r="I913">
            <v>0</v>
          </cell>
          <cell r="J913">
            <v>0</v>
          </cell>
          <cell r="K913"/>
          <cell r="L913"/>
          <cell r="M913"/>
          <cell r="N913"/>
        </row>
        <row r="914">
          <cell r="A914">
            <v>0</v>
          </cell>
          <cell r="B914">
            <v>0</v>
          </cell>
          <cell r="C914">
            <v>0</v>
          </cell>
          <cell r="D914">
            <v>0</v>
          </cell>
          <cell r="E914">
            <v>0</v>
          </cell>
          <cell r="F914"/>
          <cell r="G914">
            <v>0</v>
          </cell>
          <cell r="H914">
            <v>0</v>
          </cell>
          <cell r="I914">
            <v>0</v>
          </cell>
          <cell r="J914">
            <v>0</v>
          </cell>
          <cell r="K914"/>
          <cell r="L914"/>
          <cell r="M914"/>
          <cell r="N914"/>
        </row>
        <row r="915">
          <cell r="A915">
            <v>0</v>
          </cell>
          <cell r="B915">
            <v>0</v>
          </cell>
          <cell r="C915">
            <v>0</v>
          </cell>
          <cell r="D915">
            <v>0</v>
          </cell>
          <cell r="E915">
            <v>0</v>
          </cell>
          <cell r="F915"/>
          <cell r="G915">
            <v>0</v>
          </cell>
          <cell r="H915">
            <v>0</v>
          </cell>
          <cell r="I915">
            <v>0</v>
          </cell>
          <cell r="J915">
            <v>0</v>
          </cell>
          <cell r="K915"/>
          <cell r="L915"/>
          <cell r="M915"/>
          <cell r="N915"/>
        </row>
        <row r="916">
          <cell r="A916">
            <v>0</v>
          </cell>
          <cell r="B916">
            <v>0</v>
          </cell>
          <cell r="C916">
            <v>0</v>
          </cell>
          <cell r="D916">
            <v>0</v>
          </cell>
          <cell r="E916">
            <v>0</v>
          </cell>
          <cell r="F916"/>
          <cell r="G916">
            <v>0</v>
          </cell>
          <cell r="H916">
            <v>0</v>
          </cell>
          <cell r="I916">
            <v>0</v>
          </cell>
          <cell r="J916">
            <v>0</v>
          </cell>
          <cell r="K916"/>
          <cell r="L916"/>
          <cell r="M916"/>
          <cell r="N916"/>
        </row>
        <row r="917">
          <cell r="A917">
            <v>0</v>
          </cell>
          <cell r="B917">
            <v>0</v>
          </cell>
          <cell r="C917">
            <v>0</v>
          </cell>
          <cell r="D917">
            <v>0</v>
          </cell>
          <cell r="E917">
            <v>0</v>
          </cell>
          <cell r="F917"/>
          <cell r="G917">
            <v>0</v>
          </cell>
          <cell r="H917">
            <v>0</v>
          </cell>
          <cell r="I917">
            <v>0</v>
          </cell>
          <cell r="J917">
            <v>0</v>
          </cell>
          <cell r="K917"/>
          <cell r="L917"/>
          <cell r="M917"/>
          <cell r="N917"/>
        </row>
        <row r="918">
          <cell r="A918">
            <v>0</v>
          </cell>
          <cell r="B918">
            <v>0</v>
          </cell>
          <cell r="C918">
            <v>0</v>
          </cell>
          <cell r="D918">
            <v>0</v>
          </cell>
          <cell r="E918">
            <v>0</v>
          </cell>
          <cell r="F918"/>
          <cell r="G918">
            <v>0</v>
          </cell>
          <cell r="H918">
            <v>0</v>
          </cell>
          <cell r="I918">
            <v>0</v>
          </cell>
          <cell r="J918">
            <v>0</v>
          </cell>
          <cell r="K918"/>
          <cell r="L918"/>
          <cell r="M918"/>
          <cell r="N918"/>
        </row>
        <row r="919">
          <cell r="A919">
            <v>0</v>
          </cell>
          <cell r="B919">
            <v>0</v>
          </cell>
          <cell r="C919">
            <v>0</v>
          </cell>
          <cell r="D919">
            <v>0</v>
          </cell>
          <cell r="E919">
            <v>0</v>
          </cell>
          <cell r="F919"/>
          <cell r="G919">
            <v>0</v>
          </cell>
          <cell r="H919">
            <v>0</v>
          </cell>
          <cell r="I919">
            <v>0</v>
          </cell>
          <cell r="J919">
            <v>0</v>
          </cell>
          <cell r="K919"/>
          <cell r="L919"/>
          <cell r="M919"/>
          <cell r="N919"/>
        </row>
        <row r="920">
          <cell r="A920">
            <v>0</v>
          </cell>
          <cell r="B920">
            <v>0</v>
          </cell>
          <cell r="C920">
            <v>0</v>
          </cell>
          <cell r="D920">
            <v>0</v>
          </cell>
          <cell r="E920">
            <v>0</v>
          </cell>
          <cell r="F920"/>
          <cell r="G920">
            <v>0</v>
          </cell>
          <cell r="H920">
            <v>0</v>
          </cell>
          <cell r="I920">
            <v>0</v>
          </cell>
          <cell r="J920">
            <v>0</v>
          </cell>
          <cell r="K920"/>
          <cell r="L920"/>
          <cell r="M920"/>
          <cell r="N920"/>
        </row>
        <row r="921">
          <cell r="A921">
            <v>0</v>
          </cell>
          <cell r="B921">
            <v>0</v>
          </cell>
          <cell r="C921">
            <v>0</v>
          </cell>
          <cell r="D921">
            <v>0</v>
          </cell>
          <cell r="E921">
            <v>0</v>
          </cell>
          <cell r="F921"/>
          <cell r="G921">
            <v>0</v>
          </cell>
          <cell r="H921">
            <v>0</v>
          </cell>
          <cell r="I921">
            <v>0</v>
          </cell>
          <cell r="J921">
            <v>0</v>
          </cell>
          <cell r="K921"/>
          <cell r="L921"/>
          <cell r="M921"/>
          <cell r="N921"/>
        </row>
        <row r="922">
          <cell r="A922">
            <v>0</v>
          </cell>
          <cell r="B922">
            <v>0</v>
          </cell>
          <cell r="C922">
            <v>0</v>
          </cell>
          <cell r="D922">
            <v>0</v>
          </cell>
          <cell r="E922">
            <v>0</v>
          </cell>
          <cell r="F922"/>
          <cell r="G922">
            <v>0</v>
          </cell>
          <cell r="H922">
            <v>0</v>
          </cell>
          <cell r="I922">
            <v>0</v>
          </cell>
          <cell r="J922">
            <v>0</v>
          </cell>
          <cell r="K922"/>
          <cell r="L922"/>
          <cell r="M922"/>
          <cell r="N922"/>
        </row>
        <row r="923">
          <cell r="A923">
            <v>0</v>
          </cell>
          <cell r="B923">
            <v>0</v>
          </cell>
          <cell r="C923">
            <v>0</v>
          </cell>
          <cell r="D923">
            <v>0</v>
          </cell>
          <cell r="E923">
            <v>0</v>
          </cell>
          <cell r="F923"/>
          <cell r="G923">
            <v>0</v>
          </cell>
          <cell r="H923">
            <v>0</v>
          </cell>
          <cell r="I923">
            <v>0</v>
          </cell>
          <cell r="J923">
            <v>0</v>
          </cell>
          <cell r="K923"/>
          <cell r="L923"/>
          <cell r="M923"/>
          <cell r="N923"/>
        </row>
        <row r="924">
          <cell r="A924">
            <v>0</v>
          </cell>
          <cell r="B924">
            <v>0</v>
          </cell>
          <cell r="C924">
            <v>0</v>
          </cell>
          <cell r="D924">
            <v>0</v>
          </cell>
          <cell r="E924">
            <v>0</v>
          </cell>
          <cell r="F924"/>
          <cell r="G924">
            <v>0</v>
          </cell>
          <cell r="H924">
            <v>0</v>
          </cell>
          <cell r="I924">
            <v>0</v>
          </cell>
          <cell r="J924">
            <v>0</v>
          </cell>
          <cell r="K924"/>
          <cell r="L924"/>
          <cell r="M924"/>
          <cell r="N924"/>
        </row>
        <row r="925">
          <cell r="A925">
            <v>0</v>
          </cell>
          <cell r="B925">
            <v>0</v>
          </cell>
          <cell r="C925">
            <v>0</v>
          </cell>
          <cell r="D925">
            <v>0</v>
          </cell>
          <cell r="E925">
            <v>0</v>
          </cell>
          <cell r="F925"/>
          <cell r="G925">
            <v>0</v>
          </cell>
          <cell r="H925">
            <v>0</v>
          </cell>
          <cell r="I925">
            <v>0</v>
          </cell>
          <cell r="J925">
            <v>0</v>
          </cell>
          <cell r="K925"/>
          <cell r="L925"/>
          <cell r="M925"/>
          <cell r="N925"/>
        </row>
        <row r="926">
          <cell r="A926">
            <v>0</v>
          </cell>
          <cell r="B926">
            <v>0</v>
          </cell>
          <cell r="C926">
            <v>0</v>
          </cell>
          <cell r="D926">
            <v>0</v>
          </cell>
          <cell r="E926">
            <v>0</v>
          </cell>
          <cell r="F926"/>
          <cell r="G926">
            <v>0</v>
          </cell>
          <cell r="H926">
            <v>0</v>
          </cell>
          <cell r="I926">
            <v>0</v>
          </cell>
          <cell r="J926">
            <v>0</v>
          </cell>
          <cell r="K926"/>
          <cell r="L926"/>
          <cell r="M926"/>
          <cell r="N926"/>
        </row>
        <row r="927">
          <cell r="A927">
            <v>0</v>
          </cell>
          <cell r="B927">
            <v>0</v>
          </cell>
          <cell r="C927">
            <v>0</v>
          </cell>
          <cell r="D927">
            <v>0</v>
          </cell>
          <cell r="E927">
            <v>0</v>
          </cell>
          <cell r="F927"/>
          <cell r="G927">
            <v>0</v>
          </cell>
          <cell r="H927">
            <v>0</v>
          </cell>
          <cell r="I927">
            <v>0</v>
          </cell>
          <cell r="J927">
            <v>0</v>
          </cell>
          <cell r="K927"/>
          <cell r="L927"/>
          <cell r="M927"/>
          <cell r="N927"/>
        </row>
        <row r="928">
          <cell r="A928">
            <v>0</v>
          </cell>
          <cell r="B928">
            <v>0</v>
          </cell>
          <cell r="C928">
            <v>0</v>
          </cell>
          <cell r="D928">
            <v>0</v>
          </cell>
          <cell r="E928">
            <v>0</v>
          </cell>
          <cell r="F928"/>
          <cell r="G928">
            <v>0</v>
          </cell>
          <cell r="H928">
            <v>0</v>
          </cell>
          <cell r="I928">
            <v>0</v>
          </cell>
          <cell r="J928">
            <v>0</v>
          </cell>
          <cell r="K928"/>
          <cell r="L928"/>
          <cell r="M928"/>
          <cell r="N928"/>
        </row>
        <row r="929">
          <cell r="A929">
            <v>0</v>
          </cell>
          <cell r="B929">
            <v>0</v>
          </cell>
          <cell r="C929">
            <v>0</v>
          </cell>
          <cell r="D929">
            <v>0</v>
          </cell>
          <cell r="E929">
            <v>0</v>
          </cell>
          <cell r="F929"/>
          <cell r="G929">
            <v>0</v>
          </cell>
          <cell r="H929">
            <v>0</v>
          </cell>
          <cell r="I929">
            <v>0</v>
          </cell>
          <cell r="J929">
            <v>0</v>
          </cell>
          <cell r="K929"/>
          <cell r="L929"/>
          <cell r="M929"/>
          <cell r="N929"/>
        </row>
        <row r="930">
          <cell r="A930">
            <v>0</v>
          </cell>
          <cell r="B930">
            <v>0</v>
          </cell>
          <cell r="C930">
            <v>0</v>
          </cell>
          <cell r="D930">
            <v>0</v>
          </cell>
          <cell r="E930">
            <v>0</v>
          </cell>
          <cell r="F930"/>
          <cell r="G930">
            <v>0</v>
          </cell>
          <cell r="H930">
            <v>0</v>
          </cell>
          <cell r="I930">
            <v>0</v>
          </cell>
          <cell r="J930">
            <v>0</v>
          </cell>
          <cell r="K930"/>
          <cell r="L930"/>
          <cell r="M930"/>
          <cell r="N930"/>
        </row>
        <row r="931">
          <cell r="A931">
            <v>0</v>
          </cell>
          <cell r="B931">
            <v>0</v>
          </cell>
          <cell r="C931">
            <v>0</v>
          </cell>
          <cell r="D931">
            <v>0</v>
          </cell>
          <cell r="E931">
            <v>0</v>
          </cell>
          <cell r="F931"/>
          <cell r="G931">
            <v>0</v>
          </cell>
          <cell r="H931">
            <v>0</v>
          </cell>
          <cell r="I931">
            <v>0</v>
          </cell>
          <cell r="J931">
            <v>0</v>
          </cell>
          <cell r="K931"/>
          <cell r="L931"/>
          <cell r="M931"/>
          <cell r="N931"/>
        </row>
        <row r="932">
          <cell r="A932">
            <v>0</v>
          </cell>
          <cell r="B932">
            <v>0</v>
          </cell>
          <cell r="C932">
            <v>0</v>
          </cell>
          <cell r="D932">
            <v>0</v>
          </cell>
          <cell r="E932">
            <v>0</v>
          </cell>
          <cell r="F932"/>
          <cell r="G932">
            <v>0</v>
          </cell>
          <cell r="H932">
            <v>0</v>
          </cell>
          <cell r="I932">
            <v>0</v>
          </cell>
          <cell r="J932">
            <v>0</v>
          </cell>
          <cell r="K932"/>
          <cell r="L932"/>
          <cell r="M932"/>
          <cell r="N932"/>
        </row>
        <row r="933">
          <cell r="A933">
            <v>0</v>
          </cell>
          <cell r="B933">
            <v>0</v>
          </cell>
          <cell r="C933">
            <v>0</v>
          </cell>
          <cell r="D933">
            <v>0</v>
          </cell>
          <cell r="E933">
            <v>0</v>
          </cell>
          <cell r="F933"/>
          <cell r="G933">
            <v>0</v>
          </cell>
          <cell r="H933">
            <v>0</v>
          </cell>
          <cell r="I933">
            <v>0</v>
          </cell>
          <cell r="J933">
            <v>0</v>
          </cell>
          <cell r="K933"/>
          <cell r="L933"/>
          <cell r="M933"/>
          <cell r="N933"/>
        </row>
        <row r="934">
          <cell r="A934">
            <v>0</v>
          </cell>
          <cell r="B934">
            <v>0</v>
          </cell>
          <cell r="C934">
            <v>0</v>
          </cell>
          <cell r="D934">
            <v>0</v>
          </cell>
          <cell r="E934">
            <v>0</v>
          </cell>
          <cell r="F934"/>
          <cell r="G934">
            <v>0</v>
          </cell>
          <cell r="H934">
            <v>0</v>
          </cell>
          <cell r="I934">
            <v>0</v>
          </cell>
          <cell r="J934">
            <v>0</v>
          </cell>
          <cell r="K934"/>
          <cell r="L934"/>
          <cell r="M934"/>
          <cell r="N934"/>
        </row>
        <row r="935">
          <cell r="A935">
            <v>0</v>
          </cell>
          <cell r="B935">
            <v>0</v>
          </cell>
          <cell r="C935">
            <v>0</v>
          </cell>
          <cell r="D935">
            <v>0</v>
          </cell>
          <cell r="E935">
            <v>0</v>
          </cell>
          <cell r="F935"/>
          <cell r="G935">
            <v>0</v>
          </cell>
          <cell r="H935">
            <v>0</v>
          </cell>
          <cell r="I935">
            <v>0</v>
          </cell>
          <cell r="J935">
            <v>0</v>
          </cell>
          <cell r="K935"/>
          <cell r="L935"/>
          <cell r="M935"/>
          <cell r="N935"/>
        </row>
        <row r="936">
          <cell r="A936">
            <v>0</v>
          </cell>
          <cell r="B936">
            <v>0</v>
          </cell>
          <cell r="C936">
            <v>0</v>
          </cell>
          <cell r="D936">
            <v>0</v>
          </cell>
          <cell r="E936">
            <v>0</v>
          </cell>
          <cell r="F936"/>
          <cell r="G936">
            <v>0</v>
          </cell>
          <cell r="H936">
            <v>0</v>
          </cell>
          <cell r="I936">
            <v>0</v>
          </cell>
          <cell r="J936">
            <v>0</v>
          </cell>
          <cell r="K936"/>
          <cell r="L936"/>
          <cell r="M936"/>
          <cell r="N936"/>
        </row>
        <row r="937">
          <cell r="A937">
            <v>0</v>
          </cell>
          <cell r="B937">
            <v>0</v>
          </cell>
          <cell r="C937">
            <v>0</v>
          </cell>
          <cell r="D937">
            <v>0</v>
          </cell>
          <cell r="E937">
            <v>0</v>
          </cell>
          <cell r="F937"/>
          <cell r="G937">
            <v>0</v>
          </cell>
          <cell r="H937">
            <v>0</v>
          </cell>
          <cell r="I937">
            <v>0</v>
          </cell>
          <cell r="J937">
            <v>0</v>
          </cell>
          <cell r="K937"/>
          <cell r="L937"/>
          <cell r="M937"/>
          <cell r="N937"/>
        </row>
        <row r="938">
          <cell r="A938">
            <v>0</v>
          </cell>
          <cell r="B938">
            <v>0</v>
          </cell>
          <cell r="C938">
            <v>0</v>
          </cell>
          <cell r="D938">
            <v>0</v>
          </cell>
          <cell r="E938">
            <v>0</v>
          </cell>
          <cell r="F938"/>
          <cell r="G938">
            <v>0</v>
          </cell>
          <cell r="H938">
            <v>0</v>
          </cell>
          <cell r="I938">
            <v>0</v>
          </cell>
          <cell r="J938">
            <v>0</v>
          </cell>
          <cell r="K938"/>
          <cell r="L938"/>
          <cell r="M938"/>
          <cell r="N938"/>
        </row>
        <row r="939">
          <cell r="A939">
            <v>0</v>
          </cell>
          <cell r="B939">
            <v>0</v>
          </cell>
          <cell r="C939">
            <v>0</v>
          </cell>
          <cell r="D939">
            <v>0</v>
          </cell>
          <cell r="E939">
            <v>0</v>
          </cell>
          <cell r="F939"/>
          <cell r="G939">
            <v>0</v>
          </cell>
          <cell r="H939">
            <v>0</v>
          </cell>
          <cell r="I939">
            <v>0</v>
          </cell>
          <cell r="J939">
            <v>0</v>
          </cell>
          <cell r="K939"/>
          <cell r="L939"/>
          <cell r="M939"/>
          <cell r="N939"/>
        </row>
        <row r="940">
          <cell r="A940">
            <v>0</v>
          </cell>
          <cell r="B940">
            <v>0</v>
          </cell>
          <cell r="C940">
            <v>0</v>
          </cell>
          <cell r="D940">
            <v>0</v>
          </cell>
          <cell r="E940">
            <v>0</v>
          </cell>
          <cell r="F940"/>
          <cell r="G940">
            <v>0</v>
          </cell>
          <cell r="H940">
            <v>0</v>
          </cell>
          <cell r="I940">
            <v>0</v>
          </cell>
          <cell r="J940">
            <v>0</v>
          </cell>
          <cell r="K940"/>
          <cell r="L940"/>
          <cell r="M940"/>
          <cell r="N940"/>
        </row>
        <row r="941">
          <cell r="A941">
            <v>0</v>
          </cell>
          <cell r="B941">
            <v>0</v>
          </cell>
          <cell r="C941">
            <v>0</v>
          </cell>
          <cell r="D941">
            <v>0</v>
          </cell>
          <cell r="E941">
            <v>0</v>
          </cell>
          <cell r="F941"/>
          <cell r="G941">
            <v>0</v>
          </cell>
          <cell r="H941">
            <v>0</v>
          </cell>
          <cell r="I941">
            <v>0</v>
          </cell>
          <cell r="J941">
            <v>0</v>
          </cell>
          <cell r="K941"/>
          <cell r="L941"/>
          <cell r="M941"/>
          <cell r="N941"/>
        </row>
        <row r="942">
          <cell r="A942">
            <v>0</v>
          </cell>
          <cell r="B942">
            <v>0</v>
          </cell>
          <cell r="C942">
            <v>0</v>
          </cell>
          <cell r="D942">
            <v>0</v>
          </cell>
          <cell r="E942">
            <v>0</v>
          </cell>
          <cell r="F942"/>
          <cell r="G942">
            <v>0</v>
          </cell>
          <cell r="H942">
            <v>0</v>
          </cell>
          <cell r="I942">
            <v>0</v>
          </cell>
          <cell r="J942">
            <v>0</v>
          </cell>
          <cell r="K942"/>
          <cell r="L942"/>
          <cell r="M942"/>
          <cell r="N942"/>
        </row>
        <row r="943">
          <cell r="A943">
            <v>0</v>
          </cell>
          <cell r="B943">
            <v>0</v>
          </cell>
          <cell r="C943">
            <v>0</v>
          </cell>
          <cell r="D943">
            <v>0</v>
          </cell>
          <cell r="E943">
            <v>0</v>
          </cell>
          <cell r="F943"/>
          <cell r="G943">
            <v>0</v>
          </cell>
          <cell r="H943">
            <v>0</v>
          </cell>
          <cell r="I943">
            <v>0</v>
          </cell>
          <cell r="J943">
            <v>0</v>
          </cell>
          <cell r="K943"/>
          <cell r="L943"/>
          <cell r="M943"/>
          <cell r="N943"/>
        </row>
        <row r="944">
          <cell r="A944">
            <v>0</v>
          </cell>
          <cell r="B944">
            <v>0</v>
          </cell>
          <cell r="C944">
            <v>0</v>
          </cell>
          <cell r="D944">
            <v>0</v>
          </cell>
          <cell r="E944">
            <v>0</v>
          </cell>
          <cell r="F944"/>
          <cell r="G944">
            <v>0</v>
          </cell>
          <cell r="H944">
            <v>0</v>
          </cell>
          <cell r="I944">
            <v>0</v>
          </cell>
          <cell r="J944">
            <v>0</v>
          </cell>
          <cell r="K944"/>
          <cell r="L944"/>
          <cell r="M944"/>
          <cell r="N944"/>
        </row>
        <row r="945">
          <cell r="A945">
            <v>0</v>
          </cell>
          <cell r="B945">
            <v>0</v>
          </cell>
          <cell r="C945">
            <v>0</v>
          </cell>
          <cell r="D945">
            <v>0</v>
          </cell>
          <cell r="E945">
            <v>0</v>
          </cell>
          <cell r="F945"/>
          <cell r="G945">
            <v>0</v>
          </cell>
          <cell r="H945">
            <v>0</v>
          </cell>
          <cell r="I945">
            <v>0</v>
          </cell>
          <cell r="J945">
            <v>0</v>
          </cell>
          <cell r="K945"/>
          <cell r="L945"/>
          <cell r="M945"/>
          <cell r="N945"/>
        </row>
        <row r="946">
          <cell r="A946">
            <v>0</v>
          </cell>
          <cell r="B946">
            <v>0</v>
          </cell>
          <cell r="C946">
            <v>0</v>
          </cell>
          <cell r="D946">
            <v>0</v>
          </cell>
          <cell r="E946">
            <v>0</v>
          </cell>
          <cell r="F946"/>
          <cell r="G946">
            <v>0</v>
          </cell>
          <cell r="H946">
            <v>0</v>
          </cell>
          <cell r="I946">
            <v>0</v>
          </cell>
          <cell r="J946">
            <v>0</v>
          </cell>
          <cell r="K946"/>
          <cell r="L946"/>
          <cell r="M946"/>
          <cell r="N946"/>
        </row>
        <row r="947">
          <cell r="A947">
            <v>0</v>
          </cell>
          <cell r="B947">
            <v>0</v>
          </cell>
          <cell r="C947">
            <v>0</v>
          </cell>
          <cell r="D947">
            <v>0</v>
          </cell>
          <cell r="E947">
            <v>0</v>
          </cell>
          <cell r="F947"/>
          <cell r="G947">
            <v>0</v>
          </cell>
          <cell r="H947">
            <v>0</v>
          </cell>
          <cell r="I947">
            <v>0</v>
          </cell>
          <cell r="J947">
            <v>0</v>
          </cell>
          <cell r="K947"/>
          <cell r="L947"/>
          <cell r="M947"/>
          <cell r="N947"/>
        </row>
        <row r="948">
          <cell r="A948">
            <v>0</v>
          </cell>
          <cell r="B948">
            <v>0</v>
          </cell>
          <cell r="C948">
            <v>0</v>
          </cell>
          <cell r="D948">
            <v>0</v>
          </cell>
          <cell r="E948">
            <v>0</v>
          </cell>
          <cell r="F948"/>
          <cell r="G948">
            <v>0</v>
          </cell>
          <cell r="H948">
            <v>0</v>
          </cell>
          <cell r="I948">
            <v>0</v>
          </cell>
          <cell r="J948">
            <v>0</v>
          </cell>
          <cell r="K948"/>
          <cell r="L948"/>
          <cell r="M948"/>
          <cell r="N948"/>
        </row>
        <row r="949">
          <cell r="A949">
            <v>0</v>
          </cell>
          <cell r="B949">
            <v>0</v>
          </cell>
          <cell r="C949">
            <v>0</v>
          </cell>
          <cell r="D949">
            <v>0</v>
          </cell>
          <cell r="E949">
            <v>0</v>
          </cell>
          <cell r="F949"/>
          <cell r="G949">
            <v>0</v>
          </cell>
          <cell r="H949">
            <v>0</v>
          </cell>
          <cell r="I949">
            <v>0</v>
          </cell>
          <cell r="J949">
            <v>0</v>
          </cell>
          <cell r="K949"/>
          <cell r="L949"/>
          <cell r="M949"/>
          <cell r="N949"/>
        </row>
        <row r="950">
          <cell r="A950">
            <v>0</v>
          </cell>
          <cell r="B950">
            <v>0</v>
          </cell>
          <cell r="C950">
            <v>0</v>
          </cell>
          <cell r="D950">
            <v>0</v>
          </cell>
          <cell r="E950">
            <v>0</v>
          </cell>
          <cell r="F950"/>
          <cell r="G950">
            <v>0</v>
          </cell>
          <cell r="H950">
            <v>0</v>
          </cell>
          <cell r="I950">
            <v>0</v>
          </cell>
          <cell r="J950">
            <v>0</v>
          </cell>
          <cell r="K950"/>
          <cell r="L950"/>
          <cell r="M950"/>
          <cell r="N950"/>
        </row>
        <row r="951">
          <cell r="A951">
            <v>0</v>
          </cell>
          <cell r="B951">
            <v>0</v>
          </cell>
          <cell r="C951">
            <v>0</v>
          </cell>
          <cell r="D951">
            <v>0</v>
          </cell>
          <cell r="E951">
            <v>0</v>
          </cell>
          <cell r="F951"/>
          <cell r="G951">
            <v>0</v>
          </cell>
          <cell r="H951">
            <v>0</v>
          </cell>
          <cell r="I951">
            <v>0</v>
          </cell>
          <cell r="J951">
            <v>0</v>
          </cell>
          <cell r="K951"/>
          <cell r="L951"/>
          <cell r="M951"/>
          <cell r="N951"/>
        </row>
        <row r="952">
          <cell r="A952">
            <v>0</v>
          </cell>
          <cell r="B952">
            <v>0</v>
          </cell>
          <cell r="C952">
            <v>0</v>
          </cell>
          <cell r="D952">
            <v>0</v>
          </cell>
          <cell r="E952">
            <v>0</v>
          </cell>
          <cell r="F952"/>
          <cell r="G952">
            <v>0</v>
          </cell>
          <cell r="H952">
            <v>0</v>
          </cell>
          <cell r="I952">
            <v>0</v>
          </cell>
          <cell r="J952">
            <v>0</v>
          </cell>
          <cell r="K952"/>
          <cell r="L952"/>
          <cell r="M952"/>
          <cell r="N952"/>
        </row>
        <row r="953">
          <cell r="A953">
            <v>0</v>
          </cell>
          <cell r="B953">
            <v>0</v>
          </cell>
          <cell r="C953">
            <v>0</v>
          </cell>
          <cell r="D953">
            <v>0</v>
          </cell>
          <cell r="E953">
            <v>0</v>
          </cell>
          <cell r="F953"/>
          <cell r="G953">
            <v>0</v>
          </cell>
          <cell r="H953">
            <v>0</v>
          </cell>
          <cell r="I953">
            <v>0</v>
          </cell>
          <cell r="J953">
            <v>0</v>
          </cell>
          <cell r="K953"/>
          <cell r="L953"/>
          <cell r="M953"/>
          <cell r="N953"/>
        </row>
        <row r="954">
          <cell r="A954">
            <v>0</v>
          </cell>
          <cell r="B954">
            <v>0</v>
          </cell>
          <cell r="C954">
            <v>0</v>
          </cell>
          <cell r="D954">
            <v>0</v>
          </cell>
          <cell r="E954">
            <v>0</v>
          </cell>
          <cell r="F954"/>
          <cell r="G954">
            <v>0</v>
          </cell>
          <cell r="H954">
            <v>0</v>
          </cell>
          <cell r="I954">
            <v>0</v>
          </cell>
          <cell r="J954">
            <v>0</v>
          </cell>
          <cell r="K954"/>
          <cell r="L954"/>
          <cell r="M954"/>
          <cell r="N954"/>
        </row>
        <row r="955">
          <cell r="A955">
            <v>0</v>
          </cell>
          <cell r="B955">
            <v>0</v>
          </cell>
          <cell r="C955">
            <v>0</v>
          </cell>
          <cell r="D955">
            <v>0</v>
          </cell>
          <cell r="E955">
            <v>0</v>
          </cell>
          <cell r="F955"/>
          <cell r="G955">
            <v>0</v>
          </cell>
          <cell r="H955">
            <v>0</v>
          </cell>
          <cell r="I955">
            <v>0</v>
          </cell>
          <cell r="J955">
            <v>0</v>
          </cell>
          <cell r="K955"/>
          <cell r="L955"/>
          <cell r="M955"/>
          <cell r="N955"/>
        </row>
        <row r="956">
          <cell r="A956">
            <v>0</v>
          </cell>
          <cell r="B956">
            <v>0</v>
          </cell>
          <cell r="C956">
            <v>0</v>
          </cell>
          <cell r="D956">
            <v>0</v>
          </cell>
          <cell r="E956">
            <v>0</v>
          </cell>
          <cell r="F956"/>
          <cell r="G956">
            <v>0</v>
          </cell>
          <cell r="H956">
            <v>0</v>
          </cell>
          <cell r="I956">
            <v>0</v>
          </cell>
          <cell r="J956">
            <v>0</v>
          </cell>
          <cell r="K956"/>
          <cell r="L956"/>
          <cell r="M956"/>
          <cell r="N956"/>
        </row>
        <row r="957">
          <cell r="A957">
            <v>0</v>
          </cell>
          <cell r="B957">
            <v>0</v>
          </cell>
          <cell r="C957">
            <v>0</v>
          </cell>
          <cell r="D957">
            <v>0</v>
          </cell>
          <cell r="E957">
            <v>0</v>
          </cell>
          <cell r="F957"/>
          <cell r="G957">
            <v>0</v>
          </cell>
          <cell r="H957">
            <v>0</v>
          </cell>
          <cell r="I957">
            <v>0</v>
          </cell>
          <cell r="J957">
            <v>0</v>
          </cell>
          <cell r="K957"/>
          <cell r="L957"/>
          <cell r="M957"/>
          <cell r="N957"/>
        </row>
        <row r="958">
          <cell r="A958">
            <v>0</v>
          </cell>
          <cell r="B958">
            <v>0</v>
          </cell>
          <cell r="C958">
            <v>0</v>
          </cell>
          <cell r="D958">
            <v>0</v>
          </cell>
          <cell r="E958">
            <v>0</v>
          </cell>
          <cell r="F958"/>
          <cell r="G958">
            <v>0</v>
          </cell>
          <cell r="H958">
            <v>0</v>
          </cell>
          <cell r="I958">
            <v>0</v>
          </cell>
          <cell r="J958">
            <v>0</v>
          </cell>
          <cell r="K958"/>
          <cell r="L958"/>
          <cell r="M958"/>
          <cell r="N958"/>
        </row>
        <row r="959">
          <cell r="A959">
            <v>0</v>
          </cell>
          <cell r="B959">
            <v>0</v>
          </cell>
          <cell r="C959">
            <v>0</v>
          </cell>
          <cell r="D959">
            <v>0</v>
          </cell>
          <cell r="E959">
            <v>0</v>
          </cell>
          <cell r="F959"/>
          <cell r="G959">
            <v>0</v>
          </cell>
          <cell r="H959">
            <v>0</v>
          </cell>
          <cell r="I959">
            <v>0</v>
          </cell>
          <cell r="J959">
            <v>0</v>
          </cell>
          <cell r="K959"/>
          <cell r="L959"/>
          <cell r="M959"/>
          <cell r="N959"/>
        </row>
        <row r="960">
          <cell r="A960">
            <v>0</v>
          </cell>
          <cell r="B960">
            <v>0</v>
          </cell>
          <cell r="C960">
            <v>0</v>
          </cell>
          <cell r="D960">
            <v>0</v>
          </cell>
          <cell r="E960">
            <v>0</v>
          </cell>
          <cell r="F960"/>
          <cell r="G960">
            <v>0</v>
          </cell>
          <cell r="H960">
            <v>0</v>
          </cell>
          <cell r="I960">
            <v>0</v>
          </cell>
          <cell r="J960">
            <v>0</v>
          </cell>
          <cell r="K960"/>
          <cell r="L960"/>
          <cell r="M960"/>
          <cell r="N960"/>
        </row>
        <row r="961">
          <cell r="A961">
            <v>0</v>
          </cell>
          <cell r="B961">
            <v>0</v>
          </cell>
          <cell r="C961">
            <v>0</v>
          </cell>
          <cell r="D961">
            <v>0</v>
          </cell>
          <cell r="E961">
            <v>0</v>
          </cell>
          <cell r="F961"/>
          <cell r="G961">
            <v>0</v>
          </cell>
          <cell r="H961">
            <v>0</v>
          </cell>
          <cell r="I961">
            <v>0</v>
          </cell>
          <cell r="J961">
            <v>0</v>
          </cell>
          <cell r="K961"/>
          <cell r="L961"/>
          <cell r="M961"/>
          <cell r="N961"/>
        </row>
        <row r="962">
          <cell r="A962">
            <v>0</v>
          </cell>
          <cell r="B962">
            <v>0</v>
          </cell>
          <cell r="C962">
            <v>0</v>
          </cell>
          <cell r="D962">
            <v>0</v>
          </cell>
          <cell r="E962">
            <v>0</v>
          </cell>
          <cell r="F962"/>
          <cell r="G962">
            <v>0</v>
          </cell>
          <cell r="H962">
            <v>0</v>
          </cell>
          <cell r="I962">
            <v>0</v>
          </cell>
          <cell r="J962">
            <v>0</v>
          </cell>
          <cell r="K962"/>
          <cell r="L962"/>
          <cell r="M962"/>
          <cell r="N962"/>
        </row>
        <row r="963">
          <cell r="A963">
            <v>0</v>
          </cell>
          <cell r="B963">
            <v>0</v>
          </cell>
          <cell r="C963">
            <v>0</v>
          </cell>
          <cell r="D963">
            <v>0</v>
          </cell>
          <cell r="E963">
            <v>0</v>
          </cell>
          <cell r="F963"/>
          <cell r="G963">
            <v>0</v>
          </cell>
          <cell r="H963">
            <v>0</v>
          </cell>
          <cell r="I963">
            <v>0</v>
          </cell>
          <cell r="J963">
            <v>0</v>
          </cell>
          <cell r="K963"/>
          <cell r="L963"/>
          <cell r="M963"/>
          <cell r="N963"/>
        </row>
        <row r="964">
          <cell r="A964">
            <v>0</v>
          </cell>
          <cell r="B964">
            <v>0</v>
          </cell>
          <cell r="C964">
            <v>0</v>
          </cell>
          <cell r="D964">
            <v>0</v>
          </cell>
          <cell r="E964">
            <v>0</v>
          </cell>
          <cell r="F964"/>
          <cell r="G964">
            <v>0</v>
          </cell>
          <cell r="H964">
            <v>0</v>
          </cell>
          <cell r="I964">
            <v>0</v>
          </cell>
          <cell r="J964">
            <v>0</v>
          </cell>
          <cell r="K964"/>
          <cell r="L964"/>
          <cell r="M964"/>
          <cell r="N964"/>
        </row>
        <row r="965">
          <cell r="A965">
            <v>0</v>
          </cell>
          <cell r="B965">
            <v>0</v>
          </cell>
          <cell r="C965">
            <v>0</v>
          </cell>
          <cell r="D965">
            <v>0</v>
          </cell>
          <cell r="E965">
            <v>0</v>
          </cell>
          <cell r="F965"/>
          <cell r="G965">
            <v>0</v>
          </cell>
          <cell r="H965">
            <v>0</v>
          </cell>
          <cell r="I965">
            <v>0</v>
          </cell>
          <cell r="J965">
            <v>0</v>
          </cell>
          <cell r="K965"/>
          <cell r="L965"/>
          <cell r="M965"/>
          <cell r="N965"/>
        </row>
        <row r="966">
          <cell r="A966">
            <v>0</v>
          </cell>
          <cell r="B966">
            <v>0</v>
          </cell>
          <cell r="C966">
            <v>0</v>
          </cell>
          <cell r="D966">
            <v>0</v>
          </cell>
          <cell r="E966">
            <v>0</v>
          </cell>
          <cell r="F966"/>
          <cell r="G966">
            <v>0</v>
          </cell>
          <cell r="H966">
            <v>0</v>
          </cell>
          <cell r="I966">
            <v>0</v>
          </cell>
          <cell r="J966">
            <v>0</v>
          </cell>
          <cell r="K966"/>
          <cell r="L966"/>
          <cell r="M966"/>
          <cell r="N966"/>
        </row>
        <row r="967">
          <cell r="A967">
            <v>0</v>
          </cell>
          <cell r="B967">
            <v>0</v>
          </cell>
          <cell r="C967">
            <v>0</v>
          </cell>
          <cell r="D967">
            <v>0</v>
          </cell>
          <cell r="E967">
            <v>0</v>
          </cell>
          <cell r="F967"/>
          <cell r="G967">
            <v>0</v>
          </cell>
          <cell r="H967">
            <v>0</v>
          </cell>
          <cell r="I967">
            <v>0</v>
          </cell>
          <cell r="J967">
            <v>0</v>
          </cell>
          <cell r="K967"/>
          <cell r="L967"/>
          <cell r="M967"/>
          <cell r="N967"/>
        </row>
        <row r="968">
          <cell r="A968">
            <v>0</v>
          </cell>
          <cell r="B968">
            <v>0</v>
          </cell>
          <cell r="C968">
            <v>0</v>
          </cell>
          <cell r="D968">
            <v>0</v>
          </cell>
          <cell r="E968">
            <v>0</v>
          </cell>
          <cell r="F968"/>
          <cell r="G968">
            <v>0</v>
          </cell>
          <cell r="H968">
            <v>0</v>
          </cell>
          <cell r="I968">
            <v>0</v>
          </cell>
          <cell r="J968">
            <v>0</v>
          </cell>
          <cell r="K968"/>
          <cell r="L968"/>
          <cell r="M968"/>
          <cell r="N968"/>
        </row>
        <row r="969">
          <cell r="A969">
            <v>0</v>
          </cell>
          <cell r="B969">
            <v>0</v>
          </cell>
          <cell r="C969">
            <v>0</v>
          </cell>
          <cell r="D969">
            <v>0</v>
          </cell>
          <cell r="E969">
            <v>0</v>
          </cell>
          <cell r="F969"/>
          <cell r="G969">
            <v>0</v>
          </cell>
          <cell r="H969">
            <v>0</v>
          </cell>
          <cell r="I969">
            <v>0</v>
          </cell>
          <cell r="J969">
            <v>0</v>
          </cell>
          <cell r="K969"/>
          <cell r="L969"/>
          <cell r="M969"/>
          <cell r="N969"/>
        </row>
        <row r="970">
          <cell r="A970">
            <v>0</v>
          </cell>
          <cell r="B970">
            <v>0</v>
          </cell>
          <cell r="C970">
            <v>0</v>
          </cell>
          <cell r="D970">
            <v>0</v>
          </cell>
          <cell r="E970">
            <v>0</v>
          </cell>
          <cell r="F970"/>
          <cell r="G970">
            <v>0</v>
          </cell>
          <cell r="H970">
            <v>0</v>
          </cell>
          <cell r="I970">
            <v>0</v>
          </cell>
          <cell r="J970">
            <v>0</v>
          </cell>
          <cell r="K970"/>
          <cell r="L970"/>
          <cell r="M970"/>
          <cell r="N970"/>
        </row>
        <row r="971">
          <cell r="A971">
            <v>0</v>
          </cell>
          <cell r="B971">
            <v>0</v>
          </cell>
          <cell r="C971">
            <v>0</v>
          </cell>
          <cell r="D971">
            <v>0</v>
          </cell>
          <cell r="E971">
            <v>0</v>
          </cell>
          <cell r="F971"/>
          <cell r="G971">
            <v>0</v>
          </cell>
          <cell r="H971">
            <v>0</v>
          </cell>
          <cell r="I971">
            <v>0</v>
          </cell>
          <cell r="J971">
            <v>0</v>
          </cell>
          <cell r="K971"/>
          <cell r="L971"/>
          <cell r="M971"/>
          <cell r="N971"/>
        </row>
        <row r="972">
          <cell r="A972">
            <v>0</v>
          </cell>
          <cell r="B972">
            <v>0</v>
          </cell>
          <cell r="C972">
            <v>0</v>
          </cell>
          <cell r="D972">
            <v>0</v>
          </cell>
          <cell r="E972">
            <v>0</v>
          </cell>
          <cell r="F972"/>
          <cell r="G972">
            <v>0</v>
          </cell>
          <cell r="H972">
            <v>0</v>
          </cell>
          <cell r="I972">
            <v>0</v>
          </cell>
          <cell r="J972">
            <v>0</v>
          </cell>
          <cell r="K972"/>
          <cell r="L972"/>
          <cell r="M972"/>
          <cell r="N972"/>
        </row>
        <row r="973">
          <cell r="A973">
            <v>0</v>
          </cell>
          <cell r="B973">
            <v>0</v>
          </cell>
          <cell r="C973">
            <v>0</v>
          </cell>
          <cell r="D973">
            <v>0</v>
          </cell>
          <cell r="E973">
            <v>0</v>
          </cell>
          <cell r="F973"/>
          <cell r="G973">
            <v>0</v>
          </cell>
          <cell r="H973">
            <v>0</v>
          </cell>
          <cell r="I973">
            <v>0</v>
          </cell>
          <cell r="J973">
            <v>0</v>
          </cell>
          <cell r="K973"/>
          <cell r="L973"/>
          <cell r="M973"/>
          <cell r="N973"/>
        </row>
        <row r="974">
          <cell r="A974">
            <v>0</v>
          </cell>
          <cell r="B974">
            <v>0</v>
          </cell>
          <cell r="C974">
            <v>0</v>
          </cell>
          <cell r="D974">
            <v>0</v>
          </cell>
          <cell r="E974">
            <v>0</v>
          </cell>
          <cell r="F974"/>
          <cell r="G974">
            <v>0</v>
          </cell>
          <cell r="H974">
            <v>0</v>
          </cell>
          <cell r="I974">
            <v>0</v>
          </cell>
          <cell r="J974">
            <v>0</v>
          </cell>
          <cell r="K974"/>
          <cell r="L974"/>
          <cell r="M974"/>
          <cell r="N974"/>
        </row>
        <row r="975">
          <cell r="A975">
            <v>0</v>
          </cell>
          <cell r="B975">
            <v>0</v>
          </cell>
          <cell r="C975">
            <v>0</v>
          </cell>
          <cell r="D975">
            <v>0</v>
          </cell>
          <cell r="E975">
            <v>0</v>
          </cell>
          <cell r="F975"/>
          <cell r="G975">
            <v>0</v>
          </cell>
          <cell r="H975">
            <v>0</v>
          </cell>
          <cell r="I975">
            <v>0</v>
          </cell>
          <cell r="J975">
            <v>0</v>
          </cell>
          <cell r="K975"/>
          <cell r="L975"/>
          <cell r="M975"/>
          <cell r="N975"/>
        </row>
        <row r="976">
          <cell r="A976">
            <v>0</v>
          </cell>
          <cell r="B976">
            <v>0</v>
          </cell>
          <cell r="C976">
            <v>0</v>
          </cell>
          <cell r="D976">
            <v>0</v>
          </cell>
          <cell r="E976">
            <v>0</v>
          </cell>
          <cell r="F976"/>
          <cell r="G976">
            <v>0</v>
          </cell>
          <cell r="H976">
            <v>0</v>
          </cell>
          <cell r="I976">
            <v>0</v>
          </cell>
          <cell r="J976">
            <v>0</v>
          </cell>
          <cell r="K976"/>
          <cell r="L976"/>
          <cell r="M976"/>
          <cell r="N976"/>
        </row>
        <row r="977">
          <cell r="A977">
            <v>0</v>
          </cell>
          <cell r="B977">
            <v>0</v>
          </cell>
          <cell r="C977">
            <v>0</v>
          </cell>
          <cell r="D977">
            <v>0</v>
          </cell>
          <cell r="E977">
            <v>0</v>
          </cell>
          <cell r="F977"/>
          <cell r="G977">
            <v>0</v>
          </cell>
          <cell r="H977">
            <v>0</v>
          </cell>
          <cell r="I977">
            <v>0</v>
          </cell>
          <cell r="J977">
            <v>0</v>
          </cell>
          <cell r="K977"/>
          <cell r="L977"/>
          <cell r="M977"/>
          <cell r="N977"/>
        </row>
        <row r="978">
          <cell r="A978">
            <v>0</v>
          </cell>
          <cell r="B978">
            <v>0</v>
          </cell>
          <cell r="C978">
            <v>0</v>
          </cell>
          <cell r="D978">
            <v>0</v>
          </cell>
          <cell r="E978">
            <v>0</v>
          </cell>
          <cell r="F978"/>
          <cell r="G978">
            <v>0</v>
          </cell>
          <cell r="H978">
            <v>0</v>
          </cell>
          <cell r="I978">
            <v>0</v>
          </cell>
          <cell r="J978">
            <v>0</v>
          </cell>
          <cell r="K978"/>
          <cell r="L978"/>
          <cell r="M978"/>
          <cell r="N978"/>
        </row>
        <row r="979">
          <cell r="A979">
            <v>0</v>
          </cell>
          <cell r="B979">
            <v>0</v>
          </cell>
          <cell r="C979">
            <v>0</v>
          </cell>
          <cell r="D979">
            <v>0</v>
          </cell>
          <cell r="E979">
            <v>0</v>
          </cell>
          <cell r="F979"/>
          <cell r="G979">
            <v>0</v>
          </cell>
          <cell r="H979">
            <v>0</v>
          </cell>
          <cell r="I979">
            <v>0</v>
          </cell>
          <cell r="J979">
            <v>0</v>
          </cell>
          <cell r="K979"/>
          <cell r="L979"/>
          <cell r="M979"/>
          <cell r="N979"/>
        </row>
        <row r="980">
          <cell r="A980">
            <v>0</v>
          </cell>
          <cell r="B980">
            <v>0</v>
          </cell>
          <cell r="C980">
            <v>0</v>
          </cell>
          <cell r="D980">
            <v>0</v>
          </cell>
          <cell r="E980">
            <v>0</v>
          </cell>
          <cell r="F980"/>
          <cell r="G980">
            <v>0</v>
          </cell>
          <cell r="H980">
            <v>0</v>
          </cell>
          <cell r="I980">
            <v>0</v>
          </cell>
          <cell r="J980">
            <v>0</v>
          </cell>
          <cell r="K980"/>
          <cell r="L980"/>
          <cell r="M980"/>
          <cell r="N980"/>
        </row>
        <row r="981">
          <cell r="A981">
            <v>0</v>
          </cell>
          <cell r="B981">
            <v>0</v>
          </cell>
          <cell r="C981">
            <v>0</v>
          </cell>
          <cell r="D981">
            <v>0</v>
          </cell>
          <cell r="E981">
            <v>0</v>
          </cell>
          <cell r="F981"/>
          <cell r="G981">
            <v>0</v>
          </cell>
          <cell r="H981">
            <v>0</v>
          </cell>
          <cell r="I981">
            <v>0</v>
          </cell>
          <cell r="J981">
            <v>0</v>
          </cell>
          <cell r="K981"/>
          <cell r="L981"/>
          <cell r="M981"/>
          <cell r="N981"/>
        </row>
        <row r="982">
          <cell r="A982">
            <v>0</v>
          </cell>
          <cell r="B982">
            <v>0</v>
          </cell>
          <cell r="C982">
            <v>0</v>
          </cell>
          <cell r="D982">
            <v>0</v>
          </cell>
          <cell r="E982">
            <v>0</v>
          </cell>
          <cell r="F982"/>
          <cell r="G982">
            <v>0</v>
          </cell>
          <cell r="H982">
            <v>0</v>
          </cell>
          <cell r="I982">
            <v>0</v>
          </cell>
          <cell r="J982">
            <v>0</v>
          </cell>
          <cell r="K982"/>
          <cell r="L982"/>
          <cell r="M982"/>
          <cell r="N982"/>
        </row>
        <row r="983">
          <cell r="A983">
            <v>0</v>
          </cell>
          <cell r="B983">
            <v>0</v>
          </cell>
          <cell r="C983">
            <v>0</v>
          </cell>
          <cell r="D983">
            <v>0</v>
          </cell>
          <cell r="E983">
            <v>0</v>
          </cell>
          <cell r="F983"/>
          <cell r="G983">
            <v>0</v>
          </cell>
          <cell r="H983">
            <v>0</v>
          </cell>
          <cell r="I983">
            <v>0</v>
          </cell>
          <cell r="J983">
            <v>0</v>
          </cell>
          <cell r="K983"/>
          <cell r="L983"/>
          <cell r="M983"/>
          <cell r="N983"/>
        </row>
        <row r="984">
          <cell r="A984">
            <v>0</v>
          </cell>
          <cell r="B984">
            <v>0</v>
          </cell>
          <cell r="C984">
            <v>0</v>
          </cell>
          <cell r="D984">
            <v>0</v>
          </cell>
          <cell r="E984">
            <v>0</v>
          </cell>
          <cell r="F984"/>
          <cell r="G984">
            <v>0</v>
          </cell>
          <cell r="H984">
            <v>0</v>
          </cell>
          <cell r="I984">
            <v>0</v>
          </cell>
          <cell r="J984">
            <v>0</v>
          </cell>
          <cell r="K984"/>
          <cell r="L984"/>
          <cell r="M984"/>
          <cell r="N984"/>
        </row>
        <row r="985">
          <cell r="A985">
            <v>0</v>
          </cell>
          <cell r="B985">
            <v>0</v>
          </cell>
          <cell r="C985">
            <v>0</v>
          </cell>
          <cell r="D985">
            <v>0</v>
          </cell>
          <cell r="E985">
            <v>0</v>
          </cell>
          <cell r="F985"/>
          <cell r="G985">
            <v>0</v>
          </cell>
          <cell r="H985">
            <v>0</v>
          </cell>
          <cell r="I985">
            <v>0</v>
          </cell>
          <cell r="J985">
            <v>0</v>
          </cell>
          <cell r="K985"/>
          <cell r="L985"/>
          <cell r="M985"/>
          <cell r="N985"/>
        </row>
        <row r="986">
          <cell r="A986">
            <v>0</v>
          </cell>
          <cell r="B986">
            <v>0</v>
          </cell>
          <cell r="C986">
            <v>0</v>
          </cell>
          <cell r="D986">
            <v>0</v>
          </cell>
          <cell r="E986">
            <v>0</v>
          </cell>
          <cell r="F986"/>
          <cell r="G986">
            <v>0</v>
          </cell>
          <cell r="H986">
            <v>0</v>
          </cell>
          <cell r="I986">
            <v>0</v>
          </cell>
          <cell r="J986">
            <v>0</v>
          </cell>
          <cell r="K986"/>
          <cell r="L986"/>
          <cell r="M986"/>
          <cell r="N986"/>
        </row>
        <row r="987">
          <cell r="A987">
            <v>0</v>
          </cell>
          <cell r="B987">
            <v>0</v>
          </cell>
          <cell r="C987">
            <v>0</v>
          </cell>
          <cell r="D987">
            <v>0</v>
          </cell>
          <cell r="E987">
            <v>0</v>
          </cell>
          <cell r="F987"/>
          <cell r="G987">
            <v>0</v>
          </cell>
          <cell r="H987">
            <v>0</v>
          </cell>
          <cell r="I987">
            <v>0</v>
          </cell>
          <cell r="J987">
            <v>0</v>
          </cell>
          <cell r="K987"/>
          <cell r="L987"/>
          <cell r="M987"/>
          <cell r="N987"/>
        </row>
        <row r="988">
          <cell r="A988">
            <v>0</v>
          </cell>
          <cell r="B988">
            <v>0</v>
          </cell>
          <cell r="C988">
            <v>0</v>
          </cell>
          <cell r="D988">
            <v>0</v>
          </cell>
          <cell r="E988">
            <v>0</v>
          </cell>
          <cell r="F988"/>
          <cell r="G988">
            <v>0</v>
          </cell>
          <cell r="H988">
            <v>0</v>
          </cell>
          <cell r="I988">
            <v>0</v>
          </cell>
          <cell r="J988">
            <v>0</v>
          </cell>
          <cell r="K988"/>
          <cell r="L988"/>
          <cell r="M988"/>
          <cell r="N988"/>
        </row>
        <row r="989">
          <cell r="A989">
            <v>0</v>
          </cell>
          <cell r="B989">
            <v>0</v>
          </cell>
          <cell r="C989">
            <v>0</v>
          </cell>
          <cell r="D989">
            <v>0</v>
          </cell>
          <cell r="E989">
            <v>0</v>
          </cell>
          <cell r="F989"/>
          <cell r="G989">
            <v>0</v>
          </cell>
          <cell r="H989">
            <v>0</v>
          </cell>
          <cell r="I989">
            <v>0</v>
          </cell>
          <cell r="J989">
            <v>0</v>
          </cell>
          <cell r="K989"/>
          <cell r="L989"/>
          <cell r="M989"/>
          <cell r="N989"/>
        </row>
        <row r="990">
          <cell r="A990">
            <v>0</v>
          </cell>
          <cell r="B990">
            <v>0</v>
          </cell>
          <cell r="C990">
            <v>0</v>
          </cell>
          <cell r="D990">
            <v>0</v>
          </cell>
          <cell r="E990">
            <v>0</v>
          </cell>
          <cell r="F990"/>
          <cell r="G990">
            <v>0</v>
          </cell>
          <cell r="H990">
            <v>0</v>
          </cell>
          <cell r="I990">
            <v>0</v>
          </cell>
          <cell r="J990">
            <v>0</v>
          </cell>
          <cell r="K990"/>
          <cell r="L990"/>
          <cell r="M990"/>
          <cell r="N990"/>
        </row>
        <row r="991">
          <cell r="A991">
            <v>0</v>
          </cell>
          <cell r="B991">
            <v>0</v>
          </cell>
          <cell r="C991">
            <v>0</v>
          </cell>
          <cell r="D991">
            <v>0</v>
          </cell>
          <cell r="E991">
            <v>0</v>
          </cell>
          <cell r="F991"/>
          <cell r="G991">
            <v>0</v>
          </cell>
          <cell r="H991">
            <v>0</v>
          </cell>
          <cell r="I991">
            <v>0</v>
          </cell>
          <cell r="J991">
            <v>0</v>
          </cell>
          <cell r="K991"/>
          <cell r="L991"/>
          <cell r="M991"/>
          <cell r="N991"/>
        </row>
        <row r="992">
          <cell r="A992">
            <v>0</v>
          </cell>
          <cell r="B992">
            <v>0</v>
          </cell>
          <cell r="C992">
            <v>0</v>
          </cell>
          <cell r="D992">
            <v>0</v>
          </cell>
          <cell r="E992">
            <v>0</v>
          </cell>
          <cell r="F992"/>
          <cell r="G992">
            <v>0</v>
          </cell>
          <cell r="H992">
            <v>0</v>
          </cell>
          <cell r="I992">
            <v>0</v>
          </cell>
          <cell r="J992">
            <v>0</v>
          </cell>
          <cell r="K992"/>
          <cell r="L992"/>
          <cell r="M992"/>
          <cell r="N992"/>
        </row>
        <row r="993">
          <cell r="A993">
            <v>0</v>
          </cell>
          <cell r="B993">
            <v>0</v>
          </cell>
          <cell r="C993">
            <v>0</v>
          </cell>
          <cell r="D993">
            <v>0</v>
          </cell>
          <cell r="E993">
            <v>0</v>
          </cell>
          <cell r="F993"/>
          <cell r="G993">
            <v>0</v>
          </cell>
          <cell r="H993">
            <v>0</v>
          </cell>
          <cell r="I993">
            <v>0</v>
          </cell>
          <cell r="J993">
            <v>0</v>
          </cell>
          <cell r="K993"/>
          <cell r="L993"/>
          <cell r="M993"/>
          <cell r="N993"/>
        </row>
        <row r="994">
          <cell r="A994">
            <v>0</v>
          </cell>
          <cell r="B994">
            <v>0</v>
          </cell>
          <cell r="C994">
            <v>0</v>
          </cell>
          <cell r="D994">
            <v>0</v>
          </cell>
          <cell r="E994">
            <v>0</v>
          </cell>
          <cell r="F994"/>
          <cell r="G994">
            <v>0</v>
          </cell>
          <cell r="H994">
            <v>0</v>
          </cell>
          <cell r="I994">
            <v>0</v>
          </cell>
          <cell r="J994">
            <v>0</v>
          </cell>
          <cell r="K994"/>
          <cell r="L994"/>
          <cell r="M994"/>
          <cell r="N994"/>
        </row>
        <row r="995">
          <cell r="A995">
            <v>0</v>
          </cell>
          <cell r="B995">
            <v>0</v>
          </cell>
          <cell r="C995">
            <v>0</v>
          </cell>
          <cell r="D995">
            <v>0</v>
          </cell>
          <cell r="E995">
            <v>0</v>
          </cell>
          <cell r="F995"/>
          <cell r="G995">
            <v>0</v>
          </cell>
          <cell r="H995">
            <v>0</v>
          </cell>
          <cell r="I995">
            <v>0</v>
          </cell>
          <cell r="J995">
            <v>0</v>
          </cell>
          <cell r="K995"/>
          <cell r="L995"/>
          <cell r="M995"/>
          <cell r="N995"/>
        </row>
        <row r="996">
          <cell r="A996">
            <v>0</v>
          </cell>
          <cell r="B996">
            <v>0</v>
          </cell>
          <cell r="C996">
            <v>0</v>
          </cell>
          <cell r="D996">
            <v>0</v>
          </cell>
          <cell r="E996">
            <v>0</v>
          </cell>
          <cell r="F996"/>
          <cell r="G996">
            <v>0</v>
          </cell>
          <cell r="H996">
            <v>0</v>
          </cell>
          <cell r="I996">
            <v>0</v>
          </cell>
          <cell r="J996">
            <v>0</v>
          </cell>
          <cell r="K996"/>
          <cell r="L996"/>
          <cell r="M996"/>
          <cell r="N996"/>
        </row>
        <row r="997">
          <cell r="A997">
            <v>0</v>
          </cell>
          <cell r="B997">
            <v>0</v>
          </cell>
          <cell r="C997">
            <v>0</v>
          </cell>
          <cell r="D997">
            <v>0</v>
          </cell>
          <cell r="E997">
            <v>0</v>
          </cell>
          <cell r="F997"/>
          <cell r="G997">
            <v>0</v>
          </cell>
          <cell r="H997">
            <v>0</v>
          </cell>
          <cell r="I997">
            <v>0</v>
          </cell>
          <cell r="J997">
            <v>0</v>
          </cell>
          <cell r="K997"/>
          <cell r="L997"/>
          <cell r="M997"/>
          <cell r="N997"/>
        </row>
        <row r="998">
          <cell r="A998">
            <v>0</v>
          </cell>
          <cell r="B998">
            <v>0</v>
          </cell>
          <cell r="C998">
            <v>0</v>
          </cell>
          <cell r="D998">
            <v>0</v>
          </cell>
          <cell r="E998">
            <v>0</v>
          </cell>
          <cell r="F998"/>
          <cell r="G998">
            <v>0</v>
          </cell>
          <cell r="H998">
            <v>0</v>
          </cell>
          <cell r="I998">
            <v>0</v>
          </cell>
          <cell r="J998">
            <v>0</v>
          </cell>
          <cell r="K998"/>
          <cell r="L998"/>
          <cell r="M998"/>
          <cell r="N998"/>
        </row>
        <row r="999">
          <cell r="A999">
            <v>0</v>
          </cell>
          <cell r="B999">
            <v>0</v>
          </cell>
          <cell r="C999">
            <v>0</v>
          </cell>
          <cell r="D999">
            <v>0</v>
          </cell>
          <cell r="E999">
            <v>0</v>
          </cell>
          <cell r="F999"/>
          <cell r="G999">
            <v>0</v>
          </cell>
          <cell r="H999">
            <v>0</v>
          </cell>
          <cell r="I999">
            <v>0</v>
          </cell>
          <cell r="J999">
            <v>0</v>
          </cell>
          <cell r="K999"/>
          <cell r="L999"/>
          <cell r="M999"/>
          <cell r="N999"/>
        </row>
        <row r="1000">
          <cell r="A1000">
            <v>0</v>
          </cell>
          <cell r="B1000">
            <v>0</v>
          </cell>
          <cell r="C1000">
            <v>0</v>
          </cell>
          <cell r="D1000">
            <v>0</v>
          </cell>
          <cell r="E1000">
            <v>0</v>
          </cell>
          <cell r="F1000"/>
          <cell r="G1000">
            <v>0</v>
          </cell>
          <cell r="H1000">
            <v>0</v>
          </cell>
          <cell r="I1000">
            <v>0</v>
          </cell>
          <cell r="J1000">
            <v>0</v>
          </cell>
          <cell r="K1000"/>
          <cell r="L1000"/>
          <cell r="M1000"/>
          <cell r="N1000"/>
        </row>
        <row r="1001">
          <cell r="A1001">
            <v>0</v>
          </cell>
          <cell r="B1001">
            <v>0</v>
          </cell>
          <cell r="C1001">
            <v>0</v>
          </cell>
          <cell r="D1001">
            <v>0</v>
          </cell>
          <cell r="E1001">
            <v>0</v>
          </cell>
          <cell r="F1001"/>
          <cell r="G1001">
            <v>0</v>
          </cell>
          <cell r="H1001">
            <v>0</v>
          </cell>
          <cell r="I1001">
            <v>0</v>
          </cell>
          <cell r="J1001">
            <v>0</v>
          </cell>
          <cell r="K1001"/>
          <cell r="L1001"/>
          <cell r="M1001"/>
          <cell r="N1001"/>
        </row>
        <row r="1002">
          <cell r="A1002">
            <v>0</v>
          </cell>
          <cell r="B1002">
            <v>0</v>
          </cell>
          <cell r="C1002">
            <v>0</v>
          </cell>
          <cell r="D1002">
            <v>0</v>
          </cell>
          <cell r="E1002">
            <v>0</v>
          </cell>
          <cell r="F1002"/>
          <cell r="G1002">
            <v>0</v>
          </cell>
          <cell r="H1002">
            <v>0</v>
          </cell>
          <cell r="I1002">
            <v>0</v>
          </cell>
          <cell r="J1002">
            <v>0</v>
          </cell>
          <cell r="K1002"/>
          <cell r="L1002"/>
          <cell r="M1002"/>
          <cell r="N1002"/>
        </row>
        <row r="1003">
          <cell r="A1003">
            <v>0</v>
          </cell>
          <cell r="B1003">
            <v>0</v>
          </cell>
          <cell r="C1003">
            <v>0</v>
          </cell>
          <cell r="D1003">
            <v>0</v>
          </cell>
          <cell r="E1003">
            <v>0</v>
          </cell>
          <cell r="F1003"/>
          <cell r="G1003">
            <v>0</v>
          </cell>
          <cell r="H1003">
            <v>0</v>
          </cell>
          <cell r="I1003">
            <v>0</v>
          </cell>
          <cell r="J1003">
            <v>0</v>
          </cell>
          <cell r="K1003"/>
          <cell r="L1003"/>
          <cell r="M1003"/>
          <cell r="N1003"/>
        </row>
        <row r="1004">
          <cell r="A1004">
            <v>0</v>
          </cell>
          <cell r="B1004">
            <v>0</v>
          </cell>
          <cell r="C1004">
            <v>0</v>
          </cell>
          <cell r="D1004">
            <v>0</v>
          </cell>
          <cell r="E1004">
            <v>0</v>
          </cell>
          <cell r="F1004"/>
          <cell r="G1004">
            <v>0</v>
          </cell>
          <cell r="H1004">
            <v>0</v>
          </cell>
          <cell r="I1004">
            <v>0</v>
          </cell>
          <cell r="J1004">
            <v>0</v>
          </cell>
          <cell r="K1004"/>
          <cell r="L1004"/>
          <cell r="M1004"/>
          <cell r="N1004"/>
        </row>
        <row r="1005">
          <cell r="A1005">
            <v>0</v>
          </cell>
          <cell r="B1005">
            <v>0</v>
          </cell>
          <cell r="C1005">
            <v>0</v>
          </cell>
          <cell r="D1005">
            <v>0</v>
          </cell>
          <cell r="E1005">
            <v>0</v>
          </cell>
          <cell r="F1005"/>
          <cell r="G1005">
            <v>0</v>
          </cell>
          <cell r="H1005">
            <v>0</v>
          </cell>
          <cell r="I1005">
            <v>0</v>
          </cell>
          <cell r="J1005">
            <v>0</v>
          </cell>
          <cell r="K1005"/>
          <cell r="L1005"/>
          <cell r="M1005"/>
          <cell r="N1005"/>
        </row>
        <row r="1006">
          <cell r="A1006">
            <v>0</v>
          </cell>
          <cell r="B1006">
            <v>0</v>
          </cell>
          <cell r="C1006">
            <v>0</v>
          </cell>
          <cell r="D1006">
            <v>0</v>
          </cell>
          <cell r="E1006">
            <v>0</v>
          </cell>
          <cell r="F1006"/>
          <cell r="G1006">
            <v>0</v>
          </cell>
          <cell r="H1006">
            <v>0</v>
          </cell>
          <cell r="I1006">
            <v>0</v>
          </cell>
          <cell r="J1006">
            <v>0</v>
          </cell>
          <cell r="K1006"/>
          <cell r="L1006"/>
          <cell r="M1006"/>
          <cell r="N1006"/>
        </row>
        <row r="1007">
          <cell r="A1007">
            <v>0</v>
          </cell>
          <cell r="B1007">
            <v>0</v>
          </cell>
          <cell r="C1007">
            <v>0</v>
          </cell>
          <cell r="D1007">
            <v>0</v>
          </cell>
          <cell r="E1007">
            <v>0</v>
          </cell>
          <cell r="F1007"/>
          <cell r="G1007">
            <v>0</v>
          </cell>
          <cell r="H1007">
            <v>0</v>
          </cell>
          <cell r="I1007">
            <v>0</v>
          </cell>
          <cell r="J1007">
            <v>0</v>
          </cell>
          <cell r="K1007"/>
          <cell r="L1007"/>
          <cell r="M1007"/>
          <cell r="N1007"/>
        </row>
        <row r="1008">
          <cell r="A1008">
            <v>0</v>
          </cell>
          <cell r="B1008">
            <v>0</v>
          </cell>
          <cell r="C1008">
            <v>0</v>
          </cell>
          <cell r="D1008">
            <v>0</v>
          </cell>
          <cell r="E1008">
            <v>0</v>
          </cell>
          <cell r="F1008"/>
          <cell r="G1008">
            <v>0</v>
          </cell>
          <cell r="H1008">
            <v>0</v>
          </cell>
          <cell r="I1008">
            <v>0</v>
          </cell>
          <cell r="J1008">
            <v>0</v>
          </cell>
          <cell r="K1008"/>
          <cell r="L1008"/>
          <cell r="M1008"/>
          <cell r="N1008"/>
        </row>
        <row r="1009">
          <cell r="A1009">
            <v>0</v>
          </cell>
          <cell r="B1009">
            <v>0</v>
          </cell>
          <cell r="C1009">
            <v>0</v>
          </cell>
          <cell r="D1009">
            <v>0</v>
          </cell>
          <cell r="E1009">
            <v>0</v>
          </cell>
          <cell r="F1009"/>
          <cell r="G1009">
            <v>0</v>
          </cell>
          <cell r="H1009">
            <v>0</v>
          </cell>
          <cell r="I1009">
            <v>0</v>
          </cell>
          <cell r="J1009">
            <v>0</v>
          </cell>
          <cell r="K1009"/>
          <cell r="L1009"/>
          <cell r="M1009"/>
          <cell r="N1009"/>
        </row>
        <row r="1010">
          <cell r="A1010">
            <v>0</v>
          </cell>
          <cell r="B1010">
            <v>0</v>
          </cell>
          <cell r="C1010">
            <v>0</v>
          </cell>
          <cell r="D1010">
            <v>0</v>
          </cell>
          <cell r="E1010">
            <v>0</v>
          </cell>
          <cell r="F1010"/>
          <cell r="G1010">
            <v>0</v>
          </cell>
          <cell r="H1010">
            <v>0</v>
          </cell>
          <cell r="I1010">
            <v>0</v>
          </cell>
          <cell r="J1010">
            <v>0</v>
          </cell>
          <cell r="K1010"/>
          <cell r="L1010"/>
          <cell r="M1010"/>
          <cell r="N1010"/>
        </row>
        <row r="1011">
          <cell r="A1011">
            <v>0</v>
          </cell>
          <cell r="B1011">
            <v>0</v>
          </cell>
          <cell r="C1011">
            <v>0</v>
          </cell>
          <cell r="D1011">
            <v>0</v>
          </cell>
          <cell r="E1011">
            <v>0</v>
          </cell>
          <cell r="F1011"/>
          <cell r="G1011">
            <v>0</v>
          </cell>
          <cell r="H1011">
            <v>0</v>
          </cell>
          <cell r="I1011">
            <v>0</v>
          </cell>
          <cell r="J1011">
            <v>0</v>
          </cell>
          <cell r="K1011"/>
          <cell r="L1011"/>
          <cell r="M1011"/>
          <cell r="N1011"/>
        </row>
        <row r="1012">
          <cell r="A1012">
            <v>0</v>
          </cell>
          <cell r="B1012">
            <v>0</v>
          </cell>
          <cell r="C1012">
            <v>0</v>
          </cell>
          <cell r="D1012">
            <v>0</v>
          </cell>
          <cell r="E1012">
            <v>0</v>
          </cell>
          <cell r="F1012"/>
          <cell r="G1012">
            <v>0</v>
          </cell>
          <cell r="H1012">
            <v>0</v>
          </cell>
          <cell r="I1012">
            <v>0</v>
          </cell>
          <cell r="J1012">
            <v>0</v>
          </cell>
          <cell r="K1012"/>
          <cell r="L1012"/>
          <cell r="M1012"/>
          <cell r="N1012"/>
        </row>
        <row r="1013">
          <cell r="A1013">
            <v>0</v>
          </cell>
          <cell r="B1013">
            <v>0</v>
          </cell>
          <cell r="C1013">
            <v>0</v>
          </cell>
          <cell r="D1013">
            <v>0</v>
          </cell>
          <cell r="E1013">
            <v>0</v>
          </cell>
          <cell r="F1013"/>
          <cell r="G1013">
            <v>0</v>
          </cell>
          <cell r="H1013">
            <v>0</v>
          </cell>
          <cell r="I1013">
            <v>0</v>
          </cell>
          <cell r="J1013">
            <v>0</v>
          </cell>
          <cell r="K1013"/>
          <cell r="L1013"/>
          <cell r="M1013"/>
          <cell r="N1013"/>
        </row>
        <row r="1014">
          <cell r="A1014">
            <v>0</v>
          </cell>
          <cell r="B1014">
            <v>0</v>
          </cell>
          <cell r="C1014">
            <v>0</v>
          </cell>
          <cell r="D1014">
            <v>0</v>
          </cell>
          <cell r="E1014">
            <v>0</v>
          </cell>
          <cell r="F1014"/>
          <cell r="G1014">
            <v>0</v>
          </cell>
          <cell r="H1014">
            <v>0</v>
          </cell>
          <cell r="I1014">
            <v>0</v>
          </cell>
          <cell r="J1014">
            <v>0</v>
          </cell>
          <cell r="K1014"/>
          <cell r="L1014"/>
          <cell r="M1014"/>
          <cell r="N1014"/>
        </row>
        <row r="1015">
          <cell r="A1015">
            <v>0</v>
          </cell>
          <cell r="B1015">
            <v>0</v>
          </cell>
          <cell r="C1015">
            <v>0</v>
          </cell>
          <cell r="D1015">
            <v>0</v>
          </cell>
          <cell r="E1015">
            <v>0</v>
          </cell>
          <cell r="F1015"/>
          <cell r="G1015">
            <v>0</v>
          </cell>
          <cell r="H1015">
            <v>0</v>
          </cell>
          <cell r="I1015">
            <v>0</v>
          </cell>
          <cell r="J1015">
            <v>0</v>
          </cell>
          <cell r="K1015"/>
          <cell r="L1015"/>
          <cell r="M1015"/>
          <cell r="N1015"/>
        </row>
        <row r="1016">
          <cell r="A1016">
            <v>0</v>
          </cell>
          <cell r="B1016">
            <v>0</v>
          </cell>
          <cell r="C1016">
            <v>0</v>
          </cell>
          <cell r="D1016">
            <v>0</v>
          </cell>
          <cell r="E1016">
            <v>0</v>
          </cell>
          <cell r="F1016"/>
          <cell r="G1016">
            <v>0</v>
          </cell>
          <cell r="H1016">
            <v>0</v>
          </cell>
          <cell r="I1016">
            <v>0</v>
          </cell>
          <cell r="J1016">
            <v>0</v>
          </cell>
          <cell r="K1016"/>
          <cell r="L1016"/>
          <cell r="M1016"/>
          <cell r="N1016"/>
        </row>
        <row r="1017">
          <cell r="A1017">
            <v>0</v>
          </cell>
          <cell r="B1017">
            <v>0</v>
          </cell>
          <cell r="C1017">
            <v>0</v>
          </cell>
          <cell r="D1017">
            <v>0</v>
          </cell>
          <cell r="E1017">
            <v>0</v>
          </cell>
          <cell r="F1017"/>
          <cell r="G1017">
            <v>0</v>
          </cell>
          <cell r="H1017">
            <v>0</v>
          </cell>
          <cell r="I1017">
            <v>0</v>
          </cell>
          <cell r="J1017">
            <v>0</v>
          </cell>
          <cell r="K1017"/>
          <cell r="L1017"/>
          <cell r="M1017"/>
          <cell r="N1017"/>
        </row>
        <row r="1018">
          <cell r="A1018">
            <v>0</v>
          </cell>
          <cell r="B1018">
            <v>0</v>
          </cell>
          <cell r="C1018">
            <v>0</v>
          </cell>
          <cell r="D1018">
            <v>0</v>
          </cell>
          <cell r="E1018">
            <v>0</v>
          </cell>
          <cell r="F1018"/>
          <cell r="G1018">
            <v>0</v>
          </cell>
          <cell r="H1018">
            <v>0</v>
          </cell>
          <cell r="I1018">
            <v>0</v>
          </cell>
          <cell r="J1018">
            <v>0</v>
          </cell>
          <cell r="K1018"/>
          <cell r="L1018"/>
          <cell r="M1018"/>
          <cell r="N1018"/>
        </row>
        <row r="1019">
          <cell r="A1019">
            <v>0</v>
          </cell>
          <cell r="B1019">
            <v>0</v>
          </cell>
          <cell r="C1019">
            <v>0</v>
          </cell>
          <cell r="D1019">
            <v>0</v>
          </cell>
          <cell r="E1019">
            <v>0</v>
          </cell>
          <cell r="F1019"/>
          <cell r="G1019">
            <v>0</v>
          </cell>
          <cell r="H1019">
            <v>0</v>
          </cell>
          <cell r="I1019">
            <v>0</v>
          </cell>
          <cell r="J1019">
            <v>0</v>
          </cell>
          <cell r="K1019"/>
          <cell r="L1019"/>
          <cell r="M1019"/>
          <cell r="N1019"/>
        </row>
        <row r="1020">
          <cell r="A1020">
            <v>0</v>
          </cell>
          <cell r="B1020">
            <v>0</v>
          </cell>
          <cell r="C1020">
            <v>0</v>
          </cell>
          <cell r="D1020">
            <v>0</v>
          </cell>
          <cell r="E1020">
            <v>0</v>
          </cell>
          <cell r="F1020"/>
          <cell r="G1020">
            <v>0</v>
          </cell>
          <cell r="H1020">
            <v>0</v>
          </cell>
          <cell r="I1020">
            <v>0</v>
          </cell>
          <cell r="J1020">
            <v>0</v>
          </cell>
          <cell r="K1020"/>
          <cell r="L1020"/>
          <cell r="M1020"/>
          <cell r="N1020"/>
        </row>
        <row r="1021">
          <cell r="A1021">
            <v>0</v>
          </cell>
          <cell r="B1021">
            <v>0</v>
          </cell>
          <cell r="C1021">
            <v>0</v>
          </cell>
          <cell r="D1021">
            <v>0</v>
          </cell>
          <cell r="E1021">
            <v>0</v>
          </cell>
          <cell r="F1021"/>
          <cell r="G1021">
            <v>0</v>
          </cell>
          <cell r="H1021">
            <v>0</v>
          </cell>
          <cell r="I1021">
            <v>0</v>
          </cell>
          <cell r="J1021">
            <v>0</v>
          </cell>
          <cell r="K1021"/>
          <cell r="L1021"/>
          <cell r="M1021"/>
          <cell r="N1021"/>
        </row>
        <row r="1022">
          <cell r="A1022">
            <v>0</v>
          </cell>
          <cell r="B1022">
            <v>0</v>
          </cell>
          <cell r="C1022">
            <v>0</v>
          </cell>
          <cell r="D1022">
            <v>0</v>
          </cell>
          <cell r="E1022">
            <v>0</v>
          </cell>
          <cell r="F1022"/>
          <cell r="G1022">
            <v>0</v>
          </cell>
          <cell r="H1022">
            <v>0</v>
          </cell>
          <cell r="I1022">
            <v>0</v>
          </cell>
          <cell r="J1022">
            <v>0</v>
          </cell>
          <cell r="K1022"/>
          <cell r="L1022"/>
          <cell r="M1022"/>
          <cell r="N1022"/>
        </row>
        <row r="1023">
          <cell r="A1023">
            <v>0</v>
          </cell>
          <cell r="B1023">
            <v>0</v>
          </cell>
          <cell r="C1023">
            <v>0</v>
          </cell>
          <cell r="D1023">
            <v>0</v>
          </cell>
          <cell r="E1023">
            <v>0</v>
          </cell>
          <cell r="F1023"/>
          <cell r="G1023">
            <v>0</v>
          </cell>
          <cell r="H1023">
            <v>0</v>
          </cell>
          <cell r="I1023">
            <v>0</v>
          </cell>
          <cell r="J1023">
            <v>0</v>
          </cell>
          <cell r="K1023"/>
          <cell r="L1023"/>
          <cell r="M1023"/>
          <cell r="N1023"/>
        </row>
        <row r="1024">
          <cell r="A1024">
            <v>0</v>
          </cell>
          <cell r="B1024">
            <v>0</v>
          </cell>
          <cell r="C1024">
            <v>0</v>
          </cell>
          <cell r="D1024">
            <v>0</v>
          </cell>
          <cell r="E1024">
            <v>0</v>
          </cell>
          <cell r="F1024"/>
          <cell r="G1024">
            <v>0</v>
          </cell>
          <cell r="H1024">
            <v>0</v>
          </cell>
          <cell r="I1024">
            <v>0</v>
          </cell>
          <cell r="J1024">
            <v>0</v>
          </cell>
          <cell r="K1024"/>
          <cell r="L1024"/>
          <cell r="M1024"/>
          <cell r="N1024"/>
        </row>
        <row r="1025">
          <cell r="A1025">
            <v>0</v>
          </cell>
          <cell r="B1025">
            <v>0</v>
          </cell>
          <cell r="C1025">
            <v>0</v>
          </cell>
          <cell r="D1025">
            <v>0</v>
          </cell>
          <cell r="E1025">
            <v>0</v>
          </cell>
          <cell r="F1025"/>
          <cell r="G1025">
            <v>0</v>
          </cell>
          <cell r="H1025">
            <v>0</v>
          </cell>
          <cell r="I1025">
            <v>0</v>
          </cell>
          <cell r="J1025">
            <v>0</v>
          </cell>
          <cell r="K1025"/>
          <cell r="L1025"/>
          <cell r="M1025"/>
          <cell r="N1025"/>
        </row>
        <row r="1026">
          <cell r="A1026">
            <v>0</v>
          </cell>
          <cell r="B1026">
            <v>0</v>
          </cell>
          <cell r="C1026">
            <v>0</v>
          </cell>
          <cell r="D1026">
            <v>0</v>
          </cell>
          <cell r="E1026">
            <v>0</v>
          </cell>
          <cell r="F1026"/>
          <cell r="G1026">
            <v>0</v>
          </cell>
          <cell r="H1026">
            <v>0</v>
          </cell>
          <cell r="I1026">
            <v>0</v>
          </cell>
          <cell r="J1026">
            <v>0</v>
          </cell>
          <cell r="K1026"/>
          <cell r="L1026"/>
          <cell r="M1026"/>
          <cell r="N1026"/>
        </row>
        <row r="1027">
          <cell r="A1027">
            <v>0</v>
          </cell>
          <cell r="B1027">
            <v>0</v>
          </cell>
          <cell r="C1027">
            <v>0</v>
          </cell>
          <cell r="D1027">
            <v>0</v>
          </cell>
          <cell r="E1027">
            <v>0</v>
          </cell>
          <cell r="F1027"/>
          <cell r="G1027">
            <v>0</v>
          </cell>
          <cell r="H1027">
            <v>0</v>
          </cell>
          <cell r="I1027">
            <v>0</v>
          </cell>
          <cell r="J1027">
            <v>0</v>
          </cell>
          <cell r="K1027"/>
          <cell r="L1027"/>
          <cell r="M1027"/>
          <cell r="N1027"/>
        </row>
        <row r="1028">
          <cell r="A1028">
            <v>0</v>
          </cell>
          <cell r="B1028">
            <v>0</v>
          </cell>
          <cell r="C1028">
            <v>0</v>
          </cell>
          <cell r="D1028">
            <v>0</v>
          </cell>
          <cell r="E1028">
            <v>0</v>
          </cell>
          <cell r="F1028"/>
          <cell r="G1028">
            <v>0</v>
          </cell>
          <cell r="H1028">
            <v>0</v>
          </cell>
          <cell r="I1028">
            <v>0</v>
          </cell>
          <cell r="J1028">
            <v>0</v>
          </cell>
          <cell r="K1028"/>
          <cell r="L1028"/>
          <cell r="M1028"/>
          <cell r="N1028"/>
        </row>
        <row r="1029">
          <cell r="A1029">
            <v>0</v>
          </cell>
          <cell r="B1029">
            <v>0</v>
          </cell>
          <cell r="C1029">
            <v>0</v>
          </cell>
          <cell r="D1029">
            <v>0</v>
          </cell>
          <cell r="E1029">
            <v>0</v>
          </cell>
          <cell r="F1029"/>
          <cell r="G1029">
            <v>0</v>
          </cell>
          <cell r="H1029">
            <v>0</v>
          </cell>
          <cell r="I1029">
            <v>0</v>
          </cell>
          <cell r="J1029">
            <v>0</v>
          </cell>
          <cell r="K1029"/>
          <cell r="L1029"/>
          <cell r="M1029"/>
          <cell r="N1029"/>
        </row>
        <row r="1030">
          <cell r="A1030">
            <v>0</v>
          </cell>
          <cell r="B1030">
            <v>0</v>
          </cell>
          <cell r="C1030">
            <v>0</v>
          </cell>
          <cell r="D1030">
            <v>0</v>
          </cell>
          <cell r="E1030">
            <v>0</v>
          </cell>
          <cell r="F1030"/>
          <cell r="G1030">
            <v>0</v>
          </cell>
          <cell r="H1030">
            <v>0</v>
          </cell>
          <cell r="I1030">
            <v>0</v>
          </cell>
          <cell r="J1030">
            <v>0</v>
          </cell>
          <cell r="K1030"/>
          <cell r="L1030"/>
          <cell r="M1030"/>
          <cell r="N1030"/>
        </row>
        <row r="1031">
          <cell r="A1031">
            <v>0</v>
          </cell>
          <cell r="B1031">
            <v>0</v>
          </cell>
          <cell r="C1031">
            <v>0</v>
          </cell>
          <cell r="D1031">
            <v>0</v>
          </cell>
          <cell r="E1031">
            <v>0</v>
          </cell>
          <cell r="F1031"/>
          <cell r="G1031">
            <v>0</v>
          </cell>
          <cell r="H1031">
            <v>0</v>
          </cell>
          <cell r="I1031">
            <v>0</v>
          </cell>
          <cell r="J1031">
            <v>0</v>
          </cell>
          <cell r="K1031"/>
          <cell r="L1031"/>
          <cell r="M1031"/>
          <cell r="N1031"/>
        </row>
        <row r="1032">
          <cell r="A1032">
            <v>0</v>
          </cell>
          <cell r="B1032">
            <v>0</v>
          </cell>
          <cell r="C1032">
            <v>0</v>
          </cell>
          <cell r="D1032">
            <v>0</v>
          </cell>
          <cell r="E1032">
            <v>0</v>
          </cell>
          <cell r="F1032"/>
          <cell r="G1032">
            <v>0</v>
          </cell>
          <cell r="H1032">
            <v>0</v>
          </cell>
          <cell r="I1032">
            <v>0</v>
          </cell>
          <cell r="J1032">
            <v>0</v>
          </cell>
          <cell r="K1032"/>
          <cell r="L1032"/>
          <cell r="M1032"/>
          <cell r="N1032"/>
        </row>
        <row r="1033">
          <cell r="A1033">
            <v>0</v>
          </cell>
          <cell r="B1033">
            <v>0</v>
          </cell>
          <cell r="C1033">
            <v>0</v>
          </cell>
          <cell r="D1033">
            <v>0</v>
          </cell>
          <cell r="E1033">
            <v>0</v>
          </cell>
          <cell r="F1033"/>
          <cell r="G1033">
            <v>0</v>
          </cell>
          <cell r="H1033">
            <v>0</v>
          </cell>
          <cell r="I1033">
            <v>0</v>
          </cell>
          <cell r="J1033">
            <v>0</v>
          </cell>
          <cell r="K1033"/>
          <cell r="L1033"/>
          <cell r="M1033"/>
          <cell r="N1033"/>
        </row>
        <row r="1034">
          <cell r="A1034">
            <v>0</v>
          </cell>
          <cell r="B1034">
            <v>0</v>
          </cell>
          <cell r="C1034">
            <v>0</v>
          </cell>
          <cell r="D1034">
            <v>0</v>
          </cell>
          <cell r="E1034">
            <v>0</v>
          </cell>
          <cell r="F1034"/>
          <cell r="G1034">
            <v>0</v>
          </cell>
          <cell r="H1034">
            <v>0</v>
          </cell>
          <cell r="I1034">
            <v>0</v>
          </cell>
          <cell r="J1034">
            <v>0</v>
          </cell>
          <cell r="K1034"/>
          <cell r="L1034"/>
          <cell r="M1034"/>
          <cell r="N1034"/>
        </row>
        <row r="1035">
          <cell r="A1035">
            <v>0</v>
          </cell>
          <cell r="B1035">
            <v>0</v>
          </cell>
          <cell r="C1035">
            <v>0</v>
          </cell>
          <cell r="D1035">
            <v>0</v>
          </cell>
          <cell r="E1035">
            <v>0</v>
          </cell>
          <cell r="F1035"/>
          <cell r="G1035">
            <v>0</v>
          </cell>
          <cell r="H1035">
            <v>0</v>
          </cell>
          <cell r="I1035">
            <v>0</v>
          </cell>
          <cell r="J1035">
            <v>0</v>
          </cell>
          <cell r="K1035"/>
          <cell r="L1035"/>
          <cell r="M1035"/>
          <cell r="N1035"/>
        </row>
        <row r="1036">
          <cell r="A1036">
            <v>0</v>
          </cell>
          <cell r="B1036">
            <v>0</v>
          </cell>
          <cell r="C1036">
            <v>0</v>
          </cell>
          <cell r="D1036">
            <v>0</v>
          </cell>
          <cell r="E1036">
            <v>0</v>
          </cell>
          <cell r="F1036"/>
          <cell r="G1036">
            <v>0</v>
          </cell>
          <cell r="H1036">
            <v>0</v>
          </cell>
          <cell r="I1036">
            <v>0</v>
          </cell>
          <cell r="J1036">
            <v>0</v>
          </cell>
          <cell r="K1036"/>
          <cell r="L1036"/>
          <cell r="M1036"/>
          <cell r="N1036"/>
        </row>
        <row r="1037">
          <cell r="A1037">
            <v>0</v>
          </cell>
          <cell r="B1037">
            <v>0</v>
          </cell>
          <cell r="C1037">
            <v>0</v>
          </cell>
          <cell r="D1037">
            <v>0</v>
          </cell>
          <cell r="E1037">
            <v>0</v>
          </cell>
          <cell r="F1037"/>
          <cell r="G1037">
            <v>0</v>
          </cell>
          <cell r="H1037">
            <v>0</v>
          </cell>
          <cell r="I1037">
            <v>0</v>
          </cell>
          <cell r="J1037">
            <v>0</v>
          </cell>
          <cell r="K1037"/>
          <cell r="L1037"/>
          <cell r="M1037"/>
          <cell r="N1037"/>
        </row>
        <row r="1038">
          <cell r="A1038">
            <v>0</v>
          </cell>
          <cell r="B1038">
            <v>0</v>
          </cell>
          <cell r="C1038">
            <v>0</v>
          </cell>
          <cell r="D1038">
            <v>0</v>
          </cell>
          <cell r="E1038">
            <v>0</v>
          </cell>
          <cell r="F1038"/>
          <cell r="G1038">
            <v>0</v>
          </cell>
          <cell r="H1038">
            <v>0</v>
          </cell>
          <cell r="I1038">
            <v>0</v>
          </cell>
          <cell r="J1038">
            <v>0</v>
          </cell>
          <cell r="K1038"/>
          <cell r="L1038"/>
          <cell r="M1038"/>
          <cell r="N1038"/>
        </row>
        <row r="1039">
          <cell r="A1039">
            <v>0</v>
          </cell>
          <cell r="B1039">
            <v>0</v>
          </cell>
          <cell r="C1039">
            <v>0</v>
          </cell>
          <cell r="D1039">
            <v>0</v>
          </cell>
          <cell r="E1039">
            <v>0</v>
          </cell>
          <cell r="F1039"/>
          <cell r="G1039">
            <v>0</v>
          </cell>
          <cell r="H1039">
            <v>0</v>
          </cell>
          <cell r="I1039">
            <v>0</v>
          </cell>
          <cell r="J1039">
            <v>0</v>
          </cell>
          <cell r="K1039"/>
          <cell r="L1039"/>
          <cell r="M1039"/>
          <cell r="N1039"/>
        </row>
        <row r="1040">
          <cell r="A1040">
            <v>0</v>
          </cell>
          <cell r="B1040">
            <v>0</v>
          </cell>
          <cell r="C1040">
            <v>0</v>
          </cell>
          <cell r="D1040">
            <v>0</v>
          </cell>
          <cell r="E1040">
            <v>0</v>
          </cell>
          <cell r="F1040"/>
          <cell r="G1040">
            <v>0</v>
          </cell>
          <cell r="H1040">
            <v>0</v>
          </cell>
          <cell r="I1040">
            <v>0</v>
          </cell>
          <cell r="J1040">
            <v>0</v>
          </cell>
          <cell r="K1040"/>
          <cell r="L1040"/>
          <cell r="M1040"/>
          <cell r="N1040"/>
        </row>
        <row r="1041">
          <cell r="A1041">
            <v>0</v>
          </cell>
          <cell r="B1041">
            <v>0</v>
          </cell>
          <cell r="C1041">
            <v>0</v>
          </cell>
          <cell r="D1041">
            <v>0</v>
          </cell>
          <cell r="E1041">
            <v>0</v>
          </cell>
          <cell r="F1041"/>
          <cell r="G1041">
            <v>0</v>
          </cell>
          <cell r="H1041">
            <v>0</v>
          </cell>
          <cell r="I1041">
            <v>0</v>
          </cell>
          <cell r="J1041">
            <v>0</v>
          </cell>
          <cell r="K1041"/>
          <cell r="L1041"/>
          <cell r="M1041"/>
          <cell r="N1041"/>
        </row>
        <row r="1042">
          <cell r="A1042">
            <v>0</v>
          </cell>
          <cell r="B1042">
            <v>0</v>
          </cell>
          <cell r="C1042">
            <v>0</v>
          </cell>
          <cell r="D1042">
            <v>0</v>
          </cell>
          <cell r="E1042">
            <v>0</v>
          </cell>
          <cell r="F1042"/>
          <cell r="G1042">
            <v>0</v>
          </cell>
          <cell r="H1042">
            <v>0</v>
          </cell>
          <cell r="I1042">
            <v>0</v>
          </cell>
          <cell r="J1042">
            <v>0</v>
          </cell>
          <cell r="K1042"/>
          <cell r="L1042"/>
          <cell r="M1042"/>
          <cell r="N1042"/>
        </row>
        <row r="1043">
          <cell r="A1043">
            <v>0</v>
          </cell>
          <cell r="B1043">
            <v>0</v>
          </cell>
          <cell r="C1043">
            <v>0</v>
          </cell>
          <cell r="D1043">
            <v>0</v>
          </cell>
          <cell r="E1043">
            <v>0</v>
          </cell>
          <cell r="F1043"/>
          <cell r="G1043">
            <v>0</v>
          </cell>
          <cell r="H1043">
            <v>0</v>
          </cell>
          <cell r="I1043">
            <v>0</v>
          </cell>
          <cell r="J1043">
            <v>0</v>
          </cell>
          <cell r="K1043"/>
          <cell r="L1043"/>
          <cell r="M1043"/>
          <cell r="N1043"/>
        </row>
        <row r="1044">
          <cell r="A1044">
            <v>0</v>
          </cell>
          <cell r="B1044">
            <v>0</v>
          </cell>
          <cell r="C1044">
            <v>0</v>
          </cell>
          <cell r="D1044">
            <v>0</v>
          </cell>
          <cell r="E1044">
            <v>0</v>
          </cell>
          <cell r="F1044"/>
          <cell r="G1044">
            <v>0</v>
          </cell>
          <cell r="H1044">
            <v>0</v>
          </cell>
          <cell r="I1044">
            <v>0</v>
          </cell>
          <cell r="J1044">
            <v>0</v>
          </cell>
          <cell r="K1044"/>
          <cell r="L1044"/>
          <cell r="M1044"/>
          <cell r="N1044"/>
        </row>
        <row r="1045">
          <cell r="A1045">
            <v>0</v>
          </cell>
          <cell r="B1045">
            <v>0</v>
          </cell>
          <cell r="C1045">
            <v>0</v>
          </cell>
          <cell r="D1045">
            <v>0</v>
          </cell>
          <cell r="E1045">
            <v>0</v>
          </cell>
          <cell r="F1045"/>
          <cell r="G1045">
            <v>0</v>
          </cell>
          <cell r="H1045">
            <v>0</v>
          </cell>
          <cell r="I1045">
            <v>0</v>
          </cell>
          <cell r="J1045">
            <v>0</v>
          </cell>
          <cell r="K1045"/>
          <cell r="L1045"/>
          <cell r="M1045"/>
          <cell r="N1045"/>
        </row>
        <row r="1046">
          <cell r="A1046">
            <v>0</v>
          </cell>
          <cell r="B1046">
            <v>0</v>
          </cell>
          <cell r="C1046">
            <v>0</v>
          </cell>
          <cell r="D1046">
            <v>0</v>
          </cell>
          <cell r="E1046">
            <v>0</v>
          </cell>
          <cell r="F1046"/>
          <cell r="G1046">
            <v>0</v>
          </cell>
          <cell r="H1046">
            <v>0</v>
          </cell>
          <cell r="I1046">
            <v>0</v>
          </cell>
          <cell r="J1046">
            <v>0</v>
          </cell>
          <cell r="K1046"/>
          <cell r="L1046"/>
          <cell r="M1046"/>
          <cell r="N1046"/>
        </row>
        <row r="1047">
          <cell r="A1047">
            <v>0</v>
          </cell>
          <cell r="B1047">
            <v>0</v>
          </cell>
          <cell r="C1047">
            <v>0</v>
          </cell>
          <cell r="D1047">
            <v>0</v>
          </cell>
          <cell r="E1047">
            <v>0</v>
          </cell>
          <cell r="F1047"/>
          <cell r="G1047">
            <v>0</v>
          </cell>
          <cell r="H1047">
            <v>0</v>
          </cell>
          <cell r="I1047">
            <v>0</v>
          </cell>
          <cell r="J1047">
            <v>0</v>
          </cell>
          <cell r="K1047"/>
          <cell r="L1047"/>
          <cell r="M1047"/>
          <cell r="N1047"/>
        </row>
        <row r="1048">
          <cell r="A1048">
            <v>0</v>
          </cell>
          <cell r="B1048">
            <v>0</v>
          </cell>
          <cell r="C1048">
            <v>0</v>
          </cell>
          <cell r="D1048">
            <v>0</v>
          </cell>
          <cell r="E1048">
            <v>0</v>
          </cell>
          <cell r="F1048"/>
          <cell r="G1048">
            <v>0</v>
          </cell>
          <cell r="H1048">
            <v>0</v>
          </cell>
          <cell r="I1048">
            <v>0</v>
          </cell>
          <cell r="J1048">
            <v>0</v>
          </cell>
          <cell r="K1048"/>
          <cell r="L1048"/>
          <cell r="M1048"/>
          <cell r="N1048"/>
        </row>
        <row r="1049">
          <cell r="A1049">
            <v>0</v>
          </cell>
          <cell r="B1049">
            <v>0</v>
          </cell>
          <cell r="C1049">
            <v>0</v>
          </cell>
          <cell r="D1049">
            <v>0</v>
          </cell>
          <cell r="E1049">
            <v>0</v>
          </cell>
          <cell r="F1049"/>
          <cell r="G1049">
            <v>0</v>
          </cell>
          <cell r="H1049">
            <v>0</v>
          </cell>
          <cell r="I1049">
            <v>0</v>
          </cell>
          <cell r="J1049">
            <v>0</v>
          </cell>
          <cell r="K1049"/>
          <cell r="L1049"/>
          <cell r="M1049"/>
          <cell r="N1049"/>
        </row>
        <row r="1050">
          <cell r="A1050">
            <v>0</v>
          </cell>
          <cell r="B1050">
            <v>0</v>
          </cell>
          <cell r="C1050">
            <v>0</v>
          </cell>
          <cell r="D1050">
            <v>0</v>
          </cell>
          <cell r="E1050">
            <v>0</v>
          </cell>
          <cell r="F1050"/>
          <cell r="G1050">
            <v>0</v>
          </cell>
          <cell r="H1050">
            <v>0</v>
          </cell>
          <cell r="I1050">
            <v>0</v>
          </cell>
          <cell r="J1050">
            <v>0</v>
          </cell>
          <cell r="K1050"/>
          <cell r="L1050"/>
          <cell r="M1050"/>
          <cell r="N1050"/>
        </row>
        <row r="1051">
          <cell r="A1051">
            <v>0</v>
          </cell>
          <cell r="B1051">
            <v>0</v>
          </cell>
          <cell r="C1051">
            <v>0</v>
          </cell>
          <cell r="D1051">
            <v>0</v>
          </cell>
          <cell r="E1051">
            <v>0</v>
          </cell>
          <cell r="F1051"/>
          <cell r="G1051">
            <v>0</v>
          </cell>
          <cell r="H1051">
            <v>0</v>
          </cell>
          <cell r="I1051">
            <v>0</v>
          </cell>
          <cell r="J1051">
            <v>0</v>
          </cell>
          <cell r="K1051"/>
          <cell r="L1051"/>
          <cell r="M1051"/>
          <cell r="N1051"/>
        </row>
        <row r="1052">
          <cell r="A1052">
            <v>0</v>
          </cell>
          <cell r="B1052">
            <v>0</v>
          </cell>
          <cell r="C1052">
            <v>0</v>
          </cell>
          <cell r="D1052">
            <v>0</v>
          </cell>
          <cell r="E1052">
            <v>0</v>
          </cell>
          <cell r="F1052"/>
          <cell r="G1052">
            <v>0</v>
          </cell>
          <cell r="H1052">
            <v>0</v>
          </cell>
          <cell r="I1052">
            <v>0</v>
          </cell>
          <cell r="J1052">
            <v>0</v>
          </cell>
          <cell r="K1052"/>
          <cell r="L1052"/>
          <cell r="M1052"/>
          <cell r="N1052"/>
        </row>
        <row r="1053">
          <cell r="A1053">
            <v>0</v>
          </cell>
          <cell r="B1053">
            <v>0</v>
          </cell>
          <cell r="C1053">
            <v>0</v>
          </cell>
          <cell r="D1053">
            <v>0</v>
          </cell>
          <cell r="E1053">
            <v>0</v>
          </cell>
          <cell r="F1053"/>
          <cell r="G1053">
            <v>0</v>
          </cell>
          <cell r="H1053">
            <v>0</v>
          </cell>
          <cell r="I1053">
            <v>0</v>
          </cell>
          <cell r="J1053">
            <v>0</v>
          </cell>
          <cell r="K1053"/>
          <cell r="L1053"/>
          <cell r="M1053"/>
          <cell r="N1053"/>
        </row>
        <row r="1054">
          <cell r="A1054">
            <v>0</v>
          </cell>
          <cell r="B1054">
            <v>0</v>
          </cell>
          <cell r="C1054">
            <v>0</v>
          </cell>
          <cell r="D1054">
            <v>0</v>
          </cell>
          <cell r="E1054">
            <v>0</v>
          </cell>
          <cell r="F1054"/>
          <cell r="G1054">
            <v>0</v>
          </cell>
          <cell r="H1054">
            <v>0</v>
          </cell>
          <cell r="I1054">
            <v>0</v>
          </cell>
          <cell r="J1054">
            <v>0</v>
          </cell>
          <cell r="K1054"/>
          <cell r="L1054"/>
          <cell r="M1054"/>
          <cell r="N1054"/>
        </row>
        <row r="1055">
          <cell r="A1055">
            <v>0</v>
          </cell>
          <cell r="B1055">
            <v>0</v>
          </cell>
          <cell r="C1055">
            <v>0</v>
          </cell>
          <cell r="D1055">
            <v>0</v>
          </cell>
          <cell r="E1055">
            <v>0</v>
          </cell>
          <cell r="F1055"/>
          <cell r="G1055">
            <v>0</v>
          </cell>
          <cell r="H1055">
            <v>0</v>
          </cell>
          <cell r="I1055">
            <v>0</v>
          </cell>
          <cell r="J1055">
            <v>0</v>
          </cell>
          <cell r="K1055"/>
          <cell r="L1055"/>
          <cell r="M1055"/>
          <cell r="N1055"/>
        </row>
        <row r="1056">
          <cell r="A1056">
            <v>0</v>
          </cell>
          <cell r="B1056">
            <v>0</v>
          </cell>
          <cell r="C1056">
            <v>0</v>
          </cell>
          <cell r="D1056">
            <v>0</v>
          </cell>
          <cell r="E1056">
            <v>0</v>
          </cell>
          <cell r="F1056"/>
          <cell r="G1056">
            <v>0</v>
          </cell>
          <cell r="H1056">
            <v>0</v>
          </cell>
          <cell r="I1056">
            <v>0</v>
          </cell>
          <cell r="J1056">
            <v>0</v>
          </cell>
          <cell r="K1056"/>
          <cell r="L1056"/>
          <cell r="M1056"/>
          <cell r="N1056"/>
        </row>
        <row r="1057">
          <cell r="A1057">
            <v>0</v>
          </cell>
          <cell r="B1057">
            <v>0</v>
          </cell>
          <cell r="C1057">
            <v>0</v>
          </cell>
          <cell r="D1057">
            <v>0</v>
          </cell>
          <cell r="E1057">
            <v>0</v>
          </cell>
          <cell r="F1057"/>
          <cell r="G1057">
            <v>0</v>
          </cell>
          <cell r="H1057">
            <v>0</v>
          </cell>
          <cell r="I1057">
            <v>0</v>
          </cell>
          <cell r="J1057">
            <v>0</v>
          </cell>
          <cell r="K1057"/>
          <cell r="L1057"/>
          <cell r="M1057"/>
          <cell r="N1057"/>
        </row>
        <row r="1058">
          <cell r="A1058">
            <v>0</v>
          </cell>
          <cell r="B1058">
            <v>0</v>
          </cell>
          <cell r="C1058">
            <v>0</v>
          </cell>
          <cell r="D1058">
            <v>0</v>
          </cell>
          <cell r="E1058">
            <v>0</v>
          </cell>
          <cell r="F1058"/>
          <cell r="G1058">
            <v>0</v>
          </cell>
          <cell r="H1058">
            <v>0</v>
          </cell>
          <cell r="I1058">
            <v>0</v>
          </cell>
          <cell r="J1058">
            <v>0</v>
          </cell>
          <cell r="K1058"/>
          <cell r="L1058"/>
          <cell r="M1058"/>
          <cell r="N1058"/>
        </row>
        <row r="1059">
          <cell r="A1059">
            <v>0</v>
          </cell>
          <cell r="B1059">
            <v>0</v>
          </cell>
          <cell r="C1059">
            <v>0</v>
          </cell>
          <cell r="D1059">
            <v>0</v>
          </cell>
          <cell r="E1059">
            <v>0</v>
          </cell>
          <cell r="F1059"/>
          <cell r="G1059">
            <v>0</v>
          </cell>
          <cell r="H1059">
            <v>0</v>
          </cell>
          <cell r="I1059">
            <v>0</v>
          </cell>
          <cell r="J1059">
            <v>0</v>
          </cell>
          <cell r="K1059"/>
          <cell r="L1059"/>
          <cell r="M1059"/>
          <cell r="N1059"/>
        </row>
        <row r="1060">
          <cell r="A1060">
            <v>0</v>
          </cell>
          <cell r="B1060">
            <v>0</v>
          </cell>
          <cell r="C1060">
            <v>0</v>
          </cell>
          <cell r="D1060">
            <v>0</v>
          </cell>
          <cell r="E1060">
            <v>0</v>
          </cell>
          <cell r="F1060"/>
          <cell r="G1060">
            <v>0</v>
          </cell>
          <cell r="H1060">
            <v>0</v>
          </cell>
          <cell r="I1060">
            <v>0</v>
          </cell>
          <cell r="J1060">
            <v>0</v>
          </cell>
          <cell r="K1060"/>
          <cell r="L1060"/>
          <cell r="M1060"/>
          <cell r="N1060"/>
        </row>
        <row r="1061">
          <cell r="A1061">
            <v>0</v>
          </cell>
          <cell r="B1061">
            <v>0</v>
          </cell>
          <cell r="C1061">
            <v>0</v>
          </cell>
          <cell r="D1061">
            <v>0</v>
          </cell>
          <cell r="E1061">
            <v>0</v>
          </cell>
          <cell r="F1061"/>
          <cell r="G1061">
            <v>0</v>
          </cell>
          <cell r="H1061">
            <v>0</v>
          </cell>
          <cell r="I1061">
            <v>0</v>
          </cell>
          <cell r="J1061">
            <v>0</v>
          </cell>
          <cell r="K1061"/>
          <cell r="L1061"/>
          <cell r="M1061"/>
          <cell r="N1061"/>
        </row>
        <row r="1062">
          <cell r="A1062">
            <v>0</v>
          </cell>
          <cell r="B1062">
            <v>0</v>
          </cell>
          <cell r="C1062">
            <v>0</v>
          </cell>
          <cell r="D1062">
            <v>0</v>
          </cell>
          <cell r="E1062">
            <v>0</v>
          </cell>
          <cell r="F1062"/>
          <cell r="G1062">
            <v>0</v>
          </cell>
          <cell r="H1062">
            <v>0</v>
          </cell>
          <cell r="I1062">
            <v>0</v>
          </cell>
          <cell r="J1062">
            <v>0</v>
          </cell>
          <cell r="K1062"/>
          <cell r="L1062"/>
          <cell r="M1062"/>
          <cell r="N1062"/>
        </row>
        <row r="1063">
          <cell r="A1063">
            <v>0</v>
          </cell>
          <cell r="B1063">
            <v>0</v>
          </cell>
          <cell r="C1063">
            <v>0</v>
          </cell>
          <cell r="D1063">
            <v>0</v>
          </cell>
          <cell r="E1063">
            <v>0</v>
          </cell>
          <cell r="F1063"/>
          <cell r="G1063">
            <v>0</v>
          </cell>
          <cell r="H1063">
            <v>0</v>
          </cell>
          <cell r="I1063">
            <v>0</v>
          </cell>
          <cell r="J1063">
            <v>0</v>
          </cell>
          <cell r="K1063"/>
          <cell r="L1063"/>
          <cell r="M1063"/>
          <cell r="N1063"/>
        </row>
        <row r="1064">
          <cell r="A1064">
            <v>0</v>
          </cell>
          <cell r="B1064">
            <v>0</v>
          </cell>
          <cell r="C1064">
            <v>0</v>
          </cell>
          <cell r="D1064">
            <v>0</v>
          </cell>
          <cell r="E1064">
            <v>0</v>
          </cell>
          <cell r="F1064"/>
          <cell r="G1064">
            <v>0</v>
          </cell>
          <cell r="H1064">
            <v>0</v>
          </cell>
          <cell r="I1064">
            <v>0</v>
          </cell>
          <cell r="J1064">
            <v>0</v>
          </cell>
          <cell r="K1064"/>
          <cell r="L1064"/>
          <cell r="M1064"/>
          <cell r="N1064"/>
        </row>
        <row r="1065">
          <cell r="A1065">
            <v>0</v>
          </cell>
          <cell r="B1065">
            <v>0</v>
          </cell>
          <cell r="C1065">
            <v>0</v>
          </cell>
          <cell r="D1065">
            <v>0</v>
          </cell>
          <cell r="E1065">
            <v>0</v>
          </cell>
          <cell r="F1065"/>
          <cell r="G1065">
            <v>0</v>
          </cell>
          <cell r="H1065">
            <v>0</v>
          </cell>
          <cell r="I1065">
            <v>0</v>
          </cell>
          <cell r="J1065">
            <v>0</v>
          </cell>
          <cell r="K1065"/>
          <cell r="L1065"/>
          <cell r="M1065"/>
          <cell r="N1065"/>
        </row>
        <row r="1066">
          <cell r="A1066">
            <v>0</v>
          </cell>
          <cell r="B1066">
            <v>0</v>
          </cell>
          <cell r="C1066">
            <v>0</v>
          </cell>
          <cell r="D1066">
            <v>0</v>
          </cell>
          <cell r="E1066">
            <v>0</v>
          </cell>
          <cell r="F1066"/>
          <cell r="G1066">
            <v>0</v>
          </cell>
          <cell r="H1066">
            <v>0</v>
          </cell>
          <cell r="I1066">
            <v>0</v>
          </cell>
          <cell r="J1066">
            <v>0</v>
          </cell>
          <cell r="K1066"/>
          <cell r="L1066"/>
          <cell r="M1066"/>
          <cell r="N1066"/>
        </row>
        <row r="1067">
          <cell r="A1067">
            <v>0</v>
          </cell>
          <cell r="B1067">
            <v>0</v>
          </cell>
          <cell r="C1067">
            <v>0</v>
          </cell>
          <cell r="D1067">
            <v>0</v>
          </cell>
          <cell r="E1067">
            <v>0</v>
          </cell>
          <cell r="F1067"/>
          <cell r="G1067">
            <v>0</v>
          </cell>
          <cell r="H1067">
            <v>0</v>
          </cell>
          <cell r="I1067">
            <v>0</v>
          </cell>
          <cell r="J1067">
            <v>0</v>
          </cell>
          <cell r="K1067"/>
          <cell r="L1067"/>
          <cell r="M1067"/>
          <cell r="N1067"/>
        </row>
        <row r="1068">
          <cell r="A1068">
            <v>0</v>
          </cell>
          <cell r="B1068">
            <v>0</v>
          </cell>
          <cell r="C1068">
            <v>0</v>
          </cell>
          <cell r="D1068">
            <v>0</v>
          </cell>
          <cell r="E1068">
            <v>0</v>
          </cell>
          <cell r="F1068"/>
          <cell r="G1068">
            <v>0</v>
          </cell>
          <cell r="H1068">
            <v>0</v>
          </cell>
          <cell r="I1068">
            <v>0</v>
          </cell>
          <cell r="J1068">
            <v>0</v>
          </cell>
          <cell r="K1068"/>
          <cell r="L1068"/>
          <cell r="M1068"/>
          <cell r="N1068"/>
        </row>
        <row r="1069">
          <cell r="A1069">
            <v>0</v>
          </cell>
          <cell r="B1069">
            <v>0</v>
          </cell>
          <cell r="C1069">
            <v>0</v>
          </cell>
          <cell r="D1069">
            <v>0</v>
          </cell>
          <cell r="E1069">
            <v>0</v>
          </cell>
          <cell r="F1069"/>
          <cell r="G1069">
            <v>0</v>
          </cell>
          <cell r="H1069">
            <v>0</v>
          </cell>
          <cell r="I1069">
            <v>0</v>
          </cell>
          <cell r="J1069">
            <v>0</v>
          </cell>
          <cell r="K1069"/>
          <cell r="L1069"/>
          <cell r="M1069"/>
          <cell r="N1069"/>
        </row>
        <row r="1070">
          <cell r="A1070">
            <v>0</v>
          </cell>
          <cell r="B1070">
            <v>0</v>
          </cell>
          <cell r="C1070">
            <v>0</v>
          </cell>
          <cell r="D1070">
            <v>0</v>
          </cell>
          <cell r="E1070">
            <v>0</v>
          </cell>
          <cell r="F1070"/>
          <cell r="G1070">
            <v>0</v>
          </cell>
          <cell r="H1070">
            <v>0</v>
          </cell>
          <cell r="I1070">
            <v>0</v>
          </cell>
          <cell r="J1070">
            <v>0</v>
          </cell>
          <cell r="K1070"/>
          <cell r="L1070"/>
          <cell r="M1070"/>
          <cell r="N1070"/>
        </row>
        <row r="1071">
          <cell r="A1071">
            <v>0</v>
          </cell>
          <cell r="B1071">
            <v>0</v>
          </cell>
          <cell r="C1071">
            <v>0</v>
          </cell>
          <cell r="D1071">
            <v>0</v>
          </cell>
          <cell r="E1071">
            <v>0</v>
          </cell>
          <cell r="F1071"/>
          <cell r="G1071">
            <v>0</v>
          </cell>
          <cell r="H1071">
            <v>0</v>
          </cell>
          <cell r="I1071">
            <v>0</v>
          </cell>
          <cell r="J1071">
            <v>0</v>
          </cell>
          <cell r="K1071"/>
          <cell r="L1071"/>
          <cell r="M1071"/>
          <cell r="N1071"/>
        </row>
        <row r="1072">
          <cell r="A1072">
            <v>0</v>
          </cell>
          <cell r="B1072">
            <v>0</v>
          </cell>
          <cell r="C1072">
            <v>0</v>
          </cell>
          <cell r="D1072">
            <v>0</v>
          </cell>
          <cell r="E1072">
            <v>0</v>
          </cell>
          <cell r="F1072"/>
          <cell r="G1072">
            <v>0</v>
          </cell>
          <cell r="H1072">
            <v>0</v>
          </cell>
          <cell r="I1072">
            <v>0</v>
          </cell>
          <cell r="J1072">
            <v>0</v>
          </cell>
          <cell r="K1072"/>
          <cell r="L1072"/>
          <cell r="M1072"/>
          <cell r="N1072"/>
        </row>
        <row r="1073">
          <cell r="A1073">
            <v>0</v>
          </cell>
          <cell r="B1073">
            <v>0</v>
          </cell>
          <cell r="C1073">
            <v>0</v>
          </cell>
          <cell r="D1073">
            <v>0</v>
          </cell>
          <cell r="E1073">
            <v>0</v>
          </cell>
          <cell r="F1073"/>
          <cell r="G1073">
            <v>0</v>
          </cell>
          <cell r="H1073">
            <v>0</v>
          </cell>
          <cell r="I1073">
            <v>0</v>
          </cell>
          <cell r="J1073">
            <v>0</v>
          </cell>
          <cell r="K1073"/>
          <cell r="L1073"/>
          <cell r="M1073"/>
          <cell r="N1073"/>
        </row>
        <row r="1074">
          <cell r="A1074">
            <v>0</v>
          </cell>
          <cell r="B1074">
            <v>0</v>
          </cell>
          <cell r="C1074">
            <v>0</v>
          </cell>
          <cell r="D1074">
            <v>0</v>
          </cell>
          <cell r="E1074">
            <v>0</v>
          </cell>
          <cell r="F1074"/>
          <cell r="G1074">
            <v>0</v>
          </cell>
          <cell r="H1074">
            <v>0</v>
          </cell>
          <cell r="I1074">
            <v>0</v>
          </cell>
          <cell r="J1074">
            <v>0</v>
          </cell>
          <cell r="K1074"/>
          <cell r="L1074"/>
          <cell r="M1074"/>
          <cell r="N1074"/>
        </row>
        <row r="1075">
          <cell r="A1075">
            <v>0</v>
          </cell>
          <cell r="B1075">
            <v>0</v>
          </cell>
          <cell r="C1075">
            <v>0</v>
          </cell>
          <cell r="D1075">
            <v>0</v>
          </cell>
          <cell r="E1075">
            <v>0</v>
          </cell>
          <cell r="F1075"/>
          <cell r="G1075">
            <v>0</v>
          </cell>
          <cell r="H1075">
            <v>0</v>
          </cell>
          <cell r="I1075">
            <v>0</v>
          </cell>
          <cell r="J1075">
            <v>0</v>
          </cell>
          <cell r="K1075"/>
          <cell r="L1075"/>
          <cell r="M1075"/>
          <cell r="N1075"/>
        </row>
        <row r="1076">
          <cell r="A1076">
            <v>0</v>
          </cell>
          <cell r="B1076">
            <v>0</v>
          </cell>
          <cell r="C1076">
            <v>0</v>
          </cell>
          <cell r="D1076">
            <v>0</v>
          </cell>
          <cell r="E1076">
            <v>0</v>
          </cell>
          <cell r="F1076"/>
          <cell r="G1076">
            <v>0</v>
          </cell>
          <cell r="H1076">
            <v>0</v>
          </cell>
          <cell r="I1076">
            <v>0</v>
          </cell>
          <cell r="J1076">
            <v>0</v>
          </cell>
          <cell r="K1076"/>
          <cell r="L1076"/>
          <cell r="M1076"/>
          <cell r="N1076"/>
        </row>
        <row r="1077">
          <cell r="A1077">
            <v>0</v>
          </cell>
          <cell r="B1077">
            <v>0</v>
          </cell>
          <cell r="C1077">
            <v>0</v>
          </cell>
          <cell r="D1077">
            <v>0</v>
          </cell>
          <cell r="E1077">
            <v>0</v>
          </cell>
          <cell r="F1077"/>
          <cell r="G1077">
            <v>0</v>
          </cell>
          <cell r="H1077">
            <v>0</v>
          </cell>
          <cell r="I1077">
            <v>0</v>
          </cell>
          <cell r="J1077">
            <v>0</v>
          </cell>
          <cell r="K1077"/>
          <cell r="L1077"/>
          <cell r="M1077"/>
          <cell r="N1077"/>
        </row>
        <row r="1078">
          <cell r="A1078">
            <v>0</v>
          </cell>
          <cell r="B1078">
            <v>0</v>
          </cell>
          <cell r="C1078">
            <v>0</v>
          </cell>
          <cell r="D1078">
            <v>0</v>
          </cell>
          <cell r="E1078">
            <v>0</v>
          </cell>
          <cell r="F1078"/>
          <cell r="G1078">
            <v>0</v>
          </cell>
          <cell r="H1078">
            <v>0</v>
          </cell>
          <cell r="I1078">
            <v>0</v>
          </cell>
          <cell r="J1078">
            <v>0</v>
          </cell>
          <cell r="K1078"/>
          <cell r="L1078"/>
          <cell r="M1078"/>
          <cell r="N1078"/>
        </row>
        <row r="1079">
          <cell r="A1079">
            <v>0</v>
          </cell>
          <cell r="B1079">
            <v>0</v>
          </cell>
          <cell r="C1079">
            <v>0</v>
          </cell>
          <cell r="D1079">
            <v>0</v>
          </cell>
          <cell r="E1079">
            <v>0</v>
          </cell>
          <cell r="F1079"/>
          <cell r="G1079">
            <v>0</v>
          </cell>
          <cell r="H1079">
            <v>0</v>
          </cell>
          <cell r="I1079">
            <v>0</v>
          </cell>
          <cell r="J1079">
            <v>0</v>
          </cell>
          <cell r="K1079"/>
          <cell r="L1079"/>
          <cell r="M1079"/>
          <cell r="N1079"/>
        </row>
        <row r="1080">
          <cell r="A1080">
            <v>0</v>
          </cell>
          <cell r="B1080">
            <v>0</v>
          </cell>
          <cell r="C1080">
            <v>0</v>
          </cell>
          <cell r="D1080">
            <v>0</v>
          </cell>
          <cell r="E1080">
            <v>0</v>
          </cell>
          <cell r="F1080"/>
          <cell r="G1080">
            <v>0</v>
          </cell>
          <cell r="H1080">
            <v>0</v>
          </cell>
          <cell r="I1080">
            <v>0</v>
          </cell>
          <cell r="J1080">
            <v>0</v>
          </cell>
          <cell r="K1080"/>
          <cell r="L1080"/>
          <cell r="M1080"/>
          <cell r="N1080"/>
        </row>
        <row r="1081">
          <cell r="A1081">
            <v>0</v>
          </cell>
          <cell r="B1081">
            <v>0</v>
          </cell>
          <cell r="C1081">
            <v>0</v>
          </cell>
          <cell r="D1081">
            <v>0</v>
          </cell>
          <cell r="E1081">
            <v>0</v>
          </cell>
          <cell r="F1081"/>
          <cell r="G1081">
            <v>0</v>
          </cell>
          <cell r="H1081">
            <v>0</v>
          </cell>
          <cell r="I1081">
            <v>0</v>
          </cell>
          <cell r="J1081">
            <v>0</v>
          </cell>
          <cell r="K1081"/>
          <cell r="L1081"/>
          <cell r="M1081"/>
          <cell r="N1081"/>
        </row>
        <row r="1082">
          <cell r="A1082">
            <v>0</v>
          </cell>
          <cell r="B1082">
            <v>0</v>
          </cell>
          <cell r="C1082">
            <v>0</v>
          </cell>
          <cell r="D1082">
            <v>0</v>
          </cell>
          <cell r="E1082">
            <v>0</v>
          </cell>
          <cell r="F1082"/>
          <cell r="G1082">
            <v>0</v>
          </cell>
          <cell r="H1082">
            <v>0</v>
          </cell>
          <cell r="I1082">
            <v>0</v>
          </cell>
          <cell r="J1082">
            <v>0</v>
          </cell>
          <cell r="K1082"/>
          <cell r="L1082"/>
          <cell r="M1082"/>
          <cell r="N1082"/>
        </row>
        <row r="1083">
          <cell r="A1083">
            <v>0</v>
          </cell>
          <cell r="B1083">
            <v>0</v>
          </cell>
          <cell r="C1083">
            <v>0</v>
          </cell>
          <cell r="D1083">
            <v>0</v>
          </cell>
          <cell r="E1083">
            <v>0</v>
          </cell>
          <cell r="F1083"/>
          <cell r="G1083">
            <v>0</v>
          </cell>
          <cell r="H1083">
            <v>0</v>
          </cell>
          <cell r="I1083">
            <v>0</v>
          </cell>
          <cell r="J1083">
            <v>0</v>
          </cell>
          <cell r="K1083"/>
          <cell r="L1083"/>
          <cell r="M1083"/>
          <cell r="N1083"/>
        </row>
        <row r="1084">
          <cell r="A1084">
            <v>0</v>
          </cell>
          <cell r="B1084">
            <v>0</v>
          </cell>
          <cell r="C1084">
            <v>0</v>
          </cell>
          <cell r="D1084">
            <v>0</v>
          </cell>
          <cell r="E1084">
            <v>0</v>
          </cell>
          <cell r="F1084"/>
          <cell r="G1084">
            <v>0</v>
          </cell>
          <cell r="H1084">
            <v>0</v>
          </cell>
          <cell r="I1084">
            <v>0</v>
          </cell>
          <cell r="J1084">
            <v>0</v>
          </cell>
          <cell r="K1084"/>
          <cell r="L1084"/>
          <cell r="M1084"/>
          <cell r="N1084"/>
        </row>
        <row r="1085">
          <cell r="A1085">
            <v>0</v>
          </cell>
          <cell r="B1085">
            <v>0</v>
          </cell>
          <cell r="C1085">
            <v>0</v>
          </cell>
          <cell r="D1085">
            <v>0</v>
          </cell>
          <cell r="E1085">
            <v>0</v>
          </cell>
          <cell r="F1085"/>
          <cell r="G1085">
            <v>0</v>
          </cell>
          <cell r="H1085">
            <v>0</v>
          </cell>
          <cell r="I1085">
            <v>0</v>
          </cell>
          <cell r="J1085">
            <v>0</v>
          </cell>
          <cell r="K1085"/>
          <cell r="L1085"/>
          <cell r="M1085"/>
          <cell r="N1085"/>
        </row>
        <row r="1086">
          <cell r="A1086">
            <v>0</v>
          </cell>
          <cell r="B1086">
            <v>0</v>
          </cell>
          <cell r="C1086">
            <v>0</v>
          </cell>
          <cell r="D1086">
            <v>0</v>
          </cell>
          <cell r="E1086">
            <v>0</v>
          </cell>
          <cell r="F1086"/>
          <cell r="G1086">
            <v>0</v>
          </cell>
          <cell r="H1086">
            <v>0</v>
          </cell>
          <cell r="I1086">
            <v>0</v>
          </cell>
          <cell r="J1086">
            <v>0</v>
          </cell>
          <cell r="K1086"/>
          <cell r="L1086"/>
          <cell r="M1086"/>
          <cell r="N1086"/>
        </row>
        <row r="1087">
          <cell r="A1087">
            <v>0</v>
          </cell>
          <cell r="B1087">
            <v>0</v>
          </cell>
          <cell r="C1087">
            <v>0</v>
          </cell>
          <cell r="D1087">
            <v>0</v>
          </cell>
          <cell r="E1087">
            <v>0</v>
          </cell>
          <cell r="F1087"/>
          <cell r="G1087">
            <v>0</v>
          </cell>
          <cell r="H1087">
            <v>0</v>
          </cell>
          <cell r="I1087">
            <v>0</v>
          </cell>
          <cell r="J1087">
            <v>0</v>
          </cell>
          <cell r="K1087"/>
          <cell r="L1087"/>
          <cell r="M1087"/>
          <cell r="N1087"/>
        </row>
        <row r="1088">
          <cell r="A1088">
            <v>0</v>
          </cell>
          <cell r="B1088">
            <v>0</v>
          </cell>
          <cell r="C1088">
            <v>0</v>
          </cell>
          <cell r="D1088">
            <v>0</v>
          </cell>
          <cell r="E1088">
            <v>0</v>
          </cell>
          <cell r="F1088"/>
          <cell r="G1088">
            <v>0</v>
          </cell>
          <cell r="H1088">
            <v>0</v>
          </cell>
          <cell r="I1088">
            <v>0</v>
          </cell>
          <cell r="J1088">
            <v>0</v>
          </cell>
          <cell r="K1088"/>
          <cell r="L1088"/>
          <cell r="M1088"/>
          <cell r="N1088"/>
        </row>
        <row r="1089">
          <cell r="A1089">
            <v>0</v>
          </cell>
          <cell r="B1089">
            <v>0</v>
          </cell>
          <cell r="C1089">
            <v>0</v>
          </cell>
          <cell r="D1089">
            <v>0</v>
          </cell>
          <cell r="E1089">
            <v>0</v>
          </cell>
          <cell r="F1089"/>
          <cell r="G1089">
            <v>0</v>
          </cell>
          <cell r="H1089">
            <v>0</v>
          </cell>
          <cell r="I1089">
            <v>0</v>
          </cell>
          <cell r="J1089">
            <v>0</v>
          </cell>
          <cell r="K1089"/>
          <cell r="L1089"/>
          <cell r="M1089"/>
          <cell r="N1089"/>
        </row>
        <row r="1090">
          <cell r="A1090">
            <v>0</v>
          </cell>
          <cell r="B1090">
            <v>0</v>
          </cell>
          <cell r="C1090">
            <v>0</v>
          </cell>
          <cell r="D1090">
            <v>0</v>
          </cell>
          <cell r="E1090">
            <v>0</v>
          </cell>
          <cell r="F1090"/>
          <cell r="G1090">
            <v>0</v>
          </cell>
          <cell r="H1090">
            <v>0</v>
          </cell>
          <cell r="I1090">
            <v>0</v>
          </cell>
          <cell r="J1090">
            <v>0</v>
          </cell>
          <cell r="K1090"/>
          <cell r="L1090"/>
          <cell r="M1090"/>
          <cell r="N1090"/>
        </row>
        <row r="1091">
          <cell r="A1091">
            <v>0</v>
          </cell>
          <cell r="B1091">
            <v>0</v>
          </cell>
          <cell r="C1091">
            <v>0</v>
          </cell>
          <cell r="D1091">
            <v>0</v>
          </cell>
          <cell r="E1091">
            <v>0</v>
          </cell>
          <cell r="F1091"/>
          <cell r="G1091">
            <v>0</v>
          </cell>
          <cell r="H1091">
            <v>0</v>
          </cell>
          <cell r="I1091">
            <v>0</v>
          </cell>
          <cell r="J1091">
            <v>0</v>
          </cell>
          <cell r="K1091"/>
          <cell r="L1091"/>
          <cell r="M1091"/>
          <cell r="N1091"/>
        </row>
        <row r="1092">
          <cell r="A1092">
            <v>0</v>
          </cell>
          <cell r="B1092">
            <v>0</v>
          </cell>
          <cell r="C1092">
            <v>0</v>
          </cell>
          <cell r="D1092">
            <v>0</v>
          </cell>
          <cell r="E1092">
            <v>0</v>
          </cell>
          <cell r="F1092"/>
          <cell r="G1092">
            <v>0</v>
          </cell>
          <cell r="H1092">
            <v>0</v>
          </cell>
          <cell r="I1092">
            <v>0</v>
          </cell>
          <cell r="J1092">
            <v>0</v>
          </cell>
          <cell r="K1092"/>
          <cell r="L1092"/>
          <cell r="M1092"/>
          <cell r="N1092"/>
        </row>
        <row r="1093">
          <cell r="A1093">
            <v>0</v>
          </cell>
          <cell r="B1093">
            <v>0</v>
          </cell>
          <cell r="C1093">
            <v>0</v>
          </cell>
          <cell r="D1093">
            <v>0</v>
          </cell>
          <cell r="E1093">
            <v>0</v>
          </cell>
          <cell r="F1093"/>
          <cell r="G1093">
            <v>0</v>
          </cell>
          <cell r="H1093">
            <v>0</v>
          </cell>
          <cell r="I1093">
            <v>0</v>
          </cell>
          <cell r="J1093">
            <v>0</v>
          </cell>
          <cell r="K1093"/>
          <cell r="L1093"/>
          <cell r="M1093"/>
          <cell r="N1093"/>
        </row>
        <row r="1094">
          <cell r="A1094">
            <v>0</v>
          </cell>
          <cell r="B1094">
            <v>0</v>
          </cell>
          <cell r="C1094">
            <v>0</v>
          </cell>
          <cell r="D1094">
            <v>0</v>
          </cell>
          <cell r="E1094">
            <v>0</v>
          </cell>
          <cell r="F1094"/>
          <cell r="G1094">
            <v>0</v>
          </cell>
          <cell r="H1094">
            <v>0</v>
          </cell>
          <cell r="I1094">
            <v>0</v>
          </cell>
          <cell r="J1094">
            <v>0</v>
          </cell>
          <cell r="K1094"/>
          <cell r="L1094"/>
          <cell r="M1094"/>
          <cell r="N1094"/>
        </row>
        <row r="1095">
          <cell r="A1095">
            <v>0</v>
          </cell>
          <cell r="B1095">
            <v>0</v>
          </cell>
          <cell r="C1095">
            <v>0</v>
          </cell>
          <cell r="D1095">
            <v>0</v>
          </cell>
          <cell r="E1095">
            <v>0</v>
          </cell>
          <cell r="F1095"/>
          <cell r="G1095">
            <v>0</v>
          </cell>
          <cell r="H1095">
            <v>0</v>
          </cell>
          <cell r="I1095">
            <v>0</v>
          </cell>
          <cell r="J1095">
            <v>0</v>
          </cell>
          <cell r="K1095"/>
          <cell r="L1095"/>
          <cell r="M1095"/>
          <cell r="N1095"/>
        </row>
        <row r="1096">
          <cell r="A1096">
            <v>0</v>
          </cell>
          <cell r="B1096">
            <v>0</v>
          </cell>
          <cell r="C1096">
            <v>0</v>
          </cell>
          <cell r="D1096">
            <v>0</v>
          </cell>
          <cell r="E1096">
            <v>0</v>
          </cell>
          <cell r="F1096"/>
          <cell r="G1096">
            <v>0</v>
          </cell>
          <cell r="H1096">
            <v>0</v>
          </cell>
          <cell r="I1096">
            <v>0</v>
          </cell>
          <cell r="J1096">
            <v>0</v>
          </cell>
          <cell r="K1096"/>
          <cell r="L1096"/>
          <cell r="M1096"/>
          <cell r="N1096"/>
        </row>
        <row r="1097">
          <cell r="A1097">
            <v>0</v>
          </cell>
          <cell r="B1097">
            <v>0</v>
          </cell>
          <cell r="C1097">
            <v>0</v>
          </cell>
          <cell r="D1097">
            <v>0</v>
          </cell>
          <cell r="E1097">
            <v>0</v>
          </cell>
          <cell r="F1097"/>
          <cell r="G1097">
            <v>0</v>
          </cell>
          <cell r="H1097">
            <v>0</v>
          </cell>
          <cell r="I1097">
            <v>0</v>
          </cell>
          <cell r="J1097">
            <v>0</v>
          </cell>
          <cell r="K1097"/>
          <cell r="L1097"/>
          <cell r="M1097"/>
          <cell r="N1097"/>
        </row>
        <row r="1098">
          <cell r="A1098">
            <v>0</v>
          </cell>
          <cell r="B1098">
            <v>0</v>
          </cell>
          <cell r="C1098">
            <v>0</v>
          </cell>
          <cell r="D1098">
            <v>0</v>
          </cell>
          <cell r="E1098">
            <v>0</v>
          </cell>
          <cell r="F1098"/>
          <cell r="G1098">
            <v>0</v>
          </cell>
          <cell r="H1098">
            <v>0</v>
          </cell>
          <cell r="I1098">
            <v>0</v>
          </cell>
          <cell r="J1098">
            <v>0</v>
          </cell>
          <cell r="K1098"/>
          <cell r="L1098"/>
          <cell r="M1098"/>
          <cell r="N1098"/>
        </row>
        <row r="1099">
          <cell r="A1099">
            <v>0</v>
          </cell>
          <cell r="B1099">
            <v>0</v>
          </cell>
          <cell r="C1099">
            <v>0</v>
          </cell>
          <cell r="D1099">
            <v>0</v>
          </cell>
          <cell r="E1099">
            <v>0</v>
          </cell>
          <cell r="F1099"/>
          <cell r="G1099">
            <v>0</v>
          </cell>
          <cell r="H1099">
            <v>0</v>
          </cell>
          <cell r="I1099">
            <v>0</v>
          </cell>
          <cell r="J1099">
            <v>0</v>
          </cell>
          <cell r="K1099"/>
          <cell r="L1099"/>
          <cell r="M1099"/>
          <cell r="N1099"/>
        </row>
        <row r="1100">
          <cell r="A1100">
            <v>0</v>
          </cell>
          <cell r="B1100">
            <v>0</v>
          </cell>
          <cell r="C1100">
            <v>0</v>
          </cell>
          <cell r="D1100">
            <v>0</v>
          </cell>
          <cell r="E1100">
            <v>0</v>
          </cell>
          <cell r="F1100"/>
          <cell r="G1100">
            <v>0</v>
          </cell>
          <cell r="H1100">
            <v>0</v>
          </cell>
          <cell r="I1100">
            <v>0</v>
          </cell>
          <cell r="J1100">
            <v>0</v>
          </cell>
          <cell r="K1100"/>
          <cell r="L1100"/>
          <cell r="M1100"/>
          <cell r="N1100"/>
        </row>
        <row r="1101">
          <cell r="A1101">
            <v>0</v>
          </cell>
          <cell r="B1101">
            <v>0</v>
          </cell>
          <cell r="C1101">
            <v>0</v>
          </cell>
          <cell r="D1101">
            <v>0</v>
          </cell>
          <cell r="E1101">
            <v>0</v>
          </cell>
          <cell r="F1101"/>
          <cell r="G1101">
            <v>0</v>
          </cell>
          <cell r="H1101">
            <v>0</v>
          </cell>
          <cell r="I1101">
            <v>0</v>
          </cell>
          <cell r="J1101">
            <v>0</v>
          </cell>
          <cell r="K1101"/>
          <cell r="L1101"/>
          <cell r="M1101"/>
          <cell r="N1101"/>
        </row>
        <row r="1102">
          <cell r="A1102">
            <v>0</v>
          </cell>
          <cell r="B1102">
            <v>0</v>
          </cell>
          <cell r="C1102">
            <v>0</v>
          </cell>
          <cell r="D1102">
            <v>0</v>
          </cell>
          <cell r="E1102">
            <v>0</v>
          </cell>
          <cell r="F1102"/>
          <cell r="G1102">
            <v>0</v>
          </cell>
          <cell r="H1102">
            <v>0</v>
          </cell>
          <cell r="I1102">
            <v>0</v>
          </cell>
          <cell r="J1102">
            <v>0</v>
          </cell>
          <cell r="K1102"/>
          <cell r="L1102"/>
          <cell r="M1102"/>
          <cell r="N1102"/>
        </row>
        <row r="1103">
          <cell r="A1103">
            <v>0</v>
          </cell>
          <cell r="B1103">
            <v>0</v>
          </cell>
          <cell r="C1103">
            <v>0</v>
          </cell>
          <cell r="D1103">
            <v>0</v>
          </cell>
          <cell r="E1103">
            <v>0</v>
          </cell>
          <cell r="F1103"/>
          <cell r="G1103">
            <v>0</v>
          </cell>
          <cell r="H1103">
            <v>0</v>
          </cell>
          <cell r="I1103">
            <v>0</v>
          </cell>
          <cell r="J1103">
            <v>0</v>
          </cell>
          <cell r="K1103"/>
          <cell r="L1103"/>
          <cell r="M1103"/>
          <cell r="N1103"/>
        </row>
        <row r="1104">
          <cell r="A1104">
            <v>0</v>
          </cell>
          <cell r="B1104">
            <v>0</v>
          </cell>
          <cell r="C1104">
            <v>0</v>
          </cell>
          <cell r="D1104">
            <v>0</v>
          </cell>
          <cell r="E1104">
            <v>0</v>
          </cell>
          <cell r="F1104"/>
          <cell r="G1104">
            <v>0</v>
          </cell>
          <cell r="H1104">
            <v>0</v>
          </cell>
          <cell r="I1104">
            <v>0</v>
          </cell>
          <cell r="J1104">
            <v>0</v>
          </cell>
          <cell r="K1104"/>
          <cell r="L1104"/>
          <cell r="M1104"/>
          <cell r="N1104"/>
        </row>
        <row r="1105">
          <cell r="A1105">
            <v>0</v>
          </cell>
          <cell r="B1105">
            <v>0</v>
          </cell>
          <cell r="C1105">
            <v>0</v>
          </cell>
          <cell r="D1105">
            <v>0</v>
          </cell>
          <cell r="E1105">
            <v>0</v>
          </cell>
          <cell r="F1105"/>
          <cell r="G1105">
            <v>0</v>
          </cell>
          <cell r="H1105">
            <v>0</v>
          </cell>
          <cell r="I1105">
            <v>0</v>
          </cell>
          <cell r="J1105">
            <v>0</v>
          </cell>
          <cell r="K1105"/>
          <cell r="L1105"/>
          <cell r="M1105"/>
          <cell r="N1105"/>
        </row>
        <row r="1106">
          <cell r="A1106">
            <v>0</v>
          </cell>
          <cell r="B1106">
            <v>0</v>
          </cell>
          <cell r="C1106">
            <v>0</v>
          </cell>
          <cell r="D1106">
            <v>0</v>
          </cell>
          <cell r="E1106">
            <v>0</v>
          </cell>
          <cell r="F1106"/>
          <cell r="G1106">
            <v>0</v>
          </cell>
          <cell r="H1106">
            <v>0</v>
          </cell>
          <cell r="I1106">
            <v>0</v>
          </cell>
          <cell r="J1106">
            <v>0</v>
          </cell>
          <cell r="K1106"/>
          <cell r="L1106"/>
          <cell r="M1106"/>
          <cell r="N1106"/>
        </row>
        <row r="1107">
          <cell r="A1107">
            <v>0</v>
          </cell>
          <cell r="B1107">
            <v>0</v>
          </cell>
          <cell r="C1107">
            <v>0</v>
          </cell>
          <cell r="D1107">
            <v>0</v>
          </cell>
          <cell r="E1107">
            <v>0</v>
          </cell>
          <cell r="F1107"/>
          <cell r="G1107">
            <v>0</v>
          </cell>
          <cell r="H1107">
            <v>0</v>
          </cell>
          <cell r="I1107">
            <v>0</v>
          </cell>
          <cell r="J1107">
            <v>0</v>
          </cell>
          <cell r="K1107"/>
          <cell r="L1107"/>
          <cell r="M1107"/>
          <cell r="N1107"/>
        </row>
        <row r="1108">
          <cell r="A1108">
            <v>0</v>
          </cell>
          <cell r="B1108">
            <v>0</v>
          </cell>
          <cell r="C1108">
            <v>0</v>
          </cell>
          <cell r="D1108">
            <v>0</v>
          </cell>
          <cell r="E1108">
            <v>0</v>
          </cell>
          <cell r="F1108"/>
          <cell r="G1108">
            <v>0</v>
          </cell>
          <cell r="H1108">
            <v>0</v>
          </cell>
          <cell r="I1108">
            <v>0</v>
          </cell>
          <cell r="J1108">
            <v>0</v>
          </cell>
          <cell r="K1108"/>
          <cell r="L1108"/>
          <cell r="M1108"/>
          <cell r="N1108"/>
        </row>
        <row r="1109">
          <cell r="A1109">
            <v>0</v>
          </cell>
          <cell r="B1109">
            <v>0</v>
          </cell>
          <cell r="C1109">
            <v>0</v>
          </cell>
          <cell r="D1109">
            <v>0</v>
          </cell>
          <cell r="E1109">
            <v>0</v>
          </cell>
          <cell r="F1109"/>
          <cell r="G1109">
            <v>0</v>
          </cell>
          <cell r="H1109">
            <v>0</v>
          </cell>
          <cell r="I1109">
            <v>0</v>
          </cell>
          <cell r="J1109">
            <v>0</v>
          </cell>
          <cell r="K1109"/>
          <cell r="L1109"/>
          <cell r="M1109"/>
          <cell r="N1109"/>
        </row>
        <row r="1110">
          <cell r="A1110">
            <v>0</v>
          </cell>
          <cell r="B1110">
            <v>0</v>
          </cell>
          <cell r="C1110">
            <v>0</v>
          </cell>
          <cell r="D1110">
            <v>0</v>
          </cell>
          <cell r="E1110">
            <v>0</v>
          </cell>
          <cell r="F1110"/>
          <cell r="G1110">
            <v>0</v>
          </cell>
          <cell r="H1110">
            <v>0</v>
          </cell>
          <cell r="I1110">
            <v>0</v>
          </cell>
          <cell r="J1110">
            <v>0</v>
          </cell>
          <cell r="K1110"/>
          <cell r="L1110"/>
          <cell r="M1110"/>
          <cell r="N1110"/>
        </row>
        <row r="1111">
          <cell r="A1111">
            <v>0</v>
          </cell>
          <cell r="B1111">
            <v>0</v>
          </cell>
          <cell r="C1111">
            <v>0</v>
          </cell>
          <cell r="D1111">
            <v>0</v>
          </cell>
          <cell r="E1111">
            <v>0</v>
          </cell>
          <cell r="F1111"/>
          <cell r="G1111">
            <v>0</v>
          </cell>
          <cell r="H1111">
            <v>0</v>
          </cell>
          <cell r="I1111">
            <v>0</v>
          </cell>
          <cell r="J1111">
            <v>0</v>
          </cell>
          <cell r="K1111"/>
          <cell r="L1111"/>
          <cell r="M1111"/>
          <cell r="N1111"/>
        </row>
        <row r="1112">
          <cell r="A1112">
            <v>0</v>
          </cell>
          <cell r="B1112">
            <v>0</v>
          </cell>
          <cell r="C1112">
            <v>0</v>
          </cell>
          <cell r="D1112">
            <v>0</v>
          </cell>
          <cell r="E1112">
            <v>0</v>
          </cell>
          <cell r="F1112"/>
          <cell r="G1112">
            <v>0</v>
          </cell>
          <cell r="H1112">
            <v>0</v>
          </cell>
          <cell r="I1112">
            <v>0</v>
          </cell>
          <cell r="J1112">
            <v>0</v>
          </cell>
          <cell r="K1112"/>
          <cell r="L1112"/>
          <cell r="M1112"/>
          <cell r="N1112"/>
        </row>
        <row r="1113">
          <cell r="A1113">
            <v>0</v>
          </cell>
          <cell r="B1113">
            <v>0</v>
          </cell>
          <cell r="C1113">
            <v>0</v>
          </cell>
          <cell r="D1113">
            <v>0</v>
          </cell>
          <cell r="E1113">
            <v>0</v>
          </cell>
          <cell r="F1113"/>
          <cell r="G1113">
            <v>0</v>
          </cell>
          <cell r="H1113">
            <v>0</v>
          </cell>
          <cell r="I1113">
            <v>0</v>
          </cell>
          <cell r="J1113">
            <v>0</v>
          </cell>
          <cell r="K1113"/>
          <cell r="L1113"/>
          <cell r="M1113"/>
          <cell r="N1113"/>
        </row>
        <row r="1114">
          <cell r="A1114">
            <v>0</v>
          </cell>
          <cell r="B1114">
            <v>0</v>
          </cell>
          <cell r="C1114">
            <v>0</v>
          </cell>
          <cell r="D1114">
            <v>0</v>
          </cell>
          <cell r="E1114">
            <v>0</v>
          </cell>
          <cell r="F1114"/>
          <cell r="G1114">
            <v>0</v>
          </cell>
          <cell r="H1114">
            <v>0</v>
          </cell>
          <cell r="I1114">
            <v>0</v>
          </cell>
          <cell r="J1114">
            <v>0</v>
          </cell>
          <cell r="K1114"/>
          <cell r="L1114"/>
          <cell r="M1114"/>
          <cell r="N1114"/>
        </row>
        <row r="1115">
          <cell r="A1115">
            <v>0</v>
          </cell>
          <cell r="B1115">
            <v>0</v>
          </cell>
          <cell r="C1115">
            <v>0</v>
          </cell>
          <cell r="D1115">
            <v>0</v>
          </cell>
          <cell r="E1115">
            <v>0</v>
          </cell>
          <cell r="F1115"/>
          <cell r="G1115">
            <v>0</v>
          </cell>
          <cell r="H1115">
            <v>0</v>
          </cell>
          <cell r="I1115">
            <v>0</v>
          </cell>
          <cell r="J1115">
            <v>0</v>
          </cell>
          <cell r="K1115"/>
          <cell r="L1115"/>
          <cell r="M1115"/>
          <cell r="N1115"/>
        </row>
        <row r="1116">
          <cell r="A1116">
            <v>0</v>
          </cell>
          <cell r="B1116">
            <v>0</v>
          </cell>
          <cell r="C1116">
            <v>0</v>
          </cell>
          <cell r="D1116">
            <v>0</v>
          </cell>
          <cell r="E1116">
            <v>0</v>
          </cell>
          <cell r="F1116"/>
          <cell r="G1116">
            <v>0</v>
          </cell>
          <cell r="H1116">
            <v>0</v>
          </cell>
          <cell r="I1116">
            <v>0</v>
          </cell>
          <cell r="J1116">
            <v>0</v>
          </cell>
          <cell r="K1116"/>
          <cell r="L1116"/>
          <cell r="M1116"/>
          <cell r="N1116"/>
        </row>
        <row r="1117">
          <cell r="A1117">
            <v>0</v>
          </cell>
          <cell r="B1117">
            <v>0</v>
          </cell>
          <cell r="C1117">
            <v>0</v>
          </cell>
          <cell r="D1117">
            <v>0</v>
          </cell>
          <cell r="E1117">
            <v>0</v>
          </cell>
          <cell r="F1117"/>
          <cell r="G1117">
            <v>0</v>
          </cell>
          <cell r="H1117">
            <v>0</v>
          </cell>
          <cell r="I1117">
            <v>0</v>
          </cell>
          <cell r="J1117">
            <v>0</v>
          </cell>
          <cell r="K1117"/>
          <cell r="L1117"/>
          <cell r="M1117"/>
          <cell r="N1117"/>
        </row>
        <row r="1118">
          <cell r="A1118">
            <v>0</v>
          </cell>
          <cell r="B1118">
            <v>0</v>
          </cell>
          <cell r="C1118">
            <v>0</v>
          </cell>
          <cell r="D1118">
            <v>0</v>
          </cell>
          <cell r="E1118">
            <v>0</v>
          </cell>
          <cell r="F1118"/>
          <cell r="G1118">
            <v>0</v>
          </cell>
          <cell r="H1118">
            <v>0</v>
          </cell>
          <cell r="I1118">
            <v>0</v>
          </cell>
          <cell r="J1118">
            <v>0</v>
          </cell>
          <cell r="K1118"/>
          <cell r="L1118"/>
          <cell r="M1118"/>
          <cell r="N1118"/>
        </row>
        <row r="1119">
          <cell r="A1119">
            <v>0</v>
          </cell>
          <cell r="B1119">
            <v>0</v>
          </cell>
          <cell r="C1119">
            <v>0</v>
          </cell>
          <cell r="D1119">
            <v>0</v>
          </cell>
          <cell r="E1119">
            <v>0</v>
          </cell>
          <cell r="F1119"/>
          <cell r="G1119">
            <v>0</v>
          </cell>
          <cell r="H1119">
            <v>0</v>
          </cell>
          <cell r="I1119">
            <v>0</v>
          </cell>
          <cell r="J1119">
            <v>0</v>
          </cell>
          <cell r="K1119"/>
          <cell r="L1119"/>
          <cell r="M1119"/>
          <cell r="N1119"/>
        </row>
        <row r="1120">
          <cell r="A1120">
            <v>0</v>
          </cell>
          <cell r="B1120">
            <v>0</v>
          </cell>
          <cell r="C1120">
            <v>0</v>
          </cell>
          <cell r="D1120">
            <v>0</v>
          </cell>
          <cell r="E1120">
            <v>0</v>
          </cell>
          <cell r="F1120"/>
          <cell r="G1120">
            <v>0</v>
          </cell>
          <cell r="H1120">
            <v>0</v>
          </cell>
          <cell r="I1120">
            <v>0</v>
          </cell>
          <cell r="J1120">
            <v>0</v>
          </cell>
          <cell r="K1120"/>
          <cell r="L1120"/>
          <cell r="M1120"/>
          <cell r="N1120"/>
        </row>
        <row r="1121">
          <cell r="A1121">
            <v>0</v>
          </cell>
          <cell r="B1121">
            <v>0</v>
          </cell>
          <cell r="C1121">
            <v>0</v>
          </cell>
          <cell r="D1121">
            <v>0</v>
          </cell>
          <cell r="E1121">
            <v>0</v>
          </cell>
          <cell r="F1121"/>
          <cell r="G1121">
            <v>0</v>
          </cell>
          <cell r="H1121">
            <v>0</v>
          </cell>
          <cell r="I1121">
            <v>0</v>
          </cell>
          <cell r="J1121">
            <v>0</v>
          </cell>
          <cell r="K1121"/>
          <cell r="L1121"/>
          <cell r="M1121"/>
          <cell r="N1121"/>
        </row>
        <row r="1122">
          <cell r="A1122">
            <v>0</v>
          </cell>
          <cell r="B1122">
            <v>0</v>
          </cell>
          <cell r="C1122">
            <v>0</v>
          </cell>
          <cell r="D1122">
            <v>0</v>
          </cell>
          <cell r="E1122">
            <v>0</v>
          </cell>
          <cell r="F1122"/>
          <cell r="G1122">
            <v>0</v>
          </cell>
          <cell r="H1122">
            <v>0</v>
          </cell>
          <cell r="I1122">
            <v>0</v>
          </cell>
          <cell r="J1122">
            <v>0</v>
          </cell>
          <cell r="K1122"/>
          <cell r="L1122"/>
          <cell r="M1122"/>
          <cell r="N1122"/>
        </row>
        <row r="1123">
          <cell r="A1123">
            <v>0</v>
          </cell>
          <cell r="B1123">
            <v>0</v>
          </cell>
          <cell r="C1123">
            <v>0</v>
          </cell>
          <cell r="D1123">
            <v>0</v>
          </cell>
          <cell r="E1123">
            <v>0</v>
          </cell>
          <cell r="F1123"/>
          <cell r="G1123">
            <v>0</v>
          </cell>
          <cell r="H1123">
            <v>0</v>
          </cell>
          <cell r="I1123">
            <v>0</v>
          </cell>
          <cell r="J1123">
            <v>0</v>
          </cell>
          <cell r="K1123"/>
          <cell r="L1123"/>
          <cell r="M1123"/>
          <cell r="N1123"/>
        </row>
        <row r="1124">
          <cell r="A1124">
            <v>0</v>
          </cell>
          <cell r="B1124">
            <v>0</v>
          </cell>
          <cell r="C1124">
            <v>0</v>
          </cell>
          <cell r="D1124">
            <v>0</v>
          </cell>
          <cell r="E1124">
            <v>0</v>
          </cell>
          <cell r="F1124"/>
          <cell r="G1124">
            <v>0</v>
          </cell>
          <cell r="H1124">
            <v>0</v>
          </cell>
          <cell r="I1124">
            <v>0</v>
          </cell>
          <cell r="J1124">
            <v>0</v>
          </cell>
          <cell r="K1124"/>
          <cell r="L1124"/>
          <cell r="M1124"/>
          <cell r="N1124"/>
        </row>
        <row r="1125">
          <cell r="A1125">
            <v>0</v>
          </cell>
          <cell r="B1125">
            <v>0</v>
          </cell>
          <cell r="C1125">
            <v>0</v>
          </cell>
          <cell r="D1125">
            <v>0</v>
          </cell>
          <cell r="E1125">
            <v>0</v>
          </cell>
          <cell r="F1125"/>
          <cell r="G1125">
            <v>0</v>
          </cell>
          <cell r="H1125">
            <v>0</v>
          </cell>
          <cell r="I1125">
            <v>0</v>
          </cell>
          <cell r="J1125">
            <v>0</v>
          </cell>
          <cell r="K1125"/>
          <cell r="L1125"/>
          <cell r="M1125"/>
          <cell r="N1125"/>
        </row>
        <row r="1126">
          <cell r="A1126">
            <v>0</v>
          </cell>
          <cell r="B1126">
            <v>0</v>
          </cell>
          <cell r="C1126">
            <v>0</v>
          </cell>
          <cell r="D1126">
            <v>0</v>
          </cell>
          <cell r="E1126">
            <v>0</v>
          </cell>
          <cell r="F1126"/>
          <cell r="G1126">
            <v>0</v>
          </cell>
          <cell r="H1126">
            <v>0</v>
          </cell>
          <cell r="I1126">
            <v>0</v>
          </cell>
          <cell r="J1126">
            <v>0</v>
          </cell>
          <cell r="K1126"/>
          <cell r="L1126"/>
          <cell r="M1126"/>
          <cell r="N1126"/>
        </row>
        <row r="1127">
          <cell r="A1127">
            <v>0</v>
          </cell>
          <cell r="B1127">
            <v>0</v>
          </cell>
          <cell r="C1127">
            <v>0</v>
          </cell>
          <cell r="D1127">
            <v>0</v>
          </cell>
          <cell r="E1127">
            <v>0</v>
          </cell>
          <cell r="F1127"/>
          <cell r="G1127">
            <v>0</v>
          </cell>
          <cell r="H1127">
            <v>0</v>
          </cell>
          <cell r="I1127">
            <v>0</v>
          </cell>
          <cell r="J1127">
            <v>0</v>
          </cell>
          <cell r="K1127"/>
          <cell r="L1127"/>
          <cell r="M1127"/>
          <cell r="N1127"/>
        </row>
        <row r="1128">
          <cell r="A1128">
            <v>0</v>
          </cell>
          <cell r="B1128">
            <v>0</v>
          </cell>
          <cell r="C1128">
            <v>0</v>
          </cell>
          <cell r="D1128">
            <v>0</v>
          </cell>
          <cell r="E1128">
            <v>0</v>
          </cell>
          <cell r="F1128"/>
          <cell r="G1128">
            <v>0</v>
          </cell>
          <cell r="H1128">
            <v>0</v>
          </cell>
          <cell r="I1128">
            <v>0</v>
          </cell>
          <cell r="J1128">
            <v>0</v>
          </cell>
          <cell r="K1128"/>
          <cell r="L1128"/>
          <cell r="M1128"/>
          <cell r="N1128"/>
        </row>
        <row r="1129">
          <cell r="A1129">
            <v>0</v>
          </cell>
          <cell r="B1129">
            <v>0</v>
          </cell>
          <cell r="C1129">
            <v>0</v>
          </cell>
          <cell r="D1129">
            <v>0</v>
          </cell>
          <cell r="E1129">
            <v>0</v>
          </cell>
          <cell r="F1129"/>
          <cell r="G1129">
            <v>0</v>
          </cell>
          <cell r="H1129">
            <v>0</v>
          </cell>
          <cell r="I1129">
            <v>0</v>
          </cell>
          <cell r="J1129">
            <v>0</v>
          </cell>
          <cell r="K1129"/>
          <cell r="L1129"/>
          <cell r="M1129"/>
          <cell r="N1129"/>
        </row>
        <row r="1130">
          <cell r="A1130">
            <v>0</v>
          </cell>
          <cell r="B1130">
            <v>0</v>
          </cell>
          <cell r="C1130">
            <v>0</v>
          </cell>
          <cell r="D1130">
            <v>0</v>
          </cell>
          <cell r="E1130">
            <v>0</v>
          </cell>
          <cell r="F1130"/>
          <cell r="G1130">
            <v>0</v>
          </cell>
          <cell r="H1130">
            <v>0</v>
          </cell>
          <cell r="I1130">
            <v>0</v>
          </cell>
          <cell r="J1130">
            <v>0</v>
          </cell>
          <cell r="K1130"/>
          <cell r="L1130"/>
          <cell r="M1130"/>
          <cell r="N1130"/>
        </row>
        <row r="1131">
          <cell r="A1131">
            <v>0</v>
          </cell>
          <cell r="B1131">
            <v>0</v>
          </cell>
          <cell r="C1131">
            <v>0</v>
          </cell>
          <cell r="D1131">
            <v>0</v>
          </cell>
          <cell r="E1131">
            <v>0</v>
          </cell>
          <cell r="F1131"/>
          <cell r="G1131">
            <v>0</v>
          </cell>
          <cell r="H1131">
            <v>0</v>
          </cell>
          <cell r="I1131">
            <v>0</v>
          </cell>
          <cell r="J1131">
            <v>0</v>
          </cell>
          <cell r="K1131"/>
          <cell r="L1131"/>
          <cell r="M1131"/>
          <cell r="N1131"/>
        </row>
        <row r="1132">
          <cell r="A1132">
            <v>0</v>
          </cell>
          <cell r="B1132">
            <v>0</v>
          </cell>
          <cell r="C1132">
            <v>0</v>
          </cell>
          <cell r="D1132">
            <v>0</v>
          </cell>
          <cell r="E1132">
            <v>0</v>
          </cell>
          <cell r="F1132"/>
          <cell r="G1132">
            <v>0</v>
          </cell>
          <cell r="H1132">
            <v>0</v>
          </cell>
          <cell r="I1132">
            <v>0</v>
          </cell>
          <cell r="J1132">
            <v>0</v>
          </cell>
          <cell r="K1132"/>
          <cell r="L1132"/>
          <cell r="M1132"/>
          <cell r="N1132"/>
        </row>
        <row r="1133">
          <cell r="A1133">
            <v>0</v>
          </cell>
          <cell r="B1133">
            <v>0</v>
          </cell>
          <cell r="C1133">
            <v>0</v>
          </cell>
          <cell r="D1133">
            <v>0</v>
          </cell>
          <cell r="E1133">
            <v>0</v>
          </cell>
          <cell r="F1133"/>
          <cell r="G1133">
            <v>0</v>
          </cell>
          <cell r="H1133">
            <v>0</v>
          </cell>
          <cell r="I1133">
            <v>0</v>
          </cell>
          <cell r="J1133">
            <v>0</v>
          </cell>
          <cell r="K1133"/>
          <cell r="L1133"/>
          <cell r="M1133"/>
          <cell r="N1133"/>
        </row>
        <row r="1134">
          <cell r="A1134">
            <v>0</v>
          </cell>
          <cell r="B1134">
            <v>0</v>
          </cell>
          <cell r="C1134">
            <v>0</v>
          </cell>
          <cell r="D1134">
            <v>0</v>
          </cell>
          <cell r="E1134">
            <v>0</v>
          </cell>
          <cell r="F1134"/>
          <cell r="G1134">
            <v>0</v>
          </cell>
          <cell r="H1134">
            <v>0</v>
          </cell>
          <cell r="I1134">
            <v>0</v>
          </cell>
          <cell r="J1134">
            <v>0</v>
          </cell>
          <cell r="K1134"/>
          <cell r="L1134"/>
          <cell r="M1134"/>
          <cell r="N1134"/>
        </row>
        <row r="1135">
          <cell r="A1135">
            <v>0</v>
          </cell>
          <cell r="B1135">
            <v>0</v>
          </cell>
          <cell r="C1135">
            <v>0</v>
          </cell>
          <cell r="D1135">
            <v>0</v>
          </cell>
          <cell r="E1135">
            <v>0</v>
          </cell>
          <cell r="F1135"/>
          <cell r="G1135">
            <v>0</v>
          </cell>
          <cell r="H1135">
            <v>0</v>
          </cell>
          <cell r="I1135">
            <v>0</v>
          </cell>
          <cell r="J1135">
            <v>0</v>
          </cell>
          <cell r="K1135"/>
          <cell r="L1135"/>
          <cell r="M1135"/>
          <cell r="N1135"/>
        </row>
        <row r="1136">
          <cell r="A1136">
            <v>0</v>
          </cell>
          <cell r="B1136">
            <v>0</v>
          </cell>
          <cell r="C1136">
            <v>0</v>
          </cell>
          <cell r="D1136">
            <v>0</v>
          </cell>
          <cell r="E1136">
            <v>0</v>
          </cell>
          <cell r="F1136"/>
          <cell r="G1136">
            <v>0</v>
          </cell>
          <cell r="H1136">
            <v>0</v>
          </cell>
          <cell r="I1136">
            <v>0</v>
          </cell>
          <cell r="J1136">
            <v>0</v>
          </cell>
          <cell r="K1136"/>
          <cell r="L1136"/>
          <cell r="M1136"/>
          <cell r="N1136"/>
        </row>
        <row r="1137">
          <cell r="A1137">
            <v>0</v>
          </cell>
          <cell r="B1137">
            <v>0</v>
          </cell>
          <cell r="C1137">
            <v>0</v>
          </cell>
          <cell r="D1137">
            <v>0</v>
          </cell>
          <cell r="E1137">
            <v>0</v>
          </cell>
          <cell r="F1137"/>
          <cell r="G1137">
            <v>0</v>
          </cell>
          <cell r="H1137">
            <v>0</v>
          </cell>
          <cell r="I1137">
            <v>0</v>
          </cell>
          <cell r="J1137">
            <v>0</v>
          </cell>
          <cell r="K1137"/>
          <cell r="L1137"/>
          <cell r="M1137"/>
          <cell r="N1137"/>
        </row>
        <row r="1138">
          <cell r="A1138">
            <v>0</v>
          </cell>
          <cell r="B1138">
            <v>0</v>
          </cell>
          <cell r="C1138">
            <v>0</v>
          </cell>
          <cell r="D1138">
            <v>0</v>
          </cell>
          <cell r="E1138">
            <v>0</v>
          </cell>
          <cell r="F1138"/>
          <cell r="G1138">
            <v>0</v>
          </cell>
          <cell r="H1138">
            <v>0</v>
          </cell>
          <cell r="I1138">
            <v>0</v>
          </cell>
          <cell r="J1138">
            <v>0</v>
          </cell>
          <cell r="K1138"/>
          <cell r="L1138"/>
          <cell r="M1138"/>
          <cell r="N1138"/>
        </row>
        <row r="1139">
          <cell r="A1139">
            <v>0</v>
          </cell>
          <cell r="B1139">
            <v>0</v>
          </cell>
          <cell r="C1139">
            <v>0</v>
          </cell>
          <cell r="D1139">
            <v>0</v>
          </cell>
          <cell r="E1139">
            <v>0</v>
          </cell>
          <cell r="F1139"/>
          <cell r="G1139">
            <v>0</v>
          </cell>
          <cell r="H1139">
            <v>0</v>
          </cell>
          <cell r="I1139">
            <v>0</v>
          </cell>
          <cell r="J1139">
            <v>0</v>
          </cell>
          <cell r="K1139"/>
          <cell r="L1139"/>
          <cell r="M1139"/>
          <cell r="N1139"/>
        </row>
        <row r="1140">
          <cell r="A1140">
            <v>0</v>
          </cell>
          <cell r="B1140">
            <v>0</v>
          </cell>
          <cell r="C1140">
            <v>0</v>
          </cell>
          <cell r="D1140">
            <v>0</v>
          </cell>
          <cell r="E1140">
            <v>0</v>
          </cell>
          <cell r="F1140"/>
          <cell r="G1140">
            <v>0</v>
          </cell>
          <cell r="H1140">
            <v>0</v>
          </cell>
          <cell r="I1140">
            <v>0</v>
          </cell>
          <cell r="J1140">
            <v>0</v>
          </cell>
          <cell r="K1140"/>
          <cell r="L1140"/>
          <cell r="M1140"/>
          <cell r="N1140"/>
        </row>
        <row r="1141">
          <cell r="A1141">
            <v>0</v>
          </cell>
          <cell r="B1141">
            <v>0</v>
          </cell>
          <cell r="C1141">
            <v>0</v>
          </cell>
          <cell r="D1141">
            <v>0</v>
          </cell>
          <cell r="E1141">
            <v>0</v>
          </cell>
          <cell r="F1141"/>
          <cell r="G1141">
            <v>0</v>
          </cell>
          <cell r="H1141">
            <v>0</v>
          </cell>
          <cell r="I1141">
            <v>0</v>
          </cell>
          <cell r="J1141">
            <v>0</v>
          </cell>
          <cell r="K1141"/>
          <cell r="L1141"/>
          <cell r="M1141"/>
          <cell r="N1141"/>
        </row>
        <row r="1142">
          <cell r="A1142">
            <v>0</v>
          </cell>
          <cell r="B1142">
            <v>0</v>
          </cell>
          <cell r="C1142">
            <v>0</v>
          </cell>
          <cell r="D1142">
            <v>0</v>
          </cell>
          <cell r="E1142">
            <v>0</v>
          </cell>
          <cell r="F1142"/>
          <cell r="G1142">
            <v>0</v>
          </cell>
          <cell r="H1142">
            <v>0</v>
          </cell>
          <cell r="I1142">
            <v>0</v>
          </cell>
          <cell r="J1142">
            <v>0</v>
          </cell>
          <cell r="K1142"/>
          <cell r="L1142"/>
          <cell r="M1142"/>
          <cell r="N1142"/>
        </row>
        <row r="1143">
          <cell r="A1143">
            <v>0</v>
          </cell>
          <cell r="B1143">
            <v>0</v>
          </cell>
          <cell r="C1143">
            <v>0</v>
          </cell>
          <cell r="D1143">
            <v>0</v>
          </cell>
          <cell r="E1143">
            <v>0</v>
          </cell>
          <cell r="F1143"/>
          <cell r="G1143">
            <v>0</v>
          </cell>
          <cell r="H1143">
            <v>0</v>
          </cell>
          <cell r="I1143">
            <v>0</v>
          </cell>
          <cell r="J1143">
            <v>0</v>
          </cell>
          <cell r="K1143"/>
          <cell r="L1143"/>
          <cell r="M1143"/>
          <cell r="N1143"/>
        </row>
        <row r="1144">
          <cell r="A1144">
            <v>0</v>
          </cell>
          <cell r="B1144">
            <v>0</v>
          </cell>
          <cell r="C1144">
            <v>0</v>
          </cell>
          <cell r="D1144">
            <v>0</v>
          </cell>
          <cell r="E1144">
            <v>0</v>
          </cell>
          <cell r="F1144"/>
          <cell r="G1144">
            <v>0</v>
          </cell>
          <cell r="H1144">
            <v>0</v>
          </cell>
          <cell r="I1144">
            <v>0</v>
          </cell>
          <cell r="J1144">
            <v>0</v>
          </cell>
          <cell r="K1144"/>
          <cell r="L1144"/>
          <cell r="M1144"/>
          <cell r="N1144"/>
        </row>
        <row r="1145">
          <cell r="A1145">
            <v>0</v>
          </cell>
          <cell r="B1145">
            <v>0</v>
          </cell>
          <cell r="C1145">
            <v>0</v>
          </cell>
          <cell r="D1145">
            <v>0</v>
          </cell>
          <cell r="E1145">
            <v>0</v>
          </cell>
          <cell r="F1145"/>
          <cell r="G1145">
            <v>0</v>
          </cell>
          <cell r="H1145">
            <v>0</v>
          </cell>
          <cell r="I1145">
            <v>0</v>
          </cell>
          <cell r="J1145">
            <v>0</v>
          </cell>
          <cell r="K1145"/>
          <cell r="L1145"/>
          <cell r="M1145"/>
          <cell r="N1145"/>
        </row>
        <row r="1146">
          <cell r="A1146">
            <v>0</v>
          </cell>
          <cell r="B1146">
            <v>0</v>
          </cell>
          <cell r="C1146">
            <v>0</v>
          </cell>
          <cell r="D1146">
            <v>0</v>
          </cell>
          <cell r="E1146">
            <v>0</v>
          </cell>
          <cell r="F1146"/>
          <cell r="G1146">
            <v>0</v>
          </cell>
          <cell r="H1146">
            <v>0</v>
          </cell>
          <cell r="I1146">
            <v>0</v>
          </cell>
          <cell r="J1146">
            <v>0</v>
          </cell>
          <cell r="K1146"/>
          <cell r="L1146"/>
          <cell r="M1146"/>
          <cell r="N1146"/>
        </row>
        <row r="1147">
          <cell r="A1147">
            <v>0</v>
          </cell>
          <cell r="B1147">
            <v>0</v>
          </cell>
          <cell r="C1147">
            <v>0</v>
          </cell>
          <cell r="D1147">
            <v>0</v>
          </cell>
          <cell r="E1147">
            <v>0</v>
          </cell>
          <cell r="F1147"/>
          <cell r="G1147">
            <v>0</v>
          </cell>
          <cell r="H1147">
            <v>0</v>
          </cell>
          <cell r="I1147">
            <v>0</v>
          </cell>
          <cell r="J1147">
            <v>0</v>
          </cell>
          <cell r="K1147"/>
          <cell r="L1147"/>
          <cell r="M1147"/>
          <cell r="N1147"/>
        </row>
        <row r="1148">
          <cell r="A1148">
            <v>0</v>
          </cell>
          <cell r="B1148">
            <v>0</v>
          </cell>
          <cell r="C1148">
            <v>0</v>
          </cell>
          <cell r="D1148">
            <v>0</v>
          </cell>
          <cell r="E1148">
            <v>0</v>
          </cell>
          <cell r="F1148"/>
          <cell r="G1148">
            <v>0</v>
          </cell>
          <cell r="H1148">
            <v>0</v>
          </cell>
          <cell r="I1148">
            <v>0</v>
          </cell>
          <cell r="J1148">
            <v>0</v>
          </cell>
          <cell r="K1148"/>
          <cell r="L1148"/>
          <cell r="M1148"/>
          <cell r="N1148"/>
        </row>
        <row r="1149">
          <cell r="A1149">
            <v>0</v>
          </cell>
          <cell r="B1149">
            <v>0</v>
          </cell>
          <cell r="C1149">
            <v>0</v>
          </cell>
          <cell r="D1149">
            <v>0</v>
          </cell>
          <cell r="E1149">
            <v>0</v>
          </cell>
          <cell r="F1149"/>
          <cell r="G1149">
            <v>0</v>
          </cell>
          <cell r="H1149">
            <v>0</v>
          </cell>
          <cell r="I1149">
            <v>0</v>
          </cell>
          <cell r="J1149">
            <v>0</v>
          </cell>
          <cell r="K1149"/>
          <cell r="L1149"/>
          <cell r="M1149"/>
          <cell r="N1149"/>
        </row>
        <row r="1150">
          <cell r="A1150">
            <v>0</v>
          </cell>
          <cell r="B1150">
            <v>0</v>
          </cell>
          <cell r="C1150">
            <v>0</v>
          </cell>
          <cell r="D1150">
            <v>0</v>
          </cell>
          <cell r="E1150">
            <v>0</v>
          </cell>
          <cell r="F1150"/>
          <cell r="G1150">
            <v>0</v>
          </cell>
          <cell r="H1150">
            <v>0</v>
          </cell>
          <cell r="I1150">
            <v>0</v>
          </cell>
          <cell r="J1150">
            <v>0</v>
          </cell>
          <cell r="K1150"/>
          <cell r="L1150"/>
          <cell r="M1150"/>
          <cell r="N1150"/>
        </row>
        <row r="1151">
          <cell r="A1151">
            <v>0</v>
          </cell>
          <cell r="B1151">
            <v>0</v>
          </cell>
          <cell r="C1151">
            <v>0</v>
          </cell>
          <cell r="D1151">
            <v>0</v>
          </cell>
          <cell r="E1151">
            <v>0</v>
          </cell>
          <cell r="F1151"/>
          <cell r="G1151">
            <v>0</v>
          </cell>
          <cell r="H1151">
            <v>0</v>
          </cell>
          <cell r="I1151">
            <v>0</v>
          </cell>
          <cell r="J1151">
            <v>0</v>
          </cell>
          <cell r="K1151"/>
          <cell r="L1151"/>
          <cell r="M1151"/>
          <cell r="N1151"/>
        </row>
        <row r="1152">
          <cell r="A1152">
            <v>0</v>
          </cell>
          <cell r="B1152">
            <v>0</v>
          </cell>
          <cell r="C1152">
            <v>0</v>
          </cell>
          <cell r="D1152">
            <v>0</v>
          </cell>
          <cell r="E1152">
            <v>0</v>
          </cell>
          <cell r="F1152"/>
          <cell r="G1152">
            <v>0</v>
          </cell>
          <cell r="H1152">
            <v>0</v>
          </cell>
          <cell r="I1152">
            <v>0</v>
          </cell>
          <cell r="J1152">
            <v>0</v>
          </cell>
          <cell r="K1152"/>
          <cell r="L1152"/>
          <cell r="M1152"/>
          <cell r="N1152"/>
        </row>
        <row r="1153">
          <cell r="A1153">
            <v>0</v>
          </cell>
          <cell r="B1153">
            <v>0</v>
          </cell>
          <cell r="C1153">
            <v>0</v>
          </cell>
          <cell r="D1153">
            <v>0</v>
          </cell>
          <cell r="E1153">
            <v>0</v>
          </cell>
          <cell r="F1153"/>
          <cell r="G1153">
            <v>0</v>
          </cell>
          <cell r="H1153">
            <v>0</v>
          </cell>
          <cell r="I1153">
            <v>0</v>
          </cell>
          <cell r="J1153">
            <v>0</v>
          </cell>
          <cell r="K1153"/>
          <cell r="L1153"/>
          <cell r="M1153"/>
          <cell r="N1153"/>
        </row>
        <row r="1154">
          <cell r="A1154">
            <v>0</v>
          </cell>
          <cell r="B1154">
            <v>0</v>
          </cell>
          <cell r="C1154">
            <v>0</v>
          </cell>
          <cell r="D1154">
            <v>0</v>
          </cell>
          <cell r="E1154">
            <v>0</v>
          </cell>
          <cell r="F1154"/>
          <cell r="G1154">
            <v>0</v>
          </cell>
          <cell r="H1154">
            <v>0</v>
          </cell>
          <cell r="I1154">
            <v>0</v>
          </cell>
          <cell r="J1154">
            <v>0</v>
          </cell>
          <cell r="K1154"/>
          <cell r="L1154"/>
          <cell r="M1154"/>
          <cell r="N1154"/>
        </row>
        <row r="1155">
          <cell r="A1155">
            <v>0</v>
          </cell>
          <cell r="B1155">
            <v>0</v>
          </cell>
          <cell r="C1155">
            <v>0</v>
          </cell>
          <cell r="D1155">
            <v>0</v>
          </cell>
          <cell r="E1155">
            <v>0</v>
          </cell>
          <cell r="F1155"/>
          <cell r="G1155">
            <v>0</v>
          </cell>
          <cell r="H1155">
            <v>0</v>
          </cell>
          <cell r="I1155">
            <v>0</v>
          </cell>
          <cell r="J1155">
            <v>0</v>
          </cell>
          <cell r="K1155"/>
          <cell r="L1155"/>
          <cell r="M1155"/>
          <cell r="N1155"/>
        </row>
        <row r="1156">
          <cell r="A1156">
            <v>0</v>
          </cell>
          <cell r="B1156">
            <v>0</v>
          </cell>
          <cell r="C1156">
            <v>0</v>
          </cell>
          <cell r="D1156">
            <v>0</v>
          </cell>
          <cell r="E1156">
            <v>0</v>
          </cell>
          <cell r="F1156"/>
          <cell r="G1156">
            <v>0</v>
          </cell>
          <cell r="H1156">
            <v>0</v>
          </cell>
          <cell r="I1156">
            <v>0</v>
          </cell>
          <cell r="J1156">
            <v>0</v>
          </cell>
          <cell r="K1156"/>
          <cell r="L1156"/>
          <cell r="M1156"/>
          <cell r="N1156"/>
        </row>
        <row r="1157">
          <cell r="A1157">
            <v>0</v>
          </cell>
          <cell r="B1157">
            <v>0</v>
          </cell>
          <cell r="C1157">
            <v>0</v>
          </cell>
          <cell r="D1157">
            <v>0</v>
          </cell>
          <cell r="E1157">
            <v>0</v>
          </cell>
          <cell r="F1157"/>
          <cell r="G1157">
            <v>0</v>
          </cell>
          <cell r="H1157">
            <v>0</v>
          </cell>
          <cell r="I1157">
            <v>0</v>
          </cell>
          <cell r="J1157">
            <v>0</v>
          </cell>
          <cell r="K1157"/>
          <cell r="L1157"/>
          <cell r="M1157"/>
          <cell r="N1157"/>
        </row>
        <row r="1158">
          <cell r="A1158">
            <v>0</v>
          </cell>
          <cell r="B1158">
            <v>0</v>
          </cell>
          <cell r="C1158">
            <v>0</v>
          </cell>
          <cell r="D1158">
            <v>0</v>
          </cell>
          <cell r="E1158">
            <v>0</v>
          </cell>
          <cell r="F1158"/>
          <cell r="G1158">
            <v>0</v>
          </cell>
          <cell r="H1158">
            <v>0</v>
          </cell>
          <cell r="I1158">
            <v>0</v>
          </cell>
          <cell r="J1158">
            <v>0</v>
          </cell>
          <cell r="K1158"/>
          <cell r="L1158"/>
          <cell r="M1158"/>
          <cell r="N1158"/>
        </row>
        <row r="1159">
          <cell r="A1159">
            <v>0</v>
          </cell>
          <cell r="B1159">
            <v>0</v>
          </cell>
          <cell r="C1159">
            <v>0</v>
          </cell>
          <cell r="D1159">
            <v>0</v>
          </cell>
          <cell r="E1159">
            <v>0</v>
          </cell>
          <cell r="F1159"/>
          <cell r="G1159">
            <v>0</v>
          </cell>
          <cell r="H1159">
            <v>0</v>
          </cell>
          <cell r="I1159">
            <v>0</v>
          </cell>
          <cell r="J1159">
            <v>0</v>
          </cell>
          <cell r="K1159"/>
          <cell r="L1159"/>
          <cell r="M1159"/>
          <cell r="N1159"/>
        </row>
        <row r="1160">
          <cell r="A1160">
            <v>0</v>
          </cell>
          <cell r="B1160">
            <v>0</v>
          </cell>
          <cell r="C1160">
            <v>0</v>
          </cell>
          <cell r="D1160">
            <v>0</v>
          </cell>
          <cell r="E1160">
            <v>0</v>
          </cell>
          <cell r="F1160"/>
          <cell r="G1160">
            <v>0</v>
          </cell>
          <cell r="H1160">
            <v>0</v>
          </cell>
          <cell r="I1160">
            <v>0</v>
          </cell>
          <cell r="J1160">
            <v>0</v>
          </cell>
          <cell r="K1160"/>
          <cell r="L1160"/>
          <cell r="M1160"/>
          <cell r="N1160"/>
        </row>
        <row r="1161">
          <cell r="A1161">
            <v>0</v>
          </cell>
          <cell r="B1161">
            <v>0</v>
          </cell>
          <cell r="C1161">
            <v>0</v>
          </cell>
          <cell r="D1161">
            <v>0</v>
          </cell>
          <cell r="E1161">
            <v>0</v>
          </cell>
          <cell r="F1161"/>
          <cell r="G1161">
            <v>0</v>
          </cell>
          <cell r="H1161">
            <v>0</v>
          </cell>
          <cell r="I1161">
            <v>0</v>
          </cell>
          <cell r="J1161">
            <v>0</v>
          </cell>
          <cell r="K1161"/>
          <cell r="L1161"/>
          <cell r="M1161"/>
          <cell r="N1161"/>
        </row>
        <row r="1162">
          <cell r="A1162">
            <v>0</v>
          </cell>
          <cell r="B1162">
            <v>0</v>
          </cell>
          <cell r="C1162">
            <v>0</v>
          </cell>
          <cell r="D1162">
            <v>0</v>
          </cell>
          <cell r="E1162">
            <v>0</v>
          </cell>
          <cell r="F1162"/>
          <cell r="G1162">
            <v>0</v>
          </cell>
          <cell r="H1162">
            <v>0</v>
          </cell>
          <cell r="I1162">
            <v>0</v>
          </cell>
          <cell r="J1162">
            <v>0</v>
          </cell>
          <cell r="K1162"/>
          <cell r="L1162"/>
          <cell r="M1162"/>
          <cell r="N1162"/>
        </row>
        <row r="1163">
          <cell r="A1163">
            <v>0</v>
          </cell>
          <cell r="B1163">
            <v>0</v>
          </cell>
          <cell r="C1163">
            <v>0</v>
          </cell>
          <cell r="D1163">
            <v>0</v>
          </cell>
          <cell r="E1163">
            <v>0</v>
          </cell>
          <cell r="F1163"/>
          <cell r="G1163">
            <v>0</v>
          </cell>
          <cell r="H1163">
            <v>0</v>
          </cell>
          <cell r="I1163">
            <v>0</v>
          </cell>
          <cell r="J1163">
            <v>0</v>
          </cell>
          <cell r="K1163"/>
          <cell r="L1163"/>
          <cell r="M1163"/>
          <cell r="N1163"/>
        </row>
        <row r="1164">
          <cell r="A1164">
            <v>0</v>
          </cell>
          <cell r="B1164">
            <v>0</v>
          </cell>
          <cell r="C1164">
            <v>0</v>
          </cell>
          <cell r="D1164">
            <v>0</v>
          </cell>
          <cell r="E1164">
            <v>0</v>
          </cell>
          <cell r="F1164"/>
          <cell r="G1164">
            <v>0</v>
          </cell>
          <cell r="H1164">
            <v>0</v>
          </cell>
          <cell r="I1164">
            <v>0</v>
          </cell>
          <cell r="J1164">
            <v>0</v>
          </cell>
          <cell r="K1164"/>
          <cell r="L1164"/>
          <cell r="M1164"/>
          <cell r="N1164"/>
        </row>
        <row r="1165">
          <cell r="A1165">
            <v>0</v>
          </cell>
          <cell r="B1165">
            <v>0</v>
          </cell>
          <cell r="C1165">
            <v>0</v>
          </cell>
          <cell r="D1165">
            <v>0</v>
          </cell>
          <cell r="E1165">
            <v>0</v>
          </cell>
          <cell r="F1165"/>
          <cell r="G1165">
            <v>0</v>
          </cell>
          <cell r="H1165">
            <v>0</v>
          </cell>
          <cell r="I1165">
            <v>0</v>
          </cell>
          <cell r="J1165">
            <v>0</v>
          </cell>
          <cell r="K1165"/>
          <cell r="L1165"/>
          <cell r="M1165"/>
          <cell r="N1165"/>
        </row>
        <row r="1166">
          <cell r="A1166">
            <v>0</v>
          </cell>
          <cell r="B1166">
            <v>0</v>
          </cell>
          <cell r="C1166">
            <v>0</v>
          </cell>
          <cell r="D1166">
            <v>0</v>
          </cell>
          <cell r="E1166">
            <v>0</v>
          </cell>
          <cell r="F1166"/>
          <cell r="G1166">
            <v>0</v>
          </cell>
          <cell r="H1166">
            <v>0</v>
          </cell>
          <cell r="I1166">
            <v>0</v>
          </cell>
          <cell r="J1166">
            <v>0</v>
          </cell>
          <cell r="K1166"/>
          <cell r="L1166"/>
          <cell r="M1166"/>
          <cell r="N1166"/>
        </row>
        <row r="1167">
          <cell r="A1167">
            <v>0</v>
          </cell>
          <cell r="B1167">
            <v>0</v>
          </cell>
          <cell r="C1167">
            <v>0</v>
          </cell>
          <cell r="D1167">
            <v>0</v>
          </cell>
          <cell r="E1167">
            <v>0</v>
          </cell>
          <cell r="F1167"/>
          <cell r="G1167">
            <v>0</v>
          </cell>
          <cell r="H1167">
            <v>0</v>
          </cell>
          <cell r="I1167">
            <v>0</v>
          </cell>
          <cell r="J1167">
            <v>0</v>
          </cell>
          <cell r="K1167"/>
          <cell r="L1167"/>
          <cell r="M1167"/>
          <cell r="N1167"/>
        </row>
        <row r="1168">
          <cell r="A1168">
            <v>0</v>
          </cell>
          <cell r="B1168">
            <v>0</v>
          </cell>
          <cell r="C1168">
            <v>0</v>
          </cell>
          <cell r="D1168">
            <v>0</v>
          </cell>
          <cell r="E1168">
            <v>0</v>
          </cell>
          <cell r="F1168"/>
          <cell r="G1168">
            <v>0</v>
          </cell>
          <cell r="H1168">
            <v>0</v>
          </cell>
          <cell r="I1168">
            <v>0</v>
          </cell>
          <cell r="J1168">
            <v>0</v>
          </cell>
          <cell r="K1168"/>
          <cell r="L1168"/>
          <cell r="M1168"/>
          <cell r="N1168"/>
        </row>
        <row r="1169">
          <cell r="A1169">
            <v>0</v>
          </cell>
          <cell r="B1169">
            <v>0</v>
          </cell>
          <cell r="C1169">
            <v>0</v>
          </cell>
          <cell r="D1169">
            <v>0</v>
          </cell>
          <cell r="E1169">
            <v>0</v>
          </cell>
          <cell r="F1169"/>
          <cell r="G1169">
            <v>0</v>
          </cell>
          <cell r="H1169">
            <v>0</v>
          </cell>
          <cell r="I1169">
            <v>0</v>
          </cell>
          <cell r="J1169">
            <v>0</v>
          </cell>
          <cell r="K1169"/>
          <cell r="L1169"/>
          <cell r="M1169"/>
          <cell r="N1169"/>
        </row>
        <row r="1170">
          <cell r="A1170">
            <v>0</v>
          </cell>
          <cell r="B1170">
            <v>0</v>
          </cell>
          <cell r="C1170">
            <v>0</v>
          </cell>
          <cell r="D1170">
            <v>0</v>
          </cell>
          <cell r="E1170">
            <v>0</v>
          </cell>
          <cell r="F1170"/>
          <cell r="G1170">
            <v>0</v>
          </cell>
          <cell r="H1170">
            <v>0</v>
          </cell>
          <cell r="I1170">
            <v>0</v>
          </cell>
          <cell r="J1170">
            <v>0</v>
          </cell>
          <cell r="K1170"/>
          <cell r="L1170"/>
          <cell r="M1170"/>
          <cell r="N1170"/>
        </row>
        <row r="1171">
          <cell r="A1171">
            <v>0</v>
          </cell>
          <cell r="B1171">
            <v>0</v>
          </cell>
          <cell r="C1171">
            <v>0</v>
          </cell>
          <cell r="D1171">
            <v>0</v>
          </cell>
          <cell r="E1171">
            <v>0</v>
          </cell>
          <cell r="F1171"/>
          <cell r="G1171">
            <v>0</v>
          </cell>
          <cell r="H1171">
            <v>0</v>
          </cell>
          <cell r="I1171">
            <v>0</v>
          </cell>
          <cell r="J1171">
            <v>0</v>
          </cell>
          <cell r="K1171"/>
          <cell r="L1171"/>
          <cell r="M1171"/>
          <cell r="N1171"/>
        </row>
        <row r="1172">
          <cell r="A1172">
            <v>0</v>
          </cell>
          <cell r="B1172">
            <v>0</v>
          </cell>
          <cell r="C1172">
            <v>0</v>
          </cell>
          <cell r="D1172">
            <v>0</v>
          </cell>
          <cell r="E1172">
            <v>0</v>
          </cell>
          <cell r="F1172"/>
          <cell r="G1172">
            <v>0</v>
          </cell>
          <cell r="H1172">
            <v>0</v>
          </cell>
          <cell r="I1172">
            <v>0</v>
          </cell>
          <cell r="J1172">
            <v>0</v>
          </cell>
          <cell r="K1172"/>
          <cell r="L1172"/>
          <cell r="M1172"/>
          <cell r="N1172"/>
        </row>
        <row r="1173">
          <cell r="A1173">
            <v>0</v>
          </cell>
          <cell r="B1173">
            <v>0</v>
          </cell>
          <cell r="C1173">
            <v>0</v>
          </cell>
          <cell r="D1173">
            <v>0</v>
          </cell>
          <cell r="E1173">
            <v>0</v>
          </cell>
          <cell r="F1173"/>
          <cell r="G1173">
            <v>0</v>
          </cell>
          <cell r="H1173">
            <v>0</v>
          </cell>
          <cell r="I1173">
            <v>0</v>
          </cell>
          <cell r="J1173">
            <v>0</v>
          </cell>
          <cell r="K1173"/>
          <cell r="L1173"/>
          <cell r="M1173"/>
          <cell r="N1173"/>
        </row>
        <row r="1174">
          <cell r="A1174">
            <v>0</v>
          </cell>
          <cell r="B1174">
            <v>0</v>
          </cell>
          <cell r="C1174">
            <v>0</v>
          </cell>
          <cell r="D1174">
            <v>0</v>
          </cell>
          <cell r="E1174">
            <v>0</v>
          </cell>
          <cell r="F1174"/>
          <cell r="G1174">
            <v>0</v>
          </cell>
          <cell r="H1174">
            <v>0</v>
          </cell>
          <cell r="I1174">
            <v>0</v>
          </cell>
          <cell r="J1174">
            <v>0</v>
          </cell>
          <cell r="K1174"/>
          <cell r="L1174"/>
          <cell r="M1174"/>
          <cell r="N1174"/>
        </row>
        <row r="1175">
          <cell r="A1175">
            <v>0</v>
          </cell>
          <cell r="B1175">
            <v>0</v>
          </cell>
          <cell r="C1175">
            <v>0</v>
          </cell>
          <cell r="D1175">
            <v>0</v>
          </cell>
          <cell r="E1175">
            <v>0</v>
          </cell>
          <cell r="F1175"/>
          <cell r="G1175">
            <v>0</v>
          </cell>
          <cell r="H1175">
            <v>0</v>
          </cell>
          <cell r="I1175">
            <v>0</v>
          </cell>
          <cell r="J1175">
            <v>0</v>
          </cell>
          <cell r="K1175"/>
          <cell r="L1175"/>
          <cell r="M1175"/>
          <cell r="N1175"/>
        </row>
        <row r="1176">
          <cell r="A1176">
            <v>0</v>
          </cell>
          <cell r="B1176">
            <v>0</v>
          </cell>
          <cell r="C1176">
            <v>0</v>
          </cell>
          <cell r="D1176">
            <v>0</v>
          </cell>
          <cell r="E1176">
            <v>0</v>
          </cell>
          <cell r="F1176"/>
          <cell r="G1176">
            <v>0</v>
          </cell>
          <cell r="H1176">
            <v>0</v>
          </cell>
          <cell r="I1176">
            <v>0</v>
          </cell>
          <cell r="J1176">
            <v>0</v>
          </cell>
          <cell r="K1176"/>
          <cell r="L1176"/>
          <cell r="M1176"/>
          <cell r="N1176"/>
        </row>
        <row r="1177">
          <cell r="A1177">
            <v>0</v>
          </cell>
          <cell r="B1177">
            <v>0</v>
          </cell>
          <cell r="C1177">
            <v>0</v>
          </cell>
          <cell r="D1177">
            <v>0</v>
          </cell>
          <cell r="E1177">
            <v>0</v>
          </cell>
          <cell r="F1177"/>
          <cell r="G1177">
            <v>0</v>
          </cell>
          <cell r="H1177">
            <v>0</v>
          </cell>
          <cell r="I1177">
            <v>0</v>
          </cell>
          <cell r="J1177">
            <v>0</v>
          </cell>
          <cell r="K1177"/>
          <cell r="L1177"/>
          <cell r="M1177"/>
          <cell r="N1177"/>
        </row>
        <row r="1178">
          <cell r="A1178">
            <v>0</v>
          </cell>
          <cell r="B1178">
            <v>0</v>
          </cell>
          <cell r="C1178">
            <v>0</v>
          </cell>
          <cell r="D1178">
            <v>0</v>
          </cell>
          <cell r="E1178">
            <v>0</v>
          </cell>
          <cell r="F1178"/>
          <cell r="G1178">
            <v>0</v>
          </cell>
          <cell r="H1178">
            <v>0</v>
          </cell>
          <cell r="I1178">
            <v>0</v>
          </cell>
          <cell r="J1178">
            <v>0</v>
          </cell>
          <cell r="K1178"/>
          <cell r="L1178"/>
          <cell r="M1178"/>
          <cell r="N1178"/>
        </row>
        <row r="1179">
          <cell r="A1179">
            <v>0</v>
          </cell>
          <cell r="B1179">
            <v>0</v>
          </cell>
          <cell r="C1179">
            <v>0</v>
          </cell>
          <cell r="D1179">
            <v>0</v>
          </cell>
          <cell r="E1179">
            <v>0</v>
          </cell>
          <cell r="F1179"/>
          <cell r="G1179">
            <v>0</v>
          </cell>
          <cell r="H1179">
            <v>0</v>
          </cell>
          <cell r="I1179">
            <v>0</v>
          </cell>
          <cell r="J1179">
            <v>0</v>
          </cell>
          <cell r="K1179"/>
          <cell r="L1179"/>
          <cell r="M1179"/>
          <cell r="N1179"/>
        </row>
        <row r="1180">
          <cell r="A1180">
            <v>0</v>
          </cell>
          <cell r="B1180">
            <v>0</v>
          </cell>
          <cell r="C1180">
            <v>0</v>
          </cell>
          <cell r="D1180">
            <v>0</v>
          </cell>
          <cell r="E1180">
            <v>0</v>
          </cell>
          <cell r="F1180"/>
          <cell r="G1180">
            <v>0</v>
          </cell>
          <cell r="H1180">
            <v>0</v>
          </cell>
          <cell r="I1180">
            <v>0</v>
          </cell>
          <cell r="J1180">
            <v>0</v>
          </cell>
          <cell r="K1180"/>
          <cell r="L1180"/>
          <cell r="M1180"/>
          <cell r="N1180"/>
        </row>
        <row r="1181">
          <cell r="A1181">
            <v>0</v>
          </cell>
          <cell r="B1181">
            <v>0</v>
          </cell>
          <cell r="C1181">
            <v>0</v>
          </cell>
          <cell r="D1181">
            <v>0</v>
          </cell>
          <cell r="E1181">
            <v>0</v>
          </cell>
          <cell r="F1181"/>
          <cell r="G1181">
            <v>0</v>
          </cell>
          <cell r="H1181">
            <v>0</v>
          </cell>
          <cell r="I1181">
            <v>0</v>
          </cell>
          <cell r="J1181">
            <v>0</v>
          </cell>
          <cell r="K1181"/>
          <cell r="L1181"/>
          <cell r="M1181"/>
          <cell r="N1181"/>
        </row>
        <row r="1182">
          <cell r="A1182">
            <v>0</v>
          </cell>
          <cell r="B1182">
            <v>0</v>
          </cell>
          <cell r="C1182">
            <v>0</v>
          </cell>
          <cell r="D1182">
            <v>0</v>
          </cell>
          <cell r="E1182">
            <v>0</v>
          </cell>
          <cell r="F1182"/>
          <cell r="G1182">
            <v>0</v>
          </cell>
          <cell r="H1182">
            <v>0</v>
          </cell>
          <cell r="I1182">
            <v>0</v>
          </cell>
          <cell r="J1182">
            <v>0</v>
          </cell>
          <cell r="K1182"/>
          <cell r="L1182"/>
          <cell r="M1182"/>
          <cell r="N1182"/>
        </row>
        <row r="1183">
          <cell r="A1183">
            <v>0</v>
          </cell>
          <cell r="B1183">
            <v>0</v>
          </cell>
          <cell r="C1183">
            <v>0</v>
          </cell>
          <cell r="D1183">
            <v>0</v>
          </cell>
          <cell r="E1183">
            <v>0</v>
          </cell>
          <cell r="F1183"/>
          <cell r="G1183">
            <v>0</v>
          </cell>
          <cell r="H1183">
            <v>0</v>
          </cell>
          <cell r="I1183">
            <v>0</v>
          </cell>
          <cell r="J1183">
            <v>0</v>
          </cell>
          <cell r="K1183"/>
          <cell r="L1183"/>
          <cell r="M1183"/>
          <cell r="N1183"/>
        </row>
        <row r="1184">
          <cell r="A1184">
            <v>0</v>
          </cell>
          <cell r="B1184">
            <v>0</v>
          </cell>
          <cell r="C1184">
            <v>0</v>
          </cell>
          <cell r="D1184">
            <v>0</v>
          </cell>
          <cell r="E1184">
            <v>0</v>
          </cell>
          <cell r="F1184"/>
          <cell r="G1184">
            <v>0</v>
          </cell>
          <cell r="H1184">
            <v>0</v>
          </cell>
          <cell r="I1184">
            <v>0</v>
          </cell>
          <cell r="J1184">
            <v>0</v>
          </cell>
          <cell r="K1184"/>
          <cell r="L1184"/>
          <cell r="M1184"/>
          <cell r="N1184"/>
        </row>
        <row r="1185">
          <cell r="A1185">
            <v>0</v>
          </cell>
          <cell r="B1185">
            <v>0</v>
          </cell>
          <cell r="C1185">
            <v>0</v>
          </cell>
          <cell r="D1185">
            <v>0</v>
          </cell>
          <cell r="E1185">
            <v>0</v>
          </cell>
          <cell r="F1185"/>
          <cell r="G1185">
            <v>0</v>
          </cell>
          <cell r="H1185">
            <v>0</v>
          </cell>
          <cell r="I1185">
            <v>0</v>
          </cell>
          <cell r="J1185">
            <v>0</v>
          </cell>
          <cell r="K1185"/>
          <cell r="L1185"/>
          <cell r="M1185"/>
          <cell r="N1185"/>
        </row>
        <row r="1186">
          <cell r="A1186">
            <v>0</v>
          </cell>
          <cell r="B1186">
            <v>0</v>
          </cell>
          <cell r="C1186">
            <v>0</v>
          </cell>
          <cell r="D1186">
            <v>0</v>
          </cell>
          <cell r="E1186">
            <v>0</v>
          </cell>
          <cell r="F1186"/>
          <cell r="G1186">
            <v>0</v>
          </cell>
          <cell r="H1186">
            <v>0</v>
          </cell>
          <cell r="I1186">
            <v>0</v>
          </cell>
          <cell r="J1186">
            <v>0</v>
          </cell>
          <cell r="K1186"/>
          <cell r="L1186"/>
          <cell r="M1186"/>
          <cell r="N1186"/>
        </row>
        <row r="1187">
          <cell r="A1187">
            <v>0</v>
          </cell>
          <cell r="B1187">
            <v>0</v>
          </cell>
          <cell r="C1187">
            <v>0</v>
          </cell>
          <cell r="D1187">
            <v>0</v>
          </cell>
          <cell r="E1187">
            <v>0</v>
          </cell>
          <cell r="F1187"/>
          <cell r="G1187">
            <v>0</v>
          </cell>
          <cell r="H1187">
            <v>0</v>
          </cell>
          <cell r="I1187">
            <v>0</v>
          </cell>
          <cell r="J1187">
            <v>0</v>
          </cell>
          <cell r="K1187"/>
          <cell r="L1187"/>
          <cell r="M1187"/>
          <cell r="N1187"/>
        </row>
        <row r="1188">
          <cell r="A1188">
            <v>0</v>
          </cell>
          <cell r="B1188">
            <v>0</v>
          </cell>
          <cell r="C1188">
            <v>0</v>
          </cell>
          <cell r="D1188">
            <v>0</v>
          </cell>
          <cell r="E1188">
            <v>0</v>
          </cell>
          <cell r="F1188"/>
          <cell r="G1188">
            <v>0</v>
          </cell>
          <cell r="H1188">
            <v>0</v>
          </cell>
          <cell r="I1188">
            <v>0</v>
          </cell>
          <cell r="J1188">
            <v>0</v>
          </cell>
          <cell r="K1188"/>
          <cell r="L1188"/>
          <cell r="M1188"/>
          <cell r="N1188"/>
        </row>
        <row r="1189">
          <cell r="A1189">
            <v>0</v>
          </cell>
          <cell r="B1189">
            <v>0</v>
          </cell>
          <cell r="C1189">
            <v>0</v>
          </cell>
          <cell r="D1189">
            <v>0</v>
          </cell>
          <cell r="E1189">
            <v>0</v>
          </cell>
          <cell r="F1189"/>
          <cell r="G1189">
            <v>0</v>
          </cell>
          <cell r="H1189">
            <v>0</v>
          </cell>
          <cell r="I1189">
            <v>0</v>
          </cell>
          <cell r="J1189">
            <v>0</v>
          </cell>
          <cell r="K1189"/>
          <cell r="L1189"/>
          <cell r="M1189"/>
          <cell r="N1189"/>
        </row>
        <row r="1190">
          <cell r="A1190">
            <v>0</v>
          </cell>
          <cell r="B1190">
            <v>0</v>
          </cell>
          <cell r="C1190">
            <v>0</v>
          </cell>
          <cell r="D1190">
            <v>0</v>
          </cell>
          <cell r="E1190">
            <v>0</v>
          </cell>
          <cell r="F1190"/>
          <cell r="G1190">
            <v>0</v>
          </cell>
          <cell r="H1190">
            <v>0</v>
          </cell>
          <cell r="I1190">
            <v>0</v>
          </cell>
          <cell r="J1190">
            <v>0</v>
          </cell>
          <cell r="K1190"/>
          <cell r="L1190"/>
          <cell r="M1190"/>
          <cell r="N1190"/>
        </row>
        <row r="1191">
          <cell r="A1191">
            <v>0</v>
          </cell>
          <cell r="B1191">
            <v>0</v>
          </cell>
          <cell r="C1191">
            <v>0</v>
          </cell>
          <cell r="D1191">
            <v>0</v>
          </cell>
          <cell r="E1191">
            <v>0</v>
          </cell>
          <cell r="F1191"/>
          <cell r="G1191">
            <v>0</v>
          </cell>
          <cell r="H1191">
            <v>0</v>
          </cell>
          <cell r="I1191">
            <v>0</v>
          </cell>
          <cell r="J1191">
            <v>0</v>
          </cell>
          <cell r="K1191"/>
          <cell r="L1191"/>
          <cell r="M1191"/>
          <cell r="N1191"/>
        </row>
        <row r="1192">
          <cell r="A1192">
            <v>0</v>
          </cell>
          <cell r="B1192">
            <v>0</v>
          </cell>
          <cell r="C1192">
            <v>0</v>
          </cell>
          <cell r="D1192">
            <v>0</v>
          </cell>
          <cell r="E1192">
            <v>0</v>
          </cell>
          <cell r="F1192"/>
          <cell r="G1192">
            <v>0</v>
          </cell>
          <cell r="H1192">
            <v>0</v>
          </cell>
          <cell r="I1192">
            <v>0</v>
          </cell>
          <cell r="J1192">
            <v>0</v>
          </cell>
          <cell r="K1192"/>
          <cell r="L1192"/>
          <cell r="M1192"/>
          <cell r="N1192"/>
        </row>
        <row r="1193">
          <cell r="A1193">
            <v>0</v>
          </cell>
          <cell r="B1193">
            <v>0</v>
          </cell>
          <cell r="C1193">
            <v>0</v>
          </cell>
          <cell r="D1193">
            <v>0</v>
          </cell>
          <cell r="E1193">
            <v>0</v>
          </cell>
          <cell r="F1193"/>
          <cell r="G1193">
            <v>0</v>
          </cell>
          <cell r="H1193">
            <v>0</v>
          </cell>
          <cell r="I1193">
            <v>0</v>
          </cell>
          <cell r="J1193">
            <v>0</v>
          </cell>
          <cell r="K1193"/>
          <cell r="L1193"/>
          <cell r="M1193"/>
          <cell r="N1193"/>
        </row>
        <row r="1194">
          <cell r="A1194">
            <v>0</v>
          </cell>
          <cell r="B1194">
            <v>0</v>
          </cell>
          <cell r="C1194">
            <v>0</v>
          </cell>
          <cell r="D1194">
            <v>0</v>
          </cell>
          <cell r="E1194">
            <v>0</v>
          </cell>
          <cell r="F1194"/>
          <cell r="G1194">
            <v>0</v>
          </cell>
          <cell r="H1194">
            <v>0</v>
          </cell>
          <cell r="I1194">
            <v>0</v>
          </cell>
          <cell r="J1194">
            <v>0</v>
          </cell>
          <cell r="K1194"/>
          <cell r="L1194"/>
          <cell r="M1194"/>
          <cell r="N1194"/>
        </row>
        <row r="1195">
          <cell r="A1195">
            <v>0</v>
          </cell>
          <cell r="B1195">
            <v>0</v>
          </cell>
          <cell r="C1195">
            <v>0</v>
          </cell>
          <cell r="D1195">
            <v>0</v>
          </cell>
          <cell r="E1195">
            <v>0</v>
          </cell>
          <cell r="F1195"/>
          <cell r="G1195">
            <v>0</v>
          </cell>
          <cell r="H1195">
            <v>0</v>
          </cell>
          <cell r="I1195">
            <v>0</v>
          </cell>
          <cell r="J1195">
            <v>0</v>
          </cell>
          <cell r="K1195"/>
          <cell r="L1195"/>
          <cell r="M1195"/>
          <cell r="N1195"/>
        </row>
        <row r="1196">
          <cell r="A1196">
            <v>0</v>
          </cell>
          <cell r="B1196">
            <v>0</v>
          </cell>
          <cell r="C1196">
            <v>0</v>
          </cell>
          <cell r="D1196">
            <v>0</v>
          </cell>
          <cell r="E1196">
            <v>0</v>
          </cell>
          <cell r="F1196"/>
          <cell r="G1196">
            <v>0</v>
          </cell>
          <cell r="H1196">
            <v>0</v>
          </cell>
          <cell r="I1196">
            <v>0</v>
          </cell>
          <cell r="J1196">
            <v>0</v>
          </cell>
          <cell r="K1196"/>
          <cell r="L1196"/>
          <cell r="M1196"/>
          <cell r="N1196"/>
        </row>
        <row r="1197">
          <cell r="A1197">
            <v>0</v>
          </cell>
          <cell r="B1197">
            <v>0</v>
          </cell>
          <cell r="C1197">
            <v>0</v>
          </cell>
          <cell r="D1197">
            <v>0</v>
          </cell>
          <cell r="E1197">
            <v>0</v>
          </cell>
          <cell r="F1197"/>
          <cell r="G1197">
            <v>0</v>
          </cell>
          <cell r="H1197">
            <v>0</v>
          </cell>
          <cell r="I1197">
            <v>0</v>
          </cell>
          <cell r="J1197">
            <v>0</v>
          </cell>
          <cell r="K1197"/>
          <cell r="L1197"/>
          <cell r="M1197"/>
          <cell r="N1197"/>
        </row>
        <row r="1198">
          <cell r="A1198">
            <v>0</v>
          </cell>
          <cell r="B1198">
            <v>0</v>
          </cell>
          <cell r="C1198">
            <v>0</v>
          </cell>
          <cell r="D1198">
            <v>0</v>
          </cell>
          <cell r="E1198">
            <v>0</v>
          </cell>
          <cell r="F1198"/>
          <cell r="G1198">
            <v>0</v>
          </cell>
          <cell r="H1198">
            <v>0</v>
          </cell>
          <cell r="I1198">
            <v>0</v>
          </cell>
          <cell r="J1198">
            <v>0</v>
          </cell>
          <cell r="K1198"/>
          <cell r="L1198"/>
          <cell r="M1198"/>
          <cell r="N1198"/>
        </row>
        <row r="1199">
          <cell r="A1199">
            <v>0</v>
          </cell>
          <cell r="B1199">
            <v>0</v>
          </cell>
          <cell r="C1199">
            <v>0</v>
          </cell>
          <cell r="D1199">
            <v>0</v>
          </cell>
          <cell r="E1199">
            <v>0</v>
          </cell>
          <cell r="F1199"/>
          <cell r="G1199">
            <v>0</v>
          </cell>
          <cell r="H1199">
            <v>0</v>
          </cell>
          <cell r="I1199">
            <v>0</v>
          </cell>
          <cell r="J1199">
            <v>0</v>
          </cell>
          <cell r="K1199"/>
          <cell r="L1199"/>
          <cell r="M1199"/>
          <cell r="N1199"/>
        </row>
        <row r="1200">
          <cell r="A1200">
            <v>0</v>
          </cell>
          <cell r="B1200">
            <v>0</v>
          </cell>
          <cell r="C1200">
            <v>0</v>
          </cell>
          <cell r="D1200">
            <v>0</v>
          </cell>
          <cell r="E1200">
            <v>0</v>
          </cell>
          <cell r="F1200"/>
          <cell r="G1200">
            <v>0</v>
          </cell>
          <cell r="H1200">
            <v>0</v>
          </cell>
          <cell r="I1200">
            <v>0</v>
          </cell>
          <cell r="J1200">
            <v>0</v>
          </cell>
          <cell r="K1200"/>
          <cell r="L1200"/>
          <cell r="M1200"/>
          <cell r="N1200"/>
        </row>
        <row r="1201">
          <cell r="A1201">
            <v>0</v>
          </cell>
          <cell r="B1201">
            <v>0</v>
          </cell>
          <cell r="C1201">
            <v>0</v>
          </cell>
          <cell r="D1201">
            <v>0</v>
          </cell>
          <cell r="E1201">
            <v>0</v>
          </cell>
          <cell r="F1201"/>
          <cell r="G1201">
            <v>0</v>
          </cell>
          <cell r="H1201">
            <v>0</v>
          </cell>
          <cell r="I1201">
            <v>0</v>
          </cell>
          <cell r="J1201">
            <v>0</v>
          </cell>
          <cell r="K1201"/>
          <cell r="L1201"/>
          <cell r="M1201"/>
          <cell r="N1201"/>
        </row>
        <row r="1202">
          <cell r="A1202">
            <v>0</v>
          </cell>
          <cell r="B1202">
            <v>0</v>
          </cell>
          <cell r="C1202">
            <v>0</v>
          </cell>
          <cell r="D1202">
            <v>0</v>
          </cell>
          <cell r="E1202">
            <v>0</v>
          </cell>
          <cell r="F1202"/>
          <cell r="G1202">
            <v>0</v>
          </cell>
          <cell r="H1202">
            <v>0</v>
          </cell>
          <cell r="I1202">
            <v>0</v>
          </cell>
          <cell r="J1202">
            <v>0</v>
          </cell>
          <cell r="K1202"/>
          <cell r="L1202"/>
          <cell r="M1202"/>
          <cell r="N1202"/>
        </row>
        <row r="1203">
          <cell r="A1203">
            <v>0</v>
          </cell>
          <cell r="B1203">
            <v>0</v>
          </cell>
          <cell r="C1203">
            <v>0</v>
          </cell>
          <cell r="D1203">
            <v>0</v>
          </cell>
          <cell r="E1203">
            <v>0</v>
          </cell>
          <cell r="F1203"/>
          <cell r="G1203">
            <v>0</v>
          </cell>
          <cell r="H1203">
            <v>0</v>
          </cell>
          <cell r="I1203">
            <v>0</v>
          </cell>
          <cell r="J1203">
            <v>0</v>
          </cell>
          <cell r="K1203"/>
          <cell r="L1203"/>
          <cell r="M1203"/>
          <cell r="N1203"/>
        </row>
        <row r="1204">
          <cell r="A1204">
            <v>0</v>
          </cell>
          <cell r="B1204">
            <v>0</v>
          </cell>
          <cell r="C1204">
            <v>0</v>
          </cell>
          <cell r="D1204">
            <v>0</v>
          </cell>
          <cell r="E1204">
            <v>0</v>
          </cell>
          <cell r="F1204"/>
          <cell r="G1204">
            <v>0</v>
          </cell>
          <cell r="H1204">
            <v>0</v>
          </cell>
          <cell r="I1204">
            <v>0</v>
          </cell>
          <cell r="J1204">
            <v>0</v>
          </cell>
          <cell r="K1204"/>
          <cell r="L1204"/>
          <cell r="M1204"/>
          <cell r="N1204"/>
        </row>
        <row r="1205">
          <cell r="A1205">
            <v>0</v>
          </cell>
          <cell r="B1205">
            <v>0</v>
          </cell>
          <cell r="C1205">
            <v>0</v>
          </cell>
          <cell r="D1205">
            <v>0</v>
          </cell>
          <cell r="E1205">
            <v>0</v>
          </cell>
          <cell r="F1205"/>
          <cell r="G1205">
            <v>0</v>
          </cell>
          <cell r="H1205">
            <v>0</v>
          </cell>
          <cell r="I1205">
            <v>0</v>
          </cell>
          <cell r="J1205">
            <v>0</v>
          </cell>
          <cell r="K1205"/>
          <cell r="L1205"/>
          <cell r="M1205"/>
          <cell r="N1205"/>
        </row>
        <row r="1206">
          <cell r="A1206">
            <v>0</v>
          </cell>
          <cell r="B1206">
            <v>0</v>
          </cell>
          <cell r="C1206">
            <v>0</v>
          </cell>
          <cell r="D1206">
            <v>0</v>
          </cell>
          <cell r="E1206">
            <v>0</v>
          </cell>
          <cell r="F1206"/>
          <cell r="G1206">
            <v>0</v>
          </cell>
          <cell r="H1206">
            <v>0</v>
          </cell>
          <cell r="I1206">
            <v>0</v>
          </cell>
          <cell r="J1206">
            <v>0</v>
          </cell>
          <cell r="K1206"/>
          <cell r="L1206"/>
          <cell r="M1206"/>
          <cell r="N1206"/>
        </row>
        <row r="1207">
          <cell r="A1207">
            <v>0</v>
          </cell>
          <cell r="B1207">
            <v>0</v>
          </cell>
          <cell r="C1207">
            <v>0</v>
          </cell>
          <cell r="D1207">
            <v>0</v>
          </cell>
          <cell r="E1207">
            <v>0</v>
          </cell>
          <cell r="F1207"/>
          <cell r="G1207">
            <v>0</v>
          </cell>
          <cell r="H1207">
            <v>0</v>
          </cell>
          <cell r="I1207">
            <v>0</v>
          </cell>
          <cell r="J1207">
            <v>0</v>
          </cell>
          <cell r="K1207"/>
          <cell r="L1207"/>
          <cell r="M1207"/>
          <cell r="N1207"/>
        </row>
        <row r="1208">
          <cell r="A1208">
            <v>0</v>
          </cell>
          <cell r="B1208">
            <v>0</v>
          </cell>
          <cell r="C1208">
            <v>0</v>
          </cell>
          <cell r="D1208">
            <v>0</v>
          </cell>
          <cell r="E1208">
            <v>0</v>
          </cell>
          <cell r="F1208"/>
          <cell r="G1208">
            <v>0</v>
          </cell>
          <cell r="H1208">
            <v>0</v>
          </cell>
          <cell r="I1208">
            <v>0</v>
          </cell>
          <cell r="J1208">
            <v>0</v>
          </cell>
          <cell r="K1208"/>
          <cell r="L1208"/>
          <cell r="M1208"/>
          <cell r="N1208"/>
        </row>
        <row r="1209">
          <cell r="A1209">
            <v>0</v>
          </cell>
          <cell r="B1209">
            <v>0</v>
          </cell>
          <cell r="C1209">
            <v>0</v>
          </cell>
          <cell r="D1209">
            <v>0</v>
          </cell>
          <cell r="E1209">
            <v>0</v>
          </cell>
          <cell r="F1209"/>
          <cell r="G1209">
            <v>0</v>
          </cell>
          <cell r="H1209">
            <v>0</v>
          </cell>
          <cell r="I1209">
            <v>0</v>
          </cell>
          <cell r="J1209">
            <v>0</v>
          </cell>
          <cell r="K1209"/>
          <cell r="L1209"/>
          <cell r="M1209"/>
          <cell r="N1209"/>
        </row>
        <row r="1210">
          <cell r="A1210">
            <v>0</v>
          </cell>
          <cell r="B1210">
            <v>0</v>
          </cell>
          <cell r="C1210">
            <v>0</v>
          </cell>
          <cell r="D1210">
            <v>0</v>
          </cell>
          <cell r="E1210">
            <v>0</v>
          </cell>
          <cell r="F1210"/>
          <cell r="G1210">
            <v>0</v>
          </cell>
          <cell r="H1210">
            <v>0</v>
          </cell>
          <cell r="I1210">
            <v>0</v>
          </cell>
          <cell r="J1210">
            <v>0</v>
          </cell>
          <cell r="K1210"/>
          <cell r="L1210"/>
          <cell r="M1210"/>
          <cell r="N1210"/>
        </row>
        <row r="1211">
          <cell r="A1211">
            <v>0</v>
          </cell>
          <cell r="B1211">
            <v>0</v>
          </cell>
          <cell r="C1211">
            <v>0</v>
          </cell>
          <cell r="D1211">
            <v>0</v>
          </cell>
          <cell r="E1211">
            <v>0</v>
          </cell>
          <cell r="F1211"/>
          <cell r="G1211">
            <v>0</v>
          </cell>
          <cell r="H1211">
            <v>0</v>
          </cell>
          <cell r="I1211">
            <v>0</v>
          </cell>
          <cell r="J1211">
            <v>0</v>
          </cell>
          <cell r="K1211"/>
          <cell r="L1211"/>
          <cell r="M1211"/>
          <cell r="N1211"/>
        </row>
        <row r="1212">
          <cell r="A1212">
            <v>0</v>
          </cell>
          <cell r="B1212">
            <v>0</v>
          </cell>
          <cell r="C1212">
            <v>0</v>
          </cell>
          <cell r="D1212">
            <v>0</v>
          </cell>
          <cell r="E1212">
            <v>0</v>
          </cell>
          <cell r="F1212"/>
          <cell r="G1212">
            <v>0</v>
          </cell>
          <cell r="H1212">
            <v>0</v>
          </cell>
          <cell r="I1212">
            <v>0</v>
          </cell>
          <cell r="J1212">
            <v>0</v>
          </cell>
          <cell r="K1212"/>
          <cell r="L1212"/>
          <cell r="M1212"/>
          <cell r="N1212"/>
        </row>
        <row r="1213">
          <cell r="A1213">
            <v>0</v>
          </cell>
          <cell r="B1213">
            <v>0</v>
          </cell>
          <cell r="C1213">
            <v>0</v>
          </cell>
          <cell r="D1213">
            <v>0</v>
          </cell>
          <cell r="E1213">
            <v>0</v>
          </cell>
          <cell r="F1213"/>
          <cell r="G1213">
            <v>0</v>
          </cell>
          <cell r="H1213">
            <v>0</v>
          </cell>
          <cell r="I1213">
            <v>0</v>
          </cell>
          <cell r="J1213">
            <v>0</v>
          </cell>
          <cell r="K1213"/>
          <cell r="L1213"/>
          <cell r="M1213"/>
          <cell r="N1213"/>
        </row>
        <row r="1214">
          <cell r="A1214">
            <v>0</v>
          </cell>
          <cell r="B1214">
            <v>0</v>
          </cell>
          <cell r="C1214">
            <v>0</v>
          </cell>
          <cell r="D1214">
            <v>0</v>
          </cell>
          <cell r="E1214">
            <v>0</v>
          </cell>
          <cell r="F1214"/>
          <cell r="G1214">
            <v>0</v>
          </cell>
          <cell r="H1214">
            <v>0</v>
          </cell>
          <cell r="I1214">
            <v>0</v>
          </cell>
          <cell r="J1214">
            <v>0</v>
          </cell>
          <cell r="K1214"/>
          <cell r="L1214"/>
          <cell r="M1214"/>
          <cell r="N1214"/>
        </row>
        <row r="1215">
          <cell r="A1215">
            <v>0</v>
          </cell>
          <cell r="B1215">
            <v>0</v>
          </cell>
          <cell r="C1215">
            <v>0</v>
          </cell>
          <cell r="D1215">
            <v>0</v>
          </cell>
          <cell r="E1215">
            <v>0</v>
          </cell>
          <cell r="F1215"/>
          <cell r="G1215">
            <v>0</v>
          </cell>
          <cell r="H1215">
            <v>0</v>
          </cell>
          <cell r="I1215">
            <v>0</v>
          </cell>
          <cell r="J1215">
            <v>0</v>
          </cell>
          <cell r="K1215"/>
          <cell r="L1215"/>
          <cell r="M1215"/>
          <cell r="N1215"/>
        </row>
        <row r="1216">
          <cell r="A1216">
            <v>0</v>
          </cell>
          <cell r="B1216">
            <v>0</v>
          </cell>
          <cell r="C1216">
            <v>0</v>
          </cell>
          <cell r="D1216">
            <v>0</v>
          </cell>
          <cell r="E1216">
            <v>0</v>
          </cell>
          <cell r="F1216"/>
          <cell r="G1216">
            <v>0</v>
          </cell>
          <cell r="H1216">
            <v>0</v>
          </cell>
          <cell r="I1216">
            <v>0</v>
          </cell>
          <cell r="J1216">
            <v>0</v>
          </cell>
          <cell r="K1216"/>
          <cell r="L1216"/>
          <cell r="M1216"/>
          <cell r="N1216"/>
        </row>
        <row r="1217">
          <cell r="A1217">
            <v>0</v>
          </cell>
          <cell r="B1217">
            <v>0</v>
          </cell>
          <cell r="C1217">
            <v>0</v>
          </cell>
          <cell r="D1217">
            <v>0</v>
          </cell>
          <cell r="E1217">
            <v>0</v>
          </cell>
          <cell r="F1217"/>
          <cell r="G1217">
            <v>0</v>
          </cell>
          <cell r="H1217">
            <v>0</v>
          </cell>
          <cell r="I1217">
            <v>0</v>
          </cell>
          <cell r="J1217">
            <v>0</v>
          </cell>
          <cell r="K1217"/>
          <cell r="L1217"/>
          <cell r="M1217"/>
          <cell r="N1217"/>
        </row>
        <row r="1218">
          <cell r="A1218">
            <v>0</v>
          </cell>
          <cell r="B1218">
            <v>0</v>
          </cell>
          <cell r="C1218">
            <v>0</v>
          </cell>
          <cell r="D1218">
            <v>0</v>
          </cell>
          <cell r="E1218">
            <v>0</v>
          </cell>
          <cell r="F1218"/>
          <cell r="G1218">
            <v>0</v>
          </cell>
          <cell r="H1218">
            <v>0</v>
          </cell>
          <cell r="I1218">
            <v>0</v>
          </cell>
          <cell r="J1218">
            <v>0</v>
          </cell>
          <cell r="K1218"/>
          <cell r="L1218"/>
          <cell r="M1218"/>
          <cell r="N1218"/>
        </row>
        <row r="1219">
          <cell r="A1219">
            <v>0</v>
          </cell>
          <cell r="B1219">
            <v>0</v>
          </cell>
          <cell r="C1219">
            <v>0</v>
          </cell>
          <cell r="D1219">
            <v>0</v>
          </cell>
          <cell r="E1219">
            <v>0</v>
          </cell>
          <cell r="F1219"/>
          <cell r="G1219">
            <v>0</v>
          </cell>
          <cell r="H1219">
            <v>0</v>
          </cell>
          <cell r="I1219">
            <v>0</v>
          </cell>
          <cell r="J1219">
            <v>0</v>
          </cell>
          <cell r="K1219"/>
          <cell r="L1219"/>
          <cell r="M1219"/>
          <cell r="N1219"/>
        </row>
        <row r="1220">
          <cell r="A1220">
            <v>0</v>
          </cell>
          <cell r="B1220">
            <v>0</v>
          </cell>
          <cell r="C1220">
            <v>0</v>
          </cell>
          <cell r="D1220">
            <v>0</v>
          </cell>
          <cell r="E1220">
            <v>0</v>
          </cell>
          <cell r="F1220"/>
          <cell r="G1220">
            <v>0</v>
          </cell>
          <cell r="H1220">
            <v>0</v>
          </cell>
          <cell r="I1220">
            <v>0</v>
          </cell>
          <cell r="J1220">
            <v>0</v>
          </cell>
          <cell r="K1220"/>
          <cell r="L1220"/>
          <cell r="M1220"/>
          <cell r="N1220"/>
        </row>
        <row r="1221">
          <cell r="A1221">
            <v>0</v>
          </cell>
          <cell r="B1221">
            <v>0</v>
          </cell>
          <cell r="C1221">
            <v>0</v>
          </cell>
          <cell r="D1221">
            <v>0</v>
          </cell>
          <cell r="E1221">
            <v>0</v>
          </cell>
          <cell r="F1221"/>
          <cell r="G1221">
            <v>0</v>
          </cell>
          <cell r="H1221">
            <v>0</v>
          </cell>
          <cell r="I1221">
            <v>0</v>
          </cell>
          <cell r="J1221">
            <v>0</v>
          </cell>
          <cell r="K1221"/>
          <cell r="L1221"/>
          <cell r="M1221"/>
          <cell r="N1221"/>
        </row>
        <row r="1222">
          <cell r="A1222">
            <v>0</v>
          </cell>
          <cell r="B1222">
            <v>0</v>
          </cell>
          <cell r="C1222">
            <v>0</v>
          </cell>
          <cell r="D1222">
            <v>0</v>
          </cell>
          <cell r="E1222">
            <v>0</v>
          </cell>
          <cell r="F1222"/>
          <cell r="G1222">
            <v>0</v>
          </cell>
          <cell r="H1222">
            <v>0</v>
          </cell>
          <cell r="I1222">
            <v>0</v>
          </cell>
          <cell r="J1222">
            <v>0</v>
          </cell>
          <cell r="K1222"/>
          <cell r="L1222"/>
          <cell r="M1222"/>
          <cell r="N1222"/>
        </row>
        <row r="1223">
          <cell r="A1223">
            <v>0</v>
          </cell>
          <cell r="B1223">
            <v>0</v>
          </cell>
          <cell r="C1223">
            <v>0</v>
          </cell>
          <cell r="D1223">
            <v>0</v>
          </cell>
          <cell r="E1223">
            <v>0</v>
          </cell>
          <cell r="F1223"/>
          <cell r="G1223">
            <v>0</v>
          </cell>
          <cell r="H1223">
            <v>0</v>
          </cell>
          <cell r="I1223">
            <v>0</v>
          </cell>
          <cell r="J1223">
            <v>0</v>
          </cell>
          <cell r="K1223"/>
          <cell r="L1223"/>
          <cell r="M1223"/>
          <cell r="N1223"/>
        </row>
        <row r="1224">
          <cell r="A1224">
            <v>0</v>
          </cell>
          <cell r="B1224">
            <v>0</v>
          </cell>
          <cell r="C1224">
            <v>0</v>
          </cell>
          <cell r="D1224">
            <v>0</v>
          </cell>
          <cell r="E1224">
            <v>0</v>
          </cell>
          <cell r="F1224"/>
          <cell r="G1224">
            <v>0</v>
          </cell>
          <cell r="H1224">
            <v>0</v>
          </cell>
          <cell r="I1224">
            <v>0</v>
          </cell>
          <cell r="J1224">
            <v>0</v>
          </cell>
          <cell r="K1224"/>
          <cell r="L1224"/>
          <cell r="M1224"/>
          <cell r="N1224"/>
        </row>
        <row r="1225">
          <cell r="A1225">
            <v>0</v>
          </cell>
          <cell r="B1225">
            <v>0</v>
          </cell>
          <cell r="C1225">
            <v>0</v>
          </cell>
          <cell r="D1225">
            <v>0</v>
          </cell>
          <cell r="E1225">
            <v>0</v>
          </cell>
          <cell r="F1225"/>
          <cell r="G1225">
            <v>0</v>
          </cell>
          <cell r="H1225">
            <v>0</v>
          </cell>
          <cell r="I1225">
            <v>0</v>
          </cell>
          <cell r="J1225">
            <v>0</v>
          </cell>
          <cell r="K1225"/>
          <cell r="L1225"/>
          <cell r="M1225"/>
          <cell r="N1225"/>
        </row>
        <row r="1226">
          <cell r="A1226">
            <v>0</v>
          </cell>
          <cell r="B1226">
            <v>0</v>
          </cell>
          <cell r="C1226">
            <v>0</v>
          </cell>
          <cell r="D1226">
            <v>0</v>
          </cell>
          <cell r="E1226">
            <v>0</v>
          </cell>
          <cell r="F1226"/>
          <cell r="G1226">
            <v>0</v>
          </cell>
          <cell r="H1226">
            <v>0</v>
          </cell>
          <cell r="I1226">
            <v>0</v>
          </cell>
          <cell r="J1226">
            <v>0</v>
          </cell>
          <cell r="K1226"/>
          <cell r="L1226"/>
          <cell r="M1226"/>
          <cell r="N1226"/>
        </row>
        <row r="1227">
          <cell r="A1227">
            <v>0</v>
          </cell>
          <cell r="B1227">
            <v>0</v>
          </cell>
          <cell r="C1227">
            <v>0</v>
          </cell>
          <cell r="D1227">
            <v>0</v>
          </cell>
          <cell r="E1227">
            <v>0</v>
          </cell>
          <cell r="F1227"/>
          <cell r="G1227">
            <v>0</v>
          </cell>
          <cell r="H1227">
            <v>0</v>
          </cell>
          <cell r="I1227">
            <v>0</v>
          </cell>
          <cell r="J1227">
            <v>0</v>
          </cell>
          <cell r="K1227"/>
          <cell r="L1227"/>
          <cell r="M1227"/>
          <cell r="N1227"/>
        </row>
        <row r="1228">
          <cell r="A1228">
            <v>0</v>
          </cell>
          <cell r="B1228">
            <v>0</v>
          </cell>
          <cell r="C1228">
            <v>0</v>
          </cell>
          <cell r="D1228">
            <v>0</v>
          </cell>
          <cell r="E1228">
            <v>0</v>
          </cell>
          <cell r="F1228"/>
          <cell r="G1228">
            <v>0</v>
          </cell>
          <cell r="H1228">
            <v>0</v>
          </cell>
          <cell r="I1228">
            <v>0</v>
          </cell>
          <cell r="J1228">
            <v>0</v>
          </cell>
          <cell r="K1228"/>
          <cell r="L1228"/>
          <cell r="M1228"/>
          <cell r="N1228"/>
        </row>
        <row r="1229">
          <cell r="A1229">
            <v>0</v>
          </cell>
          <cell r="B1229">
            <v>0</v>
          </cell>
          <cell r="C1229">
            <v>0</v>
          </cell>
          <cell r="D1229">
            <v>0</v>
          </cell>
          <cell r="E1229">
            <v>0</v>
          </cell>
          <cell r="F1229"/>
          <cell r="G1229">
            <v>0</v>
          </cell>
          <cell r="H1229">
            <v>0</v>
          </cell>
          <cell r="I1229">
            <v>0</v>
          </cell>
          <cell r="J1229">
            <v>0</v>
          </cell>
          <cell r="K1229"/>
          <cell r="L1229"/>
          <cell r="M1229"/>
          <cell r="N1229"/>
        </row>
        <row r="1230">
          <cell r="A1230">
            <v>0</v>
          </cell>
          <cell r="B1230">
            <v>0</v>
          </cell>
          <cell r="C1230">
            <v>0</v>
          </cell>
          <cell r="D1230">
            <v>0</v>
          </cell>
          <cell r="E1230">
            <v>0</v>
          </cell>
          <cell r="F1230"/>
          <cell r="G1230">
            <v>0</v>
          </cell>
          <cell r="H1230">
            <v>0</v>
          </cell>
          <cell r="I1230">
            <v>0</v>
          </cell>
          <cell r="J1230">
            <v>0</v>
          </cell>
          <cell r="K1230"/>
          <cell r="L1230"/>
          <cell r="M1230"/>
          <cell r="N1230"/>
        </row>
        <row r="1231">
          <cell r="A1231">
            <v>0</v>
          </cell>
          <cell r="B1231">
            <v>0</v>
          </cell>
          <cell r="C1231">
            <v>0</v>
          </cell>
          <cell r="D1231">
            <v>0</v>
          </cell>
          <cell r="E1231">
            <v>0</v>
          </cell>
          <cell r="F1231"/>
          <cell r="G1231">
            <v>0</v>
          </cell>
          <cell r="H1231">
            <v>0</v>
          </cell>
          <cell r="I1231">
            <v>0</v>
          </cell>
          <cell r="J1231">
            <v>0</v>
          </cell>
          <cell r="K1231"/>
          <cell r="L1231"/>
          <cell r="M1231"/>
          <cell r="N1231"/>
        </row>
        <row r="1232">
          <cell r="A1232">
            <v>0</v>
          </cell>
          <cell r="B1232">
            <v>0</v>
          </cell>
          <cell r="C1232">
            <v>0</v>
          </cell>
          <cell r="D1232">
            <v>0</v>
          </cell>
          <cell r="E1232">
            <v>0</v>
          </cell>
          <cell r="F1232"/>
          <cell r="G1232">
            <v>0</v>
          </cell>
          <cell r="H1232">
            <v>0</v>
          </cell>
          <cell r="I1232">
            <v>0</v>
          </cell>
          <cell r="J1232">
            <v>0</v>
          </cell>
          <cell r="K1232"/>
          <cell r="L1232"/>
          <cell r="M1232"/>
          <cell r="N1232"/>
        </row>
        <row r="1233">
          <cell r="A1233">
            <v>0</v>
          </cell>
          <cell r="B1233">
            <v>0</v>
          </cell>
          <cell r="C1233">
            <v>0</v>
          </cell>
          <cell r="D1233">
            <v>0</v>
          </cell>
          <cell r="E1233">
            <v>0</v>
          </cell>
          <cell r="F1233"/>
          <cell r="G1233">
            <v>0</v>
          </cell>
          <cell r="H1233">
            <v>0</v>
          </cell>
          <cell r="I1233">
            <v>0</v>
          </cell>
          <cell r="J1233">
            <v>0</v>
          </cell>
          <cell r="K1233"/>
          <cell r="L1233"/>
          <cell r="M1233"/>
          <cell r="N1233"/>
        </row>
        <row r="1234">
          <cell r="A1234">
            <v>0</v>
          </cell>
          <cell r="B1234">
            <v>0</v>
          </cell>
          <cell r="C1234">
            <v>0</v>
          </cell>
          <cell r="D1234">
            <v>0</v>
          </cell>
          <cell r="E1234">
            <v>0</v>
          </cell>
          <cell r="F1234"/>
          <cell r="G1234">
            <v>0</v>
          </cell>
          <cell r="H1234">
            <v>0</v>
          </cell>
          <cell r="I1234">
            <v>0</v>
          </cell>
          <cell r="J1234">
            <v>0</v>
          </cell>
          <cell r="K1234"/>
          <cell r="L1234"/>
          <cell r="M1234"/>
          <cell r="N1234"/>
        </row>
        <row r="1235">
          <cell r="A1235">
            <v>0</v>
          </cell>
          <cell r="B1235">
            <v>0</v>
          </cell>
          <cell r="C1235">
            <v>0</v>
          </cell>
          <cell r="D1235">
            <v>0</v>
          </cell>
          <cell r="E1235">
            <v>0</v>
          </cell>
          <cell r="F1235"/>
          <cell r="G1235">
            <v>0</v>
          </cell>
          <cell r="H1235">
            <v>0</v>
          </cell>
          <cell r="I1235">
            <v>0</v>
          </cell>
          <cell r="J1235">
            <v>0</v>
          </cell>
          <cell r="K1235"/>
          <cell r="L1235"/>
          <cell r="M1235"/>
          <cell r="N1235"/>
        </row>
        <row r="1236">
          <cell r="A1236">
            <v>0</v>
          </cell>
          <cell r="B1236">
            <v>0</v>
          </cell>
          <cell r="C1236">
            <v>0</v>
          </cell>
          <cell r="D1236">
            <v>0</v>
          </cell>
          <cell r="E1236">
            <v>0</v>
          </cell>
          <cell r="F1236"/>
          <cell r="G1236">
            <v>0</v>
          </cell>
          <cell r="H1236">
            <v>0</v>
          </cell>
          <cell r="I1236">
            <v>0</v>
          </cell>
          <cell r="J1236">
            <v>0</v>
          </cell>
          <cell r="K1236"/>
          <cell r="L1236"/>
          <cell r="M1236"/>
          <cell r="N1236"/>
        </row>
        <row r="1237">
          <cell r="A1237">
            <v>0</v>
          </cell>
          <cell r="B1237">
            <v>0</v>
          </cell>
          <cell r="C1237">
            <v>0</v>
          </cell>
          <cell r="D1237">
            <v>0</v>
          </cell>
          <cell r="E1237">
            <v>0</v>
          </cell>
          <cell r="F1237"/>
          <cell r="G1237">
            <v>0</v>
          </cell>
          <cell r="H1237">
            <v>0</v>
          </cell>
          <cell r="I1237">
            <v>0</v>
          </cell>
          <cell r="J1237">
            <v>0</v>
          </cell>
          <cell r="K1237"/>
          <cell r="L1237"/>
          <cell r="M1237"/>
          <cell r="N1237"/>
        </row>
        <row r="1238">
          <cell r="A1238">
            <v>0</v>
          </cell>
          <cell r="B1238">
            <v>0</v>
          </cell>
          <cell r="C1238">
            <v>0</v>
          </cell>
          <cell r="D1238">
            <v>0</v>
          </cell>
          <cell r="E1238">
            <v>0</v>
          </cell>
          <cell r="F1238"/>
          <cell r="G1238">
            <v>0</v>
          </cell>
          <cell r="H1238">
            <v>0</v>
          </cell>
          <cell r="I1238">
            <v>0</v>
          </cell>
          <cell r="J1238">
            <v>0</v>
          </cell>
          <cell r="K1238"/>
          <cell r="L1238"/>
          <cell r="M1238"/>
          <cell r="N1238"/>
        </row>
        <row r="1239">
          <cell r="A1239">
            <v>0</v>
          </cell>
          <cell r="B1239">
            <v>0</v>
          </cell>
          <cell r="C1239">
            <v>0</v>
          </cell>
          <cell r="D1239">
            <v>0</v>
          </cell>
          <cell r="E1239">
            <v>0</v>
          </cell>
          <cell r="F1239"/>
          <cell r="G1239">
            <v>0</v>
          </cell>
          <cell r="H1239">
            <v>0</v>
          </cell>
          <cell r="I1239">
            <v>0</v>
          </cell>
          <cell r="J1239">
            <v>0</v>
          </cell>
          <cell r="K1239"/>
          <cell r="L1239"/>
          <cell r="M1239"/>
          <cell r="N1239"/>
        </row>
        <row r="1240">
          <cell r="A1240">
            <v>0</v>
          </cell>
          <cell r="B1240">
            <v>0</v>
          </cell>
          <cell r="C1240">
            <v>0</v>
          </cell>
          <cell r="D1240">
            <v>0</v>
          </cell>
          <cell r="E1240">
            <v>0</v>
          </cell>
          <cell r="F1240"/>
          <cell r="G1240">
            <v>0</v>
          </cell>
          <cell r="H1240">
            <v>0</v>
          </cell>
          <cell r="I1240">
            <v>0</v>
          </cell>
          <cell r="J1240">
            <v>0</v>
          </cell>
          <cell r="K1240"/>
          <cell r="L1240"/>
          <cell r="M1240"/>
          <cell r="N1240"/>
        </row>
        <row r="1241">
          <cell r="A1241">
            <v>0</v>
          </cell>
          <cell r="B1241">
            <v>0</v>
          </cell>
          <cell r="C1241">
            <v>0</v>
          </cell>
          <cell r="D1241">
            <v>0</v>
          </cell>
          <cell r="E1241">
            <v>0</v>
          </cell>
          <cell r="F1241"/>
          <cell r="G1241">
            <v>0</v>
          </cell>
          <cell r="H1241">
            <v>0</v>
          </cell>
          <cell r="I1241">
            <v>0</v>
          </cell>
          <cell r="J1241">
            <v>0</v>
          </cell>
          <cell r="K1241"/>
          <cell r="L1241"/>
          <cell r="M1241"/>
          <cell r="N1241"/>
        </row>
        <row r="1242">
          <cell r="A1242">
            <v>0</v>
          </cell>
          <cell r="B1242">
            <v>0</v>
          </cell>
          <cell r="C1242">
            <v>0</v>
          </cell>
          <cell r="D1242">
            <v>0</v>
          </cell>
          <cell r="E1242">
            <v>0</v>
          </cell>
          <cell r="F1242"/>
          <cell r="G1242">
            <v>0</v>
          </cell>
          <cell r="H1242">
            <v>0</v>
          </cell>
          <cell r="I1242">
            <v>0</v>
          </cell>
          <cell r="J1242">
            <v>0</v>
          </cell>
          <cell r="K1242"/>
          <cell r="L1242"/>
          <cell r="M1242"/>
          <cell r="N1242"/>
        </row>
        <row r="1243">
          <cell r="A1243">
            <v>0</v>
          </cell>
          <cell r="B1243">
            <v>0</v>
          </cell>
          <cell r="C1243">
            <v>0</v>
          </cell>
          <cell r="D1243">
            <v>0</v>
          </cell>
          <cell r="E1243">
            <v>0</v>
          </cell>
          <cell r="F1243"/>
          <cell r="G1243">
            <v>0</v>
          </cell>
          <cell r="H1243">
            <v>0</v>
          </cell>
          <cell r="I1243">
            <v>0</v>
          </cell>
          <cell r="J1243">
            <v>0</v>
          </cell>
          <cell r="K1243"/>
          <cell r="L1243"/>
          <cell r="M1243"/>
          <cell r="N1243"/>
        </row>
        <row r="1244">
          <cell r="A1244">
            <v>0</v>
          </cell>
          <cell r="B1244">
            <v>0</v>
          </cell>
          <cell r="C1244">
            <v>0</v>
          </cell>
          <cell r="D1244">
            <v>0</v>
          </cell>
          <cell r="E1244">
            <v>0</v>
          </cell>
          <cell r="F1244"/>
          <cell r="G1244">
            <v>0</v>
          </cell>
          <cell r="H1244">
            <v>0</v>
          </cell>
          <cell r="I1244">
            <v>0</v>
          </cell>
          <cell r="J1244">
            <v>0</v>
          </cell>
          <cell r="K1244"/>
          <cell r="L1244"/>
          <cell r="M1244"/>
          <cell r="N1244"/>
        </row>
        <row r="1245">
          <cell r="A1245">
            <v>0</v>
          </cell>
          <cell r="B1245">
            <v>0</v>
          </cell>
          <cell r="C1245">
            <v>0</v>
          </cell>
          <cell r="D1245">
            <v>0</v>
          </cell>
          <cell r="E1245">
            <v>0</v>
          </cell>
          <cell r="F1245"/>
          <cell r="G1245">
            <v>0</v>
          </cell>
          <cell r="H1245">
            <v>0</v>
          </cell>
          <cell r="I1245">
            <v>0</v>
          </cell>
          <cell r="J1245">
            <v>0</v>
          </cell>
          <cell r="K1245"/>
          <cell r="L1245"/>
          <cell r="M1245"/>
          <cell r="N1245"/>
        </row>
        <row r="1246">
          <cell r="A1246">
            <v>0</v>
          </cell>
          <cell r="B1246">
            <v>0</v>
          </cell>
          <cell r="C1246">
            <v>0</v>
          </cell>
          <cell r="D1246">
            <v>0</v>
          </cell>
          <cell r="E1246">
            <v>0</v>
          </cell>
          <cell r="F1246"/>
          <cell r="G1246">
            <v>0</v>
          </cell>
          <cell r="H1246">
            <v>0</v>
          </cell>
          <cell r="I1246">
            <v>0</v>
          </cell>
          <cell r="J1246">
            <v>0</v>
          </cell>
          <cell r="K1246"/>
          <cell r="L1246"/>
          <cell r="M1246"/>
          <cell r="N1246"/>
        </row>
        <row r="1247">
          <cell r="A1247">
            <v>0</v>
          </cell>
          <cell r="B1247">
            <v>0</v>
          </cell>
          <cell r="C1247">
            <v>0</v>
          </cell>
          <cell r="D1247">
            <v>0</v>
          </cell>
          <cell r="E1247">
            <v>0</v>
          </cell>
          <cell r="F1247"/>
          <cell r="G1247">
            <v>0</v>
          </cell>
          <cell r="H1247">
            <v>0</v>
          </cell>
          <cell r="I1247">
            <v>0</v>
          </cell>
          <cell r="J1247">
            <v>0</v>
          </cell>
          <cell r="K1247"/>
          <cell r="L1247"/>
          <cell r="M1247"/>
          <cell r="N1247"/>
        </row>
        <row r="1248">
          <cell r="A1248">
            <v>0</v>
          </cell>
          <cell r="B1248">
            <v>0</v>
          </cell>
          <cell r="C1248">
            <v>0</v>
          </cell>
          <cell r="D1248">
            <v>0</v>
          </cell>
          <cell r="E1248">
            <v>0</v>
          </cell>
          <cell r="F1248"/>
          <cell r="G1248">
            <v>0</v>
          </cell>
          <cell r="H1248">
            <v>0</v>
          </cell>
          <cell r="I1248">
            <v>0</v>
          </cell>
          <cell r="J1248">
            <v>0</v>
          </cell>
          <cell r="K1248"/>
          <cell r="L1248"/>
          <cell r="M1248"/>
          <cell r="N1248"/>
        </row>
        <row r="1249">
          <cell r="A1249">
            <v>0</v>
          </cell>
          <cell r="B1249">
            <v>0</v>
          </cell>
          <cell r="C1249">
            <v>0</v>
          </cell>
          <cell r="D1249">
            <v>0</v>
          </cell>
          <cell r="E1249">
            <v>0</v>
          </cell>
          <cell r="F1249"/>
          <cell r="G1249">
            <v>0</v>
          </cell>
          <cell r="H1249">
            <v>0</v>
          </cell>
          <cell r="I1249">
            <v>0</v>
          </cell>
          <cell r="J1249">
            <v>0</v>
          </cell>
          <cell r="K1249"/>
          <cell r="L1249"/>
          <cell r="M1249"/>
          <cell r="N1249"/>
        </row>
        <row r="1250">
          <cell r="A1250">
            <v>0</v>
          </cell>
          <cell r="B1250">
            <v>0</v>
          </cell>
          <cell r="C1250">
            <v>0</v>
          </cell>
          <cell r="D1250">
            <v>0</v>
          </cell>
          <cell r="E1250">
            <v>0</v>
          </cell>
          <cell r="F1250"/>
          <cell r="G1250">
            <v>0</v>
          </cell>
          <cell r="H1250">
            <v>0</v>
          </cell>
          <cell r="I1250">
            <v>0</v>
          </cell>
          <cell r="J1250">
            <v>0</v>
          </cell>
          <cell r="K1250"/>
          <cell r="L1250"/>
          <cell r="M1250"/>
          <cell r="N1250"/>
        </row>
        <row r="1251">
          <cell r="A1251">
            <v>0</v>
          </cell>
          <cell r="B1251">
            <v>0</v>
          </cell>
          <cell r="C1251">
            <v>0</v>
          </cell>
          <cell r="D1251">
            <v>0</v>
          </cell>
          <cell r="E1251">
            <v>0</v>
          </cell>
          <cell r="F1251"/>
          <cell r="G1251">
            <v>0</v>
          </cell>
          <cell r="H1251">
            <v>0</v>
          </cell>
          <cell r="I1251">
            <v>0</v>
          </cell>
          <cell r="J1251">
            <v>0</v>
          </cell>
          <cell r="K1251"/>
          <cell r="L1251"/>
          <cell r="M1251"/>
          <cell r="N1251"/>
        </row>
        <row r="1252">
          <cell r="A1252">
            <v>0</v>
          </cell>
          <cell r="B1252">
            <v>0</v>
          </cell>
          <cell r="C1252">
            <v>0</v>
          </cell>
          <cell r="D1252">
            <v>0</v>
          </cell>
          <cell r="E1252">
            <v>0</v>
          </cell>
          <cell r="F1252"/>
          <cell r="G1252">
            <v>0</v>
          </cell>
          <cell r="H1252">
            <v>0</v>
          </cell>
          <cell r="I1252">
            <v>0</v>
          </cell>
          <cell r="J1252">
            <v>0</v>
          </cell>
          <cell r="K1252"/>
          <cell r="L1252"/>
          <cell r="M1252"/>
          <cell r="N1252"/>
        </row>
        <row r="1253">
          <cell r="A1253">
            <v>0</v>
          </cell>
          <cell r="B1253">
            <v>0</v>
          </cell>
          <cell r="C1253">
            <v>0</v>
          </cell>
          <cell r="D1253">
            <v>0</v>
          </cell>
          <cell r="E1253">
            <v>0</v>
          </cell>
          <cell r="F1253"/>
          <cell r="G1253">
            <v>0</v>
          </cell>
          <cell r="H1253">
            <v>0</v>
          </cell>
          <cell r="I1253">
            <v>0</v>
          </cell>
          <cell r="J1253">
            <v>0</v>
          </cell>
          <cell r="K1253"/>
          <cell r="L1253"/>
          <cell r="M1253"/>
          <cell r="N1253"/>
        </row>
        <row r="1254">
          <cell r="A1254">
            <v>0</v>
          </cell>
          <cell r="B1254">
            <v>0</v>
          </cell>
          <cell r="C1254">
            <v>0</v>
          </cell>
          <cell r="D1254">
            <v>0</v>
          </cell>
          <cell r="E1254">
            <v>0</v>
          </cell>
          <cell r="F1254"/>
          <cell r="G1254">
            <v>0</v>
          </cell>
          <cell r="H1254">
            <v>0</v>
          </cell>
          <cell r="I1254">
            <v>0</v>
          </cell>
          <cell r="J1254">
            <v>0</v>
          </cell>
          <cell r="K1254"/>
          <cell r="L1254"/>
          <cell r="M1254"/>
          <cell r="N1254"/>
        </row>
        <row r="1255">
          <cell r="A1255">
            <v>0</v>
          </cell>
          <cell r="B1255">
            <v>0</v>
          </cell>
          <cell r="C1255">
            <v>0</v>
          </cell>
          <cell r="D1255">
            <v>0</v>
          </cell>
          <cell r="E1255">
            <v>0</v>
          </cell>
          <cell r="F1255"/>
          <cell r="G1255">
            <v>0</v>
          </cell>
          <cell r="H1255">
            <v>0</v>
          </cell>
          <cell r="I1255">
            <v>0</v>
          </cell>
          <cell r="J1255">
            <v>0</v>
          </cell>
          <cell r="K1255"/>
          <cell r="L1255"/>
          <cell r="M1255"/>
          <cell r="N1255"/>
        </row>
        <row r="1256">
          <cell r="A1256">
            <v>0</v>
          </cell>
          <cell r="B1256">
            <v>0</v>
          </cell>
          <cell r="C1256">
            <v>0</v>
          </cell>
          <cell r="D1256">
            <v>0</v>
          </cell>
          <cell r="E1256">
            <v>0</v>
          </cell>
          <cell r="F1256"/>
          <cell r="G1256">
            <v>0</v>
          </cell>
          <cell r="H1256">
            <v>0</v>
          </cell>
          <cell r="I1256">
            <v>0</v>
          </cell>
          <cell r="J1256">
            <v>0</v>
          </cell>
          <cell r="K1256"/>
          <cell r="L1256"/>
          <cell r="M1256"/>
          <cell r="N1256"/>
        </row>
        <row r="1257">
          <cell r="A1257">
            <v>0</v>
          </cell>
          <cell r="B1257">
            <v>0</v>
          </cell>
          <cell r="C1257">
            <v>0</v>
          </cell>
          <cell r="D1257">
            <v>0</v>
          </cell>
          <cell r="E1257">
            <v>0</v>
          </cell>
          <cell r="F1257"/>
          <cell r="G1257">
            <v>0</v>
          </cell>
          <cell r="H1257">
            <v>0</v>
          </cell>
          <cell r="I1257">
            <v>0</v>
          </cell>
          <cell r="J1257">
            <v>0</v>
          </cell>
          <cell r="K1257"/>
          <cell r="L1257"/>
          <cell r="M1257"/>
          <cell r="N1257"/>
        </row>
        <row r="1258">
          <cell r="A1258">
            <v>0</v>
          </cell>
          <cell r="B1258">
            <v>0</v>
          </cell>
          <cell r="C1258">
            <v>0</v>
          </cell>
          <cell r="D1258">
            <v>0</v>
          </cell>
          <cell r="E1258">
            <v>0</v>
          </cell>
          <cell r="F1258"/>
          <cell r="G1258">
            <v>0</v>
          </cell>
          <cell r="H1258">
            <v>0</v>
          </cell>
          <cell r="I1258">
            <v>0</v>
          </cell>
          <cell r="J1258">
            <v>0</v>
          </cell>
          <cell r="K1258"/>
          <cell r="L1258"/>
          <cell r="M1258"/>
          <cell r="N1258"/>
        </row>
        <row r="1259">
          <cell r="A1259">
            <v>0</v>
          </cell>
          <cell r="B1259">
            <v>0</v>
          </cell>
          <cell r="C1259">
            <v>0</v>
          </cell>
          <cell r="D1259">
            <v>0</v>
          </cell>
          <cell r="E1259">
            <v>0</v>
          </cell>
          <cell r="F1259"/>
          <cell r="G1259">
            <v>0</v>
          </cell>
          <cell r="H1259">
            <v>0</v>
          </cell>
          <cell r="I1259">
            <v>0</v>
          </cell>
          <cell r="J1259">
            <v>0</v>
          </cell>
          <cell r="K1259"/>
          <cell r="L1259"/>
          <cell r="M1259"/>
          <cell r="N1259"/>
        </row>
        <row r="1260">
          <cell r="A1260">
            <v>0</v>
          </cell>
          <cell r="B1260">
            <v>0</v>
          </cell>
          <cell r="C1260">
            <v>0</v>
          </cell>
          <cell r="D1260">
            <v>0</v>
          </cell>
          <cell r="E1260">
            <v>0</v>
          </cell>
          <cell r="F1260"/>
          <cell r="G1260">
            <v>0</v>
          </cell>
          <cell r="H1260">
            <v>0</v>
          </cell>
          <cell r="I1260">
            <v>0</v>
          </cell>
          <cell r="J1260">
            <v>0</v>
          </cell>
          <cell r="K1260"/>
          <cell r="L1260"/>
          <cell r="M1260"/>
          <cell r="N1260"/>
        </row>
        <row r="1261">
          <cell r="A1261">
            <v>0</v>
          </cell>
          <cell r="B1261">
            <v>0</v>
          </cell>
          <cell r="C1261">
            <v>0</v>
          </cell>
          <cell r="D1261">
            <v>0</v>
          </cell>
          <cell r="E1261">
            <v>0</v>
          </cell>
          <cell r="F1261"/>
          <cell r="G1261">
            <v>0</v>
          </cell>
          <cell r="H1261">
            <v>0</v>
          </cell>
          <cell r="I1261">
            <v>0</v>
          </cell>
          <cell r="J1261">
            <v>0</v>
          </cell>
          <cell r="K1261"/>
          <cell r="L1261"/>
          <cell r="M1261"/>
          <cell r="N1261"/>
        </row>
        <row r="1262">
          <cell r="A1262">
            <v>0</v>
          </cell>
          <cell r="B1262">
            <v>0</v>
          </cell>
          <cell r="C1262">
            <v>0</v>
          </cell>
          <cell r="D1262">
            <v>0</v>
          </cell>
          <cell r="E1262">
            <v>0</v>
          </cell>
          <cell r="F1262"/>
          <cell r="G1262">
            <v>0</v>
          </cell>
          <cell r="H1262">
            <v>0</v>
          </cell>
          <cell r="I1262">
            <v>0</v>
          </cell>
          <cell r="J1262">
            <v>0</v>
          </cell>
          <cell r="K1262"/>
          <cell r="L1262"/>
          <cell r="M1262"/>
          <cell r="N1262"/>
        </row>
        <row r="1263">
          <cell r="A1263">
            <v>0</v>
          </cell>
          <cell r="B1263">
            <v>0</v>
          </cell>
          <cell r="C1263">
            <v>0</v>
          </cell>
          <cell r="D1263">
            <v>0</v>
          </cell>
          <cell r="E1263">
            <v>0</v>
          </cell>
          <cell r="F1263"/>
          <cell r="G1263">
            <v>0</v>
          </cell>
          <cell r="H1263">
            <v>0</v>
          </cell>
          <cell r="I1263">
            <v>0</v>
          </cell>
          <cell r="J1263">
            <v>0</v>
          </cell>
          <cell r="K1263"/>
          <cell r="L1263"/>
          <cell r="M1263"/>
          <cell r="N1263"/>
        </row>
        <row r="1264">
          <cell r="A1264">
            <v>0</v>
          </cell>
          <cell r="B1264">
            <v>0</v>
          </cell>
          <cell r="C1264">
            <v>0</v>
          </cell>
          <cell r="D1264">
            <v>0</v>
          </cell>
          <cell r="E1264">
            <v>0</v>
          </cell>
          <cell r="F1264"/>
          <cell r="G1264">
            <v>0</v>
          </cell>
          <cell r="H1264">
            <v>0</v>
          </cell>
          <cell r="I1264">
            <v>0</v>
          </cell>
          <cell r="J1264">
            <v>0</v>
          </cell>
          <cell r="K1264"/>
          <cell r="L1264"/>
          <cell r="M1264"/>
          <cell r="N1264"/>
        </row>
        <row r="1265">
          <cell r="A1265">
            <v>0</v>
          </cell>
          <cell r="B1265">
            <v>0</v>
          </cell>
          <cell r="C1265">
            <v>0</v>
          </cell>
          <cell r="D1265">
            <v>0</v>
          </cell>
          <cell r="E1265">
            <v>0</v>
          </cell>
          <cell r="F1265"/>
          <cell r="G1265">
            <v>0</v>
          </cell>
          <cell r="H1265">
            <v>0</v>
          </cell>
          <cell r="I1265">
            <v>0</v>
          </cell>
          <cell r="J1265">
            <v>0</v>
          </cell>
          <cell r="K1265"/>
          <cell r="L1265"/>
          <cell r="M1265"/>
          <cell r="N1265"/>
        </row>
        <row r="1266">
          <cell r="A1266">
            <v>0</v>
          </cell>
          <cell r="B1266">
            <v>0</v>
          </cell>
          <cell r="C1266">
            <v>0</v>
          </cell>
          <cell r="D1266">
            <v>0</v>
          </cell>
          <cell r="E1266">
            <v>0</v>
          </cell>
          <cell r="F1266"/>
          <cell r="G1266">
            <v>0</v>
          </cell>
          <cell r="H1266">
            <v>0</v>
          </cell>
          <cell r="I1266">
            <v>0</v>
          </cell>
          <cell r="J1266">
            <v>0</v>
          </cell>
          <cell r="K1266"/>
          <cell r="L1266"/>
          <cell r="M1266"/>
          <cell r="N1266"/>
        </row>
        <row r="1267">
          <cell r="A1267">
            <v>0</v>
          </cell>
          <cell r="B1267">
            <v>0</v>
          </cell>
          <cell r="C1267">
            <v>0</v>
          </cell>
          <cell r="D1267">
            <v>0</v>
          </cell>
          <cell r="E1267">
            <v>0</v>
          </cell>
          <cell r="F1267"/>
          <cell r="G1267">
            <v>0</v>
          </cell>
          <cell r="H1267">
            <v>0</v>
          </cell>
          <cell r="I1267">
            <v>0</v>
          </cell>
          <cell r="J1267">
            <v>0</v>
          </cell>
          <cell r="K1267"/>
          <cell r="L1267"/>
          <cell r="M1267"/>
          <cell r="N1267"/>
        </row>
        <row r="1268">
          <cell r="A1268">
            <v>0</v>
          </cell>
          <cell r="B1268">
            <v>0</v>
          </cell>
          <cell r="C1268">
            <v>0</v>
          </cell>
          <cell r="D1268">
            <v>0</v>
          </cell>
          <cell r="E1268">
            <v>0</v>
          </cell>
          <cell r="F1268"/>
          <cell r="G1268">
            <v>0</v>
          </cell>
          <cell r="H1268">
            <v>0</v>
          </cell>
          <cell r="I1268">
            <v>0</v>
          </cell>
          <cell r="J1268">
            <v>0</v>
          </cell>
          <cell r="K1268"/>
          <cell r="L1268"/>
          <cell r="M1268"/>
          <cell r="N1268"/>
        </row>
        <row r="1269">
          <cell r="A1269">
            <v>0</v>
          </cell>
          <cell r="B1269">
            <v>0</v>
          </cell>
          <cell r="C1269">
            <v>0</v>
          </cell>
          <cell r="D1269">
            <v>0</v>
          </cell>
          <cell r="E1269">
            <v>0</v>
          </cell>
          <cell r="F1269"/>
          <cell r="G1269">
            <v>0</v>
          </cell>
          <cell r="H1269">
            <v>0</v>
          </cell>
          <cell r="I1269">
            <v>0</v>
          </cell>
          <cell r="J1269">
            <v>0</v>
          </cell>
          <cell r="K1269"/>
          <cell r="L1269"/>
          <cell r="M1269"/>
          <cell r="N1269"/>
        </row>
        <row r="1270">
          <cell r="A1270">
            <v>0</v>
          </cell>
          <cell r="B1270">
            <v>0</v>
          </cell>
          <cell r="C1270">
            <v>0</v>
          </cell>
          <cell r="D1270">
            <v>0</v>
          </cell>
          <cell r="E1270">
            <v>0</v>
          </cell>
          <cell r="F1270"/>
          <cell r="G1270">
            <v>0</v>
          </cell>
          <cell r="H1270">
            <v>0</v>
          </cell>
          <cell r="I1270">
            <v>0</v>
          </cell>
          <cell r="J1270">
            <v>0</v>
          </cell>
          <cell r="K1270"/>
          <cell r="L1270"/>
          <cell r="M1270"/>
          <cell r="N1270"/>
        </row>
        <row r="1271">
          <cell r="A1271">
            <v>0</v>
          </cell>
          <cell r="B1271">
            <v>0</v>
          </cell>
          <cell r="C1271">
            <v>0</v>
          </cell>
          <cell r="D1271">
            <v>0</v>
          </cell>
          <cell r="E1271">
            <v>0</v>
          </cell>
          <cell r="F1271"/>
          <cell r="G1271">
            <v>0</v>
          </cell>
          <cell r="H1271">
            <v>0</v>
          </cell>
          <cell r="I1271">
            <v>0</v>
          </cell>
          <cell r="J1271">
            <v>0</v>
          </cell>
          <cell r="K1271"/>
          <cell r="L1271"/>
          <cell r="M1271"/>
          <cell r="N1271"/>
        </row>
        <row r="1272">
          <cell r="A1272">
            <v>0</v>
          </cell>
          <cell r="B1272">
            <v>0</v>
          </cell>
          <cell r="C1272">
            <v>0</v>
          </cell>
          <cell r="D1272">
            <v>0</v>
          </cell>
          <cell r="E1272">
            <v>0</v>
          </cell>
          <cell r="F1272"/>
          <cell r="G1272">
            <v>0</v>
          </cell>
          <cell r="H1272">
            <v>0</v>
          </cell>
          <cell r="I1272">
            <v>0</v>
          </cell>
          <cell r="J1272">
            <v>0</v>
          </cell>
          <cell r="K1272"/>
          <cell r="L1272"/>
          <cell r="M1272"/>
          <cell r="N1272"/>
        </row>
        <row r="1273">
          <cell r="A1273">
            <v>0</v>
          </cell>
          <cell r="B1273">
            <v>0</v>
          </cell>
          <cell r="C1273">
            <v>0</v>
          </cell>
          <cell r="D1273">
            <v>0</v>
          </cell>
          <cell r="E1273">
            <v>0</v>
          </cell>
          <cell r="F1273"/>
          <cell r="G1273">
            <v>0</v>
          </cell>
          <cell r="H1273">
            <v>0</v>
          </cell>
          <cell r="I1273">
            <v>0</v>
          </cell>
          <cell r="J1273">
            <v>0</v>
          </cell>
          <cell r="K1273"/>
          <cell r="L1273"/>
          <cell r="M1273"/>
          <cell r="N1273"/>
        </row>
        <row r="1274">
          <cell r="A1274">
            <v>0</v>
          </cell>
          <cell r="B1274">
            <v>0</v>
          </cell>
          <cell r="C1274">
            <v>0</v>
          </cell>
          <cell r="D1274">
            <v>0</v>
          </cell>
          <cell r="E1274">
            <v>0</v>
          </cell>
          <cell r="F1274"/>
          <cell r="G1274">
            <v>0</v>
          </cell>
          <cell r="H1274">
            <v>0</v>
          </cell>
          <cell r="I1274">
            <v>0</v>
          </cell>
          <cell r="J1274">
            <v>0</v>
          </cell>
          <cell r="K1274"/>
          <cell r="L1274"/>
          <cell r="M1274"/>
          <cell r="N1274"/>
        </row>
        <row r="1275">
          <cell r="A1275">
            <v>0</v>
          </cell>
          <cell r="B1275">
            <v>0</v>
          </cell>
          <cell r="C1275">
            <v>0</v>
          </cell>
          <cell r="D1275">
            <v>0</v>
          </cell>
          <cell r="E1275">
            <v>0</v>
          </cell>
          <cell r="F1275"/>
          <cell r="G1275">
            <v>0</v>
          </cell>
          <cell r="H1275">
            <v>0</v>
          </cell>
          <cell r="I1275">
            <v>0</v>
          </cell>
          <cell r="J1275">
            <v>0</v>
          </cell>
          <cell r="K1275"/>
          <cell r="L1275"/>
          <cell r="M1275"/>
          <cell r="N1275"/>
        </row>
        <row r="1276">
          <cell r="A1276">
            <v>0</v>
          </cell>
          <cell r="B1276">
            <v>0</v>
          </cell>
          <cell r="C1276">
            <v>0</v>
          </cell>
          <cell r="D1276">
            <v>0</v>
          </cell>
          <cell r="E1276">
            <v>0</v>
          </cell>
          <cell r="F1276"/>
          <cell r="G1276">
            <v>0</v>
          </cell>
          <cell r="H1276">
            <v>0</v>
          </cell>
          <cell r="I1276">
            <v>0</v>
          </cell>
          <cell r="J1276">
            <v>0</v>
          </cell>
          <cell r="K1276"/>
          <cell r="L1276"/>
          <cell r="M1276"/>
          <cell r="N1276"/>
        </row>
        <row r="1277">
          <cell r="A1277">
            <v>0</v>
          </cell>
          <cell r="B1277">
            <v>0</v>
          </cell>
          <cell r="C1277">
            <v>0</v>
          </cell>
          <cell r="D1277">
            <v>0</v>
          </cell>
          <cell r="E1277">
            <v>0</v>
          </cell>
          <cell r="F1277"/>
          <cell r="G1277">
            <v>0</v>
          </cell>
          <cell r="H1277">
            <v>0</v>
          </cell>
          <cell r="I1277">
            <v>0</v>
          </cell>
          <cell r="J1277">
            <v>0</v>
          </cell>
          <cell r="K1277"/>
          <cell r="L1277"/>
          <cell r="M1277"/>
          <cell r="N1277"/>
        </row>
        <row r="1278">
          <cell r="A1278">
            <v>0</v>
          </cell>
          <cell r="B1278">
            <v>0</v>
          </cell>
          <cell r="C1278">
            <v>0</v>
          </cell>
          <cell r="D1278">
            <v>0</v>
          </cell>
          <cell r="E1278">
            <v>0</v>
          </cell>
          <cell r="F1278"/>
          <cell r="G1278">
            <v>0</v>
          </cell>
          <cell r="H1278">
            <v>0</v>
          </cell>
          <cell r="I1278">
            <v>0</v>
          </cell>
          <cell r="J1278">
            <v>0</v>
          </cell>
          <cell r="K1278"/>
          <cell r="L1278"/>
          <cell r="M1278"/>
          <cell r="N1278"/>
        </row>
        <row r="1279">
          <cell r="A1279">
            <v>0</v>
          </cell>
          <cell r="B1279">
            <v>0</v>
          </cell>
          <cell r="C1279">
            <v>0</v>
          </cell>
          <cell r="D1279">
            <v>0</v>
          </cell>
          <cell r="E1279">
            <v>0</v>
          </cell>
          <cell r="F1279"/>
          <cell r="G1279">
            <v>0</v>
          </cell>
          <cell r="H1279">
            <v>0</v>
          </cell>
          <cell r="I1279">
            <v>0</v>
          </cell>
          <cell r="J1279">
            <v>0</v>
          </cell>
          <cell r="K1279"/>
          <cell r="L1279"/>
          <cell r="M1279"/>
          <cell r="N1279"/>
        </row>
        <row r="1280">
          <cell r="A1280">
            <v>0</v>
          </cell>
          <cell r="B1280">
            <v>0</v>
          </cell>
          <cell r="C1280">
            <v>0</v>
          </cell>
          <cell r="D1280">
            <v>0</v>
          </cell>
          <cell r="E1280">
            <v>0</v>
          </cell>
          <cell r="F1280"/>
          <cell r="G1280">
            <v>0</v>
          </cell>
          <cell r="H1280">
            <v>0</v>
          </cell>
          <cell r="I1280">
            <v>0</v>
          </cell>
          <cell r="J1280">
            <v>0</v>
          </cell>
          <cell r="K1280"/>
          <cell r="L1280"/>
          <cell r="M1280"/>
          <cell r="N1280"/>
        </row>
        <row r="1281">
          <cell r="A1281">
            <v>0</v>
          </cell>
          <cell r="B1281">
            <v>0</v>
          </cell>
          <cell r="C1281">
            <v>0</v>
          </cell>
          <cell r="D1281">
            <v>0</v>
          </cell>
          <cell r="E1281">
            <v>0</v>
          </cell>
          <cell r="F1281"/>
          <cell r="G1281">
            <v>0</v>
          </cell>
          <cell r="H1281">
            <v>0</v>
          </cell>
          <cell r="I1281">
            <v>0</v>
          </cell>
          <cell r="J1281">
            <v>0</v>
          </cell>
          <cell r="K1281"/>
          <cell r="L1281"/>
          <cell r="M1281"/>
          <cell r="N1281"/>
        </row>
        <row r="1282">
          <cell r="A1282">
            <v>0</v>
          </cell>
          <cell r="B1282">
            <v>0</v>
          </cell>
          <cell r="C1282">
            <v>0</v>
          </cell>
          <cell r="D1282">
            <v>0</v>
          </cell>
          <cell r="E1282">
            <v>0</v>
          </cell>
          <cell r="F1282"/>
          <cell r="G1282">
            <v>0</v>
          </cell>
          <cell r="H1282">
            <v>0</v>
          </cell>
          <cell r="I1282">
            <v>0</v>
          </cell>
          <cell r="J1282">
            <v>0</v>
          </cell>
          <cell r="K1282"/>
          <cell r="L1282"/>
          <cell r="M1282"/>
          <cell r="N1282"/>
        </row>
        <row r="1283">
          <cell r="A1283">
            <v>0</v>
          </cell>
          <cell r="B1283">
            <v>0</v>
          </cell>
          <cell r="C1283">
            <v>0</v>
          </cell>
          <cell r="D1283">
            <v>0</v>
          </cell>
          <cell r="E1283">
            <v>0</v>
          </cell>
          <cell r="F1283"/>
          <cell r="G1283">
            <v>0</v>
          </cell>
          <cell r="H1283">
            <v>0</v>
          </cell>
          <cell r="I1283">
            <v>0</v>
          </cell>
          <cell r="J1283">
            <v>0</v>
          </cell>
          <cell r="K1283"/>
          <cell r="L1283"/>
          <cell r="M1283"/>
          <cell r="N1283"/>
        </row>
        <row r="1284">
          <cell r="A1284">
            <v>0</v>
          </cell>
          <cell r="B1284">
            <v>0</v>
          </cell>
          <cell r="C1284">
            <v>0</v>
          </cell>
          <cell r="D1284">
            <v>0</v>
          </cell>
          <cell r="E1284">
            <v>0</v>
          </cell>
          <cell r="F1284"/>
          <cell r="G1284">
            <v>0</v>
          </cell>
          <cell r="H1284">
            <v>0</v>
          </cell>
          <cell r="I1284">
            <v>0</v>
          </cell>
          <cell r="J1284">
            <v>0</v>
          </cell>
          <cell r="K1284"/>
          <cell r="L1284"/>
          <cell r="M1284"/>
          <cell r="N1284"/>
        </row>
        <row r="1285">
          <cell r="A1285">
            <v>0</v>
          </cell>
          <cell r="B1285">
            <v>0</v>
          </cell>
          <cell r="C1285">
            <v>0</v>
          </cell>
          <cell r="D1285">
            <v>0</v>
          </cell>
          <cell r="E1285">
            <v>0</v>
          </cell>
          <cell r="F1285"/>
          <cell r="G1285">
            <v>0</v>
          </cell>
          <cell r="H1285">
            <v>0</v>
          </cell>
          <cell r="I1285">
            <v>0</v>
          </cell>
          <cell r="J1285">
            <v>0</v>
          </cell>
          <cell r="K1285"/>
          <cell r="L1285"/>
          <cell r="M1285"/>
          <cell r="N1285"/>
        </row>
        <row r="1286">
          <cell r="A1286">
            <v>0</v>
          </cell>
          <cell r="B1286">
            <v>0</v>
          </cell>
          <cell r="C1286">
            <v>0</v>
          </cell>
          <cell r="D1286">
            <v>0</v>
          </cell>
          <cell r="E1286">
            <v>0</v>
          </cell>
          <cell r="F1286"/>
          <cell r="G1286">
            <v>0</v>
          </cell>
          <cell r="H1286">
            <v>0</v>
          </cell>
          <cell r="I1286">
            <v>0</v>
          </cell>
          <cell r="J1286">
            <v>0</v>
          </cell>
          <cell r="K1286"/>
          <cell r="L1286"/>
          <cell r="M1286"/>
          <cell r="N1286"/>
        </row>
        <row r="1287">
          <cell r="A1287">
            <v>0</v>
          </cell>
          <cell r="B1287">
            <v>0</v>
          </cell>
          <cell r="C1287">
            <v>0</v>
          </cell>
          <cell r="D1287">
            <v>0</v>
          </cell>
          <cell r="E1287">
            <v>0</v>
          </cell>
          <cell r="F1287"/>
          <cell r="G1287">
            <v>0</v>
          </cell>
          <cell r="H1287">
            <v>0</v>
          </cell>
          <cell r="I1287">
            <v>0</v>
          </cell>
          <cell r="J1287">
            <v>0</v>
          </cell>
          <cell r="K1287"/>
          <cell r="L1287"/>
          <cell r="M1287"/>
          <cell r="N1287"/>
        </row>
        <row r="1288">
          <cell r="A1288">
            <v>0</v>
          </cell>
          <cell r="B1288">
            <v>0</v>
          </cell>
          <cell r="C1288">
            <v>0</v>
          </cell>
          <cell r="D1288">
            <v>0</v>
          </cell>
          <cell r="E1288">
            <v>0</v>
          </cell>
          <cell r="F1288"/>
          <cell r="G1288">
            <v>0</v>
          </cell>
          <cell r="H1288">
            <v>0</v>
          </cell>
          <cell r="I1288">
            <v>0</v>
          </cell>
          <cell r="J1288">
            <v>0</v>
          </cell>
          <cell r="K1288"/>
          <cell r="L1288"/>
          <cell r="M1288"/>
          <cell r="N1288"/>
        </row>
        <row r="1289">
          <cell r="A1289">
            <v>0</v>
          </cell>
          <cell r="B1289">
            <v>0</v>
          </cell>
          <cell r="C1289">
            <v>0</v>
          </cell>
          <cell r="D1289">
            <v>0</v>
          </cell>
          <cell r="E1289">
            <v>0</v>
          </cell>
          <cell r="F1289"/>
          <cell r="G1289">
            <v>0</v>
          </cell>
          <cell r="H1289">
            <v>0</v>
          </cell>
          <cell r="I1289">
            <v>0</v>
          </cell>
          <cell r="J1289">
            <v>0</v>
          </cell>
          <cell r="K1289"/>
          <cell r="L1289"/>
          <cell r="M1289"/>
          <cell r="N1289"/>
        </row>
        <row r="1290">
          <cell r="A1290">
            <v>0</v>
          </cell>
          <cell r="B1290">
            <v>0</v>
          </cell>
          <cell r="C1290">
            <v>0</v>
          </cell>
          <cell r="D1290">
            <v>0</v>
          </cell>
          <cell r="E1290">
            <v>0</v>
          </cell>
          <cell r="F1290"/>
          <cell r="G1290">
            <v>0</v>
          </cell>
          <cell r="H1290">
            <v>0</v>
          </cell>
          <cell r="I1290">
            <v>0</v>
          </cell>
          <cell r="J1290">
            <v>0</v>
          </cell>
          <cell r="K1290"/>
          <cell r="L1290"/>
          <cell r="M1290"/>
          <cell r="N1290"/>
        </row>
        <row r="1291">
          <cell r="A1291">
            <v>0</v>
          </cell>
          <cell r="B1291">
            <v>0</v>
          </cell>
          <cell r="C1291">
            <v>0</v>
          </cell>
          <cell r="D1291">
            <v>0</v>
          </cell>
          <cell r="E1291">
            <v>0</v>
          </cell>
          <cell r="F1291"/>
          <cell r="G1291">
            <v>0</v>
          </cell>
          <cell r="H1291">
            <v>0</v>
          </cell>
          <cell r="I1291">
            <v>0</v>
          </cell>
          <cell r="J1291">
            <v>0</v>
          </cell>
          <cell r="K1291"/>
          <cell r="L1291"/>
          <cell r="M1291"/>
          <cell r="N1291"/>
        </row>
        <row r="1292">
          <cell r="A1292">
            <v>0</v>
          </cell>
          <cell r="B1292">
            <v>0</v>
          </cell>
          <cell r="C1292">
            <v>0</v>
          </cell>
          <cell r="D1292">
            <v>0</v>
          </cell>
          <cell r="E1292">
            <v>0</v>
          </cell>
          <cell r="F1292"/>
          <cell r="G1292">
            <v>0</v>
          </cell>
          <cell r="H1292">
            <v>0</v>
          </cell>
          <cell r="I1292">
            <v>0</v>
          </cell>
          <cell r="J1292">
            <v>0</v>
          </cell>
          <cell r="K1292"/>
          <cell r="L1292"/>
          <cell r="M1292"/>
          <cell r="N1292"/>
        </row>
        <row r="1293">
          <cell r="A1293">
            <v>0</v>
          </cell>
          <cell r="B1293">
            <v>0</v>
          </cell>
          <cell r="C1293">
            <v>0</v>
          </cell>
          <cell r="D1293">
            <v>0</v>
          </cell>
          <cell r="E1293">
            <v>0</v>
          </cell>
          <cell r="F1293"/>
          <cell r="G1293">
            <v>0</v>
          </cell>
          <cell r="H1293">
            <v>0</v>
          </cell>
          <cell r="I1293">
            <v>0</v>
          </cell>
          <cell r="J1293">
            <v>0</v>
          </cell>
          <cell r="K1293"/>
          <cell r="L1293"/>
          <cell r="M1293"/>
          <cell r="N1293"/>
        </row>
        <row r="1294">
          <cell r="A1294">
            <v>0</v>
          </cell>
          <cell r="B1294">
            <v>0</v>
          </cell>
          <cell r="C1294">
            <v>0</v>
          </cell>
          <cell r="D1294">
            <v>0</v>
          </cell>
          <cell r="E1294">
            <v>0</v>
          </cell>
          <cell r="F1294"/>
          <cell r="G1294">
            <v>0</v>
          </cell>
          <cell r="H1294">
            <v>0</v>
          </cell>
          <cell r="I1294">
            <v>0</v>
          </cell>
          <cell r="J1294">
            <v>0</v>
          </cell>
          <cell r="K1294"/>
          <cell r="L1294"/>
          <cell r="M1294"/>
          <cell r="N1294"/>
        </row>
        <row r="1295">
          <cell r="A1295">
            <v>0</v>
          </cell>
          <cell r="B1295">
            <v>0</v>
          </cell>
          <cell r="C1295">
            <v>0</v>
          </cell>
          <cell r="D1295">
            <v>0</v>
          </cell>
          <cell r="E1295">
            <v>0</v>
          </cell>
          <cell r="F1295"/>
          <cell r="G1295">
            <v>0</v>
          </cell>
          <cell r="H1295">
            <v>0</v>
          </cell>
          <cell r="I1295">
            <v>0</v>
          </cell>
          <cell r="J1295">
            <v>0</v>
          </cell>
          <cell r="K1295"/>
          <cell r="L1295"/>
          <cell r="M1295"/>
          <cell r="N1295"/>
        </row>
        <row r="1296">
          <cell r="A1296">
            <v>0</v>
          </cell>
          <cell r="B1296">
            <v>0</v>
          </cell>
          <cell r="C1296">
            <v>0</v>
          </cell>
          <cell r="D1296">
            <v>0</v>
          </cell>
          <cell r="E1296">
            <v>0</v>
          </cell>
          <cell r="F1296"/>
          <cell r="G1296">
            <v>0</v>
          </cell>
          <cell r="H1296">
            <v>0</v>
          </cell>
          <cell r="I1296">
            <v>0</v>
          </cell>
          <cell r="J1296">
            <v>0</v>
          </cell>
          <cell r="K1296"/>
          <cell r="L1296"/>
          <cell r="M1296"/>
          <cell r="N1296"/>
        </row>
        <row r="1297">
          <cell r="A1297">
            <v>0</v>
          </cell>
          <cell r="B1297">
            <v>0</v>
          </cell>
          <cell r="C1297">
            <v>0</v>
          </cell>
          <cell r="D1297">
            <v>0</v>
          </cell>
          <cell r="E1297">
            <v>0</v>
          </cell>
          <cell r="F1297"/>
          <cell r="G1297">
            <v>0</v>
          </cell>
          <cell r="H1297">
            <v>0</v>
          </cell>
          <cell r="I1297">
            <v>0</v>
          </cell>
          <cell r="J1297">
            <v>0</v>
          </cell>
          <cell r="K1297"/>
          <cell r="L1297"/>
          <cell r="M1297"/>
          <cell r="N1297"/>
        </row>
        <row r="1298">
          <cell r="A1298">
            <v>0</v>
          </cell>
          <cell r="B1298">
            <v>0</v>
          </cell>
          <cell r="C1298">
            <v>0</v>
          </cell>
          <cell r="D1298">
            <v>0</v>
          </cell>
          <cell r="E1298">
            <v>0</v>
          </cell>
          <cell r="F1298"/>
          <cell r="G1298">
            <v>0</v>
          </cell>
          <cell r="H1298">
            <v>0</v>
          </cell>
          <cell r="I1298">
            <v>0</v>
          </cell>
          <cell r="J1298">
            <v>0</v>
          </cell>
          <cell r="K1298"/>
          <cell r="L1298"/>
          <cell r="M1298"/>
          <cell r="N1298"/>
        </row>
        <row r="1299">
          <cell r="A1299">
            <v>0</v>
          </cell>
          <cell r="B1299">
            <v>0</v>
          </cell>
          <cell r="C1299">
            <v>0</v>
          </cell>
          <cell r="D1299">
            <v>0</v>
          </cell>
          <cell r="E1299">
            <v>0</v>
          </cell>
          <cell r="F1299"/>
          <cell r="G1299">
            <v>0</v>
          </cell>
          <cell r="H1299">
            <v>0</v>
          </cell>
          <cell r="I1299">
            <v>0</v>
          </cell>
          <cell r="J1299">
            <v>0</v>
          </cell>
          <cell r="K1299"/>
          <cell r="L1299"/>
          <cell r="M1299"/>
          <cell r="N1299"/>
        </row>
        <row r="1300">
          <cell r="A1300">
            <v>0</v>
          </cell>
          <cell r="B1300">
            <v>0</v>
          </cell>
          <cell r="C1300">
            <v>0</v>
          </cell>
          <cell r="D1300">
            <v>0</v>
          </cell>
          <cell r="E1300">
            <v>0</v>
          </cell>
          <cell r="F1300"/>
          <cell r="G1300">
            <v>0</v>
          </cell>
          <cell r="H1300">
            <v>0</v>
          </cell>
          <cell r="I1300">
            <v>0</v>
          </cell>
          <cell r="J1300">
            <v>0</v>
          </cell>
          <cell r="K1300"/>
          <cell r="L1300"/>
          <cell r="M1300"/>
          <cell r="N1300"/>
        </row>
        <row r="1301">
          <cell r="A1301">
            <v>0</v>
          </cell>
          <cell r="B1301">
            <v>0</v>
          </cell>
          <cell r="C1301">
            <v>0</v>
          </cell>
          <cell r="D1301">
            <v>0</v>
          </cell>
          <cell r="E1301">
            <v>0</v>
          </cell>
          <cell r="F1301"/>
          <cell r="G1301">
            <v>0</v>
          </cell>
          <cell r="H1301">
            <v>0</v>
          </cell>
          <cell r="I1301">
            <v>0</v>
          </cell>
          <cell r="J1301">
            <v>0</v>
          </cell>
          <cell r="K1301"/>
          <cell r="L1301"/>
          <cell r="M1301"/>
          <cell r="N1301"/>
        </row>
        <row r="1302">
          <cell r="A1302">
            <v>0</v>
          </cell>
          <cell r="B1302">
            <v>0</v>
          </cell>
          <cell r="C1302">
            <v>0</v>
          </cell>
          <cell r="D1302">
            <v>0</v>
          </cell>
          <cell r="E1302">
            <v>0</v>
          </cell>
          <cell r="F1302"/>
          <cell r="G1302">
            <v>0</v>
          </cell>
          <cell r="H1302">
            <v>0</v>
          </cell>
          <cell r="I1302">
            <v>0</v>
          </cell>
          <cell r="J1302">
            <v>0</v>
          </cell>
          <cell r="K1302"/>
          <cell r="L1302"/>
          <cell r="M1302"/>
          <cell r="N1302"/>
        </row>
        <row r="1303">
          <cell r="A1303">
            <v>0</v>
          </cell>
          <cell r="B1303">
            <v>0</v>
          </cell>
          <cell r="C1303">
            <v>0</v>
          </cell>
          <cell r="D1303">
            <v>0</v>
          </cell>
          <cell r="E1303">
            <v>0</v>
          </cell>
          <cell r="F1303"/>
          <cell r="G1303">
            <v>0</v>
          </cell>
          <cell r="H1303">
            <v>0</v>
          </cell>
          <cell r="I1303">
            <v>0</v>
          </cell>
          <cell r="J1303">
            <v>0</v>
          </cell>
          <cell r="K1303"/>
          <cell r="L1303"/>
          <cell r="M1303"/>
          <cell r="N1303"/>
        </row>
        <row r="1304">
          <cell r="A1304">
            <v>0</v>
          </cell>
          <cell r="B1304">
            <v>0</v>
          </cell>
          <cell r="C1304">
            <v>0</v>
          </cell>
          <cell r="D1304">
            <v>0</v>
          </cell>
          <cell r="E1304">
            <v>0</v>
          </cell>
          <cell r="F1304"/>
          <cell r="G1304">
            <v>0</v>
          </cell>
          <cell r="H1304">
            <v>0</v>
          </cell>
          <cell r="I1304">
            <v>0</v>
          </cell>
          <cell r="J1304">
            <v>0</v>
          </cell>
          <cell r="K1304"/>
          <cell r="L1304"/>
          <cell r="M1304"/>
          <cell r="N1304"/>
        </row>
        <row r="1305">
          <cell r="A1305">
            <v>0</v>
          </cell>
          <cell r="B1305">
            <v>0</v>
          </cell>
          <cell r="C1305">
            <v>0</v>
          </cell>
          <cell r="D1305">
            <v>0</v>
          </cell>
          <cell r="E1305">
            <v>0</v>
          </cell>
          <cell r="F1305"/>
          <cell r="G1305">
            <v>0</v>
          </cell>
          <cell r="H1305">
            <v>0</v>
          </cell>
          <cell r="I1305">
            <v>0</v>
          </cell>
          <cell r="J1305">
            <v>0</v>
          </cell>
          <cell r="K1305"/>
          <cell r="L1305"/>
          <cell r="M1305"/>
          <cell r="N1305"/>
        </row>
        <row r="1306">
          <cell r="A1306">
            <v>0</v>
          </cell>
          <cell r="B1306">
            <v>0</v>
          </cell>
          <cell r="C1306">
            <v>0</v>
          </cell>
          <cell r="D1306">
            <v>0</v>
          </cell>
          <cell r="E1306">
            <v>0</v>
          </cell>
          <cell r="F1306"/>
          <cell r="G1306">
            <v>0</v>
          </cell>
          <cell r="H1306">
            <v>0</v>
          </cell>
          <cell r="I1306">
            <v>0</v>
          </cell>
          <cell r="J1306">
            <v>0</v>
          </cell>
          <cell r="K1306"/>
          <cell r="L1306"/>
          <cell r="M1306"/>
          <cell r="N1306"/>
        </row>
        <row r="1307">
          <cell r="A1307">
            <v>0</v>
          </cell>
          <cell r="B1307">
            <v>0</v>
          </cell>
          <cell r="C1307">
            <v>0</v>
          </cell>
          <cell r="D1307">
            <v>0</v>
          </cell>
          <cell r="E1307">
            <v>0</v>
          </cell>
          <cell r="F1307"/>
          <cell r="G1307">
            <v>0</v>
          </cell>
          <cell r="H1307">
            <v>0</v>
          </cell>
          <cell r="I1307">
            <v>0</v>
          </cell>
          <cell r="J1307">
            <v>0</v>
          </cell>
          <cell r="K1307"/>
          <cell r="L1307"/>
          <cell r="M1307"/>
          <cell r="N1307"/>
        </row>
        <row r="1308">
          <cell r="A1308">
            <v>0</v>
          </cell>
          <cell r="B1308">
            <v>0</v>
          </cell>
          <cell r="C1308">
            <v>0</v>
          </cell>
          <cell r="D1308">
            <v>0</v>
          </cell>
          <cell r="E1308">
            <v>0</v>
          </cell>
          <cell r="F1308"/>
          <cell r="G1308">
            <v>0</v>
          </cell>
          <cell r="H1308">
            <v>0</v>
          </cell>
          <cell r="I1308">
            <v>0</v>
          </cell>
          <cell r="J1308">
            <v>0</v>
          </cell>
          <cell r="K1308"/>
          <cell r="L1308"/>
          <cell r="M1308"/>
          <cell r="N1308"/>
        </row>
        <row r="1309">
          <cell r="A1309">
            <v>0</v>
          </cell>
          <cell r="B1309">
            <v>0</v>
          </cell>
          <cell r="C1309">
            <v>0</v>
          </cell>
          <cell r="D1309">
            <v>0</v>
          </cell>
          <cell r="E1309">
            <v>0</v>
          </cell>
          <cell r="F1309"/>
          <cell r="G1309">
            <v>0</v>
          </cell>
          <cell r="H1309">
            <v>0</v>
          </cell>
          <cell r="I1309">
            <v>0</v>
          </cell>
          <cell r="J1309">
            <v>0</v>
          </cell>
          <cell r="K1309"/>
          <cell r="L1309"/>
          <cell r="M1309"/>
          <cell r="N1309"/>
        </row>
        <row r="1310">
          <cell r="A1310">
            <v>0</v>
          </cell>
          <cell r="B1310">
            <v>0</v>
          </cell>
          <cell r="C1310">
            <v>0</v>
          </cell>
          <cell r="D1310">
            <v>0</v>
          </cell>
          <cell r="E1310">
            <v>0</v>
          </cell>
          <cell r="F1310"/>
          <cell r="G1310">
            <v>0</v>
          </cell>
          <cell r="H1310">
            <v>0</v>
          </cell>
          <cell r="I1310">
            <v>0</v>
          </cell>
          <cell r="J1310">
            <v>0</v>
          </cell>
          <cell r="K1310"/>
          <cell r="L1310"/>
          <cell r="M1310"/>
          <cell r="N1310"/>
        </row>
        <row r="1311">
          <cell r="A1311">
            <v>0</v>
          </cell>
          <cell r="B1311">
            <v>0</v>
          </cell>
          <cell r="C1311">
            <v>0</v>
          </cell>
          <cell r="D1311">
            <v>0</v>
          </cell>
          <cell r="E1311">
            <v>0</v>
          </cell>
          <cell r="F1311"/>
          <cell r="G1311">
            <v>0</v>
          </cell>
          <cell r="H1311">
            <v>0</v>
          </cell>
          <cell r="I1311">
            <v>0</v>
          </cell>
          <cell r="J1311">
            <v>0</v>
          </cell>
          <cell r="K1311"/>
          <cell r="L1311"/>
          <cell r="M1311"/>
          <cell r="N1311"/>
        </row>
        <row r="1312">
          <cell r="A1312">
            <v>0</v>
          </cell>
          <cell r="B1312">
            <v>0</v>
          </cell>
          <cell r="C1312">
            <v>0</v>
          </cell>
          <cell r="D1312">
            <v>0</v>
          </cell>
          <cell r="E1312">
            <v>0</v>
          </cell>
          <cell r="F1312"/>
          <cell r="G1312">
            <v>0</v>
          </cell>
          <cell r="H1312">
            <v>0</v>
          </cell>
          <cell r="I1312">
            <v>0</v>
          </cell>
          <cell r="J1312">
            <v>0</v>
          </cell>
          <cell r="K1312"/>
          <cell r="L1312"/>
          <cell r="M1312"/>
          <cell r="N1312"/>
        </row>
        <row r="1313">
          <cell r="A1313">
            <v>0</v>
          </cell>
          <cell r="B1313">
            <v>0</v>
          </cell>
          <cell r="C1313">
            <v>0</v>
          </cell>
          <cell r="D1313">
            <v>0</v>
          </cell>
          <cell r="E1313">
            <v>0</v>
          </cell>
          <cell r="F1313"/>
          <cell r="G1313">
            <v>0</v>
          </cell>
          <cell r="H1313">
            <v>0</v>
          </cell>
          <cell r="I1313">
            <v>0</v>
          </cell>
          <cell r="J1313">
            <v>0</v>
          </cell>
          <cell r="K1313"/>
          <cell r="L1313"/>
          <cell r="M1313"/>
          <cell r="N1313"/>
        </row>
        <row r="1314">
          <cell r="A1314">
            <v>0</v>
          </cell>
          <cell r="B1314">
            <v>0</v>
          </cell>
          <cell r="C1314">
            <v>0</v>
          </cell>
          <cell r="D1314">
            <v>0</v>
          </cell>
          <cell r="E1314">
            <v>0</v>
          </cell>
          <cell r="F1314"/>
          <cell r="G1314">
            <v>0</v>
          </cell>
          <cell r="H1314">
            <v>0</v>
          </cell>
          <cell r="I1314">
            <v>0</v>
          </cell>
          <cell r="J1314">
            <v>0</v>
          </cell>
          <cell r="K1314"/>
          <cell r="L1314"/>
          <cell r="M1314"/>
          <cell r="N1314"/>
        </row>
        <row r="1315">
          <cell r="A1315">
            <v>0</v>
          </cell>
          <cell r="B1315">
            <v>0</v>
          </cell>
          <cell r="C1315">
            <v>0</v>
          </cell>
          <cell r="D1315">
            <v>0</v>
          </cell>
          <cell r="E1315">
            <v>0</v>
          </cell>
          <cell r="F1315"/>
          <cell r="G1315">
            <v>0</v>
          </cell>
          <cell r="H1315">
            <v>0</v>
          </cell>
          <cell r="I1315">
            <v>0</v>
          </cell>
          <cell r="J1315">
            <v>0</v>
          </cell>
          <cell r="K1315"/>
          <cell r="L1315"/>
          <cell r="M1315"/>
          <cell r="N1315"/>
        </row>
        <row r="1316">
          <cell r="A1316">
            <v>0</v>
          </cell>
          <cell r="B1316">
            <v>0</v>
          </cell>
          <cell r="C1316">
            <v>0</v>
          </cell>
          <cell r="D1316">
            <v>0</v>
          </cell>
          <cell r="E1316">
            <v>0</v>
          </cell>
          <cell r="F1316"/>
          <cell r="G1316">
            <v>0</v>
          </cell>
          <cell r="H1316">
            <v>0</v>
          </cell>
          <cell r="I1316">
            <v>0</v>
          </cell>
          <cell r="J1316">
            <v>0</v>
          </cell>
          <cell r="K1316"/>
          <cell r="L1316"/>
          <cell r="M1316"/>
          <cell r="N1316"/>
        </row>
        <row r="1317">
          <cell r="A1317">
            <v>0</v>
          </cell>
          <cell r="B1317">
            <v>0</v>
          </cell>
          <cell r="C1317">
            <v>0</v>
          </cell>
          <cell r="D1317">
            <v>0</v>
          </cell>
          <cell r="E1317">
            <v>0</v>
          </cell>
          <cell r="F1317"/>
          <cell r="G1317">
            <v>0</v>
          </cell>
          <cell r="H1317">
            <v>0</v>
          </cell>
          <cell r="I1317">
            <v>0</v>
          </cell>
          <cell r="J1317">
            <v>0</v>
          </cell>
          <cell r="K1317"/>
          <cell r="L1317"/>
          <cell r="M1317"/>
          <cell r="N1317"/>
        </row>
        <row r="1318">
          <cell r="A1318">
            <v>0</v>
          </cell>
          <cell r="B1318">
            <v>0</v>
          </cell>
          <cell r="C1318">
            <v>0</v>
          </cell>
          <cell r="D1318">
            <v>0</v>
          </cell>
          <cell r="E1318">
            <v>0</v>
          </cell>
          <cell r="F1318"/>
          <cell r="G1318">
            <v>0</v>
          </cell>
          <cell r="H1318">
            <v>0</v>
          </cell>
          <cell r="I1318">
            <v>0</v>
          </cell>
          <cell r="J1318">
            <v>0</v>
          </cell>
          <cell r="K1318"/>
          <cell r="L1318"/>
          <cell r="M1318"/>
          <cell r="N1318"/>
        </row>
        <row r="1319">
          <cell r="A1319">
            <v>0</v>
          </cell>
          <cell r="B1319">
            <v>0</v>
          </cell>
          <cell r="C1319">
            <v>0</v>
          </cell>
          <cell r="D1319">
            <v>0</v>
          </cell>
          <cell r="E1319">
            <v>0</v>
          </cell>
          <cell r="F1319"/>
          <cell r="G1319">
            <v>0</v>
          </cell>
          <cell r="H1319">
            <v>0</v>
          </cell>
          <cell r="I1319">
            <v>0</v>
          </cell>
          <cell r="J1319">
            <v>0</v>
          </cell>
          <cell r="K1319"/>
          <cell r="L1319"/>
          <cell r="M1319"/>
          <cell r="N1319"/>
        </row>
        <row r="1320">
          <cell r="A1320">
            <v>0</v>
          </cell>
          <cell r="B1320">
            <v>0</v>
          </cell>
          <cell r="C1320">
            <v>0</v>
          </cell>
          <cell r="D1320">
            <v>0</v>
          </cell>
          <cell r="E1320">
            <v>0</v>
          </cell>
          <cell r="F1320"/>
          <cell r="G1320">
            <v>0</v>
          </cell>
          <cell r="H1320">
            <v>0</v>
          </cell>
          <cell r="I1320">
            <v>0</v>
          </cell>
          <cell r="J1320">
            <v>0</v>
          </cell>
          <cell r="K1320"/>
          <cell r="L1320"/>
          <cell r="M1320"/>
          <cell r="N1320"/>
        </row>
        <row r="1321">
          <cell r="A1321">
            <v>0</v>
          </cell>
          <cell r="B1321">
            <v>0</v>
          </cell>
          <cell r="C1321">
            <v>0</v>
          </cell>
          <cell r="D1321">
            <v>0</v>
          </cell>
          <cell r="E1321">
            <v>0</v>
          </cell>
          <cell r="F1321"/>
          <cell r="G1321">
            <v>0</v>
          </cell>
          <cell r="H1321">
            <v>0</v>
          </cell>
          <cell r="I1321">
            <v>0</v>
          </cell>
          <cell r="J1321">
            <v>0</v>
          </cell>
          <cell r="K1321"/>
          <cell r="L1321"/>
          <cell r="M1321"/>
          <cell r="N1321"/>
        </row>
        <row r="1322">
          <cell r="A1322">
            <v>0</v>
          </cell>
          <cell r="B1322">
            <v>0</v>
          </cell>
          <cell r="C1322">
            <v>0</v>
          </cell>
          <cell r="D1322">
            <v>0</v>
          </cell>
          <cell r="E1322">
            <v>0</v>
          </cell>
          <cell r="F1322"/>
          <cell r="G1322">
            <v>0</v>
          </cell>
          <cell r="H1322">
            <v>0</v>
          </cell>
          <cell r="I1322">
            <v>0</v>
          </cell>
          <cell r="J1322">
            <v>0</v>
          </cell>
          <cell r="K1322"/>
          <cell r="L1322"/>
          <cell r="M1322"/>
          <cell r="N1322"/>
        </row>
        <row r="1323">
          <cell r="A1323">
            <v>0</v>
          </cell>
          <cell r="B1323">
            <v>0</v>
          </cell>
          <cell r="C1323">
            <v>0</v>
          </cell>
          <cell r="D1323">
            <v>0</v>
          </cell>
          <cell r="E1323">
            <v>0</v>
          </cell>
          <cell r="F1323"/>
          <cell r="G1323">
            <v>0</v>
          </cell>
          <cell r="H1323">
            <v>0</v>
          </cell>
          <cell r="I1323">
            <v>0</v>
          </cell>
          <cell r="J1323">
            <v>0</v>
          </cell>
          <cell r="K1323"/>
          <cell r="L1323"/>
          <cell r="M1323"/>
          <cell r="N1323"/>
        </row>
        <row r="1324">
          <cell r="A1324">
            <v>0</v>
          </cell>
          <cell r="B1324">
            <v>0</v>
          </cell>
          <cell r="C1324">
            <v>0</v>
          </cell>
          <cell r="D1324">
            <v>0</v>
          </cell>
          <cell r="E1324">
            <v>0</v>
          </cell>
          <cell r="F1324"/>
          <cell r="G1324">
            <v>0</v>
          </cell>
          <cell r="H1324">
            <v>0</v>
          </cell>
          <cell r="I1324">
            <v>0</v>
          </cell>
          <cell r="J1324">
            <v>0</v>
          </cell>
          <cell r="K1324"/>
          <cell r="L1324"/>
          <cell r="M1324"/>
          <cell r="N1324"/>
        </row>
        <row r="1325">
          <cell r="A1325">
            <v>0</v>
          </cell>
          <cell r="B1325">
            <v>0</v>
          </cell>
          <cell r="C1325">
            <v>0</v>
          </cell>
          <cell r="D1325">
            <v>0</v>
          </cell>
          <cell r="E1325">
            <v>0</v>
          </cell>
          <cell r="F1325"/>
          <cell r="G1325">
            <v>0</v>
          </cell>
          <cell r="H1325">
            <v>0</v>
          </cell>
          <cell r="I1325">
            <v>0</v>
          </cell>
          <cell r="J1325">
            <v>0</v>
          </cell>
          <cell r="K1325"/>
          <cell r="L1325"/>
          <cell r="M1325"/>
          <cell r="N1325"/>
        </row>
        <row r="1326">
          <cell r="A1326">
            <v>0</v>
          </cell>
          <cell r="B1326">
            <v>0</v>
          </cell>
          <cell r="C1326">
            <v>0</v>
          </cell>
          <cell r="D1326">
            <v>0</v>
          </cell>
          <cell r="E1326">
            <v>0</v>
          </cell>
          <cell r="F1326"/>
          <cell r="G1326">
            <v>0</v>
          </cell>
          <cell r="H1326">
            <v>0</v>
          </cell>
          <cell r="I1326">
            <v>0</v>
          </cell>
          <cell r="J1326">
            <v>0</v>
          </cell>
          <cell r="K1326"/>
          <cell r="L1326"/>
          <cell r="M1326"/>
          <cell r="N1326"/>
        </row>
        <row r="1327">
          <cell r="A1327">
            <v>0</v>
          </cell>
          <cell r="B1327">
            <v>0</v>
          </cell>
          <cell r="C1327">
            <v>0</v>
          </cell>
          <cell r="D1327">
            <v>0</v>
          </cell>
          <cell r="E1327">
            <v>0</v>
          </cell>
          <cell r="F1327"/>
          <cell r="G1327">
            <v>0</v>
          </cell>
          <cell r="H1327">
            <v>0</v>
          </cell>
          <cell r="I1327">
            <v>0</v>
          </cell>
          <cell r="J1327">
            <v>0</v>
          </cell>
          <cell r="K1327"/>
          <cell r="L1327"/>
          <cell r="M1327"/>
          <cell r="N1327"/>
        </row>
        <row r="1328">
          <cell r="A1328">
            <v>0</v>
          </cell>
          <cell r="B1328">
            <v>0</v>
          </cell>
          <cell r="C1328">
            <v>0</v>
          </cell>
          <cell r="D1328">
            <v>0</v>
          </cell>
          <cell r="E1328">
            <v>0</v>
          </cell>
          <cell r="F1328"/>
          <cell r="G1328">
            <v>0</v>
          </cell>
          <cell r="H1328">
            <v>0</v>
          </cell>
          <cell r="I1328">
            <v>0</v>
          </cell>
          <cell r="J1328">
            <v>0</v>
          </cell>
          <cell r="K1328"/>
          <cell r="L1328"/>
          <cell r="M1328"/>
          <cell r="N1328"/>
        </row>
        <row r="1329">
          <cell r="A1329">
            <v>0</v>
          </cell>
          <cell r="B1329">
            <v>0</v>
          </cell>
          <cell r="C1329">
            <v>0</v>
          </cell>
          <cell r="D1329">
            <v>0</v>
          </cell>
          <cell r="E1329">
            <v>0</v>
          </cell>
          <cell r="F1329"/>
          <cell r="G1329">
            <v>0</v>
          </cell>
          <cell r="H1329">
            <v>0</v>
          </cell>
          <cell r="I1329">
            <v>0</v>
          </cell>
          <cell r="J1329">
            <v>0</v>
          </cell>
          <cell r="K1329"/>
          <cell r="L1329"/>
          <cell r="M1329"/>
          <cell r="N1329"/>
        </row>
        <row r="1330">
          <cell r="A1330">
            <v>0</v>
          </cell>
          <cell r="B1330">
            <v>0</v>
          </cell>
          <cell r="C1330">
            <v>0</v>
          </cell>
          <cell r="D1330">
            <v>0</v>
          </cell>
          <cell r="E1330">
            <v>0</v>
          </cell>
          <cell r="F1330"/>
          <cell r="G1330">
            <v>0</v>
          </cell>
          <cell r="H1330">
            <v>0</v>
          </cell>
          <cell r="I1330">
            <v>0</v>
          </cell>
          <cell r="J1330">
            <v>0</v>
          </cell>
          <cell r="K1330"/>
          <cell r="L1330"/>
          <cell r="M1330"/>
          <cell r="N1330"/>
        </row>
        <row r="1331">
          <cell r="A1331">
            <v>0</v>
          </cell>
          <cell r="B1331">
            <v>0</v>
          </cell>
          <cell r="C1331">
            <v>0</v>
          </cell>
          <cell r="D1331">
            <v>0</v>
          </cell>
          <cell r="E1331">
            <v>0</v>
          </cell>
          <cell r="F1331"/>
          <cell r="G1331">
            <v>0</v>
          </cell>
          <cell r="H1331">
            <v>0</v>
          </cell>
          <cell r="I1331">
            <v>0</v>
          </cell>
          <cell r="J1331">
            <v>0</v>
          </cell>
          <cell r="K1331"/>
          <cell r="L1331"/>
          <cell r="M1331"/>
          <cell r="N1331"/>
        </row>
        <row r="1332">
          <cell r="A1332">
            <v>0</v>
          </cell>
          <cell r="B1332">
            <v>0</v>
          </cell>
          <cell r="C1332">
            <v>0</v>
          </cell>
          <cell r="D1332">
            <v>0</v>
          </cell>
          <cell r="E1332">
            <v>0</v>
          </cell>
          <cell r="F1332"/>
          <cell r="G1332">
            <v>0</v>
          </cell>
          <cell r="H1332">
            <v>0</v>
          </cell>
          <cell r="I1332">
            <v>0</v>
          </cell>
          <cell r="J1332">
            <v>0</v>
          </cell>
          <cell r="K1332"/>
          <cell r="L1332"/>
          <cell r="M1332"/>
          <cell r="N1332"/>
        </row>
        <row r="1333">
          <cell r="A1333">
            <v>0</v>
          </cell>
          <cell r="B1333">
            <v>0</v>
          </cell>
          <cell r="C1333">
            <v>0</v>
          </cell>
          <cell r="D1333">
            <v>0</v>
          </cell>
          <cell r="E1333">
            <v>0</v>
          </cell>
          <cell r="F1333"/>
          <cell r="G1333">
            <v>0</v>
          </cell>
          <cell r="H1333">
            <v>0</v>
          </cell>
          <cell r="I1333">
            <v>0</v>
          </cell>
          <cell r="J1333">
            <v>0</v>
          </cell>
          <cell r="K1333"/>
          <cell r="L1333"/>
          <cell r="M1333"/>
          <cell r="N1333"/>
        </row>
        <row r="1334">
          <cell r="A1334">
            <v>0</v>
          </cell>
          <cell r="B1334">
            <v>0</v>
          </cell>
          <cell r="C1334">
            <v>0</v>
          </cell>
          <cell r="D1334">
            <v>0</v>
          </cell>
          <cell r="E1334">
            <v>0</v>
          </cell>
          <cell r="F1334"/>
          <cell r="G1334">
            <v>0</v>
          </cell>
          <cell r="H1334">
            <v>0</v>
          </cell>
          <cell r="I1334">
            <v>0</v>
          </cell>
          <cell r="J1334">
            <v>0</v>
          </cell>
          <cell r="K1334"/>
          <cell r="L1334"/>
          <cell r="M1334"/>
          <cell r="N1334"/>
        </row>
        <row r="1335">
          <cell r="A1335">
            <v>0</v>
          </cell>
          <cell r="B1335">
            <v>0</v>
          </cell>
          <cell r="C1335">
            <v>0</v>
          </cell>
          <cell r="D1335">
            <v>0</v>
          </cell>
          <cell r="E1335">
            <v>0</v>
          </cell>
          <cell r="F1335"/>
          <cell r="G1335">
            <v>0</v>
          </cell>
          <cell r="H1335">
            <v>0</v>
          </cell>
          <cell r="I1335">
            <v>0</v>
          </cell>
          <cell r="J1335">
            <v>0</v>
          </cell>
          <cell r="K1335"/>
          <cell r="L1335"/>
          <cell r="M1335"/>
          <cell r="N1335"/>
        </row>
        <row r="1336">
          <cell r="A1336">
            <v>0</v>
          </cell>
          <cell r="B1336">
            <v>0</v>
          </cell>
          <cell r="C1336">
            <v>0</v>
          </cell>
          <cell r="D1336">
            <v>0</v>
          </cell>
          <cell r="E1336">
            <v>0</v>
          </cell>
          <cell r="F1336"/>
          <cell r="G1336">
            <v>0</v>
          </cell>
          <cell r="H1336">
            <v>0</v>
          </cell>
          <cell r="I1336">
            <v>0</v>
          </cell>
          <cell r="J1336">
            <v>0</v>
          </cell>
          <cell r="K1336"/>
          <cell r="L1336"/>
          <cell r="M1336"/>
          <cell r="N1336"/>
        </row>
        <row r="1337">
          <cell r="A1337">
            <v>0</v>
          </cell>
          <cell r="B1337">
            <v>0</v>
          </cell>
          <cell r="C1337">
            <v>0</v>
          </cell>
          <cell r="D1337">
            <v>0</v>
          </cell>
          <cell r="E1337">
            <v>0</v>
          </cell>
          <cell r="F1337"/>
          <cell r="G1337">
            <v>0</v>
          </cell>
          <cell r="H1337">
            <v>0</v>
          </cell>
          <cell r="I1337">
            <v>0</v>
          </cell>
          <cell r="J1337">
            <v>0</v>
          </cell>
          <cell r="K1337"/>
          <cell r="L1337"/>
          <cell r="M1337"/>
          <cell r="N1337"/>
        </row>
        <row r="1338">
          <cell r="A1338">
            <v>0</v>
          </cell>
          <cell r="B1338">
            <v>0</v>
          </cell>
          <cell r="C1338">
            <v>0</v>
          </cell>
          <cell r="D1338">
            <v>0</v>
          </cell>
          <cell r="E1338">
            <v>0</v>
          </cell>
          <cell r="F1338"/>
          <cell r="G1338">
            <v>0</v>
          </cell>
          <cell r="H1338">
            <v>0</v>
          </cell>
          <cell r="I1338">
            <v>0</v>
          </cell>
          <cell r="J1338">
            <v>0</v>
          </cell>
          <cell r="K1338"/>
          <cell r="L1338"/>
          <cell r="M1338"/>
          <cell r="N1338"/>
        </row>
        <row r="1339">
          <cell r="A1339">
            <v>0</v>
          </cell>
          <cell r="B1339">
            <v>0</v>
          </cell>
          <cell r="C1339">
            <v>0</v>
          </cell>
          <cell r="D1339">
            <v>0</v>
          </cell>
          <cell r="E1339">
            <v>0</v>
          </cell>
          <cell r="F1339"/>
          <cell r="G1339">
            <v>0</v>
          </cell>
          <cell r="H1339">
            <v>0</v>
          </cell>
          <cell r="I1339">
            <v>0</v>
          </cell>
          <cell r="J1339">
            <v>0</v>
          </cell>
          <cell r="K1339"/>
          <cell r="L1339"/>
          <cell r="M1339"/>
          <cell r="N1339"/>
        </row>
        <row r="1340">
          <cell r="A1340">
            <v>0</v>
          </cell>
          <cell r="B1340">
            <v>0</v>
          </cell>
          <cell r="C1340">
            <v>0</v>
          </cell>
          <cell r="D1340">
            <v>0</v>
          </cell>
          <cell r="E1340">
            <v>0</v>
          </cell>
          <cell r="F1340"/>
          <cell r="G1340">
            <v>0</v>
          </cell>
          <cell r="H1340">
            <v>0</v>
          </cell>
          <cell r="I1340">
            <v>0</v>
          </cell>
          <cell r="J1340">
            <v>0</v>
          </cell>
          <cell r="K1340"/>
          <cell r="L1340"/>
          <cell r="M1340"/>
          <cell r="N1340"/>
        </row>
        <row r="1341">
          <cell r="A1341">
            <v>0</v>
          </cell>
          <cell r="B1341">
            <v>0</v>
          </cell>
          <cell r="C1341">
            <v>0</v>
          </cell>
          <cell r="D1341">
            <v>0</v>
          </cell>
          <cell r="E1341">
            <v>0</v>
          </cell>
          <cell r="F1341"/>
          <cell r="G1341">
            <v>0</v>
          </cell>
          <cell r="H1341">
            <v>0</v>
          </cell>
          <cell r="I1341">
            <v>0</v>
          </cell>
          <cell r="J1341">
            <v>0</v>
          </cell>
          <cell r="K1341"/>
          <cell r="L1341"/>
          <cell r="M1341"/>
          <cell r="N1341"/>
        </row>
        <row r="1342">
          <cell r="A1342">
            <v>0</v>
          </cell>
          <cell r="B1342">
            <v>0</v>
          </cell>
          <cell r="C1342">
            <v>0</v>
          </cell>
          <cell r="D1342">
            <v>0</v>
          </cell>
          <cell r="E1342">
            <v>0</v>
          </cell>
          <cell r="F1342"/>
          <cell r="G1342">
            <v>0</v>
          </cell>
          <cell r="H1342">
            <v>0</v>
          </cell>
          <cell r="I1342">
            <v>0</v>
          </cell>
          <cell r="J1342">
            <v>0</v>
          </cell>
          <cell r="K1342"/>
          <cell r="L1342"/>
          <cell r="M1342"/>
          <cell r="N1342"/>
        </row>
        <row r="1343">
          <cell r="A1343">
            <v>0</v>
          </cell>
          <cell r="B1343">
            <v>0</v>
          </cell>
          <cell r="C1343">
            <v>0</v>
          </cell>
          <cell r="D1343">
            <v>0</v>
          </cell>
          <cell r="E1343">
            <v>0</v>
          </cell>
          <cell r="F1343"/>
          <cell r="G1343">
            <v>0</v>
          </cell>
          <cell r="H1343">
            <v>0</v>
          </cell>
          <cell r="I1343">
            <v>0</v>
          </cell>
          <cell r="J1343">
            <v>0</v>
          </cell>
          <cell r="K1343"/>
          <cell r="L1343"/>
          <cell r="M1343"/>
          <cell r="N1343"/>
        </row>
        <row r="1344">
          <cell r="A1344">
            <v>0</v>
          </cell>
          <cell r="B1344">
            <v>0</v>
          </cell>
          <cell r="C1344">
            <v>0</v>
          </cell>
          <cell r="D1344">
            <v>0</v>
          </cell>
          <cell r="E1344">
            <v>0</v>
          </cell>
          <cell r="F1344"/>
          <cell r="G1344">
            <v>0</v>
          </cell>
          <cell r="H1344">
            <v>0</v>
          </cell>
          <cell r="I1344">
            <v>0</v>
          </cell>
          <cell r="J1344">
            <v>0</v>
          </cell>
          <cell r="K1344"/>
          <cell r="L1344"/>
          <cell r="M1344"/>
          <cell r="N1344"/>
        </row>
        <row r="1345">
          <cell r="A1345">
            <v>0</v>
          </cell>
          <cell r="B1345">
            <v>0</v>
          </cell>
          <cell r="C1345">
            <v>0</v>
          </cell>
          <cell r="D1345">
            <v>0</v>
          </cell>
          <cell r="E1345">
            <v>0</v>
          </cell>
          <cell r="F1345"/>
          <cell r="G1345">
            <v>0</v>
          </cell>
          <cell r="H1345">
            <v>0</v>
          </cell>
          <cell r="I1345">
            <v>0</v>
          </cell>
          <cell r="J1345">
            <v>0</v>
          </cell>
          <cell r="K1345"/>
          <cell r="L1345"/>
          <cell r="M1345"/>
          <cell r="N1345"/>
        </row>
        <row r="1346">
          <cell r="A1346">
            <v>0</v>
          </cell>
          <cell r="B1346">
            <v>0</v>
          </cell>
          <cell r="C1346">
            <v>0</v>
          </cell>
          <cell r="D1346">
            <v>0</v>
          </cell>
          <cell r="E1346">
            <v>0</v>
          </cell>
          <cell r="F1346"/>
          <cell r="G1346">
            <v>0</v>
          </cell>
          <cell r="H1346">
            <v>0</v>
          </cell>
          <cell r="I1346">
            <v>0</v>
          </cell>
          <cell r="J1346">
            <v>0</v>
          </cell>
          <cell r="K1346"/>
          <cell r="L1346"/>
          <cell r="M1346"/>
          <cell r="N1346"/>
        </row>
        <row r="1347">
          <cell r="A1347">
            <v>0</v>
          </cell>
          <cell r="B1347">
            <v>0</v>
          </cell>
          <cell r="C1347">
            <v>0</v>
          </cell>
          <cell r="D1347">
            <v>0</v>
          </cell>
          <cell r="E1347">
            <v>0</v>
          </cell>
          <cell r="F1347"/>
          <cell r="G1347">
            <v>0</v>
          </cell>
          <cell r="H1347">
            <v>0</v>
          </cell>
          <cell r="I1347">
            <v>0</v>
          </cell>
          <cell r="J1347">
            <v>0</v>
          </cell>
          <cell r="K1347"/>
          <cell r="L1347"/>
          <cell r="M1347"/>
          <cell r="N1347"/>
        </row>
        <row r="1348">
          <cell r="A1348">
            <v>0</v>
          </cell>
          <cell r="B1348">
            <v>0</v>
          </cell>
          <cell r="C1348">
            <v>0</v>
          </cell>
          <cell r="D1348">
            <v>0</v>
          </cell>
          <cell r="E1348">
            <v>0</v>
          </cell>
          <cell r="F1348"/>
          <cell r="G1348">
            <v>0</v>
          </cell>
          <cell r="H1348">
            <v>0</v>
          </cell>
          <cell r="I1348">
            <v>0</v>
          </cell>
          <cell r="J1348">
            <v>0</v>
          </cell>
          <cell r="K1348"/>
          <cell r="L1348"/>
          <cell r="M1348"/>
          <cell r="N1348"/>
        </row>
        <row r="1349">
          <cell r="A1349">
            <v>0</v>
          </cell>
          <cell r="B1349">
            <v>0</v>
          </cell>
          <cell r="C1349">
            <v>0</v>
          </cell>
          <cell r="D1349">
            <v>0</v>
          </cell>
          <cell r="E1349">
            <v>0</v>
          </cell>
          <cell r="F1349"/>
          <cell r="G1349">
            <v>0</v>
          </cell>
          <cell r="H1349">
            <v>0</v>
          </cell>
          <cell r="I1349">
            <v>0</v>
          </cell>
          <cell r="J1349">
            <v>0</v>
          </cell>
          <cell r="K1349"/>
          <cell r="L1349"/>
          <cell r="M1349"/>
          <cell r="N1349"/>
        </row>
        <row r="1350">
          <cell r="A1350">
            <v>0</v>
          </cell>
          <cell r="B1350">
            <v>0</v>
          </cell>
          <cell r="C1350">
            <v>0</v>
          </cell>
          <cell r="D1350">
            <v>0</v>
          </cell>
          <cell r="E1350">
            <v>0</v>
          </cell>
          <cell r="F1350"/>
          <cell r="G1350">
            <v>0</v>
          </cell>
          <cell r="H1350">
            <v>0</v>
          </cell>
          <cell r="I1350">
            <v>0</v>
          </cell>
          <cell r="J1350">
            <v>0</v>
          </cell>
          <cell r="K1350"/>
          <cell r="L1350"/>
          <cell r="M1350"/>
          <cell r="N1350"/>
        </row>
        <row r="1351">
          <cell r="A1351">
            <v>0</v>
          </cell>
          <cell r="B1351">
            <v>0</v>
          </cell>
          <cell r="C1351">
            <v>0</v>
          </cell>
          <cell r="D1351">
            <v>0</v>
          </cell>
          <cell r="E1351">
            <v>0</v>
          </cell>
          <cell r="F1351"/>
          <cell r="G1351">
            <v>0</v>
          </cell>
          <cell r="H1351">
            <v>0</v>
          </cell>
          <cell r="I1351">
            <v>0</v>
          </cell>
          <cell r="J1351">
            <v>0</v>
          </cell>
          <cell r="K1351"/>
          <cell r="L1351"/>
          <cell r="M1351"/>
          <cell r="N1351"/>
        </row>
        <row r="1352">
          <cell r="A1352">
            <v>0</v>
          </cell>
          <cell r="B1352">
            <v>0</v>
          </cell>
          <cell r="C1352">
            <v>0</v>
          </cell>
          <cell r="D1352">
            <v>0</v>
          </cell>
          <cell r="E1352">
            <v>0</v>
          </cell>
          <cell r="F1352"/>
          <cell r="G1352">
            <v>0</v>
          </cell>
          <cell r="H1352">
            <v>0</v>
          </cell>
          <cell r="I1352">
            <v>0</v>
          </cell>
          <cell r="J1352">
            <v>0</v>
          </cell>
          <cell r="K1352"/>
          <cell r="L1352"/>
          <cell r="M1352"/>
          <cell r="N1352"/>
        </row>
        <row r="1353">
          <cell r="A1353">
            <v>0</v>
          </cell>
          <cell r="B1353">
            <v>0</v>
          </cell>
          <cell r="C1353">
            <v>0</v>
          </cell>
          <cell r="D1353">
            <v>0</v>
          </cell>
          <cell r="E1353">
            <v>0</v>
          </cell>
          <cell r="F1353"/>
          <cell r="G1353">
            <v>0</v>
          </cell>
          <cell r="H1353">
            <v>0</v>
          </cell>
          <cell r="I1353">
            <v>0</v>
          </cell>
          <cell r="J1353">
            <v>0</v>
          </cell>
          <cell r="K1353"/>
          <cell r="L1353"/>
          <cell r="M1353"/>
          <cell r="N1353"/>
        </row>
        <row r="1354">
          <cell r="A1354">
            <v>0</v>
          </cell>
          <cell r="B1354">
            <v>0</v>
          </cell>
          <cell r="C1354">
            <v>0</v>
          </cell>
          <cell r="D1354">
            <v>0</v>
          </cell>
          <cell r="E1354">
            <v>0</v>
          </cell>
          <cell r="F1354"/>
          <cell r="G1354">
            <v>0</v>
          </cell>
          <cell r="H1354">
            <v>0</v>
          </cell>
          <cell r="I1354">
            <v>0</v>
          </cell>
          <cell r="J1354">
            <v>0</v>
          </cell>
          <cell r="K1354"/>
          <cell r="L1354"/>
          <cell r="M1354"/>
          <cell r="N1354"/>
        </row>
        <row r="1355">
          <cell r="A1355">
            <v>0</v>
          </cell>
          <cell r="B1355">
            <v>0</v>
          </cell>
          <cell r="C1355">
            <v>0</v>
          </cell>
          <cell r="D1355">
            <v>0</v>
          </cell>
          <cell r="E1355">
            <v>0</v>
          </cell>
          <cell r="F1355"/>
          <cell r="G1355">
            <v>0</v>
          </cell>
          <cell r="H1355">
            <v>0</v>
          </cell>
          <cell r="I1355">
            <v>0</v>
          </cell>
          <cell r="J1355">
            <v>0</v>
          </cell>
          <cell r="K1355"/>
          <cell r="L1355"/>
          <cell r="M1355"/>
          <cell r="N1355"/>
        </row>
        <row r="1356">
          <cell r="A1356">
            <v>0</v>
          </cell>
          <cell r="B1356">
            <v>0</v>
          </cell>
          <cell r="C1356">
            <v>0</v>
          </cell>
          <cell r="D1356">
            <v>0</v>
          </cell>
          <cell r="E1356">
            <v>0</v>
          </cell>
          <cell r="F1356"/>
          <cell r="G1356">
            <v>0</v>
          </cell>
          <cell r="H1356">
            <v>0</v>
          </cell>
          <cell r="I1356">
            <v>0</v>
          </cell>
          <cell r="J1356">
            <v>0</v>
          </cell>
          <cell r="K1356"/>
          <cell r="L1356"/>
          <cell r="M1356"/>
          <cell r="N1356"/>
        </row>
        <row r="1357">
          <cell r="A1357">
            <v>0</v>
          </cell>
          <cell r="B1357">
            <v>0</v>
          </cell>
          <cell r="C1357">
            <v>0</v>
          </cell>
          <cell r="D1357">
            <v>0</v>
          </cell>
          <cell r="E1357">
            <v>0</v>
          </cell>
          <cell r="F1357"/>
          <cell r="G1357">
            <v>0</v>
          </cell>
          <cell r="H1357">
            <v>0</v>
          </cell>
          <cell r="I1357">
            <v>0</v>
          </cell>
          <cell r="J1357">
            <v>0</v>
          </cell>
          <cell r="K1357"/>
          <cell r="L1357"/>
          <cell r="M1357"/>
          <cell r="N1357"/>
        </row>
        <row r="1358">
          <cell r="A1358">
            <v>0</v>
          </cell>
          <cell r="B1358">
            <v>0</v>
          </cell>
          <cell r="C1358">
            <v>0</v>
          </cell>
          <cell r="D1358">
            <v>0</v>
          </cell>
          <cell r="E1358">
            <v>0</v>
          </cell>
          <cell r="F1358"/>
          <cell r="G1358">
            <v>0</v>
          </cell>
          <cell r="H1358">
            <v>0</v>
          </cell>
          <cell r="I1358">
            <v>0</v>
          </cell>
          <cell r="J1358">
            <v>0</v>
          </cell>
          <cell r="K1358"/>
          <cell r="L1358"/>
          <cell r="M1358"/>
          <cell r="N1358"/>
        </row>
        <row r="1359">
          <cell r="A1359">
            <v>0</v>
          </cell>
          <cell r="B1359">
            <v>0</v>
          </cell>
          <cell r="C1359">
            <v>0</v>
          </cell>
          <cell r="D1359">
            <v>0</v>
          </cell>
          <cell r="E1359">
            <v>0</v>
          </cell>
          <cell r="F1359"/>
          <cell r="G1359">
            <v>0</v>
          </cell>
          <cell r="H1359">
            <v>0</v>
          </cell>
          <cell r="I1359">
            <v>0</v>
          </cell>
          <cell r="J1359">
            <v>0</v>
          </cell>
          <cell r="K1359"/>
          <cell r="L1359"/>
          <cell r="M1359"/>
          <cell r="N1359"/>
        </row>
        <row r="1360">
          <cell r="A1360">
            <v>0</v>
          </cell>
          <cell r="B1360">
            <v>0</v>
          </cell>
          <cell r="C1360">
            <v>0</v>
          </cell>
          <cell r="D1360">
            <v>0</v>
          </cell>
          <cell r="E1360">
            <v>0</v>
          </cell>
          <cell r="F1360"/>
          <cell r="G1360">
            <v>0</v>
          </cell>
          <cell r="H1360">
            <v>0</v>
          </cell>
          <cell r="I1360">
            <v>0</v>
          </cell>
          <cell r="J1360">
            <v>0</v>
          </cell>
          <cell r="K1360"/>
          <cell r="L1360"/>
          <cell r="M1360"/>
          <cell r="N1360"/>
        </row>
        <row r="1361">
          <cell r="A1361">
            <v>0</v>
          </cell>
          <cell r="B1361">
            <v>0</v>
          </cell>
          <cell r="C1361">
            <v>0</v>
          </cell>
          <cell r="D1361">
            <v>0</v>
          </cell>
          <cell r="E1361">
            <v>0</v>
          </cell>
          <cell r="F1361"/>
          <cell r="G1361">
            <v>0</v>
          </cell>
          <cell r="H1361">
            <v>0</v>
          </cell>
          <cell r="I1361">
            <v>0</v>
          </cell>
          <cell r="J1361">
            <v>0</v>
          </cell>
          <cell r="K1361"/>
          <cell r="L1361"/>
          <cell r="M1361"/>
          <cell r="N1361"/>
        </row>
        <row r="1362">
          <cell r="A1362">
            <v>0</v>
          </cell>
          <cell r="B1362">
            <v>0</v>
          </cell>
          <cell r="C1362">
            <v>0</v>
          </cell>
          <cell r="D1362">
            <v>0</v>
          </cell>
          <cell r="E1362">
            <v>0</v>
          </cell>
          <cell r="F1362"/>
          <cell r="G1362">
            <v>0</v>
          </cell>
          <cell r="H1362">
            <v>0</v>
          </cell>
          <cell r="I1362">
            <v>0</v>
          </cell>
          <cell r="J1362">
            <v>0</v>
          </cell>
          <cell r="K1362"/>
          <cell r="L1362"/>
          <cell r="M1362"/>
          <cell r="N1362"/>
        </row>
        <row r="1363">
          <cell r="A1363">
            <v>0</v>
          </cell>
          <cell r="B1363">
            <v>0</v>
          </cell>
          <cell r="C1363">
            <v>0</v>
          </cell>
          <cell r="D1363">
            <v>0</v>
          </cell>
          <cell r="E1363">
            <v>0</v>
          </cell>
          <cell r="F1363"/>
          <cell r="G1363">
            <v>0</v>
          </cell>
          <cell r="H1363">
            <v>0</v>
          </cell>
          <cell r="I1363">
            <v>0</v>
          </cell>
          <cell r="J1363">
            <v>0</v>
          </cell>
          <cell r="K1363"/>
          <cell r="L1363"/>
          <cell r="M1363"/>
          <cell r="N1363"/>
        </row>
        <row r="1364">
          <cell r="A1364">
            <v>0</v>
          </cell>
          <cell r="B1364">
            <v>0</v>
          </cell>
          <cell r="C1364">
            <v>0</v>
          </cell>
          <cell r="D1364">
            <v>0</v>
          </cell>
          <cell r="E1364">
            <v>0</v>
          </cell>
          <cell r="F1364"/>
          <cell r="G1364">
            <v>0</v>
          </cell>
          <cell r="H1364">
            <v>0</v>
          </cell>
          <cell r="I1364">
            <v>0</v>
          </cell>
          <cell r="J1364">
            <v>0</v>
          </cell>
          <cell r="K1364"/>
          <cell r="L1364"/>
          <cell r="M1364"/>
          <cell r="N1364"/>
        </row>
        <row r="1365">
          <cell r="A1365">
            <v>0</v>
          </cell>
          <cell r="B1365">
            <v>0</v>
          </cell>
          <cell r="C1365">
            <v>0</v>
          </cell>
          <cell r="D1365">
            <v>0</v>
          </cell>
          <cell r="E1365">
            <v>0</v>
          </cell>
          <cell r="F1365"/>
          <cell r="G1365">
            <v>0</v>
          </cell>
          <cell r="H1365">
            <v>0</v>
          </cell>
          <cell r="I1365">
            <v>0</v>
          </cell>
          <cell r="J1365">
            <v>0</v>
          </cell>
          <cell r="K1365"/>
          <cell r="L1365"/>
          <cell r="M1365"/>
          <cell r="N1365"/>
        </row>
        <row r="1366">
          <cell r="A1366">
            <v>0</v>
          </cell>
          <cell r="B1366">
            <v>0</v>
          </cell>
          <cell r="C1366">
            <v>0</v>
          </cell>
          <cell r="D1366">
            <v>0</v>
          </cell>
          <cell r="E1366">
            <v>0</v>
          </cell>
          <cell r="F1366"/>
          <cell r="G1366">
            <v>0</v>
          </cell>
          <cell r="H1366">
            <v>0</v>
          </cell>
          <cell r="I1366">
            <v>0</v>
          </cell>
          <cell r="J1366">
            <v>0</v>
          </cell>
          <cell r="K1366"/>
          <cell r="L1366"/>
          <cell r="M1366"/>
          <cell r="N1366"/>
        </row>
        <row r="1367">
          <cell r="A1367">
            <v>0</v>
          </cell>
          <cell r="B1367">
            <v>0</v>
          </cell>
          <cell r="C1367">
            <v>0</v>
          </cell>
          <cell r="D1367">
            <v>0</v>
          </cell>
          <cell r="E1367">
            <v>0</v>
          </cell>
          <cell r="F1367"/>
          <cell r="G1367">
            <v>0</v>
          </cell>
          <cell r="H1367">
            <v>0</v>
          </cell>
          <cell r="I1367">
            <v>0</v>
          </cell>
          <cell r="J1367">
            <v>0</v>
          </cell>
          <cell r="K1367"/>
          <cell r="L1367"/>
          <cell r="M1367"/>
          <cell r="N1367"/>
        </row>
        <row r="1368">
          <cell r="A1368">
            <v>0</v>
          </cell>
          <cell r="B1368">
            <v>0</v>
          </cell>
          <cell r="C1368">
            <v>0</v>
          </cell>
          <cell r="D1368">
            <v>0</v>
          </cell>
          <cell r="E1368">
            <v>0</v>
          </cell>
          <cell r="F1368"/>
          <cell r="G1368">
            <v>0</v>
          </cell>
          <cell r="H1368">
            <v>0</v>
          </cell>
          <cell r="I1368">
            <v>0</v>
          </cell>
          <cell r="J1368">
            <v>0</v>
          </cell>
          <cell r="K1368"/>
          <cell r="L1368"/>
          <cell r="M1368"/>
          <cell r="N1368"/>
        </row>
        <row r="1369">
          <cell r="A1369">
            <v>0</v>
          </cell>
          <cell r="B1369">
            <v>0</v>
          </cell>
          <cell r="C1369">
            <v>0</v>
          </cell>
          <cell r="D1369">
            <v>0</v>
          </cell>
          <cell r="E1369">
            <v>0</v>
          </cell>
          <cell r="F1369"/>
          <cell r="G1369">
            <v>0</v>
          </cell>
          <cell r="H1369">
            <v>0</v>
          </cell>
          <cell r="I1369">
            <v>0</v>
          </cell>
          <cell r="J1369">
            <v>0</v>
          </cell>
          <cell r="K1369"/>
          <cell r="L1369"/>
          <cell r="M1369"/>
          <cell r="N1369"/>
        </row>
        <row r="1370">
          <cell r="A1370">
            <v>0</v>
          </cell>
          <cell r="B1370">
            <v>0</v>
          </cell>
          <cell r="C1370">
            <v>0</v>
          </cell>
          <cell r="D1370">
            <v>0</v>
          </cell>
          <cell r="E1370">
            <v>0</v>
          </cell>
          <cell r="F1370"/>
          <cell r="G1370">
            <v>0</v>
          </cell>
          <cell r="H1370">
            <v>0</v>
          </cell>
          <cell r="I1370">
            <v>0</v>
          </cell>
          <cell r="J1370">
            <v>0</v>
          </cell>
          <cell r="K1370"/>
          <cell r="L1370"/>
          <cell r="M1370"/>
          <cell r="N1370"/>
        </row>
        <row r="1371">
          <cell r="A1371">
            <v>0</v>
          </cell>
          <cell r="B1371">
            <v>0</v>
          </cell>
          <cell r="C1371">
            <v>0</v>
          </cell>
          <cell r="D1371">
            <v>0</v>
          </cell>
          <cell r="E1371">
            <v>0</v>
          </cell>
          <cell r="F1371"/>
          <cell r="G1371">
            <v>0</v>
          </cell>
          <cell r="H1371">
            <v>0</v>
          </cell>
          <cell r="I1371">
            <v>0</v>
          </cell>
          <cell r="J1371">
            <v>0</v>
          </cell>
          <cell r="K1371"/>
          <cell r="L1371"/>
          <cell r="M1371"/>
          <cell r="N1371"/>
        </row>
        <row r="1372">
          <cell r="A1372">
            <v>0</v>
          </cell>
          <cell r="B1372">
            <v>0</v>
          </cell>
          <cell r="C1372">
            <v>0</v>
          </cell>
          <cell r="D1372">
            <v>0</v>
          </cell>
          <cell r="E1372">
            <v>0</v>
          </cell>
          <cell r="F1372"/>
          <cell r="G1372">
            <v>0</v>
          </cell>
          <cell r="H1372">
            <v>0</v>
          </cell>
          <cell r="I1372">
            <v>0</v>
          </cell>
          <cell r="J1372">
            <v>0</v>
          </cell>
          <cell r="K1372"/>
          <cell r="L1372"/>
          <cell r="M1372"/>
          <cell r="N1372"/>
        </row>
        <row r="1373">
          <cell r="A1373">
            <v>0</v>
          </cell>
          <cell r="B1373">
            <v>0</v>
          </cell>
          <cell r="C1373">
            <v>0</v>
          </cell>
          <cell r="D1373">
            <v>0</v>
          </cell>
          <cell r="E1373">
            <v>0</v>
          </cell>
          <cell r="F1373"/>
          <cell r="G1373">
            <v>0</v>
          </cell>
          <cell r="H1373">
            <v>0</v>
          </cell>
          <cell r="I1373">
            <v>0</v>
          </cell>
          <cell r="J1373">
            <v>0</v>
          </cell>
          <cell r="K1373"/>
          <cell r="L1373"/>
          <cell r="M1373"/>
          <cell r="N1373"/>
        </row>
        <row r="1374">
          <cell r="A1374">
            <v>0</v>
          </cell>
          <cell r="B1374">
            <v>0</v>
          </cell>
          <cell r="C1374">
            <v>0</v>
          </cell>
          <cell r="D1374">
            <v>0</v>
          </cell>
          <cell r="E1374">
            <v>0</v>
          </cell>
          <cell r="F1374"/>
          <cell r="G1374">
            <v>0</v>
          </cell>
          <cell r="H1374">
            <v>0</v>
          </cell>
          <cell r="I1374">
            <v>0</v>
          </cell>
          <cell r="J1374">
            <v>0</v>
          </cell>
          <cell r="K1374"/>
          <cell r="L1374"/>
          <cell r="M1374"/>
          <cell r="N1374"/>
        </row>
        <row r="1375">
          <cell r="A1375">
            <v>0</v>
          </cell>
          <cell r="B1375">
            <v>0</v>
          </cell>
          <cell r="C1375">
            <v>0</v>
          </cell>
          <cell r="D1375">
            <v>0</v>
          </cell>
          <cell r="E1375">
            <v>0</v>
          </cell>
          <cell r="F1375"/>
          <cell r="G1375">
            <v>0</v>
          </cell>
          <cell r="H1375">
            <v>0</v>
          </cell>
          <cell r="I1375">
            <v>0</v>
          </cell>
          <cell r="J1375">
            <v>0</v>
          </cell>
          <cell r="K1375"/>
          <cell r="L1375"/>
          <cell r="M1375"/>
          <cell r="N1375"/>
        </row>
        <row r="1376">
          <cell r="A1376">
            <v>0</v>
          </cell>
          <cell r="B1376">
            <v>0</v>
          </cell>
          <cell r="C1376">
            <v>0</v>
          </cell>
          <cell r="D1376">
            <v>0</v>
          </cell>
          <cell r="E1376">
            <v>0</v>
          </cell>
          <cell r="F1376"/>
          <cell r="G1376">
            <v>0</v>
          </cell>
          <cell r="H1376">
            <v>0</v>
          </cell>
          <cell r="I1376">
            <v>0</v>
          </cell>
          <cell r="J1376">
            <v>0</v>
          </cell>
          <cell r="K1376"/>
          <cell r="L1376"/>
          <cell r="M1376"/>
          <cell r="N1376"/>
        </row>
        <row r="1377">
          <cell r="A1377">
            <v>0</v>
          </cell>
          <cell r="B1377">
            <v>0</v>
          </cell>
          <cell r="C1377">
            <v>0</v>
          </cell>
          <cell r="D1377">
            <v>0</v>
          </cell>
          <cell r="E1377">
            <v>0</v>
          </cell>
          <cell r="F1377"/>
          <cell r="G1377">
            <v>0</v>
          </cell>
          <cell r="H1377">
            <v>0</v>
          </cell>
          <cell r="I1377">
            <v>0</v>
          </cell>
          <cell r="J1377">
            <v>0</v>
          </cell>
          <cell r="K1377"/>
          <cell r="L1377"/>
          <cell r="M1377"/>
          <cell r="N1377"/>
        </row>
        <row r="1378">
          <cell r="A1378">
            <v>0</v>
          </cell>
          <cell r="B1378">
            <v>0</v>
          </cell>
          <cell r="C1378">
            <v>0</v>
          </cell>
          <cell r="D1378">
            <v>0</v>
          </cell>
          <cell r="E1378">
            <v>0</v>
          </cell>
          <cell r="F1378"/>
          <cell r="G1378">
            <v>0</v>
          </cell>
          <cell r="H1378">
            <v>0</v>
          </cell>
          <cell r="I1378">
            <v>0</v>
          </cell>
          <cell r="J1378">
            <v>0</v>
          </cell>
          <cell r="K1378"/>
          <cell r="L1378"/>
          <cell r="M1378"/>
          <cell r="N1378"/>
        </row>
        <row r="1379">
          <cell r="A1379">
            <v>0</v>
          </cell>
          <cell r="B1379">
            <v>0</v>
          </cell>
          <cell r="C1379">
            <v>0</v>
          </cell>
          <cell r="D1379">
            <v>0</v>
          </cell>
          <cell r="E1379">
            <v>0</v>
          </cell>
          <cell r="F1379"/>
          <cell r="G1379">
            <v>0</v>
          </cell>
          <cell r="H1379">
            <v>0</v>
          </cell>
          <cell r="I1379">
            <v>0</v>
          </cell>
          <cell r="J1379">
            <v>0</v>
          </cell>
          <cell r="K1379"/>
          <cell r="L1379"/>
          <cell r="M1379"/>
          <cell r="N1379"/>
        </row>
        <row r="1380">
          <cell r="A1380">
            <v>0</v>
          </cell>
          <cell r="B1380">
            <v>0</v>
          </cell>
          <cell r="C1380">
            <v>0</v>
          </cell>
          <cell r="D1380">
            <v>0</v>
          </cell>
          <cell r="E1380">
            <v>0</v>
          </cell>
          <cell r="F1380"/>
          <cell r="G1380">
            <v>0</v>
          </cell>
          <cell r="H1380">
            <v>0</v>
          </cell>
          <cell r="I1380">
            <v>0</v>
          </cell>
          <cell r="J1380">
            <v>0</v>
          </cell>
          <cell r="K1380"/>
          <cell r="L1380"/>
          <cell r="M1380"/>
          <cell r="N1380"/>
        </row>
        <row r="1381">
          <cell r="A1381">
            <v>0</v>
          </cell>
          <cell r="B1381">
            <v>0</v>
          </cell>
          <cell r="C1381">
            <v>0</v>
          </cell>
          <cell r="D1381">
            <v>0</v>
          </cell>
          <cell r="E1381">
            <v>0</v>
          </cell>
          <cell r="F1381"/>
          <cell r="G1381">
            <v>0</v>
          </cell>
          <cell r="H1381">
            <v>0</v>
          </cell>
          <cell r="I1381">
            <v>0</v>
          </cell>
          <cell r="J1381">
            <v>0</v>
          </cell>
          <cell r="K1381"/>
          <cell r="L1381"/>
          <cell r="M1381"/>
          <cell r="N1381"/>
        </row>
        <row r="1382">
          <cell r="A1382">
            <v>0</v>
          </cell>
          <cell r="B1382">
            <v>0</v>
          </cell>
          <cell r="C1382">
            <v>0</v>
          </cell>
          <cell r="D1382">
            <v>0</v>
          </cell>
          <cell r="E1382">
            <v>0</v>
          </cell>
          <cell r="F1382"/>
          <cell r="G1382">
            <v>0</v>
          </cell>
          <cell r="H1382">
            <v>0</v>
          </cell>
          <cell r="I1382">
            <v>0</v>
          </cell>
          <cell r="J1382">
            <v>0</v>
          </cell>
          <cell r="K1382"/>
          <cell r="L1382"/>
          <cell r="M1382"/>
          <cell r="N1382"/>
        </row>
        <row r="1383">
          <cell r="A1383">
            <v>0</v>
          </cell>
          <cell r="B1383">
            <v>0</v>
          </cell>
          <cell r="C1383">
            <v>0</v>
          </cell>
          <cell r="D1383">
            <v>0</v>
          </cell>
          <cell r="E1383">
            <v>0</v>
          </cell>
          <cell r="F1383"/>
          <cell r="G1383">
            <v>0</v>
          </cell>
          <cell r="H1383">
            <v>0</v>
          </cell>
          <cell r="I1383">
            <v>0</v>
          </cell>
          <cell r="J1383">
            <v>0</v>
          </cell>
          <cell r="K1383"/>
          <cell r="L1383"/>
          <cell r="M1383"/>
          <cell r="N1383"/>
        </row>
        <row r="1384">
          <cell r="A1384">
            <v>0</v>
          </cell>
          <cell r="B1384">
            <v>0</v>
          </cell>
          <cell r="C1384">
            <v>0</v>
          </cell>
          <cell r="D1384">
            <v>0</v>
          </cell>
          <cell r="E1384">
            <v>0</v>
          </cell>
          <cell r="F1384"/>
          <cell r="G1384">
            <v>0</v>
          </cell>
          <cell r="H1384">
            <v>0</v>
          </cell>
          <cell r="I1384">
            <v>0</v>
          </cell>
          <cell r="J1384">
            <v>0</v>
          </cell>
          <cell r="K1384"/>
          <cell r="L1384"/>
          <cell r="M1384"/>
          <cell r="N1384"/>
        </row>
        <row r="1385">
          <cell r="A1385">
            <v>0</v>
          </cell>
          <cell r="B1385">
            <v>0</v>
          </cell>
          <cell r="C1385">
            <v>0</v>
          </cell>
          <cell r="D1385">
            <v>0</v>
          </cell>
          <cell r="E1385">
            <v>0</v>
          </cell>
          <cell r="F1385"/>
          <cell r="G1385">
            <v>0</v>
          </cell>
          <cell r="H1385">
            <v>0</v>
          </cell>
          <cell r="I1385">
            <v>0</v>
          </cell>
          <cell r="J1385">
            <v>0</v>
          </cell>
          <cell r="K1385"/>
          <cell r="L1385"/>
          <cell r="M1385"/>
          <cell r="N1385"/>
        </row>
        <row r="1386">
          <cell r="A1386">
            <v>0</v>
          </cell>
          <cell r="B1386">
            <v>0</v>
          </cell>
          <cell r="C1386">
            <v>0</v>
          </cell>
          <cell r="D1386">
            <v>0</v>
          </cell>
          <cell r="E1386">
            <v>0</v>
          </cell>
          <cell r="F1386"/>
          <cell r="G1386">
            <v>0</v>
          </cell>
          <cell r="H1386">
            <v>0</v>
          </cell>
          <cell r="I1386">
            <v>0</v>
          </cell>
          <cell r="J1386">
            <v>0</v>
          </cell>
          <cell r="K1386"/>
          <cell r="L1386"/>
          <cell r="M1386"/>
          <cell r="N1386"/>
        </row>
        <row r="1387">
          <cell r="A1387">
            <v>0</v>
          </cell>
          <cell r="B1387">
            <v>0</v>
          </cell>
          <cell r="C1387">
            <v>0</v>
          </cell>
          <cell r="D1387">
            <v>0</v>
          </cell>
          <cell r="E1387">
            <v>0</v>
          </cell>
          <cell r="F1387"/>
          <cell r="G1387">
            <v>0</v>
          </cell>
          <cell r="H1387">
            <v>0</v>
          </cell>
          <cell r="I1387">
            <v>0</v>
          </cell>
          <cell r="J1387">
            <v>0</v>
          </cell>
          <cell r="K1387"/>
          <cell r="L1387"/>
          <cell r="M1387"/>
          <cell r="N1387"/>
        </row>
        <row r="1388">
          <cell r="A1388">
            <v>0</v>
          </cell>
          <cell r="B1388">
            <v>0</v>
          </cell>
          <cell r="C1388">
            <v>0</v>
          </cell>
          <cell r="D1388">
            <v>0</v>
          </cell>
          <cell r="E1388">
            <v>0</v>
          </cell>
          <cell r="F1388"/>
          <cell r="G1388">
            <v>0</v>
          </cell>
          <cell r="H1388">
            <v>0</v>
          </cell>
          <cell r="I1388">
            <v>0</v>
          </cell>
          <cell r="J1388">
            <v>0</v>
          </cell>
          <cell r="K1388"/>
          <cell r="L1388"/>
          <cell r="M1388"/>
          <cell r="N1388"/>
        </row>
        <row r="1389">
          <cell r="A1389">
            <v>0</v>
          </cell>
          <cell r="B1389">
            <v>0</v>
          </cell>
          <cell r="C1389">
            <v>0</v>
          </cell>
          <cell r="D1389">
            <v>0</v>
          </cell>
          <cell r="E1389">
            <v>0</v>
          </cell>
          <cell r="F1389"/>
          <cell r="G1389">
            <v>0</v>
          </cell>
          <cell r="H1389">
            <v>0</v>
          </cell>
          <cell r="I1389">
            <v>0</v>
          </cell>
          <cell r="J1389">
            <v>0</v>
          </cell>
          <cell r="K1389"/>
          <cell r="L1389"/>
          <cell r="M1389"/>
          <cell r="N1389"/>
        </row>
        <row r="1390">
          <cell r="A1390">
            <v>0</v>
          </cell>
          <cell r="B1390">
            <v>0</v>
          </cell>
          <cell r="C1390">
            <v>0</v>
          </cell>
          <cell r="D1390">
            <v>0</v>
          </cell>
          <cell r="E1390">
            <v>0</v>
          </cell>
          <cell r="F1390"/>
          <cell r="G1390">
            <v>0</v>
          </cell>
          <cell r="H1390">
            <v>0</v>
          </cell>
          <cell r="I1390">
            <v>0</v>
          </cell>
          <cell r="J1390">
            <v>0</v>
          </cell>
          <cell r="K1390"/>
          <cell r="L1390"/>
          <cell r="M1390"/>
          <cell r="N1390"/>
        </row>
        <row r="1391">
          <cell r="A1391">
            <v>0</v>
          </cell>
          <cell r="B1391">
            <v>0</v>
          </cell>
          <cell r="C1391">
            <v>0</v>
          </cell>
          <cell r="D1391">
            <v>0</v>
          </cell>
          <cell r="E1391">
            <v>0</v>
          </cell>
          <cell r="F1391"/>
          <cell r="G1391">
            <v>0</v>
          </cell>
          <cell r="H1391">
            <v>0</v>
          </cell>
          <cell r="I1391">
            <v>0</v>
          </cell>
          <cell r="J1391">
            <v>0</v>
          </cell>
          <cell r="K1391"/>
          <cell r="L1391"/>
          <cell r="M1391"/>
          <cell r="N1391"/>
        </row>
        <row r="1392">
          <cell r="A1392">
            <v>0</v>
          </cell>
          <cell r="B1392">
            <v>0</v>
          </cell>
          <cell r="C1392">
            <v>0</v>
          </cell>
          <cell r="D1392">
            <v>0</v>
          </cell>
          <cell r="E1392">
            <v>0</v>
          </cell>
          <cell r="F1392"/>
          <cell r="G1392">
            <v>0</v>
          </cell>
          <cell r="H1392">
            <v>0</v>
          </cell>
          <cell r="I1392">
            <v>0</v>
          </cell>
          <cell r="J1392">
            <v>0</v>
          </cell>
          <cell r="K1392"/>
          <cell r="L1392"/>
          <cell r="M1392"/>
          <cell r="N1392"/>
        </row>
        <row r="1393">
          <cell r="A1393">
            <v>0</v>
          </cell>
          <cell r="B1393">
            <v>0</v>
          </cell>
          <cell r="C1393">
            <v>0</v>
          </cell>
          <cell r="D1393">
            <v>0</v>
          </cell>
          <cell r="E1393">
            <v>0</v>
          </cell>
          <cell r="F1393"/>
          <cell r="G1393">
            <v>0</v>
          </cell>
          <cell r="H1393">
            <v>0</v>
          </cell>
          <cell r="I1393">
            <v>0</v>
          </cell>
          <cell r="J1393">
            <v>0</v>
          </cell>
          <cell r="K1393"/>
          <cell r="L1393"/>
          <cell r="M1393"/>
          <cell r="N1393"/>
        </row>
        <row r="1394">
          <cell r="A1394">
            <v>0</v>
          </cell>
          <cell r="B1394">
            <v>0</v>
          </cell>
          <cell r="C1394">
            <v>0</v>
          </cell>
          <cell r="D1394">
            <v>0</v>
          </cell>
          <cell r="E1394">
            <v>0</v>
          </cell>
          <cell r="F1394"/>
          <cell r="G1394">
            <v>0</v>
          </cell>
          <cell r="H1394">
            <v>0</v>
          </cell>
          <cell r="I1394">
            <v>0</v>
          </cell>
          <cell r="J1394">
            <v>0</v>
          </cell>
          <cell r="K1394"/>
          <cell r="L1394"/>
          <cell r="M1394"/>
          <cell r="N1394"/>
        </row>
        <row r="1395">
          <cell r="A1395">
            <v>0</v>
          </cell>
          <cell r="B1395">
            <v>0</v>
          </cell>
          <cell r="C1395">
            <v>0</v>
          </cell>
          <cell r="D1395">
            <v>0</v>
          </cell>
          <cell r="E1395">
            <v>0</v>
          </cell>
          <cell r="F1395"/>
          <cell r="G1395">
            <v>0</v>
          </cell>
          <cell r="H1395">
            <v>0</v>
          </cell>
          <cell r="I1395">
            <v>0</v>
          </cell>
          <cell r="J1395">
            <v>0</v>
          </cell>
          <cell r="K1395"/>
          <cell r="L1395"/>
          <cell r="M1395"/>
          <cell r="N1395"/>
        </row>
        <row r="1396">
          <cell r="A1396">
            <v>0</v>
          </cell>
          <cell r="B1396">
            <v>0</v>
          </cell>
          <cell r="C1396">
            <v>0</v>
          </cell>
          <cell r="D1396">
            <v>0</v>
          </cell>
          <cell r="E1396">
            <v>0</v>
          </cell>
          <cell r="F1396"/>
          <cell r="G1396">
            <v>0</v>
          </cell>
          <cell r="H1396">
            <v>0</v>
          </cell>
          <cell r="I1396">
            <v>0</v>
          </cell>
          <cell r="J1396">
            <v>0</v>
          </cell>
          <cell r="K1396"/>
          <cell r="L1396"/>
          <cell r="M1396"/>
          <cell r="N1396"/>
        </row>
        <row r="1397">
          <cell r="A1397">
            <v>0</v>
          </cell>
          <cell r="B1397">
            <v>0</v>
          </cell>
          <cell r="C1397">
            <v>0</v>
          </cell>
          <cell r="D1397">
            <v>0</v>
          </cell>
          <cell r="E1397">
            <v>0</v>
          </cell>
          <cell r="F1397"/>
          <cell r="G1397">
            <v>0</v>
          </cell>
          <cell r="H1397">
            <v>0</v>
          </cell>
          <cell r="I1397">
            <v>0</v>
          </cell>
          <cell r="J1397">
            <v>0</v>
          </cell>
          <cell r="K1397"/>
          <cell r="L1397"/>
          <cell r="M1397"/>
          <cell r="N1397"/>
        </row>
        <row r="1398">
          <cell r="A1398">
            <v>0</v>
          </cell>
          <cell r="B1398">
            <v>0</v>
          </cell>
          <cell r="C1398">
            <v>0</v>
          </cell>
          <cell r="D1398">
            <v>0</v>
          </cell>
          <cell r="E1398">
            <v>0</v>
          </cell>
          <cell r="F1398"/>
          <cell r="G1398">
            <v>0</v>
          </cell>
          <cell r="H1398">
            <v>0</v>
          </cell>
          <cell r="I1398">
            <v>0</v>
          </cell>
          <cell r="J1398">
            <v>0</v>
          </cell>
          <cell r="K1398"/>
          <cell r="L1398"/>
          <cell r="M1398"/>
          <cell r="N1398"/>
        </row>
        <row r="1399">
          <cell r="A1399">
            <v>0</v>
          </cell>
          <cell r="B1399">
            <v>0</v>
          </cell>
          <cell r="C1399">
            <v>0</v>
          </cell>
          <cell r="D1399">
            <v>0</v>
          </cell>
          <cell r="E1399">
            <v>0</v>
          </cell>
          <cell r="F1399"/>
          <cell r="G1399">
            <v>0</v>
          </cell>
          <cell r="H1399">
            <v>0</v>
          </cell>
          <cell r="I1399">
            <v>0</v>
          </cell>
          <cell r="J1399">
            <v>0</v>
          </cell>
          <cell r="K1399"/>
          <cell r="L1399"/>
          <cell r="M1399"/>
          <cell r="N1399"/>
        </row>
        <row r="1400">
          <cell r="A1400">
            <v>0</v>
          </cell>
          <cell r="B1400">
            <v>0</v>
          </cell>
          <cell r="C1400">
            <v>0</v>
          </cell>
          <cell r="D1400">
            <v>0</v>
          </cell>
          <cell r="E1400">
            <v>0</v>
          </cell>
          <cell r="F1400"/>
          <cell r="G1400">
            <v>0</v>
          </cell>
          <cell r="H1400">
            <v>0</v>
          </cell>
          <cell r="I1400">
            <v>0</v>
          </cell>
          <cell r="J1400">
            <v>0</v>
          </cell>
          <cell r="K1400"/>
          <cell r="L1400"/>
          <cell r="M1400"/>
          <cell r="N1400"/>
        </row>
        <row r="1401">
          <cell r="A1401">
            <v>0</v>
          </cell>
          <cell r="B1401">
            <v>0</v>
          </cell>
          <cell r="C1401">
            <v>0</v>
          </cell>
          <cell r="D1401">
            <v>0</v>
          </cell>
          <cell r="E1401">
            <v>0</v>
          </cell>
          <cell r="F1401"/>
          <cell r="G1401">
            <v>0</v>
          </cell>
          <cell r="H1401">
            <v>0</v>
          </cell>
          <cell r="I1401">
            <v>0</v>
          </cell>
          <cell r="J1401">
            <v>0</v>
          </cell>
          <cell r="K1401"/>
          <cell r="L1401"/>
          <cell r="M1401"/>
          <cell r="N1401"/>
        </row>
        <row r="1402">
          <cell r="A1402">
            <v>0</v>
          </cell>
          <cell r="B1402">
            <v>0</v>
          </cell>
          <cell r="C1402">
            <v>0</v>
          </cell>
          <cell r="D1402">
            <v>0</v>
          </cell>
          <cell r="E1402">
            <v>0</v>
          </cell>
          <cell r="F1402"/>
          <cell r="G1402">
            <v>0</v>
          </cell>
          <cell r="H1402">
            <v>0</v>
          </cell>
          <cell r="I1402">
            <v>0</v>
          </cell>
          <cell r="J1402">
            <v>0</v>
          </cell>
          <cell r="K1402"/>
          <cell r="L1402"/>
          <cell r="M1402"/>
          <cell r="N1402"/>
        </row>
        <row r="1403">
          <cell r="A1403">
            <v>0</v>
          </cell>
          <cell r="B1403">
            <v>0</v>
          </cell>
          <cell r="C1403">
            <v>0</v>
          </cell>
          <cell r="D1403">
            <v>0</v>
          </cell>
          <cell r="E1403">
            <v>0</v>
          </cell>
          <cell r="F1403"/>
          <cell r="G1403">
            <v>0</v>
          </cell>
          <cell r="H1403">
            <v>0</v>
          </cell>
          <cell r="I1403">
            <v>0</v>
          </cell>
          <cell r="J1403">
            <v>0</v>
          </cell>
          <cell r="K1403"/>
          <cell r="L1403"/>
          <cell r="M1403"/>
          <cell r="N1403"/>
        </row>
        <row r="1404">
          <cell r="A1404">
            <v>0</v>
          </cell>
          <cell r="B1404">
            <v>0</v>
          </cell>
          <cell r="C1404">
            <v>0</v>
          </cell>
          <cell r="D1404">
            <v>0</v>
          </cell>
          <cell r="E1404">
            <v>0</v>
          </cell>
          <cell r="F1404"/>
          <cell r="G1404">
            <v>0</v>
          </cell>
          <cell r="H1404">
            <v>0</v>
          </cell>
          <cell r="I1404">
            <v>0</v>
          </cell>
          <cell r="J1404">
            <v>0</v>
          </cell>
          <cell r="K1404"/>
          <cell r="L1404"/>
          <cell r="M1404"/>
          <cell r="N1404"/>
        </row>
        <row r="1405">
          <cell r="A1405">
            <v>0</v>
          </cell>
          <cell r="B1405">
            <v>0</v>
          </cell>
          <cell r="C1405">
            <v>0</v>
          </cell>
          <cell r="D1405">
            <v>0</v>
          </cell>
          <cell r="E1405">
            <v>0</v>
          </cell>
          <cell r="F1405"/>
          <cell r="G1405">
            <v>0</v>
          </cell>
          <cell r="H1405">
            <v>0</v>
          </cell>
          <cell r="I1405">
            <v>0</v>
          </cell>
          <cell r="J1405">
            <v>0</v>
          </cell>
          <cell r="K1405"/>
          <cell r="L1405"/>
          <cell r="M1405"/>
          <cell r="N1405"/>
        </row>
        <row r="1406">
          <cell r="A1406">
            <v>0</v>
          </cell>
          <cell r="B1406">
            <v>0</v>
          </cell>
          <cell r="C1406">
            <v>0</v>
          </cell>
          <cell r="D1406">
            <v>0</v>
          </cell>
          <cell r="E1406">
            <v>0</v>
          </cell>
          <cell r="F1406"/>
          <cell r="G1406">
            <v>0</v>
          </cell>
          <cell r="H1406">
            <v>0</v>
          </cell>
          <cell r="I1406">
            <v>0</v>
          </cell>
          <cell r="J1406">
            <v>0</v>
          </cell>
          <cell r="K1406"/>
          <cell r="L1406"/>
          <cell r="M1406"/>
          <cell r="N1406"/>
        </row>
        <row r="1407">
          <cell r="A1407">
            <v>0</v>
          </cell>
          <cell r="B1407">
            <v>0</v>
          </cell>
          <cell r="C1407">
            <v>0</v>
          </cell>
          <cell r="D1407">
            <v>0</v>
          </cell>
          <cell r="E1407">
            <v>0</v>
          </cell>
          <cell r="F1407"/>
          <cell r="G1407">
            <v>0</v>
          </cell>
          <cell r="H1407">
            <v>0</v>
          </cell>
          <cell r="I1407">
            <v>0</v>
          </cell>
          <cell r="J1407">
            <v>0</v>
          </cell>
          <cell r="K1407"/>
          <cell r="L1407"/>
          <cell r="M1407"/>
          <cell r="N1407"/>
        </row>
        <row r="1408">
          <cell r="A1408">
            <v>0</v>
          </cell>
          <cell r="B1408">
            <v>0</v>
          </cell>
          <cell r="C1408">
            <v>0</v>
          </cell>
          <cell r="D1408">
            <v>0</v>
          </cell>
          <cell r="E1408">
            <v>0</v>
          </cell>
          <cell r="F1408"/>
          <cell r="G1408">
            <v>0</v>
          </cell>
          <cell r="H1408">
            <v>0</v>
          </cell>
          <cell r="I1408">
            <v>0</v>
          </cell>
          <cell r="J1408">
            <v>0</v>
          </cell>
          <cell r="K1408"/>
          <cell r="L1408"/>
          <cell r="M1408"/>
          <cell r="N1408"/>
        </row>
        <row r="1409">
          <cell r="A1409">
            <v>0</v>
          </cell>
          <cell r="B1409">
            <v>0</v>
          </cell>
          <cell r="C1409">
            <v>0</v>
          </cell>
          <cell r="D1409">
            <v>0</v>
          </cell>
          <cell r="E1409">
            <v>0</v>
          </cell>
          <cell r="F1409"/>
          <cell r="G1409">
            <v>0</v>
          </cell>
          <cell r="H1409">
            <v>0</v>
          </cell>
          <cell r="I1409">
            <v>0</v>
          </cell>
          <cell r="J1409">
            <v>0</v>
          </cell>
          <cell r="K1409"/>
          <cell r="L1409"/>
          <cell r="M1409"/>
          <cell r="N1409"/>
        </row>
        <row r="1410">
          <cell r="A1410">
            <v>0</v>
          </cell>
          <cell r="B1410">
            <v>0</v>
          </cell>
          <cell r="C1410">
            <v>0</v>
          </cell>
          <cell r="D1410">
            <v>0</v>
          </cell>
          <cell r="E1410">
            <v>0</v>
          </cell>
          <cell r="F1410"/>
          <cell r="G1410">
            <v>0</v>
          </cell>
          <cell r="H1410">
            <v>0</v>
          </cell>
          <cell r="I1410">
            <v>0</v>
          </cell>
          <cell r="J1410">
            <v>0</v>
          </cell>
          <cell r="K1410"/>
          <cell r="L1410"/>
          <cell r="M1410"/>
          <cell r="N1410"/>
        </row>
        <row r="1411">
          <cell r="A1411">
            <v>0</v>
          </cell>
          <cell r="B1411">
            <v>0</v>
          </cell>
          <cell r="C1411">
            <v>0</v>
          </cell>
          <cell r="D1411">
            <v>0</v>
          </cell>
          <cell r="E1411">
            <v>0</v>
          </cell>
          <cell r="F1411"/>
          <cell r="G1411">
            <v>0</v>
          </cell>
          <cell r="H1411">
            <v>0</v>
          </cell>
          <cell r="I1411">
            <v>0</v>
          </cell>
          <cell r="J1411">
            <v>0</v>
          </cell>
          <cell r="K1411"/>
          <cell r="L1411"/>
          <cell r="M1411"/>
          <cell r="N1411"/>
        </row>
        <row r="1412">
          <cell r="A1412">
            <v>0</v>
          </cell>
          <cell r="B1412">
            <v>0</v>
          </cell>
          <cell r="C1412">
            <v>0</v>
          </cell>
          <cell r="D1412">
            <v>0</v>
          </cell>
          <cell r="E1412">
            <v>0</v>
          </cell>
          <cell r="F1412"/>
          <cell r="G1412">
            <v>0</v>
          </cell>
          <cell r="H1412">
            <v>0</v>
          </cell>
          <cell r="I1412">
            <v>0</v>
          </cell>
          <cell r="J1412">
            <v>0</v>
          </cell>
          <cell r="K1412"/>
          <cell r="L1412"/>
          <cell r="M1412"/>
          <cell r="N1412"/>
        </row>
        <row r="1413">
          <cell r="A1413">
            <v>0</v>
          </cell>
          <cell r="B1413">
            <v>0</v>
          </cell>
          <cell r="C1413">
            <v>0</v>
          </cell>
          <cell r="D1413">
            <v>0</v>
          </cell>
          <cell r="E1413">
            <v>0</v>
          </cell>
          <cell r="F1413"/>
          <cell r="G1413">
            <v>0</v>
          </cell>
          <cell r="H1413">
            <v>0</v>
          </cell>
          <cell r="I1413">
            <v>0</v>
          </cell>
          <cell r="J1413">
            <v>0</v>
          </cell>
          <cell r="K1413"/>
          <cell r="L1413"/>
          <cell r="M1413"/>
          <cell r="N1413"/>
        </row>
        <row r="1414">
          <cell r="A1414">
            <v>0</v>
          </cell>
          <cell r="B1414">
            <v>0</v>
          </cell>
          <cell r="C1414">
            <v>0</v>
          </cell>
          <cell r="D1414">
            <v>0</v>
          </cell>
          <cell r="E1414">
            <v>0</v>
          </cell>
          <cell r="F1414"/>
          <cell r="G1414">
            <v>0</v>
          </cell>
          <cell r="H1414">
            <v>0</v>
          </cell>
          <cell r="I1414">
            <v>0</v>
          </cell>
          <cell r="J1414">
            <v>0</v>
          </cell>
          <cell r="K1414"/>
          <cell r="L1414"/>
          <cell r="M1414"/>
          <cell r="N1414"/>
        </row>
        <row r="1415">
          <cell r="A1415">
            <v>0</v>
          </cell>
          <cell r="B1415">
            <v>0</v>
          </cell>
          <cell r="C1415">
            <v>0</v>
          </cell>
          <cell r="D1415">
            <v>0</v>
          </cell>
          <cell r="E1415">
            <v>0</v>
          </cell>
          <cell r="F1415"/>
          <cell r="G1415">
            <v>0</v>
          </cell>
          <cell r="H1415">
            <v>0</v>
          </cell>
          <cell r="I1415">
            <v>0</v>
          </cell>
          <cell r="J1415">
            <v>0</v>
          </cell>
          <cell r="K1415"/>
          <cell r="L1415"/>
          <cell r="M1415"/>
          <cell r="N1415"/>
        </row>
        <row r="1416">
          <cell r="A1416">
            <v>0</v>
          </cell>
          <cell r="B1416">
            <v>0</v>
          </cell>
          <cell r="C1416">
            <v>0</v>
          </cell>
          <cell r="D1416">
            <v>0</v>
          </cell>
          <cell r="E1416">
            <v>0</v>
          </cell>
          <cell r="F1416"/>
          <cell r="G1416">
            <v>0</v>
          </cell>
          <cell r="H1416">
            <v>0</v>
          </cell>
          <cell r="I1416">
            <v>0</v>
          </cell>
          <cell r="J1416">
            <v>0</v>
          </cell>
          <cell r="K1416"/>
          <cell r="L1416"/>
          <cell r="M1416"/>
          <cell r="N1416"/>
        </row>
        <row r="1417">
          <cell r="A1417">
            <v>0</v>
          </cell>
          <cell r="B1417">
            <v>0</v>
          </cell>
          <cell r="C1417">
            <v>0</v>
          </cell>
          <cell r="D1417">
            <v>0</v>
          </cell>
          <cell r="E1417">
            <v>0</v>
          </cell>
          <cell r="F1417"/>
          <cell r="G1417">
            <v>0</v>
          </cell>
          <cell r="H1417">
            <v>0</v>
          </cell>
          <cell r="I1417">
            <v>0</v>
          </cell>
          <cell r="J1417">
            <v>0</v>
          </cell>
          <cell r="K1417"/>
          <cell r="L1417"/>
          <cell r="M1417"/>
          <cell r="N1417"/>
        </row>
        <row r="1418">
          <cell r="A1418">
            <v>0</v>
          </cell>
          <cell r="B1418">
            <v>0</v>
          </cell>
          <cell r="C1418">
            <v>0</v>
          </cell>
          <cell r="D1418">
            <v>0</v>
          </cell>
          <cell r="E1418">
            <v>0</v>
          </cell>
          <cell r="F1418"/>
          <cell r="G1418">
            <v>0</v>
          </cell>
          <cell r="H1418">
            <v>0</v>
          </cell>
          <cell r="I1418">
            <v>0</v>
          </cell>
          <cell r="J1418">
            <v>0</v>
          </cell>
          <cell r="K1418"/>
          <cell r="L1418"/>
          <cell r="M1418"/>
          <cell r="N1418"/>
        </row>
        <row r="1419">
          <cell r="A1419">
            <v>0</v>
          </cell>
          <cell r="B1419">
            <v>0</v>
          </cell>
          <cell r="C1419">
            <v>0</v>
          </cell>
          <cell r="D1419">
            <v>0</v>
          </cell>
          <cell r="E1419">
            <v>0</v>
          </cell>
          <cell r="F1419"/>
          <cell r="G1419">
            <v>0</v>
          </cell>
          <cell r="H1419">
            <v>0</v>
          </cell>
          <cell r="I1419">
            <v>0</v>
          </cell>
          <cell r="J1419">
            <v>0</v>
          </cell>
          <cell r="K1419"/>
          <cell r="L1419"/>
          <cell r="M1419"/>
          <cell r="N1419"/>
        </row>
        <row r="1420">
          <cell r="A1420">
            <v>0</v>
          </cell>
          <cell r="B1420">
            <v>0</v>
          </cell>
          <cell r="C1420">
            <v>0</v>
          </cell>
          <cell r="D1420">
            <v>0</v>
          </cell>
          <cell r="E1420">
            <v>0</v>
          </cell>
          <cell r="F1420"/>
          <cell r="G1420">
            <v>0</v>
          </cell>
          <cell r="H1420">
            <v>0</v>
          </cell>
          <cell r="I1420">
            <v>0</v>
          </cell>
          <cell r="J1420">
            <v>0</v>
          </cell>
          <cell r="K1420"/>
          <cell r="L1420"/>
          <cell r="M1420"/>
          <cell r="N1420"/>
        </row>
        <row r="1421">
          <cell r="A1421">
            <v>0</v>
          </cell>
          <cell r="B1421">
            <v>0</v>
          </cell>
          <cell r="C1421">
            <v>0</v>
          </cell>
          <cell r="D1421">
            <v>0</v>
          </cell>
          <cell r="E1421">
            <v>0</v>
          </cell>
          <cell r="F1421"/>
          <cell r="G1421">
            <v>0</v>
          </cell>
          <cell r="H1421">
            <v>0</v>
          </cell>
          <cell r="I1421">
            <v>0</v>
          </cell>
          <cell r="J1421">
            <v>0</v>
          </cell>
          <cell r="K1421"/>
          <cell r="L1421"/>
          <cell r="M1421"/>
          <cell r="N1421"/>
        </row>
        <row r="1422">
          <cell r="A1422">
            <v>0</v>
          </cell>
          <cell r="B1422">
            <v>0</v>
          </cell>
          <cell r="C1422">
            <v>0</v>
          </cell>
          <cell r="D1422">
            <v>0</v>
          </cell>
          <cell r="E1422">
            <v>0</v>
          </cell>
          <cell r="F1422"/>
          <cell r="G1422">
            <v>0</v>
          </cell>
          <cell r="H1422">
            <v>0</v>
          </cell>
          <cell r="I1422">
            <v>0</v>
          </cell>
          <cell r="J1422">
            <v>0</v>
          </cell>
          <cell r="K1422"/>
          <cell r="L1422"/>
          <cell r="M1422"/>
          <cell r="N1422"/>
        </row>
        <row r="1423">
          <cell r="A1423">
            <v>0</v>
          </cell>
          <cell r="B1423">
            <v>0</v>
          </cell>
          <cell r="C1423">
            <v>0</v>
          </cell>
          <cell r="D1423">
            <v>0</v>
          </cell>
          <cell r="E1423">
            <v>0</v>
          </cell>
          <cell r="F1423"/>
          <cell r="G1423">
            <v>0</v>
          </cell>
          <cell r="H1423">
            <v>0</v>
          </cell>
          <cell r="I1423">
            <v>0</v>
          </cell>
          <cell r="J1423">
            <v>0</v>
          </cell>
          <cell r="K1423"/>
          <cell r="L1423"/>
          <cell r="M1423"/>
          <cell r="N1423"/>
        </row>
        <row r="1424">
          <cell r="A1424">
            <v>0</v>
          </cell>
          <cell r="B1424">
            <v>0</v>
          </cell>
          <cell r="C1424">
            <v>0</v>
          </cell>
          <cell r="D1424">
            <v>0</v>
          </cell>
          <cell r="E1424">
            <v>0</v>
          </cell>
          <cell r="F1424"/>
          <cell r="G1424">
            <v>0</v>
          </cell>
          <cell r="H1424">
            <v>0</v>
          </cell>
          <cell r="I1424">
            <v>0</v>
          </cell>
          <cell r="J1424">
            <v>0</v>
          </cell>
          <cell r="K1424"/>
          <cell r="L1424"/>
          <cell r="M1424"/>
          <cell r="N1424"/>
        </row>
        <row r="1425">
          <cell r="A1425">
            <v>0</v>
          </cell>
          <cell r="B1425">
            <v>0</v>
          </cell>
          <cell r="C1425">
            <v>0</v>
          </cell>
          <cell r="D1425">
            <v>0</v>
          </cell>
          <cell r="E1425">
            <v>0</v>
          </cell>
          <cell r="F1425"/>
          <cell r="G1425">
            <v>0</v>
          </cell>
          <cell r="H1425">
            <v>0</v>
          </cell>
          <cell r="I1425">
            <v>0</v>
          </cell>
          <cell r="J1425">
            <v>0</v>
          </cell>
          <cell r="K1425"/>
          <cell r="L1425"/>
          <cell r="M1425"/>
          <cell r="N1425"/>
        </row>
        <row r="1426">
          <cell r="A1426">
            <v>0</v>
          </cell>
          <cell r="B1426">
            <v>0</v>
          </cell>
          <cell r="C1426">
            <v>0</v>
          </cell>
          <cell r="D1426">
            <v>0</v>
          </cell>
          <cell r="E1426">
            <v>0</v>
          </cell>
          <cell r="F1426"/>
          <cell r="G1426">
            <v>0</v>
          </cell>
          <cell r="H1426">
            <v>0</v>
          </cell>
          <cell r="I1426">
            <v>0</v>
          </cell>
          <cell r="J1426">
            <v>0</v>
          </cell>
          <cell r="K1426"/>
          <cell r="L1426"/>
          <cell r="M1426"/>
          <cell r="N1426"/>
        </row>
        <row r="1427">
          <cell r="A1427">
            <v>0</v>
          </cell>
          <cell r="B1427">
            <v>0</v>
          </cell>
          <cell r="C1427">
            <v>0</v>
          </cell>
          <cell r="D1427">
            <v>0</v>
          </cell>
          <cell r="E1427">
            <v>0</v>
          </cell>
          <cell r="F1427"/>
          <cell r="G1427">
            <v>0</v>
          </cell>
          <cell r="H1427">
            <v>0</v>
          </cell>
          <cell r="I1427">
            <v>0</v>
          </cell>
          <cell r="J1427">
            <v>0</v>
          </cell>
          <cell r="K1427"/>
          <cell r="L1427"/>
          <cell r="M1427"/>
          <cell r="N1427"/>
        </row>
        <row r="1428">
          <cell r="A1428">
            <v>0</v>
          </cell>
          <cell r="B1428">
            <v>0</v>
          </cell>
          <cell r="C1428">
            <v>0</v>
          </cell>
          <cell r="D1428">
            <v>0</v>
          </cell>
          <cell r="E1428">
            <v>0</v>
          </cell>
          <cell r="F1428"/>
          <cell r="G1428">
            <v>0</v>
          </cell>
          <cell r="H1428">
            <v>0</v>
          </cell>
          <cell r="I1428">
            <v>0</v>
          </cell>
          <cell r="J1428">
            <v>0</v>
          </cell>
          <cell r="K1428"/>
          <cell r="L1428"/>
          <cell r="M1428"/>
          <cell r="N1428"/>
        </row>
        <row r="1429">
          <cell r="A1429">
            <v>0</v>
          </cell>
          <cell r="B1429">
            <v>0</v>
          </cell>
          <cell r="C1429">
            <v>0</v>
          </cell>
          <cell r="D1429">
            <v>0</v>
          </cell>
          <cell r="E1429">
            <v>0</v>
          </cell>
          <cell r="F1429"/>
          <cell r="G1429">
            <v>0</v>
          </cell>
          <cell r="H1429">
            <v>0</v>
          </cell>
          <cell r="I1429">
            <v>0</v>
          </cell>
          <cell r="J1429">
            <v>0</v>
          </cell>
          <cell r="K1429"/>
          <cell r="L1429"/>
          <cell r="M1429"/>
          <cell r="N1429"/>
        </row>
        <row r="1430">
          <cell r="A1430">
            <v>0</v>
          </cell>
          <cell r="B1430">
            <v>0</v>
          </cell>
          <cell r="C1430">
            <v>0</v>
          </cell>
          <cell r="D1430">
            <v>0</v>
          </cell>
          <cell r="E1430">
            <v>0</v>
          </cell>
          <cell r="F1430"/>
          <cell r="G1430">
            <v>0</v>
          </cell>
          <cell r="H1430">
            <v>0</v>
          </cell>
          <cell r="I1430">
            <v>0</v>
          </cell>
          <cell r="J1430">
            <v>0</v>
          </cell>
          <cell r="K1430"/>
          <cell r="L1430"/>
          <cell r="M1430"/>
          <cell r="N1430"/>
        </row>
        <row r="1431">
          <cell r="A1431">
            <v>0</v>
          </cell>
          <cell r="B1431">
            <v>0</v>
          </cell>
          <cell r="C1431">
            <v>0</v>
          </cell>
          <cell r="D1431">
            <v>0</v>
          </cell>
          <cell r="E1431">
            <v>0</v>
          </cell>
          <cell r="F1431"/>
          <cell r="G1431">
            <v>0</v>
          </cell>
          <cell r="H1431">
            <v>0</v>
          </cell>
          <cell r="I1431">
            <v>0</v>
          </cell>
          <cell r="J1431">
            <v>0</v>
          </cell>
          <cell r="K1431"/>
          <cell r="L1431"/>
          <cell r="M1431"/>
          <cell r="N1431"/>
        </row>
        <row r="1432">
          <cell r="A1432">
            <v>0</v>
          </cell>
          <cell r="B1432">
            <v>0</v>
          </cell>
          <cell r="C1432">
            <v>0</v>
          </cell>
          <cell r="D1432">
            <v>0</v>
          </cell>
          <cell r="E1432">
            <v>0</v>
          </cell>
          <cell r="F1432"/>
          <cell r="G1432">
            <v>0</v>
          </cell>
          <cell r="H1432">
            <v>0</v>
          </cell>
          <cell r="I1432">
            <v>0</v>
          </cell>
          <cell r="J1432">
            <v>0</v>
          </cell>
          <cell r="K1432"/>
          <cell r="L1432"/>
          <cell r="M1432"/>
          <cell r="N1432"/>
        </row>
        <row r="1433">
          <cell r="A1433">
            <v>0</v>
          </cell>
          <cell r="B1433">
            <v>0</v>
          </cell>
          <cell r="C1433">
            <v>0</v>
          </cell>
          <cell r="D1433">
            <v>0</v>
          </cell>
          <cell r="E1433">
            <v>0</v>
          </cell>
          <cell r="F1433"/>
          <cell r="G1433">
            <v>0</v>
          </cell>
          <cell r="H1433">
            <v>0</v>
          </cell>
          <cell r="I1433">
            <v>0</v>
          </cell>
          <cell r="J1433">
            <v>0</v>
          </cell>
          <cell r="K1433"/>
          <cell r="L1433"/>
          <cell r="M1433"/>
          <cell r="N1433"/>
        </row>
        <row r="1434">
          <cell r="A1434">
            <v>0</v>
          </cell>
          <cell r="B1434">
            <v>0</v>
          </cell>
          <cell r="C1434">
            <v>0</v>
          </cell>
          <cell r="D1434">
            <v>0</v>
          </cell>
          <cell r="E1434">
            <v>0</v>
          </cell>
          <cell r="F1434"/>
          <cell r="G1434">
            <v>0</v>
          </cell>
          <cell r="H1434">
            <v>0</v>
          </cell>
          <cell r="I1434">
            <v>0</v>
          </cell>
          <cell r="J1434">
            <v>0</v>
          </cell>
          <cell r="K1434"/>
          <cell r="L1434"/>
          <cell r="M1434"/>
          <cell r="N1434"/>
        </row>
        <row r="1435">
          <cell r="A1435">
            <v>0</v>
          </cell>
          <cell r="B1435">
            <v>0</v>
          </cell>
          <cell r="C1435">
            <v>0</v>
          </cell>
          <cell r="D1435">
            <v>0</v>
          </cell>
          <cell r="E1435">
            <v>0</v>
          </cell>
          <cell r="F1435"/>
          <cell r="G1435">
            <v>0</v>
          </cell>
          <cell r="H1435">
            <v>0</v>
          </cell>
          <cell r="I1435">
            <v>0</v>
          </cell>
          <cell r="J1435">
            <v>0</v>
          </cell>
          <cell r="K1435"/>
          <cell r="L1435"/>
          <cell r="M1435"/>
          <cell r="N1435"/>
        </row>
        <row r="1436">
          <cell r="A1436">
            <v>0</v>
          </cell>
          <cell r="B1436">
            <v>0</v>
          </cell>
          <cell r="C1436">
            <v>0</v>
          </cell>
          <cell r="D1436">
            <v>0</v>
          </cell>
          <cell r="E1436">
            <v>0</v>
          </cell>
          <cell r="F1436"/>
          <cell r="G1436">
            <v>0</v>
          </cell>
          <cell r="H1436">
            <v>0</v>
          </cell>
          <cell r="I1436">
            <v>0</v>
          </cell>
          <cell r="J1436">
            <v>0</v>
          </cell>
          <cell r="K1436"/>
          <cell r="L1436"/>
          <cell r="M1436"/>
          <cell r="N1436"/>
        </row>
        <row r="1437">
          <cell r="A1437">
            <v>0</v>
          </cell>
          <cell r="B1437">
            <v>0</v>
          </cell>
          <cell r="C1437">
            <v>0</v>
          </cell>
          <cell r="D1437">
            <v>0</v>
          </cell>
          <cell r="E1437">
            <v>0</v>
          </cell>
          <cell r="F1437"/>
          <cell r="G1437">
            <v>0</v>
          </cell>
          <cell r="H1437">
            <v>0</v>
          </cell>
          <cell r="I1437">
            <v>0</v>
          </cell>
          <cell r="J1437">
            <v>0</v>
          </cell>
          <cell r="K1437"/>
          <cell r="L1437"/>
          <cell r="M1437"/>
          <cell r="N1437"/>
        </row>
        <row r="1438">
          <cell r="A1438">
            <v>0</v>
          </cell>
          <cell r="B1438">
            <v>0</v>
          </cell>
          <cell r="C1438">
            <v>0</v>
          </cell>
          <cell r="D1438">
            <v>0</v>
          </cell>
          <cell r="E1438">
            <v>0</v>
          </cell>
          <cell r="F1438"/>
          <cell r="G1438">
            <v>0</v>
          </cell>
          <cell r="H1438">
            <v>0</v>
          </cell>
          <cell r="I1438">
            <v>0</v>
          </cell>
          <cell r="J1438">
            <v>0</v>
          </cell>
          <cell r="K1438"/>
          <cell r="L1438"/>
          <cell r="M1438"/>
          <cell r="N1438"/>
        </row>
        <row r="1439">
          <cell r="A1439">
            <v>0</v>
          </cell>
          <cell r="B1439">
            <v>0</v>
          </cell>
          <cell r="C1439">
            <v>0</v>
          </cell>
          <cell r="D1439">
            <v>0</v>
          </cell>
          <cell r="E1439">
            <v>0</v>
          </cell>
          <cell r="F1439"/>
          <cell r="G1439">
            <v>0</v>
          </cell>
          <cell r="H1439">
            <v>0</v>
          </cell>
          <cell r="I1439">
            <v>0</v>
          </cell>
          <cell r="J1439">
            <v>0</v>
          </cell>
          <cell r="K1439"/>
          <cell r="L1439"/>
          <cell r="M1439"/>
          <cell r="N1439"/>
        </row>
        <row r="1440">
          <cell r="A1440">
            <v>0</v>
          </cell>
          <cell r="B1440">
            <v>0</v>
          </cell>
          <cell r="C1440">
            <v>0</v>
          </cell>
          <cell r="D1440">
            <v>0</v>
          </cell>
          <cell r="E1440">
            <v>0</v>
          </cell>
          <cell r="F1440"/>
          <cell r="G1440">
            <v>0</v>
          </cell>
          <cell r="H1440">
            <v>0</v>
          </cell>
          <cell r="I1440">
            <v>0</v>
          </cell>
          <cell r="J1440">
            <v>0</v>
          </cell>
          <cell r="K1440"/>
          <cell r="L1440"/>
          <cell r="M1440"/>
          <cell r="N1440"/>
        </row>
        <row r="1441">
          <cell r="A1441">
            <v>0</v>
          </cell>
          <cell r="B1441">
            <v>0</v>
          </cell>
          <cell r="C1441">
            <v>0</v>
          </cell>
          <cell r="D1441">
            <v>0</v>
          </cell>
          <cell r="E1441">
            <v>0</v>
          </cell>
          <cell r="F1441"/>
          <cell r="G1441">
            <v>0</v>
          </cell>
          <cell r="H1441">
            <v>0</v>
          </cell>
          <cell r="I1441">
            <v>0</v>
          </cell>
          <cell r="J1441">
            <v>0</v>
          </cell>
          <cell r="K1441"/>
          <cell r="L1441"/>
          <cell r="M1441"/>
          <cell r="N1441"/>
        </row>
        <row r="1442">
          <cell r="A1442">
            <v>0</v>
          </cell>
          <cell r="B1442">
            <v>0</v>
          </cell>
          <cell r="C1442">
            <v>0</v>
          </cell>
          <cell r="D1442">
            <v>0</v>
          </cell>
          <cell r="E1442">
            <v>0</v>
          </cell>
          <cell r="F1442"/>
          <cell r="G1442">
            <v>0</v>
          </cell>
          <cell r="H1442">
            <v>0</v>
          </cell>
          <cell r="I1442">
            <v>0</v>
          </cell>
          <cell r="J1442">
            <v>0</v>
          </cell>
          <cell r="K1442"/>
          <cell r="L1442"/>
          <cell r="M1442"/>
          <cell r="N1442"/>
        </row>
        <row r="1443">
          <cell r="A1443">
            <v>0</v>
          </cell>
          <cell r="B1443">
            <v>0</v>
          </cell>
          <cell r="C1443">
            <v>0</v>
          </cell>
          <cell r="D1443">
            <v>0</v>
          </cell>
          <cell r="E1443">
            <v>0</v>
          </cell>
          <cell r="F1443"/>
          <cell r="G1443">
            <v>0</v>
          </cell>
          <cell r="H1443">
            <v>0</v>
          </cell>
          <cell r="I1443">
            <v>0</v>
          </cell>
          <cell r="J1443">
            <v>0</v>
          </cell>
          <cell r="K1443"/>
          <cell r="L1443"/>
          <cell r="M1443"/>
          <cell r="N1443"/>
        </row>
        <row r="1444">
          <cell r="A1444">
            <v>0</v>
          </cell>
          <cell r="B1444">
            <v>0</v>
          </cell>
          <cell r="C1444">
            <v>0</v>
          </cell>
          <cell r="D1444">
            <v>0</v>
          </cell>
          <cell r="E1444">
            <v>0</v>
          </cell>
          <cell r="F1444"/>
          <cell r="G1444">
            <v>0</v>
          </cell>
          <cell r="H1444">
            <v>0</v>
          </cell>
          <cell r="I1444">
            <v>0</v>
          </cell>
          <cell r="J1444">
            <v>0</v>
          </cell>
          <cell r="K1444"/>
          <cell r="L1444"/>
          <cell r="M1444"/>
          <cell r="N1444"/>
        </row>
        <row r="1445">
          <cell r="A1445">
            <v>0</v>
          </cell>
          <cell r="B1445">
            <v>0</v>
          </cell>
          <cell r="C1445">
            <v>0</v>
          </cell>
          <cell r="D1445">
            <v>0</v>
          </cell>
          <cell r="E1445">
            <v>0</v>
          </cell>
          <cell r="F1445"/>
          <cell r="G1445">
            <v>0</v>
          </cell>
          <cell r="H1445">
            <v>0</v>
          </cell>
          <cell r="I1445">
            <v>0</v>
          </cell>
          <cell r="J1445">
            <v>0</v>
          </cell>
          <cell r="K1445"/>
          <cell r="L1445"/>
          <cell r="M1445"/>
          <cell r="N1445"/>
        </row>
        <row r="1446">
          <cell r="A1446">
            <v>0</v>
          </cell>
          <cell r="B1446">
            <v>0</v>
          </cell>
          <cell r="C1446">
            <v>0</v>
          </cell>
          <cell r="D1446">
            <v>0</v>
          </cell>
          <cell r="E1446">
            <v>0</v>
          </cell>
          <cell r="F1446"/>
          <cell r="G1446">
            <v>0</v>
          </cell>
          <cell r="H1446">
            <v>0</v>
          </cell>
          <cell r="I1446">
            <v>0</v>
          </cell>
          <cell r="J1446">
            <v>0</v>
          </cell>
          <cell r="K1446"/>
          <cell r="L1446"/>
          <cell r="M1446"/>
          <cell r="N1446"/>
        </row>
        <row r="1447">
          <cell r="A1447">
            <v>0</v>
          </cell>
          <cell r="B1447">
            <v>0</v>
          </cell>
          <cell r="C1447">
            <v>0</v>
          </cell>
          <cell r="D1447">
            <v>0</v>
          </cell>
          <cell r="E1447">
            <v>0</v>
          </cell>
          <cell r="F1447"/>
          <cell r="G1447">
            <v>0</v>
          </cell>
          <cell r="H1447">
            <v>0</v>
          </cell>
          <cell r="I1447">
            <v>0</v>
          </cell>
          <cell r="J1447">
            <v>0</v>
          </cell>
          <cell r="K1447"/>
          <cell r="L1447"/>
          <cell r="M1447"/>
          <cell r="N1447"/>
        </row>
        <row r="1448">
          <cell r="A1448">
            <v>0</v>
          </cell>
          <cell r="B1448">
            <v>0</v>
          </cell>
          <cell r="C1448">
            <v>0</v>
          </cell>
          <cell r="D1448">
            <v>0</v>
          </cell>
          <cell r="E1448">
            <v>0</v>
          </cell>
          <cell r="F1448"/>
          <cell r="G1448">
            <v>0</v>
          </cell>
          <cell r="H1448">
            <v>0</v>
          </cell>
          <cell r="I1448">
            <v>0</v>
          </cell>
          <cell r="J1448">
            <v>0</v>
          </cell>
          <cell r="K1448"/>
          <cell r="L1448"/>
          <cell r="M1448"/>
          <cell r="N1448"/>
        </row>
        <row r="1449">
          <cell r="A1449">
            <v>0</v>
          </cell>
          <cell r="B1449">
            <v>0</v>
          </cell>
          <cell r="C1449">
            <v>0</v>
          </cell>
          <cell r="D1449">
            <v>0</v>
          </cell>
          <cell r="E1449">
            <v>0</v>
          </cell>
          <cell r="F1449"/>
          <cell r="G1449">
            <v>0</v>
          </cell>
          <cell r="H1449">
            <v>0</v>
          </cell>
          <cell r="I1449">
            <v>0</v>
          </cell>
          <cell r="J1449">
            <v>0</v>
          </cell>
          <cell r="K1449"/>
          <cell r="L1449"/>
          <cell r="M1449"/>
          <cell r="N1449"/>
        </row>
        <row r="1450">
          <cell r="A1450">
            <v>0</v>
          </cell>
          <cell r="B1450">
            <v>0</v>
          </cell>
          <cell r="C1450">
            <v>0</v>
          </cell>
          <cell r="D1450">
            <v>0</v>
          </cell>
          <cell r="E1450">
            <v>0</v>
          </cell>
          <cell r="F1450"/>
          <cell r="G1450">
            <v>0</v>
          </cell>
          <cell r="H1450">
            <v>0</v>
          </cell>
          <cell r="I1450">
            <v>0</v>
          </cell>
          <cell r="J1450">
            <v>0</v>
          </cell>
          <cell r="K1450"/>
          <cell r="L1450"/>
          <cell r="M1450"/>
          <cell r="N1450"/>
        </row>
        <row r="1451">
          <cell r="A1451">
            <v>0</v>
          </cell>
          <cell r="B1451">
            <v>0</v>
          </cell>
          <cell r="C1451">
            <v>0</v>
          </cell>
          <cell r="D1451">
            <v>0</v>
          </cell>
          <cell r="E1451">
            <v>0</v>
          </cell>
          <cell r="F1451"/>
          <cell r="G1451">
            <v>0</v>
          </cell>
          <cell r="H1451">
            <v>0</v>
          </cell>
          <cell r="I1451">
            <v>0</v>
          </cell>
          <cell r="J1451">
            <v>0</v>
          </cell>
          <cell r="K1451"/>
          <cell r="L1451"/>
          <cell r="M1451"/>
          <cell r="N1451"/>
        </row>
        <row r="1452">
          <cell r="A1452">
            <v>0</v>
          </cell>
          <cell r="B1452">
            <v>0</v>
          </cell>
          <cell r="C1452">
            <v>0</v>
          </cell>
          <cell r="D1452">
            <v>0</v>
          </cell>
          <cell r="E1452">
            <v>0</v>
          </cell>
          <cell r="F1452"/>
          <cell r="G1452">
            <v>0</v>
          </cell>
          <cell r="H1452">
            <v>0</v>
          </cell>
          <cell r="I1452">
            <v>0</v>
          </cell>
          <cell r="J1452">
            <v>0</v>
          </cell>
          <cell r="K1452"/>
          <cell r="L1452"/>
          <cell r="M1452"/>
          <cell r="N1452"/>
        </row>
        <row r="1453">
          <cell r="A1453">
            <v>0</v>
          </cell>
          <cell r="B1453">
            <v>0</v>
          </cell>
          <cell r="C1453">
            <v>0</v>
          </cell>
          <cell r="D1453">
            <v>0</v>
          </cell>
          <cell r="E1453">
            <v>0</v>
          </cell>
          <cell r="F1453"/>
          <cell r="G1453">
            <v>0</v>
          </cell>
          <cell r="H1453">
            <v>0</v>
          </cell>
          <cell r="I1453">
            <v>0</v>
          </cell>
          <cell r="J1453">
            <v>0</v>
          </cell>
          <cell r="K1453"/>
          <cell r="L1453"/>
          <cell r="M1453"/>
          <cell r="N1453"/>
        </row>
        <row r="1454">
          <cell r="A1454">
            <v>0</v>
          </cell>
          <cell r="B1454">
            <v>0</v>
          </cell>
          <cell r="C1454">
            <v>0</v>
          </cell>
          <cell r="D1454">
            <v>0</v>
          </cell>
          <cell r="E1454">
            <v>0</v>
          </cell>
          <cell r="F1454"/>
          <cell r="G1454">
            <v>0</v>
          </cell>
          <cell r="H1454">
            <v>0</v>
          </cell>
          <cell r="I1454">
            <v>0</v>
          </cell>
          <cell r="J1454">
            <v>0</v>
          </cell>
          <cell r="K1454"/>
          <cell r="L1454"/>
          <cell r="M1454"/>
          <cell r="N1454"/>
        </row>
        <row r="1455">
          <cell r="A1455">
            <v>0</v>
          </cell>
          <cell r="B1455">
            <v>0</v>
          </cell>
          <cell r="C1455">
            <v>0</v>
          </cell>
          <cell r="D1455">
            <v>0</v>
          </cell>
          <cell r="E1455">
            <v>0</v>
          </cell>
          <cell r="F1455"/>
          <cell r="G1455">
            <v>0</v>
          </cell>
          <cell r="H1455">
            <v>0</v>
          </cell>
          <cell r="I1455">
            <v>0</v>
          </cell>
          <cell r="J1455">
            <v>0</v>
          </cell>
          <cell r="K1455"/>
          <cell r="L1455"/>
          <cell r="M1455"/>
          <cell r="N1455"/>
        </row>
        <row r="1456">
          <cell r="A1456">
            <v>0</v>
          </cell>
          <cell r="B1456">
            <v>0</v>
          </cell>
          <cell r="C1456">
            <v>0</v>
          </cell>
          <cell r="D1456">
            <v>0</v>
          </cell>
          <cell r="E1456">
            <v>0</v>
          </cell>
          <cell r="F1456"/>
          <cell r="G1456">
            <v>0</v>
          </cell>
          <cell r="H1456">
            <v>0</v>
          </cell>
          <cell r="I1456">
            <v>0</v>
          </cell>
          <cell r="J1456">
            <v>0</v>
          </cell>
          <cell r="K1456"/>
          <cell r="L1456"/>
          <cell r="M1456"/>
          <cell r="N1456"/>
        </row>
        <row r="1457">
          <cell r="A1457">
            <v>0</v>
          </cell>
          <cell r="B1457">
            <v>0</v>
          </cell>
          <cell r="C1457">
            <v>0</v>
          </cell>
          <cell r="D1457">
            <v>0</v>
          </cell>
          <cell r="E1457">
            <v>0</v>
          </cell>
          <cell r="F1457"/>
          <cell r="G1457">
            <v>0</v>
          </cell>
          <cell r="H1457">
            <v>0</v>
          </cell>
          <cell r="I1457">
            <v>0</v>
          </cell>
          <cell r="J1457">
            <v>0</v>
          </cell>
          <cell r="K1457"/>
          <cell r="L1457"/>
          <cell r="M1457"/>
          <cell r="N1457"/>
        </row>
        <row r="1458">
          <cell r="A1458">
            <v>0</v>
          </cell>
          <cell r="B1458">
            <v>0</v>
          </cell>
          <cell r="C1458">
            <v>0</v>
          </cell>
          <cell r="D1458">
            <v>0</v>
          </cell>
          <cell r="E1458">
            <v>0</v>
          </cell>
          <cell r="F1458"/>
          <cell r="G1458">
            <v>0</v>
          </cell>
          <cell r="H1458">
            <v>0</v>
          </cell>
          <cell r="I1458">
            <v>0</v>
          </cell>
          <cell r="J1458">
            <v>0</v>
          </cell>
          <cell r="K1458"/>
          <cell r="L1458"/>
          <cell r="M1458"/>
          <cell r="N1458"/>
        </row>
        <row r="1459">
          <cell r="A1459">
            <v>0</v>
          </cell>
          <cell r="B1459">
            <v>0</v>
          </cell>
          <cell r="C1459">
            <v>0</v>
          </cell>
          <cell r="D1459">
            <v>0</v>
          </cell>
          <cell r="E1459">
            <v>0</v>
          </cell>
          <cell r="F1459"/>
          <cell r="G1459">
            <v>0</v>
          </cell>
          <cell r="H1459">
            <v>0</v>
          </cell>
          <cell r="I1459">
            <v>0</v>
          </cell>
          <cell r="J1459">
            <v>0</v>
          </cell>
          <cell r="K1459"/>
          <cell r="L1459"/>
          <cell r="M1459"/>
          <cell r="N1459"/>
        </row>
        <row r="1460">
          <cell r="A1460">
            <v>0</v>
          </cell>
          <cell r="B1460">
            <v>0</v>
          </cell>
          <cell r="C1460">
            <v>0</v>
          </cell>
          <cell r="D1460">
            <v>0</v>
          </cell>
          <cell r="E1460">
            <v>0</v>
          </cell>
          <cell r="F1460"/>
          <cell r="G1460">
            <v>0</v>
          </cell>
          <cell r="H1460">
            <v>0</v>
          </cell>
          <cell r="I1460">
            <v>0</v>
          </cell>
          <cell r="J1460">
            <v>0</v>
          </cell>
          <cell r="K1460"/>
          <cell r="L1460"/>
          <cell r="M1460"/>
          <cell r="N1460"/>
        </row>
        <row r="1461">
          <cell r="A1461">
            <v>0</v>
          </cell>
          <cell r="B1461">
            <v>0</v>
          </cell>
          <cell r="C1461">
            <v>0</v>
          </cell>
          <cell r="D1461">
            <v>0</v>
          </cell>
          <cell r="E1461">
            <v>0</v>
          </cell>
          <cell r="F1461"/>
          <cell r="G1461">
            <v>0</v>
          </cell>
          <cell r="H1461">
            <v>0</v>
          </cell>
          <cell r="I1461">
            <v>0</v>
          </cell>
          <cell r="J1461">
            <v>0</v>
          </cell>
          <cell r="K1461"/>
          <cell r="L1461"/>
          <cell r="M1461"/>
          <cell r="N1461"/>
        </row>
        <row r="1462">
          <cell r="A1462">
            <v>0</v>
          </cell>
          <cell r="B1462">
            <v>0</v>
          </cell>
          <cell r="C1462">
            <v>0</v>
          </cell>
          <cell r="D1462">
            <v>0</v>
          </cell>
          <cell r="E1462">
            <v>0</v>
          </cell>
          <cell r="F1462"/>
          <cell r="G1462">
            <v>0</v>
          </cell>
          <cell r="H1462">
            <v>0</v>
          </cell>
          <cell r="I1462">
            <v>0</v>
          </cell>
          <cell r="J1462">
            <v>0</v>
          </cell>
          <cell r="K1462"/>
          <cell r="L1462"/>
          <cell r="M1462"/>
          <cell r="N1462"/>
        </row>
        <row r="1463">
          <cell r="A1463">
            <v>0</v>
          </cell>
          <cell r="B1463">
            <v>0</v>
          </cell>
          <cell r="C1463">
            <v>0</v>
          </cell>
          <cell r="D1463">
            <v>0</v>
          </cell>
          <cell r="E1463">
            <v>0</v>
          </cell>
          <cell r="F1463"/>
          <cell r="G1463">
            <v>0</v>
          </cell>
          <cell r="H1463">
            <v>0</v>
          </cell>
          <cell r="I1463">
            <v>0</v>
          </cell>
          <cell r="J1463">
            <v>0</v>
          </cell>
          <cell r="K1463"/>
          <cell r="L1463"/>
          <cell r="M1463"/>
          <cell r="N1463"/>
        </row>
        <row r="1464">
          <cell r="A1464">
            <v>0</v>
          </cell>
          <cell r="B1464">
            <v>0</v>
          </cell>
          <cell r="C1464">
            <v>0</v>
          </cell>
          <cell r="D1464">
            <v>0</v>
          </cell>
          <cell r="E1464">
            <v>0</v>
          </cell>
          <cell r="F1464"/>
          <cell r="G1464">
            <v>0</v>
          </cell>
          <cell r="H1464">
            <v>0</v>
          </cell>
          <cell r="I1464">
            <v>0</v>
          </cell>
          <cell r="J1464">
            <v>0</v>
          </cell>
          <cell r="K1464"/>
          <cell r="L1464"/>
          <cell r="M1464"/>
          <cell r="N1464"/>
        </row>
        <row r="1465">
          <cell r="A1465">
            <v>0</v>
          </cell>
          <cell r="B1465">
            <v>0</v>
          </cell>
          <cell r="C1465">
            <v>0</v>
          </cell>
          <cell r="D1465">
            <v>0</v>
          </cell>
          <cell r="E1465">
            <v>0</v>
          </cell>
          <cell r="F1465"/>
          <cell r="G1465">
            <v>0</v>
          </cell>
          <cell r="H1465">
            <v>0</v>
          </cell>
          <cell r="I1465">
            <v>0</v>
          </cell>
          <cell r="J1465">
            <v>0</v>
          </cell>
          <cell r="K1465"/>
          <cell r="L1465"/>
          <cell r="M1465"/>
          <cell r="N1465"/>
        </row>
        <row r="1466">
          <cell r="A1466">
            <v>0</v>
          </cell>
          <cell r="B1466">
            <v>0</v>
          </cell>
          <cell r="C1466">
            <v>0</v>
          </cell>
          <cell r="D1466">
            <v>0</v>
          </cell>
          <cell r="E1466">
            <v>0</v>
          </cell>
          <cell r="F1466"/>
          <cell r="G1466">
            <v>0</v>
          </cell>
          <cell r="H1466">
            <v>0</v>
          </cell>
          <cell r="I1466">
            <v>0</v>
          </cell>
          <cell r="J1466">
            <v>0</v>
          </cell>
          <cell r="K1466"/>
          <cell r="L1466"/>
          <cell r="M1466"/>
          <cell r="N1466"/>
        </row>
        <row r="1467">
          <cell r="A1467">
            <v>0</v>
          </cell>
          <cell r="B1467">
            <v>0</v>
          </cell>
          <cell r="C1467">
            <v>0</v>
          </cell>
          <cell r="D1467">
            <v>0</v>
          </cell>
          <cell r="E1467">
            <v>0</v>
          </cell>
          <cell r="F1467"/>
          <cell r="G1467">
            <v>0</v>
          </cell>
          <cell r="H1467">
            <v>0</v>
          </cell>
          <cell r="I1467">
            <v>0</v>
          </cell>
          <cell r="J1467">
            <v>0</v>
          </cell>
          <cell r="K1467"/>
          <cell r="L1467"/>
          <cell r="M1467"/>
          <cell r="N1467"/>
        </row>
        <row r="1468">
          <cell r="A1468">
            <v>0</v>
          </cell>
          <cell r="B1468">
            <v>0</v>
          </cell>
          <cell r="C1468">
            <v>0</v>
          </cell>
          <cell r="D1468">
            <v>0</v>
          </cell>
          <cell r="E1468">
            <v>0</v>
          </cell>
          <cell r="F1468"/>
          <cell r="G1468">
            <v>0</v>
          </cell>
          <cell r="H1468">
            <v>0</v>
          </cell>
          <cell r="I1468">
            <v>0</v>
          </cell>
          <cell r="J1468">
            <v>0</v>
          </cell>
          <cell r="K1468"/>
          <cell r="L1468"/>
          <cell r="M1468"/>
          <cell r="N1468"/>
        </row>
        <row r="1469">
          <cell r="A1469">
            <v>0</v>
          </cell>
          <cell r="B1469">
            <v>0</v>
          </cell>
          <cell r="C1469">
            <v>0</v>
          </cell>
          <cell r="D1469">
            <v>0</v>
          </cell>
          <cell r="E1469">
            <v>0</v>
          </cell>
          <cell r="F1469"/>
          <cell r="G1469">
            <v>0</v>
          </cell>
          <cell r="H1469">
            <v>0</v>
          </cell>
          <cell r="I1469">
            <v>0</v>
          </cell>
          <cell r="J1469">
            <v>0</v>
          </cell>
          <cell r="K1469"/>
          <cell r="L1469"/>
          <cell r="M1469"/>
          <cell r="N1469"/>
        </row>
        <row r="1470">
          <cell r="A1470">
            <v>0</v>
          </cell>
          <cell r="B1470">
            <v>0</v>
          </cell>
          <cell r="C1470">
            <v>0</v>
          </cell>
          <cell r="D1470">
            <v>0</v>
          </cell>
          <cell r="E1470">
            <v>0</v>
          </cell>
          <cell r="F1470"/>
          <cell r="G1470">
            <v>0</v>
          </cell>
          <cell r="H1470">
            <v>0</v>
          </cell>
          <cell r="I1470">
            <v>0</v>
          </cell>
          <cell r="J1470">
            <v>0</v>
          </cell>
          <cell r="K1470"/>
          <cell r="L1470"/>
          <cell r="M1470"/>
          <cell r="N1470"/>
        </row>
        <row r="1471">
          <cell r="A1471">
            <v>0</v>
          </cell>
          <cell r="B1471">
            <v>0</v>
          </cell>
          <cell r="C1471">
            <v>0</v>
          </cell>
          <cell r="D1471">
            <v>0</v>
          </cell>
          <cell r="E1471">
            <v>0</v>
          </cell>
          <cell r="F1471"/>
          <cell r="G1471">
            <v>0</v>
          </cell>
          <cell r="H1471">
            <v>0</v>
          </cell>
          <cell r="I1471">
            <v>0</v>
          </cell>
          <cell r="J1471">
            <v>0</v>
          </cell>
          <cell r="K1471"/>
          <cell r="L1471"/>
          <cell r="M1471"/>
          <cell r="N1471"/>
        </row>
        <row r="1472">
          <cell r="A1472">
            <v>0</v>
          </cell>
          <cell r="B1472">
            <v>0</v>
          </cell>
          <cell r="C1472">
            <v>0</v>
          </cell>
          <cell r="D1472">
            <v>0</v>
          </cell>
          <cell r="E1472">
            <v>0</v>
          </cell>
          <cell r="F1472"/>
          <cell r="G1472">
            <v>0</v>
          </cell>
          <cell r="H1472">
            <v>0</v>
          </cell>
          <cell r="I1472">
            <v>0</v>
          </cell>
          <cell r="J1472">
            <v>0</v>
          </cell>
          <cell r="K1472"/>
          <cell r="L1472"/>
          <cell r="M1472"/>
          <cell r="N1472"/>
        </row>
        <row r="1473">
          <cell r="A1473">
            <v>0</v>
          </cell>
          <cell r="B1473">
            <v>0</v>
          </cell>
          <cell r="C1473">
            <v>0</v>
          </cell>
          <cell r="D1473">
            <v>0</v>
          </cell>
          <cell r="E1473">
            <v>0</v>
          </cell>
          <cell r="F1473"/>
          <cell r="G1473">
            <v>0</v>
          </cell>
          <cell r="H1473">
            <v>0</v>
          </cell>
          <cell r="I1473">
            <v>0</v>
          </cell>
          <cell r="J1473">
            <v>0</v>
          </cell>
          <cell r="K1473"/>
          <cell r="L1473"/>
          <cell r="M1473"/>
          <cell r="N1473"/>
        </row>
        <row r="1474">
          <cell r="A1474">
            <v>0</v>
          </cell>
          <cell r="B1474">
            <v>0</v>
          </cell>
          <cell r="C1474">
            <v>0</v>
          </cell>
          <cell r="D1474">
            <v>0</v>
          </cell>
          <cell r="E1474">
            <v>0</v>
          </cell>
          <cell r="F1474"/>
          <cell r="G1474">
            <v>0</v>
          </cell>
          <cell r="H1474">
            <v>0</v>
          </cell>
          <cell r="I1474">
            <v>0</v>
          </cell>
          <cell r="J1474">
            <v>0</v>
          </cell>
          <cell r="K1474"/>
          <cell r="L1474"/>
          <cell r="M1474"/>
          <cell r="N1474"/>
        </row>
        <row r="1475">
          <cell r="A1475">
            <v>0</v>
          </cell>
          <cell r="B1475">
            <v>0</v>
          </cell>
          <cell r="C1475">
            <v>0</v>
          </cell>
          <cell r="D1475">
            <v>0</v>
          </cell>
          <cell r="E1475">
            <v>0</v>
          </cell>
          <cell r="F1475"/>
          <cell r="G1475">
            <v>0</v>
          </cell>
          <cell r="H1475">
            <v>0</v>
          </cell>
          <cell r="I1475">
            <v>0</v>
          </cell>
          <cell r="J1475">
            <v>0</v>
          </cell>
          <cell r="K1475"/>
          <cell r="L1475"/>
          <cell r="M1475"/>
          <cell r="N1475"/>
        </row>
        <row r="1476">
          <cell r="A1476">
            <v>0</v>
          </cell>
          <cell r="B1476">
            <v>0</v>
          </cell>
          <cell r="C1476">
            <v>0</v>
          </cell>
          <cell r="D1476">
            <v>0</v>
          </cell>
          <cell r="E1476">
            <v>0</v>
          </cell>
          <cell r="F1476"/>
          <cell r="G1476">
            <v>0</v>
          </cell>
          <cell r="H1476">
            <v>0</v>
          </cell>
          <cell r="I1476">
            <v>0</v>
          </cell>
          <cell r="J1476">
            <v>0</v>
          </cell>
          <cell r="K1476"/>
          <cell r="L1476"/>
          <cell r="M1476"/>
          <cell r="N1476"/>
        </row>
        <row r="1477">
          <cell r="A1477">
            <v>0</v>
          </cell>
          <cell r="B1477">
            <v>0</v>
          </cell>
          <cell r="C1477">
            <v>0</v>
          </cell>
          <cell r="D1477">
            <v>0</v>
          </cell>
          <cell r="E1477">
            <v>0</v>
          </cell>
          <cell r="F1477"/>
          <cell r="G1477">
            <v>0</v>
          </cell>
          <cell r="H1477">
            <v>0</v>
          </cell>
          <cell r="I1477">
            <v>0</v>
          </cell>
          <cell r="J1477">
            <v>0</v>
          </cell>
          <cell r="K1477"/>
          <cell r="L1477"/>
          <cell r="M1477"/>
          <cell r="N1477"/>
        </row>
        <row r="1478">
          <cell r="A1478">
            <v>0</v>
          </cell>
          <cell r="B1478">
            <v>0</v>
          </cell>
          <cell r="C1478">
            <v>0</v>
          </cell>
          <cell r="D1478">
            <v>0</v>
          </cell>
          <cell r="E1478">
            <v>0</v>
          </cell>
          <cell r="F1478"/>
          <cell r="G1478">
            <v>0</v>
          </cell>
          <cell r="H1478">
            <v>0</v>
          </cell>
          <cell r="I1478">
            <v>0</v>
          </cell>
          <cell r="J1478">
            <v>0</v>
          </cell>
          <cell r="K1478"/>
          <cell r="L1478"/>
          <cell r="M1478"/>
          <cell r="N1478"/>
        </row>
        <row r="1479">
          <cell r="A1479">
            <v>0</v>
          </cell>
          <cell r="B1479">
            <v>0</v>
          </cell>
          <cell r="C1479">
            <v>0</v>
          </cell>
          <cell r="D1479">
            <v>0</v>
          </cell>
          <cell r="E1479">
            <v>0</v>
          </cell>
          <cell r="F1479"/>
          <cell r="G1479">
            <v>0</v>
          </cell>
          <cell r="H1479">
            <v>0</v>
          </cell>
          <cell r="I1479">
            <v>0</v>
          </cell>
          <cell r="J1479">
            <v>0</v>
          </cell>
          <cell r="K1479"/>
          <cell r="L1479"/>
          <cell r="M1479"/>
          <cell r="N1479"/>
        </row>
        <row r="1480">
          <cell r="A1480">
            <v>0</v>
          </cell>
          <cell r="B1480">
            <v>0</v>
          </cell>
          <cell r="C1480">
            <v>0</v>
          </cell>
          <cell r="D1480">
            <v>0</v>
          </cell>
          <cell r="E1480">
            <v>0</v>
          </cell>
          <cell r="F1480"/>
          <cell r="G1480">
            <v>0</v>
          </cell>
          <cell r="H1480">
            <v>0</v>
          </cell>
          <cell r="I1480">
            <v>0</v>
          </cell>
          <cell r="J1480">
            <v>0</v>
          </cell>
          <cell r="K1480"/>
          <cell r="L1480"/>
          <cell r="M1480"/>
          <cell r="N1480"/>
        </row>
        <row r="1481">
          <cell r="A1481">
            <v>0</v>
          </cell>
          <cell r="B1481">
            <v>0</v>
          </cell>
          <cell r="C1481">
            <v>0</v>
          </cell>
          <cell r="D1481">
            <v>0</v>
          </cell>
          <cell r="E1481">
            <v>0</v>
          </cell>
          <cell r="F1481"/>
          <cell r="G1481">
            <v>0</v>
          </cell>
          <cell r="H1481">
            <v>0</v>
          </cell>
          <cell r="I1481">
            <v>0</v>
          </cell>
          <cell r="J1481">
            <v>0</v>
          </cell>
          <cell r="K1481"/>
          <cell r="L1481"/>
          <cell r="M1481"/>
          <cell r="N1481"/>
        </row>
        <row r="1482">
          <cell r="A1482">
            <v>0</v>
          </cell>
          <cell r="B1482">
            <v>0</v>
          </cell>
          <cell r="C1482">
            <v>0</v>
          </cell>
          <cell r="D1482">
            <v>0</v>
          </cell>
          <cell r="E1482">
            <v>0</v>
          </cell>
          <cell r="F1482"/>
          <cell r="G1482">
            <v>0</v>
          </cell>
          <cell r="H1482">
            <v>0</v>
          </cell>
          <cell r="I1482">
            <v>0</v>
          </cell>
          <cell r="J1482">
            <v>0</v>
          </cell>
          <cell r="K1482"/>
          <cell r="L1482"/>
          <cell r="M1482"/>
          <cell r="N1482"/>
        </row>
        <row r="1483">
          <cell r="A1483">
            <v>0</v>
          </cell>
          <cell r="B1483">
            <v>0</v>
          </cell>
          <cell r="C1483">
            <v>0</v>
          </cell>
          <cell r="D1483">
            <v>0</v>
          </cell>
          <cell r="E1483">
            <v>0</v>
          </cell>
          <cell r="F1483"/>
          <cell r="G1483">
            <v>0</v>
          </cell>
          <cell r="H1483">
            <v>0</v>
          </cell>
          <cell r="I1483">
            <v>0</v>
          </cell>
          <cell r="J1483">
            <v>0</v>
          </cell>
          <cell r="K1483"/>
          <cell r="L1483"/>
          <cell r="M1483"/>
          <cell r="N1483"/>
        </row>
        <row r="1484">
          <cell r="A1484">
            <v>0</v>
          </cell>
          <cell r="B1484">
            <v>0</v>
          </cell>
          <cell r="C1484">
            <v>0</v>
          </cell>
          <cell r="D1484">
            <v>0</v>
          </cell>
          <cell r="E1484">
            <v>0</v>
          </cell>
          <cell r="F1484"/>
          <cell r="G1484">
            <v>0</v>
          </cell>
          <cell r="H1484">
            <v>0</v>
          </cell>
          <cell r="I1484">
            <v>0</v>
          </cell>
          <cell r="J1484">
            <v>0</v>
          </cell>
          <cell r="K1484"/>
          <cell r="L1484"/>
          <cell r="M1484"/>
          <cell r="N1484"/>
        </row>
        <row r="1485">
          <cell r="A1485">
            <v>0</v>
          </cell>
          <cell r="B1485">
            <v>0</v>
          </cell>
          <cell r="C1485">
            <v>0</v>
          </cell>
          <cell r="D1485">
            <v>0</v>
          </cell>
          <cell r="E1485">
            <v>0</v>
          </cell>
          <cell r="F1485"/>
          <cell r="G1485">
            <v>0</v>
          </cell>
          <cell r="H1485">
            <v>0</v>
          </cell>
          <cell r="I1485">
            <v>0</v>
          </cell>
          <cell r="J1485">
            <v>0</v>
          </cell>
          <cell r="K1485"/>
          <cell r="L1485"/>
          <cell r="M1485"/>
          <cell r="N1485"/>
        </row>
        <row r="1486">
          <cell r="A1486">
            <v>0</v>
          </cell>
          <cell r="B1486">
            <v>0</v>
          </cell>
          <cell r="C1486">
            <v>0</v>
          </cell>
          <cell r="D1486">
            <v>0</v>
          </cell>
          <cell r="E1486">
            <v>0</v>
          </cell>
          <cell r="F1486"/>
          <cell r="G1486">
            <v>0</v>
          </cell>
          <cell r="H1486">
            <v>0</v>
          </cell>
          <cell r="I1486">
            <v>0</v>
          </cell>
          <cell r="J1486">
            <v>0</v>
          </cell>
          <cell r="K1486"/>
          <cell r="L1486"/>
          <cell r="M1486"/>
          <cell r="N1486"/>
        </row>
        <row r="1487">
          <cell r="A1487">
            <v>0</v>
          </cell>
          <cell r="B1487">
            <v>0</v>
          </cell>
          <cell r="C1487">
            <v>0</v>
          </cell>
          <cell r="D1487">
            <v>0</v>
          </cell>
          <cell r="E1487">
            <v>0</v>
          </cell>
          <cell r="F1487"/>
          <cell r="G1487">
            <v>0</v>
          </cell>
          <cell r="H1487">
            <v>0</v>
          </cell>
          <cell r="I1487">
            <v>0</v>
          </cell>
          <cell r="J1487">
            <v>0</v>
          </cell>
          <cell r="K1487"/>
          <cell r="L1487"/>
          <cell r="M1487"/>
          <cell r="N1487"/>
        </row>
        <row r="1488">
          <cell r="A1488">
            <v>0</v>
          </cell>
          <cell r="B1488">
            <v>0</v>
          </cell>
          <cell r="C1488">
            <v>0</v>
          </cell>
          <cell r="D1488">
            <v>0</v>
          </cell>
          <cell r="E1488">
            <v>0</v>
          </cell>
          <cell r="F1488"/>
          <cell r="G1488">
            <v>0</v>
          </cell>
          <cell r="H1488">
            <v>0</v>
          </cell>
          <cell r="I1488">
            <v>0</v>
          </cell>
          <cell r="J1488">
            <v>0</v>
          </cell>
          <cell r="K1488"/>
          <cell r="L1488"/>
          <cell r="M1488"/>
          <cell r="N1488"/>
        </row>
        <row r="1489">
          <cell r="A1489">
            <v>0</v>
          </cell>
          <cell r="B1489">
            <v>0</v>
          </cell>
          <cell r="C1489">
            <v>0</v>
          </cell>
          <cell r="D1489">
            <v>0</v>
          </cell>
          <cell r="E1489">
            <v>0</v>
          </cell>
          <cell r="F1489"/>
          <cell r="G1489">
            <v>0</v>
          </cell>
          <cell r="H1489">
            <v>0</v>
          </cell>
          <cell r="I1489">
            <v>0</v>
          </cell>
          <cell r="J1489">
            <v>0</v>
          </cell>
          <cell r="K1489"/>
          <cell r="L1489"/>
          <cell r="M1489"/>
          <cell r="N1489"/>
        </row>
        <row r="1490">
          <cell r="A1490">
            <v>0</v>
          </cell>
          <cell r="B1490">
            <v>0</v>
          </cell>
          <cell r="C1490">
            <v>0</v>
          </cell>
          <cell r="D1490">
            <v>0</v>
          </cell>
          <cell r="E1490">
            <v>0</v>
          </cell>
          <cell r="F1490"/>
          <cell r="G1490">
            <v>0</v>
          </cell>
          <cell r="H1490">
            <v>0</v>
          </cell>
          <cell r="I1490">
            <v>0</v>
          </cell>
          <cell r="J1490">
            <v>0</v>
          </cell>
          <cell r="K1490"/>
          <cell r="L1490"/>
          <cell r="M1490"/>
          <cell r="N1490"/>
        </row>
        <row r="1491">
          <cell r="A1491">
            <v>0</v>
          </cell>
          <cell r="B1491">
            <v>0</v>
          </cell>
          <cell r="C1491">
            <v>0</v>
          </cell>
          <cell r="D1491">
            <v>0</v>
          </cell>
          <cell r="E1491">
            <v>0</v>
          </cell>
          <cell r="F1491"/>
          <cell r="G1491">
            <v>0</v>
          </cell>
          <cell r="H1491">
            <v>0</v>
          </cell>
          <cell r="I1491">
            <v>0</v>
          </cell>
          <cell r="J1491">
            <v>0</v>
          </cell>
          <cell r="K1491"/>
          <cell r="L1491"/>
          <cell r="M1491"/>
          <cell r="N1491"/>
        </row>
        <row r="1492">
          <cell r="A1492">
            <v>0</v>
          </cell>
          <cell r="B1492">
            <v>0</v>
          </cell>
          <cell r="C1492">
            <v>0</v>
          </cell>
          <cell r="D1492">
            <v>0</v>
          </cell>
          <cell r="E1492">
            <v>0</v>
          </cell>
          <cell r="F1492"/>
          <cell r="G1492">
            <v>0</v>
          </cell>
          <cell r="H1492">
            <v>0</v>
          </cell>
          <cell r="I1492">
            <v>0</v>
          </cell>
          <cell r="J1492">
            <v>0</v>
          </cell>
          <cell r="K1492"/>
          <cell r="L1492"/>
          <cell r="M1492"/>
          <cell r="N1492"/>
        </row>
        <row r="1493">
          <cell r="A1493">
            <v>0</v>
          </cell>
          <cell r="B1493">
            <v>0</v>
          </cell>
          <cell r="C1493">
            <v>0</v>
          </cell>
          <cell r="D1493">
            <v>0</v>
          </cell>
          <cell r="E1493">
            <v>0</v>
          </cell>
          <cell r="F1493"/>
          <cell r="G1493">
            <v>0</v>
          </cell>
          <cell r="H1493">
            <v>0</v>
          </cell>
          <cell r="I1493">
            <v>0</v>
          </cell>
          <cell r="J1493">
            <v>0</v>
          </cell>
          <cell r="K1493"/>
          <cell r="L1493"/>
          <cell r="M1493"/>
          <cell r="N1493"/>
        </row>
        <row r="1494">
          <cell r="A1494">
            <v>0</v>
          </cell>
          <cell r="B1494">
            <v>0</v>
          </cell>
          <cell r="C1494">
            <v>0</v>
          </cell>
          <cell r="D1494">
            <v>0</v>
          </cell>
          <cell r="E1494">
            <v>0</v>
          </cell>
          <cell r="F1494"/>
          <cell r="G1494">
            <v>0</v>
          </cell>
          <cell r="H1494">
            <v>0</v>
          </cell>
          <cell r="I1494">
            <v>0</v>
          </cell>
          <cell r="J1494">
            <v>0</v>
          </cell>
          <cell r="K1494"/>
          <cell r="L1494"/>
          <cell r="M1494"/>
          <cell r="N1494"/>
        </row>
        <row r="1495">
          <cell r="A1495">
            <v>0</v>
          </cell>
          <cell r="B1495">
            <v>0</v>
          </cell>
          <cell r="C1495">
            <v>0</v>
          </cell>
          <cell r="D1495">
            <v>0</v>
          </cell>
          <cell r="E1495">
            <v>0</v>
          </cell>
          <cell r="F1495"/>
          <cell r="G1495">
            <v>0</v>
          </cell>
          <cell r="H1495">
            <v>0</v>
          </cell>
          <cell r="I1495">
            <v>0</v>
          </cell>
          <cell r="J1495">
            <v>0</v>
          </cell>
          <cell r="K1495"/>
          <cell r="L1495"/>
          <cell r="M1495"/>
          <cell r="N1495"/>
        </row>
        <row r="1496">
          <cell r="A1496">
            <v>0</v>
          </cell>
          <cell r="B1496">
            <v>0</v>
          </cell>
          <cell r="C1496">
            <v>0</v>
          </cell>
          <cell r="D1496">
            <v>0</v>
          </cell>
          <cell r="E1496">
            <v>0</v>
          </cell>
          <cell r="F1496"/>
          <cell r="G1496">
            <v>0</v>
          </cell>
          <cell r="H1496">
            <v>0</v>
          </cell>
          <cell r="I1496">
            <v>0</v>
          </cell>
          <cell r="J1496">
            <v>0</v>
          </cell>
          <cell r="K1496"/>
          <cell r="L1496"/>
          <cell r="M1496"/>
          <cell r="N1496"/>
        </row>
        <row r="1497">
          <cell r="A1497">
            <v>0</v>
          </cell>
          <cell r="B1497">
            <v>0</v>
          </cell>
          <cell r="C1497">
            <v>0</v>
          </cell>
          <cell r="D1497">
            <v>0</v>
          </cell>
          <cell r="E1497">
            <v>0</v>
          </cell>
          <cell r="F1497"/>
          <cell r="G1497">
            <v>0</v>
          </cell>
          <cell r="H1497">
            <v>0</v>
          </cell>
          <cell r="I1497">
            <v>0</v>
          </cell>
          <cell r="J1497">
            <v>0</v>
          </cell>
          <cell r="K1497"/>
          <cell r="L1497"/>
          <cell r="M1497"/>
          <cell r="N1497"/>
        </row>
        <row r="1498">
          <cell r="A1498">
            <v>0</v>
          </cell>
          <cell r="B1498">
            <v>0</v>
          </cell>
          <cell r="C1498">
            <v>0</v>
          </cell>
          <cell r="D1498">
            <v>0</v>
          </cell>
          <cell r="E1498">
            <v>0</v>
          </cell>
          <cell r="F1498"/>
          <cell r="G1498">
            <v>0</v>
          </cell>
          <cell r="H1498">
            <v>0</v>
          </cell>
          <cell r="I1498">
            <v>0</v>
          </cell>
          <cell r="J1498">
            <v>0</v>
          </cell>
          <cell r="K1498"/>
          <cell r="L1498"/>
          <cell r="M1498"/>
          <cell r="N1498"/>
        </row>
        <row r="1499">
          <cell r="A1499">
            <v>0</v>
          </cell>
          <cell r="B1499">
            <v>0</v>
          </cell>
          <cell r="C1499">
            <v>0</v>
          </cell>
          <cell r="D1499">
            <v>0</v>
          </cell>
          <cell r="E1499">
            <v>0</v>
          </cell>
          <cell r="F1499"/>
          <cell r="G1499">
            <v>0</v>
          </cell>
          <cell r="H1499">
            <v>0</v>
          </cell>
          <cell r="I1499">
            <v>0</v>
          </cell>
          <cell r="J1499">
            <v>0</v>
          </cell>
          <cell r="K1499"/>
          <cell r="L1499"/>
          <cell r="M1499"/>
          <cell r="N1499"/>
        </row>
        <row r="1500">
          <cell r="A1500">
            <v>0</v>
          </cell>
          <cell r="B1500">
            <v>0</v>
          </cell>
          <cell r="C1500">
            <v>0</v>
          </cell>
          <cell r="D1500">
            <v>0</v>
          </cell>
          <cell r="E1500">
            <v>0</v>
          </cell>
          <cell r="F1500"/>
          <cell r="G1500">
            <v>0</v>
          </cell>
          <cell r="H1500">
            <v>0</v>
          </cell>
          <cell r="I1500">
            <v>0</v>
          </cell>
          <cell r="J1500">
            <v>0</v>
          </cell>
          <cell r="K1500"/>
          <cell r="L1500"/>
          <cell r="M1500"/>
          <cell r="N1500"/>
        </row>
        <row r="1501">
          <cell r="A1501">
            <v>0</v>
          </cell>
          <cell r="B1501">
            <v>0</v>
          </cell>
          <cell r="C1501">
            <v>0</v>
          </cell>
          <cell r="D1501">
            <v>0</v>
          </cell>
          <cell r="E1501">
            <v>0</v>
          </cell>
          <cell r="F1501"/>
          <cell r="G1501">
            <v>0</v>
          </cell>
          <cell r="H1501">
            <v>0</v>
          </cell>
          <cell r="I1501">
            <v>0</v>
          </cell>
          <cell r="J1501">
            <v>0</v>
          </cell>
          <cell r="K1501"/>
          <cell r="L1501"/>
          <cell r="M1501"/>
          <cell r="N1501"/>
        </row>
        <row r="1502">
          <cell r="A1502">
            <v>0</v>
          </cell>
          <cell r="B1502">
            <v>0</v>
          </cell>
          <cell r="C1502">
            <v>0</v>
          </cell>
          <cell r="D1502">
            <v>0</v>
          </cell>
          <cell r="E1502">
            <v>0</v>
          </cell>
          <cell r="F1502"/>
          <cell r="G1502">
            <v>0</v>
          </cell>
          <cell r="H1502">
            <v>0</v>
          </cell>
          <cell r="I1502">
            <v>0</v>
          </cell>
          <cell r="J1502">
            <v>0</v>
          </cell>
          <cell r="K1502"/>
          <cell r="L1502"/>
          <cell r="M1502"/>
          <cell r="N1502"/>
        </row>
        <row r="1503">
          <cell r="A1503">
            <v>0</v>
          </cell>
          <cell r="B1503">
            <v>0</v>
          </cell>
          <cell r="C1503">
            <v>0</v>
          </cell>
          <cell r="D1503">
            <v>0</v>
          </cell>
          <cell r="E1503">
            <v>0</v>
          </cell>
          <cell r="F1503"/>
          <cell r="G1503">
            <v>0</v>
          </cell>
          <cell r="H1503">
            <v>0</v>
          </cell>
          <cell r="I1503">
            <v>0</v>
          </cell>
          <cell r="J1503">
            <v>0</v>
          </cell>
          <cell r="K1503"/>
          <cell r="L1503"/>
          <cell r="M1503"/>
          <cell r="N1503"/>
        </row>
        <row r="1504">
          <cell r="A1504">
            <v>0</v>
          </cell>
          <cell r="B1504">
            <v>0</v>
          </cell>
          <cell r="C1504">
            <v>0</v>
          </cell>
          <cell r="D1504">
            <v>0</v>
          </cell>
          <cell r="E1504">
            <v>0</v>
          </cell>
          <cell r="F1504"/>
          <cell r="G1504">
            <v>0</v>
          </cell>
          <cell r="H1504">
            <v>0</v>
          </cell>
          <cell r="I1504">
            <v>0</v>
          </cell>
          <cell r="J1504">
            <v>0</v>
          </cell>
          <cell r="K1504"/>
          <cell r="L1504"/>
          <cell r="M1504"/>
          <cell r="N1504"/>
        </row>
        <row r="1505">
          <cell r="A1505">
            <v>0</v>
          </cell>
          <cell r="B1505">
            <v>0</v>
          </cell>
          <cell r="C1505">
            <v>0</v>
          </cell>
          <cell r="D1505">
            <v>0</v>
          </cell>
          <cell r="E1505">
            <v>0</v>
          </cell>
          <cell r="F1505"/>
          <cell r="G1505">
            <v>0</v>
          </cell>
          <cell r="H1505">
            <v>0</v>
          </cell>
          <cell r="I1505">
            <v>0</v>
          </cell>
          <cell r="J1505">
            <v>0</v>
          </cell>
          <cell r="K1505"/>
          <cell r="L1505"/>
          <cell r="M1505"/>
          <cell r="N1505"/>
        </row>
        <row r="1506">
          <cell r="A1506">
            <v>0</v>
          </cell>
          <cell r="B1506">
            <v>0</v>
          </cell>
          <cell r="C1506">
            <v>0</v>
          </cell>
          <cell r="D1506">
            <v>0</v>
          </cell>
          <cell r="E1506">
            <v>0</v>
          </cell>
          <cell r="F1506"/>
          <cell r="G1506">
            <v>0</v>
          </cell>
          <cell r="H1506">
            <v>0</v>
          </cell>
          <cell r="I1506">
            <v>0</v>
          </cell>
          <cell r="J1506">
            <v>0</v>
          </cell>
          <cell r="K1506"/>
          <cell r="L1506"/>
          <cell r="M1506"/>
          <cell r="N1506"/>
        </row>
        <row r="1507">
          <cell r="A1507">
            <v>0</v>
          </cell>
          <cell r="B1507">
            <v>0</v>
          </cell>
          <cell r="C1507">
            <v>0</v>
          </cell>
          <cell r="D1507">
            <v>0</v>
          </cell>
          <cell r="E1507">
            <v>0</v>
          </cell>
          <cell r="F1507"/>
          <cell r="G1507">
            <v>0</v>
          </cell>
          <cell r="H1507">
            <v>0</v>
          </cell>
          <cell r="I1507">
            <v>0</v>
          </cell>
          <cell r="J1507">
            <v>0</v>
          </cell>
          <cell r="K1507"/>
          <cell r="L1507"/>
          <cell r="M1507"/>
          <cell r="N1507"/>
        </row>
        <row r="1508">
          <cell r="A1508">
            <v>0</v>
          </cell>
          <cell r="B1508">
            <v>0</v>
          </cell>
          <cell r="C1508">
            <v>0</v>
          </cell>
          <cell r="D1508">
            <v>0</v>
          </cell>
          <cell r="E1508">
            <v>0</v>
          </cell>
          <cell r="F1508"/>
          <cell r="G1508">
            <v>0</v>
          </cell>
          <cell r="H1508">
            <v>0</v>
          </cell>
          <cell r="I1508">
            <v>0</v>
          </cell>
          <cell r="J1508">
            <v>0</v>
          </cell>
          <cell r="K1508"/>
          <cell r="L1508"/>
          <cell r="M1508"/>
          <cell r="N1508"/>
        </row>
        <row r="1509">
          <cell r="A1509">
            <v>0</v>
          </cell>
          <cell r="B1509">
            <v>0</v>
          </cell>
          <cell r="C1509">
            <v>0</v>
          </cell>
          <cell r="D1509">
            <v>0</v>
          </cell>
          <cell r="E1509">
            <v>0</v>
          </cell>
          <cell r="F1509"/>
          <cell r="G1509">
            <v>0</v>
          </cell>
          <cell r="H1509">
            <v>0</v>
          </cell>
          <cell r="I1509">
            <v>0</v>
          </cell>
          <cell r="J1509">
            <v>0</v>
          </cell>
          <cell r="K1509"/>
          <cell r="L1509"/>
          <cell r="M1509"/>
          <cell r="N1509"/>
        </row>
        <row r="1510">
          <cell r="A1510">
            <v>0</v>
          </cell>
          <cell r="B1510">
            <v>0</v>
          </cell>
          <cell r="C1510">
            <v>0</v>
          </cell>
          <cell r="D1510">
            <v>0</v>
          </cell>
          <cell r="E1510">
            <v>0</v>
          </cell>
          <cell r="F1510"/>
          <cell r="G1510">
            <v>0</v>
          </cell>
          <cell r="H1510">
            <v>0</v>
          </cell>
          <cell r="I1510">
            <v>0</v>
          </cell>
          <cell r="J1510">
            <v>0</v>
          </cell>
          <cell r="K1510"/>
          <cell r="L1510"/>
          <cell r="M1510"/>
          <cell r="N1510"/>
        </row>
        <row r="1511">
          <cell r="A1511">
            <v>0</v>
          </cell>
          <cell r="B1511">
            <v>0</v>
          </cell>
          <cell r="C1511">
            <v>0</v>
          </cell>
          <cell r="D1511">
            <v>0</v>
          </cell>
          <cell r="E1511">
            <v>0</v>
          </cell>
          <cell r="F1511"/>
          <cell r="G1511">
            <v>0</v>
          </cell>
          <cell r="H1511">
            <v>0</v>
          </cell>
          <cell r="I1511">
            <v>0</v>
          </cell>
          <cell r="J1511">
            <v>0</v>
          </cell>
          <cell r="K1511"/>
          <cell r="L1511"/>
          <cell r="M1511"/>
          <cell r="N1511"/>
        </row>
        <row r="1512">
          <cell r="A1512">
            <v>0</v>
          </cell>
          <cell r="B1512">
            <v>0</v>
          </cell>
          <cell r="C1512">
            <v>0</v>
          </cell>
          <cell r="D1512">
            <v>0</v>
          </cell>
          <cell r="E1512">
            <v>0</v>
          </cell>
          <cell r="F1512"/>
          <cell r="G1512">
            <v>0</v>
          </cell>
          <cell r="H1512">
            <v>0</v>
          </cell>
          <cell r="I1512">
            <v>0</v>
          </cell>
          <cell r="J1512">
            <v>0</v>
          </cell>
          <cell r="K1512"/>
          <cell r="L1512"/>
          <cell r="M1512"/>
          <cell r="N1512"/>
        </row>
        <row r="1513">
          <cell r="A1513">
            <v>0</v>
          </cell>
          <cell r="B1513">
            <v>0</v>
          </cell>
          <cell r="C1513">
            <v>0</v>
          </cell>
          <cell r="D1513">
            <v>0</v>
          </cell>
          <cell r="E1513">
            <v>0</v>
          </cell>
          <cell r="F1513"/>
          <cell r="G1513">
            <v>0</v>
          </cell>
          <cell r="H1513">
            <v>0</v>
          </cell>
          <cell r="I1513">
            <v>0</v>
          </cell>
          <cell r="J1513">
            <v>0</v>
          </cell>
          <cell r="K1513"/>
          <cell r="L1513"/>
          <cell r="M1513"/>
          <cell r="N1513"/>
        </row>
        <row r="1514">
          <cell r="A1514">
            <v>0</v>
          </cell>
          <cell r="B1514">
            <v>0</v>
          </cell>
          <cell r="C1514">
            <v>0</v>
          </cell>
          <cell r="D1514">
            <v>0</v>
          </cell>
          <cell r="E1514">
            <v>0</v>
          </cell>
          <cell r="F1514"/>
          <cell r="G1514">
            <v>0</v>
          </cell>
          <cell r="H1514">
            <v>0</v>
          </cell>
          <cell r="I1514">
            <v>0</v>
          </cell>
          <cell r="J1514">
            <v>0</v>
          </cell>
          <cell r="K1514"/>
          <cell r="L1514"/>
          <cell r="M1514"/>
          <cell r="N1514"/>
        </row>
        <row r="1515">
          <cell r="A1515">
            <v>0</v>
          </cell>
          <cell r="B1515">
            <v>0</v>
          </cell>
          <cell r="C1515">
            <v>0</v>
          </cell>
          <cell r="D1515">
            <v>0</v>
          </cell>
          <cell r="E1515">
            <v>0</v>
          </cell>
          <cell r="F1515"/>
          <cell r="G1515">
            <v>0</v>
          </cell>
          <cell r="H1515">
            <v>0</v>
          </cell>
          <cell r="I1515">
            <v>0</v>
          </cell>
          <cell r="J1515">
            <v>0</v>
          </cell>
          <cell r="K1515"/>
          <cell r="L1515"/>
          <cell r="M1515"/>
          <cell r="N1515"/>
        </row>
        <row r="1516">
          <cell r="A1516">
            <v>0</v>
          </cell>
          <cell r="B1516">
            <v>0</v>
          </cell>
          <cell r="C1516">
            <v>0</v>
          </cell>
          <cell r="D1516">
            <v>0</v>
          </cell>
          <cell r="E1516">
            <v>0</v>
          </cell>
          <cell r="F1516"/>
          <cell r="G1516">
            <v>0</v>
          </cell>
          <cell r="H1516">
            <v>0</v>
          </cell>
          <cell r="I1516">
            <v>0</v>
          </cell>
          <cell r="J1516">
            <v>0</v>
          </cell>
          <cell r="K1516"/>
          <cell r="L1516"/>
          <cell r="M1516"/>
          <cell r="N1516"/>
        </row>
        <row r="1517">
          <cell r="A1517">
            <v>0</v>
          </cell>
          <cell r="B1517">
            <v>0</v>
          </cell>
          <cell r="C1517">
            <v>0</v>
          </cell>
          <cell r="D1517">
            <v>0</v>
          </cell>
          <cell r="E1517">
            <v>0</v>
          </cell>
          <cell r="F1517"/>
          <cell r="G1517">
            <v>0</v>
          </cell>
          <cell r="H1517">
            <v>0</v>
          </cell>
          <cell r="I1517">
            <v>0</v>
          </cell>
          <cell r="J1517">
            <v>0</v>
          </cell>
          <cell r="K1517"/>
          <cell r="L1517"/>
          <cell r="M1517"/>
          <cell r="N1517"/>
        </row>
        <row r="1518">
          <cell r="A1518">
            <v>0</v>
          </cell>
          <cell r="B1518">
            <v>0</v>
          </cell>
          <cell r="C1518">
            <v>0</v>
          </cell>
          <cell r="D1518">
            <v>0</v>
          </cell>
          <cell r="E1518">
            <v>0</v>
          </cell>
          <cell r="F1518"/>
          <cell r="G1518">
            <v>0</v>
          </cell>
          <cell r="H1518">
            <v>0</v>
          </cell>
          <cell r="I1518">
            <v>0</v>
          </cell>
          <cell r="J1518">
            <v>0</v>
          </cell>
          <cell r="K1518"/>
          <cell r="L1518"/>
          <cell r="M1518"/>
          <cell r="N1518"/>
        </row>
        <row r="1519">
          <cell r="A1519">
            <v>0</v>
          </cell>
          <cell r="B1519">
            <v>0</v>
          </cell>
          <cell r="C1519">
            <v>0</v>
          </cell>
          <cell r="D1519">
            <v>0</v>
          </cell>
          <cell r="E1519">
            <v>0</v>
          </cell>
          <cell r="F1519"/>
          <cell r="G1519">
            <v>0</v>
          </cell>
          <cell r="H1519">
            <v>0</v>
          </cell>
          <cell r="I1519">
            <v>0</v>
          </cell>
          <cell r="J1519">
            <v>0</v>
          </cell>
          <cell r="K1519"/>
          <cell r="L1519"/>
          <cell r="M1519"/>
          <cell r="N1519"/>
        </row>
        <row r="1520">
          <cell r="A1520">
            <v>0</v>
          </cell>
          <cell r="B1520">
            <v>0</v>
          </cell>
          <cell r="C1520">
            <v>0</v>
          </cell>
          <cell r="D1520">
            <v>0</v>
          </cell>
          <cell r="E1520">
            <v>0</v>
          </cell>
          <cell r="F1520"/>
          <cell r="G1520">
            <v>0</v>
          </cell>
          <cell r="H1520">
            <v>0</v>
          </cell>
          <cell r="I1520">
            <v>0</v>
          </cell>
          <cell r="J1520">
            <v>0</v>
          </cell>
          <cell r="K1520"/>
          <cell r="L1520"/>
          <cell r="M1520"/>
          <cell r="N1520"/>
        </row>
        <row r="1521">
          <cell r="A1521">
            <v>0</v>
          </cell>
          <cell r="B1521">
            <v>0</v>
          </cell>
          <cell r="C1521">
            <v>0</v>
          </cell>
          <cell r="D1521">
            <v>0</v>
          </cell>
          <cell r="E1521">
            <v>0</v>
          </cell>
          <cell r="F1521"/>
          <cell r="G1521">
            <v>0</v>
          </cell>
          <cell r="H1521">
            <v>0</v>
          </cell>
          <cell r="I1521">
            <v>0</v>
          </cell>
          <cell r="J1521">
            <v>0</v>
          </cell>
          <cell r="K1521"/>
          <cell r="L1521"/>
          <cell r="M1521"/>
          <cell r="N1521"/>
        </row>
        <row r="1522">
          <cell r="A1522">
            <v>0</v>
          </cell>
          <cell r="B1522">
            <v>0</v>
          </cell>
          <cell r="C1522">
            <v>0</v>
          </cell>
          <cell r="D1522">
            <v>0</v>
          </cell>
          <cell r="E1522">
            <v>0</v>
          </cell>
          <cell r="F1522"/>
          <cell r="G1522">
            <v>0</v>
          </cell>
          <cell r="H1522">
            <v>0</v>
          </cell>
          <cell r="I1522">
            <v>0</v>
          </cell>
          <cell r="J1522">
            <v>0</v>
          </cell>
          <cell r="K1522"/>
          <cell r="L1522"/>
          <cell r="M1522"/>
          <cell r="N1522"/>
        </row>
        <row r="1523">
          <cell r="A1523">
            <v>0</v>
          </cell>
          <cell r="B1523">
            <v>0</v>
          </cell>
          <cell r="C1523">
            <v>0</v>
          </cell>
          <cell r="D1523">
            <v>0</v>
          </cell>
          <cell r="E1523">
            <v>0</v>
          </cell>
          <cell r="F1523"/>
          <cell r="G1523">
            <v>0</v>
          </cell>
          <cell r="H1523">
            <v>0</v>
          </cell>
          <cell r="I1523">
            <v>0</v>
          </cell>
          <cell r="J1523">
            <v>0</v>
          </cell>
          <cell r="K1523"/>
          <cell r="L1523"/>
          <cell r="M1523"/>
          <cell r="N1523"/>
        </row>
        <row r="1524">
          <cell r="A1524">
            <v>0</v>
          </cell>
          <cell r="B1524">
            <v>0</v>
          </cell>
          <cell r="C1524">
            <v>0</v>
          </cell>
          <cell r="D1524">
            <v>0</v>
          </cell>
          <cell r="E1524">
            <v>0</v>
          </cell>
          <cell r="F1524"/>
          <cell r="G1524">
            <v>0</v>
          </cell>
          <cell r="H1524">
            <v>0</v>
          </cell>
          <cell r="I1524">
            <v>0</v>
          </cell>
          <cell r="J1524">
            <v>0</v>
          </cell>
          <cell r="K1524"/>
          <cell r="L1524"/>
          <cell r="M1524"/>
          <cell r="N1524"/>
        </row>
        <row r="1525">
          <cell r="A1525">
            <v>0</v>
          </cell>
          <cell r="B1525">
            <v>0</v>
          </cell>
          <cell r="C1525">
            <v>0</v>
          </cell>
          <cell r="D1525">
            <v>0</v>
          </cell>
          <cell r="E1525">
            <v>0</v>
          </cell>
          <cell r="F1525"/>
          <cell r="G1525">
            <v>0</v>
          </cell>
          <cell r="H1525">
            <v>0</v>
          </cell>
          <cell r="I1525">
            <v>0</v>
          </cell>
          <cell r="J1525">
            <v>0</v>
          </cell>
          <cell r="K1525"/>
          <cell r="L1525"/>
          <cell r="M1525"/>
          <cell r="N1525"/>
        </row>
        <row r="1526">
          <cell r="A1526">
            <v>0</v>
          </cell>
          <cell r="B1526">
            <v>0</v>
          </cell>
          <cell r="C1526">
            <v>0</v>
          </cell>
          <cell r="D1526">
            <v>0</v>
          </cell>
          <cell r="E1526">
            <v>0</v>
          </cell>
          <cell r="F1526"/>
          <cell r="G1526">
            <v>0</v>
          </cell>
          <cell r="H1526">
            <v>0</v>
          </cell>
          <cell r="I1526">
            <v>0</v>
          </cell>
          <cell r="J1526">
            <v>0</v>
          </cell>
          <cell r="K1526"/>
          <cell r="L1526"/>
          <cell r="M1526"/>
          <cell r="N1526"/>
        </row>
        <row r="1527">
          <cell r="A1527">
            <v>0</v>
          </cell>
          <cell r="B1527">
            <v>0</v>
          </cell>
          <cell r="C1527">
            <v>0</v>
          </cell>
          <cell r="D1527">
            <v>0</v>
          </cell>
          <cell r="E1527">
            <v>0</v>
          </cell>
          <cell r="F1527"/>
          <cell r="G1527">
            <v>0</v>
          </cell>
          <cell r="H1527">
            <v>0</v>
          </cell>
          <cell r="I1527">
            <v>0</v>
          </cell>
          <cell r="J1527">
            <v>0</v>
          </cell>
          <cell r="K1527"/>
          <cell r="L1527"/>
          <cell r="M1527"/>
          <cell r="N1527"/>
        </row>
        <row r="1528">
          <cell r="A1528">
            <v>0</v>
          </cell>
          <cell r="B1528">
            <v>0</v>
          </cell>
          <cell r="C1528">
            <v>0</v>
          </cell>
          <cell r="D1528">
            <v>0</v>
          </cell>
          <cell r="E1528">
            <v>0</v>
          </cell>
          <cell r="F1528"/>
          <cell r="G1528">
            <v>0</v>
          </cell>
          <cell r="H1528">
            <v>0</v>
          </cell>
          <cell r="I1528">
            <v>0</v>
          </cell>
          <cell r="J1528">
            <v>0</v>
          </cell>
          <cell r="K1528"/>
          <cell r="L1528"/>
          <cell r="M1528"/>
          <cell r="N1528"/>
        </row>
        <row r="1529">
          <cell r="A1529">
            <v>0</v>
          </cell>
          <cell r="B1529">
            <v>0</v>
          </cell>
          <cell r="C1529">
            <v>0</v>
          </cell>
          <cell r="D1529">
            <v>0</v>
          </cell>
          <cell r="E1529">
            <v>0</v>
          </cell>
          <cell r="F1529"/>
          <cell r="G1529">
            <v>0</v>
          </cell>
          <cell r="H1529">
            <v>0</v>
          </cell>
          <cell r="I1529">
            <v>0</v>
          </cell>
          <cell r="J1529">
            <v>0</v>
          </cell>
          <cell r="K1529"/>
          <cell r="L1529"/>
          <cell r="M1529"/>
          <cell r="N1529"/>
        </row>
        <row r="1530">
          <cell r="A1530">
            <v>0</v>
          </cell>
          <cell r="B1530">
            <v>0</v>
          </cell>
          <cell r="C1530">
            <v>0</v>
          </cell>
          <cell r="D1530">
            <v>0</v>
          </cell>
          <cell r="E1530">
            <v>0</v>
          </cell>
          <cell r="F1530"/>
          <cell r="G1530">
            <v>0</v>
          </cell>
          <cell r="H1530">
            <v>0</v>
          </cell>
          <cell r="I1530">
            <v>0</v>
          </cell>
          <cell r="J1530">
            <v>0</v>
          </cell>
          <cell r="K1530"/>
          <cell r="L1530"/>
          <cell r="M1530"/>
          <cell r="N1530"/>
        </row>
        <row r="1531">
          <cell r="A1531">
            <v>0</v>
          </cell>
          <cell r="B1531">
            <v>0</v>
          </cell>
          <cell r="C1531">
            <v>0</v>
          </cell>
          <cell r="D1531">
            <v>0</v>
          </cell>
          <cell r="E1531">
            <v>0</v>
          </cell>
          <cell r="F1531"/>
          <cell r="G1531">
            <v>0</v>
          </cell>
          <cell r="H1531">
            <v>0</v>
          </cell>
          <cell r="I1531">
            <v>0</v>
          </cell>
          <cell r="J1531">
            <v>0</v>
          </cell>
          <cell r="K1531"/>
          <cell r="L1531"/>
          <cell r="M1531"/>
          <cell r="N1531"/>
        </row>
        <row r="1532">
          <cell r="A1532">
            <v>0</v>
          </cell>
          <cell r="B1532">
            <v>0</v>
          </cell>
          <cell r="C1532">
            <v>0</v>
          </cell>
          <cell r="D1532">
            <v>0</v>
          </cell>
          <cell r="E1532">
            <v>0</v>
          </cell>
          <cell r="F1532"/>
          <cell r="G1532">
            <v>0</v>
          </cell>
          <cell r="H1532">
            <v>0</v>
          </cell>
          <cell r="I1532">
            <v>0</v>
          </cell>
          <cell r="J1532">
            <v>0</v>
          </cell>
          <cell r="K1532"/>
          <cell r="L1532"/>
          <cell r="M1532"/>
          <cell r="N1532"/>
        </row>
        <row r="1533">
          <cell r="A1533">
            <v>0</v>
          </cell>
          <cell r="B1533">
            <v>0</v>
          </cell>
          <cell r="C1533">
            <v>0</v>
          </cell>
          <cell r="D1533">
            <v>0</v>
          </cell>
          <cell r="E1533">
            <v>0</v>
          </cell>
          <cell r="F1533"/>
          <cell r="G1533">
            <v>0</v>
          </cell>
          <cell r="H1533">
            <v>0</v>
          </cell>
          <cell r="I1533">
            <v>0</v>
          </cell>
          <cell r="J1533">
            <v>0</v>
          </cell>
          <cell r="K1533"/>
          <cell r="L1533"/>
          <cell r="M1533"/>
          <cell r="N1533"/>
        </row>
        <row r="1534">
          <cell r="A1534">
            <v>0</v>
          </cell>
          <cell r="B1534">
            <v>0</v>
          </cell>
          <cell r="C1534">
            <v>0</v>
          </cell>
          <cell r="D1534">
            <v>0</v>
          </cell>
          <cell r="E1534">
            <v>0</v>
          </cell>
          <cell r="F1534"/>
          <cell r="G1534">
            <v>0</v>
          </cell>
          <cell r="H1534">
            <v>0</v>
          </cell>
          <cell r="I1534">
            <v>0</v>
          </cell>
          <cell r="J1534">
            <v>0</v>
          </cell>
          <cell r="K1534"/>
          <cell r="L1534"/>
          <cell r="M1534"/>
          <cell r="N1534"/>
        </row>
        <row r="1535">
          <cell r="A1535">
            <v>0</v>
          </cell>
          <cell r="B1535">
            <v>0</v>
          </cell>
          <cell r="C1535">
            <v>0</v>
          </cell>
          <cell r="D1535">
            <v>0</v>
          </cell>
          <cell r="E1535">
            <v>0</v>
          </cell>
          <cell r="F1535"/>
          <cell r="G1535">
            <v>0</v>
          </cell>
          <cell r="H1535">
            <v>0</v>
          </cell>
          <cell r="I1535">
            <v>0</v>
          </cell>
          <cell r="J1535">
            <v>0</v>
          </cell>
          <cell r="K1535"/>
          <cell r="L1535"/>
          <cell r="M1535"/>
          <cell r="N1535"/>
        </row>
        <row r="1536">
          <cell r="A1536">
            <v>0</v>
          </cell>
          <cell r="B1536">
            <v>0</v>
          </cell>
          <cell r="C1536">
            <v>0</v>
          </cell>
          <cell r="D1536">
            <v>0</v>
          </cell>
          <cell r="E1536">
            <v>0</v>
          </cell>
          <cell r="F1536"/>
          <cell r="G1536">
            <v>0</v>
          </cell>
          <cell r="H1536">
            <v>0</v>
          </cell>
          <cell r="I1536">
            <v>0</v>
          </cell>
          <cell r="J1536">
            <v>0</v>
          </cell>
          <cell r="K1536"/>
          <cell r="L1536"/>
          <cell r="M1536"/>
          <cell r="N1536"/>
        </row>
        <row r="1537">
          <cell r="A1537">
            <v>0</v>
          </cell>
          <cell r="B1537">
            <v>0</v>
          </cell>
          <cell r="C1537">
            <v>0</v>
          </cell>
          <cell r="D1537">
            <v>0</v>
          </cell>
          <cell r="E1537">
            <v>0</v>
          </cell>
          <cell r="F1537"/>
          <cell r="G1537">
            <v>0</v>
          </cell>
          <cell r="H1537">
            <v>0</v>
          </cell>
          <cell r="I1537">
            <v>0</v>
          </cell>
          <cell r="J1537">
            <v>0</v>
          </cell>
          <cell r="K1537"/>
          <cell r="L1537"/>
          <cell r="M1537"/>
          <cell r="N1537"/>
        </row>
        <row r="1538">
          <cell r="A1538">
            <v>0</v>
          </cell>
          <cell r="B1538">
            <v>0</v>
          </cell>
          <cell r="C1538">
            <v>0</v>
          </cell>
          <cell r="D1538">
            <v>0</v>
          </cell>
          <cell r="E1538">
            <v>0</v>
          </cell>
          <cell r="F1538"/>
          <cell r="G1538">
            <v>0</v>
          </cell>
          <cell r="H1538">
            <v>0</v>
          </cell>
          <cell r="I1538">
            <v>0</v>
          </cell>
          <cell r="J1538">
            <v>0</v>
          </cell>
          <cell r="K1538"/>
          <cell r="L1538"/>
          <cell r="M1538"/>
          <cell r="N1538"/>
        </row>
        <row r="1539">
          <cell r="A1539">
            <v>0</v>
          </cell>
          <cell r="B1539">
            <v>0</v>
          </cell>
          <cell r="C1539">
            <v>0</v>
          </cell>
          <cell r="D1539">
            <v>0</v>
          </cell>
          <cell r="E1539">
            <v>0</v>
          </cell>
          <cell r="F1539"/>
          <cell r="G1539">
            <v>0</v>
          </cell>
          <cell r="H1539">
            <v>0</v>
          </cell>
          <cell r="I1539">
            <v>0</v>
          </cell>
          <cell r="J1539">
            <v>0</v>
          </cell>
          <cell r="K1539"/>
          <cell r="L1539"/>
          <cell r="M1539"/>
          <cell r="N1539"/>
        </row>
        <row r="1540">
          <cell r="A1540">
            <v>0</v>
          </cell>
          <cell r="B1540">
            <v>0</v>
          </cell>
          <cell r="C1540">
            <v>0</v>
          </cell>
          <cell r="D1540">
            <v>0</v>
          </cell>
          <cell r="E1540">
            <v>0</v>
          </cell>
          <cell r="F1540"/>
          <cell r="G1540">
            <v>0</v>
          </cell>
          <cell r="H1540">
            <v>0</v>
          </cell>
          <cell r="I1540">
            <v>0</v>
          </cell>
          <cell r="J1540">
            <v>0</v>
          </cell>
          <cell r="K1540"/>
          <cell r="L1540"/>
          <cell r="M1540"/>
          <cell r="N1540"/>
        </row>
        <row r="1541">
          <cell r="A1541">
            <v>0</v>
          </cell>
          <cell r="B1541">
            <v>0</v>
          </cell>
          <cell r="C1541">
            <v>0</v>
          </cell>
          <cell r="D1541">
            <v>0</v>
          </cell>
          <cell r="E1541">
            <v>0</v>
          </cell>
          <cell r="F1541"/>
          <cell r="G1541">
            <v>0</v>
          </cell>
          <cell r="H1541">
            <v>0</v>
          </cell>
          <cell r="I1541">
            <v>0</v>
          </cell>
          <cell r="J1541">
            <v>0</v>
          </cell>
          <cell r="K1541"/>
          <cell r="L1541"/>
          <cell r="M1541"/>
          <cell r="N1541"/>
        </row>
        <row r="1542">
          <cell r="A1542">
            <v>0</v>
          </cell>
          <cell r="B1542">
            <v>0</v>
          </cell>
          <cell r="C1542">
            <v>0</v>
          </cell>
          <cell r="D1542">
            <v>0</v>
          </cell>
          <cell r="E1542">
            <v>0</v>
          </cell>
          <cell r="F1542"/>
          <cell r="G1542">
            <v>0</v>
          </cell>
          <cell r="H1542">
            <v>0</v>
          </cell>
          <cell r="I1542">
            <v>0</v>
          </cell>
          <cell r="J1542">
            <v>0</v>
          </cell>
          <cell r="K1542"/>
          <cell r="L1542"/>
          <cell r="M1542"/>
          <cell r="N1542"/>
        </row>
        <row r="1543">
          <cell r="A1543">
            <v>0</v>
          </cell>
          <cell r="B1543">
            <v>0</v>
          </cell>
          <cell r="C1543">
            <v>0</v>
          </cell>
          <cell r="D1543">
            <v>0</v>
          </cell>
          <cell r="E1543">
            <v>0</v>
          </cell>
          <cell r="F1543"/>
          <cell r="G1543">
            <v>0</v>
          </cell>
          <cell r="H1543">
            <v>0</v>
          </cell>
          <cell r="I1543">
            <v>0</v>
          </cell>
          <cell r="J1543">
            <v>0</v>
          </cell>
          <cell r="K1543"/>
          <cell r="L1543"/>
          <cell r="M1543"/>
          <cell r="N1543"/>
        </row>
        <row r="1544">
          <cell r="A1544">
            <v>0</v>
          </cell>
          <cell r="B1544">
            <v>0</v>
          </cell>
          <cell r="C1544">
            <v>0</v>
          </cell>
          <cell r="D1544">
            <v>0</v>
          </cell>
          <cell r="E1544">
            <v>0</v>
          </cell>
          <cell r="F1544"/>
          <cell r="G1544">
            <v>0</v>
          </cell>
          <cell r="H1544">
            <v>0</v>
          </cell>
          <cell r="I1544">
            <v>0</v>
          </cell>
          <cell r="J1544">
            <v>0</v>
          </cell>
          <cell r="K1544"/>
          <cell r="L1544"/>
          <cell r="M1544"/>
          <cell r="N1544"/>
        </row>
        <row r="1545">
          <cell r="A1545">
            <v>0</v>
          </cell>
          <cell r="B1545">
            <v>0</v>
          </cell>
          <cell r="C1545">
            <v>0</v>
          </cell>
          <cell r="D1545">
            <v>0</v>
          </cell>
          <cell r="E1545">
            <v>0</v>
          </cell>
          <cell r="F1545"/>
          <cell r="G1545">
            <v>0</v>
          </cell>
          <cell r="H1545">
            <v>0</v>
          </cell>
          <cell r="I1545">
            <v>0</v>
          </cell>
          <cell r="J1545">
            <v>0</v>
          </cell>
          <cell r="K1545"/>
          <cell r="L1545"/>
          <cell r="M1545"/>
          <cell r="N1545"/>
        </row>
        <row r="1546">
          <cell r="A1546">
            <v>0</v>
          </cell>
          <cell r="B1546">
            <v>0</v>
          </cell>
          <cell r="C1546">
            <v>0</v>
          </cell>
          <cell r="D1546">
            <v>0</v>
          </cell>
          <cell r="E1546">
            <v>0</v>
          </cell>
          <cell r="F1546"/>
          <cell r="G1546">
            <v>0</v>
          </cell>
          <cell r="H1546">
            <v>0</v>
          </cell>
          <cell r="I1546">
            <v>0</v>
          </cell>
          <cell r="J1546">
            <v>0</v>
          </cell>
          <cell r="K1546"/>
          <cell r="L1546"/>
          <cell r="M1546"/>
          <cell r="N1546"/>
        </row>
        <row r="1547">
          <cell r="A1547">
            <v>0</v>
          </cell>
          <cell r="B1547">
            <v>0</v>
          </cell>
          <cell r="C1547">
            <v>0</v>
          </cell>
          <cell r="D1547">
            <v>0</v>
          </cell>
          <cell r="E1547">
            <v>0</v>
          </cell>
          <cell r="F1547"/>
          <cell r="G1547">
            <v>0</v>
          </cell>
          <cell r="H1547">
            <v>0</v>
          </cell>
          <cell r="I1547">
            <v>0</v>
          </cell>
          <cell r="J1547">
            <v>0</v>
          </cell>
          <cell r="K1547"/>
          <cell r="L1547"/>
          <cell r="M1547"/>
          <cell r="N1547"/>
        </row>
        <row r="1548">
          <cell r="A1548">
            <v>0</v>
          </cell>
          <cell r="B1548">
            <v>0</v>
          </cell>
          <cell r="C1548">
            <v>0</v>
          </cell>
          <cell r="D1548">
            <v>0</v>
          </cell>
          <cell r="E1548">
            <v>0</v>
          </cell>
          <cell r="F1548"/>
          <cell r="G1548">
            <v>0</v>
          </cell>
          <cell r="H1548">
            <v>0</v>
          </cell>
          <cell r="I1548">
            <v>0</v>
          </cell>
          <cell r="J1548">
            <v>0</v>
          </cell>
          <cell r="K1548"/>
          <cell r="L1548"/>
          <cell r="M1548"/>
          <cell r="N1548"/>
        </row>
        <row r="1549">
          <cell r="A1549">
            <v>0</v>
          </cell>
          <cell r="B1549">
            <v>0</v>
          </cell>
          <cell r="C1549">
            <v>0</v>
          </cell>
          <cell r="D1549">
            <v>0</v>
          </cell>
          <cell r="E1549">
            <v>0</v>
          </cell>
          <cell r="F1549"/>
          <cell r="G1549">
            <v>0</v>
          </cell>
          <cell r="H1549">
            <v>0</v>
          </cell>
          <cell r="I1549">
            <v>0</v>
          </cell>
          <cell r="J1549">
            <v>0</v>
          </cell>
          <cell r="K1549"/>
          <cell r="L1549"/>
          <cell r="M1549"/>
          <cell r="N1549"/>
        </row>
        <row r="1550">
          <cell r="A1550">
            <v>0</v>
          </cell>
          <cell r="B1550">
            <v>0</v>
          </cell>
          <cell r="C1550">
            <v>0</v>
          </cell>
          <cell r="D1550">
            <v>0</v>
          </cell>
          <cell r="E1550">
            <v>0</v>
          </cell>
          <cell r="F1550"/>
          <cell r="G1550">
            <v>0</v>
          </cell>
          <cell r="H1550">
            <v>0</v>
          </cell>
          <cell r="I1550">
            <v>0</v>
          </cell>
          <cell r="J1550">
            <v>0</v>
          </cell>
          <cell r="K1550"/>
          <cell r="L1550"/>
          <cell r="M1550"/>
          <cell r="N1550"/>
        </row>
        <row r="1551">
          <cell r="A1551">
            <v>0</v>
          </cell>
          <cell r="B1551">
            <v>0</v>
          </cell>
          <cell r="C1551">
            <v>0</v>
          </cell>
          <cell r="D1551">
            <v>0</v>
          </cell>
          <cell r="E1551">
            <v>0</v>
          </cell>
          <cell r="F1551"/>
          <cell r="G1551">
            <v>0</v>
          </cell>
          <cell r="H1551">
            <v>0</v>
          </cell>
          <cell r="I1551">
            <v>0</v>
          </cell>
          <cell r="J1551">
            <v>0</v>
          </cell>
          <cell r="K1551"/>
          <cell r="L1551"/>
          <cell r="M1551"/>
          <cell r="N1551"/>
        </row>
        <row r="1552">
          <cell r="A1552">
            <v>0</v>
          </cell>
          <cell r="B1552">
            <v>0</v>
          </cell>
          <cell r="C1552">
            <v>0</v>
          </cell>
          <cell r="D1552">
            <v>0</v>
          </cell>
          <cell r="E1552">
            <v>0</v>
          </cell>
          <cell r="F1552"/>
          <cell r="G1552">
            <v>0</v>
          </cell>
          <cell r="H1552">
            <v>0</v>
          </cell>
          <cell r="I1552">
            <v>0</v>
          </cell>
          <cell r="J1552">
            <v>0</v>
          </cell>
          <cell r="K1552"/>
          <cell r="L1552"/>
          <cell r="M1552"/>
          <cell r="N1552"/>
        </row>
        <row r="1553">
          <cell r="A1553">
            <v>0</v>
          </cell>
          <cell r="B1553">
            <v>0</v>
          </cell>
          <cell r="C1553">
            <v>0</v>
          </cell>
          <cell r="D1553">
            <v>0</v>
          </cell>
          <cell r="E1553">
            <v>0</v>
          </cell>
          <cell r="F1553"/>
          <cell r="G1553">
            <v>0</v>
          </cell>
          <cell r="H1553">
            <v>0</v>
          </cell>
          <cell r="I1553">
            <v>0</v>
          </cell>
          <cell r="J1553">
            <v>0</v>
          </cell>
          <cell r="K1553"/>
          <cell r="L1553"/>
          <cell r="M1553"/>
          <cell r="N1553"/>
        </row>
        <row r="1554">
          <cell r="A1554">
            <v>0</v>
          </cell>
          <cell r="B1554">
            <v>0</v>
          </cell>
          <cell r="C1554">
            <v>0</v>
          </cell>
          <cell r="D1554">
            <v>0</v>
          </cell>
          <cell r="E1554">
            <v>0</v>
          </cell>
          <cell r="F1554"/>
          <cell r="G1554">
            <v>0</v>
          </cell>
          <cell r="H1554">
            <v>0</v>
          </cell>
          <cell r="I1554">
            <v>0</v>
          </cell>
          <cell r="J1554">
            <v>0</v>
          </cell>
          <cell r="K1554"/>
          <cell r="L1554"/>
          <cell r="M1554"/>
          <cell r="N1554"/>
        </row>
        <row r="1555">
          <cell r="A1555">
            <v>0</v>
          </cell>
          <cell r="B1555">
            <v>0</v>
          </cell>
          <cell r="C1555">
            <v>0</v>
          </cell>
          <cell r="D1555">
            <v>0</v>
          </cell>
          <cell r="E1555">
            <v>0</v>
          </cell>
          <cell r="F1555"/>
          <cell r="G1555">
            <v>0</v>
          </cell>
          <cell r="H1555">
            <v>0</v>
          </cell>
          <cell r="I1555">
            <v>0</v>
          </cell>
          <cell r="J1555">
            <v>0</v>
          </cell>
          <cell r="K1555"/>
          <cell r="L1555"/>
          <cell r="M1555"/>
          <cell r="N1555"/>
        </row>
        <row r="1556">
          <cell r="A1556">
            <v>0</v>
          </cell>
          <cell r="B1556">
            <v>0</v>
          </cell>
          <cell r="C1556">
            <v>0</v>
          </cell>
          <cell r="D1556">
            <v>0</v>
          </cell>
          <cell r="E1556">
            <v>0</v>
          </cell>
          <cell r="F1556"/>
          <cell r="G1556">
            <v>0</v>
          </cell>
          <cell r="H1556">
            <v>0</v>
          </cell>
          <cell r="I1556">
            <v>0</v>
          </cell>
          <cell r="J1556">
            <v>0</v>
          </cell>
          <cell r="K1556"/>
          <cell r="L1556"/>
          <cell r="M1556"/>
          <cell r="N1556"/>
        </row>
        <row r="1557">
          <cell r="A1557">
            <v>0</v>
          </cell>
          <cell r="B1557">
            <v>0</v>
          </cell>
          <cell r="C1557">
            <v>0</v>
          </cell>
          <cell r="D1557">
            <v>0</v>
          </cell>
          <cell r="E1557">
            <v>0</v>
          </cell>
          <cell r="F1557"/>
          <cell r="G1557">
            <v>0</v>
          </cell>
          <cell r="H1557">
            <v>0</v>
          </cell>
          <cell r="I1557">
            <v>0</v>
          </cell>
          <cell r="J1557">
            <v>0</v>
          </cell>
          <cell r="K1557"/>
          <cell r="L1557"/>
          <cell r="M1557"/>
          <cell r="N1557"/>
        </row>
        <row r="1558">
          <cell r="A1558">
            <v>0</v>
          </cell>
          <cell r="B1558">
            <v>0</v>
          </cell>
          <cell r="C1558">
            <v>0</v>
          </cell>
          <cell r="D1558">
            <v>0</v>
          </cell>
          <cell r="E1558">
            <v>0</v>
          </cell>
          <cell r="F1558"/>
          <cell r="G1558">
            <v>0</v>
          </cell>
          <cell r="H1558">
            <v>0</v>
          </cell>
          <cell r="I1558">
            <v>0</v>
          </cell>
          <cell r="J1558">
            <v>0</v>
          </cell>
          <cell r="K1558"/>
          <cell r="L1558"/>
          <cell r="M1558"/>
          <cell r="N1558"/>
        </row>
        <row r="1559">
          <cell r="A1559">
            <v>0</v>
          </cell>
          <cell r="B1559">
            <v>0</v>
          </cell>
          <cell r="C1559">
            <v>0</v>
          </cell>
          <cell r="D1559">
            <v>0</v>
          </cell>
          <cell r="E1559">
            <v>0</v>
          </cell>
          <cell r="F1559"/>
          <cell r="G1559">
            <v>0</v>
          </cell>
          <cell r="H1559">
            <v>0</v>
          </cell>
          <cell r="I1559">
            <v>0</v>
          </cell>
          <cell r="J1559">
            <v>0</v>
          </cell>
          <cell r="K1559"/>
          <cell r="L1559"/>
          <cell r="M1559"/>
          <cell r="N1559"/>
        </row>
        <row r="1560">
          <cell r="A1560">
            <v>0</v>
          </cell>
          <cell r="B1560">
            <v>0</v>
          </cell>
          <cell r="C1560">
            <v>0</v>
          </cell>
          <cell r="D1560">
            <v>0</v>
          </cell>
          <cell r="E1560">
            <v>0</v>
          </cell>
          <cell r="F1560"/>
          <cell r="G1560">
            <v>0</v>
          </cell>
          <cell r="H1560">
            <v>0</v>
          </cell>
          <cell r="I1560">
            <v>0</v>
          </cell>
          <cell r="J1560">
            <v>0</v>
          </cell>
          <cell r="K1560"/>
          <cell r="L1560"/>
          <cell r="M1560"/>
          <cell r="N1560"/>
        </row>
        <row r="1561">
          <cell r="A1561">
            <v>0</v>
          </cell>
          <cell r="B1561">
            <v>0</v>
          </cell>
          <cell r="C1561">
            <v>0</v>
          </cell>
          <cell r="D1561">
            <v>0</v>
          </cell>
          <cell r="E1561">
            <v>0</v>
          </cell>
          <cell r="F1561"/>
          <cell r="G1561">
            <v>0</v>
          </cell>
          <cell r="H1561">
            <v>0</v>
          </cell>
          <cell r="I1561">
            <v>0</v>
          </cell>
          <cell r="J1561">
            <v>0</v>
          </cell>
          <cell r="K1561"/>
          <cell r="L1561"/>
          <cell r="M1561"/>
          <cell r="N1561"/>
        </row>
        <row r="1562">
          <cell r="A1562">
            <v>0</v>
          </cell>
          <cell r="B1562">
            <v>0</v>
          </cell>
          <cell r="C1562">
            <v>0</v>
          </cell>
          <cell r="D1562">
            <v>0</v>
          </cell>
          <cell r="E1562">
            <v>0</v>
          </cell>
          <cell r="F1562"/>
          <cell r="G1562">
            <v>0</v>
          </cell>
          <cell r="H1562">
            <v>0</v>
          </cell>
          <cell r="I1562">
            <v>0</v>
          </cell>
          <cell r="J1562">
            <v>0</v>
          </cell>
          <cell r="K1562"/>
          <cell r="L1562"/>
          <cell r="M1562"/>
          <cell r="N1562"/>
        </row>
        <row r="1563">
          <cell r="A1563">
            <v>0</v>
          </cell>
          <cell r="B1563">
            <v>0</v>
          </cell>
          <cell r="C1563">
            <v>0</v>
          </cell>
          <cell r="D1563">
            <v>0</v>
          </cell>
          <cell r="E1563">
            <v>0</v>
          </cell>
          <cell r="F1563"/>
          <cell r="G1563">
            <v>0</v>
          </cell>
          <cell r="H1563">
            <v>0</v>
          </cell>
          <cell r="I1563">
            <v>0</v>
          </cell>
          <cell r="J1563">
            <v>0</v>
          </cell>
          <cell r="K1563"/>
          <cell r="L1563"/>
          <cell r="M1563"/>
          <cell r="N1563"/>
        </row>
        <row r="1564">
          <cell r="A1564">
            <v>0</v>
          </cell>
          <cell r="B1564">
            <v>0</v>
          </cell>
          <cell r="C1564">
            <v>0</v>
          </cell>
          <cell r="D1564">
            <v>0</v>
          </cell>
          <cell r="E1564">
            <v>0</v>
          </cell>
          <cell r="F1564"/>
          <cell r="G1564">
            <v>0</v>
          </cell>
          <cell r="H1564">
            <v>0</v>
          </cell>
          <cell r="I1564">
            <v>0</v>
          </cell>
          <cell r="J1564">
            <v>0</v>
          </cell>
          <cell r="K1564"/>
          <cell r="L1564"/>
          <cell r="M1564"/>
          <cell r="N1564"/>
        </row>
        <row r="1565">
          <cell r="A1565">
            <v>0</v>
          </cell>
          <cell r="B1565">
            <v>0</v>
          </cell>
          <cell r="C1565">
            <v>0</v>
          </cell>
          <cell r="D1565">
            <v>0</v>
          </cell>
          <cell r="E1565">
            <v>0</v>
          </cell>
          <cell r="F1565"/>
          <cell r="G1565">
            <v>0</v>
          </cell>
          <cell r="H1565">
            <v>0</v>
          </cell>
          <cell r="I1565">
            <v>0</v>
          </cell>
          <cell r="J1565">
            <v>0</v>
          </cell>
          <cell r="K1565"/>
          <cell r="L1565"/>
          <cell r="M1565"/>
          <cell r="N1565"/>
        </row>
        <row r="1566">
          <cell r="A1566">
            <v>0</v>
          </cell>
          <cell r="B1566">
            <v>0</v>
          </cell>
          <cell r="C1566">
            <v>0</v>
          </cell>
          <cell r="D1566">
            <v>0</v>
          </cell>
          <cell r="E1566">
            <v>0</v>
          </cell>
          <cell r="F1566"/>
          <cell r="G1566">
            <v>0</v>
          </cell>
          <cell r="H1566">
            <v>0</v>
          </cell>
          <cell r="I1566">
            <v>0</v>
          </cell>
          <cell r="J1566">
            <v>0</v>
          </cell>
          <cell r="K1566"/>
          <cell r="L1566"/>
          <cell r="M1566"/>
          <cell r="N1566"/>
        </row>
        <row r="1567">
          <cell r="A1567">
            <v>0</v>
          </cell>
          <cell r="B1567">
            <v>0</v>
          </cell>
          <cell r="C1567">
            <v>0</v>
          </cell>
          <cell r="D1567">
            <v>0</v>
          </cell>
          <cell r="E1567">
            <v>0</v>
          </cell>
          <cell r="F1567"/>
          <cell r="G1567">
            <v>0</v>
          </cell>
          <cell r="H1567">
            <v>0</v>
          </cell>
          <cell r="I1567">
            <v>0</v>
          </cell>
          <cell r="J1567">
            <v>0</v>
          </cell>
          <cell r="K1567"/>
          <cell r="L1567"/>
          <cell r="M1567"/>
          <cell r="N1567"/>
        </row>
        <row r="1568">
          <cell r="A1568">
            <v>0</v>
          </cell>
          <cell r="B1568">
            <v>0</v>
          </cell>
          <cell r="C1568">
            <v>0</v>
          </cell>
          <cell r="D1568">
            <v>0</v>
          </cell>
          <cell r="E1568">
            <v>0</v>
          </cell>
          <cell r="F1568"/>
          <cell r="G1568">
            <v>0</v>
          </cell>
          <cell r="H1568">
            <v>0</v>
          </cell>
          <cell r="I1568">
            <v>0</v>
          </cell>
          <cell r="J1568">
            <v>0</v>
          </cell>
          <cell r="K1568"/>
          <cell r="L1568"/>
          <cell r="M1568"/>
          <cell r="N1568"/>
        </row>
        <row r="1569">
          <cell r="A1569">
            <v>0</v>
          </cell>
          <cell r="B1569">
            <v>0</v>
          </cell>
          <cell r="C1569">
            <v>0</v>
          </cell>
          <cell r="D1569">
            <v>0</v>
          </cell>
          <cell r="E1569">
            <v>0</v>
          </cell>
          <cell r="F1569"/>
          <cell r="G1569">
            <v>0</v>
          </cell>
          <cell r="H1569">
            <v>0</v>
          </cell>
          <cell r="I1569">
            <v>0</v>
          </cell>
          <cell r="J1569">
            <v>0</v>
          </cell>
          <cell r="K1569"/>
          <cell r="L1569"/>
          <cell r="M1569"/>
          <cell r="N1569"/>
        </row>
        <row r="1570">
          <cell r="A1570">
            <v>0</v>
          </cell>
          <cell r="B1570">
            <v>0</v>
          </cell>
          <cell r="C1570">
            <v>0</v>
          </cell>
          <cell r="D1570">
            <v>0</v>
          </cell>
          <cell r="E1570">
            <v>0</v>
          </cell>
          <cell r="F1570"/>
          <cell r="G1570">
            <v>0</v>
          </cell>
          <cell r="H1570">
            <v>0</v>
          </cell>
          <cell r="I1570">
            <v>0</v>
          </cell>
          <cell r="J1570">
            <v>0</v>
          </cell>
          <cell r="K1570"/>
          <cell r="L1570"/>
          <cell r="M1570"/>
          <cell r="N1570"/>
        </row>
        <row r="1571">
          <cell r="A1571">
            <v>0</v>
          </cell>
          <cell r="B1571">
            <v>0</v>
          </cell>
          <cell r="C1571">
            <v>0</v>
          </cell>
          <cell r="D1571">
            <v>0</v>
          </cell>
          <cell r="E1571">
            <v>0</v>
          </cell>
          <cell r="F1571"/>
          <cell r="G1571">
            <v>0</v>
          </cell>
          <cell r="H1571">
            <v>0</v>
          </cell>
          <cell r="I1571">
            <v>0</v>
          </cell>
          <cell r="J1571">
            <v>0</v>
          </cell>
          <cell r="K1571"/>
          <cell r="L1571"/>
          <cell r="M1571"/>
          <cell r="N1571"/>
        </row>
        <row r="1572">
          <cell r="A1572">
            <v>0</v>
          </cell>
          <cell r="B1572">
            <v>0</v>
          </cell>
          <cell r="C1572">
            <v>0</v>
          </cell>
          <cell r="D1572">
            <v>0</v>
          </cell>
          <cell r="E1572">
            <v>0</v>
          </cell>
          <cell r="F1572"/>
          <cell r="G1572">
            <v>0</v>
          </cell>
          <cell r="H1572">
            <v>0</v>
          </cell>
          <cell r="I1572">
            <v>0</v>
          </cell>
          <cell r="J1572">
            <v>0</v>
          </cell>
          <cell r="K1572"/>
          <cell r="L1572"/>
          <cell r="M1572"/>
          <cell r="N1572"/>
        </row>
        <row r="1573">
          <cell r="A1573">
            <v>0</v>
          </cell>
          <cell r="B1573">
            <v>0</v>
          </cell>
          <cell r="C1573">
            <v>0</v>
          </cell>
          <cell r="D1573">
            <v>0</v>
          </cell>
          <cell r="E1573">
            <v>0</v>
          </cell>
          <cell r="F1573"/>
          <cell r="G1573">
            <v>0</v>
          </cell>
          <cell r="H1573">
            <v>0</v>
          </cell>
          <cell r="I1573">
            <v>0</v>
          </cell>
          <cell r="J1573">
            <v>0</v>
          </cell>
          <cell r="K1573"/>
          <cell r="L1573"/>
          <cell r="M1573"/>
          <cell r="N1573"/>
        </row>
        <row r="1574">
          <cell r="A1574">
            <v>0</v>
          </cell>
          <cell r="B1574">
            <v>0</v>
          </cell>
          <cell r="C1574">
            <v>0</v>
          </cell>
          <cell r="D1574">
            <v>0</v>
          </cell>
          <cell r="E1574">
            <v>0</v>
          </cell>
          <cell r="F1574"/>
          <cell r="G1574">
            <v>0</v>
          </cell>
          <cell r="H1574">
            <v>0</v>
          </cell>
          <cell r="I1574">
            <v>0</v>
          </cell>
          <cell r="J1574">
            <v>0</v>
          </cell>
          <cell r="K1574"/>
          <cell r="L1574"/>
          <cell r="M1574"/>
          <cell r="N1574"/>
        </row>
        <row r="1575">
          <cell r="A1575">
            <v>0</v>
          </cell>
          <cell r="B1575">
            <v>0</v>
          </cell>
          <cell r="C1575">
            <v>0</v>
          </cell>
          <cell r="D1575">
            <v>0</v>
          </cell>
          <cell r="E1575">
            <v>0</v>
          </cell>
          <cell r="F1575"/>
          <cell r="G1575">
            <v>0</v>
          </cell>
          <cell r="H1575">
            <v>0</v>
          </cell>
          <cell r="I1575">
            <v>0</v>
          </cell>
          <cell r="J1575">
            <v>0</v>
          </cell>
          <cell r="K1575"/>
          <cell r="L1575"/>
          <cell r="M1575"/>
          <cell r="N1575"/>
        </row>
        <row r="1576">
          <cell r="A1576">
            <v>0</v>
          </cell>
          <cell r="B1576">
            <v>0</v>
          </cell>
          <cell r="C1576">
            <v>0</v>
          </cell>
          <cell r="D1576">
            <v>0</v>
          </cell>
          <cell r="E1576">
            <v>0</v>
          </cell>
          <cell r="F1576"/>
          <cell r="G1576">
            <v>0</v>
          </cell>
          <cell r="H1576">
            <v>0</v>
          </cell>
          <cell r="I1576">
            <v>0</v>
          </cell>
          <cell r="J1576">
            <v>0</v>
          </cell>
          <cell r="K1576"/>
          <cell r="L1576"/>
          <cell r="M1576"/>
          <cell r="N1576"/>
        </row>
        <row r="1577">
          <cell r="A1577">
            <v>0</v>
          </cell>
          <cell r="B1577">
            <v>0</v>
          </cell>
          <cell r="C1577">
            <v>0</v>
          </cell>
          <cell r="D1577">
            <v>0</v>
          </cell>
          <cell r="E1577">
            <v>0</v>
          </cell>
          <cell r="F1577"/>
          <cell r="G1577">
            <v>0</v>
          </cell>
          <cell r="H1577">
            <v>0</v>
          </cell>
          <cell r="I1577">
            <v>0</v>
          </cell>
          <cell r="J1577">
            <v>0</v>
          </cell>
          <cell r="K1577"/>
          <cell r="L1577"/>
          <cell r="M1577"/>
          <cell r="N1577"/>
        </row>
        <row r="1578">
          <cell r="A1578">
            <v>0</v>
          </cell>
          <cell r="B1578">
            <v>0</v>
          </cell>
          <cell r="C1578">
            <v>0</v>
          </cell>
          <cell r="D1578">
            <v>0</v>
          </cell>
          <cell r="E1578">
            <v>0</v>
          </cell>
          <cell r="F1578"/>
          <cell r="G1578">
            <v>0</v>
          </cell>
          <cell r="H1578">
            <v>0</v>
          </cell>
          <cell r="I1578">
            <v>0</v>
          </cell>
          <cell r="J1578">
            <v>0</v>
          </cell>
          <cell r="K1578"/>
          <cell r="L1578"/>
          <cell r="M1578"/>
          <cell r="N1578"/>
        </row>
        <row r="1579">
          <cell r="A1579">
            <v>0</v>
          </cell>
          <cell r="B1579">
            <v>0</v>
          </cell>
          <cell r="C1579">
            <v>0</v>
          </cell>
          <cell r="D1579">
            <v>0</v>
          </cell>
          <cell r="E1579">
            <v>0</v>
          </cell>
          <cell r="F1579"/>
          <cell r="G1579">
            <v>0</v>
          </cell>
          <cell r="H1579">
            <v>0</v>
          </cell>
          <cell r="I1579">
            <v>0</v>
          </cell>
          <cell r="J1579">
            <v>0</v>
          </cell>
          <cell r="K1579"/>
          <cell r="L1579"/>
          <cell r="M1579"/>
          <cell r="N1579"/>
        </row>
        <row r="1580">
          <cell r="A1580">
            <v>0</v>
          </cell>
          <cell r="B1580">
            <v>0</v>
          </cell>
          <cell r="C1580">
            <v>0</v>
          </cell>
          <cell r="D1580">
            <v>0</v>
          </cell>
          <cell r="E1580">
            <v>0</v>
          </cell>
          <cell r="F1580"/>
          <cell r="G1580">
            <v>0</v>
          </cell>
          <cell r="H1580">
            <v>0</v>
          </cell>
          <cell r="I1580">
            <v>0</v>
          </cell>
          <cell r="J1580">
            <v>0</v>
          </cell>
          <cell r="K1580"/>
          <cell r="L1580"/>
          <cell r="M1580"/>
          <cell r="N1580"/>
        </row>
        <row r="1581">
          <cell r="A1581">
            <v>0</v>
          </cell>
          <cell r="B1581">
            <v>0</v>
          </cell>
          <cell r="C1581">
            <v>0</v>
          </cell>
          <cell r="D1581">
            <v>0</v>
          </cell>
          <cell r="E1581">
            <v>0</v>
          </cell>
          <cell r="F1581"/>
          <cell r="G1581">
            <v>0</v>
          </cell>
          <cell r="H1581">
            <v>0</v>
          </cell>
          <cell r="I1581">
            <v>0</v>
          </cell>
          <cell r="J1581">
            <v>0</v>
          </cell>
          <cell r="K1581"/>
          <cell r="L1581"/>
          <cell r="M1581"/>
          <cell r="N1581"/>
        </row>
        <row r="1582">
          <cell r="A1582">
            <v>0</v>
          </cell>
          <cell r="B1582">
            <v>0</v>
          </cell>
          <cell r="C1582">
            <v>0</v>
          </cell>
          <cell r="D1582">
            <v>0</v>
          </cell>
          <cell r="E1582">
            <v>0</v>
          </cell>
          <cell r="F1582"/>
          <cell r="G1582">
            <v>0</v>
          </cell>
          <cell r="H1582">
            <v>0</v>
          </cell>
          <cell r="I1582">
            <v>0</v>
          </cell>
          <cell r="J1582">
            <v>0</v>
          </cell>
          <cell r="K1582"/>
          <cell r="L1582"/>
          <cell r="M1582"/>
          <cell r="N1582"/>
        </row>
        <row r="1583">
          <cell r="A1583">
            <v>0</v>
          </cell>
          <cell r="B1583">
            <v>0</v>
          </cell>
          <cell r="C1583">
            <v>0</v>
          </cell>
          <cell r="D1583">
            <v>0</v>
          </cell>
          <cell r="E1583">
            <v>0</v>
          </cell>
          <cell r="F1583"/>
          <cell r="G1583">
            <v>0</v>
          </cell>
          <cell r="H1583">
            <v>0</v>
          </cell>
          <cell r="I1583">
            <v>0</v>
          </cell>
          <cell r="J1583">
            <v>0</v>
          </cell>
          <cell r="K1583"/>
          <cell r="L1583"/>
          <cell r="M1583"/>
          <cell r="N1583"/>
        </row>
        <row r="1584">
          <cell r="A1584">
            <v>0</v>
          </cell>
          <cell r="B1584">
            <v>0</v>
          </cell>
          <cell r="C1584">
            <v>0</v>
          </cell>
          <cell r="D1584">
            <v>0</v>
          </cell>
          <cell r="E1584">
            <v>0</v>
          </cell>
          <cell r="F1584"/>
          <cell r="G1584">
            <v>0</v>
          </cell>
          <cell r="H1584">
            <v>0</v>
          </cell>
          <cell r="I1584">
            <v>0</v>
          </cell>
          <cell r="J1584">
            <v>0</v>
          </cell>
          <cell r="K1584"/>
          <cell r="L1584"/>
          <cell r="M1584"/>
          <cell r="N1584"/>
        </row>
        <row r="1585">
          <cell r="A1585">
            <v>0</v>
          </cell>
          <cell r="B1585">
            <v>0</v>
          </cell>
          <cell r="C1585">
            <v>0</v>
          </cell>
          <cell r="D1585">
            <v>0</v>
          </cell>
          <cell r="E1585">
            <v>0</v>
          </cell>
          <cell r="F1585"/>
          <cell r="G1585">
            <v>0</v>
          </cell>
          <cell r="H1585">
            <v>0</v>
          </cell>
          <cell r="I1585">
            <v>0</v>
          </cell>
          <cell r="J1585">
            <v>0</v>
          </cell>
          <cell r="K1585"/>
          <cell r="L1585"/>
          <cell r="M1585"/>
          <cell r="N1585"/>
        </row>
        <row r="1586">
          <cell r="A1586">
            <v>0</v>
          </cell>
          <cell r="B1586">
            <v>0</v>
          </cell>
          <cell r="C1586">
            <v>0</v>
          </cell>
          <cell r="D1586">
            <v>0</v>
          </cell>
          <cell r="E1586">
            <v>0</v>
          </cell>
          <cell r="F1586"/>
          <cell r="G1586">
            <v>0</v>
          </cell>
          <cell r="H1586">
            <v>0</v>
          </cell>
          <cell r="I1586">
            <v>0</v>
          </cell>
          <cell r="J1586">
            <v>0</v>
          </cell>
          <cell r="K1586"/>
          <cell r="L1586"/>
          <cell r="M1586"/>
          <cell r="N1586"/>
        </row>
        <row r="1587">
          <cell r="A1587">
            <v>0</v>
          </cell>
          <cell r="B1587">
            <v>0</v>
          </cell>
          <cell r="C1587">
            <v>0</v>
          </cell>
          <cell r="D1587">
            <v>0</v>
          </cell>
          <cell r="E1587">
            <v>0</v>
          </cell>
          <cell r="F1587"/>
          <cell r="G1587">
            <v>0</v>
          </cell>
          <cell r="H1587">
            <v>0</v>
          </cell>
          <cell r="I1587">
            <v>0</v>
          </cell>
          <cell r="J1587">
            <v>0</v>
          </cell>
          <cell r="K1587"/>
          <cell r="L1587"/>
          <cell r="M1587"/>
          <cell r="N1587"/>
        </row>
        <row r="1588">
          <cell r="A1588">
            <v>0</v>
          </cell>
          <cell r="B1588">
            <v>0</v>
          </cell>
          <cell r="C1588">
            <v>0</v>
          </cell>
          <cell r="D1588">
            <v>0</v>
          </cell>
          <cell r="E1588">
            <v>0</v>
          </cell>
          <cell r="F1588"/>
          <cell r="G1588">
            <v>0</v>
          </cell>
          <cell r="H1588">
            <v>0</v>
          </cell>
          <cell r="I1588">
            <v>0</v>
          </cell>
          <cell r="J1588">
            <v>0</v>
          </cell>
          <cell r="K1588"/>
          <cell r="L1588"/>
          <cell r="M1588"/>
          <cell r="N1588"/>
        </row>
        <row r="1589">
          <cell r="A1589">
            <v>0</v>
          </cell>
          <cell r="B1589">
            <v>0</v>
          </cell>
          <cell r="C1589">
            <v>0</v>
          </cell>
          <cell r="D1589">
            <v>0</v>
          </cell>
          <cell r="E1589">
            <v>0</v>
          </cell>
          <cell r="F1589"/>
          <cell r="G1589">
            <v>0</v>
          </cell>
          <cell r="H1589">
            <v>0</v>
          </cell>
          <cell r="I1589">
            <v>0</v>
          </cell>
          <cell r="J1589">
            <v>0</v>
          </cell>
          <cell r="K1589"/>
          <cell r="L1589"/>
          <cell r="M1589"/>
          <cell r="N1589"/>
        </row>
        <row r="1590">
          <cell r="A1590">
            <v>0</v>
          </cell>
          <cell r="B1590">
            <v>0</v>
          </cell>
          <cell r="C1590">
            <v>0</v>
          </cell>
          <cell r="D1590">
            <v>0</v>
          </cell>
          <cell r="E1590">
            <v>0</v>
          </cell>
          <cell r="F1590"/>
          <cell r="G1590">
            <v>0</v>
          </cell>
          <cell r="H1590">
            <v>0</v>
          </cell>
          <cell r="I1590">
            <v>0</v>
          </cell>
          <cell r="J1590">
            <v>0</v>
          </cell>
          <cell r="K1590"/>
          <cell r="L1590"/>
          <cell r="M1590"/>
          <cell r="N1590"/>
        </row>
        <row r="1591">
          <cell r="A1591">
            <v>0</v>
          </cell>
          <cell r="B1591">
            <v>0</v>
          </cell>
          <cell r="C1591">
            <v>0</v>
          </cell>
          <cell r="D1591">
            <v>0</v>
          </cell>
          <cell r="E1591">
            <v>0</v>
          </cell>
          <cell r="F1591"/>
          <cell r="G1591">
            <v>0</v>
          </cell>
          <cell r="H1591">
            <v>0</v>
          </cell>
          <cell r="I1591">
            <v>0</v>
          </cell>
          <cell r="J1591">
            <v>0</v>
          </cell>
          <cell r="K1591"/>
          <cell r="L1591"/>
          <cell r="M1591"/>
          <cell r="N1591"/>
        </row>
        <row r="1592">
          <cell r="A1592">
            <v>0</v>
          </cell>
          <cell r="B1592">
            <v>0</v>
          </cell>
          <cell r="C1592">
            <v>0</v>
          </cell>
          <cell r="D1592">
            <v>0</v>
          </cell>
          <cell r="E1592">
            <v>0</v>
          </cell>
          <cell r="F1592"/>
          <cell r="G1592">
            <v>0</v>
          </cell>
          <cell r="H1592">
            <v>0</v>
          </cell>
          <cell r="I1592">
            <v>0</v>
          </cell>
          <cell r="J1592">
            <v>0</v>
          </cell>
          <cell r="K1592"/>
          <cell r="L1592"/>
          <cell r="M1592"/>
          <cell r="N1592"/>
        </row>
        <row r="1593">
          <cell r="A1593">
            <v>0</v>
          </cell>
          <cell r="B1593">
            <v>0</v>
          </cell>
          <cell r="C1593">
            <v>0</v>
          </cell>
          <cell r="D1593">
            <v>0</v>
          </cell>
          <cell r="E1593">
            <v>0</v>
          </cell>
          <cell r="F1593"/>
          <cell r="G1593">
            <v>0</v>
          </cell>
          <cell r="H1593">
            <v>0</v>
          </cell>
          <cell r="I1593">
            <v>0</v>
          </cell>
          <cell r="J1593">
            <v>0</v>
          </cell>
          <cell r="K1593"/>
          <cell r="L1593"/>
          <cell r="M1593"/>
          <cell r="N1593"/>
        </row>
        <row r="1594">
          <cell r="A1594">
            <v>0</v>
          </cell>
          <cell r="B1594">
            <v>0</v>
          </cell>
          <cell r="C1594">
            <v>0</v>
          </cell>
          <cell r="D1594">
            <v>0</v>
          </cell>
          <cell r="E1594">
            <v>0</v>
          </cell>
          <cell r="F1594"/>
          <cell r="G1594">
            <v>0</v>
          </cell>
          <cell r="H1594">
            <v>0</v>
          </cell>
          <cell r="I1594">
            <v>0</v>
          </cell>
          <cell r="J1594">
            <v>0</v>
          </cell>
          <cell r="K1594"/>
          <cell r="L1594"/>
          <cell r="M1594"/>
          <cell r="N1594"/>
        </row>
        <row r="1595">
          <cell r="A1595">
            <v>0</v>
          </cell>
          <cell r="B1595">
            <v>0</v>
          </cell>
          <cell r="C1595">
            <v>0</v>
          </cell>
          <cell r="D1595">
            <v>0</v>
          </cell>
          <cell r="E1595">
            <v>0</v>
          </cell>
          <cell r="F1595"/>
          <cell r="G1595">
            <v>0</v>
          </cell>
          <cell r="H1595">
            <v>0</v>
          </cell>
          <cell r="I1595">
            <v>0</v>
          </cell>
          <cell r="J1595">
            <v>0</v>
          </cell>
          <cell r="K1595"/>
          <cell r="L1595"/>
          <cell r="M1595"/>
          <cell r="N1595"/>
        </row>
        <row r="1596">
          <cell r="A1596">
            <v>0</v>
          </cell>
          <cell r="B1596">
            <v>0</v>
          </cell>
          <cell r="C1596">
            <v>0</v>
          </cell>
          <cell r="D1596">
            <v>0</v>
          </cell>
          <cell r="E1596">
            <v>0</v>
          </cell>
          <cell r="F1596"/>
          <cell r="G1596">
            <v>0</v>
          </cell>
          <cell r="H1596">
            <v>0</v>
          </cell>
          <cell r="I1596">
            <v>0</v>
          </cell>
          <cell r="J1596">
            <v>0</v>
          </cell>
          <cell r="K1596"/>
          <cell r="L1596"/>
          <cell r="M1596"/>
          <cell r="N1596"/>
        </row>
        <row r="1597">
          <cell r="A1597">
            <v>0</v>
          </cell>
          <cell r="B1597">
            <v>0</v>
          </cell>
          <cell r="C1597">
            <v>0</v>
          </cell>
          <cell r="D1597">
            <v>0</v>
          </cell>
          <cell r="E1597">
            <v>0</v>
          </cell>
          <cell r="F1597"/>
          <cell r="G1597">
            <v>0</v>
          </cell>
          <cell r="H1597">
            <v>0</v>
          </cell>
          <cell r="I1597">
            <v>0</v>
          </cell>
          <cell r="J1597">
            <v>0</v>
          </cell>
          <cell r="K1597"/>
          <cell r="L1597"/>
          <cell r="M1597"/>
          <cell r="N1597"/>
        </row>
        <row r="1598">
          <cell r="A1598">
            <v>0</v>
          </cell>
          <cell r="B1598">
            <v>0</v>
          </cell>
          <cell r="C1598">
            <v>0</v>
          </cell>
          <cell r="D1598">
            <v>0</v>
          </cell>
          <cell r="E1598">
            <v>0</v>
          </cell>
          <cell r="F1598"/>
          <cell r="G1598">
            <v>0</v>
          </cell>
          <cell r="H1598">
            <v>0</v>
          </cell>
          <cell r="I1598">
            <v>0</v>
          </cell>
          <cell r="J1598">
            <v>0</v>
          </cell>
          <cell r="K1598"/>
          <cell r="L1598"/>
          <cell r="M1598"/>
          <cell r="N1598"/>
        </row>
        <row r="1599">
          <cell r="A1599">
            <v>0</v>
          </cell>
          <cell r="B1599">
            <v>0</v>
          </cell>
          <cell r="C1599">
            <v>0</v>
          </cell>
          <cell r="D1599">
            <v>0</v>
          </cell>
          <cell r="E1599">
            <v>0</v>
          </cell>
          <cell r="F1599"/>
          <cell r="G1599">
            <v>0</v>
          </cell>
          <cell r="H1599">
            <v>0</v>
          </cell>
          <cell r="I1599">
            <v>0</v>
          </cell>
          <cell r="J1599">
            <v>0</v>
          </cell>
          <cell r="K1599"/>
          <cell r="L1599"/>
          <cell r="M1599"/>
          <cell r="N1599"/>
        </row>
        <row r="1600">
          <cell r="A1600">
            <v>0</v>
          </cell>
          <cell r="B1600">
            <v>0</v>
          </cell>
          <cell r="C1600">
            <v>0</v>
          </cell>
          <cell r="D1600">
            <v>0</v>
          </cell>
          <cell r="E1600">
            <v>0</v>
          </cell>
          <cell r="F1600"/>
          <cell r="G1600">
            <v>0</v>
          </cell>
          <cell r="H1600">
            <v>0</v>
          </cell>
          <cell r="I1600">
            <v>0</v>
          </cell>
          <cell r="J1600">
            <v>0</v>
          </cell>
          <cell r="K1600"/>
          <cell r="L1600"/>
          <cell r="M1600"/>
          <cell r="N1600"/>
        </row>
        <row r="1601">
          <cell r="A1601">
            <v>0</v>
          </cell>
          <cell r="B1601">
            <v>0</v>
          </cell>
          <cell r="C1601">
            <v>0</v>
          </cell>
          <cell r="D1601">
            <v>0</v>
          </cell>
          <cell r="E1601">
            <v>0</v>
          </cell>
          <cell r="F1601"/>
          <cell r="G1601">
            <v>0</v>
          </cell>
          <cell r="H1601">
            <v>0</v>
          </cell>
          <cell r="I1601">
            <v>0</v>
          </cell>
          <cell r="J1601">
            <v>0</v>
          </cell>
          <cell r="K1601"/>
          <cell r="L1601"/>
          <cell r="M1601"/>
          <cell r="N1601"/>
        </row>
        <row r="1602">
          <cell r="A1602">
            <v>0</v>
          </cell>
          <cell r="B1602">
            <v>0</v>
          </cell>
          <cell r="C1602">
            <v>0</v>
          </cell>
          <cell r="D1602">
            <v>0</v>
          </cell>
          <cell r="E1602">
            <v>0</v>
          </cell>
          <cell r="F1602"/>
          <cell r="G1602">
            <v>0</v>
          </cell>
          <cell r="H1602">
            <v>0</v>
          </cell>
          <cell r="I1602">
            <v>0</v>
          </cell>
          <cell r="J1602">
            <v>0</v>
          </cell>
          <cell r="K1602"/>
          <cell r="L1602"/>
          <cell r="M1602"/>
          <cell r="N1602"/>
        </row>
        <row r="1603">
          <cell r="A1603">
            <v>0</v>
          </cell>
          <cell r="B1603">
            <v>0</v>
          </cell>
          <cell r="C1603">
            <v>0</v>
          </cell>
          <cell r="D1603">
            <v>0</v>
          </cell>
          <cell r="E1603">
            <v>0</v>
          </cell>
          <cell r="F1603"/>
          <cell r="G1603">
            <v>0</v>
          </cell>
          <cell r="H1603">
            <v>0</v>
          </cell>
          <cell r="I1603">
            <v>0</v>
          </cell>
          <cell r="J1603">
            <v>0</v>
          </cell>
          <cell r="K1603"/>
          <cell r="L1603"/>
          <cell r="M1603"/>
          <cell r="N1603"/>
        </row>
        <row r="1604">
          <cell r="A1604">
            <v>0</v>
          </cell>
          <cell r="B1604">
            <v>0</v>
          </cell>
          <cell r="C1604">
            <v>0</v>
          </cell>
          <cell r="D1604">
            <v>0</v>
          </cell>
          <cell r="E1604">
            <v>0</v>
          </cell>
          <cell r="F1604"/>
          <cell r="G1604">
            <v>0</v>
          </cell>
          <cell r="H1604">
            <v>0</v>
          </cell>
          <cell r="I1604">
            <v>0</v>
          </cell>
          <cell r="J1604">
            <v>0</v>
          </cell>
          <cell r="K1604"/>
          <cell r="L1604"/>
          <cell r="M1604"/>
          <cell r="N1604"/>
        </row>
        <row r="1605">
          <cell r="A1605">
            <v>0</v>
          </cell>
          <cell r="B1605">
            <v>0</v>
          </cell>
          <cell r="C1605">
            <v>0</v>
          </cell>
          <cell r="D1605">
            <v>0</v>
          </cell>
          <cell r="E1605">
            <v>0</v>
          </cell>
          <cell r="F1605"/>
          <cell r="G1605">
            <v>0</v>
          </cell>
          <cell r="H1605">
            <v>0</v>
          </cell>
          <cell r="I1605">
            <v>0</v>
          </cell>
          <cell r="J1605">
            <v>0</v>
          </cell>
          <cell r="K1605"/>
          <cell r="L1605"/>
          <cell r="M1605"/>
          <cell r="N1605"/>
        </row>
        <row r="1606">
          <cell r="A1606">
            <v>0</v>
          </cell>
          <cell r="B1606">
            <v>0</v>
          </cell>
          <cell r="C1606">
            <v>0</v>
          </cell>
          <cell r="D1606">
            <v>0</v>
          </cell>
          <cell r="E1606">
            <v>0</v>
          </cell>
          <cell r="F1606"/>
          <cell r="G1606">
            <v>0</v>
          </cell>
          <cell r="H1606">
            <v>0</v>
          </cell>
          <cell r="I1606">
            <v>0</v>
          </cell>
          <cell r="J1606">
            <v>0</v>
          </cell>
          <cell r="K1606"/>
          <cell r="L1606"/>
          <cell r="M1606"/>
          <cell r="N1606"/>
        </row>
        <row r="1607">
          <cell r="A1607">
            <v>0</v>
          </cell>
          <cell r="B1607">
            <v>0</v>
          </cell>
          <cell r="C1607">
            <v>0</v>
          </cell>
          <cell r="D1607">
            <v>0</v>
          </cell>
          <cell r="E1607">
            <v>0</v>
          </cell>
          <cell r="F1607"/>
          <cell r="G1607">
            <v>0</v>
          </cell>
          <cell r="H1607">
            <v>0</v>
          </cell>
          <cell r="I1607">
            <v>0</v>
          </cell>
          <cell r="J1607">
            <v>0</v>
          </cell>
          <cell r="K1607"/>
          <cell r="L1607"/>
          <cell r="M1607"/>
          <cell r="N1607"/>
        </row>
        <row r="1608">
          <cell r="A1608">
            <v>0</v>
          </cell>
          <cell r="B1608">
            <v>0</v>
          </cell>
          <cell r="C1608">
            <v>0</v>
          </cell>
          <cell r="D1608">
            <v>0</v>
          </cell>
          <cell r="E1608">
            <v>0</v>
          </cell>
          <cell r="F1608"/>
          <cell r="G1608">
            <v>0</v>
          </cell>
          <cell r="H1608">
            <v>0</v>
          </cell>
          <cell r="I1608">
            <v>0</v>
          </cell>
          <cell r="J1608">
            <v>0</v>
          </cell>
          <cell r="K1608"/>
          <cell r="L1608"/>
          <cell r="M1608"/>
          <cell r="N1608"/>
        </row>
        <row r="1609">
          <cell r="A1609">
            <v>0</v>
          </cell>
          <cell r="B1609">
            <v>0</v>
          </cell>
          <cell r="C1609">
            <v>0</v>
          </cell>
          <cell r="D1609">
            <v>0</v>
          </cell>
          <cell r="E1609">
            <v>0</v>
          </cell>
          <cell r="F1609"/>
          <cell r="G1609">
            <v>0</v>
          </cell>
          <cell r="H1609">
            <v>0</v>
          </cell>
          <cell r="I1609">
            <v>0</v>
          </cell>
          <cell r="J1609">
            <v>0</v>
          </cell>
          <cell r="K1609"/>
          <cell r="L1609"/>
          <cell r="M1609"/>
          <cell r="N1609"/>
        </row>
        <row r="1610">
          <cell r="A1610">
            <v>0</v>
          </cell>
          <cell r="B1610">
            <v>0</v>
          </cell>
          <cell r="C1610">
            <v>0</v>
          </cell>
          <cell r="D1610">
            <v>0</v>
          </cell>
          <cell r="E1610">
            <v>0</v>
          </cell>
          <cell r="F1610"/>
          <cell r="G1610">
            <v>0</v>
          </cell>
          <cell r="H1610">
            <v>0</v>
          </cell>
          <cell r="I1610">
            <v>0</v>
          </cell>
          <cell r="J1610">
            <v>0</v>
          </cell>
          <cell r="K1610"/>
          <cell r="L1610"/>
          <cell r="M1610"/>
          <cell r="N1610"/>
        </row>
        <row r="1611">
          <cell r="A1611">
            <v>0</v>
          </cell>
          <cell r="B1611">
            <v>0</v>
          </cell>
          <cell r="C1611">
            <v>0</v>
          </cell>
          <cell r="D1611">
            <v>0</v>
          </cell>
          <cell r="E1611">
            <v>0</v>
          </cell>
          <cell r="F1611"/>
          <cell r="G1611">
            <v>0</v>
          </cell>
          <cell r="H1611">
            <v>0</v>
          </cell>
          <cell r="I1611">
            <v>0</v>
          </cell>
          <cell r="J1611">
            <v>0</v>
          </cell>
          <cell r="K1611"/>
          <cell r="L1611"/>
          <cell r="M1611"/>
          <cell r="N1611"/>
        </row>
        <row r="1612">
          <cell r="A1612">
            <v>0</v>
          </cell>
          <cell r="B1612">
            <v>0</v>
          </cell>
          <cell r="C1612">
            <v>0</v>
          </cell>
          <cell r="D1612">
            <v>0</v>
          </cell>
          <cell r="E1612">
            <v>0</v>
          </cell>
          <cell r="F1612"/>
          <cell r="G1612">
            <v>0</v>
          </cell>
          <cell r="H1612">
            <v>0</v>
          </cell>
          <cell r="I1612">
            <v>0</v>
          </cell>
          <cell r="J1612">
            <v>0</v>
          </cell>
          <cell r="K1612"/>
          <cell r="L1612"/>
          <cell r="M1612"/>
          <cell r="N1612"/>
        </row>
        <row r="1613">
          <cell r="A1613">
            <v>0</v>
          </cell>
          <cell r="B1613">
            <v>0</v>
          </cell>
          <cell r="C1613">
            <v>0</v>
          </cell>
          <cell r="D1613">
            <v>0</v>
          </cell>
          <cell r="E1613">
            <v>0</v>
          </cell>
          <cell r="F1613"/>
          <cell r="G1613">
            <v>0</v>
          </cell>
          <cell r="H1613">
            <v>0</v>
          </cell>
          <cell r="I1613">
            <v>0</v>
          </cell>
          <cell r="J1613">
            <v>0</v>
          </cell>
          <cell r="K1613"/>
          <cell r="L1613"/>
          <cell r="M1613"/>
          <cell r="N1613"/>
        </row>
        <row r="1614">
          <cell r="A1614">
            <v>0</v>
          </cell>
          <cell r="B1614">
            <v>0</v>
          </cell>
          <cell r="C1614">
            <v>0</v>
          </cell>
          <cell r="D1614">
            <v>0</v>
          </cell>
          <cell r="E1614">
            <v>0</v>
          </cell>
          <cell r="F1614"/>
          <cell r="G1614">
            <v>0</v>
          </cell>
          <cell r="H1614">
            <v>0</v>
          </cell>
          <cell r="I1614">
            <v>0</v>
          </cell>
          <cell r="J1614">
            <v>0</v>
          </cell>
          <cell r="K1614"/>
          <cell r="L1614"/>
          <cell r="M1614"/>
          <cell r="N1614"/>
        </row>
        <row r="1615">
          <cell r="A1615">
            <v>0</v>
          </cell>
          <cell r="B1615">
            <v>0</v>
          </cell>
          <cell r="C1615">
            <v>0</v>
          </cell>
          <cell r="D1615">
            <v>0</v>
          </cell>
          <cell r="E1615">
            <v>0</v>
          </cell>
          <cell r="F1615"/>
          <cell r="G1615">
            <v>0</v>
          </cell>
          <cell r="H1615">
            <v>0</v>
          </cell>
          <cell r="I1615">
            <v>0</v>
          </cell>
          <cell r="J1615">
            <v>0</v>
          </cell>
          <cell r="K1615"/>
          <cell r="L1615"/>
          <cell r="M1615"/>
          <cell r="N1615"/>
        </row>
        <row r="1616">
          <cell r="A1616">
            <v>0</v>
          </cell>
          <cell r="B1616">
            <v>0</v>
          </cell>
          <cell r="C1616">
            <v>0</v>
          </cell>
          <cell r="D1616">
            <v>0</v>
          </cell>
          <cell r="E1616">
            <v>0</v>
          </cell>
          <cell r="F1616"/>
          <cell r="G1616">
            <v>0</v>
          </cell>
          <cell r="H1616">
            <v>0</v>
          </cell>
          <cell r="I1616">
            <v>0</v>
          </cell>
          <cell r="J1616">
            <v>0</v>
          </cell>
          <cell r="K1616"/>
          <cell r="L1616"/>
          <cell r="M1616"/>
          <cell r="N1616"/>
        </row>
        <row r="1617">
          <cell r="A1617">
            <v>0</v>
          </cell>
          <cell r="B1617">
            <v>0</v>
          </cell>
          <cell r="C1617">
            <v>0</v>
          </cell>
          <cell r="D1617">
            <v>0</v>
          </cell>
          <cell r="E1617">
            <v>0</v>
          </cell>
          <cell r="F1617"/>
          <cell r="G1617">
            <v>0</v>
          </cell>
          <cell r="H1617">
            <v>0</v>
          </cell>
          <cell r="I1617">
            <v>0</v>
          </cell>
          <cell r="J1617">
            <v>0</v>
          </cell>
          <cell r="K1617"/>
          <cell r="L1617"/>
          <cell r="M1617"/>
          <cell r="N1617"/>
        </row>
        <row r="1618">
          <cell r="A1618">
            <v>0</v>
          </cell>
          <cell r="B1618">
            <v>0</v>
          </cell>
          <cell r="C1618">
            <v>0</v>
          </cell>
          <cell r="D1618">
            <v>0</v>
          </cell>
          <cell r="E1618">
            <v>0</v>
          </cell>
          <cell r="F1618"/>
          <cell r="G1618">
            <v>0</v>
          </cell>
          <cell r="H1618">
            <v>0</v>
          </cell>
          <cell r="I1618">
            <v>0</v>
          </cell>
          <cell r="J1618">
            <v>0</v>
          </cell>
          <cell r="K1618"/>
          <cell r="L1618"/>
          <cell r="M1618"/>
          <cell r="N1618"/>
        </row>
        <row r="1619">
          <cell r="A1619">
            <v>0</v>
          </cell>
          <cell r="B1619">
            <v>0</v>
          </cell>
          <cell r="C1619">
            <v>0</v>
          </cell>
          <cell r="D1619">
            <v>0</v>
          </cell>
          <cell r="E1619">
            <v>0</v>
          </cell>
          <cell r="F1619"/>
          <cell r="G1619">
            <v>0</v>
          </cell>
          <cell r="H1619">
            <v>0</v>
          </cell>
          <cell r="I1619">
            <v>0</v>
          </cell>
          <cell r="J1619">
            <v>0</v>
          </cell>
          <cell r="K1619"/>
          <cell r="L1619"/>
          <cell r="M1619"/>
          <cell r="N1619"/>
        </row>
        <row r="1620">
          <cell r="A1620">
            <v>0</v>
          </cell>
          <cell r="B1620">
            <v>0</v>
          </cell>
          <cell r="C1620">
            <v>0</v>
          </cell>
          <cell r="D1620">
            <v>0</v>
          </cell>
          <cell r="E1620">
            <v>0</v>
          </cell>
          <cell r="F1620"/>
          <cell r="G1620">
            <v>0</v>
          </cell>
          <cell r="H1620">
            <v>0</v>
          </cell>
          <cell r="I1620">
            <v>0</v>
          </cell>
          <cell r="J1620">
            <v>0</v>
          </cell>
          <cell r="K1620"/>
          <cell r="L1620"/>
          <cell r="M1620"/>
          <cell r="N1620"/>
        </row>
        <row r="1621">
          <cell r="A1621">
            <v>0</v>
          </cell>
          <cell r="B1621">
            <v>0</v>
          </cell>
          <cell r="C1621">
            <v>0</v>
          </cell>
          <cell r="D1621">
            <v>0</v>
          </cell>
          <cell r="E1621">
            <v>0</v>
          </cell>
          <cell r="F1621"/>
          <cell r="G1621">
            <v>0</v>
          </cell>
          <cell r="H1621">
            <v>0</v>
          </cell>
          <cell r="I1621">
            <v>0</v>
          </cell>
          <cell r="J1621">
            <v>0</v>
          </cell>
          <cell r="K1621"/>
          <cell r="L1621"/>
          <cell r="M1621"/>
          <cell r="N1621"/>
        </row>
        <row r="1622">
          <cell r="A1622">
            <v>0</v>
          </cell>
          <cell r="B1622">
            <v>0</v>
          </cell>
          <cell r="C1622">
            <v>0</v>
          </cell>
          <cell r="D1622">
            <v>0</v>
          </cell>
          <cell r="E1622">
            <v>0</v>
          </cell>
          <cell r="F1622"/>
          <cell r="G1622">
            <v>0</v>
          </cell>
          <cell r="H1622">
            <v>0</v>
          </cell>
          <cell r="I1622">
            <v>0</v>
          </cell>
          <cell r="J1622">
            <v>0</v>
          </cell>
          <cell r="K1622"/>
          <cell r="L1622"/>
          <cell r="M1622"/>
          <cell r="N1622"/>
        </row>
        <row r="1623">
          <cell r="A1623">
            <v>0</v>
          </cell>
          <cell r="B1623">
            <v>0</v>
          </cell>
          <cell r="C1623">
            <v>0</v>
          </cell>
          <cell r="D1623">
            <v>0</v>
          </cell>
          <cell r="E1623">
            <v>0</v>
          </cell>
          <cell r="F1623"/>
          <cell r="G1623">
            <v>0</v>
          </cell>
          <cell r="H1623">
            <v>0</v>
          </cell>
          <cell r="I1623">
            <v>0</v>
          </cell>
          <cell r="J1623">
            <v>0</v>
          </cell>
          <cell r="K1623"/>
          <cell r="L1623"/>
          <cell r="M1623"/>
          <cell r="N1623"/>
        </row>
        <row r="1624">
          <cell r="A1624">
            <v>0</v>
          </cell>
          <cell r="B1624">
            <v>0</v>
          </cell>
          <cell r="C1624">
            <v>0</v>
          </cell>
          <cell r="D1624">
            <v>0</v>
          </cell>
          <cell r="E1624">
            <v>0</v>
          </cell>
          <cell r="F1624"/>
          <cell r="G1624">
            <v>0</v>
          </cell>
          <cell r="H1624">
            <v>0</v>
          </cell>
          <cell r="I1624">
            <v>0</v>
          </cell>
          <cell r="J1624">
            <v>0</v>
          </cell>
          <cell r="K1624"/>
          <cell r="L1624"/>
          <cell r="M1624"/>
          <cell r="N1624"/>
        </row>
        <row r="1625">
          <cell r="A1625">
            <v>0</v>
          </cell>
          <cell r="B1625">
            <v>0</v>
          </cell>
          <cell r="C1625">
            <v>0</v>
          </cell>
          <cell r="D1625">
            <v>0</v>
          </cell>
          <cell r="E1625">
            <v>0</v>
          </cell>
          <cell r="F1625"/>
          <cell r="G1625">
            <v>0</v>
          </cell>
          <cell r="H1625">
            <v>0</v>
          </cell>
          <cell r="I1625">
            <v>0</v>
          </cell>
          <cell r="J1625">
            <v>0</v>
          </cell>
          <cell r="K1625"/>
          <cell r="L1625"/>
          <cell r="M1625"/>
          <cell r="N1625"/>
        </row>
        <row r="1626">
          <cell r="A1626">
            <v>0</v>
          </cell>
          <cell r="B1626">
            <v>0</v>
          </cell>
          <cell r="C1626">
            <v>0</v>
          </cell>
          <cell r="D1626">
            <v>0</v>
          </cell>
          <cell r="E1626">
            <v>0</v>
          </cell>
          <cell r="F1626"/>
          <cell r="G1626">
            <v>0</v>
          </cell>
          <cell r="H1626">
            <v>0</v>
          </cell>
          <cell r="I1626">
            <v>0</v>
          </cell>
          <cell r="J1626">
            <v>0</v>
          </cell>
          <cell r="K1626"/>
          <cell r="L1626"/>
          <cell r="M1626"/>
          <cell r="N1626"/>
        </row>
        <row r="1627">
          <cell r="A1627">
            <v>0</v>
          </cell>
          <cell r="B1627">
            <v>0</v>
          </cell>
          <cell r="C1627">
            <v>0</v>
          </cell>
          <cell r="D1627">
            <v>0</v>
          </cell>
          <cell r="E1627">
            <v>0</v>
          </cell>
          <cell r="F1627"/>
          <cell r="G1627">
            <v>0</v>
          </cell>
          <cell r="H1627">
            <v>0</v>
          </cell>
          <cell r="I1627">
            <v>0</v>
          </cell>
          <cell r="J1627">
            <v>0</v>
          </cell>
          <cell r="K1627"/>
          <cell r="L1627"/>
          <cell r="M1627"/>
          <cell r="N1627"/>
        </row>
        <row r="1628">
          <cell r="A1628">
            <v>0</v>
          </cell>
          <cell r="B1628">
            <v>0</v>
          </cell>
          <cell r="C1628">
            <v>0</v>
          </cell>
          <cell r="D1628">
            <v>0</v>
          </cell>
          <cell r="E1628">
            <v>0</v>
          </cell>
          <cell r="F1628"/>
          <cell r="G1628">
            <v>0</v>
          </cell>
          <cell r="H1628">
            <v>0</v>
          </cell>
          <cell r="I1628">
            <v>0</v>
          </cell>
          <cell r="J1628">
            <v>0</v>
          </cell>
          <cell r="K1628"/>
          <cell r="L1628"/>
          <cell r="M1628"/>
          <cell r="N1628"/>
        </row>
        <row r="1629">
          <cell r="A1629">
            <v>0</v>
          </cell>
          <cell r="B1629">
            <v>0</v>
          </cell>
          <cell r="C1629">
            <v>0</v>
          </cell>
          <cell r="D1629">
            <v>0</v>
          </cell>
          <cell r="E1629">
            <v>0</v>
          </cell>
          <cell r="F1629"/>
          <cell r="G1629">
            <v>0</v>
          </cell>
          <cell r="H1629">
            <v>0</v>
          </cell>
          <cell r="I1629">
            <v>0</v>
          </cell>
          <cell r="J1629">
            <v>0</v>
          </cell>
          <cell r="K1629"/>
          <cell r="L1629"/>
          <cell r="M1629"/>
          <cell r="N1629"/>
        </row>
        <row r="1630">
          <cell r="A1630">
            <v>0</v>
          </cell>
          <cell r="B1630">
            <v>0</v>
          </cell>
          <cell r="C1630">
            <v>0</v>
          </cell>
          <cell r="D1630">
            <v>0</v>
          </cell>
          <cell r="E1630">
            <v>0</v>
          </cell>
          <cell r="F1630"/>
          <cell r="G1630">
            <v>0</v>
          </cell>
          <cell r="H1630">
            <v>0</v>
          </cell>
          <cell r="I1630">
            <v>0</v>
          </cell>
          <cell r="J1630">
            <v>0</v>
          </cell>
          <cell r="K1630"/>
          <cell r="L1630"/>
          <cell r="M1630"/>
          <cell r="N1630"/>
        </row>
        <row r="1631">
          <cell r="A1631">
            <v>0</v>
          </cell>
          <cell r="B1631">
            <v>0</v>
          </cell>
          <cell r="C1631">
            <v>0</v>
          </cell>
          <cell r="D1631">
            <v>0</v>
          </cell>
          <cell r="E1631">
            <v>0</v>
          </cell>
          <cell r="F1631"/>
          <cell r="G1631">
            <v>0</v>
          </cell>
          <cell r="H1631">
            <v>0</v>
          </cell>
          <cell r="I1631">
            <v>0</v>
          </cell>
          <cell r="J1631">
            <v>0</v>
          </cell>
          <cell r="K1631"/>
          <cell r="L1631"/>
          <cell r="M1631"/>
          <cell r="N1631"/>
        </row>
        <row r="1632">
          <cell r="A1632">
            <v>0</v>
          </cell>
          <cell r="B1632">
            <v>0</v>
          </cell>
          <cell r="C1632">
            <v>0</v>
          </cell>
          <cell r="D1632">
            <v>0</v>
          </cell>
          <cell r="E1632">
            <v>0</v>
          </cell>
          <cell r="F1632"/>
          <cell r="G1632">
            <v>0</v>
          </cell>
          <cell r="H1632">
            <v>0</v>
          </cell>
          <cell r="I1632">
            <v>0</v>
          </cell>
          <cell r="J1632">
            <v>0</v>
          </cell>
          <cell r="K1632"/>
          <cell r="L1632"/>
          <cell r="M1632"/>
          <cell r="N1632"/>
        </row>
        <row r="1633">
          <cell r="A1633">
            <v>0</v>
          </cell>
          <cell r="B1633">
            <v>0</v>
          </cell>
          <cell r="C1633">
            <v>0</v>
          </cell>
          <cell r="D1633">
            <v>0</v>
          </cell>
          <cell r="E1633">
            <v>0</v>
          </cell>
          <cell r="F1633"/>
          <cell r="G1633">
            <v>0</v>
          </cell>
          <cell r="H1633">
            <v>0</v>
          </cell>
          <cell r="I1633">
            <v>0</v>
          </cell>
          <cell r="J1633">
            <v>0</v>
          </cell>
          <cell r="K1633"/>
          <cell r="L1633"/>
          <cell r="M1633"/>
          <cell r="N1633"/>
        </row>
        <row r="1634">
          <cell r="A1634">
            <v>0</v>
          </cell>
          <cell r="B1634">
            <v>0</v>
          </cell>
          <cell r="C1634">
            <v>0</v>
          </cell>
          <cell r="D1634">
            <v>0</v>
          </cell>
          <cell r="E1634">
            <v>0</v>
          </cell>
          <cell r="F1634"/>
          <cell r="G1634">
            <v>0</v>
          </cell>
          <cell r="H1634">
            <v>0</v>
          </cell>
          <cell r="I1634">
            <v>0</v>
          </cell>
          <cell r="J1634">
            <v>0</v>
          </cell>
          <cell r="K1634"/>
          <cell r="L1634"/>
          <cell r="M1634"/>
          <cell r="N1634"/>
        </row>
        <row r="1635">
          <cell r="A1635">
            <v>0</v>
          </cell>
          <cell r="B1635">
            <v>0</v>
          </cell>
          <cell r="C1635">
            <v>0</v>
          </cell>
          <cell r="D1635">
            <v>0</v>
          </cell>
          <cell r="E1635">
            <v>0</v>
          </cell>
          <cell r="F1635"/>
          <cell r="G1635">
            <v>0</v>
          </cell>
          <cell r="H1635">
            <v>0</v>
          </cell>
          <cell r="I1635">
            <v>0</v>
          </cell>
          <cell r="J1635">
            <v>0</v>
          </cell>
          <cell r="K1635"/>
          <cell r="L1635"/>
          <cell r="M1635"/>
          <cell r="N1635"/>
        </row>
        <row r="1636">
          <cell r="A1636">
            <v>0</v>
          </cell>
          <cell r="B1636">
            <v>0</v>
          </cell>
          <cell r="C1636">
            <v>0</v>
          </cell>
          <cell r="D1636">
            <v>0</v>
          </cell>
          <cell r="E1636">
            <v>0</v>
          </cell>
          <cell r="F1636"/>
          <cell r="G1636">
            <v>0</v>
          </cell>
          <cell r="H1636">
            <v>0</v>
          </cell>
          <cell r="I1636">
            <v>0</v>
          </cell>
          <cell r="J1636">
            <v>0</v>
          </cell>
          <cell r="K1636"/>
          <cell r="L1636"/>
          <cell r="M1636"/>
          <cell r="N1636"/>
        </row>
        <row r="1637">
          <cell r="A1637">
            <v>0</v>
          </cell>
          <cell r="B1637">
            <v>0</v>
          </cell>
          <cell r="C1637">
            <v>0</v>
          </cell>
          <cell r="D1637">
            <v>0</v>
          </cell>
          <cell r="E1637">
            <v>0</v>
          </cell>
          <cell r="F1637"/>
          <cell r="G1637">
            <v>0</v>
          </cell>
          <cell r="H1637">
            <v>0</v>
          </cell>
          <cell r="I1637">
            <v>0</v>
          </cell>
          <cell r="J1637">
            <v>0</v>
          </cell>
          <cell r="K1637"/>
          <cell r="L1637"/>
          <cell r="M1637"/>
          <cell r="N1637"/>
        </row>
        <row r="1638">
          <cell r="A1638">
            <v>0</v>
          </cell>
          <cell r="B1638">
            <v>0</v>
          </cell>
          <cell r="C1638">
            <v>0</v>
          </cell>
          <cell r="D1638">
            <v>0</v>
          </cell>
          <cell r="E1638">
            <v>0</v>
          </cell>
          <cell r="F1638"/>
          <cell r="G1638">
            <v>0</v>
          </cell>
          <cell r="H1638">
            <v>0</v>
          </cell>
          <cell r="I1638">
            <v>0</v>
          </cell>
          <cell r="J1638">
            <v>0</v>
          </cell>
          <cell r="K1638"/>
          <cell r="L1638"/>
          <cell r="M1638"/>
          <cell r="N1638"/>
        </row>
        <row r="1639">
          <cell r="A1639">
            <v>0</v>
          </cell>
          <cell r="B1639">
            <v>0</v>
          </cell>
          <cell r="C1639">
            <v>0</v>
          </cell>
          <cell r="D1639">
            <v>0</v>
          </cell>
          <cell r="E1639">
            <v>0</v>
          </cell>
          <cell r="F1639"/>
          <cell r="G1639">
            <v>0</v>
          </cell>
          <cell r="H1639">
            <v>0</v>
          </cell>
          <cell r="I1639">
            <v>0</v>
          </cell>
          <cell r="J1639">
            <v>0</v>
          </cell>
          <cell r="K1639"/>
          <cell r="L1639"/>
          <cell r="M1639"/>
          <cell r="N1639"/>
        </row>
        <row r="1640">
          <cell r="A1640">
            <v>0</v>
          </cell>
          <cell r="B1640">
            <v>0</v>
          </cell>
          <cell r="C1640">
            <v>0</v>
          </cell>
          <cell r="D1640">
            <v>0</v>
          </cell>
          <cell r="E1640">
            <v>0</v>
          </cell>
          <cell r="F1640"/>
          <cell r="G1640">
            <v>0</v>
          </cell>
          <cell r="H1640">
            <v>0</v>
          </cell>
          <cell r="I1640">
            <v>0</v>
          </cell>
          <cell r="J1640">
            <v>0</v>
          </cell>
          <cell r="K1640"/>
          <cell r="L1640"/>
          <cell r="M1640"/>
          <cell r="N1640"/>
        </row>
        <row r="1641">
          <cell r="A1641">
            <v>0</v>
          </cell>
          <cell r="B1641">
            <v>0</v>
          </cell>
          <cell r="C1641">
            <v>0</v>
          </cell>
          <cell r="D1641">
            <v>0</v>
          </cell>
          <cell r="E1641">
            <v>0</v>
          </cell>
          <cell r="F1641"/>
          <cell r="G1641">
            <v>0</v>
          </cell>
          <cell r="H1641">
            <v>0</v>
          </cell>
          <cell r="I1641">
            <v>0</v>
          </cell>
          <cell r="J1641">
            <v>0</v>
          </cell>
          <cell r="K1641"/>
          <cell r="L1641"/>
          <cell r="M1641"/>
          <cell r="N1641"/>
        </row>
        <row r="1642">
          <cell r="A1642">
            <v>0</v>
          </cell>
          <cell r="B1642">
            <v>0</v>
          </cell>
          <cell r="C1642">
            <v>0</v>
          </cell>
          <cell r="D1642">
            <v>0</v>
          </cell>
          <cell r="E1642">
            <v>0</v>
          </cell>
          <cell r="F1642"/>
          <cell r="G1642">
            <v>0</v>
          </cell>
          <cell r="H1642">
            <v>0</v>
          </cell>
          <cell r="I1642">
            <v>0</v>
          </cell>
          <cell r="J1642">
            <v>0</v>
          </cell>
          <cell r="K1642"/>
          <cell r="L1642"/>
          <cell r="M1642"/>
          <cell r="N1642"/>
        </row>
        <row r="1643">
          <cell r="A1643">
            <v>0</v>
          </cell>
          <cell r="B1643">
            <v>0</v>
          </cell>
          <cell r="C1643">
            <v>0</v>
          </cell>
          <cell r="D1643">
            <v>0</v>
          </cell>
          <cell r="E1643">
            <v>0</v>
          </cell>
          <cell r="F1643"/>
          <cell r="G1643">
            <v>0</v>
          </cell>
          <cell r="H1643">
            <v>0</v>
          </cell>
          <cell r="I1643">
            <v>0</v>
          </cell>
          <cell r="J1643">
            <v>0</v>
          </cell>
          <cell r="K1643"/>
          <cell r="L1643"/>
          <cell r="M1643"/>
          <cell r="N1643"/>
        </row>
        <row r="1644">
          <cell r="A1644">
            <v>0</v>
          </cell>
          <cell r="B1644">
            <v>0</v>
          </cell>
          <cell r="C1644">
            <v>0</v>
          </cell>
          <cell r="D1644">
            <v>0</v>
          </cell>
          <cell r="E1644">
            <v>0</v>
          </cell>
          <cell r="F1644"/>
          <cell r="G1644">
            <v>0</v>
          </cell>
          <cell r="H1644">
            <v>0</v>
          </cell>
          <cell r="I1644">
            <v>0</v>
          </cell>
          <cell r="J1644">
            <v>0</v>
          </cell>
          <cell r="K1644"/>
          <cell r="L1644"/>
          <cell r="M1644"/>
          <cell r="N1644"/>
        </row>
        <row r="1645">
          <cell r="A1645">
            <v>0</v>
          </cell>
          <cell r="B1645">
            <v>0</v>
          </cell>
          <cell r="C1645">
            <v>0</v>
          </cell>
          <cell r="D1645">
            <v>0</v>
          </cell>
          <cell r="E1645">
            <v>0</v>
          </cell>
          <cell r="F1645"/>
          <cell r="G1645">
            <v>0</v>
          </cell>
          <cell r="H1645">
            <v>0</v>
          </cell>
          <cell r="I1645">
            <v>0</v>
          </cell>
          <cell r="J1645">
            <v>0</v>
          </cell>
          <cell r="K1645"/>
          <cell r="L1645"/>
          <cell r="M1645"/>
          <cell r="N1645"/>
        </row>
        <row r="1646">
          <cell r="A1646">
            <v>0</v>
          </cell>
          <cell r="B1646">
            <v>0</v>
          </cell>
          <cell r="C1646">
            <v>0</v>
          </cell>
          <cell r="D1646">
            <v>0</v>
          </cell>
          <cell r="E1646">
            <v>0</v>
          </cell>
          <cell r="F1646"/>
          <cell r="G1646">
            <v>0</v>
          </cell>
          <cell r="H1646">
            <v>0</v>
          </cell>
          <cell r="I1646">
            <v>0</v>
          </cell>
          <cell r="J1646">
            <v>0</v>
          </cell>
          <cell r="K1646"/>
          <cell r="L1646"/>
          <cell r="M1646"/>
          <cell r="N1646"/>
        </row>
        <row r="1647">
          <cell r="A1647">
            <v>0</v>
          </cell>
          <cell r="B1647">
            <v>0</v>
          </cell>
          <cell r="C1647">
            <v>0</v>
          </cell>
          <cell r="D1647">
            <v>0</v>
          </cell>
          <cell r="E1647">
            <v>0</v>
          </cell>
          <cell r="F1647"/>
          <cell r="G1647">
            <v>0</v>
          </cell>
          <cell r="H1647">
            <v>0</v>
          </cell>
          <cell r="I1647">
            <v>0</v>
          </cell>
          <cell r="J1647">
            <v>0</v>
          </cell>
          <cell r="K1647"/>
          <cell r="L1647"/>
          <cell r="M1647"/>
          <cell r="N1647"/>
        </row>
        <row r="1648">
          <cell r="A1648">
            <v>0</v>
          </cell>
          <cell r="B1648">
            <v>0</v>
          </cell>
          <cell r="C1648">
            <v>0</v>
          </cell>
          <cell r="D1648">
            <v>0</v>
          </cell>
          <cell r="E1648">
            <v>0</v>
          </cell>
          <cell r="F1648"/>
          <cell r="G1648">
            <v>0</v>
          </cell>
          <cell r="H1648">
            <v>0</v>
          </cell>
          <cell r="I1648">
            <v>0</v>
          </cell>
          <cell r="J1648">
            <v>0</v>
          </cell>
          <cell r="K1648"/>
          <cell r="L1648"/>
          <cell r="M1648"/>
          <cell r="N1648"/>
        </row>
        <row r="1649">
          <cell r="A1649">
            <v>0</v>
          </cell>
          <cell r="B1649">
            <v>0</v>
          </cell>
          <cell r="C1649">
            <v>0</v>
          </cell>
          <cell r="D1649">
            <v>0</v>
          </cell>
          <cell r="E1649">
            <v>0</v>
          </cell>
          <cell r="F1649"/>
          <cell r="G1649">
            <v>0</v>
          </cell>
          <cell r="H1649">
            <v>0</v>
          </cell>
          <cell r="I1649">
            <v>0</v>
          </cell>
          <cell r="J1649">
            <v>0</v>
          </cell>
          <cell r="K1649"/>
          <cell r="L1649"/>
          <cell r="M1649"/>
          <cell r="N1649"/>
        </row>
        <row r="1650">
          <cell r="A1650">
            <v>0</v>
          </cell>
          <cell r="B1650">
            <v>0</v>
          </cell>
          <cell r="C1650">
            <v>0</v>
          </cell>
          <cell r="D1650">
            <v>0</v>
          </cell>
          <cell r="E1650">
            <v>0</v>
          </cell>
          <cell r="F1650"/>
          <cell r="G1650">
            <v>0</v>
          </cell>
          <cell r="H1650">
            <v>0</v>
          </cell>
          <cell r="I1650">
            <v>0</v>
          </cell>
          <cell r="J1650">
            <v>0</v>
          </cell>
          <cell r="K1650"/>
          <cell r="L1650"/>
          <cell r="M1650"/>
          <cell r="N1650"/>
        </row>
        <row r="1651">
          <cell r="A1651">
            <v>0</v>
          </cell>
          <cell r="B1651">
            <v>0</v>
          </cell>
          <cell r="C1651">
            <v>0</v>
          </cell>
          <cell r="D1651">
            <v>0</v>
          </cell>
          <cell r="E1651">
            <v>0</v>
          </cell>
          <cell r="F1651"/>
          <cell r="G1651">
            <v>0</v>
          </cell>
          <cell r="H1651">
            <v>0</v>
          </cell>
          <cell r="I1651">
            <v>0</v>
          </cell>
          <cell r="J1651">
            <v>0</v>
          </cell>
          <cell r="K1651"/>
          <cell r="L1651"/>
          <cell r="M1651"/>
          <cell r="N1651"/>
        </row>
        <row r="1652">
          <cell r="A1652">
            <v>0</v>
          </cell>
          <cell r="B1652">
            <v>0</v>
          </cell>
          <cell r="C1652">
            <v>0</v>
          </cell>
          <cell r="D1652">
            <v>0</v>
          </cell>
          <cell r="E1652">
            <v>0</v>
          </cell>
          <cell r="F1652"/>
          <cell r="G1652">
            <v>0</v>
          </cell>
          <cell r="H1652">
            <v>0</v>
          </cell>
          <cell r="I1652">
            <v>0</v>
          </cell>
          <cell r="J1652">
            <v>0</v>
          </cell>
          <cell r="K1652"/>
          <cell r="L1652"/>
          <cell r="M1652"/>
          <cell r="N1652"/>
        </row>
        <row r="1653">
          <cell r="A1653">
            <v>0</v>
          </cell>
          <cell r="B1653">
            <v>0</v>
          </cell>
          <cell r="C1653">
            <v>0</v>
          </cell>
          <cell r="D1653">
            <v>0</v>
          </cell>
          <cell r="E1653">
            <v>0</v>
          </cell>
          <cell r="F1653"/>
          <cell r="G1653">
            <v>0</v>
          </cell>
          <cell r="H1653">
            <v>0</v>
          </cell>
          <cell r="I1653">
            <v>0</v>
          </cell>
          <cell r="J1653">
            <v>0</v>
          </cell>
          <cell r="K1653"/>
          <cell r="L1653"/>
          <cell r="M1653"/>
          <cell r="N1653"/>
        </row>
        <row r="1654">
          <cell r="A1654">
            <v>0</v>
          </cell>
          <cell r="B1654">
            <v>0</v>
          </cell>
          <cell r="C1654">
            <v>0</v>
          </cell>
          <cell r="D1654">
            <v>0</v>
          </cell>
          <cell r="E1654">
            <v>0</v>
          </cell>
          <cell r="F1654"/>
          <cell r="G1654">
            <v>0</v>
          </cell>
          <cell r="H1654">
            <v>0</v>
          </cell>
          <cell r="I1654">
            <v>0</v>
          </cell>
          <cell r="J1654">
            <v>0</v>
          </cell>
          <cell r="K1654"/>
          <cell r="L1654"/>
          <cell r="M1654"/>
          <cell r="N1654"/>
        </row>
        <row r="1655">
          <cell r="A1655">
            <v>0</v>
          </cell>
          <cell r="B1655">
            <v>0</v>
          </cell>
          <cell r="C1655">
            <v>0</v>
          </cell>
          <cell r="D1655">
            <v>0</v>
          </cell>
          <cell r="E1655">
            <v>0</v>
          </cell>
          <cell r="F1655"/>
          <cell r="G1655">
            <v>0</v>
          </cell>
          <cell r="H1655">
            <v>0</v>
          </cell>
          <cell r="I1655">
            <v>0</v>
          </cell>
          <cell r="J1655">
            <v>0</v>
          </cell>
          <cell r="K1655"/>
          <cell r="L1655"/>
          <cell r="M1655"/>
          <cell r="N1655"/>
        </row>
        <row r="1656">
          <cell r="A1656">
            <v>0</v>
          </cell>
          <cell r="B1656">
            <v>0</v>
          </cell>
          <cell r="C1656">
            <v>0</v>
          </cell>
          <cell r="D1656">
            <v>0</v>
          </cell>
          <cell r="E1656">
            <v>0</v>
          </cell>
          <cell r="F1656"/>
          <cell r="G1656">
            <v>0</v>
          </cell>
          <cell r="H1656">
            <v>0</v>
          </cell>
          <cell r="I1656">
            <v>0</v>
          </cell>
          <cell r="J1656">
            <v>0</v>
          </cell>
          <cell r="K1656"/>
          <cell r="L1656"/>
          <cell r="M1656"/>
          <cell r="N1656"/>
        </row>
        <row r="1657">
          <cell r="A1657">
            <v>0</v>
          </cell>
          <cell r="B1657">
            <v>0</v>
          </cell>
          <cell r="C1657">
            <v>0</v>
          </cell>
          <cell r="D1657">
            <v>0</v>
          </cell>
          <cell r="E1657">
            <v>0</v>
          </cell>
          <cell r="F1657"/>
          <cell r="G1657">
            <v>0</v>
          </cell>
          <cell r="H1657">
            <v>0</v>
          </cell>
          <cell r="I1657">
            <v>0</v>
          </cell>
          <cell r="J1657">
            <v>0</v>
          </cell>
          <cell r="K1657"/>
          <cell r="L1657"/>
          <cell r="M1657"/>
          <cell r="N1657"/>
        </row>
        <row r="1658">
          <cell r="A1658">
            <v>0</v>
          </cell>
          <cell r="B1658">
            <v>0</v>
          </cell>
          <cell r="C1658">
            <v>0</v>
          </cell>
          <cell r="D1658">
            <v>0</v>
          </cell>
          <cell r="E1658">
            <v>0</v>
          </cell>
          <cell r="F1658"/>
          <cell r="G1658">
            <v>0</v>
          </cell>
          <cell r="H1658">
            <v>0</v>
          </cell>
          <cell r="I1658">
            <v>0</v>
          </cell>
          <cell r="J1658">
            <v>0</v>
          </cell>
          <cell r="K1658"/>
          <cell r="L1658"/>
          <cell r="M1658"/>
          <cell r="N1658"/>
        </row>
        <row r="1659">
          <cell r="A1659">
            <v>0</v>
          </cell>
          <cell r="B1659">
            <v>0</v>
          </cell>
          <cell r="C1659">
            <v>0</v>
          </cell>
          <cell r="D1659">
            <v>0</v>
          </cell>
          <cell r="E1659">
            <v>0</v>
          </cell>
          <cell r="F1659"/>
          <cell r="G1659">
            <v>0</v>
          </cell>
          <cell r="H1659">
            <v>0</v>
          </cell>
          <cell r="I1659">
            <v>0</v>
          </cell>
          <cell r="J1659">
            <v>0</v>
          </cell>
          <cell r="K1659"/>
          <cell r="L1659"/>
          <cell r="M1659"/>
          <cell r="N1659"/>
        </row>
        <row r="1660">
          <cell r="A1660">
            <v>0</v>
          </cell>
          <cell r="B1660">
            <v>0</v>
          </cell>
          <cell r="C1660">
            <v>0</v>
          </cell>
          <cell r="D1660">
            <v>0</v>
          </cell>
          <cell r="E1660">
            <v>0</v>
          </cell>
          <cell r="F1660"/>
          <cell r="G1660">
            <v>0</v>
          </cell>
          <cell r="H1660">
            <v>0</v>
          </cell>
          <cell r="I1660">
            <v>0</v>
          </cell>
          <cell r="J1660">
            <v>0</v>
          </cell>
          <cell r="K1660"/>
          <cell r="L1660"/>
          <cell r="M1660"/>
          <cell r="N1660"/>
        </row>
        <row r="1661">
          <cell r="A1661">
            <v>0</v>
          </cell>
          <cell r="B1661">
            <v>0</v>
          </cell>
          <cell r="C1661">
            <v>0</v>
          </cell>
          <cell r="D1661">
            <v>0</v>
          </cell>
          <cell r="E1661">
            <v>0</v>
          </cell>
          <cell r="F1661"/>
          <cell r="G1661">
            <v>0</v>
          </cell>
          <cell r="H1661">
            <v>0</v>
          </cell>
          <cell r="I1661">
            <v>0</v>
          </cell>
          <cell r="J1661">
            <v>0</v>
          </cell>
          <cell r="K1661"/>
          <cell r="L1661"/>
          <cell r="M1661"/>
          <cell r="N1661"/>
        </row>
        <row r="1662">
          <cell r="A1662">
            <v>0</v>
          </cell>
          <cell r="B1662">
            <v>0</v>
          </cell>
          <cell r="C1662">
            <v>0</v>
          </cell>
          <cell r="D1662">
            <v>0</v>
          </cell>
          <cell r="E1662">
            <v>0</v>
          </cell>
          <cell r="F1662"/>
          <cell r="G1662">
            <v>0</v>
          </cell>
          <cell r="H1662">
            <v>0</v>
          </cell>
          <cell r="I1662">
            <v>0</v>
          </cell>
          <cell r="J1662">
            <v>0</v>
          </cell>
          <cell r="K1662"/>
          <cell r="L1662"/>
          <cell r="M1662"/>
          <cell r="N1662"/>
        </row>
        <row r="1663">
          <cell r="A1663">
            <v>0</v>
          </cell>
          <cell r="B1663">
            <v>0</v>
          </cell>
          <cell r="C1663">
            <v>0</v>
          </cell>
          <cell r="D1663">
            <v>0</v>
          </cell>
          <cell r="E1663">
            <v>0</v>
          </cell>
          <cell r="F1663"/>
          <cell r="G1663">
            <v>0</v>
          </cell>
          <cell r="H1663">
            <v>0</v>
          </cell>
          <cell r="I1663">
            <v>0</v>
          </cell>
          <cell r="J1663">
            <v>0</v>
          </cell>
          <cell r="K1663"/>
          <cell r="L1663"/>
          <cell r="M1663"/>
          <cell r="N1663"/>
        </row>
        <row r="1664">
          <cell r="A1664">
            <v>0</v>
          </cell>
          <cell r="B1664">
            <v>0</v>
          </cell>
          <cell r="C1664">
            <v>0</v>
          </cell>
          <cell r="D1664">
            <v>0</v>
          </cell>
          <cell r="E1664">
            <v>0</v>
          </cell>
          <cell r="F1664"/>
          <cell r="G1664">
            <v>0</v>
          </cell>
          <cell r="H1664">
            <v>0</v>
          </cell>
          <cell r="I1664">
            <v>0</v>
          </cell>
          <cell r="J1664">
            <v>0</v>
          </cell>
          <cell r="K1664"/>
          <cell r="L1664"/>
          <cell r="M1664"/>
          <cell r="N1664"/>
        </row>
        <row r="1665">
          <cell r="A1665">
            <v>0</v>
          </cell>
          <cell r="B1665">
            <v>0</v>
          </cell>
          <cell r="C1665">
            <v>0</v>
          </cell>
          <cell r="D1665">
            <v>0</v>
          </cell>
          <cell r="E1665">
            <v>0</v>
          </cell>
          <cell r="F1665"/>
          <cell r="G1665">
            <v>0</v>
          </cell>
          <cell r="H1665">
            <v>0</v>
          </cell>
          <cell r="I1665">
            <v>0</v>
          </cell>
          <cell r="J1665">
            <v>0</v>
          </cell>
          <cell r="K1665"/>
          <cell r="L1665"/>
          <cell r="M1665"/>
          <cell r="N1665"/>
        </row>
        <row r="1666">
          <cell r="A1666">
            <v>0</v>
          </cell>
          <cell r="B1666">
            <v>0</v>
          </cell>
          <cell r="C1666">
            <v>0</v>
          </cell>
          <cell r="D1666">
            <v>0</v>
          </cell>
          <cell r="E1666">
            <v>0</v>
          </cell>
          <cell r="F1666"/>
          <cell r="G1666">
            <v>0</v>
          </cell>
          <cell r="H1666">
            <v>0</v>
          </cell>
          <cell r="I1666">
            <v>0</v>
          </cell>
          <cell r="J1666">
            <v>0</v>
          </cell>
          <cell r="K1666"/>
          <cell r="L1666"/>
          <cell r="M1666"/>
          <cell r="N1666"/>
        </row>
        <row r="1667">
          <cell r="A1667">
            <v>0</v>
          </cell>
          <cell r="B1667">
            <v>0</v>
          </cell>
          <cell r="C1667">
            <v>0</v>
          </cell>
          <cell r="D1667">
            <v>0</v>
          </cell>
          <cell r="E1667">
            <v>0</v>
          </cell>
          <cell r="F1667"/>
          <cell r="G1667">
            <v>0</v>
          </cell>
          <cell r="H1667">
            <v>0</v>
          </cell>
          <cell r="I1667">
            <v>0</v>
          </cell>
          <cell r="J1667">
            <v>0</v>
          </cell>
          <cell r="K1667"/>
          <cell r="L1667"/>
          <cell r="M1667"/>
          <cell r="N1667"/>
        </row>
        <row r="1668">
          <cell r="A1668">
            <v>0</v>
          </cell>
          <cell r="B1668">
            <v>0</v>
          </cell>
          <cell r="C1668">
            <v>0</v>
          </cell>
          <cell r="D1668">
            <v>0</v>
          </cell>
          <cell r="E1668">
            <v>0</v>
          </cell>
          <cell r="F1668"/>
          <cell r="G1668">
            <v>0</v>
          </cell>
          <cell r="H1668">
            <v>0</v>
          </cell>
          <cell r="I1668">
            <v>0</v>
          </cell>
          <cell r="J1668">
            <v>0</v>
          </cell>
          <cell r="K1668"/>
          <cell r="L1668"/>
          <cell r="M1668"/>
          <cell r="N1668"/>
        </row>
        <row r="1669">
          <cell r="A1669">
            <v>0</v>
          </cell>
          <cell r="B1669">
            <v>0</v>
          </cell>
          <cell r="C1669">
            <v>0</v>
          </cell>
          <cell r="D1669">
            <v>0</v>
          </cell>
          <cell r="E1669">
            <v>0</v>
          </cell>
          <cell r="F1669"/>
          <cell r="G1669">
            <v>0</v>
          </cell>
          <cell r="H1669">
            <v>0</v>
          </cell>
          <cell r="I1669">
            <v>0</v>
          </cell>
          <cell r="J1669">
            <v>0</v>
          </cell>
          <cell r="K1669"/>
          <cell r="L1669"/>
          <cell r="M1669"/>
          <cell r="N1669"/>
        </row>
        <row r="1670">
          <cell r="A1670">
            <v>0</v>
          </cell>
          <cell r="B1670">
            <v>0</v>
          </cell>
          <cell r="C1670">
            <v>0</v>
          </cell>
          <cell r="D1670">
            <v>0</v>
          </cell>
          <cell r="E1670">
            <v>0</v>
          </cell>
          <cell r="F1670"/>
          <cell r="G1670">
            <v>0</v>
          </cell>
          <cell r="H1670">
            <v>0</v>
          </cell>
          <cell r="I1670">
            <v>0</v>
          </cell>
          <cell r="J1670">
            <v>0</v>
          </cell>
          <cell r="K1670"/>
          <cell r="L1670"/>
          <cell r="M1670"/>
          <cell r="N1670"/>
        </row>
        <row r="1671">
          <cell r="A1671">
            <v>0</v>
          </cell>
          <cell r="B1671">
            <v>0</v>
          </cell>
          <cell r="C1671">
            <v>0</v>
          </cell>
          <cell r="D1671">
            <v>0</v>
          </cell>
          <cell r="E1671">
            <v>0</v>
          </cell>
          <cell r="F1671"/>
          <cell r="G1671">
            <v>0</v>
          </cell>
          <cell r="H1671">
            <v>0</v>
          </cell>
          <cell r="I1671">
            <v>0</v>
          </cell>
          <cell r="J1671">
            <v>0</v>
          </cell>
          <cell r="K1671"/>
          <cell r="L1671"/>
          <cell r="M1671"/>
          <cell r="N1671"/>
        </row>
        <row r="1672">
          <cell r="A1672">
            <v>0</v>
          </cell>
          <cell r="B1672">
            <v>0</v>
          </cell>
          <cell r="C1672">
            <v>0</v>
          </cell>
          <cell r="D1672">
            <v>0</v>
          </cell>
          <cell r="E1672">
            <v>0</v>
          </cell>
          <cell r="F1672"/>
          <cell r="G1672">
            <v>0</v>
          </cell>
          <cell r="H1672">
            <v>0</v>
          </cell>
          <cell r="I1672">
            <v>0</v>
          </cell>
          <cell r="J1672">
            <v>0</v>
          </cell>
          <cell r="K1672"/>
          <cell r="L1672"/>
          <cell r="M1672"/>
          <cell r="N1672"/>
        </row>
        <row r="1673">
          <cell r="A1673">
            <v>0</v>
          </cell>
          <cell r="B1673">
            <v>0</v>
          </cell>
          <cell r="C1673">
            <v>0</v>
          </cell>
          <cell r="D1673">
            <v>0</v>
          </cell>
          <cell r="E1673">
            <v>0</v>
          </cell>
          <cell r="F1673"/>
          <cell r="G1673">
            <v>0</v>
          </cell>
          <cell r="H1673">
            <v>0</v>
          </cell>
          <cell r="I1673">
            <v>0</v>
          </cell>
          <cell r="J1673">
            <v>0</v>
          </cell>
          <cell r="K1673"/>
          <cell r="L1673"/>
          <cell r="M1673"/>
          <cell r="N1673"/>
        </row>
        <row r="1674">
          <cell r="A1674">
            <v>0</v>
          </cell>
          <cell r="B1674">
            <v>0</v>
          </cell>
          <cell r="C1674">
            <v>0</v>
          </cell>
          <cell r="D1674">
            <v>0</v>
          </cell>
          <cell r="E1674">
            <v>0</v>
          </cell>
          <cell r="F1674"/>
          <cell r="G1674">
            <v>0</v>
          </cell>
          <cell r="H1674">
            <v>0</v>
          </cell>
          <cell r="I1674">
            <v>0</v>
          </cell>
          <cell r="J1674">
            <v>0</v>
          </cell>
          <cell r="K1674"/>
          <cell r="L1674"/>
          <cell r="M1674"/>
          <cell r="N1674"/>
        </row>
        <row r="1675">
          <cell r="A1675">
            <v>0</v>
          </cell>
          <cell r="B1675">
            <v>0</v>
          </cell>
          <cell r="C1675">
            <v>0</v>
          </cell>
          <cell r="D1675">
            <v>0</v>
          </cell>
          <cell r="E1675">
            <v>0</v>
          </cell>
          <cell r="F1675"/>
          <cell r="G1675">
            <v>0</v>
          </cell>
          <cell r="H1675">
            <v>0</v>
          </cell>
          <cell r="I1675">
            <v>0</v>
          </cell>
          <cell r="J1675">
            <v>0</v>
          </cell>
          <cell r="K1675"/>
          <cell r="L1675"/>
          <cell r="M1675"/>
          <cell r="N1675"/>
        </row>
        <row r="1676">
          <cell r="A1676">
            <v>0</v>
          </cell>
          <cell r="B1676">
            <v>0</v>
          </cell>
          <cell r="C1676">
            <v>0</v>
          </cell>
          <cell r="D1676">
            <v>0</v>
          </cell>
          <cell r="E1676">
            <v>0</v>
          </cell>
          <cell r="F1676"/>
          <cell r="G1676">
            <v>0</v>
          </cell>
          <cell r="H1676">
            <v>0</v>
          </cell>
          <cell r="I1676">
            <v>0</v>
          </cell>
          <cell r="J1676">
            <v>0</v>
          </cell>
          <cell r="K1676"/>
          <cell r="L1676"/>
          <cell r="M1676"/>
          <cell r="N1676"/>
        </row>
        <row r="1677">
          <cell r="A1677">
            <v>0</v>
          </cell>
          <cell r="B1677">
            <v>0</v>
          </cell>
          <cell r="C1677">
            <v>0</v>
          </cell>
          <cell r="D1677">
            <v>0</v>
          </cell>
          <cell r="E1677">
            <v>0</v>
          </cell>
          <cell r="F1677"/>
          <cell r="G1677">
            <v>0</v>
          </cell>
          <cell r="H1677">
            <v>0</v>
          </cell>
          <cell r="I1677">
            <v>0</v>
          </cell>
          <cell r="J1677">
            <v>0</v>
          </cell>
          <cell r="K1677"/>
          <cell r="L1677"/>
          <cell r="M1677"/>
          <cell r="N1677"/>
        </row>
        <row r="1678">
          <cell r="A1678">
            <v>0</v>
          </cell>
          <cell r="B1678">
            <v>0</v>
          </cell>
          <cell r="C1678">
            <v>0</v>
          </cell>
          <cell r="D1678">
            <v>0</v>
          </cell>
          <cell r="E1678">
            <v>0</v>
          </cell>
          <cell r="F1678"/>
          <cell r="G1678">
            <v>0</v>
          </cell>
          <cell r="H1678">
            <v>0</v>
          </cell>
          <cell r="I1678">
            <v>0</v>
          </cell>
          <cell r="J1678">
            <v>0</v>
          </cell>
          <cell r="K1678"/>
          <cell r="L1678"/>
          <cell r="M1678"/>
          <cell r="N1678"/>
        </row>
        <row r="1679">
          <cell r="A1679">
            <v>0</v>
          </cell>
          <cell r="B1679">
            <v>0</v>
          </cell>
          <cell r="C1679">
            <v>0</v>
          </cell>
          <cell r="D1679">
            <v>0</v>
          </cell>
          <cell r="E1679">
            <v>0</v>
          </cell>
          <cell r="F1679"/>
          <cell r="G1679">
            <v>0</v>
          </cell>
          <cell r="H1679">
            <v>0</v>
          </cell>
          <cell r="I1679">
            <v>0</v>
          </cell>
          <cell r="J1679">
            <v>0</v>
          </cell>
          <cell r="K1679"/>
          <cell r="L1679"/>
          <cell r="M1679"/>
          <cell r="N1679"/>
        </row>
        <row r="1680">
          <cell r="A1680">
            <v>0</v>
          </cell>
          <cell r="B1680">
            <v>0</v>
          </cell>
          <cell r="C1680">
            <v>0</v>
          </cell>
          <cell r="D1680">
            <v>0</v>
          </cell>
          <cell r="E1680">
            <v>0</v>
          </cell>
          <cell r="F1680"/>
          <cell r="G1680">
            <v>0</v>
          </cell>
          <cell r="H1680">
            <v>0</v>
          </cell>
          <cell r="I1680">
            <v>0</v>
          </cell>
          <cell r="J1680">
            <v>0</v>
          </cell>
          <cell r="K1680"/>
          <cell r="L1680"/>
          <cell r="M1680"/>
          <cell r="N1680"/>
        </row>
        <row r="1681">
          <cell r="A1681">
            <v>0</v>
          </cell>
          <cell r="B1681">
            <v>0</v>
          </cell>
          <cell r="C1681">
            <v>0</v>
          </cell>
          <cell r="D1681">
            <v>0</v>
          </cell>
          <cell r="E1681">
            <v>0</v>
          </cell>
          <cell r="F1681"/>
          <cell r="G1681">
            <v>0</v>
          </cell>
          <cell r="H1681">
            <v>0</v>
          </cell>
          <cell r="I1681">
            <v>0</v>
          </cell>
          <cell r="J1681">
            <v>0</v>
          </cell>
          <cell r="K1681"/>
          <cell r="L1681"/>
          <cell r="M1681"/>
          <cell r="N1681"/>
        </row>
        <row r="1682">
          <cell r="A1682">
            <v>0</v>
          </cell>
          <cell r="B1682">
            <v>0</v>
          </cell>
          <cell r="C1682">
            <v>0</v>
          </cell>
          <cell r="D1682">
            <v>0</v>
          </cell>
          <cell r="E1682">
            <v>0</v>
          </cell>
          <cell r="F1682"/>
          <cell r="G1682">
            <v>0</v>
          </cell>
          <cell r="H1682">
            <v>0</v>
          </cell>
          <cell r="I1682">
            <v>0</v>
          </cell>
          <cell r="J1682">
            <v>0</v>
          </cell>
          <cell r="K1682"/>
          <cell r="L1682"/>
          <cell r="M1682"/>
          <cell r="N1682"/>
        </row>
        <row r="1683">
          <cell r="A1683">
            <v>0</v>
          </cell>
          <cell r="B1683">
            <v>0</v>
          </cell>
          <cell r="C1683">
            <v>0</v>
          </cell>
          <cell r="D1683">
            <v>0</v>
          </cell>
          <cell r="E1683">
            <v>0</v>
          </cell>
          <cell r="F1683"/>
          <cell r="G1683">
            <v>0</v>
          </cell>
          <cell r="H1683">
            <v>0</v>
          </cell>
          <cell r="I1683">
            <v>0</v>
          </cell>
          <cell r="J1683">
            <v>0</v>
          </cell>
          <cell r="K1683"/>
          <cell r="L1683"/>
          <cell r="M1683"/>
          <cell r="N1683"/>
        </row>
        <row r="1684">
          <cell r="A1684">
            <v>0</v>
          </cell>
          <cell r="B1684">
            <v>0</v>
          </cell>
          <cell r="C1684">
            <v>0</v>
          </cell>
          <cell r="D1684">
            <v>0</v>
          </cell>
          <cell r="E1684">
            <v>0</v>
          </cell>
          <cell r="F1684"/>
          <cell r="G1684">
            <v>0</v>
          </cell>
          <cell r="H1684">
            <v>0</v>
          </cell>
          <cell r="I1684">
            <v>0</v>
          </cell>
          <cell r="J1684">
            <v>0</v>
          </cell>
          <cell r="K1684"/>
          <cell r="L1684"/>
          <cell r="M1684"/>
          <cell r="N1684"/>
        </row>
        <row r="1685">
          <cell r="A1685">
            <v>0</v>
          </cell>
          <cell r="B1685">
            <v>0</v>
          </cell>
          <cell r="C1685">
            <v>0</v>
          </cell>
          <cell r="D1685">
            <v>0</v>
          </cell>
          <cell r="E1685">
            <v>0</v>
          </cell>
          <cell r="F1685"/>
          <cell r="G1685">
            <v>0</v>
          </cell>
          <cell r="H1685">
            <v>0</v>
          </cell>
          <cell r="I1685">
            <v>0</v>
          </cell>
          <cell r="J1685">
            <v>0</v>
          </cell>
          <cell r="K1685"/>
          <cell r="L1685"/>
          <cell r="M1685"/>
          <cell r="N1685"/>
        </row>
        <row r="1686">
          <cell r="A1686">
            <v>0</v>
          </cell>
          <cell r="B1686">
            <v>0</v>
          </cell>
          <cell r="C1686">
            <v>0</v>
          </cell>
          <cell r="D1686">
            <v>0</v>
          </cell>
          <cell r="E1686">
            <v>0</v>
          </cell>
          <cell r="F1686"/>
          <cell r="G1686">
            <v>0</v>
          </cell>
          <cell r="H1686">
            <v>0</v>
          </cell>
          <cell r="I1686">
            <v>0</v>
          </cell>
          <cell r="J1686">
            <v>0</v>
          </cell>
          <cell r="K1686"/>
          <cell r="L1686"/>
          <cell r="M1686"/>
          <cell r="N1686"/>
        </row>
        <row r="1687">
          <cell r="A1687">
            <v>0</v>
          </cell>
          <cell r="B1687">
            <v>0</v>
          </cell>
          <cell r="C1687">
            <v>0</v>
          </cell>
          <cell r="D1687">
            <v>0</v>
          </cell>
          <cell r="E1687">
            <v>0</v>
          </cell>
          <cell r="F1687"/>
          <cell r="G1687">
            <v>0</v>
          </cell>
          <cell r="H1687">
            <v>0</v>
          </cell>
          <cell r="I1687">
            <v>0</v>
          </cell>
          <cell r="J1687">
            <v>0</v>
          </cell>
          <cell r="K1687"/>
          <cell r="L1687"/>
          <cell r="M1687"/>
          <cell r="N1687"/>
        </row>
        <row r="1688">
          <cell r="A1688">
            <v>0</v>
          </cell>
          <cell r="B1688">
            <v>0</v>
          </cell>
          <cell r="C1688">
            <v>0</v>
          </cell>
          <cell r="D1688">
            <v>0</v>
          </cell>
          <cell r="E1688">
            <v>0</v>
          </cell>
          <cell r="F1688"/>
          <cell r="G1688">
            <v>0</v>
          </cell>
          <cell r="H1688">
            <v>0</v>
          </cell>
          <cell r="I1688">
            <v>0</v>
          </cell>
          <cell r="J1688">
            <v>0</v>
          </cell>
          <cell r="K1688"/>
          <cell r="L1688"/>
          <cell r="M1688"/>
          <cell r="N1688"/>
        </row>
        <row r="1689">
          <cell r="A1689">
            <v>0</v>
          </cell>
          <cell r="B1689">
            <v>0</v>
          </cell>
          <cell r="C1689">
            <v>0</v>
          </cell>
          <cell r="D1689">
            <v>0</v>
          </cell>
          <cell r="E1689">
            <v>0</v>
          </cell>
          <cell r="F1689"/>
          <cell r="G1689">
            <v>0</v>
          </cell>
          <cell r="H1689">
            <v>0</v>
          </cell>
          <cell r="I1689">
            <v>0</v>
          </cell>
          <cell r="J1689">
            <v>0</v>
          </cell>
          <cell r="K1689"/>
          <cell r="L1689"/>
          <cell r="M1689"/>
          <cell r="N1689"/>
        </row>
        <row r="1690">
          <cell r="A1690">
            <v>0</v>
          </cell>
          <cell r="B1690">
            <v>0</v>
          </cell>
          <cell r="C1690">
            <v>0</v>
          </cell>
          <cell r="D1690">
            <v>0</v>
          </cell>
          <cell r="E1690">
            <v>0</v>
          </cell>
          <cell r="F1690"/>
          <cell r="G1690">
            <v>0</v>
          </cell>
          <cell r="H1690">
            <v>0</v>
          </cell>
          <cell r="I1690">
            <v>0</v>
          </cell>
          <cell r="J1690">
            <v>0</v>
          </cell>
          <cell r="K1690"/>
          <cell r="L1690"/>
          <cell r="M1690"/>
          <cell r="N1690"/>
        </row>
        <row r="1691">
          <cell r="A1691">
            <v>0</v>
          </cell>
          <cell r="B1691">
            <v>0</v>
          </cell>
          <cell r="C1691">
            <v>0</v>
          </cell>
          <cell r="D1691">
            <v>0</v>
          </cell>
          <cell r="E1691">
            <v>0</v>
          </cell>
          <cell r="F1691"/>
          <cell r="G1691">
            <v>0</v>
          </cell>
          <cell r="H1691">
            <v>0</v>
          </cell>
          <cell r="I1691">
            <v>0</v>
          </cell>
          <cell r="J1691">
            <v>0</v>
          </cell>
          <cell r="K1691"/>
          <cell r="L1691"/>
          <cell r="M1691"/>
          <cell r="N1691"/>
        </row>
        <row r="1692">
          <cell r="A1692">
            <v>0</v>
          </cell>
          <cell r="B1692">
            <v>0</v>
          </cell>
          <cell r="C1692">
            <v>0</v>
          </cell>
          <cell r="D1692">
            <v>0</v>
          </cell>
          <cell r="E1692">
            <v>0</v>
          </cell>
          <cell r="F1692"/>
          <cell r="G1692">
            <v>0</v>
          </cell>
          <cell r="H1692">
            <v>0</v>
          </cell>
          <cell r="I1692">
            <v>0</v>
          </cell>
          <cell r="J1692">
            <v>0</v>
          </cell>
          <cell r="K1692"/>
          <cell r="L1692"/>
          <cell r="M1692"/>
          <cell r="N1692"/>
        </row>
        <row r="1693">
          <cell r="A1693">
            <v>0</v>
          </cell>
          <cell r="B1693">
            <v>0</v>
          </cell>
          <cell r="C1693">
            <v>0</v>
          </cell>
          <cell r="D1693">
            <v>0</v>
          </cell>
          <cell r="E1693">
            <v>0</v>
          </cell>
          <cell r="F1693"/>
          <cell r="G1693">
            <v>0</v>
          </cell>
          <cell r="H1693">
            <v>0</v>
          </cell>
          <cell r="I1693">
            <v>0</v>
          </cell>
          <cell r="J1693">
            <v>0</v>
          </cell>
          <cell r="K1693"/>
          <cell r="L1693"/>
          <cell r="M1693"/>
          <cell r="N1693"/>
        </row>
        <row r="1694">
          <cell r="A1694">
            <v>0</v>
          </cell>
          <cell r="B1694">
            <v>0</v>
          </cell>
          <cell r="C1694">
            <v>0</v>
          </cell>
          <cell r="D1694">
            <v>0</v>
          </cell>
          <cell r="E1694">
            <v>0</v>
          </cell>
          <cell r="F1694"/>
          <cell r="G1694">
            <v>0</v>
          </cell>
          <cell r="H1694">
            <v>0</v>
          </cell>
          <cell r="I1694">
            <v>0</v>
          </cell>
          <cell r="J1694">
            <v>0</v>
          </cell>
          <cell r="K1694"/>
          <cell r="L1694"/>
          <cell r="M1694"/>
          <cell r="N1694"/>
        </row>
        <row r="1695">
          <cell r="A1695">
            <v>0</v>
          </cell>
          <cell r="B1695">
            <v>0</v>
          </cell>
          <cell r="C1695">
            <v>0</v>
          </cell>
          <cell r="D1695">
            <v>0</v>
          </cell>
          <cell r="E1695">
            <v>0</v>
          </cell>
          <cell r="F1695"/>
          <cell r="G1695">
            <v>0</v>
          </cell>
          <cell r="H1695">
            <v>0</v>
          </cell>
          <cell r="I1695">
            <v>0</v>
          </cell>
          <cell r="J1695">
            <v>0</v>
          </cell>
          <cell r="K1695"/>
          <cell r="L1695"/>
          <cell r="M1695"/>
          <cell r="N1695"/>
        </row>
        <row r="1696">
          <cell r="A1696">
            <v>0</v>
          </cell>
          <cell r="B1696">
            <v>0</v>
          </cell>
          <cell r="C1696">
            <v>0</v>
          </cell>
          <cell r="D1696">
            <v>0</v>
          </cell>
          <cell r="E1696">
            <v>0</v>
          </cell>
          <cell r="F1696"/>
          <cell r="G1696">
            <v>0</v>
          </cell>
          <cell r="H1696">
            <v>0</v>
          </cell>
          <cell r="I1696">
            <v>0</v>
          </cell>
          <cell r="J1696">
            <v>0</v>
          </cell>
          <cell r="K1696"/>
          <cell r="L1696"/>
          <cell r="M1696"/>
          <cell r="N1696"/>
        </row>
        <row r="1697">
          <cell r="A1697">
            <v>0</v>
          </cell>
          <cell r="B1697">
            <v>0</v>
          </cell>
          <cell r="C1697">
            <v>0</v>
          </cell>
          <cell r="D1697">
            <v>0</v>
          </cell>
          <cell r="E1697">
            <v>0</v>
          </cell>
          <cell r="F1697"/>
          <cell r="G1697">
            <v>0</v>
          </cell>
          <cell r="H1697">
            <v>0</v>
          </cell>
          <cell r="I1697">
            <v>0</v>
          </cell>
          <cell r="J1697">
            <v>0</v>
          </cell>
          <cell r="K1697"/>
          <cell r="L1697"/>
          <cell r="M1697"/>
          <cell r="N1697"/>
        </row>
        <row r="1698">
          <cell r="A1698">
            <v>0</v>
          </cell>
          <cell r="B1698">
            <v>0</v>
          </cell>
          <cell r="C1698">
            <v>0</v>
          </cell>
          <cell r="D1698">
            <v>0</v>
          </cell>
          <cell r="E1698">
            <v>0</v>
          </cell>
          <cell r="F1698"/>
          <cell r="G1698">
            <v>0</v>
          </cell>
          <cell r="H1698">
            <v>0</v>
          </cell>
          <cell r="I1698">
            <v>0</v>
          </cell>
          <cell r="J1698">
            <v>0</v>
          </cell>
          <cell r="K1698"/>
          <cell r="L1698"/>
          <cell r="M1698"/>
          <cell r="N1698"/>
        </row>
        <row r="1699">
          <cell r="A1699">
            <v>0</v>
          </cell>
          <cell r="B1699">
            <v>0</v>
          </cell>
          <cell r="C1699">
            <v>0</v>
          </cell>
          <cell r="D1699">
            <v>0</v>
          </cell>
          <cell r="E1699">
            <v>0</v>
          </cell>
          <cell r="F1699"/>
          <cell r="G1699">
            <v>0</v>
          </cell>
          <cell r="H1699">
            <v>0</v>
          </cell>
          <cell r="I1699">
            <v>0</v>
          </cell>
          <cell r="J1699">
            <v>0</v>
          </cell>
          <cell r="K1699"/>
          <cell r="L1699"/>
          <cell r="M1699"/>
          <cell r="N1699"/>
        </row>
        <row r="1700">
          <cell r="A1700">
            <v>0</v>
          </cell>
          <cell r="B1700">
            <v>0</v>
          </cell>
          <cell r="C1700">
            <v>0</v>
          </cell>
          <cell r="D1700">
            <v>0</v>
          </cell>
          <cell r="E1700">
            <v>0</v>
          </cell>
          <cell r="F1700"/>
          <cell r="G1700">
            <v>0</v>
          </cell>
          <cell r="H1700">
            <v>0</v>
          </cell>
          <cell r="I1700">
            <v>0</v>
          </cell>
          <cell r="J1700">
            <v>0</v>
          </cell>
          <cell r="K1700"/>
          <cell r="L1700"/>
          <cell r="M1700"/>
          <cell r="N1700"/>
        </row>
        <row r="1701">
          <cell r="A1701">
            <v>0</v>
          </cell>
          <cell r="B1701">
            <v>0</v>
          </cell>
          <cell r="C1701">
            <v>0</v>
          </cell>
          <cell r="D1701">
            <v>0</v>
          </cell>
          <cell r="E1701">
            <v>0</v>
          </cell>
          <cell r="F1701"/>
          <cell r="G1701">
            <v>0</v>
          </cell>
          <cell r="H1701">
            <v>0</v>
          </cell>
          <cell r="I1701">
            <v>0</v>
          </cell>
          <cell r="J1701">
            <v>0</v>
          </cell>
          <cell r="K1701"/>
          <cell r="L1701"/>
          <cell r="M1701"/>
          <cell r="N1701"/>
        </row>
        <row r="1702">
          <cell r="A1702">
            <v>0</v>
          </cell>
          <cell r="B1702">
            <v>0</v>
          </cell>
          <cell r="C1702">
            <v>0</v>
          </cell>
          <cell r="D1702">
            <v>0</v>
          </cell>
          <cell r="E1702">
            <v>0</v>
          </cell>
          <cell r="F1702"/>
          <cell r="G1702">
            <v>0</v>
          </cell>
          <cell r="H1702">
            <v>0</v>
          </cell>
          <cell r="I1702">
            <v>0</v>
          </cell>
          <cell r="J1702">
            <v>0</v>
          </cell>
          <cell r="K1702"/>
          <cell r="L1702"/>
          <cell r="M1702"/>
          <cell r="N1702"/>
        </row>
        <row r="1703">
          <cell r="A1703">
            <v>0</v>
          </cell>
          <cell r="B1703">
            <v>0</v>
          </cell>
          <cell r="C1703">
            <v>0</v>
          </cell>
          <cell r="D1703">
            <v>0</v>
          </cell>
          <cell r="E1703">
            <v>0</v>
          </cell>
          <cell r="F1703"/>
          <cell r="G1703">
            <v>0</v>
          </cell>
          <cell r="H1703">
            <v>0</v>
          </cell>
          <cell r="I1703">
            <v>0</v>
          </cell>
          <cell r="J1703">
            <v>0</v>
          </cell>
          <cell r="K1703"/>
          <cell r="L1703"/>
          <cell r="M1703"/>
          <cell r="N1703"/>
        </row>
        <row r="1704">
          <cell r="A1704">
            <v>0</v>
          </cell>
          <cell r="B1704">
            <v>0</v>
          </cell>
          <cell r="C1704">
            <v>0</v>
          </cell>
          <cell r="D1704">
            <v>0</v>
          </cell>
          <cell r="E1704">
            <v>0</v>
          </cell>
          <cell r="F1704"/>
          <cell r="G1704">
            <v>0</v>
          </cell>
          <cell r="H1704">
            <v>0</v>
          </cell>
          <cell r="I1704">
            <v>0</v>
          </cell>
          <cell r="J1704">
            <v>0</v>
          </cell>
          <cell r="K1704"/>
          <cell r="L1704"/>
          <cell r="M1704"/>
          <cell r="N1704"/>
        </row>
        <row r="1705">
          <cell r="A1705">
            <v>0</v>
          </cell>
          <cell r="B1705">
            <v>0</v>
          </cell>
          <cell r="C1705">
            <v>0</v>
          </cell>
          <cell r="D1705">
            <v>0</v>
          </cell>
          <cell r="E1705">
            <v>0</v>
          </cell>
          <cell r="F1705"/>
          <cell r="G1705">
            <v>0</v>
          </cell>
          <cell r="H1705">
            <v>0</v>
          </cell>
          <cell r="I1705">
            <v>0</v>
          </cell>
          <cell r="J1705">
            <v>0</v>
          </cell>
          <cell r="K1705"/>
          <cell r="L1705"/>
          <cell r="M1705"/>
          <cell r="N1705"/>
        </row>
        <row r="1706">
          <cell r="A1706">
            <v>0</v>
          </cell>
          <cell r="B1706">
            <v>0</v>
          </cell>
          <cell r="C1706">
            <v>0</v>
          </cell>
          <cell r="D1706">
            <v>0</v>
          </cell>
          <cell r="E1706">
            <v>0</v>
          </cell>
          <cell r="F1706"/>
          <cell r="G1706">
            <v>0</v>
          </cell>
          <cell r="H1706">
            <v>0</v>
          </cell>
          <cell r="I1706">
            <v>0</v>
          </cell>
          <cell r="J1706">
            <v>0</v>
          </cell>
          <cell r="K1706"/>
          <cell r="L1706"/>
          <cell r="M1706"/>
          <cell r="N1706"/>
        </row>
        <row r="1707">
          <cell r="A1707">
            <v>0</v>
          </cell>
          <cell r="B1707">
            <v>0</v>
          </cell>
          <cell r="C1707">
            <v>0</v>
          </cell>
          <cell r="D1707">
            <v>0</v>
          </cell>
          <cell r="E1707">
            <v>0</v>
          </cell>
          <cell r="F1707"/>
          <cell r="G1707">
            <v>0</v>
          </cell>
          <cell r="H1707">
            <v>0</v>
          </cell>
          <cell r="I1707">
            <v>0</v>
          </cell>
          <cell r="J1707">
            <v>0</v>
          </cell>
          <cell r="K1707"/>
          <cell r="L1707"/>
          <cell r="M1707"/>
          <cell r="N1707"/>
        </row>
        <row r="1708">
          <cell r="A1708">
            <v>0</v>
          </cell>
          <cell r="B1708">
            <v>0</v>
          </cell>
          <cell r="C1708">
            <v>0</v>
          </cell>
          <cell r="D1708">
            <v>0</v>
          </cell>
          <cell r="E1708">
            <v>0</v>
          </cell>
          <cell r="F1708"/>
          <cell r="G1708">
            <v>0</v>
          </cell>
          <cell r="H1708">
            <v>0</v>
          </cell>
          <cell r="I1708">
            <v>0</v>
          </cell>
          <cell r="J1708">
            <v>0</v>
          </cell>
          <cell r="K1708"/>
          <cell r="L1708"/>
          <cell r="M1708"/>
          <cell r="N1708"/>
        </row>
        <row r="1709">
          <cell r="A1709">
            <v>0</v>
          </cell>
          <cell r="B1709">
            <v>0</v>
          </cell>
          <cell r="C1709">
            <v>0</v>
          </cell>
          <cell r="D1709">
            <v>0</v>
          </cell>
          <cell r="E1709">
            <v>0</v>
          </cell>
          <cell r="F1709"/>
          <cell r="G1709">
            <v>0</v>
          </cell>
          <cell r="H1709">
            <v>0</v>
          </cell>
          <cell r="I1709">
            <v>0</v>
          </cell>
          <cell r="J1709">
            <v>0</v>
          </cell>
          <cell r="K1709"/>
          <cell r="L1709"/>
          <cell r="M1709"/>
          <cell r="N1709"/>
        </row>
        <row r="1710">
          <cell r="A1710">
            <v>0</v>
          </cell>
          <cell r="B1710">
            <v>0</v>
          </cell>
          <cell r="C1710">
            <v>0</v>
          </cell>
          <cell r="D1710">
            <v>0</v>
          </cell>
          <cell r="E1710">
            <v>0</v>
          </cell>
          <cell r="F1710"/>
          <cell r="G1710">
            <v>0</v>
          </cell>
          <cell r="H1710">
            <v>0</v>
          </cell>
          <cell r="I1710">
            <v>0</v>
          </cell>
          <cell r="J1710">
            <v>0</v>
          </cell>
          <cell r="K1710"/>
          <cell r="L1710"/>
          <cell r="M1710"/>
          <cell r="N1710"/>
        </row>
        <row r="1711">
          <cell r="A1711">
            <v>0</v>
          </cell>
          <cell r="B1711">
            <v>0</v>
          </cell>
          <cell r="C1711">
            <v>0</v>
          </cell>
          <cell r="D1711">
            <v>0</v>
          </cell>
          <cell r="E1711">
            <v>0</v>
          </cell>
          <cell r="F1711"/>
          <cell r="G1711">
            <v>0</v>
          </cell>
          <cell r="H1711">
            <v>0</v>
          </cell>
          <cell r="I1711">
            <v>0</v>
          </cell>
          <cell r="J1711">
            <v>0</v>
          </cell>
          <cell r="K1711"/>
          <cell r="L1711"/>
          <cell r="M1711"/>
          <cell r="N1711"/>
        </row>
        <row r="1712">
          <cell r="A1712">
            <v>0</v>
          </cell>
          <cell r="B1712">
            <v>0</v>
          </cell>
          <cell r="C1712">
            <v>0</v>
          </cell>
          <cell r="D1712">
            <v>0</v>
          </cell>
          <cell r="E1712">
            <v>0</v>
          </cell>
          <cell r="F1712"/>
          <cell r="G1712">
            <v>0</v>
          </cell>
          <cell r="H1712">
            <v>0</v>
          </cell>
          <cell r="I1712">
            <v>0</v>
          </cell>
          <cell r="J1712">
            <v>0</v>
          </cell>
          <cell r="K1712"/>
          <cell r="L1712"/>
          <cell r="M1712"/>
          <cell r="N1712"/>
        </row>
        <row r="1713">
          <cell r="A1713">
            <v>0</v>
          </cell>
          <cell r="B1713">
            <v>0</v>
          </cell>
          <cell r="C1713">
            <v>0</v>
          </cell>
          <cell r="D1713">
            <v>0</v>
          </cell>
          <cell r="E1713">
            <v>0</v>
          </cell>
          <cell r="F1713"/>
          <cell r="G1713">
            <v>0</v>
          </cell>
          <cell r="H1713">
            <v>0</v>
          </cell>
          <cell r="I1713">
            <v>0</v>
          </cell>
          <cell r="J1713">
            <v>0</v>
          </cell>
          <cell r="K1713"/>
          <cell r="L1713"/>
          <cell r="M1713"/>
          <cell r="N1713"/>
        </row>
        <row r="1714">
          <cell r="A1714">
            <v>0</v>
          </cell>
          <cell r="B1714">
            <v>0</v>
          </cell>
          <cell r="C1714">
            <v>0</v>
          </cell>
          <cell r="D1714">
            <v>0</v>
          </cell>
          <cell r="E1714">
            <v>0</v>
          </cell>
          <cell r="F1714"/>
          <cell r="G1714">
            <v>0</v>
          </cell>
          <cell r="H1714">
            <v>0</v>
          </cell>
          <cell r="I1714">
            <v>0</v>
          </cell>
          <cell r="J1714">
            <v>0</v>
          </cell>
          <cell r="K1714"/>
          <cell r="L1714"/>
          <cell r="M1714"/>
          <cell r="N1714"/>
        </row>
        <row r="1715">
          <cell r="A1715">
            <v>0</v>
          </cell>
          <cell r="B1715">
            <v>0</v>
          </cell>
          <cell r="C1715">
            <v>0</v>
          </cell>
          <cell r="D1715">
            <v>0</v>
          </cell>
          <cell r="E1715">
            <v>0</v>
          </cell>
          <cell r="F1715"/>
          <cell r="G1715">
            <v>0</v>
          </cell>
          <cell r="H1715">
            <v>0</v>
          </cell>
          <cell r="I1715">
            <v>0</v>
          </cell>
          <cell r="J1715">
            <v>0</v>
          </cell>
          <cell r="K1715"/>
          <cell r="L1715"/>
          <cell r="M1715"/>
          <cell r="N1715"/>
        </row>
        <row r="1716">
          <cell r="A1716">
            <v>0</v>
          </cell>
          <cell r="B1716">
            <v>0</v>
          </cell>
          <cell r="C1716">
            <v>0</v>
          </cell>
          <cell r="D1716">
            <v>0</v>
          </cell>
          <cell r="E1716">
            <v>0</v>
          </cell>
          <cell r="F1716"/>
          <cell r="G1716">
            <v>0</v>
          </cell>
          <cell r="H1716">
            <v>0</v>
          </cell>
          <cell r="I1716">
            <v>0</v>
          </cell>
          <cell r="J1716">
            <v>0</v>
          </cell>
          <cell r="K1716"/>
          <cell r="L1716"/>
          <cell r="M1716"/>
          <cell r="N1716"/>
        </row>
        <row r="1717">
          <cell r="A1717">
            <v>0</v>
          </cell>
          <cell r="B1717">
            <v>0</v>
          </cell>
          <cell r="C1717">
            <v>0</v>
          </cell>
          <cell r="D1717">
            <v>0</v>
          </cell>
          <cell r="E1717">
            <v>0</v>
          </cell>
          <cell r="F1717"/>
          <cell r="G1717">
            <v>0</v>
          </cell>
          <cell r="H1717">
            <v>0</v>
          </cell>
          <cell r="I1717">
            <v>0</v>
          </cell>
          <cell r="J1717">
            <v>0</v>
          </cell>
          <cell r="K1717"/>
          <cell r="L1717"/>
          <cell r="M1717"/>
          <cell r="N1717"/>
        </row>
        <row r="1718">
          <cell r="A1718">
            <v>0</v>
          </cell>
          <cell r="B1718">
            <v>0</v>
          </cell>
          <cell r="C1718">
            <v>0</v>
          </cell>
          <cell r="D1718">
            <v>0</v>
          </cell>
          <cell r="E1718">
            <v>0</v>
          </cell>
          <cell r="F1718"/>
          <cell r="G1718">
            <v>0</v>
          </cell>
          <cell r="H1718">
            <v>0</v>
          </cell>
          <cell r="I1718">
            <v>0</v>
          </cell>
          <cell r="J1718">
            <v>0</v>
          </cell>
          <cell r="K1718"/>
          <cell r="L1718"/>
          <cell r="M1718"/>
          <cell r="N1718"/>
        </row>
        <row r="1719">
          <cell r="A1719">
            <v>0</v>
          </cell>
          <cell r="B1719">
            <v>0</v>
          </cell>
          <cell r="C1719">
            <v>0</v>
          </cell>
          <cell r="D1719">
            <v>0</v>
          </cell>
          <cell r="E1719">
            <v>0</v>
          </cell>
          <cell r="F1719"/>
          <cell r="G1719">
            <v>0</v>
          </cell>
          <cell r="H1719">
            <v>0</v>
          </cell>
          <cell r="I1719">
            <v>0</v>
          </cell>
          <cell r="J1719">
            <v>0</v>
          </cell>
          <cell r="K1719"/>
          <cell r="L1719"/>
          <cell r="M1719"/>
          <cell r="N1719"/>
        </row>
        <row r="1720">
          <cell r="A1720">
            <v>0</v>
          </cell>
          <cell r="B1720">
            <v>0</v>
          </cell>
          <cell r="C1720">
            <v>0</v>
          </cell>
          <cell r="D1720">
            <v>0</v>
          </cell>
          <cell r="E1720">
            <v>0</v>
          </cell>
          <cell r="F1720"/>
          <cell r="G1720">
            <v>0</v>
          </cell>
          <cell r="H1720">
            <v>0</v>
          </cell>
          <cell r="I1720">
            <v>0</v>
          </cell>
          <cell r="J1720">
            <v>0</v>
          </cell>
          <cell r="K1720"/>
          <cell r="L1720"/>
          <cell r="M1720"/>
          <cell r="N1720"/>
        </row>
        <row r="1721">
          <cell r="A1721">
            <v>0</v>
          </cell>
          <cell r="B1721">
            <v>0</v>
          </cell>
          <cell r="C1721">
            <v>0</v>
          </cell>
          <cell r="D1721">
            <v>0</v>
          </cell>
          <cell r="E1721">
            <v>0</v>
          </cell>
          <cell r="F1721"/>
          <cell r="G1721">
            <v>0</v>
          </cell>
          <cell r="H1721">
            <v>0</v>
          </cell>
          <cell r="I1721">
            <v>0</v>
          </cell>
          <cell r="J1721">
            <v>0</v>
          </cell>
          <cell r="K1721"/>
          <cell r="L1721"/>
          <cell r="M1721"/>
          <cell r="N1721"/>
        </row>
        <row r="1722">
          <cell r="A1722">
            <v>0</v>
          </cell>
          <cell r="B1722">
            <v>0</v>
          </cell>
          <cell r="C1722">
            <v>0</v>
          </cell>
          <cell r="D1722">
            <v>0</v>
          </cell>
          <cell r="E1722">
            <v>0</v>
          </cell>
          <cell r="F1722"/>
          <cell r="G1722">
            <v>0</v>
          </cell>
          <cell r="H1722">
            <v>0</v>
          </cell>
          <cell r="I1722">
            <v>0</v>
          </cell>
          <cell r="J1722">
            <v>0</v>
          </cell>
          <cell r="K1722"/>
          <cell r="L1722"/>
          <cell r="M1722"/>
          <cell r="N1722"/>
        </row>
        <row r="1723">
          <cell r="A1723">
            <v>0</v>
          </cell>
          <cell r="B1723">
            <v>0</v>
          </cell>
          <cell r="C1723">
            <v>0</v>
          </cell>
          <cell r="D1723">
            <v>0</v>
          </cell>
          <cell r="E1723">
            <v>0</v>
          </cell>
          <cell r="F1723"/>
          <cell r="G1723">
            <v>0</v>
          </cell>
          <cell r="H1723">
            <v>0</v>
          </cell>
          <cell r="I1723">
            <v>0</v>
          </cell>
          <cell r="J1723">
            <v>0</v>
          </cell>
          <cell r="K1723"/>
          <cell r="L1723"/>
          <cell r="M1723"/>
          <cell r="N1723"/>
        </row>
        <row r="1724">
          <cell r="A1724">
            <v>0</v>
          </cell>
          <cell r="B1724">
            <v>0</v>
          </cell>
          <cell r="C1724">
            <v>0</v>
          </cell>
          <cell r="D1724">
            <v>0</v>
          </cell>
          <cell r="E1724">
            <v>0</v>
          </cell>
          <cell r="F1724"/>
          <cell r="G1724">
            <v>0</v>
          </cell>
          <cell r="H1724">
            <v>0</v>
          </cell>
          <cell r="I1724">
            <v>0</v>
          </cell>
          <cell r="J1724">
            <v>0</v>
          </cell>
          <cell r="K1724"/>
          <cell r="L1724"/>
          <cell r="M1724"/>
          <cell r="N1724"/>
        </row>
        <row r="1725">
          <cell r="A1725">
            <v>0</v>
          </cell>
          <cell r="B1725">
            <v>0</v>
          </cell>
          <cell r="C1725">
            <v>0</v>
          </cell>
          <cell r="D1725">
            <v>0</v>
          </cell>
          <cell r="E1725">
            <v>0</v>
          </cell>
          <cell r="F1725"/>
          <cell r="G1725">
            <v>0</v>
          </cell>
          <cell r="H1725">
            <v>0</v>
          </cell>
          <cell r="I1725">
            <v>0</v>
          </cell>
          <cell r="J1725">
            <v>0</v>
          </cell>
          <cell r="K1725"/>
          <cell r="L1725"/>
          <cell r="M1725"/>
          <cell r="N1725"/>
        </row>
        <row r="1726">
          <cell r="A1726">
            <v>0</v>
          </cell>
          <cell r="B1726">
            <v>0</v>
          </cell>
          <cell r="C1726">
            <v>0</v>
          </cell>
          <cell r="D1726">
            <v>0</v>
          </cell>
          <cell r="E1726">
            <v>0</v>
          </cell>
          <cell r="F1726"/>
          <cell r="G1726">
            <v>0</v>
          </cell>
          <cell r="H1726">
            <v>0</v>
          </cell>
          <cell r="I1726">
            <v>0</v>
          </cell>
          <cell r="J1726">
            <v>0</v>
          </cell>
          <cell r="K1726"/>
          <cell r="L1726"/>
          <cell r="M1726"/>
          <cell r="N1726"/>
        </row>
        <row r="1727">
          <cell r="A1727">
            <v>0</v>
          </cell>
          <cell r="B1727">
            <v>0</v>
          </cell>
          <cell r="C1727">
            <v>0</v>
          </cell>
          <cell r="D1727">
            <v>0</v>
          </cell>
          <cell r="E1727">
            <v>0</v>
          </cell>
          <cell r="F1727"/>
          <cell r="G1727">
            <v>0</v>
          </cell>
          <cell r="H1727">
            <v>0</v>
          </cell>
          <cell r="I1727">
            <v>0</v>
          </cell>
          <cell r="J1727">
            <v>0</v>
          </cell>
          <cell r="K1727"/>
          <cell r="L1727"/>
          <cell r="M1727"/>
          <cell r="N1727"/>
        </row>
        <row r="1728">
          <cell r="A1728">
            <v>0</v>
          </cell>
          <cell r="B1728">
            <v>0</v>
          </cell>
          <cell r="C1728">
            <v>0</v>
          </cell>
          <cell r="D1728">
            <v>0</v>
          </cell>
          <cell r="E1728">
            <v>0</v>
          </cell>
          <cell r="F1728"/>
          <cell r="G1728">
            <v>0</v>
          </cell>
          <cell r="H1728">
            <v>0</v>
          </cell>
          <cell r="I1728">
            <v>0</v>
          </cell>
          <cell r="J1728">
            <v>0</v>
          </cell>
          <cell r="K1728"/>
          <cell r="L1728"/>
          <cell r="M1728"/>
          <cell r="N1728"/>
        </row>
        <row r="1729">
          <cell r="A1729">
            <v>0</v>
          </cell>
          <cell r="B1729">
            <v>0</v>
          </cell>
          <cell r="C1729">
            <v>0</v>
          </cell>
          <cell r="D1729">
            <v>0</v>
          </cell>
          <cell r="E1729">
            <v>0</v>
          </cell>
          <cell r="F1729"/>
          <cell r="G1729">
            <v>0</v>
          </cell>
          <cell r="H1729">
            <v>0</v>
          </cell>
          <cell r="I1729">
            <v>0</v>
          </cell>
          <cell r="J1729">
            <v>0</v>
          </cell>
          <cell r="K1729"/>
          <cell r="L1729"/>
          <cell r="M1729"/>
          <cell r="N1729"/>
        </row>
        <row r="1730">
          <cell r="A1730">
            <v>0</v>
          </cell>
          <cell r="B1730">
            <v>0</v>
          </cell>
          <cell r="C1730">
            <v>0</v>
          </cell>
          <cell r="D1730">
            <v>0</v>
          </cell>
          <cell r="E1730">
            <v>0</v>
          </cell>
          <cell r="F1730"/>
          <cell r="G1730">
            <v>0</v>
          </cell>
          <cell r="H1730">
            <v>0</v>
          </cell>
          <cell r="I1730">
            <v>0</v>
          </cell>
          <cell r="J1730">
            <v>0</v>
          </cell>
          <cell r="K1730"/>
          <cell r="L1730"/>
          <cell r="M1730"/>
          <cell r="N1730"/>
        </row>
        <row r="1731">
          <cell r="A1731">
            <v>0</v>
          </cell>
          <cell r="B1731">
            <v>0</v>
          </cell>
          <cell r="C1731">
            <v>0</v>
          </cell>
          <cell r="D1731">
            <v>0</v>
          </cell>
          <cell r="E1731">
            <v>0</v>
          </cell>
          <cell r="F1731"/>
          <cell r="G1731">
            <v>0</v>
          </cell>
          <cell r="H1731">
            <v>0</v>
          </cell>
          <cell r="I1731">
            <v>0</v>
          </cell>
          <cell r="J1731">
            <v>0</v>
          </cell>
          <cell r="K1731"/>
          <cell r="L1731"/>
          <cell r="M1731"/>
          <cell r="N1731"/>
        </row>
        <row r="1732">
          <cell r="A1732">
            <v>0</v>
          </cell>
          <cell r="B1732">
            <v>0</v>
          </cell>
          <cell r="C1732">
            <v>0</v>
          </cell>
          <cell r="D1732">
            <v>0</v>
          </cell>
          <cell r="E1732">
            <v>0</v>
          </cell>
          <cell r="F1732"/>
          <cell r="G1732">
            <v>0</v>
          </cell>
          <cell r="H1732">
            <v>0</v>
          </cell>
          <cell r="I1732">
            <v>0</v>
          </cell>
          <cell r="J1732">
            <v>0</v>
          </cell>
          <cell r="K1732"/>
          <cell r="L1732"/>
          <cell r="M1732"/>
          <cell r="N1732"/>
        </row>
        <row r="1733">
          <cell r="A1733">
            <v>0</v>
          </cell>
          <cell r="B1733">
            <v>0</v>
          </cell>
          <cell r="C1733">
            <v>0</v>
          </cell>
          <cell r="D1733">
            <v>0</v>
          </cell>
          <cell r="E1733">
            <v>0</v>
          </cell>
          <cell r="F1733"/>
          <cell r="G1733">
            <v>0</v>
          </cell>
          <cell r="H1733">
            <v>0</v>
          </cell>
          <cell r="I1733">
            <v>0</v>
          </cell>
          <cell r="J1733">
            <v>0</v>
          </cell>
          <cell r="K1733"/>
          <cell r="L1733"/>
          <cell r="M1733"/>
          <cell r="N1733"/>
        </row>
        <row r="1734">
          <cell r="A1734">
            <v>0</v>
          </cell>
          <cell r="B1734">
            <v>0</v>
          </cell>
          <cell r="C1734">
            <v>0</v>
          </cell>
          <cell r="D1734">
            <v>0</v>
          </cell>
          <cell r="E1734">
            <v>0</v>
          </cell>
          <cell r="F1734"/>
          <cell r="G1734">
            <v>0</v>
          </cell>
          <cell r="H1734">
            <v>0</v>
          </cell>
          <cell r="I1734">
            <v>0</v>
          </cell>
          <cell r="J1734">
            <v>0</v>
          </cell>
          <cell r="K1734"/>
          <cell r="L1734"/>
          <cell r="M1734"/>
          <cell r="N1734"/>
        </row>
        <row r="1735">
          <cell r="A1735">
            <v>0</v>
          </cell>
          <cell r="B1735">
            <v>0</v>
          </cell>
          <cell r="C1735">
            <v>0</v>
          </cell>
          <cell r="D1735">
            <v>0</v>
          </cell>
          <cell r="E1735">
            <v>0</v>
          </cell>
          <cell r="F1735"/>
          <cell r="G1735">
            <v>0</v>
          </cell>
          <cell r="H1735">
            <v>0</v>
          </cell>
          <cell r="I1735">
            <v>0</v>
          </cell>
          <cell r="J1735">
            <v>0</v>
          </cell>
          <cell r="K1735"/>
          <cell r="L1735"/>
          <cell r="M1735"/>
          <cell r="N1735"/>
        </row>
        <row r="1736">
          <cell r="A1736">
            <v>0</v>
          </cell>
          <cell r="B1736">
            <v>0</v>
          </cell>
          <cell r="C1736">
            <v>0</v>
          </cell>
          <cell r="D1736">
            <v>0</v>
          </cell>
          <cell r="E1736">
            <v>0</v>
          </cell>
          <cell r="F1736"/>
          <cell r="G1736">
            <v>0</v>
          </cell>
          <cell r="H1736">
            <v>0</v>
          </cell>
          <cell r="I1736">
            <v>0</v>
          </cell>
          <cell r="J1736">
            <v>0</v>
          </cell>
          <cell r="K1736"/>
          <cell r="L1736"/>
          <cell r="M1736"/>
          <cell r="N1736"/>
        </row>
        <row r="1737">
          <cell r="A1737">
            <v>0</v>
          </cell>
          <cell r="B1737">
            <v>0</v>
          </cell>
          <cell r="C1737">
            <v>0</v>
          </cell>
          <cell r="D1737">
            <v>0</v>
          </cell>
          <cell r="E1737">
            <v>0</v>
          </cell>
          <cell r="F1737"/>
          <cell r="G1737">
            <v>0</v>
          </cell>
          <cell r="H1737">
            <v>0</v>
          </cell>
          <cell r="I1737">
            <v>0</v>
          </cell>
          <cell r="J1737">
            <v>0</v>
          </cell>
          <cell r="K1737"/>
          <cell r="L1737"/>
          <cell r="M1737"/>
          <cell r="N1737"/>
        </row>
        <row r="1738">
          <cell r="A1738">
            <v>0</v>
          </cell>
          <cell r="B1738">
            <v>0</v>
          </cell>
          <cell r="C1738">
            <v>0</v>
          </cell>
          <cell r="D1738">
            <v>0</v>
          </cell>
          <cell r="E1738">
            <v>0</v>
          </cell>
          <cell r="F1738"/>
          <cell r="G1738">
            <v>0</v>
          </cell>
          <cell r="H1738">
            <v>0</v>
          </cell>
          <cell r="I1738">
            <v>0</v>
          </cell>
          <cell r="J1738">
            <v>0</v>
          </cell>
          <cell r="K1738"/>
          <cell r="L1738"/>
          <cell r="M1738"/>
          <cell r="N1738"/>
        </row>
        <row r="1739">
          <cell r="A1739">
            <v>0</v>
          </cell>
          <cell r="B1739">
            <v>0</v>
          </cell>
          <cell r="C1739">
            <v>0</v>
          </cell>
          <cell r="D1739">
            <v>0</v>
          </cell>
          <cell r="E1739">
            <v>0</v>
          </cell>
          <cell r="F1739"/>
          <cell r="G1739">
            <v>0</v>
          </cell>
          <cell r="H1739">
            <v>0</v>
          </cell>
          <cell r="I1739">
            <v>0</v>
          </cell>
          <cell r="J1739">
            <v>0</v>
          </cell>
          <cell r="K1739"/>
          <cell r="L1739"/>
          <cell r="M1739"/>
          <cell r="N1739"/>
        </row>
        <row r="1740">
          <cell r="A1740">
            <v>0</v>
          </cell>
          <cell r="B1740">
            <v>0</v>
          </cell>
          <cell r="C1740">
            <v>0</v>
          </cell>
          <cell r="D1740">
            <v>0</v>
          </cell>
          <cell r="E1740">
            <v>0</v>
          </cell>
          <cell r="F1740"/>
          <cell r="G1740">
            <v>0</v>
          </cell>
          <cell r="H1740">
            <v>0</v>
          </cell>
          <cell r="I1740">
            <v>0</v>
          </cell>
          <cell r="J1740">
            <v>0</v>
          </cell>
          <cell r="K1740"/>
          <cell r="L1740"/>
          <cell r="M1740"/>
          <cell r="N1740"/>
        </row>
        <row r="1741">
          <cell r="A1741">
            <v>0</v>
          </cell>
          <cell r="B1741">
            <v>0</v>
          </cell>
          <cell r="C1741">
            <v>0</v>
          </cell>
          <cell r="D1741">
            <v>0</v>
          </cell>
          <cell r="E1741">
            <v>0</v>
          </cell>
          <cell r="F1741"/>
          <cell r="G1741">
            <v>0</v>
          </cell>
          <cell r="H1741">
            <v>0</v>
          </cell>
          <cell r="I1741">
            <v>0</v>
          </cell>
          <cell r="J1741">
            <v>0</v>
          </cell>
          <cell r="K1741"/>
          <cell r="L1741"/>
          <cell r="M1741"/>
          <cell r="N1741"/>
        </row>
        <row r="1742">
          <cell r="A1742">
            <v>0</v>
          </cell>
          <cell r="B1742">
            <v>0</v>
          </cell>
          <cell r="C1742">
            <v>0</v>
          </cell>
          <cell r="D1742">
            <v>0</v>
          </cell>
          <cell r="E1742">
            <v>0</v>
          </cell>
          <cell r="F1742"/>
          <cell r="G1742">
            <v>0</v>
          </cell>
          <cell r="H1742">
            <v>0</v>
          </cell>
          <cell r="I1742">
            <v>0</v>
          </cell>
          <cell r="J1742">
            <v>0</v>
          </cell>
          <cell r="K1742"/>
          <cell r="L1742"/>
          <cell r="M1742"/>
          <cell r="N1742"/>
        </row>
        <row r="1743">
          <cell r="A1743">
            <v>0</v>
          </cell>
          <cell r="B1743">
            <v>0</v>
          </cell>
          <cell r="C1743">
            <v>0</v>
          </cell>
          <cell r="D1743">
            <v>0</v>
          </cell>
          <cell r="E1743">
            <v>0</v>
          </cell>
          <cell r="F1743"/>
          <cell r="G1743">
            <v>0</v>
          </cell>
          <cell r="H1743">
            <v>0</v>
          </cell>
          <cell r="I1743">
            <v>0</v>
          </cell>
          <cell r="J1743">
            <v>0</v>
          </cell>
          <cell r="K1743"/>
          <cell r="L1743"/>
          <cell r="M1743"/>
          <cell r="N1743"/>
        </row>
        <row r="1744">
          <cell r="A1744">
            <v>0</v>
          </cell>
          <cell r="B1744">
            <v>0</v>
          </cell>
          <cell r="C1744">
            <v>0</v>
          </cell>
          <cell r="D1744">
            <v>0</v>
          </cell>
          <cell r="E1744">
            <v>0</v>
          </cell>
          <cell r="F1744"/>
          <cell r="G1744">
            <v>0</v>
          </cell>
          <cell r="H1744">
            <v>0</v>
          </cell>
          <cell r="I1744">
            <v>0</v>
          </cell>
          <cell r="J1744">
            <v>0</v>
          </cell>
          <cell r="K1744"/>
          <cell r="L1744"/>
          <cell r="M1744"/>
          <cell r="N1744"/>
        </row>
        <row r="1745">
          <cell r="A1745">
            <v>0</v>
          </cell>
          <cell r="B1745">
            <v>0</v>
          </cell>
          <cell r="C1745">
            <v>0</v>
          </cell>
          <cell r="D1745">
            <v>0</v>
          </cell>
          <cell r="E1745">
            <v>0</v>
          </cell>
          <cell r="F1745"/>
          <cell r="G1745">
            <v>0</v>
          </cell>
          <cell r="H1745">
            <v>0</v>
          </cell>
          <cell r="I1745">
            <v>0</v>
          </cell>
          <cell r="J1745">
            <v>0</v>
          </cell>
          <cell r="K1745"/>
          <cell r="L1745"/>
          <cell r="M1745"/>
          <cell r="N1745"/>
        </row>
        <row r="1746">
          <cell r="A1746">
            <v>0</v>
          </cell>
          <cell r="B1746">
            <v>0</v>
          </cell>
          <cell r="C1746">
            <v>0</v>
          </cell>
          <cell r="D1746">
            <v>0</v>
          </cell>
          <cell r="E1746">
            <v>0</v>
          </cell>
          <cell r="F1746"/>
          <cell r="G1746">
            <v>0</v>
          </cell>
          <cell r="H1746">
            <v>0</v>
          </cell>
          <cell r="I1746">
            <v>0</v>
          </cell>
          <cell r="J1746">
            <v>0</v>
          </cell>
          <cell r="K1746"/>
          <cell r="L1746"/>
          <cell r="M1746"/>
          <cell r="N1746"/>
        </row>
        <row r="1747">
          <cell r="A1747">
            <v>0</v>
          </cell>
          <cell r="B1747">
            <v>0</v>
          </cell>
          <cell r="C1747">
            <v>0</v>
          </cell>
          <cell r="D1747">
            <v>0</v>
          </cell>
          <cell r="E1747">
            <v>0</v>
          </cell>
          <cell r="F1747"/>
          <cell r="G1747">
            <v>0</v>
          </cell>
          <cell r="H1747">
            <v>0</v>
          </cell>
          <cell r="I1747">
            <v>0</v>
          </cell>
          <cell r="J1747">
            <v>0</v>
          </cell>
          <cell r="K1747"/>
          <cell r="L1747"/>
          <cell r="M1747"/>
          <cell r="N1747"/>
        </row>
        <row r="1748">
          <cell r="A1748">
            <v>0</v>
          </cell>
          <cell r="B1748">
            <v>0</v>
          </cell>
          <cell r="C1748">
            <v>0</v>
          </cell>
          <cell r="D1748">
            <v>0</v>
          </cell>
          <cell r="E1748">
            <v>0</v>
          </cell>
          <cell r="F1748"/>
          <cell r="G1748">
            <v>0</v>
          </cell>
          <cell r="H1748">
            <v>0</v>
          </cell>
          <cell r="I1748">
            <v>0</v>
          </cell>
          <cell r="J1748">
            <v>0</v>
          </cell>
          <cell r="K1748"/>
          <cell r="L1748"/>
          <cell r="M1748"/>
          <cell r="N1748"/>
        </row>
        <row r="1749">
          <cell r="A1749">
            <v>0</v>
          </cell>
          <cell r="B1749">
            <v>0</v>
          </cell>
          <cell r="C1749">
            <v>0</v>
          </cell>
          <cell r="D1749">
            <v>0</v>
          </cell>
          <cell r="E1749">
            <v>0</v>
          </cell>
          <cell r="F1749"/>
          <cell r="G1749">
            <v>0</v>
          </cell>
          <cell r="H1749">
            <v>0</v>
          </cell>
          <cell r="I1749">
            <v>0</v>
          </cell>
          <cell r="J1749">
            <v>0</v>
          </cell>
          <cell r="K1749"/>
          <cell r="L1749"/>
          <cell r="M1749"/>
          <cell r="N1749"/>
        </row>
        <row r="1750">
          <cell r="A1750">
            <v>0</v>
          </cell>
          <cell r="B1750">
            <v>0</v>
          </cell>
          <cell r="C1750">
            <v>0</v>
          </cell>
          <cell r="D1750">
            <v>0</v>
          </cell>
          <cell r="E1750">
            <v>0</v>
          </cell>
          <cell r="F1750"/>
          <cell r="G1750">
            <v>0</v>
          </cell>
          <cell r="H1750">
            <v>0</v>
          </cell>
          <cell r="I1750">
            <v>0</v>
          </cell>
          <cell r="J1750">
            <v>0</v>
          </cell>
          <cell r="K1750"/>
          <cell r="L1750"/>
          <cell r="M1750"/>
          <cell r="N1750"/>
        </row>
        <row r="1751">
          <cell r="A1751">
            <v>0</v>
          </cell>
          <cell r="B1751">
            <v>0</v>
          </cell>
          <cell r="C1751">
            <v>0</v>
          </cell>
          <cell r="D1751">
            <v>0</v>
          </cell>
          <cell r="E1751">
            <v>0</v>
          </cell>
          <cell r="F1751"/>
          <cell r="G1751">
            <v>0</v>
          </cell>
          <cell r="H1751">
            <v>0</v>
          </cell>
          <cell r="I1751">
            <v>0</v>
          </cell>
          <cell r="J1751">
            <v>0</v>
          </cell>
          <cell r="K1751"/>
          <cell r="L1751"/>
          <cell r="M1751"/>
          <cell r="N1751"/>
        </row>
        <row r="1752">
          <cell r="A1752">
            <v>0</v>
          </cell>
          <cell r="B1752">
            <v>0</v>
          </cell>
          <cell r="C1752">
            <v>0</v>
          </cell>
          <cell r="D1752">
            <v>0</v>
          </cell>
          <cell r="E1752">
            <v>0</v>
          </cell>
          <cell r="F1752"/>
          <cell r="G1752">
            <v>0</v>
          </cell>
          <cell r="H1752">
            <v>0</v>
          </cell>
          <cell r="I1752">
            <v>0</v>
          </cell>
          <cell r="J1752">
            <v>0</v>
          </cell>
          <cell r="K1752"/>
          <cell r="L1752"/>
          <cell r="M1752"/>
          <cell r="N1752"/>
        </row>
        <row r="1753">
          <cell r="A1753">
            <v>0</v>
          </cell>
          <cell r="B1753">
            <v>0</v>
          </cell>
          <cell r="C1753">
            <v>0</v>
          </cell>
          <cell r="D1753">
            <v>0</v>
          </cell>
          <cell r="E1753">
            <v>0</v>
          </cell>
          <cell r="F1753"/>
          <cell r="G1753">
            <v>0</v>
          </cell>
          <cell r="H1753">
            <v>0</v>
          </cell>
          <cell r="I1753">
            <v>0</v>
          </cell>
          <cell r="J1753">
            <v>0</v>
          </cell>
          <cell r="K1753"/>
          <cell r="L1753"/>
          <cell r="M1753"/>
          <cell r="N1753"/>
        </row>
        <row r="1754">
          <cell r="A1754">
            <v>0</v>
          </cell>
          <cell r="B1754">
            <v>0</v>
          </cell>
          <cell r="C1754">
            <v>0</v>
          </cell>
          <cell r="D1754">
            <v>0</v>
          </cell>
          <cell r="E1754">
            <v>0</v>
          </cell>
          <cell r="F1754"/>
          <cell r="G1754">
            <v>0</v>
          </cell>
          <cell r="H1754">
            <v>0</v>
          </cell>
          <cell r="I1754">
            <v>0</v>
          </cell>
          <cell r="J1754">
            <v>0</v>
          </cell>
          <cell r="K1754"/>
          <cell r="L1754"/>
          <cell r="M1754"/>
          <cell r="N1754"/>
        </row>
        <row r="1755">
          <cell r="A1755">
            <v>0</v>
          </cell>
          <cell r="B1755">
            <v>0</v>
          </cell>
          <cell r="C1755">
            <v>0</v>
          </cell>
          <cell r="D1755">
            <v>0</v>
          </cell>
          <cell r="E1755">
            <v>0</v>
          </cell>
          <cell r="F1755"/>
          <cell r="G1755">
            <v>0</v>
          </cell>
          <cell r="H1755">
            <v>0</v>
          </cell>
          <cell r="I1755">
            <v>0</v>
          </cell>
          <cell r="J1755">
            <v>0</v>
          </cell>
          <cell r="K1755"/>
          <cell r="L1755"/>
          <cell r="M1755"/>
          <cell r="N1755"/>
        </row>
        <row r="1756">
          <cell r="A1756">
            <v>0</v>
          </cell>
          <cell r="B1756">
            <v>0</v>
          </cell>
          <cell r="C1756">
            <v>0</v>
          </cell>
          <cell r="D1756">
            <v>0</v>
          </cell>
          <cell r="E1756">
            <v>0</v>
          </cell>
          <cell r="F1756"/>
          <cell r="G1756">
            <v>0</v>
          </cell>
          <cell r="H1756">
            <v>0</v>
          </cell>
          <cell r="I1756">
            <v>0</v>
          </cell>
          <cell r="J1756">
            <v>0</v>
          </cell>
          <cell r="K1756"/>
          <cell r="L1756"/>
          <cell r="M1756"/>
          <cell r="N1756"/>
        </row>
        <row r="1757">
          <cell r="A1757">
            <v>0</v>
          </cell>
          <cell r="B1757">
            <v>0</v>
          </cell>
          <cell r="C1757">
            <v>0</v>
          </cell>
          <cell r="D1757">
            <v>0</v>
          </cell>
          <cell r="E1757">
            <v>0</v>
          </cell>
          <cell r="F1757"/>
          <cell r="G1757">
            <v>0</v>
          </cell>
          <cell r="H1757">
            <v>0</v>
          </cell>
          <cell r="I1757">
            <v>0</v>
          </cell>
          <cell r="J1757">
            <v>0</v>
          </cell>
          <cell r="K1757"/>
          <cell r="L1757"/>
          <cell r="M1757"/>
          <cell r="N1757"/>
        </row>
        <row r="1758">
          <cell r="A1758">
            <v>0</v>
          </cell>
          <cell r="B1758">
            <v>0</v>
          </cell>
          <cell r="C1758">
            <v>0</v>
          </cell>
          <cell r="D1758">
            <v>0</v>
          </cell>
          <cell r="E1758">
            <v>0</v>
          </cell>
          <cell r="F1758"/>
          <cell r="G1758">
            <v>0</v>
          </cell>
          <cell r="H1758">
            <v>0</v>
          </cell>
          <cell r="I1758">
            <v>0</v>
          </cell>
          <cell r="J1758">
            <v>0</v>
          </cell>
          <cell r="K1758"/>
          <cell r="L1758"/>
          <cell r="M1758"/>
          <cell r="N1758"/>
        </row>
        <row r="1759">
          <cell r="A1759">
            <v>0</v>
          </cell>
          <cell r="B1759">
            <v>0</v>
          </cell>
          <cell r="C1759">
            <v>0</v>
          </cell>
          <cell r="D1759">
            <v>0</v>
          </cell>
          <cell r="E1759">
            <v>0</v>
          </cell>
          <cell r="F1759"/>
          <cell r="G1759">
            <v>0</v>
          </cell>
          <cell r="H1759">
            <v>0</v>
          </cell>
          <cell r="I1759">
            <v>0</v>
          </cell>
          <cell r="J1759">
            <v>0</v>
          </cell>
          <cell r="K1759"/>
          <cell r="L1759"/>
          <cell r="M1759"/>
          <cell r="N1759"/>
        </row>
        <row r="1760">
          <cell r="A1760">
            <v>0</v>
          </cell>
          <cell r="B1760">
            <v>0</v>
          </cell>
          <cell r="C1760">
            <v>0</v>
          </cell>
          <cell r="D1760">
            <v>0</v>
          </cell>
          <cell r="E1760">
            <v>0</v>
          </cell>
          <cell r="F1760"/>
          <cell r="G1760">
            <v>0</v>
          </cell>
          <cell r="H1760">
            <v>0</v>
          </cell>
          <cell r="I1760">
            <v>0</v>
          </cell>
          <cell r="J1760">
            <v>0</v>
          </cell>
          <cell r="K1760"/>
          <cell r="L1760"/>
          <cell r="M1760"/>
          <cell r="N1760"/>
        </row>
        <row r="1761">
          <cell r="A1761">
            <v>0</v>
          </cell>
          <cell r="B1761">
            <v>0</v>
          </cell>
          <cell r="C1761">
            <v>0</v>
          </cell>
          <cell r="D1761">
            <v>0</v>
          </cell>
          <cell r="E1761">
            <v>0</v>
          </cell>
          <cell r="F1761"/>
          <cell r="G1761">
            <v>0</v>
          </cell>
          <cell r="H1761">
            <v>0</v>
          </cell>
          <cell r="I1761">
            <v>0</v>
          </cell>
          <cell r="J1761">
            <v>0</v>
          </cell>
          <cell r="K1761"/>
          <cell r="L1761"/>
          <cell r="M1761"/>
          <cell r="N1761"/>
        </row>
        <row r="1762">
          <cell r="A1762">
            <v>0</v>
          </cell>
          <cell r="B1762">
            <v>0</v>
          </cell>
          <cell r="C1762">
            <v>0</v>
          </cell>
          <cell r="D1762">
            <v>0</v>
          </cell>
          <cell r="E1762">
            <v>0</v>
          </cell>
          <cell r="F1762"/>
          <cell r="G1762">
            <v>0</v>
          </cell>
          <cell r="H1762">
            <v>0</v>
          </cell>
          <cell r="I1762">
            <v>0</v>
          </cell>
          <cell r="J1762">
            <v>0</v>
          </cell>
          <cell r="K1762"/>
          <cell r="L1762"/>
          <cell r="M1762"/>
          <cell r="N1762"/>
        </row>
        <row r="1763">
          <cell r="A1763">
            <v>0</v>
          </cell>
          <cell r="B1763">
            <v>0</v>
          </cell>
          <cell r="C1763">
            <v>0</v>
          </cell>
          <cell r="D1763">
            <v>0</v>
          </cell>
          <cell r="E1763">
            <v>0</v>
          </cell>
          <cell r="F1763"/>
          <cell r="G1763">
            <v>0</v>
          </cell>
          <cell r="H1763">
            <v>0</v>
          </cell>
          <cell r="I1763">
            <v>0</v>
          </cell>
          <cell r="J1763">
            <v>0</v>
          </cell>
          <cell r="K1763"/>
          <cell r="L1763"/>
          <cell r="M1763"/>
          <cell r="N1763"/>
        </row>
        <row r="1764">
          <cell r="A1764">
            <v>0</v>
          </cell>
          <cell r="B1764">
            <v>0</v>
          </cell>
          <cell r="C1764">
            <v>0</v>
          </cell>
          <cell r="D1764">
            <v>0</v>
          </cell>
          <cell r="E1764">
            <v>0</v>
          </cell>
          <cell r="F1764"/>
          <cell r="G1764">
            <v>0</v>
          </cell>
          <cell r="H1764">
            <v>0</v>
          </cell>
          <cell r="I1764">
            <v>0</v>
          </cell>
          <cell r="J1764">
            <v>0</v>
          </cell>
          <cell r="K1764"/>
          <cell r="L1764"/>
          <cell r="M1764"/>
          <cell r="N1764"/>
        </row>
        <row r="1765">
          <cell r="A1765">
            <v>0</v>
          </cell>
          <cell r="B1765">
            <v>0</v>
          </cell>
          <cell r="C1765">
            <v>0</v>
          </cell>
          <cell r="D1765">
            <v>0</v>
          </cell>
          <cell r="E1765">
            <v>0</v>
          </cell>
          <cell r="F1765"/>
          <cell r="G1765">
            <v>0</v>
          </cell>
          <cell r="H1765">
            <v>0</v>
          </cell>
          <cell r="I1765">
            <v>0</v>
          </cell>
          <cell r="J1765">
            <v>0</v>
          </cell>
          <cell r="K1765"/>
          <cell r="L1765"/>
          <cell r="M1765"/>
          <cell r="N1765"/>
        </row>
        <row r="1766">
          <cell r="A1766">
            <v>0</v>
          </cell>
          <cell r="B1766">
            <v>0</v>
          </cell>
          <cell r="C1766">
            <v>0</v>
          </cell>
          <cell r="D1766">
            <v>0</v>
          </cell>
          <cell r="E1766">
            <v>0</v>
          </cell>
          <cell r="F1766"/>
          <cell r="G1766">
            <v>0</v>
          </cell>
          <cell r="H1766">
            <v>0</v>
          </cell>
          <cell r="I1766">
            <v>0</v>
          </cell>
          <cell r="J1766">
            <v>0</v>
          </cell>
          <cell r="K1766"/>
          <cell r="L1766"/>
          <cell r="M1766"/>
          <cell r="N1766"/>
        </row>
        <row r="1767">
          <cell r="A1767">
            <v>0</v>
          </cell>
          <cell r="B1767">
            <v>0</v>
          </cell>
          <cell r="C1767">
            <v>0</v>
          </cell>
          <cell r="D1767">
            <v>0</v>
          </cell>
          <cell r="E1767">
            <v>0</v>
          </cell>
          <cell r="F1767"/>
          <cell r="G1767">
            <v>0</v>
          </cell>
          <cell r="H1767">
            <v>0</v>
          </cell>
          <cell r="I1767">
            <v>0</v>
          </cell>
          <cell r="J1767">
            <v>0</v>
          </cell>
          <cell r="K1767"/>
          <cell r="L1767"/>
          <cell r="M1767"/>
          <cell r="N1767"/>
        </row>
        <row r="1768">
          <cell r="A1768">
            <v>0</v>
          </cell>
          <cell r="B1768">
            <v>0</v>
          </cell>
          <cell r="C1768">
            <v>0</v>
          </cell>
          <cell r="D1768">
            <v>0</v>
          </cell>
          <cell r="E1768">
            <v>0</v>
          </cell>
          <cell r="F1768"/>
          <cell r="G1768">
            <v>0</v>
          </cell>
          <cell r="H1768">
            <v>0</v>
          </cell>
          <cell r="I1768">
            <v>0</v>
          </cell>
          <cell r="J1768">
            <v>0</v>
          </cell>
          <cell r="K1768"/>
          <cell r="L1768"/>
          <cell r="M1768"/>
          <cell r="N1768"/>
        </row>
        <row r="1769">
          <cell r="A1769">
            <v>0</v>
          </cell>
          <cell r="B1769">
            <v>0</v>
          </cell>
          <cell r="C1769">
            <v>0</v>
          </cell>
          <cell r="D1769">
            <v>0</v>
          </cell>
          <cell r="E1769">
            <v>0</v>
          </cell>
          <cell r="F1769"/>
          <cell r="G1769">
            <v>0</v>
          </cell>
          <cell r="H1769">
            <v>0</v>
          </cell>
          <cell r="I1769">
            <v>0</v>
          </cell>
          <cell r="J1769">
            <v>0</v>
          </cell>
          <cell r="K1769"/>
          <cell r="L1769"/>
          <cell r="M1769"/>
          <cell r="N1769"/>
        </row>
        <row r="1770">
          <cell r="A1770">
            <v>0</v>
          </cell>
          <cell r="B1770">
            <v>0</v>
          </cell>
          <cell r="C1770">
            <v>0</v>
          </cell>
          <cell r="D1770">
            <v>0</v>
          </cell>
          <cell r="E1770">
            <v>0</v>
          </cell>
          <cell r="F1770"/>
          <cell r="G1770">
            <v>0</v>
          </cell>
          <cell r="H1770">
            <v>0</v>
          </cell>
          <cell r="I1770">
            <v>0</v>
          </cell>
          <cell r="J1770">
            <v>0</v>
          </cell>
          <cell r="K1770"/>
          <cell r="L1770"/>
          <cell r="M1770"/>
          <cell r="N1770"/>
        </row>
        <row r="1771">
          <cell r="A1771">
            <v>0</v>
          </cell>
          <cell r="B1771">
            <v>0</v>
          </cell>
          <cell r="C1771">
            <v>0</v>
          </cell>
          <cell r="D1771">
            <v>0</v>
          </cell>
          <cell r="E1771">
            <v>0</v>
          </cell>
          <cell r="F1771"/>
          <cell r="G1771">
            <v>0</v>
          </cell>
          <cell r="H1771">
            <v>0</v>
          </cell>
          <cell r="I1771">
            <v>0</v>
          </cell>
          <cell r="J1771">
            <v>0</v>
          </cell>
          <cell r="K1771"/>
          <cell r="L1771"/>
          <cell r="M1771"/>
          <cell r="N1771"/>
        </row>
        <row r="1772">
          <cell r="A1772">
            <v>0</v>
          </cell>
          <cell r="B1772">
            <v>0</v>
          </cell>
          <cell r="C1772">
            <v>0</v>
          </cell>
          <cell r="D1772">
            <v>0</v>
          </cell>
          <cell r="E1772">
            <v>0</v>
          </cell>
          <cell r="F1772"/>
          <cell r="G1772">
            <v>0</v>
          </cell>
          <cell r="H1772">
            <v>0</v>
          </cell>
          <cell r="I1772">
            <v>0</v>
          </cell>
          <cell r="J1772">
            <v>0</v>
          </cell>
          <cell r="K1772"/>
          <cell r="L1772"/>
          <cell r="M1772"/>
          <cell r="N1772"/>
        </row>
        <row r="1773">
          <cell r="A1773">
            <v>0</v>
          </cell>
          <cell r="B1773">
            <v>0</v>
          </cell>
          <cell r="C1773">
            <v>0</v>
          </cell>
          <cell r="D1773">
            <v>0</v>
          </cell>
          <cell r="E1773">
            <v>0</v>
          </cell>
          <cell r="F1773"/>
          <cell r="G1773">
            <v>0</v>
          </cell>
          <cell r="H1773">
            <v>0</v>
          </cell>
          <cell r="I1773">
            <v>0</v>
          </cell>
          <cell r="J1773">
            <v>0</v>
          </cell>
          <cell r="K1773"/>
          <cell r="L1773"/>
          <cell r="M1773"/>
          <cell r="N1773"/>
        </row>
        <row r="1774">
          <cell r="A1774">
            <v>0</v>
          </cell>
          <cell r="B1774">
            <v>0</v>
          </cell>
          <cell r="C1774">
            <v>0</v>
          </cell>
          <cell r="D1774">
            <v>0</v>
          </cell>
          <cell r="E1774">
            <v>0</v>
          </cell>
          <cell r="F1774"/>
          <cell r="G1774">
            <v>0</v>
          </cell>
          <cell r="H1774">
            <v>0</v>
          </cell>
          <cell r="I1774">
            <v>0</v>
          </cell>
          <cell r="J1774">
            <v>0</v>
          </cell>
          <cell r="K1774"/>
          <cell r="L1774"/>
          <cell r="M1774"/>
          <cell r="N1774"/>
        </row>
        <row r="1775">
          <cell r="A1775">
            <v>0</v>
          </cell>
          <cell r="B1775">
            <v>0</v>
          </cell>
          <cell r="C1775">
            <v>0</v>
          </cell>
          <cell r="D1775">
            <v>0</v>
          </cell>
          <cell r="E1775">
            <v>0</v>
          </cell>
          <cell r="F1775"/>
          <cell r="G1775">
            <v>0</v>
          </cell>
          <cell r="H1775">
            <v>0</v>
          </cell>
          <cell r="I1775">
            <v>0</v>
          </cell>
          <cell r="J1775">
            <v>0</v>
          </cell>
          <cell r="K1775"/>
          <cell r="L1775"/>
          <cell r="M1775"/>
          <cell r="N1775"/>
        </row>
        <row r="1776">
          <cell r="A1776">
            <v>0</v>
          </cell>
          <cell r="B1776">
            <v>0</v>
          </cell>
          <cell r="C1776">
            <v>0</v>
          </cell>
          <cell r="D1776">
            <v>0</v>
          </cell>
          <cell r="E1776">
            <v>0</v>
          </cell>
          <cell r="F1776"/>
          <cell r="G1776">
            <v>0</v>
          </cell>
          <cell r="H1776">
            <v>0</v>
          </cell>
          <cell r="I1776">
            <v>0</v>
          </cell>
          <cell r="J1776">
            <v>0</v>
          </cell>
          <cell r="K1776"/>
          <cell r="L1776"/>
          <cell r="M1776"/>
          <cell r="N1776"/>
        </row>
        <row r="1777">
          <cell r="A1777">
            <v>0</v>
          </cell>
          <cell r="B1777">
            <v>0</v>
          </cell>
          <cell r="C1777">
            <v>0</v>
          </cell>
          <cell r="D1777">
            <v>0</v>
          </cell>
          <cell r="E1777">
            <v>0</v>
          </cell>
          <cell r="F1777"/>
          <cell r="G1777">
            <v>0</v>
          </cell>
          <cell r="H1777">
            <v>0</v>
          </cell>
          <cell r="I1777">
            <v>0</v>
          </cell>
          <cell r="J1777">
            <v>0</v>
          </cell>
          <cell r="K1777"/>
          <cell r="L1777"/>
          <cell r="M1777"/>
          <cell r="N1777"/>
        </row>
        <row r="1778">
          <cell r="A1778">
            <v>0</v>
          </cell>
          <cell r="B1778">
            <v>0</v>
          </cell>
          <cell r="C1778">
            <v>0</v>
          </cell>
          <cell r="D1778">
            <v>0</v>
          </cell>
          <cell r="E1778">
            <v>0</v>
          </cell>
          <cell r="F1778"/>
          <cell r="G1778">
            <v>0</v>
          </cell>
          <cell r="H1778">
            <v>0</v>
          </cell>
          <cell r="I1778">
            <v>0</v>
          </cell>
          <cell r="J1778">
            <v>0</v>
          </cell>
          <cell r="K1778"/>
          <cell r="L1778"/>
          <cell r="M1778"/>
          <cell r="N1778"/>
        </row>
        <row r="1779">
          <cell r="A1779">
            <v>0</v>
          </cell>
          <cell r="B1779">
            <v>0</v>
          </cell>
          <cell r="C1779">
            <v>0</v>
          </cell>
          <cell r="D1779">
            <v>0</v>
          </cell>
          <cell r="E1779">
            <v>0</v>
          </cell>
          <cell r="F1779"/>
          <cell r="G1779">
            <v>0</v>
          </cell>
          <cell r="H1779">
            <v>0</v>
          </cell>
          <cell r="I1779">
            <v>0</v>
          </cell>
          <cell r="J1779">
            <v>0</v>
          </cell>
          <cell r="K1779"/>
          <cell r="L1779"/>
          <cell r="M1779"/>
          <cell r="N1779"/>
        </row>
        <row r="1780">
          <cell r="A1780">
            <v>0</v>
          </cell>
          <cell r="B1780">
            <v>0</v>
          </cell>
          <cell r="C1780">
            <v>0</v>
          </cell>
          <cell r="D1780">
            <v>0</v>
          </cell>
          <cell r="E1780">
            <v>0</v>
          </cell>
          <cell r="F1780"/>
          <cell r="G1780">
            <v>0</v>
          </cell>
          <cell r="H1780">
            <v>0</v>
          </cell>
          <cell r="I1780">
            <v>0</v>
          </cell>
          <cell r="J1780">
            <v>0</v>
          </cell>
          <cell r="K1780"/>
          <cell r="L1780"/>
          <cell r="M1780"/>
          <cell r="N1780"/>
        </row>
        <row r="1781">
          <cell r="A1781">
            <v>0</v>
          </cell>
          <cell r="B1781">
            <v>0</v>
          </cell>
          <cell r="C1781">
            <v>0</v>
          </cell>
          <cell r="D1781">
            <v>0</v>
          </cell>
          <cell r="E1781">
            <v>0</v>
          </cell>
          <cell r="F1781"/>
          <cell r="G1781">
            <v>0</v>
          </cell>
          <cell r="H1781">
            <v>0</v>
          </cell>
          <cell r="I1781">
            <v>0</v>
          </cell>
          <cell r="J1781">
            <v>0</v>
          </cell>
          <cell r="K1781"/>
          <cell r="L1781"/>
          <cell r="M1781"/>
          <cell r="N1781"/>
        </row>
        <row r="1782">
          <cell r="A1782">
            <v>0</v>
          </cell>
          <cell r="B1782">
            <v>0</v>
          </cell>
          <cell r="C1782">
            <v>0</v>
          </cell>
          <cell r="D1782">
            <v>0</v>
          </cell>
          <cell r="E1782">
            <v>0</v>
          </cell>
          <cell r="F1782"/>
          <cell r="G1782">
            <v>0</v>
          </cell>
          <cell r="H1782">
            <v>0</v>
          </cell>
          <cell r="I1782">
            <v>0</v>
          </cell>
          <cell r="J1782">
            <v>0</v>
          </cell>
          <cell r="K1782"/>
          <cell r="L1782"/>
          <cell r="M1782"/>
          <cell r="N1782"/>
        </row>
        <row r="1783">
          <cell r="A1783">
            <v>0</v>
          </cell>
          <cell r="B1783">
            <v>0</v>
          </cell>
          <cell r="C1783">
            <v>0</v>
          </cell>
          <cell r="D1783">
            <v>0</v>
          </cell>
          <cell r="E1783">
            <v>0</v>
          </cell>
          <cell r="F1783"/>
          <cell r="G1783">
            <v>0</v>
          </cell>
          <cell r="H1783">
            <v>0</v>
          </cell>
          <cell r="I1783">
            <v>0</v>
          </cell>
          <cell r="J1783">
            <v>0</v>
          </cell>
          <cell r="K1783"/>
          <cell r="L1783"/>
          <cell r="M1783"/>
          <cell r="N1783"/>
        </row>
        <row r="1784">
          <cell r="A1784">
            <v>0</v>
          </cell>
          <cell r="B1784">
            <v>0</v>
          </cell>
          <cell r="C1784">
            <v>0</v>
          </cell>
          <cell r="D1784">
            <v>0</v>
          </cell>
          <cell r="E1784">
            <v>0</v>
          </cell>
          <cell r="F1784"/>
          <cell r="G1784">
            <v>0</v>
          </cell>
          <cell r="H1784">
            <v>0</v>
          </cell>
          <cell r="I1784">
            <v>0</v>
          </cell>
          <cell r="J1784">
            <v>0</v>
          </cell>
          <cell r="K1784"/>
          <cell r="L1784"/>
          <cell r="M1784"/>
          <cell r="N1784"/>
        </row>
        <row r="1785">
          <cell r="A1785">
            <v>0</v>
          </cell>
          <cell r="B1785">
            <v>0</v>
          </cell>
          <cell r="C1785">
            <v>0</v>
          </cell>
          <cell r="D1785">
            <v>0</v>
          </cell>
          <cell r="E1785">
            <v>0</v>
          </cell>
          <cell r="F1785"/>
          <cell r="G1785">
            <v>0</v>
          </cell>
          <cell r="H1785">
            <v>0</v>
          </cell>
          <cell r="I1785">
            <v>0</v>
          </cell>
          <cell r="J1785">
            <v>0</v>
          </cell>
          <cell r="K1785"/>
          <cell r="L1785"/>
          <cell r="M1785"/>
          <cell r="N1785"/>
        </row>
        <row r="1786">
          <cell r="A1786">
            <v>0</v>
          </cell>
          <cell r="B1786">
            <v>0</v>
          </cell>
          <cell r="C1786">
            <v>0</v>
          </cell>
          <cell r="D1786">
            <v>0</v>
          </cell>
          <cell r="E1786">
            <v>0</v>
          </cell>
          <cell r="F1786"/>
          <cell r="G1786">
            <v>0</v>
          </cell>
          <cell r="H1786">
            <v>0</v>
          </cell>
          <cell r="I1786">
            <v>0</v>
          </cell>
          <cell r="J1786">
            <v>0</v>
          </cell>
          <cell r="K1786"/>
          <cell r="L1786"/>
          <cell r="M1786"/>
          <cell r="N1786"/>
        </row>
        <row r="1787">
          <cell r="A1787">
            <v>0</v>
          </cell>
          <cell r="B1787">
            <v>0</v>
          </cell>
          <cell r="C1787">
            <v>0</v>
          </cell>
          <cell r="D1787">
            <v>0</v>
          </cell>
          <cell r="E1787">
            <v>0</v>
          </cell>
          <cell r="F1787"/>
          <cell r="G1787">
            <v>0</v>
          </cell>
          <cell r="H1787">
            <v>0</v>
          </cell>
          <cell r="I1787">
            <v>0</v>
          </cell>
          <cell r="J1787">
            <v>0</v>
          </cell>
          <cell r="K1787"/>
          <cell r="L1787"/>
          <cell r="M1787"/>
          <cell r="N1787"/>
        </row>
        <row r="1788">
          <cell r="A1788">
            <v>0</v>
          </cell>
          <cell r="B1788">
            <v>0</v>
          </cell>
          <cell r="C1788">
            <v>0</v>
          </cell>
          <cell r="D1788">
            <v>0</v>
          </cell>
          <cell r="E1788">
            <v>0</v>
          </cell>
          <cell r="F1788"/>
          <cell r="G1788">
            <v>0</v>
          </cell>
          <cell r="H1788">
            <v>0</v>
          </cell>
          <cell r="I1788">
            <v>0</v>
          </cell>
          <cell r="J1788">
            <v>0</v>
          </cell>
          <cell r="K1788"/>
          <cell r="L1788"/>
          <cell r="M1788"/>
          <cell r="N1788"/>
        </row>
        <row r="1789">
          <cell r="A1789">
            <v>0</v>
          </cell>
          <cell r="B1789">
            <v>0</v>
          </cell>
          <cell r="C1789">
            <v>0</v>
          </cell>
          <cell r="D1789">
            <v>0</v>
          </cell>
          <cell r="E1789">
            <v>0</v>
          </cell>
          <cell r="F1789"/>
          <cell r="G1789">
            <v>0</v>
          </cell>
          <cell r="H1789">
            <v>0</v>
          </cell>
          <cell r="I1789">
            <v>0</v>
          </cell>
          <cell r="J1789">
            <v>0</v>
          </cell>
          <cell r="K1789"/>
          <cell r="L1789"/>
          <cell r="M1789"/>
          <cell r="N1789"/>
        </row>
        <row r="1790">
          <cell r="A1790">
            <v>0</v>
          </cell>
          <cell r="B1790">
            <v>0</v>
          </cell>
          <cell r="C1790">
            <v>0</v>
          </cell>
          <cell r="D1790">
            <v>0</v>
          </cell>
          <cell r="E1790">
            <v>0</v>
          </cell>
          <cell r="F1790"/>
          <cell r="G1790">
            <v>0</v>
          </cell>
          <cell r="H1790">
            <v>0</v>
          </cell>
          <cell r="I1790">
            <v>0</v>
          </cell>
          <cell r="J1790">
            <v>0</v>
          </cell>
          <cell r="K1790"/>
          <cell r="L1790"/>
          <cell r="M1790"/>
          <cell r="N1790"/>
        </row>
        <row r="1791">
          <cell r="A1791">
            <v>0</v>
          </cell>
          <cell r="B1791">
            <v>0</v>
          </cell>
          <cell r="C1791">
            <v>0</v>
          </cell>
          <cell r="D1791">
            <v>0</v>
          </cell>
          <cell r="E1791">
            <v>0</v>
          </cell>
          <cell r="F1791"/>
          <cell r="G1791">
            <v>0</v>
          </cell>
          <cell r="H1791">
            <v>0</v>
          </cell>
          <cell r="I1791">
            <v>0</v>
          </cell>
          <cell r="J1791">
            <v>0</v>
          </cell>
          <cell r="K1791"/>
          <cell r="L1791"/>
          <cell r="M1791"/>
          <cell r="N1791"/>
        </row>
        <row r="1792">
          <cell r="A1792">
            <v>0</v>
          </cell>
          <cell r="B1792">
            <v>0</v>
          </cell>
          <cell r="C1792">
            <v>0</v>
          </cell>
          <cell r="D1792">
            <v>0</v>
          </cell>
          <cell r="E1792">
            <v>0</v>
          </cell>
          <cell r="F1792"/>
          <cell r="G1792">
            <v>0</v>
          </cell>
          <cell r="H1792">
            <v>0</v>
          </cell>
          <cell r="I1792">
            <v>0</v>
          </cell>
          <cell r="J1792">
            <v>0</v>
          </cell>
          <cell r="K1792"/>
          <cell r="L1792"/>
          <cell r="M1792"/>
          <cell r="N1792"/>
        </row>
        <row r="1793">
          <cell r="A1793">
            <v>0</v>
          </cell>
          <cell r="B1793">
            <v>0</v>
          </cell>
          <cell r="C1793">
            <v>0</v>
          </cell>
          <cell r="D1793">
            <v>0</v>
          </cell>
          <cell r="E1793">
            <v>0</v>
          </cell>
          <cell r="F1793"/>
          <cell r="G1793">
            <v>0</v>
          </cell>
          <cell r="H1793">
            <v>0</v>
          </cell>
          <cell r="I1793">
            <v>0</v>
          </cell>
          <cell r="J1793">
            <v>0</v>
          </cell>
          <cell r="K1793"/>
          <cell r="L1793"/>
          <cell r="M1793"/>
          <cell r="N1793"/>
        </row>
        <row r="1794">
          <cell r="A1794">
            <v>0</v>
          </cell>
          <cell r="B1794">
            <v>0</v>
          </cell>
          <cell r="C1794">
            <v>0</v>
          </cell>
          <cell r="D1794">
            <v>0</v>
          </cell>
          <cell r="E1794">
            <v>0</v>
          </cell>
          <cell r="F1794"/>
          <cell r="G1794">
            <v>0</v>
          </cell>
          <cell r="H1794">
            <v>0</v>
          </cell>
          <cell r="I1794">
            <v>0</v>
          </cell>
          <cell r="J1794">
            <v>0</v>
          </cell>
          <cell r="K1794"/>
          <cell r="L1794"/>
          <cell r="M1794"/>
          <cell r="N1794"/>
        </row>
        <row r="1795">
          <cell r="A1795">
            <v>0</v>
          </cell>
          <cell r="B1795">
            <v>0</v>
          </cell>
          <cell r="C1795">
            <v>0</v>
          </cell>
          <cell r="D1795">
            <v>0</v>
          </cell>
          <cell r="E1795">
            <v>0</v>
          </cell>
          <cell r="F1795"/>
          <cell r="G1795">
            <v>0</v>
          </cell>
          <cell r="H1795">
            <v>0</v>
          </cell>
          <cell r="I1795">
            <v>0</v>
          </cell>
          <cell r="J1795">
            <v>0</v>
          </cell>
          <cell r="K1795"/>
          <cell r="L1795"/>
          <cell r="M1795"/>
          <cell r="N1795"/>
        </row>
        <row r="1796">
          <cell r="A1796">
            <v>0</v>
          </cell>
          <cell r="B1796">
            <v>0</v>
          </cell>
          <cell r="C1796">
            <v>0</v>
          </cell>
          <cell r="D1796">
            <v>0</v>
          </cell>
          <cell r="E1796">
            <v>0</v>
          </cell>
          <cell r="F1796"/>
          <cell r="G1796">
            <v>0</v>
          </cell>
          <cell r="H1796">
            <v>0</v>
          </cell>
          <cell r="I1796">
            <v>0</v>
          </cell>
          <cell r="J1796">
            <v>0</v>
          </cell>
          <cell r="K1796"/>
          <cell r="L1796"/>
          <cell r="M1796"/>
          <cell r="N1796"/>
        </row>
        <row r="1797">
          <cell r="A1797">
            <v>0</v>
          </cell>
          <cell r="B1797">
            <v>0</v>
          </cell>
          <cell r="C1797">
            <v>0</v>
          </cell>
          <cell r="D1797">
            <v>0</v>
          </cell>
          <cell r="E1797">
            <v>0</v>
          </cell>
          <cell r="F1797"/>
          <cell r="G1797">
            <v>0</v>
          </cell>
          <cell r="H1797">
            <v>0</v>
          </cell>
          <cell r="I1797">
            <v>0</v>
          </cell>
          <cell r="J1797">
            <v>0</v>
          </cell>
          <cell r="K1797"/>
          <cell r="L1797"/>
          <cell r="M1797"/>
          <cell r="N1797"/>
        </row>
        <row r="1798">
          <cell r="A1798">
            <v>0</v>
          </cell>
          <cell r="B1798">
            <v>0</v>
          </cell>
          <cell r="C1798">
            <v>0</v>
          </cell>
          <cell r="D1798">
            <v>0</v>
          </cell>
          <cell r="E1798">
            <v>0</v>
          </cell>
          <cell r="F1798"/>
          <cell r="G1798">
            <v>0</v>
          </cell>
          <cell r="H1798">
            <v>0</v>
          </cell>
          <cell r="I1798">
            <v>0</v>
          </cell>
          <cell r="J1798">
            <v>0</v>
          </cell>
          <cell r="K1798"/>
          <cell r="L1798"/>
          <cell r="M1798"/>
          <cell r="N1798"/>
        </row>
        <row r="1799">
          <cell r="A1799">
            <v>0</v>
          </cell>
          <cell r="B1799">
            <v>0</v>
          </cell>
          <cell r="C1799">
            <v>0</v>
          </cell>
          <cell r="D1799">
            <v>0</v>
          </cell>
          <cell r="E1799">
            <v>0</v>
          </cell>
          <cell r="F1799"/>
          <cell r="G1799">
            <v>0</v>
          </cell>
          <cell r="H1799">
            <v>0</v>
          </cell>
          <cell r="I1799">
            <v>0</v>
          </cell>
          <cell r="J1799">
            <v>0</v>
          </cell>
          <cell r="K1799"/>
          <cell r="L1799"/>
          <cell r="M1799"/>
          <cell r="N1799"/>
        </row>
        <row r="1800">
          <cell r="A1800">
            <v>0</v>
          </cell>
          <cell r="B1800">
            <v>0</v>
          </cell>
          <cell r="C1800">
            <v>0</v>
          </cell>
          <cell r="D1800">
            <v>0</v>
          </cell>
          <cell r="E1800">
            <v>0</v>
          </cell>
          <cell r="F1800"/>
          <cell r="G1800">
            <v>0</v>
          </cell>
          <cell r="H1800">
            <v>0</v>
          </cell>
          <cell r="I1800">
            <v>0</v>
          </cell>
          <cell r="J1800">
            <v>0</v>
          </cell>
          <cell r="K1800"/>
          <cell r="L1800"/>
          <cell r="M1800"/>
          <cell r="N1800"/>
        </row>
        <row r="1801">
          <cell r="A1801">
            <v>0</v>
          </cell>
          <cell r="B1801">
            <v>0</v>
          </cell>
          <cell r="C1801">
            <v>0</v>
          </cell>
          <cell r="D1801">
            <v>0</v>
          </cell>
          <cell r="E1801">
            <v>0</v>
          </cell>
          <cell r="F1801"/>
          <cell r="G1801">
            <v>0</v>
          </cell>
          <cell r="H1801">
            <v>0</v>
          </cell>
          <cell r="I1801">
            <v>0</v>
          </cell>
          <cell r="J1801">
            <v>0</v>
          </cell>
          <cell r="K1801"/>
          <cell r="L1801"/>
          <cell r="M1801"/>
          <cell r="N1801"/>
        </row>
        <row r="1802">
          <cell r="A1802">
            <v>0</v>
          </cell>
          <cell r="B1802">
            <v>0</v>
          </cell>
          <cell r="C1802">
            <v>0</v>
          </cell>
          <cell r="D1802">
            <v>0</v>
          </cell>
          <cell r="E1802">
            <v>0</v>
          </cell>
          <cell r="F1802"/>
          <cell r="G1802">
            <v>0</v>
          </cell>
          <cell r="H1802">
            <v>0</v>
          </cell>
          <cell r="I1802">
            <v>0</v>
          </cell>
          <cell r="J1802">
            <v>0</v>
          </cell>
          <cell r="K1802"/>
          <cell r="L1802"/>
          <cell r="M1802"/>
          <cell r="N1802"/>
        </row>
        <row r="1803">
          <cell r="A1803">
            <v>0</v>
          </cell>
          <cell r="B1803">
            <v>0</v>
          </cell>
          <cell r="C1803">
            <v>0</v>
          </cell>
          <cell r="D1803">
            <v>0</v>
          </cell>
          <cell r="E1803">
            <v>0</v>
          </cell>
          <cell r="F1803"/>
          <cell r="G1803">
            <v>0</v>
          </cell>
          <cell r="H1803">
            <v>0</v>
          </cell>
          <cell r="I1803">
            <v>0</v>
          </cell>
          <cell r="J1803">
            <v>0</v>
          </cell>
          <cell r="K1803"/>
          <cell r="L1803"/>
          <cell r="M1803"/>
          <cell r="N1803"/>
        </row>
        <row r="1804">
          <cell r="A1804">
            <v>0</v>
          </cell>
          <cell r="B1804">
            <v>0</v>
          </cell>
          <cell r="C1804">
            <v>0</v>
          </cell>
          <cell r="D1804">
            <v>0</v>
          </cell>
          <cell r="E1804">
            <v>0</v>
          </cell>
          <cell r="F1804"/>
          <cell r="G1804">
            <v>0</v>
          </cell>
          <cell r="H1804">
            <v>0</v>
          </cell>
          <cell r="I1804">
            <v>0</v>
          </cell>
          <cell r="J1804">
            <v>0</v>
          </cell>
          <cell r="K1804"/>
          <cell r="L1804"/>
          <cell r="M1804"/>
          <cell r="N1804"/>
        </row>
        <row r="1805">
          <cell r="A1805">
            <v>0</v>
          </cell>
          <cell r="B1805">
            <v>0</v>
          </cell>
          <cell r="C1805">
            <v>0</v>
          </cell>
          <cell r="D1805">
            <v>0</v>
          </cell>
          <cell r="E1805">
            <v>0</v>
          </cell>
          <cell r="F1805"/>
          <cell r="G1805">
            <v>0</v>
          </cell>
          <cell r="H1805">
            <v>0</v>
          </cell>
          <cell r="I1805">
            <v>0</v>
          </cell>
          <cell r="J1805">
            <v>0</v>
          </cell>
          <cell r="K1805"/>
          <cell r="L1805"/>
          <cell r="M1805"/>
          <cell r="N1805"/>
        </row>
        <row r="1806">
          <cell r="A1806">
            <v>0</v>
          </cell>
          <cell r="B1806">
            <v>0</v>
          </cell>
          <cell r="C1806">
            <v>0</v>
          </cell>
          <cell r="D1806">
            <v>0</v>
          </cell>
          <cell r="E1806">
            <v>0</v>
          </cell>
          <cell r="F1806"/>
          <cell r="G1806">
            <v>0</v>
          </cell>
          <cell r="H1806">
            <v>0</v>
          </cell>
          <cell r="I1806">
            <v>0</v>
          </cell>
          <cell r="J1806">
            <v>0</v>
          </cell>
          <cell r="K1806"/>
          <cell r="L1806"/>
          <cell r="M1806"/>
          <cell r="N1806"/>
        </row>
        <row r="1807">
          <cell r="A1807">
            <v>0</v>
          </cell>
          <cell r="B1807">
            <v>0</v>
          </cell>
          <cell r="C1807">
            <v>0</v>
          </cell>
          <cell r="D1807">
            <v>0</v>
          </cell>
          <cell r="E1807">
            <v>0</v>
          </cell>
          <cell r="F1807"/>
          <cell r="G1807">
            <v>0</v>
          </cell>
          <cell r="H1807">
            <v>0</v>
          </cell>
          <cell r="I1807">
            <v>0</v>
          </cell>
          <cell r="J1807">
            <v>0</v>
          </cell>
          <cell r="K1807"/>
          <cell r="L1807"/>
          <cell r="M1807"/>
          <cell r="N1807"/>
        </row>
        <row r="1808">
          <cell r="A1808">
            <v>0</v>
          </cell>
          <cell r="B1808">
            <v>0</v>
          </cell>
          <cell r="C1808">
            <v>0</v>
          </cell>
          <cell r="D1808">
            <v>0</v>
          </cell>
          <cell r="E1808">
            <v>0</v>
          </cell>
          <cell r="F1808"/>
          <cell r="G1808">
            <v>0</v>
          </cell>
          <cell r="H1808">
            <v>0</v>
          </cell>
          <cell r="I1808">
            <v>0</v>
          </cell>
          <cell r="J1808">
            <v>0</v>
          </cell>
          <cell r="K1808"/>
          <cell r="L1808"/>
          <cell r="M1808"/>
          <cell r="N1808"/>
        </row>
        <row r="1809">
          <cell r="A1809">
            <v>0</v>
          </cell>
          <cell r="B1809">
            <v>0</v>
          </cell>
          <cell r="C1809">
            <v>0</v>
          </cell>
          <cell r="D1809">
            <v>0</v>
          </cell>
          <cell r="E1809">
            <v>0</v>
          </cell>
          <cell r="F1809"/>
          <cell r="G1809">
            <v>0</v>
          </cell>
          <cell r="H1809">
            <v>0</v>
          </cell>
          <cell r="I1809">
            <v>0</v>
          </cell>
          <cell r="J1809">
            <v>0</v>
          </cell>
          <cell r="K1809"/>
          <cell r="L1809"/>
          <cell r="M1809"/>
          <cell r="N1809"/>
        </row>
        <row r="1810">
          <cell r="A1810">
            <v>0</v>
          </cell>
          <cell r="B1810">
            <v>0</v>
          </cell>
          <cell r="C1810">
            <v>0</v>
          </cell>
          <cell r="D1810">
            <v>0</v>
          </cell>
          <cell r="E1810">
            <v>0</v>
          </cell>
          <cell r="F1810"/>
          <cell r="G1810">
            <v>0</v>
          </cell>
          <cell r="H1810">
            <v>0</v>
          </cell>
          <cell r="I1810">
            <v>0</v>
          </cell>
          <cell r="J1810">
            <v>0</v>
          </cell>
          <cell r="K1810"/>
          <cell r="L1810"/>
          <cell r="M1810"/>
          <cell r="N1810"/>
        </row>
        <row r="1811">
          <cell r="A1811">
            <v>0</v>
          </cell>
          <cell r="B1811">
            <v>0</v>
          </cell>
          <cell r="C1811">
            <v>0</v>
          </cell>
          <cell r="D1811">
            <v>0</v>
          </cell>
          <cell r="E1811">
            <v>0</v>
          </cell>
          <cell r="F1811"/>
          <cell r="G1811">
            <v>0</v>
          </cell>
          <cell r="H1811">
            <v>0</v>
          </cell>
          <cell r="I1811">
            <v>0</v>
          </cell>
          <cell r="J1811">
            <v>0</v>
          </cell>
          <cell r="K1811"/>
          <cell r="L1811"/>
          <cell r="M1811"/>
          <cell r="N1811"/>
        </row>
        <row r="1812">
          <cell r="A1812">
            <v>0</v>
          </cell>
          <cell r="B1812">
            <v>0</v>
          </cell>
          <cell r="C1812">
            <v>0</v>
          </cell>
          <cell r="D1812">
            <v>0</v>
          </cell>
          <cell r="E1812">
            <v>0</v>
          </cell>
          <cell r="F1812"/>
          <cell r="G1812">
            <v>0</v>
          </cell>
          <cell r="H1812">
            <v>0</v>
          </cell>
          <cell r="I1812">
            <v>0</v>
          </cell>
          <cell r="J1812">
            <v>0</v>
          </cell>
          <cell r="K1812"/>
          <cell r="L1812"/>
          <cell r="M1812"/>
          <cell r="N1812"/>
        </row>
        <row r="1813">
          <cell r="A1813">
            <v>0</v>
          </cell>
          <cell r="B1813">
            <v>0</v>
          </cell>
          <cell r="C1813">
            <v>0</v>
          </cell>
          <cell r="D1813">
            <v>0</v>
          </cell>
          <cell r="E1813">
            <v>0</v>
          </cell>
          <cell r="F1813"/>
          <cell r="G1813">
            <v>0</v>
          </cell>
          <cell r="H1813">
            <v>0</v>
          </cell>
          <cell r="I1813">
            <v>0</v>
          </cell>
          <cell r="J1813">
            <v>0</v>
          </cell>
          <cell r="K1813"/>
          <cell r="L1813"/>
          <cell r="M1813"/>
          <cell r="N1813"/>
        </row>
        <row r="1814">
          <cell r="A1814">
            <v>0</v>
          </cell>
          <cell r="B1814">
            <v>0</v>
          </cell>
          <cell r="C1814">
            <v>0</v>
          </cell>
          <cell r="D1814">
            <v>0</v>
          </cell>
          <cell r="E1814">
            <v>0</v>
          </cell>
          <cell r="F1814"/>
          <cell r="G1814">
            <v>0</v>
          </cell>
          <cell r="H1814">
            <v>0</v>
          </cell>
          <cell r="I1814">
            <v>0</v>
          </cell>
          <cell r="J1814">
            <v>0</v>
          </cell>
          <cell r="K1814"/>
          <cell r="L1814"/>
          <cell r="M1814"/>
          <cell r="N1814"/>
        </row>
        <row r="1815">
          <cell r="A1815">
            <v>0</v>
          </cell>
          <cell r="B1815">
            <v>0</v>
          </cell>
          <cell r="C1815">
            <v>0</v>
          </cell>
          <cell r="D1815">
            <v>0</v>
          </cell>
          <cell r="E1815">
            <v>0</v>
          </cell>
          <cell r="F1815"/>
          <cell r="G1815">
            <v>0</v>
          </cell>
          <cell r="H1815">
            <v>0</v>
          </cell>
          <cell r="I1815">
            <v>0</v>
          </cell>
          <cell r="J1815">
            <v>0</v>
          </cell>
          <cell r="K1815"/>
          <cell r="L1815"/>
          <cell r="M1815"/>
          <cell r="N1815"/>
        </row>
        <row r="1816">
          <cell r="A1816">
            <v>0</v>
          </cell>
          <cell r="B1816">
            <v>0</v>
          </cell>
          <cell r="C1816">
            <v>0</v>
          </cell>
          <cell r="D1816">
            <v>0</v>
          </cell>
          <cell r="E1816">
            <v>0</v>
          </cell>
          <cell r="F1816"/>
          <cell r="G1816">
            <v>0</v>
          </cell>
          <cell r="H1816">
            <v>0</v>
          </cell>
          <cell r="I1816">
            <v>0</v>
          </cell>
          <cell r="J1816">
            <v>0</v>
          </cell>
          <cell r="K1816"/>
          <cell r="L1816"/>
          <cell r="M1816"/>
          <cell r="N1816"/>
        </row>
        <row r="1817">
          <cell r="A1817">
            <v>0</v>
          </cell>
          <cell r="B1817">
            <v>0</v>
          </cell>
          <cell r="C1817">
            <v>0</v>
          </cell>
          <cell r="D1817">
            <v>0</v>
          </cell>
          <cell r="E1817">
            <v>0</v>
          </cell>
          <cell r="F1817"/>
          <cell r="G1817">
            <v>0</v>
          </cell>
          <cell r="H1817">
            <v>0</v>
          </cell>
          <cell r="I1817">
            <v>0</v>
          </cell>
          <cell r="J1817">
            <v>0</v>
          </cell>
          <cell r="K1817"/>
          <cell r="L1817"/>
          <cell r="M1817"/>
          <cell r="N1817"/>
        </row>
        <row r="1818">
          <cell r="A1818">
            <v>0</v>
          </cell>
          <cell r="B1818">
            <v>0</v>
          </cell>
          <cell r="C1818">
            <v>0</v>
          </cell>
          <cell r="D1818">
            <v>0</v>
          </cell>
          <cell r="E1818">
            <v>0</v>
          </cell>
          <cell r="F1818"/>
          <cell r="G1818">
            <v>0</v>
          </cell>
          <cell r="H1818">
            <v>0</v>
          </cell>
          <cell r="I1818">
            <v>0</v>
          </cell>
          <cell r="J1818">
            <v>0</v>
          </cell>
          <cell r="K1818"/>
          <cell r="L1818"/>
          <cell r="M1818"/>
          <cell r="N1818"/>
        </row>
        <row r="1819">
          <cell r="A1819">
            <v>0</v>
          </cell>
          <cell r="B1819">
            <v>0</v>
          </cell>
          <cell r="C1819">
            <v>0</v>
          </cell>
          <cell r="D1819">
            <v>0</v>
          </cell>
          <cell r="E1819">
            <v>0</v>
          </cell>
          <cell r="F1819"/>
          <cell r="G1819">
            <v>0</v>
          </cell>
          <cell r="H1819">
            <v>0</v>
          </cell>
          <cell r="I1819">
            <v>0</v>
          </cell>
          <cell r="J1819">
            <v>0</v>
          </cell>
          <cell r="K1819"/>
          <cell r="L1819"/>
          <cell r="M1819"/>
          <cell r="N1819"/>
        </row>
        <row r="1820">
          <cell r="A1820">
            <v>0</v>
          </cell>
          <cell r="B1820">
            <v>0</v>
          </cell>
          <cell r="C1820">
            <v>0</v>
          </cell>
          <cell r="D1820">
            <v>0</v>
          </cell>
          <cell r="E1820">
            <v>0</v>
          </cell>
          <cell r="F1820"/>
          <cell r="G1820">
            <v>0</v>
          </cell>
          <cell r="H1820">
            <v>0</v>
          </cell>
          <cell r="I1820">
            <v>0</v>
          </cell>
          <cell r="J1820">
            <v>0</v>
          </cell>
          <cell r="K1820"/>
          <cell r="L1820"/>
          <cell r="M1820"/>
          <cell r="N1820"/>
        </row>
        <row r="1821">
          <cell r="A1821">
            <v>0</v>
          </cell>
          <cell r="B1821">
            <v>0</v>
          </cell>
          <cell r="C1821">
            <v>0</v>
          </cell>
          <cell r="D1821">
            <v>0</v>
          </cell>
          <cell r="E1821">
            <v>0</v>
          </cell>
          <cell r="F1821"/>
          <cell r="G1821">
            <v>0</v>
          </cell>
          <cell r="H1821">
            <v>0</v>
          </cell>
          <cell r="I1821">
            <v>0</v>
          </cell>
          <cell r="J1821">
            <v>0</v>
          </cell>
          <cell r="K1821"/>
          <cell r="L1821"/>
          <cell r="M1821"/>
          <cell r="N1821"/>
        </row>
        <row r="1822">
          <cell r="A1822">
            <v>0</v>
          </cell>
          <cell r="B1822">
            <v>0</v>
          </cell>
          <cell r="C1822">
            <v>0</v>
          </cell>
          <cell r="D1822">
            <v>0</v>
          </cell>
          <cell r="E1822">
            <v>0</v>
          </cell>
          <cell r="F1822"/>
          <cell r="G1822">
            <v>0</v>
          </cell>
          <cell r="H1822">
            <v>0</v>
          </cell>
          <cell r="I1822">
            <v>0</v>
          </cell>
          <cell r="J1822">
            <v>0</v>
          </cell>
          <cell r="K1822"/>
          <cell r="L1822"/>
          <cell r="M1822"/>
          <cell r="N1822"/>
        </row>
        <row r="1823">
          <cell r="A1823">
            <v>0</v>
          </cell>
          <cell r="B1823">
            <v>0</v>
          </cell>
          <cell r="C1823">
            <v>0</v>
          </cell>
          <cell r="D1823">
            <v>0</v>
          </cell>
          <cell r="E1823">
            <v>0</v>
          </cell>
          <cell r="F1823"/>
          <cell r="G1823">
            <v>0</v>
          </cell>
          <cell r="H1823">
            <v>0</v>
          </cell>
          <cell r="I1823">
            <v>0</v>
          </cell>
          <cell r="J1823">
            <v>0</v>
          </cell>
          <cell r="K1823"/>
          <cell r="L1823"/>
          <cell r="M1823"/>
          <cell r="N1823"/>
        </row>
        <row r="1824">
          <cell r="A1824">
            <v>0</v>
          </cell>
          <cell r="B1824">
            <v>0</v>
          </cell>
          <cell r="C1824">
            <v>0</v>
          </cell>
          <cell r="D1824">
            <v>0</v>
          </cell>
          <cell r="E1824">
            <v>0</v>
          </cell>
          <cell r="F1824"/>
          <cell r="G1824">
            <v>0</v>
          </cell>
          <cell r="H1824">
            <v>0</v>
          </cell>
          <cell r="I1824">
            <v>0</v>
          </cell>
          <cell r="J1824">
            <v>0</v>
          </cell>
          <cell r="K1824"/>
          <cell r="L1824"/>
          <cell r="M1824"/>
          <cell r="N1824"/>
        </row>
        <row r="1825">
          <cell r="A1825">
            <v>0</v>
          </cell>
          <cell r="B1825">
            <v>0</v>
          </cell>
          <cell r="C1825">
            <v>0</v>
          </cell>
          <cell r="D1825">
            <v>0</v>
          </cell>
          <cell r="E1825">
            <v>0</v>
          </cell>
          <cell r="F1825"/>
          <cell r="G1825">
            <v>0</v>
          </cell>
          <cell r="H1825">
            <v>0</v>
          </cell>
          <cell r="I1825">
            <v>0</v>
          </cell>
          <cell r="J1825">
            <v>0</v>
          </cell>
          <cell r="K1825"/>
          <cell r="L1825"/>
          <cell r="M1825"/>
          <cell r="N1825"/>
        </row>
        <row r="1826">
          <cell r="A1826">
            <v>0</v>
          </cell>
          <cell r="B1826">
            <v>0</v>
          </cell>
          <cell r="C1826">
            <v>0</v>
          </cell>
          <cell r="D1826">
            <v>0</v>
          </cell>
          <cell r="E1826">
            <v>0</v>
          </cell>
          <cell r="F1826"/>
          <cell r="G1826">
            <v>0</v>
          </cell>
          <cell r="H1826">
            <v>0</v>
          </cell>
          <cell r="I1826">
            <v>0</v>
          </cell>
          <cell r="J1826">
            <v>0</v>
          </cell>
          <cell r="K1826"/>
          <cell r="L1826"/>
          <cell r="M1826"/>
          <cell r="N1826"/>
        </row>
        <row r="1827">
          <cell r="A1827">
            <v>0</v>
          </cell>
          <cell r="B1827">
            <v>0</v>
          </cell>
          <cell r="C1827">
            <v>0</v>
          </cell>
          <cell r="D1827">
            <v>0</v>
          </cell>
          <cell r="E1827">
            <v>0</v>
          </cell>
          <cell r="F1827"/>
          <cell r="G1827">
            <v>0</v>
          </cell>
          <cell r="H1827">
            <v>0</v>
          </cell>
          <cell r="I1827">
            <v>0</v>
          </cell>
          <cell r="J1827">
            <v>0</v>
          </cell>
          <cell r="K1827"/>
          <cell r="L1827"/>
          <cell r="M1827"/>
          <cell r="N1827"/>
        </row>
        <row r="1828">
          <cell r="A1828">
            <v>0</v>
          </cell>
          <cell r="B1828">
            <v>0</v>
          </cell>
          <cell r="C1828">
            <v>0</v>
          </cell>
          <cell r="D1828">
            <v>0</v>
          </cell>
          <cell r="E1828">
            <v>0</v>
          </cell>
          <cell r="F1828"/>
          <cell r="G1828">
            <v>0</v>
          </cell>
          <cell r="H1828">
            <v>0</v>
          </cell>
          <cell r="I1828">
            <v>0</v>
          </cell>
          <cell r="J1828">
            <v>0</v>
          </cell>
          <cell r="K1828"/>
          <cell r="L1828"/>
          <cell r="M1828"/>
          <cell r="N1828"/>
        </row>
        <row r="1829">
          <cell r="A1829">
            <v>0</v>
          </cell>
          <cell r="B1829">
            <v>0</v>
          </cell>
          <cell r="C1829">
            <v>0</v>
          </cell>
          <cell r="D1829">
            <v>0</v>
          </cell>
          <cell r="E1829">
            <v>0</v>
          </cell>
          <cell r="F1829"/>
          <cell r="G1829">
            <v>0</v>
          </cell>
          <cell r="H1829">
            <v>0</v>
          </cell>
          <cell r="I1829">
            <v>0</v>
          </cell>
          <cell r="J1829">
            <v>0</v>
          </cell>
          <cell r="K1829"/>
          <cell r="L1829"/>
          <cell r="M1829"/>
          <cell r="N1829"/>
        </row>
        <row r="1830">
          <cell r="A1830">
            <v>0</v>
          </cell>
          <cell r="B1830">
            <v>0</v>
          </cell>
          <cell r="C1830">
            <v>0</v>
          </cell>
          <cell r="D1830">
            <v>0</v>
          </cell>
          <cell r="E1830">
            <v>0</v>
          </cell>
          <cell r="F1830"/>
          <cell r="G1830">
            <v>0</v>
          </cell>
          <cell r="H1830">
            <v>0</v>
          </cell>
          <cell r="I1830">
            <v>0</v>
          </cell>
          <cell r="J1830">
            <v>0</v>
          </cell>
          <cell r="K1830"/>
          <cell r="L1830"/>
          <cell r="M1830"/>
          <cell r="N1830"/>
        </row>
        <row r="1831">
          <cell r="A1831">
            <v>0</v>
          </cell>
          <cell r="B1831">
            <v>0</v>
          </cell>
          <cell r="C1831">
            <v>0</v>
          </cell>
          <cell r="D1831">
            <v>0</v>
          </cell>
          <cell r="E1831">
            <v>0</v>
          </cell>
          <cell r="F1831"/>
          <cell r="G1831">
            <v>0</v>
          </cell>
          <cell r="H1831">
            <v>0</v>
          </cell>
          <cell r="I1831">
            <v>0</v>
          </cell>
          <cell r="J1831">
            <v>0</v>
          </cell>
          <cell r="K1831"/>
          <cell r="L1831"/>
          <cell r="M1831"/>
          <cell r="N1831"/>
        </row>
        <row r="1832">
          <cell r="A1832">
            <v>0</v>
          </cell>
          <cell r="B1832">
            <v>0</v>
          </cell>
          <cell r="C1832">
            <v>0</v>
          </cell>
          <cell r="D1832">
            <v>0</v>
          </cell>
          <cell r="E1832">
            <v>0</v>
          </cell>
          <cell r="F1832"/>
          <cell r="G1832">
            <v>0</v>
          </cell>
          <cell r="H1832">
            <v>0</v>
          </cell>
          <cell r="I1832">
            <v>0</v>
          </cell>
          <cell r="J1832">
            <v>0</v>
          </cell>
          <cell r="K1832"/>
          <cell r="L1832"/>
          <cell r="M1832"/>
          <cell r="N1832"/>
        </row>
        <row r="1833">
          <cell r="A1833">
            <v>0</v>
          </cell>
          <cell r="B1833">
            <v>0</v>
          </cell>
          <cell r="C1833">
            <v>0</v>
          </cell>
          <cell r="D1833">
            <v>0</v>
          </cell>
          <cell r="E1833">
            <v>0</v>
          </cell>
          <cell r="F1833"/>
          <cell r="G1833">
            <v>0</v>
          </cell>
          <cell r="H1833">
            <v>0</v>
          </cell>
          <cell r="I1833">
            <v>0</v>
          </cell>
          <cell r="J1833">
            <v>0</v>
          </cell>
          <cell r="K1833"/>
          <cell r="L1833"/>
          <cell r="M1833"/>
          <cell r="N1833"/>
        </row>
        <row r="1834">
          <cell r="A1834">
            <v>0</v>
          </cell>
          <cell r="B1834">
            <v>0</v>
          </cell>
          <cell r="C1834">
            <v>0</v>
          </cell>
          <cell r="D1834">
            <v>0</v>
          </cell>
          <cell r="E1834">
            <v>0</v>
          </cell>
          <cell r="F1834"/>
          <cell r="G1834">
            <v>0</v>
          </cell>
          <cell r="H1834">
            <v>0</v>
          </cell>
          <cell r="I1834">
            <v>0</v>
          </cell>
          <cell r="J1834">
            <v>0</v>
          </cell>
          <cell r="K1834"/>
          <cell r="L1834"/>
          <cell r="M1834"/>
          <cell r="N1834"/>
        </row>
        <row r="1835">
          <cell r="A1835">
            <v>0</v>
          </cell>
          <cell r="B1835">
            <v>0</v>
          </cell>
          <cell r="C1835">
            <v>0</v>
          </cell>
          <cell r="D1835">
            <v>0</v>
          </cell>
          <cell r="E1835">
            <v>0</v>
          </cell>
          <cell r="F1835"/>
          <cell r="G1835">
            <v>0</v>
          </cell>
          <cell r="H1835">
            <v>0</v>
          </cell>
          <cell r="I1835">
            <v>0</v>
          </cell>
          <cell r="J1835">
            <v>0</v>
          </cell>
          <cell r="K1835"/>
          <cell r="L1835"/>
          <cell r="M1835"/>
          <cell r="N1835"/>
        </row>
        <row r="1836">
          <cell r="A1836">
            <v>0</v>
          </cell>
          <cell r="B1836">
            <v>0</v>
          </cell>
          <cell r="C1836">
            <v>0</v>
          </cell>
          <cell r="D1836">
            <v>0</v>
          </cell>
          <cell r="E1836">
            <v>0</v>
          </cell>
          <cell r="F1836"/>
          <cell r="G1836">
            <v>0</v>
          </cell>
          <cell r="H1836">
            <v>0</v>
          </cell>
          <cell r="I1836">
            <v>0</v>
          </cell>
          <cell r="J1836">
            <v>0</v>
          </cell>
          <cell r="K1836"/>
          <cell r="L1836"/>
          <cell r="M1836"/>
          <cell r="N1836"/>
        </row>
        <row r="1837">
          <cell r="A1837">
            <v>0</v>
          </cell>
          <cell r="B1837">
            <v>0</v>
          </cell>
          <cell r="C1837">
            <v>0</v>
          </cell>
          <cell r="D1837">
            <v>0</v>
          </cell>
          <cell r="E1837">
            <v>0</v>
          </cell>
          <cell r="F1837"/>
          <cell r="G1837">
            <v>0</v>
          </cell>
          <cell r="H1837">
            <v>0</v>
          </cell>
          <cell r="I1837">
            <v>0</v>
          </cell>
          <cell r="J1837">
            <v>0</v>
          </cell>
          <cell r="K1837"/>
          <cell r="L1837"/>
          <cell r="M1837"/>
          <cell r="N1837"/>
        </row>
        <row r="1838">
          <cell r="A1838">
            <v>0</v>
          </cell>
          <cell r="B1838">
            <v>0</v>
          </cell>
          <cell r="C1838">
            <v>0</v>
          </cell>
          <cell r="D1838">
            <v>0</v>
          </cell>
          <cell r="E1838">
            <v>0</v>
          </cell>
          <cell r="F1838"/>
          <cell r="G1838">
            <v>0</v>
          </cell>
          <cell r="H1838">
            <v>0</v>
          </cell>
          <cell r="I1838">
            <v>0</v>
          </cell>
          <cell r="J1838">
            <v>0</v>
          </cell>
          <cell r="K1838"/>
          <cell r="L1838"/>
          <cell r="M1838"/>
          <cell r="N1838"/>
        </row>
        <row r="1839">
          <cell r="A1839">
            <v>0</v>
          </cell>
          <cell r="B1839">
            <v>0</v>
          </cell>
          <cell r="C1839">
            <v>0</v>
          </cell>
          <cell r="D1839">
            <v>0</v>
          </cell>
          <cell r="E1839">
            <v>0</v>
          </cell>
          <cell r="F1839"/>
          <cell r="G1839">
            <v>0</v>
          </cell>
          <cell r="H1839">
            <v>0</v>
          </cell>
          <cell r="I1839">
            <v>0</v>
          </cell>
          <cell r="J1839">
            <v>0</v>
          </cell>
          <cell r="K1839"/>
          <cell r="L1839"/>
          <cell r="M1839"/>
          <cell r="N1839"/>
        </row>
        <row r="1840">
          <cell r="A1840">
            <v>0</v>
          </cell>
          <cell r="B1840">
            <v>0</v>
          </cell>
          <cell r="C1840">
            <v>0</v>
          </cell>
          <cell r="D1840">
            <v>0</v>
          </cell>
          <cell r="E1840">
            <v>0</v>
          </cell>
          <cell r="F1840"/>
          <cell r="G1840">
            <v>0</v>
          </cell>
          <cell r="H1840">
            <v>0</v>
          </cell>
          <cell r="I1840">
            <v>0</v>
          </cell>
          <cell r="J1840">
            <v>0</v>
          </cell>
          <cell r="K1840"/>
          <cell r="L1840"/>
          <cell r="M1840"/>
          <cell r="N1840"/>
        </row>
        <row r="1841">
          <cell r="A1841">
            <v>0</v>
          </cell>
          <cell r="B1841">
            <v>0</v>
          </cell>
          <cell r="C1841">
            <v>0</v>
          </cell>
          <cell r="D1841">
            <v>0</v>
          </cell>
          <cell r="E1841">
            <v>0</v>
          </cell>
          <cell r="F1841"/>
          <cell r="G1841">
            <v>0</v>
          </cell>
          <cell r="H1841">
            <v>0</v>
          </cell>
          <cell r="I1841">
            <v>0</v>
          </cell>
          <cell r="J1841">
            <v>0</v>
          </cell>
          <cell r="K1841"/>
          <cell r="L1841"/>
          <cell r="M1841"/>
          <cell r="N1841"/>
        </row>
        <row r="1842">
          <cell r="A1842">
            <v>0</v>
          </cell>
          <cell r="B1842">
            <v>0</v>
          </cell>
          <cell r="C1842">
            <v>0</v>
          </cell>
          <cell r="D1842">
            <v>0</v>
          </cell>
          <cell r="E1842">
            <v>0</v>
          </cell>
          <cell r="F1842"/>
          <cell r="G1842">
            <v>0</v>
          </cell>
          <cell r="H1842">
            <v>0</v>
          </cell>
          <cell r="I1842">
            <v>0</v>
          </cell>
          <cell r="J1842">
            <v>0</v>
          </cell>
          <cell r="K1842"/>
          <cell r="L1842"/>
          <cell r="M1842"/>
          <cell r="N1842"/>
        </row>
        <row r="1843">
          <cell r="A1843">
            <v>0</v>
          </cell>
          <cell r="B1843">
            <v>0</v>
          </cell>
          <cell r="C1843">
            <v>0</v>
          </cell>
          <cell r="D1843">
            <v>0</v>
          </cell>
          <cell r="E1843">
            <v>0</v>
          </cell>
          <cell r="F1843"/>
          <cell r="G1843">
            <v>0</v>
          </cell>
          <cell r="H1843">
            <v>0</v>
          </cell>
          <cell r="I1843">
            <v>0</v>
          </cell>
          <cell r="J1843">
            <v>0</v>
          </cell>
          <cell r="K1843"/>
          <cell r="L1843"/>
          <cell r="M1843"/>
          <cell r="N1843"/>
        </row>
        <row r="1844">
          <cell r="A1844">
            <v>0</v>
          </cell>
          <cell r="B1844">
            <v>0</v>
          </cell>
          <cell r="C1844">
            <v>0</v>
          </cell>
          <cell r="D1844">
            <v>0</v>
          </cell>
          <cell r="E1844">
            <v>0</v>
          </cell>
          <cell r="F1844"/>
          <cell r="G1844">
            <v>0</v>
          </cell>
          <cell r="H1844">
            <v>0</v>
          </cell>
          <cell r="I1844">
            <v>0</v>
          </cell>
          <cell r="J1844">
            <v>0</v>
          </cell>
          <cell r="K1844"/>
          <cell r="L1844"/>
          <cell r="M1844"/>
          <cell r="N1844"/>
        </row>
        <row r="1845">
          <cell r="A1845">
            <v>0</v>
          </cell>
          <cell r="B1845">
            <v>0</v>
          </cell>
          <cell r="C1845">
            <v>0</v>
          </cell>
          <cell r="D1845">
            <v>0</v>
          </cell>
          <cell r="E1845">
            <v>0</v>
          </cell>
          <cell r="F1845"/>
          <cell r="G1845">
            <v>0</v>
          </cell>
          <cell r="H1845">
            <v>0</v>
          </cell>
          <cell r="I1845">
            <v>0</v>
          </cell>
          <cell r="J1845">
            <v>0</v>
          </cell>
          <cell r="K1845"/>
          <cell r="L1845"/>
          <cell r="M1845"/>
          <cell r="N1845"/>
        </row>
        <row r="1846">
          <cell r="A1846">
            <v>0</v>
          </cell>
          <cell r="B1846">
            <v>0</v>
          </cell>
          <cell r="C1846">
            <v>0</v>
          </cell>
          <cell r="D1846">
            <v>0</v>
          </cell>
          <cell r="E1846">
            <v>0</v>
          </cell>
          <cell r="F1846"/>
          <cell r="G1846">
            <v>0</v>
          </cell>
          <cell r="H1846">
            <v>0</v>
          </cell>
          <cell r="I1846">
            <v>0</v>
          </cell>
          <cell r="J1846">
            <v>0</v>
          </cell>
          <cell r="K1846"/>
          <cell r="L1846"/>
          <cell r="M1846"/>
          <cell r="N1846"/>
        </row>
        <row r="1847">
          <cell r="A1847">
            <v>0</v>
          </cell>
          <cell r="B1847">
            <v>0</v>
          </cell>
          <cell r="C1847">
            <v>0</v>
          </cell>
          <cell r="D1847">
            <v>0</v>
          </cell>
          <cell r="E1847">
            <v>0</v>
          </cell>
          <cell r="F1847"/>
          <cell r="G1847">
            <v>0</v>
          </cell>
          <cell r="H1847">
            <v>0</v>
          </cell>
          <cell r="I1847">
            <v>0</v>
          </cell>
          <cell r="J1847">
            <v>0</v>
          </cell>
          <cell r="K1847"/>
          <cell r="L1847"/>
          <cell r="M1847"/>
          <cell r="N1847"/>
        </row>
        <row r="1848">
          <cell r="A1848">
            <v>0</v>
          </cell>
          <cell r="B1848">
            <v>0</v>
          </cell>
          <cell r="C1848">
            <v>0</v>
          </cell>
          <cell r="D1848">
            <v>0</v>
          </cell>
          <cell r="E1848">
            <v>0</v>
          </cell>
          <cell r="F1848"/>
          <cell r="G1848">
            <v>0</v>
          </cell>
          <cell r="H1848">
            <v>0</v>
          </cell>
          <cell r="I1848">
            <v>0</v>
          </cell>
          <cell r="J1848">
            <v>0</v>
          </cell>
          <cell r="K1848"/>
          <cell r="L1848"/>
          <cell r="M1848"/>
          <cell r="N1848"/>
        </row>
        <row r="1849">
          <cell r="A1849">
            <v>0</v>
          </cell>
          <cell r="B1849">
            <v>0</v>
          </cell>
          <cell r="C1849">
            <v>0</v>
          </cell>
          <cell r="D1849">
            <v>0</v>
          </cell>
          <cell r="E1849">
            <v>0</v>
          </cell>
          <cell r="F1849"/>
          <cell r="G1849">
            <v>0</v>
          </cell>
          <cell r="H1849">
            <v>0</v>
          </cell>
          <cell r="I1849">
            <v>0</v>
          </cell>
          <cell r="J1849">
            <v>0</v>
          </cell>
          <cell r="K1849"/>
          <cell r="L1849"/>
          <cell r="M1849"/>
          <cell r="N1849"/>
        </row>
        <row r="1850">
          <cell r="A1850">
            <v>0</v>
          </cell>
          <cell r="B1850">
            <v>0</v>
          </cell>
          <cell r="C1850">
            <v>0</v>
          </cell>
          <cell r="D1850">
            <v>0</v>
          </cell>
          <cell r="E1850">
            <v>0</v>
          </cell>
          <cell r="F1850"/>
          <cell r="G1850">
            <v>0</v>
          </cell>
          <cell r="H1850">
            <v>0</v>
          </cell>
          <cell r="I1850">
            <v>0</v>
          </cell>
          <cell r="J1850">
            <v>0</v>
          </cell>
          <cell r="K1850"/>
          <cell r="L1850"/>
          <cell r="M1850"/>
          <cell r="N1850"/>
        </row>
        <row r="1851">
          <cell r="A1851">
            <v>0</v>
          </cell>
          <cell r="B1851">
            <v>0</v>
          </cell>
          <cell r="C1851">
            <v>0</v>
          </cell>
          <cell r="D1851">
            <v>0</v>
          </cell>
          <cell r="E1851">
            <v>0</v>
          </cell>
          <cell r="F1851"/>
          <cell r="G1851">
            <v>0</v>
          </cell>
          <cell r="H1851">
            <v>0</v>
          </cell>
          <cell r="I1851">
            <v>0</v>
          </cell>
          <cell r="J1851">
            <v>0</v>
          </cell>
          <cell r="K1851"/>
          <cell r="L1851"/>
          <cell r="M1851"/>
          <cell r="N1851"/>
        </row>
        <row r="1852">
          <cell r="A1852">
            <v>0</v>
          </cell>
          <cell r="B1852">
            <v>0</v>
          </cell>
          <cell r="C1852">
            <v>0</v>
          </cell>
          <cell r="D1852">
            <v>0</v>
          </cell>
          <cell r="E1852">
            <v>0</v>
          </cell>
          <cell r="F1852"/>
          <cell r="G1852">
            <v>0</v>
          </cell>
          <cell r="H1852">
            <v>0</v>
          </cell>
          <cell r="I1852">
            <v>0</v>
          </cell>
          <cell r="J1852">
            <v>0</v>
          </cell>
          <cell r="K1852"/>
          <cell r="L1852"/>
          <cell r="M1852"/>
          <cell r="N1852"/>
        </row>
        <row r="1853">
          <cell r="A1853">
            <v>0</v>
          </cell>
          <cell r="B1853">
            <v>0</v>
          </cell>
          <cell r="C1853">
            <v>0</v>
          </cell>
          <cell r="D1853">
            <v>0</v>
          </cell>
          <cell r="E1853">
            <v>0</v>
          </cell>
          <cell r="F1853"/>
          <cell r="G1853">
            <v>0</v>
          </cell>
          <cell r="H1853">
            <v>0</v>
          </cell>
          <cell r="I1853">
            <v>0</v>
          </cell>
          <cell r="J1853">
            <v>0</v>
          </cell>
          <cell r="K1853"/>
          <cell r="L1853"/>
          <cell r="M1853"/>
          <cell r="N1853"/>
        </row>
        <row r="1854">
          <cell r="A1854">
            <v>0</v>
          </cell>
          <cell r="B1854">
            <v>0</v>
          </cell>
          <cell r="C1854">
            <v>0</v>
          </cell>
          <cell r="D1854">
            <v>0</v>
          </cell>
          <cell r="E1854">
            <v>0</v>
          </cell>
          <cell r="F1854"/>
          <cell r="G1854">
            <v>0</v>
          </cell>
          <cell r="H1854">
            <v>0</v>
          </cell>
          <cell r="I1854">
            <v>0</v>
          </cell>
          <cell r="J1854">
            <v>0</v>
          </cell>
          <cell r="K1854"/>
          <cell r="L1854"/>
          <cell r="M1854"/>
          <cell r="N1854"/>
        </row>
        <row r="1855">
          <cell r="A1855">
            <v>0</v>
          </cell>
          <cell r="B1855">
            <v>0</v>
          </cell>
          <cell r="C1855">
            <v>0</v>
          </cell>
          <cell r="D1855">
            <v>0</v>
          </cell>
          <cell r="E1855">
            <v>0</v>
          </cell>
          <cell r="F1855"/>
          <cell r="G1855">
            <v>0</v>
          </cell>
          <cell r="H1855">
            <v>0</v>
          </cell>
          <cell r="I1855">
            <v>0</v>
          </cell>
          <cell r="J1855">
            <v>0</v>
          </cell>
          <cell r="K1855"/>
          <cell r="L1855"/>
          <cell r="M1855"/>
          <cell r="N1855"/>
        </row>
        <row r="1856">
          <cell r="A1856">
            <v>0</v>
          </cell>
          <cell r="B1856">
            <v>0</v>
          </cell>
          <cell r="C1856">
            <v>0</v>
          </cell>
          <cell r="D1856">
            <v>0</v>
          </cell>
          <cell r="E1856">
            <v>0</v>
          </cell>
          <cell r="F1856"/>
          <cell r="G1856">
            <v>0</v>
          </cell>
          <cell r="H1856">
            <v>0</v>
          </cell>
          <cell r="I1856">
            <v>0</v>
          </cell>
          <cell r="J1856">
            <v>0</v>
          </cell>
          <cell r="K1856"/>
          <cell r="L1856"/>
          <cell r="M1856"/>
          <cell r="N1856"/>
        </row>
        <row r="1857">
          <cell r="A1857">
            <v>0</v>
          </cell>
          <cell r="B1857">
            <v>0</v>
          </cell>
          <cell r="C1857">
            <v>0</v>
          </cell>
          <cell r="D1857">
            <v>0</v>
          </cell>
          <cell r="E1857">
            <v>0</v>
          </cell>
          <cell r="F1857"/>
          <cell r="G1857">
            <v>0</v>
          </cell>
          <cell r="H1857">
            <v>0</v>
          </cell>
          <cell r="I1857">
            <v>0</v>
          </cell>
          <cell r="J1857">
            <v>0</v>
          </cell>
          <cell r="K1857"/>
          <cell r="L1857"/>
          <cell r="M1857"/>
          <cell r="N1857"/>
        </row>
        <row r="1858">
          <cell r="A1858">
            <v>0</v>
          </cell>
          <cell r="B1858">
            <v>0</v>
          </cell>
          <cell r="C1858">
            <v>0</v>
          </cell>
          <cell r="D1858">
            <v>0</v>
          </cell>
          <cell r="E1858">
            <v>0</v>
          </cell>
          <cell r="F1858"/>
          <cell r="G1858">
            <v>0</v>
          </cell>
          <cell r="H1858">
            <v>0</v>
          </cell>
          <cell r="I1858">
            <v>0</v>
          </cell>
          <cell r="J1858">
            <v>0</v>
          </cell>
          <cell r="K1858"/>
          <cell r="L1858"/>
          <cell r="M1858"/>
          <cell r="N1858"/>
        </row>
        <row r="1859">
          <cell r="A1859">
            <v>0</v>
          </cell>
          <cell r="B1859">
            <v>0</v>
          </cell>
          <cell r="C1859">
            <v>0</v>
          </cell>
          <cell r="D1859">
            <v>0</v>
          </cell>
          <cell r="E1859">
            <v>0</v>
          </cell>
          <cell r="F1859"/>
          <cell r="G1859">
            <v>0</v>
          </cell>
          <cell r="H1859">
            <v>0</v>
          </cell>
          <cell r="I1859">
            <v>0</v>
          </cell>
          <cell r="J1859">
            <v>0</v>
          </cell>
          <cell r="K1859"/>
          <cell r="L1859"/>
          <cell r="M1859"/>
          <cell r="N1859"/>
        </row>
        <row r="1860">
          <cell r="A1860">
            <v>0</v>
          </cell>
          <cell r="B1860">
            <v>0</v>
          </cell>
          <cell r="C1860">
            <v>0</v>
          </cell>
          <cell r="D1860">
            <v>0</v>
          </cell>
          <cell r="E1860">
            <v>0</v>
          </cell>
          <cell r="F1860"/>
          <cell r="G1860">
            <v>0</v>
          </cell>
          <cell r="H1860">
            <v>0</v>
          </cell>
          <cell r="I1860">
            <v>0</v>
          </cell>
          <cell r="J1860">
            <v>0</v>
          </cell>
          <cell r="K1860"/>
          <cell r="L1860"/>
          <cell r="M1860"/>
          <cell r="N1860"/>
        </row>
        <row r="1861">
          <cell r="A1861">
            <v>0</v>
          </cell>
          <cell r="B1861">
            <v>0</v>
          </cell>
          <cell r="C1861">
            <v>0</v>
          </cell>
          <cell r="D1861">
            <v>0</v>
          </cell>
          <cell r="E1861">
            <v>0</v>
          </cell>
          <cell r="F1861"/>
          <cell r="G1861">
            <v>0</v>
          </cell>
          <cell r="H1861">
            <v>0</v>
          </cell>
          <cell r="I1861">
            <v>0</v>
          </cell>
          <cell r="J1861">
            <v>0</v>
          </cell>
          <cell r="K1861"/>
          <cell r="L1861"/>
          <cell r="M1861"/>
          <cell r="N1861"/>
        </row>
        <row r="1862">
          <cell r="A1862">
            <v>0</v>
          </cell>
          <cell r="B1862">
            <v>0</v>
          </cell>
          <cell r="C1862">
            <v>0</v>
          </cell>
          <cell r="D1862">
            <v>0</v>
          </cell>
          <cell r="E1862">
            <v>0</v>
          </cell>
          <cell r="F1862"/>
          <cell r="G1862">
            <v>0</v>
          </cell>
          <cell r="H1862">
            <v>0</v>
          </cell>
          <cell r="I1862">
            <v>0</v>
          </cell>
          <cell r="J1862">
            <v>0</v>
          </cell>
          <cell r="K1862"/>
          <cell r="L1862"/>
          <cell r="M1862"/>
          <cell r="N1862"/>
        </row>
        <row r="1863">
          <cell r="A1863">
            <v>0</v>
          </cell>
          <cell r="B1863">
            <v>0</v>
          </cell>
          <cell r="C1863">
            <v>0</v>
          </cell>
          <cell r="D1863">
            <v>0</v>
          </cell>
          <cell r="E1863">
            <v>0</v>
          </cell>
          <cell r="F1863"/>
          <cell r="G1863">
            <v>0</v>
          </cell>
          <cell r="H1863">
            <v>0</v>
          </cell>
          <cell r="I1863">
            <v>0</v>
          </cell>
          <cell r="J1863">
            <v>0</v>
          </cell>
          <cell r="K1863"/>
          <cell r="L1863"/>
          <cell r="M1863"/>
          <cell r="N1863"/>
        </row>
        <row r="1864">
          <cell r="A1864">
            <v>0</v>
          </cell>
          <cell r="B1864">
            <v>0</v>
          </cell>
          <cell r="C1864">
            <v>0</v>
          </cell>
          <cell r="D1864">
            <v>0</v>
          </cell>
          <cell r="E1864">
            <v>0</v>
          </cell>
          <cell r="F1864"/>
          <cell r="G1864">
            <v>0</v>
          </cell>
          <cell r="H1864">
            <v>0</v>
          </cell>
          <cell r="I1864">
            <v>0</v>
          </cell>
          <cell r="J1864">
            <v>0</v>
          </cell>
          <cell r="K1864"/>
          <cell r="L1864"/>
          <cell r="M1864"/>
          <cell r="N1864"/>
        </row>
        <row r="1865">
          <cell r="A1865">
            <v>0</v>
          </cell>
          <cell r="B1865">
            <v>0</v>
          </cell>
          <cell r="C1865">
            <v>0</v>
          </cell>
          <cell r="D1865">
            <v>0</v>
          </cell>
          <cell r="E1865">
            <v>0</v>
          </cell>
          <cell r="F1865"/>
          <cell r="G1865">
            <v>0</v>
          </cell>
          <cell r="H1865">
            <v>0</v>
          </cell>
          <cell r="I1865">
            <v>0</v>
          </cell>
          <cell r="J1865">
            <v>0</v>
          </cell>
          <cell r="K1865"/>
          <cell r="L1865"/>
          <cell r="M1865"/>
          <cell r="N1865"/>
        </row>
        <row r="1866">
          <cell r="A1866">
            <v>0</v>
          </cell>
          <cell r="B1866">
            <v>0</v>
          </cell>
          <cell r="C1866">
            <v>0</v>
          </cell>
          <cell r="D1866">
            <v>0</v>
          </cell>
          <cell r="E1866">
            <v>0</v>
          </cell>
          <cell r="F1866"/>
          <cell r="G1866">
            <v>0</v>
          </cell>
          <cell r="H1866">
            <v>0</v>
          </cell>
          <cell r="I1866">
            <v>0</v>
          </cell>
          <cell r="J1866">
            <v>0</v>
          </cell>
          <cell r="K1866"/>
          <cell r="L1866"/>
          <cell r="M1866"/>
          <cell r="N1866"/>
        </row>
        <row r="1867">
          <cell r="A1867">
            <v>0</v>
          </cell>
          <cell r="B1867">
            <v>0</v>
          </cell>
          <cell r="C1867">
            <v>0</v>
          </cell>
          <cell r="D1867">
            <v>0</v>
          </cell>
          <cell r="E1867">
            <v>0</v>
          </cell>
          <cell r="F1867"/>
          <cell r="G1867">
            <v>0</v>
          </cell>
          <cell r="H1867">
            <v>0</v>
          </cell>
          <cell r="I1867">
            <v>0</v>
          </cell>
          <cell r="J1867">
            <v>0</v>
          </cell>
          <cell r="K1867"/>
          <cell r="L1867"/>
          <cell r="M1867"/>
          <cell r="N1867"/>
        </row>
        <row r="1868">
          <cell r="A1868">
            <v>0</v>
          </cell>
          <cell r="B1868">
            <v>0</v>
          </cell>
          <cell r="C1868">
            <v>0</v>
          </cell>
          <cell r="D1868">
            <v>0</v>
          </cell>
          <cell r="E1868">
            <v>0</v>
          </cell>
          <cell r="F1868"/>
          <cell r="G1868">
            <v>0</v>
          </cell>
          <cell r="H1868">
            <v>0</v>
          </cell>
          <cell r="I1868">
            <v>0</v>
          </cell>
          <cell r="J1868">
            <v>0</v>
          </cell>
          <cell r="K1868"/>
          <cell r="L1868"/>
          <cell r="M1868"/>
          <cell r="N1868"/>
        </row>
        <row r="1869">
          <cell r="A1869">
            <v>0</v>
          </cell>
          <cell r="B1869">
            <v>0</v>
          </cell>
          <cell r="C1869">
            <v>0</v>
          </cell>
          <cell r="D1869">
            <v>0</v>
          </cell>
          <cell r="E1869">
            <v>0</v>
          </cell>
          <cell r="F1869"/>
          <cell r="G1869">
            <v>0</v>
          </cell>
          <cell r="H1869">
            <v>0</v>
          </cell>
          <cell r="I1869">
            <v>0</v>
          </cell>
          <cell r="J1869">
            <v>0</v>
          </cell>
          <cell r="K1869"/>
          <cell r="L1869"/>
          <cell r="M1869"/>
          <cell r="N1869"/>
        </row>
        <row r="1870">
          <cell r="A1870">
            <v>0</v>
          </cell>
          <cell r="B1870">
            <v>0</v>
          </cell>
          <cell r="C1870">
            <v>0</v>
          </cell>
          <cell r="D1870">
            <v>0</v>
          </cell>
          <cell r="E1870">
            <v>0</v>
          </cell>
          <cell r="F1870"/>
          <cell r="G1870">
            <v>0</v>
          </cell>
          <cell r="H1870">
            <v>0</v>
          </cell>
          <cell r="I1870">
            <v>0</v>
          </cell>
          <cell r="J1870">
            <v>0</v>
          </cell>
          <cell r="K1870"/>
          <cell r="L1870"/>
          <cell r="M1870"/>
          <cell r="N1870"/>
        </row>
        <row r="1871">
          <cell r="A1871">
            <v>0</v>
          </cell>
          <cell r="B1871">
            <v>0</v>
          </cell>
          <cell r="C1871">
            <v>0</v>
          </cell>
          <cell r="D1871">
            <v>0</v>
          </cell>
          <cell r="E1871">
            <v>0</v>
          </cell>
          <cell r="F1871"/>
          <cell r="G1871">
            <v>0</v>
          </cell>
          <cell r="H1871">
            <v>0</v>
          </cell>
          <cell r="I1871">
            <v>0</v>
          </cell>
          <cell r="J1871">
            <v>0</v>
          </cell>
          <cell r="K1871"/>
          <cell r="L1871"/>
          <cell r="M1871"/>
          <cell r="N1871"/>
        </row>
        <row r="1872">
          <cell r="A1872">
            <v>0</v>
          </cell>
          <cell r="B1872">
            <v>0</v>
          </cell>
          <cell r="C1872">
            <v>0</v>
          </cell>
          <cell r="D1872">
            <v>0</v>
          </cell>
          <cell r="E1872">
            <v>0</v>
          </cell>
          <cell r="F1872"/>
          <cell r="G1872">
            <v>0</v>
          </cell>
          <cell r="H1872">
            <v>0</v>
          </cell>
          <cell r="I1872">
            <v>0</v>
          </cell>
          <cell r="J1872">
            <v>0</v>
          </cell>
          <cell r="K1872"/>
          <cell r="L1872"/>
          <cell r="M1872"/>
          <cell r="N1872"/>
        </row>
        <row r="1873">
          <cell r="A1873">
            <v>0</v>
          </cell>
          <cell r="B1873">
            <v>0</v>
          </cell>
          <cell r="C1873">
            <v>0</v>
          </cell>
          <cell r="D1873">
            <v>0</v>
          </cell>
          <cell r="E1873">
            <v>0</v>
          </cell>
          <cell r="F1873"/>
          <cell r="G1873">
            <v>0</v>
          </cell>
          <cell r="H1873">
            <v>0</v>
          </cell>
          <cell r="I1873">
            <v>0</v>
          </cell>
          <cell r="J1873">
            <v>0</v>
          </cell>
          <cell r="K1873"/>
          <cell r="L1873"/>
          <cell r="M1873"/>
          <cell r="N1873"/>
        </row>
        <row r="1874">
          <cell r="A1874">
            <v>0</v>
          </cell>
          <cell r="B1874">
            <v>0</v>
          </cell>
          <cell r="C1874">
            <v>0</v>
          </cell>
          <cell r="D1874">
            <v>0</v>
          </cell>
          <cell r="E1874">
            <v>0</v>
          </cell>
          <cell r="F1874"/>
          <cell r="G1874">
            <v>0</v>
          </cell>
          <cell r="H1874">
            <v>0</v>
          </cell>
          <cell r="I1874">
            <v>0</v>
          </cell>
          <cell r="J1874">
            <v>0</v>
          </cell>
          <cell r="K1874"/>
          <cell r="L1874"/>
          <cell r="M1874"/>
          <cell r="N1874"/>
        </row>
        <row r="1875">
          <cell r="A1875">
            <v>0</v>
          </cell>
          <cell r="B1875">
            <v>0</v>
          </cell>
          <cell r="C1875">
            <v>0</v>
          </cell>
          <cell r="D1875">
            <v>0</v>
          </cell>
          <cell r="E1875">
            <v>0</v>
          </cell>
          <cell r="F1875"/>
          <cell r="G1875">
            <v>0</v>
          </cell>
          <cell r="H1875">
            <v>0</v>
          </cell>
          <cell r="I1875">
            <v>0</v>
          </cell>
          <cell r="J1875">
            <v>0</v>
          </cell>
          <cell r="K1875"/>
          <cell r="L1875"/>
          <cell r="M1875"/>
          <cell r="N1875"/>
        </row>
        <row r="1876">
          <cell r="A1876">
            <v>0</v>
          </cell>
          <cell r="B1876">
            <v>0</v>
          </cell>
          <cell r="C1876">
            <v>0</v>
          </cell>
          <cell r="D1876">
            <v>0</v>
          </cell>
          <cell r="E1876">
            <v>0</v>
          </cell>
          <cell r="F1876"/>
          <cell r="G1876">
            <v>0</v>
          </cell>
          <cell r="H1876">
            <v>0</v>
          </cell>
          <cell r="I1876">
            <v>0</v>
          </cell>
          <cell r="J1876">
            <v>0</v>
          </cell>
          <cell r="K1876"/>
          <cell r="L1876"/>
          <cell r="M1876"/>
          <cell r="N1876"/>
        </row>
        <row r="1877">
          <cell r="A1877">
            <v>0</v>
          </cell>
          <cell r="B1877">
            <v>0</v>
          </cell>
          <cell r="C1877">
            <v>0</v>
          </cell>
          <cell r="D1877">
            <v>0</v>
          </cell>
          <cell r="E1877">
            <v>0</v>
          </cell>
          <cell r="F1877"/>
          <cell r="G1877">
            <v>0</v>
          </cell>
          <cell r="H1877">
            <v>0</v>
          </cell>
          <cell r="I1877">
            <v>0</v>
          </cell>
          <cell r="J1877">
            <v>0</v>
          </cell>
          <cell r="K1877"/>
          <cell r="L1877"/>
          <cell r="M1877"/>
          <cell r="N1877"/>
        </row>
        <row r="1878">
          <cell r="A1878">
            <v>0</v>
          </cell>
          <cell r="B1878">
            <v>0</v>
          </cell>
          <cell r="C1878">
            <v>0</v>
          </cell>
          <cell r="D1878">
            <v>0</v>
          </cell>
          <cell r="E1878">
            <v>0</v>
          </cell>
          <cell r="F1878"/>
          <cell r="G1878">
            <v>0</v>
          </cell>
          <cell r="H1878">
            <v>0</v>
          </cell>
          <cell r="I1878">
            <v>0</v>
          </cell>
          <cell r="J1878">
            <v>0</v>
          </cell>
          <cell r="K1878"/>
          <cell r="L1878"/>
          <cell r="M1878"/>
          <cell r="N1878"/>
        </row>
        <row r="1879">
          <cell r="A1879">
            <v>0</v>
          </cell>
          <cell r="B1879">
            <v>0</v>
          </cell>
          <cell r="C1879">
            <v>0</v>
          </cell>
          <cell r="D1879">
            <v>0</v>
          </cell>
          <cell r="E1879">
            <v>0</v>
          </cell>
          <cell r="F1879"/>
          <cell r="G1879">
            <v>0</v>
          </cell>
          <cell r="H1879">
            <v>0</v>
          </cell>
          <cell r="I1879">
            <v>0</v>
          </cell>
          <cell r="J1879">
            <v>0</v>
          </cell>
          <cell r="K1879"/>
          <cell r="L1879"/>
          <cell r="M1879"/>
          <cell r="N1879"/>
        </row>
        <row r="1880">
          <cell r="A1880">
            <v>0</v>
          </cell>
          <cell r="B1880">
            <v>0</v>
          </cell>
          <cell r="C1880">
            <v>0</v>
          </cell>
          <cell r="D1880">
            <v>0</v>
          </cell>
          <cell r="E1880">
            <v>0</v>
          </cell>
          <cell r="F1880"/>
          <cell r="G1880">
            <v>0</v>
          </cell>
          <cell r="H1880">
            <v>0</v>
          </cell>
          <cell r="I1880">
            <v>0</v>
          </cell>
          <cell r="J1880">
            <v>0</v>
          </cell>
          <cell r="K1880"/>
          <cell r="L1880"/>
          <cell r="M1880"/>
          <cell r="N1880"/>
        </row>
        <row r="1881">
          <cell r="A1881">
            <v>0</v>
          </cell>
          <cell r="B1881">
            <v>0</v>
          </cell>
          <cell r="C1881">
            <v>0</v>
          </cell>
          <cell r="D1881">
            <v>0</v>
          </cell>
          <cell r="E1881">
            <v>0</v>
          </cell>
          <cell r="F1881"/>
          <cell r="G1881">
            <v>0</v>
          </cell>
          <cell r="H1881">
            <v>0</v>
          </cell>
          <cell r="I1881">
            <v>0</v>
          </cell>
          <cell r="J1881">
            <v>0</v>
          </cell>
          <cell r="K1881"/>
          <cell r="L1881"/>
          <cell r="M1881"/>
          <cell r="N1881"/>
        </row>
        <row r="1882">
          <cell r="A1882">
            <v>0</v>
          </cell>
          <cell r="B1882">
            <v>0</v>
          </cell>
          <cell r="C1882">
            <v>0</v>
          </cell>
          <cell r="D1882">
            <v>0</v>
          </cell>
          <cell r="E1882">
            <v>0</v>
          </cell>
          <cell r="F1882"/>
          <cell r="G1882">
            <v>0</v>
          </cell>
          <cell r="H1882">
            <v>0</v>
          </cell>
          <cell r="I1882">
            <v>0</v>
          </cell>
          <cell r="J1882">
            <v>0</v>
          </cell>
          <cell r="K1882"/>
          <cell r="L1882"/>
          <cell r="M1882"/>
          <cell r="N1882"/>
        </row>
        <row r="1883">
          <cell r="A1883">
            <v>0</v>
          </cell>
          <cell r="B1883">
            <v>0</v>
          </cell>
          <cell r="C1883">
            <v>0</v>
          </cell>
          <cell r="D1883">
            <v>0</v>
          </cell>
          <cell r="E1883">
            <v>0</v>
          </cell>
          <cell r="F1883"/>
          <cell r="G1883">
            <v>0</v>
          </cell>
          <cell r="H1883">
            <v>0</v>
          </cell>
          <cell r="I1883">
            <v>0</v>
          </cell>
          <cell r="J1883">
            <v>0</v>
          </cell>
          <cell r="K1883"/>
          <cell r="L1883"/>
          <cell r="M1883"/>
          <cell r="N1883"/>
        </row>
        <row r="1884">
          <cell r="A1884">
            <v>0</v>
          </cell>
          <cell r="B1884">
            <v>0</v>
          </cell>
          <cell r="C1884">
            <v>0</v>
          </cell>
          <cell r="D1884">
            <v>0</v>
          </cell>
          <cell r="E1884">
            <v>0</v>
          </cell>
          <cell r="F1884"/>
          <cell r="G1884">
            <v>0</v>
          </cell>
          <cell r="H1884">
            <v>0</v>
          </cell>
          <cell r="I1884">
            <v>0</v>
          </cell>
          <cell r="J1884">
            <v>0</v>
          </cell>
          <cell r="K1884"/>
          <cell r="L1884"/>
          <cell r="M1884"/>
          <cell r="N1884"/>
        </row>
        <row r="1885">
          <cell r="A1885">
            <v>0</v>
          </cell>
          <cell r="B1885">
            <v>0</v>
          </cell>
          <cell r="C1885">
            <v>0</v>
          </cell>
          <cell r="D1885">
            <v>0</v>
          </cell>
          <cell r="E1885">
            <v>0</v>
          </cell>
          <cell r="F1885"/>
          <cell r="G1885">
            <v>0</v>
          </cell>
          <cell r="H1885">
            <v>0</v>
          </cell>
          <cell r="I1885">
            <v>0</v>
          </cell>
          <cell r="J1885">
            <v>0</v>
          </cell>
          <cell r="K1885"/>
          <cell r="L1885"/>
          <cell r="M1885"/>
          <cell r="N1885"/>
        </row>
        <row r="1886">
          <cell r="A1886">
            <v>0</v>
          </cell>
          <cell r="B1886">
            <v>0</v>
          </cell>
          <cell r="C1886">
            <v>0</v>
          </cell>
          <cell r="D1886">
            <v>0</v>
          </cell>
          <cell r="E1886">
            <v>0</v>
          </cell>
          <cell r="F1886"/>
          <cell r="G1886">
            <v>0</v>
          </cell>
          <cell r="H1886">
            <v>0</v>
          </cell>
          <cell r="I1886">
            <v>0</v>
          </cell>
          <cell r="J1886">
            <v>0</v>
          </cell>
          <cell r="K1886"/>
          <cell r="L1886"/>
          <cell r="M1886"/>
          <cell r="N1886"/>
        </row>
        <row r="1887">
          <cell r="A1887">
            <v>0</v>
          </cell>
          <cell r="B1887">
            <v>0</v>
          </cell>
          <cell r="C1887">
            <v>0</v>
          </cell>
          <cell r="D1887">
            <v>0</v>
          </cell>
          <cell r="E1887">
            <v>0</v>
          </cell>
          <cell r="F1887"/>
          <cell r="G1887">
            <v>0</v>
          </cell>
          <cell r="H1887">
            <v>0</v>
          </cell>
          <cell r="I1887">
            <v>0</v>
          </cell>
          <cell r="J1887">
            <v>0</v>
          </cell>
          <cell r="K1887"/>
          <cell r="L1887"/>
          <cell r="M1887"/>
          <cell r="N1887"/>
        </row>
        <row r="1888">
          <cell r="A1888">
            <v>0</v>
          </cell>
          <cell r="B1888">
            <v>0</v>
          </cell>
          <cell r="C1888">
            <v>0</v>
          </cell>
          <cell r="D1888">
            <v>0</v>
          </cell>
          <cell r="E1888">
            <v>0</v>
          </cell>
          <cell r="F1888"/>
          <cell r="G1888">
            <v>0</v>
          </cell>
          <cell r="H1888">
            <v>0</v>
          </cell>
          <cell r="I1888">
            <v>0</v>
          </cell>
          <cell r="J1888">
            <v>0</v>
          </cell>
          <cell r="K1888"/>
          <cell r="L1888"/>
          <cell r="M1888"/>
          <cell r="N1888"/>
        </row>
        <row r="1889">
          <cell r="A1889">
            <v>0</v>
          </cell>
          <cell r="B1889">
            <v>0</v>
          </cell>
          <cell r="C1889">
            <v>0</v>
          </cell>
          <cell r="D1889">
            <v>0</v>
          </cell>
          <cell r="E1889">
            <v>0</v>
          </cell>
          <cell r="F1889"/>
          <cell r="G1889">
            <v>0</v>
          </cell>
          <cell r="H1889">
            <v>0</v>
          </cell>
          <cell r="I1889">
            <v>0</v>
          </cell>
          <cell r="J1889">
            <v>0</v>
          </cell>
          <cell r="K1889"/>
          <cell r="L1889"/>
          <cell r="M1889"/>
          <cell r="N1889"/>
        </row>
        <row r="1890">
          <cell r="A1890">
            <v>0</v>
          </cell>
          <cell r="B1890">
            <v>0</v>
          </cell>
          <cell r="C1890">
            <v>0</v>
          </cell>
          <cell r="D1890">
            <v>0</v>
          </cell>
          <cell r="E1890">
            <v>0</v>
          </cell>
          <cell r="F1890"/>
          <cell r="G1890">
            <v>0</v>
          </cell>
          <cell r="H1890">
            <v>0</v>
          </cell>
          <cell r="I1890">
            <v>0</v>
          </cell>
          <cell r="J1890">
            <v>0</v>
          </cell>
          <cell r="K1890"/>
          <cell r="L1890"/>
          <cell r="M1890"/>
          <cell r="N1890"/>
        </row>
        <row r="1891">
          <cell r="A1891">
            <v>0</v>
          </cell>
          <cell r="B1891">
            <v>0</v>
          </cell>
          <cell r="C1891">
            <v>0</v>
          </cell>
          <cell r="D1891">
            <v>0</v>
          </cell>
          <cell r="E1891">
            <v>0</v>
          </cell>
          <cell r="F1891"/>
          <cell r="G1891">
            <v>0</v>
          </cell>
          <cell r="H1891">
            <v>0</v>
          </cell>
          <cell r="I1891">
            <v>0</v>
          </cell>
          <cell r="J1891">
            <v>0</v>
          </cell>
          <cell r="K1891"/>
          <cell r="L1891"/>
          <cell r="M1891"/>
          <cell r="N1891"/>
        </row>
        <row r="1892">
          <cell r="A1892">
            <v>0</v>
          </cell>
          <cell r="B1892">
            <v>0</v>
          </cell>
          <cell r="C1892">
            <v>0</v>
          </cell>
          <cell r="D1892">
            <v>0</v>
          </cell>
          <cell r="E1892">
            <v>0</v>
          </cell>
          <cell r="F1892"/>
          <cell r="G1892">
            <v>0</v>
          </cell>
          <cell r="H1892">
            <v>0</v>
          </cell>
          <cell r="I1892">
            <v>0</v>
          </cell>
          <cell r="J1892">
            <v>0</v>
          </cell>
          <cell r="K1892"/>
          <cell r="L1892"/>
          <cell r="M1892"/>
          <cell r="N1892"/>
        </row>
        <row r="1893">
          <cell r="A1893">
            <v>0</v>
          </cell>
          <cell r="B1893">
            <v>0</v>
          </cell>
          <cell r="C1893">
            <v>0</v>
          </cell>
          <cell r="D1893">
            <v>0</v>
          </cell>
          <cell r="E1893">
            <v>0</v>
          </cell>
          <cell r="F1893"/>
          <cell r="G1893">
            <v>0</v>
          </cell>
          <cell r="H1893">
            <v>0</v>
          </cell>
          <cell r="I1893">
            <v>0</v>
          </cell>
          <cell r="J1893">
            <v>0</v>
          </cell>
          <cell r="K1893"/>
          <cell r="L1893"/>
          <cell r="M1893"/>
          <cell r="N1893"/>
        </row>
        <row r="1894">
          <cell r="A1894">
            <v>0</v>
          </cell>
          <cell r="B1894">
            <v>0</v>
          </cell>
          <cell r="C1894">
            <v>0</v>
          </cell>
          <cell r="D1894">
            <v>0</v>
          </cell>
          <cell r="E1894">
            <v>0</v>
          </cell>
          <cell r="F1894"/>
          <cell r="G1894">
            <v>0</v>
          </cell>
          <cell r="H1894">
            <v>0</v>
          </cell>
          <cell r="I1894">
            <v>0</v>
          </cell>
          <cell r="J1894">
            <v>0</v>
          </cell>
          <cell r="K1894"/>
          <cell r="L1894"/>
          <cell r="M1894"/>
          <cell r="N1894"/>
        </row>
        <row r="1895">
          <cell r="A1895">
            <v>0</v>
          </cell>
          <cell r="B1895">
            <v>0</v>
          </cell>
          <cell r="C1895">
            <v>0</v>
          </cell>
          <cell r="D1895">
            <v>0</v>
          </cell>
          <cell r="E1895">
            <v>0</v>
          </cell>
          <cell r="F1895"/>
          <cell r="G1895">
            <v>0</v>
          </cell>
          <cell r="H1895">
            <v>0</v>
          </cell>
          <cell r="I1895">
            <v>0</v>
          </cell>
          <cell r="J1895">
            <v>0</v>
          </cell>
          <cell r="K1895"/>
          <cell r="L1895"/>
          <cell r="M1895"/>
          <cell r="N1895"/>
        </row>
        <row r="1896">
          <cell r="A1896">
            <v>0</v>
          </cell>
          <cell r="B1896">
            <v>0</v>
          </cell>
          <cell r="C1896">
            <v>0</v>
          </cell>
          <cell r="D1896">
            <v>0</v>
          </cell>
          <cell r="E1896">
            <v>0</v>
          </cell>
          <cell r="F1896"/>
          <cell r="G1896">
            <v>0</v>
          </cell>
          <cell r="H1896">
            <v>0</v>
          </cell>
          <cell r="I1896">
            <v>0</v>
          </cell>
          <cell r="J1896">
            <v>0</v>
          </cell>
          <cell r="K1896"/>
          <cell r="L1896"/>
          <cell r="M1896"/>
          <cell r="N1896"/>
        </row>
        <row r="1897">
          <cell r="A1897">
            <v>0</v>
          </cell>
          <cell r="B1897">
            <v>0</v>
          </cell>
          <cell r="C1897">
            <v>0</v>
          </cell>
          <cell r="D1897">
            <v>0</v>
          </cell>
          <cell r="E1897">
            <v>0</v>
          </cell>
          <cell r="F1897"/>
          <cell r="G1897">
            <v>0</v>
          </cell>
          <cell r="H1897">
            <v>0</v>
          </cell>
          <cell r="I1897">
            <v>0</v>
          </cell>
          <cell r="J1897">
            <v>0</v>
          </cell>
          <cell r="K1897"/>
          <cell r="L1897"/>
          <cell r="M1897"/>
          <cell r="N1897"/>
        </row>
        <row r="1898">
          <cell r="A1898">
            <v>0</v>
          </cell>
          <cell r="B1898">
            <v>0</v>
          </cell>
          <cell r="C1898">
            <v>0</v>
          </cell>
          <cell r="D1898">
            <v>0</v>
          </cell>
          <cell r="E1898">
            <v>0</v>
          </cell>
          <cell r="F1898"/>
          <cell r="G1898">
            <v>0</v>
          </cell>
          <cell r="H1898">
            <v>0</v>
          </cell>
          <cell r="I1898">
            <v>0</v>
          </cell>
          <cell r="J1898">
            <v>0</v>
          </cell>
          <cell r="K1898"/>
          <cell r="L1898"/>
          <cell r="M1898"/>
          <cell r="N1898"/>
        </row>
        <row r="1899">
          <cell r="A1899">
            <v>0</v>
          </cell>
          <cell r="B1899">
            <v>0</v>
          </cell>
          <cell r="C1899">
            <v>0</v>
          </cell>
          <cell r="D1899">
            <v>0</v>
          </cell>
          <cell r="E1899">
            <v>0</v>
          </cell>
          <cell r="F1899"/>
          <cell r="G1899">
            <v>0</v>
          </cell>
          <cell r="H1899">
            <v>0</v>
          </cell>
          <cell r="I1899">
            <v>0</v>
          </cell>
          <cell r="J1899">
            <v>0</v>
          </cell>
          <cell r="K1899"/>
          <cell r="L1899"/>
          <cell r="M1899"/>
          <cell r="N1899"/>
        </row>
        <row r="1900">
          <cell r="A1900">
            <v>0</v>
          </cell>
          <cell r="B1900">
            <v>0</v>
          </cell>
          <cell r="C1900">
            <v>0</v>
          </cell>
          <cell r="D1900">
            <v>0</v>
          </cell>
          <cell r="E1900">
            <v>0</v>
          </cell>
          <cell r="F1900"/>
          <cell r="G1900">
            <v>0</v>
          </cell>
          <cell r="H1900">
            <v>0</v>
          </cell>
          <cell r="I1900">
            <v>0</v>
          </cell>
          <cell r="J1900">
            <v>0</v>
          </cell>
          <cell r="K1900"/>
          <cell r="L1900"/>
          <cell r="M1900"/>
          <cell r="N1900"/>
        </row>
        <row r="1901">
          <cell r="A1901">
            <v>0</v>
          </cell>
          <cell r="B1901">
            <v>0</v>
          </cell>
          <cell r="C1901">
            <v>0</v>
          </cell>
          <cell r="D1901">
            <v>0</v>
          </cell>
          <cell r="E1901">
            <v>0</v>
          </cell>
          <cell r="F1901"/>
          <cell r="G1901">
            <v>0</v>
          </cell>
          <cell r="H1901">
            <v>0</v>
          </cell>
          <cell r="I1901">
            <v>0</v>
          </cell>
          <cell r="J1901">
            <v>0</v>
          </cell>
          <cell r="K1901"/>
          <cell r="L1901"/>
          <cell r="M1901"/>
          <cell r="N1901"/>
        </row>
        <row r="1902">
          <cell r="A1902">
            <v>0</v>
          </cell>
          <cell r="B1902">
            <v>0</v>
          </cell>
          <cell r="C1902">
            <v>0</v>
          </cell>
          <cell r="D1902">
            <v>0</v>
          </cell>
          <cell r="E1902">
            <v>0</v>
          </cell>
          <cell r="F1902"/>
          <cell r="G1902">
            <v>0</v>
          </cell>
          <cell r="H1902">
            <v>0</v>
          </cell>
          <cell r="I1902">
            <v>0</v>
          </cell>
          <cell r="J1902">
            <v>0</v>
          </cell>
          <cell r="K1902"/>
          <cell r="L1902"/>
          <cell r="M1902"/>
          <cell r="N1902"/>
        </row>
        <row r="1903">
          <cell r="A1903">
            <v>0</v>
          </cell>
          <cell r="B1903">
            <v>0</v>
          </cell>
          <cell r="C1903">
            <v>0</v>
          </cell>
          <cell r="D1903">
            <v>0</v>
          </cell>
          <cell r="E1903">
            <v>0</v>
          </cell>
          <cell r="F1903"/>
          <cell r="G1903">
            <v>0</v>
          </cell>
          <cell r="H1903">
            <v>0</v>
          </cell>
          <cell r="I1903">
            <v>0</v>
          </cell>
          <cell r="J1903">
            <v>0</v>
          </cell>
          <cell r="K1903"/>
          <cell r="L1903"/>
          <cell r="M1903"/>
          <cell r="N1903"/>
        </row>
        <row r="1904">
          <cell r="A1904">
            <v>0</v>
          </cell>
          <cell r="B1904">
            <v>0</v>
          </cell>
          <cell r="C1904">
            <v>0</v>
          </cell>
          <cell r="D1904">
            <v>0</v>
          </cell>
          <cell r="E1904">
            <v>0</v>
          </cell>
          <cell r="F1904"/>
          <cell r="G1904">
            <v>0</v>
          </cell>
          <cell r="H1904">
            <v>0</v>
          </cell>
          <cell r="I1904">
            <v>0</v>
          </cell>
          <cell r="J1904">
            <v>0</v>
          </cell>
          <cell r="K1904"/>
          <cell r="L1904"/>
          <cell r="M1904"/>
          <cell r="N1904"/>
        </row>
        <row r="1905">
          <cell r="A1905">
            <v>0</v>
          </cell>
          <cell r="B1905">
            <v>0</v>
          </cell>
          <cell r="C1905">
            <v>0</v>
          </cell>
          <cell r="D1905">
            <v>0</v>
          </cell>
          <cell r="E1905">
            <v>0</v>
          </cell>
          <cell r="F1905"/>
          <cell r="G1905">
            <v>0</v>
          </cell>
          <cell r="H1905">
            <v>0</v>
          </cell>
          <cell r="I1905">
            <v>0</v>
          </cell>
          <cell r="J1905">
            <v>0</v>
          </cell>
          <cell r="K1905"/>
          <cell r="L1905"/>
          <cell r="M1905"/>
          <cell r="N1905"/>
        </row>
        <row r="1906">
          <cell r="A1906">
            <v>0</v>
          </cell>
          <cell r="B1906">
            <v>0</v>
          </cell>
          <cell r="C1906">
            <v>0</v>
          </cell>
          <cell r="D1906">
            <v>0</v>
          </cell>
          <cell r="E1906">
            <v>0</v>
          </cell>
          <cell r="F1906"/>
          <cell r="G1906">
            <v>0</v>
          </cell>
          <cell r="H1906">
            <v>0</v>
          </cell>
          <cell r="I1906">
            <v>0</v>
          </cell>
          <cell r="J1906">
            <v>0</v>
          </cell>
          <cell r="K1906"/>
          <cell r="L1906"/>
          <cell r="M1906"/>
          <cell r="N1906"/>
        </row>
        <row r="1907">
          <cell r="A1907">
            <v>0</v>
          </cell>
          <cell r="B1907">
            <v>0</v>
          </cell>
          <cell r="C1907">
            <v>0</v>
          </cell>
          <cell r="D1907">
            <v>0</v>
          </cell>
          <cell r="E1907">
            <v>0</v>
          </cell>
          <cell r="F1907"/>
          <cell r="G1907">
            <v>0</v>
          </cell>
          <cell r="H1907">
            <v>0</v>
          </cell>
          <cell r="I1907">
            <v>0</v>
          </cell>
          <cell r="J1907">
            <v>0</v>
          </cell>
          <cell r="K1907"/>
          <cell r="L1907"/>
          <cell r="M1907"/>
          <cell r="N1907"/>
        </row>
        <row r="1908">
          <cell r="A1908">
            <v>0</v>
          </cell>
          <cell r="B1908">
            <v>0</v>
          </cell>
          <cell r="C1908">
            <v>0</v>
          </cell>
          <cell r="D1908">
            <v>0</v>
          </cell>
          <cell r="E1908">
            <v>0</v>
          </cell>
          <cell r="F1908"/>
          <cell r="G1908">
            <v>0</v>
          </cell>
          <cell r="H1908">
            <v>0</v>
          </cell>
          <cell r="I1908">
            <v>0</v>
          </cell>
          <cell r="J1908">
            <v>0</v>
          </cell>
          <cell r="K1908"/>
          <cell r="L1908"/>
          <cell r="M1908"/>
          <cell r="N1908"/>
        </row>
        <row r="1909">
          <cell r="A1909">
            <v>0</v>
          </cell>
          <cell r="B1909">
            <v>0</v>
          </cell>
          <cell r="C1909">
            <v>0</v>
          </cell>
          <cell r="D1909">
            <v>0</v>
          </cell>
          <cell r="E1909">
            <v>0</v>
          </cell>
          <cell r="F1909"/>
          <cell r="G1909">
            <v>0</v>
          </cell>
          <cell r="H1909">
            <v>0</v>
          </cell>
          <cell r="I1909">
            <v>0</v>
          </cell>
          <cell r="J1909">
            <v>0</v>
          </cell>
          <cell r="K1909"/>
          <cell r="L1909"/>
          <cell r="M1909"/>
          <cell r="N1909"/>
        </row>
        <row r="1910">
          <cell r="A1910">
            <v>0</v>
          </cell>
          <cell r="B1910">
            <v>0</v>
          </cell>
          <cell r="C1910">
            <v>0</v>
          </cell>
          <cell r="D1910">
            <v>0</v>
          </cell>
          <cell r="E1910">
            <v>0</v>
          </cell>
          <cell r="F1910"/>
          <cell r="G1910">
            <v>0</v>
          </cell>
          <cell r="H1910">
            <v>0</v>
          </cell>
          <cell r="I1910">
            <v>0</v>
          </cell>
          <cell r="J1910">
            <v>0</v>
          </cell>
          <cell r="K1910"/>
          <cell r="L1910"/>
          <cell r="M1910"/>
          <cell r="N1910"/>
        </row>
        <row r="1911">
          <cell r="A1911">
            <v>0</v>
          </cell>
          <cell r="B1911">
            <v>0</v>
          </cell>
          <cell r="C1911">
            <v>0</v>
          </cell>
          <cell r="D1911">
            <v>0</v>
          </cell>
          <cell r="E1911">
            <v>0</v>
          </cell>
          <cell r="F1911"/>
          <cell r="G1911">
            <v>0</v>
          </cell>
          <cell r="H1911">
            <v>0</v>
          </cell>
          <cell r="I1911">
            <v>0</v>
          </cell>
          <cell r="J1911">
            <v>0</v>
          </cell>
          <cell r="K1911"/>
          <cell r="L1911"/>
          <cell r="M1911"/>
          <cell r="N1911"/>
        </row>
        <row r="1912">
          <cell r="A1912">
            <v>0</v>
          </cell>
          <cell r="B1912">
            <v>0</v>
          </cell>
          <cell r="C1912">
            <v>0</v>
          </cell>
          <cell r="D1912">
            <v>0</v>
          </cell>
          <cell r="E1912">
            <v>0</v>
          </cell>
          <cell r="F1912"/>
          <cell r="G1912">
            <v>0</v>
          </cell>
          <cell r="H1912">
            <v>0</v>
          </cell>
          <cell r="I1912">
            <v>0</v>
          </cell>
          <cell r="J1912">
            <v>0</v>
          </cell>
          <cell r="K1912"/>
          <cell r="L1912"/>
          <cell r="M1912"/>
          <cell r="N1912"/>
        </row>
        <row r="1913">
          <cell r="A1913">
            <v>0</v>
          </cell>
          <cell r="B1913">
            <v>0</v>
          </cell>
          <cell r="C1913">
            <v>0</v>
          </cell>
          <cell r="D1913">
            <v>0</v>
          </cell>
          <cell r="E1913">
            <v>0</v>
          </cell>
          <cell r="F1913"/>
          <cell r="G1913">
            <v>0</v>
          </cell>
          <cell r="H1913">
            <v>0</v>
          </cell>
          <cell r="I1913">
            <v>0</v>
          </cell>
          <cell r="J1913">
            <v>0</v>
          </cell>
          <cell r="K1913"/>
          <cell r="L1913"/>
          <cell r="M1913"/>
          <cell r="N1913"/>
        </row>
        <row r="1914">
          <cell r="A1914">
            <v>0</v>
          </cell>
          <cell r="B1914">
            <v>0</v>
          </cell>
          <cell r="C1914">
            <v>0</v>
          </cell>
          <cell r="D1914">
            <v>0</v>
          </cell>
          <cell r="E1914">
            <v>0</v>
          </cell>
          <cell r="F1914"/>
          <cell r="G1914">
            <v>0</v>
          </cell>
          <cell r="H1914">
            <v>0</v>
          </cell>
          <cell r="I1914">
            <v>0</v>
          </cell>
          <cell r="J1914">
            <v>0</v>
          </cell>
          <cell r="K1914"/>
          <cell r="L1914"/>
          <cell r="M1914"/>
          <cell r="N1914"/>
        </row>
        <row r="1915">
          <cell r="A1915">
            <v>0</v>
          </cell>
          <cell r="B1915">
            <v>0</v>
          </cell>
          <cell r="C1915">
            <v>0</v>
          </cell>
          <cell r="D1915">
            <v>0</v>
          </cell>
          <cell r="E1915">
            <v>0</v>
          </cell>
          <cell r="F1915"/>
          <cell r="G1915">
            <v>0</v>
          </cell>
          <cell r="H1915">
            <v>0</v>
          </cell>
          <cell r="I1915">
            <v>0</v>
          </cell>
          <cell r="J1915">
            <v>0</v>
          </cell>
          <cell r="K1915"/>
          <cell r="L1915"/>
          <cell r="M1915"/>
          <cell r="N1915"/>
        </row>
        <row r="1916">
          <cell r="A1916">
            <v>0</v>
          </cell>
          <cell r="B1916">
            <v>0</v>
          </cell>
          <cell r="C1916">
            <v>0</v>
          </cell>
          <cell r="D1916">
            <v>0</v>
          </cell>
          <cell r="E1916">
            <v>0</v>
          </cell>
          <cell r="F1916"/>
          <cell r="G1916">
            <v>0</v>
          </cell>
          <cell r="H1916">
            <v>0</v>
          </cell>
          <cell r="I1916">
            <v>0</v>
          </cell>
          <cell r="J1916">
            <v>0</v>
          </cell>
          <cell r="K1916"/>
          <cell r="L1916"/>
          <cell r="M1916"/>
          <cell r="N1916"/>
        </row>
        <row r="1917">
          <cell r="A1917">
            <v>0</v>
          </cell>
          <cell r="B1917">
            <v>0</v>
          </cell>
          <cell r="C1917">
            <v>0</v>
          </cell>
          <cell r="D1917">
            <v>0</v>
          </cell>
          <cell r="E1917">
            <v>0</v>
          </cell>
          <cell r="F1917"/>
          <cell r="G1917">
            <v>0</v>
          </cell>
          <cell r="H1917">
            <v>0</v>
          </cell>
          <cell r="I1917">
            <v>0</v>
          </cell>
          <cell r="J1917">
            <v>0</v>
          </cell>
          <cell r="K1917"/>
          <cell r="L1917"/>
          <cell r="M1917"/>
          <cell r="N1917"/>
        </row>
        <row r="1918">
          <cell r="A1918">
            <v>0</v>
          </cell>
          <cell r="B1918">
            <v>0</v>
          </cell>
          <cell r="C1918">
            <v>0</v>
          </cell>
          <cell r="D1918">
            <v>0</v>
          </cell>
          <cell r="E1918">
            <v>0</v>
          </cell>
          <cell r="F1918"/>
          <cell r="G1918">
            <v>0</v>
          </cell>
          <cell r="H1918">
            <v>0</v>
          </cell>
          <cell r="I1918">
            <v>0</v>
          </cell>
          <cell r="J1918">
            <v>0</v>
          </cell>
          <cell r="K1918"/>
          <cell r="L1918"/>
          <cell r="M1918"/>
          <cell r="N1918"/>
        </row>
        <row r="1919">
          <cell r="A1919">
            <v>0</v>
          </cell>
          <cell r="B1919">
            <v>0</v>
          </cell>
          <cell r="C1919">
            <v>0</v>
          </cell>
          <cell r="D1919">
            <v>0</v>
          </cell>
          <cell r="E1919">
            <v>0</v>
          </cell>
          <cell r="F1919"/>
          <cell r="G1919">
            <v>0</v>
          </cell>
          <cell r="H1919">
            <v>0</v>
          </cell>
          <cell r="I1919">
            <v>0</v>
          </cell>
          <cell r="J1919">
            <v>0</v>
          </cell>
          <cell r="K1919"/>
          <cell r="L1919"/>
          <cell r="M1919"/>
          <cell r="N1919"/>
        </row>
        <row r="1920">
          <cell r="A1920">
            <v>0</v>
          </cell>
          <cell r="B1920">
            <v>0</v>
          </cell>
          <cell r="C1920">
            <v>0</v>
          </cell>
          <cell r="D1920">
            <v>0</v>
          </cell>
          <cell r="E1920">
            <v>0</v>
          </cell>
          <cell r="F1920"/>
          <cell r="G1920">
            <v>0</v>
          </cell>
          <cell r="H1920">
            <v>0</v>
          </cell>
          <cell r="I1920">
            <v>0</v>
          </cell>
          <cell r="J1920">
            <v>0</v>
          </cell>
          <cell r="K1920"/>
          <cell r="L1920"/>
          <cell r="M1920"/>
          <cell r="N1920"/>
        </row>
        <row r="1921">
          <cell r="A1921">
            <v>0</v>
          </cell>
          <cell r="B1921">
            <v>0</v>
          </cell>
          <cell r="C1921">
            <v>0</v>
          </cell>
          <cell r="D1921">
            <v>0</v>
          </cell>
          <cell r="E1921">
            <v>0</v>
          </cell>
          <cell r="F1921"/>
          <cell r="G1921">
            <v>0</v>
          </cell>
          <cell r="H1921">
            <v>0</v>
          </cell>
          <cell r="I1921">
            <v>0</v>
          </cell>
          <cell r="J1921">
            <v>0</v>
          </cell>
          <cell r="K1921"/>
          <cell r="L1921"/>
          <cell r="M1921"/>
          <cell r="N1921"/>
        </row>
        <row r="1922">
          <cell r="A1922">
            <v>0</v>
          </cell>
          <cell r="B1922">
            <v>0</v>
          </cell>
          <cell r="C1922">
            <v>0</v>
          </cell>
          <cell r="D1922">
            <v>0</v>
          </cell>
          <cell r="E1922">
            <v>0</v>
          </cell>
          <cell r="F1922"/>
          <cell r="G1922">
            <v>0</v>
          </cell>
          <cell r="H1922">
            <v>0</v>
          </cell>
          <cell r="I1922">
            <v>0</v>
          </cell>
          <cell r="J1922">
            <v>0</v>
          </cell>
          <cell r="K1922"/>
          <cell r="L1922"/>
          <cell r="M1922"/>
          <cell r="N1922"/>
        </row>
        <row r="1923">
          <cell r="A1923">
            <v>0</v>
          </cell>
          <cell r="B1923">
            <v>0</v>
          </cell>
          <cell r="C1923">
            <v>0</v>
          </cell>
          <cell r="D1923">
            <v>0</v>
          </cell>
          <cell r="E1923">
            <v>0</v>
          </cell>
          <cell r="F1923"/>
          <cell r="G1923">
            <v>0</v>
          </cell>
          <cell r="H1923">
            <v>0</v>
          </cell>
          <cell r="I1923">
            <v>0</v>
          </cell>
          <cell r="J1923">
            <v>0</v>
          </cell>
          <cell r="K1923"/>
          <cell r="L1923"/>
          <cell r="M1923"/>
          <cell r="N1923"/>
        </row>
        <row r="1924">
          <cell r="A1924">
            <v>0</v>
          </cell>
          <cell r="B1924">
            <v>0</v>
          </cell>
          <cell r="C1924">
            <v>0</v>
          </cell>
          <cell r="D1924">
            <v>0</v>
          </cell>
          <cell r="E1924">
            <v>0</v>
          </cell>
          <cell r="F1924"/>
          <cell r="G1924">
            <v>0</v>
          </cell>
          <cell r="H1924">
            <v>0</v>
          </cell>
          <cell r="I1924">
            <v>0</v>
          </cell>
          <cell r="J1924">
            <v>0</v>
          </cell>
          <cell r="K1924"/>
          <cell r="L1924"/>
          <cell r="M1924"/>
          <cell r="N1924"/>
        </row>
        <row r="1925">
          <cell r="A1925">
            <v>0</v>
          </cell>
          <cell r="B1925">
            <v>0</v>
          </cell>
          <cell r="C1925">
            <v>0</v>
          </cell>
          <cell r="D1925">
            <v>0</v>
          </cell>
          <cell r="E1925">
            <v>0</v>
          </cell>
          <cell r="F1925"/>
          <cell r="G1925">
            <v>0</v>
          </cell>
          <cell r="H1925">
            <v>0</v>
          </cell>
          <cell r="I1925">
            <v>0</v>
          </cell>
          <cell r="J1925">
            <v>0</v>
          </cell>
          <cell r="K1925"/>
          <cell r="L1925"/>
          <cell r="M1925"/>
          <cell r="N1925"/>
        </row>
        <row r="1926">
          <cell r="A1926">
            <v>0</v>
          </cell>
          <cell r="B1926">
            <v>0</v>
          </cell>
          <cell r="C1926">
            <v>0</v>
          </cell>
          <cell r="D1926">
            <v>0</v>
          </cell>
          <cell r="E1926">
            <v>0</v>
          </cell>
          <cell r="F1926"/>
          <cell r="G1926">
            <v>0</v>
          </cell>
          <cell r="H1926">
            <v>0</v>
          </cell>
          <cell r="I1926">
            <v>0</v>
          </cell>
          <cell r="J1926">
            <v>0</v>
          </cell>
          <cell r="K1926"/>
          <cell r="L1926"/>
          <cell r="M1926"/>
          <cell r="N1926"/>
        </row>
        <row r="1927">
          <cell r="A1927">
            <v>0</v>
          </cell>
          <cell r="B1927">
            <v>0</v>
          </cell>
          <cell r="C1927">
            <v>0</v>
          </cell>
          <cell r="D1927">
            <v>0</v>
          </cell>
          <cell r="E1927">
            <v>0</v>
          </cell>
          <cell r="F1927"/>
          <cell r="G1927">
            <v>0</v>
          </cell>
          <cell r="H1927">
            <v>0</v>
          </cell>
          <cell r="I1927">
            <v>0</v>
          </cell>
          <cell r="J1927">
            <v>0</v>
          </cell>
          <cell r="K1927"/>
          <cell r="L1927"/>
          <cell r="M1927"/>
          <cell r="N1927"/>
        </row>
        <row r="1928">
          <cell r="A1928">
            <v>0</v>
          </cell>
          <cell r="B1928">
            <v>0</v>
          </cell>
          <cell r="C1928">
            <v>0</v>
          </cell>
          <cell r="D1928">
            <v>0</v>
          </cell>
          <cell r="E1928">
            <v>0</v>
          </cell>
          <cell r="F1928"/>
          <cell r="G1928">
            <v>0</v>
          </cell>
          <cell r="H1928">
            <v>0</v>
          </cell>
          <cell r="I1928">
            <v>0</v>
          </cell>
          <cell r="J1928">
            <v>0</v>
          </cell>
          <cell r="K1928"/>
          <cell r="L1928"/>
          <cell r="M1928"/>
          <cell r="N1928"/>
        </row>
        <row r="1929">
          <cell r="A1929">
            <v>0</v>
          </cell>
          <cell r="B1929">
            <v>0</v>
          </cell>
          <cell r="C1929">
            <v>0</v>
          </cell>
          <cell r="D1929">
            <v>0</v>
          </cell>
          <cell r="E1929">
            <v>0</v>
          </cell>
          <cell r="F1929"/>
          <cell r="G1929">
            <v>0</v>
          </cell>
          <cell r="H1929">
            <v>0</v>
          </cell>
          <cell r="I1929">
            <v>0</v>
          </cell>
          <cell r="J1929">
            <v>0</v>
          </cell>
          <cell r="K1929"/>
          <cell r="L1929"/>
          <cell r="M1929"/>
          <cell r="N1929"/>
        </row>
        <row r="1930">
          <cell r="A1930">
            <v>0</v>
          </cell>
          <cell r="B1930">
            <v>0</v>
          </cell>
          <cell r="C1930">
            <v>0</v>
          </cell>
          <cell r="D1930">
            <v>0</v>
          </cell>
          <cell r="E1930">
            <v>0</v>
          </cell>
          <cell r="F1930"/>
          <cell r="G1930">
            <v>0</v>
          </cell>
          <cell r="H1930">
            <v>0</v>
          </cell>
          <cell r="I1930">
            <v>0</v>
          </cell>
          <cell r="J1930">
            <v>0</v>
          </cell>
          <cell r="K1930"/>
          <cell r="L1930"/>
          <cell r="M1930"/>
          <cell r="N1930"/>
        </row>
        <row r="1931">
          <cell r="A1931">
            <v>0</v>
          </cell>
          <cell r="B1931">
            <v>0</v>
          </cell>
          <cell r="C1931">
            <v>0</v>
          </cell>
          <cell r="D1931">
            <v>0</v>
          </cell>
          <cell r="E1931">
            <v>0</v>
          </cell>
          <cell r="F1931"/>
          <cell r="G1931">
            <v>0</v>
          </cell>
          <cell r="H1931">
            <v>0</v>
          </cell>
          <cell r="I1931">
            <v>0</v>
          </cell>
          <cell r="J1931">
            <v>0</v>
          </cell>
          <cell r="K1931"/>
          <cell r="L1931"/>
          <cell r="M1931"/>
          <cell r="N1931"/>
        </row>
        <row r="1932">
          <cell r="A1932">
            <v>0</v>
          </cell>
          <cell r="B1932">
            <v>0</v>
          </cell>
          <cell r="C1932">
            <v>0</v>
          </cell>
          <cell r="D1932">
            <v>0</v>
          </cell>
          <cell r="E1932">
            <v>0</v>
          </cell>
          <cell r="F1932"/>
          <cell r="G1932">
            <v>0</v>
          </cell>
          <cell r="H1932">
            <v>0</v>
          </cell>
          <cell r="I1932">
            <v>0</v>
          </cell>
          <cell r="J1932">
            <v>0</v>
          </cell>
          <cell r="K1932"/>
          <cell r="L1932"/>
          <cell r="M1932"/>
          <cell r="N1932"/>
        </row>
        <row r="1933">
          <cell r="A1933">
            <v>0</v>
          </cell>
          <cell r="B1933">
            <v>0</v>
          </cell>
          <cell r="C1933">
            <v>0</v>
          </cell>
          <cell r="D1933">
            <v>0</v>
          </cell>
          <cell r="E1933">
            <v>0</v>
          </cell>
          <cell r="F1933"/>
          <cell r="G1933">
            <v>0</v>
          </cell>
          <cell r="H1933">
            <v>0</v>
          </cell>
          <cell r="I1933">
            <v>0</v>
          </cell>
          <cell r="J1933">
            <v>0</v>
          </cell>
          <cell r="K1933"/>
          <cell r="L1933"/>
          <cell r="M1933"/>
          <cell r="N1933"/>
        </row>
        <row r="1934">
          <cell r="A1934">
            <v>0</v>
          </cell>
          <cell r="B1934">
            <v>0</v>
          </cell>
          <cell r="C1934">
            <v>0</v>
          </cell>
          <cell r="D1934">
            <v>0</v>
          </cell>
          <cell r="E1934">
            <v>0</v>
          </cell>
          <cell r="F1934"/>
          <cell r="G1934">
            <v>0</v>
          </cell>
          <cell r="H1934">
            <v>0</v>
          </cell>
          <cell r="I1934">
            <v>0</v>
          </cell>
          <cell r="J1934">
            <v>0</v>
          </cell>
          <cell r="K1934"/>
          <cell r="L1934"/>
          <cell r="M1934"/>
          <cell r="N1934"/>
        </row>
        <row r="1935">
          <cell r="A1935">
            <v>0</v>
          </cell>
          <cell r="B1935">
            <v>0</v>
          </cell>
          <cell r="C1935">
            <v>0</v>
          </cell>
          <cell r="D1935">
            <v>0</v>
          </cell>
          <cell r="E1935">
            <v>0</v>
          </cell>
          <cell r="F1935"/>
          <cell r="G1935">
            <v>0</v>
          </cell>
          <cell r="H1935">
            <v>0</v>
          </cell>
          <cell r="I1935">
            <v>0</v>
          </cell>
          <cell r="J1935">
            <v>0</v>
          </cell>
          <cell r="K1935"/>
          <cell r="L1935"/>
          <cell r="M1935"/>
          <cell r="N1935"/>
        </row>
        <row r="1936">
          <cell r="A1936">
            <v>0</v>
          </cell>
          <cell r="B1936">
            <v>0</v>
          </cell>
          <cell r="C1936">
            <v>0</v>
          </cell>
          <cell r="D1936">
            <v>0</v>
          </cell>
          <cell r="E1936">
            <v>0</v>
          </cell>
          <cell r="F1936"/>
          <cell r="G1936">
            <v>0</v>
          </cell>
          <cell r="H1936">
            <v>0</v>
          </cell>
          <cell r="I1936">
            <v>0</v>
          </cell>
          <cell r="J1936">
            <v>0</v>
          </cell>
          <cell r="K1936"/>
          <cell r="L1936"/>
          <cell r="M1936"/>
          <cell r="N1936"/>
        </row>
        <row r="1937">
          <cell r="A1937">
            <v>0</v>
          </cell>
          <cell r="B1937">
            <v>0</v>
          </cell>
          <cell r="C1937">
            <v>0</v>
          </cell>
          <cell r="D1937">
            <v>0</v>
          </cell>
          <cell r="E1937">
            <v>0</v>
          </cell>
          <cell r="F1937"/>
          <cell r="G1937">
            <v>0</v>
          </cell>
          <cell r="H1937">
            <v>0</v>
          </cell>
          <cell r="I1937">
            <v>0</v>
          </cell>
          <cell r="J1937">
            <v>0</v>
          </cell>
          <cell r="K1937"/>
          <cell r="L1937"/>
          <cell r="M1937"/>
          <cell r="N1937"/>
        </row>
        <row r="1938">
          <cell r="A1938">
            <v>0</v>
          </cell>
          <cell r="B1938">
            <v>0</v>
          </cell>
          <cell r="C1938">
            <v>0</v>
          </cell>
          <cell r="D1938">
            <v>0</v>
          </cell>
          <cell r="E1938">
            <v>0</v>
          </cell>
          <cell r="F1938"/>
          <cell r="G1938">
            <v>0</v>
          </cell>
          <cell r="H1938">
            <v>0</v>
          </cell>
          <cell r="I1938">
            <v>0</v>
          </cell>
          <cell r="J1938">
            <v>0</v>
          </cell>
          <cell r="K1938"/>
          <cell r="L1938"/>
          <cell r="M1938"/>
          <cell r="N1938"/>
        </row>
        <row r="1939">
          <cell r="A1939">
            <v>0</v>
          </cell>
          <cell r="B1939">
            <v>0</v>
          </cell>
          <cell r="C1939">
            <v>0</v>
          </cell>
          <cell r="D1939">
            <v>0</v>
          </cell>
          <cell r="E1939">
            <v>0</v>
          </cell>
          <cell r="F1939"/>
          <cell r="G1939">
            <v>0</v>
          </cell>
          <cell r="H1939">
            <v>0</v>
          </cell>
          <cell r="I1939">
            <v>0</v>
          </cell>
          <cell r="J1939">
            <v>0</v>
          </cell>
          <cell r="K1939"/>
          <cell r="L1939"/>
          <cell r="M1939"/>
          <cell r="N1939"/>
        </row>
        <row r="1940">
          <cell r="A1940">
            <v>0</v>
          </cell>
          <cell r="B1940">
            <v>0</v>
          </cell>
          <cell r="C1940">
            <v>0</v>
          </cell>
          <cell r="D1940">
            <v>0</v>
          </cell>
          <cell r="E1940">
            <v>0</v>
          </cell>
          <cell r="F1940"/>
          <cell r="G1940">
            <v>0</v>
          </cell>
          <cell r="H1940">
            <v>0</v>
          </cell>
          <cell r="I1940">
            <v>0</v>
          </cell>
          <cell r="J1940">
            <v>0</v>
          </cell>
          <cell r="K1940"/>
          <cell r="L1940"/>
          <cell r="M1940"/>
          <cell r="N1940"/>
        </row>
        <row r="1941">
          <cell r="A1941">
            <v>0</v>
          </cell>
          <cell r="B1941">
            <v>0</v>
          </cell>
          <cell r="C1941">
            <v>0</v>
          </cell>
          <cell r="D1941">
            <v>0</v>
          </cell>
          <cell r="E1941">
            <v>0</v>
          </cell>
          <cell r="F1941"/>
          <cell r="G1941">
            <v>0</v>
          </cell>
          <cell r="H1941">
            <v>0</v>
          </cell>
          <cell r="I1941">
            <v>0</v>
          </cell>
          <cell r="J1941">
            <v>0</v>
          </cell>
          <cell r="K1941"/>
          <cell r="L1941"/>
          <cell r="M1941"/>
          <cell r="N1941"/>
        </row>
        <row r="1942">
          <cell r="A1942">
            <v>0</v>
          </cell>
          <cell r="B1942">
            <v>0</v>
          </cell>
          <cell r="C1942">
            <v>0</v>
          </cell>
          <cell r="D1942">
            <v>0</v>
          </cell>
          <cell r="E1942">
            <v>0</v>
          </cell>
          <cell r="F1942"/>
          <cell r="G1942">
            <v>0</v>
          </cell>
          <cell r="H1942">
            <v>0</v>
          </cell>
          <cell r="I1942">
            <v>0</v>
          </cell>
          <cell r="J1942">
            <v>0</v>
          </cell>
          <cell r="K1942"/>
          <cell r="L1942"/>
          <cell r="M1942"/>
          <cell r="N1942"/>
        </row>
        <row r="1943">
          <cell r="A1943">
            <v>0</v>
          </cell>
          <cell r="B1943">
            <v>0</v>
          </cell>
          <cell r="C1943">
            <v>0</v>
          </cell>
          <cell r="D1943">
            <v>0</v>
          </cell>
          <cell r="E1943">
            <v>0</v>
          </cell>
          <cell r="F1943"/>
          <cell r="G1943">
            <v>0</v>
          </cell>
          <cell r="H1943">
            <v>0</v>
          </cell>
          <cell r="I1943">
            <v>0</v>
          </cell>
          <cell r="J1943">
            <v>0</v>
          </cell>
          <cell r="K1943"/>
          <cell r="L1943"/>
          <cell r="M1943"/>
          <cell r="N1943"/>
        </row>
        <row r="1944">
          <cell r="A1944">
            <v>0</v>
          </cell>
          <cell r="B1944">
            <v>0</v>
          </cell>
          <cell r="C1944">
            <v>0</v>
          </cell>
          <cell r="D1944">
            <v>0</v>
          </cell>
          <cell r="E1944">
            <v>0</v>
          </cell>
          <cell r="F1944"/>
          <cell r="G1944">
            <v>0</v>
          </cell>
          <cell r="H1944">
            <v>0</v>
          </cell>
          <cell r="I1944">
            <v>0</v>
          </cell>
          <cell r="J1944">
            <v>0</v>
          </cell>
          <cell r="K1944"/>
          <cell r="L1944"/>
          <cell r="M1944"/>
          <cell r="N1944"/>
        </row>
        <row r="1945">
          <cell r="A1945">
            <v>0</v>
          </cell>
          <cell r="B1945">
            <v>0</v>
          </cell>
          <cell r="C1945">
            <v>0</v>
          </cell>
          <cell r="D1945">
            <v>0</v>
          </cell>
          <cell r="E1945">
            <v>0</v>
          </cell>
          <cell r="F1945"/>
          <cell r="G1945">
            <v>0</v>
          </cell>
          <cell r="H1945">
            <v>0</v>
          </cell>
          <cell r="I1945">
            <v>0</v>
          </cell>
          <cell r="J1945">
            <v>0</v>
          </cell>
          <cell r="K1945"/>
          <cell r="L1945"/>
          <cell r="M1945"/>
          <cell r="N1945"/>
        </row>
        <row r="1946">
          <cell r="A1946">
            <v>0</v>
          </cell>
          <cell r="B1946">
            <v>0</v>
          </cell>
          <cell r="C1946">
            <v>0</v>
          </cell>
          <cell r="D1946">
            <v>0</v>
          </cell>
          <cell r="E1946">
            <v>0</v>
          </cell>
          <cell r="F1946"/>
          <cell r="G1946">
            <v>0</v>
          </cell>
          <cell r="H1946">
            <v>0</v>
          </cell>
          <cell r="I1946">
            <v>0</v>
          </cell>
          <cell r="J1946">
            <v>0</v>
          </cell>
          <cell r="K1946"/>
          <cell r="L1946"/>
          <cell r="M1946"/>
          <cell r="N1946"/>
        </row>
        <row r="1947">
          <cell r="A1947">
            <v>0</v>
          </cell>
          <cell r="B1947">
            <v>0</v>
          </cell>
          <cell r="C1947">
            <v>0</v>
          </cell>
          <cell r="D1947">
            <v>0</v>
          </cell>
          <cell r="E1947">
            <v>0</v>
          </cell>
          <cell r="F1947"/>
          <cell r="G1947">
            <v>0</v>
          </cell>
          <cell r="H1947">
            <v>0</v>
          </cell>
          <cell r="I1947">
            <v>0</v>
          </cell>
          <cell r="J1947">
            <v>0</v>
          </cell>
          <cell r="K1947"/>
          <cell r="L1947"/>
          <cell r="M1947"/>
          <cell r="N1947"/>
        </row>
        <row r="1948">
          <cell r="A1948">
            <v>0</v>
          </cell>
          <cell r="B1948">
            <v>0</v>
          </cell>
          <cell r="C1948">
            <v>0</v>
          </cell>
          <cell r="D1948">
            <v>0</v>
          </cell>
          <cell r="E1948">
            <v>0</v>
          </cell>
          <cell r="F1948"/>
          <cell r="G1948">
            <v>0</v>
          </cell>
          <cell r="H1948">
            <v>0</v>
          </cell>
          <cell r="I1948">
            <v>0</v>
          </cell>
          <cell r="J1948">
            <v>0</v>
          </cell>
          <cell r="K1948"/>
          <cell r="L1948"/>
          <cell r="M1948"/>
          <cell r="N1948"/>
        </row>
        <row r="1949">
          <cell r="A1949">
            <v>0</v>
          </cell>
          <cell r="B1949">
            <v>0</v>
          </cell>
          <cell r="C1949">
            <v>0</v>
          </cell>
          <cell r="D1949">
            <v>0</v>
          </cell>
          <cell r="E1949">
            <v>0</v>
          </cell>
          <cell r="F1949"/>
          <cell r="G1949">
            <v>0</v>
          </cell>
          <cell r="H1949">
            <v>0</v>
          </cell>
          <cell r="I1949">
            <v>0</v>
          </cell>
          <cell r="J1949">
            <v>0</v>
          </cell>
          <cell r="K1949"/>
          <cell r="L1949"/>
          <cell r="M1949"/>
          <cell r="N1949"/>
        </row>
        <row r="1950">
          <cell r="A1950">
            <v>0</v>
          </cell>
          <cell r="B1950">
            <v>0</v>
          </cell>
          <cell r="C1950">
            <v>0</v>
          </cell>
          <cell r="D1950">
            <v>0</v>
          </cell>
          <cell r="E1950">
            <v>0</v>
          </cell>
          <cell r="F1950"/>
          <cell r="G1950">
            <v>0</v>
          </cell>
          <cell r="H1950">
            <v>0</v>
          </cell>
          <cell r="I1950">
            <v>0</v>
          </cell>
          <cell r="J1950">
            <v>0</v>
          </cell>
          <cell r="K1950"/>
          <cell r="L1950"/>
          <cell r="M1950"/>
          <cell r="N1950"/>
        </row>
        <row r="1951">
          <cell r="A1951">
            <v>0</v>
          </cell>
          <cell r="B1951">
            <v>0</v>
          </cell>
          <cell r="C1951">
            <v>0</v>
          </cell>
          <cell r="D1951">
            <v>0</v>
          </cell>
          <cell r="E1951">
            <v>0</v>
          </cell>
          <cell r="F1951"/>
          <cell r="G1951">
            <v>0</v>
          </cell>
          <cell r="H1951">
            <v>0</v>
          </cell>
          <cell r="I1951">
            <v>0</v>
          </cell>
          <cell r="J1951">
            <v>0</v>
          </cell>
          <cell r="K1951"/>
          <cell r="L1951"/>
          <cell r="M1951"/>
          <cell r="N1951"/>
        </row>
        <row r="1952">
          <cell r="A1952">
            <v>0</v>
          </cell>
          <cell r="B1952">
            <v>0</v>
          </cell>
          <cell r="C1952">
            <v>0</v>
          </cell>
          <cell r="D1952">
            <v>0</v>
          </cell>
          <cell r="E1952">
            <v>0</v>
          </cell>
          <cell r="F1952"/>
          <cell r="G1952">
            <v>0</v>
          </cell>
          <cell r="H1952">
            <v>0</v>
          </cell>
          <cell r="I1952">
            <v>0</v>
          </cell>
          <cell r="J1952">
            <v>0</v>
          </cell>
          <cell r="K1952"/>
          <cell r="L1952"/>
          <cell r="M1952"/>
          <cell r="N1952"/>
        </row>
        <row r="1953">
          <cell r="A1953">
            <v>0</v>
          </cell>
          <cell r="B1953">
            <v>0</v>
          </cell>
          <cell r="C1953">
            <v>0</v>
          </cell>
          <cell r="D1953">
            <v>0</v>
          </cell>
          <cell r="E1953">
            <v>0</v>
          </cell>
          <cell r="F1953"/>
          <cell r="G1953">
            <v>0</v>
          </cell>
          <cell r="H1953">
            <v>0</v>
          </cell>
          <cell r="I1953">
            <v>0</v>
          </cell>
          <cell r="J1953">
            <v>0</v>
          </cell>
          <cell r="K1953"/>
          <cell r="L1953"/>
          <cell r="M1953"/>
          <cell r="N1953"/>
        </row>
        <row r="1954">
          <cell r="A1954">
            <v>0</v>
          </cell>
          <cell r="B1954">
            <v>0</v>
          </cell>
          <cell r="C1954">
            <v>0</v>
          </cell>
          <cell r="D1954">
            <v>0</v>
          </cell>
          <cell r="E1954">
            <v>0</v>
          </cell>
          <cell r="F1954"/>
          <cell r="G1954">
            <v>0</v>
          </cell>
          <cell r="H1954">
            <v>0</v>
          </cell>
          <cell r="I1954">
            <v>0</v>
          </cell>
          <cell r="J1954">
            <v>0</v>
          </cell>
          <cell r="K1954"/>
          <cell r="L1954"/>
          <cell r="M1954"/>
          <cell r="N1954"/>
        </row>
        <row r="1955">
          <cell r="A1955">
            <v>0</v>
          </cell>
          <cell r="B1955">
            <v>0</v>
          </cell>
          <cell r="C1955">
            <v>0</v>
          </cell>
          <cell r="D1955">
            <v>0</v>
          </cell>
          <cell r="E1955">
            <v>0</v>
          </cell>
          <cell r="F1955"/>
          <cell r="G1955">
            <v>0</v>
          </cell>
          <cell r="H1955">
            <v>0</v>
          </cell>
          <cell r="I1955">
            <v>0</v>
          </cell>
          <cell r="J1955">
            <v>0</v>
          </cell>
          <cell r="K1955"/>
          <cell r="L1955"/>
          <cell r="M1955"/>
          <cell r="N1955"/>
        </row>
        <row r="1956">
          <cell r="A1956">
            <v>0</v>
          </cell>
          <cell r="B1956">
            <v>0</v>
          </cell>
          <cell r="C1956">
            <v>0</v>
          </cell>
          <cell r="D1956">
            <v>0</v>
          </cell>
          <cell r="E1956">
            <v>0</v>
          </cell>
          <cell r="F1956"/>
          <cell r="G1956">
            <v>0</v>
          </cell>
          <cell r="H1956">
            <v>0</v>
          </cell>
          <cell r="I1956">
            <v>0</v>
          </cell>
          <cell r="J1956">
            <v>0</v>
          </cell>
          <cell r="K1956"/>
          <cell r="L1956"/>
          <cell r="M1956"/>
          <cell r="N1956"/>
        </row>
        <row r="1957">
          <cell r="A1957">
            <v>0</v>
          </cell>
          <cell r="B1957">
            <v>0</v>
          </cell>
          <cell r="C1957">
            <v>0</v>
          </cell>
          <cell r="D1957">
            <v>0</v>
          </cell>
          <cell r="E1957">
            <v>0</v>
          </cell>
          <cell r="F1957"/>
          <cell r="G1957">
            <v>0</v>
          </cell>
          <cell r="H1957">
            <v>0</v>
          </cell>
          <cell r="I1957">
            <v>0</v>
          </cell>
          <cell r="J1957">
            <v>0</v>
          </cell>
          <cell r="K1957"/>
          <cell r="L1957"/>
          <cell r="M1957"/>
          <cell r="N1957"/>
        </row>
        <row r="1958">
          <cell r="A1958">
            <v>0</v>
          </cell>
          <cell r="B1958">
            <v>0</v>
          </cell>
          <cell r="C1958">
            <v>0</v>
          </cell>
          <cell r="D1958">
            <v>0</v>
          </cell>
          <cell r="E1958">
            <v>0</v>
          </cell>
          <cell r="F1958"/>
          <cell r="G1958">
            <v>0</v>
          </cell>
          <cell r="H1958">
            <v>0</v>
          </cell>
          <cell r="I1958">
            <v>0</v>
          </cell>
          <cell r="J1958">
            <v>0</v>
          </cell>
          <cell r="K1958"/>
          <cell r="L1958"/>
          <cell r="M1958"/>
          <cell r="N1958"/>
        </row>
        <row r="1959">
          <cell r="A1959">
            <v>0</v>
          </cell>
          <cell r="B1959">
            <v>0</v>
          </cell>
          <cell r="C1959">
            <v>0</v>
          </cell>
          <cell r="D1959">
            <v>0</v>
          </cell>
          <cell r="E1959">
            <v>0</v>
          </cell>
          <cell r="F1959"/>
          <cell r="G1959">
            <v>0</v>
          </cell>
          <cell r="H1959">
            <v>0</v>
          </cell>
          <cell r="I1959">
            <v>0</v>
          </cell>
          <cell r="J1959">
            <v>0</v>
          </cell>
          <cell r="K1959"/>
          <cell r="L1959"/>
          <cell r="M1959"/>
          <cell r="N1959"/>
        </row>
        <row r="1960">
          <cell r="A1960">
            <v>0</v>
          </cell>
          <cell r="B1960">
            <v>0</v>
          </cell>
          <cell r="C1960">
            <v>0</v>
          </cell>
          <cell r="D1960">
            <v>0</v>
          </cell>
          <cell r="E1960">
            <v>0</v>
          </cell>
          <cell r="F1960"/>
          <cell r="G1960">
            <v>0</v>
          </cell>
          <cell r="H1960">
            <v>0</v>
          </cell>
          <cell r="I1960">
            <v>0</v>
          </cell>
          <cell r="J1960">
            <v>0</v>
          </cell>
          <cell r="K1960"/>
          <cell r="L1960"/>
          <cell r="M1960"/>
          <cell r="N1960"/>
        </row>
        <row r="1961">
          <cell r="A1961">
            <v>0</v>
          </cell>
          <cell r="B1961">
            <v>0</v>
          </cell>
          <cell r="C1961">
            <v>0</v>
          </cell>
          <cell r="D1961">
            <v>0</v>
          </cell>
          <cell r="E1961">
            <v>0</v>
          </cell>
          <cell r="F1961"/>
          <cell r="G1961">
            <v>0</v>
          </cell>
          <cell r="H1961">
            <v>0</v>
          </cell>
          <cell r="I1961">
            <v>0</v>
          </cell>
          <cell r="J1961">
            <v>0</v>
          </cell>
          <cell r="K1961"/>
          <cell r="L1961"/>
          <cell r="M1961"/>
          <cell r="N1961"/>
        </row>
        <row r="1962">
          <cell r="A1962">
            <v>0</v>
          </cell>
          <cell r="B1962">
            <v>0</v>
          </cell>
          <cell r="C1962">
            <v>0</v>
          </cell>
          <cell r="D1962">
            <v>0</v>
          </cell>
          <cell r="E1962">
            <v>0</v>
          </cell>
          <cell r="F1962"/>
          <cell r="G1962">
            <v>0</v>
          </cell>
          <cell r="H1962">
            <v>0</v>
          </cell>
          <cell r="I1962">
            <v>0</v>
          </cell>
          <cell r="J1962">
            <v>0</v>
          </cell>
          <cell r="K1962"/>
          <cell r="L1962"/>
          <cell r="M1962"/>
          <cell r="N1962"/>
        </row>
        <row r="1963">
          <cell r="A1963">
            <v>0</v>
          </cell>
          <cell r="B1963">
            <v>0</v>
          </cell>
          <cell r="C1963">
            <v>0</v>
          </cell>
          <cell r="D1963">
            <v>0</v>
          </cell>
          <cell r="E1963">
            <v>0</v>
          </cell>
          <cell r="F1963"/>
          <cell r="G1963">
            <v>0</v>
          </cell>
          <cell r="H1963">
            <v>0</v>
          </cell>
          <cell r="I1963">
            <v>0</v>
          </cell>
          <cell r="J1963">
            <v>0</v>
          </cell>
          <cell r="K1963"/>
          <cell r="L1963"/>
          <cell r="M1963"/>
          <cell r="N1963"/>
        </row>
        <row r="1964">
          <cell r="A1964">
            <v>0</v>
          </cell>
          <cell r="B1964">
            <v>0</v>
          </cell>
          <cell r="C1964">
            <v>0</v>
          </cell>
          <cell r="D1964">
            <v>0</v>
          </cell>
          <cell r="E1964">
            <v>0</v>
          </cell>
          <cell r="F1964"/>
          <cell r="G1964">
            <v>0</v>
          </cell>
          <cell r="H1964">
            <v>0</v>
          </cell>
          <cell r="I1964">
            <v>0</v>
          </cell>
          <cell r="J1964">
            <v>0</v>
          </cell>
          <cell r="K1964"/>
          <cell r="L1964"/>
          <cell r="M1964"/>
          <cell r="N1964"/>
        </row>
        <row r="1965">
          <cell r="A1965">
            <v>0</v>
          </cell>
          <cell r="B1965">
            <v>0</v>
          </cell>
          <cell r="C1965">
            <v>0</v>
          </cell>
          <cell r="D1965">
            <v>0</v>
          </cell>
          <cell r="E1965">
            <v>0</v>
          </cell>
          <cell r="F1965"/>
          <cell r="G1965">
            <v>0</v>
          </cell>
          <cell r="H1965">
            <v>0</v>
          </cell>
          <cell r="I1965">
            <v>0</v>
          </cell>
          <cell r="J1965">
            <v>0</v>
          </cell>
          <cell r="K1965"/>
          <cell r="L1965"/>
          <cell r="M1965"/>
          <cell r="N1965"/>
        </row>
        <row r="1966">
          <cell r="A1966">
            <v>0</v>
          </cell>
          <cell r="B1966">
            <v>0</v>
          </cell>
          <cell r="C1966">
            <v>0</v>
          </cell>
          <cell r="D1966">
            <v>0</v>
          </cell>
          <cell r="E1966">
            <v>0</v>
          </cell>
          <cell r="F1966"/>
          <cell r="G1966">
            <v>0</v>
          </cell>
          <cell r="H1966">
            <v>0</v>
          </cell>
          <cell r="I1966">
            <v>0</v>
          </cell>
          <cell r="J1966">
            <v>0</v>
          </cell>
          <cell r="K1966"/>
          <cell r="L1966"/>
          <cell r="M1966"/>
          <cell r="N1966"/>
        </row>
        <row r="1967">
          <cell r="A1967">
            <v>0</v>
          </cell>
          <cell r="B1967">
            <v>0</v>
          </cell>
          <cell r="C1967">
            <v>0</v>
          </cell>
          <cell r="D1967">
            <v>0</v>
          </cell>
          <cell r="E1967">
            <v>0</v>
          </cell>
          <cell r="F1967"/>
          <cell r="G1967">
            <v>0</v>
          </cell>
          <cell r="H1967">
            <v>0</v>
          </cell>
          <cell r="I1967">
            <v>0</v>
          </cell>
          <cell r="J1967">
            <v>0</v>
          </cell>
          <cell r="K1967"/>
          <cell r="L1967"/>
          <cell r="M1967"/>
          <cell r="N1967"/>
        </row>
        <row r="1968">
          <cell r="A1968">
            <v>0</v>
          </cell>
          <cell r="B1968">
            <v>0</v>
          </cell>
          <cell r="C1968">
            <v>0</v>
          </cell>
          <cell r="D1968">
            <v>0</v>
          </cell>
          <cell r="E1968">
            <v>0</v>
          </cell>
          <cell r="F1968"/>
          <cell r="G1968">
            <v>0</v>
          </cell>
          <cell r="H1968">
            <v>0</v>
          </cell>
          <cell r="I1968">
            <v>0</v>
          </cell>
          <cell r="J1968">
            <v>0</v>
          </cell>
          <cell r="K1968"/>
          <cell r="L1968"/>
          <cell r="M1968"/>
          <cell r="N1968"/>
        </row>
        <row r="1969">
          <cell r="A1969">
            <v>0</v>
          </cell>
          <cell r="B1969">
            <v>0</v>
          </cell>
          <cell r="C1969">
            <v>0</v>
          </cell>
          <cell r="D1969">
            <v>0</v>
          </cell>
          <cell r="E1969">
            <v>0</v>
          </cell>
          <cell r="F1969"/>
          <cell r="G1969">
            <v>0</v>
          </cell>
          <cell r="H1969">
            <v>0</v>
          </cell>
          <cell r="I1969">
            <v>0</v>
          </cell>
          <cell r="J1969">
            <v>0</v>
          </cell>
          <cell r="K1969"/>
          <cell r="L1969"/>
          <cell r="M1969"/>
          <cell r="N1969"/>
        </row>
        <row r="1970">
          <cell r="A1970">
            <v>0</v>
          </cell>
          <cell r="B1970">
            <v>0</v>
          </cell>
          <cell r="C1970">
            <v>0</v>
          </cell>
          <cell r="D1970">
            <v>0</v>
          </cell>
          <cell r="E1970">
            <v>0</v>
          </cell>
          <cell r="F1970"/>
          <cell r="G1970">
            <v>0</v>
          </cell>
          <cell r="H1970">
            <v>0</v>
          </cell>
          <cell r="I1970">
            <v>0</v>
          </cell>
          <cell r="J1970">
            <v>0</v>
          </cell>
          <cell r="K1970"/>
          <cell r="L1970"/>
          <cell r="M1970"/>
          <cell r="N1970"/>
        </row>
        <row r="1971">
          <cell r="A1971">
            <v>0</v>
          </cell>
          <cell r="B1971">
            <v>0</v>
          </cell>
          <cell r="C1971">
            <v>0</v>
          </cell>
          <cell r="D1971">
            <v>0</v>
          </cell>
          <cell r="E1971">
            <v>0</v>
          </cell>
          <cell r="F1971"/>
          <cell r="G1971">
            <v>0</v>
          </cell>
          <cell r="H1971">
            <v>0</v>
          </cell>
          <cell r="I1971">
            <v>0</v>
          </cell>
          <cell r="J1971">
            <v>0</v>
          </cell>
          <cell r="K1971"/>
          <cell r="L1971"/>
          <cell r="M1971"/>
          <cell r="N1971"/>
        </row>
        <row r="1972">
          <cell r="A1972">
            <v>0</v>
          </cell>
          <cell r="B1972">
            <v>0</v>
          </cell>
          <cell r="C1972">
            <v>0</v>
          </cell>
          <cell r="D1972">
            <v>0</v>
          </cell>
          <cell r="E1972">
            <v>0</v>
          </cell>
          <cell r="F1972"/>
          <cell r="G1972">
            <v>0</v>
          </cell>
          <cell r="H1972">
            <v>0</v>
          </cell>
          <cell r="I1972">
            <v>0</v>
          </cell>
          <cell r="J1972">
            <v>0</v>
          </cell>
          <cell r="K1972"/>
          <cell r="L1972"/>
          <cell r="M1972"/>
          <cell r="N1972"/>
        </row>
        <row r="1973">
          <cell r="A1973">
            <v>0</v>
          </cell>
          <cell r="B1973">
            <v>0</v>
          </cell>
          <cell r="C1973">
            <v>0</v>
          </cell>
          <cell r="D1973">
            <v>0</v>
          </cell>
          <cell r="E1973">
            <v>0</v>
          </cell>
          <cell r="F1973"/>
          <cell r="G1973">
            <v>0</v>
          </cell>
          <cell r="H1973">
            <v>0</v>
          </cell>
          <cell r="I1973">
            <v>0</v>
          </cell>
          <cell r="J1973">
            <v>0</v>
          </cell>
          <cell r="K1973"/>
          <cell r="L1973"/>
          <cell r="M1973"/>
          <cell r="N1973"/>
        </row>
        <row r="1974">
          <cell r="A1974">
            <v>0</v>
          </cell>
          <cell r="B1974">
            <v>0</v>
          </cell>
          <cell r="C1974">
            <v>0</v>
          </cell>
          <cell r="D1974">
            <v>0</v>
          </cell>
          <cell r="E1974">
            <v>0</v>
          </cell>
          <cell r="F1974"/>
          <cell r="G1974">
            <v>0</v>
          </cell>
          <cell r="H1974">
            <v>0</v>
          </cell>
          <cell r="I1974">
            <v>0</v>
          </cell>
          <cell r="J1974">
            <v>0</v>
          </cell>
          <cell r="K1974"/>
          <cell r="L1974"/>
          <cell r="M1974"/>
          <cell r="N1974"/>
        </row>
        <row r="1975">
          <cell r="A1975">
            <v>0</v>
          </cell>
          <cell r="B1975">
            <v>0</v>
          </cell>
          <cell r="C1975">
            <v>0</v>
          </cell>
          <cell r="D1975">
            <v>0</v>
          </cell>
          <cell r="E1975">
            <v>0</v>
          </cell>
          <cell r="F1975"/>
          <cell r="G1975">
            <v>0</v>
          </cell>
          <cell r="H1975">
            <v>0</v>
          </cell>
          <cell r="I1975">
            <v>0</v>
          </cell>
          <cell r="J1975">
            <v>0</v>
          </cell>
          <cell r="K1975"/>
          <cell r="L1975"/>
          <cell r="M1975"/>
          <cell r="N1975"/>
        </row>
        <row r="1976">
          <cell r="A1976">
            <v>0</v>
          </cell>
          <cell r="B1976">
            <v>0</v>
          </cell>
          <cell r="C1976">
            <v>0</v>
          </cell>
          <cell r="D1976">
            <v>0</v>
          </cell>
          <cell r="E1976">
            <v>0</v>
          </cell>
          <cell r="F1976"/>
          <cell r="G1976">
            <v>0</v>
          </cell>
          <cell r="H1976">
            <v>0</v>
          </cell>
          <cell r="I1976">
            <v>0</v>
          </cell>
          <cell r="J1976">
            <v>0</v>
          </cell>
          <cell r="K1976"/>
          <cell r="L1976"/>
          <cell r="M1976"/>
          <cell r="N1976"/>
        </row>
        <row r="1977">
          <cell r="A1977">
            <v>0</v>
          </cell>
          <cell r="B1977">
            <v>0</v>
          </cell>
          <cell r="C1977">
            <v>0</v>
          </cell>
          <cell r="D1977">
            <v>0</v>
          </cell>
          <cell r="E1977">
            <v>0</v>
          </cell>
          <cell r="F1977"/>
          <cell r="G1977">
            <v>0</v>
          </cell>
          <cell r="H1977">
            <v>0</v>
          </cell>
          <cell r="I1977">
            <v>0</v>
          </cell>
          <cell r="J1977">
            <v>0</v>
          </cell>
          <cell r="K1977"/>
          <cell r="L1977"/>
          <cell r="M1977"/>
          <cell r="N1977"/>
        </row>
        <row r="1978">
          <cell r="A1978">
            <v>0</v>
          </cell>
          <cell r="B1978">
            <v>0</v>
          </cell>
          <cell r="C1978">
            <v>0</v>
          </cell>
          <cell r="D1978">
            <v>0</v>
          </cell>
          <cell r="E1978">
            <v>0</v>
          </cell>
          <cell r="F1978"/>
          <cell r="G1978">
            <v>0</v>
          </cell>
          <cell r="H1978">
            <v>0</v>
          </cell>
          <cell r="I1978">
            <v>0</v>
          </cell>
          <cell r="J1978">
            <v>0</v>
          </cell>
          <cell r="K1978"/>
          <cell r="L1978"/>
          <cell r="M1978"/>
          <cell r="N1978"/>
        </row>
        <row r="1979">
          <cell r="A1979">
            <v>0</v>
          </cell>
          <cell r="B1979">
            <v>0</v>
          </cell>
          <cell r="C1979">
            <v>0</v>
          </cell>
          <cell r="D1979">
            <v>0</v>
          </cell>
          <cell r="E1979">
            <v>0</v>
          </cell>
          <cell r="F1979"/>
          <cell r="G1979">
            <v>0</v>
          </cell>
          <cell r="H1979">
            <v>0</v>
          </cell>
          <cell r="I1979">
            <v>0</v>
          </cell>
          <cell r="J1979">
            <v>0</v>
          </cell>
          <cell r="K1979"/>
          <cell r="L1979"/>
          <cell r="M1979"/>
          <cell r="N1979"/>
        </row>
        <row r="1980">
          <cell r="A1980">
            <v>0</v>
          </cell>
          <cell r="B1980">
            <v>0</v>
          </cell>
          <cell r="C1980">
            <v>0</v>
          </cell>
          <cell r="D1980">
            <v>0</v>
          </cell>
          <cell r="E1980">
            <v>0</v>
          </cell>
          <cell r="F1980"/>
          <cell r="G1980">
            <v>0</v>
          </cell>
          <cell r="H1980">
            <v>0</v>
          </cell>
          <cell r="I1980">
            <v>0</v>
          </cell>
          <cell r="J1980">
            <v>0</v>
          </cell>
          <cell r="K1980"/>
          <cell r="L1980"/>
          <cell r="M1980"/>
          <cell r="N1980"/>
        </row>
        <row r="1981">
          <cell r="A1981">
            <v>0</v>
          </cell>
          <cell r="B1981">
            <v>0</v>
          </cell>
          <cell r="C1981">
            <v>0</v>
          </cell>
          <cell r="D1981">
            <v>0</v>
          </cell>
          <cell r="E1981">
            <v>0</v>
          </cell>
          <cell r="F1981"/>
          <cell r="G1981">
            <v>0</v>
          </cell>
          <cell r="H1981">
            <v>0</v>
          </cell>
          <cell r="I1981">
            <v>0</v>
          </cell>
          <cell r="J1981">
            <v>0</v>
          </cell>
          <cell r="K1981"/>
          <cell r="L1981"/>
          <cell r="M1981"/>
          <cell r="N1981"/>
        </row>
        <row r="1982">
          <cell r="A1982">
            <v>0</v>
          </cell>
          <cell r="B1982">
            <v>0</v>
          </cell>
          <cell r="C1982">
            <v>0</v>
          </cell>
          <cell r="D1982">
            <v>0</v>
          </cell>
          <cell r="E1982">
            <v>0</v>
          </cell>
          <cell r="F1982"/>
          <cell r="G1982">
            <v>0</v>
          </cell>
          <cell r="H1982">
            <v>0</v>
          </cell>
          <cell r="I1982">
            <v>0</v>
          </cell>
          <cell r="J1982">
            <v>0</v>
          </cell>
          <cell r="K1982"/>
          <cell r="L1982"/>
          <cell r="M1982"/>
          <cell r="N1982"/>
        </row>
        <row r="1983">
          <cell r="A1983">
            <v>0</v>
          </cell>
          <cell r="B1983">
            <v>0</v>
          </cell>
          <cell r="C1983">
            <v>0</v>
          </cell>
          <cell r="D1983">
            <v>0</v>
          </cell>
          <cell r="E1983">
            <v>0</v>
          </cell>
          <cell r="F1983"/>
          <cell r="G1983">
            <v>0</v>
          </cell>
          <cell r="H1983">
            <v>0</v>
          </cell>
          <cell r="I1983">
            <v>0</v>
          </cell>
          <cell r="J1983">
            <v>0</v>
          </cell>
          <cell r="K1983"/>
          <cell r="L1983"/>
          <cell r="M1983"/>
          <cell r="N1983"/>
        </row>
        <row r="1984">
          <cell r="A1984">
            <v>0</v>
          </cell>
          <cell r="B1984">
            <v>0</v>
          </cell>
          <cell r="C1984">
            <v>0</v>
          </cell>
          <cell r="D1984">
            <v>0</v>
          </cell>
          <cell r="E1984">
            <v>0</v>
          </cell>
          <cell r="F1984"/>
          <cell r="G1984">
            <v>0</v>
          </cell>
          <cell r="H1984">
            <v>0</v>
          </cell>
          <cell r="I1984">
            <v>0</v>
          </cell>
          <cell r="J1984">
            <v>0</v>
          </cell>
          <cell r="K1984"/>
          <cell r="L1984"/>
          <cell r="M1984"/>
          <cell r="N1984"/>
        </row>
        <row r="1985">
          <cell r="A1985">
            <v>0</v>
          </cell>
          <cell r="B1985">
            <v>0</v>
          </cell>
          <cell r="C1985">
            <v>0</v>
          </cell>
          <cell r="D1985">
            <v>0</v>
          </cell>
          <cell r="E1985">
            <v>0</v>
          </cell>
          <cell r="F1985"/>
          <cell r="G1985">
            <v>0</v>
          </cell>
          <cell r="H1985">
            <v>0</v>
          </cell>
          <cell r="I1985">
            <v>0</v>
          </cell>
          <cell r="J1985">
            <v>0</v>
          </cell>
          <cell r="K1985"/>
          <cell r="L1985"/>
          <cell r="M1985"/>
          <cell r="N1985"/>
        </row>
        <row r="1986">
          <cell r="A1986">
            <v>0</v>
          </cell>
          <cell r="B1986">
            <v>0</v>
          </cell>
          <cell r="C1986">
            <v>0</v>
          </cell>
          <cell r="D1986">
            <v>0</v>
          </cell>
          <cell r="E1986">
            <v>0</v>
          </cell>
          <cell r="F1986"/>
          <cell r="G1986">
            <v>0</v>
          </cell>
          <cell r="H1986">
            <v>0</v>
          </cell>
          <cell r="I1986">
            <v>0</v>
          </cell>
          <cell r="J1986">
            <v>0</v>
          </cell>
          <cell r="K1986"/>
          <cell r="L1986"/>
          <cell r="M1986"/>
          <cell r="N1986"/>
        </row>
        <row r="1987">
          <cell r="A1987">
            <v>0</v>
          </cell>
          <cell r="B1987">
            <v>0</v>
          </cell>
          <cell r="C1987">
            <v>0</v>
          </cell>
          <cell r="D1987">
            <v>0</v>
          </cell>
          <cell r="E1987">
            <v>0</v>
          </cell>
          <cell r="F1987"/>
          <cell r="G1987">
            <v>0</v>
          </cell>
          <cell r="H1987">
            <v>0</v>
          </cell>
          <cell r="I1987">
            <v>0</v>
          </cell>
          <cell r="J1987">
            <v>0</v>
          </cell>
          <cell r="K1987"/>
          <cell r="L1987"/>
          <cell r="M1987"/>
          <cell r="N1987"/>
        </row>
        <row r="1988">
          <cell r="A1988">
            <v>0</v>
          </cell>
          <cell r="B1988">
            <v>0</v>
          </cell>
          <cell r="C1988">
            <v>0</v>
          </cell>
          <cell r="D1988">
            <v>0</v>
          </cell>
          <cell r="E1988">
            <v>0</v>
          </cell>
          <cell r="F1988"/>
          <cell r="G1988">
            <v>0</v>
          </cell>
          <cell r="H1988">
            <v>0</v>
          </cell>
          <cell r="I1988">
            <v>0</v>
          </cell>
          <cell r="J1988">
            <v>0</v>
          </cell>
          <cell r="K1988"/>
          <cell r="L1988"/>
          <cell r="M1988"/>
          <cell r="N1988"/>
        </row>
        <row r="1989">
          <cell r="A1989">
            <v>0</v>
          </cell>
          <cell r="B1989">
            <v>0</v>
          </cell>
          <cell r="C1989">
            <v>0</v>
          </cell>
          <cell r="D1989">
            <v>0</v>
          </cell>
          <cell r="E1989">
            <v>0</v>
          </cell>
          <cell r="F1989"/>
          <cell r="G1989">
            <v>0</v>
          </cell>
          <cell r="H1989">
            <v>0</v>
          </cell>
          <cell r="I1989">
            <v>0</v>
          </cell>
          <cell r="J1989">
            <v>0</v>
          </cell>
          <cell r="K1989"/>
          <cell r="L1989"/>
          <cell r="M1989"/>
          <cell r="N1989"/>
        </row>
        <row r="1990">
          <cell r="A1990">
            <v>0</v>
          </cell>
          <cell r="B1990">
            <v>0</v>
          </cell>
          <cell r="C1990">
            <v>0</v>
          </cell>
          <cell r="D1990">
            <v>0</v>
          </cell>
          <cell r="E1990">
            <v>0</v>
          </cell>
          <cell r="F1990"/>
          <cell r="G1990">
            <v>0</v>
          </cell>
          <cell r="H1990">
            <v>0</v>
          </cell>
          <cell r="I1990">
            <v>0</v>
          </cell>
          <cell r="J1990">
            <v>0</v>
          </cell>
          <cell r="K1990"/>
          <cell r="L1990"/>
          <cell r="M1990"/>
          <cell r="N1990"/>
        </row>
        <row r="1991">
          <cell r="A1991">
            <v>0</v>
          </cell>
          <cell r="B1991">
            <v>0</v>
          </cell>
          <cell r="C1991">
            <v>0</v>
          </cell>
          <cell r="D1991">
            <v>0</v>
          </cell>
          <cell r="E1991">
            <v>0</v>
          </cell>
          <cell r="F1991"/>
          <cell r="G1991">
            <v>0</v>
          </cell>
          <cell r="H1991">
            <v>0</v>
          </cell>
          <cell r="I1991">
            <v>0</v>
          </cell>
          <cell r="J1991">
            <v>0</v>
          </cell>
          <cell r="K1991"/>
          <cell r="L1991"/>
          <cell r="M1991"/>
          <cell r="N1991"/>
        </row>
        <row r="1992">
          <cell r="A1992">
            <v>0</v>
          </cell>
          <cell r="B1992">
            <v>0</v>
          </cell>
          <cell r="C1992">
            <v>0</v>
          </cell>
          <cell r="D1992">
            <v>0</v>
          </cell>
          <cell r="E1992">
            <v>0</v>
          </cell>
          <cell r="F1992"/>
          <cell r="G1992">
            <v>0</v>
          </cell>
          <cell r="H1992">
            <v>0</v>
          </cell>
          <cell r="I1992">
            <v>0</v>
          </cell>
          <cell r="J1992">
            <v>0</v>
          </cell>
          <cell r="K1992"/>
          <cell r="L1992"/>
          <cell r="M1992"/>
          <cell r="N1992"/>
        </row>
        <row r="1993">
          <cell r="A1993">
            <v>0</v>
          </cell>
          <cell r="B1993">
            <v>0</v>
          </cell>
          <cell r="C1993">
            <v>0</v>
          </cell>
          <cell r="D1993">
            <v>0</v>
          </cell>
          <cell r="E1993">
            <v>0</v>
          </cell>
          <cell r="F1993"/>
          <cell r="G1993">
            <v>0</v>
          </cell>
          <cell r="H1993">
            <v>0</v>
          </cell>
          <cell r="I1993">
            <v>0</v>
          </cell>
          <cell r="J1993">
            <v>0</v>
          </cell>
          <cell r="K1993"/>
          <cell r="L1993"/>
          <cell r="M1993"/>
          <cell r="N1993"/>
        </row>
        <row r="1994">
          <cell r="A1994">
            <v>0</v>
          </cell>
          <cell r="B1994">
            <v>0</v>
          </cell>
          <cell r="C1994">
            <v>0</v>
          </cell>
          <cell r="D1994">
            <v>0</v>
          </cell>
          <cell r="E1994">
            <v>0</v>
          </cell>
          <cell r="F1994"/>
          <cell r="G1994">
            <v>0</v>
          </cell>
          <cell r="H1994">
            <v>0</v>
          </cell>
          <cell r="I1994">
            <v>0</v>
          </cell>
          <cell r="J1994">
            <v>0</v>
          </cell>
          <cell r="K1994"/>
          <cell r="L1994"/>
          <cell r="M1994"/>
          <cell r="N1994"/>
        </row>
        <row r="1995">
          <cell r="A1995">
            <v>0</v>
          </cell>
          <cell r="B1995">
            <v>0</v>
          </cell>
          <cell r="C1995">
            <v>0</v>
          </cell>
          <cell r="D1995">
            <v>0</v>
          </cell>
          <cell r="E1995">
            <v>0</v>
          </cell>
          <cell r="F1995"/>
          <cell r="G1995">
            <v>0</v>
          </cell>
          <cell r="H1995">
            <v>0</v>
          </cell>
          <cell r="I1995">
            <v>0</v>
          </cell>
          <cell r="J1995">
            <v>0</v>
          </cell>
          <cell r="K1995"/>
          <cell r="L1995"/>
          <cell r="M1995"/>
          <cell r="N1995"/>
        </row>
        <row r="1996">
          <cell r="A1996">
            <v>0</v>
          </cell>
          <cell r="B1996">
            <v>0</v>
          </cell>
          <cell r="C1996">
            <v>0</v>
          </cell>
          <cell r="D1996">
            <v>0</v>
          </cell>
          <cell r="E1996">
            <v>0</v>
          </cell>
          <cell r="F1996"/>
          <cell r="G1996">
            <v>0</v>
          </cell>
          <cell r="H1996">
            <v>0</v>
          </cell>
          <cell r="I1996">
            <v>0</v>
          </cell>
          <cell r="J1996">
            <v>0</v>
          </cell>
          <cell r="K1996"/>
          <cell r="L1996"/>
          <cell r="M1996"/>
          <cell r="N1996"/>
        </row>
        <row r="1997">
          <cell r="A1997">
            <v>0</v>
          </cell>
          <cell r="B1997">
            <v>0</v>
          </cell>
          <cell r="C1997">
            <v>0</v>
          </cell>
          <cell r="D1997">
            <v>0</v>
          </cell>
          <cell r="E1997">
            <v>0</v>
          </cell>
          <cell r="F1997"/>
          <cell r="G1997">
            <v>0</v>
          </cell>
          <cell r="H1997">
            <v>0</v>
          </cell>
          <cell r="I1997">
            <v>0</v>
          </cell>
          <cell r="J1997">
            <v>0</v>
          </cell>
          <cell r="K1997"/>
          <cell r="L1997"/>
          <cell r="M1997"/>
          <cell r="N1997"/>
        </row>
        <row r="1998">
          <cell r="A1998">
            <v>0</v>
          </cell>
          <cell r="B1998">
            <v>0</v>
          </cell>
          <cell r="C1998">
            <v>0</v>
          </cell>
          <cell r="D1998">
            <v>0</v>
          </cell>
          <cell r="E1998">
            <v>0</v>
          </cell>
          <cell r="F1998"/>
          <cell r="G1998">
            <v>0</v>
          </cell>
          <cell r="H1998">
            <v>0</v>
          </cell>
          <cell r="I1998">
            <v>0</v>
          </cell>
          <cell r="J1998">
            <v>0</v>
          </cell>
          <cell r="K1998"/>
          <cell r="L1998"/>
          <cell r="M1998"/>
          <cell r="N1998"/>
        </row>
        <row r="1999">
          <cell r="A1999">
            <v>0</v>
          </cell>
          <cell r="B1999">
            <v>0</v>
          </cell>
          <cell r="C1999">
            <v>0</v>
          </cell>
          <cell r="D1999">
            <v>0</v>
          </cell>
          <cell r="E1999">
            <v>0</v>
          </cell>
          <cell r="F1999"/>
          <cell r="G1999">
            <v>0</v>
          </cell>
          <cell r="H1999">
            <v>0</v>
          </cell>
          <cell r="I1999">
            <v>0</v>
          </cell>
          <cell r="J1999">
            <v>0</v>
          </cell>
          <cell r="K1999"/>
          <cell r="L1999"/>
          <cell r="M1999"/>
          <cell r="N1999"/>
        </row>
        <row r="2000">
          <cell r="A2000">
            <v>0</v>
          </cell>
          <cell r="B2000">
            <v>0</v>
          </cell>
          <cell r="C2000">
            <v>0</v>
          </cell>
          <cell r="D2000">
            <v>0</v>
          </cell>
          <cell r="E2000">
            <v>0</v>
          </cell>
          <cell r="F2000"/>
          <cell r="G2000">
            <v>0</v>
          </cell>
          <cell r="H2000">
            <v>0</v>
          </cell>
          <cell r="I2000">
            <v>0</v>
          </cell>
          <cell r="J2000">
            <v>0</v>
          </cell>
          <cell r="K2000"/>
          <cell r="L2000"/>
          <cell r="M2000"/>
          <cell r="N2000"/>
        </row>
        <row r="2001">
          <cell r="A2001">
            <v>0</v>
          </cell>
          <cell r="B2001">
            <v>0</v>
          </cell>
          <cell r="C2001">
            <v>0</v>
          </cell>
          <cell r="D2001">
            <v>0</v>
          </cell>
          <cell r="E2001">
            <v>0</v>
          </cell>
          <cell r="F2001"/>
          <cell r="G2001">
            <v>0</v>
          </cell>
          <cell r="H2001">
            <v>0</v>
          </cell>
          <cell r="I2001">
            <v>0</v>
          </cell>
          <cell r="J2001">
            <v>0</v>
          </cell>
          <cell r="K2001"/>
          <cell r="L2001"/>
          <cell r="M2001"/>
          <cell r="N2001"/>
        </row>
        <row r="2002">
          <cell r="A2002">
            <v>0</v>
          </cell>
          <cell r="B2002">
            <v>0</v>
          </cell>
          <cell r="C2002">
            <v>0</v>
          </cell>
          <cell r="D2002">
            <v>0</v>
          </cell>
          <cell r="E2002">
            <v>0</v>
          </cell>
          <cell r="F2002"/>
          <cell r="G2002">
            <v>0</v>
          </cell>
          <cell r="H2002">
            <v>0</v>
          </cell>
          <cell r="I2002">
            <v>0</v>
          </cell>
          <cell r="J2002">
            <v>0</v>
          </cell>
          <cell r="K2002"/>
          <cell r="L2002"/>
          <cell r="M2002"/>
          <cell r="N2002"/>
        </row>
        <row r="2003">
          <cell r="A2003">
            <v>0</v>
          </cell>
          <cell r="B2003">
            <v>0</v>
          </cell>
          <cell r="C2003">
            <v>0</v>
          </cell>
          <cell r="D2003">
            <v>0</v>
          </cell>
          <cell r="E2003">
            <v>0</v>
          </cell>
          <cell r="F2003"/>
          <cell r="G2003">
            <v>0</v>
          </cell>
          <cell r="H2003">
            <v>0</v>
          </cell>
          <cell r="I2003">
            <v>0</v>
          </cell>
          <cell r="J2003">
            <v>0</v>
          </cell>
          <cell r="K2003"/>
          <cell r="L2003"/>
          <cell r="M2003"/>
          <cell r="N2003"/>
        </row>
        <row r="2004">
          <cell r="A2004">
            <v>0</v>
          </cell>
          <cell r="B2004">
            <v>0</v>
          </cell>
          <cell r="C2004">
            <v>0</v>
          </cell>
          <cell r="D2004">
            <v>0</v>
          </cell>
          <cell r="E2004">
            <v>0</v>
          </cell>
          <cell r="F2004"/>
          <cell r="G2004">
            <v>0</v>
          </cell>
          <cell r="H2004">
            <v>0</v>
          </cell>
          <cell r="I2004">
            <v>0</v>
          </cell>
          <cell r="J2004">
            <v>0</v>
          </cell>
          <cell r="K2004"/>
          <cell r="L2004"/>
          <cell r="M2004"/>
          <cell r="N2004"/>
        </row>
        <row r="2005">
          <cell r="A2005">
            <v>0</v>
          </cell>
          <cell r="B2005">
            <v>0</v>
          </cell>
          <cell r="C2005">
            <v>0</v>
          </cell>
          <cell r="D2005">
            <v>0</v>
          </cell>
          <cell r="E2005">
            <v>0</v>
          </cell>
          <cell r="F2005"/>
          <cell r="G2005">
            <v>0</v>
          </cell>
          <cell r="H2005">
            <v>0</v>
          </cell>
          <cell r="I2005">
            <v>0</v>
          </cell>
          <cell r="J2005">
            <v>0</v>
          </cell>
          <cell r="K2005"/>
          <cell r="L2005"/>
          <cell r="M2005"/>
          <cell r="N2005"/>
        </row>
        <row r="2006">
          <cell r="A2006">
            <v>0</v>
          </cell>
          <cell r="B2006">
            <v>0</v>
          </cell>
          <cell r="C2006">
            <v>0</v>
          </cell>
          <cell r="D2006">
            <v>0</v>
          </cell>
          <cell r="E2006">
            <v>0</v>
          </cell>
          <cell r="F2006"/>
          <cell r="G2006">
            <v>0</v>
          </cell>
          <cell r="H2006">
            <v>0</v>
          </cell>
          <cell r="I2006">
            <v>0</v>
          </cell>
          <cell r="J2006">
            <v>0</v>
          </cell>
          <cell r="K2006"/>
          <cell r="L2006"/>
          <cell r="M2006"/>
          <cell r="N2006"/>
        </row>
        <row r="2007">
          <cell r="A2007">
            <v>0</v>
          </cell>
          <cell r="B2007">
            <v>0</v>
          </cell>
          <cell r="C2007">
            <v>0</v>
          </cell>
          <cell r="D2007">
            <v>0</v>
          </cell>
          <cell r="E2007">
            <v>0</v>
          </cell>
          <cell r="F2007"/>
          <cell r="G2007">
            <v>0</v>
          </cell>
          <cell r="H2007">
            <v>0</v>
          </cell>
          <cell r="I2007">
            <v>0</v>
          </cell>
          <cell r="J2007">
            <v>0</v>
          </cell>
          <cell r="K2007"/>
          <cell r="L2007"/>
          <cell r="M2007"/>
          <cell r="N2007"/>
        </row>
        <row r="2008">
          <cell r="A2008">
            <v>0</v>
          </cell>
          <cell r="B2008">
            <v>0</v>
          </cell>
          <cell r="C2008">
            <v>0</v>
          </cell>
          <cell r="D2008">
            <v>0</v>
          </cell>
          <cell r="E2008">
            <v>0</v>
          </cell>
          <cell r="F2008"/>
          <cell r="G2008">
            <v>0</v>
          </cell>
          <cell r="H2008">
            <v>0</v>
          </cell>
          <cell r="I2008">
            <v>0</v>
          </cell>
          <cell r="J2008">
            <v>0</v>
          </cell>
          <cell r="K2008"/>
          <cell r="L2008"/>
          <cell r="M2008"/>
          <cell r="N2008"/>
        </row>
        <row r="2009">
          <cell r="A2009">
            <v>0</v>
          </cell>
          <cell r="B2009">
            <v>0</v>
          </cell>
          <cell r="C2009">
            <v>0</v>
          </cell>
          <cell r="D2009">
            <v>0</v>
          </cell>
          <cell r="E2009">
            <v>0</v>
          </cell>
          <cell r="F2009"/>
          <cell r="G2009">
            <v>0</v>
          </cell>
          <cell r="H2009">
            <v>0</v>
          </cell>
          <cell r="I2009">
            <v>0</v>
          </cell>
          <cell r="J2009">
            <v>0</v>
          </cell>
          <cell r="K2009"/>
          <cell r="L2009"/>
          <cell r="M2009"/>
          <cell r="N2009"/>
        </row>
        <row r="2010">
          <cell r="A2010">
            <v>0</v>
          </cell>
          <cell r="B2010">
            <v>0</v>
          </cell>
          <cell r="C2010">
            <v>0</v>
          </cell>
          <cell r="D2010">
            <v>0</v>
          </cell>
          <cell r="E2010">
            <v>0</v>
          </cell>
          <cell r="F2010"/>
          <cell r="G2010">
            <v>0</v>
          </cell>
          <cell r="H2010">
            <v>0</v>
          </cell>
          <cell r="I2010">
            <v>0</v>
          </cell>
          <cell r="J2010">
            <v>0</v>
          </cell>
          <cell r="K2010"/>
          <cell r="L2010"/>
          <cell r="M2010"/>
          <cell r="N2010"/>
        </row>
        <row r="2011">
          <cell r="A2011">
            <v>0</v>
          </cell>
          <cell r="B2011">
            <v>0</v>
          </cell>
          <cell r="C2011">
            <v>0</v>
          </cell>
          <cell r="D2011">
            <v>0</v>
          </cell>
          <cell r="E2011">
            <v>0</v>
          </cell>
          <cell r="F2011"/>
          <cell r="G2011">
            <v>0</v>
          </cell>
          <cell r="H2011">
            <v>0</v>
          </cell>
          <cell r="I2011">
            <v>0</v>
          </cell>
          <cell r="J2011">
            <v>0</v>
          </cell>
          <cell r="K2011"/>
          <cell r="L2011"/>
          <cell r="M2011"/>
          <cell r="N2011"/>
        </row>
        <row r="2012">
          <cell r="A2012">
            <v>0</v>
          </cell>
          <cell r="B2012">
            <v>0</v>
          </cell>
          <cell r="C2012">
            <v>0</v>
          </cell>
          <cell r="D2012">
            <v>0</v>
          </cell>
          <cell r="E2012">
            <v>0</v>
          </cell>
          <cell r="F2012"/>
          <cell r="G2012">
            <v>0</v>
          </cell>
          <cell r="H2012">
            <v>0</v>
          </cell>
          <cell r="I2012">
            <v>0</v>
          </cell>
          <cell r="J2012">
            <v>0</v>
          </cell>
          <cell r="K2012"/>
          <cell r="L2012"/>
          <cell r="M2012"/>
          <cell r="N2012"/>
        </row>
        <row r="2013">
          <cell r="A2013">
            <v>0</v>
          </cell>
          <cell r="B2013">
            <v>0</v>
          </cell>
          <cell r="C2013">
            <v>0</v>
          </cell>
          <cell r="D2013">
            <v>0</v>
          </cell>
          <cell r="E2013">
            <v>0</v>
          </cell>
          <cell r="F2013"/>
          <cell r="G2013">
            <v>0</v>
          </cell>
          <cell r="H2013">
            <v>0</v>
          </cell>
          <cell r="I2013">
            <v>0</v>
          </cell>
          <cell r="J2013">
            <v>0</v>
          </cell>
          <cell r="K2013"/>
          <cell r="L2013"/>
          <cell r="M2013"/>
          <cell r="N2013"/>
        </row>
        <row r="2014">
          <cell r="A2014">
            <v>0</v>
          </cell>
          <cell r="B2014">
            <v>0</v>
          </cell>
          <cell r="C2014">
            <v>0</v>
          </cell>
          <cell r="D2014">
            <v>0</v>
          </cell>
          <cell r="E2014">
            <v>0</v>
          </cell>
          <cell r="F2014"/>
          <cell r="G2014">
            <v>0</v>
          </cell>
          <cell r="H2014">
            <v>0</v>
          </cell>
          <cell r="I2014">
            <v>0</v>
          </cell>
          <cell r="J2014">
            <v>0</v>
          </cell>
          <cell r="K2014"/>
          <cell r="L2014"/>
          <cell r="M2014"/>
          <cell r="N2014"/>
        </row>
        <row r="2015">
          <cell r="A2015">
            <v>0</v>
          </cell>
          <cell r="B2015">
            <v>0</v>
          </cell>
          <cell r="C2015">
            <v>0</v>
          </cell>
          <cell r="D2015">
            <v>0</v>
          </cell>
          <cell r="E2015">
            <v>0</v>
          </cell>
          <cell r="F2015"/>
          <cell r="G2015">
            <v>0</v>
          </cell>
          <cell r="H2015">
            <v>0</v>
          </cell>
          <cell r="I2015">
            <v>0</v>
          </cell>
          <cell r="J2015">
            <v>0</v>
          </cell>
          <cell r="K2015"/>
          <cell r="L2015"/>
          <cell r="M2015"/>
          <cell r="N2015"/>
        </row>
        <row r="2016">
          <cell r="A2016">
            <v>0</v>
          </cell>
          <cell r="B2016">
            <v>0</v>
          </cell>
          <cell r="C2016">
            <v>0</v>
          </cell>
          <cell r="D2016">
            <v>0</v>
          </cell>
          <cell r="E2016">
            <v>0</v>
          </cell>
          <cell r="F2016"/>
          <cell r="G2016">
            <v>0</v>
          </cell>
          <cell r="H2016">
            <v>0</v>
          </cell>
          <cell r="I2016">
            <v>0</v>
          </cell>
          <cell r="J2016">
            <v>0</v>
          </cell>
          <cell r="K2016"/>
          <cell r="L2016"/>
          <cell r="M2016"/>
          <cell r="N2016"/>
        </row>
        <row r="2017">
          <cell r="A2017">
            <v>0</v>
          </cell>
          <cell r="B2017">
            <v>0</v>
          </cell>
          <cell r="C2017">
            <v>0</v>
          </cell>
          <cell r="D2017">
            <v>0</v>
          </cell>
          <cell r="E2017">
            <v>0</v>
          </cell>
          <cell r="F2017"/>
          <cell r="G2017">
            <v>0</v>
          </cell>
          <cell r="H2017">
            <v>0</v>
          </cell>
          <cell r="I2017">
            <v>0</v>
          </cell>
          <cell r="J2017">
            <v>0</v>
          </cell>
          <cell r="K2017"/>
          <cell r="L2017"/>
          <cell r="M2017"/>
          <cell r="N2017"/>
        </row>
        <row r="2018">
          <cell r="A2018">
            <v>0</v>
          </cell>
          <cell r="B2018">
            <v>0</v>
          </cell>
          <cell r="C2018">
            <v>0</v>
          </cell>
          <cell r="D2018">
            <v>0</v>
          </cell>
          <cell r="E2018">
            <v>0</v>
          </cell>
          <cell r="F2018"/>
          <cell r="G2018">
            <v>0</v>
          </cell>
          <cell r="H2018">
            <v>0</v>
          </cell>
          <cell r="I2018">
            <v>0</v>
          </cell>
          <cell r="J2018">
            <v>0</v>
          </cell>
          <cell r="K2018"/>
          <cell r="L2018"/>
          <cell r="M2018"/>
          <cell r="N2018"/>
        </row>
        <row r="2019">
          <cell r="A2019">
            <v>0</v>
          </cell>
          <cell r="B2019">
            <v>0</v>
          </cell>
          <cell r="C2019">
            <v>0</v>
          </cell>
          <cell r="D2019">
            <v>0</v>
          </cell>
          <cell r="E2019">
            <v>0</v>
          </cell>
          <cell r="F2019"/>
          <cell r="G2019">
            <v>0</v>
          </cell>
          <cell r="H2019">
            <v>0</v>
          </cell>
          <cell r="I2019">
            <v>0</v>
          </cell>
          <cell r="J2019">
            <v>0</v>
          </cell>
          <cell r="K2019"/>
          <cell r="L2019"/>
          <cell r="M2019"/>
          <cell r="N2019"/>
        </row>
        <row r="2020">
          <cell r="A2020">
            <v>0</v>
          </cell>
          <cell r="B2020">
            <v>0</v>
          </cell>
          <cell r="C2020">
            <v>0</v>
          </cell>
          <cell r="D2020">
            <v>0</v>
          </cell>
          <cell r="E2020">
            <v>0</v>
          </cell>
          <cell r="F2020"/>
          <cell r="G2020">
            <v>0</v>
          </cell>
          <cell r="H2020">
            <v>0</v>
          </cell>
          <cell r="I2020">
            <v>0</v>
          </cell>
          <cell r="J2020">
            <v>0</v>
          </cell>
          <cell r="K2020"/>
          <cell r="L2020"/>
          <cell r="M2020"/>
          <cell r="N2020"/>
        </row>
        <row r="2021">
          <cell r="A2021">
            <v>0</v>
          </cell>
          <cell r="B2021">
            <v>0</v>
          </cell>
          <cell r="C2021">
            <v>0</v>
          </cell>
          <cell r="D2021">
            <v>0</v>
          </cell>
          <cell r="E2021">
            <v>0</v>
          </cell>
          <cell r="F2021"/>
          <cell r="G2021">
            <v>0</v>
          </cell>
          <cell r="H2021">
            <v>0</v>
          </cell>
          <cell r="I2021">
            <v>0</v>
          </cell>
          <cell r="J2021">
            <v>0</v>
          </cell>
          <cell r="K2021"/>
          <cell r="L2021"/>
          <cell r="M2021"/>
          <cell r="N2021"/>
        </row>
        <row r="2022">
          <cell r="A2022">
            <v>0</v>
          </cell>
          <cell r="B2022">
            <v>0</v>
          </cell>
          <cell r="C2022">
            <v>0</v>
          </cell>
          <cell r="D2022">
            <v>0</v>
          </cell>
          <cell r="E2022">
            <v>0</v>
          </cell>
          <cell r="F2022"/>
          <cell r="G2022">
            <v>0</v>
          </cell>
          <cell r="H2022">
            <v>0</v>
          </cell>
          <cell r="I2022">
            <v>0</v>
          </cell>
          <cell r="J2022">
            <v>0</v>
          </cell>
          <cell r="K2022"/>
          <cell r="L2022"/>
          <cell r="M2022"/>
          <cell r="N2022"/>
        </row>
        <row r="2023">
          <cell r="A2023">
            <v>0</v>
          </cell>
          <cell r="B2023">
            <v>0</v>
          </cell>
          <cell r="C2023">
            <v>0</v>
          </cell>
          <cell r="D2023">
            <v>0</v>
          </cell>
          <cell r="E2023">
            <v>0</v>
          </cell>
          <cell r="F2023"/>
          <cell r="G2023">
            <v>0</v>
          </cell>
          <cell r="H2023">
            <v>0</v>
          </cell>
          <cell r="I2023">
            <v>0</v>
          </cell>
          <cell r="J2023">
            <v>0</v>
          </cell>
          <cell r="K2023"/>
          <cell r="L2023"/>
          <cell r="M2023"/>
          <cell r="N2023"/>
        </row>
        <row r="2024">
          <cell r="A2024">
            <v>0</v>
          </cell>
          <cell r="B2024">
            <v>0</v>
          </cell>
          <cell r="C2024">
            <v>0</v>
          </cell>
          <cell r="D2024">
            <v>0</v>
          </cell>
          <cell r="E2024">
            <v>0</v>
          </cell>
          <cell r="F2024"/>
          <cell r="G2024">
            <v>0</v>
          </cell>
          <cell r="H2024">
            <v>0</v>
          </cell>
          <cell r="I2024">
            <v>0</v>
          </cell>
          <cell r="J2024">
            <v>0</v>
          </cell>
          <cell r="K2024"/>
          <cell r="L2024"/>
          <cell r="M2024"/>
          <cell r="N2024"/>
        </row>
        <row r="2025">
          <cell r="A2025">
            <v>0</v>
          </cell>
          <cell r="B2025">
            <v>0</v>
          </cell>
          <cell r="C2025">
            <v>0</v>
          </cell>
          <cell r="D2025">
            <v>0</v>
          </cell>
          <cell r="E2025">
            <v>0</v>
          </cell>
          <cell r="F2025"/>
          <cell r="G2025">
            <v>0</v>
          </cell>
          <cell r="H2025">
            <v>0</v>
          </cell>
          <cell r="I2025">
            <v>0</v>
          </cell>
          <cell r="J2025">
            <v>0</v>
          </cell>
          <cell r="K2025"/>
          <cell r="L2025"/>
          <cell r="M2025"/>
          <cell r="N2025"/>
        </row>
        <row r="2026">
          <cell r="A2026">
            <v>0</v>
          </cell>
          <cell r="B2026">
            <v>0</v>
          </cell>
          <cell r="C2026">
            <v>0</v>
          </cell>
          <cell r="D2026">
            <v>0</v>
          </cell>
          <cell r="E2026">
            <v>0</v>
          </cell>
          <cell r="F2026"/>
          <cell r="G2026">
            <v>0</v>
          </cell>
          <cell r="H2026">
            <v>0</v>
          </cell>
          <cell r="I2026">
            <v>0</v>
          </cell>
          <cell r="J2026">
            <v>0</v>
          </cell>
          <cell r="K2026"/>
          <cell r="L2026"/>
          <cell r="M2026"/>
          <cell r="N2026"/>
        </row>
        <row r="2027">
          <cell r="A2027">
            <v>0</v>
          </cell>
          <cell r="B2027">
            <v>0</v>
          </cell>
          <cell r="C2027">
            <v>0</v>
          </cell>
          <cell r="D2027">
            <v>0</v>
          </cell>
          <cell r="E2027">
            <v>0</v>
          </cell>
          <cell r="F2027"/>
          <cell r="G2027">
            <v>0</v>
          </cell>
          <cell r="H2027">
            <v>0</v>
          </cell>
          <cell r="I2027">
            <v>0</v>
          </cell>
          <cell r="J2027">
            <v>0</v>
          </cell>
          <cell r="K2027"/>
          <cell r="L2027"/>
          <cell r="M2027"/>
          <cell r="N2027"/>
        </row>
        <row r="2028">
          <cell r="A2028">
            <v>0</v>
          </cell>
          <cell r="B2028">
            <v>0</v>
          </cell>
          <cell r="C2028">
            <v>0</v>
          </cell>
          <cell r="D2028">
            <v>0</v>
          </cell>
          <cell r="E2028">
            <v>0</v>
          </cell>
          <cell r="F2028"/>
          <cell r="G2028">
            <v>0</v>
          </cell>
          <cell r="H2028">
            <v>0</v>
          </cell>
          <cell r="I2028">
            <v>0</v>
          </cell>
          <cell r="J2028">
            <v>0</v>
          </cell>
          <cell r="K2028"/>
          <cell r="L2028"/>
          <cell r="M2028"/>
          <cell r="N2028"/>
        </row>
        <row r="2029">
          <cell r="A2029">
            <v>0</v>
          </cell>
          <cell r="B2029">
            <v>0</v>
          </cell>
          <cell r="C2029">
            <v>0</v>
          </cell>
          <cell r="D2029">
            <v>0</v>
          </cell>
          <cell r="E2029">
            <v>0</v>
          </cell>
          <cell r="F2029"/>
          <cell r="G2029">
            <v>0</v>
          </cell>
          <cell r="H2029">
            <v>0</v>
          </cell>
          <cell r="I2029">
            <v>0</v>
          </cell>
          <cell r="J2029">
            <v>0</v>
          </cell>
          <cell r="K2029"/>
          <cell r="L2029"/>
          <cell r="M2029"/>
          <cell r="N2029"/>
        </row>
        <row r="2030">
          <cell r="A2030">
            <v>0</v>
          </cell>
          <cell r="B2030">
            <v>0</v>
          </cell>
          <cell r="C2030">
            <v>0</v>
          </cell>
          <cell r="D2030">
            <v>0</v>
          </cell>
          <cell r="E2030">
            <v>0</v>
          </cell>
          <cell r="F2030"/>
          <cell r="G2030">
            <v>0</v>
          </cell>
          <cell r="H2030">
            <v>0</v>
          </cell>
          <cell r="I2030">
            <v>0</v>
          </cell>
          <cell r="J2030">
            <v>0</v>
          </cell>
          <cell r="K2030"/>
          <cell r="L2030"/>
          <cell r="M2030"/>
          <cell r="N2030"/>
        </row>
        <row r="2031">
          <cell r="A2031">
            <v>0</v>
          </cell>
          <cell r="B2031">
            <v>0</v>
          </cell>
          <cell r="C2031">
            <v>0</v>
          </cell>
          <cell r="D2031">
            <v>0</v>
          </cell>
          <cell r="E2031">
            <v>0</v>
          </cell>
          <cell r="F2031"/>
          <cell r="G2031">
            <v>0</v>
          </cell>
          <cell r="H2031">
            <v>0</v>
          </cell>
          <cell r="I2031">
            <v>0</v>
          </cell>
          <cell r="J2031">
            <v>0</v>
          </cell>
          <cell r="K2031"/>
          <cell r="L2031"/>
          <cell r="M2031"/>
          <cell r="N2031"/>
        </row>
        <row r="2032">
          <cell r="A2032">
            <v>0</v>
          </cell>
          <cell r="B2032">
            <v>0</v>
          </cell>
          <cell r="C2032">
            <v>0</v>
          </cell>
          <cell r="D2032">
            <v>0</v>
          </cell>
          <cell r="E2032">
            <v>0</v>
          </cell>
          <cell r="F2032"/>
          <cell r="G2032">
            <v>0</v>
          </cell>
          <cell r="H2032">
            <v>0</v>
          </cell>
          <cell r="I2032">
            <v>0</v>
          </cell>
          <cell r="J2032">
            <v>0</v>
          </cell>
          <cell r="K2032"/>
          <cell r="L2032"/>
          <cell r="M2032"/>
          <cell r="N2032"/>
        </row>
        <row r="2033">
          <cell r="A2033">
            <v>0</v>
          </cell>
          <cell r="B2033">
            <v>0</v>
          </cell>
          <cell r="C2033">
            <v>0</v>
          </cell>
          <cell r="D2033">
            <v>0</v>
          </cell>
          <cell r="E2033">
            <v>0</v>
          </cell>
          <cell r="F2033"/>
          <cell r="G2033">
            <v>0</v>
          </cell>
          <cell r="H2033">
            <v>0</v>
          </cell>
          <cell r="I2033">
            <v>0</v>
          </cell>
          <cell r="J2033">
            <v>0</v>
          </cell>
          <cell r="K2033"/>
          <cell r="L2033"/>
          <cell r="M2033"/>
          <cell r="N2033"/>
        </row>
        <row r="2034">
          <cell r="A2034">
            <v>0</v>
          </cell>
          <cell r="B2034">
            <v>0</v>
          </cell>
          <cell r="C2034">
            <v>0</v>
          </cell>
          <cell r="D2034">
            <v>0</v>
          </cell>
          <cell r="E2034">
            <v>0</v>
          </cell>
          <cell r="F2034"/>
          <cell r="G2034">
            <v>0</v>
          </cell>
          <cell r="H2034">
            <v>0</v>
          </cell>
          <cell r="I2034">
            <v>0</v>
          </cell>
          <cell r="J2034">
            <v>0</v>
          </cell>
          <cell r="K2034"/>
          <cell r="L2034"/>
          <cell r="M2034"/>
          <cell r="N2034"/>
        </row>
        <row r="2035">
          <cell r="A2035">
            <v>0</v>
          </cell>
          <cell r="B2035">
            <v>0</v>
          </cell>
          <cell r="C2035">
            <v>0</v>
          </cell>
          <cell r="D2035">
            <v>0</v>
          </cell>
          <cell r="E2035">
            <v>0</v>
          </cell>
          <cell r="F2035"/>
          <cell r="G2035">
            <v>0</v>
          </cell>
          <cell r="H2035">
            <v>0</v>
          </cell>
          <cell r="I2035">
            <v>0</v>
          </cell>
          <cell r="J2035">
            <v>0</v>
          </cell>
          <cell r="K2035"/>
          <cell r="L2035"/>
          <cell r="M2035"/>
          <cell r="N2035"/>
        </row>
        <row r="2036">
          <cell r="A2036">
            <v>0</v>
          </cell>
          <cell r="B2036">
            <v>0</v>
          </cell>
          <cell r="C2036">
            <v>0</v>
          </cell>
          <cell r="D2036">
            <v>0</v>
          </cell>
          <cell r="E2036">
            <v>0</v>
          </cell>
          <cell r="F2036"/>
          <cell r="G2036">
            <v>0</v>
          </cell>
          <cell r="H2036">
            <v>0</v>
          </cell>
          <cell r="I2036">
            <v>0</v>
          </cell>
          <cell r="J2036">
            <v>0</v>
          </cell>
          <cell r="K2036"/>
          <cell r="L2036"/>
          <cell r="M2036"/>
          <cell r="N2036"/>
        </row>
        <row r="2037">
          <cell r="A2037">
            <v>0</v>
          </cell>
          <cell r="B2037">
            <v>0</v>
          </cell>
          <cell r="C2037">
            <v>0</v>
          </cell>
          <cell r="D2037">
            <v>0</v>
          </cell>
          <cell r="E2037">
            <v>0</v>
          </cell>
          <cell r="F2037"/>
          <cell r="G2037">
            <v>0</v>
          </cell>
          <cell r="H2037">
            <v>0</v>
          </cell>
          <cell r="I2037">
            <v>0</v>
          </cell>
          <cell r="J2037">
            <v>0</v>
          </cell>
          <cell r="K2037"/>
          <cell r="L2037"/>
          <cell r="M2037"/>
          <cell r="N2037"/>
        </row>
        <row r="2038">
          <cell r="A2038">
            <v>0</v>
          </cell>
          <cell r="B2038">
            <v>0</v>
          </cell>
          <cell r="C2038">
            <v>0</v>
          </cell>
          <cell r="D2038">
            <v>0</v>
          </cell>
          <cell r="E2038">
            <v>0</v>
          </cell>
          <cell r="F2038"/>
          <cell r="G2038">
            <v>0</v>
          </cell>
          <cell r="H2038">
            <v>0</v>
          </cell>
          <cell r="I2038">
            <v>0</v>
          </cell>
          <cell r="J2038">
            <v>0</v>
          </cell>
          <cell r="K2038"/>
          <cell r="L2038"/>
          <cell r="M2038"/>
          <cell r="N2038"/>
        </row>
        <row r="2039">
          <cell r="A2039">
            <v>0</v>
          </cell>
          <cell r="B2039">
            <v>0</v>
          </cell>
          <cell r="C2039">
            <v>0</v>
          </cell>
          <cell r="D2039">
            <v>0</v>
          </cell>
          <cell r="E2039">
            <v>0</v>
          </cell>
          <cell r="F2039"/>
          <cell r="G2039">
            <v>0</v>
          </cell>
          <cell r="H2039">
            <v>0</v>
          </cell>
          <cell r="I2039">
            <v>0</v>
          </cell>
          <cell r="J2039">
            <v>0</v>
          </cell>
          <cell r="K2039"/>
          <cell r="L2039"/>
          <cell r="M2039"/>
          <cell r="N2039"/>
        </row>
        <row r="2040">
          <cell r="A2040">
            <v>0</v>
          </cell>
          <cell r="B2040">
            <v>0</v>
          </cell>
          <cell r="C2040">
            <v>0</v>
          </cell>
          <cell r="D2040">
            <v>0</v>
          </cell>
          <cell r="E2040">
            <v>0</v>
          </cell>
          <cell r="F2040"/>
          <cell r="G2040">
            <v>0</v>
          </cell>
          <cell r="H2040">
            <v>0</v>
          </cell>
          <cell r="I2040">
            <v>0</v>
          </cell>
          <cell r="J2040">
            <v>0</v>
          </cell>
          <cell r="K2040"/>
          <cell r="L2040"/>
          <cell r="M2040"/>
          <cell r="N2040"/>
        </row>
        <row r="2041">
          <cell r="A2041">
            <v>0</v>
          </cell>
          <cell r="B2041">
            <v>0</v>
          </cell>
          <cell r="C2041">
            <v>0</v>
          </cell>
          <cell r="D2041">
            <v>0</v>
          </cell>
          <cell r="E2041">
            <v>0</v>
          </cell>
          <cell r="F2041"/>
          <cell r="G2041">
            <v>0</v>
          </cell>
          <cell r="H2041">
            <v>0</v>
          </cell>
          <cell r="I2041">
            <v>0</v>
          </cell>
          <cell r="J2041">
            <v>0</v>
          </cell>
          <cell r="K2041"/>
          <cell r="L2041"/>
          <cell r="M2041"/>
          <cell r="N2041"/>
        </row>
        <row r="2042">
          <cell r="A2042">
            <v>0</v>
          </cell>
          <cell r="B2042">
            <v>0</v>
          </cell>
          <cell r="C2042">
            <v>0</v>
          </cell>
          <cell r="D2042">
            <v>0</v>
          </cell>
          <cell r="E2042">
            <v>0</v>
          </cell>
          <cell r="F2042"/>
          <cell r="G2042">
            <v>0</v>
          </cell>
          <cell r="H2042">
            <v>0</v>
          </cell>
          <cell r="I2042">
            <v>0</v>
          </cell>
          <cell r="J2042">
            <v>0</v>
          </cell>
          <cell r="K2042"/>
          <cell r="L2042"/>
          <cell r="M2042"/>
          <cell r="N2042"/>
        </row>
        <row r="2043">
          <cell r="A2043">
            <v>0</v>
          </cell>
          <cell r="B2043">
            <v>0</v>
          </cell>
          <cell r="C2043">
            <v>0</v>
          </cell>
          <cell r="D2043">
            <v>0</v>
          </cell>
          <cell r="E2043">
            <v>0</v>
          </cell>
          <cell r="F2043"/>
          <cell r="G2043">
            <v>0</v>
          </cell>
          <cell r="H2043">
            <v>0</v>
          </cell>
          <cell r="I2043">
            <v>0</v>
          </cell>
          <cell r="J2043">
            <v>0</v>
          </cell>
          <cell r="K2043"/>
          <cell r="L2043"/>
          <cell r="M2043"/>
          <cell r="N2043"/>
        </row>
        <row r="2044">
          <cell r="A2044">
            <v>0</v>
          </cell>
          <cell r="B2044">
            <v>0</v>
          </cell>
          <cell r="C2044">
            <v>0</v>
          </cell>
          <cell r="D2044">
            <v>0</v>
          </cell>
          <cell r="E2044">
            <v>0</v>
          </cell>
          <cell r="F2044"/>
          <cell r="G2044">
            <v>0</v>
          </cell>
          <cell r="H2044">
            <v>0</v>
          </cell>
          <cell r="I2044">
            <v>0</v>
          </cell>
          <cell r="J2044">
            <v>0</v>
          </cell>
          <cell r="K2044"/>
          <cell r="L2044"/>
          <cell r="M2044"/>
          <cell r="N2044"/>
        </row>
        <row r="2045">
          <cell r="A2045">
            <v>0</v>
          </cell>
          <cell r="B2045">
            <v>0</v>
          </cell>
          <cell r="C2045">
            <v>0</v>
          </cell>
          <cell r="D2045">
            <v>0</v>
          </cell>
          <cell r="E2045">
            <v>0</v>
          </cell>
          <cell r="F2045"/>
          <cell r="G2045">
            <v>0</v>
          </cell>
          <cell r="H2045">
            <v>0</v>
          </cell>
          <cell r="I2045">
            <v>0</v>
          </cell>
          <cell r="J2045">
            <v>0</v>
          </cell>
          <cell r="K2045"/>
          <cell r="L2045"/>
          <cell r="M2045"/>
          <cell r="N2045"/>
        </row>
        <row r="2046">
          <cell r="A2046">
            <v>0</v>
          </cell>
          <cell r="B2046">
            <v>0</v>
          </cell>
          <cell r="C2046">
            <v>0</v>
          </cell>
          <cell r="D2046">
            <v>0</v>
          </cell>
          <cell r="E2046">
            <v>0</v>
          </cell>
          <cell r="F2046"/>
          <cell r="G2046">
            <v>0</v>
          </cell>
          <cell r="H2046">
            <v>0</v>
          </cell>
          <cell r="I2046">
            <v>0</v>
          </cell>
          <cell r="J2046">
            <v>0</v>
          </cell>
          <cell r="K2046"/>
          <cell r="L2046"/>
          <cell r="M2046"/>
          <cell r="N2046"/>
        </row>
        <row r="2047">
          <cell r="A2047">
            <v>0</v>
          </cell>
          <cell r="B2047">
            <v>0</v>
          </cell>
          <cell r="C2047">
            <v>0</v>
          </cell>
          <cell r="D2047">
            <v>0</v>
          </cell>
          <cell r="E2047">
            <v>0</v>
          </cell>
          <cell r="F2047"/>
          <cell r="G2047">
            <v>0</v>
          </cell>
          <cell r="H2047">
            <v>0</v>
          </cell>
          <cell r="I2047">
            <v>0</v>
          </cell>
          <cell r="J2047">
            <v>0</v>
          </cell>
          <cell r="K2047"/>
          <cell r="L2047"/>
          <cell r="M2047"/>
          <cell r="N2047"/>
        </row>
        <row r="2048">
          <cell r="A2048">
            <v>0</v>
          </cell>
          <cell r="B2048">
            <v>0</v>
          </cell>
          <cell r="C2048">
            <v>0</v>
          </cell>
          <cell r="D2048">
            <v>0</v>
          </cell>
          <cell r="E2048">
            <v>0</v>
          </cell>
          <cell r="F2048"/>
          <cell r="G2048">
            <v>0</v>
          </cell>
          <cell r="H2048">
            <v>0</v>
          </cell>
          <cell r="I2048">
            <v>0</v>
          </cell>
          <cell r="J2048">
            <v>0</v>
          </cell>
          <cell r="K2048"/>
          <cell r="L2048"/>
          <cell r="M2048"/>
          <cell r="N2048"/>
        </row>
        <row r="2049">
          <cell r="A2049">
            <v>0</v>
          </cell>
          <cell r="B2049">
            <v>0</v>
          </cell>
          <cell r="C2049">
            <v>0</v>
          </cell>
          <cell r="D2049">
            <v>0</v>
          </cell>
          <cell r="E2049">
            <v>0</v>
          </cell>
          <cell r="F2049"/>
          <cell r="G2049">
            <v>0</v>
          </cell>
          <cell r="H2049">
            <v>0</v>
          </cell>
          <cell r="I2049">
            <v>0</v>
          </cell>
          <cell r="J2049">
            <v>0</v>
          </cell>
          <cell r="K2049"/>
          <cell r="L2049"/>
          <cell r="M2049"/>
          <cell r="N2049"/>
        </row>
        <row r="2050">
          <cell r="A2050">
            <v>0</v>
          </cell>
          <cell r="B2050">
            <v>0</v>
          </cell>
          <cell r="C2050">
            <v>0</v>
          </cell>
          <cell r="D2050">
            <v>0</v>
          </cell>
          <cell r="E2050">
            <v>0</v>
          </cell>
          <cell r="F2050"/>
          <cell r="G2050">
            <v>0</v>
          </cell>
          <cell r="H2050">
            <v>0</v>
          </cell>
          <cell r="I2050">
            <v>0</v>
          </cell>
          <cell r="J2050">
            <v>0</v>
          </cell>
          <cell r="K2050"/>
          <cell r="L2050"/>
          <cell r="M2050"/>
          <cell r="N2050"/>
        </row>
        <row r="2051">
          <cell r="A2051">
            <v>0</v>
          </cell>
          <cell r="B2051">
            <v>0</v>
          </cell>
          <cell r="C2051">
            <v>0</v>
          </cell>
          <cell r="D2051">
            <v>0</v>
          </cell>
          <cell r="E2051">
            <v>0</v>
          </cell>
          <cell r="F2051"/>
          <cell r="G2051">
            <v>0</v>
          </cell>
          <cell r="H2051">
            <v>0</v>
          </cell>
          <cell r="I2051">
            <v>0</v>
          </cell>
          <cell r="J2051">
            <v>0</v>
          </cell>
          <cell r="K2051"/>
          <cell r="L2051"/>
          <cell r="M2051"/>
          <cell r="N2051"/>
        </row>
        <row r="2052">
          <cell r="A2052">
            <v>0</v>
          </cell>
          <cell r="B2052">
            <v>0</v>
          </cell>
          <cell r="C2052">
            <v>0</v>
          </cell>
          <cell r="D2052">
            <v>0</v>
          </cell>
          <cell r="E2052">
            <v>0</v>
          </cell>
          <cell r="F2052"/>
          <cell r="G2052">
            <v>0</v>
          </cell>
          <cell r="H2052">
            <v>0</v>
          </cell>
          <cell r="I2052">
            <v>0</v>
          </cell>
          <cell r="J2052">
            <v>0</v>
          </cell>
          <cell r="K2052"/>
          <cell r="L2052"/>
          <cell r="M2052"/>
          <cell r="N2052"/>
        </row>
        <row r="2053">
          <cell r="A2053">
            <v>0</v>
          </cell>
          <cell r="B2053">
            <v>0</v>
          </cell>
          <cell r="C2053">
            <v>0</v>
          </cell>
          <cell r="D2053">
            <v>0</v>
          </cell>
          <cell r="E2053">
            <v>0</v>
          </cell>
          <cell r="F2053"/>
          <cell r="G2053">
            <v>0</v>
          </cell>
          <cell r="H2053">
            <v>0</v>
          </cell>
          <cell r="I2053">
            <v>0</v>
          </cell>
          <cell r="J2053">
            <v>0</v>
          </cell>
          <cell r="K2053"/>
          <cell r="L2053"/>
          <cell r="M2053"/>
          <cell r="N2053"/>
        </row>
        <row r="2054">
          <cell r="A2054">
            <v>0</v>
          </cell>
          <cell r="B2054">
            <v>0</v>
          </cell>
          <cell r="C2054">
            <v>0</v>
          </cell>
          <cell r="D2054">
            <v>0</v>
          </cell>
          <cell r="E2054">
            <v>0</v>
          </cell>
          <cell r="F2054"/>
          <cell r="G2054">
            <v>0</v>
          </cell>
          <cell r="H2054">
            <v>0</v>
          </cell>
          <cell r="I2054">
            <v>0</v>
          </cell>
          <cell r="J2054">
            <v>0</v>
          </cell>
          <cell r="K2054"/>
          <cell r="L2054"/>
          <cell r="M2054"/>
          <cell r="N2054"/>
        </row>
        <row r="2055">
          <cell r="A2055">
            <v>0</v>
          </cell>
          <cell r="B2055">
            <v>0</v>
          </cell>
          <cell r="C2055">
            <v>0</v>
          </cell>
          <cell r="D2055">
            <v>0</v>
          </cell>
          <cell r="E2055">
            <v>0</v>
          </cell>
          <cell r="F2055"/>
          <cell r="G2055">
            <v>0</v>
          </cell>
          <cell r="H2055">
            <v>0</v>
          </cell>
          <cell r="I2055">
            <v>0</v>
          </cell>
          <cell r="J2055">
            <v>0</v>
          </cell>
          <cell r="K2055"/>
          <cell r="L2055"/>
          <cell r="M2055"/>
          <cell r="N2055"/>
        </row>
        <row r="2056">
          <cell r="A2056">
            <v>0</v>
          </cell>
          <cell r="B2056">
            <v>0</v>
          </cell>
          <cell r="C2056">
            <v>0</v>
          </cell>
          <cell r="D2056">
            <v>0</v>
          </cell>
          <cell r="E2056">
            <v>0</v>
          </cell>
          <cell r="F2056"/>
          <cell r="G2056">
            <v>0</v>
          </cell>
          <cell r="H2056">
            <v>0</v>
          </cell>
          <cell r="I2056">
            <v>0</v>
          </cell>
          <cell r="J2056">
            <v>0</v>
          </cell>
          <cell r="K2056"/>
          <cell r="L2056"/>
          <cell r="M2056"/>
          <cell r="N2056"/>
        </row>
        <row r="2057">
          <cell r="A2057">
            <v>0</v>
          </cell>
          <cell r="B2057">
            <v>0</v>
          </cell>
          <cell r="C2057">
            <v>0</v>
          </cell>
          <cell r="D2057">
            <v>0</v>
          </cell>
          <cell r="E2057">
            <v>0</v>
          </cell>
          <cell r="F2057"/>
          <cell r="G2057">
            <v>0</v>
          </cell>
          <cell r="H2057">
            <v>0</v>
          </cell>
          <cell r="I2057">
            <v>0</v>
          </cell>
          <cell r="J2057">
            <v>0</v>
          </cell>
          <cell r="K2057"/>
          <cell r="L2057"/>
          <cell r="M2057"/>
          <cell r="N2057"/>
        </row>
        <row r="2058">
          <cell r="A2058">
            <v>0</v>
          </cell>
          <cell r="B2058">
            <v>0</v>
          </cell>
          <cell r="C2058">
            <v>0</v>
          </cell>
          <cell r="D2058">
            <v>0</v>
          </cell>
          <cell r="E2058">
            <v>0</v>
          </cell>
          <cell r="F2058"/>
          <cell r="G2058">
            <v>0</v>
          </cell>
          <cell r="H2058">
            <v>0</v>
          </cell>
          <cell r="I2058">
            <v>0</v>
          </cell>
          <cell r="J2058">
            <v>0</v>
          </cell>
          <cell r="K2058"/>
          <cell r="L2058"/>
          <cell r="M2058"/>
          <cell r="N2058"/>
        </row>
        <row r="2059">
          <cell r="A2059">
            <v>0</v>
          </cell>
          <cell r="B2059">
            <v>0</v>
          </cell>
          <cell r="C2059">
            <v>0</v>
          </cell>
          <cell r="D2059">
            <v>0</v>
          </cell>
          <cell r="E2059">
            <v>0</v>
          </cell>
          <cell r="F2059"/>
          <cell r="G2059">
            <v>0</v>
          </cell>
          <cell r="H2059">
            <v>0</v>
          </cell>
          <cell r="I2059">
            <v>0</v>
          </cell>
          <cell r="J2059">
            <v>0</v>
          </cell>
          <cell r="K2059"/>
          <cell r="L2059"/>
          <cell r="M2059"/>
          <cell r="N2059"/>
        </row>
        <row r="2060">
          <cell r="A2060">
            <v>0</v>
          </cell>
          <cell r="B2060">
            <v>0</v>
          </cell>
          <cell r="C2060">
            <v>0</v>
          </cell>
          <cell r="D2060">
            <v>0</v>
          </cell>
          <cell r="E2060">
            <v>0</v>
          </cell>
          <cell r="F2060"/>
          <cell r="G2060">
            <v>0</v>
          </cell>
          <cell r="H2060">
            <v>0</v>
          </cell>
          <cell r="I2060">
            <v>0</v>
          </cell>
          <cell r="J2060">
            <v>0</v>
          </cell>
          <cell r="K2060"/>
          <cell r="L2060"/>
          <cell r="M2060"/>
          <cell r="N2060"/>
        </row>
        <row r="2061">
          <cell r="A2061">
            <v>0</v>
          </cell>
          <cell r="B2061">
            <v>0</v>
          </cell>
          <cell r="C2061">
            <v>0</v>
          </cell>
          <cell r="D2061">
            <v>0</v>
          </cell>
          <cell r="E2061">
            <v>0</v>
          </cell>
          <cell r="F2061"/>
          <cell r="G2061">
            <v>0</v>
          </cell>
          <cell r="H2061">
            <v>0</v>
          </cell>
          <cell r="I2061">
            <v>0</v>
          </cell>
          <cell r="J2061">
            <v>0</v>
          </cell>
          <cell r="K2061"/>
          <cell r="L2061"/>
          <cell r="M2061"/>
          <cell r="N2061"/>
        </row>
        <row r="2062">
          <cell r="A2062">
            <v>0</v>
          </cell>
          <cell r="B2062">
            <v>0</v>
          </cell>
          <cell r="C2062">
            <v>0</v>
          </cell>
          <cell r="D2062">
            <v>0</v>
          </cell>
          <cell r="E2062">
            <v>0</v>
          </cell>
          <cell r="F2062"/>
          <cell r="G2062">
            <v>0</v>
          </cell>
          <cell r="H2062">
            <v>0</v>
          </cell>
          <cell r="I2062">
            <v>0</v>
          </cell>
          <cell r="J2062">
            <v>0</v>
          </cell>
          <cell r="K2062"/>
          <cell r="L2062"/>
          <cell r="M2062"/>
          <cell r="N2062"/>
        </row>
        <row r="2063">
          <cell r="A2063">
            <v>0</v>
          </cell>
          <cell r="B2063">
            <v>0</v>
          </cell>
          <cell r="C2063">
            <v>0</v>
          </cell>
          <cell r="D2063">
            <v>0</v>
          </cell>
          <cell r="E2063">
            <v>0</v>
          </cell>
          <cell r="F2063"/>
          <cell r="G2063">
            <v>0</v>
          </cell>
          <cell r="H2063">
            <v>0</v>
          </cell>
          <cell r="I2063">
            <v>0</v>
          </cell>
          <cell r="J2063">
            <v>0</v>
          </cell>
          <cell r="K2063"/>
          <cell r="L2063"/>
          <cell r="M2063"/>
          <cell r="N2063"/>
        </row>
        <row r="2064">
          <cell r="A2064">
            <v>0</v>
          </cell>
          <cell r="B2064">
            <v>0</v>
          </cell>
          <cell r="C2064">
            <v>0</v>
          </cell>
          <cell r="D2064">
            <v>0</v>
          </cell>
          <cell r="E2064">
            <v>0</v>
          </cell>
          <cell r="F2064"/>
          <cell r="G2064">
            <v>0</v>
          </cell>
          <cell r="H2064">
            <v>0</v>
          </cell>
          <cell r="I2064">
            <v>0</v>
          </cell>
          <cell r="J2064">
            <v>0</v>
          </cell>
          <cell r="K2064"/>
          <cell r="L2064"/>
          <cell r="M2064"/>
          <cell r="N2064"/>
        </row>
        <row r="2065">
          <cell r="A2065">
            <v>0</v>
          </cell>
          <cell r="B2065">
            <v>0</v>
          </cell>
          <cell r="C2065">
            <v>0</v>
          </cell>
          <cell r="D2065">
            <v>0</v>
          </cell>
          <cell r="E2065">
            <v>0</v>
          </cell>
          <cell r="F2065"/>
          <cell r="G2065">
            <v>0</v>
          </cell>
          <cell r="H2065">
            <v>0</v>
          </cell>
          <cell r="I2065">
            <v>0</v>
          </cell>
          <cell r="J2065">
            <v>0</v>
          </cell>
          <cell r="K2065"/>
          <cell r="L2065"/>
          <cell r="M2065"/>
          <cell r="N2065"/>
        </row>
        <row r="2066">
          <cell r="A2066">
            <v>0</v>
          </cell>
          <cell r="B2066">
            <v>0</v>
          </cell>
          <cell r="C2066">
            <v>0</v>
          </cell>
          <cell r="D2066">
            <v>0</v>
          </cell>
          <cell r="E2066">
            <v>0</v>
          </cell>
          <cell r="F2066"/>
          <cell r="G2066">
            <v>0</v>
          </cell>
          <cell r="H2066">
            <v>0</v>
          </cell>
          <cell r="I2066">
            <v>0</v>
          </cell>
          <cell r="J2066">
            <v>0</v>
          </cell>
          <cell r="K2066"/>
          <cell r="L2066"/>
          <cell r="M2066"/>
          <cell r="N2066"/>
        </row>
        <row r="2067">
          <cell r="A2067">
            <v>0</v>
          </cell>
          <cell r="B2067">
            <v>0</v>
          </cell>
          <cell r="C2067">
            <v>0</v>
          </cell>
          <cell r="D2067">
            <v>0</v>
          </cell>
          <cell r="E2067">
            <v>0</v>
          </cell>
          <cell r="F2067"/>
          <cell r="G2067">
            <v>0</v>
          </cell>
          <cell r="H2067">
            <v>0</v>
          </cell>
          <cell r="I2067">
            <v>0</v>
          </cell>
          <cell r="J2067">
            <v>0</v>
          </cell>
          <cell r="K2067"/>
          <cell r="L2067"/>
          <cell r="M2067"/>
          <cell r="N2067"/>
        </row>
        <row r="2068">
          <cell r="A2068">
            <v>0</v>
          </cell>
          <cell r="B2068">
            <v>0</v>
          </cell>
          <cell r="C2068">
            <v>0</v>
          </cell>
          <cell r="D2068">
            <v>0</v>
          </cell>
          <cell r="E2068">
            <v>0</v>
          </cell>
          <cell r="F2068"/>
          <cell r="G2068">
            <v>0</v>
          </cell>
          <cell r="H2068">
            <v>0</v>
          </cell>
          <cell r="I2068">
            <v>0</v>
          </cell>
          <cell r="J2068">
            <v>0</v>
          </cell>
          <cell r="K2068"/>
          <cell r="L2068"/>
          <cell r="M2068"/>
          <cell r="N2068"/>
        </row>
        <row r="2069">
          <cell r="A2069">
            <v>0</v>
          </cell>
          <cell r="B2069">
            <v>0</v>
          </cell>
          <cell r="C2069">
            <v>0</v>
          </cell>
          <cell r="D2069">
            <v>0</v>
          </cell>
          <cell r="E2069">
            <v>0</v>
          </cell>
          <cell r="F2069"/>
          <cell r="G2069">
            <v>0</v>
          </cell>
          <cell r="H2069">
            <v>0</v>
          </cell>
          <cell r="I2069">
            <v>0</v>
          </cell>
          <cell r="J2069">
            <v>0</v>
          </cell>
          <cell r="K2069"/>
          <cell r="L2069"/>
          <cell r="M2069"/>
          <cell r="N2069"/>
        </row>
        <row r="2070">
          <cell r="A2070">
            <v>0</v>
          </cell>
          <cell r="B2070">
            <v>0</v>
          </cell>
          <cell r="C2070">
            <v>0</v>
          </cell>
          <cell r="D2070">
            <v>0</v>
          </cell>
          <cell r="E2070">
            <v>0</v>
          </cell>
          <cell r="F2070"/>
          <cell r="G2070">
            <v>0</v>
          </cell>
          <cell r="H2070">
            <v>0</v>
          </cell>
          <cell r="I2070">
            <v>0</v>
          </cell>
          <cell r="J2070">
            <v>0</v>
          </cell>
          <cell r="K2070"/>
          <cell r="L2070"/>
          <cell r="M2070"/>
          <cell r="N2070"/>
        </row>
        <row r="2071">
          <cell r="A2071">
            <v>0</v>
          </cell>
          <cell r="B2071">
            <v>0</v>
          </cell>
          <cell r="C2071">
            <v>0</v>
          </cell>
          <cell r="D2071">
            <v>0</v>
          </cell>
          <cell r="E2071">
            <v>0</v>
          </cell>
          <cell r="F2071"/>
          <cell r="G2071">
            <v>0</v>
          </cell>
          <cell r="H2071">
            <v>0</v>
          </cell>
          <cell r="I2071">
            <v>0</v>
          </cell>
          <cell r="J2071">
            <v>0</v>
          </cell>
          <cell r="K2071"/>
          <cell r="L2071"/>
          <cell r="M2071"/>
          <cell r="N2071"/>
        </row>
        <row r="2072">
          <cell r="A2072">
            <v>0</v>
          </cell>
          <cell r="B2072">
            <v>0</v>
          </cell>
          <cell r="C2072">
            <v>0</v>
          </cell>
          <cell r="D2072">
            <v>0</v>
          </cell>
          <cell r="E2072">
            <v>0</v>
          </cell>
          <cell r="F2072"/>
          <cell r="G2072">
            <v>0</v>
          </cell>
          <cell r="H2072">
            <v>0</v>
          </cell>
          <cell r="I2072">
            <v>0</v>
          </cell>
          <cell r="J2072">
            <v>0</v>
          </cell>
          <cell r="K2072"/>
          <cell r="L2072"/>
          <cell r="M2072"/>
          <cell r="N2072"/>
        </row>
        <row r="2073">
          <cell r="A2073">
            <v>0</v>
          </cell>
          <cell r="B2073">
            <v>0</v>
          </cell>
          <cell r="C2073">
            <v>0</v>
          </cell>
          <cell r="D2073">
            <v>0</v>
          </cell>
          <cell r="E2073">
            <v>0</v>
          </cell>
          <cell r="F2073"/>
          <cell r="G2073">
            <v>0</v>
          </cell>
          <cell r="H2073">
            <v>0</v>
          </cell>
          <cell r="I2073">
            <v>0</v>
          </cell>
          <cell r="J2073">
            <v>0</v>
          </cell>
          <cell r="K2073"/>
          <cell r="L2073"/>
          <cell r="M2073"/>
          <cell r="N2073"/>
        </row>
        <row r="2074">
          <cell r="A2074">
            <v>0</v>
          </cell>
          <cell r="B2074">
            <v>0</v>
          </cell>
          <cell r="C2074">
            <v>0</v>
          </cell>
          <cell r="D2074">
            <v>0</v>
          </cell>
          <cell r="E2074">
            <v>0</v>
          </cell>
          <cell r="F2074"/>
          <cell r="G2074">
            <v>0</v>
          </cell>
          <cell r="H2074">
            <v>0</v>
          </cell>
          <cell r="I2074">
            <v>0</v>
          </cell>
          <cell r="J2074">
            <v>0</v>
          </cell>
          <cell r="K2074"/>
          <cell r="L2074"/>
          <cell r="M2074"/>
          <cell r="N2074"/>
        </row>
        <row r="2075">
          <cell r="A2075">
            <v>0</v>
          </cell>
          <cell r="B2075">
            <v>0</v>
          </cell>
          <cell r="C2075">
            <v>0</v>
          </cell>
          <cell r="D2075">
            <v>0</v>
          </cell>
          <cell r="E2075">
            <v>0</v>
          </cell>
          <cell r="F2075"/>
          <cell r="G2075">
            <v>0</v>
          </cell>
          <cell r="H2075">
            <v>0</v>
          </cell>
          <cell r="I2075">
            <v>0</v>
          </cell>
          <cell r="J2075">
            <v>0</v>
          </cell>
          <cell r="K2075"/>
          <cell r="L2075"/>
          <cell r="M2075"/>
          <cell r="N2075"/>
        </row>
        <row r="2076">
          <cell r="A2076">
            <v>0</v>
          </cell>
          <cell r="B2076">
            <v>0</v>
          </cell>
          <cell r="C2076">
            <v>0</v>
          </cell>
          <cell r="D2076">
            <v>0</v>
          </cell>
          <cell r="E2076">
            <v>0</v>
          </cell>
          <cell r="F2076"/>
          <cell r="G2076">
            <v>0</v>
          </cell>
          <cell r="H2076">
            <v>0</v>
          </cell>
          <cell r="I2076">
            <v>0</v>
          </cell>
          <cell r="J2076">
            <v>0</v>
          </cell>
          <cell r="K2076"/>
          <cell r="L2076"/>
          <cell r="M2076"/>
          <cell r="N2076"/>
        </row>
        <row r="2077">
          <cell r="A2077">
            <v>0</v>
          </cell>
          <cell r="B2077">
            <v>0</v>
          </cell>
          <cell r="C2077">
            <v>0</v>
          </cell>
          <cell r="D2077">
            <v>0</v>
          </cell>
          <cell r="E2077">
            <v>0</v>
          </cell>
          <cell r="F2077"/>
          <cell r="G2077">
            <v>0</v>
          </cell>
          <cell r="H2077">
            <v>0</v>
          </cell>
          <cell r="I2077">
            <v>0</v>
          </cell>
          <cell r="J2077">
            <v>0</v>
          </cell>
          <cell r="K2077"/>
          <cell r="L2077"/>
          <cell r="M2077"/>
          <cell r="N2077"/>
        </row>
        <row r="2078">
          <cell r="A2078">
            <v>0</v>
          </cell>
          <cell r="B2078">
            <v>0</v>
          </cell>
          <cell r="C2078">
            <v>0</v>
          </cell>
          <cell r="D2078">
            <v>0</v>
          </cell>
          <cell r="E2078">
            <v>0</v>
          </cell>
          <cell r="F2078"/>
          <cell r="G2078">
            <v>0</v>
          </cell>
          <cell r="H2078">
            <v>0</v>
          </cell>
          <cell r="I2078">
            <v>0</v>
          </cell>
          <cell r="J2078">
            <v>0</v>
          </cell>
          <cell r="K2078"/>
          <cell r="L2078"/>
          <cell r="M2078"/>
          <cell r="N2078"/>
        </row>
        <row r="2079">
          <cell r="A2079">
            <v>0</v>
          </cell>
          <cell r="B2079">
            <v>0</v>
          </cell>
          <cell r="C2079">
            <v>0</v>
          </cell>
          <cell r="D2079">
            <v>0</v>
          </cell>
          <cell r="E2079">
            <v>0</v>
          </cell>
          <cell r="F2079"/>
          <cell r="G2079">
            <v>0</v>
          </cell>
          <cell r="H2079">
            <v>0</v>
          </cell>
          <cell r="I2079">
            <v>0</v>
          </cell>
          <cell r="J2079">
            <v>0</v>
          </cell>
          <cell r="K2079"/>
          <cell r="L2079"/>
          <cell r="M2079"/>
          <cell r="N2079"/>
        </row>
        <row r="2080">
          <cell r="A2080">
            <v>0</v>
          </cell>
          <cell r="B2080">
            <v>0</v>
          </cell>
          <cell r="C2080">
            <v>0</v>
          </cell>
          <cell r="D2080">
            <v>0</v>
          </cell>
          <cell r="E2080">
            <v>0</v>
          </cell>
          <cell r="F2080"/>
          <cell r="G2080">
            <v>0</v>
          </cell>
          <cell r="H2080">
            <v>0</v>
          </cell>
          <cell r="I2080">
            <v>0</v>
          </cell>
          <cell r="J2080">
            <v>0</v>
          </cell>
          <cell r="K2080"/>
          <cell r="L2080"/>
          <cell r="M2080"/>
          <cell r="N2080"/>
        </row>
        <row r="2081">
          <cell r="A2081">
            <v>0</v>
          </cell>
          <cell r="B2081">
            <v>0</v>
          </cell>
          <cell r="C2081">
            <v>0</v>
          </cell>
          <cell r="D2081">
            <v>0</v>
          </cell>
          <cell r="E2081">
            <v>0</v>
          </cell>
          <cell r="F2081"/>
          <cell r="G2081">
            <v>0</v>
          </cell>
          <cell r="H2081">
            <v>0</v>
          </cell>
          <cell r="I2081">
            <v>0</v>
          </cell>
          <cell r="J2081">
            <v>0</v>
          </cell>
          <cell r="K2081"/>
          <cell r="L2081"/>
          <cell r="M2081"/>
          <cell r="N2081"/>
        </row>
        <row r="2082">
          <cell r="A2082">
            <v>0</v>
          </cell>
          <cell r="B2082">
            <v>0</v>
          </cell>
          <cell r="C2082">
            <v>0</v>
          </cell>
          <cell r="D2082">
            <v>0</v>
          </cell>
          <cell r="E2082">
            <v>0</v>
          </cell>
          <cell r="F2082"/>
          <cell r="G2082">
            <v>0</v>
          </cell>
          <cell r="H2082">
            <v>0</v>
          </cell>
          <cell r="I2082">
            <v>0</v>
          </cell>
          <cell r="J2082">
            <v>0</v>
          </cell>
          <cell r="K2082"/>
          <cell r="L2082"/>
          <cell r="M2082"/>
          <cell r="N2082"/>
        </row>
        <row r="2083">
          <cell r="A2083">
            <v>0</v>
          </cell>
          <cell r="B2083">
            <v>0</v>
          </cell>
          <cell r="C2083">
            <v>0</v>
          </cell>
          <cell r="D2083">
            <v>0</v>
          </cell>
          <cell r="E2083">
            <v>0</v>
          </cell>
          <cell r="F2083"/>
          <cell r="G2083">
            <v>0</v>
          </cell>
          <cell r="H2083">
            <v>0</v>
          </cell>
          <cell r="I2083">
            <v>0</v>
          </cell>
          <cell r="J2083">
            <v>0</v>
          </cell>
          <cell r="K2083"/>
          <cell r="L2083"/>
          <cell r="M2083"/>
          <cell r="N2083"/>
        </row>
        <row r="2084">
          <cell r="A2084">
            <v>0</v>
          </cell>
          <cell r="B2084">
            <v>0</v>
          </cell>
          <cell r="C2084">
            <v>0</v>
          </cell>
          <cell r="D2084">
            <v>0</v>
          </cell>
          <cell r="E2084">
            <v>0</v>
          </cell>
          <cell r="F2084"/>
          <cell r="G2084">
            <v>0</v>
          </cell>
          <cell r="H2084">
            <v>0</v>
          </cell>
          <cell r="I2084">
            <v>0</v>
          </cell>
          <cell r="J2084">
            <v>0</v>
          </cell>
          <cell r="K2084"/>
          <cell r="L2084"/>
          <cell r="M2084"/>
          <cell r="N2084"/>
        </row>
        <row r="2085">
          <cell r="A2085">
            <v>0</v>
          </cell>
          <cell r="B2085">
            <v>0</v>
          </cell>
          <cell r="C2085">
            <v>0</v>
          </cell>
          <cell r="D2085">
            <v>0</v>
          </cell>
          <cell r="E2085">
            <v>0</v>
          </cell>
          <cell r="F2085"/>
          <cell r="G2085">
            <v>0</v>
          </cell>
          <cell r="H2085">
            <v>0</v>
          </cell>
          <cell r="I2085">
            <v>0</v>
          </cell>
          <cell r="J2085">
            <v>0</v>
          </cell>
          <cell r="K2085"/>
          <cell r="L2085"/>
          <cell r="M2085"/>
          <cell r="N2085"/>
        </row>
        <row r="2086">
          <cell r="A2086">
            <v>0</v>
          </cell>
          <cell r="B2086">
            <v>0</v>
          </cell>
          <cell r="C2086">
            <v>0</v>
          </cell>
          <cell r="D2086">
            <v>0</v>
          </cell>
          <cell r="E2086">
            <v>0</v>
          </cell>
          <cell r="F2086"/>
          <cell r="G2086">
            <v>0</v>
          </cell>
          <cell r="H2086">
            <v>0</v>
          </cell>
          <cell r="I2086">
            <v>0</v>
          </cell>
          <cell r="J2086">
            <v>0</v>
          </cell>
          <cell r="K2086"/>
          <cell r="L2086"/>
          <cell r="M2086"/>
          <cell r="N2086"/>
        </row>
        <row r="2087">
          <cell r="A2087">
            <v>0</v>
          </cell>
          <cell r="B2087">
            <v>0</v>
          </cell>
          <cell r="C2087">
            <v>0</v>
          </cell>
          <cell r="D2087">
            <v>0</v>
          </cell>
          <cell r="E2087">
            <v>0</v>
          </cell>
          <cell r="F2087"/>
          <cell r="G2087">
            <v>0</v>
          </cell>
          <cell r="H2087">
            <v>0</v>
          </cell>
          <cell r="I2087">
            <v>0</v>
          </cell>
          <cell r="J2087">
            <v>0</v>
          </cell>
          <cell r="K2087"/>
          <cell r="L2087"/>
          <cell r="M2087"/>
          <cell r="N2087"/>
        </row>
        <row r="2088">
          <cell r="A2088">
            <v>0</v>
          </cell>
          <cell r="B2088">
            <v>0</v>
          </cell>
          <cell r="C2088">
            <v>0</v>
          </cell>
          <cell r="D2088">
            <v>0</v>
          </cell>
          <cell r="E2088">
            <v>0</v>
          </cell>
          <cell r="F2088"/>
          <cell r="G2088">
            <v>0</v>
          </cell>
          <cell r="H2088">
            <v>0</v>
          </cell>
          <cell r="I2088">
            <v>0</v>
          </cell>
          <cell r="J2088">
            <v>0</v>
          </cell>
          <cell r="K2088"/>
          <cell r="L2088"/>
          <cell r="M2088"/>
          <cell r="N2088"/>
        </row>
        <row r="2089">
          <cell r="A2089">
            <v>0</v>
          </cell>
          <cell r="B2089">
            <v>0</v>
          </cell>
          <cell r="C2089">
            <v>0</v>
          </cell>
          <cell r="D2089">
            <v>0</v>
          </cell>
          <cell r="E2089">
            <v>0</v>
          </cell>
          <cell r="F2089"/>
          <cell r="G2089">
            <v>0</v>
          </cell>
          <cell r="H2089">
            <v>0</v>
          </cell>
          <cell r="I2089">
            <v>0</v>
          </cell>
          <cell r="J2089">
            <v>0</v>
          </cell>
          <cell r="K2089"/>
          <cell r="L2089"/>
          <cell r="M2089"/>
          <cell r="N2089"/>
        </row>
        <row r="2090">
          <cell r="A2090">
            <v>0</v>
          </cell>
          <cell r="B2090">
            <v>0</v>
          </cell>
          <cell r="C2090">
            <v>0</v>
          </cell>
          <cell r="D2090">
            <v>0</v>
          </cell>
          <cell r="E2090">
            <v>0</v>
          </cell>
          <cell r="F2090"/>
          <cell r="G2090">
            <v>0</v>
          </cell>
          <cell r="H2090">
            <v>0</v>
          </cell>
          <cell r="I2090">
            <v>0</v>
          </cell>
          <cell r="J2090">
            <v>0</v>
          </cell>
          <cell r="K2090"/>
          <cell r="L2090"/>
          <cell r="M2090"/>
          <cell r="N2090"/>
        </row>
        <row r="2091">
          <cell r="A2091">
            <v>0</v>
          </cell>
          <cell r="B2091">
            <v>0</v>
          </cell>
          <cell r="C2091">
            <v>0</v>
          </cell>
          <cell r="D2091">
            <v>0</v>
          </cell>
          <cell r="E2091">
            <v>0</v>
          </cell>
          <cell r="F2091"/>
          <cell r="G2091">
            <v>0</v>
          </cell>
          <cell r="H2091">
            <v>0</v>
          </cell>
          <cell r="I2091">
            <v>0</v>
          </cell>
          <cell r="J2091">
            <v>0</v>
          </cell>
          <cell r="K2091"/>
          <cell r="L2091"/>
          <cell r="M2091"/>
          <cell r="N2091"/>
        </row>
        <row r="2092">
          <cell r="A2092">
            <v>0</v>
          </cell>
          <cell r="B2092">
            <v>0</v>
          </cell>
          <cell r="C2092">
            <v>0</v>
          </cell>
          <cell r="D2092">
            <v>0</v>
          </cell>
          <cell r="E2092">
            <v>0</v>
          </cell>
          <cell r="F2092"/>
          <cell r="G2092">
            <v>0</v>
          </cell>
          <cell r="H2092">
            <v>0</v>
          </cell>
          <cell r="I2092">
            <v>0</v>
          </cell>
          <cell r="J2092">
            <v>0</v>
          </cell>
          <cell r="K2092"/>
          <cell r="L2092"/>
          <cell r="M2092"/>
          <cell r="N2092"/>
        </row>
        <row r="2093">
          <cell r="A2093">
            <v>0</v>
          </cell>
          <cell r="B2093">
            <v>0</v>
          </cell>
          <cell r="C2093">
            <v>0</v>
          </cell>
          <cell r="D2093">
            <v>0</v>
          </cell>
          <cell r="E2093">
            <v>0</v>
          </cell>
          <cell r="F2093"/>
          <cell r="G2093">
            <v>0</v>
          </cell>
          <cell r="H2093">
            <v>0</v>
          </cell>
          <cell r="I2093">
            <v>0</v>
          </cell>
          <cell r="J2093">
            <v>0</v>
          </cell>
          <cell r="K2093"/>
          <cell r="L2093"/>
          <cell r="M2093"/>
          <cell r="N2093"/>
        </row>
        <row r="2094">
          <cell r="A2094">
            <v>0</v>
          </cell>
          <cell r="B2094">
            <v>0</v>
          </cell>
          <cell r="C2094">
            <v>0</v>
          </cell>
          <cell r="D2094">
            <v>0</v>
          </cell>
          <cell r="E2094">
            <v>0</v>
          </cell>
          <cell r="F2094"/>
          <cell r="G2094">
            <v>0</v>
          </cell>
          <cell r="H2094">
            <v>0</v>
          </cell>
          <cell r="I2094">
            <v>0</v>
          </cell>
          <cell r="J2094">
            <v>0</v>
          </cell>
          <cell r="K2094"/>
          <cell r="L2094"/>
          <cell r="M2094"/>
          <cell r="N2094"/>
        </row>
        <row r="2095">
          <cell r="A2095">
            <v>0</v>
          </cell>
          <cell r="B2095">
            <v>0</v>
          </cell>
          <cell r="C2095">
            <v>0</v>
          </cell>
          <cell r="D2095">
            <v>0</v>
          </cell>
          <cell r="E2095">
            <v>0</v>
          </cell>
          <cell r="F2095"/>
          <cell r="G2095">
            <v>0</v>
          </cell>
          <cell r="H2095">
            <v>0</v>
          </cell>
          <cell r="I2095">
            <v>0</v>
          </cell>
          <cell r="J2095">
            <v>0</v>
          </cell>
          <cell r="K2095"/>
          <cell r="L2095"/>
          <cell r="M2095"/>
          <cell r="N2095"/>
        </row>
        <row r="2096">
          <cell r="A2096">
            <v>0</v>
          </cell>
          <cell r="B2096">
            <v>0</v>
          </cell>
          <cell r="C2096">
            <v>0</v>
          </cell>
          <cell r="D2096">
            <v>0</v>
          </cell>
          <cell r="E2096">
            <v>0</v>
          </cell>
          <cell r="F2096"/>
          <cell r="G2096">
            <v>0</v>
          </cell>
          <cell r="H2096">
            <v>0</v>
          </cell>
          <cell r="I2096">
            <v>0</v>
          </cell>
          <cell r="J2096">
            <v>0</v>
          </cell>
          <cell r="K2096"/>
          <cell r="L2096"/>
          <cell r="M2096"/>
          <cell r="N2096"/>
        </row>
        <row r="2097">
          <cell r="A2097">
            <v>0</v>
          </cell>
          <cell r="B2097">
            <v>0</v>
          </cell>
          <cell r="C2097">
            <v>0</v>
          </cell>
          <cell r="D2097">
            <v>0</v>
          </cell>
          <cell r="E2097">
            <v>0</v>
          </cell>
          <cell r="F2097"/>
          <cell r="G2097">
            <v>0</v>
          </cell>
          <cell r="H2097">
            <v>0</v>
          </cell>
          <cell r="I2097">
            <v>0</v>
          </cell>
          <cell r="J2097">
            <v>0</v>
          </cell>
          <cell r="K2097"/>
          <cell r="L2097"/>
          <cell r="M2097"/>
          <cell r="N2097"/>
        </row>
        <row r="2098">
          <cell r="A2098">
            <v>0</v>
          </cell>
          <cell r="B2098">
            <v>0</v>
          </cell>
          <cell r="C2098">
            <v>0</v>
          </cell>
          <cell r="D2098">
            <v>0</v>
          </cell>
          <cell r="E2098">
            <v>0</v>
          </cell>
          <cell r="F2098"/>
          <cell r="G2098">
            <v>0</v>
          </cell>
          <cell r="H2098">
            <v>0</v>
          </cell>
          <cell r="I2098">
            <v>0</v>
          </cell>
          <cell r="J2098">
            <v>0</v>
          </cell>
          <cell r="K2098"/>
          <cell r="L2098"/>
          <cell r="M2098"/>
          <cell r="N2098"/>
        </row>
        <row r="2099">
          <cell r="A2099">
            <v>0</v>
          </cell>
          <cell r="B2099">
            <v>0</v>
          </cell>
          <cell r="C2099">
            <v>0</v>
          </cell>
          <cell r="D2099">
            <v>0</v>
          </cell>
          <cell r="E2099">
            <v>0</v>
          </cell>
          <cell r="F2099"/>
          <cell r="G2099">
            <v>0</v>
          </cell>
          <cell r="H2099">
            <v>0</v>
          </cell>
          <cell r="I2099">
            <v>0</v>
          </cell>
          <cell r="J2099">
            <v>0</v>
          </cell>
          <cell r="K2099"/>
          <cell r="L2099"/>
          <cell r="M2099"/>
          <cell r="N2099"/>
        </row>
        <row r="2100">
          <cell r="A2100">
            <v>0</v>
          </cell>
          <cell r="B2100">
            <v>0</v>
          </cell>
          <cell r="C2100">
            <v>0</v>
          </cell>
          <cell r="D2100">
            <v>0</v>
          </cell>
          <cell r="E2100">
            <v>0</v>
          </cell>
          <cell r="F2100"/>
          <cell r="G2100">
            <v>0</v>
          </cell>
          <cell r="H2100">
            <v>0</v>
          </cell>
          <cell r="I2100">
            <v>0</v>
          </cell>
          <cell r="J2100">
            <v>0</v>
          </cell>
          <cell r="K2100"/>
          <cell r="L2100"/>
          <cell r="M2100"/>
          <cell r="N2100"/>
        </row>
        <row r="2101">
          <cell r="A2101">
            <v>0</v>
          </cell>
          <cell r="B2101">
            <v>0</v>
          </cell>
          <cell r="C2101">
            <v>0</v>
          </cell>
          <cell r="D2101">
            <v>0</v>
          </cell>
          <cell r="E2101">
            <v>0</v>
          </cell>
          <cell r="F2101"/>
          <cell r="G2101">
            <v>0</v>
          </cell>
          <cell r="H2101">
            <v>0</v>
          </cell>
          <cell r="I2101">
            <v>0</v>
          </cell>
          <cell r="J2101">
            <v>0</v>
          </cell>
          <cell r="K2101"/>
          <cell r="L2101"/>
          <cell r="M2101"/>
          <cell r="N2101"/>
        </row>
        <row r="2102">
          <cell r="A2102">
            <v>0</v>
          </cell>
          <cell r="B2102">
            <v>0</v>
          </cell>
          <cell r="C2102">
            <v>0</v>
          </cell>
          <cell r="D2102">
            <v>0</v>
          </cell>
          <cell r="E2102">
            <v>0</v>
          </cell>
          <cell r="F2102"/>
          <cell r="G2102">
            <v>0</v>
          </cell>
          <cell r="H2102">
            <v>0</v>
          </cell>
          <cell r="I2102">
            <v>0</v>
          </cell>
          <cell r="J2102">
            <v>0</v>
          </cell>
          <cell r="K2102"/>
          <cell r="L2102"/>
          <cell r="M2102"/>
          <cell r="N2102"/>
        </row>
        <row r="2103">
          <cell r="A2103">
            <v>0</v>
          </cell>
          <cell r="B2103">
            <v>0</v>
          </cell>
          <cell r="C2103">
            <v>0</v>
          </cell>
          <cell r="D2103">
            <v>0</v>
          </cell>
          <cell r="E2103">
            <v>0</v>
          </cell>
          <cell r="F2103"/>
          <cell r="G2103">
            <v>0</v>
          </cell>
          <cell r="H2103">
            <v>0</v>
          </cell>
          <cell r="I2103">
            <v>0</v>
          </cell>
          <cell r="J2103">
            <v>0</v>
          </cell>
          <cell r="K2103"/>
          <cell r="L2103"/>
          <cell r="M2103"/>
          <cell r="N2103"/>
        </row>
        <row r="2104">
          <cell r="A2104">
            <v>0</v>
          </cell>
          <cell r="B2104">
            <v>0</v>
          </cell>
          <cell r="C2104">
            <v>0</v>
          </cell>
          <cell r="D2104">
            <v>0</v>
          </cell>
          <cell r="E2104">
            <v>0</v>
          </cell>
          <cell r="F2104"/>
          <cell r="G2104">
            <v>0</v>
          </cell>
          <cell r="H2104">
            <v>0</v>
          </cell>
          <cell r="I2104">
            <v>0</v>
          </cell>
          <cell r="J2104">
            <v>0</v>
          </cell>
          <cell r="K2104"/>
          <cell r="L2104"/>
          <cell r="M2104"/>
          <cell r="N2104"/>
        </row>
        <row r="2105">
          <cell r="A2105">
            <v>0</v>
          </cell>
          <cell r="B2105">
            <v>0</v>
          </cell>
          <cell r="C2105">
            <v>0</v>
          </cell>
          <cell r="D2105">
            <v>0</v>
          </cell>
          <cell r="E2105">
            <v>0</v>
          </cell>
          <cell r="F2105"/>
          <cell r="G2105">
            <v>0</v>
          </cell>
          <cell r="H2105">
            <v>0</v>
          </cell>
          <cell r="I2105">
            <v>0</v>
          </cell>
          <cell r="J2105">
            <v>0</v>
          </cell>
          <cell r="K2105"/>
          <cell r="L2105"/>
          <cell r="M2105"/>
          <cell r="N2105"/>
        </row>
        <row r="2106">
          <cell r="A2106">
            <v>0</v>
          </cell>
          <cell r="B2106">
            <v>0</v>
          </cell>
          <cell r="C2106">
            <v>0</v>
          </cell>
          <cell r="D2106">
            <v>0</v>
          </cell>
          <cell r="E2106">
            <v>0</v>
          </cell>
          <cell r="F2106"/>
          <cell r="G2106">
            <v>0</v>
          </cell>
          <cell r="H2106">
            <v>0</v>
          </cell>
          <cell r="I2106">
            <v>0</v>
          </cell>
          <cell r="J2106">
            <v>0</v>
          </cell>
          <cell r="K2106"/>
          <cell r="L2106"/>
          <cell r="M2106"/>
          <cell r="N2106"/>
        </row>
        <row r="2107">
          <cell r="A2107">
            <v>0</v>
          </cell>
          <cell r="B2107">
            <v>0</v>
          </cell>
          <cell r="C2107">
            <v>0</v>
          </cell>
          <cell r="D2107">
            <v>0</v>
          </cell>
          <cell r="E2107">
            <v>0</v>
          </cell>
          <cell r="F2107"/>
          <cell r="G2107">
            <v>0</v>
          </cell>
          <cell r="H2107">
            <v>0</v>
          </cell>
          <cell r="I2107">
            <v>0</v>
          </cell>
          <cell r="J2107">
            <v>0</v>
          </cell>
          <cell r="K2107"/>
          <cell r="L2107"/>
          <cell r="M2107"/>
          <cell r="N2107"/>
        </row>
        <row r="2108">
          <cell r="A2108">
            <v>0</v>
          </cell>
          <cell r="B2108">
            <v>0</v>
          </cell>
          <cell r="C2108">
            <v>0</v>
          </cell>
          <cell r="D2108">
            <v>0</v>
          </cell>
          <cell r="E2108">
            <v>0</v>
          </cell>
          <cell r="F2108"/>
          <cell r="G2108">
            <v>0</v>
          </cell>
          <cell r="H2108">
            <v>0</v>
          </cell>
          <cell r="I2108">
            <v>0</v>
          </cell>
          <cell r="J2108">
            <v>0</v>
          </cell>
          <cell r="K2108"/>
          <cell r="L2108"/>
          <cell r="M2108"/>
          <cell r="N2108"/>
        </row>
        <row r="2109">
          <cell r="A2109">
            <v>0</v>
          </cell>
          <cell r="B2109">
            <v>0</v>
          </cell>
          <cell r="C2109">
            <v>0</v>
          </cell>
          <cell r="D2109">
            <v>0</v>
          </cell>
          <cell r="E2109">
            <v>0</v>
          </cell>
          <cell r="F2109"/>
          <cell r="G2109">
            <v>0</v>
          </cell>
          <cell r="H2109">
            <v>0</v>
          </cell>
          <cell r="I2109">
            <v>0</v>
          </cell>
          <cell r="J2109">
            <v>0</v>
          </cell>
          <cell r="K2109"/>
          <cell r="L2109"/>
          <cell r="M2109"/>
          <cell r="N2109"/>
        </row>
        <row r="2110">
          <cell r="A2110">
            <v>0</v>
          </cell>
          <cell r="B2110">
            <v>0</v>
          </cell>
          <cell r="C2110">
            <v>0</v>
          </cell>
          <cell r="D2110">
            <v>0</v>
          </cell>
          <cell r="E2110">
            <v>0</v>
          </cell>
          <cell r="F2110"/>
          <cell r="G2110">
            <v>0</v>
          </cell>
          <cell r="H2110">
            <v>0</v>
          </cell>
          <cell r="I2110">
            <v>0</v>
          </cell>
          <cell r="J2110">
            <v>0</v>
          </cell>
          <cell r="K2110"/>
          <cell r="L2110"/>
          <cell r="M2110"/>
          <cell r="N2110"/>
        </row>
        <row r="2111">
          <cell r="A2111">
            <v>0</v>
          </cell>
          <cell r="B2111">
            <v>0</v>
          </cell>
          <cell r="C2111">
            <v>0</v>
          </cell>
          <cell r="D2111">
            <v>0</v>
          </cell>
          <cell r="E2111">
            <v>0</v>
          </cell>
          <cell r="F2111"/>
          <cell r="G2111">
            <v>0</v>
          </cell>
          <cell r="H2111">
            <v>0</v>
          </cell>
          <cell r="I2111">
            <v>0</v>
          </cell>
          <cell r="J2111">
            <v>0</v>
          </cell>
          <cell r="K2111"/>
          <cell r="L2111"/>
          <cell r="M2111"/>
          <cell r="N2111"/>
        </row>
        <row r="2112">
          <cell r="A2112">
            <v>0</v>
          </cell>
          <cell r="B2112">
            <v>0</v>
          </cell>
          <cell r="C2112">
            <v>0</v>
          </cell>
          <cell r="D2112">
            <v>0</v>
          </cell>
          <cell r="E2112">
            <v>0</v>
          </cell>
          <cell r="F2112"/>
          <cell r="G2112">
            <v>0</v>
          </cell>
          <cell r="H2112">
            <v>0</v>
          </cell>
          <cell r="I2112">
            <v>0</v>
          </cell>
          <cell r="J2112">
            <v>0</v>
          </cell>
          <cell r="K2112"/>
          <cell r="L2112"/>
          <cell r="M2112"/>
          <cell r="N2112"/>
        </row>
        <row r="2113">
          <cell r="A2113">
            <v>0</v>
          </cell>
          <cell r="B2113">
            <v>0</v>
          </cell>
          <cell r="C2113">
            <v>0</v>
          </cell>
          <cell r="D2113">
            <v>0</v>
          </cell>
          <cell r="E2113">
            <v>0</v>
          </cell>
          <cell r="F2113"/>
          <cell r="G2113">
            <v>0</v>
          </cell>
          <cell r="H2113">
            <v>0</v>
          </cell>
          <cell r="I2113">
            <v>0</v>
          </cell>
          <cell r="J2113">
            <v>0</v>
          </cell>
          <cell r="K2113"/>
          <cell r="L2113"/>
          <cell r="M2113"/>
          <cell r="N2113"/>
        </row>
        <row r="2114">
          <cell r="A2114">
            <v>0</v>
          </cell>
          <cell r="B2114">
            <v>0</v>
          </cell>
          <cell r="C2114">
            <v>0</v>
          </cell>
          <cell r="D2114">
            <v>0</v>
          </cell>
          <cell r="E2114">
            <v>0</v>
          </cell>
          <cell r="F2114"/>
          <cell r="G2114">
            <v>0</v>
          </cell>
          <cell r="H2114">
            <v>0</v>
          </cell>
          <cell r="I2114">
            <v>0</v>
          </cell>
          <cell r="J2114">
            <v>0</v>
          </cell>
          <cell r="K2114"/>
          <cell r="L2114"/>
          <cell r="M2114"/>
          <cell r="N2114"/>
        </row>
        <row r="2115">
          <cell r="A2115">
            <v>0</v>
          </cell>
          <cell r="B2115">
            <v>0</v>
          </cell>
          <cell r="C2115">
            <v>0</v>
          </cell>
          <cell r="D2115">
            <v>0</v>
          </cell>
          <cell r="E2115">
            <v>0</v>
          </cell>
          <cell r="F2115"/>
          <cell r="G2115">
            <v>0</v>
          </cell>
          <cell r="H2115">
            <v>0</v>
          </cell>
          <cell r="I2115">
            <v>0</v>
          </cell>
          <cell r="J2115">
            <v>0</v>
          </cell>
          <cell r="K2115"/>
          <cell r="L2115"/>
          <cell r="M2115"/>
          <cell r="N2115"/>
        </row>
        <row r="2116">
          <cell r="A2116">
            <v>0</v>
          </cell>
          <cell r="B2116">
            <v>0</v>
          </cell>
          <cell r="C2116">
            <v>0</v>
          </cell>
          <cell r="D2116">
            <v>0</v>
          </cell>
          <cell r="E2116">
            <v>0</v>
          </cell>
          <cell r="F2116"/>
          <cell r="G2116">
            <v>0</v>
          </cell>
          <cell r="H2116">
            <v>0</v>
          </cell>
          <cell r="I2116">
            <v>0</v>
          </cell>
          <cell r="J2116">
            <v>0</v>
          </cell>
          <cell r="K2116"/>
          <cell r="L2116"/>
          <cell r="M2116"/>
          <cell r="N2116"/>
        </row>
        <row r="2117">
          <cell r="A2117">
            <v>0</v>
          </cell>
          <cell r="B2117">
            <v>0</v>
          </cell>
          <cell r="C2117">
            <v>0</v>
          </cell>
          <cell r="D2117">
            <v>0</v>
          </cell>
          <cell r="E2117">
            <v>0</v>
          </cell>
          <cell r="F2117"/>
          <cell r="G2117">
            <v>0</v>
          </cell>
          <cell r="H2117">
            <v>0</v>
          </cell>
          <cell r="I2117">
            <v>0</v>
          </cell>
          <cell r="J2117">
            <v>0</v>
          </cell>
          <cell r="K2117"/>
          <cell r="L2117"/>
          <cell r="M2117"/>
          <cell r="N2117"/>
        </row>
        <row r="2118">
          <cell r="A2118">
            <v>0</v>
          </cell>
          <cell r="B2118">
            <v>0</v>
          </cell>
          <cell r="C2118">
            <v>0</v>
          </cell>
          <cell r="D2118">
            <v>0</v>
          </cell>
          <cell r="E2118">
            <v>0</v>
          </cell>
          <cell r="F2118"/>
          <cell r="G2118">
            <v>0</v>
          </cell>
          <cell r="H2118">
            <v>0</v>
          </cell>
          <cell r="I2118">
            <v>0</v>
          </cell>
          <cell r="J2118">
            <v>0</v>
          </cell>
          <cell r="K2118"/>
          <cell r="L2118"/>
          <cell r="M2118"/>
          <cell r="N2118"/>
        </row>
        <row r="2119">
          <cell r="A2119">
            <v>0</v>
          </cell>
          <cell r="B2119">
            <v>0</v>
          </cell>
          <cell r="C2119">
            <v>0</v>
          </cell>
          <cell r="D2119">
            <v>0</v>
          </cell>
          <cell r="E2119">
            <v>0</v>
          </cell>
          <cell r="F2119"/>
          <cell r="G2119">
            <v>0</v>
          </cell>
          <cell r="H2119">
            <v>0</v>
          </cell>
          <cell r="I2119">
            <v>0</v>
          </cell>
          <cell r="J2119">
            <v>0</v>
          </cell>
          <cell r="K2119"/>
          <cell r="L2119"/>
          <cell r="M2119"/>
          <cell r="N2119"/>
        </row>
        <row r="2120">
          <cell r="A2120">
            <v>0</v>
          </cell>
          <cell r="B2120">
            <v>0</v>
          </cell>
          <cell r="C2120">
            <v>0</v>
          </cell>
          <cell r="D2120">
            <v>0</v>
          </cell>
          <cell r="E2120">
            <v>0</v>
          </cell>
          <cell r="F2120"/>
          <cell r="G2120">
            <v>0</v>
          </cell>
          <cell r="H2120">
            <v>0</v>
          </cell>
          <cell r="I2120">
            <v>0</v>
          </cell>
          <cell r="J2120">
            <v>0</v>
          </cell>
          <cell r="K2120"/>
          <cell r="L2120"/>
          <cell r="M2120"/>
          <cell r="N2120"/>
        </row>
        <row r="2121">
          <cell r="A2121">
            <v>0</v>
          </cell>
          <cell r="B2121">
            <v>0</v>
          </cell>
          <cell r="C2121">
            <v>0</v>
          </cell>
          <cell r="D2121">
            <v>0</v>
          </cell>
          <cell r="E2121">
            <v>0</v>
          </cell>
          <cell r="F2121"/>
          <cell r="G2121">
            <v>0</v>
          </cell>
          <cell r="H2121">
            <v>0</v>
          </cell>
          <cell r="I2121">
            <v>0</v>
          </cell>
          <cell r="J2121">
            <v>0</v>
          </cell>
          <cell r="K2121"/>
          <cell r="L2121"/>
          <cell r="M2121"/>
          <cell r="N2121"/>
        </row>
        <row r="2122">
          <cell r="A2122">
            <v>0</v>
          </cell>
          <cell r="B2122">
            <v>0</v>
          </cell>
          <cell r="C2122">
            <v>0</v>
          </cell>
          <cell r="D2122">
            <v>0</v>
          </cell>
          <cell r="E2122">
            <v>0</v>
          </cell>
          <cell r="F2122"/>
          <cell r="G2122">
            <v>0</v>
          </cell>
          <cell r="H2122">
            <v>0</v>
          </cell>
          <cell r="I2122">
            <v>0</v>
          </cell>
          <cell r="J2122">
            <v>0</v>
          </cell>
          <cell r="K2122"/>
          <cell r="L2122"/>
          <cell r="M2122"/>
          <cell r="N2122"/>
        </row>
        <row r="2123">
          <cell r="A2123">
            <v>0</v>
          </cell>
          <cell r="B2123">
            <v>0</v>
          </cell>
          <cell r="C2123">
            <v>0</v>
          </cell>
          <cell r="D2123">
            <v>0</v>
          </cell>
          <cell r="E2123">
            <v>0</v>
          </cell>
          <cell r="F2123"/>
          <cell r="G2123">
            <v>0</v>
          </cell>
          <cell r="H2123">
            <v>0</v>
          </cell>
          <cell r="I2123">
            <v>0</v>
          </cell>
          <cell r="J2123">
            <v>0</v>
          </cell>
          <cell r="K2123"/>
          <cell r="L2123"/>
          <cell r="M2123"/>
          <cell r="N2123"/>
        </row>
        <row r="2124">
          <cell r="A2124">
            <v>0</v>
          </cell>
          <cell r="B2124">
            <v>0</v>
          </cell>
          <cell r="C2124">
            <v>0</v>
          </cell>
          <cell r="D2124">
            <v>0</v>
          </cell>
          <cell r="E2124">
            <v>0</v>
          </cell>
          <cell r="F2124"/>
          <cell r="G2124">
            <v>0</v>
          </cell>
          <cell r="H2124">
            <v>0</v>
          </cell>
          <cell r="I2124">
            <v>0</v>
          </cell>
          <cell r="J2124">
            <v>0</v>
          </cell>
          <cell r="K2124"/>
          <cell r="L2124"/>
          <cell r="M2124"/>
          <cell r="N2124"/>
        </row>
        <row r="2125">
          <cell r="A2125">
            <v>0</v>
          </cell>
          <cell r="B2125">
            <v>0</v>
          </cell>
          <cell r="C2125">
            <v>0</v>
          </cell>
          <cell r="D2125">
            <v>0</v>
          </cell>
          <cell r="E2125">
            <v>0</v>
          </cell>
          <cell r="F2125"/>
          <cell r="G2125">
            <v>0</v>
          </cell>
          <cell r="H2125">
            <v>0</v>
          </cell>
          <cell r="I2125">
            <v>0</v>
          </cell>
          <cell r="J2125">
            <v>0</v>
          </cell>
          <cell r="K2125"/>
          <cell r="L2125"/>
          <cell r="M2125"/>
          <cell r="N2125"/>
        </row>
        <row r="2126">
          <cell r="A2126">
            <v>0</v>
          </cell>
          <cell r="B2126">
            <v>0</v>
          </cell>
          <cell r="C2126">
            <v>0</v>
          </cell>
          <cell r="D2126">
            <v>0</v>
          </cell>
          <cell r="E2126">
            <v>0</v>
          </cell>
          <cell r="F2126"/>
          <cell r="G2126">
            <v>0</v>
          </cell>
          <cell r="H2126">
            <v>0</v>
          </cell>
          <cell r="I2126">
            <v>0</v>
          </cell>
          <cell r="J2126">
            <v>0</v>
          </cell>
          <cell r="K2126"/>
          <cell r="L2126"/>
          <cell r="M2126"/>
          <cell r="N2126"/>
        </row>
        <row r="2127">
          <cell r="A2127">
            <v>0</v>
          </cell>
          <cell r="B2127">
            <v>0</v>
          </cell>
          <cell r="C2127">
            <v>0</v>
          </cell>
          <cell r="D2127">
            <v>0</v>
          </cell>
          <cell r="E2127">
            <v>0</v>
          </cell>
          <cell r="F2127"/>
          <cell r="G2127">
            <v>0</v>
          </cell>
          <cell r="H2127">
            <v>0</v>
          </cell>
          <cell r="I2127">
            <v>0</v>
          </cell>
          <cell r="J2127">
            <v>0</v>
          </cell>
          <cell r="K2127"/>
          <cell r="L2127"/>
          <cell r="M2127"/>
          <cell r="N2127"/>
        </row>
        <row r="2128">
          <cell r="A2128">
            <v>0</v>
          </cell>
          <cell r="B2128">
            <v>0</v>
          </cell>
          <cell r="C2128">
            <v>0</v>
          </cell>
          <cell r="D2128">
            <v>0</v>
          </cell>
          <cell r="E2128">
            <v>0</v>
          </cell>
          <cell r="F2128"/>
          <cell r="G2128">
            <v>0</v>
          </cell>
          <cell r="H2128">
            <v>0</v>
          </cell>
          <cell r="I2128">
            <v>0</v>
          </cell>
          <cell r="J2128">
            <v>0</v>
          </cell>
          <cell r="K2128"/>
          <cell r="L2128"/>
          <cell r="M2128"/>
          <cell r="N2128"/>
        </row>
        <row r="2129">
          <cell r="A2129">
            <v>0</v>
          </cell>
          <cell r="B2129">
            <v>0</v>
          </cell>
          <cell r="C2129">
            <v>0</v>
          </cell>
          <cell r="D2129">
            <v>0</v>
          </cell>
          <cell r="E2129">
            <v>0</v>
          </cell>
          <cell r="F2129"/>
          <cell r="G2129">
            <v>0</v>
          </cell>
          <cell r="H2129">
            <v>0</v>
          </cell>
          <cell r="I2129">
            <v>0</v>
          </cell>
          <cell r="J2129">
            <v>0</v>
          </cell>
          <cell r="K2129"/>
          <cell r="L2129"/>
          <cell r="M2129"/>
          <cell r="N2129"/>
        </row>
        <row r="2130">
          <cell r="A2130">
            <v>0</v>
          </cell>
          <cell r="B2130">
            <v>0</v>
          </cell>
          <cell r="C2130">
            <v>0</v>
          </cell>
          <cell r="D2130">
            <v>0</v>
          </cell>
          <cell r="E2130">
            <v>0</v>
          </cell>
          <cell r="F2130"/>
          <cell r="G2130">
            <v>0</v>
          </cell>
          <cell r="H2130">
            <v>0</v>
          </cell>
          <cell r="I2130">
            <v>0</v>
          </cell>
          <cell r="J2130">
            <v>0</v>
          </cell>
          <cell r="K2130"/>
          <cell r="L2130"/>
          <cell r="M2130"/>
          <cell r="N2130"/>
        </row>
        <row r="2131">
          <cell r="A2131">
            <v>0</v>
          </cell>
          <cell r="B2131">
            <v>0</v>
          </cell>
          <cell r="C2131">
            <v>0</v>
          </cell>
          <cell r="D2131">
            <v>0</v>
          </cell>
          <cell r="E2131">
            <v>0</v>
          </cell>
          <cell r="F2131"/>
          <cell r="G2131">
            <v>0</v>
          </cell>
          <cell r="H2131">
            <v>0</v>
          </cell>
          <cell r="I2131">
            <v>0</v>
          </cell>
          <cell r="J2131">
            <v>0</v>
          </cell>
          <cell r="K2131"/>
          <cell r="L2131"/>
          <cell r="M2131"/>
          <cell r="N2131"/>
        </row>
        <row r="2132">
          <cell r="A2132">
            <v>0</v>
          </cell>
          <cell r="B2132">
            <v>0</v>
          </cell>
          <cell r="C2132">
            <v>0</v>
          </cell>
          <cell r="D2132">
            <v>0</v>
          </cell>
          <cell r="E2132">
            <v>0</v>
          </cell>
          <cell r="F2132"/>
          <cell r="G2132">
            <v>0</v>
          </cell>
          <cell r="H2132">
            <v>0</v>
          </cell>
          <cell r="I2132">
            <v>0</v>
          </cell>
          <cell r="J2132">
            <v>0</v>
          </cell>
          <cell r="K2132"/>
          <cell r="L2132"/>
          <cell r="M2132"/>
          <cell r="N2132"/>
        </row>
        <row r="2133">
          <cell r="A2133">
            <v>0</v>
          </cell>
          <cell r="B2133">
            <v>0</v>
          </cell>
          <cell r="C2133">
            <v>0</v>
          </cell>
          <cell r="D2133">
            <v>0</v>
          </cell>
          <cell r="E2133">
            <v>0</v>
          </cell>
          <cell r="F2133"/>
          <cell r="G2133">
            <v>0</v>
          </cell>
          <cell r="H2133">
            <v>0</v>
          </cell>
          <cell r="I2133">
            <v>0</v>
          </cell>
          <cell r="J2133">
            <v>0</v>
          </cell>
          <cell r="K2133"/>
          <cell r="L2133"/>
          <cell r="M2133"/>
          <cell r="N2133"/>
        </row>
        <row r="2134">
          <cell r="A2134">
            <v>0</v>
          </cell>
          <cell r="B2134">
            <v>0</v>
          </cell>
          <cell r="C2134">
            <v>0</v>
          </cell>
          <cell r="D2134">
            <v>0</v>
          </cell>
          <cell r="E2134">
            <v>0</v>
          </cell>
          <cell r="F2134"/>
          <cell r="G2134">
            <v>0</v>
          </cell>
          <cell r="H2134">
            <v>0</v>
          </cell>
          <cell r="I2134">
            <v>0</v>
          </cell>
          <cell r="J2134">
            <v>0</v>
          </cell>
          <cell r="K2134"/>
          <cell r="L2134"/>
          <cell r="M2134"/>
          <cell r="N2134"/>
        </row>
        <row r="2135">
          <cell r="A2135">
            <v>0</v>
          </cell>
          <cell r="B2135">
            <v>0</v>
          </cell>
          <cell r="C2135">
            <v>0</v>
          </cell>
          <cell r="D2135">
            <v>0</v>
          </cell>
          <cell r="E2135">
            <v>0</v>
          </cell>
          <cell r="F2135"/>
          <cell r="G2135">
            <v>0</v>
          </cell>
          <cell r="H2135">
            <v>0</v>
          </cell>
          <cell r="I2135">
            <v>0</v>
          </cell>
          <cell r="J2135">
            <v>0</v>
          </cell>
          <cell r="K2135"/>
          <cell r="L2135"/>
          <cell r="M2135"/>
          <cell r="N2135"/>
        </row>
        <row r="2136">
          <cell r="A2136">
            <v>0</v>
          </cell>
          <cell r="B2136">
            <v>0</v>
          </cell>
          <cell r="C2136">
            <v>0</v>
          </cell>
          <cell r="D2136">
            <v>0</v>
          </cell>
          <cell r="E2136">
            <v>0</v>
          </cell>
          <cell r="F2136"/>
          <cell r="G2136">
            <v>0</v>
          </cell>
          <cell r="H2136">
            <v>0</v>
          </cell>
          <cell r="I2136">
            <v>0</v>
          </cell>
          <cell r="J2136">
            <v>0</v>
          </cell>
          <cell r="K2136"/>
          <cell r="L2136"/>
          <cell r="M2136"/>
          <cell r="N2136"/>
        </row>
        <row r="2137">
          <cell r="A2137">
            <v>0</v>
          </cell>
          <cell r="B2137">
            <v>0</v>
          </cell>
          <cell r="C2137">
            <v>0</v>
          </cell>
          <cell r="D2137">
            <v>0</v>
          </cell>
          <cell r="E2137">
            <v>0</v>
          </cell>
          <cell r="F2137"/>
          <cell r="G2137">
            <v>0</v>
          </cell>
          <cell r="H2137">
            <v>0</v>
          </cell>
          <cell r="I2137">
            <v>0</v>
          </cell>
          <cell r="J2137">
            <v>0</v>
          </cell>
          <cell r="K2137"/>
          <cell r="L2137"/>
          <cell r="M2137"/>
          <cell r="N2137"/>
        </row>
        <row r="2138">
          <cell r="A2138">
            <v>0</v>
          </cell>
          <cell r="B2138">
            <v>0</v>
          </cell>
          <cell r="C2138">
            <v>0</v>
          </cell>
          <cell r="D2138">
            <v>0</v>
          </cell>
          <cell r="E2138">
            <v>0</v>
          </cell>
          <cell r="F2138"/>
          <cell r="G2138">
            <v>0</v>
          </cell>
          <cell r="H2138">
            <v>0</v>
          </cell>
          <cell r="I2138">
            <v>0</v>
          </cell>
          <cell r="J2138">
            <v>0</v>
          </cell>
          <cell r="K2138"/>
          <cell r="L2138"/>
          <cell r="M2138"/>
          <cell r="N2138"/>
        </row>
        <row r="2139">
          <cell r="A2139">
            <v>0</v>
          </cell>
          <cell r="B2139">
            <v>0</v>
          </cell>
          <cell r="C2139">
            <v>0</v>
          </cell>
          <cell r="D2139">
            <v>0</v>
          </cell>
          <cell r="E2139">
            <v>0</v>
          </cell>
          <cell r="F2139"/>
          <cell r="G2139">
            <v>0</v>
          </cell>
          <cell r="H2139">
            <v>0</v>
          </cell>
          <cell r="I2139">
            <v>0</v>
          </cell>
          <cell r="J2139">
            <v>0</v>
          </cell>
          <cell r="K2139"/>
          <cell r="L2139"/>
          <cell r="M2139"/>
          <cell r="N2139"/>
        </row>
        <row r="2140">
          <cell r="A2140">
            <v>0</v>
          </cell>
          <cell r="B2140">
            <v>0</v>
          </cell>
          <cell r="C2140">
            <v>0</v>
          </cell>
          <cell r="D2140">
            <v>0</v>
          </cell>
          <cell r="E2140">
            <v>0</v>
          </cell>
          <cell r="F2140"/>
          <cell r="G2140">
            <v>0</v>
          </cell>
          <cell r="H2140">
            <v>0</v>
          </cell>
          <cell r="I2140">
            <v>0</v>
          </cell>
          <cell r="J2140">
            <v>0</v>
          </cell>
          <cell r="K2140"/>
          <cell r="L2140"/>
          <cell r="M2140"/>
          <cell r="N2140"/>
        </row>
        <row r="2141">
          <cell r="A2141">
            <v>0</v>
          </cell>
          <cell r="B2141">
            <v>0</v>
          </cell>
          <cell r="C2141">
            <v>0</v>
          </cell>
          <cell r="D2141">
            <v>0</v>
          </cell>
          <cell r="E2141">
            <v>0</v>
          </cell>
          <cell r="F2141"/>
          <cell r="G2141">
            <v>0</v>
          </cell>
          <cell r="H2141">
            <v>0</v>
          </cell>
          <cell r="I2141">
            <v>0</v>
          </cell>
          <cell r="J2141">
            <v>0</v>
          </cell>
          <cell r="K2141"/>
          <cell r="L2141"/>
          <cell r="M2141"/>
          <cell r="N2141"/>
        </row>
        <row r="2142">
          <cell r="A2142">
            <v>0</v>
          </cell>
          <cell r="B2142">
            <v>0</v>
          </cell>
          <cell r="C2142">
            <v>0</v>
          </cell>
          <cell r="D2142">
            <v>0</v>
          </cell>
          <cell r="E2142">
            <v>0</v>
          </cell>
          <cell r="F2142"/>
          <cell r="G2142">
            <v>0</v>
          </cell>
          <cell r="H2142">
            <v>0</v>
          </cell>
          <cell r="I2142">
            <v>0</v>
          </cell>
          <cell r="J2142">
            <v>0</v>
          </cell>
          <cell r="K2142"/>
          <cell r="L2142"/>
          <cell r="M2142"/>
          <cell r="N2142"/>
        </row>
        <row r="2143">
          <cell r="A2143">
            <v>0</v>
          </cell>
          <cell r="B2143">
            <v>0</v>
          </cell>
          <cell r="C2143">
            <v>0</v>
          </cell>
          <cell r="D2143">
            <v>0</v>
          </cell>
          <cell r="E2143">
            <v>0</v>
          </cell>
          <cell r="F2143"/>
          <cell r="G2143">
            <v>0</v>
          </cell>
          <cell r="H2143">
            <v>0</v>
          </cell>
          <cell r="I2143">
            <v>0</v>
          </cell>
          <cell r="J2143">
            <v>0</v>
          </cell>
          <cell r="K2143"/>
          <cell r="L2143"/>
          <cell r="M2143"/>
          <cell r="N2143"/>
        </row>
        <row r="2144">
          <cell r="A2144">
            <v>0</v>
          </cell>
          <cell r="B2144">
            <v>0</v>
          </cell>
          <cell r="C2144">
            <v>0</v>
          </cell>
          <cell r="D2144">
            <v>0</v>
          </cell>
          <cell r="E2144">
            <v>0</v>
          </cell>
          <cell r="F2144"/>
          <cell r="G2144">
            <v>0</v>
          </cell>
          <cell r="H2144">
            <v>0</v>
          </cell>
          <cell r="I2144">
            <v>0</v>
          </cell>
          <cell r="J2144">
            <v>0</v>
          </cell>
          <cell r="K2144"/>
          <cell r="L2144"/>
          <cell r="M2144"/>
          <cell r="N2144"/>
        </row>
        <row r="2145">
          <cell r="A2145">
            <v>0</v>
          </cell>
          <cell r="B2145">
            <v>0</v>
          </cell>
          <cell r="C2145">
            <v>0</v>
          </cell>
          <cell r="D2145">
            <v>0</v>
          </cell>
          <cell r="E2145">
            <v>0</v>
          </cell>
          <cell r="F2145"/>
          <cell r="G2145">
            <v>0</v>
          </cell>
          <cell r="H2145">
            <v>0</v>
          </cell>
          <cell r="I2145">
            <v>0</v>
          </cell>
          <cell r="J2145">
            <v>0</v>
          </cell>
          <cell r="K2145"/>
          <cell r="L2145"/>
          <cell r="M2145"/>
          <cell r="N2145"/>
        </row>
        <row r="2146">
          <cell r="A2146">
            <v>0</v>
          </cell>
          <cell r="B2146">
            <v>0</v>
          </cell>
          <cell r="C2146">
            <v>0</v>
          </cell>
          <cell r="D2146">
            <v>0</v>
          </cell>
          <cell r="E2146">
            <v>0</v>
          </cell>
          <cell r="F2146"/>
          <cell r="G2146">
            <v>0</v>
          </cell>
          <cell r="H2146">
            <v>0</v>
          </cell>
          <cell r="I2146">
            <v>0</v>
          </cell>
          <cell r="J2146">
            <v>0</v>
          </cell>
          <cell r="K2146"/>
          <cell r="L2146"/>
          <cell r="M2146"/>
          <cell r="N2146"/>
        </row>
        <row r="2147">
          <cell r="A2147">
            <v>0</v>
          </cell>
          <cell r="B2147">
            <v>0</v>
          </cell>
          <cell r="C2147">
            <v>0</v>
          </cell>
          <cell r="D2147">
            <v>0</v>
          </cell>
          <cell r="E2147">
            <v>0</v>
          </cell>
          <cell r="F2147"/>
          <cell r="G2147">
            <v>0</v>
          </cell>
          <cell r="H2147">
            <v>0</v>
          </cell>
          <cell r="I2147">
            <v>0</v>
          </cell>
          <cell r="J2147">
            <v>0</v>
          </cell>
          <cell r="K2147"/>
          <cell r="L2147"/>
          <cell r="M2147"/>
          <cell r="N2147"/>
        </row>
        <row r="2148">
          <cell r="A2148">
            <v>0</v>
          </cell>
          <cell r="B2148">
            <v>0</v>
          </cell>
          <cell r="C2148">
            <v>0</v>
          </cell>
          <cell r="D2148">
            <v>0</v>
          </cell>
          <cell r="E2148">
            <v>0</v>
          </cell>
          <cell r="F2148"/>
          <cell r="G2148">
            <v>0</v>
          </cell>
          <cell r="H2148">
            <v>0</v>
          </cell>
          <cell r="I2148">
            <v>0</v>
          </cell>
          <cell r="J2148">
            <v>0</v>
          </cell>
          <cell r="K2148"/>
          <cell r="L2148"/>
          <cell r="M2148"/>
          <cell r="N2148"/>
        </row>
        <row r="2149">
          <cell r="A2149">
            <v>0</v>
          </cell>
          <cell r="B2149">
            <v>0</v>
          </cell>
          <cell r="C2149">
            <v>0</v>
          </cell>
          <cell r="D2149">
            <v>0</v>
          </cell>
          <cell r="E2149">
            <v>0</v>
          </cell>
          <cell r="F2149"/>
          <cell r="G2149">
            <v>0</v>
          </cell>
          <cell r="H2149">
            <v>0</v>
          </cell>
          <cell r="I2149">
            <v>0</v>
          </cell>
          <cell r="J2149">
            <v>0</v>
          </cell>
          <cell r="K2149"/>
          <cell r="L2149"/>
          <cell r="M2149"/>
          <cell r="N2149"/>
        </row>
        <row r="2150">
          <cell r="A2150">
            <v>0</v>
          </cell>
          <cell r="B2150">
            <v>0</v>
          </cell>
          <cell r="C2150">
            <v>0</v>
          </cell>
          <cell r="D2150">
            <v>0</v>
          </cell>
          <cell r="E2150">
            <v>0</v>
          </cell>
          <cell r="F2150"/>
          <cell r="G2150">
            <v>0</v>
          </cell>
          <cell r="H2150">
            <v>0</v>
          </cell>
          <cell r="I2150">
            <v>0</v>
          </cell>
          <cell r="J2150">
            <v>0</v>
          </cell>
          <cell r="K2150"/>
          <cell r="L2150"/>
          <cell r="M2150"/>
          <cell r="N2150"/>
        </row>
        <row r="2151">
          <cell r="A2151">
            <v>0</v>
          </cell>
          <cell r="B2151">
            <v>0</v>
          </cell>
          <cell r="C2151">
            <v>0</v>
          </cell>
          <cell r="D2151">
            <v>0</v>
          </cell>
          <cell r="E2151">
            <v>0</v>
          </cell>
          <cell r="F2151"/>
          <cell r="G2151">
            <v>0</v>
          </cell>
          <cell r="H2151">
            <v>0</v>
          </cell>
          <cell r="I2151">
            <v>0</v>
          </cell>
          <cell r="J2151">
            <v>0</v>
          </cell>
          <cell r="K2151"/>
          <cell r="L2151"/>
          <cell r="M2151"/>
          <cell r="N2151"/>
        </row>
        <row r="2152">
          <cell r="A2152">
            <v>0</v>
          </cell>
          <cell r="B2152">
            <v>0</v>
          </cell>
          <cell r="C2152">
            <v>0</v>
          </cell>
          <cell r="D2152">
            <v>0</v>
          </cell>
          <cell r="E2152">
            <v>0</v>
          </cell>
          <cell r="F2152"/>
          <cell r="G2152">
            <v>0</v>
          </cell>
          <cell r="H2152">
            <v>0</v>
          </cell>
          <cell r="I2152">
            <v>0</v>
          </cell>
          <cell r="J2152">
            <v>0</v>
          </cell>
          <cell r="K2152"/>
          <cell r="L2152"/>
          <cell r="M2152"/>
          <cell r="N2152"/>
        </row>
        <row r="2153">
          <cell r="A2153">
            <v>0</v>
          </cell>
          <cell r="B2153">
            <v>0</v>
          </cell>
          <cell r="C2153">
            <v>0</v>
          </cell>
          <cell r="D2153">
            <v>0</v>
          </cell>
          <cell r="E2153">
            <v>0</v>
          </cell>
          <cell r="F2153"/>
          <cell r="G2153">
            <v>0</v>
          </cell>
          <cell r="H2153">
            <v>0</v>
          </cell>
          <cell r="I2153">
            <v>0</v>
          </cell>
          <cell r="J2153">
            <v>0</v>
          </cell>
          <cell r="K2153"/>
          <cell r="L2153"/>
          <cell r="M2153"/>
          <cell r="N2153"/>
        </row>
        <row r="2154">
          <cell r="A2154">
            <v>0</v>
          </cell>
          <cell r="B2154">
            <v>0</v>
          </cell>
          <cell r="C2154">
            <v>0</v>
          </cell>
          <cell r="D2154">
            <v>0</v>
          </cell>
          <cell r="E2154">
            <v>0</v>
          </cell>
          <cell r="F2154"/>
          <cell r="G2154">
            <v>0</v>
          </cell>
          <cell r="H2154">
            <v>0</v>
          </cell>
          <cell r="I2154">
            <v>0</v>
          </cell>
          <cell r="J2154">
            <v>0</v>
          </cell>
          <cell r="K2154"/>
          <cell r="L2154"/>
          <cell r="M2154"/>
          <cell r="N2154"/>
        </row>
        <row r="2155">
          <cell r="A2155">
            <v>0</v>
          </cell>
          <cell r="B2155">
            <v>0</v>
          </cell>
          <cell r="C2155">
            <v>0</v>
          </cell>
          <cell r="D2155">
            <v>0</v>
          </cell>
          <cell r="E2155">
            <v>0</v>
          </cell>
          <cell r="F2155"/>
          <cell r="G2155">
            <v>0</v>
          </cell>
          <cell r="H2155">
            <v>0</v>
          </cell>
          <cell r="I2155">
            <v>0</v>
          </cell>
          <cell r="J2155">
            <v>0</v>
          </cell>
          <cell r="K2155"/>
          <cell r="L2155"/>
          <cell r="M2155"/>
          <cell r="N2155"/>
        </row>
        <row r="2156">
          <cell r="A2156">
            <v>0</v>
          </cell>
          <cell r="B2156">
            <v>0</v>
          </cell>
          <cell r="C2156">
            <v>0</v>
          </cell>
          <cell r="D2156">
            <v>0</v>
          </cell>
          <cell r="E2156">
            <v>0</v>
          </cell>
          <cell r="F2156"/>
          <cell r="G2156">
            <v>0</v>
          </cell>
          <cell r="H2156">
            <v>0</v>
          </cell>
          <cell r="I2156">
            <v>0</v>
          </cell>
          <cell r="J2156">
            <v>0</v>
          </cell>
          <cell r="K2156"/>
          <cell r="L2156"/>
          <cell r="M2156"/>
          <cell r="N2156"/>
        </row>
        <row r="2157">
          <cell r="A2157">
            <v>0</v>
          </cell>
          <cell r="B2157">
            <v>0</v>
          </cell>
          <cell r="C2157">
            <v>0</v>
          </cell>
          <cell r="D2157">
            <v>0</v>
          </cell>
          <cell r="E2157">
            <v>0</v>
          </cell>
          <cell r="F2157"/>
          <cell r="G2157">
            <v>0</v>
          </cell>
          <cell r="H2157">
            <v>0</v>
          </cell>
          <cell r="I2157">
            <v>0</v>
          </cell>
          <cell r="J2157">
            <v>0</v>
          </cell>
          <cell r="K2157"/>
          <cell r="L2157"/>
          <cell r="M2157"/>
          <cell r="N2157"/>
        </row>
        <row r="2158">
          <cell r="A2158">
            <v>0</v>
          </cell>
          <cell r="B2158">
            <v>0</v>
          </cell>
          <cell r="C2158">
            <v>0</v>
          </cell>
          <cell r="D2158">
            <v>0</v>
          </cell>
          <cell r="E2158">
            <v>0</v>
          </cell>
          <cell r="F2158"/>
          <cell r="G2158">
            <v>0</v>
          </cell>
          <cell r="H2158">
            <v>0</v>
          </cell>
          <cell r="I2158">
            <v>0</v>
          </cell>
          <cell r="J2158">
            <v>0</v>
          </cell>
          <cell r="K2158"/>
          <cell r="L2158"/>
          <cell r="M2158"/>
          <cell r="N2158"/>
        </row>
        <row r="2159">
          <cell r="A2159">
            <v>0</v>
          </cell>
          <cell r="B2159">
            <v>0</v>
          </cell>
          <cell r="C2159">
            <v>0</v>
          </cell>
          <cell r="D2159">
            <v>0</v>
          </cell>
          <cell r="E2159">
            <v>0</v>
          </cell>
          <cell r="F2159"/>
          <cell r="G2159">
            <v>0</v>
          </cell>
          <cell r="H2159">
            <v>0</v>
          </cell>
          <cell r="I2159">
            <v>0</v>
          </cell>
          <cell r="J2159">
            <v>0</v>
          </cell>
          <cell r="K2159"/>
          <cell r="L2159"/>
          <cell r="M2159"/>
          <cell r="N2159"/>
        </row>
        <row r="2160">
          <cell r="A2160">
            <v>0</v>
          </cell>
          <cell r="B2160">
            <v>0</v>
          </cell>
          <cell r="C2160">
            <v>0</v>
          </cell>
          <cell r="D2160">
            <v>0</v>
          </cell>
          <cell r="E2160">
            <v>0</v>
          </cell>
          <cell r="F2160"/>
          <cell r="G2160">
            <v>0</v>
          </cell>
          <cell r="H2160">
            <v>0</v>
          </cell>
          <cell r="I2160">
            <v>0</v>
          </cell>
          <cell r="J2160">
            <v>0</v>
          </cell>
          <cell r="K2160"/>
          <cell r="L2160"/>
          <cell r="M2160"/>
          <cell r="N2160"/>
        </row>
        <row r="2161">
          <cell r="A2161">
            <v>0</v>
          </cell>
          <cell r="B2161">
            <v>0</v>
          </cell>
          <cell r="C2161">
            <v>0</v>
          </cell>
          <cell r="D2161">
            <v>0</v>
          </cell>
          <cell r="E2161">
            <v>0</v>
          </cell>
          <cell r="F2161"/>
          <cell r="G2161">
            <v>0</v>
          </cell>
          <cell r="H2161">
            <v>0</v>
          </cell>
          <cell r="I2161">
            <v>0</v>
          </cell>
          <cell r="J2161">
            <v>0</v>
          </cell>
          <cell r="K2161"/>
          <cell r="L2161"/>
          <cell r="M2161"/>
          <cell r="N2161"/>
        </row>
        <row r="2162">
          <cell r="A2162">
            <v>0</v>
          </cell>
          <cell r="B2162">
            <v>0</v>
          </cell>
          <cell r="C2162">
            <v>0</v>
          </cell>
          <cell r="D2162">
            <v>0</v>
          </cell>
          <cell r="E2162">
            <v>0</v>
          </cell>
          <cell r="F2162"/>
          <cell r="G2162">
            <v>0</v>
          </cell>
          <cell r="H2162">
            <v>0</v>
          </cell>
          <cell r="I2162">
            <v>0</v>
          </cell>
          <cell r="J2162">
            <v>0</v>
          </cell>
          <cell r="K2162"/>
          <cell r="L2162"/>
          <cell r="M2162"/>
          <cell r="N2162"/>
        </row>
        <row r="2163">
          <cell r="A2163">
            <v>0</v>
          </cell>
          <cell r="B2163">
            <v>0</v>
          </cell>
          <cell r="C2163">
            <v>0</v>
          </cell>
          <cell r="D2163">
            <v>0</v>
          </cell>
          <cell r="E2163">
            <v>0</v>
          </cell>
          <cell r="F2163"/>
          <cell r="G2163">
            <v>0</v>
          </cell>
          <cell r="H2163">
            <v>0</v>
          </cell>
          <cell r="I2163">
            <v>0</v>
          </cell>
          <cell r="J2163">
            <v>0</v>
          </cell>
          <cell r="K2163"/>
          <cell r="L2163"/>
          <cell r="M2163"/>
          <cell r="N2163"/>
        </row>
        <row r="2164">
          <cell r="A2164">
            <v>0</v>
          </cell>
          <cell r="B2164">
            <v>0</v>
          </cell>
          <cell r="C2164">
            <v>0</v>
          </cell>
          <cell r="D2164">
            <v>0</v>
          </cell>
          <cell r="E2164">
            <v>0</v>
          </cell>
          <cell r="F2164"/>
          <cell r="G2164">
            <v>0</v>
          </cell>
          <cell r="H2164">
            <v>0</v>
          </cell>
          <cell r="I2164">
            <v>0</v>
          </cell>
          <cell r="J2164">
            <v>0</v>
          </cell>
          <cell r="K2164"/>
          <cell r="L2164"/>
          <cell r="M2164"/>
          <cell r="N2164"/>
        </row>
        <row r="2165">
          <cell r="A2165">
            <v>0</v>
          </cell>
          <cell r="B2165">
            <v>0</v>
          </cell>
          <cell r="C2165">
            <v>0</v>
          </cell>
          <cell r="D2165">
            <v>0</v>
          </cell>
          <cell r="E2165">
            <v>0</v>
          </cell>
          <cell r="F2165"/>
          <cell r="G2165">
            <v>0</v>
          </cell>
          <cell r="H2165">
            <v>0</v>
          </cell>
          <cell r="I2165">
            <v>0</v>
          </cell>
          <cell r="J2165">
            <v>0</v>
          </cell>
          <cell r="K2165"/>
          <cell r="L2165"/>
          <cell r="M2165"/>
          <cell r="N2165"/>
        </row>
        <row r="2166">
          <cell r="A2166">
            <v>0</v>
          </cell>
          <cell r="B2166">
            <v>0</v>
          </cell>
          <cell r="C2166">
            <v>0</v>
          </cell>
          <cell r="D2166">
            <v>0</v>
          </cell>
          <cell r="E2166">
            <v>0</v>
          </cell>
          <cell r="F2166"/>
          <cell r="G2166">
            <v>0</v>
          </cell>
          <cell r="H2166">
            <v>0</v>
          </cell>
          <cell r="I2166">
            <v>0</v>
          </cell>
          <cell r="J2166">
            <v>0</v>
          </cell>
          <cell r="K2166"/>
          <cell r="L2166"/>
          <cell r="M2166"/>
          <cell r="N2166"/>
        </row>
        <row r="2167">
          <cell r="A2167">
            <v>0</v>
          </cell>
          <cell r="B2167">
            <v>0</v>
          </cell>
          <cell r="C2167">
            <v>0</v>
          </cell>
          <cell r="D2167">
            <v>0</v>
          </cell>
          <cell r="E2167">
            <v>0</v>
          </cell>
          <cell r="F2167"/>
          <cell r="G2167">
            <v>0</v>
          </cell>
          <cell r="H2167">
            <v>0</v>
          </cell>
          <cell r="I2167">
            <v>0</v>
          </cell>
          <cell r="J2167">
            <v>0</v>
          </cell>
          <cell r="K2167"/>
          <cell r="L2167"/>
          <cell r="M2167"/>
          <cell r="N2167"/>
        </row>
        <row r="2168">
          <cell r="A2168">
            <v>0</v>
          </cell>
          <cell r="B2168">
            <v>0</v>
          </cell>
          <cell r="C2168">
            <v>0</v>
          </cell>
          <cell r="D2168">
            <v>0</v>
          </cell>
          <cell r="E2168">
            <v>0</v>
          </cell>
          <cell r="F2168"/>
          <cell r="G2168">
            <v>0</v>
          </cell>
          <cell r="H2168">
            <v>0</v>
          </cell>
          <cell r="I2168">
            <v>0</v>
          </cell>
          <cell r="J2168">
            <v>0</v>
          </cell>
          <cell r="K2168"/>
          <cell r="L2168"/>
          <cell r="M2168"/>
          <cell r="N2168"/>
        </row>
        <row r="2169">
          <cell r="A2169">
            <v>0</v>
          </cell>
          <cell r="B2169">
            <v>0</v>
          </cell>
          <cell r="C2169">
            <v>0</v>
          </cell>
          <cell r="D2169">
            <v>0</v>
          </cell>
          <cell r="E2169">
            <v>0</v>
          </cell>
          <cell r="F2169"/>
          <cell r="G2169">
            <v>0</v>
          </cell>
          <cell r="H2169">
            <v>0</v>
          </cell>
          <cell r="I2169">
            <v>0</v>
          </cell>
          <cell r="J2169">
            <v>0</v>
          </cell>
          <cell r="K2169"/>
          <cell r="L2169"/>
          <cell r="M2169"/>
          <cell r="N2169"/>
        </row>
        <row r="2170">
          <cell r="A2170">
            <v>0</v>
          </cell>
          <cell r="B2170">
            <v>0</v>
          </cell>
          <cell r="C2170">
            <v>0</v>
          </cell>
          <cell r="D2170">
            <v>0</v>
          </cell>
          <cell r="E2170">
            <v>0</v>
          </cell>
          <cell r="F2170"/>
          <cell r="G2170">
            <v>0</v>
          </cell>
          <cell r="H2170">
            <v>0</v>
          </cell>
          <cell r="I2170">
            <v>0</v>
          </cell>
          <cell r="J2170">
            <v>0</v>
          </cell>
          <cell r="K2170"/>
          <cell r="L2170"/>
          <cell r="M2170"/>
          <cell r="N2170"/>
        </row>
        <row r="2171">
          <cell r="A2171">
            <v>0</v>
          </cell>
          <cell r="B2171">
            <v>0</v>
          </cell>
          <cell r="C2171">
            <v>0</v>
          </cell>
          <cell r="D2171">
            <v>0</v>
          </cell>
          <cell r="E2171">
            <v>0</v>
          </cell>
          <cell r="F2171"/>
          <cell r="G2171">
            <v>0</v>
          </cell>
          <cell r="H2171">
            <v>0</v>
          </cell>
          <cell r="I2171">
            <v>0</v>
          </cell>
          <cell r="J2171">
            <v>0</v>
          </cell>
          <cell r="K2171"/>
          <cell r="L2171"/>
          <cell r="M2171"/>
          <cell r="N2171"/>
        </row>
        <row r="2172">
          <cell r="A2172">
            <v>0</v>
          </cell>
          <cell r="B2172">
            <v>0</v>
          </cell>
          <cell r="C2172">
            <v>0</v>
          </cell>
          <cell r="D2172">
            <v>0</v>
          </cell>
          <cell r="E2172">
            <v>0</v>
          </cell>
          <cell r="F2172"/>
          <cell r="G2172">
            <v>0</v>
          </cell>
          <cell r="H2172">
            <v>0</v>
          </cell>
          <cell r="I2172">
            <v>0</v>
          </cell>
          <cell r="J2172">
            <v>0</v>
          </cell>
          <cell r="K2172"/>
          <cell r="L2172"/>
          <cell r="M2172"/>
          <cell r="N2172"/>
        </row>
        <row r="2173">
          <cell r="A2173">
            <v>0</v>
          </cell>
          <cell r="B2173">
            <v>0</v>
          </cell>
          <cell r="C2173">
            <v>0</v>
          </cell>
          <cell r="D2173">
            <v>0</v>
          </cell>
          <cell r="E2173">
            <v>0</v>
          </cell>
          <cell r="F2173"/>
          <cell r="G2173">
            <v>0</v>
          </cell>
          <cell r="H2173">
            <v>0</v>
          </cell>
          <cell r="I2173">
            <v>0</v>
          </cell>
          <cell r="J2173">
            <v>0</v>
          </cell>
          <cell r="K2173"/>
          <cell r="L2173"/>
          <cell r="M2173"/>
          <cell r="N2173"/>
        </row>
        <row r="2174">
          <cell r="A2174">
            <v>0</v>
          </cell>
          <cell r="B2174">
            <v>0</v>
          </cell>
          <cell r="C2174">
            <v>0</v>
          </cell>
          <cell r="D2174">
            <v>0</v>
          </cell>
          <cell r="E2174">
            <v>0</v>
          </cell>
          <cell r="F2174"/>
          <cell r="G2174">
            <v>0</v>
          </cell>
          <cell r="H2174">
            <v>0</v>
          </cell>
          <cell r="I2174">
            <v>0</v>
          </cell>
          <cell r="J2174">
            <v>0</v>
          </cell>
          <cell r="K2174"/>
          <cell r="L2174"/>
          <cell r="M2174"/>
          <cell r="N2174"/>
        </row>
        <row r="2175">
          <cell r="A2175">
            <v>0</v>
          </cell>
          <cell r="B2175">
            <v>0</v>
          </cell>
          <cell r="C2175">
            <v>0</v>
          </cell>
          <cell r="D2175">
            <v>0</v>
          </cell>
          <cell r="E2175">
            <v>0</v>
          </cell>
          <cell r="F2175"/>
          <cell r="G2175">
            <v>0</v>
          </cell>
          <cell r="H2175">
            <v>0</v>
          </cell>
          <cell r="I2175">
            <v>0</v>
          </cell>
          <cell r="J2175">
            <v>0</v>
          </cell>
          <cell r="K2175"/>
          <cell r="L2175"/>
          <cell r="M2175"/>
          <cell r="N2175"/>
        </row>
        <row r="2176">
          <cell r="A2176">
            <v>0</v>
          </cell>
          <cell r="B2176">
            <v>0</v>
          </cell>
          <cell r="C2176">
            <v>0</v>
          </cell>
          <cell r="D2176">
            <v>0</v>
          </cell>
          <cell r="E2176">
            <v>0</v>
          </cell>
          <cell r="F2176"/>
          <cell r="G2176">
            <v>0</v>
          </cell>
          <cell r="H2176">
            <v>0</v>
          </cell>
          <cell r="I2176">
            <v>0</v>
          </cell>
          <cell r="J2176">
            <v>0</v>
          </cell>
          <cell r="K2176"/>
          <cell r="L2176"/>
          <cell r="M2176"/>
          <cell r="N2176"/>
        </row>
        <row r="2177">
          <cell r="A2177">
            <v>0</v>
          </cell>
          <cell r="B2177">
            <v>0</v>
          </cell>
          <cell r="C2177">
            <v>0</v>
          </cell>
          <cell r="D2177">
            <v>0</v>
          </cell>
          <cell r="E2177">
            <v>0</v>
          </cell>
          <cell r="F2177"/>
          <cell r="G2177">
            <v>0</v>
          </cell>
          <cell r="H2177">
            <v>0</v>
          </cell>
          <cell r="I2177">
            <v>0</v>
          </cell>
          <cell r="J2177">
            <v>0</v>
          </cell>
          <cell r="K2177"/>
          <cell r="L2177"/>
          <cell r="M2177"/>
          <cell r="N2177"/>
        </row>
        <row r="2178">
          <cell r="A2178">
            <v>0</v>
          </cell>
          <cell r="B2178">
            <v>0</v>
          </cell>
          <cell r="C2178">
            <v>0</v>
          </cell>
          <cell r="D2178">
            <v>0</v>
          </cell>
          <cell r="E2178">
            <v>0</v>
          </cell>
          <cell r="F2178"/>
          <cell r="G2178">
            <v>0</v>
          </cell>
          <cell r="H2178">
            <v>0</v>
          </cell>
          <cell r="I2178">
            <v>0</v>
          </cell>
          <cell r="J2178">
            <v>0</v>
          </cell>
          <cell r="K2178"/>
          <cell r="L2178"/>
          <cell r="M2178"/>
          <cell r="N2178"/>
        </row>
        <row r="2179">
          <cell r="A2179">
            <v>0</v>
          </cell>
          <cell r="B2179">
            <v>0</v>
          </cell>
          <cell r="C2179">
            <v>0</v>
          </cell>
          <cell r="D2179">
            <v>0</v>
          </cell>
          <cell r="E2179">
            <v>0</v>
          </cell>
          <cell r="F2179"/>
          <cell r="G2179">
            <v>0</v>
          </cell>
          <cell r="H2179">
            <v>0</v>
          </cell>
          <cell r="I2179">
            <v>0</v>
          </cell>
          <cell r="J2179">
            <v>0</v>
          </cell>
          <cell r="K2179"/>
          <cell r="L2179"/>
          <cell r="M2179"/>
          <cell r="N2179"/>
        </row>
        <row r="2180">
          <cell r="A2180">
            <v>0</v>
          </cell>
          <cell r="B2180">
            <v>0</v>
          </cell>
          <cell r="C2180">
            <v>0</v>
          </cell>
          <cell r="D2180">
            <v>0</v>
          </cell>
          <cell r="E2180">
            <v>0</v>
          </cell>
          <cell r="F2180"/>
          <cell r="G2180">
            <v>0</v>
          </cell>
          <cell r="H2180">
            <v>0</v>
          </cell>
          <cell r="I2180">
            <v>0</v>
          </cell>
          <cell r="J2180">
            <v>0</v>
          </cell>
          <cell r="K2180"/>
          <cell r="L2180"/>
          <cell r="M2180"/>
          <cell r="N2180"/>
        </row>
        <row r="2181">
          <cell r="A2181">
            <v>0</v>
          </cell>
          <cell r="B2181">
            <v>0</v>
          </cell>
          <cell r="C2181">
            <v>0</v>
          </cell>
          <cell r="D2181">
            <v>0</v>
          </cell>
          <cell r="E2181">
            <v>0</v>
          </cell>
          <cell r="F2181"/>
          <cell r="G2181">
            <v>0</v>
          </cell>
          <cell r="H2181">
            <v>0</v>
          </cell>
          <cell r="I2181">
            <v>0</v>
          </cell>
          <cell r="J2181">
            <v>0</v>
          </cell>
          <cell r="K2181"/>
          <cell r="L2181"/>
          <cell r="M2181"/>
          <cell r="N2181"/>
        </row>
        <row r="2182">
          <cell r="A2182">
            <v>0</v>
          </cell>
          <cell r="B2182">
            <v>0</v>
          </cell>
          <cell r="C2182">
            <v>0</v>
          </cell>
          <cell r="D2182">
            <v>0</v>
          </cell>
          <cell r="E2182">
            <v>0</v>
          </cell>
          <cell r="F2182"/>
          <cell r="G2182">
            <v>0</v>
          </cell>
          <cell r="H2182">
            <v>0</v>
          </cell>
          <cell r="I2182">
            <v>0</v>
          </cell>
          <cell r="J2182">
            <v>0</v>
          </cell>
          <cell r="K2182"/>
          <cell r="L2182"/>
          <cell r="M2182"/>
          <cell r="N2182"/>
        </row>
        <row r="2183">
          <cell r="A2183">
            <v>0</v>
          </cell>
          <cell r="B2183">
            <v>0</v>
          </cell>
          <cell r="C2183">
            <v>0</v>
          </cell>
          <cell r="D2183">
            <v>0</v>
          </cell>
          <cell r="E2183">
            <v>0</v>
          </cell>
          <cell r="F2183"/>
          <cell r="G2183">
            <v>0</v>
          </cell>
          <cell r="H2183">
            <v>0</v>
          </cell>
          <cell r="I2183">
            <v>0</v>
          </cell>
          <cell r="J2183">
            <v>0</v>
          </cell>
          <cell r="K2183"/>
          <cell r="L2183"/>
          <cell r="M2183"/>
          <cell r="N2183"/>
        </row>
        <row r="2184">
          <cell r="A2184">
            <v>0</v>
          </cell>
          <cell r="B2184">
            <v>0</v>
          </cell>
          <cell r="C2184">
            <v>0</v>
          </cell>
          <cell r="D2184">
            <v>0</v>
          </cell>
          <cell r="E2184">
            <v>0</v>
          </cell>
          <cell r="F2184"/>
          <cell r="G2184">
            <v>0</v>
          </cell>
          <cell r="H2184">
            <v>0</v>
          </cell>
          <cell r="I2184">
            <v>0</v>
          </cell>
          <cell r="J2184">
            <v>0</v>
          </cell>
          <cell r="K2184"/>
          <cell r="L2184"/>
          <cell r="M2184"/>
          <cell r="N2184"/>
        </row>
        <row r="2185">
          <cell r="A2185">
            <v>0</v>
          </cell>
          <cell r="B2185">
            <v>0</v>
          </cell>
          <cell r="C2185">
            <v>0</v>
          </cell>
          <cell r="D2185">
            <v>0</v>
          </cell>
          <cell r="E2185">
            <v>0</v>
          </cell>
          <cell r="F2185"/>
          <cell r="G2185">
            <v>0</v>
          </cell>
          <cell r="H2185">
            <v>0</v>
          </cell>
          <cell r="I2185">
            <v>0</v>
          </cell>
          <cell r="J2185">
            <v>0</v>
          </cell>
          <cell r="K2185"/>
          <cell r="L2185"/>
          <cell r="M2185"/>
          <cell r="N2185"/>
        </row>
        <row r="2186">
          <cell r="A2186">
            <v>0</v>
          </cell>
          <cell r="B2186">
            <v>0</v>
          </cell>
          <cell r="C2186">
            <v>0</v>
          </cell>
          <cell r="D2186">
            <v>0</v>
          </cell>
          <cell r="E2186">
            <v>0</v>
          </cell>
          <cell r="F2186"/>
          <cell r="G2186">
            <v>0</v>
          </cell>
          <cell r="H2186">
            <v>0</v>
          </cell>
          <cell r="I2186">
            <v>0</v>
          </cell>
          <cell r="J2186">
            <v>0</v>
          </cell>
          <cell r="K2186"/>
          <cell r="L2186"/>
          <cell r="M2186"/>
          <cell r="N2186"/>
        </row>
        <row r="2187">
          <cell r="A2187">
            <v>0</v>
          </cell>
          <cell r="B2187">
            <v>0</v>
          </cell>
          <cell r="C2187">
            <v>0</v>
          </cell>
          <cell r="D2187">
            <v>0</v>
          </cell>
          <cell r="E2187">
            <v>0</v>
          </cell>
          <cell r="F2187"/>
          <cell r="G2187">
            <v>0</v>
          </cell>
          <cell r="H2187">
            <v>0</v>
          </cell>
          <cell r="I2187">
            <v>0</v>
          </cell>
          <cell r="J2187">
            <v>0</v>
          </cell>
          <cell r="K2187"/>
          <cell r="L2187"/>
          <cell r="M2187"/>
          <cell r="N2187"/>
        </row>
        <row r="2188">
          <cell r="A2188">
            <v>0</v>
          </cell>
          <cell r="B2188">
            <v>0</v>
          </cell>
          <cell r="C2188">
            <v>0</v>
          </cell>
          <cell r="D2188">
            <v>0</v>
          </cell>
          <cell r="E2188">
            <v>0</v>
          </cell>
          <cell r="F2188"/>
          <cell r="G2188">
            <v>0</v>
          </cell>
          <cell r="H2188">
            <v>0</v>
          </cell>
          <cell r="I2188">
            <v>0</v>
          </cell>
          <cell r="J2188">
            <v>0</v>
          </cell>
          <cell r="K2188"/>
          <cell r="L2188"/>
          <cell r="M2188"/>
          <cell r="N2188"/>
        </row>
        <row r="2189">
          <cell r="A2189">
            <v>0</v>
          </cell>
          <cell r="B2189">
            <v>0</v>
          </cell>
          <cell r="C2189">
            <v>0</v>
          </cell>
          <cell r="D2189">
            <v>0</v>
          </cell>
          <cell r="E2189">
            <v>0</v>
          </cell>
          <cell r="F2189"/>
          <cell r="G2189">
            <v>0</v>
          </cell>
          <cell r="H2189">
            <v>0</v>
          </cell>
          <cell r="I2189">
            <v>0</v>
          </cell>
          <cell r="J2189">
            <v>0</v>
          </cell>
          <cell r="K2189"/>
          <cell r="L2189"/>
          <cell r="M2189"/>
          <cell r="N2189"/>
        </row>
        <row r="2190">
          <cell r="A2190">
            <v>0</v>
          </cell>
          <cell r="B2190">
            <v>0</v>
          </cell>
          <cell r="C2190">
            <v>0</v>
          </cell>
          <cell r="D2190">
            <v>0</v>
          </cell>
          <cell r="E2190">
            <v>0</v>
          </cell>
          <cell r="F2190"/>
          <cell r="G2190">
            <v>0</v>
          </cell>
          <cell r="H2190">
            <v>0</v>
          </cell>
          <cell r="I2190">
            <v>0</v>
          </cell>
          <cell r="J2190">
            <v>0</v>
          </cell>
          <cell r="K2190"/>
          <cell r="L2190"/>
          <cell r="M2190"/>
          <cell r="N2190"/>
        </row>
        <row r="2191">
          <cell r="A2191">
            <v>0</v>
          </cell>
          <cell r="B2191">
            <v>0</v>
          </cell>
          <cell r="C2191">
            <v>0</v>
          </cell>
          <cell r="D2191">
            <v>0</v>
          </cell>
          <cell r="E2191">
            <v>0</v>
          </cell>
          <cell r="F2191"/>
          <cell r="G2191">
            <v>0</v>
          </cell>
          <cell r="H2191">
            <v>0</v>
          </cell>
          <cell r="I2191">
            <v>0</v>
          </cell>
          <cell r="J2191">
            <v>0</v>
          </cell>
          <cell r="K2191"/>
          <cell r="L2191"/>
          <cell r="M2191"/>
          <cell r="N2191"/>
        </row>
        <row r="2192">
          <cell r="A2192">
            <v>0</v>
          </cell>
          <cell r="B2192">
            <v>0</v>
          </cell>
          <cell r="C2192">
            <v>0</v>
          </cell>
          <cell r="D2192">
            <v>0</v>
          </cell>
          <cell r="E2192">
            <v>0</v>
          </cell>
          <cell r="F2192"/>
          <cell r="G2192">
            <v>0</v>
          </cell>
          <cell r="H2192">
            <v>0</v>
          </cell>
          <cell r="I2192">
            <v>0</v>
          </cell>
          <cell r="J2192">
            <v>0</v>
          </cell>
          <cell r="K2192"/>
          <cell r="L2192"/>
          <cell r="M2192"/>
          <cell r="N2192"/>
        </row>
        <row r="2193">
          <cell r="A2193">
            <v>0</v>
          </cell>
          <cell r="B2193">
            <v>0</v>
          </cell>
          <cell r="C2193">
            <v>0</v>
          </cell>
          <cell r="D2193">
            <v>0</v>
          </cell>
          <cell r="E2193">
            <v>0</v>
          </cell>
          <cell r="F2193"/>
          <cell r="G2193">
            <v>0</v>
          </cell>
          <cell r="H2193">
            <v>0</v>
          </cell>
          <cell r="I2193">
            <v>0</v>
          </cell>
          <cell r="J2193">
            <v>0</v>
          </cell>
          <cell r="K2193"/>
          <cell r="L2193"/>
          <cell r="M2193"/>
          <cell r="N2193"/>
        </row>
        <row r="2194">
          <cell r="A2194">
            <v>0</v>
          </cell>
          <cell r="B2194">
            <v>0</v>
          </cell>
          <cell r="C2194">
            <v>0</v>
          </cell>
          <cell r="D2194">
            <v>0</v>
          </cell>
          <cell r="E2194">
            <v>0</v>
          </cell>
          <cell r="F2194"/>
          <cell r="G2194">
            <v>0</v>
          </cell>
          <cell r="H2194">
            <v>0</v>
          </cell>
          <cell r="I2194">
            <v>0</v>
          </cell>
          <cell r="J2194">
            <v>0</v>
          </cell>
          <cell r="K2194"/>
          <cell r="L2194"/>
          <cell r="M2194"/>
          <cell r="N2194"/>
        </row>
        <row r="2195">
          <cell r="A2195">
            <v>0</v>
          </cell>
          <cell r="B2195">
            <v>0</v>
          </cell>
          <cell r="C2195">
            <v>0</v>
          </cell>
          <cell r="D2195">
            <v>0</v>
          </cell>
          <cell r="E2195">
            <v>0</v>
          </cell>
          <cell r="F2195"/>
          <cell r="G2195">
            <v>0</v>
          </cell>
          <cell r="H2195">
            <v>0</v>
          </cell>
          <cell r="I2195">
            <v>0</v>
          </cell>
          <cell r="J2195">
            <v>0</v>
          </cell>
          <cell r="K2195"/>
          <cell r="L2195"/>
          <cell r="M2195"/>
          <cell r="N2195"/>
        </row>
        <row r="2196">
          <cell r="A2196">
            <v>0</v>
          </cell>
          <cell r="B2196">
            <v>0</v>
          </cell>
          <cell r="C2196">
            <v>0</v>
          </cell>
          <cell r="D2196">
            <v>0</v>
          </cell>
          <cell r="E2196">
            <v>0</v>
          </cell>
          <cell r="F2196"/>
          <cell r="G2196">
            <v>0</v>
          </cell>
          <cell r="H2196">
            <v>0</v>
          </cell>
          <cell r="I2196">
            <v>0</v>
          </cell>
          <cell r="J2196">
            <v>0</v>
          </cell>
          <cell r="K2196"/>
          <cell r="L2196"/>
          <cell r="M2196"/>
          <cell r="N2196"/>
        </row>
        <row r="2197">
          <cell r="A2197">
            <v>0</v>
          </cell>
          <cell r="B2197">
            <v>0</v>
          </cell>
          <cell r="C2197">
            <v>0</v>
          </cell>
          <cell r="D2197">
            <v>0</v>
          </cell>
          <cell r="E2197">
            <v>0</v>
          </cell>
          <cell r="F2197"/>
          <cell r="G2197">
            <v>0</v>
          </cell>
          <cell r="H2197">
            <v>0</v>
          </cell>
          <cell r="I2197">
            <v>0</v>
          </cell>
          <cell r="J2197">
            <v>0</v>
          </cell>
          <cell r="K2197"/>
          <cell r="L2197"/>
          <cell r="M2197"/>
          <cell r="N2197"/>
        </row>
        <row r="2198">
          <cell r="A2198">
            <v>0</v>
          </cell>
          <cell r="B2198">
            <v>0</v>
          </cell>
          <cell r="C2198">
            <v>0</v>
          </cell>
          <cell r="D2198">
            <v>0</v>
          </cell>
          <cell r="E2198">
            <v>0</v>
          </cell>
          <cell r="F2198"/>
          <cell r="G2198">
            <v>0</v>
          </cell>
          <cell r="H2198">
            <v>0</v>
          </cell>
          <cell r="I2198">
            <v>0</v>
          </cell>
          <cell r="J2198">
            <v>0</v>
          </cell>
          <cell r="K2198"/>
          <cell r="L2198"/>
          <cell r="M2198"/>
          <cell r="N2198"/>
        </row>
        <row r="2199">
          <cell r="A2199">
            <v>0</v>
          </cell>
          <cell r="B2199">
            <v>0</v>
          </cell>
          <cell r="C2199">
            <v>0</v>
          </cell>
          <cell r="D2199">
            <v>0</v>
          </cell>
          <cell r="E2199">
            <v>0</v>
          </cell>
          <cell r="F2199"/>
          <cell r="G2199">
            <v>0</v>
          </cell>
          <cell r="H2199">
            <v>0</v>
          </cell>
          <cell r="I2199">
            <v>0</v>
          </cell>
          <cell r="J2199">
            <v>0</v>
          </cell>
          <cell r="K2199"/>
          <cell r="L2199"/>
          <cell r="M2199"/>
          <cell r="N2199"/>
        </row>
        <row r="2200">
          <cell r="A2200">
            <v>0</v>
          </cell>
          <cell r="B2200">
            <v>0</v>
          </cell>
          <cell r="C2200">
            <v>0</v>
          </cell>
          <cell r="D2200">
            <v>0</v>
          </cell>
          <cell r="E2200">
            <v>0</v>
          </cell>
          <cell r="F2200"/>
          <cell r="G2200">
            <v>0</v>
          </cell>
          <cell r="H2200">
            <v>0</v>
          </cell>
          <cell r="I2200">
            <v>0</v>
          </cell>
          <cell r="J2200">
            <v>0</v>
          </cell>
          <cell r="K2200"/>
          <cell r="L2200"/>
          <cell r="M2200"/>
          <cell r="N2200"/>
        </row>
        <row r="2201">
          <cell r="A2201">
            <v>0</v>
          </cell>
          <cell r="B2201">
            <v>0</v>
          </cell>
          <cell r="C2201">
            <v>0</v>
          </cell>
          <cell r="D2201">
            <v>0</v>
          </cell>
          <cell r="E2201">
            <v>0</v>
          </cell>
          <cell r="F2201"/>
          <cell r="G2201">
            <v>0</v>
          </cell>
          <cell r="H2201">
            <v>0</v>
          </cell>
          <cell r="I2201">
            <v>0</v>
          </cell>
          <cell r="J2201">
            <v>0</v>
          </cell>
          <cell r="K2201"/>
          <cell r="L2201"/>
          <cell r="M2201"/>
          <cell r="N2201"/>
        </row>
        <row r="2202">
          <cell r="A2202">
            <v>0</v>
          </cell>
          <cell r="B2202">
            <v>0</v>
          </cell>
          <cell r="C2202">
            <v>0</v>
          </cell>
          <cell r="D2202">
            <v>0</v>
          </cell>
          <cell r="E2202">
            <v>0</v>
          </cell>
          <cell r="F2202"/>
          <cell r="G2202">
            <v>0</v>
          </cell>
          <cell r="H2202">
            <v>0</v>
          </cell>
          <cell r="I2202">
            <v>0</v>
          </cell>
          <cell r="J2202">
            <v>0</v>
          </cell>
          <cell r="K2202"/>
          <cell r="L2202"/>
          <cell r="M2202"/>
          <cell r="N2202"/>
        </row>
        <row r="2203">
          <cell r="A2203">
            <v>0</v>
          </cell>
          <cell r="B2203">
            <v>0</v>
          </cell>
          <cell r="C2203">
            <v>0</v>
          </cell>
          <cell r="D2203">
            <v>0</v>
          </cell>
          <cell r="E2203">
            <v>0</v>
          </cell>
          <cell r="F2203"/>
          <cell r="G2203">
            <v>0</v>
          </cell>
          <cell r="H2203">
            <v>0</v>
          </cell>
          <cell r="I2203">
            <v>0</v>
          </cell>
          <cell r="J2203">
            <v>0</v>
          </cell>
          <cell r="K2203"/>
          <cell r="L2203"/>
          <cell r="M2203"/>
          <cell r="N2203"/>
        </row>
        <row r="2204">
          <cell r="A2204">
            <v>0</v>
          </cell>
          <cell r="B2204">
            <v>0</v>
          </cell>
          <cell r="C2204">
            <v>0</v>
          </cell>
          <cell r="D2204">
            <v>0</v>
          </cell>
          <cell r="E2204">
            <v>0</v>
          </cell>
          <cell r="F2204"/>
          <cell r="G2204">
            <v>0</v>
          </cell>
          <cell r="H2204">
            <v>0</v>
          </cell>
          <cell r="I2204">
            <v>0</v>
          </cell>
          <cell r="J2204">
            <v>0</v>
          </cell>
          <cell r="K2204"/>
          <cell r="L2204"/>
          <cell r="M2204"/>
          <cell r="N2204"/>
        </row>
        <row r="2205">
          <cell r="A2205">
            <v>0</v>
          </cell>
          <cell r="B2205">
            <v>0</v>
          </cell>
          <cell r="C2205">
            <v>0</v>
          </cell>
          <cell r="D2205">
            <v>0</v>
          </cell>
          <cell r="E2205">
            <v>0</v>
          </cell>
          <cell r="F2205"/>
          <cell r="G2205">
            <v>0</v>
          </cell>
          <cell r="H2205">
            <v>0</v>
          </cell>
          <cell r="I2205">
            <v>0</v>
          </cell>
          <cell r="J2205">
            <v>0</v>
          </cell>
          <cell r="K2205"/>
          <cell r="L2205"/>
          <cell r="M2205"/>
          <cell r="N2205"/>
        </row>
        <row r="2206">
          <cell r="A2206">
            <v>0</v>
          </cell>
          <cell r="B2206">
            <v>0</v>
          </cell>
          <cell r="C2206">
            <v>0</v>
          </cell>
          <cell r="D2206">
            <v>0</v>
          </cell>
          <cell r="E2206">
            <v>0</v>
          </cell>
          <cell r="F2206"/>
          <cell r="G2206">
            <v>0</v>
          </cell>
          <cell r="H2206">
            <v>0</v>
          </cell>
          <cell r="I2206">
            <v>0</v>
          </cell>
          <cell r="J2206">
            <v>0</v>
          </cell>
          <cell r="K2206"/>
          <cell r="L2206"/>
          <cell r="M2206"/>
          <cell r="N2206"/>
        </row>
        <row r="2207">
          <cell r="A2207">
            <v>0</v>
          </cell>
          <cell r="B2207">
            <v>0</v>
          </cell>
          <cell r="C2207">
            <v>0</v>
          </cell>
          <cell r="D2207">
            <v>0</v>
          </cell>
          <cell r="E2207">
            <v>0</v>
          </cell>
          <cell r="F2207"/>
          <cell r="G2207">
            <v>0</v>
          </cell>
          <cell r="H2207">
            <v>0</v>
          </cell>
          <cell r="I2207">
            <v>0</v>
          </cell>
          <cell r="J2207">
            <v>0</v>
          </cell>
          <cell r="K2207"/>
          <cell r="L2207"/>
          <cell r="M2207"/>
          <cell r="N2207"/>
        </row>
        <row r="2208">
          <cell r="A2208">
            <v>0</v>
          </cell>
          <cell r="B2208">
            <v>0</v>
          </cell>
          <cell r="C2208">
            <v>0</v>
          </cell>
          <cell r="D2208">
            <v>0</v>
          </cell>
          <cell r="E2208">
            <v>0</v>
          </cell>
          <cell r="F2208"/>
          <cell r="G2208">
            <v>0</v>
          </cell>
          <cell r="H2208">
            <v>0</v>
          </cell>
          <cell r="I2208">
            <v>0</v>
          </cell>
          <cell r="J2208">
            <v>0</v>
          </cell>
          <cell r="K2208"/>
          <cell r="L2208"/>
          <cell r="M2208"/>
          <cell r="N2208"/>
        </row>
        <row r="2209">
          <cell r="A2209">
            <v>0</v>
          </cell>
          <cell r="B2209">
            <v>0</v>
          </cell>
          <cell r="C2209">
            <v>0</v>
          </cell>
          <cell r="D2209">
            <v>0</v>
          </cell>
          <cell r="E2209">
            <v>0</v>
          </cell>
          <cell r="F2209"/>
          <cell r="G2209">
            <v>0</v>
          </cell>
          <cell r="H2209">
            <v>0</v>
          </cell>
          <cell r="I2209">
            <v>0</v>
          </cell>
          <cell r="J2209">
            <v>0</v>
          </cell>
          <cell r="K2209"/>
          <cell r="L2209"/>
          <cell r="M2209"/>
          <cell r="N2209"/>
        </row>
        <row r="2210">
          <cell r="A2210">
            <v>0</v>
          </cell>
          <cell r="B2210">
            <v>0</v>
          </cell>
          <cell r="C2210">
            <v>0</v>
          </cell>
          <cell r="D2210">
            <v>0</v>
          </cell>
          <cell r="E2210">
            <v>0</v>
          </cell>
          <cell r="F2210"/>
          <cell r="G2210">
            <v>0</v>
          </cell>
          <cell r="H2210">
            <v>0</v>
          </cell>
          <cell r="I2210">
            <v>0</v>
          </cell>
          <cell r="J2210">
            <v>0</v>
          </cell>
          <cell r="K2210"/>
          <cell r="L2210"/>
          <cell r="M2210"/>
          <cell r="N2210"/>
        </row>
        <row r="2211">
          <cell r="A2211">
            <v>0</v>
          </cell>
          <cell r="B2211">
            <v>0</v>
          </cell>
          <cell r="C2211">
            <v>0</v>
          </cell>
          <cell r="D2211">
            <v>0</v>
          </cell>
          <cell r="E2211">
            <v>0</v>
          </cell>
          <cell r="F2211"/>
          <cell r="G2211">
            <v>0</v>
          </cell>
          <cell r="H2211">
            <v>0</v>
          </cell>
          <cell r="I2211">
            <v>0</v>
          </cell>
          <cell r="J2211">
            <v>0</v>
          </cell>
          <cell r="K2211"/>
          <cell r="L2211"/>
          <cell r="M2211"/>
          <cell r="N2211"/>
        </row>
        <row r="2212">
          <cell r="A2212">
            <v>0</v>
          </cell>
          <cell r="B2212">
            <v>0</v>
          </cell>
          <cell r="C2212">
            <v>0</v>
          </cell>
          <cell r="D2212">
            <v>0</v>
          </cell>
          <cell r="E2212">
            <v>0</v>
          </cell>
          <cell r="F2212"/>
          <cell r="G2212">
            <v>0</v>
          </cell>
          <cell r="H2212">
            <v>0</v>
          </cell>
          <cell r="I2212">
            <v>0</v>
          </cell>
          <cell r="J2212">
            <v>0</v>
          </cell>
          <cell r="K2212"/>
          <cell r="L2212"/>
          <cell r="M2212"/>
          <cell r="N2212"/>
        </row>
        <row r="2213">
          <cell r="A2213">
            <v>0</v>
          </cell>
          <cell r="B2213">
            <v>0</v>
          </cell>
          <cell r="C2213">
            <v>0</v>
          </cell>
          <cell r="D2213">
            <v>0</v>
          </cell>
          <cell r="E2213">
            <v>0</v>
          </cell>
          <cell r="F2213"/>
          <cell r="G2213">
            <v>0</v>
          </cell>
          <cell r="H2213">
            <v>0</v>
          </cell>
          <cell r="I2213">
            <v>0</v>
          </cell>
          <cell r="J2213">
            <v>0</v>
          </cell>
          <cell r="K2213"/>
          <cell r="L2213"/>
          <cell r="M2213"/>
          <cell r="N2213"/>
        </row>
        <row r="2214">
          <cell r="A2214">
            <v>0</v>
          </cell>
          <cell r="B2214">
            <v>0</v>
          </cell>
          <cell r="C2214">
            <v>0</v>
          </cell>
          <cell r="D2214">
            <v>0</v>
          </cell>
          <cell r="E2214">
            <v>0</v>
          </cell>
          <cell r="F2214"/>
          <cell r="G2214">
            <v>0</v>
          </cell>
          <cell r="H2214">
            <v>0</v>
          </cell>
          <cell r="I2214">
            <v>0</v>
          </cell>
          <cell r="J2214">
            <v>0</v>
          </cell>
          <cell r="K2214"/>
          <cell r="L2214"/>
          <cell r="M2214"/>
          <cell r="N2214"/>
        </row>
        <row r="2215">
          <cell r="A2215">
            <v>0</v>
          </cell>
          <cell r="B2215">
            <v>0</v>
          </cell>
          <cell r="C2215">
            <v>0</v>
          </cell>
          <cell r="D2215">
            <v>0</v>
          </cell>
          <cell r="E2215">
            <v>0</v>
          </cell>
          <cell r="F2215"/>
          <cell r="G2215">
            <v>0</v>
          </cell>
          <cell r="H2215">
            <v>0</v>
          </cell>
          <cell r="I2215">
            <v>0</v>
          </cell>
          <cell r="J2215">
            <v>0</v>
          </cell>
          <cell r="K2215"/>
          <cell r="L2215"/>
          <cell r="M2215"/>
          <cell r="N2215"/>
        </row>
        <row r="2216">
          <cell r="A2216">
            <v>0</v>
          </cell>
          <cell r="B2216">
            <v>0</v>
          </cell>
          <cell r="C2216">
            <v>0</v>
          </cell>
          <cell r="D2216">
            <v>0</v>
          </cell>
          <cell r="E2216">
            <v>0</v>
          </cell>
          <cell r="F2216"/>
          <cell r="G2216">
            <v>0</v>
          </cell>
          <cell r="H2216">
            <v>0</v>
          </cell>
          <cell r="I2216">
            <v>0</v>
          </cell>
          <cell r="J2216">
            <v>0</v>
          </cell>
          <cell r="K2216"/>
          <cell r="L2216"/>
          <cell r="M2216"/>
          <cell r="N2216"/>
        </row>
        <row r="2217">
          <cell r="A2217">
            <v>0</v>
          </cell>
          <cell r="B2217">
            <v>0</v>
          </cell>
          <cell r="C2217">
            <v>0</v>
          </cell>
          <cell r="D2217">
            <v>0</v>
          </cell>
          <cell r="E2217">
            <v>0</v>
          </cell>
          <cell r="F2217"/>
          <cell r="G2217">
            <v>0</v>
          </cell>
          <cell r="H2217">
            <v>0</v>
          </cell>
          <cell r="I2217">
            <v>0</v>
          </cell>
          <cell r="J2217">
            <v>0</v>
          </cell>
          <cell r="K2217"/>
          <cell r="L2217"/>
          <cell r="M2217"/>
          <cell r="N2217"/>
        </row>
        <row r="2218">
          <cell r="A2218">
            <v>0</v>
          </cell>
          <cell r="B2218">
            <v>0</v>
          </cell>
          <cell r="C2218">
            <v>0</v>
          </cell>
          <cell r="D2218">
            <v>0</v>
          </cell>
          <cell r="E2218">
            <v>0</v>
          </cell>
          <cell r="F2218"/>
          <cell r="G2218">
            <v>0</v>
          </cell>
          <cell r="H2218">
            <v>0</v>
          </cell>
          <cell r="I2218">
            <v>0</v>
          </cell>
          <cell r="J2218">
            <v>0</v>
          </cell>
          <cell r="K2218"/>
          <cell r="L2218"/>
          <cell r="M2218"/>
          <cell r="N2218"/>
        </row>
        <row r="2219">
          <cell r="A2219">
            <v>0</v>
          </cell>
          <cell r="B2219">
            <v>0</v>
          </cell>
          <cell r="C2219">
            <v>0</v>
          </cell>
          <cell r="D2219">
            <v>0</v>
          </cell>
          <cell r="E2219">
            <v>0</v>
          </cell>
          <cell r="F2219"/>
          <cell r="G2219">
            <v>0</v>
          </cell>
          <cell r="H2219">
            <v>0</v>
          </cell>
          <cell r="I2219">
            <v>0</v>
          </cell>
          <cell r="J2219">
            <v>0</v>
          </cell>
          <cell r="K2219"/>
          <cell r="L2219"/>
          <cell r="M2219"/>
          <cell r="N2219"/>
        </row>
        <row r="2220">
          <cell r="A2220">
            <v>0</v>
          </cell>
          <cell r="B2220">
            <v>0</v>
          </cell>
          <cell r="C2220">
            <v>0</v>
          </cell>
          <cell r="D2220">
            <v>0</v>
          </cell>
          <cell r="E2220">
            <v>0</v>
          </cell>
          <cell r="F2220"/>
          <cell r="G2220">
            <v>0</v>
          </cell>
          <cell r="H2220">
            <v>0</v>
          </cell>
          <cell r="I2220">
            <v>0</v>
          </cell>
          <cell r="J2220">
            <v>0</v>
          </cell>
          <cell r="K2220"/>
          <cell r="L2220"/>
          <cell r="M2220"/>
          <cell r="N2220"/>
        </row>
        <row r="2221">
          <cell r="A2221">
            <v>0</v>
          </cell>
          <cell r="B2221">
            <v>0</v>
          </cell>
          <cell r="C2221">
            <v>0</v>
          </cell>
          <cell r="D2221">
            <v>0</v>
          </cell>
          <cell r="E2221">
            <v>0</v>
          </cell>
          <cell r="F2221"/>
          <cell r="G2221">
            <v>0</v>
          </cell>
          <cell r="H2221">
            <v>0</v>
          </cell>
          <cell r="I2221">
            <v>0</v>
          </cell>
          <cell r="J2221">
            <v>0</v>
          </cell>
          <cell r="K2221"/>
          <cell r="L2221"/>
          <cell r="M2221"/>
          <cell r="N2221"/>
        </row>
        <row r="2222">
          <cell r="A2222">
            <v>0</v>
          </cell>
          <cell r="B2222">
            <v>0</v>
          </cell>
          <cell r="C2222">
            <v>0</v>
          </cell>
          <cell r="D2222">
            <v>0</v>
          </cell>
          <cell r="E2222">
            <v>0</v>
          </cell>
          <cell r="F2222"/>
          <cell r="G2222">
            <v>0</v>
          </cell>
          <cell r="H2222">
            <v>0</v>
          </cell>
          <cell r="I2222">
            <v>0</v>
          </cell>
          <cell r="J2222">
            <v>0</v>
          </cell>
          <cell r="K2222"/>
          <cell r="L2222"/>
          <cell r="M2222"/>
          <cell r="N2222"/>
        </row>
        <row r="2223">
          <cell r="A2223">
            <v>0</v>
          </cell>
          <cell r="B2223">
            <v>0</v>
          </cell>
          <cell r="C2223">
            <v>0</v>
          </cell>
          <cell r="D2223">
            <v>0</v>
          </cell>
          <cell r="E2223">
            <v>0</v>
          </cell>
          <cell r="F2223"/>
          <cell r="G2223">
            <v>0</v>
          </cell>
          <cell r="H2223">
            <v>0</v>
          </cell>
          <cell r="I2223">
            <v>0</v>
          </cell>
          <cell r="J2223">
            <v>0</v>
          </cell>
          <cell r="K2223"/>
          <cell r="L2223"/>
          <cell r="M2223"/>
          <cell r="N2223"/>
        </row>
        <row r="2224">
          <cell r="A2224">
            <v>0</v>
          </cell>
          <cell r="B2224">
            <v>0</v>
          </cell>
          <cell r="C2224">
            <v>0</v>
          </cell>
          <cell r="D2224">
            <v>0</v>
          </cell>
          <cell r="E2224">
            <v>0</v>
          </cell>
          <cell r="F2224"/>
          <cell r="G2224">
            <v>0</v>
          </cell>
          <cell r="H2224">
            <v>0</v>
          </cell>
          <cell r="I2224">
            <v>0</v>
          </cell>
          <cell r="J2224">
            <v>0</v>
          </cell>
          <cell r="K2224"/>
          <cell r="L2224"/>
          <cell r="M2224"/>
          <cell r="N2224"/>
        </row>
        <row r="2225">
          <cell r="A2225">
            <v>0</v>
          </cell>
          <cell r="B2225">
            <v>0</v>
          </cell>
          <cell r="C2225">
            <v>0</v>
          </cell>
          <cell r="D2225">
            <v>0</v>
          </cell>
          <cell r="E2225">
            <v>0</v>
          </cell>
          <cell r="F2225"/>
          <cell r="G2225">
            <v>0</v>
          </cell>
          <cell r="H2225">
            <v>0</v>
          </cell>
          <cell r="I2225">
            <v>0</v>
          </cell>
          <cell r="J2225">
            <v>0</v>
          </cell>
          <cell r="K2225"/>
          <cell r="L2225"/>
          <cell r="M2225"/>
          <cell r="N2225"/>
        </row>
        <row r="2226">
          <cell r="A2226">
            <v>0</v>
          </cell>
          <cell r="B2226">
            <v>0</v>
          </cell>
          <cell r="C2226">
            <v>0</v>
          </cell>
          <cell r="D2226">
            <v>0</v>
          </cell>
          <cell r="E2226">
            <v>0</v>
          </cell>
          <cell r="F2226"/>
          <cell r="G2226">
            <v>0</v>
          </cell>
          <cell r="H2226">
            <v>0</v>
          </cell>
          <cell r="I2226">
            <v>0</v>
          </cell>
          <cell r="J2226">
            <v>0</v>
          </cell>
          <cell r="K2226"/>
          <cell r="L2226"/>
          <cell r="M2226"/>
          <cell r="N2226"/>
        </row>
        <row r="2227">
          <cell r="A2227">
            <v>0</v>
          </cell>
          <cell r="B2227">
            <v>0</v>
          </cell>
          <cell r="C2227">
            <v>0</v>
          </cell>
          <cell r="D2227">
            <v>0</v>
          </cell>
          <cell r="E2227">
            <v>0</v>
          </cell>
          <cell r="F2227"/>
          <cell r="G2227">
            <v>0</v>
          </cell>
          <cell r="H2227">
            <v>0</v>
          </cell>
          <cell r="I2227">
            <v>0</v>
          </cell>
          <cell r="J2227">
            <v>0</v>
          </cell>
          <cell r="K2227"/>
          <cell r="L2227"/>
          <cell r="M2227"/>
          <cell r="N2227"/>
        </row>
        <row r="2228">
          <cell r="A2228">
            <v>0</v>
          </cell>
          <cell r="B2228">
            <v>0</v>
          </cell>
          <cell r="C2228">
            <v>0</v>
          </cell>
          <cell r="D2228">
            <v>0</v>
          </cell>
          <cell r="E2228">
            <v>0</v>
          </cell>
          <cell r="F2228"/>
          <cell r="G2228">
            <v>0</v>
          </cell>
          <cell r="H2228">
            <v>0</v>
          </cell>
          <cell r="I2228">
            <v>0</v>
          </cell>
          <cell r="J2228">
            <v>0</v>
          </cell>
          <cell r="K2228"/>
          <cell r="L2228"/>
          <cell r="M2228"/>
          <cell r="N2228"/>
        </row>
        <row r="2229">
          <cell r="A2229">
            <v>0</v>
          </cell>
          <cell r="B2229">
            <v>0</v>
          </cell>
          <cell r="C2229">
            <v>0</v>
          </cell>
          <cell r="D2229">
            <v>0</v>
          </cell>
          <cell r="E2229">
            <v>0</v>
          </cell>
          <cell r="F2229"/>
          <cell r="G2229">
            <v>0</v>
          </cell>
          <cell r="H2229">
            <v>0</v>
          </cell>
          <cell r="I2229">
            <v>0</v>
          </cell>
          <cell r="J2229">
            <v>0</v>
          </cell>
          <cell r="K2229"/>
          <cell r="L2229"/>
          <cell r="M2229"/>
          <cell r="N2229"/>
        </row>
        <row r="2230">
          <cell r="A2230">
            <v>0</v>
          </cell>
          <cell r="B2230">
            <v>0</v>
          </cell>
          <cell r="C2230">
            <v>0</v>
          </cell>
          <cell r="D2230">
            <v>0</v>
          </cell>
          <cell r="E2230">
            <v>0</v>
          </cell>
          <cell r="F2230"/>
          <cell r="G2230">
            <v>0</v>
          </cell>
          <cell r="H2230">
            <v>0</v>
          </cell>
          <cell r="I2230">
            <v>0</v>
          </cell>
          <cell r="J2230">
            <v>0</v>
          </cell>
          <cell r="K2230"/>
          <cell r="L2230"/>
          <cell r="M2230"/>
          <cell r="N2230"/>
        </row>
        <row r="2231">
          <cell r="A2231">
            <v>0</v>
          </cell>
          <cell r="B2231">
            <v>0</v>
          </cell>
          <cell r="C2231">
            <v>0</v>
          </cell>
          <cell r="D2231">
            <v>0</v>
          </cell>
          <cell r="E2231">
            <v>0</v>
          </cell>
          <cell r="F2231"/>
          <cell r="G2231">
            <v>0</v>
          </cell>
          <cell r="H2231">
            <v>0</v>
          </cell>
          <cell r="I2231">
            <v>0</v>
          </cell>
          <cell r="J2231">
            <v>0</v>
          </cell>
          <cell r="K2231"/>
          <cell r="L2231"/>
          <cell r="M2231"/>
          <cell r="N2231"/>
        </row>
        <row r="2232">
          <cell r="A2232">
            <v>0</v>
          </cell>
          <cell r="B2232">
            <v>0</v>
          </cell>
          <cell r="C2232">
            <v>0</v>
          </cell>
          <cell r="D2232">
            <v>0</v>
          </cell>
          <cell r="E2232">
            <v>0</v>
          </cell>
          <cell r="F2232"/>
          <cell r="G2232">
            <v>0</v>
          </cell>
          <cell r="H2232">
            <v>0</v>
          </cell>
          <cell r="I2232">
            <v>0</v>
          </cell>
          <cell r="J2232">
            <v>0</v>
          </cell>
          <cell r="K2232"/>
          <cell r="L2232"/>
          <cell r="M2232"/>
          <cell r="N2232"/>
        </row>
        <row r="2233">
          <cell r="A2233">
            <v>0</v>
          </cell>
          <cell r="B2233">
            <v>0</v>
          </cell>
          <cell r="C2233">
            <v>0</v>
          </cell>
          <cell r="D2233">
            <v>0</v>
          </cell>
          <cell r="E2233">
            <v>0</v>
          </cell>
          <cell r="F2233"/>
          <cell r="G2233">
            <v>0</v>
          </cell>
          <cell r="H2233">
            <v>0</v>
          </cell>
          <cell r="I2233">
            <v>0</v>
          </cell>
          <cell r="J2233">
            <v>0</v>
          </cell>
          <cell r="K2233"/>
          <cell r="L2233"/>
          <cell r="M2233"/>
          <cell r="N2233"/>
        </row>
        <row r="2234">
          <cell r="A2234">
            <v>0</v>
          </cell>
          <cell r="B2234">
            <v>0</v>
          </cell>
          <cell r="C2234">
            <v>0</v>
          </cell>
          <cell r="D2234">
            <v>0</v>
          </cell>
          <cell r="E2234">
            <v>0</v>
          </cell>
          <cell r="F2234"/>
          <cell r="G2234">
            <v>0</v>
          </cell>
          <cell r="H2234">
            <v>0</v>
          </cell>
          <cell r="I2234">
            <v>0</v>
          </cell>
          <cell r="J2234">
            <v>0</v>
          </cell>
          <cell r="K2234"/>
          <cell r="L2234"/>
          <cell r="M2234"/>
          <cell r="N2234"/>
        </row>
        <row r="2235">
          <cell r="A2235">
            <v>0</v>
          </cell>
          <cell r="B2235">
            <v>0</v>
          </cell>
          <cell r="C2235">
            <v>0</v>
          </cell>
          <cell r="D2235">
            <v>0</v>
          </cell>
          <cell r="E2235">
            <v>0</v>
          </cell>
          <cell r="F2235"/>
          <cell r="G2235">
            <v>0</v>
          </cell>
          <cell r="H2235">
            <v>0</v>
          </cell>
          <cell r="I2235">
            <v>0</v>
          </cell>
          <cell r="J2235">
            <v>0</v>
          </cell>
          <cell r="K2235"/>
          <cell r="L2235"/>
          <cell r="M2235"/>
          <cell r="N2235"/>
        </row>
        <row r="2236">
          <cell r="A2236">
            <v>0</v>
          </cell>
          <cell r="B2236">
            <v>0</v>
          </cell>
          <cell r="C2236">
            <v>0</v>
          </cell>
          <cell r="D2236">
            <v>0</v>
          </cell>
          <cell r="E2236">
            <v>0</v>
          </cell>
          <cell r="F2236"/>
          <cell r="G2236">
            <v>0</v>
          </cell>
          <cell r="H2236">
            <v>0</v>
          </cell>
          <cell r="I2236">
            <v>0</v>
          </cell>
          <cell r="J2236">
            <v>0</v>
          </cell>
          <cell r="K2236"/>
          <cell r="L2236"/>
          <cell r="M2236"/>
          <cell r="N2236"/>
        </row>
        <row r="2237">
          <cell r="A2237">
            <v>0</v>
          </cell>
          <cell r="B2237">
            <v>0</v>
          </cell>
          <cell r="C2237">
            <v>0</v>
          </cell>
          <cell r="D2237">
            <v>0</v>
          </cell>
          <cell r="E2237">
            <v>0</v>
          </cell>
          <cell r="F2237"/>
          <cell r="G2237">
            <v>0</v>
          </cell>
          <cell r="H2237">
            <v>0</v>
          </cell>
          <cell r="I2237">
            <v>0</v>
          </cell>
          <cell r="J2237">
            <v>0</v>
          </cell>
          <cell r="K2237"/>
          <cell r="L2237"/>
          <cell r="M2237"/>
          <cell r="N2237"/>
        </row>
        <row r="2238">
          <cell r="A2238">
            <v>0</v>
          </cell>
          <cell r="B2238">
            <v>0</v>
          </cell>
          <cell r="C2238">
            <v>0</v>
          </cell>
          <cell r="D2238">
            <v>0</v>
          </cell>
          <cell r="E2238">
            <v>0</v>
          </cell>
          <cell r="F2238"/>
          <cell r="G2238">
            <v>0</v>
          </cell>
          <cell r="H2238">
            <v>0</v>
          </cell>
          <cell r="I2238">
            <v>0</v>
          </cell>
          <cell r="J2238">
            <v>0</v>
          </cell>
          <cell r="K2238"/>
          <cell r="L2238"/>
          <cell r="M2238"/>
          <cell r="N2238"/>
        </row>
        <row r="2239">
          <cell r="A2239">
            <v>0</v>
          </cell>
          <cell r="B2239">
            <v>0</v>
          </cell>
          <cell r="C2239">
            <v>0</v>
          </cell>
          <cell r="D2239">
            <v>0</v>
          </cell>
          <cell r="E2239">
            <v>0</v>
          </cell>
          <cell r="F2239"/>
          <cell r="G2239">
            <v>0</v>
          </cell>
          <cell r="H2239">
            <v>0</v>
          </cell>
          <cell r="I2239">
            <v>0</v>
          </cell>
          <cell r="J2239">
            <v>0</v>
          </cell>
          <cell r="K2239"/>
          <cell r="L2239"/>
          <cell r="M2239"/>
          <cell r="N2239"/>
        </row>
        <row r="2240">
          <cell r="A2240">
            <v>0</v>
          </cell>
          <cell r="B2240">
            <v>0</v>
          </cell>
          <cell r="C2240">
            <v>0</v>
          </cell>
          <cell r="D2240">
            <v>0</v>
          </cell>
          <cell r="E2240">
            <v>0</v>
          </cell>
          <cell r="F2240"/>
          <cell r="G2240">
            <v>0</v>
          </cell>
          <cell r="H2240">
            <v>0</v>
          </cell>
          <cell r="I2240">
            <v>0</v>
          </cell>
          <cell r="J2240">
            <v>0</v>
          </cell>
          <cell r="K2240"/>
          <cell r="L2240"/>
          <cell r="M2240"/>
          <cell r="N2240"/>
        </row>
        <row r="2241">
          <cell r="A2241">
            <v>0</v>
          </cell>
          <cell r="B2241">
            <v>0</v>
          </cell>
          <cell r="C2241">
            <v>0</v>
          </cell>
          <cell r="D2241">
            <v>0</v>
          </cell>
          <cell r="E2241">
            <v>0</v>
          </cell>
          <cell r="F2241"/>
          <cell r="G2241">
            <v>0</v>
          </cell>
          <cell r="H2241">
            <v>0</v>
          </cell>
          <cell r="I2241">
            <v>0</v>
          </cell>
          <cell r="J2241">
            <v>0</v>
          </cell>
          <cell r="K2241"/>
          <cell r="L2241"/>
          <cell r="M2241"/>
          <cell r="N2241"/>
        </row>
        <row r="2242">
          <cell r="A2242">
            <v>0</v>
          </cell>
          <cell r="B2242">
            <v>0</v>
          </cell>
          <cell r="C2242">
            <v>0</v>
          </cell>
          <cell r="D2242">
            <v>0</v>
          </cell>
          <cell r="E2242">
            <v>0</v>
          </cell>
          <cell r="F2242"/>
          <cell r="G2242">
            <v>0</v>
          </cell>
          <cell r="H2242">
            <v>0</v>
          </cell>
          <cell r="I2242">
            <v>0</v>
          </cell>
          <cell r="J2242">
            <v>0</v>
          </cell>
          <cell r="K2242"/>
          <cell r="L2242"/>
          <cell r="M2242"/>
          <cell r="N2242"/>
        </row>
        <row r="2243">
          <cell r="A2243">
            <v>0</v>
          </cell>
          <cell r="B2243">
            <v>0</v>
          </cell>
          <cell r="C2243">
            <v>0</v>
          </cell>
          <cell r="D2243">
            <v>0</v>
          </cell>
          <cell r="E2243">
            <v>0</v>
          </cell>
          <cell r="F2243"/>
          <cell r="G2243">
            <v>0</v>
          </cell>
          <cell r="H2243">
            <v>0</v>
          </cell>
          <cell r="I2243">
            <v>0</v>
          </cell>
          <cell r="J2243">
            <v>0</v>
          </cell>
          <cell r="K2243"/>
          <cell r="L2243"/>
          <cell r="M2243"/>
          <cell r="N2243"/>
        </row>
        <row r="2244">
          <cell r="A2244">
            <v>0</v>
          </cell>
          <cell r="B2244">
            <v>0</v>
          </cell>
          <cell r="C2244">
            <v>0</v>
          </cell>
          <cell r="D2244">
            <v>0</v>
          </cell>
          <cell r="E2244">
            <v>0</v>
          </cell>
          <cell r="F2244"/>
          <cell r="G2244">
            <v>0</v>
          </cell>
          <cell r="H2244">
            <v>0</v>
          </cell>
          <cell r="I2244">
            <v>0</v>
          </cell>
          <cell r="J2244">
            <v>0</v>
          </cell>
          <cell r="K2244"/>
          <cell r="L2244"/>
          <cell r="M2244"/>
          <cell r="N2244"/>
        </row>
        <row r="2245">
          <cell r="A2245">
            <v>0</v>
          </cell>
          <cell r="B2245">
            <v>0</v>
          </cell>
          <cell r="C2245">
            <v>0</v>
          </cell>
          <cell r="D2245">
            <v>0</v>
          </cell>
          <cell r="E2245">
            <v>0</v>
          </cell>
          <cell r="F2245"/>
          <cell r="G2245">
            <v>0</v>
          </cell>
          <cell r="H2245">
            <v>0</v>
          </cell>
          <cell r="I2245">
            <v>0</v>
          </cell>
          <cell r="J2245">
            <v>0</v>
          </cell>
          <cell r="K2245"/>
          <cell r="L2245"/>
          <cell r="M2245"/>
          <cell r="N2245"/>
        </row>
        <row r="2246">
          <cell r="A2246">
            <v>0</v>
          </cell>
          <cell r="B2246">
            <v>0</v>
          </cell>
          <cell r="C2246">
            <v>0</v>
          </cell>
          <cell r="D2246">
            <v>0</v>
          </cell>
          <cell r="E2246">
            <v>0</v>
          </cell>
          <cell r="F2246"/>
          <cell r="G2246">
            <v>0</v>
          </cell>
          <cell r="H2246">
            <v>0</v>
          </cell>
          <cell r="I2246">
            <v>0</v>
          </cell>
          <cell r="J2246">
            <v>0</v>
          </cell>
          <cell r="K2246"/>
          <cell r="L2246"/>
          <cell r="M2246"/>
          <cell r="N2246"/>
        </row>
        <row r="2247">
          <cell r="A2247">
            <v>0</v>
          </cell>
          <cell r="B2247">
            <v>0</v>
          </cell>
          <cell r="C2247">
            <v>0</v>
          </cell>
          <cell r="D2247">
            <v>0</v>
          </cell>
          <cell r="E2247">
            <v>0</v>
          </cell>
          <cell r="F2247"/>
          <cell r="G2247">
            <v>0</v>
          </cell>
          <cell r="H2247">
            <v>0</v>
          </cell>
          <cell r="I2247">
            <v>0</v>
          </cell>
          <cell r="J2247">
            <v>0</v>
          </cell>
          <cell r="K2247"/>
          <cell r="L2247"/>
          <cell r="M2247"/>
          <cell r="N2247"/>
        </row>
        <row r="2248">
          <cell r="A2248">
            <v>0</v>
          </cell>
          <cell r="B2248">
            <v>0</v>
          </cell>
          <cell r="C2248">
            <v>0</v>
          </cell>
          <cell r="D2248">
            <v>0</v>
          </cell>
          <cell r="E2248">
            <v>0</v>
          </cell>
          <cell r="F2248"/>
          <cell r="G2248">
            <v>0</v>
          </cell>
          <cell r="H2248">
            <v>0</v>
          </cell>
          <cell r="I2248">
            <v>0</v>
          </cell>
          <cell r="J2248">
            <v>0</v>
          </cell>
          <cell r="K2248"/>
          <cell r="L2248"/>
          <cell r="M2248"/>
          <cell r="N2248"/>
        </row>
        <row r="2249">
          <cell r="A2249">
            <v>0</v>
          </cell>
          <cell r="B2249">
            <v>0</v>
          </cell>
          <cell r="C2249">
            <v>0</v>
          </cell>
          <cell r="D2249">
            <v>0</v>
          </cell>
          <cell r="E2249">
            <v>0</v>
          </cell>
          <cell r="F2249"/>
          <cell r="G2249">
            <v>0</v>
          </cell>
          <cell r="H2249">
            <v>0</v>
          </cell>
          <cell r="I2249">
            <v>0</v>
          </cell>
          <cell r="J2249">
            <v>0</v>
          </cell>
          <cell r="K2249"/>
          <cell r="L2249"/>
          <cell r="M2249"/>
          <cell r="N2249"/>
        </row>
        <row r="2250">
          <cell r="A2250">
            <v>0</v>
          </cell>
          <cell r="B2250">
            <v>0</v>
          </cell>
          <cell r="C2250">
            <v>0</v>
          </cell>
          <cell r="D2250">
            <v>0</v>
          </cell>
          <cell r="E2250">
            <v>0</v>
          </cell>
          <cell r="F2250"/>
          <cell r="G2250">
            <v>0</v>
          </cell>
          <cell r="H2250">
            <v>0</v>
          </cell>
          <cell r="I2250">
            <v>0</v>
          </cell>
          <cell r="J2250">
            <v>0</v>
          </cell>
          <cell r="K2250"/>
          <cell r="L2250"/>
          <cell r="M2250"/>
          <cell r="N2250"/>
        </row>
        <row r="2251">
          <cell r="A2251">
            <v>0</v>
          </cell>
          <cell r="B2251">
            <v>0</v>
          </cell>
          <cell r="C2251">
            <v>0</v>
          </cell>
          <cell r="D2251">
            <v>0</v>
          </cell>
          <cell r="E2251">
            <v>0</v>
          </cell>
          <cell r="F2251"/>
          <cell r="G2251">
            <v>0</v>
          </cell>
          <cell r="H2251">
            <v>0</v>
          </cell>
          <cell r="I2251">
            <v>0</v>
          </cell>
          <cell r="J2251">
            <v>0</v>
          </cell>
          <cell r="K2251"/>
          <cell r="L2251"/>
          <cell r="M2251"/>
          <cell r="N2251"/>
        </row>
        <row r="2252">
          <cell r="A2252">
            <v>0</v>
          </cell>
          <cell r="B2252">
            <v>0</v>
          </cell>
          <cell r="C2252">
            <v>0</v>
          </cell>
          <cell r="D2252">
            <v>0</v>
          </cell>
          <cell r="E2252">
            <v>0</v>
          </cell>
          <cell r="F2252"/>
          <cell r="G2252">
            <v>0</v>
          </cell>
          <cell r="H2252">
            <v>0</v>
          </cell>
          <cell r="I2252">
            <v>0</v>
          </cell>
          <cell r="J2252">
            <v>0</v>
          </cell>
          <cell r="K2252"/>
          <cell r="L2252"/>
          <cell r="M2252"/>
          <cell r="N2252"/>
        </row>
        <row r="2253">
          <cell r="A2253">
            <v>0</v>
          </cell>
          <cell r="B2253">
            <v>0</v>
          </cell>
          <cell r="C2253">
            <v>0</v>
          </cell>
          <cell r="D2253">
            <v>0</v>
          </cell>
          <cell r="E2253">
            <v>0</v>
          </cell>
          <cell r="F2253"/>
          <cell r="G2253">
            <v>0</v>
          </cell>
          <cell r="H2253">
            <v>0</v>
          </cell>
          <cell r="I2253">
            <v>0</v>
          </cell>
          <cell r="J2253">
            <v>0</v>
          </cell>
          <cell r="K2253"/>
          <cell r="L2253"/>
          <cell r="M2253"/>
          <cell r="N2253"/>
        </row>
        <row r="2254">
          <cell r="A2254">
            <v>0</v>
          </cell>
          <cell r="B2254">
            <v>0</v>
          </cell>
          <cell r="C2254">
            <v>0</v>
          </cell>
          <cell r="D2254">
            <v>0</v>
          </cell>
          <cell r="E2254">
            <v>0</v>
          </cell>
          <cell r="F2254"/>
          <cell r="G2254">
            <v>0</v>
          </cell>
          <cell r="H2254">
            <v>0</v>
          </cell>
          <cell r="I2254">
            <v>0</v>
          </cell>
          <cell r="J2254">
            <v>0</v>
          </cell>
          <cell r="K2254"/>
          <cell r="L2254"/>
          <cell r="M2254"/>
          <cell r="N2254"/>
        </row>
        <row r="2255">
          <cell r="A2255">
            <v>0</v>
          </cell>
          <cell r="B2255">
            <v>0</v>
          </cell>
          <cell r="C2255">
            <v>0</v>
          </cell>
          <cell r="D2255">
            <v>0</v>
          </cell>
          <cell r="E2255">
            <v>0</v>
          </cell>
          <cell r="F2255"/>
          <cell r="G2255">
            <v>0</v>
          </cell>
          <cell r="H2255">
            <v>0</v>
          </cell>
          <cell r="I2255">
            <v>0</v>
          </cell>
          <cell r="J2255">
            <v>0</v>
          </cell>
          <cell r="K2255"/>
          <cell r="L2255"/>
          <cell r="M2255"/>
          <cell r="N2255"/>
        </row>
        <row r="2256">
          <cell r="A2256">
            <v>0</v>
          </cell>
          <cell r="B2256">
            <v>0</v>
          </cell>
          <cell r="C2256">
            <v>0</v>
          </cell>
          <cell r="D2256">
            <v>0</v>
          </cell>
          <cell r="E2256">
            <v>0</v>
          </cell>
          <cell r="F2256"/>
          <cell r="G2256">
            <v>0</v>
          </cell>
          <cell r="H2256">
            <v>0</v>
          </cell>
          <cell r="I2256">
            <v>0</v>
          </cell>
          <cell r="J2256">
            <v>0</v>
          </cell>
          <cell r="K2256"/>
          <cell r="L2256"/>
          <cell r="M2256"/>
          <cell r="N2256"/>
        </row>
        <row r="2257">
          <cell r="A2257">
            <v>0</v>
          </cell>
          <cell r="B2257">
            <v>0</v>
          </cell>
          <cell r="C2257">
            <v>0</v>
          </cell>
          <cell r="D2257">
            <v>0</v>
          </cell>
          <cell r="E2257">
            <v>0</v>
          </cell>
          <cell r="F2257"/>
          <cell r="G2257">
            <v>0</v>
          </cell>
          <cell r="H2257">
            <v>0</v>
          </cell>
          <cell r="I2257">
            <v>0</v>
          </cell>
          <cell r="J2257">
            <v>0</v>
          </cell>
          <cell r="K2257"/>
          <cell r="L2257"/>
          <cell r="M2257"/>
          <cell r="N2257"/>
        </row>
        <row r="2258">
          <cell r="A2258">
            <v>0</v>
          </cell>
          <cell r="B2258">
            <v>0</v>
          </cell>
          <cell r="C2258">
            <v>0</v>
          </cell>
          <cell r="D2258">
            <v>0</v>
          </cell>
          <cell r="E2258">
            <v>0</v>
          </cell>
          <cell r="F2258"/>
          <cell r="G2258">
            <v>0</v>
          </cell>
          <cell r="H2258">
            <v>0</v>
          </cell>
          <cell r="I2258">
            <v>0</v>
          </cell>
          <cell r="J2258">
            <v>0</v>
          </cell>
          <cell r="K2258"/>
          <cell r="L2258"/>
          <cell r="M2258"/>
          <cell r="N2258"/>
        </row>
        <row r="2259">
          <cell r="A2259">
            <v>0</v>
          </cell>
          <cell r="B2259">
            <v>0</v>
          </cell>
          <cell r="C2259">
            <v>0</v>
          </cell>
          <cell r="D2259">
            <v>0</v>
          </cell>
          <cell r="E2259">
            <v>0</v>
          </cell>
          <cell r="F2259"/>
          <cell r="G2259">
            <v>0</v>
          </cell>
          <cell r="H2259">
            <v>0</v>
          </cell>
          <cell r="I2259">
            <v>0</v>
          </cell>
          <cell r="J2259">
            <v>0</v>
          </cell>
          <cell r="K2259"/>
          <cell r="L2259"/>
          <cell r="M2259"/>
          <cell r="N2259"/>
        </row>
        <row r="2260">
          <cell r="A2260">
            <v>0</v>
          </cell>
          <cell r="B2260">
            <v>0</v>
          </cell>
          <cell r="C2260">
            <v>0</v>
          </cell>
          <cell r="D2260">
            <v>0</v>
          </cell>
          <cell r="E2260">
            <v>0</v>
          </cell>
          <cell r="F2260"/>
          <cell r="G2260">
            <v>0</v>
          </cell>
          <cell r="H2260">
            <v>0</v>
          </cell>
          <cell r="I2260">
            <v>0</v>
          </cell>
          <cell r="J2260">
            <v>0</v>
          </cell>
          <cell r="K2260"/>
          <cell r="L2260"/>
          <cell r="M2260"/>
          <cell r="N2260"/>
        </row>
        <row r="2261">
          <cell r="A2261">
            <v>0</v>
          </cell>
          <cell r="B2261">
            <v>0</v>
          </cell>
          <cell r="C2261">
            <v>0</v>
          </cell>
          <cell r="D2261">
            <v>0</v>
          </cell>
          <cell r="E2261">
            <v>0</v>
          </cell>
          <cell r="F2261"/>
          <cell r="G2261">
            <v>0</v>
          </cell>
          <cell r="H2261">
            <v>0</v>
          </cell>
          <cell r="I2261">
            <v>0</v>
          </cell>
          <cell r="J2261">
            <v>0</v>
          </cell>
          <cell r="K2261"/>
          <cell r="L2261"/>
          <cell r="M2261"/>
          <cell r="N2261"/>
        </row>
        <row r="2262">
          <cell r="A2262">
            <v>0</v>
          </cell>
          <cell r="B2262">
            <v>0</v>
          </cell>
          <cell r="C2262">
            <v>0</v>
          </cell>
          <cell r="D2262">
            <v>0</v>
          </cell>
          <cell r="E2262">
            <v>0</v>
          </cell>
          <cell r="F2262"/>
          <cell r="G2262">
            <v>0</v>
          </cell>
          <cell r="H2262">
            <v>0</v>
          </cell>
          <cell r="I2262">
            <v>0</v>
          </cell>
          <cell r="J2262">
            <v>0</v>
          </cell>
          <cell r="K2262"/>
          <cell r="L2262"/>
          <cell r="M2262"/>
          <cell r="N2262"/>
        </row>
        <row r="2263">
          <cell r="A2263">
            <v>0</v>
          </cell>
          <cell r="B2263">
            <v>0</v>
          </cell>
          <cell r="C2263">
            <v>0</v>
          </cell>
          <cell r="D2263">
            <v>0</v>
          </cell>
          <cell r="E2263">
            <v>0</v>
          </cell>
          <cell r="F2263"/>
          <cell r="G2263">
            <v>0</v>
          </cell>
          <cell r="H2263">
            <v>0</v>
          </cell>
          <cell r="I2263">
            <v>0</v>
          </cell>
          <cell r="J2263">
            <v>0</v>
          </cell>
          <cell r="K2263"/>
          <cell r="L2263"/>
          <cell r="M2263"/>
          <cell r="N2263"/>
        </row>
        <row r="2264">
          <cell r="A2264">
            <v>0</v>
          </cell>
          <cell r="B2264">
            <v>0</v>
          </cell>
          <cell r="C2264">
            <v>0</v>
          </cell>
          <cell r="D2264">
            <v>0</v>
          </cell>
          <cell r="E2264">
            <v>0</v>
          </cell>
          <cell r="F2264"/>
          <cell r="G2264">
            <v>0</v>
          </cell>
          <cell r="H2264">
            <v>0</v>
          </cell>
          <cell r="I2264">
            <v>0</v>
          </cell>
          <cell r="J2264">
            <v>0</v>
          </cell>
          <cell r="K2264"/>
          <cell r="L2264"/>
          <cell r="M2264"/>
          <cell r="N2264"/>
        </row>
        <row r="2265">
          <cell r="A2265">
            <v>0</v>
          </cell>
          <cell r="B2265">
            <v>0</v>
          </cell>
          <cell r="C2265">
            <v>0</v>
          </cell>
          <cell r="D2265">
            <v>0</v>
          </cell>
          <cell r="E2265">
            <v>0</v>
          </cell>
          <cell r="F2265"/>
          <cell r="G2265">
            <v>0</v>
          </cell>
          <cell r="H2265">
            <v>0</v>
          </cell>
          <cell r="I2265">
            <v>0</v>
          </cell>
          <cell r="J2265">
            <v>0</v>
          </cell>
          <cell r="K2265"/>
          <cell r="L2265"/>
          <cell r="M2265"/>
          <cell r="N2265"/>
        </row>
        <row r="2266">
          <cell r="A2266">
            <v>0</v>
          </cell>
          <cell r="B2266">
            <v>0</v>
          </cell>
          <cell r="C2266">
            <v>0</v>
          </cell>
          <cell r="D2266">
            <v>0</v>
          </cell>
          <cell r="E2266">
            <v>0</v>
          </cell>
          <cell r="F2266"/>
          <cell r="G2266">
            <v>0</v>
          </cell>
          <cell r="H2266">
            <v>0</v>
          </cell>
          <cell r="I2266">
            <v>0</v>
          </cell>
          <cell r="J2266">
            <v>0</v>
          </cell>
          <cell r="K2266"/>
          <cell r="L2266"/>
          <cell r="M2266"/>
          <cell r="N2266"/>
        </row>
        <row r="2267">
          <cell r="A2267">
            <v>0</v>
          </cell>
          <cell r="B2267">
            <v>0</v>
          </cell>
          <cell r="C2267">
            <v>0</v>
          </cell>
          <cell r="D2267">
            <v>0</v>
          </cell>
          <cell r="E2267">
            <v>0</v>
          </cell>
          <cell r="F2267"/>
          <cell r="G2267">
            <v>0</v>
          </cell>
          <cell r="H2267">
            <v>0</v>
          </cell>
          <cell r="I2267">
            <v>0</v>
          </cell>
          <cell r="J2267">
            <v>0</v>
          </cell>
          <cell r="K2267"/>
          <cell r="L2267"/>
          <cell r="M2267"/>
          <cell r="N2267"/>
        </row>
        <row r="2268">
          <cell r="A2268">
            <v>0</v>
          </cell>
          <cell r="B2268">
            <v>0</v>
          </cell>
          <cell r="C2268">
            <v>0</v>
          </cell>
          <cell r="D2268">
            <v>0</v>
          </cell>
          <cell r="E2268">
            <v>0</v>
          </cell>
          <cell r="F2268"/>
          <cell r="G2268">
            <v>0</v>
          </cell>
          <cell r="H2268">
            <v>0</v>
          </cell>
          <cell r="I2268">
            <v>0</v>
          </cell>
          <cell r="J2268">
            <v>0</v>
          </cell>
          <cell r="K2268"/>
          <cell r="L2268"/>
          <cell r="M2268"/>
          <cell r="N2268"/>
        </row>
        <row r="2269">
          <cell r="A2269">
            <v>0</v>
          </cell>
          <cell r="B2269">
            <v>0</v>
          </cell>
          <cell r="C2269">
            <v>0</v>
          </cell>
          <cell r="D2269">
            <v>0</v>
          </cell>
          <cell r="E2269">
            <v>0</v>
          </cell>
          <cell r="F2269"/>
          <cell r="G2269">
            <v>0</v>
          </cell>
          <cell r="H2269">
            <v>0</v>
          </cell>
          <cell r="I2269">
            <v>0</v>
          </cell>
          <cell r="J2269">
            <v>0</v>
          </cell>
          <cell r="K2269"/>
          <cell r="L2269"/>
          <cell r="M2269"/>
          <cell r="N2269"/>
        </row>
        <row r="2270">
          <cell r="A2270">
            <v>0</v>
          </cell>
          <cell r="B2270">
            <v>0</v>
          </cell>
          <cell r="C2270">
            <v>0</v>
          </cell>
          <cell r="D2270">
            <v>0</v>
          </cell>
          <cell r="E2270">
            <v>0</v>
          </cell>
          <cell r="F2270"/>
          <cell r="G2270">
            <v>0</v>
          </cell>
          <cell r="H2270">
            <v>0</v>
          </cell>
          <cell r="I2270">
            <v>0</v>
          </cell>
          <cell r="J2270">
            <v>0</v>
          </cell>
          <cell r="K2270"/>
          <cell r="L2270"/>
          <cell r="M2270"/>
          <cell r="N2270"/>
        </row>
        <row r="2271">
          <cell r="A2271">
            <v>0</v>
          </cell>
          <cell r="B2271">
            <v>0</v>
          </cell>
          <cell r="C2271">
            <v>0</v>
          </cell>
          <cell r="D2271">
            <v>0</v>
          </cell>
          <cell r="E2271">
            <v>0</v>
          </cell>
          <cell r="F2271"/>
          <cell r="G2271">
            <v>0</v>
          </cell>
          <cell r="H2271">
            <v>0</v>
          </cell>
          <cell r="I2271">
            <v>0</v>
          </cell>
          <cell r="J2271">
            <v>0</v>
          </cell>
          <cell r="K2271"/>
          <cell r="L2271"/>
          <cell r="M2271"/>
          <cell r="N2271"/>
        </row>
        <row r="2272">
          <cell r="A2272">
            <v>0</v>
          </cell>
          <cell r="B2272">
            <v>0</v>
          </cell>
          <cell r="C2272">
            <v>0</v>
          </cell>
          <cell r="D2272">
            <v>0</v>
          </cell>
          <cell r="E2272">
            <v>0</v>
          </cell>
          <cell r="F2272"/>
          <cell r="G2272">
            <v>0</v>
          </cell>
          <cell r="H2272">
            <v>0</v>
          </cell>
          <cell r="I2272">
            <v>0</v>
          </cell>
          <cell r="J2272">
            <v>0</v>
          </cell>
          <cell r="K2272"/>
          <cell r="L2272"/>
          <cell r="M2272"/>
          <cell r="N2272"/>
        </row>
        <row r="2273">
          <cell r="A2273">
            <v>0</v>
          </cell>
          <cell r="B2273">
            <v>0</v>
          </cell>
          <cell r="C2273">
            <v>0</v>
          </cell>
          <cell r="D2273">
            <v>0</v>
          </cell>
          <cell r="E2273">
            <v>0</v>
          </cell>
          <cell r="F2273"/>
          <cell r="G2273">
            <v>0</v>
          </cell>
          <cell r="H2273">
            <v>0</v>
          </cell>
          <cell r="I2273">
            <v>0</v>
          </cell>
          <cell r="J2273">
            <v>0</v>
          </cell>
          <cell r="K2273"/>
          <cell r="L2273"/>
          <cell r="M2273"/>
          <cell r="N2273"/>
        </row>
        <row r="2274">
          <cell r="A2274">
            <v>0</v>
          </cell>
          <cell r="B2274">
            <v>0</v>
          </cell>
          <cell r="C2274">
            <v>0</v>
          </cell>
          <cell r="D2274">
            <v>0</v>
          </cell>
          <cell r="E2274">
            <v>0</v>
          </cell>
          <cell r="F2274"/>
          <cell r="G2274">
            <v>0</v>
          </cell>
          <cell r="H2274">
            <v>0</v>
          </cell>
          <cell r="I2274">
            <v>0</v>
          </cell>
          <cell r="J2274">
            <v>0</v>
          </cell>
          <cell r="K2274"/>
          <cell r="L2274"/>
          <cell r="M2274"/>
          <cell r="N2274"/>
        </row>
        <row r="2275">
          <cell r="A2275">
            <v>0</v>
          </cell>
          <cell r="B2275">
            <v>0</v>
          </cell>
          <cell r="C2275">
            <v>0</v>
          </cell>
          <cell r="D2275">
            <v>0</v>
          </cell>
          <cell r="E2275">
            <v>0</v>
          </cell>
          <cell r="F2275"/>
          <cell r="G2275">
            <v>0</v>
          </cell>
          <cell r="H2275">
            <v>0</v>
          </cell>
          <cell r="I2275">
            <v>0</v>
          </cell>
          <cell r="J2275">
            <v>0</v>
          </cell>
          <cell r="K2275"/>
          <cell r="L2275"/>
          <cell r="M2275"/>
          <cell r="N2275"/>
        </row>
        <row r="2276">
          <cell r="A2276">
            <v>0</v>
          </cell>
          <cell r="B2276">
            <v>0</v>
          </cell>
          <cell r="C2276">
            <v>0</v>
          </cell>
          <cell r="D2276">
            <v>0</v>
          </cell>
          <cell r="E2276">
            <v>0</v>
          </cell>
          <cell r="F2276"/>
          <cell r="G2276">
            <v>0</v>
          </cell>
          <cell r="H2276">
            <v>0</v>
          </cell>
          <cell r="I2276">
            <v>0</v>
          </cell>
          <cell r="J2276">
            <v>0</v>
          </cell>
          <cell r="K2276"/>
          <cell r="L2276"/>
          <cell r="M2276"/>
          <cell r="N2276"/>
        </row>
        <row r="2277">
          <cell r="A2277">
            <v>0</v>
          </cell>
          <cell r="B2277">
            <v>0</v>
          </cell>
          <cell r="C2277">
            <v>0</v>
          </cell>
          <cell r="D2277">
            <v>0</v>
          </cell>
          <cell r="E2277">
            <v>0</v>
          </cell>
          <cell r="F2277"/>
          <cell r="G2277">
            <v>0</v>
          </cell>
          <cell r="H2277">
            <v>0</v>
          </cell>
          <cell r="I2277">
            <v>0</v>
          </cell>
          <cell r="J2277">
            <v>0</v>
          </cell>
          <cell r="K2277"/>
          <cell r="L2277"/>
          <cell r="M2277"/>
          <cell r="N2277"/>
        </row>
        <row r="2278">
          <cell r="A2278">
            <v>0</v>
          </cell>
          <cell r="B2278">
            <v>0</v>
          </cell>
          <cell r="C2278">
            <v>0</v>
          </cell>
          <cell r="D2278">
            <v>0</v>
          </cell>
          <cell r="E2278">
            <v>0</v>
          </cell>
          <cell r="F2278"/>
          <cell r="G2278">
            <v>0</v>
          </cell>
          <cell r="H2278">
            <v>0</v>
          </cell>
          <cell r="I2278">
            <v>0</v>
          </cell>
          <cell r="J2278">
            <v>0</v>
          </cell>
          <cell r="K2278"/>
          <cell r="L2278"/>
          <cell r="M2278"/>
          <cell r="N2278"/>
        </row>
        <row r="2279">
          <cell r="A2279">
            <v>0</v>
          </cell>
          <cell r="B2279">
            <v>0</v>
          </cell>
          <cell r="C2279">
            <v>0</v>
          </cell>
          <cell r="D2279">
            <v>0</v>
          </cell>
          <cell r="E2279">
            <v>0</v>
          </cell>
          <cell r="F2279"/>
          <cell r="G2279">
            <v>0</v>
          </cell>
          <cell r="H2279">
            <v>0</v>
          </cell>
          <cell r="I2279">
            <v>0</v>
          </cell>
          <cell r="J2279">
            <v>0</v>
          </cell>
          <cell r="K2279"/>
          <cell r="L2279"/>
          <cell r="M2279"/>
          <cell r="N2279"/>
        </row>
        <row r="2280">
          <cell r="A2280">
            <v>0</v>
          </cell>
          <cell r="B2280">
            <v>0</v>
          </cell>
          <cell r="C2280">
            <v>0</v>
          </cell>
          <cell r="D2280">
            <v>0</v>
          </cell>
          <cell r="E2280">
            <v>0</v>
          </cell>
          <cell r="F2280"/>
          <cell r="G2280">
            <v>0</v>
          </cell>
          <cell r="H2280">
            <v>0</v>
          </cell>
          <cell r="I2280">
            <v>0</v>
          </cell>
          <cell r="J2280">
            <v>0</v>
          </cell>
          <cell r="K2280"/>
          <cell r="L2280"/>
          <cell r="M2280"/>
          <cell r="N2280"/>
        </row>
        <row r="2281">
          <cell r="A2281">
            <v>0</v>
          </cell>
          <cell r="B2281">
            <v>0</v>
          </cell>
          <cell r="C2281">
            <v>0</v>
          </cell>
          <cell r="D2281">
            <v>0</v>
          </cell>
          <cell r="E2281">
            <v>0</v>
          </cell>
          <cell r="F2281"/>
          <cell r="G2281">
            <v>0</v>
          </cell>
          <cell r="H2281">
            <v>0</v>
          </cell>
          <cell r="I2281">
            <v>0</v>
          </cell>
          <cell r="J2281">
            <v>0</v>
          </cell>
          <cell r="K2281"/>
          <cell r="L2281"/>
          <cell r="M2281"/>
          <cell r="N2281"/>
        </row>
        <row r="2282">
          <cell r="A2282">
            <v>0</v>
          </cell>
          <cell r="B2282">
            <v>0</v>
          </cell>
          <cell r="C2282">
            <v>0</v>
          </cell>
          <cell r="D2282">
            <v>0</v>
          </cell>
          <cell r="E2282">
            <v>0</v>
          </cell>
          <cell r="F2282"/>
          <cell r="G2282">
            <v>0</v>
          </cell>
          <cell r="H2282">
            <v>0</v>
          </cell>
          <cell r="I2282">
            <v>0</v>
          </cell>
          <cell r="J2282">
            <v>0</v>
          </cell>
          <cell r="K2282"/>
          <cell r="L2282"/>
          <cell r="M2282"/>
          <cell r="N2282"/>
        </row>
        <row r="2283">
          <cell r="A2283">
            <v>0</v>
          </cell>
          <cell r="B2283">
            <v>0</v>
          </cell>
          <cell r="C2283">
            <v>0</v>
          </cell>
          <cell r="D2283">
            <v>0</v>
          </cell>
          <cell r="E2283">
            <v>0</v>
          </cell>
          <cell r="F2283"/>
          <cell r="G2283">
            <v>0</v>
          </cell>
          <cell r="H2283">
            <v>0</v>
          </cell>
          <cell r="I2283">
            <v>0</v>
          </cell>
          <cell r="J2283">
            <v>0</v>
          </cell>
          <cell r="K2283"/>
          <cell r="L2283"/>
          <cell r="M2283"/>
          <cell r="N2283"/>
        </row>
        <row r="2284">
          <cell r="A2284">
            <v>0</v>
          </cell>
          <cell r="B2284">
            <v>0</v>
          </cell>
          <cell r="C2284">
            <v>0</v>
          </cell>
          <cell r="D2284">
            <v>0</v>
          </cell>
          <cell r="E2284">
            <v>0</v>
          </cell>
          <cell r="F2284"/>
          <cell r="G2284">
            <v>0</v>
          </cell>
          <cell r="H2284">
            <v>0</v>
          </cell>
          <cell r="I2284">
            <v>0</v>
          </cell>
          <cell r="J2284">
            <v>0</v>
          </cell>
          <cell r="K2284"/>
          <cell r="L2284"/>
          <cell r="M2284"/>
          <cell r="N2284"/>
        </row>
        <row r="2285">
          <cell r="A2285">
            <v>0</v>
          </cell>
          <cell r="B2285">
            <v>0</v>
          </cell>
          <cell r="C2285">
            <v>0</v>
          </cell>
          <cell r="D2285">
            <v>0</v>
          </cell>
          <cell r="E2285">
            <v>0</v>
          </cell>
          <cell r="F2285"/>
          <cell r="G2285">
            <v>0</v>
          </cell>
          <cell r="H2285">
            <v>0</v>
          </cell>
          <cell r="I2285">
            <v>0</v>
          </cell>
          <cell r="J2285">
            <v>0</v>
          </cell>
          <cell r="K2285"/>
          <cell r="L2285"/>
          <cell r="M2285"/>
          <cell r="N2285"/>
        </row>
        <row r="2286">
          <cell r="A2286">
            <v>0</v>
          </cell>
          <cell r="B2286">
            <v>0</v>
          </cell>
          <cell r="C2286">
            <v>0</v>
          </cell>
          <cell r="D2286">
            <v>0</v>
          </cell>
          <cell r="E2286">
            <v>0</v>
          </cell>
          <cell r="F2286"/>
          <cell r="G2286">
            <v>0</v>
          </cell>
          <cell r="H2286">
            <v>0</v>
          </cell>
          <cell r="I2286">
            <v>0</v>
          </cell>
          <cell r="J2286">
            <v>0</v>
          </cell>
          <cell r="K2286"/>
          <cell r="L2286"/>
          <cell r="M2286"/>
          <cell r="N2286"/>
        </row>
        <row r="2287">
          <cell r="A2287">
            <v>0</v>
          </cell>
          <cell r="B2287">
            <v>0</v>
          </cell>
          <cell r="C2287">
            <v>0</v>
          </cell>
          <cell r="D2287">
            <v>0</v>
          </cell>
          <cell r="E2287">
            <v>0</v>
          </cell>
          <cell r="F2287"/>
          <cell r="G2287">
            <v>0</v>
          </cell>
          <cell r="H2287">
            <v>0</v>
          </cell>
          <cell r="I2287">
            <v>0</v>
          </cell>
          <cell r="J2287">
            <v>0</v>
          </cell>
          <cell r="K2287"/>
          <cell r="L2287"/>
          <cell r="M2287"/>
          <cell r="N2287"/>
        </row>
        <row r="2288">
          <cell r="A2288">
            <v>0</v>
          </cell>
          <cell r="B2288">
            <v>0</v>
          </cell>
          <cell r="C2288">
            <v>0</v>
          </cell>
          <cell r="D2288">
            <v>0</v>
          </cell>
          <cell r="E2288">
            <v>0</v>
          </cell>
          <cell r="F2288"/>
          <cell r="G2288">
            <v>0</v>
          </cell>
          <cell r="H2288">
            <v>0</v>
          </cell>
          <cell r="I2288">
            <v>0</v>
          </cell>
          <cell r="J2288">
            <v>0</v>
          </cell>
          <cell r="K2288"/>
          <cell r="L2288"/>
          <cell r="M2288"/>
          <cell r="N2288"/>
        </row>
        <row r="2289">
          <cell r="A2289">
            <v>0</v>
          </cell>
          <cell r="B2289">
            <v>0</v>
          </cell>
          <cell r="C2289">
            <v>0</v>
          </cell>
          <cell r="D2289">
            <v>0</v>
          </cell>
          <cell r="E2289">
            <v>0</v>
          </cell>
          <cell r="F2289"/>
          <cell r="G2289">
            <v>0</v>
          </cell>
          <cell r="H2289">
            <v>0</v>
          </cell>
          <cell r="I2289">
            <v>0</v>
          </cell>
          <cell r="J2289">
            <v>0</v>
          </cell>
          <cell r="K2289"/>
          <cell r="L2289"/>
          <cell r="M2289"/>
          <cell r="N2289"/>
        </row>
        <row r="2290">
          <cell r="A2290">
            <v>0</v>
          </cell>
          <cell r="B2290">
            <v>0</v>
          </cell>
          <cell r="C2290">
            <v>0</v>
          </cell>
          <cell r="D2290">
            <v>0</v>
          </cell>
          <cell r="E2290">
            <v>0</v>
          </cell>
          <cell r="F2290"/>
          <cell r="G2290">
            <v>0</v>
          </cell>
          <cell r="H2290">
            <v>0</v>
          </cell>
          <cell r="I2290">
            <v>0</v>
          </cell>
          <cell r="J2290">
            <v>0</v>
          </cell>
          <cell r="K2290"/>
          <cell r="L2290"/>
          <cell r="M2290"/>
          <cell r="N2290"/>
        </row>
        <row r="2291">
          <cell r="A2291">
            <v>0</v>
          </cell>
          <cell r="B2291">
            <v>0</v>
          </cell>
          <cell r="C2291">
            <v>0</v>
          </cell>
          <cell r="D2291">
            <v>0</v>
          </cell>
          <cell r="E2291">
            <v>0</v>
          </cell>
          <cell r="F2291"/>
          <cell r="G2291">
            <v>0</v>
          </cell>
          <cell r="H2291">
            <v>0</v>
          </cell>
          <cell r="I2291">
            <v>0</v>
          </cell>
          <cell r="J2291">
            <v>0</v>
          </cell>
          <cell r="K2291"/>
          <cell r="L2291"/>
          <cell r="M2291"/>
          <cell r="N2291"/>
        </row>
        <row r="2292">
          <cell r="A2292">
            <v>0</v>
          </cell>
          <cell r="B2292">
            <v>0</v>
          </cell>
          <cell r="C2292">
            <v>0</v>
          </cell>
          <cell r="D2292">
            <v>0</v>
          </cell>
          <cell r="E2292">
            <v>0</v>
          </cell>
          <cell r="F2292"/>
          <cell r="G2292">
            <v>0</v>
          </cell>
          <cell r="H2292">
            <v>0</v>
          </cell>
          <cell r="I2292">
            <v>0</v>
          </cell>
          <cell r="J2292">
            <v>0</v>
          </cell>
          <cell r="K2292"/>
          <cell r="L2292"/>
          <cell r="M2292"/>
          <cell r="N2292"/>
        </row>
        <row r="2293">
          <cell r="A2293">
            <v>0</v>
          </cell>
          <cell r="B2293">
            <v>0</v>
          </cell>
          <cell r="C2293">
            <v>0</v>
          </cell>
          <cell r="D2293">
            <v>0</v>
          </cell>
          <cell r="E2293">
            <v>0</v>
          </cell>
          <cell r="F2293"/>
          <cell r="G2293">
            <v>0</v>
          </cell>
          <cell r="H2293">
            <v>0</v>
          </cell>
          <cell r="I2293">
            <v>0</v>
          </cell>
          <cell r="J2293">
            <v>0</v>
          </cell>
          <cell r="K2293"/>
          <cell r="L2293"/>
          <cell r="M2293"/>
          <cell r="N2293"/>
        </row>
        <row r="2294">
          <cell r="A2294">
            <v>0</v>
          </cell>
          <cell r="B2294">
            <v>0</v>
          </cell>
          <cell r="C2294">
            <v>0</v>
          </cell>
          <cell r="D2294">
            <v>0</v>
          </cell>
          <cell r="E2294">
            <v>0</v>
          </cell>
          <cell r="F2294"/>
          <cell r="G2294">
            <v>0</v>
          </cell>
          <cell r="H2294">
            <v>0</v>
          </cell>
          <cell r="I2294">
            <v>0</v>
          </cell>
          <cell r="J2294">
            <v>0</v>
          </cell>
          <cell r="K2294"/>
          <cell r="L2294"/>
          <cell r="M2294"/>
          <cell r="N2294"/>
        </row>
        <row r="2295">
          <cell r="A2295">
            <v>0</v>
          </cell>
          <cell r="B2295">
            <v>0</v>
          </cell>
          <cell r="C2295">
            <v>0</v>
          </cell>
          <cell r="D2295">
            <v>0</v>
          </cell>
          <cell r="E2295">
            <v>0</v>
          </cell>
          <cell r="F2295"/>
          <cell r="G2295">
            <v>0</v>
          </cell>
          <cell r="H2295">
            <v>0</v>
          </cell>
          <cell r="I2295">
            <v>0</v>
          </cell>
          <cell r="J2295">
            <v>0</v>
          </cell>
          <cell r="K2295"/>
          <cell r="L2295"/>
          <cell r="M2295"/>
          <cell r="N2295"/>
        </row>
        <row r="2296">
          <cell r="A2296">
            <v>0</v>
          </cell>
          <cell r="B2296">
            <v>0</v>
          </cell>
          <cell r="C2296">
            <v>0</v>
          </cell>
          <cell r="D2296">
            <v>0</v>
          </cell>
          <cell r="E2296">
            <v>0</v>
          </cell>
          <cell r="F2296"/>
          <cell r="G2296">
            <v>0</v>
          </cell>
          <cell r="H2296">
            <v>0</v>
          </cell>
          <cell r="I2296">
            <v>0</v>
          </cell>
          <cell r="J2296">
            <v>0</v>
          </cell>
          <cell r="K2296"/>
          <cell r="L2296"/>
          <cell r="M2296"/>
          <cell r="N2296"/>
        </row>
        <row r="2297">
          <cell r="A2297">
            <v>0</v>
          </cell>
          <cell r="B2297">
            <v>0</v>
          </cell>
          <cell r="C2297">
            <v>0</v>
          </cell>
          <cell r="D2297">
            <v>0</v>
          </cell>
          <cell r="E2297">
            <v>0</v>
          </cell>
          <cell r="F2297"/>
          <cell r="G2297">
            <v>0</v>
          </cell>
          <cell r="H2297">
            <v>0</v>
          </cell>
          <cell r="I2297">
            <v>0</v>
          </cell>
          <cell r="J2297">
            <v>0</v>
          </cell>
          <cell r="K2297"/>
          <cell r="L2297"/>
          <cell r="M2297"/>
          <cell r="N2297"/>
        </row>
        <row r="2298">
          <cell r="A2298">
            <v>0</v>
          </cell>
          <cell r="B2298">
            <v>0</v>
          </cell>
          <cell r="C2298">
            <v>0</v>
          </cell>
          <cell r="D2298">
            <v>0</v>
          </cell>
          <cell r="E2298">
            <v>0</v>
          </cell>
          <cell r="F2298"/>
          <cell r="G2298">
            <v>0</v>
          </cell>
          <cell r="H2298">
            <v>0</v>
          </cell>
          <cell r="I2298">
            <v>0</v>
          </cell>
          <cell r="J2298">
            <v>0</v>
          </cell>
          <cell r="K2298"/>
          <cell r="L2298"/>
          <cell r="M2298"/>
          <cell r="N2298"/>
        </row>
        <row r="2299">
          <cell r="A2299">
            <v>0</v>
          </cell>
          <cell r="B2299">
            <v>0</v>
          </cell>
          <cell r="C2299">
            <v>0</v>
          </cell>
          <cell r="D2299">
            <v>0</v>
          </cell>
          <cell r="E2299">
            <v>0</v>
          </cell>
          <cell r="F2299"/>
          <cell r="G2299">
            <v>0</v>
          </cell>
          <cell r="H2299">
            <v>0</v>
          </cell>
          <cell r="I2299">
            <v>0</v>
          </cell>
          <cell r="J2299">
            <v>0</v>
          </cell>
          <cell r="K2299"/>
          <cell r="L2299"/>
          <cell r="M2299"/>
          <cell r="N2299"/>
        </row>
        <row r="2300">
          <cell r="A2300">
            <v>0</v>
          </cell>
          <cell r="B2300">
            <v>0</v>
          </cell>
          <cell r="C2300">
            <v>0</v>
          </cell>
          <cell r="D2300">
            <v>0</v>
          </cell>
          <cell r="E2300">
            <v>0</v>
          </cell>
          <cell r="F2300"/>
          <cell r="G2300">
            <v>0</v>
          </cell>
          <cell r="H2300">
            <v>0</v>
          </cell>
          <cell r="I2300">
            <v>0</v>
          </cell>
          <cell r="J2300">
            <v>0</v>
          </cell>
          <cell r="K2300"/>
          <cell r="L2300"/>
          <cell r="M2300"/>
          <cell r="N2300"/>
        </row>
        <row r="2301">
          <cell r="A2301">
            <v>0</v>
          </cell>
          <cell r="B2301">
            <v>0</v>
          </cell>
          <cell r="C2301">
            <v>0</v>
          </cell>
          <cell r="D2301">
            <v>0</v>
          </cell>
          <cell r="E2301">
            <v>0</v>
          </cell>
          <cell r="F2301"/>
          <cell r="G2301">
            <v>0</v>
          </cell>
          <cell r="H2301">
            <v>0</v>
          </cell>
          <cell r="I2301">
            <v>0</v>
          </cell>
          <cell r="J2301">
            <v>0</v>
          </cell>
          <cell r="K2301"/>
          <cell r="L2301"/>
          <cell r="M2301"/>
          <cell r="N2301"/>
        </row>
        <row r="2302">
          <cell r="A2302">
            <v>0</v>
          </cell>
          <cell r="B2302">
            <v>0</v>
          </cell>
          <cell r="C2302">
            <v>0</v>
          </cell>
          <cell r="D2302">
            <v>0</v>
          </cell>
          <cell r="E2302">
            <v>0</v>
          </cell>
          <cell r="F2302"/>
          <cell r="G2302">
            <v>0</v>
          </cell>
          <cell r="H2302">
            <v>0</v>
          </cell>
          <cell r="I2302">
            <v>0</v>
          </cell>
          <cell r="J2302">
            <v>0</v>
          </cell>
          <cell r="K2302"/>
          <cell r="L2302"/>
          <cell r="M2302"/>
          <cell r="N2302"/>
        </row>
        <row r="2303">
          <cell r="A2303">
            <v>0</v>
          </cell>
          <cell r="B2303">
            <v>0</v>
          </cell>
          <cell r="C2303">
            <v>0</v>
          </cell>
          <cell r="D2303">
            <v>0</v>
          </cell>
          <cell r="E2303">
            <v>0</v>
          </cell>
          <cell r="F2303"/>
          <cell r="G2303">
            <v>0</v>
          </cell>
          <cell r="H2303">
            <v>0</v>
          </cell>
          <cell r="I2303">
            <v>0</v>
          </cell>
          <cell r="J2303">
            <v>0</v>
          </cell>
          <cell r="K2303"/>
          <cell r="L2303"/>
          <cell r="M2303"/>
          <cell r="N2303"/>
        </row>
        <row r="2304">
          <cell r="A2304">
            <v>0</v>
          </cell>
          <cell r="B2304">
            <v>0</v>
          </cell>
          <cell r="C2304">
            <v>0</v>
          </cell>
          <cell r="D2304">
            <v>0</v>
          </cell>
          <cell r="E2304">
            <v>0</v>
          </cell>
          <cell r="F2304"/>
          <cell r="G2304">
            <v>0</v>
          </cell>
          <cell r="H2304">
            <v>0</v>
          </cell>
          <cell r="I2304">
            <v>0</v>
          </cell>
          <cell r="J2304">
            <v>0</v>
          </cell>
          <cell r="K2304"/>
          <cell r="L2304"/>
          <cell r="M2304"/>
          <cell r="N2304"/>
        </row>
        <row r="2305">
          <cell r="A2305">
            <v>0</v>
          </cell>
          <cell r="B2305">
            <v>0</v>
          </cell>
          <cell r="C2305">
            <v>0</v>
          </cell>
          <cell r="D2305">
            <v>0</v>
          </cell>
          <cell r="E2305">
            <v>0</v>
          </cell>
          <cell r="F2305"/>
          <cell r="G2305">
            <v>0</v>
          </cell>
          <cell r="H2305">
            <v>0</v>
          </cell>
          <cell r="I2305">
            <v>0</v>
          </cell>
          <cell r="J2305">
            <v>0</v>
          </cell>
          <cell r="K2305"/>
          <cell r="L2305"/>
          <cell r="M2305"/>
          <cell r="N2305"/>
        </row>
        <row r="2306">
          <cell r="A2306">
            <v>0</v>
          </cell>
          <cell r="B2306">
            <v>0</v>
          </cell>
          <cell r="C2306">
            <v>0</v>
          </cell>
          <cell r="D2306">
            <v>0</v>
          </cell>
          <cell r="E2306">
            <v>0</v>
          </cell>
          <cell r="F2306"/>
          <cell r="G2306">
            <v>0</v>
          </cell>
          <cell r="H2306">
            <v>0</v>
          </cell>
          <cell r="I2306">
            <v>0</v>
          </cell>
          <cell r="J2306">
            <v>0</v>
          </cell>
          <cell r="K2306"/>
          <cell r="L2306"/>
          <cell r="M2306"/>
          <cell r="N2306"/>
        </row>
        <row r="2307">
          <cell r="A2307">
            <v>0</v>
          </cell>
          <cell r="B2307">
            <v>0</v>
          </cell>
          <cell r="C2307">
            <v>0</v>
          </cell>
          <cell r="D2307">
            <v>0</v>
          </cell>
          <cell r="E2307">
            <v>0</v>
          </cell>
          <cell r="F2307"/>
          <cell r="G2307">
            <v>0</v>
          </cell>
          <cell r="H2307">
            <v>0</v>
          </cell>
          <cell r="I2307">
            <v>0</v>
          </cell>
          <cell r="J2307">
            <v>0</v>
          </cell>
          <cell r="K2307"/>
          <cell r="L2307"/>
          <cell r="M2307"/>
          <cell r="N2307"/>
        </row>
        <row r="2308">
          <cell r="A2308">
            <v>0</v>
          </cell>
          <cell r="B2308">
            <v>0</v>
          </cell>
          <cell r="C2308">
            <v>0</v>
          </cell>
          <cell r="D2308">
            <v>0</v>
          </cell>
          <cell r="E2308">
            <v>0</v>
          </cell>
          <cell r="F2308"/>
          <cell r="G2308">
            <v>0</v>
          </cell>
          <cell r="H2308">
            <v>0</v>
          </cell>
          <cell r="I2308">
            <v>0</v>
          </cell>
          <cell r="J2308">
            <v>0</v>
          </cell>
          <cell r="K2308"/>
          <cell r="L2308"/>
          <cell r="M2308"/>
          <cell r="N2308"/>
        </row>
        <row r="2309">
          <cell r="A2309">
            <v>0</v>
          </cell>
          <cell r="B2309">
            <v>0</v>
          </cell>
          <cell r="C2309">
            <v>0</v>
          </cell>
          <cell r="D2309">
            <v>0</v>
          </cell>
          <cell r="E2309">
            <v>0</v>
          </cell>
          <cell r="F2309"/>
          <cell r="G2309">
            <v>0</v>
          </cell>
          <cell r="H2309">
            <v>0</v>
          </cell>
          <cell r="I2309">
            <v>0</v>
          </cell>
          <cell r="J2309">
            <v>0</v>
          </cell>
          <cell r="K2309"/>
          <cell r="L2309"/>
          <cell r="M2309"/>
          <cell r="N2309"/>
        </row>
        <row r="2310">
          <cell r="A2310">
            <v>0</v>
          </cell>
          <cell r="B2310">
            <v>0</v>
          </cell>
          <cell r="C2310">
            <v>0</v>
          </cell>
          <cell r="D2310">
            <v>0</v>
          </cell>
          <cell r="E2310">
            <v>0</v>
          </cell>
          <cell r="F2310"/>
          <cell r="G2310">
            <v>0</v>
          </cell>
          <cell r="H2310">
            <v>0</v>
          </cell>
          <cell r="I2310">
            <v>0</v>
          </cell>
          <cell r="J2310">
            <v>0</v>
          </cell>
          <cell r="K2310"/>
          <cell r="L2310"/>
          <cell r="M2310"/>
          <cell r="N2310"/>
        </row>
        <row r="2311">
          <cell r="A2311">
            <v>0</v>
          </cell>
          <cell r="B2311">
            <v>0</v>
          </cell>
          <cell r="C2311">
            <v>0</v>
          </cell>
          <cell r="D2311">
            <v>0</v>
          </cell>
          <cell r="E2311">
            <v>0</v>
          </cell>
          <cell r="F2311"/>
          <cell r="G2311">
            <v>0</v>
          </cell>
          <cell r="H2311">
            <v>0</v>
          </cell>
          <cell r="I2311">
            <v>0</v>
          </cell>
          <cell r="J2311">
            <v>0</v>
          </cell>
          <cell r="K2311"/>
          <cell r="L2311"/>
          <cell r="M2311"/>
          <cell r="N2311"/>
        </row>
        <row r="2312">
          <cell r="A2312">
            <v>0</v>
          </cell>
          <cell r="B2312">
            <v>0</v>
          </cell>
          <cell r="C2312">
            <v>0</v>
          </cell>
          <cell r="D2312">
            <v>0</v>
          </cell>
          <cell r="E2312">
            <v>0</v>
          </cell>
          <cell r="F2312"/>
          <cell r="G2312">
            <v>0</v>
          </cell>
          <cell r="H2312">
            <v>0</v>
          </cell>
          <cell r="I2312">
            <v>0</v>
          </cell>
          <cell r="J2312">
            <v>0</v>
          </cell>
          <cell r="K2312"/>
          <cell r="L2312"/>
          <cell r="M2312"/>
          <cell r="N2312"/>
        </row>
        <row r="2313">
          <cell r="A2313">
            <v>0</v>
          </cell>
          <cell r="B2313">
            <v>0</v>
          </cell>
          <cell r="C2313">
            <v>0</v>
          </cell>
          <cell r="D2313">
            <v>0</v>
          </cell>
          <cell r="E2313">
            <v>0</v>
          </cell>
          <cell r="F2313"/>
          <cell r="G2313">
            <v>0</v>
          </cell>
          <cell r="H2313">
            <v>0</v>
          </cell>
          <cell r="I2313">
            <v>0</v>
          </cell>
          <cell r="J2313">
            <v>0</v>
          </cell>
          <cell r="K2313"/>
          <cell r="L2313"/>
          <cell r="M2313"/>
          <cell r="N2313"/>
        </row>
        <row r="2314">
          <cell r="A2314">
            <v>0</v>
          </cell>
          <cell r="B2314">
            <v>0</v>
          </cell>
          <cell r="C2314">
            <v>0</v>
          </cell>
          <cell r="D2314">
            <v>0</v>
          </cell>
          <cell r="E2314">
            <v>0</v>
          </cell>
          <cell r="F2314"/>
          <cell r="G2314">
            <v>0</v>
          </cell>
          <cell r="H2314">
            <v>0</v>
          </cell>
          <cell r="I2314">
            <v>0</v>
          </cell>
          <cell r="J2314">
            <v>0</v>
          </cell>
          <cell r="K2314"/>
          <cell r="L2314"/>
          <cell r="M2314"/>
          <cell r="N2314"/>
        </row>
        <row r="2315">
          <cell r="A2315">
            <v>0</v>
          </cell>
          <cell r="B2315">
            <v>0</v>
          </cell>
          <cell r="C2315">
            <v>0</v>
          </cell>
          <cell r="D2315">
            <v>0</v>
          </cell>
          <cell r="E2315">
            <v>0</v>
          </cell>
          <cell r="F2315"/>
          <cell r="G2315">
            <v>0</v>
          </cell>
          <cell r="H2315">
            <v>0</v>
          </cell>
          <cell r="I2315">
            <v>0</v>
          </cell>
          <cell r="J2315">
            <v>0</v>
          </cell>
          <cell r="K2315"/>
          <cell r="L2315"/>
          <cell r="M2315"/>
          <cell r="N2315"/>
        </row>
        <row r="2316">
          <cell r="A2316">
            <v>0</v>
          </cell>
          <cell r="B2316">
            <v>0</v>
          </cell>
          <cell r="C2316">
            <v>0</v>
          </cell>
          <cell r="D2316">
            <v>0</v>
          </cell>
          <cell r="E2316">
            <v>0</v>
          </cell>
          <cell r="F2316"/>
          <cell r="G2316">
            <v>0</v>
          </cell>
          <cell r="H2316">
            <v>0</v>
          </cell>
          <cell r="I2316">
            <v>0</v>
          </cell>
          <cell r="J2316">
            <v>0</v>
          </cell>
          <cell r="K2316"/>
          <cell r="L2316"/>
          <cell r="M2316"/>
          <cell r="N2316"/>
        </row>
        <row r="2317">
          <cell r="A2317">
            <v>0</v>
          </cell>
          <cell r="B2317">
            <v>0</v>
          </cell>
          <cell r="C2317">
            <v>0</v>
          </cell>
          <cell r="D2317">
            <v>0</v>
          </cell>
          <cell r="E2317">
            <v>0</v>
          </cell>
          <cell r="F2317"/>
          <cell r="G2317">
            <v>0</v>
          </cell>
          <cell r="H2317">
            <v>0</v>
          </cell>
          <cell r="I2317">
            <v>0</v>
          </cell>
          <cell r="J2317">
            <v>0</v>
          </cell>
          <cell r="K2317"/>
          <cell r="L2317"/>
          <cell r="M2317"/>
          <cell r="N2317"/>
        </row>
        <row r="2318">
          <cell r="A2318">
            <v>0</v>
          </cell>
          <cell r="B2318">
            <v>0</v>
          </cell>
          <cell r="C2318">
            <v>0</v>
          </cell>
          <cell r="D2318">
            <v>0</v>
          </cell>
          <cell r="E2318">
            <v>0</v>
          </cell>
          <cell r="F2318"/>
          <cell r="G2318">
            <v>0</v>
          </cell>
          <cell r="H2318">
            <v>0</v>
          </cell>
          <cell r="I2318">
            <v>0</v>
          </cell>
          <cell r="J2318">
            <v>0</v>
          </cell>
          <cell r="K2318"/>
          <cell r="L2318"/>
          <cell r="M2318"/>
          <cell r="N2318"/>
        </row>
        <row r="2319">
          <cell r="A2319">
            <v>0</v>
          </cell>
          <cell r="B2319">
            <v>0</v>
          </cell>
          <cell r="C2319">
            <v>0</v>
          </cell>
          <cell r="D2319">
            <v>0</v>
          </cell>
          <cell r="E2319">
            <v>0</v>
          </cell>
          <cell r="F2319"/>
          <cell r="G2319">
            <v>0</v>
          </cell>
          <cell r="H2319">
            <v>0</v>
          </cell>
          <cell r="I2319">
            <v>0</v>
          </cell>
          <cell r="J2319">
            <v>0</v>
          </cell>
          <cell r="K2319"/>
          <cell r="L2319"/>
          <cell r="M2319"/>
          <cell r="N2319"/>
        </row>
        <row r="2320">
          <cell r="A2320">
            <v>0</v>
          </cell>
          <cell r="B2320">
            <v>0</v>
          </cell>
          <cell r="C2320">
            <v>0</v>
          </cell>
          <cell r="D2320">
            <v>0</v>
          </cell>
          <cell r="E2320">
            <v>0</v>
          </cell>
          <cell r="F2320"/>
          <cell r="G2320">
            <v>0</v>
          </cell>
          <cell r="H2320">
            <v>0</v>
          </cell>
          <cell r="I2320">
            <v>0</v>
          </cell>
          <cell r="J2320">
            <v>0</v>
          </cell>
          <cell r="K2320"/>
          <cell r="L2320"/>
          <cell r="M2320"/>
          <cell r="N2320"/>
        </row>
        <row r="2321">
          <cell r="A2321">
            <v>0</v>
          </cell>
          <cell r="B2321">
            <v>0</v>
          </cell>
          <cell r="C2321">
            <v>0</v>
          </cell>
          <cell r="D2321">
            <v>0</v>
          </cell>
          <cell r="E2321">
            <v>0</v>
          </cell>
          <cell r="F2321"/>
          <cell r="G2321">
            <v>0</v>
          </cell>
          <cell r="H2321">
            <v>0</v>
          </cell>
          <cell r="I2321">
            <v>0</v>
          </cell>
          <cell r="J2321">
            <v>0</v>
          </cell>
          <cell r="K2321"/>
          <cell r="L2321"/>
          <cell r="M2321"/>
          <cell r="N2321"/>
        </row>
        <row r="2322">
          <cell r="A2322">
            <v>0</v>
          </cell>
          <cell r="B2322">
            <v>0</v>
          </cell>
          <cell r="C2322">
            <v>0</v>
          </cell>
          <cell r="D2322">
            <v>0</v>
          </cell>
          <cell r="E2322">
            <v>0</v>
          </cell>
          <cell r="F2322"/>
          <cell r="G2322">
            <v>0</v>
          </cell>
          <cell r="H2322">
            <v>0</v>
          </cell>
          <cell r="I2322">
            <v>0</v>
          </cell>
          <cell r="J2322">
            <v>0</v>
          </cell>
          <cell r="K2322"/>
          <cell r="L2322"/>
          <cell r="M2322"/>
          <cell r="N2322"/>
        </row>
        <row r="2323">
          <cell r="A2323">
            <v>0</v>
          </cell>
          <cell r="B2323">
            <v>0</v>
          </cell>
          <cell r="C2323">
            <v>0</v>
          </cell>
          <cell r="D2323">
            <v>0</v>
          </cell>
          <cell r="E2323">
            <v>0</v>
          </cell>
          <cell r="F2323"/>
          <cell r="G2323">
            <v>0</v>
          </cell>
          <cell r="H2323">
            <v>0</v>
          </cell>
          <cell r="I2323">
            <v>0</v>
          </cell>
          <cell r="J2323">
            <v>0</v>
          </cell>
          <cell r="K2323"/>
          <cell r="L2323"/>
          <cell r="M2323"/>
          <cell r="N2323"/>
        </row>
        <row r="2324">
          <cell r="A2324">
            <v>0</v>
          </cell>
          <cell r="B2324">
            <v>0</v>
          </cell>
          <cell r="C2324">
            <v>0</v>
          </cell>
          <cell r="D2324">
            <v>0</v>
          </cell>
          <cell r="E2324">
            <v>0</v>
          </cell>
          <cell r="F2324"/>
          <cell r="G2324">
            <v>0</v>
          </cell>
          <cell r="H2324">
            <v>0</v>
          </cell>
          <cell r="I2324">
            <v>0</v>
          </cell>
          <cell r="J2324">
            <v>0</v>
          </cell>
          <cell r="K2324"/>
          <cell r="L2324"/>
          <cell r="M2324"/>
          <cell r="N2324"/>
        </row>
        <row r="2325">
          <cell r="A2325">
            <v>0</v>
          </cell>
          <cell r="B2325">
            <v>0</v>
          </cell>
          <cell r="C2325">
            <v>0</v>
          </cell>
          <cell r="D2325">
            <v>0</v>
          </cell>
          <cell r="E2325">
            <v>0</v>
          </cell>
          <cell r="F2325"/>
          <cell r="G2325">
            <v>0</v>
          </cell>
          <cell r="H2325">
            <v>0</v>
          </cell>
          <cell r="I2325">
            <v>0</v>
          </cell>
          <cell r="J2325">
            <v>0</v>
          </cell>
          <cell r="K2325"/>
          <cell r="L2325"/>
          <cell r="M2325"/>
          <cell r="N2325"/>
        </row>
        <row r="2326">
          <cell r="A2326">
            <v>0</v>
          </cell>
          <cell r="B2326">
            <v>0</v>
          </cell>
          <cell r="C2326">
            <v>0</v>
          </cell>
          <cell r="D2326">
            <v>0</v>
          </cell>
          <cell r="E2326">
            <v>0</v>
          </cell>
          <cell r="F2326"/>
          <cell r="G2326">
            <v>0</v>
          </cell>
          <cell r="H2326">
            <v>0</v>
          </cell>
          <cell r="I2326">
            <v>0</v>
          </cell>
          <cell r="J2326">
            <v>0</v>
          </cell>
          <cell r="K2326"/>
          <cell r="L2326"/>
          <cell r="M2326"/>
          <cell r="N2326"/>
        </row>
        <row r="2327">
          <cell r="A2327">
            <v>0</v>
          </cell>
          <cell r="B2327">
            <v>0</v>
          </cell>
          <cell r="C2327">
            <v>0</v>
          </cell>
          <cell r="D2327">
            <v>0</v>
          </cell>
          <cell r="E2327">
            <v>0</v>
          </cell>
          <cell r="F2327"/>
          <cell r="G2327">
            <v>0</v>
          </cell>
          <cell r="H2327">
            <v>0</v>
          </cell>
          <cell r="I2327">
            <v>0</v>
          </cell>
          <cell r="J2327">
            <v>0</v>
          </cell>
          <cell r="K2327"/>
          <cell r="L2327"/>
          <cell r="M2327"/>
          <cell r="N2327"/>
        </row>
        <row r="2328">
          <cell r="A2328">
            <v>0</v>
          </cell>
          <cell r="B2328">
            <v>0</v>
          </cell>
          <cell r="C2328">
            <v>0</v>
          </cell>
          <cell r="D2328">
            <v>0</v>
          </cell>
          <cell r="E2328">
            <v>0</v>
          </cell>
          <cell r="F2328"/>
          <cell r="G2328">
            <v>0</v>
          </cell>
          <cell r="H2328">
            <v>0</v>
          </cell>
          <cell r="I2328">
            <v>0</v>
          </cell>
          <cell r="J2328">
            <v>0</v>
          </cell>
          <cell r="K2328"/>
          <cell r="L2328"/>
          <cell r="M2328"/>
          <cell r="N2328"/>
        </row>
        <row r="2329">
          <cell r="A2329">
            <v>0</v>
          </cell>
          <cell r="B2329">
            <v>0</v>
          </cell>
          <cell r="C2329">
            <v>0</v>
          </cell>
          <cell r="D2329">
            <v>0</v>
          </cell>
          <cell r="E2329">
            <v>0</v>
          </cell>
          <cell r="F2329"/>
          <cell r="G2329">
            <v>0</v>
          </cell>
          <cell r="H2329">
            <v>0</v>
          </cell>
          <cell r="I2329">
            <v>0</v>
          </cell>
          <cell r="J2329">
            <v>0</v>
          </cell>
          <cell r="K2329"/>
          <cell r="L2329"/>
          <cell r="M2329"/>
          <cell r="N2329"/>
        </row>
        <row r="2330">
          <cell r="A2330">
            <v>0</v>
          </cell>
          <cell r="B2330">
            <v>0</v>
          </cell>
          <cell r="C2330">
            <v>0</v>
          </cell>
          <cell r="D2330">
            <v>0</v>
          </cell>
          <cell r="E2330">
            <v>0</v>
          </cell>
          <cell r="F2330"/>
          <cell r="G2330">
            <v>0</v>
          </cell>
          <cell r="H2330">
            <v>0</v>
          </cell>
          <cell r="I2330">
            <v>0</v>
          </cell>
          <cell r="J2330">
            <v>0</v>
          </cell>
          <cell r="K2330"/>
          <cell r="L2330"/>
          <cell r="M2330"/>
          <cell r="N2330"/>
        </row>
        <row r="2331">
          <cell r="A2331">
            <v>0</v>
          </cell>
          <cell r="B2331">
            <v>0</v>
          </cell>
          <cell r="C2331">
            <v>0</v>
          </cell>
          <cell r="D2331">
            <v>0</v>
          </cell>
          <cell r="E2331">
            <v>0</v>
          </cell>
          <cell r="F2331"/>
          <cell r="G2331">
            <v>0</v>
          </cell>
          <cell r="H2331">
            <v>0</v>
          </cell>
          <cell r="I2331">
            <v>0</v>
          </cell>
          <cell r="J2331">
            <v>0</v>
          </cell>
          <cell r="K2331"/>
          <cell r="L2331"/>
          <cell r="M2331"/>
          <cell r="N2331"/>
        </row>
        <row r="2332">
          <cell r="A2332">
            <v>0</v>
          </cell>
          <cell r="B2332">
            <v>0</v>
          </cell>
          <cell r="C2332">
            <v>0</v>
          </cell>
          <cell r="D2332">
            <v>0</v>
          </cell>
          <cell r="E2332">
            <v>0</v>
          </cell>
          <cell r="F2332"/>
          <cell r="G2332">
            <v>0</v>
          </cell>
          <cell r="H2332">
            <v>0</v>
          </cell>
          <cell r="I2332">
            <v>0</v>
          </cell>
          <cell r="J2332">
            <v>0</v>
          </cell>
          <cell r="K2332"/>
          <cell r="L2332"/>
          <cell r="M2332"/>
          <cell r="N2332"/>
        </row>
        <row r="2333">
          <cell r="A2333">
            <v>0</v>
          </cell>
          <cell r="B2333">
            <v>0</v>
          </cell>
          <cell r="C2333">
            <v>0</v>
          </cell>
          <cell r="D2333">
            <v>0</v>
          </cell>
          <cell r="E2333">
            <v>0</v>
          </cell>
          <cell r="F2333"/>
          <cell r="G2333">
            <v>0</v>
          </cell>
          <cell r="H2333">
            <v>0</v>
          </cell>
          <cell r="I2333">
            <v>0</v>
          </cell>
          <cell r="J2333">
            <v>0</v>
          </cell>
          <cell r="K2333"/>
          <cell r="L2333"/>
          <cell r="M2333"/>
          <cell r="N2333"/>
        </row>
        <row r="2334">
          <cell r="A2334">
            <v>0</v>
          </cell>
          <cell r="B2334">
            <v>0</v>
          </cell>
          <cell r="C2334">
            <v>0</v>
          </cell>
          <cell r="D2334">
            <v>0</v>
          </cell>
          <cell r="E2334">
            <v>0</v>
          </cell>
          <cell r="F2334"/>
          <cell r="G2334">
            <v>0</v>
          </cell>
          <cell r="H2334">
            <v>0</v>
          </cell>
          <cell r="I2334">
            <v>0</v>
          </cell>
          <cell r="J2334">
            <v>0</v>
          </cell>
          <cell r="K2334"/>
          <cell r="L2334"/>
          <cell r="M2334"/>
          <cell r="N2334"/>
        </row>
        <row r="2335">
          <cell r="A2335">
            <v>0</v>
          </cell>
          <cell r="B2335">
            <v>0</v>
          </cell>
          <cell r="C2335">
            <v>0</v>
          </cell>
          <cell r="D2335">
            <v>0</v>
          </cell>
          <cell r="E2335">
            <v>0</v>
          </cell>
          <cell r="F2335"/>
          <cell r="G2335">
            <v>0</v>
          </cell>
          <cell r="H2335">
            <v>0</v>
          </cell>
          <cell r="I2335">
            <v>0</v>
          </cell>
          <cell r="J2335">
            <v>0</v>
          </cell>
          <cell r="K2335"/>
          <cell r="L2335"/>
          <cell r="M2335"/>
          <cell r="N2335"/>
        </row>
        <row r="2336">
          <cell r="A2336">
            <v>0</v>
          </cell>
          <cell r="B2336">
            <v>0</v>
          </cell>
          <cell r="C2336">
            <v>0</v>
          </cell>
          <cell r="D2336">
            <v>0</v>
          </cell>
          <cell r="E2336">
            <v>0</v>
          </cell>
          <cell r="F2336"/>
          <cell r="G2336">
            <v>0</v>
          </cell>
          <cell r="H2336">
            <v>0</v>
          </cell>
          <cell r="I2336">
            <v>0</v>
          </cell>
          <cell r="J2336">
            <v>0</v>
          </cell>
          <cell r="K2336"/>
          <cell r="L2336"/>
          <cell r="M2336"/>
          <cell r="N2336"/>
        </row>
        <row r="2337">
          <cell r="A2337">
            <v>0</v>
          </cell>
          <cell r="B2337">
            <v>0</v>
          </cell>
          <cell r="C2337">
            <v>0</v>
          </cell>
          <cell r="D2337">
            <v>0</v>
          </cell>
          <cell r="E2337">
            <v>0</v>
          </cell>
          <cell r="F2337"/>
          <cell r="G2337">
            <v>0</v>
          </cell>
          <cell r="H2337">
            <v>0</v>
          </cell>
          <cell r="I2337">
            <v>0</v>
          </cell>
          <cell r="J2337">
            <v>0</v>
          </cell>
          <cell r="K2337"/>
          <cell r="L2337"/>
          <cell r="M2337"/>
          <cell r="N2337"/>
        </row>
        <row r="2338">
          <cell r="A2338">
            <v>0</v>
          </cell>
          <cell r="B2338">
            <v>0</v>
          </cell>
          <cell r="C2338">
            <v>0</v>
          </cell>
          <cell r="D2338">
            <v>0</v>
          </cell>
          <cell r="E2338">
            <v>0</v>
          </cell>
          <cell r="F2338"/>
          <cell r="G2338">
            <v>0</v>
          </cell>
          <cell r="H2338">
            <v>0</v>
          </cell>
          <cell r="I2338">
            <v>0</v>
          </cell>
          <cell r="J2338">
            <v>0</v>
          </cell>
          <cell r="K2338"/>
          <cell r="L2338"/>
          <cell r="M2338"/>
          <cell r="N2338"/>
        </row>
        <row r="2339">
          <cell r="A2339">
            <v>0</v>
          </cell>
          <cell r="B2339">
            <v>0</v>
          </cell>
          <cell r="C2339">
            <v>0</v>
          </cell>
          <cell r="D2339">
            <v>0</v>
          </cell>
          <cell r="E2339">
            <v>0</v>
          </cell>
          <cell r="F2339"/>
          <cell r="G2339">
            <v>0</v>
          </cell>
          <cell r="H2339">
            <v>0</v>
          </cell>
          <cell r="I2339">
            <v>0</v>
          </cell>
          <cell r="J2339">
            <v>0</v>
          </cell>
          <cell r="K2339"/>
          <cell r="L2339"/>
          <cell r="M2339"/>
          <cell r="N2339"/>
        </row>
        <row r="2340">
          <cell r="A2340">
            <v>0</v>
          </cell>
          <cell r="B2340">
            <v>0</v>
          </cell>
          <cell r="C2340">
            <v>0</v>
          </cell>
          <cell r="D2340">
            <v>0</v>
          </cell>
          <cell r="E2340">
            <v>0</v>
          </cell>
          <cell r="F2340"/>
          <cell r="G2340">
            <v>0</v>
          </cell>
          <cell r="H2340">
            <v>0</v>
          </cell>
          <cell r="I2340">
            <v>0</v>
          </cell>
          <cell r="J2340">
            <v>0</v>
          </cell>
          <cell r="K2340"/>
          <cell r="L2340"/>
          <cell r="M2340"/>
          <cell r="N2340"/>
        </row>
        <row r="2341">
          <cell r="A2341">
            <v>0</v>
          </cell>
          <cell r="B2341">
            <v>0</v>
          </cell>
          <cell r="C2341">
            <v>0</v>
          </cell>
          <cell r="D2341">
            <v>0</v>
          </cell>
          <cell r="E2341">
            <v>0</v>
          </cell>
          <cell r="F2341"/>
          <cell r="G2341">
            <v>0</v>
          </cell>
          <cell r="H2341">
            <v>0</v>
          </cell>
          <cell r="I2341">
            <v>0</v>
          </cell>
          <cell r="J2341">
            <v>0</v>
          </cell>
          <cell r="K2341"/>
          <cell r="L2341"/>
          <cell r="M2341"/>
          <cell r="N2341"/>
        </row>
        <row r="2342">
          <cell r="A2342">
            <v>0</v>
          </cell>
          <cell r="B2342">
            <v>0</v>
          </cell>
          <cell r="C2342">
            <v>0</v>
          </cell>
          <cell r="D2342">
            <v>0</v>
          </cell>
          <cell r="E2342">
            <v>0</v>
          </cell>
          <cell r="F2342"/>
          <cell r="G2342">
            <v>0</v>
          </cell>
          <cell r="H2342">
            <v>0</v>
          </cell>
          <cell r="I2342">
            <v>0</v>
          </cell>
          <cell r="J2342">
            <v>0</v>
          </cell>
          <cell r="K2342"/>
          <cell r="L2342"/>
          <cell r="M2342"/>
          <cell r="N2342"/>
        </row>
        <row r="2343">
          <cell r="A2343">
            <v>0</v>
          </cell>
          <cell r="B2343">
            <v>0</v>
          </cell>
          <cell r="C2343">
            <v>0</v>
          </cell>
          <cell r="D2343">
            <v>0</v>
          </cell>
          <cell r="E2343">
            <v>0</v>
          </cell>
          <cell r="F2343"/>
          <cell r="G2343">
            <v>0</v>
          </cell>
          <cell r="H2343">
            <v>0</v>
          </cell>
          <cell r="I2343">
            <v>0</v>
          </cell>
          <cell r="J2343">
            <v>0</v>
          </cell>
          <cell r="K2343"/>
          <cell r="L2343"/>
          <cell r="M2343"/>
          <cell r="N2343"/>
        </row>
        <row r="2344">
          <cell r="A2344">
            <v>0</v>
          </cell>
          <cell r="B2344">
            <v>0</v>
          </cell>
          <cell r="C2344">
            <v>0</v>
          </cell>
          <cell r="D2344">
            <v>0</v>
          </cell>
          <cell r="E2344">
            <v>0</v>
          </cell>
          <cell r="F2344"/>
          <cell r="G2344">
            <v>0</v>
          </cell>
          <cell r="H2344">
            <v>0</v>
          </cell>
          <cell r="I2344">
            <v>0</v>
          </cell>
          <cell r="J2344">
            <v>0</v>
          </cell>
          <cell r="K2344"/>
          <cell r="L2344"/>
          <cell r="M2344"/>
          <cell r="N2344"/>
        </row>
        <row r="2345">
          <cell r="A2345">
            <v>0</v>
          </cell>
          <cell r="B2345">
            <v>0</v>
          </cell>
          <cell r="C2345">
            <v>0</v>
          </cell>
          <cell r="D2345">
            <v>0</v>
          </cell>
          <cell r="E2345">
            <v>0</v>
          </cell>
          <cell r="F2345"/>
          <cell r="G2345">
            <v>0</v>
          </cell>
          <cell r="H2345">
            <v>0</v>
          </cell>
          <cell r="I2345">
            <v>0</v>
          </cell>
          <cell r="J2345">
            <v>0</v>
          </cell>
          <cell r="K2345"/>
          <cell r="L2345"/>
          <cell r="M2345"/>
          <cell r="N2345"/>
        </row>
        <row r="2346">
          <cell r="A2346">
            <v>0</v>
          </cell>
          <cell r="B2346">
            <v>0</v>
          </cell>
          <cell r="C2346">
            <v>0</v>
          </cell>
          <cell r="D2346">
            <v>0</v>
          </cell>
          <cell r="E2346">
            <v>0</v>
          </cell>
          <cell r="F2346"/>
          <cell r="G2346">
            <v>0</v>
          </cell>
          <cell r="H2346">
            <v>0</v>
          </cell>
          <cell r="I2346">
            <v>0</v>
          </cell>
          <cell r="J2346">
            <v>0</v>
          </cell>
          <cell r="K2346"/>
          <cell r="L2346"/>
          <cell r="M2346"/>
          <cell r="N2346"/>
        </row>
        <row r="2347">
          <cell r="A2347">
            <v>0</v>
          </cell>
          <cell r="B2347">
            <v>0</v>
          </cell>
          <cell r="C2347">
            <v>0</v>
          </cell>
          <cell r="D2347">
            <v>0</v>
          </cell>
          <cell r="E2347">
            <v>0</v>
          </cell>
          <cell r="F2347"/>
          <cell r="G2347">
            <v>0</v>
          </cell>
          <cell r="H2347">
            <v>0</v>
          </cell>
          <cell r="I2347">
            <v>0</v>
          </cell>
          <cell r="J2347">
            <v>0</v>
          </cell>
          <cell r="K2347"/>
          <cell r="L2347"/>
          <cell r="M2347"/>
          <cell r="N2347"/>
        </row>
        <row r="2348">
          <cell r="A2348">
            <v>0</v>
          </cell>
          <cell r="B2348">
            <v>0</v>
          </cell>
          <cell r="C2348">
            <v>0</v>
          </cell>
          <cell r="D2348">
            <v>0</v>
          </cell>
          <cell r="E2348">
            <v>0</v>
          </cell>
          <cell r="F2348"/>
          <cell r="G2348">
            <v>0</v>
          </cell>
          <cell r="H2348">
            <v>0</v>
          </cell>
          <cell r="I2348">
            <v>0</v>
          </cell>
          <cell r="J2348">
            <v>0</v>
          </cell>
          <cell r="K2348"/>
          <cell r="L2348"/>
          <cell r="M2348"/>
          <cell r="N2348"/>
        </row>
        <row r="2349">
          <cell r="A2349">
            <v>0</v>
          </cell>
          <cell r="B2349">
            <v>0</v>
          </cell>
          <cell r="C2349">
            <v>0</v>
          </cell>
          <cell r="D2349">
            <v>0</v>
          </cell>
          <cell r="E2349">
            <v>0</v>
          </cell>
          <cell r="F2349"/>
          <cell r="G2349">
            <v>0</v>
          </cell>
          <cell r="H2349">
            <v>0</v>
          </cell>
          <cell r="I2349">
            <v>0</v>
          </cell>
          <cell r="J2349">
            <v>0</v>
          </cell>
          <cell r="K2349"/>
          <cell r="L2349"/>
          <cell r="M2349"/>
          <cell r="N2349"/>
        </row>
        <row r="2350">
          <cell r="A2350">
            <v>0</v>
          </cell>
          <cell r="B2350">
            <v>0</v>
          </cell>
          <cell r="C2350">
            <v>0</v>
          </cell>
          <cell r="D2350">
            <v>0</v>
          </cell>
          <cell r="E2350">
            <v>0</v>
          </cell>
          <cell r="F2350"/>
          <cell r="G2350">
            <v>0</v>
          </cell>
          <cell r="H2350">
            <v>0</v>
          </cell>
          <cell r="I2350">
            <v>0</v>
          </cell>
          <cell r="J2350">
            <v>0</v>
          </cell>
          <cell r="K2350"/>
          <cell r="L2350"/>
          <cell r="M2350"/>
          <cell r="N2350"/>
        </row>
        <row r="2351">
          <cell r="A2351">
            <v>0</v>
          </cell>
          <cell r="B2351">
            <v>0</v>
          </cell>
          <cell r="C2351">
            <v>0</v>
          </cell>
          <cell r="D2351">
            <v>0</v>
          </cell>
          <cell r="E2351">
            <v>0</v>
          </cell>
          <cell r="F2351"/>
          <cell r="G2351">
            <v>0</v>
          </cell>
          <cell r="H2351">
            <v>0</v>
          </cell>
          <cell r="I2351">
            <v>0</v>
          </cell>
          <cell r="J2351">
            <v>0</v>
          </cell>
          <cell r="K2351"/>
          <cell r="L2351"/>
          <cell r="M2351"/>
          <cell r="N2351"/>
        </row>
        <row r="2352">
          <cell r="A2352">
            <v>0</v>
          </cell>
          <cell r="B2352">
            <v>0</v>
          </cell>
          <cell r="C2352">
            <v>0</v>
          </cell>
          <cell r="D2352">
            <v>0</v>
          </cell>
          <cell r="E2352">
            <v>0</v>
          </cell>
          <cell r="F2352"/>
          <cell r="G2352">
            <v>0</v>
          </cell>
          <cell r="H2352">
            <v>0</v>
          </cell>
          <cell r="I2352">
            <v>0</v>
          </cell>
          <cell r="J2352">
            <v>0</v>
          </cell>
          <cell r="K2352"/>
          <cell r="L2352"/>
          <cell r="M2352"/>
          <cell r="N2352"/>
        </row>
        <row r="2353">
          <cell r="A2353">
            <v>0</v>
          </cell>
          <cell r="B2353">
            <v>0</v>
          </cell>
          <cell r="C2353">
            <v>0</v>
          </cell>
          <cell r="D2353">
            <v>0</v>
          </cell>
          <cell r="E2353">
            <v>0</v>
          </cell>
          <cell r="F2353"/>
          <cell r="G2353">
            <v>0</v>
          </cell>
          <cell r="H2353">
            <v>0</v>
          </cell>
          <cell r="I2353">
            <v>0</v>
          </cell>
          <cell r="J2353">
            <v>0</v>
          </cell>
          <cell r="K2353"/>
          <cell r="L2353"/>
          <cell r="M2353"/>
          <cell r="N2353"/>
        </row>
        <row r="2354">
          <cell r="A2354">
            <v>0</v>
          </cell>
          <cell r="B2354">
            <v>0</v>
          </cell>
          <cell r="C2354">
            <v>0</v>
          </cell>
          <cell r="D2354">
            <v>0</v>
          </cell>
          <cell r="E2354">
            <v>0</v>
          </cell>
          <cell r="F2354"/>
          <cell r="G2354">
            <v>0</v>
          </cell>
          <cell r="H2354">
            <v>0</v>
          </cell>
          <cell r="I2354">
            <v>0</v>
          </cell>
          <cell r="J2354">
            <v>0</v>
          </cell>
          <cell r="K2354"/>
          <cell r="L2354"/>
          <cell r="M2354"/>
          <cell r="N2354"/>
        </row>
        <row r="2355">
          <cell r="A2355">
            <v>0</v>
          </cell>
          <cell r="B2355">
            <v>0</v>
          </cell>
          <cell r="C2355">
            <v>0</v>
          </cell>
          <cell r="D2355">
            <v>0</v>
          </cell>
          <cell r="E2355">
            <v>0</v>
          </cell>
          <cell r="F2355"/>
          <cell r="G2355">
            <v>0</v>
          </cell>
          <cell r="H2355">
            <v>0</v>
          </cell>
          <cell r="I2355">
            <v>0</v>
          </cell>
          <cell r="J2355">
            <v>0</v>
          </cell>
          <cell r="K2355"/>
          <cell r="L2355"/>
          <cell r="M2355"/>
          <cell r="N2355"/>
        </row>
        <row r="2356">
          <cell r="A2356">
            <v>0</v>
          </cell>
          <cell r="B2356">
            <v>0</v>
          </cell>
          <cell r="C2356">
            <v>0</v>
          </cell>
          <cell r="D2356">
            <v>0</v>
          </cell>
          <cell r="E2356">
            <v>0</v>
          </cell>
          <cell r="F2356"/>
          <cell r="G2356">
            <v>0</v>
          </cell>
          <cell r="H2356">
            <v>0</v>
          </cell>
          <cell r="I2356">
            <v>0</v>
          </cell>
          <cell r="J2356">
            <v>0</v>
          </cell>
          <cell r="K2356"/>
          <cell r="L2356"/>
          <cell r="M2356"/>
          <cell r="N2356"/>
        </row>
        <row r="2357">
          <cell r="A2357">
            <v>0</v>
          </cell>
          <cell r="B2357">
            <v>0</v>
          </cell>
          <cell r="C2357">
            <v>0</v>
          </cell>
          <cell r="D2357">
            <v>0</v>
          </cell>
          <cell r="E2357">
            <v>0</v>
          </cell>
          <cell r="F2357"/>
          <cell r="G2357">
            <v>0</v>
          </cell>
          <cell r="H2357">
            <v>0</v>
          </cell>
          <cell r="I2357">
            <v>0</v>
          </cell>
          <cell r="J2357">
            <v>0</v>
          </cell>
          <cell r="K2357"/>
          <cell r="L2357"/>
          <cell r="M2357"/>
          <cell r="N2357"/>
        </row>
        <row r="2358">
          <cell r="A2358">
            <v>0</v>
          </cell>
          <cell r="B2358">
            <v>0</v>
          </cell>
          <cell r="C2358">
            <v>0</v>
          </cell>
          <cell r="D2358">
            <v>0</v>
          </cell>
          <cell r="E2358">
            <v>0</v>
          </cell>
          <cell r="F2358"/>
          <cell r="G2358">
            <v>0</v>
          </cell>
          <cell r="H2358">
            <v>0</v>
          </cell>
          <cell r="I2358">
            <v>0</v>
          </cell>
          <cell r="J2358">
            <v>0</v>
          </cell>
          <cell r="K2358"/>
          <cell r="L2358"/>
          <cell r="M2358"/>
          <cell r="N2358"/>
        </row>
        <row r="2359">
          <cell r="A2359">
            <v>0</v>
          </cell>
          <cell r="B2359">
            <v>0</v>
          </cell>
          <cell r="C2359">
            <v>0</v>
          </cell>
          <cell r="D2359">
            <v>0</v>
          </cell>
          <cell r="E2359">
            <v>0</v>
          </cell>
          <cell r="F2359"/>
          <cell r="G2359">
            <v>0</v>
          </cell>
          <cell r="H2359">
            <v>0</v>
          </cell>
          <cell r="I2359">
            <v>0</v>
          </cell>
          <cell r="J2359">
            <v>0</v>
          </cell>
          <cell r="K2359"/>
          <cell r="L2359"/>
          <cell r="M2359"/>
          <cell r="N2359"/>
        </row>
        <row r="2360">
          <cell r="A2360">
            <v>0</v>
          </cell>
          <cell r="B2360">
            <v>0</v>
          </cell>
          <cell r="C2360">
            <v>0</v>
          </cell>
          <cell r="D2360">
            <v>0</v>
          </cell>
          <cell r="E2360">
            <v>0</v>
          </cell>
          <cell r="F2360"/>
          <cell r="G2360">
            <v>0</v>
          </cell>
          <cell r="H2360">
            <v>0</v>
          </cell>
          <cell r="I2360">
            <v>0</v>
          </cell>
          <cell r="J2360">
            <v>0</v>
          </cell>
          <cell r="K2360"/>
          <cell r="L2360"/>
          <cell r="M2360"/>
          <cell r="N2360"/>
        </row>
        <row r="2361">
          <cell r="A2361">
            <v>0</v>
          </cell>
          <cell r="B2361">
            <v>0</v>
          </cell>
          <cell r="C2361">
            <v>0</v>
          </cell>
          <cell r="D2361">
            <v>0</v>
          </cell>
          <cell r="E2361">
            <v>0</v>
          </cell>
          <cell r="F2361"/>
          <cell r="G2361">
            <v>0</v>
          </cell>
          <cell r="H2361">
            <v>0</v>
          </cell>
          <cell r="I2361">
            <v>0</v>
          </cell>
          <cell r="J2361">
            <v>0</v>
          </cell>
          <cell r="K2361"/>
          <cell r="L2361"/>
          <cell r="M2361"/>
          <cell r="N2361"/>
        </row>
        <row r="2362">
          <cell r="A2362">
            <v>0</v>
          </cell>
          <cell r="B2362">
            <v>0</v>
          </cell>
          <cell r="C2362">
            <v>0</v>
          </cell>
          <cell r="D2362">
            <v>0</v>
          </cell>
          <cell r="E2362">
            <v>0</v>
          </cell>
          <cell r="F2362"/>
          <cell r="G2362">
            <v>0</v>
          </cell>
          <cell r="H2362">
            <v>0</v>
          </cell>
          <cell r="I2362">
            <v>0</v>
          </cell>
          <cell r="J2362">
            <v>0</v>
          </cell>
          <cell r="K2362"/>
          <cell r="L2362"/>
          <cell r="M2362"/>
          <cell r="N2362"/>
        </row>
        <row r="2363">
          <cell r="A2363">
            <v>0</v>
          </cell>
          <cell r="B2363">
            <v>0</v>
          </cell>
          <cell r="C2363">
            <v>0</v>
          </cell>
          <cell r="D2363">
            <v>0</v>
          </cell>
          <cell r="E2363">
            <v>0</v>
          </cell>
          <cell r="F2363"/>
          <cell r="G2363">
            <v>0</v>
          </cell>
          <cell r="H2363">
            <v>0</v>
          </cell>
          <cell r="I2363">
            <v>0</v>
          </cell>
          <cell r="J2363">
            <v>0</v>
          </cell>
          <cell r="K2363"/>
          <cell r="L2363"/>
          <cell r="M2363"/>
          <cell r="N2363"/>
        </row>
        <row r="2364">
          <cell r="A2364">
            <v>0</v>
          </cell>
          <cell r="B2364">
            <v>0</v>
          </cell>
          <cell r="C2364">
            <v>0</v>
          </cell>
          <cell r="D2364">
            <v>0</v>
          </cell>
          <cell r="E2364">
            <v>0</v>
          </cell>
          <cell r="F2364"/>
          <cell r="G2364">
            <v>0</v>
          </cell>
          <cell r="H2364">
            <v>0</v>
          </cell>
          <cell r="I2364">
            <v>0</v>
          </cell>
          <cell r="J2364">
            <v>0</v>
          </cell>
          <cell r="K2364"/>
          <cell r="L2364"/>
          <cell r="M2364"/>
          <cell r="N2364"/>
        </row>
        <row r="2365">
          <cell r="A2365">
            <v>0</v>
          </cell>
          <cell r="B2365">
            <v>0</v>
          </cell>
          <cell r="C2365">
            <v>0</v>
          </cell>
          <cell r="D2365">
            <v>0</v>
          </cell>
          <cell r="E2365">
            <v>0</v>
          </cell>
          <cell r="F2365"/>
          <cell r="G2365">
            <v>0</v>
          </cell>
          <cell r="H2365">
            <v>0</v>
          </cell>
          <cell r="I2365">
            <v>0</v>
          </cell>
          <cell r="J2365">
            <v>0</v>
          </cell>
          <cell r="K2365"/>
          <cell r="L2365"/>
          <cell r="M2365"/>
          <cell r="N2365"/>
        </row>
        <row r="2366">
          <cell r="A2366">
            <v>0</v>
          </cell>
          <cell r="B2366">
            <v>0</v>
          </cell>
          <cell r="C2366">
            <v>0</v>
          </cell>
          <cell r="D2366">
            <v>0</v>
          </cell>
          <cell r="E2366">
            <v>0</v>
          </cell>
          <cell r="F2366"/>
          <cell r="G2366">
            <v>0</v>
          </cell>
          <cell r="H2366">
            <v>0</v>
          </cell>
          <cell r="I2366">
            <v>0</v>
          </cell>
          <cell r="J2366">
            <v>0</v>
          </cell>
          <cell r="K2366"/>
          <cell r="L2366"/>
          <cell r="M2366"/>
          <cell r="N2366"/>
        </row>
        <row r="2367">
          <cell r="A2367">
            <v>0</v>
          </cell>
          <cell r="B2367">
            <v>0</v>
          </cell>
          <cell r="C2367">
            <v>0</v>
          </cell>
          <cell r="D2367">
            <v>0</v>
          </cell>
          <cell r="E2367">
            <v>0</v>
          </cell>
          <cell r="F2367"/>
          <cell r="G2367">
            <v>0</v>
          </cell>
          <cell r="H2367">
            <v>0</v>
          </cell>
          <cell r="I2367">
            <v>0</v>
          </cell>
          <cell r="J2367">
            <v>0</v>
          </cell>
          <cell r="K2367"/>
          <cell r="L2367"/>
          <cell r="M2367"/>
          <cell r="N2367"/>
        </row>
        <row r="2368">
          <cell r="A2368">
            <v>0</v>
          </cell>
          <cell r="B2368">
            <v>0</v>
          </cell>
          <cell r="C2368">
            <v>0</v>
          </cell>
          <cell r="D2368">
            <v>0</v>
          </cell>
          <cell r="E2368">
            <v>0</v>
          </cell>
          <cell r="F2368"/>
          <cell r="G2368">
            <v>0</v>
          </cell>
          <cell r="H2368">
            <v>0</v>
          </cell>
          <cell r="I2368">
            <v>0</v>
          </cell>
          <cell r="J2368">
            <v>0</v>
          </cell>
          <cell r="K2368"/>
          <cell r="L2368"/>
          <cell r="M2368"/>
          <cell r="N2368"/>
        </row>
        <row r="2369">
          <cell r="A2369">
            <v>0</v>
          </cell>
          <cell r="B2369">
            <v>0</v>
          </cell>
          <cell r="C2369">
            <v>0</v>
          </cell>
          <cell r="D2369">
            <v>0</v>
          </cell>
          <cell r="E2369">
            <v>0</v>
          </cell>
          <cell r="F2369"/>
          <cell r="G2369">
            <v>0</v>
          </cell>
          <cell r="H2369">
            <v>0</v>
          </cell>
          <cell r="I2369">
            <v>0</v>
          </cell>
          <cell r="J2369">
            <v>0</v>
          </cell>
          <cell r="K2369"/>
          <cell r="L2369"/>
          <cell r="M2369"/>
          <cell r="N2369"/>
        </row>
        <row r="2370">
          <cell r="A2370">
            <v>0</v>
          </cell>
          <cell r="B2370">
            <v>0</v>
          </cell>
          <cell r="C2370">
            <v>0</v>
          </cell>
          <cell r="D2370">
            <v>0</v>
          </cell>
          <cell r="E2370">
            <v>0</v>
          </cell>
          <cell r="F2370"/>
          <cell r="G2370">
            <v>0</v>
          </cell>
          <cell r="H2370">
            <v>0</v>
          </cell>
          <cell r="I2370">
            <v>0</v>
          </cell>
          <cell r="J2370">
            <v>0</v>
          </cell>
          <cell r="K2370"/>
          <cell r="L2370"/>
          <cell r="M2370"/>
          <cell r="N2370"/>
        </row>
        <row r="2371">
          <cell r="A2371">
            <v>0</v>
          </cell>
          <cell r="B2371">
            <v>0</v>
          </cell>
          <cell r="C2371">
            <v>0</v>
          </cell>
          <cell r="D2371">
            <v>0</v>
          </cell>
          <cell r="E2371">
            <v>0</v>
          </cell>
          <cell r="F2371"/>
          <cell r="G2371">
            <v>0</v>
          </cell>
          <cell r="H2371">
            <v>0</v>
          </cell>
          <cell r="I2371">
            <v>0</v>
          </cell>
          <cell r="J2371">
            <v>0</v>
          </cell>
          <cell r="K2371"/>
          <cell r="L2371"/>
          <cell r="M2371"/>
          <cell r="N2371"/>
        </row>
        <row r="2372">
          <cell r="A2372">
            <v>0</v>
          </cell>
          <cell r="B2372">
            <v>0</v>
          </cell>
          <cell r="C2372">
            <v>0</v>
          </cell>
          <cell r="D2372">
            <v>0</v>
          </cell>
          <cell r="E2372">
            <v>0</v>
          </cell>
          <cell r="F2372"/>
          <cell r="G2372">
            <v>0</v>
          </cell>
          <cell r="H2372">
            <v>0</v>
          </cell>
          <cell r="I2372">
            <v>0</v>
          </cell>
          <cell r="J2372">
            <v>0</v>
          </cell>
          <cell r="K2372"/>
          <cell r="L2372"/>
          <cell r="M2372"/>
          <cell r="N2372"/>
        </row>
        <row r="2373">
          <cell r="A2373">
            <v>0</v>
          </cell>
          <cell r="B2373">
            <v>0</v>
          </cell>
          <cell r="C2373">
            <v>0</v>
          </cell>
          <cell r="D2373">
            <v>0</v>
          </cell>
          <cell r="E2373">
            <v>0</v>
          </cell>
          <cell r="F2373"/>
          <cell r="G2373">
            <v>0</v>
          </cell>
          <cell r="H2373">
            <v>0</v>
          </cell>
          <cell r="I2373">
            <v>0</v>
          </cell>
          <cell r="J2373">
            <v>0</v>
          </cell>
          <cell r="K2373"/>
          <cell r="L2373"/>
          <cell r="M2373"/>
          <cell r="N2373"/>
        </row>
        <row r="2374">
          <cell r="A2374">
            <v>0</v>
          </cell>
          <cell r="B2374">
            <v>0</v>
          </cell>
          <cell r="C2374">
            <v>0</v>
          </cell>
          <cell r="D2374">
            <v>0</v>
          </cell>
          <cell r="E2374">
            <v>0</v>
          </cell>
          <cell r="F2374"/>
          <cell r="G2374">
            <v>0</v>
          </cell>
          <cell r="H2374">
            <v>0</v>
          </cell>
          <cell r="I2374">
            <v>0</v>
          </cell>
          <cell r="J2374">
            <v>0</v>
          </cell>
          <cell r="K2374"/>
          <cell r="L2374"/>
          <cell r="M2374"/>
          <cell r="N2374"/>
        </row>
        <row r="2375">
          <cell r="A2375">
            <v>0</v>
          </cell>
          <cell r="B2375">
            <v>0</v>
          </cell>
          <cell r="C2375">
            <v>0</v>
          </cell>
          <cell r="D2375">
            <v>0</v>
          </cell>
          <cell r="E2375">
            <v>0</v>
          </cell>
          <cell r="F2375"/>
          <cell r="G2375">
            <v>0</v>
          </cell>
          <cell r="H2375">
            <v>0</v>
          </cell>
          <cell r="I2375">
            <v>0</v>
          </cell>
          <cell r="J2375">
            <v>0</v>
          </cell>
          <cell r="K2375"/>
          <cell r="L2375"/>
          <cell r="M2375"/>
          <cell r="N2375"/>
        </row>
        <row r="2376">
          <cell r="A2376">
            <v>0</v>
          </cell>
          <cell r="B2376">
            <v>0</v>
          </cell>
          <cell r="C2376">
            <v>0</v>
          </cell>
          <cell r="D2376">
            <v>0</v>
          </cell>
          <cell r="E2376">
            <v>0</v>
          </cell>
          <cell r="F2376"/>
          <cell r="G2376">
            <v>0</v>
          </cell>
          <cell r="H2376">
            <v>0</v>
          </cell>
          <cell r="I2376">
            <v>0</v>
          </cell>
          <cell r="J2376">
            <v>0</v>
          </cell>
          <cell r="K2376"/>
          <cell r="L2376"/>
          <cell r="M2376"/>
          <cell r="N2376"/>
        </row>
        <row r="2377">
          <cell r="A2377">
            <v>0</v>
          </cell>
          <cell r="B2377">
            <v>0</v>
          </cell>
          <cell r="C2377">
            <v>0</v>
          </cell>
          <cell r="D2377">
            <v>0</v>
          </cell>
          <cell r="E2377">
            <v>0</v>
          </cell>
          <cell r="F2377"/>
          <cell r="G2377">
            <v>0</v>
          </cell>
          <cell r="H2377">
            <v>0</v>
          </cell>
          <cell r="I2377">
            <v>0</v>
          </cell>
          <cell r="J2377">
            <v>0</v>
          </cell>
          <cell r="K2377"/>
          <cell r="L2377"/>
          <cell r="M2377"/>
          <cell r="N2377"/>
        </row>
        <row r="2378">
          <cell r="A2378">
            <v>0</v>
          </cell>
          <cell r="B2378">
            <v>0</v>
          </cell>
          <cell r="C2378">
            <v>0</v>
          </cell>
          <cell r="D2378">
            <v>0</v>
          </cell>
          <cell r="E2378">
            <v>0</v>
          </cell>
          <cell r="F2378"/>
          <cell r="G2378">
            <v>0</v>
          </cell>
          <cell r="H2378">
            <v>0</v>
          </cell>
          <cell r="I2378">
            <v>0</v>
          </cell>
          <cell r="J2378">
            <v>0</v>
          </cell>
          <cell r="K2378"/>
          <cell r="L2378"/>
          <cell r="M2378"/>
          <cell r="N2378"/>
        </row>
        <row r="2379">
          <cell r="A2379">
            <v>0</v>
          </cell>
          <cell r="B2379">
            <v>0</v>
          </cell>
          <cell r="C2379">
            <v>0</v>
          </cell>
          <cell r="D2379">
            <v>0</v>
          </cell>
          <cell r="E2379">
            <v>0</v>
          </cell>
          <cell r="F2379"/>
          <cell r="G2379">
            <v>0</v>
          </cell>
          <cell r="H2379">
            <v>0</v>
          </cell>
          <cell r="I2379">
            <v>0</v>
          </cell>
          <cell r="J2379">
            <v>0</v>
          </cell>
          <cell r="K2379"/>
          <cell r="L2379"/>
          <cell r="M2379"/>
          <cell r="N2379"/>
        </row>
        <row r="2380">
          <cell r="A2380">
            <v>0</v>
          </cell>
          <cell r="B2380">
            <v>0</v>
          </cell>
          <cell r="C2380">
            <v>0</v>
          </cell>
          <cell r="D2380">
            <v>0</v>
          </cell>
          <cell r="E2380">
            <v>0</v>
          </cell>
          <cell r="F2380"/>
          <cell r="G2380">
            <v>0</v>
          </cell>
          <cell r="H2380">
            <v>0</v>
          </cell>
          <cell r="I2380">
            <v>0</v>
          </cell>
          <cell r="J2380">
            <v>0</v>
          </cell>
          <cell r="K2380"/>
          <cell r="L2380"/>
          <cell r="M2380"/>
          <cell r="N2380"/>
        </row>
        <row r="2381">
          <cell r="A2381">
            <v>0</v>
          </cell>
          <cell r="B2381">
            <v>0</v>
          </cell>
          <cell r="C2381">
            <v>0</v>
          </cell>
          <cell r="D2381">
            <v>0</v>
          </cell>
          <cell r="E2381">
            <v>0</v>
          </cell>
          <cell r="F2381"/>
          <cell r="G2381">
            <v>0</v>
          </cell>
          <cell r="H2381">
            <v>0</v>
          </cell>
          <cell r="I2381">
            <v>0</v>
          </cell>
          <cell r="J2381">
            <v>0</v>
          </cell>
          <cell r="K2381"/>
          <cell r="L2381"/>
          <cell r="M2381"/>
          <cell r="N2381"/>
        </row>
        <row r="2382">
          <cell r="A2382">
            <v>0</v>
          </cell>
          <cell r="B2382">
            <v>0</v>
          </cell>
          <cell r="C2382">
            <v>0</v>
          </cell>
          <cell r="D2382">
            <v>0</v>
          </cell>
          <cell r="E2382">
            <v>0</v>
          </cell>
          <cell r="F2382"/>
          <cell r="G2382">
            <v>0</v>
          </cell>
          <cell r="H2382">
            <v>0</v>
          </cell>
          <cell r="I2382">
            <v>0</v>
          </cell>
          <cell r="J2382">
            <v>0</v>
          </cell>
          <cell r="K2382"/>
          <cell r="L2382"/>
          <cell r="M2382"/>
          <cell r="N2382"/>
        </row>
        <row r="2383">
          <cell r="A2383">
            <v>0</v>
          </cell>
          <cell r="B2383">
            <v>0</v>
          </cell>
          <cell r="C2383">
            <v>0</v>
          </cell>
          <cell r="D2383">
            <v>0</v>
          </cell>
          <cell r="E2383">
            <v>0</v>
          </cell>
          <cell r="F2383"/>
          <cell r="G2383">
            <v>0</v>
          </cell>
          <cell r="H2383">
            <v>0</v>
          </cell>
          <cell r="I2383">
            <v>0</v>
          </cell>
          <cell r="J2383">
            <v>0</v>
          </cell>
          <cell r="K2383"/>
          <cell r="L2383"/>
          <cell r="M2383"/>
          <cell r="N2383"/>
        </row>
        <row r="2384">
          <cell r="A2384">
            <v>0</v>
          </cell>
          <cell r="B2384">
            <v>0</v>
          </cell>
          <cell r="C2384">
            <v>0</v>
          </cell>
          <cell r="D2384">
            <v>0</v>
          </cell>
          <cell r="E2384">
            <v>0</v>
          </cell>
          <cell r="F2384"/>
          <cell r="G2384">
            <v>0</v>
          </cell>
          <cell r="H2384">
            <v>0</v>
          </cell>
          <cell r="I2384">
            <v>0</v>
          </cell>
          <cell r="J2384">
            <v>0</v>
          </cell>
          <cell r="K2384"/>
          <cell r="L2384"/>
          <cell r="M2384"/>
          <cell r="N2384"/>
        </row>
        <row r="2385">
          <cell r="A2385">
            <v>0</v>
          </cell>
          <cell r="B2385">
            <v>0</v>
          </cell>
          <cell r="C2385">
            <v>0</v>
          </cell>
          <cell r="D2385">
            <v>0</v>
          </cell>
          <cell r="E2385">
            <v>0</v>
          </cell>
          <cell r="F2385"/>
          <cell r="G2385">
            <v>0</v>
          </cell>
          <cell r="H2385">
            <v>0</v>
          </cell>
          <cell r="I2385">
            <v>0</v>
          </cell>
          <cell r="J2385">
            <v>0</v>
          </cell>
          <cell r="K2385"/>
          <cell r="L2385"/>
          <cell r="M2385"/>
          <cell r="N2385"/>
        </row>
        <row r="2386">
          <cell r="A2386">
            <v>0</v>
          </cell>
          <cell r="B2386">
            <v>0</v>
          </cell>
          <cell r="C2386">
            <v>0</v>
          </cell>
          <cell r="D2386">
            <v>0</v>
          </cell>
          <cell r="E2386">
            <v>0</v>
          </cell>
          <cell r="F2386"/>
          <cell r="G2386">
            <v>0</v>
          </cell>
          <cell r="H2386">
            <v>0</v>
          </cell>
          <cell r="I2386">
            <v>0</v>
          </cell>
          <cell r="J2386">
            <v>0</v>
          </cell>
          <cell r="K2386"/>
          <cell r="L2386"/>
          <cell r="M2386"/>
          <cell r="N2386"/>
        </row>
        <row r="2387">
          <cell r="A2387">
            <v>0</v>
          </cell>
          <cell r="B2387">
            <v>0</v>
          </cell>
          <cell r="C2387">
            <v>0</v>
          </cell>
          <cell r="D2387">
            <v>0</v>
          </cell>
          <cell r="E2387">
            <v>0</v>
          </cell>
          <cell r="F2387"/>
          <cell r="G2387">
            <v>0</v>
          </cell>
          <cell r="H2387">
            <v>0</v>
          </cell>
          <cell r="I2387">
            <v>0</v>
          </cell>
          <cell r="J2387">
            <v>0</v>
          </cell>
          <cell r="K2387"/>
          <cell r="L2387"/>
          <cell r="M2387"/>
          <cell r="N2387"/>
        </row>
        <row r="2388">
          <cell r="A2388">
            <v>0</v>
          </cell>
          <cell r="B2388">
            <v>0</v>
          </cell>
          <cell r="C2388">
            <v>0</v>
          </cell>
          <cell r="D2388">
            <v>0</v>
          </cell>
          <cell r="E2388">
            <v>0</v>
          </cell>
          <cell r="F2388"/>
          <cell r="G2388">
            <v>0</v>
          </cell>
          <cell r="H2388">
            <v>0</v>
          </cell>
          <cell r="I2388">
            <v>0</v>
          </cell>
          <cell r="J2388">
            <v>0</v>
          </cell>
          <cell r="K2388"/>
          <cell r="L2388"/>
          <cell r="M2388"/>
          <cell r="N2388"/>
        </row>
        <row r="2389">
          <cell r="A2389">
            <v>0</v>
          </cell>
          <cell r="B2389">
            <v>0</v>
          </cell>
          <cell r="C2389">
            <v>0</v>
          </cell>
          <cell r="D2389">
            <v>0</v>
          </cell>
          <cell r="E2389">
            <v>0</v>
          </cell>
          <cell r="F2389"/>
          <cell r="G2389">
            <v>0</v>
          </cell>
          <cell r="H2389">
            <v>0</v>
          </cell>
          <cell r="I2389">
            <v>0</v>
          </cell>
          <cell r="J2389">
            <v>0</v>
          </cell>
          <cell r="K2389"/>
          <cell r="L2389"/>
          <cell r="M2389"/>
          <cell r="N2389"/>
        </row>
        <row r="2390">
          <cell r="A2390">
            <v>0</v>
          </cell>
          <cell r="B2390">
            <v>0</v>
          </cell>
          <cell r="C2390">
            <v>0</v>
          </cell>
          <cell r="D2390">
            <v>0</v>
          </cell>
          <cell r="E2390">
            <v>0</v>
          </cell>
          <cell r="F2390"/>
          <cell r="G2390">
            <v>0</v>
          </cell>
          <cell r="H2390">
            <v>0</v>
          </cell>
          <cell r="I2390">
            <v>0</v>
          </cell>
          <cell r="J2390">
            <v>0</v>
          </cell>
          <cell r="K2390"/>
          <cell r="L2390"/>
          <cell r="M2390"/>
          <cell r="N2390"/>
        </row>
        <row r="2391">
          <cell r="A2391">
            <v>0</v>
          </cell>
          <cell r="B2391">
            <v>0</v>
          </cell>
          <cell r="C2391">
            <v>0</v>
          </cell>
          <cell r="D2391">
            <v>0</v>
          </cell>
          <cell r="E2391">
            <v>0</v>
          </cell>
          <cell r="F2391"/>
          <cell r="G2391">
            <v>0</v>
          </cell>
          <cell r="H2391">
            <v>0</v>
          </cell>
          <cell r="I2391">
            <v>0</v>
          </cell>
          <cell r="J2391">
            <v>0</v>
          </cell>
          <cell r="K2391"/>
          <cell r="L2391"/>
          <cell r="M2391"/>
          <cell r="N2391"/>
        </row>
        <row r="2392">
          <cell r="A2392">
            <v>0</v>
          </cell>
          <cell r="B2392">
            <v>0</v>
          </cell>
          <cell r="C2392">
            <v>0</v>
          </cell>
          <cell r="D2392">
            <v>0</v>
          </cell>
          <cell r="E2392">
            <v>0</v>
          </cell>
          <cell r="F2392"/>
          <cell r="G2392">
            <v>0</v>
          </cell>
          <cell r="H2392">
            <v>0</v>
          </cell>
          <cell r="I2392">
            <v>0</v>
          </cell>
          <cell r="J2392">
            <v>0</v>
          </cell>
          <cell r="K2392"/>
          <cell r="L2392"/>
          <cell r="M2392"/>
          <cell r="N2392"/>
        </row>
        <row r="2393">
          <cell r="A2393">
            <v>0</v>
          </cell>
          <cell r="B2393">
            <v>0</v>
          </cell>
          <cell r="C2393">
            <v>0</v>
          </cell>
          <cell r="D2393">
            <v>0</v>
          </cell>
          <cell r="E2393">
            <v>0</v>
          </cell>
          <cell r="F2393"/>
          <cell r="G2393">
            <v>0</v>
          </cell>
          <cell r="H2393">
            <v>0</v>
          </cell>
          <cell r="I2393">
            <v>0</v>
          </cell>
          <cell r="J2393">
            <v>0</v>
          </cell>
          <cell r="K2393"/>
          <cell r="L2393"/>
          <cell r="M2393"/>
          <cell r="N2393"/>
        </row>
        <row r="2394">
          <cell r="A2394">
            <v>0</v>
          </cell>
          <cell r="B2394">
            <v>0</v>
          </cell>
          <cell r="C2394">
            <v>0</v>
          </cell>
          <cell r="D2394">
            <v>0</v>
          </cell>
          <cell r="E2394">
            <v>0</v>
          </cell>
          <cell r="F2394"/>
          <cell r="G2394">
            <v>0</v>
          </cell>
          <cell r="H2394">
            <v>0</v>
          </cell>
          <cell r="I2394">
            <v>0</v>
          </cell>
          <cell r="J2394">
            <v>0</v>
          </cell>
          <cell r="K2394"/>
          <cell r="L2394"/>
          <cell r="M2394"/>
          <cell r="N2394"/>
        </row>
        <row r="2395">
          <cell r="A2395">
            <v>0</v>
          </cell>
          <cell r="B2395">
            <v>0</v>
          </cell>
          <cell r="C2395">
            <v>0</v>
          </cell>
          <cell r="D2395">
            <v>0</v>
          </cell>
          <cell r="E2395">
            <v>0</v>
          </cell>
          <cell r="F2395"/>
          <cell r="G2395">
            <v>0</v>
          </cell>
          <cell r="H2395">
            <v>0</v>
          </cell>
          <cell r="I2395">
            <v>0</v>
          </cell>
          <cell r="J2395">
            <v>0</v>
          </cell>
          <cell r="K2395"/>
          <cell r="L2395"/>
          <cell r="M2395"/>
          <cell r="N2395"/>
        </row>
        <row r="2396">
          <cell r="A2396">
            <v>0</v>
          </cell>
          <cell r="B2396">
            <v>0</v>
          </cell>
          <cell r="C2396">
            <v>0</v>
          </cell>
          <cell r="D2396">
            <v>0</v>
          </cell>
          <cell r="E2396">
            <v>0</v>
          </cell>
          <cell r="F2396"/>
          <cell r="G2396">
            <v>0</v>
          </cell>
          <cell r="H2396">
            <v>0</v>
          </cell>
          <cell r="I2396">
            <v>0</v>
          </cell>
          <cell r="J2396">
            <v>0</v>
          </cell>
          <cell r="K2396"/>
          <cell r="L2396"/>
          <cell r="M2396"/>
          <cell r="N2396"/>
        </row>
        <row r="2397">
          <cell r="A2397">
            <v>0</v>
          </cell>
          <cell r="B2397">
            <v>0</v>
          </cell>
          <cell r="C2397">
            <v>0</v>
          </cell>
          <cell r="D2397">
            <v>0</v>
          </cell>
          <cell r="E2397">
            <v>0</v>
          </cell>
          <cell r="F2397"/>
          <cell r="G2397">
            <v>0</v>
          </cell>
          <cell r="H2397">
            <v>0</v>
          </cell>
          <cell r="I2397">
            <v>0</v>
          </cell>
          <cell r="J2397">
            <v>0</v>
          </cell>
          <cell r="K2397"/>
          <cell r="L2397"/>
          <cell r="M2397"/>
          <cell r="N2397"/>
        </row>
        <row r="2398">
          <cell r="A2398">
            <v>0</v>
          </cell>
          <cell r="B2398">
            <v>0</v>
          </cell>
          <cell r="C2398">
            <v>0</v>
          </cell>
          <cell r="D2398">
            <v>0</v>
          </cell>
          <cell r="E2398">
            <v>0</v>
          </cell>
          <cell r="F2398"/>
          <cell r="G2398">
            <v>0</v>
          </cell>
          <cell r="H2398">
            <v>0</v>
          </cell>
          <cell r="I2398">
            <v>0</v>
          </cell>
          <cell r="J2398">
            <v>0</v>
          </cell>
          <cell r="K2398"/>
          <cell r="L2398"/>
          <cell r="M2398"/>
          <cell r="N2398"/>
        </row>
        <row r="2399">
          <cell r="A2399">
            <v>0</v>
          </cell>
          <cell r="B2399">
            <v>0</v>
          </cell>
          <cell r="C2399">
            <v>0</v>
          </cell>
          <cell r="D2399">
            <v>0</v>
          </cell>
          <cell r="E2399">
            <v>0</v>
          </cell>
          <cell r="F2399"/>
          <cell r="G2399">
            <v>0</v>
          </cell>
          <cell r="H2399">
            <v>0</v>
          </cell>
          <cell r="I2399">
            <v>0</v>
          </cell>
          <cell r="J2399">
            <v>0</v>
          </cell>
          <cell r="K2399"/>
          <cell r="L2399"/>
          <cell r="M2399"/>
          <cell r="N2399"/>
        </row>
        <row r="2400">
          <cell r="A2400">
            <v>0</v>
          </cell>
          <cell r="B2400">
            <v>0</v>
          </cell>
          <cell r="C2400">
            <v>0</v>
          </cell>
          <cell r="D2400">
            <v>0</v>
          </cell>
          <cell r="E2400">
            <v>0</v>
          </cell>
          <cell r="F2400"/>
          <cell r="G2400">
            <v>0</v>
          </cell>
          <cell r="H2400">
            <v>0</v>
          </cell>
          <cell r="I2400">
            <v>0</v>
          </cell>
          <cell r="J2400">
            <v>0</v>
          </cell>
          <cell r="K2400"/>
          <cell r="L2400"/>
          <cell r="M2400"/>
          <cell r="N2400"/>
        </row>
        <row r="2401">
          <cell r="A2401">
            <v>0</v>
          </cell>
          <cell r="B2401">
            <v>0</v>
          </cell>
          <cell r="C2401">
            <v>0</v>
          </cell>
          <cell r="D2401">
            <v>0</v>
          </cell>
          <cell r="E2401">
            <v>0</v>
          </cell>
          <cell r="F2401"/>
          <cell r="G2401">
            <v>0</v>
          </cell>
          <cell r="H2401">
            <v>0</v>
          </cell>
          <cell r="I2401">
            <v>0</v>
          </cell>
          <cell r="J2401">
            <v>0</v>
          </cell>
          <cell r="K2401"/>
          <cell r="L2401"/>
          <cell r="M2401"/>
          <cell r="N2401"/>
        </row>
        <row r="2402">
          <cell r="A2402">
            <v>0</v>
          </cell>
          <cell r="B2402">
            <v>0</v>
          </cell>
          <cell r="C2402">
            <v>0</v>
          </cell>
          <cell r="D2402">
            <v>0</v>
          </cell>
          <cell r="E2402">
            <v>0</v>
          </cell>
          <cell r="F2402"/>
          <cell r="G2402">
            <v>0</v>
          </cell>
          <cell r="H2402">
            <v>0</v>
          </cell>
          <cell r="I2402">
            <v>0</v>
          </cell>
          <cell r="J2402">
            <v>0</v>
          </cell>
          <cell r="K2402"/>
          <cell r="L2402"/>
          <cell r="M2402"/>
          <cell r="N2402"/>
        </row>
        <row r="2403">
          <cell r="A2403">
            <v>0</v>
          </cell>
          <cell r="B2403">
            <v>0</v>
          </cell>
          <cell r="C2403">
            <v>0</v>
          </cell>
          <cell r="D2403">
            <v>0</v>
          </cell>
          <cell r="E2403">
            <v>0</v>
          </cell>
          <cell r="F2403"/>
          <cell r="G2403">
            <v>0</v>
          </cell>
          <cell r="H2403">
            <v>0</v>
          </cell>
          <cell r="I2403">
            <v>0</v>
          </cell>
          <cell r="J2403">
            <v>0</v>
          </cell>
          <cell r="K2403"/>
          <cell r="L2403"/>
          <cell r="M2403"/>
          <cell r="N2403"/>
        </row>
        <row r="2404">
          <cell r="A2404">
            <v>0</v>
          </cell>
          <cell r="B2404">
            <v>0</v>
          </cell>
          <cell r="C2404">
            <v>0</v>
          </cell>
          <cell r="D2404">
            <v>0</v>
          </cell>
          <cell r="E2404">
            <v>0</v>
          </cell>
          <cell r="F2404"/>
          <cell r="G2404">
            <v>0</v>
          </cell>
          <cell r="H2404">
            <v>0</v>
          </cell>
          <cell r="I2404">
            <v>0</v>
          </cell>
          <cell r="J2404">
            <v>0</v>
          </cell>
          <cell r="K2404"/>
          <cell r="L2404"/>
          <cell r="M2404"/>
          <cell r="N2404"/>
        </row>
        <row r="2405">
          <cell r="A2405">
            <v>0</v>
          </cell>
          <cell r="B2405">
            <v>0</v>
          </cell>
          <cell r="C2405">
            <v>0</v>
          </cell>
          <cell r="D2405">
            <v>0</v>
          </cell>
          <cell r="E2405">
            <v>0</v>
          </cell>
          <cell r="F2405"/>
          <cell r="G2405">
            <v>0</v>
          </cell>
          <cell r="H2405">
            <v>0</v>
          </cell>
          <cell r="I2405">
            <v>0</v>
          </cell>
          <cell r="J2405">
            <v>0</v>
          </cell>
          <cell r="K2405"/>
          <cell r="L2405"/>
          <cell r="M2405"/>
          <cell r="N2405"/>
        </row>
        <row r="2406">
          <cell r="A2406">
            <v>0</v>
          </cell>
          <cell r="B2406">
            <v>0</v>
          </cell>
          <cell r="C2406">
            <v>0</v>
          </cell>
          <cell r="D2406">
            <v>0</v>
          </cell>
          <cell r="E2406">
            <v>0</v>
          </cell>
          <cell r="F2406"/>
          <cell r="G2406">
            <v>0</v>
          </cell>
          <cell r="H2406">
            <v>0</v>
          </cell>
          <cell r="I2406">
            <v>0</v>
          </cell>
          <cell r="J2406">
            <v>0</v>
          </cell>
          <cell r="K2406"/>
          <cell r="L2406"/>
          <cell r="M2406"/>
          <cell r="N2406"/>
        </row>
        <row r="2407">
          <cell r="A2407">
            <v>0</v>
          </cell>
          <cell r="B2407">
            <v>0</v>
          </cell>
          <cell r="C2407">
            <v>0</v>
          </cell>
          <cell r="D2407">
            <v>0</v>
          </cell>
          <cell r="E2407">
            <v>0</v>
          </cell>
          <cell r="F2407"/>
          <cell r="G2407">
            <v>0</v>
          </cell>
          <cell r="H2407">
            <v>0</v>
          </cell>
          <cell r="I2407">
            <v>0</v>
          </cell>
          <cell r="J2407">
            <v>0</v>
          </cell>
          <cell r="K2407"/>
          <cell r="L2407"/>
          <cell r="M2407"/>
          <cell r="N2407"/>
        </row>
        <row r="2408">
          <cell r="A2408">
            <v>0</v>
          </cell>
          <cell r="B2408">
            <v>0</v>
          </cell>
          <cell r="C2408">
            <v>0</v>
          </cell>
          <cell r="D2408">
            <v>0</v>
          </cell>
          <cell r="E2408">
            <v>0</v>
          </cell>
          <cell r="F2408"/>
          <cell r="G2408">
            <v>0</v>
          </cell>
          <cell r="H2408">
            <v>0</v>
          </cell>
          <cell r="I2408">
            <v>0</v>
          </cell>
          <cell r="J2408">
            <v>0</v>
          </cell>
          <cell r="K2408"/>
          <cell r="L2408"/>
          <cell r="M2408"/>
          <cell r="N2408"/>
        </row>
        <row r="2409">
          <cell r="A2409">
            <v>0</v>
          </cell>
          <cell r="B2409">
            <v>0</v>
          </cell>
          <cell r="C2409">
            <v>0</v>
          </cell>
          <cell r="D2409">
            <v>0</v>
          </cell>
          <cell r="E2409">
            <v>0</v>
          </cell>
          <cell r="F2409"/>
          <cell r="G2409">
            <v>0</v>
          </cell>
          <cell r="H2409">
            <v>0</v>
          </cell>
          <cell r="I2409">
            <v>0</v>
          </cell>
          <cell r="J2409">
            <v>0</v>
          </cell>
          <cell r="K2409"/>
          <cell r="L2409"/>
          <cell r="M2409"/>
          <cell r="N2409"/>
        </row>
        <row r="2410">
          <cell r="A2410">
            <v>0</v>
          </cell>
          <cell r="B2410">
            <v>0</v>
          </cell>
          <cell r="C2410">
            <v>0</v>
          </cell>
          <cell r="D2410">
            <v>0</v>
          </cell>
          <cell r="E2410">
            <v>0</v>
          </cell>
          <cell r="F2410"/>
          <cell r="G2410">
            <v>0</v>
          </cell>
          <cell r="H2410">
            <v>0</v>
          </cell>
          <cell r="I2410">
            <v>0</v>
          </cell>
          <cell r="J2410">
            <v>0</v>
          </cell>
          <cell r="K2410"/>
          <cell r="L2410"/>
          <cell r="M2410"/>
          <cell r="N2410"/>
        </row>
        <row r="2411">
          <cell r="A2411">
            <v>0</v>
          </cell>
          <cell r="B2411">
            <v>0</v>
          </cell>
          <cell r="C2411">
            <v>0</v>
          </cell>
          <cell r="D2411">
            <v>0</v>
          </cell>
          <cell r="E2411">
            <v>0</v>
          </cell>
          <cell r="F2411"/>
          <cell r="G2411">
            <v>0</v>
          </cell>
          <cell r="H2411">
            <v>0</v>
          </cell>
          <cell r="I2411">
            <v>0</v>
          </cell>
          <cell r="J2411">
            <v>0</v>
          </cell>
          <cell r="K2411"/>
          <cell r="L2411"/>
          <cell r="M2411"/>
          <cell r="N2411"/>
        </row>
        <row r="2412">
          <cell r="A2412">
            <v>0</v>
          </cell>
          <cell r="B2412">
            <v>0</v>
          </cell>
          <cell r="C2412">
            <v>0</v>
          </cell>
          <cell r="D2412">
            <v>0</v>
          </cell>
          <cell r="E2412">
            <v>0</v>
          </cell>
          <cell r="F2412"/>
          <cell r="G2412">
            <v>0</v>
          </cell>
          <cell r="H2412">
            <v>0</v>
          </cell>
          <cell r="I2412">
            <v>0</v>
          </cell>
          <cell r="J2412">
            <v>0</v>
          </cell>
          <cell r="K2412"/>
          <cell r="L2412"/>
          <cell r="M2412"/>
          <cell r="N2412"/>
        </row>
        <row r="2413">
          <cell r="A2413">
            <v>0</v>
          </cell>
          <cell r="B2413">
            <v>0</v>
          </cell>
          <cell r="C2413">
            <v>0</v>
          </cell>
          <cell r="D2413">
            <v>0</v>
          </cell>
          <cell r="E2413">
            <v>0</v>
          </cell>
          <cell r="F2413"/>
          <cell r="G2413">
            <v>0</v>
          </cell>
          <cell r="H2413">
            <v>0</v>
          </cell>
          <cell r="I2413">
            <v>0</v>
          </cell>
          <cell r="J2413">
            <v>0</v>
          </cell>
          <cell r="K2413"/>
          <cell r="L2413"/>
          <cell r="M2413"/>
          <cell r="N2413"/>
        </row>
        <row r="2414">
          <cell r="A2414">
            <v>0</v>
          </cell>
          <cell r="B2414">
            <v>0</v>
          </cell>
          <cell r="C2414">
            <v>0</v>
          </cell>
          <cell r="D2414">
            <v>0</v>
          </cell>
          <cell r="E2414">
            <v>0</v>
          </cell>
          <cell r="F2414"/>
          <cell r="G2414">
            <v>0</v>
          </cell>
          <cell r="H2414">
            <v>0</v>
          </cell>
          <cell r="I2414">
            <v>0</v>
          </cell>
          <cell r="J2414">
            <v>0</v>
          </cell>
          <cell r="K2414"/>
          <cell r="L2414"/>
          <cell r="M2414"/>
          <cell r="N2414"/>
        </row>
        <row r="2415">
          <cell r="A2415">
            <v>0</v>
          </cell>
          <cell r="B2415">
            <v>0</v>
          </cell>
          <cell r="C2415">
            <v>0</v>
          </cell>
          <cell r="D2415">
            <v>0</v>
          </cell>
          <cell r="E2415">
            <v>0</v>
          </cell>
          <cell r="F2415"/>
          <cell r="G2415">
            <v>0</v>
          </cell>
          <cell r="H2415">
            <v>0</v>
          </cell>
          <cell r="I2415">
            <v>0</v>
          </cell>
          <cell r="J2415">
            <v>0</v>
          </cell>
          <cell r="K2415"/>
          <cell r="L2415"/>
          <cell r="M2415"/>
          <cell r="N2415"/>
        </row>
        <row r="2416">
          <cell r="A2416">
            <v>0</v>
          </cell>
          <cell r="B2416">
            <v>0</v>
          </cell>
          <cell r="C2416">
            <v>0</v>
          </cell>
          <cell r="D2416">
            <v>0</v>
          </cell>
          <cell r="E2416">
            <v>0</v>
          </cell>
          <cell r="F2416"/>
          <cell r="G2416">
            <v>0</v>
          </cell>
          <cell r="H2416">
            <v>0</v>
          </cell>
          <cell r="I2416">
            <v>0</v>
          </cell>
          <cell r="J2416">
            <v>0</v>
          </cell>
          <cell r="K2416"/>
          <cell r="L2416"/>
          <cell r="M2416"/>
          <cell r="N2416"/>
        </row>
        <row r="2417">
          <cell r="A2417">
            <v>0</v>
          </cell>
          <cell r="B2417">
            <v>0</v>
          </cell>
          <cell r="C2417">
            <v>0</v>
          </cell>
          <cell r="D2417">
            <v>0</v>
          </cell>
          <cell r="E2417">
            <v>0</v>
          </cell>
          <cell r="F2417"/>
          <cell r="G2417">
            <v>0</v>
          </cell>
          <cell r="H2417">
            <v>0</v>
          </cell>
          <cell r="I2417">
            <v>0</v>
          </cell>
          <cell r="J2417">
            <v>0</v>
          </cell>
          <cell r="K2417"/>
          <cell r="L2417"/>
          <cell r="M2417"/>
          <cell r="N2417"/>
        </row>
        <row r="2418">
          <cell r="A2418">
            <v>0</v>
          </cell>
          <cell r="B2418">
            <v>0</v>
          </cell>
          <cell r="C2418">
            <v>0</v>
          </cell>
          <cell r="D2418">
            <v>0</v>
          </cell>
          <cell r="E2418">
            <v>0</v>
          </cell>
          <cell r="F2418"/>
          <cell r="G2418">
            <v>0</v>
          </cell>
          <cell r="H2418">
            <v>0</v>
          </cell>
          <cell r="I2418">
            <v>0</v>
          </cell>
          <cell r="J2418">
            <v>0</v>
          </cell>
          <cell r="K2418"/>
          <cell r="L2418"/>
          <cell r="M2418"/>
          <cell r="N2418"/>
        </row>
        <row r="2419">
          <cell r="A2419">
            <v>0</v>
          </cell>
          <cell r="B2419">
            <v>0</v>
          </cell>
          <cell r="C2419">
            <v>0</v>
          </cell>
          <cell r="D2419">
            <v>0</v>
          </cell>
          <cell r="E2419">
            <v>0</v>
          </cell>
          <cell r="F2419"/>
          <cell r="G2419">
            <v>0</v>
          </cell>
          <cell r="H2419">
            <v>0</v>
          </cell>
          <cell r="I2419">
            <v>0</v>
          </cell>
          <cell r="J2419">
            <v>0</v>
          </cell>
          <cell r="K2419"/>
          <cell r="L2419"/>
          <cell r="M2419"/>
          <cell r="N2419"/>
        </row>
        <row r="2420">
          <cell r="A2420">
            <v>0</v>
          </cell>
          <cell r="B2420">
            <v>0</v>
          </cell>
          <cell r="C2420">
            <v>0</v>
          </cell>
          <cell r="D2420">
            <v>0</v>
          </cell>
          <cell r="E2420">
            <v>0</v>
          </cell>
          <cell r="F2420"/>
          <cell r="G2420">
            <v>0</v>
          </cell>
          <cell r="H2420">
            <v>0</v>
          </cell>
          <cell r="I2420">
            <v>0</v>
          </cell>
          <cell r="J2420">
            <v>0</v>
          </cell>
          <cell r="K2420"/>
          <cell r="L2420"/>
          <cell r="M2420"/>
          <cell r="N2420"/>
        </row>
        <row r="2421">
          <cell r="A2421">
            <v>0</v>
          </cell>
          <cell r="B2421">
            <v>0</v>
          </cell>
          <cell r="C2421">
            <v>0</v>
          </cell>
          <cell r="D2421">
            <v>0</v>
          </cell>
          <cell r="E2421">
            <v>0</v>
          </cell>
          <cell r="F2421"/>
          <cell r="G2421">
            <v>0</v>
          </cell>
          <cell r="H2421">
            <v>0</v>
          </cell>
          <cell r="I2421">
            <v>0</v>
          </cell>
          <cell r="J2421">
            <v>0</v>
          </cell>
          <cell r="K2421"/>
          <cell r="L2421"/>
          <cell r="M2421"/>
          <cell r="N2421"/>
        </row>
        <row r="2422">
          <cell r="A2422">
            <v>0</v>
          </cell>
          <cell r="B2422">
            <v>0</v>
          </cell>
          <cell r="C2422">
            <v>0</v>
          </cell>
          <cell r="D2422">
            <v>0</v>
          </cell>
          <cell r="E2422">
            <v>0</v>
          </cell>
          <cell r="F2422"/>
          <cell r="G2422">
            <v>0</v>
          </cell>
          <cell r="H2422">
            <v>0</v>
          </cell>
          <cell r="I2422">
            <v>0</v>
          </cell>
          <cell r="J2422">
            <v>0</v>
          </cell>
          <cell r="K2422"/>
          <cell r="L2422"/>
          <cell r="M2422"/>
          <cell r="N2422"/>
        </row>
        <row r="2423">
          <cell r="A2423">
            <v>0</v>
          </cell>
          <cell r="B2423">
            <v>0</v>
          </cell>
          <cell r="C2423">
            <v>0</v>
          </cell>
          <cell r="D2423">
            <v>0</v>
          </cell>
          <cell r="E2423">
            <v>0</v>
          </cell>
          <cell r="F2423"/>
          <cell r="G2423">
            <v>0</v>
          </cell>
          <cell r="H2423">
            <v>0</v>
          </cell>
          <cell r="I2423">
            <v>0</v>
          </cell>
          <cell r="J2423">
            <v>0</v>
          </cell>
          <cell r="K2423"/>
          <cell r="L2423"/>
          <cell r="M2423"/>
          <cell r="N2423"/>
        </row>
        <row r="2424">
          <cell r="A2424">
            <v>0</v>
          </cell>
          <cell r="B2424">
            <v>0</v>
          </cell>
          <cell r="C2424">
            <v>0</v>
          </cell>
          <cell r="D2424">
            <v>0</v>
          </cell>
          <cell r="E2424">
            <v>0</v>
          </cell>
          <cell r="F2424"/>
          <cell r="G2424">
            <v>0</v>
          </cell>
          <cell r="H2424">
            <v>0</v>
          </cell>
          <cell r="I2424">
            <v>0</v>
          </cell>
          <cell r="J2424">
            <v>0</v>
          </cell>
          <cell r="K2424"/>
          <cell r="L2424"/>
          <cell r="M2424"/>
          <cell r="N2424"/>
        </row>
        <row r="2425">
          <cell r="A2425">
            <v>0</v>
          </cell>
          <cell r="B2425">
            <v>0</v>
          </cell>
          <cell r="C2425">
            <v>0</v>
          </cell>
          <cell r="D2425">
            <v>0</v>
          </cell>
          <cell r="E2425">
            <v>0</v>
          </cell>
          <cell r="F2425"/>
          <cell r="G2425">
            <v>0</v>
          </cell>
          <cell r="H2425">
            <v>0</v>
          </cell>
          <cell r="I2425">
            <v>0</v>
          </cell>
          <cell r="J2425">
            <v>0</v>
          </cell>
          <cell r="K2425"/>
          <cell r="L2425"/>
          <cell r="M2425"/>
          <cell r="N2425"/>
        </row>
        <row r="2426">
          <cell r="A2426">
            <v>0</v>
          </cell>
          <cell r="B2426">
            <v>0</v>
          </cell>
          <cell r="C2426">
            <v>0</v>
          </cell>
          <cell r="D2426">
            <v>0</v>
          </cell>
          <cell r="E2426">
            <v>0</v>
          </cell>
          <cell r="F2426"/>
          <cell r="G2426">
            <v>0</v>
          </cell>
          <cell r="H2426">
            <v>0</v>
          </cell>
          <cell r="I2426">
            <v>0</v>
          </cell>
          <cell r="J2426">
            <v>0</v>
          </cell>
          <cell r="K2426"/>
          <cell r="L2426"/>
          <cell r="M2426"/>
          <cell r="N2426"/>
        </row>
        <row r="2427">
          <cell r="A2427">
            <v>0</v>
          </cell>
          <cell r="B2427">
            <v>0</v>
          </cell>
          <cell r="C2427">
            <v>0</v>
          </cell>
          <cell r="D2427">
            <v>0</v>
          </cell>
          <cell r="E2427">
            <v>0</v>
          </cell>
          <cell r="F2427"/>
          <cell r="G2427">
            <v>0</v>
          </cell>
          <cell r="H2427">
            <v>0</v>
          </cell>
          <cell r="I2427">
            <v>0</v>
          </cell>
          <cell r="J2427">
            <v>0</v>
          </cell>
          <cell r="K2427"/>
          <cell r="L2427"/>
          <cell r="M2427"/>
          <cell r="N2427"/>
        </row>
        <row r="2428">
          <cell r="A2428">
            <v>0</v>
          </cell>
          <cell r="B2428">
            <v>0</v>
          </cell>
          <cell r="C2428">
            <v>0</v>
          </cell>
          <cell r="D2428">
            <v>0</v>
          </cell>
          <cell r="E2428">
            <v>0</v>
          </cell>
          <cell r="F2428"/>
          <cell r="G2428">
            <v>0</v>
          </cell>
          <cell r="H2428">
            <v>0</v>
          </cell>
          <cell r="I2428">
            <v>0</v>
          </cell>
          <cell r="J2428">
            <v>0</v>
          </cell>
          <cell r="K2428"/>
          <cell r="L2428"/>
          <cell r="M2428"/>
          <cell r="N2428"/>
        </row>
        <row r="2429">
          <cell r="A2429">
            <v>0</v>
          </cell>
          <cell r="B2429">
            <v>0</v>
          </cell>
          <cell r="C2429">
            <v>0</v>
          </cell>
          <cell r="D2429">
            <v>0</v>
          </cell>
          <cell r="E2429">
            <v>0</v>
          </cell>
          <cell r="F2429"/>
          <cell r="G2429">
            <v>0</v>
          </cell>
          <cell r="H2429">
            <v>0</v>
          </cell>
          <cell r="I2429">
            <v>0</v>
          </cell>
          <cell r="J2429">
            <v>0</v>
          </cell>
          <cell r="K2429"/>
          <cell r="L2429"/>
          <cell r="M2429"/>
          <cell r="N2429"/>
        </row>
        <row r="2430">
          <cell r="A2430">
            <v>0</v>
          </cell>
          <cell r="B2430">
            <v>0</v>
          </cell>
          <cell r="C2430">
            <v>0</v>
          </cell>
          <cell r="D2430">
            <v>0</v>
          </cell>
          <cell r="E2430">
            <v>0</v>
          </cell>
          <cell r="F2430"/>
          <cell r="G2430">
            <v>0</v>
          </cell>
          <cell r="H2430">
            <v>0</v>
          </cell>
          <cell r="I2430">
            <v>0</v>
          </cell>
          <cell r="J2430">
            <v>0</v>
          </cell>
          <cell r="K2430"/>
          <cell r="L2430"/>
          <cell r="M2430"/>
          <cell r="N2430"/>
        </row>
        <row r="2431">
          <cell r="A2431">
            <v>0</v>
          </cell>
          <cell r="B2431">
            <v>0</v>
          </cell>
          <cell r="C2431">
            <v>0</v>
          </cell>
          <cell r="D2431">
            <v>0</v>
          </cell>
          <cell r="E2431">
            <v>0</v>
          </cell>
          <cell r="F2431"/>
          <cell r="G2431">
            <v>0</v>
          </cell>
          <cell r="H2431">
            <v>0</v>
          </cell>
          <cell r="I2431">
            <v>0</v>
          </cell>
          <cell r="J2431">
            <v>0</v>
          </cell>
          <cell r="K2431"/>
          <cell r="L2431"/>
          <cell r="M2431"/>
          <cell r="N2431"/>
        </row>
        <row r="2432">
          <cell r="A2432">
            <v>0</v>
          </cell>
          <cell r="B2432">
            <v>0</v>
          </cell>
          <cell r="C2432">
            <v>0</v>
          </cell>
          <cell r="D2432">
            <v>0</v>
          </cell>
          <cell r="E2432">
            <v>0</v>
          </cell>
          <cell r="F2432"/>
          <cell r="G2432">
            <v>0</v>
          </cell>
          <cell r="H2432">
            <v>0</v>
          </cell>
          <cell r="I2432">
            <v>0</v>
          </cell>
          <cell r="J2432">
            <v>0</v>
          </cell>
          <cell r="K2432"/>
          <cell r="L2432"/>
          <cell r="M2432"/>
          <cell r="N2432"/>
        </row>
        <row r="2433">
          <cell r="A2433">
            <v>0</v>
          </cell>
          <cell r="B2433">
            <v>0</v>
          </cell>
          <cell r="C2433">
            <v>0</v>
          </cell>
          <cell r="D2433">
            <v>0</v>
          </cell>
          <cell r="E2433">
            <v>0</v>
          </cell>
          <cell r="F2433"/>
          <cell r="G2433">
            <v>0</v>
          </cell>
          <cell r="H2433">
            <v>0</v>
          </cell>
          <cell r="I2433">
            <v>0</v>
          </cell>
          <cell r="J2433">
            <v>0</v>
          </cell>
          <cell r="K2433"/>
          <cell r="L2433"/>
          <cell r="M2433"/>
          <cell r="N2433"/>
        </row>
        <row r="2434">
          <cell r="A2434">
            <v>0</v>
          </cell>
          <cell r="B2434">
            <v>0</v>
          </cell>
          <cell r="C2434">
            <v>0</v>
          </cell>
          <cell r="D2434">
            <v>0</v>
          </cell>
          <cell r="E2434">
            <v>0</v>
          </cell>
          <cell r="F2434"/>
          <cell r="G2434">
            <v>0</v>
          </cell>
          <cell r="H2434">
            <v>0</v>
          </cell>
          <cell r="I2434">
            <v>0</v>
          </cell>
          <cell r="J2434">
            <v>0</v>
          </cell>
          <cell r="K2434"/>
          <cell r="L2434"/>
          <cell r="M2434"/>
          <cell r="N2434"/>
        </row>
        <row r="2435">
          <cell r="A2435">
            <v>0</v>
          </cell>
          <cell r="B2435">
            <v>0</v>
          </cell>
          <cell r="C2435">
            <v>0</v>
          </cell>
          <cell r="D2435">
            <v>0</v>
          </cell>
          <cell r="E2435">
            <v>0</v>
          </cell>
          <cell r="F2435"/>
          <cell r="G2435">
            <v>0</v>
          </cell>
          <cell r="H2435">
            <v>0</v>
          </cell>
          <cell r="I2435">
            <v>0</v>
          </cell>
          <cell r="J2435">
            <v>0</v>
          </cell>
          <cell r="K2435"/>
          <cell r="L2435"/>
          <cell r="M2435"/>
          <cell r="N2435"/>
        </row>
        <row r="2436">
          <cell r="A2436">
            <v>0</v>
          </cell>
          <cell r="B2436">
            <v>0</v>
          </cell>
          <cell r="C2436">
            <v>0</v>
          </cell>
          <cell r="D2436">
            <v>0</v>
          </cell>
          <cell r="E2436">
            <v>0</v>
          </cell>
          <cell r="F2436"/>
          <cell r="G2436">
            <v>0</v>
          </cell>
          <cell r="H2436">
            <v>0</v>
          </cell>
          <cell r="I2436">
            <v>0</v>
          </cell>
          <cell r="J2436">
            <v>0</v>
          </cell>
          <cell r="K2436"/>
          <cell r="L2436"/>
          <cell r="M2436"/>
          <cell r="N2436"/>
        </row>
        <row r="2437">
          <cell r="A2437">
            <v>0</v>
          </cell>
          <cell r="B2437">
            <v>0</v>
          </cell>
          <cell r="C2437">
            <v>0</v>
          </cell>
          <cell r="D2437">
            <v>0</v>
          </cell>
          <cell r="E2437">
            <v>0</v>
          </cell>
          <cell r="F2437"/>
          <cell r="G2437">
            <v>0</v>
          </cell>
          <cell r="H2437">
            <v>0</v>
          </cell>
          <cell r="I2437">
            <v>0</v>
          </cell>
          <cell r="J2437">
            <v>0</v>
          </cell>
          <cell r="K2437"/>
          <cell r="L2437"/>
          <cell r="M2437"/>
          <cell r="N2437"/>
        </row>
        <row r="2438">
          <cell r="A2438">
            <v>0</v>
          </cell>
          <cell r="B2438">
            <v>0</v>
          </cell>
          <cell r="C2438">
            <v>0</v>
          </cell>
          <cell r="D2438">
            <v>0</v>
          </cell>
          <cell r="E2438">
            <v>0</v>
          </cell>
          <cell r="F2438"/>
          <cell r="G2438">
            <v>0</v>
          </cell>
          <cell r="H2438">
            <v>0</v>
          </cell>
          <cell r="I2438">
            <v>0</v>
          </cell>
          <cell r="J2438">
            <v>0</v>
          </cell>
          <cell r="K2438"/>
          <cell r="L2438"/>
          <cell r="M2438"/>
          <cell r="N2438"/>
        </row>
        <row r="2439">
          <cell r="A2439">
            <v>0</v>
          </cell>
          <cell r="B2439">
            <v>0</v>
          </cell>
          <cell r="C2439">
            <v>0</v>
          </cell>
          <cell r="D2439">
            <v>0</v>
          </cell>
          <cell r="E2439">
            <v>0</v>
          </cell>
          <cell r="F2439"/>
          <cell r="G2439">
            <v>0</v>
          </cell>
          <cell r="H2439">
            <v>0</v>
          </cell>
          <cell r="I2439">
            <v>0</v>
          </cell>
          <cell r="J2439">
            <v>0</v>
          </cell>
          <cell r="K2439"/>
          <cell r="L2439"/>
          <cell r="M2439"/>
          <cell r="N2439"/>
        </row>
        <row r="2440">
          <cell r="A2440">
            <v>0</v>
          </cell>
          <cell r="B2440">
            <v>0</v>
          </cell>
          <cell r="C2440">
            <v>0</v>
          </cell>
          <cell r="D2440">
            <v>0</v>
          </cell>
          <cell r="E2440">
            <v>0</v>
          </cell>
          <cell r="F2440"/>
          <cell r="G2440">
            <v>0</v>
          </cell>
          <cell r="H2440">
            <v>0</v>
          </cell>
          <cell r="I2440">
            <v>0</v>
          </cell>
          <cell r="J2440">
            <v>0</v>
          </cell>
          <cell r="K2440"/>
          <cell r="L2440"/>
          <cell r="M2440"/>
          <cell r="N2440"/>
        </row>
        <row r="2441">
          <cell r="A2441">
            <v>0</v>
          </cell>
          <cell r="B2441">
            <v>0</v>
          </cell>
          <cell r="C2441">
            <v>0</v>
          </cell>
          <cell r="D2441">
            <v>0</v>
          </cell>
          <cell r="E2441">
            <v>0</v>
          </cell>
          <cell r="F2441"/>
          <cell r="G2441">
            <v>0</v>
          </cell>
          <cell r="H2441">
            <v>0</v>
          </cell>
          <cell r="I2441">
            <v>0</v>
          </cell>
          <cell r="J2441">
            <v>0</v>
          </cell>
          <cell r="K2441"/>
          <cell r="L2441"/>
          <cell r="M2441"/>
          <cell r="N2441"/>
        </row>
        <row r="2442">
          <cell r="A2442">
            <v>0</v>
          </cell>
          <cell r="B2442">
            <v>0</v>
          </cell>
          <cell r="C2442">
            <v>0</v>
          </cell>
          <cell r="D2442">
            <v>0</v>
          </cell>
          <cell r="E2442">
            <v>0</v>
          </cell>
          <cell r="F2442"/>
          <cell r="G2442">
            <v>0</v>
          </cell>
          <cell r="H2442">
            <v>0</v>
          </cell>
          <cell r="I2442">
            <v>0</v>
          </cell>
          <cell r="J2442">
            <v>0</v>
          </cell>
          <cell r="K2442"/>
          <cell r="L2442"/>
          <cell r="M2442"/>
          <cell r="N2442"/>
        </row>
        <row r="2443">
          <cell r="A2443">
            <v>0</v>
          </cell>
          <cell r="B2443">
            <v>0</v>
          </cell>
          <cell r="C2443">
            <v>0</v>
          </cell>
          <cell r="D2443">
            <v>0</v>
          </cell>
          <cell r="E2443">
            <v>0</v>
          </cell>
          <cell r="F2443"/>
          <cell r="G2443">
            <v>0</v>
          </cell>
          <cell r="H2443">
            <v>0</v>
          </cell>
          <cell r="I2443">
            <v>0</v>
          </cell>
          <cell r="J2443">
            <v>0</v>
          </cell>
          <cell r="K2443"/>
          <cell r="L2443"/>
          <cell r="M2443"/>
          <cell r="N2443"/>
        </row>
        <row r="2444">
          <cell r="A2444">
            <v>0</v>
          </cell>
          <cell r="B2444">
            <v>0</v>
          </cell>
          <cell r="C2444">
            <v>0</v>
          </cell>
          <cell r="D2444">
            <v>0</v>
          </cell>
          <cell r="E2444">
            <v>0</v>
          </cell>
          <cell r="F2444"/>
          <cell r="G2444">
            <v>0</v>
          </cell>
          <cell r="H2444">
            <v>0</v>
          </cell>
          <cell r="I2444">
            <v>0</v>
          </cell>
          <cell r="J2444">
            <v>0</v>
          </cell>
          <cell r="K2444"/>
          <cell r="L2444"/>
          <cell r="M2444"/>
          <cell r="N2444"/>
        </row>
        <row r="2445">
          <cell r="A2445">
            <v>0</v>
          </cell>
          <cell r="B2445">
            <v>0</v>
          </cell>
          <cell r="C2445">
            <v>0</v>
          </cell>
          <cell r="D2445">
            <v>0</v>
          </cell>
          <cell r="E2445">
            <v>0</v>
          </cell>
          <cell r="F2445"/>
          <cell r="G2445">
            <v>0</v>
          </cell>
          <cell r="H2445">
            <v>0</v>
          </cell>
          <cell r="I2445">
            <v>0</v>
          </cell>
          <cell r="J2445">
            <v>0</v>
          </cell>
          <cell r="K2445"/>
          <cell r="L2445"/>
          <cell r="M2445"/>
          <cell r="N2445"/>
        </row>
        <row r="2446">
          <cell r="A2446">
            <v>0</v>
          </cell>
          <cell r="B2446">
            <v>0</v>
          </cell>
          <cell r="C2446">
            <v>0</v>
          </cell>
          <cell r="D2446">
            <v>0</v>
          </cell>
          <cell r="E2446">
            <v>0</v>
          </cell>
          <cell r="F2446"/>
          <cell r="G2446">
            <v>0</v>
          </cell>
          <cell r="H2446">
            <v>0</v>
          </cell>
          <cell r="I2446">
            <v>0</v>
          </cell>
          <cell r="J2446">
            <v>0</v>
          </cell>
          <cell r="K2446"/>
          <cell r="L2446"/>
          <cell r="M2446"/>
          <cell r="N2446"/>
        </row>
        <row r="2447">
          <cell r="A2447">
            <v>0</v>
          </cell>
          <cell r="B2447">
            <v>0</v>
          </cell>
          <cell r="C2447">
            <v>0</v>
          </cell>
          <cell r="D2447">
            <v>0</v>
          </cell>
          <cell r="E2447">
            <v>0</v>
          </cell>
          <cell r="F2447"/>
          <cell r="G2447">
            <v>0</v>
          </cell>
          <cell r="H2447">
            <v>0</v>
          </cell>
          <cell r="I2447">
            <v>0</v>
          </cell>
          <cell r="J2447">
            <v>0</v>
          </cell>
          <cell r="K2447"/>
          <cell r="L2447"/>
          <cell r="M2447"/>
          <cell r="N2447"/>
        </row>
        <row r="2448">
          <cell r="A2448">
            <v>0</v>
          </cell>
          <cell r="B2448">
            <v>0</v>
          </cell>
          <cell r="C2448">
            <v>0</v>
          </cell>
          <cell r="D2448">
            <v>0</v>
          </cell>
          <cell r="E2448">
            <v>0</v>
          </cell>
          <cell r="F2448"/>
          <cell r="G2448">
            <v>0</v>
          </cell>
          <cell r="H2448">
            <v>0</v>
          </cell>
          <cell r="I2448">
            <v>0</v>
          </cell>
          <cell r="J2448">
            <v>0</v>
          </cell>
          <cell r="K2448"/>
          <cell r="L2448"/>
          <cell r="M2448"/>
          <cell r="N2448"/>
        </row>
        <row r="2449">
          <cell r="A2449">
            <v>0</v>
          </cell>
          <cell r="B2449">
            <v>0</v>
          </cell>
          <cell r="C2449">
            <v>0</v>
          </cell>
          <cell r="D2449">
            <v>0</v>
          </cell>
          <cell r="E2449">
            <v>0</v>
          </cell>
          <cell r="F2449"/>
          <cell r="G2449">
            <v>0</v>
          </cell>
          <cell r="H2449">
            <v>0</v>
          </cell>
          <cell r="I2449">
            <v>0</v>
          </cell>
          <cell r="J2449">
            <v>0</v>
          </cell>
          <cell r="K2449"/>
          <cell r="L2449"/>
          <cell r="M2449"/>
          <cell r="N2449"/>
        </row>
        <row r="2450">
          <cell r="A2450">
            <v>0</v>
          </cell>
          <cell r="B2450">
            <v>0</v>
          </cell>
          <cell r="C2450">
            <v>0</v>
          </cell>
          <cell r="D2450">
            <v>0</v>
          </cell>
          <cell r="E2450">
            <v>0</v>
          </cell>
          <cell r="F2450"/>
          <cell r="G2450">
            <v>0</v>
          </cell>
          <cell r="H2450">
            <v>0</v>
          </cell>
          <cell r="I2450">
            <v>0</v>
          </cell>
          <cell r="J2450">
            <v>0</v>
          </cell>
          <cell r="K2450"/>
          <cell r="L2450"/>
          <cell r="M2450"/>
          <cell r="N2450"/>
        </row>
        <row r="2451">
          <cell r="A2451">
            <v>0</v>
          </cell>
          <cell r="B2451">
            <v>0</v>
          </cell>
          <cell r="C2451">
            <v>0</v>
          </cell>
          <cell r="D2451">
            <v>0</v>
          </cell>
          <cell r="E2451">
            <v>0</v>
          </cell>
          <cell r="F2451"/>
          <cell r="G2451">
            <v>0</v>
          </cell>
          <cell r="H2451">
            <v>0</v>
          </cell>
          <cell r="I2451">
            <v>0</v>
          </cell>
          <cell r="J2451">
            <v>0</v>
          </cell>
          <cell r="K2451"/>
          <cell r="L2451"/>
          <cell r="M2451"/>
          <cell r="N2451"/>
        </row>
        <row r="2452">
          <cell r="A2452">
            <v>0</v>
          </cell>
          <cell r="B2452">
            <v>0</v>
          </cell>
          <cell r="C2452">
            <v>0</v>
          </cell>
          <cell r="D2452">
            <v>0</v>
          </cell>
          <cell r="E2452">
            <v>0</v>
          </cell>
          <cell r="F2452"/>
          <cell r="G2452">
            <v>0</v>
          </cell>
          <cell r="H2452">
            <v>0</v>
          </cell>
          <cell r="I2452">
            <v>0</v>
          </cell>
          <cell r="J2452">
            <v>0</v>
          </cell>
          <cell r="K2452"/>
          <cell r="L2452"/>
          <cell r="M2452"/>
          <cell r="N2452"/>
        </row>
        <row r="2453">
          <cell r="A2453">
            <v>0</v>
          </cell>
          <cell r="B2453">
            <v>0</v>
          </cell>
          <cell r="C2453">
            <v>0</v>
          </cell>
          <cell r="D2453">
            <v>0</v>
          </cell>
          <cell r="E2453">
            <v>0</v>
          </cell>
          <cell r="F2453"/>
          <cell r="G2453">
            <v>0</v>
          </cell>
          <cell r="H2453">
            <v>0</v>
          </cell>
          <cell r="I2453">
            <v>0</v>
          </cell>
          <cell r="J2453">
            <v>0</v>
          </cell>
          <cell r="K2453"/>
          <cell r="L2453"/>
          <cell r="M2453"/>
          <cell r="N2453"/>
        </row>
        <row r="2454">
          <cell r="A2454">
            <v>0</v>
          </cell>
          <cell r="B2454">
            <v>0</v>
          </cell>
          <cell r="C2454">
            <v>0</v>
          </cell>
          <cell r="D2454">
            <v>0</v>
          </cell>
          <cell r="E2454">
            <v>0</v>
          </cell>
          <cell r="F2454"/>
          <cell r="G2454">
            <v>0</v>
          </cell>
          <cell r="H2454">
            <v>0</v>
          </cell>
          <cell r="I2454">
            <v>0</v>
          </cell>
          <cell r="J2454">
            <v>0</v>
          </cell>
          <cell r="K2454"/>
          <cell r="L2454"/>
          <cell r="M2454"/>
          <cell r="N2454"/>
        </row>
        <row r="2455">
          <cell r="A2455">
            <v>0</v>
          </cell>
          <cell r="B2455">
            <v>0</v>
          </cell>
          <cell r="C2455">
            <v>0</v>
          </cell>
          <cell r="D2455">
            <v>0</v>
          </cell>
          <cell r="E2455">
            <v>0</v>
          </cell>
          <cell r="F2455"/>
          <cell r="G2455">
            <v>0</v>
          </cell>
          <cell r="H2455">
            <v>0</v>
          </cell>
          <cell r="I2455">
            <v>0</v>
          </cell>
          <cell r="J2455">
            <v>0</v>
          </cell>
          <cell r="K2455"/>
          <cell r="L2455"/>
          <cell r="M2455"/>
          <cell r="N2455"/>
        </row>
        <row r="2456">
          <cell r="A2456">
            <v>0</v>
          </cell>
          <cell r="B2456">
            <v>0</v>
          </cell>
          <cell r="C2456">
            <v>0</v>
          </cell>
          <cell r="D2456">
            <v>0</v>
          </cell>
          <cell r="E2456">
            <v>0</v>
          </cell>
          <cell r="F2456"/>
          <cell r="G2456">
            <v>0</v>
          </cell>
          <cell r="H2456">
            <v>0</v>
          </cell>
          <cell r="I2456">
            <v>0</v>
          </cell>
          <cell r="J2456">
            <v>0</v>
          </cell>
          <cell r="K2456"/>
          <cell r="L2456"/>
          <cell r="M2456"/>
          <cell r="N2456"/>
        </row>
        <row r="2457">
          <cell r="A2457">
            <v>0</v>
          </cell>
          <cell r="B2457">
            <v>0</v>
          </cell>
          <cell r="C2457">
            <v>0</v>
          </cell>
          <cell r="D2457">
            <v>0</v>
          </cell>
          <cell r="E2457">
            <v>0</v>
          </cell>
          <cell r="F2457"/>
          <cell r="G2457">
            <v>0</v>
          </cell>
          <cell r="H2457">
            <v>0</v>
          </cell>
          <cell r="I2457">
            <v>0</v>
          </cell>
          <cell r="J2457">
            <v>0</v>
          </cell>
          <cell r="K2457"/>
          <cell r="L2457"/>
          <cell r="M2457"/>
          <cell r="N2457"/>
        </row>
        <row r="2458">
          <cell r="A2458">
            <v>0</v>
          </cell>
          <cell r="B2458">
            <v>0</v>
          </cell>
          <cell r="C2458">
            <v>0</v>
          </cell>
          <cell r="D2458">
            <v>0</v>
          </cell>
          <cell r="E2458">
            <v>0</v>
          </cell>
          <cell r="F2458"/>
          <cell r="G2458">
            <v>0</v>
          </cell>
          <cell r="H2458">
            <v>0</v>
          </cell>
          <cell r="I2458">
            <v>0</v>
          </cell>
          <cell r="J2458">
            <v>0</v>
          </cell>
          <cell r="K2458"/>
          <cell r="L2458"/>
          <cell r="M2458"/>
          <cell r="N2458"/>
        </row>
        <row r="2459">
          <cell r="A2459">
            <v>0</v>
          </cell>
          <cell r="B2459">
            <v>0</v>
          </cell>
          <cell r="C2459">
            <v>0</v>
          </cell>
          <cell r="D2459">
            <v>0</v>
          </cell>
          <cell r="E2459">
            <v>0</v>
          </cell>
          <cell r="F2459"/>
          <cell r="G2459">
            <v>0</v>
          </cell>
          <cell r="H2459">
            <v>0</v>
          </cell>
          <cell r="I2459">
            <v>0</v>
          </cell>
          <cell r="J2459">
            <v>0</v>
          </cell>
          <cell r="K2459"/>
          <cell r="L2459"/>
          <cell r="M2459"/>
          <cell r="N2459"/>
        </row>
        <row r="2460">
          <cell r="A2460">
            <v>0</v>
          </cell>
          <cell r="B2460">
            <v>0</v>
          </cell>
          <cell r="C2460">
            <v>0</v>
          </cell>
          <cell r="D2460">
            <v>0</v>
          </cell>
          <cell r="E2460">
            <v>0</v>
          </cell>
          <cell r="F2460"/>
          <cell r="G2460">
            <v>0</v>
          </cell>
          <cell r="H2460">
            <v>0</v>
          </cell>
          <cell r="I2460">
            <v>0</v>
          </cell>
          <cell r="J2460">
            <v>0</v>
          </cell>
          <cell r="K2460"/>
          <cell r="L2460"/>
          <cell r="M2460"/>
          <cell r="N2460"/>
        </row>
        <row r="2461">
          <cell r="A2461">
            <v>0</v>
          </cell>
          <cell r="B2461">
            <v>0</v>
          </cell>
          <cell r="C2461">
            <v>0</v>
          </cell>
          <cell r="D2461">
            <v>0</v>
          </cell>
          <cell r="E2461">
            <v>0</v>
          </cell>
          <cell r="F2461"/>
          <cell r="G2461">
            <v>0</v>
          </cell>
          <cell r="H2461">
            <v>0</v>
          </cell>
          <cell r="I2461">
            <v>0</v>
          </cell>
          <cell r="J2461">
            <v>0</v>
          </cell>
          <cell r="K2461"/>
          <cell r="L2461"/>
          <cell r="M2461"/>
          <cell r="N2461"/>
        </row>
        <row r="2462">
          <cell r="A2462">
            <v>0</v>
          </cell>
          <cell r="B2462">
            <v>0</v>
          </cell>
          <cell r="C2462">
            <v>0</v>
          </cell>
          <cell r="D2462">
            <v>0</v>
          </cell>
          <cell r="E2462">
            <v>0</v>
          </cell>
          <cell r="F2462"/>
          <cell r="G2462">
            <v>0</v>
          </cell>
          <cell r="H2462">
            <v>0</v>
          </cell>
          <cell r="I2462">
            <v>0</v>
          </cell>
          <cell r="J2462">
            <v>0</v>
          </cell>
          <cell r="K2462"/>
          <cell r="L2462"/>
          <cell r="M2462"/>
          <cell r="N2462"/>
        </row>
        <row r="2463">
          <cell r="A2463">
            <v>0</v>
          </cell>
          <cell r="B2463">
            <v>0</v>
          </cell>
          <cell r="C2463">
            <v>0</v>
          </cell>
          <cell r="D2463">
            <v>0</v>
          </cell>
          <cell r="E2463">
            <v>0</v>
          </cell>
          <cell r="F2463"/>
          <cell r="G2463">
            <v>0</v>
          </cell>
          <cell r="H2463">
            <v>0</v>
          </cell>
          <cell r="I2463">
            <v>0</v>
          </cell>
          <cell r="J2463">
            <v>0</v>
          </cell>
          <cell r="K2463"/>
          <cell r="L2463"/>
          <cell r="M2463"/>
          <cell r="N2463"/>
        </row>
        <row r="2464">
          <cell r="A2464">
            <v>0</v>
          </cell>
          <cell r="B2464">
            <v>0</v>
          </cell>
          <cell r="C2464">
            <v>0</v>
          </cell>
          <cell r="D2464">
            <v>0</v>
          </cell>
          <cell r="E2464">
            <v>0</v>
          </cell>
          <cell r="F2464"/>
          <cell r="G2464">
            <v>0</v>
          </cell>
          <cell r="H2464">
            <v>0</v>
          </cell>
          <cell r="I2464">
            <v>0</v>
          </cell>
          <cell r="J2464">
            <v>0</v>
          </cell>
          <cell r="K2464"/>
          <cell r="L2464"/>
          <cell r="M2464"/>
          <cell r="N2464"/>
        </row>
        <row r="2465">
          <cell r="A2465">
            <v>0</v>
          </cell>
          <cell r="B2465">
            <v>0</v>
          </cell>
          <cell r="C2465">
            <v>0</v>
          </cell>
          <cell r="D2465">
            <v>0</v>
          </cell>
          <cell r="E2465">
            <v>0</v>
          </cell>
          <cell r="F2465"/>
          <cell r="G2465">
            <v>0</v>
          </cell>
          <cell r="H2465">
            <v>0</v>
          </cell>
          <cell r="I2465">
            <v>0</v>
          </cell>
          <cell r="J2465">
            <v>0</v>
          </cell>
          <cell r="K2465"/>
          <cell r="L2465"/>
          <cell r="M2465"/>
          <cell r="N2465"/>
        </row>
        <row r="2466">
          <cell r="A2466">
            <v>0</v>
          </cell>
          <cell r="B2466">
            <v>0</v>
          </cell>
          <cell r="C2466">
            <v>0</v>
          </cell>
          <cell r="D2466">
            <v>0</v>
          </cell>
          <cell r="E2466">
            <v>0</v>
          </cell>
          <cell r="F2466"/>
          <cell r="G2466">
            <v>0</v>
          </cell>
          <cell r="H2466">
            <v>0</v>
          </cell>
          <cell r="I2466">
            <v>0</v>
          </cell>
          <cell r="J2466">
            <v>0</v>
          </cell>
          <cell r="K2466"/>
          <cell r="L2466"/>
          <cell r="M2466"/>
          <cell r="N2466"/>
        </row>
        <row r="2467">
          <cell r="A2467">
            <v>0</v>
          </cell>
          <cell r="B2467">
            <v>0</v>
          </cell>
          <cell r="C2467">
            <v>0</v>
          </cell>
          <cell r="D2467">
            <v>0</v>
          </cell>
          <cell r="E2467">
            <v>0</v>
          </cell>
          <cell r="F2467"/>
          <cell r="G2467">
            <v>0</v>
          </cell>
          <cell r="H2467">
            <v>0</v>
          </cell>
          <cell r="I2467">
            <v>0</v>
          </cell>
          <cell r="J2467">
            <v>0</v>
          </cell>
          <cell r="K2467"/>
          <cell r="L2467"/>
          <cell r="M2467"/>
          <cell r="N2467"/>
        </row>
        <row r="2468">
          <cell r="A2468">
            <v>0</v>
          </cell>
          <cell r="B2468">
            <v>0</v>
          </cell>
          <cell r="C2468">
            <v>0</v>
          </cell>
          <cell r="D2468">
            <v>0</v>
          </cell>
          <cell r="E2468">
            <v>0</v>
          </cell>
          <cell r="F2468"/>
          <cell r="G2468">
            <v>0</v>
          </cell>
          <cell r="H2468">
            <v>0</v>
          </cell>
          <cell r="I2468">
            <v>0</v>
          </cell>
          <cell r="J2468">
            <v>0</v>
          </cell>
          <cell r="K2468"/>
          <cell r="L2468"/>
          <cell r="M2468"/>
          <cell r="N2468"/>
        </row>
        <row r="2469">
          <cell r="A2469">
            <v>0</v>
          </cell>
          <cell r="B2469">
            <v>0</v>
          </cell>
          <cell r="C2469">
            <v>0</v>
          </cell>
          <cell r="D2469">
            <v>0</v>
          </cell>
          <cell r="E2469">
            <v>0</v>
          </cell>
          <cell r="F2469"/>
          <cell r="G2469">
            <v>0</v>
          </cell>
          <cell r="H2469">
            <v>0</v>
          </cell>
          <cell r="I2469">
            <v>0</v>
          </cell>
          <cell r="J2469">
            <v>0</v>
          </cell>
          <cell r="K2469"/>
          <cell r="L2469"/>
          <cell r="M2469"/>
          <cell r="N2469"/>
        </row>
        <row r="2470">
          <cell r="A2470">
            <v>0</v>
          </cell>
          <cell r="B2470">
            <v>0</v>
          </cell>
          <cell r="C2470">
            <v>0</v>
          </cell>
          <cell r="D2470">
            <v>0</v>
          </cell>
          <cell r="E2470">
            <v>0</v>
          </cell>
          <cell r="F2470"/>
          <cell r="G2470">
            <v>0</v>
          </cell>
          <cell r="H2470">
            <v>0</v>
          </cell>
          <cell r="I2470">
            <v>0</v>
          </cell>
          <cell r="J2470">
            <v>0</v>
          </cell>
          <cell r="K2470"/>
          <cell r="L2470"/>
          <cell r="M2470"/>
          <cell r="N2470"/>
        </row>
        <row r="2471">
          <cell r="A2471">
            <v>0</v>
          </cell>
          <cell r="B2471">
            <v>0</v>
          </cell>
          <cell r="C2471">
            <v>0</v>
          </cell>
          <cell r="D2471">
            <v>0</v>
          </cell>
          <cell r="E2471">
            <v>0</v>
          </cell>
          <cell r="F2471"/>
          <cell r="G2471">
            <v>0</v>
          </cell>
          <cell r="H2471">
            <v>0</v>
          </cell>
          <cell r="I2471">
            <v>0</v>
          </cell>
          <cell r="J2471">
            <v>0</v>
          </cell>
          <cell r="K2471"/>
          <cell r="L2471"/>
          <cell r="M2471"/>
          <cell r="N2471"/>
        </row>
        <row r="2472">
          <cell r="A2472">
            <v>0</v>
          </cell>
          <cell r="B2472">
            <v>0</v>
          </cell>
          <cell r="C2472">
            <v>0</v>
          </cell>
          <cell r="D2472">
            <v>0</v>
          </cell>
          <cell r="E2472">
            <v>0</v>
          </cell>
          <cell r="F2472"/>
          <cell r="G2472">
            <v>0</v>
          </cell>
          <cell r="H2472">
            <v>0</v>
          </cell>
          <cell r="I2472">
            <v>0</v>
          </cell>
          <cell r="J2472">
            <v>0</v>
          </cell>
          <cell r="K2472"/>
          <cell r="L2472"/>
          <cell r="M2472"/>
          <cell r="N2472"/>
        </row>
        <row r="2473">
          <cell r="A2473">
            <v>0</v>
          </cell>
          <cell r="B2473">
            <v>0</v>
          </cell>
          <cell r="C2473">
            <v>0</v>
          </cell>
          <cell r="D2473">
            <v>0</v>
          </cell>
          <cell r="E2473">
            <v>0</v>
          </cell>
          <cell r="F2473"/>
          <cell r="G2473">
            <v>0</v>
          </cell>
          <cell r="H2473">
            <v>0</v>
          </cell>
          <cell r="I2473">
            <v>0</v>
          </cell>
          <cell r="J2473">
            <v>0</v>
          </cell>
          <cell r="K2473"/>
          <cell r="L2473"/>
          <cell r="M2473"/>
          <cell r="N2473"/>
        </row>
        <row r="2474">
          <cell r="A2474">
            <v>0</v>
          </cell>
          <cell r="B2474">
            <v>0</v>
          </cell>
          <cell r="C2474">
            <v>0</v>
          </cell>
          <cell r="D2474">
            <v>0</v>
          </cell>
          <cell r="E2474">
            <v>0</v>
          </cell>
          <cell r="F2474"/>
          <cell r="G2474">
            <v>0</v>
          </cell>
          <cell r="H2474">
            <v>0</v>
          </cell>
          <cell r="I2474">
            <v>0</v>
          </cell>
          <cell r="J2474">
            <v>0</v>
          </cell>
          <cell r="K2474"/>
          <cell r="L2474"/>
          <cell r="M2474"/>
          <cell r="N2474"/>
        </row>
        <row r="2475">
          <cell r="A2475">
            <v>0</v>
          </cell>
          <cell r="B2475">
            <v>0</v>
          </cell>
          <cell r="C2475">
            <v>0</v>
          </cell>
          <cell r="D2475">
            <v>0</v>
          </cell>
          <cell r="E2475">
            <v>0</v>
          </cell>
          <cell r="F2475"/>
          <cell r="G2475">
            <v>0</v>
          </cell>
          <cell r="H2475">
            <v>0</v>
          </cell>
          <cell r="I2475">
            <v>0</v>
          </cell>
          <cell r="J2475">
            <v>0</v>
          </cell>
          <cell r="K2475"/>
          <cell r="L2475"/>
          <cell r="M2475"/>
          <cell r="N2475"/>
        </row>
        <row r="2476">
          <cell r="A2476">
            <v>0</v>
          </cell>
          <cell r="B2476">
            <v>0</v>
          </cell>
          <cell r="C2476">
            <v>0</v>
          </cell>
          <cell r="D2476">
            <v>0</v>
          </cell>
          <cell r="E2476">
            <v>0</v>
          </cell>
          <cell r="F2476"/>
          <cell r="G2476">
            <v>0</v>
          </cell>
          <cell r="H2476">
            <v>0</v>
          </cell>
          <cell r="I2476">
            <v>0</v>
          </cell>
          <cell r="J2476">
            <v>0</v>
          </cell>
          <cell r="K2476"/>
          <cell r="L2476"/>
          <cell r="M2476"/>
          <cell r="N2476"/>
        </row>
        <row r="2477">
          <cell r="A2477">
            <v>0</v>
          </cell>
          <cell r="B2477">
            <v>0</v>
          </cell>
          <cell r="C2477">
            <v>0</v>
          </cell>
          <cell r="D2477">
            <v>0</v>
          </cell>
          <cell r="E2477">
            <v>0</v>
          </cell>
          <cell r="F2477"/>
          <cell r="G2477">
            <v>0</v>
          </cell>
          <cell r="H2477">
            <v>0</v>
          </cell>
          <cell r="I2477">
            <v>0</v>
          </cell>
          <cell r="J2477">
            <v>0</v>
          </cell>
          <cell r="K2477"/>
          <cell r="L2477"/>
          <cell r="M2477"/>
          <cell r="N2477"/>
        </row>
        <row r="2478">
          <cell r="A2478">
            <v>0</v>
          </cell>
          <cell r="B2478">
            <v>0</v>
          </cell>
          <cell r="C2478">
            <v>0</v>
          </cell>
          <cell r="D2478">
            <v>0</v>
          </cell>
          <cell r="E2478">
            <v>0</v>
          </cell>
          <cell r="F2478"/>
          <cell r="G2478">
            <v>0</v>
          </cell>
          <cell r="H2478">
            <v>0</v>
          </cell>
          <cell r="I2478">
            <v>0</v>
          </cell>
          <cell r="J2478">
            <v>0</v>
          </cell>
          <cell r="K2478"/>
          <cell r="L2478"/>
          <cell r="M2478"/>
          <cell r="N2478"/>
        </row>
        <row r="2479">
          <cell r="A2479">
            <v>0</v>
          </cell>
          <cell r="B2479">
            <v>0</v>
          </cell>
          <cell r="C2479">
            <v>0</v>
          </cell>
          <cell r="D2479">
            <v>0</v>
          </cell>
          <cell r="E2479">
            <v>0</v>
          </cell>
          <cell r="F2479"/>
          <cell r="G2479">
            <v>0</v>
          </cell>
          <cell r="H2479">
            <v>0</v>
          </cell>
          <cell r="I2479">
            <v>0</v>
          </cell>
          <cell r="J2479">
            <v>0</v>
          </cell>
          <cell r="K2479"/>
          <cell r="L2479"/>
          <cell r="M2479"/>
          <cell r="N2479"/>
        </row>
        <row r="2480">
          <cell r="A2480">
            <v>0</v>
          </cell>
          <cell r="B2480">
            <v>0</v>
          </cell>
          <cell r="C2480">
            <v>0</v>
          </cell>
          <cell r="D2480">
            <v>0</v>
          </cell>
          <cell r="E2480">
            <v>0</v>
          </cell>
          <cell r="F2480"/>
          <cell r="G2480">
            <v>0</v>
          </cell>
          <cell r="H2480">
            <v>0</v>
          </cell>
          <cell r="I2480">
            <v>0</v>
          </cell>
          <cell r="J2480">
            <v>0</v>
          </cell>
          <cell r="K2480"/>
          <cell r="L2480"/>
          <cell r="M2480"/>
          <cell r="N2480"/>
        </row>
        <row r="2481">
          <cell r="A2481">
            <v>0</v>
          </cell>
          <cell r="B2481">
            <v>0</v>
          </cell>
          <cell r="C2481">
            <v>0</v>
          </cell>
          <cell r="D2481">
            <v>0</v>
          </cell>
          <cell r="E2481">
            <v>0</v>
          </cell>
          <cell r="F2481"/>
          <cell r="G2481">
            <v>0</v>
          </cell>
          <cell r="H2481">
            <v>0</v>
          </cell>
          <cell r="I2481">
            <v>0</v>
          </cell>
          <cell r="J2481">
            <v>0</v>
          </cell>
          <cell r="K2481"/>
          <cell r="L2481"/>
          <cell r="M2481"/>
          <cell r="N2481"/>
        </row>
        <row r="2482">
          <cell r="A2482">
            <v>0</v>
          </cell>
          <cell r="B2482">
            <v>0</v>
          </cell>
          <cell r="C2482">
            <v>0</v>
          </cell>
          <cell r="D2482">
            <v>0</v>
          </cell>
          <cell r="E2482">
            <v>0</v>
          </cell>
          <cell r="F2482"/>
          <cell r="G2482">
            <v>0</v>
          </cell>
          <cell r="H2482">
            <v>0</v>
          </cell>
          <cell r="I2482">
            <v>0</v>
          </cell>
          <cell r="J2482">
            <v>0</v>
          </cell>
          <cell r="K2482"/>
          <cell r="L2482"/>
          <cell r="M2482"/>
          <cell r="N2482"/>
        </row>
        <row r="2483">
          <cell r="A2483">
            <v>0</v>
          </cell>
          <cell r="B2483">
            <v>0</v>
          </cell>
          <cell r="C2483">
            <v>0</v>
          </cell>
          <cell r="D2483">
            <v>0</v>
          </cell>
          <cell r="E2483">
            <v>0</v>
          </cell>
          <cell r="F2483"/>
          <cell r="G2483">
            <v>0</v>
          </cell>
          <cell r="H2483">
            <v>0</v>
          </cell>
          <cell r="I2483">
            <v>0</v>
          </cell>
          <cell r="J2483">
            <v>0</v>
          </cell>
          <cell r="K2483"/>
          <cell r="L2483"/>
          <cell r="M2483"/>
          <cell r="N2483"/>
        </row>
        <row r="2484">
          <cell r="A2484">
            <v>0</v>
          </cell>
          <cell r="B2484">
            <v>0</v>
          </cell>
          <cell r="C2484">
            <v>0</v>
          </cell>
          <cell r="D2484">
            <v>0</v>
          </cell>
          <cell r="E2484">
            <v>0</v>
          </cell>
          <cell r="F2484"/>
          <cell r="G2484">
            <v>0</v>
          </cell>
          <cell r="H2484">
            <v>0</v>
          </cell>
          <cell r="I2484">
            <v>0</v>
          </cell>
          <cell r="J2484">
            <v>0</v>
          </cell>
          <cell r="K2484"/>
          <cell r="L2484"/>
          <cell r="M2484"/>
          <cell r="N2484"/>
        </row>
        <row r="2485">
          <cell r="A2485">
            <v>0</v>
          </cell>
          <cell r="B2485">
            <v>0</v>
          </cell>
          <cell r="C2485">
            <v>0</v>
          </cell>
          <cell r="D2485">
            <v>0</v>
          </cell>
          <cell r="E2485">
            <v>0</v>
          </cell>
          <cell r="F2485"/>
          <cell r="G2485">
            <v>0</v>
          </cell>
          <cell r="H2485">
            <v>0</v>
          </cell>
          <cell r="I2485">
            <v>0</v>
          </cell>
          <cell r="J2485">
            <v>0</v>
          </cell>
          <cell r="K2485"/>
          <cell r="L2485"/>
          <cell r="M2485"/>
          <cell r="N2485"/>
        </row>
        <row r="2486">
          <cell r="A2486">
            <v>0</v>
          </cell>
          <cell r="B2486">
            <v>0</v>
          </cell>
          <cell r="C2486">
            <v>0</v>
          </cell>
          <cell r="D2486">
            <v>0</v>
          </cell>
          <cell r="E2486">
            <v>0</v>
          </cell>
          <cell r="F2486"/>
          <cell r="G2486">
            <v>0</v>
          </cell>
          <cell r="H2486">
            <v>0</v>
          </cell>
          <cell r="I2486">
            <v>0</v>
          </cell>
          <cell r="J2486">
            <v>0</v>
          </cell>
          <cell r="K2486"/>
          <cell r="L2486"/>
          <cell r="M2486"/>
          <cell r="N2486"/>
        </row>
        <row r="2487">
          <cell r="A2487">
            <v>0</v>
          </cell>
          <cell r="B2487">
            <v>0</v>
          </cell>
          <cell r="C2487">
            <v>0</v>
          </cell>
          <cell r="D2487">
            <v>0</v>
          </cell>
          <cell r="E2487">
            <v>0</v>
          </cell>
          <cell r="F2487"/>
          <cell r="G2487">
            <v>0</v>
          </cell>
          <cell r="H2487">
            <v>0</v>
          </cell>
          <cell r="I2487">
            <v>0</v>
          </cell>
          <cell r="J2487">
            <v>0</v>
          </cell>
          <cell r="K2487"/>
          <cell r="L2487"/>
          <cell r="M2487"/>
          <cell r="N2487"/>
        </row>
        <row r="2488">
          <cell r="A2488">
            <v>0</v>
          </cell>
          <cell r="B2488">
            <v>0</v>
          </cell>
          <cell r="C2488">
            <v>0</v>
          </cell>
          <cell r="D2488">
            <v>0</v>
          </cell>
          <cell r="E2488">
            <v>0</v>
          </cell>
          <cell r="F2488"/>
          <cell r="G2488">
            <v>0</v>
          </cell>
          <cell r="H2488">
            <v>0</v>
          </cell>
          <cell r="I2488">
            <v>0</v>
          </cell>
          <cell r="J2488">
            <v>0</v>
          </cell>
          <cell r="K2488"/>
          <cell r="L2488"/>
          <cell r="M2488"/>
          <cell r="N2488"/>
        </row>
        <row r="2489">
          <cell r="A2489">
            <v>0</v>
          </cell>
          <cell r="B2489">
            <v>0</v>
          </cell>
          <cell r="C2489">
            <v>0</v>
          </cell>
          <cell r="D2489">
            <v>0</v>
          </cell>
          <cell r="E2489">
            <v>0</v>
          </cell>
          <cell r="F2489"/>
          <cell r="G2489">
            <v>0</v>
          </cell>
          <cell r="H2489">
            <v>0</v>
          </cell>
          <cell r="I2489">
            <v>0</v>
          </cell>
          <cell r="J2489">
            <v>0</v>
          </cell>
          <cell r="K2489"/>
          <cell r="L2489"/>
          <cell r="M2489"/>
          <cell r="N2489"/>
        </row>
        <row r="2490">
          <cell r="A2490">
            <v>0</v>
          </cell>
          <cell r="B2490">
            <v>0</v>
          </cell>
          <cell r="C2490">
            <v>0</v>
          </cell>
          <cell r="D2490">
            <v>0</v>
          </cell>
          <cell r="E2490">
            <v>0</v>
          </cell>
          <cell r="F2490"/>
          <cell r="G2490">
            <v>0</v>
          </cell>
          <cell r="H2490">
            <v>0</v>
          </cell>
          <cell r="I2490">
            <v>0</v>
          </cell>
          <cell r="J2490">
            <v>0</v>
          </cell>
          <cell r="K2490"/>
          <cell r="L2490"/>
          <cell r="M2490"/>
          <cell r="N2490"/>
        </row>
        <row r="2491">
          <cell r="A2491">
            <v>0</v>
          </cell>
          <cell r="B2491">
            <v>0</v>
          </cell>
          <cell r="C2491">
            <v>0</v>
          </cell>
          <cell r="D2491">
            <v>0</v>
          </cell>
          <cell r="E2491">
            <v>0</v>
          </cell>
          <cell r="F2491"/>
          <cell r="G2491">
            <v>0</v>
          </cell>
          <cell r="H2491">
            <v>0</v>
          </cell>
          <cell r="I2491">
            <v>0</v>
          </cell>
          <cell r="J2491">
            <v>0</v>
          </cell>
          <cell r="K2491"/>
          <cell r="L2491"/>
          <cell r="M2491"/>
          <cell r="N2491"/>
        </row>
        <row r="2492">
          <cell r="A2492">
            <v>0</v>
          </cell>
          <cell r="B2492">
            <v>0</v>
          </cell>
          <cell r="C2492">
            <v>0</v>
          </cell>
          <cell r="D2492">
            <v>0</v>
          </cell>
          <cell r="E2492">
            <v>0</v>
          </cell>
          <cell r="F2492"/>
          <cell r="G2492">
            <v>0</v>
          </cell>
          <cell r="H2492">
            <v>0</v>
          </cell>
          <cell r="I2492">
            <v>0</v>
          </cell>
          <cell r="J2492">
            <v>0</v>
          </cell>
          <cell r="K2492"/>
          <cell r="L2492"/>
          <cell r="M2492"/>
          <cell r="N2492"/>
        </row>
        <row r="2493">
          <cell r="A2493">
            <v>0</v>
          </cell>
          <cell r="B2493">
            <v>0</v>
          </cell>
          <cell r="C2493">
            <v>0</v>
          </cell>
          <cell r="D2493">
            <v>0</v>
          </cell>
          <cell r="E2493">
            <v>0</v>
          </cell>
          <cell r="F2493"/>
          <cell r="G2493">
            <v>0</v>
          </cell>
          <cell r="H2493">
            <v>0</v>
          </cell>
          <cell r="I2493">
            <v>0</v>
          </cell>
          <cell r="J2493">
            <v>0</v>
          </cell>
          <cell r="K2493"/>
          <cell r="L2493"/>
          <cell r="M2493"/>
          <cell r="N2493"/>
        </row>
        <row r="2494">
          <cell r="A2494">
            <v>0</v>
          </cell>
          <cell r="B2494">
            <v>0</v>
          </cell>
          <cell r="C2494">
            <v>0</v>
          </cell>
          <cell r="D2494">
            <v>0</v>
          </cell>
          <cell r="E2494">
            <v>0</v>
          </cell>
          <cell r="F2494"/>
          <cell r="G2494">
            <v>0</v>
          </cell>
          <cell r="H2494">
            <v>0</v>
          </cell>
          <cell r="I2494">
            <v>0</v>
          </cell>
          <cell r="J2494">
            <v>0</v>
          </cell>
          <cell r="K2494"/>
          <cell r="L2494"/>
          <cell r="M2494"/>
          <cell r="N2494"/>
        </row>
        <row r="2495">
          <cell r="A2495">
            <v>0</v>
          </cell>
          <cell r="B2495">
            <v>0</v>
          </cell>
          <cell r="C2495">
            <v>0</v>
          </cell>
          <cell r="D2495">
            <v>0</v>
          </cell>
          <cell r="E2495">
            <v>0</v>
          </cell>
          <cell r="F2495"/>
          <cell r="G2495">
            <v>0</v>
          </cell>
          <cell r="H2495">
            <v>0</v>
          </cell>
          <cell r="I2495">
            <v>0</v>
          </cell>
          <cell r="J2495">
            <v>0</v>
          </cell>
          <cell r="K2495"/>
          <cell r="L2495"/>
          <cell r="M2495"/>
          <cell r="N2495"/>
        </row>
        <row r="2496">
          <cell r="A2496">
            <v>0</v>
          </cell>
          <cell r="B2496">
            <v>0</v>
          </cell>
          <cell r="C2496">
            <v>0</v>
          </cell>
          <cell r="D2496">
            <v>0</v>
          </cell>
          <cell r="E2496">
            <v>0</v>
          </cell>
          <cell r="F2496"/>
          <cell r="G2496">
            <v>0</v>
          </cell>
          <cell r="H2496">
            <v>0</v>
          </cell>
          <cell r="I2496">
            <v>0</v>
          </cell>
          <cell r="J2496">
            <v>0</v>
          </cell>
          <cell r="K2496"/>
          <cell r="L2496"/>
          <cell r="M2496"/>
          <cell r="N2496"/>
        </row>
        <row r="2497">
          <cell r="A2497">
            <v>0</v>
          </cell>
          <cell r="B2497">
            <v>0</v>
          </cell>
          <cell r="C2497">
            <v>0</v>
          </cell>
          <cell r="D2497">
            <v>0</v>
          </cell>
          <cell r="E2497">
            <v>0</v>
          </cell>
          <cell r="F2497"/>
          <cell r="G2497">
            <v>0</v>
          </cell>
          <cell r="H2497">
            <v>0</v>
          </cell>
          <cell r="I2497">
            <v>0</v>
          </cell>
          <cell r="J2497">
            <v>0</v>
          </cell>
          <cell r="K2497"/>
          <cell r="L2497"/>
          <cell r="M2497"/>
          <cell r="N2497"/>
        </row>
        <row r="2498">
          <cell r="A2498">
            <v>0</v>
          </cell>
          <cell r="B2498">
            <v>0</v>
          </cell>
          <cell r="C2498">
            <v>0</v>
          </cell>
          <cell r="D2498">
            <v>0</v>
          </cell>
          <cell r="E2498">
            <v>0</v>
          </cell>
          <cell r="F2498"/>
          <cell r="G2498">
            <v>0</v>
          </cell>
          <cell r="H2498">
            <v>0</v>
          </cell>
          <cell r="I2498">
            <v>0</v>
          </cell>
          <cell r="J2498">
            <v>0</v>
          </cell>
          <cell r="K2498"/>
          <cell r="L2498"/>
          <cell r="M2498"/>
          <cell r="N2498"/>
        </row>
        <row r="2499">
          <cell r="A2499">
            <v>0</v>
          </cell>
          <cell r="B2499">
            <v>0</v>
          </cell>
          <cell r="C2499">
            <v>0</v>
          </cell>
          <cell r="D2499">
            <v>0</v>
          </cell>
          <cell r="E2499">
            <v>0</v>
          </cell>
          <cell r="F2499"/>
          <cell r="G2499">
            <v>0</v>
          </cell>
          <cell r="H2499">
            <v>0</v>
          </cell>
          <cell r="I2499">
            <v>0</v>
          </cell>
          <cell r="J2499">
            <v>0</v>
          </cell>
          <cell r="K2499"/>
          <cell r="L2499"/>
          <cell r="M2499"/>
          <cell r="N2499"/>
        </row>
        <row r="2500">
          <cell r="A2500">
            <v>0</v>
          </cell>
          <cell r="B2500">
            <v>0</v>
          </cell>
          <cell r="C2500">
            <v>0</v>
          </cell>
          <cell r="D2500">
            <v>0</v>
          </cell>
          <cell r="E2500">
            <v>0</v>
          </cell>
          <cell r="F2500"/>
          <cell r="G2500">
            <v>0</v>
          </cell>
          <cell r="H2500">
            <v>0</v>
          </cell>
          <cell r="I2500">
            <v>0</v>
          </cell>
          <cell r="J2500">
            <v>0</v>
          </cell>
          <cell r="K2500"/>
          <cell r="L2500"/>
          <cell r="M2500"/>
          <cell r="N2500"/>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urce"/>
      <sheetName val="FP - 1"/>
      <sheetName val="Meat - P2"/>
      <sheetName val="Fresh - P3"/>
      <sheetName val="Grocery - P4"/>
      <sheetName val="Grocery - P5"/>
      <sheetName val="BP-P6"/>
      <sheetName val="Digital"/>
      <sheetName val="YR"/>
    </sheetNames>
    <sheetDataSet>
      <sheetData sheetId="0">
        <row r="2">
          <cell r="A2" t="str">
            <v>Item No.</v>
          </cell>
          <cell r="B2" t="str">
            <v>Item Details</v>
          </cell>
        </row>
        <row r="3">
          <cell r="A3">
            <v>185660</v>
          </cell>
          <cell r="B3" t="str">
            <v>BECEL MARGARINE-C         850G 12 X 850 GR</v>
          </cell>
        </row>
        <row r="4">
          <cell r="A4">
            <v>656769</v>
          </cell>
          <cell r="B4" t="str">
            <v>BECEL MARG. LIGHT - C     850G 12 X 850 GR</v>
          </cell>
        </row>
        <row r="5">
          <cell r="A5">
            <v>2425247</v>
          </cell>
          <cell r="B5" t="str">
            <v>BECEL MARGARINE AVOCADO 12 X 850 GR</v>
          </cell>
        </row>
        <row r="6">
          <cell r="A6">
            <v>464396</v>
          </cell>
          <cell r="B6" t="str">
            <v>BECEL VEGAN MARGARINE     850G 12 X 850 GR</v>
          </cell>
        </row>
        <row r="7">
          <cell r="A7">
            <v>657353</v>
          </cell>
          <cell r="B7" t="str">
            <v>BECEL MARG. WITH OLIVE OIL-C 12 X 850 GR</v>
          </cell>
        </row>
        <row r="8">
          <cell r="A8">
            <v>911859</v>
          </cell>
          <cell r="B8" t="str">
            <v>BECEL MARG. SALT FREE - C 12 X 850 GR</v>
          </cell>
        </row>
        <row r="9">
          <cell r="A9">
            <v>977025</v>
          </cell>
          <cell r="B9" t="str">
            <v>BECEL MARG BUTTERY  -C 12 X 637 GR</v>
          </cell>
        </row>
        <row r="10">
          <cell r="A10">
            <v>572149</v>
          </cell>
          <cell r="B10" t="str">
            <v>CENTS DOG FOOD 1 X 16 KG</v>
          </cell>
        </row>
        <row r="11">
          <cell r="A11">
            <v>2448066</v>
          </cell>
          <cell r="B11" t="str">
            <v>CG PURE LAMB &amp; OATMEAL    DOG FOOD 1 X 7 KG</v>
          </cell>
        </row>
        <row r="12">
          <cell r="A12">
            <v>2447944</v>
          </cell>
          <cell r="B12" t="str">
            <v>CG PURE CHICKEN &amp; OATMEAL DOG FOOD 1 X 7 KG</v>
          </cell>
        </row>
        <row r="13">
          <cell r="A13">
            <v>6344006</v>
          </cell>
          <cell r="B13" t="str">
            <v>CG PURE TURKEY &amp; RABBIT   CAT FD 1 X 6 KG</v>
          </cell>
        </row>
        <row r="14">
          <cell r="A14">
            <v>6344022</v>
          </cell>
          <cell r="B14" t="str">
            <v>CG PURE CHICKEN &amp; DUCK    CAT FD 1 X 6 KG</v>
          </cell>
        </row>
        <row r="15">
          <cell r="A15">
            <v>742312</v>
          </cell>
          <cell r="B15" t="str">
            <v>SCHWEPPES GINGER ALE 6 X 710 ML 4 X 6 EA</v>
          </cell>
        </row>
        <row r="16">
          <cell r="A16">
            <v>120329</v>
          </cell>
          <cell r="B16" t="str">
            <v>DR PEPPER 6X710ML 4 X 6 EA</v>
          </cell>
        </row>
        <row r="17">
          <cell r="A17">
            <v>120238</v>
          </cell>
          <cell r="B17" t="str">
            <v>CRUSH ORANGE 6X710ML 4 X 6 EA</v>
          </cell>
        </row>
        <row r="18">
          <cell r="A18">
            <v>395749</v>
          </cell>
          <cell r="B18" t="str">
            <v>7 UP 6 X 710 ML 4 X 6 EA</v>
          </cell>
        </row>
        <row r="19">
          <cell r="A19">
            <v>395707</v>
          </cell>
          <cell r="B19" t="str">
            <v>PEPSI 6 X 710 ML 4 X 6 EA</v>
          </cell>
        </row>
        <row r="20">
          <cell r="A20">
            <v>395715</v>
          </cell>
          <cell r="B20" t="str">
            <v>PEPSI DIET 6 X 710 ML 4 X 6 EA</v>
          </cell>
        </row>
        <row r="21">
          <cell r="A21">
            <v>348763</v>
          </cell>
          <cell r="B21" t="str">
            <v>PEPSI ZERO 6 X 710ML 4 X 6 EA</v>
          </cell>
        </row>
        <row r="22">
          <cell r="A22">
            <v>148163</v>
          </cell>
          <cell r="B22" t="str">
            <v>BRISK ICED TEA 6 X 710ML 4 X 6 EA</v>
          </cell>
        </row>
        <row r="23">
          <cell r="A23">
            <v>492736</v>
          </cell>
          <cell r="B23" t="str">
            <v>MOUNTAIN DEW 6X710ML 4 X 6 EA</v>
          </cell>
        </row>
        <row r="24">
          <cell r="A24">
            <v>386078</v>
          </cell>
          <cell r="B24" t="str">
            <v>CANADA DRY GINGER ALE 6 X 710ML 4 X 6 EA</v>
          </cell>
        </row>
        <row r="25">
          <cell r="A25">
            <v>372904</v>
          </cell>
          <cell r="B25" t="str">
            <v>SPRITE 6 X 710ML 4 X 6 EA</v>
          </cell>
        </row>
        <row r="26">
          <cell r="A26">
            <v>372805</v>
          </cell>
          <cell r="B26" t="str">
            <v>COCA-COLA CLASSIC 6 X 710ML 4 X 6 EA</v>
          </cell>
        </row>
        <row r="27">
          <cell r="A27">
            <v>372847</v>
          </cell>
          <cell r="B27" t="str">
            <v>DIET COKE 6 X 710ML 4 X 6 EA</v>
          </cell>
        </row>
        <row r="28">
          <cell r="A28">
            <v>824326</v>
          </cell>
          <cell r="B28" t="str">
            <v>COCA-COLA ZERO 6 X 710ML 4 X 6 EA</v>
          </cell>
        </row>
        <row r="29">
          <cell r="A29">
            <v>6438022</v>
          </cell>
          <cell r="B29" t="str">
            <v>CANADA DRY ZERO GINGR ALE  6X710ML 4 X 6 EA</v>
          </cell>
        </row>
        <row r="30">
          <cell r="A30">
            <v>6494504</v>
          </cell>
          <cell r="B30" t="str">
            <v>FANTA ORANGE 6X710ML 4 X 6 EA</v>
          </cell>
        </row>
        <row r="31">
          <cell r="A31">
            <v>780353</v>
          </cell>
          <cell r="B31" t="str">
            <v>C-GOLD MILK CHOC VAN BAR 8 X 5 EA</v>
          </cell>
        </row>
        <row r="32">
          <cell r="A32">
            <v>780312</v>
          </cell>
          <cell r="B32" t="str">
            <v>C.GOLD CHC   ALMD I/CRM   BAR 8 X 5 EA</v>
          </cell>
        </row>
        <row r="33">
          <cell r="A33">
            <v>780288</v>
          </cell>
          <cell r="B33" t="str">
            <v>C.GOLD DARK CHC I/CRM     BAR 8 X 5 EA</v>
          </cell>
        </row>
        <row r="34">
          <cell r="A34">
            <v>6524789</v>
          </cell>
          <cell r="B34" t="str">
            <v xml:space="preserve">C.GOLD CHC ALMD I/C  BAR </v>
          </cell>
        </row>
        <row r="35">
          <cell r="A35">
            <v>6524805</v>
          </cell>
          <cell r="B35" t="str">
            <v xml:space="preserve">C.GOLD MILK CHOC VAN BAR </v>
          </cell>
        </row>
        <row r="36">
          <cell r="A36">
            <v>6524813</v>
          </cell>
          <cell r="B36" t="str">
            <v xml:space="preserve">C.GOLD DARK CHC I/C BAR  </v>
          </cell>
        </row>
        <row r="37">
          <cell r="A37">
            <v>6524839</v>
          </cell>
          <cell r="B37" t="str">
            <v xml:space="preserve">C.GOLD PRALINE I/C BAR   </v>
          </cell>
        </row>
        <row r="38">
          <cell r="A38">
            <v>6499271</v>
          </cell>
          <cell r="B38" t="str">
            <v>CG OLD FASHIONED VAN I/C   -NEW 4 X 1.5 LT</v>
          </cell>
        </row>
        <row r="39">
          <cell r="A39">
            <v>6500722</v>
          </cell>
          <cell r="B39" t="str">
            <v>CG BLK CHERRY FROZ YOGURT  -NEW 4 X 1.5 LT</v>
          </cell>
        </row>
        <row r="40">
          <cell r="A40">
            <v>6500565</v>
          </cell>
          <cell r="B40" t="str">
            <v>CG FUDGE SUNDAE SPRME I/C  -NEW 4 X 1.5 LT</v>
          </cell>
        </row>
        <row r="41">
          <cell r="A41">
            <v>6500557</v>
          </cell>
          <cell r="B41" t="str">
            <v>CG MAPLE WALNUT ICE CREAM  -NEW 4 X 1.5 LT</v>
          </cell>
        </row>
        <row r="42">
          <cell r="A42">
            <v>6500532</v>
          </cell>
          <cell r="B42" t="str">
            <v>CG CHOC PEANUT BUTTER I/C  -NEW 4 X 1.5 LT</v>
          </cell>
        </row>
        <row r="43">
          <cell r="A43">
            <v>6500649</v>
          </cell>
          <cell r="B43" t="str">
            <v>CG STRWBRRIES &amp; CREME I/C  -NEW 4 X 1.5 LT</v>
          </cell>
        </row>
        <row r="44">
          <cell r="A44">
            <v>6500573</v>
          </cell>
          <cell r="B44" t="str">
            <v>CG VANILLA NSA ICE CREAM   -NEW 4 X 1.5 LT</v>
          </cell>
        </row>
        <row r="45">
          <cell r="A45">
            <v>6500706</v>
          </cell>
          <cell r="B45" t="str">
            <v>CG VANILLA FROZEN YOGURT   -NEW 4 X 1.5 LT</v>
          </cell>
        </row>
        <row r="46">
          <cell r="A46">
            <v>6500698</v>
          </cell>
          <cell r="B46" t="str">
            <v>CG HEAVENLY HASH I/CREAM   -NEW 4 X 1.5 LT</v>
          </cell>
        </row>
        <row r="47">
          <cell r="A47">
            <v>6500664</v>
          </cell>
          <cell r="B47" t="str">
            <v>CG BUTTERSCTCH CRUNCH I/C  -NEW 4 X 1.5 LT</v>
          </cell>
        </row>
        <row r="48">
          <cell r="A48">
            <v>6500680</v>
          </cell>
          <cell r="B48" t="str">
            <v>CG CHERRIES &amp; CHOC I/CRM   -NEW 4 X 1.5 LT</v>
          </cell>
        </row>
        <row r="49">
          <cell r="A49">
            <v>6500656</v>
          </cell>
          <cell r="B49" t="str">
            <v>CG CHOCOLATE EXPLSION I/C  -NEW 4 X 1.5 LT</v>
          </cell>
        </row>
        <row r="50">
          <cell r="A50">
            <v>6500714</v>
          </cell>
          <cell r="B50" t="str">
            <v>CG STRWBRY FROZEN YOGURT   -NEW 4 X 1.5 LT</v>
          </cell>
        </row>
        <row r="51">
          <cell r="A51">
            <v>6500979</v>
          </cell>
          <cell r="B51" t="str">
            <v>C.GOLD UNICORN IC POP     -Z 4 X 12 EA</v>
          </cell>
        </row>
        <row r="52">
          <cell r="A52">
            <v>6442164</v>
          </cell>
          <cell r="B52" t="str">
            <v>CG COOKIE DOUGH I/C BAR     -Z 8 X 5 EA</v>
          </cell>
        </row>
        <row r="53">
          <cell r="A53">
            <v>6442156</v>
          </cell>
          <cell r="B53" t="str">
            <v>CG STWBRY CHSCAKE I/C BAR   -Z 8 X 5 EA</v>
          </cell>
        </row>
        <row r="54">
          <cell r="A54">
            <v>386755</v>
          </cell>
          <cell r="B54" t="str">
            <v>C.GLD OLD FASH VAN I/C 4 X 1.5 LT</v>
          </cell>
        </row>
        <row r="55">
          <cell r="A55">
            <v>386631</v>
          </cell>
          <cell r="B55" t="str">
            <v>C.GLD CHRY &amp; CHOC I/C-Z 4 X 1.5 LT</v>
          </cell>
        </row>
        <row r="56">
          <cell r="A56">
            <v>6520761</v>
          </cell>
          <cell r="B56" t="str">
            <v>cg ssnl crème ruilee</v>
          </cell>
        </row>
        <row r="57">
          <cell r="A57">
            <v>6520753</v>
          </cell>
          <cell r="B57" t="str">
            <v>cg ssnl pumpkin chai</v>
          </cell>
        </row>
        <row r="58">
          <cell r="A58">
            <v>617274</v>
          </cell>
          <cell r="B58" t="str">
            <v>C.GOLD STOON BERRY I/C-Z 4 X 1.5 LT</v>
          </cell>
        </row>
        <row r="59">
          <cell r="A59">
            <v>6399646</v>
          </cell>
          <cell r="B59" t="str">
            <v>C.GOLD BEACH PARTY IC/CRM  -Z 4 X 1.5 LT</v>
          </cell>
        </row>
        <row r="60">
          <cell r="A60">
            <v>536805</v>
          </cell>
          <cell r="B60" t="str">
            <v>DR OETKER SPINACI PIZZA-Z 7 X 390 GR</v>
          </cell>
        </row>
        <row r="61">
          <cell r="A61">
            <v>536797</v>
          </cell>
          <cell r="B61" t="str">
            <v>DR OETKER MUSH PIZZA-Z 7 X 365 GR</v>
          </cell>
        </row>
        <row r="62">
          <cell r="A62">
            <v>536870</v>
          </cell>
          <cell r="B62" t="str">
            <v>DR OETKER VEGETABLE PIZZA -Z 7 X 385 GR</v>
          </cell>
        </row>
        <row r="63">
          <cell r="A63">
            <v>536862</v>
          </cell>
          <cell r="B63" t="str">
            <v>DR OETKER SPECIALE PIZZA  -Z 7 X 330 GR</v>
          </cell>
        </row>
        <row r="64">
          <cell r="A64">
            <v>339614</v>
          </cell>
          <cell r="B64" t="str">
            <v>DR OETKER RIST POLLO CHKN PIZZA-Z 7 X 355 GR</v>
          </cell>
        </row>
        <row r="65">
          <cell r="A65">
            <v>603316</v>
          </cell>
          <cell r="B65" t="str">
            <v>DR OETKER RIST PEPP PESTO PIZZA-Z 7 X 360 GR</v>
          </cell>
        </row>
        <row r="66">
          <cell r="A66">
            <v>251108</v>
          </cell>
          <cell r="B66" t="str">
            <v>DR OETKER RIST QUATTRO    FROMGIO 7 X 340 GR</v>
          </cell>
        </row>
        <row r="67">
          <cell r="A67">
            <v>251082</v>
          </cell>
          <cell r="B67" t="str">
            <v>DR OETKER RIST PEPP CHSE 7 X 320 GR</v>
          </cell>
        </row>
        <row r="68">
          <cell r="A68">
            <v>645192</v>
          </cell>
          <cell r="B68" t="str">
            <v>DR OETKER MARG PIZZA 7 X 330 GR</v>
          </cell>
        </row>
        <row r="69">
          <cell r="A69">
            <v>6481428</v>
          </cell>
          <cell r="B69" t="str">
            <v>DR OETKER RIST TC BOLOGNS FORMAGGI 7 X 375 GR</v>
          </cell>
        </row>
        <row r="70">
          <cell r="A70">
            <v>6400253</v>
          </cell>
          <cell r="B70" t="str">
            <v>CASA DI MAMA DELUXE PZA   -Z 5 X 410 GR</v>
          </cell>
        </row>
        <row r="71">
          <cell r="A71">
            <v>901314</v>
          </cell>
          <cell r="B71" t="str">
            <v>CASA DI MAMA 3 MEAT PIZZA  -Z 5 X 395 GR</v>
          </cell>
        </row>
        <row r="72">
          <cell r="A72">
            <v>985630</v>
          </cell>
          <cell r="B72" t="str">
            <v>CASA DI MAMA HAWAIIAN PZA -Z 5 X 400 GR</v>
          </cell>
        </row>
        <row r="73">
          <cell r="A73">
            <v>286302</v>
          </cell>
          <cell r="B73" t="str">
            <v>CASA DI MAMA ULT PPR PZA  -Z 5 X 395 GR</v>
          </cell>
        </row>
        <row r="74">
          <cell r="A74">
            <v>645325</v>
          </cell>
          <cell r="B74" t="str">
            <v>CASA DI MAMA CDN PIZZA     -Z 5 X 410 GR</v>
          </cell>
        </row>
        <row r="75">
          <cell r="A75">
            <v>6423420</v>
          </cell>
          <cell r="B75" t="str">
            <v>CASA DI MAMA 4 CHEESE     Z 5 X 410 GR</v>
          </cell>
        </row>
        <row r="76">
          <cell r="A76">
            <v>6313258</v>
          </cell>
          <cell r="B76" t="str">
            <v>giuseppe garl fingers</v>
          </cell>
        </row>
        <row r="77">
          <cell r="A77">
            <v>171231</v>
          </cell>
          <cell r="B77" t="str">
            <v>PUREX LIQ 2X CLD WAT      4.43L 4 X 110 EA</v>
          </cell>
        </row>
        <row r="78">
          <cell r="A78">
            <v>171223</v>
          </cell>
          <cell r="B78" t="str">
            <v>PUREX LIQ 2X AFT RAIN     4.43L 4 X 110 EA</v>
          </cell>
        </row>
        <row r="79">
          <cell r="A79">
            <v>278226</v>
          </cell>
          <cell r="B79" t="str">
            <v>PUREX LIQ OXI PLUS 4.08L 4 X 92 EA</v>
          </cell>
        </row>
        <row r="80">
          <cell r="A80">
            <v>6224927</v>
          </cell>
          <cell r="B80" t="str">
            <v>PUREX LIQ FREE&amp;CLEAR      4.43L 4 X 110 EA</v>
          </cell>
        </row>
        <row r="81">
          <cell r="A81">
            <v>6355929</v>
          </cell>
          <cell r="B81" t="str">
            <v>PUREX LIQ ADV STAIN FIGHT 92LD 4 X 92 EA</v>
          </cell>
        </row>
        <row r="82">
          <cell r="A82">
            <v>2465284</v>
          </cell>
          <cell r="B82" t="str">
            <v>PERSIL LIQ INTENSE FRESH  2.21L 6 X 48 EA</v>
          </cell>
        </row>
        <row r="83">
          <cell r="A83">
            <v>6501704</v>
          </cell>
          <cell r="B83" t="str">
            <v>PERSIL LIQ ORIGINAL 1.86L 6 X 48 EA</v>
          </cell>
        </row>
        <row r="84">
          <cell r="A84">
            <v>6501738</v>
          </cell>
          <cell r="B84" t="str">
            <v>PERSIL LIQ INTENSE FRESH  1.86L 6 X 48 EA</v>
          </cell>
        </row>
        <row r="85">
          <cell r="A85">
            <v>6501712</v>
          </cell>
          <cell r="B85" t="str">
            <v>PERSIL LIQ ADVN CLEAN OXI 1.86L 6 X 37 EA</v>
          </cell>
        </row>
        <row r="86">
          <cell r="A86">
            <v>6355887</v>
          </cell>
          <cell r="B86" t="str">
            <v>SUNLIGHT LIQ ORIG 4L 4 X 100 EA</v>
          </cell>
        </row>
        <row r="87">
          <cell r="A87">
            <v>6355861</v>
          </cell>
          <cell r="B87" t="str">
            <v>SUNLIGHT LIQ FREE &amp; CLEAR 4L 4 X 100 EA</v>
          </cell>
        </row>
        <row r="88">
          <cell r="A88">
            <v>6355879</v>
          </cell>
          <cell r="B88" t="str">
            <v>SUNLIGHT LIQ MORNING FRSH 4L 4 X 100 EA</v>
          </cell>
        </row>
        <row r="89">
          <cell r="A89">
            <v>6481956</v>
          </cell>
          <cell r="B89" t="str">
            <v>SNUGGLE CRYST BLUE SPRKL 4 X 595 GR</v>
          </cell>
        </row>
        <row r="90">
          <cell r="A90">
            <v>6481964</v>
          </cell>
          <cell r="B90" t="str">
            <v>SNUGGLE CRYST VAN ORCHRD 4 X 595 GR</v>
          </cell>
        </row>
        <row r="91">
          <cell r="A91">
            <v>6506109</v>
          </cell>
          <cell r="B91" t="str">
            <v>SNUG LIQ CUDDLE UP BLU    SP 4 X 2.77 LT</v>
          </cell>
        </row>
        <row r="92">
          <cell r="A92">
            <v>6506117</v>
          </cell>
          <cell r="B92" t="str">
            <v>SNUG LIQ FREE&amp;SOFT 4 X 2.77 LT</v>
          </cell>
        </row>
        <row r="93">
          <cell r="A93">
            <v>458869</v>
          </cell>
          <cell r="B93" t="str">
            <v>CALIFORNIA GARLIC BREAD   S 1 X 300 GR</v>
          </cell>
        </row>
        <row r="94">
          <cell r="A94">
            <v>6384291</v>
          </cell>
          <cell r="B94" t="str">
            <v>FRENCH BREAD FZ DOUGH 555 30 X 555 GR</v>
          </cell>
        </row>
        <row r="95">
          <cell r="A95">
            <v>6505473</v>
          </cell>
          <cell r="B95" t="str">
            <v>CALIFORNIA GARLIC BREAD 1 X 300 GR</v>
          </cell>
        </row>
        <row r="96">
          <cell r="A96">
            <v>6380570</v>
          </cell>
          <cell r="B96" t="str">
            <v>CG BATH TIS 24=72 DRP 39 X 1 EA</v>
          </cell>
        </row>
        <row r="97">
          <cell r="A97">
            <v>6329023</v>
          </cell>
          <cell r="B97" t="str">
            <v>CG TWL 12RL ADJ/S 112SHT 2 X 12 RL</v>
          </cell>
        </row>
        <row r="98">
          <cell r="A98">
            <v>6352314</v>
          </cell>
          <cell r="B98" t="str">
            <v>CG BATH 24=72RL 363 SHT 2 X 24 RL</v>
          </cell>
        </row>
        <row r="99">
          <cell r="A99">
            <v>6513170</v>
          </cell>
          <cell r="B99" t="str">
            <v>CG TWL 6RL 128SHT 4 X 6 RL</v>
          </cell>
        </row>
        <row r="100">
          <cell r="A100">
            <v>124776</v>
          </cell>
          <cell r="B100" t="str">
            <v>DAIRYLAND SOUR CREAM 6 X 750 ML</v>
          </cell>
        </row>
        <row r="101">
          <cell r="A101">
            <v>371674</v>
          </cell>
          <cell r="B101" t="str">
            <v>DAIRYLAND LIGHT COTTAGE CHEESE 6 X 500 GR</v>
          </cell>
        </row>
        <row r="102">
          <cell r="A102">
            <v>371757</v>
          </cell>
          <cell r="B102" t="str">
            <v>DAIRYLAND FAT FREE COTTAGE CHEESE 6 X 500 GR</v>
          </cell>
        </row>
        <row r="103">
          <cell r="A103">
            <v>683987</v>
          </cell>
          <cell r="B103" t="str">
            <v>DAIRYLAND 2% COTTAGE CHEESE 6 X 500 GR</v>
          </cell>
        </row>
        <row r="104">
          <cell r="A104">
            <v>6287445</v>
          </cell>
          <cell r="B104" t="str">
            <v>DAIRYLAND 4% COTT CHEESE 6 X 500 GR</v>
          </cell>
        </row>
        <row r="105">
          <cell r="A105">
            <v>434001</v>
          </cell>
          <cell r="B105" t="str">
            <v>S/KICK PASTA CRMY PARM 8 X 124 GR</v>
          </cell>
        </row>
        <row r="106">
          <cell r="A106">
            <v>434019</v>
          </cell>
          <cell r="B106" t="str">
            <v>S/KICK PASTA CHICKEN 8 X 124 GR</v>
          </cell>
        </row>
        <row r="107">
          <cell r="A107">
            <v>433979</v>
          </cell>
          <cell r="B107" t="str">
            <v>S/KICK PASTA SR CRM/CHIVE 8 X 120 GR</v>
          </cell>
        </row>
        <row r="108">
          <cell r="A108">
            <v>433987</v>
          </cell>
          <cell r="B108" t="str">
            <v>S/KICK PASTA BUTTER/HERB 8 X 136 GR</v>
          </cell>
        </row>
        <row r="109">
          <cell r="A109">
            <v>434076</v>
          </cell>
          <cell r="B109" t="str">
            <v>S/KICK PASTA FETT ALFREDO 8 X 133 GR</v>
          </cell>
        </row>
        <row r="110">
          <cell r="A110">
            <v>433862</v>
          </cell>
          <cell r="B110" t="str">
            <v>S/KICK PASTA BAC/CARBNRA 8 X 134 GR</v>
          </cell>
        </row>
        <row r="111">
          <cell r="A111">
            <v>433870</v>
          </cell>
          <cell r="B111" t="str">
            <v>S/KICK PASTA GAR RAFELO 8 X 137 GR</v>
          </cell>
        </row>
        <row r="112">
          <cell r="A112">
            <v>433516</v>
          </cell>
          <cell r="B112" t="str">
            <v>S/KICK RICE CHED &amp; BROC 8 X 130 GR</v>
          </cell>
        </row>
        <row r="113">
          <cell r="A113">
            <v>433474</v>
          </cell>
          <cell r="B113" t="str">
            <v>S/KICK RICE CHCKN FRIED 8 X 153 GR</v>
          </cell>
        </row>
        <row r="114">
          <cell r="A114">
            <v>6450290</v>
          </cell>
          <cell r="B114" t="str">
            <v>S/KICK PASTA WHT CHEDDAR  BROC 8 X 143 GR</v>
          </cell>
        </row>
        <row r="115">
          <cell r="A115">
            <v>6302046</v>
          </cell>
          <cell r="B115" t="str">
            <v>C.GOLD FETTUCCINI 900G 12 X 900 GR</v>
          </cell>
        </row>
        <row r="116">
          <cell r="A116">
            <v>6302061</v>
          </cell>
          <cell r="B116" t="str">
            <v>C.GOLD SPAGHETTINI 12 X 900 GR</v>
          </cell>
        </row>
        <row r="117">
          <cell r="A117">
            <v>6302020</v>
          </cell>
          <cell r="B117" t="str">
            <v>C.GOLD LINGUINE 900G 12 X 900 GR</v>
          </cell>
        </row>
        <row r="118">
          <cell r="A118">
            <v>6302053</v>
          </cell>
          <cell r="B118" t="str">
            <v>C.GOLD TORTIGLIONI 900G 12 X 900 GR</v>
          </cell>
        </row>
        <row r="119">
          <cell r="A119">
            <v>6302087</v>
          </cell>
          <cell r="B119" t="str">
            <v>C.GOLD MACARONI 900G 12 X 900 GR</v>
          </cell>
        </row>
        <row r="120">
          <cell r="A120">
            <v>6302004</v>
          </cell>
          <cell r="B120" t="str">
            <v>C.GOLD SPAGHETTI 12 X 900 GR</v>
          </cell>
        </row>
        <row r="121">
          <cell r="A121">
            <v>6302079</v>
          </cell>
          <cell r="B121" t="str">
            <v>C.GOLD FARFALLE 900G 12 X 900 GR</v>
          </cell>
        </row>
        <row r="122">
          <cell r="A122">
            <v>6302012</v>
          </cell>
          <cell r="B122" t="str">
            <v>C.GOLD PENNE 900G 12 X 900 GR</v>
          </cell>
        </row>
        <row r="123">
          <cell r="A123">
            <v>6461107</v>
          </cell>
          <cell r="B123" t="str">
            <v>KNORR 3 CHSE MSHRM RISTO  CUP 8 X 73 GR</v>
          </cell>
        </row>
        <row r="124">
          <cell r="A124">
            <v>6461099</v>
          </cell>
          <cell r="B124" t="str">
            <v>KNORR CHKN FRIED RICE CUP 8 X 73 GR</v>
          </cell>
        </row>
        <row r="125">
          <cell r="A125">
            <v>6480446</v>
          </cell>
          <cell r="B125" t="str">
            <v>KNORR TERIYAKI NOODLE CUP 8 X 73 GR</v>
          </cell>
        </row>
        <row r="126">
          <cell r="A126">
            <v>6480412</v>
          </cell>
          <cell r="B126" t="str">
            <v>KNORR SPICY KOREAN BBQ    NODLE CUP 8 X 73 GR</v>
          </cell>
        </row>
        <row r="127">
          <cell r="A127">
            <v>6528558</v>
          </cell>
          <cell r="B127" t="str">
            <v>KNORR RSTD GRLC PASTA CUP 8 X 73 GR</v>
          </cell>
        </row>
        <row r="128">
          <cell r="A128">
            <v>6528574</v>
          </cell>
          <cell r="B128" t="str">
            <v>KNORR ITLN BOLGN PSTA CUP 8 X 73 GR</v>
          </cell>
        </row>
        <row r="129">
          <cell r="A129">
            <v>233981</v>
          </cell>
          <cell r="B129" t="str">
            <v>NSTL ROLO FROZEN DESSERT  -Z 4 X 1.5 LT</v>
          </cell>
        </row>
        <row r="130">
          <cell r="A130">
            <v>233999</v>
          </cell>
          <cell r="B130" t="str">
            <v>NSTL KIT KAT FRZN DESSERT 4 X 1.5 LT</v>
          </cell>
        </row>
        <row r="131">
          <cell r="A131">
            <v>233973</v>
          </cell>
          <cell r="B131" t="str">
            <v>NSTL SMARTIES FRZ DESSERT 4 X 1.5 LT</v>
          </cell>
        </row>
        <row r="132">
          <cell r="A132">
            <v>238337</v>
          </cell>
          <cell r="B132" t="str">
            <v>NSTL OREO VAN FRZ DESSERT 4 X 1.5 LT</v>
          </cell>
        </row>
        <row r="133">
          <cell r="A133">
            <v>6216790</v>
          </cell>
          <cell r="B133" t="str">
            <v>CADBURY CARAMILK FRZ DSRT 4 X 1.5 LT</v>
          </cell>
        </row>
        <row r="134">
          <cell r="A134">
            <v>497719</v>
          </cell>
          <cell r="B134" t="str">
            <v>REAL DAIRY CHERRY  -Z 4 X 1.5 LT</v>
          </cell>
        </row>
        <row r="135">
          <cell r="A135">
            <v>497735</v>
          </cell>
          <cell r="B135" t="str">
            <v>REAL DAIRY MAPLE WALNUT   -Z 4 X 1.5 LT</v>
          </cell>
        </row>
        <row r="136">
          <cell r="A136">
            <v>234435</v>
          </cell>
          <cell r="B136" t="str">
            <v>NSTL RL DAIRY FRNCH VAN   -Z 4 X 1.5 LT</v>
          </cell>
        </row>
        <row r="137">
          <cell r="A137">
            <v>234468</v>
          </cell>
          <cell r="B137" t="str">
            <v>NSTL RL DAIRY NAT VANILA  -Z 4 X 1.5 LT</v>
          </cell>
        </row>
        <row r="138">
          <cell r="A138">
            <v>719393</v>
          </cell>
          <cell r="B138" t="str">
            <v>NSTL RL DAIRY CREME BRULE 4 X 1.5 LT</v>
          </cell>
        </row>
        <row r="139">
          <cell r="A139">
            <v>2452936</v>
          </cell>
          <cell r="B139" t="str">
            <v>NESTLE DRMSTK OREO 12 X 4 EA</v>
          </cell>
        </row>
        <row r="140">
          <cell r="A140">
            <v>134387</v>
          </cell>
          <cell r="B140" t="str">
            <v>NEST DSTK VAN DIP 4PKG    -Z 12 X 4 EA</v>
          </cell>
        </row>
        <row r="141">
          <cell r="A141">
            <v>942995</v>
          </cell>
          <cell r="B141" t="str">
            <v>NESTLE DRMSTK VANILLA I/C-Z 12 X 4 EA</v>
          </cell>
        </row>
        <row r="142">
          <cell r="A142">
            <v>949461</v>
          </cell>
          <cell r="B142" t="str">
            <v>NESTLE DRUMSTICK CHOC I/C -Z 12 X 4 EA</v>
          </cell>
        </row>
        <row r="143">
          <cell r="A143">
            <v>942581</v>
          </cell>
          <cell r="B143" t="str">
            <v>NSTL DRMSTK VAN CARAMEL  I/C-Z 12 X 4 EA</v>
          </cell>
        </row>
        <row r="144">
          <cell r="A144">
            <v>6362487</v>
          </cell>
          <cell r="B144" t="str">
            <v>NEST DRMSTK VAN CRML DIP 12 X 4 EA</v>
          </cell>
        </row>
        <row r="145">
          <cell r="A145">
            <v>6318588</v>
          </cell>
          <cell r="B145" t="str">
            <v>NESTLE KIT KAT CONE 12 X 4 EA</v>
          </cell>
        </row>
        <row r="146">
          <cell r="A146">
            <v>6217012</v>
          </cell>
          <cell r="B146" t="str">
            <v>NESTLE ROLO CONE 12 X 4 EA</v>
          </cell>
        </row>
        <row r="147">
          <cell r="A147">
            <v>6510119</v>
          </cell>
          <cell r="B147" t="str">
            <v>NEST DRMSTK BERRY BLISS 12 X 4 EA</v>
          </cell>
        </row>
        <row r="148">
          <cell r="A148">
            <v>6510036</v>
          </cell>
          <cell r="B148" t="str">
            <v>NEST DRMSTK TOFEE GRHM 12 X 4 EA</v>
          </cell>
        </row>
        <row r="149">
          <cell r="A149">
            <v>6510127</v>
          </cell>
          <cell r="B149" t="str">
            <v>NEST DRMSTK COOKIES &amp; CRM  -Z 12 X 4 EA</v>
          </cell>
        </row>
        <row r="150">
          <cell r="A150">
            <v>820951</v>
          </cell>
          <cell r="B150" t="str">
            <v>NESTLE OREO SANDWICH 125 ML -Z 8 X 4 EA</v>
          </cell>
        </row>
        <row r="151">
          <cell r="A151">
            <v>6318638</v>
          </cell>
          <cell r="B151" t="str">
            <v>DEL MONTE      MANGO 8 X 10 EA</v>
          </cell>
        </row>
        <row r="152">
          <cell r="A152">
            <v>6318596</v>
          </cell>
          <cell r="B152" t="str">
            <v>DEL MONTE      STRWBERRY 8 X 10 EA</v>
          </cell>
        </row>
        <row r="153">
          <cell r="A153">
            <v>6362610</v>
          </cell>
          <cell r="B153" t="str">
            <v>DEL MONTE BERY &amp; PEACH 8 X 10 EA</v>
          </cell>
        </row>
        <row r="154">
          <cell r="A154">
            <v>6402374</v>
          </cell>
          <cell r="B154" t="str">
            <v>DEL MONTE      PINAPLE    COCUNT 8 X 10 EA</v>
          </cell>
        </row>
        <row r="155">
          <cell r="A155">
            <v>929059</v>
          </cell>
          <cell r="B155" t="str">
            <v>NSTL DRMSTK STWBRY CHSCK  -Z 6 X 4 EA</v>
          </cell>
        </row>
        <row r="156">
          <cell r="A156">
            <v>929018</v>
          </cell>
          <cell r="B156" t="str">
            <v>NSTL DRMSTCK SWT/SLTY     CRML -Z 6 X 4 EA</v>
          </cell>
        </row>
        <row r="157">
          <cell r="A157">
            <v>274118</v>
          </cell>
          <cell r="B157" t="str">
            <v>NSTL MNI DRMSTCK VAN/CRML 8 X 6 EA</v>
          </cell>
        </row>
        <row r="158">
          <cell r="A158">
            <v>274233</v>
          </cell>
          <cell r="B158" t="str">
            <v>NSTL MNI DRMSTCK VAN/CHOC 8 X 6 EA</v>
          </cell>
        </row>
        <row r="159">
          <cell r="A159">
            <v>6272298</v>
          </cell>
          <cell r="B159" t="str">
            <v>NESTLE OERO     BARS 6 X 5 EA</v>
          </cell>
        </row>
        <row r="160">
          <cell r="A160">
            <v>6362651</v>
          </cell>
          <cell r="B160" t="str">
            <v>CADBURY CARAMILK BARS 6 X 5 EA</v>
          </cell>
        </row>
        <row r="161">
          <cell r="A161">
            <v>6448989</v>
          </cell>
          <cell r="B161" t="str">
            <v>NESTLE MINI KIT KAT BARS 6 X 6 EA</v>
          </cell>
        </row>
        <row r="162">
          <cell r="A162">
            <v>6450621</v>
          </cell>
          <cell r="B162" t="str">
            <v>NESTLE KIT KAT I/C BARS 6 X 5 EA</v>
          </cell>
        </row>
        <row r="163">
          <cell r="A163">
            <v>6272280</v>
          </cell>
          <cell r="B163" t="str">
            <v>NESTLE COFFE   CRISP BAR 6 X 5 EA</v>
          </cell>
        </row>
        <row r="164">
          <cell r="A164">
            <v>6510028</v>
          </cell>
          <cell r="B164" t="str">
            <v>NESTLE KIT KAT GOLD I/C   BARS -Z 6 X 4 EA</v>
          </cell>
        </row>
        <row r="165">
          <cell r="A165">
            <v>708032</v>
          </cell>
          <cell r="B165" t="str">
            <v>NESTL LIFESAVERS POP 6 X 10 EA</v>
          </cell>
        </row>
        <row r="166">
          <cell r="A166">
            <v>6366900</v>
          </cell>
          <cell r="B166" t="str">
            <v>NESTLE MINI IC SANDWICHES 6 X 12 EA</v>
          </cell>
        </row>
        <row r="167">
          <cell r="A167">
            <v>6439533</v>
          </cell>
          <cell r="B167" t="str">
            <v>LWL CHSCAKE CREME BRULEE   48CUT FZ 2 X 109 OZ</v>
          </cell>
        </row>
        <row r="168">
          <cell r="A168">
            <v>6478119</v>
          </cell>
          <cell r="B168" t="str">
            <v>CREME BRULEE CHEESCAKE    SAMPLER 1 X 1 EA</v>
          </cell>
        </row>
        <row r="169">
          <cell r="A169">
            <v>6375133</v>
          </cell>
          <cell r="B169" t="str">
            <v>CINNAROLL CINNAMON ROLLS  9CT 14 X 630 GR</v>
          </cell>
        </row>
        <row r="170">
          <cell r="A170">
            <v>271072</v>
          </cell>
          <cell r="B170" t="str">
            <v>DEMPSTERS CINNAMON RAISINBREAD 1 X 680 GR</v>
          </cell>
        </row>
        <row r="171">
          <cell r="A171">
            <v>273607</v>
          </cell>
          <cell r="B171" t="str">
            <v>DEMP WG MULTIGRN SNFLWR &amp; PMPKN 1 X 600 GR</v>
          </cell>
        </row>
        <row r="172">
          <cell r="A172">
            <v>273540</v>
          </cell>
          <cell r="B172" t="str">
            <v>DEMP WG ANCIENT GRAINS W/ QUINOA 1 X 600 GR</v>
          </cell>
        </row>
        <row r="173">
          <cell r="A173">
            <v>273581</v>
          </cell>
          <cell r="B173" t="str">
            <v>DEMP WHOLE GRAIN 12 GRAIN BREAD 1 X 600 GR</v>
          </cell>
        </row>
        <row r="174">
          <cell r="A174">
            <v>929612</v>
          </cell>
          <cell r="B174" t="str">
            <v>DEMP WG HONEY &amp; OATMEAL   BREAD 1 X 600 GR</v>
          </cell>
        </row>
        <row r="175">
          <cell r="A175">
            <v>6523013</v>
          </cell>
          <cell r="B175" t="str">
            <v>DEMPSTERS NFNS  PROTEIN 1 X 600 GR</v>
          </cell>
        </row>
        <row r="176">
          <cell r="A176">
            <v>6531669</v>
          </cell>
          <cell r="B176" t="str">
            <v>DEMP PROTEIN WHITE BREAD    LOAF 1 X 600 GR</v>
          </cell>
        </row>
        <row r="177">
          <cell r="A177">
            <v>390054</v>
          </cell>
          <cell r="B177" t="str">
            <v>DEMP WHITE SANDWICH BREAD 1 X 675 GR</v>
          </cell>
        </row>
        <row r="178">
          <cell r="A178">
            <v>6430821</v>
          </cell>
          <cell r="B178" t="str">
            <v>DEMP WHITE TEXAS SANDWICH 1 X 675 GR</v>
          </cell>
        </row>
        <row r="179">
          <cell r="A179">
            <v>390104</v>
          </cell>
          <cell r="B179" t="str">
            <v>DEMP WHEAT SANDWICH BREAD 1 X 675 GR</v>
          </cell>
        </row>
        <row r="180">
          <cell r="A180">
            <v>6430847</v>
          </cell>
          <cell r="B180" t="str">
            <v>DEMP WW TEXAS SANDWICH 1 X 675 GR</v>
          </cell>
        </row>
        <row r="181">
          <cell r="A181">
            <v>188839</v>
          </cell>
          <cell r="B181" t="str">
            <v>JUMBO CHEESE STICKS 1 X 6 EA</v>
          </cell>
        </row>
        <row r="182">
          <cell r="A182">
            <v>327965</v>
          </cell>
          <cell r="B182" t="str">
            <v>CHEESE STICKS 6PK    S 1 X 6 EA</v>
          </cell>
        </row>
        <row r="183">
          <cell r="A183">
            <v>6384465</v>
          </cell>
          <cell r="B183" t="str">
            <v>CHEESE STICK FZ DOUGH 130 X 85 GR</v>
          </cell>
        </row>
        <row r="184">
          <cell r="A184">
            <v>6505457</v>
          </cell>
          <cell r="B184" t="str">
            <v>CHEESE &amp; GARLIC TWISTS 1 X 6 EA</v>
          </cell>
        </row>
        <row r="185">
          <cell r="A185">
            <v>6518740</v>
          </cell>
          <cell r="B185" t="str">
            <v>CHEESE &amp; GARLIC TWISTS    S 1 X 6 EA</v>
          </cell>
        </row>
        <row r="186">
          <cell r="A186">
            <v>6302301</v>
          </cell>
          <cell r="B186" t="str">
            <v>BAGEL PLAIN 72 X 120 GR</v>
          </cell>
        </row>
        <row r="187">
          <cell r="A187">
            <v>6302400</v>
          </cell>
          <cell r="B187" t="str">
            <v>BAGEL MULTIGRAIN 72 X 120 GR</v>
          </cell>
        </row>
        <row r="188">
          <cell r="A188">
            <v>6302418</v>
          </cell>
          <cell r="B188" t="str">
            <v>BAGEL BLUEBERRY 72 X 120 GR</v>
          </cell>
        </row>
        <row r="189">
          <cell r="A189">
            <v>6302426</v>
          </cell>
          <cell r="B189" t="str">
            <v>BAGEL CINNAMON RAISIN 72 X 120 GR</v>
          </cell>
        </row>
        <row r="190">
          <cell r="A190">
            <v>6302434</v>
          </cell>
          <cell r="B190" t="str">
            <v>BAGEL ASIAGO 72 X 120 GR</v>
          </cell>
        </row>
        <row r="191">
          <cell r="A191">
            <v>656330</v>
          </cell>
          <cell r="B191" t="str">
            <v>CANADIAN HARVEST SEED     TOPPING 1 X 20 KG</v>
          </cell>
        </row>
        <row r="192">
          <cell r="A192">
            <v>591412</v>
          </cell>
          <cell r="B192" t="str">
            <v>6 PK CHEESE BAGELS 1 X 6 EA</v>
          </cell>
        </row>
        <row r="193">
          <cell r="A193">
            <v>609297</v>
          </cell>
          <cell r="B193" t="str">
            <v>SESAME SEEDS 1 X 5 KG</v>
          </cell>
        </row>
        <row r="194">
          <cell r="A194">
            <v>6233324</v>
          </cell>
          <cell r="B194" t="str">
            <v>6 PK SESAME BAGEL 1 X 6 EA</v>
          </cell>
        </row>
        <row r="195">
          <cell r="A195">
            <v>6233258</v>
          </cell>
          <cell r="B195" t="str">
            <v>6 PK NEW YORK PLAIN BAGEL 1 X 6 EA</v>
          </cell>
        </row>
        <row r="196">
          <cell r="A196">
            <v>6233274</v>
          </cell>
          <cell r="B196" t="str">
            <v>6 PK CINN RAISIN BAGEL 1 X 6 EA</v>
          </cell>
        </row>
        <row r="197">
          <cell r="A197">
            <v>6233282</v>
          </cell>
          <cell r="B197" t="str">
            <v>6 PK EVERYTHING BAGEL 1 X 6 EA</v>
          </cell>
        </row>
        <row r="198">
          <cell r="A198">
            <v>6233308</v>
          </cell>
          <cell r="B198" t="str">
            <v>6 PK BLUEBERRY BAGEL 1 X 6 EA</v>
          </cell>
        </row>
        <row r="199">
          <cell r="A199">
            <v>6233266</v>
          </cell>
          <cell r="B199" t="str">
            <v>6 PK ASIAGO CHEESE BAGEL 1 X 6 EA</v>
          </cell>
        </row>
        <row r="200">
          <cell r="A200">
            <v>6233332</v>
          </cell>
          <cell r="B200" t="str">
            <v>6 PK MULTIGRAIN BAGEL 1 X 6 EA</v>
          </cell>
        </row>
        <row r="201">
          <cell r="A201">
            <v>6234686</v>
          </cell>
          <cell r="B201" t="str">
            <v>EVERYTHING TOPPING MIX 1 X 9.07 KG</v>
          </cell>
        </row>
        <row r="202">
          <cell r="A202">
            <v>6501720</v>
          </cell>
          <cell r="B202" t="str">
            <v>PRETZILLA SFT PRTZL BITES  TUB -Z 8 X 348.7 GR</v>
          </cell>
        </row>
        <row r="203">
          <cell r="A203">
            <v>6424576</v>
          </cell>
          <cell r="B203" t="str">
            <v>FIERA ROSEMARY FOCACCIA 20 X 482 GR</v>
          </cell>
        </row>
        <row r="204">
          <cell r="A204">
            <v>6456735</v>
          </cell>
          <cell r="B204" t="str">
            <v>STUYVERS PANE ROMA LOAF 16 X 1 EA</v>
          </cell>
        </row>
        <row r="205">
          <cell r="A205">
            <v>6424584</v>
          </cell>
          <cell r="B205" t="str">
            <v>CG ROSEMARY FOCACCIA BRD  400 G 1 X 400 GR</v>
          </cell>
        </row>
        <row r="206">
          <cell r="A206">
            <v>6456743</v>
          </cell>
          <cell r="B206" t="str">
            <v>CG PANE ROMA LOAF 1 X 450 GR</v>
          </cell>
        </row>
        <row r="207">
          <cell r="A207">
            <v>6266829</v>
          </cell>
          <cell r="B207" t="str">
            <v>STOK COLD BREW UNSWEET 6 X 1.42 LT</v>
          </cell>
        </row>
        <row r="208">
          <cell r="A208">
            <v>6447585</v>
          </cell>
          <cell r="B208" t="str">
            <v>STOK COLD BREW SWEET-ISH 6 X 1.42 LT</v>
          </cell>
        </row>
        <row r="209">
          <cell r="A209">
            <v>6496822</v>
          </cell>
          <cell r="B209" t="str">
            <v>STOK COLD BREW DECAF 6 X 1.42 LT</v>
          </cell>
        </row>
        <row r="210">
          <cell r="A210">
            <v>6496830</v>
          </cell>
          <cell r="B210" t="str">
            <v>STOK COLD BREW EXTRA BOLD 6 X 1.42 LT</v>
          </cell>
        </row>
        <row r="211">
          <cell r="A211">
            <v>6294177</v>
          </cell>
          <cell r="B211" t="str">
            <v>INT DEL FRENCH VANILLA 6 X 1.42 LT</v>
          </cell>
        </row>
        <row r="212">
          <cell r="A212">
            <v>6370134</v>
          </cell>
          <cell r="B212" t="str">
            <v>INT DEL HAZELNUT 6 X 1.42 LT</v>
          </cell>
        </row>
        <row r="213">
          <cell r="A213">
            <v>6312839</v>
          </cell>
          <cell r="B213" t="str">
            <v>SILK ALMD ORIG BARISTA GF 6 X 946 ML</v>
          </cell>
        </row>
        <row r="214">
          <cell r="A214">
            <v>6457261</v>
          </cell>
          <cell r="B214" t="str">
            <v>SILK COCONUT BARISTA 6 X 946 ML</v>
          </cell>
        </row>
        <row r="215">
          <cell r="A215">
            <v>6368807</v>
          </cell>
          <cell r="B215" t="str">
            <v>SILK OAT ORIG BARISTA GF 6 X 946 ML</v>
          </cell>
        </row>
        <row r="216">
          <cell r="A216">
            <v>6509079</v>
          </cell>
          <cell r="B216" t="str">
            <v>ACTIVIA STRAW/VAN 8PK -C 6 X 8 EA</v>
          </cell>
        </row>
        <row r="217">
          <cell r="A217">
            <v>6509277</v>
          </cell>
          <cell r="B217" t="str">
            <v>ACTIVIA VANILLA 8X100G-C 6 X 8 EA</v>
          </cell>
        </row>
        <row r="218">
          <cell r="A218">
            <v>6509137</v>
          </cell>
          <cell r="B218" t="str">
            <v>ACTIVIA STRW/RASP 8PK -C 6 X 8 EA</v>
          </cell>
        </row>
        <row r="219">
          <cell r="A219">
            <v>6509392</v>
          </cell>
          <cell r="B219" t="str">
            <v>ACTIVIA STW/BL 8X100G-C 6 X 8 EA</v>
          </cell>
        </row>
        <row r="220">
          <cell r="A220">
            <v>6509939</v>
          </cell>
          <cell r="B220" t="str">
            <v>SILK PROTN/GREEK/PLNT KEY LIME 6 X 500 GR</v>
          </cell>
        </row>
        <row r="221">
          <cell r="A221">
            <v>6509822</v>
          </cell>
          <cell r="B221" t="str">
            <v>SILK CULT/CCNT UNSWT VAN 6 X 650 GR</v>
          </cell>
        </row>
        <row r="222">
          <cell r="A222">
            <v>6509954</v>
          </cell>
          <cell r="B222" t="str">
            <v>SILK PROTN/GREEK/PLNT VAN 6 X 500 GR</v>
          </cell>
        </row>
        <row r="223">
          <cell r="A223">
            <v>6509871</v>
          </cell>
          <cell r="B223" t="str">
            <v>SILK CULT/CCNUT PLAIN 6 X 650 GR</v>
          </cell>
        </row>
        <row r="224">
          <cell r="A224">
            <v>6508964</v>
          </cell>
          <cell r="B224" t="str">
            <v>SILK HIGH PROTEIN YOUGURT PLAIN 6 X 500 GR</v>
          </cell>
        </row>
        <row r="225">
          <cell r="A225">
            <v>6509202</v>
          </cell>
          <cell r="B225" t="str">
            <v>DANONE OIKOS STRAW 2%      4X100G-C 6 X 4 EA</v>
          </cell>
        </row>
        <row r="226">
          <cell r="A226">
            <v>6509905</v>
          </cell>
          <cell r="B226" t="str">
            <v>DANONE OIKOS BLUEBERRY 2%  4X100G-C 6 X 4 EA</v>
          </cell>
        </row>
        <row r="227">
          <cell r="A227">
            <v>6509665</v>
          </cell>
          <cell r="B227" t="str">
            <v>DANONE OIKOS 0% FF PCH/MG  4X100GR 6 X 4 EA</v>
          </cell>
        </row>
        <row r="228">
          <cell r="A228">
            <v>6509657</v>
          </cell>
          <cell r="B228" t="str">
            <v>DANONE OIKOS 0% FF CHERRY  4X100GR 6 X 4 EA</v>
          </cell>
        </row>
        <row r="229">
          <cell r="A229">
            <v>6509111</v>
          </cell>
          <cell r="B229" t="str">
            <v>DANONE OIKOS LIME 2%      4X100G-C 6 X 4 EA</v>
          </cell>
        </row>
        <row r="230">
          <cell r="A230">
            <v>6509186</v>
          </cell>
          <cell r="B230" t="str">
            <v>DANONE OIKOS RASP/POM 2%   4X100GR 6 X 4 EA</v>
          </cell>
        </row>
        <row r="231">
          <cell r="A231">
            <v>6509327</v>
          </cell>
          <cell r="B231" t="str">
            <v>DANONE OIKOS VANILLA 2%    4X100G-C 6 X 4 EA</v>
          </cell>
        </row>
        <row r="232">
          <cell r="A232">
            <v>6509947</v>
          </cell>
          <cell r="B232" t="str">
            <v>DANONE OIKOS COCONUT 0%   4X100G-C 6 X 4 EA</v>
          </cell>
        </row>
        <row r="233">
          <cell r="A233">
            <v>6509145</v>
          </cell>
          <cell r="B233" t="str">
            <v>DANONE OIKOS LIMITED ED   4X100G-C 6 X 4 EA</v>
          </cell>
        </row>
        <row r="234">
          <cell r="A234">
            <v>6509087</v>
          </cell>
          <cell r="B234" t="str">
            <v>DANONE OIKOS LEMON 4%      4X95G-C 6 X 4 EA</v>
          </cell>
        </row>
        <row r="235">
          <cell r="A235">
            <v>6509749</v>
          </cell>
          <cell r="B235" t="str">
            <v>DANONE OIKOS 2% BANANA    4X100GR 6 X 4 EA</v>
          </cell>
        </row>
        <row r="236">
          <cell r="A236">
            <v>6509160</v>
          </cell>
          <cell r="B236" t="str">
            <v>DANONE OIKOS NO SUG VAN 6 X 4 EA</v>
          </cell>
        </row>
        <row r="237">
          <cell r="A237">
            <v>6509301</v>
          </cell>
          <cell r="B237" t="str">
            <v>DANONE OIKOS STRW/BAN 6 X 4 EA</v>
          </cell>
        </row>
        <row r="238">
          <cell r="A238">
            <v>6509921</v>
          </cell>
          <cell r="B238" t="str">
            <v>DANONE OIKOS CAPUCCINO 9%  4X95G-C 6 X 4 EA</v>
          </cell>
        </row>
        <row r="239">
          <cell r="A239">
            <v>6509889</v>
          </cell>
          <cell r="B239" t="str">
            <v>DANONE OIKOS BLK CHRY 9%  4X95G-C 6 X 4 EA</v>
          </cell>
        </row>
        <row r="240">
          <cell r="A240">
            <v>6509269</v>
          </cell>
          <cell r="B240" t="str">
            <v>DANONE OIKOS STRW RASP 2%  4X100G 6 X 4 EA</v>
          </cell>
        </row>
        <row r="241">
          <cell r="A241">
            <v>6509806</v>
          </cell>
          <cell r="B241" t="str">
            <v>OIKOS EXTR CRMY STRW CHS  4X95G 6 X 4 EA</v>
          </cell>
        </row>
        <row r="242">
          <cell r="A242">
            <v>6509913</v>
          </cell>
          <cell r="B242" t="str">
            <v>SILK CULT/CCNUT VANILLA    4X100G 6 X 4 EA</v>
          </cell>
        </row>
        <row r="243">
          <cell r="A243">
            <v>6509897</v>
          </cell>
          <cell r="B243" t="str">
            <v>SILK CULT/CCNUT STRAW/RSP  4X100G 6 X 4 EA</v>
          </cell>
        </row>
        <row r="244">
          <cell r="A244">
            <v>6521660</v>
          </cell>
          <cell r="B244" t="str">
            <v>ACTIVIA EXPERT CHERRY 4PK 6 X 4 EA</v>
          </cell>
        </row>
        <row r="245">
          <cell r="A245">
            <v>6521678</v>
          </cell>
          <cell r="B245" t="str">
            <v>ACTIVIA EXPERT BLUBRY 4PK 6 X 4 EA</v>
          </cell>
        </row>
        <row r="246">
          <cell r="A246">
            <v>6521876</v>
          </cell>
          <cell r="B246" t="str">
            <v>ACTIVIA EXPERT STRAWB 4PK 6 X 4 EA</v>
          </cell>
        </row>
        <row r="247">
          <cell r="A247">
            <v>641530</v>
          </cell>
          <cell r="B247" t="str">
            <v>FRNKS RH BUFF  WING SACE 12 X 354 ML</v>
          </cell>
        </row>
        <row r="248">
          <cell r="A248">
            <v>641548</v>
          </cell>
          <cell r="B248" t="str">
            <v>FRNKS RH XHOT 12 X 354 ML</v>
          </cell>
        </row>
        <row r="249">
          <cell r="A249">
            <v>613026</v>
          </cell>
          <cell r="B249" t="str">
            <v>FRNKS RH ORIG 12 X 354 ML</v>
          </cell>
        </row>
        <row r="250">
          <cell r="A250">
            <v>365288</v>
          </cell>
          <cell r="B250" t="str">
            <v>FRNKS RH CHILI 12 X 354 ML</v>
          </cell>
        </row>
        <row r="251">
          <cell r="A251">
            <v>916015</v>
          </cell>
          <cell r="B251" t="str">
            <v>FRNKS RH HONEY GARLIC 12 X 354 ML</v>
          </cell>
        </row>
        <row r="252">
          <cell r="A252">
            <v>6357446</v>
          </cell>
          <cell r="B252" t="str">
            <v>FRNKS RH WING  MILD SCE 12 X 354 ML</v>
          </cell>
        </row>
        <row r="253">
          <cell r="A253">
            <v>6432322</v>
          </cell>
          <cell r="B253" t="str">
            <v>FRNKS RH SRIRA SQZ 6 X 354 ML</v>
          </cell>
        </row>
        <row r="254">
          <cell r="A254">
            <v>6432355</v>
          </cell>
          <cell r="B254" t="str">
            <v>FRNKS RH CRMY BUFF SQZ 6 X 354 ML</v>
          </cell>
        </row>
        <row r="255">
          <cell r="A255">
            <v>6294797</v>
          </cell>
          <cell r="B255" t="str">
            <v>FRNKS RH THK   ORIGINAL 6 X 354 ML</v>
          </cell>
        </row>
        <row r="256">
          <cell r="A256">
            <v>6294789</v>
          </cell>
          <cell r="B256" t="str">
            <v>FRNKS RH THK   BUFF RANH 6 X 354 ML</v>
          </cell>
        </row>
        <row r="257">
          <cell r="A257">
            <v>6403729</v>
          </cell>
          <cell r="B257" t="str">
            <v>FRNKS RH THK   GRLC PARM 6 X 354 ML</v>
          </cell>
        </row>
        <row r="258">
          <cell r="A258">
            <v>6432298</v>
          </cell>
          <cell r="B258" t="str">
            <v>FRNKS RH NASHVLE WING SCE 12 X 354 ML</v>
          </cell>
        </row>
        <row r="259">
          <cell r="A259">
            <v>6487508</v>
          </cell>
          <cell r="B259" t="str">
            <v>FRNKS RH GEN TAO WING SAC 12 X 354 ML</v>
          </cell>
        </row>
        <row r="260">
          <cell r="A260">
            <v>871533</v>
          </cell>
          <cell r="B260" t="str">
            <v>FRCHS KETCHUP SQUEEZE 12 X 750 ML</v>
          </cell>
        </row>
        <row r="261">
          <cell r="A261">
            <v>871491</v>
          </cell>
          <cell r="B261" t="str">
            <v>FRCHS KETCHUP 12 X 1 LT</v>
          </cell>
        </row>
        <row r="262">
          <cell r="A262">
            <v>997098</v>
          </cell>
          <cell r="B262" t="str">
            <v>FRCHS MSTD BLD/SPICY DELI SQZ 12 X 325 ML</v>
          </cell>
        </row>
        <row r="263">
          <cell r="A263">
            <v>997122</v>
          </cell>
          <cell r="B263" t="str">
            <v>FRCHS MSTD DIJON SQZ 12 X 325 ML</v>
          </cell>
        </row>
        <row r="264">
          <cell r="A264">
            <v>997163</v>
          </cell>
          <cell r="B264" t="str">
            <v>FRCHS MSTD HONEY SQZ 12 X 325 ML</v>
          </cell>
        </row>
        <row r="265">
          <cell r="A265">
            <v>997148</v>
          </cell>
          <cell r="B265" t="str">
            <v>FRCHS MSTD SWT ONION SQZ 12 X 325 ML</v>
          </cell>
        </row>
        <row r="266">
          <cell r="A266">
            <v>962068</v>
          </cell>
          <cell r="B266" t="str">
            <v>FRCHS MSTD HNY DIJON SQZ 12 X 325 ML</v>
          </cell>
        </row>
        <row r="267">
          <cell r="A267">
            <v>6219687</v>
          </cell>
          <cell r="B267" t="str">
            <v>FRCHS MSTD ST GRD DIJON   SQZ 12 X 325 ML</v>
          </cell>
        </row>
        <row r="268">
          <cell r="A268">
            <v>268250</v>
          </cell>
          <cell r="B268" t="str">
            <v>FRENCHS YELLOW MUSTARD SQ 12 X 550 ML</v>
          </cell>
        </row>
        <row r="269">
          <cell r="A269">
            <v>6348486</v>
          </cell>
          <cell r="B269" t="str">
            <v>FRCHS MUST CRMY YELLOW 8 X 325 ML</v>
          </cell>
        </row>
        <row r="270">
          <cell r="A270">
            <v>6348502</v>
          </cell>
          <cell r="B270" t="str">
            <v>FRCH MSTD CRMY SWT APPL 8 X 325 ML</v>
          </cell>
        </row>
        <row r="271">
          <cell r="A271">
            <v>6487516</v>
          </cell>
          <cell r="B271" t="str">
            <v>FRENCHS MUSTARD MAPLE 12 X 325 ML</v>
          </cell>
        </row>
        <row r="272">
          <cell r="A272">
            <v>6529804</v>
          </cell>
          <cell r="B272" t="str">
            <v>FRCHS MUST DILL PICKLE 12 X 325 ML</v>
          </cell>
        </row>
        <row r="273">
          <cell r="A273">
            <v>6529812</v>
          </cell>
          <cell r="B273" t="str">
            <v>FRCHS MSTD HOT HONEY MUST 12 X 325 ML</v>
          </cell>
        </row>
        <row r="274">
          <cell r="A274">
            <v>6284673</v>
          </cell>
          <cell r="B274" t="str">
            <v>BUDWEISER ZERO 12X355ML 1 X 12 EA</v>
          </cell>
        </row>
        <row r="275">
          <cell r="A275">
            <v>6499875</v>
          </cell>
          <cell r="B275" t="str">
            <v>CORONA CERO NON ALC 6PK 4 X 6 EA</v>
          </cell>
        </row>
        <row r="276">
          <cell r="A276">
            <v>663922</v>
          </cell>
          <cell r="B276" t="str">
            <v>MOTT CLAMATO REG CLAM PET PL 8 X 1.89 LT</v>
          </cell>
        </row>
        <row r="277">
          <cell r="A277">
            <v>664623</v>
          </cell>
          <cell r="B277" t="str">
            <v>MOTT CLAMATO EX SP CLAM CKTL-PET PL 8 X 1.89 LT</v>
          </cell>
        </row>
        <row r="278">
          <cell r="A278">
            <v>297135</v>
          </cell>
          <cell r="B278" t="str">
            <v>MOTT CLAMATO/WORKS CLAM CKTL-PET PL 8 X 1.89 LT</v>
          </cell>
        </row>
        <row r="279">
          <cell r="A279">
            <v>526848</v>
          </cell>
          <cell r="B279" t="str">
            <v>MOTT CLAMATO PICKLED BEAN 8 X 1.89 LT</v>
          </cell>
        </row>
        <row r="280">
          <cell r="A280">
            <v>6446322</v>
          </cell>
          <cell r="B280" t="str">
            <v>MOTT CLAMATO LIGHT 1.89L 8 X 1.89 LT</v>
          </cell>
        </row>
        <row r="281">
          <cell r="A281">
            <v>6522270</v>
          </cell>
          <cell r="B281" t="str">
            <v>NESTEA LEMON ICED TEA     1.89L 8 X 1.89 LT</v>
          </cell>
        </row>
        <row r="282">
          <cell r="A282">
            <v>724674</v>
          </cell>
          <cell r="B282" t="str">
            <v>BD CHEESTRINGS MARB 16'S  -C 9 X 336 GR</v>
          </cell>
        </row>
        <row r="283">
          <cell r="A283">
            <v>724690</v>
          </cell>
          <cell r="B283" t="str">
            <v>BD CHEESTRINGS MOZZ 16'S  -C 9 X 336 GR</v>
          </cell>
        </row>
        <row r="284">
          <cell r="A284">
            <v>724708</v>
          </cell>
          <cell r="B284" t="str">
            <v>BD CHEESTRINGS CHED 16'S  -C 9 X 336 GR</v>
          </cell>
        </row>
        <row r="285">
          <cell r="A285">
            <v>2451334</v>
          </cell>
          <cell r="B285" t="str">
            <v>BD CHEESTRINGS LAC FR MRB 10 X 252 GR</v>
          </cell>
        </row>
        <row r="286">
          <cell r="A286">
            <v>6340657</v>
          </cell>
          <cell r="B286" t="str">
            <v>BD CHEESTRINGS PROBIO MRB 10 X 252 GR</v>
          </cell>
        </row>
        <row r="287">
          <cell r="A287">
            <v>728915</v>
          </cell>
          <cell r="B287" t="str">
            <v>BD NTRL STICKS MARBLE 10 X 252 GR</v>
          </cell>
        </row>
        <row r="288">
          <cell r="A288">
            <v>728816</v>
          </cell>
          <cell r="B288" t="str">
            <v>BD NTRL STICKS MEDIUM CHD 10 X 252 GR</v>
          </cell>
        </row>
        <row r="289">
          <cell r="A289">
            <v>413062</v>
          </cell>
          <cell r="B289" t="str">
            <v>IOGO 1.5% STRW/RSP/BL/VN  16X100G-C 3 X 16 EA</v>
          </cell>
        </row>
        <row r="290">
          <cell r="A290">
            <v>6260269</v>
          </cell>
          <cell r="B290" t="str">
            <v>IOGO 1.5% L/F CH/LM/VN/BL 16X100G-C 3 X 16 EA</v>
          </cell>
        </row>
        <row r="291">
          <cell r="A291">
            <v>6287015</v>
          </cell>
          <cell r="B291" t="str">
            <v>IOGO 1.5% TROPICAL        16X100G-C 3 X 16 EA</v>
          </cell>
        </row>
        <row r="292">
          <cell r="A292">
            <v>6426332</v>
          </cell>
          <cell r="B292" t="str">
            <v>IOGO 1.5% STRW-VAN/RSP/   BAN/PCH 3 X 16 EA</v>
          </cell>
        </row>
        <row r="293">
          <cell r="A293">
            <v>547547</v>
          </cell>
          <cell r="B293" t="str">
            <v>IOGO 0% MULTI YOG 16X100G -C 3 X 16 EA</v>
          </cell>
        </row>
        <row r="294">
          <cell r="A294">
            <v>6350540</v>
          </cell>
          <cell r="B294" t="str">
            <v>SIGGIS SKYR PLAIN 0%      750G 6 X 750 GR</v>
          </cell>
        </row>
        <row r="295">
          <cell r="A295">
            <v>6350557</v>
          </cell>
          <cell r="B295" t="str">
            <v>SIGGIS SKYR VANILLA 0%    750G 6 X 750 GR</v>
          </cell>
        </row>
        <row r="296">
          <cell r="A296">
            <v>6350516</v>
          </cell>
          <cell r="B296" t="str">
            <v>SIGGIS SKYR STRAWBERRY 2%  650G 6 X 650 GR</v>
          </cell>
        </row>
        <row r="297">
          <cell r="A297">
            <v>6521728</v>
          </cell>
          <cell r="B297" t="str">
            <v>SIGGIS SKYR PLAIN 3.6     750G -C 6 X 750 GR</v>
          </cell>
        </row>
        <row r="298">
          <cell r="A298">
            <v>6426316</v>
          </cell>
          <cell r="B298" t="str">
            <v>SIGGIS SKYR RASPBERRY 2% 6 X 650 GR</v>
          </cell>
        </row>
        <row r="299">
          <cell r="A299">
            <v>999276</v>
          </cell>
          <cell r="B299" t="str">
            <v>OLYMPIC KREMA VANILLA 10%   650G-C 6 X 650 GR</v>
          </cell>
        </row>
        <row r="300">
          <cell r="A300">
            <v>999243</v>
          </cell>
          <cell r="B300" t="str">
            <v>OLYMPIC KREMA PLAIN 11%   650G-C 6 X 650 GR</v>
          </cell>
        </row>
        <row r="301">
          <cell r="A301">
            <v>6440796</v>
          </cell>
          <cell r="B301" t="str">
            <v>OLYMPIC KREMA HONEY 9%      650G-C 6 X 650 GR</v>
          </cell>
        </row>
        <row r="302">
          <cell r="A302">
            <v>6521702</v>
          </cell>
          <cell r="B302" t="str">
            <v>OLYMPIC KREMA CPPUCNO BLS  650G -C 6 X 650 GR</v>
          </cell>
        </row>
        <row r="303">
          <cell r="A303">
            <v>6521710</v>
          </cell>
          <cell r="B303" t="str">
            <v>OLYMPC KREMA CRMY COCONUT  650G -C 6 X 650 GR</v>
          </cell>
        </row>
        <row r="304">
          <cell r="A304">
            <v>6521694</v>
          </cell>
          <cell r="B304" t="str">
            <v>OLYMPIC KREMA STRAW DLGHT  650G -C 6 X 650 GR</v>
          </cell>
        </row>
        <row r="305">
          <cell r="A305">
            <v>177774</v>
          </cell>
          <cell r="B305" t="str">
            <v>ANNIE'S HOMEGROWN PASTA   SHELL 12 X 170 GR</v>
          </cell>
        </row>
        <row r="306">
          <cell r="A306">
            <v>981084</v>
          </cell>
          <cell r="B306" t="str">
            <v>ANNIES BUNNY PASTA W/CHSE 12 X 170 GR</v>
          </cell>
        </row>
        <row r="307">
          <cell r="A307">
            <v>161588</v>
          </cell>
          <cell r="B307" t="str">
            <v>ANNIES SHELLS&amp;AGED CHEDDR  (ORANGE) 12 X 170 GR</v>
          </cell>
        </row>
        <row r="308">
          <cell r="A308">
            <v>769562</v>
          </cell>
          <cell r="B308" t="str">
            <v>ANNIES CLASSIC MAC &amp; CHS 12 X 170 GR</v>
          </cell>
        </row>
        <row r="309">
          <cell r="A309">
            <v>2409506</v>
          </cell>
          <cell r="B309" t="str">
            <v>ANNIES MAC &amp; CHS 4 CHSE 12 X 170 GR</v>
          </cell>
        </row>
        <row r="310">
          <cell r="A310">
            <v>6429971</v>
          </cell>
          <cell r="B310" t="str">
            <v>ANNIES SPIDEY MAC N CHES 12 X 170 GR</v>
          </cell>
        </row>
        <row r="311">
          <cell r="A311">
            <v>642009</v>
          </cell>
          <cell r="B311" t="str">
            <v>ANNIES GF PASTA&amp; WHT CHED 12 X 170 GR</v>
          </cell>
        </row>
        <row r="312">
          <cell r="A312">
            <v>981100</v>
          </cell>
          <cell r="B312" t="str">
            <v>ANNIES GLUTEN FREE PASTA 12 X 170 GR</v>
          </cell>
        </row>
        <row r="313">
          <cell r="A313">
            <v>6523773</v>
          </cell>
          <cell r="B313" t="str">
            <v>ANNIES MOANA MAC N CHEESE 12 X 170 GR</v>
          </cell>
        </row>
        <row r="314">
          <cell r="A314">
            <v>6528368</v>
          </cell>
          <cell r="B314" t="str">
            <v>ANNIES SUPERMC WHT CHEDDR 12 X 170 GR</v>
          </cell>
        </row>
        <row r="315">
          <cell r="A315">
            <v>879700</v>
          </cell>
          <cell r="B315" t="str">
            <v>GM FRENCH TST CRUNCH 12 X 380 GR</v>
          </cell>
        </row>
        <row r="316">
          <cell r="A316">
            <v>2464287</v>
          </cell>
          <cell r="B316" t="str">
            <v>GM CINN TOAST CRUNCH 12 X 354 GR</v>
          </cell>
        </row>
        <row r="317">
          <cell r="A317">
            <v>2465490</v>
          </cell>
          <cell r="B317" t="str">
            <v>GM LUCKY CHARMS 12 X 300 GR</v>
          </cell>
        </row>
        <row r="318">
          <cell r="A318">
            <v>6210686</v>
          </cell>
          <cell r="B318" t="str">
            <v>GM TRIX CEREAL 12 X 303 GR</v>
          </cell>
        </row>
        <row r="319">
          <cell r="A319">
            <v>2464386</v>
          </cell>
          <cell r="B319" t="str">
            <v>GM H/NUT CHEERIOS 10 X 430 GR</v>
          </cell>
        </row>
        <row r="320">
          <cell r="A320">
            <v>2465516</v>
          </cell>
          <cell r="B320" t="str">
            <v>GM MULTIGRN CHEERIOS 10 X 342 GR</v>
          </cell>
        </row>
        <row r="321">
          <cell r="A321">
            <v>2465557</v>
          </cell>
          <cell r="B321" t="str">
            <v>GM CHEERIOS 14 X 350 GR</v>
          </cell>
        </row>
        <row r="322">
          <cell r="A322">
            <v>6331425</v>
          </cell>
          <cell r="B322" t="str">
            <v>GM APPLE CIN CHEERIOS 8 X 420 GR</v>
          </cell>
        </row>
        <row r="323">
          <cell r="A323">
            <v>6331391</v>
          </cell>
          <cell r="B323" t="str">
            <v>GM CHOC CHEERIOS 8 X 420 GR</v>
          </cell>
        </row>
        <row r="324">
          <cell r="A324">
            <v>6438105</v>
          </cell>
          <cell r="B324" t="str">
            <v>GM VERY BERRY CHEERIOS 8 X 411 GR</v>
          </cell>
        </row>
        <row r="325">
          <cell r="A325">
            <v>6535611</v>
          </cell>
          <cell r="B325" t="str">
            <v>GM CHEERIOS CONFETTI 12 X 311 GR</v>
          </cell>
        </row>
        <row r="326">
          <cell r="A326">
            <v>6378350</v>
          </cell>
          <cell r="B326" t="str">
            <v>GM STRAW BAN CHEERIOS 12 X 317 GR</v>
          </cell>
        </row>
        <row r="327">
          <cell r="A327">
            <v>6493308</v>
          </cell>
          <cell r="B327" t="str">
            <v>GM CHEERIOS FRUITY 12 X 300 GR</v>
          </cell>
        </row>
        <row r="328">
          <cell r="A328">
            <v>6378335</v>
          </cell>
          <cell r="B328" t="str">
            <v>GM CIN GRAHAM TOAST CRCH 12 X 340 GR</v>
          </cell>
        </row>
        <row r="329">
          <cell r="A329">
            <v>6415905</v>
          </cell>
          <cell r="B329" t="str">
            <v>GM REESE PUFFS MINIS 12 X 331 GR</v>
          </cell>
        </row>
        <row r="330">
          <cell r="A330">
            <v>6493290</v>
          </cell>
          <cell r="B330" t="str">
            <v>GM CINNA TOAST CRNCH WAF 12 X 328 GR</v>
          </cell>
        </row>
        <row r="331">
          <cell r="A331">
            <v>6512131</v>
          </cell>
          <cell r="B331" t="str">
            <v>GM STRAWBRY TOAST CRNCH 12 X 340 GR</v>
          </cell>
        </row>
        <row r="332">
          <cell r="A332">
            <v>6535595</v>
          </cell>
          <cell r="B332" t="str">
            <v>GM REESE PUFFS DK CHOC 12 X 326 GR</v>
          </cell>
        </row>
        <row r="333">
          <cell r="A333">
            <v>6535603</v>
          </cell>
          <cell r="B333" t="str">
            <v>GM CHEERIOS HNYNUT LW SUG 10 X 416 GR</v>
          </cell>
        </row>
        <row r="334">
          <cell r="A334">
            <v>6374672</v>
          </cell>
          <cell r="B334" t="str">
            <v>DUNKAROOS CHOCOLATE 6CT 6 X 168 GR</v>
          </cell>
        </row>
        <row r="335">
          <cell r="A335">
            <v>6374664</v>
          </cell>
          <cell r="B335" t="str">
            <v>DUNKAROOS VANILLA 6CT 6 X 168 GR</v>
          </cell>
        </row>
        <row r="336">
          <cell r="A336">
            <v>6467138</v>
          </cell>
          <cell r="B336" t="str">
            <v>DUNKAROOS CINN TST CR 6CT 6 X 168 GR</v>
          </cell>
        </row>
        <row r="337">
          <cell r="A337">
            <v>6374631</v>
          </cell>
          <cell r="B337" t="str">
            <v>NV MUFFIN BARS APPLE CIN  5CT 6 X 175 GR</v>
          </cell>
        </row>
        <row r="338">
          <cell r="A338">
            <v>6521272</v>
          </cell>
          <cell r="B338" t="str">
            <v>NV MUFFIN BARS BLUEBERRY  5CT 8 X 175 GR</v>
          </cell>
        </row>
        <row r="339">
          <cell r="A339">
            <v>6521280</v>
          </cell>
          <cell r="B339" t="str">
            <v>NV MUFFIN BARS APPLE CINN 5CT 8 X 175 GR</v>
          </cell>
        </row>
        <row r="340">
          <cell r="A340">
            <v>6521256</v>
          </cell>
          <cell r="B340" t="str">
            <v>NV MUFFIN BARS CHOC CHIP  5CT 8 X 175 GR</v>
          </cell>
        </row>
        <row r="341">
          <cell r="A341">
            <v>810887</v>
          </cell>
          <cell r="B341" t="str">
            <v>OEP HARD TACO KIT 12 X 250 GR</v>
          </cell>
        </row>
        <row r="342">
          <cell r="A342">
            <v>425215</v>
          </cell>
          <cell r="B342" t="str">
            <v>OEP SOFT TACO BAKE KIT 12 X 312 GR</v>
          </cell>
        </row>
        <row r="343">
          <cell r="A343">
            <v>439950</v>
          </cell>
          <cell r="B343" t="str">
            <v>OEP BURRITO KIT W/SALSA 12 X 510 GR</v>
          </cell>
        </row>
        <row r="344">
          <cell r="A344">
            <v>810903</v>
          </cell>
          <cell r="B344" t="str">
            <v>OEP SOFT TACO KIT 12 X 400 GR</v>
          </cell>
        </row>
        <row r="345">
          <cell r="A345">
            <v>810770</v>
          </cell>
          <cell r="B345" t="str">
            <v>OEP FAJITA KIT 12 X 400 GR</v>
          </cell>
        </row>
        <row r="346">
          <cell r="A346">
            <v>6489165</v>
          </cell>
          <cell r="B346" t="str">
            <v>OEP ENCHILADA DINNER KIT 12 X 396 GR</v>
          </cell>
        </row>
        <row r="347">
          <cell r="A347">
            <v>6378277</v>
          </cell>
          <cell r="B347" t="str">
            <v>OEP STND'N STFF DINNER    KIT 10 X 250 GR</v>
          </cell>
        </row>
        <row r="348">
          <cell r="A348">
            <v>810804</v>
          </cell>
          <cell r="B348" t="str">
            <v>OEP HARD/SOFT TACO KIT 10 X 340 GR</v>
          </cell>
        </row>
        <row r="349">
          <cell r="A349">
            <v>2417160</v>
          </cell>
          <cell r="B349" t="str">
            <v>OEP TORTILLA BOWL KIT 8 X 309 GR</v>
          </cell>
        </row>
        <row r="350">
          <cell r="A350">
            <v>6507040</v>
          </cell>
          <cell r="B350" t="str">
            <v>OEP BOLD NACHO CHEESE KIT 8 X 269 GR</v>
          </cell>
        </row>
        <row r="351">
          <cell r="A351">
            <v>445064</v>
          </cell>
          <cell r="B351" t="str">
            <v>PIZZA BITES PEPPERONI 9 X 693 GR</v>
          </cell>
        </row>
        <row r="352">
          <cell r="A352">
            <v>445080</v>
          </cell>
          <cell r="B352" t="str">
            <v>PIZZA BITES CHEESE 9 X 693 GR</v>
          </cell>
        </row>
        <row r="353">
          <cell r="A353">
            <v>6423602</v>
          </cell>
          <cell r="B353" t="str">
            <v>PIZZA BITES BUFFALO CHKN 9 X 693 GR</v>
          </cell>
        </row>
        <row r="354">
          <cell r="A354">
            <v>6352009</v>
          </cell>
          <cell r="B354" t="str">
            <v>PIZZA POPS PPRNI &amp; BCN 8 9 X 760 GR</v>
          </cell>
        </row>
        <row r="355">
          <cell r="A355">
            <v>6351985</v>
          </cell>
          <cell r="B355" t="str">
            <v>PIZZA POPS 3 MEAT 8CT 9 X 760 GR</v>
          </cell>
        </row>
        <row r="356">
          <cell r="A356">
            <v>6351993</v>
          </cell>
          <cell r="B356" t="str">
            <v>PIZZA POPS DLX  8 COUNT 9 X 760 GR</v>
          </cell>
        </row>
        <row r="357">
          <cell r="A357">
            <v>6352017</v>
          </cell>
          <cell r="B357" t="str">
            <v>PIZZA POPS PPRONI 8CT 9 X 760 GR</v>
          </cell>
        </row>
        <row r="358">
          <cell r="A358">
            <v>6351977</v>
          </cell>
          <cell r="B358" t="str">
            <v>PIZZA POPS 3 CHSE 8COUNT 9 X 760 GR</v>
          </cell>
        </row>
        <row r="359">
          <cell r="A359">
            <v>6525844</v>
          </cell>
          <cell r="B359" t="str">
            <v>PLSBRY PIZZA POP OEP TACO   8CT 9 X 760 GR</v>
          </cell>
        </row>
        <row r="360">
          <cell r="A360">
            <v>6305031</v>
          </cell>
          <cell r="B360" t="str">
            <v>DORITOS FLAMIN HOT 8 X 210 GR</v>
          </cell>
        </row>
        <row r="361">
          <cell r="A361">
            <v>6304992</v>
          </cell>
          <cell r="B361" t="str">
            <v>DORITOS SWEET CHILI  HEAT 8 X 235 GR</v>
          </cell>
        </row>
        <row r="362">
          <cell r="A362">
            <v>6305049</v>
          </cell>
          <cell r="B362" t="str">
            <v>DORITOS JALAPENO  CHEDDAR 8 X 235 GR</v>
          </cell>
        </row>
        <row r="363">
          <cell r="A363">
            <v>6305023</v>
          </cell>
          <cell r="B363" t="str">
            <v>DORITOS BOLD  BBQ 8 X 235 GR</v>
          </cell>
        </row>
        <row r="364">
          <cell r="A364">
            <v>6304984</v>
          </cell>
          <cell r="B364" t="str">
            <v>DORITOS NACHO  CHEESE 8 X 235 GR</v>
          </cell>
        </row>
        <row r="365">
          <cell r="A365">
            <v>6305007</v>
          </cell>
          <cell r="B365" t="str">
            <v>DORITOS ZESTY  CHEESE      GF 8 X 235 GR</v>
          </cell>
        </row>
        <row r="366">
          <cell r="A366">
            <v>6305056</v>
          </cell>
          <cell r="B366" t="str">
            <v>DORITOS SPICY  NACHO      GF 8 X 235 GR</v>
          </cell>
        </row>
        <row r="367">
          <cell r="A367">
            <v>6305015</v>
          </cell>
          <cell r="B367" t="str">
            <v>DORITOS COOL  RANCH 8 X 235 GR</v>
          </cell>
        </row>
        <row r="368">
          <cell r="A368">
            <v>6339287</v>
          </cell>
          <cell r="B368" t="str">
            <v>DORITS FULLY LOADED NACHO 8 X 210 GR</v>
          </cell>
        </row>
        <row r="369">
          <cell r="A369">
            <v>6389266</v>
          </cell>
          <cell r="B369" t="str">
            <v>DORITOS SWT &amp; TANGY BBQ 8 X 210 GR</v>
          </cell>
        </row>
        <row r="370">
          <cell r="A370">
            <v>6433981</v>
          </cell>
          <cell r="B370" t="str">
            <v>DORITOS RNCH INTS PICKLE  210G 8 X 210 GR</v>
          </cell>
        </row>
        <row r="371">
          <cell r="A371">
            <v>6447981</v>
          </cell>
          <cell r="B371" t="str">
            <v>DORITOS SPICY GARLIC 8 X 210 GR</v>
          </cell>
        </row>
        <row r="372">
          <cell r="A372">
            <v>6465447</v>
          </cell>
          <cell r="B372" t="str">
            <v>DORITOS LN SIZZ C-BURGER 8 X 210 GR</v>
          </cell>
        </row>
        <row r="373">
          <cell r="A373">
            <v>6490916</v>
          </cell>
          <cell r="B373" t="str">
            <v>DORITOS MAGIC MASALA 8 X 210 GR</v>
          </cell>
        </row>
        <row r="374">
          <cell r="A374">
            <v>6499198</v>
          </cell>
          <cell r="B374" t="str">
            <v>DORITO TANGY GLD SRIRACHA 8 X 210 GR</v>
          </cell>
        </row>
        <row r="375">
          <cell r="A375">
            <v>6523682</v>
          </cell>
          <cell r="B375" t="str">
            <v>DORITOS SPICY KOREAN BBQ  -P 8 X 210 GR</v>
          </cell>
        </row>
        <row r="376">
          <cell r="A376">
            <v>6526529</v>
          </cell>
          <cell r="B376" t="str">
            <v>DORITOS COLLS PZA CL RNCH -P 8 X 210 GR</v>
          </cell>
        </row>
        <row r="377">
          <cell r="A377">
            <v>6535181</v>
          </cell>
          <cell r="B377" t="str">
            <v>DORITOS ULTIMT GARLIC PRM 8 X 210 GR</v>
          </cell>
        </row>
        <row r="378">
          <cell r="A378">
            <v>6263438</v>
          </cell>
          <cell r="B378" t="str">
            <v>LAYS  WAVY ORIGINAL 15 X 235 GR</v>
          </cell>
        </row>
        <row r="379">
          <cell r="A379">
            <v>6263354</v>
          </cell>
          <cell r="B379" t="str">
            <v>LAYS  LIGHTLY SALTED      GF 15 X 235 GR</v>
          </cell>
        </row>
        <row r="380">
          <cell r="A380">
            <v>6263313</v>
          </cell>
          <cell r="B380" t="str">
            <v>LAYS  CLASSIC             GF 15 X 235 GR</v>
          </cell>
        </row>
        <row r="381">
          <cell r="A381">
            <v>6263453</v>
          </cell>
          <cell r="B381" t="str">
            <v>LAYS  WAVY SALT &amp; VINEGAR  GF 15 X 220 GR</v>
          </cell>
        </row>
        <row r="382">
          <cell r="A382">
            <v>6263479</v>
          </cell>
          <cell r="B382" t="str">
            <v>LAYS  WAVY CHEDDAR SR CRM 15 X 220 GR</v>
          </cell>
        </row>
        <row r="383">
          <cell r="A383">
            <v>6263446</v>
          </cell>
          <cell r="B383" t="str">
            <v>LAYS  WAVY LIGHTLY SALTED 15 X 235 GR</v>
          </cell>
        </row>
        <row r="384">
          <cell r="A384">
            <v>6275374</v>
          </cell>
          <cell r="B384" t="str">
            <v>LAYS SWEET CHILI HEAT 15 X 220 GR</v>
          </cell>
        </row>
        <row r="385">
          <cell r="A385">
            <v>6475438</v>
          </cell>
          <cell r="B385" t="str">
            <v>LAYS JERK CHICKEN 15 X 220 GR</v>
          </cell>
        </row>
        <row r="386">
          <cell r="A386">
            <v>6475412</v>
          </cell>
          <cell r="B386" t="str">
            <v>LAYS TURKEY DINNER 15 X 220 GR</v>
          </cell>
        </row>
        <row r="387">
          <cell r="A387">
            <v>6475453</v>
          </cell>
          <cell r="B387" t="str">
            <v>LAYS TIKKA MASALA 15 X 220 GR</v>
          </cell>
        </row>
        <row r="388">
          <cell r="A388">
            <v>6491724</v>
          </cell>
          <cell r="B388" t="str">
            <v>LAYS HONEY BUTTER 200G 18 X 200 GR</v>
          </cell>
        </row>
        <row r="389">
          <cell r="A389">
            <v>6491641</v>
          </cell>
          <cell r="B389" t="str">
            <v>LAYS ALL DRESSED 220G     GF 18 X 220 GR</v>
          </cell>
        </row>
        <row r="390">
          <cell r="A390">
            <v>6491567</v>
          </cell>
          <cell r="B390" t="str">
            <v>LAYS BBQ 220G 18 X 220 GR</v>
          </cell>
        </row>
        <row r="391">
          <cell r="A391">
            <v>6491211</v>
          </cell>
          <cell r="B391" t="str">
            <v>LAYS MAGIC MASALA 200G 18 X 200 GR</v>
          </cell>
        </row>
        <row r="392">
          <cell r="A392">
            <v>6491658</v>
          </cell>
          <cell r="B392" t="str">
            <v>LAYS CUCUMBER 200G        GF 18 X 200 GR</v>
          </cell>
        </row>
        <row r="393">
          <cell r="A393">
            <v>6491617</v>
          </cell>
          <cell r="B393" t="str">
            <v>LAYS ROAST CHICKEN 220G    GF 18 X 220 GR</v>
          </cell>
        </row>
        <row r="394">
          <cell r="A394">
            <v>6491633</v>
          </cell>
          <cell r="B394" t="str">
            <v>LAYS SMOKEY BACON 220G    GF 18 X 220 GR</v>
          </cell>
        </row>
        <row r="395">
          <cell r="A395">
            <v>6491534</v>
          </cell>
          <cell r="B395" t="str">
            <v>LAYS WAVY OLD FAS KETCHUP  GF 18 X 220 GR</v>
          </cell>
        </row>
        <row r="396">
          <cell r="A396">
            <v>6491203</v>
          </cell>
          <cell r="B396" t="str">
            <v>LAYS CREAM &amp; ONION         GF 18 X 200 GR</v>
          </cell>
        </row>
        <row r="397">
          <cell r="A397">
            <v>6490791</v>
          </cell>
          <cell r="B397" t="str">
            <v>LAYS CHEESY GARLIC BREAD 18 X 220 GR</v>
          </cell>
        </row>
        <row r="398">
          <cell r="A398">
            <v>6491674</v>
          </cell>
          <cell r="B398" t="str">
            <v>LAYS TOMATO TANGO 200G 18 X 200 GR</v>
          </cell>
        </row>
        <row r="399">
          <cell r="A399">
            <v>6491591</v>
          </cell>
          <cell r="B399" t="str">
            <v>LAYS SALT &amp; VINEGAR 220G  GF 18 X 220 GR</v>
          </cell>
        </row>
        <row r="400">
          <cell r="A400">
            <v>6491559</v>
          </cell>
          <cell r="B400" t="str">
            <v>LAYS DILL PICKLE 220G     GF 18 X 220 GR</v>
          </cell>
        </row>
        <row r="401">
          <cell r="A401">
            <v>6491666</v>
          </cell>
          <cell r="B401" t="str">
            <v>LAYS CHICKEN&amp;TOMATO 200G 18 X 200 GR</v>
          </cell>
        </row>
        <row r="402">
          <cell r="A402">
            <v>6491716</v>
          </cell>
          <cell r="B402" t="str">
            <v>LAYS HOT N SWEET CHILI 18 X 200 GR</v>
          </cell>
        </row>
        <row r="403">
          <cell r="A403">
            <v>6491583</v>
          </cell>
          <cell r="B403" t="str">
            <v>LAYS CHEDDAR JALAPENO     GF 18 X 220 GR</v>
          </cell>
        </row>
        <row r="404">
          <cell r="A404">
            <v>6491500</v>
          </cell>
          <cell r="B404" t="str">
            <v>LAYS SEA SALT &amp; PEPPER    GF 18 X 220 GR</v>
          </cell>
        </row>
        <row r="405">
          <cell r="A405">
            <v>6491542</v>
          </cell>
          <cell r="B405" t="str">
            <v>LAYS LIGHTLY SALTED BBQ   GF 18 X 220 GR</v>
          </cell>
        </row>
        <row r="406">
          <cell r="A406">
            <v>6491575</v>
          </cell>
          <cell r="B406" t="str">
            <v>LAYS KETCHUP 220G          GF 18 X 220 GR</v>
          </cell>
        </row>
        <row r="407">
          <cell r="A407">
            <v>6491609</v>
          </cell>
          <cell r="B407" t="str">
            <v>LAYS SOUR CREAM &amp; ONION   GF 18 X 220 GR</v>
          </cell>
        </row>
        <row r="408">
          <cell r="A408">
            <v>6499222</v>
          </cell>
          <cell r="B408" t="str">
            <v>LAYS SWEET CHILI HEAT 18 X 220 GR</v>
          </cell>
        </row>
        <row r="409">
          <cell r="A409">
            <v>6499206</v>
          </cell>
          <cell r="B409" t="str">
            <v>LAYS WAVY SALT &amp; VINEGAR  GF 18 X 220 GR</v>
          </cell>
        </row>
        <row r="410">
          <cell r="A410">
            <v>6499214</v>
          </cell>
          <cell r="B410" t="str">
            <v>LAYS WAVY CHDR&amp;SOUR CREAM 18 X 220 GR</v>
          </cell>
        </row>
        <row r="411">
          <cell r="A411">
            <v>6502322</v>
          </cell>
          <cell r="B411" t="str">
            <v>LAYS COUNTRY SMOKEHSE BBQ 18 X 220 GR</v>
          </cell>
        </row>
        <row r="412">
          <cell r="A412">
            <v>6502330</v>
          </cell>
          <cell r="B412" t="str">
            <v>LAYS POPPIN SWT LIME &amp; SS 18 X 220 GR</v>
          </cell>
        </row>
        <row r="413">
          <cell r="A413">
            <v>6502314</v>
          </cell>
          <cell r="B413" t="str">
            <v>LAYS ROCKIN BUFFALO 18 X 220 GR</v>
          </cell>
        </row>
        <row r="414">
          <cell r="A414">
            <v>6528491</v>
          </cell>
          <cell r="B414" t="str">
            <v>LAYS TIKKA MASALA   -P 18 X 220 GR</v>
          </cell>
        </row>
        <row r="415">
          <cell r="A415">
            <v>6528483</v>
          </cell>
          <cell r="B415" t="str">
            <v>LAYS JERK CHICKEN  -P 18 X 220 GR</v>
          </cell>
        </row>
        <row r="416">
          <cell r="A416">
            <v>6528475</v>
          </cell>
          <cell r="B416" t="str">
            <v>LAYS TURKEY DINNER  -P 18 X 220 GR</v>
          </cell>
        </row>
        <row r="417">
          <cell r="A417">
            <v>6535173</v>
          </cell>
          <cell r="B417" t="str">
            <v>LAYS CHEESE AND ONION 18 X 220 GR</v>
          </cell>
        </row>
        <row r="418">
          <cell r="A418">
            <v>903955</v>
          </cell>
          <cell r="B418" t="str">
            <v>SCHWEPPES SLEEK 6X222ML 4 X 6 EA</v>
          </cell>
        </row>
        <row r="419">
          <cell r="A419">
            <v>903963</v>
          </cell>
          <cell r="B419" t="str">
            <v>ORNGE CRUSH SLEEK 6X222ML 4 X 6 EA</v>
          </cell>
        </row>
        <row r="420">
          <cell r="A420">
            <v>903948</v>
          </cell>
          <cell r="B420" t="str">
            <v>7UP SLEEK CAN 6X222ML 4 X 6 EA</v>
          </cell>
        </row>
        <row r="421">
          <cell r="A421">
            <v>903831</v>
          </cell>
          <cell r="B421" t="str">
            <v>PEPSI SLEEK CAN 6X222ML 4 X 6 EA</v>
          </cell>
        </row>
        <row r="422">
          <cell r="A422">
            <v>903906</v>
          </cell>
          <cell r="B422" t="str">
            <v>DIET PEPSI SLEEK 6X222ML 4 X 6 EA</v>
          </cell>
        </row>
        <row r="423">
          <cell r="A423">
            <v>194365</v>
          </cell>
          <cell r="B423" t="str">
            <v>SCHWEPPES CLB SDA 6X222ML 4 X 6 EA</v>
          </cell>
        </row>
        <row r="424">
          <cell r="A424">
            <v>194274</v>
          </cell>
          <cell r="B424" t="str">
            <v>SCHWEPPES TONIC 6X222ML 4 X 6 EA</v>
          </cell>
        </row>
        <row r="425">
          <cell r="A425">
            <v>6201719</v>
          </cell>
          <cell r="B425" t="str">
            <v>PEPSI ZERO SUGAR 6X222ML 4 X 6 EA</v>
          </cell>
        </row>
        <row r="426">
          <cell r="A426">
            <v>6300263</v>
          </cell>
          <cell r="B426" t="str">
            <v>DR PEPPER MINIS 6X222ML 4 X 6 EA</v>
          </cell>
        </row>
        <row r="427">
          <cell r="A427">
            <v>6445290</v>
          </cell>
          <cell r="B427" t="str">
            <v>7UP ZERO MINI CAN 6X222ML 4 X 6 EA</v>
          </cell>
        </row>
        <row r="428">
          <cell r="A428">
            <v>6490718</v>
          </cell>
          <cell r="B428" t="str">
            <v>MUG ROOT BEER 6X222ML 4 X 6 EA</v>
          </cell>
        </row>
        <row r="429">
          <cell r="A429">
            <v>6490700</v>
          </cell>
          <cell r="B429" t="str">
            <v>DR PEPPER MINIS ZERO      6X222ML 4 X 6 EA</v>
          </cell>
        </row>
        <row r="430">
          <cell r="A430">
            <v>6494355</v>
          </cell>
          <cell r="B430" t="str">
            <v>PEPSI COLA SODA SHP CREAM 6X222ML 4 X 6 EA</v>
          </cell>
        </row>
        <row r="431">
          <cell r="A431">
            <v>6531602</v>
          </cell>
          <cell r="B431" t="str">
            <v>7UP ZERO CRANBERRY        6X222ML 4 X 6 EA</v>
          </cell>
        </row>
        <row r="432">
          <cell r="A432">
            <v>749366</v>
          </cell>
          <cell r="B432" t="str">
            <v>SCHWEPPES GINGER ALE CUBE 24/355ML 1 X 24 EA</v>
          </cell>
        </row>
        <row r="433">
          <cell r="A433">
            <v>199455</v>
          </cell>
          <cell r="B433" t="str">
            <v>DR PEPPER CUBE24X355ML 1 X 24 EA</v>
          </cell>
        </row>
        <row r="434">
          <cell r="A434">
            <v>396077</v>
          </cell>
          <cell r="B434" t="str">
            <v>CRUSH RAINBOW 24/355ML 1 X 24 EA</v>
          </cell>
        </row>
        <row r="435">
          <cell r="A435">
            <v>685644</v>
          </cell>
          <cell r="B435" t="str">
            <v>CRUSH DIET RAINBOW PACK 24/355ML 1 X 24 EA</v>
          </cell>
        </row>
        <row r="436">
          <cell r="A436">
            <v>749325</v>
          </cell>
          <cell r="B436" t="str">
            <v>7 UP CUBE 24/355ML 1 X 24 EA</v>
          </cell>
        </row>
        <row r="437">
          <cell r="A437">
            <v>749309</v>
          </cell>
          <cell r="B437" t="str">
            <v>PEPSI CUBE 24/355ML 1 X 24 EA</v>
          </cell>
        </row>
        <row r="438">
          <cell r="A438">
            <v>749317</v>
          </cell>
          <cell r="B438" t="str">
            <v>PEPSI DIET CUBE 24/355ML 1 X 24 EA</v>
          </cell>
        </row>
        <row r="439">
          <cell r="A439">
            <v>403345</v>
          </cell>
          <cell r="B439" t="str">
            <v>LIPTON BRISK ICEDTEA CUBE 1 X 24 EA</v>
          </cell>
        </row>
        <row r="440">
          <cell r="A440">
            <v>514646</v>
          </cell>
          <cell r="B440" t="str">
            <v>PARTY PACK 24/355ML 1 X 24 EA</v>
          </cell>
        </row>
        <row r="441">
          <cell r="A441">
            <v>6301691</v>
          </cell>
          <cell r="B441" t="str">
            <v>PEPSI ZERO SUGAR 24X355ML 1 X 24 EA</v>
          </cell>
        </row>
        <row r="442">
          <cell r="A442">
            <v>6262919</v>
          </cell>
          <cell r="B442" t="str">
            <v>RUFFLES SALT  &amp; VINEGAR   GF 16 X 200 GR</v>
          </cell>
        </row>
        <row r="443">
          <cell r="A443">
            <v>6262901</v>
          </cell>
          <cell r="B443" t="str">
            <v>RUFFLES  ALL DRESSED       GF 16 X 200 GR</v>
          </cell>
        </row>
        <row r="444">
          <cell r="A444">
            <v>6262927</v>
          </cell>
          <cell r="B444" t="str">
            <v>RUFFLES SOUR CRM &amp; ONION  GF 16 X 200 GR</v>
          </cell>
        </row>
        <row r="445">
          <cell r="A445">
            <v>6262869</v>
          </cell>
          <cell r="B445" t="str">
            <v>RUFFLES BBQ  CHIPS        GF 16 X 200 GR</v>
          </cell>
        </row>
        <row r="446">
          <cell r="A446">
            <v>6262893</v>
          </cell>
          <cell r="B446" t="str">
            <v>RUFFLES  REGULAR           GF 16 X 200 GR</v>
          </cell>
        </row>
        <row r="447">
          <cell r="A447">
            <v>6262885</v>
          </cell>
          <cell r="B447" t="str">
            <v>RUFFLES SOUR CRM  N BACON  GF 16 X 200 GR</v>
          </cell>
        </row>
        <row r="448">
          <cell r="A448">
            <v>6262836</v>
          </cell>
          <cell r="B448" t="str">
            <v>RUFFLES LIGHTLY  SALTED   GF 16 X 200 GR</v>
          </cell>
        </row>
        <row r="449">
          <cell r="A449">
            <v>6262935</v>
          </cell>
          <cell r="B449" t="str">
            <v>RUFFLES FLAMIN HOT  BBQ 16 X 190 GR</v>
          </cell>
        </row>
        <row r="450">
          <cell r="A450">
            <v>6433932</v>
          </cell>
          <cell r="B450" t="str">
            <v>RUFFLES CHEDDAR &amp; S/CREAM  200G 16 X 200 GR</v>
          </cell>
        </row>
        <row r="451">
          <cell r="A451">
            <v>6471551</v>
          </cell>
          <cell r="B451" t="str">
            <v>RUFFLES SPICY ALL DRESSED 16 X 180 GR</v>
          </cell>
        </row>
        <row r="452">
          <cell r="A452">
            <v>6506935</v>
          </cell>
          <cell r="B452" t="str">
            <v>RUFFLES SPICY GARLIC 16 X 180 GR</v>
          </cell>
        </row>
        <row r="453">
          <cell r="A453">
            <v>6523674</v>
          </cell>
          <cell r="B453" t="str">
            <v>RUFFLES POUTINE  -P 16 X 180 GR</v>
          </cell>
        </row>
        <row r="454">
          <cell r="A454">
            <v>6506877</v>
          </cell>
          <cell r="B454" t="str">
            <v>RUFFLES DBL CRUNCH KO SWT 18 X 180 GR</v>
          </cell>
        </row>
        <row r="455">
          <cell r="A455">
            <v>2407203</v>
          </cell>
          <cell r="B455" t="str">
            <v>TOSTITOS MULTIGRN SCOOPS 9 X 205 GR</v>
          </cell>
        </row>
        <row r="456">
          <cell r="A456">
            <v>2407195</v>
          </cell>
          <cell r="B456" t="str">
            <v>TOSTITOS SCOOPS           GF 9 X 215 GR</v>
          </cell>
        </row>
        <row r="457">
          <cell r="A457">
            <v>2407245</v>
          </cell>
          <cell r="B457" t="str">
            <v>TOSTITOS MULTIGRN 9 X 270 GR</v>
          </cell>
        </row>
        <row r="458">
          <cell r="A458">
            <v>2407229</v>
          </cell>
          <cell r="B458" t="str">
            <v>TOSTITOS BITE SZ ROUNDS   GF 9 X 295 GR</v>
          </cell>
        </row>
        <row r="459">
          <cell r="A459">
            <v>2407237</v>
          </cell>
          <cell r="B459" t="str">
            <v>TOSTITOS LOW SODIUM RNDS  GF 9 X 295 GR</v>
          </cell>
        </row>
        <row r="460">
          <cell r="A460">
            <v>2407211</v>
          </cell>
          <cell r="B460" t="str">
            <v>TOSTITOS GOLD             GF 8 X 290 GR</v>
          </cell>
        </row>
        <row r="461">
          <cell r="A461">
            <v>6490890</v>
          </cell>
          <cell r="B461" t="str">
            <v>TOSTITOS RDS LOAD NACHOS 8 X 260 GR</v>
          </cell>
        </row>
        <row r="462">
          <cell r="A462">
            <v>2407963</v>
          </cell>
          <cell r="B462" t="str">
            <v>TOSTITOS RESTAURANT        GF 7 X 275 GR</v>
          </cell>
        </row>
        <row r="463">
          <cell r="A463">
            <v>6433940</v>
          </cell>
          <cell r="B463" t="str">
            <v>TOSTITOS HINT OF ZESTY    GF 7 X 245 GR</v>
          </cell>
        </row>
        <row r="464">
          <cell r="A464">
            <v>6436380</v>
          </cell>
          <cell r="B464" t="str">
            <v>TOSTITOS HINT OF LIME     245GR GF 7 X 245 GR</v>
          </cell>
        </row>
        <row r="465">
          <cell r="A465">
            <v>6412696</v>
          </cell>
          <cell r="B465" t="str">
            <v>TOSTITOS HEARTY DIPPERS   GF 12 X 250 GR</v>
          </cell>
        </row>
        <row r="466">
          <cell r="A466">
            <v>6436398</v>
          </cell>
          <cell r="B466" t="str">
            <v>TOSTITOS HINT OF JALAPENO  245GR 7 X 245 GR</v>
          </cell>
        </row>
        <row r="467">
          <cell r="A467">
            <v>864967</v>
          </cell>
          <cell r="B467" t="str">
            <v>KR DINNER CUPS ORIGINAL 10 X 58 GR</v>
          </cell>
        </row>
        <row r="468">
          <cell r="A468">
            <v>864587</v>
          </cell>
          <cell r="B468" t="str">
            <v>KR DINNER CUP TRIPLE CHSE 10 X 58 GR</v>
          </cell>
        </row>
        <row r="469">
          <cell r="A469">
            <v>681536</v>
          </cell>
          <cell r="B469" t="str">
            <v>KR KD SPIRALS 24 X 175 GR</v>
          </cell>
        </row>
        <row r="470">
          <cell r="A470">
            <v>6420467</v>
          </cell>
          <cell r="B470" t="str">
            <v>KR KD EXTRA CREAMY 175GR 24 X 175 GR</v>
          </cell>
        </row>
        <row r="471">
          <cell r="A471">
            <v>6420905</v>
          </cell>
          <cell r="B471" t="str">
            <v>KR KD THREE CHEESE 24 X 175 GR</v>
          </cell>
        </row>
        <row r="472">
          <cell r="A472">
            <v>6420327</v>
          </cell>
          <cell r="B472" t="str">
            <v>KR KD WHT CHEDDAR 175GR 24 X 175 GR</v>
          </cell>
        </row>
        <row r="473">
          <cell r="A473">
            <v>6420897</v>
          </cell>
          <cell r="B473" t="str">
            <v>KR KD SHARP CHEDDDAR 24 X 175 GR</v>
          </cell>
        </row>
        <row r="474">
          <cell r="A474">
            <v>6316897</v>
          </cell>
          <cell r="B474" t="str">
            <v>KR KD PAW PATROL/UNICORN 12 X 156 GR</v>
          </cell>
        </row>
        <row r="475">
          <cell r="A475">
            <v>6480362</v>
          </cell>
          <cell r="B475" t="str">
            <v>KRAFT DINNER SUPER MARIO 12 X 156 GR</v>
          </cell>
        </row>
        <row r="476">
          <cell r="A476">
            <v>6420335</v>
          </cell>
          <cell r="B476" t="str">
            <v>KRAFT DINNER ORIG 200GR 35 X 200 GR</v>
          </cell>
        </row>
        <row r="477">
          <cell r="A477">
            <v>546093</v>
          </cell>
          <cell r="B477" t="str">
            <v>COOL WHIP LIGHT  -Z 24 X 1 LT</v>
          </cell>
        </row>
        <row r="478">
          <cell r="A478">
            <v>141481</v>
          </cell>
          <cell r="B478" t="str">
            <v>COOL WHIP  -Z 24 X 1 LT</v>
          </cell>
        </row>
        <row r="479">
          <cell r="A479">
            <v>253021</v>
          </cell>
          <cell r="B479" t="str">
            <v>JET PUFF REG MARSHMALLOWS 12 X 400 GR</v>
          </cell>
        </row>
        <row r="480">
          <cell r="A480">
            <v>257501</v>
          </cell>
          <cell r="B480" t="str">
            <v>JET PUFF JUMBO WHT MALLOW 12 X 400 GR</v>
          </cell>
        </row>
        <row r="481">
          <cell r="A481">
            <v>809251</v>
          </cell>
          <cell r="B481" t="str">
            <v>JELLO PWDR STRAWBERRY 24 X 170 GR</v>
          </cell>
        </row>
        <row r="482">
          <cell r="A482">
            <v>798645</v>
          </cell>
          <cell r="B482" t="str">
            <v>JELLO INST VAN PUDDING 24 X 153 GR</v>
          </cell>
        </row>
        <row r="483">
          <cell r="A483">
            <v>798611</v>
          </cell>
          <cell r="B483" t="str">
            <v>JELLO INST CHOC PUDDING 24 X 170 GR</v>
          </cell>
        </row>
        <row r="484">
          <cell r="A484">
            <v>617050</v>
          </cell>
          <cell r="B484" t="str">
            <v>KR PEANUT BUTTER EXT CRMY 12 X 1 KG</v>
          </cell>
        </row>
        <row r="485">
          <cell r="A485">
            <v>827816</v>
          </cell>
          <cell r="B485" t="str">
            <v>KR PEANUT BUTTER LIGHT 12 X 1 KG</v>
          </cell>
        </row>
        <row r="486">
          <cell r="A486">
            <v>309112</v>
          </cell>
          <cell r="B486" t="str">
            <v>KR PEANUT BUTTER CRUNCHY 12 X 1 KG</v>
          </cell>
        </row>
        <row r="487">
          <cell r="A487">
            <v>291286</v>
          </cell>
          <cell r="B487" t="str">
            <v>KR PEANUT BUTTER SMOOTH 12 X 1 KG</v>
          </cell>
        </row>
        <row r="488">
          <cell r="A488">
            <v>6267454</v>
          </cell>
          <cell r="B488" t="str">
            <v>KR PEANUT BUTTER EXT RST 12 X 1 KG</v>
          </cell>
        </row>
        <row r="489">
          <cell r="A489">
            <v>508648</v>
          </cell>
          <cell r="B489" t="str">
            <v>KR PEANUT BUTTER NATURAL 12 X 750 GR</v>
          </cell>
        </row>
        <row r="490">
          <cell r="A490">
            <v>430447</v>
          </cell>
          <cell r="B490" t="str">
            <v>KR PEANUT BUTTER NAT CRCH 12 X 750 GR</v>
          </cell>
        </row>
        <row r="491">
          <cell r="A491">
            <v>652412</v>
          </cell>
          <cell r="B491" t="str">
            <v>KR PEANUT BUTTER NAT S.S. 12 X 750 GR</v>
          </cell>
        </row>
        <row r="492">
          <cell r="A492">
            <v>2405611</v>
          </cell>
          <cell r="B492" t="str">
            <v>MAX HSE INST COFF ORIG 12 X 150 GR</v>
          </cell>
        </row>
        <row r="493">
          <cell r="A493">
            <v>6460083</v>
          </cell>
          <cell r="B493" t="str">
            <v>MAX HSE ICE LATT FOAM CAR 6 X 165 GR</v>
          </cell>
        </row>
        <row r="494">
          <cell r="A494">
            <v>6460109</v>
          </cell>
          <cell r="B494" t="str">
            <v>MAX HSE ICE LATT FOAM HZL 6 X 165 GR</v>
          </cell>
        </row>
        <row r="495">
          <cell r="A495">
            <v>6531263</v>
          </cell>
          <cell r="B495" t="str">
            <v>MAX HSE INTL COFF CARM    LATTE 8 X 256 GR</v>
          </cell>
        </row>
        <row r="496">
          <cell r="A496">
            <v>6531271</v>
          </cell>
          <cell r="B496" t="str">
            <v>MAX HSE INTL COFF LATTE   HAZLNUT 8 X 256 GR</v>
          </cell>
        </row>
        <row r="497">
          <cell r="A497">
            <v>431874</v>
          </cell>
          <cell r="B497" t="str">
            <v>MAX HSE CAFE SUISE MOCHA 8 X 205 GR</v>
          </cell>
        </row>
        <row r="498">
          <cell r="A498">
            <v>431866</v>
          </cell>
          <cell r="B498" t="str">
            <v>MAX HSE CAFE FRCH VAN 8 X 240 GR</v>
          </cell>
        </row>
        <row r="499">
          <cell r="A499">
            <v>6458426</v>
          </cell>
          <cell r="B499" t="str">
            <v>MAX HSE CAFE FRCH VAN CW 8 X 126 GR</v>
          </cell>
        </row>
        <row r="500">
          <cell r="A500">
            <v>779850</v>
          </cell>
          <cell r="B500" t="str">
            <v>TASSIMO NABOB COLUM BIAN 5 X 14 EA</v>
          </cell>
        </row>
        <row r="501">
          <cell r="A501">
            <v>991331</v>
          </cell>
          <cell r="B501" t="str">
            <v>TASSIMO NABOB  BRKST BLND 5 X 14 EA</v>
          </cell>
        </row>
        <row r="502">
          <cell r="A502">
            <v>436030</v>
          </cell>
          <cell r="B502" t="str">
            <v>TASSIMO MAX HSE DECAF 5 X 14 EA</v>
          </cell>
        </row>
        <row r="503">
          <cell r="A503">
            <v>730952</v>
          </cell>
          <cell r="B503" t="str">
            <v>TASSIMO MAX HSE MORN BLND 5 X 14 EA</v>
          </cell>
        </row>
        <row r="504">
          <cell r="A504">
            <v>781039</v>
          </cell>
          <cell r="B504" t="str">
            <v>TASSIMO MAX HSE HSE BLEND 5 X 16 EA</v>
          </cell>
        </row>
        <row r="505">
          <cell r="A505">
            <v>685586</v>
          </cell>
          <cell r="B505" t="str">
            <v>NABOB WHL BEAN COLOM BAG 6 X 300 GR</v>
          </cell>
        </row>
        <row r="506">
          <cell r="A506">
            <v>6402150</v>
          </cell>
          <cell r="B506" t="str">
            <v>NABOB GRD COLOMB SUMMIT 6 X 340 GR</v>
          </cell>
        </row>
        <row r="507">
          <cell r="A507">
            <v>6402101</v>
          </cell>
          <cell r="B507" t="str">
            <v>NABOB GRD 1896 TRAD 6 X 340 GR</v>
          </cell>
        </row>
        <row r="508">
          <cell r="A508">
            <v>6402143</v>
          </cell>
          <cell r="B508" t="str">
            <v>NABOB GRD SUMATRA 6 X 340 GR</v>
          </cell>
        </row>
        <row r="509">
          <cell r="A509">
            <v>6402176</v>
          </cell>
          <cell r="B509" t="str">
            <v>NABOB GRD BOLD GASTOWN 6 X 340 GR</v>
          </cell>
        </row>
        <row r="510">
          <cell r="A510">
            <v>6402168</v>
          </cell>
          <cell r="B510" t="str">
            <v>NABOB GRD BOLD FL CITY DK 6 X 340 GR</v>
          </cell>
        </row>
        <row r="511">
          <cell r="A511">
            <v>6402119</v>
          </cell>
          <cell r="B511" t="str">
            <v>NABOB GRD 1896 TRAD DECAF 6 X 340 GR</v>
          </cell>
        </row>
        <row r="512">
          <cell r="A512">
            <v>6402135</v>
          </cell>
          <cell r="B512" t="str">
            <v>NABOB GRD ESPRESSO 6 X 340 GR</v>
          </cell>
        </row>
        <row r="513">
          <cell r="A513">
            <v>6402127</v>
          </cell>
          <cell r="B513" t="str">
            <v>NABOB GRD BRKFST BLD 6 X 340 GR</v>
          </cell>
        </row>
        <row r="514">
          <cell r="A514">
            <v>110817</v>
          </cell>
          <cell r="B514" t="str">
            <v>HEINZ SPAGHETTI IN TOM SCE W/CHSE 24 X 398 ML</v>
          </cell>
        </row>
        <row r="515">
          <cell r="A515">
            <v>354027</v>
          </cell>
          <cell r="B515" t="str">
            <v>HEINZ ALPHAGETTI 24 X 398 ML</v>
          </cell>
        </row>
        <row r="516">
          <cell r="A516">
            <v>354217</v>
          </cell>
          <cell r="B516" t="str">
            <v>HEINZ ZOODLES 24 X 398 ML</v>
          </cell>
        </row>
        <row r="517">
          <cell r="A517">
            <v>850784</v>
          </cell>
          <cell r="B517" t="str">
            <v>HEINZ SCOOBY DOO PASTA 24 X 398 ML</v>
          </cell>
        </row>
        <row r="518">
          <cell r="A518">
            <v>110981</v>
          </cell>
          <cell r="B518" t="str">
            <v>HZ ORIG BEANS W/PORK IN TOM SAUCE 24 X 398 ML</v>
          </cell>
        </row>
        <row r="519">
          <cell r="A519">
            <v>111054</v>
          </cell>
          <cell r="B519" t="str">
            <v>HZ ORIG BEANS MOLASSES/   BOSTON ST 24 X 398 ML</v>
          </cell>
        </row>
        <row r="520">
          <cell r="A520">
            <v>110627</v>
          </cell>
          <cell r="B520" t="str">
            <v>HZ ORIG BEANS/TOM SAUCE NO MEAT 24 X 398 ML</v>
          </cell>
        </row>
        <row r="521">
          <cell r="A521">
            <v>502070</v>
          </cell>
          <cell r="B521" t="str">
            <v>HZ DP BRN BEANS IN TOMATO SCE 24 X 398 ML</v>
          </cell>
        </row>
        <row r="522">
          <cell r="A522">
            <v>354670</v>
          </cell>
          <cell r="B522" t="str">
            <v>HZ DP BRN BEANS W/PORK &amp;  MOLASSES 24 X 398 ML</v>
          </cell>
        </row>
        <row r="523">
          <cell r="A523">
            <v>6323000</v>
          </cell>
          <cell r="B523" t="str">
            <v>HZ BEANS CHILI STYLE 24 X 398 ML</v>
          </cell>
        </row>
        <row r="524">
          <cell r="A524">
            <v>571943</v>
          </cell>
          <cell r="B524" t="str">
            <v>HZ DP BRN BEANS W/MAPLE SYRUP 24 X 398 ML</v>
          </cell>
        </row>
        <row r="525">
          <cell r="A525">
            <v>354662</v>
          </cell>
          <cell r="B525" t="str">
            <v>HZ DP BROWN BEANS W/PORK 24 X 398 ML</v>
          </cell>
        </row>
        <row r="526">
          <cell r="A526">
            <v>925420</v>
          </cell>
          <cell r="B526" t="str">
            <v>HEINZ BRITISH STYLE BEANS 24 X 398 ML</v>
          </cell>
        </row>
        <row r="527">
          <cell r="A527">
            <v>235606</v>
          </cell>
          <cell r="B527" t="str">
            <v>HNZ BGL BTE CHS/SGE/PPRN  -Z 12 X 882 GR</v>
          </cell>
        </row>
        <row r="528">
          <cell r="A528">
            <v>181099</v>
          </cell>
          <cell r="B528" t="str">
            <v>HZ CHILI SAUCE 12 X 455 ML</v>
          </cell>
        </row>
        <row r="529">
          <cell r="A529">
            <v>527770</v>
          </cell>
          <cell r="B529" t="str">
            <v>HZ CHUNKY CHILI SAUCE 12 X 455 ML</v>
          </cell>
        </row>
        <row r="530">
          <cell r="A530">
            <v>106898</v>
          </cell>
          <cell r="B530" t="str">
            <v>L&amp;P WORCES SCE 12 X 284 ML</v>
          </cell>
        </row>
        <row r="531">
          <cell r="A531">
            <v>308973</v>
          </cell>
          <cell r="B531" t="str">
            <v>HP SAUCE ORIG 12 X 400 ML</v>
          </cell>
        </row>
        <row r="532">
          <cell r="A532">
            <v>603530</v>
          </cell>
          <cell r="B532" t="str">
            <v>KR CHEEZ WHIZ REGULAR 12 X 450 GR</v>
          </cell>
        </row>
        <row r="533">
          <cell r="A533">
            <v>603571</v>
          </cell>
          <cell r="B533" t="str">
            <v>KR CHEEZ WHIZ LIGHT 12 X 450 GR</v>
          </cell>
        </row>
        <row r="534">
          <cell r="A534">
            <v>6225122</v>
          </cell>
          <cell r="B534" t="str">
            <v>KR SINGLES SLICES 22S 24 X 410 GR</v>
          </cell>
        </row>
        <row r="535">
          <cell r="A535">
            <v>6225155</v>
          </cell>
          <cell r="B535" t="str">
            <v>KR SINGLES EXTRA THIN 26S 24 X 410 GR</v>
          </cell>
        </row>
        <row r="536">
          <cell r="A536">
            <v>6225197</v>
          </cell>
          <cell r="B536" t="str">
            <v>KR VELVEETA SLICE 22'S 24 X 410 GR</v>
          </cell>
        </row>
        <row r="537">
          <cell r="A537">
            <v>6225098</v>
          </cell>
          <cell r="B537" t="str">
            <v>KR SINGLES THICK 14S 24 X 410 GR</v>
          </cell>
        </row>
        <row r="538">
          <cell r="A538">
            <v>860791</v>
          </cell>
          <cell r="B538" t="str">
            <v>NAB GRD RST ORG RST COF   TIN 6 X 915 GR</v>
          </cell>
        </row>
        <row r="539">
          <cell r="A539">
            <v>792523</v>
          </cell>
          <cell r="B539" t="str">
            <v>NAB GRD RST COFFEE TIN 6 X 930 GR</v>
          </cell>
        </row>
        <row r="540">
          <cell r="A540">
            <v>785626</v>
          </cell>
          <cell r="B540" t="str">
            <v>NAB GRD RST BLD FULL CITY DK TIN 6 X 915 GR</v>
          </cell>
        </row>
        <row r="541">
          <cell r="A541">
            <v>677070</v>
          </cell>
          <cell r="B541" t="str">
            <v>PHILADELPHIA CREAM CHEESE LT BRICK 12 X 250 GR</v>
          </cell>
        </row>
        <row r="542">
          <cell r="A542">
            <v>937615</v>
          </cell>
          <cell r="B542" t="str">
            <v>PHIL CRM CHEESE SMK SALMN 12 X 227 GR</v>
          </cell>
        </row>
        <row r="543">
          <cell r="A543">
            <v>938399</v>
          </cell>
          <cell r="B543" t="str">
            <v>PHIL CRM CHEESE  STRWBRRY 12 X 227 GR</v>
          </cell>
        </row>
        <row r="544">
          <cell r="A544">
            <v>938449</v>
          </cell>
          <cell r="B544" t="str">
            <v>PHIL CRM CHESE  LIGHT 12 X 227 GR</v>
          </cell>
        </row>
        <row r="545">
          <cell r="A545">
            <v>938530</v>
          </cell>
          <cell r="B545" t="str">
            <v>PHIL CRM CHEESE HERB&amp;GARL 12 X 227 GR</v>
          </cell>
        </row>
        <row r="546">
          <cell r="A546">
            <v>938647</v>
          </cell>
          <cell r="B546" t="str">
            <v>PHIL CRM CHEESE  TUB 12 X 227 GR</v>
          </cell>
        </row>
        <row r="547">
          <cell r="A547">
            <v>939124</v>
          </cell>
          <cell r="B547" t="str">
            <v>PHIL WHIP CRM CHS  BERRY 12 X 227 GR</v>
          </cell>
        </row>
        <row r="548">
          <cell r="A548">
            <v>939066</v>
          </cell>
          <cell r="B548" t="str">
            <v>PHIL WHIP CRM CHS  PLAIN 12 X 227 GR</v>
          </cell>
        </row>
        <row r="549">
          <cell r="A549">
            <v>2448660</v>
          </cell>
          <cell r="B549" t="str">
            <v>PHIL WHIP CRM CHS CHIVE 12 X 227 GR</v>
          </cell>
        </row>
        <row r="550">
          <cell r="A550">
            <v>6506414</v>
          </cell>
          <cell r="B550" t="str">
            <v>PHILLY CRM CHEESE SEASONL 12 X 227 GR</v>
          </cell>
        </row>
        <row r="551">
          <cell r="A551">
            <v>6506364</v>
          </cell>
          <cell r="B551" t="str">
            <v>PHIL CRM CHEESE BLUEBERRY 12 X 227 GR</v>
          </cell>
        </row>
        <row r="552">
          <cell r="A552">
            <v>6525547</v>
          </cell>
          <cell r="B552" t="str">
            <v>PHIL WHIP CRM CHS FRENCH  ONION 12 X 227 GR</v>
          </cell>
        </row>
        <row r="553">
          <cell r="A553">
            <v>6525521</v>
          </cell>
          <cell r="B553" t="str">
            <v>PHIL WHIPPED CRM CHEESE   CHIPTOLE 12 X 227 GR</v>
          </cell>
        </row>
        <row r="554">
          <cell r="A554">
            <v>157925</v>
          </cell>
          <cell r="B554" t="str">
            <v>PHILADELPHIA CREAM CHEESE   BRICK 24 X 250 GR</v>
          </cell>
        </row>
        <row r="555">
          <cell r="A555">
            <v>6287189</v>
          </cell>
          <cell r="B555" t="str">
            <v>PHILADELPHIA CREAM CHEESE L/F BRICK 18 X 250 GR</v>
          </cell>
        </row>
        <row r="556">
          <cell r="A556">
            <v>247569</v>
          </cell>
          <cell r="B556" t="str">
            <v>C.GOLD LOW ALC BEER 355ML 1 X 12 EA</v>
          </cell>
        </row>
        <row r="557">
          <cell r="A557">
            <v>415752</v>
          </cell>
          <cell r="B557" t="str">
            <v>COOP GLD BITESIZ TORT CHP 12 X 320 GR</v>
          </cell>
        </row>
        <row r="558">
          <cell r="A558">
            <v>416628</v>
          </cell>
          <cell r="B558" t="str">
            <v>COOP GLD RESTR TORTLLA CP 9 X 300 GR</v>
          </cell>
        </row>
        <row r="559">
          <cell r="A559">
            <v>689885</v>
          </cell>
          <cell r="B559" t="str">
            <v>C.GOLD BATTRD ONION RINGS -Z 8 X 907 GR</v>
          </cell>
        </row>
        <row r="560">
          <cell r="A560">
            <v>217059</v>
          </cell>
          <cell r="B560" t="str">
            <v>C.GOLD SHRD PIZZ MOZZ -C 12 X 320 GR</v>
          </cell>
        </row>
        <row r="561">
          <cell r="A561">
            <v>217448</v>
          </cell>
          <cell r="B561" t="str">
            <v>C.GOLD SHREDS TEX MEX 12 X 320 GR</v>
          </cell>
        </row>
        <row r="562">
          <cell r="A562">
            <v>217505</v>
          </cell>
          <cell r="B562" t="str">
            <v>C.GOLD SHREDS 3 CHS PIZZA  -C 12 X 320 GR</v>
          </cell>
        </row>
        <row r="563">
          <cell r="A563">
            <v>669713</v>
          </cell>
          <cell r="B563" t="str">
            <v>C.GOLD SHRD DBL MILD CHED -C 12 X 320 GR</v>
          </cell>
        </row>
        <row r="564">
          <cell r="A564">
            <v>669622</v>
          </cell>
          <cell r="B564" t="str">
            <v>C.GOLD SHRED ITALIAN -C 12 X 320 GR</v>
          </cell>
        </row>
        <row r="565">
          <cell r="A565">
            <v>667840</v>
          </cell>
          <cell r="B565" t="str">
            <v>C.GOLD SHRD PIZ MOZZ CHDR -C 12 X 320 GR</v>
          </cell>
        </row>
        <row r="566">
          <cell r="A566">
            <v>669234</v>
          </cell>
          <cell r="B566" t="str">
            <v>C.GOLD SHRED OLD CHDR -C 12 X 320 GR</v>
          </cell>
        </row>
        <row r="567">
          <cell r="A567">
            <v>6341267</v>
          </cell>
          <cell r="B567" t="str">
            <v>C.GOLD SHREDS PARMESAN-C 12 X 250 GR</v>
          </cell>
        </row>
        <row r="568">
          <cell r="A568">
            <v>6472492</v>
          </cell>
          <cell r="B568" t="str">
            <v>C.G SHRED TRPL CHED LF -C 12 X 320 GR</v>
          </cell>
        </row>
        <row r="569">
          <cell r="A569">
            <v>2446854</v>
          </cell>
          <cell r="B569" t="str">
            <v>C.GOLD FETA CRUMBLE 12 X 340 GR</v>
          </cell>
        </row>
        <row r="570">
          <cell r="A570">
            <v>526228</v>
          </cell>
          <cell r="B570" t="str">
            <v>PHILADELPHIA DIP ONION 12 X 227 GR</v>
          </cell>
        </row>
        <row r="571">
          <cell r="A571">
            <v>397521</v>
          </cell>
          <cell r="B571" t="str">
            <v>PHILADELPHIA DIP DILL 12 X 227 GR</v>
          </cell>
        </row>
        <row r="572">
          <cell r="A572">
            <v>397984</v>
          </cell>
          <cell r="B572" t="str">
            <v>PHILADELPHIA DIP HRB/SPC 12 X 227 GR</v>
          </cell>
        </row>
        <row r="573">
          <cell r="A573">
            <v>471359</v>
          </cell>
          <cell r="B573" t="str">
            <v>PHILADELPHIA DIP HRB/GARL 12 X 227 GR</v>
          </cell>
        </row>
        <row r="574">
          <cell r="A574">
            <v>850248</v>
          </cell>
          <cell r="B574" t="str">
            <v>PHILADELPHIA DIP JALAPENO 12 X 227 GR</v>
          </cell>
        </row>
        <row r="575">
          <cell r="A575">
            <v>725747</v>
          </cell>
          <cell r="B575" t="str">
            <v>PHILADELPHIA DIP FRENCH   ONION 12 X 227 GR</v>
          </cell>
        </row>
        <row r="576">
          <cell r="A576">
            <v>6476824</v>
          </cell>
          <cell r="B576" t="str">
            <v>KICK H. KCUP KICK ASSRT   24CT 4 X 24 CT</v>
          </cell>
        </row>
        <row r="577">
          <cell r="A577">
            <v>6508121</v>
          </cell>
          <cell r="B577" t="str">
            <v>KICK H. KCUP THE SIS 24CT 4 X 24 EA</v>
          </cell>
        </row>
        <row r="578">
          <cell r="A578">
            <v>6508097</v>
          </cell>
          <cell r="B578" t="str">
            <v>KICK H. KCUP HAPPY CAMP   24CT 4 X 24 EA</v>
          </cell>
        </row>
        <row r="579">
          <cell r="A579">
            <v>929307</v>
          </cell>
          <cell r="B579" t="str">
            <v>MCCAFE PREM RST DECAF BAG 6 X 340 GR</v>
          </cell>
        </row>
        <row r="580">
          <cell r="A580">
            <v>6543342</v>
          </cell>
          <cell r="B580" t="str">
            <v>MCCAFE GRD PREM ROAST     DECAF TGP</v>
          </cell>
        </row>
        <row r="581">
          <cell r="A581">
            <v>830190</v>
          </cell>
          <cell r="B581" t="str">
            <v>MCCAFE PREM ROAST BAG 6 X 340 GR</v>
          </cell>
        </row>
        <row r="582">
          <cell r="A582">
            <v>468306</v>
          </cell>
          <cell r="B582" t="str">
            <v>MCCAFE POD 30CT 4 X 30 EA</v>
          </cell>
        </row>
        <row r="583">
          <cell r="A583">
            <v>6337497</v>
          </cell>
          <cell r="B583" t="str">
            <v>MCCAFE POD ESPRESSO 30CT 4 X 30 EA</v>
          </cell>
        </row>
        <row r="584">
          <cell r="A584">
            <v>6337505</v>
          </cell>
          <cell r="B584" t="str">
            <v>MCCAFE POD DECAF 30CT 4 X 30 EA</v>
          </cell>
        </row>
        <row r="585">
          <cell r="A585">
            <v>6274740</v>
          </cell>
          <cell r="B585" t="str">
            <v>MCCAFE KCUP RST 48CT 4 X 48 EA</v>
          </cell>
        </row>
        <row r="586">
          <cell r="A586">
            <v>6368831</v>
          </cell>
          <cell r="B586" t="str">
            <v>MCCAFE KCUP ESPRSSO RST   48CT 4 X 48 EA</v>
          </cell>
        </row>
        <row r="587">
          <cell r="A587">
            <v>6368849</v>
          </cell>
          <cell r="B587" t="str">
            <v>MCCAFE KCUP RST DECAF     48CT 4 X 48 EA</v>
          </cell>
        </row>
        <row r="588">
          <cell r="A588">
            <v>6336846</v>
          </cell>
          <cell r="B588" t="str">
            <v>VH KCUP HSE BLND 48CT 4 X 48 EA</v>
          </cell>
        </row>
        <row r="589">
          <cell r="A589">
            <v>6368914</v>
          </cell>
          <cell r="B589" t="str">
            <v>VH KCUP COLOMB MED 48CT 4 X 48 EA</v>
          </cell>
        </row>
        <row r="590">
          <cell r="A590">
            <v>6369185</v>
          </cell>
          <cell r="B590" t="str">
            <v>TIMOTHY KCUP BRK BLD 60CT 1 X 60 EA</v>
          </cell>
        </row>
        <row r="591">
          <cell r="A591">
            <v>6476691</v>
          </cell>
          <cell r="B591" t="str">
            <v>VH KCUP HSE BLND 30CT 4 X 30 EA</v>
          </cell>
        </row>
        <row r="592">
          <cell r="A592">
            <v>6476733</v>
          </cell>
          <cell r="B592" t="str">
            <v>VH KCUP HZNUT  COFF 30CT 4 X 30 EA</v>
          </cell>
        </row>
        <row r="593">
          <cell r="A593">
            <v>6476725</v>
          </cell>
          <cell r="B593" t="str">
            <v>VH KCUP CLMB COFF 30CT 4 X 30 EA</v>
          </cell>
        </row>
        <row r="594">
          <cell r="A594">
            <v>138305</v>
          </cell>
          <cell r="B594" t="str">
            <v>MAYNARDS WINE  GUMS SUP 12 X 315 GR</v>
          </cell>
        </row>
        <row r="595">
          <cell r="A595">
            <v>6411300</v>
          </cell>
          <cell r="B595" t="str">
            <v>MAYN SOUR PTCH KIDS SUP 12 X 315 GR</v>
          </cell>
        </row>
        <row r="596">
          <cell r="A596">
            <v>6411326</v>
          </cell>
          <cell r="B596" t="str">
            <v>MYNRD SWEDISH  BRRIES SUP 12 X 315 GR</v>
          </cell>
        </row>
        <row r="597">
          <cell r="A597">
            <v>6411540</v>
          </cell>
          <cell r="B597" t="str">
            <v>MAYNARDS FUZZY PEACH SUP 12 X 308 GR</v>
          </cell>
        </row>
        <row r="598">
          <cell r="A598">
            <v>6411292</v>
          </cell>
          <cell r="B598" t="str">
            <v>MAYN SOUR CHRY BLASTERS   SUP 12 X 308 GR</v>
          </cell>
        </row>
        <row r="599">
          <cell r="A599">
            <v>6438873</v>
          </cell>
          <cell r="B599" t="str">
            <v>MAYNARDS SPK FUN MIX SUP 12 X 315 GR</v>
          </cell>
        </row>
        <row r="600">
          <cell r="A600">
            <v>6515399</v>
          </cell>
          <cell r="B600" t="str">
            <v>MAYNARDS SPK LEMONADE     315G 12 X 315 GR</v>
          </cell>
        </row>
        <row r="601">
          <cell r="A601">
            <v>6537823</v>
          </cell>
          <cell r="B601" t="str">
            <v xml:space="preserve">maynard spk ice pop mix </v>
          </cell>
        </row>
        <row r="602">
          <cell r="A602">
            <v>876037</v>
          </cell>
          <cell r="B602" t="str">
            <v>CDBURY CRMLK   MINI BAG   LRG 8 X 200 GR</v>
          </cell>
        </row>
        <row r="603">
          <cell r="A603">
            <v>6337943</v>
          </cell>
          <cell r="B603" t="str">
            <v>CDBURY CARAMLK  MINI BAR' 8 X 147 GR</v>
          </cell>
        </row>
        <row r="604">
          <cell r="A604">
            <v>6508519</v>
          </cell>
          <cell r="B604" t="str">
            <v>CDBURY DARYMLK MINI BARS  144G 8 X 144 GR</v>
          </cell>
        </row>
        <row r="605">
          <cell r="A605">
            <v>6508493</v>
          </cell>
          <cell r="B605" t="str">
            <v>CDBURY DARYMLK MINI EGGS  144G -P 8 X 144 GR</v>
          </cell>
        </row>
        <row r="606">
          <cell r="A606">
            <v>6514723</v>
          </cell>
          <cell r="B606" t="str">
            <v>CDBURY DRYMLK  HZLNUT MNI BR 144 G 8 X 144 GR</v>
          </cell>
        </row>
        <row r="607">
          <cell r="A607">
            <v>6508485</v>
          </cell>
          <cell r="B607" t="str">
            <v>CDBURY DM FR &amp; NUT MINI   BARS 144G 8 X 144 GR</v>
          </cell>
        </row>
        <row r="608">
          <cell r="A608">
            <v>6508535</v>
          </cell>
          <cell r="B608" t="str">
            <v>CDBRY EVRY DAY MINI EGGS 12 X 151 GR</v>
          </cell>
        </row>
        <row r="609">
          <cell r="A609">
            <v>836767</v>
          </cell>
          <cell r="B609" t="str">
            <v>MAYNARDS WINE  GUM ROLLS 18 X 44 GR</v>
          </cell>
        </row>
        <row r="610">
          <cell r="A610">
            <v>836478</v>
          </cell>
          <cell r="B610" t="str">
            <v>MYNRD SOUR CHRY BLASTERS SNGLS 18 X 64 GR</v>
          </cell>
        </row>
        <row r="611">
          <cell r="A611">
            <v>836494</v>
          </cell>
          <cell r="B611" t="str">
            <v>MAYNARDS FUZZY PEACHSNGL 18 X 64 GR</v>
          </cell>
        </row>
        <row r="612">
          <cell r="A612">
            <v>836502</v>
          </cell>
          <cell r="B612" t="str">
            <v>MAYNRDS SWDISH BERRIES   SNGLS 18 X 64 GR</v>
          </cell>
        </row>
        <row r="613">
          <cell r="A613">
            <v>835082</v>
          </cell>
          <cell r="B613" t="str">
            <v>MAYNRDS GUMMIES ORG SNGLS 18 X 60 GR</v>
          </cell>
        </row>
        <row r="614">
          <cell r="A614">
            <v>923771</v>
          </cell>
          <cell r="B614" t="str">
            <v>MAYNARDS SOUR PATCH KIDS SNGLES 18 X 60 GR</v>
          </cell>
        </row>
        <row r="615">
          <cell r="A615">
            <v>621003</v>
          </cell>
          <cell r="B615" t="str">
            <v>CADBRY CARAMLK SINGLES 48 X 50 GR</v>
          </cell>
        </row>
        <row r="616">
          <cell r="A616">
            <v>733428</v>
          </cell>
          <cell r="B616" t="str">
            <v>CADBURY CRISPY CRNCH SNGL 24 X 48 GR</v>
          </cell>
        </row>
        <row r="617">
          <cell r="A617">
            <v>883496</v>
          </cell>
          <cell r="B617" t="str">
            <v>CDBRY WUNDERBR SNGLE CHC 24 X 58 GR</v>
          </cell>
        </row>
        <row r="618">
          <cell r="A618">
            <v>148023</v>
          </cell>
          <cell r="B618" t="str">
            <v>CDBRY MINI CHC EGGS EVRY  DAY 24 X 33 GR</v>
          </cell>
        </row>
        <row r="619">
          <cell r="A619">
            <v>137687</v>
          </cell>
          <cell r="B619" t="str">
            <v>CADBRY CRNCHIE CHOC SNGLS 24 X 44 GR</v>
          </cell>
        </row>
        <row r="620">
          <cell r="A620">
            <v>6497846</v>
          </cell>
          <cell r="B620" t="str">
            <v>CDBRY DM FRWRK 24 X 38 GR</v>
          </cell>
        </row>
        <row r="621">
          <cell r="A621">
            <v>6497838</v>
          </cell>
          <cell r="B621" t="str">
            <v>CADBRY DM SNGL 24 X 38 GR</v>
          </cell>
        </row>
        <row r="622">
          <cell r="A622">
            <v>6518492</v>
          </cell>
          <cell r="B622" t="str">
            <v>CAD DM MINI EGGS 38G       12X24 24 X 38 GR</v>
          </cell>
        </row>
        <row r="623">
          <cell r="A623">
            <v>6519037</v>
          </cell>
          <cell r="B623" t="str">
            <v>CDBRY WUNDRBAR 49G 12X24 24 X 49 GR</v>
          </cell>
        </row>
        <row r="624">
          <cell r="A624">
            <v>2493104</v>
          </cell>
          <cell r="B624" t="str">
            <v>CADBRY D MILK  OREO SNGL 12 X 38 GR</v>
          </cell>
        </row>
        <row r="625">
          <cell r="A625">
            <v>6349195</v>
          </cell>
          <cell r="B625" t="str">
            <v>CADBRY CARAMLK SALTED 24 X 50 GR</v>
          </cell>
        </row>
        <row r="626">
          <cell r="A626">
            <v>6519029</v>
          </cell>
          <cell r="B626" t="str">
            <v>CADBURY MR BIG ORGNL 8X24 24 X 50 GR</v>
          </cell>
        </row>
        <row r="627">
          <cell r="A627">
            <v>6441323</v>
          </cell>
          <cell r="B627" t="str">
            <v>CHRISTIE MINI OREO  200G 12 X 200 GR</v>
          </cell>
        </row>
        <row r="628">
          <cell r="A628">
            <v>6441414</v>
          </cell>
          <cell r="B628" t="str">
            <v>CHRISTIE BARNUM ANIMAL    CKRS 12 X 200 GR</v>
          </cell>
        </row>
        <row r="629">
          <cell r="A629">
            <v>6441356</v>
          </cell>
          <cell r="B629" t="str">
            <v>CHRISTIE MINI OREO GOLDEN 200G 12 X 200 GR</v>
          </cell>
        </row>
        <row r="630">
          <cell r="A630">
            <v>6441422</v>
          </cell>
          <cell r="B630" t="str">
            <v>CHRISTIE MINI CA! 200GR 12 X 200 GR</v>
          </cell>
        </row>
        <row r="631">
          <cell r="A631">
            <v>6441331</v>
          </cell>
          <cell r="B631" t="str">
            <v>CHRISTIE MINI RNBOW 200G 12 X 200 GR</v>
          </cell>
        </row>
        <row r="632">
          <cell r="A632">
            <v>6441406</v>
          </cell>
          <cell r="B632" t="str">
            <v>CHRSTIE TEDDY GRM HONEY   200GR 12 X 200 GR</v>
          </cell>
        </row>
        <row r="633">
          <cell r="A633">
            <v>6393573</v>
          </cell>
          <cell r="B633" t="str">
            <v>CHR POKEMON HONEY SNK PK 12 X 150 GR</v>
          </cell>
        </row>
        <row r="634">
          <cell r="A634">
            <v>6393615</v>
          </cell>
          <cell r="B634" t="str">
            <v>CHR POKEMON COCOA SNK PK 12 X 150 GR</v>
          </cell>
        </row>
        <row r="635">
          <cell r="A635">
            <v>6441349</v>
          </cell>
          <cell r="B635" t="str">
            <v>CHR MINI CHIPS AHOY 156GR 12 X 156 GR</v>
          </cell>
        </row>
        <row r="636">
          <cell r="A636">
            <v>6441372</v>
          </cell>
          <cell r="B636" t="str">
            <v>CHR MINI OREO SNACK PACKS 12 X 150 GR</v>
          </cell>
        </row>
        <row r="637">
          <cell r="A637">
            <v>6490585</v>
          </cell>
          <cell r="B637" t="str">
            <v>OREO MINI GOLDEN SNAK PAK 12 X 150 GR</v>
          </cell>
        </row>
        <row r="638">
          <cell r="A638">
            <v>6490544</v>
          </cell>
          <cell r="B638" t="str">
            <v>CA! MINI RAINBOW SNAK PAK 12 X 144 GR</v>
          </cell>
        </row>
        <row r="639">
          <cell r="A639">
            <v>570804</v>
          </cell>
          <cell r="B639" t="str">
            <v>CHIPS AHOY CHUNKS 460GR 12 X 460 GR</v>
          </cell>
        </row>
        <row r="640">
          <cell r="A640">
            <v>570614</v>
          </cell>
          <cell r="B640" t="str">
            <v>CHIPS AHOY ORIGINAL 460GR 12 X 460 GR</v>
          </cell>
        </row>
        <row r="641">
          <cell r="A641">
            <v>2433811</v>
          </cell>
          <cell r="B641" t="str">
            <v>CHIPS AHOY CHEWY 453GR 12 X 453 GR</v>
          </cell>
        </row>
        <row r="642">
          <cell r="A642">
            <v>2492536</v>
          </cell>
          <cell r="B642" t="str">
            <v>CHIPS AHOY RAINBOW 12 X 457 GR</v>
          </cell>
        </row>
        <row r="643">
          <cell r="A643">
            <v>6254213</v>
          </cell>
          <cell r="B643" t="str">
            <v>OREO MEGA STUFFED 12 X 374 GR</v>
          </cell>
        </row>
        <row r="644">
          <cell r="A644">
            <v>6301022</v>
          </cell>
          <cell r="B644" t="str">
            <v>CHIPS AHOY CHEWY CARAMILK 12 X 453 GR</v>
          </cell>
        </row>
        <row r="645">
          <cell r="A645">
            <v>6301030</v>
          </cell>
          <cell r="B645" t="str">
            <v>CHIPS AHOY MINI EGGS 12 X 460 GR</v>
          </cell>
        </row>
        <row r="646">
          <cell r="A646">
            <v>6396840</v>
          </cell>
          <cell r="B646" t="str">
            <v>OREO ORIGINAL 12 X 439 GR</v>
          </cell>
        </row>
        <row r="647">
          <cell r="A647">
            <v>6402499</v>
          </cell>
          <cell r="B647" t="str">
            <v>OREO DOUBLE STUFFED 12 X 436 GR</v>
          </cell>
        </row>
        <row r="648">
          <cell r="A648">
            <v>6402507</v>
          </cell>
          <cell r="B648" t="str">
            <v>OREO GOLDEN 12 X 439 GR</v>
          </cell>
        </row>
        <row r="649">
          <cell r="A649">
            <v>6402820</v>
          </cell>
          <cell r="B649" t="str">
            <v>FUDGEE O 488GR 12 X 488 GR</v>
          </cell>
        </row>
        <row r="650">
          <cell r="A650">
            <v>6485494</v>
          </cell>
          <cell r="B650" t="str">
            <v>OREO CAKESTERS ORIG 285G 12 X 285 GR</v>
          </cell>
        </row>
        <row r="651">
          <cell r="A651">
            <v>6485502</v>
          </cell>
          <cell r="B651" t="str">
            <v>OREO CAKESTRS GOLDEN 285G 12 X 285 GR</v>
          </cell>
        </row>
        <row r="652">
          <cell r="A652">
            <v>6533970</v>
          </cell>
          <cell r="B652" t="str">
            <v>OREO CAKESTERS CHOC 285G 12 X 285 GR</v>
          </cell>
        </row>
        <row r="653">
          <cell r="A653">
            <v>6332365</v>
          </cell>
          <cell r="B653" t="str">
            <v>CHRISTIES BIT/BITES BBQ 12 X 145 GR</v>
          </cell>
        </row>
        <row r="654">
          <cell r="A654">
            <v>6332373</v>
          </cell>
          <cell r="B654" t="str">
            <v>CHRISTIES BIT/BITES ORIG 12 X 145 GR</v>
          </cell>
        </row>
        <row r="655">
          <cell r="A655">
            <v>6332357</v>
          </cell>
          <cell r="B655" t="str">
            <v>CHRISTIES BIT/BITES CHD 12 X 145 GR</v>
          </cell>
        </row>
        <row r="656">
          <cell r="A656">
            <v>6301766</v>
          </cell>
          <cell r="B656" t="str">
            <v>CHRISTIE CRISPERS SLT&amp;VN 12 X 145 GR</v>
          </cell>
        </row>
        <row r="657">
          <cell r="A657">
            <v>6301758</v>
          </cell>
          <cell r="B657" t="str">
            <v>CHRISTIE CRISPERS  RANCH 12 X 145 GR</v>
          </cell>
        </row>
        <row r="658">
          <cell r="A658">
            <v>6301741</v>
          </cell>
          <cell r="B658" t="str">
            <v>CHRISTIE CRISPERS  BBQ 12 X 145 GR</v>
          </cell>
        </row>
        <row r="659">
          <cell r="A659">
            <v>6301774</v>
          </cell>
          <cell r="B659" t="str">
            <v>CHRISTIE CRISPRS ALL DRS 12 X 145 GR</v>
          </cell>
        </row>
        <row r="660">
          <cell r="A660">
            <v>6301725</v>
          </cell>
          <cell r="B660" t="str">
            <v>CHRISTIE CRISPERS  DILL 12 X 145 GR</v>
          </cell>
        </row>
        <row r="661">
          <cell r="A661">
            <v>6301782</v>
          </cell>
          <cell r="B661" t="str">
            <v>CHRISTIE CRISPERS KETCHUP 12 X 145 GR</v>
          </cell>
        </row>
        <row r="662">
          <cell r="A662">
            <v>6441232</v>
          </cell>
          <cell r="B662" t="str">
            <v>CHRISTIE CRSPRS SMK BACON 12 X 145 GR</v>
          </cell>
        </row>
        <row r="663">
          <cell r="A663">
            <v>6531370</v>
          </cell>
          <cell r="B663" t="str">
            <v>cripser szechuan</v>
          </cell>
        </row>
        <row r="664">
          <cell r="A664">
            <v>6415491</v>
          </cell>
          <cell r="B664" t="str">
            <v>RITZ SOCIABLES 180GR 12 X 180 GR</v>
          </cell>
        </row>
        <row r="665">
          <cell r="A665">
            <v>6415376</v>
          </cell>
          <cell r="B665" t="str">
            <v>RITZ BACON DIPPERS 180GR 12 X 180 GR</v>
          </cell>
        </row>
        <row r="666">
          <cell r="A666">
            <v>6415350</v>
          </cell>
          <cell r="B666" t="str">
            <v>CHRISTIES ORIGINAL RITZ   180G 12 X 180 GR</v>
          </cell>
        </row>
        <row r="667">
          <cell r="A667">
            <v>6415509</v>
          </cell>
          <cell r="B667" t="str">
            <v>CHRSTIE RITZ 65% LESS SLT  180G 12 X 180 GR</v>
          </cell>
        </row>
        <row r="668">
          <cell r="A668">
            <v>511444</v>
          </cell>
          <cell r="B668" t="str">
            <v>CH WHT THIN SWEET POTATOE 12 X 175 GR</v>
          </cell>
        </row>
        <row r="669">
          <cell r="A669">
            <v>511436</v>
          </cell>
          <cell r="B669" t="str">
            <v>CH WHT THIN SPINACH GRLIC 12 X 175 GR</v>
          </cell>
        </row>
        <row r="670">
          <cell r="A670">
            <v>6415392</v>
          </cell>
          <cell r="B670" t="str">
            <v>CHRISTIE WHEAT THINS 37% 12 X 180 GR</v>
          </cell>
        </row>
        <row r="671">
          <cell r="A671">
            <v>6415467</v>
          </cell>
          <cell r="B671" t="str">
            <v>WHEAT THINS VEG THINS 40%  180G 12 X 180 GR</v>
          </cell>
        </row>
        <row r="672">
          <cell r="A672">
            <v>6415442</v>
          </cell>
          <cell r="B672" t="str">
            <v>WHEAT THINS VEG THINS      180G 12 X 180 GR</v>
          </cell>
        </row>
        <row r="673">
          <cell r="A673">
            <v>6415418</v>
          </cell>
          <cell r="B673" t="str">
            <v>CHR MULTIGRAIN WHT THINS   180G 12 X 180 GR</v>
          </cell>
        </row>
        <row r="674">
          <cell r="A674">
            <v>6415400</v>
          </cell>
          <cell r="B674" t="str">
            <v>CHR WHEAT THINS 180G 12 X 180 GR</v>
          </cell>
        </row>
        <row r="675">
          <cell r="A675">
            <v>6535900</v>
          </cell>
          <cell r="B675" t="str">
            <v>RITZ BITS SNDWCH PEANUT   BTR 162GR 12 X 162 GR</v>
          </cell>
        </row>
        <row r="676">
          <cell r="A676">
            <v>6535850</v>
          </cell>
          <cell r="B676" t="str">
            <v>RITZ BITS CHEESE SANDWCH   162-GR 12 X 162 GR</v>
          </cell>
        </row>
        <row r="677">
          <cell r="A677">
            <v>2413193</v>
          </cell>
          <cell r="B677" t="str">
            <v>TRISCUIT  ORIGINAL 12 X 200 GR</v>
          </cell>
        </row>
        <row r="678">
          <cell r="A678">
            <v>6439574</v>
          </cell>
          <cell r="B678" t="str">
            <v>TRISCUIT CLASSIC WHEAT     185G 12 X 185 GR</v>
          </cell>
        </row>
        <row r="679">
          <cell r="A679">
            <v>6439566</v>
          </cell>
          <cell r="B679" t="str">
            <v>TRISCUIT GARDEN VEG 185G 12 X 185 GR</v>
          </cell>
        </row>
        <row r="680">
          <cell r="A680">
            <v>627083</v>
          </cell>
          <cell r="B680" t="str">
            <v>CHR RITZ BITS P-B SNDWICH 12 X 180 GR</v>
          </cell>
        </row>
        <row r="681">
          <cell r="A681">
            <v>627141</v>
          </cell>
          <cell r="B681" t="str">
            <v>RITZ BITS CHEESE 12 X 180 GR</v>
          </cell>
        </row>
        <row r="682">
          <cell r="A682">
            <v>475004</v>
          </cell>
          <cell r="B682" t="str">
            <v>RITZ BITS SNDWCHS SNK PCK 12 X 180 GR</v>
          </cell>
        </row>
        <row r="683">
          <cell r="A683">
            <v>6397434</v>
          </cell>
          <cell r="B683" t="str">
            <v>RITZ MINI 12 X 200 GR</v>
          </cell>
        </row>
        <row r="684">
          <cell r="A684">
            <v>6415475</v>
          </cell>
          <cell r="B684" t="str">
            <v>CHR RITZ CHEESE 180G 6 X 180 GR</v>
          </cell>
        </row>
        <row r="685">
          <cell r="A685">
            <v>6415608</v>
          </cell>
          <cell r="B685" t="str">
            <v>RITZ CHEESE BITS 180GR 6 X 180 GR</v>
          </cell>
        </row>
        <row r="686">
          <cell r="A686">
            <v>6415384</v>
          </cell>
          <cell r="B686" t="str">
            <v>RITZ SWISS CHEESE 180G 6 X 180 GR</v>
          </cell>
        </row>
        <row r="687">
          <cell r="A687">
            <v>6415590</v>
          </cell>
          <cell r="B687" t="str">
            <v>RITZ CHEESE NIPS 180GR 6 X 180 GR</v>
          </cell>
        </row>
        <row r="688">
          <cell r="A688">
            <v>6486328</v>
          </cell>
          <cell r="B688" t="str">
            <v>RITZ CHSE NIBS CHED&amp;JALPN 180GR 6 X 180 GR</v>
          </cell>
        </row>
        <row r="689">
          <cell r="A689">
            <v>6486302</v>
          </cell>
          <cell r="B689" t="str">
            <v>RITZ NIBS SCRM&amp;SWT CHILI  180GR 6 X 180 GR</v>
          </cell>
        </row>
        <row r="690">
          <cell r="A690">
            <v>757393</v>
          </cell>
          <cell r="B690" t="str">
            <v>WHEAT THINS TOMATO BASIL  200G 6 X 200 GR</v>
          </cell>
        </row>
        <row r="691">
          <cell r="A691">
            <v>2412625</v>
          </cell>
          <cell r="B691" t="str">
            <v>TRISCUIT CRK PEP OLV OIL 6 X 200 GR</v>
          </cell>
        </row>
        <row r="692">
          <cell r="A692">
            <v>2412591</v>
          </cell>
          <cell r="B692" t="str">
            <v>TRISCUIT LOW SODIUM 6 X 200 GR</v>
          </cell>
        </row>
        <row r="693">
          <cell r="A693">
            <v>2412658</v>
          </cell>
          <cell r="B693" t="str">
            <v>TRISCUIT THIN ORIGINAL 6 X 200 GR</v>
          </cell>
        </row>
        <row r="694">
          <cell r="A694">
            <v>2412716</v>
          </cell>
          <cell r="B694" t="str">
            <v>TRISCUIT ROSEMRY&amp;OLIVEOIL 6 X 200 GR</v>
          </cell>
        </row>
        <row r="695">
          <cell r="A695">
            <v>2412617</v>
          </cell>
          <cell r="B695" t="str">
            <v>TRISCUIT DILL&amp;OLIVE OIL 6 X 200 GR</v>
          </cell>
        </row>
        <row r="696">
          <cell r="A696">
            <v>2412666</v>
          </cell>
          <cell r="B696" t="str">
            <v>TRISCUIT BALSAMIC&amp;BASIL 6 X 200 GR</v>
          </cell>
        </row>
        <row r="697">
          <cell r="A697">
            <v>2413185</v>
          </cell>
          <cell r="B697" t="str">
            <v>TRISCUIT ROASTED GARLIC 6 X 200 GR</v>
          </cell>
        </row>
        <row r="698">
          <cell r="A698">
            <v>2412724</v>
          </cell>
          <cell r="B698" t="str">
            <v>TRISCUIT THIN GARLIC PARM 6 X 200 GR</v>
          </cell>
        </row>
        <row r="699">
          <cell r="A699">
            <v>6498430</v>
          </cell>
          <cell r="B699" t="str">
            <v>TACO BELL CRNCHY AND SOFT DINNR KIT 10 X 370 GR</v>
          </cell>
        </row>
        <row r="700">
          <cell r="A700">
            <v>6498455</v>
          </cell>
          <cell r="B700" t="str">
            <v>TACO BELL SAUCE CREAMY    CHIPOTLE 8 X 354 ML</v>
          </cell>
        </row>
        <row r="701">
          <cell r="A701">
            <v>6498463</v>
          </cell>
          <cell r="B701" t="str">
            <v>TACO BELL SAUCE CRMY BAJA 8 X 354 ML</v>
          </cell>
        </row>
        <row r="702">
          <cell r="A702">
            <v>6498497</v>
          </cell>
          <cell r="B702" t="str">
            <v>TACO BELL TACO DINNR KIT  CRUNCHY 12 X 260 GR</v>
          </cell>
        </row>
        <row r="703">
          <cell r="A703">
            <v>6498505</v>
          </cell>
          <cell r="B703" t="str">
            <v>TACO BELL TACO DINNR KIT  SOFT 12 X 420 GR</v>
          </cell>
        </row>
        <row r="704">
          <cell r="A704">
            <v>6533061</v>
          </cell>
          <cell r="B704" t="str">
            <v>TACO BELL SPICY BEAN DIP 8 X 445 GR</v>
          </cell>
        </row>
        <row r="705">
          <cell r="A705">
            <v>6533053</v>
          </cell>
          <cell r="B705" t="str">
            <v>TACO BELL CRMY CRNCH DIP  SUPREME 8 X 425 GR</v>
          </cell>
        </row>
        <row r="706">
          <cell r="A706">
            <v>6533046</v>
          </cell>
          <cell r="B706" t="str">
            <v>TACO BELL MEDIUM NACHO    CHEESE 8 X 425 GR</v>
          </cell>
        </row>
        <row r="707">
          <cell r="A707">
            <v>6498539</v>
          </cell>
          <cell r="B707" t="str">
            <v>TACO BLL CRNCHWRP SUPREME 6 X 642 GR</v>
          </cell>
        </row>
        <row r="708">
          <cell r="A708">
            <v>6498513</v>
          </cell>
          <cell r="B708" t="str">
            <v>TACO BELL TACO CHEESY DBL DECKER 10 X 401 GR</v>
          </cell>
        </row>
        <row r="709">
          <cell r="A709">
            <v>6498331</v>
          </cell>
          <cell r="B709" t="str">
            <v>TACO BELL TACO SEASONING  MILD 24 X 28 GR</v>
          </cell>
        </row>
        <row r="710">
          <cell r="A710">
            <v>6498299</v>
          </cell>
          <cell r="B710" t="str">
            <v>TACO BELL TACO SEASONING  ORIG 24 X 28 GR</v>
          </cell>
        </row>
        <row r="711">
          <cell r="A711">
            <v>313510</v>
          </cell>
          <cell r="B711" t="str">
            <v>K DLX PSTA/SC VLVTA/SHL 12 X 350 GR</v>
          </cell>
        </row>
        <row r="712">
          <cell r="A712">
            <v>152306</v>
          </cell>
          <cell r="B712" t="str">
            <v>KR DLX PSTA/SCE ORIG CHDR 12 X 400 GR</v>
          </cell>
        </row>
        <row r="713">
          <cell r="A713">
            <v>2440675</v>
          </cell>
          <cell r="B713" t="str">
            <v>CLASSICO RST PIZZA SCE 12 X 410 ML</v>
          </cell>
        </row>
        <row r="714">
          <cell r="A714">
            <v>2440691</v>
          </cell>
          <cell r="B714" t="str">
            <v>CLASSICO TRAD PIZZA SCE 12 X 410 ML</v>
          </cell>
        </row>
        <row r="715">
          <cell r="A715">
            <v>6476055</v>
          </cell>
          <cell r="B715" t="str">
            <v>KD DLX OVN BKD HAV CHED 5 X 349 GR</v>
          </cell>
        </row>
        <row r="716">
          <cell r="A716">
            <v>6476030</v>
          </cell>
          <cell r="B716" t="str">
            <v>KD DLX OVN BKD WHTE CHED 5 X 349 GR</v>
          </cell>
        </row>
        <row r="717">
          <cell r="A717">
            <v>6476014</v>
          </cell>
          <cell r="B717" t="str">
            <v>KD DLX OVN BKD SHRP CHDR 5 X 349 GR</v>
          </cell>
        </row>
        <row r="718">
          <cell r="A718">
            <v>6528566</v>
          </cell>
          <cell r="B718" t="str">
            <v>KD DLX RSTD GRLC WH CHDDR PARMESAN 12 X 333 GR</v>
          </cell>
        </row>
        <row r="719">
          <cell r="A719">
            <v>6528541</v>
          </cell>
          <cell r="B719" t="str">
            <v>KD DLX CREAMY SMOKEHOUSE 12 X 356 GR</v>
          </cell>
        </row>
        <row r="720">
          <cell r="A720">
            <v>144972</v>
          </cell>
          <cell r="B720" t="str">
            <v>KR MIRACLE WHIP 12 X 890 ML</v>
          </cell>
        </row>
        <row r="721">
          <cell r="A721">
            <v>144998</v>
          </cell>
          <cell r="B721" t="str">
            <v>KR MIRACLE WHIP CALWISE 12 X 890 ML</v>
          </cell>
        </row>
        <row r="722">
          <cell r="A722">
            <v>523159</v>
          </cell>
          <cell r="B722" t="str">
            <v>KR MIRACLE WHIP W/OLIVE   OIL 12 X 890 ML</v>
          </cell>
        </row>
        <row r="723">
          <cell r="A723">
            <v>6351555</v>
          </cell>
          <cell r="B723" t="str">
            <v>KR MAYO REAL 12 X 890 ML</v>
          </cell>
        </row>
        <row r="724">
          <cell r="A724">
            <v>488296</v>
          </cell>
          <cell r="B724" t="str">
            <v>HZ KETCHUP 12 X 1 LT</v>
          </cell>
        </row>
        <row r="725">
          <cell r="A725">
            <v>277947</v>
          </cell>
          <cell r="B725" t="str">
            <v>HZ KETCHUP SQUEEZE 12 X 750 ML</v>
          </cell>
        </row>
        <row r="726">
          <cell r="A726">
            <v>748392</v>
          </cell>
          <cell r="B726" t="str">
            <v>HZ KETCHUP NO SUGAR ADDED 12 X 750 ML</v>
          </cell>
        </row>
        <row r="727">
          <cell r="A727">
            <v>6364863</v>
          </cell>
          <cell r="B727" t="str">
            <v>HZ KETCHUP HOT &amp; SPICY 12 X 750 ML</v>
          </cell>
        </row>
        <row r="728">
          <cell r="A728">
            <v>6364855</v>
          </cell>
          <cell r="B728" t="str">
            <v>HZ KETCHUP LOW SODIUM 12 X 750 ML</v>
          </cell>
        </row>
        <row r="729">
          <cell r="A729">
            <v>585513</v>
          </cell>
          <cell r="B729" t="str">
            <v>A&amp;W ROOT BEER 12X355ML FRIDGEMATE 1 X 12 EA</v>
          </cell>
        </row>
        <row r="730">
          <cell r="A730">
            <v>585497</v>
          </cell>
          <cell r="B730" t="str">
            <v>A&amp;W DIET ROOT BEER 12X355ML FRDGMTE 1 X 12 EA</v>
          </cell>
        </row>
        <row r="731">
          <cell r="A731">
            <v>594135</v>
          </cell>
          <cell r="B731" t="str">
            <v>CANDRY CRN GNGRALE 12X355ML FRDG PK 1 X 12 EA</v>
          </cell>
        </row>
        <row r="732">
          <cell r="A732">
            <v>585620</v>
          </cell>
          <cell r="B732" t="str">
            <v>CD GINGERALE 12X355ML FRIDGEMATE 1 X 12 EA</v>
          </cell>
        </row>
        <row r="733">
          <cell r="A733">
            <v>585612</v>
          </cell>
          <cell r="B733" t="str">
            <v>CD DIET GINGERALE 12X355ML FRDGMATE 1 X 12 EA</v>
          </cell>
        </row>
        <row r="734">
          <cell r="A734">
            <v>585604</v>
          </cell>
          <cell r="B734" t="str">
            <v>CANADA DRY CLUB SODA 12X355ML FRGMT 1 X 12 EA</v>
          </cell>
        </row>
        <row r="735">
          <cell r="A735">
            <v>585638</v>
          </cell>
          <cell r="B735" t="str">
            <v>CD TONIC WATER 12X355ML FRIDGEMATE 1 X 12 EA</v>
          </cell>
        </row>
        <row r="736">
          <cell r="A736">
            <v>585661</v>
          </cell>
          <cell r="B736" t="str">
            <v>COCA-COLA CLASSIC 12X355ML FRDGMATE 1 X 12 EA</v>
          </cell>
        </row>
        <row r="737">
          <cell r="A737">
            <v>585695</v>
          </cell>
          <cell r="B737" t="str">
            <v>DIET COKE 12X355ML FRIDGEMATE 1 X 12 EA</v>
          </cell>
        </row>
        <row r="738">
          <cell r="A738">
            <v>585752</v>
          </cell>
          <cell r="B738" t="str">
            <v>SPRITE 12 X 355ML FRIDGEMATE 1 X 12 EA</v>
          </cell>
        </row>
        <row r="739">
          <cell r="A739">
            <v>585653</v>
          </cell>
          <cell r="B739" t="str">
            <v>CAFF FREE DIET COKE 12X355ML FRDGMT 1 X 12 EA</v>
          </cell>
        </row>
        <row r="740">
          <cell r="A740">
            <v>585729</v>
          </cell>
          <cell r="B740" t="str">
            <v>FRESCA 12 X 355ML FRIDGEMATE 1 X 12 EA</v>
          </cell>
        </row>
        <row r="741">
          <cell r="A741">
            <v>706929</v>
          </cell>
          <cell r="B741" t="str">
            <v>COCA-COLA ZERO 12X355ML FRIDGEMATE 1 X 12 EA</v>
          </cell>
        </row>
        <row r="742">
          <cell r="A742">
            <v>653964</v>
          </cell>
          <cell r="B742" t="str">
            <v>SPRITE ZERO 12X355ML 1 X 12 EA</v>
          </cell>
        </row>
        <row r="743">
          <cell r="A743">
            <v>274688</v>
          </cell>
          <cell r="B743" t="str">
            <v>CANADA DRY BLACKBRRY ALE 1 X 12 EA</v>
          </cell>
        </row>
        <row r="744">
          <cell r="A744">
            <v>723858</v>
          </cell>
          <cell r="B744" t="str">
            <v>CHERRY COKE ZERO 12X355ML 1 X 12 EA</v>
          </cell>
        </row>
        <row r="745">
          <cell r="A745">
            <v>6211098</v>
          </cell>
          <cell r="B745" t="str">
            <v>CANADA DRY POMEGRANATE 1 X 12 EA</v>
          </cell>
        </row>
        <row r="746">
          <cell r="A746">
            <v>6212351</v>
          </cell>
          <cell r="B746" t="str">
            <v>COKE ZERO VANILLA 12X355 1 X 12 EA</v>
          </cell>
        </row>
        <row r="747">
          <cell r="A747">
            <v>6216444</v>
          </cell>
          <cell r="B747" t="str">
            <v>CANADA DRY LEMNADE 12X355 1 X 12 EA</v>
          </cell>
        </row>
        <row r="748">
          <cell r="A748">
            <v>6250286</v>
          </cell>
          <cell r="B748" t="str">
            <v>CANADA DRY DIET CRANBERRY 1 X 12 EA</v>
          </cell>
        </row>
        <row r="749">
          <cell r="A749">
            <v>6264683</v>
          </cell>
          <cell r="B749" t="str">
            <v>BARQS CHRRY BITE 12X355 1 X 12 EA</v>
          </cell>
        </row>
        <row r="750">
          <cell r="A750">
            <v>6268494</v>
          </cell>
          <cell r="B750" t="str">
            <v>COKE CHRRY VANILLA 12X355 1 X 12 EA</v>
          </cell>
        </row>
        <row r="751">
          <cell r="A751">
            <v>6268502</v>
          </cell>
          <cell r="B751" t="str">
            <v>COKE CHRRY VANILLA ZERO 1 X 12 EA</v>
          </cell>
        </row>
        <row r="752">
          <cell r="A752">
            <v>6272702</v>
          </cell>
          <cell r="B752" t="str">
            <v>SPRITE LEMONADE 12X355ML 1 X 12 EA</v>
          </cell>
        </row>
        <row r="753">
          <cell r="A753">
            <v>6302954</v>
          </cell>
          <cell r="B753" t="str">
            <v>COCA-COLA ZERO SUGAR/CAF  12X355ML 1 X 12 EA</v>
          </cell>
        </row>
        <row r="754">
          <cell r="A754">
            <v>6321327</v>
          </cell>
          <cell r="B754" t="str">
            <v>COKE CHERRY    12X355ML 1 X 12 EA</v>
          </cell>
        </row>
        <row r="755">
          <cell r="A755">
            <v>6350482</v>
          </cell>
          <cell r="B755" t="str">
            <v>CANADA DRY CLUB SODA BERY 1 X 12 EA</v>
          </cell>
        </row>
        <row r="756">
          <cell r="A756">
            <v>6354179</v>
          </cell>
          <cell r="B756" t="str">
            <v>FANTA PINEAPPLE 12X355ML 1 X 12 EA</v>
          </cell>
        </row>
        <row r="757">
          <cell r="A757">
            <v>6392500</v>
          </cell>
          <cell r="B757" t="str">
            <v>CAN DRY GIN ZERO 12X355ML 1 X 12 EA</v>
          </cell>
        </row>
        <row r="758">
          <cell r="A758">
            <v>6393334</v>
          </cell>
          <cell r="B758" t="str">
            <v>FANTA ORANGE 12X355ML 1 X 12 EA</v>
          </cell>
        </row>
        <row r="759">
          <cell r="A759">
            <v>6406268</v>
          </cell>
          <cell r="B759" t="str">
            <v>CAN DRY CLB SODA PCHMANGO 1 X 12 EA</v>
          </cell>
        </row>
        <row r="760">
          <cell r="A760">
            <v>6407423</v>
          </cell>
          <cell r="B760" t="str">
            <v>SPRITE LYMONADE 1 X 12 EA</v>
          </cell>
        </row>
        <row r="761">
          <cell r="A761">
            <v>6438014</v>
          </cell>
          <cell r="B761" t="str">
            <v>CAN DRY ZERO BLKBRRY ALE 1 X 12 EA</v>
          </cell>
        </row>
        <row r="762">
          <cell r="A762">
            <v>6447049</v>
          </cell>
          <cell r="B762" t="str">
            <v>CD RASPBERRY LEMONADE GIN 1 X 12 EA</v>
          </cell>
        </row>
        <row r="763">
          <cell r="A763">
            <v>6446991</v>
          </cell>
          <cell r="B763" t="str">
            <v>SPRITE CHILL CH LIMEADE 1 X 12 EA</v>
          </cell>
        </row>
        <row r="764">
          <cell r="A764">
            <v>6447007</v>
          </cell>
          <cell r="B764" t="str">
            <v>SPRITE CHILL ZERO CH LIME 1 X 12 EA</v>
          </cell>
        </row>
        <row r="765">
          <cell r="A765">
            <v>6447056</v>
          </cell>
          <cell r="B765" t="str">
            <v>CD ZERO R/BERRY LEMON GIN 1 X 12 EA</v>
          </cell>
        </row>
        <row r="766">
          <cell r="A766">
            <v>6467898</v>
          </cell>
          <cell r="B766" t="str">
            <v>CD ZERO CRANBERRY GIN     12X355ML 1 X 12 EA</v>
          </cell>
        </row>
        <row r="767">
          <cell r="A767">
            <v>6467880</v>
          </cell>
          <cell r="B767" t="str">
            <v>CD ZERO TONIC WATER       12X355ML 1 X 12 EA</v>
          </cell>
        </row>
        <row r="768">
          <cell r="A768">
            <v>6490759</v>
          </cell>
          <cell r="B768" t="str">
            <v>FANTA STRAWBERRY 12X355ML 1 X 12 EA</v>
          </cell>
        </row>
        <row r="769">
          <cell r="A769">
            <v>6490767</v>
          </cell>
          <cell r="B769" t="str">
            <v>COCA-COLA ORANGE CREAM    12X355ML 1 X 12 EA</v>
          </cell>
        </row>
        <row r="770">
          <cell r="A770">
            <v>6490726</v>
          </cell>
          <cell r="B770" t="str">
            <v>CAN DRY GINGER BEER 12PK 1 X 12 EA</v>
          </cell>
        </row>
        <row r="771">
          <cell r="A771">
            <v>6490775</v>
          </cell>
          <cell r="B771" t="str">
            <v>COCA-COLA ORG CREAM ZERO  12X355ML 1 X 12 EA</v>
          </cell>
        </row>
        <row r="772">
          <cell r="A772">
            <v>6504468</v>
          </cell>
          <cell r="B772" t="str">
            <v>SPRITE + TEA   12X355ML 1 X 12 EA</v>
          </cell>
        </row>
        <row r="773">
          <cell r="A773">
            <v>6504559</v>
          </cell>
          <cell r="B773" t="str">
            <v>SPRITE + TEA ZERO SUGAR   12X355ML 1 X 12 EA</v>
          </cell>
        </row>
        <row r="774">
          <cell r="A774">
            <v>6520639</v>
          </cell>
          <cell r="B774" t="str">
            <v>FNTA HALLWN CHUCKYS PNCH  12X355 -P 1 X 12 EA</v>
          </cell>
        </row>
        <row r="775">
          <cell r="A775">
            <v>6527568</v>
          </cell>
          <cell r="B775" t="str">
            <v>COCA-COLA HOLDAY CRM VANL  12X355ML 1 X 12 EA</v>
          </cell>
        </row>
        <row r="776">
          <cell r="A776">
            <v>6527576</v>
          </cell>
          <cell r="B776" t="str">
            <v>COCACOLA ZRO SGR HLDY VAN  12X355ML 1 X 12 EA</v>
          </cell>
        </row>
        <row r="777">
          <cell r="A777">
            <v>6533905</v>
          </cell>
          <cell r="B777" t="str">
            <v>COCA-COLA CHR FLT ZR SGR  12X355-ML 1 X 12 EA</v>
          </cell>
        </row>
        <row r="778">
          <cell r="A778">
            <v>6533822</v>
          </cell>
          <cell r="B778" t="str">
            <v>COCA-COLA CHERRY FLOAT    12X355-ML 1 X 12 EA</v>
          </cell>
        </row>
        <row r="779">
          <cell r="A779">
            <v>6533624</v>
          </cell>
          <cell r="B779" t="str">
            <v>CANADA DRY PCH MNGO GINGR ALE 12PK 1 X 12 EA</v>
          </cell>
        </row>
        <row r="780">
          <cell r="A780">
            <v>6533764</v>
          </cell>
          <cell r="B780" t="str">
            <v>CAN DRY ZERO   PCH MNG    12X355ML 1 X 12 EA</v>
          </cell>
        </row>
        <row r="781">
          <cell r="A781">
            <v>6533871</v>
          </cell>
          <cell r="B781" t="str">
            <v>DIET COKE      CHERRY     12X355ML 1 X 12 EA</v>
          </cell>
        </row>
        <row r="782">
          <cell r="A782">
            <v>6533855</v>
          </cell>
          <cell r="B782" t="str">
            <v>FANTA ORANGE   ZERO SUGR  12X355ML 1 X 12 EA</v>
          </cell>
        </row>
        <row r="783">
          <cell r="A783">
            <v>6486310</v>
          </cell>
          <cell r="B783" t="str">
            <v>FUZE ICED TEA WHITE PCH 1 X 12 EA</v>
          </cell>
        </row>
        <row r="784">
          <cell r="A784">
            <v>6486419</v>
          </cell>
          <cell r="B784" t="str">
            <v>FUZE LEMON ICD TEA 12X341 ML 1 X 12 EA</v>
          </cell>
        </row>
        <row r="785">
          <cell r="A785">
            <v>6486435</v>
          </cell>
          <cell r="B785" t="str">
            <v>FUZE ICD TEA ZRO SGAR LMN 1 X 12 EA</v>
          </cell>
        </row>
        <row r="786">
          <cell r="A786">
            <v>6486427</v>
          </cell>
          <cell r="B786" t="str">
            <v>FUZE ICED TEA RASPBERRY 1 X 12 EA</v>
          </cell>
        </row>
        <row r="787">
          <cell r="A787">
            <v>6486443</v>
          </cell>
          <cell r="B787" t="str">
            <v>FUZE ICED TEA LMN GRN TEA 1 X 12 EA</v>
          </cell>
        </row>
        <row r="788">
          <cell r="A788">
            <v>6533731</v>
          </cell>
          <cell r="B788" t="str">
            <v>FUZE ICED TEA MNG PNPPL   12X341-ML 1 X 12 EA</v>
          </cell>
        </row>
        <row r="789">
          <cell r="A789">
            <v>6266589</v>
          </cell>
          <cell r="B789" t="str">
            <v>PEACE TEA PEACH 12X341 1 X 12 EA</v>
          </cell>
        </row>
        <row r="790">
          <cell r="A790">
            <v>6266597</v>
          </cell>
          <cell r="B790" t="str">
            <v>PEACE TEA RZZLBRRY 12X341 1 X 12 EA</v>
          </cell>
        </row>
        <row r="791">
          <cell r="A791">
            <v>6365001</v>
          </cell>
          <cell r="B791" t="str">
            <v>PEACE TEA SNOBERRY 12X341 1 X 12 EA</v>
          </cell>
        </row>
        <row r="792">
          <cell r="A792">
            <v>376459</v>
          </cell>
          <cell r="B792" t="str">
            <v>CAN DRY SLEEK CAN 6X222ML 4 X 6 EA</v>
          </cell>
        </row>
        <row r="793">
          <cell r="A793">
            <v>359687</v>
          </cell>
          <cell r="B793" t="str">
            <v>COKE SLEEK CAN 6X222ML 4 X 6 EA</v>
          </cell>
        </row>
        <row r="794">
          <cell r="A794">
            <v>359786</v>
          </cell>
          <cell r="B794" t="str">
            <v>DIET COKE SLEEK 6X222ML 4 X 6 EA</v>
          </cell>
        </row>
        <row r="795">
          <cell r="A795">
            <v>359745</v>
          </cell>
          <cell r="B795" t="str">
            <v>COKE ZERO SLEEK 6X222ML 4 X 6 EA</v>
          </cell>
        </row>
        <row r="796">
          <cell r="A796">
            <v>359794</v>
          </cell>
          <cell r="B796" t="str">
            <v>SPRITE SLEEK CAN 6X222ML 4 X 6 EA</v>
          </cell>
        </row>
        <row r="797">
          <cell r="A797">
            <v>258996</v>
          </cell>
          <cell r="B797" t="str">
            <v>CAN DRY BLACKBERY 6X222ML 4 X 6 EA</v>
          </cell>
        </row>
        <row r="798">
          <cell r="A798">
            <v>270603</v>
          </cell>
          <cell r="B798" t="str">
            <v>FRESCA SLEEK CAN 6X222ML 4 X 6 EA</v>
          </cell>
        </row>
        <row r="799">
          <cell r="A799">
            <v>2413524</v>
          </cell>
          <cell r="B799" t="str">
            <v>A&amp;W SLEEK CAN 6X222ML 4 X 6 EA</v>
          </cell>
        </row>
        <row r="800">
          <cell r="A800">
            <v>2425684</v>
          </cell>
          <cell r="B800" t="str">
            <v>CAN DRY CLUB SODA 6X222ML 4 X 6 EA</v>
          </cell>
        </row>
        <row r="801">
          <cell r="A801">
            <v>2425650</v>
          </cell>
          <cell r="B801" t="str">
            <v>CAN DRY CRANBERRY 6X222ML 4 X 6 EA</v>
          </cell>
        </row>
        <row r="802">
          <cell r="A802">
            <v>2425676</v>
          </cell>
          <cell r="B802" t="str">
            <v>CAN DRY TONIC 6X222ML 4 X 6 EA</v>
          </cell>
        </row>
        <row r="803">
          <cell r="A803">
            <v>6302962</v>
          </cell>
          <cell r="B803" t="str">
            <v>COKE ZERO SUG/CAF 6X222ML 4 X 6 EA</v>
          </cell>
        </row>
        <row r="804">
          <cell r="A804">
            <v>6347322</v>
          </cell>
          <cell r="B804" t="str">
            <v>CAN DRY DIET      6X222ML 4 X 6 EA</v>
          </cell>
        </row>
        <row r="805">
          <cell r="A805">
            <v>6392427</v>
          </cell>
          <cell r="B805" t="str">
            <v>CAN DRY ZERO SUG 6X222ML 4 X 6 EA</v>
          </cell>
        </row>
        <row r="806">
          <cell r="A806">
            <v>6393326</v>
          </cell>
          <cell r="B806" t="str">
            <v>FANTA ORANGE 6X222ML 4 X 6 EA</v>
          </cell>
        </row>
        <row r="807">
          <cell r="A807">
            <v>6437982</v>
          </cell>
          <cell r="B807" t="str">
            <v>CAN DRY GINGER BEER        6X222ML 4 X 6 EA</v>
          </cell>
        </row>
        <row r="808">
          <cell r="A808">
            <v>6447080</v>
          </cell>
          <cell r="B808" t="str">
            <v>CD RASPBERRY LEMONADE GIN 4 X 6 EA</v>
          </cell>
        </row>
        <row r="809">
          <cell r="A809">
            <v>6447023</v>
          </cell>
          <cell r="B809" t="str">
            <v>SPRITE CHILL CH LIMEADE 4 X 6 EA</v>
          </cell>
        </row>
        <row r="810">
          <cell r="A810">
            <v>6533657</v>
          </cell>
          <cell r="B810" t="str">
            <v>CANADA DRY PCH MNGO GNGR  ALE 6 PK 4 X 6 EA</v>
          </cell>
        </row>
        <row r="811">
          <cell r="A811">
            <v>390013</v>
          </cell>
          <cell r="B811" t="str">
            <v>MONSTER ZERO SUGAR 12 X 473 ML</v>
          </cell>
        </row>
        <row r="812">
          <cell r="A812">
            <v>629329</v>
          </cell>
          <cell r="B812" t="str">
            <v>MONSTER ZERO ULTRA 12 X 473 ML</v>
          </cell>
        </row>
        <row r="813">
          <cell r="A813">
            <v>730143</v>
          </cell>
          <cell r="B813" t="str">
            <v>MSTR ULTR BLUE 12 X 473 ML</v>
          </cell>
        </row>
        <row r="814">
          <cell r="A814">
            <v>730127</v>
          </cell>
          <cell r="B814" t="str">
            <v>MSTR ULTRA RED 12 X 473 ML</v>
          </cell>
        </row>
        <row r="815">
          <cell r="A815">
            <v>488080</v>
          </cell>
          <cell r="B815" t="str">
            <v>MSTR ENERGY 12 X 473 ML</v>
          </cell>
        </row>
        <row r="816">
          <cell r="A816">
            <v>313593</v>
          </cell>
          <cell r="B816" t="str">
            <v>MSTR RDUC CARB 12 X 473 ML</v>
          </cell>
        </row>
        <row r="817">
          <cell r="A817">
            <v>761676</v>
          </cell>
          <cell r="B817" t="str">
            <v>MSTR ASSAULT 12 X 473 ML</v>
          </cell>
        </row>
        <row r="818">
          <cell r="A818">
            <v>935676</v>
          </cell>
          <cell r="B818" t="str">
            <v>MSTR ULTRA SUN 12 X 473 ML</v>
          </cell>
        </row>
        <row r="819">
          <cell r="A819">
            <v>472605</v>
          </cell>
          <cell r="B819" t="str">
            <v>MONSTER PIPELINE PUNCH 12 X 473 ML</v>
          </cell>
        </row>
        <row r="820">
          <cell r="A820">
            <v>2444784</v>
          </cell>
          <cell r="B820" t="str">
            <v>MSTR ULTRA VIOLET 12 X 473 ML</v>
          </cell>
        </row>
        <row r="821">
          <cell r="A821">
            <v>2480986</v>
          </cell>
          <cell r="B821" t="str">
            <v>MSTR MANGO LOCO 12 X 473 ML</v>
          </cell>
        </row>
        <row r="822">
          <cell r="A822">
            <v>6226203</v>
          </cell>
          <cell r="B822" t="str">
            <v>MONSTER PACIFIC PUNCH 12 X 473 ML</v>
          </cell>
        </row>
        <row r="823">
          <cell r="A823">
            <v>6259402</v>
          </cell>
          <cell r="B823" t="str">
            <v>MONSTER ULTRA PARADISE 12 X 473 ML</v>
          </cell>
        </row>
        <row r="824">
          <cell r="A824">
            <v>6277263</v>
          </cell>
          <cell r="B824" t="str">
            <v>MONSTER ULTRA ROSA 12 X 473 ML</v>
          </cell>
        </row>
        <row r="825">
          <cell r="A825">
            <v>6303580</v>
          </cell>
          <cell r="B825" t="str">
            <v>MSTR ULTRA FIESTA 473ML 12 X 473 ML</v>
          </cell>
        </row>
        <row r="826">
          <cell r="A826">
            <v>6322937</v>
          </cell>
          <cell r="B826" t="str">
            <v>MONSTER PAPILLON PUNCH 12 X 473 ML</v>
          </cell>
        </row>
        <row r="827">
          <cell r="A827">
            <v>6322929</v>
          </cell>
          <cell r="B827" t="str">
            <v>MONSTER PUNCH KHAOTIC 12 X 473 ML</v>
          </cell>
        </row>
        <row r="828">
          <cell r="A828">
            <v>6328447</v>
          </cell>
          <cell r="B828" t="str">
            <v>MONSTER ULTRA WATERMELON 12 X 473 ML</v>
          </cell>
        </row>
        <row r="829">
          <cell r="A829">
            <v>6333330</v>
          </cell>
          <cell r="B829" t="str">
            <v>MONSTER REHAB PEACH TEA 12 X 458 ML</v>
          </cell>
        </row>
        <row r="830">
          <cell r="A830">
            <v>6333348</v>
          </cell>
          <cell r="B830" t="str">
            <v>MONSTER REHAB STRAW LEM 12 X 458 ML</v>
          </cell>
        </row>
        <row r="831">
          <cell r="A831">
            <v>6333322</v>
          </cell>
          <cell r="B831" t="str">
            <v>MONSTER REHAB TEA + LEMND 12 X 458 ML</v>
          </cell>
        </row>
        <row r="832">
          <cell r="A832">
            <v>6350326</v>
          </cell>
          <cell r="B832" t="str">
            <v>MONSTER ULTRA GOLD 12 X 473 ML</v>
          </cell>
        </row>
        <row r="833">
          <cell r="A833">
            <v>6378145</v>
          </cell>
          <cell r="B833" t="str">
            <v>MONSTER RESERVE WATERMELN 12 X 473 ML</v>
          </cell>
        </row>
        <row r="834">
          <cell r="A834">
            <v>6378178</v>
          </cell>
          <cell r="B834" t="str">
            <v>MONSTER RESERVE PINEAPPLE 12 X 473 ML</v>
          </cell>
        </row>
        <row r="835">
          <cell r="A835">
            <v>6392187</v>
          </cell>
          <cell r="B835" t="str">
            <v>MSTR ULTRA PEACHY KEEN 12 X 473 ML</v>
          </cell>
        </row>
        <row r="836">
          <cell r="A836">
            <v>6391916</v>
          </cell>
          <cell r="B836" t="str">
            <v>MONSTER AUSSIE LEMONADE 12 X 473 ML</v>
          </cell>
        </row>
        <row r="837">
          <cell r="A837">
            <v>6437966</v>
          </cell>
          <cell r="B837" t="str">
            <v>MSTR REV ORG DREAMSICLE 12 X 473 ML</v>
          </cell>
        </row>
        <row r="838">
          <cell r="A838">
            <v>6438030</v>
          </cell>
          <cell r="B838" t="str">
            <v>MNSTR REHAB WILD BRRY TEA 12 X 458 ML</v>
          </cell>
        </row>
        <row r="839">
          <cell r="A839">
            <v>6438113</v>
          </cell>
          <cell r="B839" t="str">
            <v>MNSTR ULTRA S/BERRY DREAM 12 X 473 ML</v>
          </cell>
        </row>
        <row r="840">
          <cell r="A840">
            <v>6488555</v>
          </cell>
          <cell r="B840" t="str">
            <v>MSTR ULTRA FNTSY RUBY RED 12 X 473 ML</v>
          </cell>
        </row>
        <row r="841">
          <cell r="A841">
            <v>6488571</v>
          </cell>
          <cell r="B841" t="str">
            <v>MONSTER RIO PUNCH 12 X 473 ML</v>
          </cell>
        </row>
        <row r="842">
          <cell r="A842">
            <v>6488563</v>
          </cell>
          <cell r="B842" t="str">
            <v>MSTR REHAB GREEN TEA 12 X 458 ML</v>
          </cell>
        </row>
        <row r="843">
          <cell r="A843">
            <v>6493522</v>
          </cell>
          <cell r="B843" t="str">
            <v>MONSTER RESRVE PEACHES N' CREAM 12 X 473 ML</v>
          </cell>
        </row>
        <row r="844">
          <cell r="A844">
            <v>6504526</v>
          </cell>
          <cell r="B844" t="str">
            <v>MONSTER ULTRA VICE GUAVA  12X473ML 12 X 473 ML</v>
          </cell>
        </row>
        <row r="845">
          <cell r="A845">
            <v>6533673</v>
          </cell>
          <cell r="B845" t="str">
            <v>MONSTER ULTRA BLUE HAWAII 473ML 12 X 473 ML</v>
          </cell>
        </row>
        <row r="846">
          <cell r="A846">
            <v>6533756</v>
          </cell>
          <cell r="B846" t="str">
            <v>MONSTER VIKING BERRY PNCH 473ML 12 X 473 ML</v>
          </cell>
        </row>
        <row r="847">
          <cell r="A847">
            <v>579060</v>
          </cell>
          <cell r="B847" t="str">
            <v>NOS ORIGINAL 12 X 473 ML</v>
          </cell>
        </row>
        <row r="848">
          <cell r="A848">
            <v>6303515</v>
          </cell>
          <cell r="B848" t="str">
            <v>NOS TURBO 473ML 12 X 473 ML</v>
          </cell>
        </row>
        <row r="849">
          <cell r="A849">
            <v>6446942</v>
          </cell>
          <cell r="B849" t="str">
            <v>NOS ZERO SUGAR 12 X 473 ML</v>
          </cell>
        </row>
        <row r="850">
          <cell r="A850">
            <v>6284061</v>
          </cell>
          <cell r="B850" t="str">
            <v>REIGN ENERGY RAZZLE BERRY 12 X 473 ML</v>
          </cell>
        </row>
        <row r="851">
          <cell r="A851">
            <v>6284053</v>
          </cell>
          <cell r="B851" t="str">
            <v>REIGN ENERGY MELON MANIA 12 X 473 ML</v>
          </cell>
        </row>
        <row r="852">
          <cell r="A852">
            <v>6306914</v>
          </cell>
          <cell r="B852" t="str">
            <v>REIGN LILIKOI LYCHEE 473M 12 X 473 ML</v>
          </cell>
        </row>
        <row r="853">
          <cell r="A853">
            <v>6306898</v>
          </cell>
          <cell r="B853" t="str">
            <v>REIGN ENERGY ORANGE DREAM  473ML 12 X 473 ML</v>
          </cell>
        </row>
        <row r="854">
          <cell r="A854">
            <v>6350367</v>
          </cell>
          <cell r="B854" t="str">
            <v>REIGN WHITE GUMMY BEAR 12 X 473 ML</v>
          </cell>
        </row>
        <row r="855">
          <cell r="A855">
            <v>6392286</v>
          </cell>
          <cell r="B855" t="str">
            <v>REIGN REIGNBOW SHERBERT 12 X 473 ML</v>
          </cell>
        </row>
        <row r="856">
          <cell r="A856">
            <v>6437925</v>
          </cell>
          <cell r="B856" t="str">
            <v>REIGN CHERRY LIMEADE 12 X 473 ML</v>
          </cell>
        </row>
        <row r="857">
          <cell r="A857">
            <v>6493530</v>
          </cell>
          <cell r="B857" t="str">
            <v>REIGN SOUR GUMMY WORM 12 X 473 ML</v>
          </cell>
        </row>
        <row r="858">
          <cell r="A858">
            <v>6533749</v>
          </cell>
          <cell r="B858" t="str">
            <v>REIGN WHITE HAZE 473ML 12 X 473 ML</v>
          </cell>
        </row>
        <row r="859">
          <cell r="A859">
            <v>6446959</v>
          </cell>
          <cell r="B859" t="str">
            <v>REIGN STORM KIWI BLEND 12 X 355 ML</v>
          </cell>
        </row>
        <row r="860">
          <cell r="A860">
            <v>6446983</v>
          </cell>
          <cell r="B860" t="str">
            <v>REIGN STORM PCH NECTARINE 12 X 355 ML</v>
          </cell>
        </row>
        <row r="861">
          <cell r="A861">
            <v>6446975</v>
          </cell>
          <cell r="B861" t="str">
            <v>REIGN STORM HARVEST GRAPE 12 X 355 ML</v>
          </cell>
        </row>
        <row r="862">
          <cell r="A862">
            <v>6446967</v>
          </cell>
          <cell r="B862" t="str">
            <v>REIGN STORM ORG VALENCIA 12 X 355 ML</v>
          </cell>
        </row>
        <row r="863">
          <cell r="A863">
            <v>6493670</v>
          </cell>
          <cell r="B863" t="str">
            <v>REIGN STORM CITRUS ZEST 12 X 355 ML</v>
          </cell>
        </row>
        <row r="864">
          <cell r="A864">
            <v>6493548</v>
          </cell>
          <cell r="B864" t="str">
            <v>REIGN STORM GUAVA STRWBRY 12 X 355 ML</v>
          </cell>
        </row>
        <row r="865">
          <cell r="A865">
            <v>6416788</v>
          </cell>
          <cell r="B865" t="str">
            <v>PF CHANGS KUNG PAO SCE 6 X 350 ML</v>
          </cell>
        </row>
        <row r="866">
          <cell r="A866">
            <v>6416135</v>
          </cell>
          <cell r="B866" t="str">
            <v>PF CHANGS TERIYAKI SCE 6 X 350 ML</v>
          </cell>
        </row>
        <row r="867">
          <cell r="A867">
            <v>6416168</v>
          </cell>
          <cell r="B867" t="str">
            <v>PF CHANGS SESAME SAUCE 6 X 350 ML</v>
          </cell>
        </row>
        <row r="868">
          <cell r="A868">
            <v>6416598</v>
          </cell>
          <cell r="B868" t="str">
            <v>PF CHANGS SWT CHILI SCE 6 X 350 ML</v>
          </cell>
        </row>
        <row r="869">
          <cell r="A869">
            <v>6470231</v>
          </cell>
          <cell r="B869" t="str">
            <v>PF CHANGS SWT&amp;SOUR SAUCE 6 X 350 ML</v>
          </cell>
        </row>
        <row r="870">
          <cell r="A870">
            <v>6453526</v>
          </cell>
          <cell r="B870" t="str">
            <v>PFC CHKN PAD THAI NDL BWL 8 X 312 GR</v>
          </cell>
        </row>
        <row r="871">
          <cell r="A871">
            <v>6453484</v>
          </cell>
          <cell r="B871" t="str">
            <v>PFC KOREAN PORK BOWL 8 X 312 GR</v>
          </cell>
        </row>
        <row r="872">
          <cell r="A872">
            <v>6453534</v>
          </cell>
          <cell r="B872" t="str">
            <v>PFC BEEF BROCCOLI BOWL 8 X 312 GR</v>
          </cell>
        </row>
        <row r="873">
          <cell r="A873">
            <v>6481113</v>
          </cell>
          <cell r="B873" t="str">
            <v>PFC CHICKEN LO MEIN BOWL 8 X 312 GR</v>
          </cell>
        </row>
        <row r="874">
          <cell r="A874">
            <v>6481089</v>
          </cell>
          <cell r="B874" t="str">
            <v>PFC DAN DAN NOODLE BOWL 8 X 312 GR</v>
          </cell>
        </row>
        <row r="875">
          <cell r="A875">
            <v>699926</v>
          </cell>
          <cell r="B875" t="str">
            <v>VH COOKNG HON GARLIC SCE 12 X 341 ML</v>
          </cell>
        </row>
        <row r="876">
          <cell r="A876">
            <v>338855</v>
          </cell>
          <cell r="B876" t="str">
            <v>VH COOKNG MED GARL SPRRIB SAUCE 12 X 341 ML</v>
          </cell>
        </row>
        <row r="877">
          <cell r="A877">
            <v>334136</v>
          </cell>
          <cell r="B877" t="str">
            <v>VH COOKNG PINEAPPLE SCE 12 X 341 ML</v>
          </cell>
        </row>
        <row r="878">
          <cell r="A878">
            <v>6316806</v>
          </cell>
          <cell r="B878" t="str">
            <v>VH COOKNG TERIYAKI SCE 12 X 341 ML</v>
          </cell>
        </row>
        <row r="879">
          <cell r="A879">
            <v>709345</v>
          </cell>
          <cell r="B879" t="str">
            <v>VH STIR FRY TERIYAKI SCE 12 X 355 ML</v>
          </cell>
        </row>
        <row r="880">
          <cell r="A880">
            <v>427039</v>
          </cell>
          <cell r="B880" t="str">
            <v>VH STIR FRY ORGE GINGER 12 X 355 ML</v>
          </cell>
        </row>
        <row r="881">
          <cell r="A881">
            <v>923540</v>
          </cell>
          <cell r="B881" t="str">
            <v>VH STIR FRY GENRL TAO SCE 12 X 355 ML</v>
          </cell>
        </row>
        <row r="882">
          <cell r="A882">
            <v>320135</v>
          </cell>
          <cell r="B882" t="str">
            <v>VH STIR FRY GARLIC HOISIN 12 X 355 ML</v>
          </cell>
        </row>
        <row r="883">
          <cell r="A883">
            <v>6213326</v>
          </cell>
          <cell r="B883" t="str">
            <v>VH SAUCE HONEY SRIRACHA 12 X 341 ML</v>
          </cell>
        </row>
        <row r="884">
          <cell r="A884">
            <v>337972</v>
          </cell>
          <cell r="B884" t="str">
            <v>VH THAI SPICY THAI CHILI  SAUCE 12 X 341 ML</v>
          </cell>
        </row>
        <row r="885">
          <cell r="A885">
            <v>176396</v>
          </cell>
          <cell r="B885" t="str">
            <v>VH THAI SWEET CHILI 12 X 341 ML</v>
          </cell>
        </row>
        <row r="886">
          <cell r="A886">
            <v>954388</v>
          </cell>
          <cell r="B886" t="str">
            <v>VH INDIAN BUTTER CHKN SCE 12 X 341 ML</v>
          </cell>
        </row>
        <row r="887">
          <cell r="A887">
            <v>426502</v>
          </cell>
          <cell r="B887" t="str">
            <v>VH DIPPING PLUM SAUCE      341ML 12 X 341 ML</v>
          </cell>
        </row>
        <row r="888">
          <cell r="A888">
            <v>426486</v>
          </cell>
          <cell r="B888" t="str">
            <v>VH DIPPING SWT/SOUR SAUCE  341ML 12 X 341 ML</v>
          </cell>
        </row>
        <row r="889">
          <cell r="A889">
            <v>6200885</v>
          </cell>
          <cell r="B889" t="str">
            <v>VH SOYA SCE 12 X 380 ML</v>
          </cell>
        </row>
        <row r="890">
          <cell r="A890">
            <v>668913</v>
          </cell>
          <cell r="B890" t="str">
            <v>CENTS KETCHUP 12 X 1 LT</v>
          </cell>
        </row>
        <row r="891">
          <cell r="A891">
            <v>687996</v>
          </cell>
          <cell r="B891" t="str">
            <v>CENTS LUNCHEON MEAT 24 X 340 GR</v>
          </cell>
        </row>
        <row r="892">
          <cell r="A892">
            <v>977710</v>
          </cell>
          <cell r="B892" t="str">
            <v>CENTS CHC CREAM CORN 12 X 398 ML</v>
          </cell>
        </row>
        <row r="893">
          <cell r="A893">
            <v>977553</v>
          </cell>
          <cell r="B893" t="str">
            <v>CENTS CHCE CUT GREEN BEAN 12 X 398 ML</v>
          </cell>
        </row>
        <row r="894">
          <cell r="A894">
            <v>977595</v>
          </cell>
          <cell r="B894" t="str">
            <v>CENTS ASSORTED PEAS 12 X 398 ML</v>
          </cell>
        </row>
        <row r="895">
          <cell r="A895">
            <v>2465995</v>
          </cell>
          <cell r="B895" t="str">
            <v>CENTS PEAS &amp; CARROTS 12 X 398 ML</v>
          </cell>
        </row>
        <row r="896">
          <cell r="A896">
            <v>6514467</v>
          </cell>
          <cell r="B896" t="str">
            <v>CENTS CREAM CORN 12 X 398 ML</v>
          </cell>
        </row>
        <row r="897">
          <cell r="A897">
            <v>6514434</v>
          </cell>
          <cell r="B897" t="str">
            <v>CENTS WHL KERNL CORN 12 X 341 ML</v>
          </cell>
        </row>
        <row r="898">
          <cell r="A898">
            <v>6403604</v>
          </cell>
          <cell r="B898" t="str">
            <v>CENTS FRUIT PUNCH PWD MIX 6 X 2.0 KG</v>
          </cell>
        </row>
        <row r="899">
          <cell r="A899">
            <v>6403638</v>
          </cell>
          <cell r="B899" t="str">
            <v>CENTS GRAPE PWDER MIX 6 X 2.0 KG</v>
          </cell>
        </row>
        <row r="900">
          <cell r="A900">
            <v>6403620</v>
          </cell>
          <cell r="B900" t="str">
            <v>CENTS PEACH PWDER MIX 6 X 2.0 KG</v>
          </cell>
        </row>
        <row r="901">
          <cell r="A901">
            <v>6496533</v>
          </cell>
          <cell r="B901" t="str">
            <v>CENTS BLUE FREEZE PWD MIX 6 X 2.0 KG</v>
          </cell>
        </row>
        <row r="902">
          <cell r="A902">
            <v>6273338</v>
          </cell>
          <cell r="B902" t="str">
            <v>CENTS  P/S     MUSHROOMS 12 X 284 ML</v>
          </cell>
        </row>
        <row r="903">
          <cell r="A903">
            <v>6392245</v>
          </cell>
          <cell r="B903" t="str">
            <v>DAIRYLAND LACTOSE FREE 2% 6 X 1.89 LT</v>
          </cell>
        </row>
        <row r="904">
          <cell r="A904">
            <v>6392252</v>
          </cell>
          <cell r="B904" t="str">
            <v>DAIRYLAND 1% LACTOSE FREE 6 X 1.89 LT</v>
          </cell>
        </row>
        <row r="905">
          <cell r="A905">
            <v>6392260</v>
          </cell>
          <cell r="B905" t="str">
            <v>DL LACTOSE FREE SKIM MILK 6 X 1.89 LT</v>
          </cell>
        </row>
        <row r="906">
          <cell r="A906">
            <v>6392237</v>
          </cell>
          <cell r="B906" t="str">
            <v>DL LACT FR HOMOGENZED MLK 3.25% 6 X 1.89 LT</v>
          </cell>
        </row>
        <row r="907">
          <cell r="A907">
            <v>6392146</v>
          </cell>
          <cell r="B907" t="str">
            <v>DAIRYLAND CHOC LACTS FREE 6 X 1.89 LT</v>
          </cell>
        </row>
        <row r="908">
          <cell r="A908">
            <v>6393102</v>
          </cell>
          <cell r="B908" t="str">
            <v>DL MICRO FILTERED 2% MILK 9 X 1.89 LT</v>
          </cell>
        </row>
        <row r="909">
          <cell r="A909">
            <v>6393144</v>
          </cell>
          <cell r="B909" t="str">
            <v>DL MICRO FILTERD SKIM MLK 9 X 1.89 LT</v>
          </cell>
        </row>
        <row r="910">
          <cell r="A910">
            <v>6393094</v>
          </cell>
          <cell r="B910" t="str">
            <v>DL MICRO FILTERED 3.25%   MLK 9 X 1.89 LT</v>
          </cell>
        </row>
        <row r="911">
          <cell r="A911">
            <v>6393110</v>
          </cell>
          <cell r="B911" t="str">
            <v>DL MICRO FILTERED 1% MILK 9 X 1.89 LT</v>
          </cell>
        </row>
        <row r="912">
          <cell r="A912">
            <v>6427314</v>
          </cell>
          <cell r="B912" t="str">
            <v>DAIRYLAND PROTN MLK 3.25% 9 X 1.89 LT</v>
          </cell>
        </row>
        <row r="913">
          <cell r="A913">
            <v>6427298</v>
          </cell>
          <cell r="B913" t="str">
            <v>DAIRYLAND PROTEIN MILK 2% 9 X 1.89 LT</v>
          </cell>
        </row>
        <row r="914">
          <cell r="A914">
            <v>6505143</v>
          </cell>
          <cell r="B914" t="str">
            <v>DAIRYLAND PROTN CHOC MILK 9 X 1.89 LT</v>
          </cell>
        </row>
        <row r="915">
          <cell r="A915">
            <v>941344</v>
          </cell>
          <cell r="B915" t="str">
            <v>CRACKER BARREL 3-CHS PIZZ  SHRED 12 X 320 GR</v>
          </cell>
        </row>
        <row r="916">
          <cell r="A916">
            <v>941369</v>
          </cell>
          <cell r="B916" t="str">
            <v>CRACKER BARREL OLD CHEDR   SHRED 12 X 320 GR</v>
          </cell>
        </row>
        <row r="917">
          <cell r="A917">
            <v>941351</v>
          </cell>
          <cell r="B917" t="str">
            <v>CRACKER BARREL MEXICANA   SHRED 12 X 320 GR</v>
          </cell>
        </row>
        <row r="918">
          <cell r="A918">
            <v>941237</v>
          </cell>
          <cell r="B918" t="str">
            <v>CRACKER BARREL LT DBL CHD  SHRED 12 X 320 GR</v>
          </cell>
        </row>
        <row r="919">
          <cell r="A919">
            <v>941328</v>
          </cell>
          <cell r="B919" t="str">
            <v>CRACKER BARREL MOZZARELLA  SHREDS 12 X 320 GR</v>
          </cell>
        </row>
        <row r="920">
          <cell r="A920">
            <v>940973</v>
          </cell>
          <cell r="B920" t="str">
            <v>CRACKER BARREL MOZZA CHED  SHRED 12 X 320 GR</v>
          </cell>
        </row>
        <row r="921">
          <cell r="A921">
            <v>941260</v>
          </cell>
          <cell r="B921" t="str">
            <v>CRACKER BARREL HABANERO    SHRED 12 X 320 GR</v>
          </cell>
        </row>
        <row r="922">
          <cell r="A922">
            <v>941302</v>
          </cell>
          <cell r="B922" t="str">
            <v>CRACKER BARREL TEX MEX    SHRED 12 X 320 GR</v>
          </cell>
        </row>
        <row r="923">
          <cell r="A923">
            <v>942797</v>
          </cell>
          <cell r="B923" t="str">
            <v>CRACKER BARREL FETA CRUMB  SHRED 12 X 300 GR</v>
          </cell>
        </row>
        <row r="924">
          <cell r="A924">
            <v>941211</v>
          </cell>
          <cell r="B924" t="str">
            <v>CRACKER BARREL DBLE CHED   SHRED 12 X 320 GR</v>
          </cell>
        </row>
        <row r="925">
          <cell r="A925">
            <v>942987</v>
          </cell>
          <cell r="B925" t="str">
            <v>CRACKER BARREL PARMESAN   SHRED 12 X 250 GR</v>
          </cell>
        </row>
        <row r="926">
          <cell r="A926">
            <v>940957</v>
          </cell>
          <cell r="B926" t="str">
            <v>CRACKER BARREL 4-CHS ITLN   SHRED 12 X 320 GR</v>
          </cell>
        </row>
        <row r="927">
          <cell r="A927">
            <v>6363402</v>
          </cell>
          <cell r="B927" t="str">
            <v>CRACKER BARREL OLD CHED   CHS 16 X 400 GR</v>
          </cell>
        </row>
        <row r="928">
          <cell r="A928">
            <v>6363386</v>
          </cell>
          <cell r="B928" t="str">
            <v>CRACKER BARREL MARBLE CHS 16 X 400 GR</v>
          </cell>
        </row>
        <row r="929">
          <cell r="A929">
            <v>6363543</v>
          </cell>
          <cell r="B929" t="str">
            <v>CRACKER BARREL WHT EX OLD  CHS 16 X 400 GR</v>
          </cell>
        </row>
        <row r="930">
          <cell r="A930">
            <v>6363519</v>
          </cell>
          <cell r="B930" t="str">
            <v>CRACKER BARREL MARBL LITE  CHS 16 X 400 GR</v>
          </cell>
        </row>
        <row r="931">
          <cell r="A931">
            <v>6363428</v>
          </cell>
          <cell r="B931" t="str">
            <v>CRACKER BARREL MEDIUM CHD CHS 16 X 400 GR</v>
          </cell>
        </row>
        <row r="932">
          <cell r="A932">
            <v>6363469</v>
          </cell>
          <cell r="B932" t="str">
            <v>CRACKER BARREL PIZZ MOZZA CHS 16 X 400 GR</v>
          </cell>
        </row>
        <row r="933">
          <cell r="A933">
            <v>6454342</v>
          </cell>
          <cell r="B933" t="str">
            <v>CB LACT FREE OLD SHREDS 12 X 300 GR</v>
          </cell>
        </row>
        <row r="934">
          <cell r="A934">
            <v>6454326</v>
          </cell>
          <cell r="B934" t="str">
            <v>CRACKER BARREL LAC FR OLD CHS 16 X 400 GR</v>
          </cell>
        </row>
        <row r="935">
          <cell r="A935">
            <v>6510580</v>
          </cell>
          <cell r="B935" t="str">
            <v>CB SIGNTR AGED CHD 340G 21 X 340 GR</v>
          </cell>
        </row>
        <row r="936">
          <cell r="A936">
            <v>6510861</v>
          </cell>
          <cell r="B936" t="str">
            <v>BD HI PROTEIN MARBLE 400G 21 X 400 GR</v>
          </cell>
        </row>
        <row r="937">
          <cell r="A937">
            <v>6416796</v>
          </cell>
          <cell r="B937" t="str">
            <v>DEL MONTE PNEAPPLE ORANGE 8 X 1.60 LT</v>
          </cell>
        </row>
        <row r="938">
          <cell r="A938">
            <v>6416804</v>
          </cell>
          <cell r="B938" t="str">
            <v>DEL MONTE GUAVA MANGO 8 X 1.60 LT</v>
          </cell>
        </row>
        <row r="939">
          <cell r="A939">
            <v>6416820</v>
          </cell>
          <cell r="B939" t="str">
            <v>DEL MONT PINEAPPLE BREEZE 8 X 1.60 LT</v>
          </cell>
        </row>
        <row r="940">
          <cell r="A940">
            <v>896167</v>
          </cell>
          <cell r="B940" t="str">
            <v>SILK ALMOND CREAMER VAN    -C 12 X 473 ML</v>
          </cell>
        </row>
        <row r="941">
          <cell r="A941">
            <v>6476360</v>
          </cell>
          <cell r="B941" t="str">
            <v>SILK OAT FOR COFF HZLNUT 12 X 450 ML</v>
          </cell>
        </row>
        <row r="942">
          <cell r="A942">
            <v>6475966</v>
          </cell>
          <cell r="B942" t="str">
            <v>SILK OAT FOR COFF MAPLE 12 X 450 ML</v>
          </cell>
        </row>
        <row r="943">
          <cell r="A943">
            <v>6476378</v>
          </cell>
          <cell r="B943" t="str">
            <v>SILK OAT FOR COFF SEASONL 12 X 450 ML</v>
          </cell>
        </row>
        <row r="944">
          <cell r="A944">
            <v>6494793</v>
          </cell>
          <cell r="B944" t="str">
            <v>INT DELIGHT TCH HZLNT PR   425ML 6 X 425 ML</v>
          </cell>
        </row>
        <row r="945">
          <cell r="A945">
            <v>6494736</v>
          </cell>
          <cell r="B945" t="str">
            <v>INT DELIGHT TCH VAN-BEAN  425ML 6 X 425 ML</v>
          </cell>
        </row>
        <row r="946">
          <cell r="A946">
            <v>6494819</v>
          </cell>
          <cell r="B946" t="str">
            <v>INT DELIGHT TCH SEASONAL  425ML 6 X 425 ML</v>
          </cell>
        </row>
        <row r="947">
          <cell r="A947">
            <v>6509400</v>
          </cell>
          <cell r="B947" t="str">
            <v>DANONE OIKOS VN/LM/RSP/SW 2% 12X10 2 X 12 EA</v>
          </cell>
        </row>
        <row r="948">
          <cell r="A948">
            <v>6521751</v>
          </cell>
          <cell r="B948" t="str">
            <v>DANONE OIKOS PCH/VN/ST/BN 2% 2 X 12 EA</v>
          </cell>
        </row>
        <row r="949">
          <cell r="A949">
            <v>6509798</v>
          </cell>
          <cell r="B949" t="str">
            <v>OIKOS 2% PLAIN 1.5KG 4 X 1.5 KG</v>
          </cell>
        </row>
        <row r="950">
          <cell r="A950">
            <v>204727</v>
          </cell>
          <cell r="B950" t="str">
            <v>C.GOLD BLUBRY SUR -Z 12 X 600 GR</v>
          </cell>
        </row>
        <row r="951">
          <cell r="A951">
            <v>343673</v>
          </cell>
          <cell r="B951" t="str">
            <v>C.GOLD BERRY BLEND SUR -Z 12 X 600 GR</v>
          </cell>
        </row>
        <row r="952">
          <cell r="A952">
            <v>151597</v>
          </cell>
          <cell r="B952" t="str">
            <v>C.GOLD WHL STRWBRY SUR -Z 12 X 600 GR</v>
          </cell>
        </row>
        <row r="953">
          <cell r="A953">
            <v>811463</v>
          </cell>
          <cell r="B953" t="str">
            <v>C.GOLD FRT MEDLEY SUR  -Z 12 X 600 GR</v>
          </cell>
        </row>
        <row r="954">
          <cell r="A954">
            <v>667279</v>
          </cell>
          <cell r="B954" t="str">
            <v>C.GOLD MANGO CHUNKS -Z 12 X 600 GR</v>
          </cell>
        </row>
        <row r="955">
          <cell r="A955">
            <v>667329</v>
          </cell>
          <cell r="B955" t="str">
            <v>C.GOLD TROPICAL BLEND -Z 12 X 600 GR</v>
          </cell>
        </row>
        <row r="956">
          <cell r="A956">
            <v>380923</v>
          </cell>
          <cell r="B956" t="str">
            <v>C.GLD PINEAPPLE CHUNKS-Z 12 X 600 GR</v>
          </cell>
        </row>
        <row r="957">
          <cell r="A957">
            <v>6236699</v>
          </cell>
          <cell r="B957" t="str">
            <v>C.GOLD WATERMELON BLEND-Z 12 X 600 GR</v>
          </cell>
        </row>
        <row r="958">
          <cell r="A958">
            <v>6237499</v>
          </cell>
          <cell r="B958" t="str">
            <v>C.GOLD EXOTIC DRAGONFRUIT BLND-Z 12 X 600 GR</v>
          </cell>
        </row>
        <row r="959">
          <cell r="A959">
            <v>6294490</v>
          </cell>
          <cell r="B959" t="str">
            <v>C.GOLD SLICED PEACHES-Z 12 X 600 GR</v>
          </cell>
        </row>
        <row r="960">
          <cell r="A960">
            <v>6327241</v>
          </cell>
          <cell r="B960" t="str">
            <v>C.GOLD BITE SIZED BLEND-Z 12 X 500 GR</v>
          </cell>
        </row>
        <row r="961">
          <cell r="A961">
            <v>6464606</v>
          </cell>
          <cell r="B961" t="str">
            <v>CG BERRY BANANA SPINACH    BLEND-Z 12 X 600 GR</v>
          </cell>
        </row>
        <row r="962">
          <cell r="A962">
            <v>6464614</v>
          </cell>
          <cell r="B962" t="str">
            <v>CG TROPICAL KALE BLEND    -Z 12 X 600 GR</v>
          </cell>
        </row>
        <row r="963">
          <cell r="A963">
            <v>980276</v>
          </cell>
          <cell r="B963" t="str">
            <v>C.GOLD STN BERRIES-Z 12 X 300 GR</v>
          </cell>
        </row>
        <row r="964">
          <cell r="A964">
            <v>472696</v>
          </cell>
          <cell r="B964" t="str">
            <v>C.GOLD WHOLE RASPBRY-Z 12 X 400 GR</v>
          </cell>
        </row>
        <row r="965">
          <cell r="A965">
            <v>381442</v>
          </cell>
          <cell r="B965" t="str">
            <v>C.GOLD CHERRY BRY BLND-Z 12 X 600 GR</v>
          </cell>
        </row>
        <row r="966">
          <cell r="A966">
            <v>382887</v>
          </cell>
          <cell r="B966" t="str">
            <v>C.GOLD DARK SWT CHERRY-Z 12 X 400 GR</v>
          </cell>
        </row>
        <row r="967">
          <cell r="A967">
            <v>6236764</v>
          </cell>
          <cell r="B967" t="str">
            <v>C.GOLD AVOCADO CHUNKS-Z 12 X 400 GR</v>
          </cell>
        </row>
        <row r="968">
          <cell r="A968">
            <v>298208</v>
          </cell>
          <cell r="B968" t="str">
            <v>HIGH LINER FISH STICKS    -Z 12 X 700 GR</v>
          </cell>
        </row>
        <row r="969">
          <cell r="A969">
            <v>600726</v>
          </cell>
          <cell r="B969" t="str">
            <v>HL FISH IN TEMPURA BATTER  -Z 12 X 700 GR</v>
          </cell>
        </row>
        <row r="970">
          <cell r="A970">
            <v>475079</v>
          </cell>
          <cell r="B970" t="str">
            <v>HL BEER BATTERED FSH FILL  -Z 12 X 500 GR</v>
          </cell>
        </row>
        <row r="971">
          <cell r="A971">
            <v>959197</v>
          </cell>
          <cell r="B971" t="str">
            <v>HL ENGLISH FISH N BATTER 12 X 500 GR</v>
          </cell>
        </row>
        <row r="972">
          <cell r="A972">
            <v>989814</v>
          </cell>
          <cell r="B972" t="str">
            <v>HL BREADED FISH BURGER-Z 12 X 515 GR</v>
          </cell>
        </row>
        <row r="973">
          <cell r="A973">
            <v>6237978</v>
          </cell>
          <cell r="B973" t="str">
            <v>HL PLCK LMN/HERB FILET 12 X 515 GR</v>
          </cell>
        </row>
        <row r="974">
          <cell r="A974">
            <v>6237960</v>
          </cell>
          <cell r="B974" t="str">
            <v>HL PLCK RST GAR/HRB FILET 12 X 515 GR</v>
          </cell>
        </row>
        <row r="975">
          <cell r="A975">
            <v>342550</v>
          </cell>
          <cell r="B975" t="str">
            <v>CHEEMO PEROGY BCON/ROMANO  CHEESE 10 X 907 GR</v>
          </cell>
        </row>
        <row r="976">
          <cell r="A976">
            <v>284265</v>
          </cell>
          <cell r="B976" t="str">
            <v>CHEEMO PEROGY POT/CHED SUP/SIZE 10 X 907 GR</v>
          </cell>
        </row>
        <row r="977">
          <cell r="A977">
            <v>599399</v>
          </cell>
          <cell r="B977" t="str">
            <v>CHEEMO PEROGY ROSTED GARL -Z 10 X 907 GR</v>
          </cell>
        </row>
        <row r="978">
          <cell r="A978">
            <v>449850</v>
          </cell>
          <cell r="B978" t="str">
            <v>CHEEMO 3 CHEESE PEROGIES-Z 10 X 907 GR</v>
          </cell>
        </row>
        <row r="979">
          <cell r="A979">
            <v>285379</v>
          </cell>
          <cell r="B979" t="str">
            <v>CHEEMO PEROGY POT/COTT SUP/SIZE 10 X 907 GR</v>
          </cell>
        </row>
        <row r="980">
          <cell r="A980">
            <v>846980</v>
          </cell>
          <cell r="B980" t="str">
            <v>CHEEMO HERTGE PERGY AGD   WHT CHDDR 10 X 815 GR</v>
          </cell>
        </row>
        <row r="981">
          <cell r="A981">
            <v>847038</v>
          </cell>
          <cell r="B981" t="str">
            <v>CHEEMO HERTGE PEROGY CRM  CHS&amp;DLL-Z 10 X 815 GR</v>
          </cell>
        </row>
        <row r="982">
          <cell r="A982">
            <v>6409668</v>
          </cell>
          <cell r="B982" t="str">
            <v>C.GOLD PETITE PEAS -Z 12 X 750 GR</v>
          </cell>
        </row>
        <row r="983">
          <cell r="A983">
            <v>6409569</v>
          </cell>
          <cell r="B983" t="str">
            <v>C.GOLD GREEN BEANS  -Z 12 X 750 GR</v>
          </cell>
        </row>
        <row r="984">
          <cell r="A984">
            <v>6409601</v>
          </cell>
          <cell r="B984" t="str">
            <v>C.GOLD PCHS N CREME CORN  -Z 12 X 750 GR</v>
          </cell>
        </row>
        <row r="985">
          <cell r="A985">
            <v>6409577</v>
          </cell>
          <cell r="B985" t="str">
            <v>C.GOLD KERNEL CORN -Z 12 X 750 GR</v>
          </cell>
        </row>
        <row r="986">
          <cell r="A986">
            <v>6409650</v>
          </cell>
          <cell r="B986" t="str">
            <v>C.GOLD PEAS &amp; CARROTS -Z 12 X 750 GR</v>
          </cell>
        </row>
        <row r="987">
          <cell r="A987">
            <v>6409619</v>
          </cell>
          <cell r="B987" t="str">
            <v>C.GOLD MIXED VEGETABLES   -Z 12 X 750 GR</v>
          </cell>
        </row>
        <row r="988">
          <cell r="A988">
            <v>6409551</v>
          </cell>
          <cell r="B988" t="str">
            <v>C.GOLD PEAS -Z 12 X 750 GR</v>
          </cell>
        </row>
        <row r="989">
          <cell r="A989">
            <v>6409536</v>
          </cell>
          <cell r="B989" t="str">
            <v>C.GOLD BRUSSEL SPROUTS     -Z 12 X 750 GR</v>
          </cell>
        </row>
        <row r="990">
          <cell r="A990">
            <v>6409338</v>
          </cell>
          <cell r="B990" t="str">
            <v>C.GOLD SLICED CARROTS -Z    12CS 12 X 750 GR</v>
          </cell>
        </row>
        <row r="991">
          <cell r="A991">
            <v>245779</v>
          </cell>
          <cell r="B991" t="str">
            <v>EGGO WAFFLES CHOC CHIP 8  CT -Z 12 X 280 GR</v>
          </cell>
        </row>
        <row r="992">
          <cell r="A992">
            <v>627596</v>
          </cell>
          <cell r="B992" t="str">
            <v>EGGO WAFFLES BLUEBRY 8CT  280G-Z 12 X 280 GR</v>
          </cell>
        </row>
        <row r="993">
          <cell r="A993">
            <v>627703</v>
          </cell>
          <cell r="B993" t="str">
            <v>EGGO WAFFLES BTRMILK 8 CT -Z 12 X 280 GR</v>
          </cell>
        </row>
        <row r="994">
          <cell r="A994">
            <v>627653</v>
          </cell>
          <cell r="B994" t="str">
            <v>EGGO WAFFLES CINN TOAST   8CT-Z 12 X 280 GR</v>
          </cell>
        </row>
        <row r="995">
          <cell r="A995">
            <v>6368104</v>
          </cell>
          <cell r="B995" t="str">
            <v>EGGO FRCH TST STIX CINN 12 X 270 GR</v>
          </cell>
        </row>
        <row r="996">
          <cell r="A996">
            <v>6466577</v>
          </cell>
          <cell r="B996" t="str">
            <v>EGGO WAFFLE STRAWBERRY 12 X 280 GR</v>
          </cell>
        </row>
        <row r="997">
          <cell r="A997">
            <v>6466585</v>
          </cell>
          <cell r="B997" t="str">
            <v>EGGO EGGOJI ORIGINAL 12 X 280 GR</v>
          </cell>
        </row>
        <row r="998">
          <cell r="A998">
            <v>6466593</v>
          </cell>
          <cell r="B998" t="str">
            <v>EGGO CHOCOLATE CHIP BANAN 12 X 280 GR</v>
          </cell>
        </row>
        <row r="999">
          <cell r="A999">
            <v>627588</v>
          </cell>
          <cell r="B999" t="str">
            <v>EGGO WAFFLE ORIGINAL 8CT  280G-Z 24 X 280 GR</v>
          </cell>
        </row>
        <row r="1000">
          <cell r="A1000">
            <v>6388912</v>
          </cell>
          <cell r="B1000" t="str">
            <v>EGGO THICK/FLUFFY ORIGINL -Z 8 X 330 GR</v>
          </cell>
        </row>
        <row r="1001">
          <cell r="A1001">
            <v>6388961</v>
          </cell>
          <cell r="B1001" t="str">
            <v>EGGO THICK/FLUFFY CIN/SGR -Z 8 X 330 GR</v>
          </cell>
        </row>
        <row r="1002">
          <cell r="A1002">
            <v>6410583</v>
          </cell>
          <cell r="B1002" t="str">
            <v>EGGO THICK/FLUFFY BLUEBRY 8 X 330 GR</v>
          </cell>
        </row>
        <row r="1003">
          <cell r="A1003">
            <v>6389589</v>
          </cell>
          <cell r="B1003" t="str">
            <v>EGGO BUTTERMILK PANCAKE   -Z 16 X 280 GR</v>
          </cell>
        </row>
        <row r="1004">
          <cell r="A1004">
            <v>6537385</v>
          </cell>
          <cell r="B1004" t="str">
            <v>EGGO BUTTERMILK PANCAKE   -Z 16 X 280 GR</v>
          </cell>
        </row>
        <row r="1005">
          <cell r="A1005">
            <v>114926</v>
          </cell>
          <cell r="B1005" t="str">
            <v>MCCN SUPRFR SWT POT PLNK  CUT-Z 12 X 454 GR</v>
          </cell>
        </row>
        <row r="1006">
          <cell r="A1006">
            <v>817288</v>
          </cell>
          <cell r="B1006" t="str">
            <v>MCCAIN XCRISPY SPICY SC       -Z 12 X 650 GR</v>
          </cell>
        </row>
        <row r="1007">
          <cell r="A1007">
            <v>812776</v>
          </cell>
          <cell r="B1007" t="str">
            <v>MCCAIN XCRISPY  STRT CUT  -Z 12 X 650 GR</v>
          </cell>
        </row>
        <row r="1008">
          <cell r="A1008">
            <v>2422236</v>
          </cell>
          <cell r="B1008" t="str">
            <v>MCCAIN GARLIC/RSMRY CRINK CUT 12 X 650 GR</v>
          </cell>
        </row>
        <row r="1009">
          <cell r="A1009">
            <v>313254</v>
          </cell>
          <cell r="B1009" t="str">
            <v>MCCN SUPERQCK 5MN SSTRNG  FRIES-Z 12 X 650 GR</v>
          </cell>
        </row>
        <row r="1010">
          <cell r="A1010">
            <v>812594</v>
          </cell>
          <cell r="B1010" t="str">
            <v>MCCAIN SUPERFRIES CRNKLE  CUT-Z 12 X 650 GR</v>
          </cell>
        </row>
        <row r="1011">
          <cell r="A1011">
            <v>812586</v>
          </cell>
          <cell r="B1011" t="str">
            <v>MCCAIN SUPERFRIES SRT CT  -Z 12 X 650 GR</v>
          </cell>
        </row>
        <row r="1012">
          <cell r="A1012">
            <v>6478820</v>
          </cell>
          <cell r="B1012" t="str">
            <v>MCCAIN SPRFRIE JMBO CRNKL CUT-Z 12 X 650 GR</v>
          </cell>
        </row>
        <row r="1013">
          <cell r="A1013">
            <v>101717</v>
          </cell>
          <cell r="B1013" t="str">
            <v>MCCN BRKFST POTATO PNCK 12 X 600 GR</v>
          </cell>
        </row>
        <row r="1014">
          <cell r="A1014">
            <v>812693</v>
          </cell>
          <cell r="B1014" t="str">
            <v>MCCAIN BRKFST HOMEFRIES   -Z 12 X 650 GR</v>
          </cell>
        </row>
        <row r="1015">
          <cell r="A1015">
            <v>6292452</v>
          </cell>
          <cell r="B1015" t="str">
            <v>MCCAIN PATTIES 9M ORIGINL -Z 12 X 600 GR</v>
          </cell>
        </row>
        <row r="1016">
          <cell r="A1016">
            <v>812685</v>
          </cell>
          <cell r="B1016" t="str">
            <v>MCCAIN SUPERSPIRAL -Z 12 X 650 GR</v>
          </cell>
        </row>
        <row r="1017">
          <cell r="A1017">
            <v>812578</v>
          </cell>
          <cell r="B1017" t="str">
            <v>MCCAIN SMILES-Z 12 X 650 GR</v>
          </cell>
        </row>
        <row r="1018">
          <cell r="A1018">
            <v>812677</v>
          </cell>
          <cell r="B1018" t="str">
            <v>MCCAIN SAVOURY WEDGES-Z 12 X 650 GR</v>
          </cell>
        </row>
        <row r="1019">
          <cell r="A1019">
            <v>812545</v>
          </cell>
          <cell r="B1019" t="str">
            <v>MCCAIN TASTI TATERS -Z 12 X 800 GR</v>
          </cell>
        </row>
        <row r="1020">
          <cell r="A1020">
            <v>6292445</v>
          </cell>
          <cell r="B1020" t="str">
            <v>MCCAIN SAVRY FRITES 9 MIN 12 X 600 GR</v>
          </cell>
        </row>
        <row r="1021">
          <cell r="A1021">
            <v>6425284</v>
          </cell>
          <cell r="B1021" t="str">
            <v>MCCAIN BISTRO 8MIN WAFFLE FRIES -Z 12 X 567 GR</v>
          </cell>
        </row>
        <row r="1022">
          <cell r="A1022">
            <v>6425268</v>
          </cell>
          <cell r="B1022" t="str">
            <v>MCCAIN BISTRO BEER BATTER FRIES -Z 12 X 624 GR</v>
          </cell>
        </row>
        <row r="1023">
          <cell r="A1023">
            <v>6524722</v>
          </cell>
          <cell r="B1023" t="str">
            <v>MCCAIN CHILI-GARLIC BITES  -Z 12 X 550 GR</v>
          </cell>
        </row>
        <row r="1024">
          <cell r="A1024">
            <v>6524714</v>
          </cell>
          <cell r="B1024" t="str">
            <v>MCCAIN MASALA FRIES -Z 12 X 650 GR</v>
          </cell>
        </row>
        <row r="1025">
          <cell r="A1025">
            <v>949198</v>
          </cell>
          <cell r="B1025" t="str">
            <v>BC SCALLOP CHDR/BACN POT 12 X 148 GR</v>
          </cell>
        </row>
        <row r="1026">
          <cell r="A1026">
            <v>949131</v>
          </cell>
          <cell r="B1026" t="str">
            <v>BC SCALLOP AU GRATIN POT 12 X 141 GR</v>
          </cell>
        </row>
        <row r="1027">
          <cell r="A1027">
            <v>949206</v>
          </cell>
          <cell r="B1027" t="str">
            <v>BC SCALLOP POTATO 12 X 141 GR</v>
          </cell>
        </row>
        <row r="1028">
          <cell r="A1028">
            <v>6439921</v>
          </cell>
          <cell r="B1028" t="str">
            <v>BC MASH POTATO HOMESTYLE 12 X 180 GR</v>
          </cell>
        </row>
        <row r="1029">
          <cell r="A1029">
            <v>6439897</v>
          </cell>
          <cell r="B1029" t="str">
            <v>BC MASH POTATO BUTR/HERB 12 X 215 GR</v>
          </cell>
        </row>
        <row r="1030">
          <cell r="A1030">
            <v>6439913</v>
          </cell>
          <cell r="B1030" t="str">
            <v>BC MASH POTATO RST GLIC 12 X 215 GR</v>
          </cell>
        </row>
        <row r="1031">
          <cell r="A1031">
            <v>485649</v>
          </cell>
          <cell r="B1031" t="str">
            <v>CLVR LEAF SALMON SALAD 24 X 78 GR</v>
          </cell>
        </row>
        <row r="1032">
          <cell r="A1032">
            <v>423897</v>
          </cell>
          <cell r="B1032" t="str">
            <v>CLVR LEAF TUNA OLIVE OIL 24 X 85 GR</v>
          </cell>
        </row>
        <row r="1033">
          <cell r="A1033">
            <v>723221</v>
          </cell>
          <cell r="B1033" t="str">
            <v>CLVR LEAF TUNA TOM/BASIL 24 X 85 GR</v>
          </cell>
        </row>
        <row r="1034">
          <cell r="A1034">
            <v>485631</v>
          </cell>
          <cell r="B1034" t="str">
            <v>CLVR LEAF TUNA DILL/LEMON 24 X 85 GR</v>
          </cell>
        </row>
        <row r="1035">
          <cell r="A1035">
            <v>268763</v>
          </cell>
          <cell r="B1035" t="str">
            <v>CLVR LEAF TUNA SPC THAI   CHILI 24 X 85 GR</v>
          </cell>
        </row>
        <row r="1036">
          <cell r="A1036">
            <v>723288</v>
          </cell>
          <cell r="B1036" t="str">
            <v>CLVR LEAF TUNA LEM/PEPPER 24 X 85 GR</v>
          </cell>
        </row>
        <row r="1037">
          <cell r="A1037">
            <v>230508</v>
          </cell>
          <cell r="B1037" t="str">
            <v>C/LEAF FLAKE LT TUNA WTR 24 X 120 GR</v>
          </cell>
        </row>
        <row r="1038">
          <cell r="A1038">
            <v>452748</v>
          </cell>
          <cell r="B1038" t="str">
            <v>C/LEAF CHUNK LT TUNA/WATR 24 X 120 GR</v>
          </cell>
        </row>
        <row r="1039">
          <cell r="A1039">
            <v>317487</v>
          </cell>
          <cell r="B1039" t="str">
            <v>C/LEAF LW/SOD FLK LT TUNA 24 X 120 GR</v>
          </cell>
        </row>
        <row r="1040">
          <cell r="A1040">
            <v>6324081</v>
          </cell>
          <cell r="B1040" t="str">
            <v>BRUNSWICK SARDINE FILLETS IN OIL 18 X 100 GR</v>
          </cell>
        </row>
        <row r="1041">
          <cell r="A1041">
            <v>973040</v>
          </cell>
          <cell r="B1041" t="str">
            <v>BRUNSWICK SARD  FILLET    L/PEP 18 X 100 GR</v>
          </cell>
        </row>
        <row r="1042">
          <cell r="A1042">
            <v>771923</v>
          </cell>
          <cell r="B1042" t="str">
            <v>BRUNSWICK KIPPERED SARDIN   FILLET 18 X 100 GR</v>
          </cell>
        </row>
        <row r="1043">
          <cell r="A1043">
            <v>771956</v>
          </cell>
          <cell r="B1043" t="str">
            <v>BRUNSWICK GOLD  SMOK SARD  FIL 18 X 92 GR</v>
          </cell>
        </row>
        <row r="1044">
          <cell r="A1044">
            <v>6324107</v>
          </cell>
          <cell r="B1044" t="str">
            <v>BRUNSWICK SARDINE FILLETS IN WATER 18 X 100 GR</v>
          </cell>
        </row>
        <row r="1045">
          <cell r="A1045">
            <v>952853</v>
          </cell>
          <cell r="B1045" t="str">
            <v>C/LEAF L/SOD SOCKEYE      SALMON 24 X 213 GR</v>
          </cell>
        </row>
        <row r="1046">
          <cell r="A1046">
            <v>104539</v>
          </cell>
          <cell r="B1046" t="str">
            <v>C/LEAF RED SOCKEYE SALMON 24 X 213 GR</v>
          </cell>
        </row>
        <row r="1047">
          <cell r="A1047">
            <v>6446744</v>
          </cell>
          <cell r="B1047" t="str">
            <v>C.LEAF TUNA IN OLIVE OIL  3X80G 8 X 3 EA</v>
          </cell>
        </row>
        <row r="1048">
          <cell r="A1048">
            <v>6446785</v>
          </cell>
          <cell r="B1048" t="str">
            <v>C.LEAF TUNA OLV OIL+CHILI 3X80G 8 X 3 EA</v>
          </cell>
        </row>
        <row r="1049">
          <cell r="A1049">
            <v>6420384</v>
          </cell>
          <cell r="B1049" t="str">
            <v>CG GRAN MAPLE ALMD 6 X 600 GR</v>
          </cell>
        </row>
        <row r="1050">
          <cell r="A1050">
            <v>6420368</v>
          </cell>
          <cell r="B1050" t="str">
            <v>CG GRAN BLUE CRANBRY 6 X 600 GR</v>
          </cell>
        </row>
        <row r="1051">
          <cell r="A1051">
            <v>6420376</v>
          </cell>
          <cell r="B1051" t="str">
            <v>CG GRAN DOUBLE CHOC 6 X 600 GR</v>
          </cell>
        </row>
        <row r="1052">
          <cell r="A1052">
            <v>2415941</v>
          </cell>
          <cell r="B1052" t="str">
            <v>C.GOLD QUICK OATS 8 X 2.25 KG</v>
          </cell>
        </row>
        <row r="1053">
          <cell r="A1053">
            <v>2416121</v>
          </cell>
          <cell r="B1053" t="str">
            <v>C.GOLD SLOW COOK OATS 8 X 2.25 KG</v>
          </cell>
        </row>
        <row r="1054">
          <cell r="A1054">
            <v>117911</v>
          </cell>
          <cell r="B1054" t="str">
            <v>C.GOLD PNUT BUTTER LIGHT 12 X 1 KG</v>
          </cell>
        </row>
        <row r="1055">
          <cell r="A1055">
            <v>2421055</v>
          </cell>
          <cell r="B1055" t="str">
            <v>C.GOLD PNUT BUTTER SMOOTH 12 X 1 KG</v>
          </cell>
        </row>
        <row r="1056">
          <cell r="A1056">
            <v>2421071</v>
          </cell>
          <cell r="B1056" t="str">
            <v>C.GOLD PNUT BUTTER CRHY 12 X 1 KG</v>
          </cell>
        </row>
        <row r="1057">
          <cell r="A1057">
            <v>826560</v>
          </cell>
          <cell r="B1057" t="str">
            <v>C.GOLD CHOC HAZELNUT SPRD 6 X 725 GR</v>
          </cell>
        </row>
        <row r="1058">
          <cell r="A1058">
            <v>6398853</v>
          </cell>
          <cell r="B1058" t="str">
            <v>CG PURE RHU  HASK SPRD 12 X 340 ML</v>
          </cell>
        </row>
        <row r="1059">
          <cell r="A1059">
            <v>6398812</v>
          </cell>
          <cell r="B1059" t="str">
            <v>CG PURE STRAWBERRY  SPRD 12 X 340 ML</v>
          </cell>
        </row>
        <row r="1060">
          <cell r="A1060">
            <v>6398846</v>
          </cell>
          <cell r="B1060" t="str">
            <v>CG PURE RASP SPRD 12 X 340 ML</v>
          </cell>
        </row>
        <row r="1061">
          <cell r="A1061">
            <v>6398804</v>
          </cell>
          <cell r="B1061" t="str">
            <v>CG PURE STN BERRY SPRD 12 X 340 ML</v>
          </cell>
        </row>
        <row r="1062">
          <cell r="A1062">
            <v>6475552</v>
          </cell>
          <cell r="B1062" t="str">
            <v>CG PURE BLBRY BUCK SPRD 12 X 340 ML</v>
          </cell>
        </row>
        <row r="1063">
          <cell r="A1063">
            <v>6324990</v>
          </cell>
          <cell r="B1063" t="str">
            <v>CG PURE NSA STOON BRY     SPRD 12 X 360 ML</v>
          </cell>
        </row>
        <row r="1064">
          <cell r="A1064">
            <v>6325054</v>
          </cell>
          <cell r="B1064" t="str">
            <v>CG PURE NSA RASP SPRD 12 X 360 ML</v>
          </cell>
        </row>
        <row r="1065">
          <cell r="A1065">
            <v>6453690</v>
          </cell>
          <cell r="B1065" t="str">
            <v>CG TABLE SYRUP ORIGINAL 6 X 710 ML</v>
          </cell>
        </row>
        <row r="1066">
          <cell r="A1066">
            <v>6453708</v>
          </cell>
          <cell r="B1066" t="str">
            <v>CG TABLE SYRUP BUT FLAVOR 6 X 710 ML</v>
          </cell>
        </row>
        <row r="1067">
          <cell r="A1067">
            <v>306746</v>
          </cell>
          <cell r="B1067" t="str">
            <v>C.GOLD COMPLETE REG PANCK MIX 12 X 905 GR</v>
          </cell>
        </row>
        <row r="1068">
          <cell r="A1068">
            <v>306878</v>
          </cell>
          <cell r="B1068" t="str">
            <v>C.GOLD COMP BTTRMLK PCAKE MIX 12 X 905 GR</v>
          </cell>
        </row>
        <row r="1069">
          <cell r="A1069">
            <v>2421444</v>
          </cell>
          <cell r="B1069" t="str">
            <v>GAROFALO GF GNOCCHI 6 X 400 GR</v>
          </cell>
        </row>
        <row r="1070">
          <cell r="A1070">
            <v>2474831</v>
          </cell>
          <cell r="B1070" t="str">
            <v>GAROFALO GF GNOCCO SRDO 12 X 400 GR</v>
          </cell>
        </row>
        <row r="1071">
          <cell r="A1071">
            <v>6413744</v>
          </cell>
          <cell r="B1071" t="str">
            <v>GAROFALO GF FUSILLI 12 X 400 GR</v>
          </cell>
        </row>
        <row r="1072">
          <cell r="A1072">
            <v>6504161</v>
          </cell>
          <cell r="B1072" t="str">
            <v>GAROFALO FARFALLE GF 12 X 400 GR</v>
          </cell>
        </row>
        <row r="1073">
          <cell r="A1073">
            <v>2474757</v>
          </cell>
          <cell r="B1073" t="str">
            <v>GAROFALO GF SPAGHETTI 15 X 400 GR</v>
          </cell>
        </row>
        <row r="1074">
          <cell r="A1074">
            <v>2474815</v>
          </cell>
          <cell r="B1074" t="str">
            <v>GAROFALO GF MAFALDA CORT 8 X 400 GR</v>
          </cell>
        </row>
        <row r="1075">
          <cell r="A1075">
            <v>786350</v>
          </cell>
          <cell r="B1075" t="str">
            <v>LARABAR APPLE 5PK GF 8 X 225 GR</v>
          </cell>
        </row>
        <row r="1076">
          <cell r="A1076">
            <v>786400</v>
          </cell>
          <cell r="B1076" t="str">
            <v>LARABAR PEA BUT 5PK GF 8 X 240 GR</v>
          </cell>
        </row>
        <row r="1077">
          <cell r="A1077">
            <v>371807</v>
          </cell>
          <cell r="B1077" t="str">
            <v>LARABAR PEA BUT CH CHIP   5PK GF 8 X 225 GR</v>
          </cell>
        </row>
        <row r="1078">
          <cell r="A1078">
            <v>2418051</v>
          </cell>
          <cell r="B1078" t="str">
            <v>LARABAR COCONUT CREAM 5PK GF 8 X 240 GR</v>
          </cell>
        </row>
        <row r="1079">
          <cell r="A1079">
            <v>6281216</v>
          </cell>
          <cell r="B1079" t="str">
            <v>NV CRHY OAT N HNY 30PK 6 X 690 GR</v>
          </cell>
        </row>
        <row r="1080">
          <cell r="A1080">
            <v>6517973</v>
          </cell>
          <cell r="B1080" t="str">
            <v>NV CRNCH GRNL BAR OAT HNY 6 X 630 GR</v>
          </cell>
        </row>
        <row r="1081">
          <cell r="A1081">
            <v>6281190</v>
          </cell>
          <cell r="B1081" t="str">
            <v>NV S&amp;S FAM PEANUT 15PK 8 X 525 GR</v>
          </cell>
        </row>
        <row r="1082">
          <cell r="A1082">
            <v>6281208</v>
          </cell>
          <cell r="B1082" t="str">
            <v>NV S&amp;S DARK CHOC 15PK 8 X 525 GR</v>
          </cell>
        </row>
        <row r="1083">
          <cell r="A1083">
            <v>6438576</v>
          </cell>
          <cell r="B1083" t="str">
            <v>NV TRL MIX FRUIT/NUT 15CT 8 X 525 GR</v>
          </cell>
        </row>
        <row r="1084">
          <cell r="A1084">
            <v>6307748</v>
          </cell>
          <cell r="B1084" t="str">
            <v>GM REESE PUFF CRL BAR 4 X 385 GR</v>
          </cell>
        </row>
        <row r="1085">
          <cell r="A1085">
            <v>6498364</v>
          </cell>
          <cell r="B1085" t="str">
            <v>LARABAR SPECIAL EDITION   5CT 8 X 225 GR</v>
          </cell>
        </row>
        <row r="1086">
          <cell r="A1086">
            <v>6333587</v>
          </cell>
          <cell r="B1086" t="str">
            <v>FRT GUSHERS FAM PACK GF 6 X 368 GR</v>
          </cell>
        </row>
        <row r="1087">
          <cell r="A1087">
            <v>6518260</v>
          </cell>
          <cell r="B1087" t="str">
            <v>MOTTS FRTSATIONS ASST FRT 6 X 498 GR</v>
          </cell>
        </row>
        <row r="1088">
          <cell r="A1088">
            <v>6364962</v>
          </cell>
          <cell r="B1088" t="str">
            <v>PURITAN IRISH STEW 410G 24 X 410 GR</v>
          </cell>
        </row>
        <row r="1089">
          <cell r="A1089">
            <v>6364970</v>
          </cell>
          <cell r="B1089" t="str">
            <v>PURITAN BEEF STEW 410G 24 X 410 GR</v>
          </cell>
        </row>
        <row r="1090">
          <cell r="A1090">
            <v>6364988</v>
          </cell>
          <cell r="B1090" t="str">
            <v>PURITAN MEAT BALL STEW    410G 24 X 410 GR</v>
          </cell>
        </row>
        <row r="1091">
          <cell r="A1091">
            <v>6477392</v>
          </cell>
          <cell r="B1091" t="str">
            <v>HUNTS TOM HEIRLOOM CRUSH  796ML 12 X 796 ML</v>
          </cell>
        </row>
        <row r="1092">
          <cell r="A1092">
            <v>6477483</v>
          </cell>
          <cell r="B1092" t="str">
            <v>HUNTS HRLM DICED ITLN SPC  796ML 12 X 796 ML</v>
          </cell>
        </row>
        <row r="1093">
          <cell r="A1093">
            <v>6477327</v>
          </cell>
          <cell r="B1093" t="str">
            <v>HUNTS HRLM DICED TOMATOES  796ML 12 X 796 ML</v>
          </cell>
        </row>
        <row r="1094">
          <cell r="A1094">
            <v>6344931</v>
          </cell>
          <cell r="B1094" t="str">
            <v>BEN BASMATI RICE 1.6KG 6 X 1.6 KG</v>
          </cell>
        </row>
        <row r="1095">
          <cell r="A1095">
            <v>6344956</v>
          </cell>
          <cell r="B1095" t="str">
            <v>BEN LONG GRN RICE PERFECT 1.6KG 12 X 1.6 KG</v>
          </cell>
        </row>
        <row r="1096">
          <cell r="A1096">
            <v>344663</v>
          </cell>
          <cell r="B1096" t="str">
            <v>KR GRATED PARMESAN CHEESE 12 X 250 GR</v>
          </cell>
        </row>
        <row r="1097">
          <cell r="A1097">
            <v>300053</v>
          </cell>
          <cell r="B1097" t="str">
            <v>KR GRTD LT 100% PARM CHSE 12 X 250 GR</v>
          </cell>
        </row>
        <row r="1098">
          <cell r="A1098">
            <v>6413926</v>
          </cell>
          <cell r="B1098" t="str">
            <v>BEN CONVERTED RICE 2.2KG 8 X 2.2 KG</v>
          </cell>
        </row>
        <row r="1099">
          <cell r="A1099">
            <v>6413918</v>
          </cell>
          <cell r="B1099" t="str">
            <v>BEN WHOLE GRAIN BROWN RCE 2.2KG 8 X 2.2 KG</v>
          </cell>
        </row>
        <row r="1100">
          <cell r="A1100">
            <v>373829</v>
          </cell>
          <cell r="B1100" t="str">
            <v>KNORR CHKN BOU CUBES 24 X 69 GR</v>
          </cell>
        </row>
        <row r="1101">
          <cell r="A1101">
            <v>373779</v>
          </cell>
          <cell r="B1101" t="str">
            <v>KNORR BEEF BOU CUBES 24 X 63 GR</v>
          </cell>
        </row>
        <row r="1102">
          <cell r="A1102">
            <v>134254</v>
          </cell>
          <cell r="B1102" t="str">
            <v>KNORR VEGETABLE SOUP MIX 12 X 40 GR</v>
          </cell>
        </row>
        <row r="1103">
          <cell r="A1103">
            <v>146076</v>
          </cell>
          <cell r="B1103" t="str">
            <v>KNORR CRM OF LEEK SOUP MX 12 X 77 GR</v>
          </cell>
        </row>
        <row r="1104">
          <cell r="A1104">
            <v>170118</v>
          </cell>
          <cell r="B1104" t="str">
            <v>KNORR ONION SOUP MIX 12 X 55 GR</v>
          </cell>
        </row>
        <row r="1105">
          <cell r="A1105">
            <v>879221</v>
          </cell>
          <cell r="B1105" t="str">
            <v>KNORR CRM OF MUSH SOUP    MIX 12 X 71 GR</v>
          </cell>
        </row>
        <row r="1106">
          <cell r="A1106">
            <v>865667</v>
          </cell>
          <cell r="B1106" t="str">
            <v>LIPTON CHKN NOODLE SOUP 2 24 X 2 EA</v>
          </cell>
        </row>
        <row r="1107">
          <cell r="A1107">
            <v>162073</v>
          </cell>
          <cell r="B1107" t="str">
            <v>LIPTON TOM VEG SOUP 24 X 2 EA</v>
          </cell>
        </row>
        <row r="1108">
          <cell r="A1108">
            <v>162057</v>
          </cell>
          <cell r="B1108" t="str">
            <v>LIPT BEEF VEG NDLE SOUP 24 X 2 EA</v>
          </cell>
        </row>
        <row r="1109">
          <cell r="A1109">
            <v>263194</v>
          </cell>
          <cell r="B1109" t="str">
            <v>LIPT CKN NDLE 25% LESS SA 24 X 2 EA</v>
          </cell>
        </row>
        <row r="1110">
          <cell r="A1110">
            <v>249235</v>
          </cell>
          <cell r="B1110" t="str">
            <v>KNORR ONION SOUP MIX 2'S 24 X 2 EA</v>
          </cell>
        </row>
        <row r="1111">
          <cell r="A1111">
            <v>243527</v>
          </cell>
          <cell r="B1111" t="str">
            <v>LIPT CUP SOUP CHKN NDLE 24 X 4 EA</v>
          </cell>
        </row>
        <row r="1112">
          <cell r="A1112">
            <v>464271</v>
          </cell>
          <cell r="B1112" t="str">
            <v>LIPT CUP SOUP CHKN/SUPRM 24 X 4 EA</v>
          </cell>
        </row>
        <row r="1113">
          <cell r="A1113">
            <v>713578</v>
          </cell>
          <cell r="B1113" t="str">
            <v>OEP LARGE SOFT TORTILLA 18 X 334 GR</v>
          </cell>
        </row>
        <row r="1114">
          <cell r="A1114">
            <v>713602</v>
          </cell>
          <cell r="B1114" t="str">
            <v>OEP MEDIUM SOFT TORTILLA 18 X 297 GR</v>
          </cell>
        </row>
        <row r="1115">
          <cell r="A1115">
            <v>298505</v>
          </cell>
          <cell r="B1115" t="str">
            <v>OEP SMART FIESTA TORTILLA 18 X 311 GR</v>
          </cell>
        </row>
        <row r="1116">
          <cell r="A1116">
            <v>6498711</v>
          </cell>
          <cell r="B1116" t="str">
            <v>OEP CRUNCHY TACO SHELLS   18EA 12 X 191 GR</v>
          </cell>
        </row>
        <row r="1117">
          <cell r="A1117">
            <v>196170</v>
          </cell>
          <cell r="B1117" t="str">
            <v>OEP CRUNCHY TACO SHELLS   12EA 12 X 125 GR</v>
          </cell>
        </row>
        <row r="1118">
          <cell r="A1118">
            <v>905513</v>
          </cell>
          <cell r="B1118" t="str">
            <v>OEP STAND N'STUFF SHELL 12 X 133 GR</v>
          </cell>
        </row>
        <row r="1119">
          <cell r="A1119">
            <v>831669</v>
          </cell>
          <cell r="B1119" t="str">
            <v>OEP SOFT TORTILLA BOWL 8 X 189 GR</v>
          </cell>
        </row>
        <row r="1120">
          <cell r="A1120">
            <v>848341</v>
          </cell>
          <cell r="B1120" t="str">
            <v>OEP CHEESY BLASTED SHELLS 12 X 153 GR</v>
          </cell>
        </row>
        <row r="1121">
          <cell r="A1121">
            <v>6498703</v>
          </cell>
          <cell r="B1121" t="str">
            <v>OEP ZESTY RANCH SHELLS 12 X 153 GR</v>
          </cell>
        </row>
        <row r="1122">
          <cell r="A1122">
            <v>6536056</v>
          </cell>
          <cell r="B1122" t="str">
            <v>OEP BOLD JALAPENO CHEDDAR SHELLS 12 X 153 GR</v>
          </cell>
        </row>
        <row r="1123">
          <cell r="A1123">
            <v>6382279</v>
          </cell>
          <cell r="B1123" t="str">
            <v>OEP TORTILLA POCKETS 8CT 5 X 238 GR</v>
          </cell>
        </row>
        <row r="1124">
          <cell r="A1124">
            <v>143362</v>
          </cell>
          <cell r="B1124" t="str">
            <v>STAGG DYNAMITE HOT CHILI 12 X 425 GR</v>
          </cell>
        </row>
        <row r="1125">
          <cell r="A1125">
            <v>143461</v>
          </cell>
          <cell r="B1125" t="str">
            <v>STAGG CLASSIQUE CHILI 12 X 425 GR</v>
          </cell>
        </row>
        <row r="1126">
          <cell r="A1126">
            <v>925479</v>
          </cell>
          <cell r="B1126" t="str">
            <v>STAGG CHILI SILVERADO BF 12 X 425 GR</v>
          </cell>
        </row>
        <row r="1127">
          <cell r="A1127">
            <v>811877</v>
          </cell>
          <cell r="B1127" t="str">
            <v>UNICO CHICK PEAS 24 X 540 ML</v>
          </cell>
        </row>
        <row r="1128">
          <cell r="A1128">
            <v>811851</v>
          </cell>
          <cell r="B1128" t="str">
            <v>UNICO RED KIDNEY BEANS 24 X 540 ML</v>
          </cell>
        </row>
        <row r="1129">
          <cell r="A1129">
            <v>811943</v>
          </cell>
          <cell r="B1129" t="str">
            <v>UNICO ROMANO BEANS 24 X 540 ML</v>
          </cell>
        </row>
        <row r="1130">
          <cell r="A1130">
            <v>811927</v>
          </cell>
          <cell r="B1130" t="str">
            <v>UNICO BLACK BEANS 24 X 540 ML</v>
          </cell>
        </row>
        <row r="1131">
          <cell r="A1131">
            <v>811935</v>
          </cell>
          <cell r="B1131" t="str">
            <v>UNICO BEAN MEDLEY 24 X 540 ML</v>
          </cell>
        </row>
        <row r="1132">
          <cell r="A1132">
            <v>812040</v>
          </cell>
          <cell r="B1132" t="str">
            <v>UNICO LENTILS 24 X 540 ML</v>
          </cell>
        </row>
        <row r="1133">
          <cell r="A1133">
            <v>142034</v>
          </cell>
          <cell r="B1133" t="str">
            <v>C/G KETTLE COOK PNUT R&amp;S 12 X 275 GR</v>
          </cell>
        </row>
        <row r="1134">
          <cell r="A1134">
            <v>149088</v>
          </cell>
          <cell r="B1134" t="str">
            <v>C/G KETTLE COOK PNUT SLT  &amp; BLK PEP 12 X 275 GR</v>
          </cell>
        </row>
        <row r="1135">
          <cell r="A1135">
            <v>149112</v>
          </cell>
          <cell r="B1135" t="str">
            <v>C/G KETTLE COOK PNUT LIME &amp; CHILLI 12 X 275 GR</v>
          </cell>
        </row>
        <row r="1136">
          <cell r="A1136">
            <v>149138</v>
          </cell>
          <cell r="B1136" t="str">
            <v>C/G KETTLE COOK PNUT      JALAPENO 12 X 275 GR</v>
          </cell>
        </row>
        <row r="1137">
          <cell r="A1137">
            <v>6280341</v>
          </cell>
          <cell r="B1137" t="str">
            <v>C.GOLD BBQ PEANUTS 12 X 300 GR</v>
          </cell>
        </row>
        <row r="1138">
          <cell r="A1138">
            <v>6280499</v>
          </cell>
          <cell r="B1138" t="str">
            <v>C.GOLD P/NUTS ROAST &amp; SLT 12 X 300 GR</v>
          </cell>
        </row>
        <row r="1139">
          <cell r="A1139">
            <v>6280382</v>
          </cell>
          <cell r="B1139" t="str">
            <v>C.GOLD P/NUTS ROAST &amp; UNS 12 X 300 GR</v>
          </cell>
        </row>
        <row r="1140">
          <cell r="A1140">
            <v>6368682</v>
          </cell>
          <cell r="B1140" t="str">
            <v>CG OLYMPIC TRAIL MIX 6 X 700 GR</v>
          </cell>
        </row>
        <row r="1141">
          <cell r="A1141">
            <v>6368724</v>
          </cell>
          <cell r="B1141" t="str">
            <v>CG SWEET SOUTHERN HEAT TR MIX 6 X 750 GR</v>
          </cell>
        </row>
        <row r="1142">
          <cell r="A1142">
            <v>6368732</v>
          </cell>
          <cell r="B1142" t="str">
            <v>CG SIERRA MOUNTAIN TRAIL  MIX 6 X 750 GR</v>
          </cell>
        </row>
        <row r="1143">
          <cell r="A1143">
            <v>416180</v>
          </cell>
          <cell r="B1143" t="str">
            <v>DARE WAGON WHEELS RASPBRY 12 X 360 GR</v>
          </cell>
        </row>
        <row r="1144">
          <cell r="A1144">
            <v>416172</v>
          </cell>
          <cell r="B1144" t="str">
            <v>DARE WAGON WHEELS ORIGINL 12 X 315 GR</v>
          </cell>
        </row>
        <row r="1145">
          <cell r="A1145">
            <v>111591</v>
          </cell>
          <cell r="B1145" t="str">
            <v>DARE VIVA PUFF RASPBERRY 12 X 300 GR</v>
          </cell>
        </row>
        <row r="1146">
          <cell r="A1146">
            <v>219972</v>
          </cell>
          <cell r="B1146" t="str">
            <v>DARE VIVA PUFF STRAWBERRY 12 X 300 GR</v>
          </cell>
        </row>
        <row r="1147">
          <cell r="A1147">
            <v>623819</v>
          </cell>
          <cell r="B1147" t="str">
            <v>BEAR PAWS BIRTHDAY CAKE 12 X 168 GR</v>
          </cell>
        </row>
        <row r="1148">
          <cell r="A1148">
            <v>2444578</v>
          </cell>
          <cell r="B1148" t="str">
            <v>BEAR PAWS CHOCOLATE CHIP 12 X 240 GR</v>
          </cell>
        </row>
        <row r="1149">
          <cell r="A1149">
            <v>2444651</v>
          </cell>
          <cell r="B1149" t="str">
            <v>DARE BEAR PAWS APPLE 12 X 240 GR</v>
          </cell>
        </row>
        <row r="1150">
          <cell r="A1150">
            <v>2444636</v>
          </cell>
          <cell r="B1150" t="str">
            <v>DARE BEAR PAWS  BROWNIE 12 X 240 GR</v>
          </cell>
        </row>
        <row r="1151">
          <cell r="A1151">
            <v>2444594</v>
          </cell>
          <cell r="B1151" t="str">
            <v>DARE BEAR PAWS BANANA 12 X 240 GR</v>
          </cell>
        </row>
        <row r="1152">
          <cell r="A1152">
            <v>6228928</v>
          </cell>
          <cell r="B1152" t="str">
            <v>BEAR PAW CHOC SANDWICH 12 X 168 GR</v>
          </cell>
        </row>
        <row r="1153">
          <cell r="A1153">
            <v>6351456</v>
          </cell>
          <cell r="B1153" t="str">
            <v>BEAR PAWS RAINBOW CHIP 12 X 240 GR</v>
          </cell>
        </row>
        <row r="1154">
          <cell r="A1154">
            <v>6490437</v>
          </cell>
          <cell r="B1154" t="str">
            <v>BP VEG &amp; FRT MIXED BERRY 12 X 168 GR</v>
          </cell>
        </row>
        <row r="1155">
          <cell r="A1155">
            <v>6532428</v>
          </cell>
          <cell r="B1155" t="str">
            <v>BEAR PAWS ACTIVE BLUEBRRY 12 X 175 GR</v>
          </cell>
        </row>
        <row r="1156">
          <cell r="A1156">
            <v>6532402</v>
          </cell>
          <cell r="B1156" t="str">
            <v>BEAR PAWS ACTVE DBL CHOCO 12 X 175 GR</v>
          </cell>
        </row>
        <row r="1157">
          <cell r="A1157">
            <v>6535223</v>
          </cell>
          <cell r="B1157" t="str">
            <v>BEAR PAWS APPLE 12 X 210 GR</v>
          </cell>
        </row>
        <row r="1158">
          <cell r="A1158">
            <v>6535207</v>
          </cell>
          <cell r="B1158" t="str">
            <v>BEAR PAWS BANANA 12 X 210 GR</v>
          </cell>
        </row>
        <row r="1159">
          <cell r="A1159">
            <v>6535231</v>
          </cell>
          <cell r="B1159" t="str">
            <v>BEAR PAWS RAINBOW 12 X 210 GR</v>
          </cell>
        </row>
        <row r="1160">
          <cell r="A1160">
            <v>6535215</v>
          </cell>
          <cell r="B1160" t="str">
            <v>BEAR PAWS  BROWNIE 12 X 210 GR</v>
          </cell>
        </row>
        <row r="1161">
          <cell r="A1161">
            <v>6535199</v>
          </cell>
          <cell r="B1161" t="str">
            <v>BEAR PAWS CHOCOLATE CHIP 12 X 210 GR</v>
          </cell>
        </row>
        <row r="1162">
          <cell r="A1162">
            <v>596031</v>
          </cell>
          <cell r="B1162" t="str">
            <v>REESE PNT BTTR CUP MINIS 12 X 230 GR</v>
          </cell>
        </row>
        <row r="1163">
          <cell r="A1163">
            <v>711614</v>
          </cell>
          <cell r="B1163" t="str">
            <v>HERSHEY KISSES MLK CHOC 12 X 200 GR</v>
          </cell>
        </row>
        <row r="1164">
          <cell r="A1164">
            <v>342345</v>
          </cell>
          <cell r="B1164" t="str">
            <v>REESE PNT BTTR CUPS MINI 12 X 210 GR</v>
          </cell>
        </row>
        <row r="1165">
          <cell r="A1165">
            <v>470351</v>
          </cell>
          <cell r="B1165" t="str">
            <v>HSY SKOR MINIS 191G 12 X 191 GR</v>
          </cell>
        </row>
        <row r="1166">
          <cell r="A1166">
            <v>500603</v>
          </cell>
          <cell r="B1166" t="str">
            <v>HSY REESE PCS  POUCH 12 X 230 GR</v>
          </cell>
        </row>
        <row r="1167">
          <cell r="A1167">
            <v>596106</v>
          </cell>
          <cell r="B1167" t="str">
            <v>YORK PEPPERMNT PATTY 12 X 200 GR</v>
          </cell>
        </row>
        <row r="1168">
          <cell r="A1168">
            <v>6258891</v>
          </cell>
          <cell r="B1168" t="str">
            <v>HSY O HNRY PNT BTTR BITES 12 X 180 GR</v>
          </cell>
        </row>
        <row r="1169">
          <cell r="A1169">
            <v>6300610</v>
          </cell>
          <cell r="B1169" t="str">
            <v>REESE THINS    MLK CHOC 12 X 165 GR</v>
          </cell>
        </row>
        <row r="1170">
          <cell r="A1170">
            <v>6300628</v>
          </cell>
          <cell r="B1170" t="str">
            <v>REESE THINS    DRK CHOC 12 X 165 GR</v>
          </cell>
        </row>
        <row r="1171">
          <cell r="A1171">
            <v>6300644</v>
          </cell>
          <cell r="B1171" t="str">
            <v>REESE THINS    WHTE CHOC 12 X 165 GR</v>
          </cell>
        </row>
        <row r="1172">
          <cell r="A1172">
            <v>6391841</v>
          </cell>
          <cell r="B1172" t="str">
            <v>HSY CKY N CRME MINI 12 X 160 GR</v>
          </cell>
        </row>
        <row r="1173">
          <cell r="A1173">
            <v>6426662</v>
          </cell>
          <cell r="B1173" t="str">
            <v>HSY O HNRY STND UP POUCH 12 X 230 GR</v>
          </cell>
        </row>
        <row r="1174">
          <cell r="A1174">
            <v>6427322</v>
          </cell>
          <cell r="B1174" t="str">
            <v>HSY REESE'S PUFF STUFF    MINI PCH 12 X 163 GR</v>
          </cell>
        </row>
        <row r="1175">
          <cell r="A1175">
            <v>6489538</v>
          </cell>
          <cell r="B1175" t="str">
            <v>REESE NOUGAT   SNACK SIZE 12 X 170 GR</v>
          </cell>
        </row>
        <row r="1176">
          <cell r="A1176">
            <v>6496863</v>
          </cell>
          <cell r="B1176" t="str">
            <v>LOWNEY BRIDGE  MIX POUCH 12 X 200 GR</v>
          </cell>
        </row>
        <row r="1177">
          <cell r="A1177">
            <v>6515332</v>
          </cell>
          <cell r="B1177" t="str">
            <v>REESE'S CUPS   MINI WHITE 12 X 185 GR</v>
          </cell>
        </row>
        <row r="1178">
          <cell r="A1178">
            <v>6524144</v>
          </cell>
          <cell r="B1178" t="str">
            <v>REESE DIPPED   ANIMAL     CRCKRS -P 12 X 160 GR</v>
          </cell>
        </row>
        <row r="1179">
          <cell r="A1179">
            <v>6524219</v>
          </cell>
          <cell r="B1179" t="str">
            <v>REESE PIECES 12 X 185 GR</v>
          </cell>
        </row>
        <row r="1180">
          <cell r="A1180">
            <v>6524201</v>
          </cell>
          <cell r="B1180" t="str">
            <v>REESE MNITURES 12 X 185 GR</v>
          </cell>
        </row>
        <row r="1181">
          <cell r="A1181">
            <v>2437424</v>
          </cell>
          <cell r="B1181" t="str">
            <v>BROOKSIDE ACAI BLUEBERRY 12 X 235 GR</v>
          </cell>
        </row>
        <row r="1182">
          <cell r="A1182">
            <v>6396030</v>
          </cell>
          <cell r="B1182" t="str">
            <v>BROOKSIDE MLK  ALMONDS    -P 12 X 210 GR</v>
          </cell>
        </row>
        <row r="1183">
          <cell r="A1183">
            <v>6470462</v>
          </cell>
          <cell r="B1183" t="str">
            <v>BROOKSIDE BLD ORNG PEACH 12 X 235 GR</v>
          </cell>
        </row>
        <row r="1184">
          <cell r="A1184">
            <v>284828</v>
          </cell>
          <cell r="B1184" t="str">
            <v>HSY GLOSETTE   RSNS CLLO 18 X 275 GR</v>
          </cell>
        </row>
        <row r="1185">
          <cell r="A1185">
            <v>6300685</v>
          </cell>
          <cell r="B1185" t="str">
            <v>HERSHEY COOK N CREM PREZ  -P 12 X 170 GR</v>
          </cell>
        </row>
        <row r="1186">
          <cell r="A1186">
            <v>6300677</v>
          </cell>
          <cell r="B1186" t="str">
            <v>HERSHEY MILK   DIP PRETZ 12 X 170 GR</v>
          </cell>
        </row>
        <row r="1187">
          <cell r="A1187">
            <v>6524177</v>
          </cell>
          <cell r="B1187" t="str">
            <v>REESE CUPS W/   CARAMEL   -P 10 X 170 GR</v>
          </cell>
        </row>
        <row r="1188">
          <cell r="A1188">
            <v>113217</v>
          </cell>
          <cell r="B1188" t="str">
            <v>HSY SKOR MULTI 18 X 4 EA</v>
          </cell>
        </row>
        <row r="1189">
          <cell r="A1189">
            <v>113241</v>
          </cell>
          <cell r="B1189" t="str">
            <v>HERSHEY ALMND  MLTI 4'S 18 X 4 EA</v>
          </cell>
        </row>
        <row r="1190">
          <cell r="A1190">
            <v>498261</v>
          </cell>
          <cell r="B1190" t="str">
            <v>HSY REESE PBC   MLTI 4 12 X 4 EA</v>
          </cell>
        </row>
        <row r="1191">
          <cell r="A1191">
            <v>498071</v>
          </cell>
          <cell r="B1191" t="str">
            <v>HSY EATMORE     MLTI 4'S 12 X 4 EA</v>
          </cell>
        </row>
        <row r="1192">
          <cell r="A1192">
            <v>498246</v>
          </cell>
          <cell r="B1192" t="str">
            <v>HSY OH HENRY    MLTI 4 12 X 4 EA</v>
          </cell>
        </row>
        <row r="1193">
          <cell r="A1193">
            <v>644997</v>
          </cell>
          <cell r="B1193" t="str">
            <v>O/SPRAY CRAN/CHERRY CKTL 8 X 1.89 LT</v>
          </cell>
        </row>
        <row r="1194">
          <cell r="A1194">
            <v>497248</v>
          </cell>
          <cell r="B1194" t="str">
            <v>O/SPRAY CRAN/POM COCKTAIL 8 X 1.89 LT</v>
          </cell>
        </row>
        <row r="1195">
          <cell r="A1195">
            <v>171447</v>
          </cell>
          <cell r="B1195" t="str">
            <v>O/SPRAY DIET CRAN CKTL 8 X 1.89 LT</v>
          </cell>
        </row>
        <row r="1196">
          <cell r="A1196">
            <v>819565</v>
          </cell>
          <cell r="B1196" t="str">
            <v>O/SPRAY RUBY RED/GRAPEFRT CKTL 8 X 1.89 LT</v>
          </cell>
        </row>
        <row r="1197">
          <cell r="A1197">
            <v>977926</v>
          </cell>
          <cell r="B1197" t="str">
            <v>O/SPRAY CRAN CKTL 8 X 1.89 LT</v>
          </cell>
        </row>
        <row r="1198">
          <cell r="A1198">
            <v>819037</v>
          </cell>
          <cell r="B1198" t="str">
            <v>O/SPRAY CRAN/RASP CKTL 8 X 1.89 LT</v>
          </cell>
        </row>
        <row r="1199">
          <cell r="A1199">
            <v>824672</v>
          </cell>
          <cell r="B1199" t="str">
            <v>O/SPRAY CRAN/GRAPE CKTL 8 X 1.89 LT</v>
          </cell>
        </row>
        <row r="1200">
          <cell r="A1200">
            <v>585257</v>
          </cell>
          <cell r="B1200" t="str">
            <v>O/SPRAY CRAN/RASP LO/CAL  CKTL 8 X 1.89 LT</v>
          </cell>
        </row>
        <row r="1201">
          <cell r="A1201">
            <v>2455533</v>
          </cell>
          <cell r="B1201" t="str">
            <v>O/SPRY DIET CRN/CHRY CKTL 8 X 1.89 LT</v>
          </cell>
        </row>
        <row r="1202">
          <cell r="A1202">
            <v>558767</v>
          </cell>
          <cell r="B1202" t="str">
            <v>O/SPRAY CRAN/PNAPPLE CKTL 8 X 1.89 LT</v>
          </cell>
        </row>
        <row r="1203">
          <cell r="A1203">
            <v>558791</v>
          </cell>
          <cell r="B1203" t="str">
            <v>O/SPRAY CRAN/PNAPPLE DIET 8 X 1.89 LT</v>
          </cell>
        </row>
        <row r="1204">
          <cell r="A1204">
            <v>6525364</v>
          </cell>
          <cell r="B1204" t="str">
            <v>O/SPRAY DIET CRN POM CKTL 8 X 1.89 LT</v>
          </cell>
        </row>
        <row r="1205">
          <cell r="A1205">
            <v>6525356</v>
          </cell>
          <cell r="B1205" t="str">
            <v>O/SPRAY CRAN MANGO CKTAIL 8 X 1.89 LT</v>
          </cell>
        </row>
        <row r="1206">
          <cell r="A1206">
            <v>182790</v>
          </cell>
          <cell r="B1206" t="str">
            <v>O/SPRAY WHITE/CRAN CKTL 8 X 1.89 LT</v>
          </cell>
        </row>
        <row r="1207">
          <cell r="A1207">
            <v>603498</v>
          </cell>
          <cell r="B1207" t="str">
            <v>S/RYPE SLIM BLUEBRY BURST 6 X 1.36 LT</v>
          </cell>
        </row>
        <row r="1208">
          <cell r="A1208">
            <v>603506</v>
          </cell>
          <cell r="B1208" t="str">
            <v>S/RYPE SLIM TROP MANGO 6 X 1.36 LT</v>
          </cell>
        </row>
        <row r="1209">
          <cell r="A1209">
            <v>6272033</v>
          </cell>
          <cell r="B1209" t="str">
            <v>S/RYPE SLIM PINK GRPFRUIT 6 X 1.36 LT</v>
          </cell>
        </row>
        <row r="1210">
          <cell r="A1210">
            <v>6446132</v>
          </cell>
          <cell r="B1210" t="str">
            <v>DM ON ICE STRAWBERRY DRGN FRT 6 X 1.89 LT</v>
          </cell>
        </row>
        <row r="1211">
          <cell r="A1211">
            <v>6446157</v>
          </cell>
          <cell r="B1211" t="str">
            <v>DM ON ICE PEACH LYCHEE 6 X 1.89 LT</v>
          </cell>
        </row>
        <row r="1212">
          <cell r="A1212">
            <v>6419998</v>
          </cell>
          <cell r="B1212" t="str">
            <v>ALLENS CRAN RASP COCKTAIL  1.89L 6 X 1.89 LT</v>
          </cell>
        </row>
        <row r="1213">
          <cell r="A1213">
            <v>6419980</v>
          </cell>
          <cell r="B1213" t="str">
            <v>ALLENS CRANBERRY COCKTAIL  1.89L 6 X 1.89 LT</v>
          </cell>
        </row>
        <row r="1214">
          <cell r="A1214">
            <v>280206</v>
          </cell>
          <cell r="B1214" t="str">
            <v>CASCADE PLATNUM FRSH 39CT 6 X 39 EA</v>
          </cell>
        </row>
        <row r="1215">
          <cell r="A1215">
            <v>648295</v>
          </cell>
          <cell r="B1215" t="str">
            <v>CASCADE COMPLET FRSH 48CT 6 X 48 EA</v>
          </cell>
        </row>
        <row r="1216">
          <cell r="A1216">
            <v>6464978</v>
          </cell>
          <cell r="B1216" t="str">
            <v>CASCADE PLAT PLUS LEM     30CT 6 X 30 EA</v>
          </cell>
        </row>
        <row r="1217">
          <cell r="A1217">
            <v>6395867</v>
          </cell>
          <cell r="B1217" t="str">
            <v>CASCADE AP PLT +FRSH 6 X 30 EA</v>
          </cell>
        </row>
        <row r="1218">
          <cell r="A1218">
            <v>712364</v>
          </cell>
          <cell r="B1218" t="str">
            <v>CASCADE ORIG FRESH 6 X 60 EA</v>
          </cell>
        </row>
        <row r="1219">
          <cell r="A1219">
            <v>6329007</v>
          </cell>
          <cell r="B1219" t="str">
            <v>CG TWL 6RL ADJ/S 72SHT 4 X 6 RL</v>
          </cell>
        </row>
        <row r="1220">
          <cell r="A1220">
            <v>6431258</v>
          </cell>
          <cell r="B1220" t="str">
            <v>CG FACIAL TISS 6PK 81SHT 8 X 6 EA</v>
          </cell>
        </row>
        <row r="1221">
          <cell r="A1221">
            <v>6513055</v>
          </cell>
          <cell r="B1221" t="str">
            <v>CG TWL 3=6RL 128SHT 8 X 3 RL</v>
          </cell>
        </row>
        <row r="1222">
          <cell r="A1222">
            <v>6364673</v>
          </cell>
          <cell r="B1222" t="str">
            <v>DAWN ULTRA ANTI BAC ORNGE 473ML 10 X 473 ML</v>
          </cell>
        </row>
        <row r="1223">
          <cell r="A1223">
            <v>6364566</v>
          </cell>
          <cell r="B1223" t="str">
            <v>DAWN ULTRA ORIGINAL 10 X 473 ML</v>
          </cell>
        </row>
        <row r="1224">
          <cell r="A1224">
            <v>6364731</v>
          </cell>
          <cell r="B1224" t="str">
            <v>DAWN PLAT DISH REFRESH    431ML 10 X 431 ML</v>
          </cell>
        </row>
        <row r="1225">
          <cell r="A1225">
            <v>6396915</v>
          </cell>
          <cell r="B1225" t="str">
            <v>DAWN ULTR DISH LEMON OXI 10 X 431 ML</v>
          </cell>
        </row>
        <row r="1226">
          <cell r="A1226">
            <v>216713</v>
          </cell>
          <cell r="B1226" t="str">
            <v>FRISKIES CHEF'S BLEND 1 X 7.5 KG</v>
          </cell>
        </row>
        <row r="1227">
          <cell r="A1227">
            <v>6240923</v>
          </cell>
          <cell r="B1227" t="str">
            <v>FRISKIES 7 FLAVOUR CAT FD 1 X 7.26 KG</v>
          </cell>
        </row>
        <row r="1228">
          <cell r="A1228">
            <v>6518336</v>
          </cell>
          <cell r="B1228" t="str">
            <v>FRISKIES GRLRS TNDR CRNCY 1 X 7.5 KG</v>
          </cell>
        </row>
        <row r="1229">
          <cell r="A1229">
            <v>6270805</v>
          </cell>
          <cell r="B1229" t="str">
            <v>TIDY CATS GLADE CLR SPR 1 X 5.44 KG</v>
          </cell>
        </row>
        <row r="1230">
          <cell r="A1230">
            <v>6270797</v>
          </cell>
          <cell r="B1230" t="str">
            <v>TIDY CATS 4IN1 LIGHT WT 1 X 5.44 KG</v>
          </cell>
        </row>
        <row r="1231">
          <cell r="A1231">
            <v>6270789</v>
          </cell>
          <cell r="B1231" t="str">
            <v>TIDYCATS 24/7 LIGHTWGHT 1 X 5.44 KG</v>
          </cell>
        </row>
        <row r="1232">
          <cell r="A1232">
            <v>595421</v>
          </cell>
          <cell r="B1232" t="str">
            <v>FRISKIES SHRED TURK/CHSE 24 X 156 GR</v>
          </cell>
        </row>
        <row r="1233">
          <cell r="A1233">
            <v>595397</v>
          </cell>
          <cell r="B1233" t="str">
            <v>FRISKIES SALM  CHKN W/GVY 24 X 156 GR</v>
          </cell>
        </row>
        <row r="1234">
          <cell r="A1234">
            <v>895656</v>
          </cell>
          <cell r="B1234" t="str">
            <v>FRSK SHD OCEAN WHTFH TUNA 24 X 156 GR</v>
          </cell>
        </row>
        <row r="1235">
          <cell r="A1235">
            <v>6373195</v>
          </cell>
          <cell r="B1235" t="str">
            <v>FRISKIES INDOOR CKN&amp;TURK 24 X 156 GR</v>
          </cell>
        </row>
        <row r="1236">
          <cell r="A1236">
            <v>119545</v>
          </cell>
          <cell r="B1236" t="str">
            <v>FRISKIES CHUNK CHKN CT FD 24 X 156 GR</v>
          </cell>
        </row>
        <row r="1237">
          <cell r="A1237">
            <v>417709</v>
          </cell>
          <cell r="B1237" t="str">
            <v>FRISKIES CHCKN CATFOOD 24 X 156 GR</v>
          </cell>
        </row>
        <row r="1238">
          <cell r="A1238">
            <v>225268</v>
          </cell>
          <cell r="B1238" t="str">
            <v>FRISKIES SALMON CATFOOD 24 X 156 GR</v>
          </cell>
        </row>
        <row r="1239">
          <cell r="A1239">
            <v>6373187</v>
          </cell>
          <cell r="B1239" t="str">
            <v>FRISKIES CHEFS DINNER 24 X 156 GR</v>
          </cell>
        </row>
        <row r="1240">
          <cell r="A1240">
            <v>472340</v>
          </cell>
          <cell r="B1240" t="str">
            <v>FRISKIES SEAFD SUPREME 24 X 156 GR</v>
          </cell>
        </row>
        <row r="1241">
          <cell r="A1241">
            <v>129205</v>
          </cell>
          <cell r="B1241" t="str">
            <v>FRISKIES PRIME TRKY FILLT 24 X 156 GR</v>
          </cell>
        </row>
        <row r="1242">
          <cell r="A1242">
            <v>6415954</v>
          </cell>
          <cell r="B1242" t="str">
            <v>FRISKIES PATE  TURKEY GIB 24 X 156 GR</v>
          </cell>
        </row>
        <row r="1243">
          <cell r="A1243">
            <v>184556</v>
          </cell>
          <cell r="B1243" t="str">
            <v>FRISKIES SHRED CHKN GRAVY 24 X 156 GR</v>
          </cell>
        </row>
        <row r="1244">
          <cell r="A1244">
            <v>924159</v>
          </cell>
          <cell r="B1244" t="str">
            <v>FRISKIES XTRA GRVY TURKY 24 X 156 GR</v>
          </cell>
        </row>
        <row r="1245">
          <cell r="A1245">
            <v>924175</v>
          </cell>
          <cell r="B1245" t="str">
            <v>FRISKIES SCESATN CHK&amp;TURK 24 X 156 GR</v>
          </cell>
        </row>
        <row r="1246">
          <cell r="A1246">
            <v>470708</v>
          </cell>
          <cell r="B1246" t="str">
            <v>ALPO COOKOUT CLASSIC 7.2 1 X 7.2 KG</v>
          </cell>
        </row>
        <row r="1247">
          <cell r="A1247">
            <v>6422893</v>
          </cell>
          <cell r="B1247" t="str">
            <v>CG PURE PEPPERONI PINSA   PZZA-Z 12 X 420 GR</v>
          </cell>
        </row>
        <row r="1248">
          <cell r="A1248">
            <v>6422869</v>
          </cell>
          <cell r="B1248" t="str">
            <v>CG PURE MARGHERITA PINSA  PZZA -Z 12 X 450 GR</v>
          </cell>
        </row>
        <row r="1249">
          <cell r="A1249">
            <v>6422901</v>
          </cell>
          <cell r="B1249" t="str">
            <v>CG PURE 3 MEAT PINSA PIZA  -Z 12 X 440 GR</v>
          </cell>
        </row>
        <row r="1250">
          <cell r="A1250">
            <v>6235493</v>
          </cell>
          <cell r="B1250" t="str">
            <v>C.GOLD ORIGINAL RICE CRKR 12 X 100 GR</v>
          </cell>
        </row>
        <row r="1251">
          <cell r="A1251">
            <v>6235535</v>
          </cell>
          <cell r="B1251" t="str">
            <v>C.GOLD SLT/PEPR RICE CRKR 12 X 100 GR</v>
          </cell>
        </row>
        <row r="1252">
          <cell r="A1252">
            <v>6235527</v>
          </cell>
          <cell r="B1252" t="str">
            <v>C.GOLD SESAME RICE CRKER 12 X 100 GR</v>
          </cell>
        </row>
        <row r="1253">
          <cell r="A1253">
            <v>6388474</v>
          </cell>
          <cell r="B1253" t="str">
            <v>C.GOLD CHEESE RICE CRKER 12 X 100 GR</v>
          </cell>
        </row>
        <row r="1254">
          <cell r="A1254">
            <v>6372825</v>
          </cell>
          <cell r="B1254" t="str">
            <v>CAMP RTS CRM O MUSHROOM 12 X 515 ML</v>
          </cell>
        </row>
        <row r="1255">
          <cell r="A1255">
            <v>6372833</v>
          </cell>
          <cell r="B1255" t="str">
            <v>CAMP RTS GDN MINESTRONE 12 X 515 ML</v>
          </cell>
        </row>
        <row r="1256">
          <cell r="A1256">
            <v>6372841</v>
          </cell>
          <cell r="B1256" t="str">
            <v>CAMP RTS HRBD CKN WLD      RICE 12 X 515 ML</v>
          </cell>
        </row>
        <row r="1257">
          <cell r="A1257">
            <v>6373039</v>
          </cell>
          <cell r="B1257" t="str">
            <v>CAMP RTS CHKN NOODLE 12 X 515 ML</v>
          </cell>
        </row>
        <row r="1258">
          <cell r="A1258">
            <v>6373013</v>
          </cell>
          <cell r="B1258" t="str">
            <v>CAMP RTS NEW ENG CLAM     CHOW 12 X 515 ML</v>
          </cell>
        </row>
        <row r="1259">
          <cell r="A1259">
            <v>6372858</v>
          </cell>
          <cell r="B1259" t="str">
            <v>CAMP RTS ITLN WEDDING 12 X 515 ML</v>
          </cell>
        </row>
        <row r="1260">
          <cell r="A1260">
            <v>6373047</v>
          </cell>
          <cell r="B1260" t="str">
            <v>CAMP RTS CRMY TOMATO 12 X 515 ML</v>
          </cell>
        </row>
        <row r="1261">
          <cell r="A1261">
            <v>6373021</v>
          </cell>
          <cell r="B1261" t="str">
            <v>CAMP RTS VEG BEEF 12 X 515 ML</v>
          </cell>
        </row>
        <row r="1262">
          <cell r="A1262">
            <v>6468078</v>
          </cell>
          <cell r="B1262" t="str">
            <v>CAMP RTS THAI CHCKN CURRY 12 X 515 ML</v>
          </cell>
        </row>
        <row r="1263">
          <cell r="A1263">
            <v>6532972</v>
          </cell>
          <cell r="B1263" t="str">
            <v>CAMP RTS BUTTERNUT SQUASH 12 X 510 ML</v>
          </cell>
        </row>
        <row r="1264">
          <cell r="A1264">
            <v>342014</v>
          </cell>
          <cell r="B1264" t="str">
            <v>CENTSIBLE CHOCOLATE CREME COOKIES 12 X 900 GR</v>
          </cell>
        </row>
        <row r="1265">
          <cell r="A1265">
            <v>356717</v>
          </cell>
          <cell r="B1265" t="str">
            <v>CENTSIBLE VANILLA CREME   COOKIES 12 X 900 GR</v>
          </cell>
        </row>
        <row r="1266">
          <cell r="A1266">
            <v>358010</v>
          </cell>
          <cell r="B1266" t="str">
            <v>CENTSIBLE DUPLEX CREME    COOKIES 12 X 900 GR</v>
          </cell>
        </row>
        <row r="1267">
          <cell r="A1267">
            <v>6367957</v>
          </cell>
          <cell r="B1267" t="str">
            <v>C/GLD W/FLAKED TUNA CAT   FOOD 12 X 85 GR</v>
          </cell>
        </row>
        <row r="1268">
          <cell r="A1268">
            <v>6367999</v>
          </cell>
          <cell r="B1268" t="str">
            <v>C/GLD CHUNK OF CHIC CAT   FOOD 12 X 85 GR</v>
          </cell>
        </row>
        <row r="1269">
          <cell r="A1269">
            <v>6368013</v>
          </cell>
          <cell r="B1269" t="str">
            <v>C/GLD CHICKN &amp; TUNA CAT   FOOD 12 X 85 GR</v>
          </cell>
        </row>
        <row r="1270">
          <cell r="A1270">
            <v>6367965</v>
          </cell>
          <cell r="B1270" t="str">
            <v>C/GLD CHICK &amp;  LIVER CAT  FOOD 12 X 85 GR</v>
          </cell>
        </row>
        <row r="1271">
          <cell r="A1271">
            <v>6368005</v>
          </cell>
          <cell r="B1271" t="str">
            <v>C/GLD W/TUNA &amp; WHITE FISH CAT FOOD 12 X 85 GR</v>
          </cell>
        </row>
        <row r="1272">
          <cell r="A1272">
            <v>6390041</v>
          </cell>
          <cell r="B1272" t="str">
            <v>CG SCP SCNT ANTIB CAT LIT 1 X 18 KG</v>
          </cell>
        </row>
        <row r="1273">
          <cell r="A1273">
            <v>622100</v>
          </cell>
          <cell r="B1273" t="str">
            <v>C.GOLD 3 FLAVOUR CAT FD 1 X 8 KG</v>
          </cell>
        </row>
        <row r="1274">
          <cell r="A1274">
            <v>2448017</v>
          </cell>
          <cell r="B1274" t="str">
            <v>CG PURE CHICK &amp; OAT LARGE DOG FOOD 1 X 11.5 KG</v>
          </cell>
        </row>
        <row r="1275">
          <cell r="A1275">
            <v>6343941</v>
          </cell>
          <cell r="B1275" t="str">
            <v>CG PURE FISH &amp; OATMEAL DG FOOD 1 X 11.4 KG</v>
          </cell>
        </row>
        <row r="1276">
          <cell r="A1276">
            <v>6402382</v>
          </cell>
          <cell r="B1276" t="str">
            <v>CG PURE PORK &amp; STOON BRY  DOG 10 X 200 GR</v>
          </cell>
        </row>
        <row r="1277">
          <cell r="A1277">
            <v>6402416</v>
          </cell>
          <cell r="B1277" t="str">
            <v>CG PURE PORK TRAINERS DOG 10 X 200 GR</v>
          </cell>
        </row>
        <row r="1278">
          <cell r="A1278">
            <v>6402200</v>
          </cell>
          <cell r="B1278" t="str">
            <v>CG PURE BEEF &amp; BLUEBERRY  DOG 10 X 200 GR</v>
          </cell>
        </row>
        <row r="1279">
          <cell r="A1279">
            <v>6402408</v>
          </cell>
          <cell r="B1279" t="str">
            <v>CG PURE BEEF TRAINERS DOG 10 X 200 GR</v>
          </cell>
        </row>
        <row r="1280">
          <cell r="A1280">
            <v>6402432</v>
          </cell>
          <cell r="B1280" t="str">
            <v>CG PURE BEEF LIVER CHEWS 8 X 150 GR</v>
          </cell>
        </row>
        <row r="1281">
          <cell r="A1281">
            <v>6402424</v>
          </cell>
          <cell r="B1281" t="str">
            <v>CG PURE CHKN TRAINERS DOG 10 X 175 GR</v>
          </cell>
        </row>
        <row r="1282">
          <cell r="A1282">
            <v>6409544</v>
          </cell>
          <cell r="B1282" t="str">
            <v>CG PURE COD SKIN CUBES 8 X 170 GR</v>
          </cell>
        </row>
        <row r="1283">
          <cell r="A1283">
            <v>6525760</v>
          </cell>
          <cell r="B1283" t="str">
            <v>C.GOLD RED KIDNEY BEAN 12 X 540 ML</v>
          </cell>
        </row>
        <row r="1284">
          <cell r="A1284">
            <v>6525927</v>
          </cell>
          <cell r="B1284" t="str">
            <v>C.GOLD PURE RED KIDNEY NO SALT 12 X 540 ML</v>
          </cell>
        </row>
        <row r="1285">
          <cell r="A1285">
            <v>587519</v>
          </cell>
          <cell r="B1285" t="str">
            <v>C.GOLD CHICK PEAS 12 X 540 ML</v>
          </cell>
        </row>
        <row r="1286">
          <cell r="A1286">
            <v>587543</v>
          </cell>
          <cell r="B1286" t="str">
            <v>C.GOLD BLACK BEANS 12 X 540 ML</v>
          </cell>
        </row>
        <row r="1287">
          <cell r="A1287">
            <v>587568</v>
          </cell>
          <cell r="B1287" t="str">
            <v>C.GOLD RED KIDNEY BEANS 12 X 540 ML</v>
          </cell>
        </row>
        <row r="1288">
          <cell r="A1288">
            <v>107219</v>
          </cell>
          <cell r="B1288" t="str">
            <v>C.GOLD LENTILS 12 X 540 ML</v>
          </cell>
        </row>
        <row r="1289">
          <cell r="A1289">
            <v>107300</v>
          </cell>
          <cell r="B1289" t="str">
            <v>C.GOLD PURE CHICK PEAS N/ SALT 12 X 540 ML</v>
          </cell>
        </row>
        <row r="1290">
          <cell r="A1290">
            <v>107391</v>
          </cell>
          <cell r="B1290" t="str">
            <v>C.GOLD PURE BLACK BEAN N/ SALT 12 X 540 ML</v>
          </cell>
        </row>
        <row r="1291">
          <cell r="A1291">
            <v>108209</v>
          </cell>
          <cell r="B1291" t="str">
            <v>C.GOLD RED KIDNEY BEAN IN SCE 24 X 398 ML</v>
          </cell>
        </row>
        <row r="1292">
          <cell r="A1292">
            <v>6349286</v>
          </cell>
          <cell r="B1292" t="str">
            <v>C.GOLD BEANS W/PORK MOLAS SCE 24 X 398 ML</v>
          </cell>
        </row>
        <row r="1293">
          <cell r="A1293">
            <v>6349328</v>
          </cell>
          <cell r="B1293" t="str">
            <v>C.GOLD BEANS W/MAPLE SYRP 24 X 398 ML</v>
          </cell>
        </row>
        <row r="1294">
          <cell r="A1294">
            <v>6349310</v>
          </cell>
          <cell r="B1294" t="str">
            <v>C.GOLD BEANS W/TOMATO SCE 24 X 398 ML</v>
          </cell>
        </row>
        <row r="1295">
          <cell r="A1295">
            <v>6349278</v>
          </cell>
          <cell r="B1295" t="str">
            <v>C.GOLD BEANS W/PORK W/TOM SCE 24 X 398 ML</v>
          </cell>
        </row>
        <row r="1296">
          <cell r="A1296">
            <v>2432805</v>
          </cell>
          <cell r="B1296" t="str">
            <v>C.GOLD ONION SOUP MIX 2EA 24 X 57 GR</v>
          </cell>
        </row>
        <row r="1297">
          <cell r="A1297">
            <v>2432797</v>
          </cell>
          <cell r="B1297" t="str">
            <v>C.GOLD CHKN NDL MIX 2EA 24 X 128 GR</v>
          </cell>
        </row>
        <row r="1298">
          <cell r="A1298">
            <v>914002</v>
          </cell>
          <cell r="B1298" t="str">
            <v>C.GOLD 2% COTTAGE CHS-C 6 X 500 GR</v>
          </cell>
        </row>
        <row r="1299">
          <cell r="A1299">
            <v>6204630</v>
          </cell>
          <cell r="B1299" t="str">
            <v>C.GOLD LEMONADE 1.89L 6 X 1.89 LT</v>
          </cell>
        </row>
        <row r="1300">
          <cell r="A1300">
            <v>6204622</v>
          </cell>
          <cell r="B1300" t="str">
            <v>C.GOLD LEMONADE AND TEA   1.89L 6 X 1.89 LT</v>
          </cell>
        </row>
        <row r="1301">
          <cell r="A1301">
            <v>2490936</v>
          </cell>
          <cell r="B1301" t="str">
            <v>C.GOLD CRANBERRY COCKTAIL 6 X 1.89 LT</v>
          </cell>
        </row>
        <row r="1302">
          <cell r="A1302">
            <v>2491074</v>
          </cell>
          <cell r="B1302" t="str">
            <v>C.GOLD DIET CRAN COCKTAIL 6 X 1.89 LT</v>
          </cell>
        </row>
        <row r="1303">
          <cell r="A1303">
            <v>2487205</v>
          </cell>
          <cell r="B1303" t="str">
            <v>C.GOLD CRAN/RASPBRY CKTL 6 X 1.89 LT</v>
          </cell>
        </row>
        <row r="1304">
          <cell r="A1304">
            <v>6535926</v>
          </cell>
          <cell r="B1304" t="str">
            <v>C.GOLD CRAN/CHERRY CCKTL   1.89L 6 X 1.89 LT</v>
          </cell>
        </row>
        <row r="1305">
          <cell r="A1305">
            <v>6385652</v>
          </cell>
          <cell r="B1305" t="str">
            <v>C.GOLD 100% CRAN/RASP JC  BLND 1.89 8 X 1.89 LT</v>
          </cell>
        </row>
        <row r="1306">
          <cell r="A1306">
            <v>6385587</v>
          </cell>
          <cell r="B1306" t="str">
            <v>C.GOLD 100% CRANBRY JC    BLND 1.89 8 X 1.89 LT</v>
          </cell>
        </row>
        <row r="1307">
          <cell r="A1307">
            <v>6385595</v>
          </cell>
          <cell r="B1307" t="str">
            <v>C.GOLD 100% CRAN/GRAPE JC BLND 1.89 8 X 1.89 LT</v>
          </cell>
        </row>
        <row r="1308">
          <cell r="A1308">
            <v>6385629</v>
          </cell>
          <cell r="B1308" t="str">
            <v>C.GOLD DIET CRAN COCKTAIL 1.89L 8 X 1.89 LT</v>
          </cell>
        </row>
        <row r="1309">
          <cell r="A1309">
            <v>6385645</v>
          </cell>
          <cell r="B1309" t="str">
            <v>C.GOLD CRAN/CHERRY CCKTL  1.89L 8 X 1.89 LT</v>
          </cell>
        </row>
        <row r="1310">
          <cell r="A1310">
            <v>6385611</v>
          </cell>
          <cell r="B1310" t="str">
            <v>C.GOLD CRANBERRY COCKTAIL 1.89L 8 X 1.89 LT</v>
          </cell>
        </row>
        <row r="1311">
          <cell r="A1311">
            <v>6385603</v>
          </cell>
          <cell r="B1311" t="str">
            <v>C.GOLD  CRAN/RASPBRY CKTL 1.89L 8 X 1.89 LT</v>
          </cell>
        </row>
        <row r="1312">
          <cell r="A1312">
            <v>6385637</v>
          </cell>
          <cell r="B1312" t="str">
            <v>C.GOLD RUBY RED GRPFRUIT  CKTL 1.89 8 X 1.89 LT</v>
          </cell>
        </row>
        <row r="1313">
          <cell r="A1313">
            <v>864082</v>
          </cell>
          <cell r="B1313" t="str">
            <v>C.GLD CHNK LIGHT TUNA WTR SKIP 24 X 120 GR</v>
          </cell>
        </row>
        <row r="1314">
          <cell r="A1314">
            <v>864066</v>
          </cell>
          <cell r="B1314" t="str">
            <v>C.GLD FLKE LIGHT TUNA WTR SKIP 24 X 120 GR</v>
          </cell>
        </row>
        <row r="1315">
          <cell r="A1315">
            <v>974972</v>
          </cell>
          <cell r="B1315" t="str">
            <v>C.GLD CHNK LHT L/SODIUM   TUNA WTR 24 X 120 GR</v>
          </cell>
        </row>
        <row r="1316">
          <cell r="A1316">
            <v>975136</v>
          </cell>
          <cell r="B1316" t="str">
            <v>C.GLD FLK LITE SPICY THAI CHILI 24 X 85 GR</v>
          </cell>
        </row>
        <row r="1317">
          <cell r="A1317">
            <v>975177</v>
          </cell>
          <cell r="B1317" t="str">
            <v>C.GLD FLK LITE LEMON PPR  TUNA 24 X 85 GR</v>
          </cell>
        </row>
        <row r="1318">
          <cell r="A1318">
            <v>975193</v>
          </cell>
          <cell r="B1318" t="str">
            <v>C.GLD FLK LITE LEMON DILL TUNA 24 X 85 GR</v>
          </cell>
        </row>
        <row r="1319">
          <cell r="A1319">
            <v>6454599</v>
          </cell>
          <cell r="B1319" t="str">
            <v>CO-OP GOLD CRINKLE FRIES  -Z 12 X 750 GR</v>
          </cell>
        </row>
        <row r="1320">
          <cell r="A1320">
            <v>6454615</v>
          </cell>
          <cell r="B1320" t="str">
            <v>CO-OP GOLD SHSTRING FRIES  -Z 12 X 750 GR</v>
          </cell>
        </row>
        <row r="1321">
          <cell r="A1321">
            <v>6454623</v>
          </cell>
          <cell r="B1321" t="str">
            <v>C.GOLD ST CUT SKIN ON FRY  -Z 12 X 750 GR</v>
          </cell>
        </row>
        <row r="1322">
          <cell r="A1322">
            <v>6435556</v>
          </cell>
          <cell r="B1322" t="str">
            <v>C.GOLD ORIGINAL   MARSHM 12 X 400 GR</v>
          </cell>
        </row>
        <row r="1323">
          <cell r="A1323">
            <v>6435523</v>
          </cell>
          <cell r="B1323" t="str">
            <v>C.GOLD MINI WHITE MARSHM 12 X 400 GR</v>
          </cell>
        </row>
        <row r="1324">
          <cell r="A1324">
            <v>6435549</v>
          </cell>
          <cell r="B1324" t="str">
            <v>C.GOLD MINI FRUIT MARSHM 12 X 400 GR</v>
          </cell>
        </row>
        <row r="1325">
          <cell r="A1325">
            <v>6451439</v>
          </cell>
          <cell r="B1325" t="str">
            <v>C.GOLD CHKN BCN FLDBRD 12 -Z 12 X 343 GR</v>
          </cell>
        </row>
        <row r="1326">
          <cell r="A1326">
            <v>6451413</v>
          </cell>
          <cell r="B1326" t="str">
            <v>C.GOLD PEPP FLATBREAD 12  -Z 12 X 330 GR</v>
          </cell>
        </row>
        <row r="1327">
          <cell r="A1327">
            <v>6451421</v>
          </cell>
          <cell r="B1327" t="str">
            <v>C.GOLD CAPRESE FLATBRD 12  -Z 12 X 310 GR</v>
          </cell>
        </row>
        <row r="1328">
          <cell r="A1328">
            <v>6451306</v>
          </cell>
          <cell r="B1328" t="str">
            <v>C.GOLD PEPPRONI PIZZA 10  -Z 12 X 370 GR</v>
          </cell>
        </row>
        <row r="1329">
          <cell r="A1329">
            <v>6451397</v>
          </cell>
          <cell r="B1329" t="str">
            <v>C.GOLD DELUXE PIZZA 10     -Z 12 X 403 GR</v>
          </cell>
        </row>
        <row r="1330">
          <cell r="A1330">
            <v>6451389</v>
          </cell>
          <cell r="B1330" t="str">
            <v>C.GOLD 4 MEAT PIZZA 10    -Z 12 X 390 GR</v>
          </cell>
        </row>
        <row r="1331">
          <cell r="A1331">
            <v>6451363</v>
          </cell>
          <cell r="B1331" t="str">
            <v>C.GOLD CHEESE  PIZZA 10   -Z 12 X 363 GR</v>
          </cell>
        </row>
        <row r="1332">
          <cell r="A1332">
            <v>6451371</v>
          </cell>
          <cell r="B1332" t="str">
            <v>C.GOLD HAWAIIAN PIZZA 10   -Z 12 X 403 GR</v>
          </cell>
        </row>
        <row r="1333">
          <cell r="A1333">
            <v>6451405</v>
          </cell>
          <cell r="B1333" t="str">
            <v>C.GOLD MARGHERITA PZA 10  -Z 12 X 373 GR</v>
          </cell>
        </row>
        <row r="1334">
          <cell r="A1334">
            <v>6378822</v>
          </cell>
          <cell r="B1334" t="str">
            <v>CG NONHYDRO SOFT MARG 850  -C 12 X 850 GR</v>
          </cell>
        </row>
        <row r="1335">
          <cell r="A1335">
            <v>6380026</v>
          </cell>
          <cell r="B1335" t="str">
            <v>CG OLIVE OIL MARG  850G   -C 12 X 850 GR</v>
          </cell>
        </row>
        <row r="1336">
          <cell r="A1336">
            <v>790147</v>
          </cell>
          <cell r="B1336" t="str">
            <v>C.GOLD POT/CHDR PEROGY-Z 13 X 907 GR</v>
          </cell>
        </row>
        <row r="1337">
          <cell r="A1337">
            <v>790113</v>
          </cell>
          <cell r="B1337" t="str">
            <v>C.GOLD POT/BACON PEROGY-Z 13 X 907 GR</v>
          </cell>
        </row>
        <row r="1338">
          <cell r="A1338">
            <v>6435564</v>
          </cell>
          <cell r="B1338" t="str">
            <v>CG PROC CHSE THN SLC 20'S  -C 24 X 400 GR</v>
          </cell>
        </row>
        <row r="1339">
          <cell r="A1339">
            <v>6435200</v>
          </cell>
          <cell r="B1339" t="str">
            <v>CG PROC CHSE REG SLC 14'S  -C 24 X 400 GR</v>
          </cell>
        </row>
        <row r="1340">
          <cell r="A1340">
            <v>281154</v>
          </cell>
          <cell r="B1340" t="str">
            <v>C.GOLD RED SOCKEYE SALMON 24 X 213 GR</v>
          </cell>
        </row>
        <row r="1341">
          <cell r="A1341">
            <v>441139</v>
          </cell>
          <cell r="B1341" t="str">
            <v>C.GOLD SOUR CREAM-C 6 X 500 ML</v>
          </cell>
        </row>
        <row r="1342">
          <cell r="A1342">
            <v>913996</v>
          </cell>
          <cell r="B1342" t="str">
            <v>C.GOLD LIGHT SOUR CREAM-C 6 X 500 ML</v>
          </cell>
        </row>
        <row r="1343">
          <cell r="A1343">
            <v>237917</v>
          </cell>
          <cell r="B1343" t="str">
            <v>C.GOLD WHIPPED TOPPING -Z 12 X 1 LT</v>
          </cell>
        </row>
        <row r="1344">
          <cell r="A1344">
            <v>809863</v>
          </cell>
          <cell r="B1344" t="str">
            <v>C.GOLD LITE WHIP TOP -Z 12 X 1 LT</v>
          </cell>
        </row>
        <row r="1345">
          <cell r="A1345">
            <v>474015</v>
          </cell>
          <cell r="B1345" t="str">
            <v>F/FEAST GR TNA 24 X 85 GR</v>
          </cell>
        </row>
        <row r="1346">
          <cell r="A1346">
            <v>703686</v>
          </cell>
          <cell r="B1346" t="str">
            <v>F/FEAST GRILLD SALMON 24 X 85 GR</v>
          </cell>
        </row>
        <row r="1347">
          <cell r="A1347">
            <v>283549</v>
          </cell>
          <cell r="B1347" t="str">
            <v>F/FEAST CHICKN LIVER 24 X 85 GR</v>
          </cell>
        </row>
        <row r="1348">
          <cell r="A1348">
            <v>283390</v>
          </cell>
          <cell r="B1348" t="str">
            <v>F/FEAST SHRIMP COD SOLE 24 X 85 GR</v>
          </cell>
        </row>
        <row r="1349">
          <cell r="A1349">
            <v>620070</v>
          </cell>
          <cell r="B1349" t="str">
            <v>F/FEAST SALMON CATFD 24 X 85 GR</v>
          </cell>
        </row>
        <row r="1350">
          <cell r="A1350">
            <v>184549</v>
          </cell>
          <cell r="B1350" t="str">
            <v>F/FEAST CHICKN FEAST 24 X 85 GR</v>
          </cell>
        </row>
        <row r="1351">
          <cell r="A1351">
            <v>490243</v>
          </cell>
          <cell r="B1351" t="str">
            <v>F/FEAST BEEF    FLVR PATE 24 X 85 GR</v>
          </cell>
        </row>
        <row r="1352">
          <cell r="A1352">
            <v>619973</v>
          </cell>
          <cell r="B1352" t="str">
            <v>F/FEAST WHTFSH TUNA 24 X 85 GR</v>
          </cell>
        </row>
        <row r="1353">
          <cell r="A1353">
            <v>216796</v>
          </cell>
          <cell r="B1353" t="str">
            <v>F/FEAST PATE   SLMN/SHRMP 24 X 85 GR</v>
          </cell>
        </row>
        <row r="1354">
          <cell r="A1354">
            <v>984724</v>
          </cell>
          <cell r="B1354" t="str">
            <v>MSTR MEAN BEAN 12 X 444 ML</v>
          </cell>
        </row>
        <row r="1355">
          <cell r="A1355">
            <v>984716</v>
          </cell>
          <cell r="B1355" t="str">
            <v>MSTR LOCA MOCA 12 X 444 ML</v>
          </cell>
        </row>
        <row r="1356">
          <cell r="A1356">
            <v>2424083</v>
          </cell>
          <cell r="B1356" t="str">
            <v>MSTR S CARAMEL 12 X 444 ML</v>
          </cell>
        </row>
        <row r="1357">
          <cell r="A1357">
            <v>6392450</v>
          </cell>
          <cell r="B1357" t="str">
            <v>MONSTER JAVA 300 VANILLA 12 X 444 ML</v>
          </cell>
        </row>
        <row r="1358">
          <cell r="A1358">
            <v>6493712</v>
          </cell>
          <cell r="B1358" t="str">
            <v>MONSTER JAVA IRISH CREME 12 X 444 ML</v>
          </cell>
        </row>
        <row r="1359">
          <cell r="A1359">
            <v>698373</v>
          </cell>
          <cell r="B1359" t="str">
            <v>FT ENRGY DRINK 12 X 473 ML</v>
          </cell>
        </row>
        <row r="1360">
          <cell r="A1360">
            <v>6260038</v>
          </cell>
          <cell r="B1360" t="str">
            <v>BANG NRG BLK CHRY VANILLA 12 X 473 ML</v>
          </cell>
        </row>
        <row r="1361">
          <cell r="A1361">
            <v>6259980</v>
          </cell>
          <cell r="B1361" t="str">
            <v>BANG NRG BLUE RAZZ 12 X 473 ML</v>
          </cell>
        </row>
        <row r="1362">
          <cell r="A1362">
            <v>6466502</v>
          </cell>
          <cell r="B1362" t="str">
            <v>BANG NRG PEACH MANGO 12 X 473 ML</v>
          </cell>
        </row>
        <row r="1363">
          <cell r="A1363">
            <v>6466510</v>
          </cell>
          <cell r="B1363" t="str">
            <v>BANG NRG PURPLE HAZE 12 X 473 ML</v>
          </cell>
        </row>
        <row r="1364">
          <cell r="A1364">
            <v>6493555</v>
          </cell>
          <cell r="B1364" t="str">
            <v>BANG COTTON CANDY 12 X 473 ML</v>
          </cell>
        </row>
        <row r="1365">
          <cell r="A1365">
            <v>6533699</v>
          </cell>
          <cell r="B1365" t="str">
            <v>BANG SOUR ROPES 473ML 12 X 473 ML</v>
          </cell>
        </row>
        <row r="1366">
          <cell r="A1366">
            <v>387134</v>
          </cell>
          <cell r="B1366" t="str">
            <v>OEP SLICED JALAPENOS 12 X 250 ML</v>
          </cell>
        </row>
        <row r="1367">
          <cell r="A1367">
            <v>178624</v>
          </cell>
          <cell r="B1367" t="str">
            <v>OEP REFRIED BEANS 12 X 398 ML</v>
          </cell>
        </row>
        <row r="1368">
          <cell r="A1368">
            <v>745414</v>
          </cell>
          <cell r="B1368" t="str">
            <v>OEP REFRIED BLACK BEANS 12 X 398 ML</v>
          </cell>
        </row>
        <row r="1369">
          <cell r="A1369">
            <v>147504</v>
          </cell>
          <cell r="B1369" t="str">
            <v>OEP MEXICAN RICE 12 X 215 GR</v>
          </cell>
        </row>
        <row r="1370">
          <cell r="A1370">
            <v>6341226</v>
          </cell>
          <cell r="B1370" t="str">
            <v>OEP TACO SAUCE MILD 8 X 243 ML</v>
          </cell>
        </row>
        <row r="1371">
          <cell r="A1371">
            <v>6341184</v>
          </cell>
          <cell r="B1371" t="str">
            <v>OEP TACO SAUCE MED 8 X 243 ML</v>
          </cell>
        </row>
        <row r="1372">
          <cell r="A1372">
            <v>2414902</v>
          </cell>
          <cell r="B1372" t="str">
            <v>OEP SMRT FIEST FAJITA 25% LESS SALT 32 X 24 GR</v>
          </cell>
        </row>
        <row r="1373">
          <cell r="A1373">
            <v>2414910</v>
          </cell>
          <cell r="B1373" t="str">
            <v>OEP TACO SEASN MILD 32 X 24 GR</v>
          </cell>
        </row>
        <row r="1374">
          <cell r="A1374">
            <v>2414415</v>
          </cell>
          <cell r="B1374" t="str">
            <v>OEP TACO SEASONING MIX 32 X 24 GR</v>
          </cell>
        </row>
        <row r="1375">
          <cell r="A1375">
            <v>2414449</v>
          </cell>
          <cell r="B1375" t="str">
            <v>OEP FAJITA SEASONINGS 32 X 24 GR</v>
          </cell>
        </row>
        <row r="1376">
          <cell r="A1376">
            <v>2414464</v>
          </cell>
          <cell r="B1376" t="str">
            <v>OEP CHILI SEASONINGS 32 X 24 GR</v>
          </cell>
        </row>
        <row r="1377">
          <cell r="A1377">
            <v>2414423</v>
          </cell>
          <cell r="B1377" t="str">
            <v>OEP 30% LESS SLT TACO MIX 32 X 24 GR</v>
          </cell>
        </row>
        <row r="1378">
          <cell r="A1378">
            <v>2414431</v>
          </cell>
          <cell r="B1378" t="str">
            <v>OEP HOT/SPCY TACO SEASON 32 X 24 GR</v>
          </cell>
        </row>
        <row r="1379">
          <cell r="A1379">
            <v>6498398</v>
          </cell>
          <cell r="B1379" t="str">
            <v>TACO BELL SAUCE HOT 12 X 207 ML</v>
          </cell>
        </row>
        <row r="1380">
          <cell r="A1380">
            <v>6498372</v>
          </cell>
          <cell r="B1380" t="str">
            <v>TACO BELL SAUCE MILD 12 X 207 ML</v>
          </cell>
        </row>
        <row r="1381">
          <cell r="A1381">
            <v>6498422</v>
          </cell>
          <cell r="B1381" t="str">
            <v>TACO BELL SAUCE FIRE 12 X 207 ML</v>
          </cell>
        </row>
        <row r="1382">
          <cell r="A1382">
            <v>6287254</v>
          </cell>
          <cell r="B1382" t="str">
            <v>VIOLIFE CRM CHEESE STYLE 8 X 200 GR</v>
          </cell>
        </row>
        <row r="1383">
          <cell r="A1383">
            <v>6477897</v>
          </cell>
          <cell r="B1383" t="str">
            <v>VIOLIFE CREAMY BLOCK ORIG 8 X 227 GR</v>
          </cell>
        </row>
        <row r="1384">
          <cell r="A1384">
            <v>432914</v>
          </cell>
          <cell r="B1384" t="str">
            <v>WONG WING CKN EGG ROLLS 12 X 680 GR</v>
          </cell>
        </row>
        <row r="1385">
          <cell r="A1385">
            <v>432013</v>
          </cell>
          <cell r="B1385" t="str">
            <v>WONG WING MINI SPR RL VAR -Z 12 X 360 GR</v>
          </cell>
        </row>
        <row r="1386">
          <cell r="A1386">
            <v>432880</v>
          </cell>
          <cell r="B1386" t="str">
            <v>WONG WING LEMON CHICKEN   -Z 12 X 400 GR</v>
          </cell>
        </row>
        <row r="1387">
          <cell r="A1387">
            <v>294926</v>
          </cell>
          <cell r="B1387" t="str">
            <v>WW CKN CHW MN ORNTL NLS 12 X 400 GR</v>
          </cell>
        </row>
        <row r="1388">
          <cell r="A1388">
            <v>604561</v>
          </cell>
          <cell r="B1388" t="str">
            <v>WONG WING SWEET&amp;SOUR PORK 12 X 400 GR</v>
          </cell>
        </row>
        <row r="1389">
          <cell r="A1389">
            <v>613109</v>
          </cell>
          <cell r="B1389" t="str">
            <v>WONG WNG SWT/SR CHKN ENTR 12 X 400 GR</v>
          </cell>
        </row>
        <row r="1390">
          <cell r="A1390">
            <v>555268</v>
          </cell>
          <cell r="B1390" t="str">
            <v>WONG WING VEG FRD  RICE 12 X 500 GR</v>
          </cell>
        </row>
        <row r="1391">
          <cell r="A1391">
            <v>918334</v>
          </cell>
          <cell r="B1391" t="str">
            <v>WONG WING HONEY GRLC PORK -Z 12 X 400 GR</v>
          </cell>
        </row>
        <row r="1392">
          <cell r="A1392">
            <v>6412613</v>
          </cell>
          <cell r="B1392" t="str">
            <v>WONG WING VEG SPRNG RL 12 X 486 GR</v>
          </cell>
        </row>
        <row r="1393">
          <cell r="A1393">
            <v>567792</v>
          </cell>
          <cell r="B1393" t="str">
            <v>PRINGLES S/CRM  &amp; ONION 14 X 156 GR</v>
          </cell>
        </row>
        <row r="1394">
          <cell r="A1394">
            <v>568188</v>
          </cell>
          <cell r="B1394" t="str">
            <v>PRINGLES PIZZA 14 X 156 GR</v>
          </cell>
        </row>
        <row r="1395">
          <cell r="A1395">
            <v>568063</v>
          </cell>
          <cell r="B1395" t="str">
            <v>PRINGLES SALT &amp; VINEGAR 14 X 156 GR</v>
          </cell>
        </row>
        <row r="1396">
          <cell r="A1396">
            <v>567891</v>
          </cell>
          <cell r="B1396" t="str">
            <v>PRINGLES BBQ 14 X 156 GR</v>
          </cell>
        </row>
        <row r="1397">
          <cell r="A1397">
            <v>567693</v>
          </cell>
          <cell r="B1397" t="str">
            <v>PRINGLES ORIGINAL 14 X 148 GR</v>
          </cell>
        </row>
        <row r="1398">
          <cell r="A1398">
            <v>567958</v>
          </cell>
          <cell r="B1398" t="str">
            <v>PRINGLES CHEDDAR CHEESE 14 X 156 GR</v>
          </cell>
        </row>
        <row r="1399">
          <cell r="A1399">
            <v>568543</v>
          </cell>
          <cell r="B1399" t="str">
            <v>PRINGLES BUFFALO RANCH 14 X 156 GR</v>
          </cell>
        </row>
        <row r="1400">
          <cell r="A1400">
            <v>6350680</v>
          </cell>
          <cell r="B1400" t="str">
            <v>PRINGLES CHEDDAR &amp; SOUR   CREAM 14 X 156 GR</v>
          </cell>
        </row>
        <row r="1401">
          <cell r="A1401">
            <v>6390777</v>
          </cell>
          <cell r="B1401" t="str">
            <v>PRINGLES RANCH 14 X 156 GR</v>
          </cell>
        </row>
        <row r="1402">
          <cell r="A1402">
            <v>6442693</v>
          </cell>
          <cell r="B1402" t="str">
            <v>PRINGLES ALL DRESSED 14 X 156 GR</v>
          </cell>
        </row>
        <row r="1403">
          <cell r="A1403">
            <v>6487052</v>
          </cell>
          <cell r="B1403" t="str">
            <v>PRINGLES CHILI &amp; LIME 14 X 156 GR</v>
          </cell>
        </row>
        <row r="1404">
          <cell r="A1404">
            <v>6487045</v>
          </cell>
          <cell r="B1404" t="str">
            <v>PRINGLES MEXICAN ST CORN 14 X 156 GR</v>
          </cell>
        </row>
        <row r="1405">
          <cell r="A1405">
            <v>6487060</v>
          </cell>
          <cell r="B1405" t="str">
            <v>PRINGLES STREET TACO 14 X 156 GR</v>
          </cell>
        </row>
        <row r="1406">
          <cell r="A1406">
            <v>6254676</v>
          </cell>
          <cell r="B1406" t="str">
            <v>CHZIT CRNCH CHEDDAR RANCH 191GR 12 X 191 GR</v>
          </cell>
        </row>
        <row r="1407">
          <cell r="A1407">
            <v>6254668</v>
          </cell>
          <cell r="B1407" t="str">
            <v>CHZIT CRNCH SHRP CHEDDAR  191GR 12 X 191 GR</v>
          </cell>
        </row>
        <row r="1408">
          <cell r="A1408">
            <v>6254643</v>
          </cell>
          <cell r="B1408" t="str">
            <v>CHEEZ-IT ORIG CRCKR 200GR 12 X 200 GR</v>
          </cell>
        </row>
        <row r="1409">
          <cell r="A1409">
            <v>6300131</v>
          </cell>
          <cell r="B1409" t="str">
            <v>CHEEZ-IT EX CHEESY 200GR 12 X 200 GR</v>
          </cell>
        </row>
        <row r="1410">
          <cell r="A1410">
            <v>6300149</v>
          </cell>
          <cell r="B1410" t="str">
            <v>CHEEZ-IT CRUNCH ORIGINAL 12 X 191 GR</v>
          </cell>
        </row>
        <row r="1411">
          <cell r="A1411">
            <v>6444889</v>
          </cell>
          <cell r="B1411" t="str">
            <v>CHEEZ-IT WHITE CHEDDAR 12 X 200 GR</v>
          </cell>
        </row>
        <row r="1412">
          <cell r="A1412">
            <v>6238604</v>
          </cell>
          <cell r="B1412" t="str">
            <v>CG KETCHUP POTATO CHIP 15 X 200 GR</v>
          </cell>
        </row>
        <row r="1413">
          <cell r="A1413">
            <v>6238638</v>
          </cell>
          <cell r="B1413" t="str">
            <v>CG RIPPLE POTATO CHIP 15 X 200 GR</v>
          </cell>
        </row>
        <row r="1414">
          <cell r="A1414">
            <v>6238588</v>
          </cell>
          <cell r="B1414" t="str">
            <v>CG BBQ POTATO CHIP 15 X 200 GR</v>
          </cell>
        </row>
        <row r="1415">
          <cell r="A1415">
            <v>6238547</v>
          </cell>
          <cell r="B1415" t="str">
            <v>CG SOUR CREAM &amp; ON POT CH 15 X 200 GR</v>
          </cell>
        </row>
        <row r="1416">
          <cell r="A1416">
            <v>6238646</v>
          </cell>
          <cell r="B1416" t="str">
            <v>CG SALT &amp; VINEGAR POT CHP 15 X 200 GR</v>
          </cell>
        </row>
        <row r="1417">
          <cell r="A1417">
            <v>6238596</v>
          </cell>
          <cell r="B1417" t="str">
            <v>CG DILL PICKLE POTATO CHP 15 X 200 GR</v>
          </cell>
        </row>
        <row r="1418">
          <cell r="A1418">
            <v>6238562</v>
          </cell>
          <cell r="B1418" t="str">
            <v>CG ALL DRESSED POTATO CHP 15 X 200 GR</v>
          </cell>
        </row>
        <row r="1419">
          <cell r="A1419">
            <v>6238612</v>
          </cell>
          <cell r="B1419" t="str">
            <v>CG LIGHT SALT RIPP POT CH 15 X 200 GR</v>
          </cell>
        </row>
        <row r="1420">
          <cell r="A1420">
            <v>573097</v>
          </cell>
          <cell r="B1420" t="str">
            <v>COOP GOLD ORIG KETTLE CHP 14 X 180 GR</v>
          </cell>
        </row>
        <row r="1421">
          <cell r="A1421">
            <v>573139</v>
          </cell>
          <cell r="B1421" t="str">
            <v>COOP GOLD SLT&amp;VIN KETT    CHIP 14 X 180 GR</v>
          </cell>
        </row>
        <row r="1422">
          <cell r="A1422">
            <v>573121</v>
          </cell>
          <cell r="B1422" t="str">
            <v>COOP GOLD JAP&amp;CHED KET CP 14 X 180 GR</v>
          </cell>
        </row>
        <row r="1423">
          <cell r="A1423">
            <v>874891</v>
          </cell>
          <cell r="B1423" t="str">
            <v>C/GOLD BLK PEPPR &amp; BALSMC VGR KETLE 14 X 180 GR</v>
          </cell>
        </row>
        <row r="1424">
          <cell r="A1424">
            <v>2449015</v>
          </cell>
          <cell r="B1424" t="str">
            <v>C.G MESQUITE BBQ KETTLE 14 X 180 GR</v>
          </cell>
        </row>
        <row r="1425">
          <cell r="A1425">
            <v>6223051</v>
          </cell>
          <cell r="B1425" t="str">
            <v>CG PARM &amp; GRLC KETTLE CHP 14 X 180 GR</v>
          </cell>
        </row>
        <row r="1426">
          <cell r="A1426">
            <v>781948</v>
          </cell>
          <cell r="B1426" t="str">
            <v xml:space="preserve">SILK TRUE ALMND UNSWEETND  </v>
          </cell>
        </row>
        <row r="1427">
          <cell r="A1427">
            <v>781955</v>
          </cell>
          <cell r="B1427" t="str">
            <v xml:space="preserve">SILK ALMND UNSWT VANILA    </v>
          </cell>
        </row>
        <row r="1428">
          <cell r="A1428">
            <v>932020</v>
          </cell>
          <cell r="B1428" t="str">
            <v xml:space="preserve">SILK TRUE ALMND VANILLA    </v>
          </cell>
        </row>
        <row r="1429">
          <cell r="A1429">
            <v>932038</v>
          </cell>
          <cell r="B1429" t="str">
            <v xml:space="preserve">SILK TRUE ALMND ORIGINAL   </v>
          </cell>
        </row>
        <row r="1430">
          <cell r="A1430">
            <v>6243711</v>
          </cell>
          <cell r="B1430" t="str">
            <v xml:space="preserve">SILK ALMND DK CHOC         </v>
          </cell>
        </row>
        <row r="1431">
          <cell r="A1431">
            <v>6312813</v>
          </cell>
          <cell r="B1431" t="str">
            <v xml:space="preserve">SILK OAT ORIG UNSWEETND  </v>
          </cell>
        </row>
        <row r="1432">
          <cell r="A1432">
            <v>6312821</v>
          </cell>
          <cell r="B1432" t="str">
            <v xml:space="preserve">SILK 0AT VAN UNSWETND    </v>
          </cell>
        </row>
        <row r="1433">
          <cell r="A1433">
            <v>6336689</v>
          </cell>
          <cell r="B1433" t="str">
            <v xml:space="preserve">SILK COCONUT ORG UNSWETND </v>
          </cell>
        </row>
        <row r="1434">
          <cell r="A1434">
            <v>6336697</v>
          </cell>
          <cell r="B1434" t="str">
            <v xml:space="preserve">SILK COCONUT ORIG         </v>
          </cell>
        </row>
        <row r="1435">
          <cell r="A1435">
            <v>6424618</v>
          </cell>
          <cell r="B1435" t="str">
            <v xml:space="preserve">SILK SOY ORIGINAL   </v>
          </cell>
        </row>
        <row r="1436">
          <cell r="A1436">
            <v>6424626</v>
          </cell>
          <cell r="B1436" t="str">
            <v xml:space="preserve">SILK SOY UNSWEETNED </v>
          </cell>
        </row>
        <row r="1437">
          <cell r="A1437">
            <v>6226351</v>
          </cell>
          <cell r="B1437" t="str">
            <v>PUREX BATH 20=60RL 363SHT 3 X 20 RL</v>
          </cell>
        </row>
        <row r="1438">
          <cell r="A1438">
            <v>6357024</v>
          </cell>
          <cell r="B1438" t="str">
            <v>PUREX BATH ULT LUX 20=60R 3 X 20 RL</v>
          </cell>
        </row>
        <row r="1439">
          <cell r="A1439">
            <v>6507461</v>
          </cell>
          <cell r="B1439" t="str">
            <v>SPONGETWL ULT PRO DBL     8=16RL 2 X 8 RL</v>
          </cell>
        </row>
        <row r="1440">
          <cell r="A1440">
            <v>6507453</v>
          </cell>
          <cell r="B1440" t="str">
            <v>SPNGETWL ULT DBL 8=16RL   128SHT 4 X 8 RL</v>
          </cell>
        </row>
        <row r="1441">
          <cell r="A1441">
            <v>393090</v>
          </cell>
          <cell r="B1441" t="str">
            <v>camp v8</v>
          </cell>
        </row>
      </sheetData>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VxMgwfhO02Q9OYQasIm4qgrhnx4K45EnEvWXw7k_EwEwxDRbtAORbwlTcqibqRW" itemId="01QMBQCQXJ5RDP3JRV6FHL4VDHYQF4S4L7">
      <xxl21:absoluteUrl r:id="rId2"/>
      <xxl21:relativeUrl r:id="rId3"/>
    </xxl21:alternateUrls>
    <sheetNames>
      <sheetName val="base"/>
      <sheetName val="Meat"/>
      <sheetName val="Deli"/>
    </sheetNames>
    <sheetDataSet>
      <sheetData sheetId="0"/>
      <sheetData sheetId="1">
        <row r="1">
          <cell r="A1" t="str">
            <v>ITEM #</v>
          </cell>
          <cell r="B1" t="str">
            <v>Mainframe Description</v>
          </cell>
          <cell r="C1" t="str">
            <v>SIZE</v>
          </cell>
          <cell r="D1" t="str">
            <v>UPC</v>
          </cell>
          <cell r="E1" t="str">
            <v xml:space="preserve">LAYOUT DESCRIPTION </v>
          </cell>
        </row>
        <row r="2">
          <cell r="A2">
            <v>2451532</v>
          </cell>
          <cell r="B2" t="str">
            <v>LY EXTRA LEAN GRD TURKEY  BLEND</v>
          </cell>
          <cell r="C2"/>
          <cell r="D2">
            <v>4140</v>
          </cell>
          <cell r="E2" t="str">
            <v>Lilydale Lean Ground Turkey Grain Fed, Free Run, Air Chilled Value Pack Raised in Western Canada</v>
          </cell>
        </row>
        <row r="3">
          <cell r="A3">
            <v>174755</v>
          </cell>
          <cell r="B3" t="str">
            <v>CO-OP CHK THIGHS VP</v>
          </cell>
          <cell r="C3"/>
          <cell r="D3">
            <v>5172</v>
          </cell>
          <cell r="E3" t="str">
            <v>Co-op Chicken Thighs Grain Fed, Free Run, Air Chilled Value Pack Raised in Western Canada</v>
          </cell>
        </row>
        <row r="4">
          <cell r="A4">
            <v>174334</v>
          </cell>
          <cell r="B4" t="str">
            <v>CO-OP CHICKEN WINGS VP</v>
          </cell>
          <cell r="C4"/>
          <cell r="D4">
            <v>5160</v>
          </cell>
          <cell r="E4" t="str">
            <v>Co-op Whole Chicken Wings Grain Fred, Free Run, Air Chilled Value Pack Raised in Western Canada</v>
          </cell>
        </row>
        <row r="5">
          <cell r="A5">
            <v>174177</v>
          </cell>
          <cell r="B5" t="str">
            <v>CO-OP CHK BRST B/S VP</v>
          </cell>
          <cell r="C5"/>
          <cell r="D5">
            <v>5146</v>
          </cell>
          <cell r="E5" t="str">
            <v>Co-op Boneless Skinless Chicken Breasts Grain Fed, Free Run, Air Chilled Value Pack Raised in Western Canada</v>
          </cell>
        </row>
        <row r="6">
          <cell r="A6">
            <v>345405</v>
          </cell>
          <cell r="B6" t="str">
            <v>CO-OP B/S CHK THIGH V.P.</v>
          </cell>
          <cell r="C6"/>
          <cell r="D6">
            <v>5177</v>
          </cell>
          <cell r="E6" t="str">
            <v>Co-op Boneless Skinless Chicken Thighs Grain Fed, Free Run, Air Chilled Value Pack Raised in Western Canada</v>
          </cell>
        </row>
        <row r="7">
          <cell r="A7">
            <v>551002</v>
          </cell>
          <cell r="B7" t="str">
            <v>CO-OP SPLIT WINGS V.P.</v>
          </cell>
          <cell r="C7"/>
          <cell r="D7">
            <v>5168</v>
          </cell>
          <cell r="E7" t="str">
            <v>Co-op Chicken Split Wings Grain Fed, Free Run, Air Chilled Value Pack Raised in Western Canada</v>
          </cell>
        </row>
        <row r="8">
          <cell r="A8">
            <v>174821</v>
          </cell>
          <cell r="B8" t="str">
            <v>CO-OP CHK DRUMSTICK VP</v>
          </cell>
          <cell r="C8"/>
          <cell r="D8">
            <v>5184</v>
          </cell>
          <cell r="E8" t="str">
            <v>Co-op Chicken Drumsticks Grain Fed, Free Run, Air Chilled Value Pack Raised in Western Canada</v>
          </cell>
        </row>
        <row r="9">
          <cell r="A9">
            <v>175273</v>
          </cell>
          <cell r="B9" t="str">
            <v>CO-OP CHK LEG B/ON VP</v>
          </cell>
          <cell r="C9"/>
          <cell r="D9">
            <v>5190</v>
          </cell>
          <cell r="E9" t="str">
            <v>Co-op Chicken Legs Back Attached Grain Fed, Free Run, Air Chilled Value Pack Raised in Western Canada</v>
          </cell>
        </row>
        <row r="10">
          <cell r="A10">
            <v>175745</v>
          </cell>
          <cell r="B10" t="str">
            <v>CO-OP WHOLE FRYERS 2/BAG</v>
          </cell>
          <cell r="C10"/>
          <cell r="D10">
            <v>5190</v>
          </cell>
          <cell r="E10" t="str">
            <v>Co-op Whole Chickens Package of 2 Grain Fed, Free Run, Air Chilled Value Pack Raised in Western Canada</v>
          </cell>
        </row>
        <row r="11">
          <cell r="A11">
            <v>175182</v>
          </cell>
          <cell r="B11" t="str">
            <v>CO-OP CHK BRST B/ON V.P.</v>
          </cell>
          <cell r="C11"/>
          <cell r="D11">
            <v>5140</v>
          </cell>
          <cell r="E11" t="str">
            <v>Co-op Chickens Breasts Back Attached Grain Fed, Free Run, Air Chilled Value Pack Raised in Western Canada</v>
          </cell>
        </row>
        <row r="12">
          <cell r="A12">
            <v>6249866</v>
          </cell>
          <cell r="B12" t="str">
            <v>ONCE GRND CHUCK 84% LEAN</v>
          </cell>
          <cell r="C12"/>
          <cell r="D12">
            <v>6174109254</v>
          </cell>
          <cell r="E12" t="str">
            <v>Our Certified Lean Ground Chuck Beef Sold in a 2.27 kg (5 lb)Tube Raised in Western Canada</v>
          </cell>
        </row>
        <row r="13">
          <cell r="A13">
            <v>6249932</v>
          </cell>
          <cell r="B13" t="str">
            <v>AA BEEF STRIPLOIN HALVES</v>
          </cell>
          <cell r="C13"/>
          <cell r="D13" t="str">
            <v>4299/4286</v>
          </cell>
          <cell r="E13" t="str">
            <v>Boneless Beef Striploin Halves Cut from Canada AA Grade or Higher  Aged 14 Days Random Cryovac Wrapped Raised in Western Canada 4299 (Boneless Beef Striploin Steak Cut In-store by Your Local Butcher from Canada AA Grade or Higher  Aged 14 Days Value Pack Raised in Western Canada 4286)</v>
          </cell>
        </row>
        <row r="14">
          <cell r="A14">
            <v>6249957</v>
          </cell>
          <cell r="B14" t="str">
            <v>AA BEEF SHORTLOINS 0X1</v>
          </cell>
          <cell r="C14"/>
          <cell r="D14">
            <v>4274</v>
          </cell>
          <cell r="E14" t="str">
            <v xml:space="preserve">Beef T-bone Grilling Steak Cut In-store by Your Local ButcherAged 14 Days Value Pack </v>
          </cell>
        </row>
        <row r="15">
          <cell r="A15">
            <v>6250120</v>
          </cell>
          <cell r="B15" t="str">
            <v>AA BLESS BEEF BRISKETS</v>
          </cell>
          <cell r="C15"/>
          <cell r="D15">
            <v>4960</v>
          </cell>
          <cell r="E15" t="str">
            <v>Whole Beef Brisket Cut from Canada AA Grade or Higher Random Cryovac Wrapped Raised in Western Canada</v>
          </cell>
        </row>
        <row r="16">
          <cell r="A16">
            <v>6250088</v>
          </cell>
          <cell r="B16" t="str">
            <v>AA CHUCK TENDERS</v>
          </cell>
          <cell r="C16"/>
          <cell r="D16">
            <v>4481</v>
          </cell>
          <cell r="E16" t="str">
            <v>Boneless Stewing Beef Cut In-store by Your Local Butcher from Canada AA Grade or Higher Aged 14 Days Raised in Western Canada</v>
          </cell>
        </row>
        <row r="17">
          <cell r="A17">
            <v>6336358</v>
          </cell>
          <cell r="B17" t="str">
            <v>AA BF NXTG OUTSIDE FLATS  5PIECE</v>
          </cell>
          <cell r="C17"/>
          <cell r="D17">
            <v>4370</v>
          </cell>
          <cell r="E17" t="str">
            <v>Beef Outside Round Oven Roast Cut In-store by Your Local Butcher from Canada AA Grade or Higher Aged 14 Days Raised in Western Canada</v>
          </cell>
        </row>
        <row r="18">
          <cell r="A18">
            <v>6249973</v>
          </cell>
          <cell r="B18" t="str">
            <v>AA FCO RIBS</v>
          </cell>
          <cell r="C18"/>
          <cell r="D18" t="str">
            <v>4241/4226</v>
          </cell>
          <cell r="E18" t="str">
            <v>Beef Prime Rib Grilling Steak Cut In-store by Your Local Butcher from Canada AA Grade or Higher Beef Aged 14 Days Value Pack Raised in Western Canada4241 ( Beef Rib Premium Oven Roast Cut In-store by Your Local Butcher from Canada AA Grade or Higher Raised in Western Canada Aged 14 Days 4226)</v>
          </cell>
        </row>
        <row r="19">
          <cell r="A19">
            <v>6249916</v>
          </cell>
          <cell r="B19" t="str">
            <v>BUTT TENDERLOIN</v>
          </cell>
          <cell r="C19"/>
          <cell r="D19" t="str">
            <v>4331/4351</v>
          </cell>
          <cell r="E19" t="str">
            <v>Beef Tenderloin Grilling Steak Cut In-store by Your Local Butcher from Canada AA Grade or Higher Aged 14 Days</v>
          </cell>
        </row>
        <row r="20">
          <cell r="A20">
            <v>6348627</v>
          </cell>
          <cell r="B20" t="str">
            <v>AAA CAB BEEF SHORT RIBS </v>
          </cell>
          <cell r="C20"/>
          <cell r="D20">
            <v>4493</v>
          </cell>
          <cell r="E20" t="str">
            <v xml:space="preserve">Beef Simmering Short Ribs Cut In-store by Your Local  Butcher from Canada AA Grade or Higher Ages 14 Days Raised in Western Canada </v>
          </cell>
        </row>
        <row r="21">
          <cell r="A21">
            <v>6250062</v>
          </cell>
          <cell r="B21" t="str">
            <v xml:space="preserve"> AA BF PEELED SIRLOIN TIPS</v>
          </cell>
          <cell r="C21"/>
          <cell r="D21">
            <v>4440</v>
          </cell>
          <cell r="E21" t="str">
            <v>Boneless Beef Sirloin Tip Roast Cut In-store by Your Local Butcher from Canada AA Grade or Higher Aged 14 days Raised in Western Canada</v>
          </cell>
        </row>
        <row r="22">
          <cell r="A22">
            <v>6409593</v>
          </cell>
          <cell r="B22" t="str">
            <v xml:space="preserve"> AAA BF PEELED SIRLOIN TIPS</v>
          </cell>
          <cell r="C22"/>
          <cell r="D22" t="str">
            <v>4440/4446</v>
          </cell>
          <cell r="E22" t="str">
            <v>Boneless Beef Sirloin Tip Roast Cut In-store by Your Local Butcher from Canada AAA Grade or Higher Aged 14 days Raised in Western Canada (4440)Boneless Beef Sirloin Tip Steaks Cut In-store by Your Local Butcher from Canada AAA Grade or Higher Aged 14 days Raised in Western Canada (4446)</v>
          </cell>
        </row>
        <row r="23">
          <cell r="A23">
            <v>6250039</v>
          </cell>
          <cell r="B23" t="str">
            <v>EYE OF ROUNDS (Sold Whole in the Cryovac)</v>
          </cell>
          <cell r="C23"/>
          <cell r="D23" t="str">
            <v>4434/4420</v>
          </cell>
          <cell r="E23" t="str">
            <v>Boneless Beef Eye of Round Whole Cut from Canada AA Grade or Higher Aged 14 Days Random Cryovac Wrapped Raised in Western Canada 4434 (Boneless Beef Eye of Round Roast Cut In-store by Your Locl Butcher from Canada AA Grade or Higher Aged 14 Days Raised in Western Canada 4420)</v>
          </cell>
        </row>
        <row r="24">
          <cell r="A24">
            <v>6319289</v>
          </cell>
          <cell r="B24" t="str">
            <v>AA TRI TIP CAP ON  4\BAG</v>
          </cell>
          <cell r="C24"/>
          <cell r="D24" t="str">
            <v>4322/4366</v>
          </cell>
          <cell r="E24" t="str">
            <v xml:space="preserve">Boneless Beef Tri-Tip Bottom Sirloin Roast Cut In-store by Your Local Butcher from Canada AA Grade or Higher Aged 14 Days Raised in Western Canada 4322(Boneless Beef Tri-Tip Bottom Sirloin Steak Cut by Your Local Butcher from Canada AA Grade or Higher Aged 14 Days Raised in Western Canada 4322) </v>
          </cell>
        </row>
        <row r="25">
          <cell r="A25">
            <v>6377782</v>
          </cell>
          <cell r="B25" t="str">
            <v>AA NX TOP SIRLOIN BUTTS</v>
          </cell>
          <cell r="C25"/>
          <cell r="D25" t="str">
            <v>4325/4320</v>
          </cell>
          <cell r="E25" t="str">
            <v>Boneless Beef Top Sirloin Grilling Steak Cut In-store by Your Local Butcher from Canada AA Grade or Higher Aged 14 Days Value Pack Raised in Western Canada  4325  (Boneless Beef Top Sirloin Oven Roast Cut In-store by Your Local Butcher from Canada AA Grade or Higher Aged 14 Days Raised in Western Canada  4320</v>
          </cell>
        </row>
        <row r="26">
          <cell r="A26">
            <v>6250104</v>
          </cell>
          <cell r="B26" t="str">
            <v>AA SHORT CUT CLOD HEARTS</v>
          </cell>
          <cell r="C26"/>
          <cell r="D26" t="str">
            <v>4164/4198</v>
          </cell>
          <cell r="E26" t="str">
            <v>Boneless Cross Rib Pot Roast Cut In-Store by Your Local Butcher from Canada AA Grade or Higher Beef Aged 14 Days Raised in Western Canada 4164 (Boneless Cross Rib Simmering Steak Cut In-Store by Your Local Butcher from Canada AA Grade or Higher Beef Aged 14 Days Raised in Western Canada 4198)</v>
          </cell>
        </row>
        <row r="27">
          <cell r="A27">
            <v>6250112</v>
          </cell>
          <cell r="B27" t="str">
            <v xml:space="preserve">AA BEEF FLANK STEAKS </v>
          </cell>
          <cell r="C27"/>
          <cell r="D27">
            <v>4471</v>
          </cell>
          <cell r="E27" t="str">
            <v>Boneless Beef Marinating Flank Steak Cut In-store by Your Local Butcher from Canada AA Grade or Higher Aged 14 Days Raised in Western Canada 4471</v>
          </cell>
        </row>
        <row r="28">
          <cell r="A28">
            <v>6249817</v>
          </cell>
          <cell r="B28" t="str">
            <v>84/14  ONCE GROUND</v>
          </cell>
          <cell r="C28"/>
          <cell r="D28">
            <v>4108</v>
          </cell>
          <cell r="E28" t="str">
            <v xml:space="preserve">Lean Ground Beef Ground by Your Local Butcher Value Pack </v>
          </cell>
        </row>
        <row r="29">
          <cell r="A29">
            <v>819268</v>
          </cell>
          <cell r="B29" t="str">
            <v>M.L.PORK PICNIC BLESS FRESH CO</v>
          </cell>
          <cell r="C29"/>
          <cell r="D29">
            <v>4123</v>
          </cell>
          <cell r="E29" t="str">
            <v>Lean Ground Pork Ground by Your Local Butcher Value Pack Raised in Western Canada</v>
          </cell>
        </row>
        <row r="30">
          <cell r="A30">
            <v>912147</v>
          </cell>
          <cell r="B30" t="str">
            <v>M.L. BLESS 1/2 BACKS</v>
          </cell>
          <cell r="C30"/>
          <cell r="D30" t="str">
            <v>4685&amp;4686</v>
          </cell>
          <cell r="E30" t="str">
            <v>Boneless Pork Loin Halves Rib &amp; Centre or Sirloin &amp; Centre Random Cryovac Wrapped Raised in Western Canada</v>
          </cell>
        </row>
        <row r="31">
          <cell r="A31">
            <v>873257</v>
          </cell>
          <cell r="B31" t="str">
            <v xml:space="preserve">M.L PRK BUTT XLEAN COV BI </v>
          </cell>
          <cell r="C31"/>
          <cell r="D31" t="str">
            <v>4875/4895</v>
          </cell>
          <cell r="E31" t="str">
            <v>Bone-In Pork Shoulder Blade Steak Cut In-store by Your Local Butcher Value Pack Raised in Western Canada 4875 (Whole Pork Shoulder Butt Random Cryovac Wrapped Raised in Western Canada4895)</v>
          </cell>
        </row>
        <row r="32">
          <cell r="A32">
            <v>668343</v>
          </cell>
          <cell r="B32" t="str">
            <v>ML PORK TENDERS REG 12X2  PC</v>
          </cell>
          <cell r="C32"/>
          <cell r="D32">
            <v>4783</v>
          </cell>
          <cell r="E32" t="str">
            <v>Pork Tenderloin Random Cryovac Wrapped Raised in Western Canada</v>
          </cell>
        </row>
        <row r="33">
          <cell r="A33">
            <v>817965</v>
          </cell>
          <cell r="B33" t="str">
            <v>M.L. PORK BACKS M/M COV</v>
          </cell>
          <cell r="C33"/>
          <cell r="D33" t="str">
            <v>4756/4678</v>
          </cell>
          <cell r="E33" t="str">
            <v>Boneless Pork Loin Centre Chops Cut In-store by Your Local Butcher Value Pack Raised in Western Canada 4756 (Boneless Pork Loin Centre Cut Roast Cut In-store by Your Local Butcher 4678)</v>
          </cell>
        </row>
        <row r="34">
          <cell r="A34">
            <v>980391</v>
          </cell>
          <cell r="B34" t="str">
            <v>M.L. PORK LEGS COV</v>
          </cell>
          <cell r="C34"/>
          <cell r="D34">
            <v>20469300000</v>
          </cell>
          <cell r="E34" t="str">
            <v>Pork Leg Whole Random Cryovac Wrapped Raised in Western Canada</v>
          </cell>
        </row>
        <row r="35">
          <cell r="A35">
            <v>980383</v>
          </cell>
          <cell r="B35" t="str">
            <v>ML PORK LOINS EXTRA TRIM SIRLOIN OFF - Bone In Pork Loins</v>
          </cell>
          <cell r="C35"/>
          <cell r="D35">
            <v>4725</v>
          </cell>
          <cell r="E35" t="str">
            <v xml:space="preserve">Bone-in Pork Loin Centre Chops Cut In-store by Your Local Butcher Value Pack Raised in Western Canada 4725 </v>
          </cell>
        </row>
        <row r="36">
          <cell r="A36">
            <v>989434</v>
          </cell>
          <cell r="B36" t="str">
            <v>ML.PRK BACK RIBS TAIL OFF 6X2</v>
          </cell>
          <cell r="C36"/>
          <cell r="D36">
            <v>4847</v>
          </cell>
          <cell r="E36" t="str">
            <v>Pork Back Ribs Random Cryovac Wrapped Raised in Western Canada</v>
          </cell>
        </row>
        <row r="37">
          <cell r="A37">
            <v>980409</v>
          </cell>
          <cell r="B37" t="str">
            <v>M.L. PORK SIDE RIBS COV 3X3 BA</v>
          </cell>
          <cell r="C37"/>
          <cell r="D37" t="str">
            <v>4802/4805</v>
          </cell>
          <cell r="E37" t="str">
            <v>Pork Side Ribs Breast Bone Off Cut by Your Local Butcher Value Pack Raised in Western Canada 4802 ( Pork Side Ribs Sold Whole in Random Cryovac Wrapped Raised in Western Canada 4805)</v>
          </cell>
        </row>
        <row r="38">
          <cell r="A38">
            <v>301952</v>
          </cell>
          <cell r="B38" t="str">
            <v>PORK BELLIES RIND OFF 1/2  COV</v>
          </cell>
          <cell r="C38"/>
          <cell r="D38" t="str">
            <v>4851/4853</v>
          </cell>
          <cell r="E38" t="str">
            <v>Pork Belly Rind Off or Rind On Random Cryovac Wrapped Raised in Western Canada</v>
          </cell>
        </row>
        <row r="39">
          <cell r="A39">
            <v>199216</v>
          </cell>
          <cell r="B39" t="str">
            <v>M.L PORK BUTTON BONES/RIB TAIL</v>
          </cell>
          <cell r="C39"/>
          <cell r="D39">
            <v>4811</v>
          </cell>
          <cell r="E39" t="str">
            <v>Pork Button Bones Value Pack Raised In Western Canada 4811</v>
          </cell>
        </row>
        <row r="40">
          <cell r="A40">
            <v>188938</v>
          </cell>
          <cell r="B40" t="str">
            <v xml:space="preserve">Maple Leaf Ready Crisp Bacon Slices </v>
          </cell>
          <cell r="C40" t="str">
            <v>65g</v>
          </cell>
          <cell r="D40">
            <v>6310088800</v>
          </cell>
          <cell r="E40" t="str">
            <v>Maple Leaf Ready Crisp Bacon 65 - 85 g</v>
          </cell>
        </row>
        <row r="41">
          <cell r="A41">
            <v>547158</v>
          </cell>
          <cell r="B41" t="str">
            <v xml:space="preserve">Maple Leaf Ready Crisp Low Salt  Bacon Slices </v>
          </cell>
          <cell r="C41" t="str">
            <v>65g</v>
          </cell>
          <cell r="D41">
            <v>6310088805</v>
          </cell>
          <cell r="E41" t="str">
            <v>Maple Leaf Ready Crisp Bacon 65 - 85 g</v>
          </cell>
        </row>
        <row r="42">
          <cell r="A42">
            <v>188979</v>
          </cell>
          <cell r="B42" t="str">
            <v>Maple Leaf Ready Crisp Bacon Pieces</v>
          </cell>
          <cell r="C42" t="str">
            <v>85g</v>
          </cell>
          <cell r="D42">
            <v>6310000620</v>
          </cell>
          <cell r="E42" t="str">
            <v>Maple Leaf Ready Crisp Bacon 65 - 85 g</v>
          </cell>
        </row>
        <row r="43">
          <cell r="A43">
            <v>744490</v>
          </cell>
          <cell r="B43" t="str">
            <v xml:space="preserve">Maple Leaf Regular Bacon </v>
          </cell>
          <cell r="C43" t="str">
            <v>375 g</v>
          </cell>
          <cell r="D43">
            <v>6310021940</v>
          </cell>
          <cell r="E43" t="str">
            <v>Maple Leaf or Schneiders Sliced Side Bacon 375 g</v>
          </cell>
        </row>
        <row r="44">
          <cell r="A44">
            <v>2405975</v>
          </cell>
          <cell r="B44" t="str">
            <v>Maple Leaf Salt Reduced Bacon</v>
          </cell>
          <cell r="C44" t="str">
            <v>375 g</v>
          </cell>
          <cell r="D44">
            <v>6310037554</v>
          </cell>
          <cell r="E44" t="str">
            <v>Maple Leaf or Schneiders Sliced Side Bacon 375 g</v>
          </cell>
        </row>
        <row r="45">
          <cell r="A45">
            <v>744482</v>
          </cell>
          <cell r="B45" t="str">
            <v xml:space="preserve">Maple Leaf Sliced Bacon - Maple </v>
          </cell>
          <cell r="C45" t="str">
            <v>375 g</v>
          </cell>
          <cell r="D45">
            <v>6310037536</v>
          </cell>
          <cell r="E45" t="str">
            <v>Maple Leaf or Schneiders Sliced Side Bacon 375 g</v>
          </cell>
        </row>
        <row r="46">
          <cell r="A46">
            <v>744516</v>
          </cell>
          <cell r="B46" t="str">
            <v xml:space="preserve">SCH REG BACON SLICED 375G </v>
          </cell>
          <cell r="C46" t="str">
            <v>375 g</v>
          </cell>
          <cell r="D46">
            <v>6310037589</v>
          </cell>
          <cell r="E46" t="str">
            <v>Maple Leaf or Schneiders Sliced Side Bacon 375 g</v>
          </cell>
        </row>
        <row r="47">
          <cell r="A47">
            <v>6448575</v>
          </cell>
          <cell r="B47" t="str">
            <v xml:space="preserve">SCH SMKD THICK CUT BACON   375G    </v>
          </cell>
          <cell r="C47" t="str">
            <v>375 g</v>
          </cell>
          <cell r="D47">
            <v>6310027563</v>
          </cell>
          <cell r="E47" t="str">
            <v>Maple Leaf or Schneiders Sliced Side Bacon 375 g</v>
          </cell>
        </row>
        <row r="48">
          <cell r="A48">
            <v>6504633</v>
          </cell>
          <cell r="B48" t="str">
            <v xml:space="preserve">SCH BACON STRIPS PAR COOK  100G    </v>
          </cell>
          <cell r="C48" t="str">
            <v>100 g</v>
          </cell>
          <cell r="D48">
            <v>6310042793</v>
          </cell>
          <cell r="E48" t="str">
            <v>Maple Leaf or Schneiders Sliced Side Bacon 375 g</v>
          </cell>
        </row>
        <row r="49">
          <cell r="A49">
            <v>2431831</v>
          </cell>
          <cell r="B49" t="str">
            <v xml:space="preserve">CENTSIBLES CHIC SEAS BRST  17% </v>
          </cell>
          <cell r="C49" t="str">
            <v>4 kg</v>
          </cell>
          <cell r="D49">
            <v>2810717777</v>
          </cell>
          <cell r="E49" t="str">
            <v>Co-op Centsibles Boneless Skinless Chicken Breast Seasoned Frozen 4 kg</v>
          </cell>
        </row>
        <row r="50">
          <cell r="A50">
            <v>6212773</v>
          </cell>
          <cell r="B50" t="str">
            <v>SCH BLUE RIBBON BOLOGNA</v>
          </cell>
          <cell r="C50" t="str">
            <v>500 g</v>
          </cell>
          <cell r="D50">
            <v>6200000028</v>
          </cell>
          <cell r="E50" t="str">
            <v>Schneiders Sliced Bologna 500 g</v>
          </cell>
        </row>
        <row r="51">
          <cell r="A51">
            <v>205583</v>
          </cell>
          <cell r="B51" t="str">
            <v>SCH SLICED BOLOGNA THICK</v>
          </cell>
          <cell r="C51" t="str">
            <v>500 g</v>
          </cell>
          <cell r="D51">
            <v>6200000029</v>
          </cell>
          <cell r="E51" t="str">
            <v>Schneiders Sliced Bologna 500 g</v>
          </cell>
        </row>
        <row r="52">
          <cell r="A52">
            <v>553966</v>
          </cell>
          <cell r="B52" t="str">
            <v>POGO ORIGINAL 10-Z</v>
          </cell>
          <cell r="C52" t="str">
            <v>750 g</v>
          </cell>
          <cell r="D52">
            <v>6919200017</v>
          </cell>
          <cell r="E52" t="str">
            <v>POGO Corn Dogs Frozen Package of 10 750 g</v>
          </cell>
        </row>
        <row r="53">
          <cell r="A53">
            <v>796151</v>
          </cell>
          <cell r="B53" t="str">
            <v>POGO ORIGINAL 20PK   -Z</v>
          </cell>
          <cell r="C53" t="str">
            <v>1.5 kg</v>
          </cell>
          <cell r="D53">
            <v>6919200015</v>
          </cell>
          <cell r="E53" t="str">
            <v>POGO Corn Dogs Frozen Package of 20 1.5 kg</v>
          </cell>
        </row>
        <row r="54">
          <cell r="A54">
            <v>227256</v>
          </cell>
          <cell r="B54" t="str">
            <v xml:space="preserve">Coop Gold CKD Peeled T/O Shrimp 40/44 pieces per bag </v>
          </cell>
          <cell r="C54" t="str">
            <v>340 g</v>
          </cell>
          <cell r="D54">
            <v>5731612165</v>
          </cell>
          <cell r="E54" t="str">
            <v>Co-op Gold Shrimp Frozen 340 g</v>
          </cell>
        </row>
        <row r="55">
          <cell r="A55">
            <v>227421</v>
          </cell>
          <cell r="B55" t="str">
            <v>Coop Gold Ezee Peel Raw Shrimp 26/30 pieces per bag</v>
          </cell>
          <cell r="C55" t="str">
            <v>340 g</v>
          </cell>
          <cell r="D55">
            <v>5731612166</v>
          </cell>
          <cell r="E55" t="str">
            <v>Co-op Gold Shrimp Frozen 340 g</v>
          </cell>
        </row>
        <row r="56">
          <cell r="A56">
            <v>227504</v>
          </cell>
          <cell r="B56" t="str">
            <v xml:space="preserve">Coop Gold Raw P&amp;D Shrimp Tail On 34/38 pieces per bag </v>
          </cell>
          <cell r="C56" t="str">
            <v>340 g</v>
          </cell>
          <cell r="D56">
            <v>5731612167</v>
          </cell>
          <cell r="E56" t="str">
            <v>Co-op Gold Shrimp Frozen 340 g</v>
          </cell>
        </row>
        <row r="57">
          <cell r="A57">
            <v>517458</v>
          </cell>
          <cell r="B57" t="str">
            <v xml:space="preserve">Cooked Shrimp Large 19/23 Pieces per bag </v>
          </cell>
          <cell r="C57" t="str">
            <v>340 g</v>
          </cell>
          <cell r="D57">
            <v>5731612671</v>
          </cell>
          <cell r="E57" t="str">
            <v>Co-op Gold Shrimp Frozen 340 g</v>
          </cell>
        </row>
        <row r="58">
          <cell r="A58">
            <v>2473650</v>
          </cell>
          <cell r="B58" t="str">
            <v xml:space="preserve">CO-OP GOLD MLD BRDED WING FC </v>
          </cell>
          <cell r="C58" t="str">
            <v>750 g</v>
          </cell>
          <cell r="D58">
            <v>5731618053</v>
          </cell>
          <cell r="E58" t="str">
            <v>Co-op Gold Chicken Wings Frozen 750 - 900 g</v>
          </cell>
        </row>
        <row r="59">
          <cell r="A59">
            <v>6284129</v>
          </cell>
          <cell r="B59" t="str">
            <v>CO-OP GOLD SLT&amp;PEP WINGS</v>
          </cell>
          <cell r="C59" t="str">
            <v>750 g</v>
          </cell>
          <cell r="D59">
            <v>5731618054</v>
          </cell>
          <cell r="E59" t="str">
            <v>Co-op Gold Chicken Wings Frozen 750 - 900 g</v>
          </cell>
        </row>
        <row r="60">
          <cell r="A60">
            <v>2475184</v>
          </cell>
          <cell r="B60" t="str">
            <v>CO-OP GOLD HG WINGS FC</v>
          </cell>
          <cell r="C60" t="str">
            <v>840 g</v>
          </cell>
          <cell r="D60">
            <v>5731618055</v>
          </cell>
          <cell r="E60" t="str">
            <v>Co-op Gold Chicken Wings Frozen 750 - 900 g</v>
          </cell>
        </row>
        <row r="61">
          <cell r="A61">
            <v>2475200</v>
          </cell>
          <cell r="B61" t="str">
            <v>CO-OP GOLD SMKY BBQ WINGS FC</v>
          </cell>
          <cell r="C61" t="str">
            <v>900 g</v>
          </cell>
          <cell r="D61">
            <v>5731618056</v>
          </cell>
          <cell r="E61" t="str">
            <v>Co-op Gold Chicken Wings Frozen 750 - 900 g</v>
          </cell>
        </row>
        <row r="62">
          <cell r="A62">
            <v>6290985</v>
          </cell>
          <cell r="B62" t="str">
            <v>CO-OP GOLD HNEY DILL WING</v>
          </cell>
          <cell r="C62" t="str">
            <v>840 g</v>
          </cell>
          <cell r="D62">
            <v>5731619652</v>
          </cell>
          <cell r="E62" t="str">
            <v>Co-op Gold Chicken Wings Frozen 750 - 900 g</v>
          </cell>
        </row>
        <row r="63">
          <cell r="A63">
            <v>2475226</v>
          </cell>
          <cell r="B63" t="str">
            <v xml:space="preserve">CO-OP GOLD BUFFALO WINGS  FC </v>
          </cell>
          <cell r="C63" t="str">
            <v>840 g</v>
          </cell>
          <cell r="D63">
            <v>5731618057</v>
          </cell>
          <cell r="E63" t="str">
            <v>Co-op Gold Chicken Wings Frozen 750 - 900 g</v>
          </cell>
        </row>
        <row r="64">
          <cell r="A64">
            <v>6380695</v>
          </cell>
          <cell r="B64" t="str">
            <v>CO-OP GOLD GREEK WING</v>
          </cell>
          <cell r="C64" t="str">
            <v>750 g</v>
          </cell>
          <cell r="D64">
            <v>5731620636</v>
          </cell>
          <cell r="E64" t="str">
            <v>Co-op Gold Chicken Wings Frozen 750 - 900 g</v>
          </cell>
        </row>
        <row r="65">
          <cell r="A65">
            <v>600973</v>
          </cell>
          <cell r="B65" t="str">
            <v>COOP GOLD BLESS BRDED DRY RIBS Z</v>
          </cell>
          <cell r="C65" t="str">
            <v>650 g</v>
          </cell>
          <cell r="D65">
            <v>5731615432</v>
          </cell>
          <cell r="E65" t="str">
            <v>Co-op Gold Chicken, Beef or Pork Entrées Frozen 600 - 650 g</v>
          </cell>
        </row>
        <row r="66">
          <cell r="A66">
            <v>436246</v>
          </cell>
          <cell r="B66" t="str">
            <v>Coop Gold Breaded Ginger Beef</v>
          </cell>
          <cell r="C66" t="str">
            <v>600 g</v>
          </cell>
          <cell r="D66">
            <v>5731612466</v>
          </cell>
          <cell r="E66" t="str">
            <v>Co-op Gold Chicken, Beef or Pork Entrées Frozen 600 - 650 g</v>
          </cell>
        </row>
        <row r="67">
          <cell r="A67">
            <v>860593</v>
          </cell>
          <cell r="B67" t="str">
            <v>Coop Gold Crispy S&amp;S Pork</v>
          </cell>
          <cell r="C67" t="str">
            <v>600 g</v>
          </cell>
          <cell r="D67">
            <v>5731616260</v>
          </cell>
          <cell r="E67" t="str">
            <v>Co-op Gold Chicken, Beef or Pork Entrées Frozen 600 - 650 g</v>
          </cell>
        </row>
        <row r="68">
          <cell r="A68">
            <v>860627</v>
          </cell>
          <cell r="B68" t="str">
            <v>Coop Gold Crispy Chicken Pineapple Lemon</v>
          </cell>
          <cell r="C68" t="str">
            <v>600 g</v>
          </cell>
          <cell r="D68">
            <v>5731616262</v>
          </cell>
          <cell r="E68" t="str">
            <v>Co-op Gold Chicken, Beef or Pork Entrées Frozen 600 - 650 g</v>
          </cell>
        </row>
        <row r="69">
          <cell r="A69">
            <v>6380653</v>
          </cell>
          <cell r="B69" t="str">
            <v>GOLD PORK SCHNITZEL BITES</v>
          </cell>
          <cell r="C69" t="str">
            <v>600 g</v>
          </cell>
          <cell r="D69">
            <v>5731620575</v>
          </cell>
          <cell r="E69" t="str">
            <v>Co-op Gold Chicken, Beef or Pork Entrées Frozen 600 - 650 g</v>
          </cell>
        </row>
        <row r="70">
          <cell r="A70">
            <v>6380638</v>
          </cell>
          <cell r="B70" t="str">
            <v>GOLD SWEET AND SOUR CHCKN</v>
          </cell>
          <cell r="C70" t="str">
            <v>600 g</v>
          </cell>
          <cell r="D70">
            <v>5731620574</v>
          </cell>
          <cell r="E70" t="str">
            <v>Co-op Gold Chicken, Beef or Pork Entrées Frozen 600 - 650 g</v>
          </cell>
        </row>
        <row r="71">
          <cell r="A71">
            <v>579573</v>
          </cell>
          <cell r="B71" t="str">
            <v>C.GOLD TEMPURA CHICKEN    SRIRACHA</v>
          </cell>
          <cell r="C71" t="str">
            <v>600 g</v>
          </cell>
          <cell r="D71">
            <v>5731617327</v>
          </cell>
          <cell r="E71" t="str">
            <v>Co-op Gold Chicken, Beef or Pork Entrées Frozen 600 - 650 g</v>
          </cell>
        </row>
        <row r="72">
          <cell r="A72">
            <v>6474399</v>
          </cell>
          <cell r="B72" t="str">
            <v xml:space="preserve">C.GLD HONEY DLL PRK BITES          </v>
          </cell>
          <cell r="C72" t="str">
            <v>600 g</v>
          </cell>
          <cell r="D72">
            <v>5731621428</v>
          </cell>
          <cell r="E72" t="str">
            <v>Co-op Gold Chicken, Beef or Pork Entrées Frozen 600 - 650 g</v>
          </cell>
        </row>
        <row r="73">
          <cell r="A73">
            <v>2429165</v>
          </cell>
          <cell r="B73" t="str">
            <v xml:space="preserve">CENTSIBLES FC MEATBALLS </v>
          </cell>
          <cell r="C73" t="str">
            <v>1.13 kg</v>
          </cell>
          <cell r="D73">
            <v>5731617824</v>
          </cell>
          <cell r="E73" t="str">
            <v>Co-op Centsibles Italian Meatballs Frozen 1.13 kg</v>
          </cell>
        </row>
        <row r="74">
          <cell r="A74">
            <v>590125</v>
          </cell>
          <cell r="B74" t="str">
            <v>CENTSIBLES PEPPERONI CHUB</v>
          </cell>
          <cell r="C74" t="str">
            <v>375 g</v>
          </cell>
          <cell r="D74">
            <v>5731617370</v>
          </cell>
          <cell r="E74" t="str">
            <v>Co-op Centsibles Sausage Sticks 300 - 375 g</v>
          </cell>
        </row>
        <row r="75">
          <cell r="A75">
            <v>590075</v>
          </cell>
          <cell r="B75" t="str">
            <v>CENTSIBLES SALAMI CHUB</v>
          </cell>
          <cell r="C75" t="str">
            <v>375 g</v>
          </cell>
          <cell r="D75">
            <v>5731617369</v>
          </cell>
          <cell r="E75" t="str">
            <v>Co-op Centsibles Sausage Sticks 300 - 375 g</v>
          </cell>
        </row>
        <row r="76">
          <cell r="A76">
            <v>585265</v>
          </cell>
          <cell r="B76" t="str">
            <v xml:space="preserve">CENTSIBLES SUMMER SAUSAGE CHUB </v>
          </cell>
          <cell r="C76" t="str">
            <v>375 g</v>
          </cell>
          <cell r="D76">
            <v>5731617368</v>
          </cell>
          <cell r="E76" t="str">
            <v>Co-op Centsibles Sausage Sticks 300 - 375 g</v>
          </cell>
        </row>
        <row r="77">
          <cell r="A77">
            <v>6379994</v>
          </cell>
          <cell r="B77" t="str">
            <v>CENTSIBLES HAM SAUSAGE    STICKS</v>
          </cell>
          <cell r="C77" t="str">
            <v>300 g</v>
          </cell>
          <cell r="D77">
            <v>5731620606</v>
          </cell>
          <cell r="E77" t="str">
            <v>Co-op Centsibles Sausage Sticks 300 - 375 g</v>
          </cell>
        </row>
        <row r="78">
          <cell r="A78">
            <v>581702</v>
          </cell>
          <cell r="B78" t="str">
            <v>SCH LM 2 CHEESE PIZZA KIT</v>
          </cell>
          <cell r="C78" t="str">
            <v>120 g</v>
          </cell>
          <cell r="D78">
            <v>6200019283</v>
          </cell>
          <cell r="E78" t="str">
            <v>Schneiders Lunchmate Stackers or Kits 90 - 120 g</v>
          </cell>
        </row>
        <row r="79">
          <cell r="A79">
            <v>6293294</v>
          </cell>
          <cell r="B79" t="str">
            <v>SCH SMOKED HAM STACKERS</v>
          </cell>
          <cell r="C79" t="str">
            <v>90 g</v>
          </cell>
          <cell r="D79">
            <v>63100324002</v>
          </cell>
          <cell r="E79" t="str">
            <v>Schneiders Lunchmate Stackers or Kits 90 - 120 g</v>
          </cell>
        </row>
        <row r="80">
          <cell r="A80">
            <v>6293278</v>
          </cell>
          <cell r="B80" t="str">
            <v>SCH SMOKED TURKEY STACKERS</v>
          </cell>
          <cell r="C80" t="str">
            <v>90g</v>
          </cell>
          <cell r="D80">
            <v>6310032000</v>
          </cell>
          <cell r="E80" t="str">
            <v>Schneiders Lunchmate Stackers or Kits 90 - 120 g</v>
          </cell>
        </row>
        <row r="81">
          <cell r="A81">
            <v>6293286</v>
          </cell>
          <cell r="B81" t="str">
            <v>SCH STACKER SUMMER SAUSGE</v>
          </cell>
          <cell r="C81" t="str">
            <v>90g</v>
          </cell>
          <cell r="D81">
            <v>6310032004</v>
          </cell>
          <cell r="E81" t="str">
            <v>Schneiders Lunchmate Stackers or Kits 90 - 120 g</v>
          </cell>
        </row>
        <row r="82">
          <cell r="A82">
            <v>581637</v>
          </cell>
          <cell r="B82" t="str">
            <v>SCH L'MATE PEP PIZZA KIT</v>
          </cell>
          <cell r="C82" t="str">
            <v>120g</v>
          </cell>
          <cell r="D82">
            <v>6310076032</v>
          </cell>
          <cell r="E82" t="str">
            <v>Schneiders Lunchmate Stackers or Kits 90 - 120 g</v>
          </cell>
        </row>
        <row r="83">
          <cell r="A83">
            <v>6293302</v>
          </cell>
          <cell r="B83" t="str">
            <v>SCH BOLOGNA STACKERS</v>
          </cell>
          <cell r="C83" t="str">
            <v>90g</v>
          </cell>
          <cell r="D83">
            <v>6310032001</v>
          </cell>
          <cell r="E83" t="str">
            <v>Schneiders Lunchmate Stackers or Kits 90 - 120 g</v>
          </cell>
        </row>
        <row r="84">
          <cell r="A84">
            <v>6448609</v>
          </cell>
          <cell r="B84" t="str">
            <v>SCH L'MATE HOT DOG KIT</v>
          </cell>
          <cell r="C84" t="str">
            <v>105 g</v>
          </cell>
          <cell r="D84">
            <v>6200038385</v>
          </cell>
          <cell r="E84" t="str">
            <v>Schneiders Lunchmate Stackers or Kits 90 - 120 g</v>
          </cell>
        </row>
        <row r="85">
          <cell r="A85">
            <v>6218531</v>
          </cell>
          <cell r="B85" t="str">
            <v xml:space="preserve">SCH ADULT SNK KIT TURKEY </v>
          </cell>
          <cell r="C85" t="str">
            <v>75 g</v>
          </cell>
          <cell r="D85">
            <v>6310028572</v>
          </cell>
          <cell r="E85" t="str">
            <v>Schneiders Lunchmate Stackers or Kits 90 - 120 g</v>
          </cell>
        </row>
        <row r="86">
          <cell r="A86">
            <v>6218564</v>
          </cell>
          <cell r="B86" t="str">
            <v>SCH ADLT KIT GENOA SALAMI</v>
          </cell>
          <cell r="C86" t="str">
            <v>90 g</v>
          </cell>
          <cell r="D86">
            <v>6310028570</v>
          </cell>
          <cell r="E86" t="str">
            <v>Schneiders Lunchmate Stackers or Kits 90 - 120 g</v>
          </cell>
        </row>
        <row r="87">
          <cell r="A87">
            <v>6218655</v>
          </cell>
          <cell r="B87" t="str">
            <v>SCH ITALIAN DRY SALAMI ADULT SN KIT</v>
          </cell>
          <cell r="C87" t="str">
            <v>90 g</v>
          </cell>
          <cell r="D87">
            <v>6310028569</v>
          </cell>
          <cell r="E87" t="str">
            <v>Schneiders Lunchmate Stackers or Kits 90 - 120 g</v>
          </cell>
        </row>
        <row r="88">
          <cell r="A88">
            <v>6229553</v>
          </cell>
          <cell r="B88" t="str">
            <v>JANES P/S CHICKEN STRIPS  FC</v>
          </cell>
          <cell r="C88" t="str">
            <v>700 g</v>
          </cell>
          <cell r="D88">
            <v>6929912689</v>
          </cell>
          <cell r="E88" t="str">
            <v xml:space="preserve">Janes Pub Style Breaded Chicken Entrées Frozen 700 g </v>
          </cell>
        </row>
        <row r="89">
          <cell r="A89">
            <v>6229561</v>
          </cell>
          <cell r="B89" t="str">
            <v>JANES CHICKEN NUGGETS FC</v>
          </cell>
          <cell r="C89" t="str">
            <v>700 g</v>
          </cell>
          <cell r="D89">
            <v>6929912690</v>
          </cell>
          <cell r="E89" t="str">
            <v xml:space="preserve">Janes Pub Style Breaded Chicken Entrées Frozen 700 g </v>
          </cell>
        </row>
        <row r="90">
          <cell r="A90">
            <v>6229587</v>
          </cell>
          <cell r="B90" t="str">
            <v>JANES P/S POPCORN CHKN FC</v>
          </cell>
          <cell r="C90" t="str">
            <v>700 g</v>
          </cell>
          <cell r="D90">
            <v>6929912642</v>
          </cell>
          <cell r="E90" t="str">
            <v xml:space="preserve">Janes Pub Style Breaded Chicken Entrées Frozen 700 g </v>
          </cell>
        </row>
        <row r="91">
          <cell r="A91">
            <v>6229579</v>
          </cell>
          <cell r="B91" t="str">
            <v>JANES P/S CHKN BURGERS FC</v>
          </cell>
          <cell r="C91" t="str">
            <v>700 g</v>
          </cell>
          <cell r="D91">
            <v>6929912691</v>
          </cell>
          <cell r="E91" t="str">
            <v xml:space="preserve">Janes Pub Style Breaded Chicken Entrées Frozen 700 g </v>
          </cell>
        </row>
        <row r="92">
          <cell r="A92">
            <v>6407951</v>
          </cell>
          <cell r="B92" t="str">
            <v>JANES P/S CHICKEN FRIES</v>
          </cell>
          <cell r="C92" t="str">
            <v>700 g</v>
          </cell>
          <cell r="D92">
            <v>6929912687</v>
          </cell>
          <cell r="E92" t="str">
            <v xml:space="preserve">Janes Pub Style Breaded Chicken Entrées Frozen 700 g </v>
          </cell>
        </row>
        <row r="93">
          <cell r="A93">
            <v>937466</v>
          </cell>
          <cell r="B93" t="str">
            <v>COOP GLD THICK SLD Bacon</v>
          </cell>
          <cell r="C93" t="str">
            <v>1 kg</v>
          </cell>
          <cell r="D93">
            <v>5731614026</v>
          </cell>
          <cell r="E93" t="str">
            <v xml:space="preserve">Co-op Gold Thick Sliced Bacon 1 kg </v>
          </cell>
        </row>
        <row r="94">
          <cell r="A94">
            <v>784132</v>
          </cell>
          <cell r="B94" t="str">
            <v>Co-op Centsibles Side Bacon</v>
          </cell>
          <cell r="C94" t="str">
            <v>375 g</v>
          </cell>
          <cell r="D94">
            <v>5731616192</v>
          </cell>
          <cell r="E94" t="str">
            <v>Co-op Centsibles Sliced Side Bacon 375 g</v>
          </cell>
        </row>
        <row r="95">
          <cell r="A95">
            <v>6497895</v>
          </cell>
          <cell r="B95" t="str">
            <v xml:space="preserve">C.GOLD DOUBLE SMKD SMOKIE          </v>
          </cell>
          <cell r="C95" t="str">
            <v>900 g</v>
          </cell>
          <cell r="D95">
            <v>5731621422</v>
          </cell>
          <cell r="E95" t="str">
            <v>Co-op Gold Smokies 900 g</v>
          </cell>
        </row>
        <row r="96">
          <cell r="A96">
            <v>6497903</v>
          </cell>
          <cell r="B96" t="str">
            <v xml:space="preserve">C.GOLD BAVARIAN SMOKIES            </v>
          </cell>
          <cell r="C96" t="str">
            <v>900 g</v>
          </cell>
          <cell r="D96">
            <v>5731621423</v>
          </cell>
          <cell r="E96" t="str">
            <v>Co-op Gold Smokies 900 g</v>
          </cell>
        </row>
        <row r="97">
          <cell r="A97">
            <v>6497937</v>
          </cell>
          <cell r="B97" t="str">
            <v xml:space="preserve">C.GOLD BACN/CHEDDR SMOKIE          </v>
          </cell>
          <cell r="C97" t="str">
            <v>900 g</v>
          </cell>
          <cell r="D97">
            <v>5731621424</v>
          </cell>
          <cell r="E97" t="str">
            <v>Co-op Gold Smokies 900 g</v>
          </cell>
        </row>
        <row r="98">
          <cell r="A98">
            <v>6497945</v>
          </cell>
          <cell r="B98" t="str">
            <v xml:space="preserve">C.GOLD MOZZA SMOKIES               </v>
          </cell>
          <cell r="C98" t="str">
            <v>900 g</v>
          </cell>
          <cell r="D98">
            <v>5731621425</v>
          </cell>
          <cell r="E98" t="str">
            <v>Co-op Gold Smokies 900 g</v>
          </cell>
        </row>
        <row r="99">
          <cell r="A99">
            <v>435891</v>
          </cell>
          <cell r="B99" t="str">
            <v>GRIMMS HON&amp;GARLIC PEPPRNI</v>
          </cell>
          <cell r="C99" t="str">
            <v>450 g</v>
          </cell>
          <cell r="D99">
            <v>5589811453</v>
          </cell>
          <cell r="E99" t="str">
            <v>Grimm's Pepperoni Sticks 375 - 450 g</v>
          </cell>
        </row>
        <row r="100">
          <cell r="A100">
            <v>435925</v>
          </cell>
          <cell r="B100" t="str">
            <v>GRIMMS ORIGINAL PEPPERONI</v>
          </cell>
          <cell r="C100" t="str">
            <v>450 g</v>
          </cell>
          <cell r="D100">
            <v>5589811452</v>
          </cell>
          <cell r="E100" t="str">
            <v>Grimm's Pepperoni Sticks 375 - 450 g</v>
          </cell>
        </row>
        <row r="101">
          <cell r="A101">
            <v>923920</v>
          </cell>
          <cell r="B101" t="str">
            <v>GRMS YOURS NATURALLY TURK  PEP</v>
          </cell>
          <cell r="C101" t="str">
            <v>375 g</v>
          </cell>
          <cell r="D101">
            <v>5589814162</v>
          </cell>
          <cell r="E101" t="str">
            <v>Grimm's Pepperoni Sticks 375 - 450 g</v>
          </cell>
        </row>
        <row r="102">
          <cell r="A102">
            <v>6441471</v>
          </cell>
          <cell r="B102" t="str">
            <v>C.GLD HERB&amp;GAR SHRMP SKWR</v>
          </cell>
          <cell r="C102" t="str">
            <v>400 g</v>
          </cell>
          <cell r="D102">
            <v>5731621404</v>
          </cell>
          <cell r="E102" t="str">
            <v>Co-op Gold Herb and Garlic Skewers Frozen 400 g</v>
          </cell>
        </row>
        <row r="103">
          <cell r="A103">
            <v>294496</v>
          </cell>
          <cell r="B103" t="str">
            <v>ML NAT SELECTIONS TURKEY  O/R</v>
          </cell>
          <cell r="C103" t="str">
            <v>175g</v>
          </cell>
          <cell r="D103">
            <v>6310010873</v>
          </cell>
          <cell r="E103" t="str">
            <v xml:space="preserve">Maple Leaf Natural Selections Sliced Deli Meat 150 - 175 g </v>
          </cell>
        </row>
        <row r="104">
          <cell r="A104">
            <v>294504</v>
          </cell>
          <cell r="B104" t="str">
            <v>ML NAT SELECTION CHICKEN  O/R</v>
          </cell>
          <cell r="C104" t="str">
            <v>175g</v>
          </cell>
          <cell r="D104">
            <v>6310010874</v>
          </cell>
          <cell r="E104" t="str">
            <v xml:space="preserve">Maple Leaf Natural Selections Sliced Deli Meat 150 - 175 g </v>
          </cell>
        </row>
        <row r="105">
          <cell r="A105">
            <v>294512</v>
          </cell>
          <cell r="B105" t="str">
            <v>ML NAT SELECTION BAKE HAM O/R</v>
          </cell>
          <cell r="C105" t="str">
            <v>175g</v>
          </cell>
          <cell r="D105">
            <v>6310010877</v>
          </cell>
          <cell r="E105" t="str">
            <v xml:space="preserve">Maple Leaf Natural Selections Sliced Deli Meat 150 - 175 g </v>
          </cell>
        </row>
        <row r="106">
          <cell r="A106">
            <v>294520</v>
          </cell>
          <cell r="B106" t="str">
            <v>ML NAT SELECTION BF HAM   O/R</v>
          </cell>
          <cell r="C106" t="str">
            <v>175g</v>
          </cell>
          <cell r="D106">
            <v>6310010875</v>
          </cell>
          <cell r="E106" t="str">
            <v xml:space="preserve">Maple Leaf Natural Selections Sliced Deli Meat 150 - 175 g </v>
          </cell>
        </row>
        <row r="107">
          <cell r="A107">
            <v>376632</v>
          </cell>
          <cell r="B107" t="str">
            <v>ML NAT SELECT HONEY HAM</v>
          </cell>
          <cell r="C107" t="str">
            <v>175g</v>
          </cell>
          <cell r="D107">
            <v>6310010937</v>
          </cell>
          <cell r="E107" t="str">
            <v xml:space="preserve">Maple Leaf Natural Selections Sliced Deli Meat 150 - 175 g </v>
          </cell>
        </row>
        <row r="108">
          <cell r="A108">
            <v>507624</v>
          </cell>
          <cell r="B108" t="str">
            <v>NAT SEL HICKORY SMKD SHV  TURKEY</v>
          </cell>
          <cell r="C108" t="str">
            <v>175g</v>
          </cell>
          <cell r="D108">
            <v>6310020870</v>
          </cell>
          <cell r="E108" t="str">
            <v xml:space="preserve">Maple Leaf Natural Selections Sliced Deli Meat 150 - 175 g </v>
          </cell>
        </row>
        <row r="109">
          <cell r="A109">
            <v>6327829</v>
          </cell>
          <cell r="B109" t="str">
            <v>ML NAT SEL SHAVED RST BF</v>
          </cell>
          <cell r="C109" t="str">
            <v>150 g</v>
          </cell>
          <cell r="D109">
            <v>6310013507</v>
          </cell>
          <cell r="E109" t="str">
            <v xml:space="preserve">Maple Leaf Natural Selections Sliced Deli Meat 150 - 175 g </v>
          </cell>
        </row>
        <row r="110">
          <cell r="A110">
            <v>6384952</v>
          </cell>
          <cell r="B110" t="str">
            <v>MLNS DRY CURE GNOA SALAMI</v>
          </cell>
          <cell r="C110" t="str">
            <v>150 g</v>
          </cell>
          <cell r="D110">
            <v>6310013496</v>
          </cell>
          <cell r="E110" t="str">
            <v xml:space="preserve">Maple Leaf Natural Selections Sliced Deli Meat 150 - 175 g </v>
          </cell>
        </row>
        <row r="111">
          <cell r="A111">
            <v>6246243</v>
          </cell>
          <cell r="B111" t="str">
            <v>GRIMMS SLCED PIZZA PEPPERONI</v>
          </cell>
          <cell r="C111" t="str">
            <v>150 g</v>
          </cell>
          <cell r="D111">
            <v>5589815640</v>
          </cell>
          <cell r="E111" t="str">
            <v>Grimm's Sliced Deli Meats 125 - 175 g</v>
          </cell>
        </row>
        <row r="112">
          <cell r="A112">
            <v>2482875</v>
          </cell>
          <cell r="B112" t="str">
            <v>GRIMMS MONTREAL SMOKED BEEF</v>
          </cell>
          <cell r="C112" t="str">
            <v>125 g</v>
          </cell>
          <cell r="D112">
            <v>5589815646</v>
          </cell>
          <cell r="E112" t="str">
            <v>Grimm's Sliced Deli Meats 125 - 175 g</v>
          </cell>
        </row>
        <row r="113">
          <cell r="A113">
            <v>2482883</v>
          </cell>
          <cell r="B113" t="str">
            <v>GRIMMS HOMESTYLE ROAST BEEF</v>
          </cell>
          <cell r="C113" t="str">
            <v>125 g</v>
          </cell>
          <cell r="D113">
            <v>5589815647</v>
          </cell>
          <cell r="E113" t="str">
            <v>Grimm's Sliced Deli Meats 125 - 175 g</v>
          </cell>
        </row>
        <row r="114">
          <cell r="A114">
            <v>2482891</v>
          </cell>
          <cell r="B114" t="str">
            <v>GRIMMS BLACK FOREST HAM</v>
          </cell>
          <cell r="C114" t="str">
            <v>175 g</v>
          </cell>
          <cell r="D114">
            <v>5589815651</v>
          </cell>
          <cell r="E114" t="str">
            <v>Grimm's Sliced Deli Meats 125 - 175 g</v>
          </cell>
        </row>
        <row r="115">
          <cell r="A115">
            <v>2482909</v>
          </cell>
          <cell r="B115" t="str">
            <v>GRIMMS PIZZA PACK</v>
          </cell>
          <cell r="C115" t="str">
            <v>175 g</v>
          </cell>
          <cell r="D115">
            <v>5589815649</v>
          </cell>
          <cell r="E115" t="str">
            <v>Grimm's Sliced Deli Meats 125 - 175 g</v>
          </cell>
        </row>
        <row r="116">
          <cell r="A116">
            <v>2482917</v>
          </cell>
          <cell r="B116" t="str">
            <v>GRIMMS SUB PACK</v>
          </cell>
          <cell r="C116" t="str">
            <v>175 g</v>
          </cell>
          <cell r="D116">
            <v>5589815650</v>
          </cell>
          <cell r="E116" t="str">
            <v>Grimm's Sliced Deli Meats 125 - 175 g</v>
          </cell>
        </row>
        <row r="117">
          <cell r="A117">
            <v>6387336</v>
          </cell>
          <cell r="B117" t="str">
            <v>GRIMMS HONEY HAM      SLICED</v>
          </cell>
          <cell r="C117" t="str">
            <v>175 g</v>
          </cell>
          <cell r="D117">
            <v>5589815645</v>
          </cell>
          <cell r="E117" t="str">
            <v>Grimm's Sliced Deli Meats 125 - 175 g</v>
          </cell>
        </row>
        <row r="118">
          <cell r="A118">
            <v>6447890</v>
          </cell>
          <cell r="B118" t="str">
            <v xml:space="preserve">GRIMMS SIZZLIN WIENERS             </v>
          </cell>
          <cell r="C118" t="str">
            <v>450 g</v>
          </cell>
          <cell r="D118">
            <v>5589815196</v>
          </cell>
          <cell r="E118" t="str">
            <v>Grimm's Sliced Deli Meats 125 - 175 g</v>
          </cell>
        </row>
        <row r="119">
          <cell r="A119">
            <v>2482867</v>
          </cell>
          <cell r="B119" t="str">
            <v>GRIMMS SMOKED TURKEY BREAST</v>
          </cell>
          <cell r="C119" t="str">
            <v>150 g</v>
          </cell>
          <cell r="D119">
            <v>5589815652</v>
          </cell>
          <cell r="E119" t="str">
            <v>Grimm's Sliced Deli Meats 125 - 175 g</v>
          </cell>
        </row>
        <row r="120">
          <cell r="A120">
            <v>539197</v>
          </cell>
          <cell r="B120" t="str">
            <v>CENTSIBLE REGULAR WIENER  SKIN OFF</v>
          </cell>
          <cell r="C120" t="str">
            <v>1kg</v>
          </cell>
          <cell r="D120">
            <v>5731615357</v>
          </cell>
          <cell r="E120" t="str">
            <v>Co-op Centsibles Wieners 1 kg</v>
          </cell>
        </row>
        <row r="121">
          <cell r="A121">
            <v>974204</v>
          </cell>
          <cell r="B121" t="str">
            <v>CENTSIBLE JUMBO Wieners</v>
          </cell>
          <cell r="C121" t="str">
            <v>1kg</v>
          </cell>
          <cell r="D121">
            <v>5731616973</v>
          </cell>
          <cell r="E121" t="str">
            <v>Co-op Centsibles Wieners 1 kg</v>
          </cell>
        </row>
        <row r="122">
          <cell r="A122">
            <v>6525190</v>
          </cell>
          <cell r="B122" t="str">
            <v xml:space="preserve">TAST!EZ MAC &amp; CHEESE TRI           </v>
          </cell>
          <cell r="C122" t="str">
            <v>311 g</v>
          </cell>
          <cell r="D122">
            <v>5577300603</v>
          </cell>
          <cell r="E122" t="str">
            <v>McCain Tast!ez Appetizers Frozen 311 g</v>
          </cell>
        </row>
        <row r="123">
          <cell r="A123">
            <v>6525208</v>
          </cell>
          <cell r="B123" t="str">
            <v xml:space="preserve">TAST!EZ NACHO CHEESE TRI           </v>
          </cell>
          <cell r="C123" t="str">
            <v>311 g</v>
          </cell>
          <cell r="D123">
            <v>5577300600</v>
          </cell>
          <cell r="E123" t="str">
            <v>McCain Tast!ez Appetizers Frozen 311 g</v>
          </cell>
        </row>
        <row r="124">
          <cell r="A124">
            <v>6525216</v>
          </cell>
          <cell r="B124" t="str">
            <v xml:space="preserve">TAST!EZ BUFFALO MAC&amp;CHESE          </v>
          </cell>
          <cell r="C124" t="str">
            <v>311 g</v>
          </cell>
          <cell r="D124">
            <v>5577300590</v>
          </cell>
          <cell r="E124" t="str">
            <v>McCain Tast!ez Appetizers Frozen 311 g</v>
          </cell>
        </row>
        <row r="125">
          <cell r="A125">
            <v>6380463</v>
          </cell>
          <cell r="B125" t="str">
            <v>PINTYS PG BUFF CHIC CHNKS</v>
          </cell>
          <cell r="C125" t="str">
            <v>780 g</v>
          </cell>
          <cell r="D125">
            <v>6909463501</v>
          </cell>
          <cell r="E125" t="str">
            <v>Pinty's Chicken Wings or Boneless Chicken Chunks Frozen 750 - 790 g</v>
          </cell>
        </row>
        <row r="126">
          <cell r="A126">
            <v>6380455</v>
          </cell>
          <cell r="B126" t="str">
            <v>PINTYS BLESS H/G CHUNKS</v>
          </cell>
          <cell r="C126" t="str">
            <v>780 g</v>
          </cell>
          <cell r="D126">
            <v>6909463503</v>
          </cell>
          <cell r="E126" t="str">
            <v>Pinty's Chicken Wings or Boneless Chicken Chunks Frozen 750 - 790 g</v>
          </cell>
        </row>
        <row r="127">
          <cell r="A127">
            <v>6380448</v>
          </cell>
          <cell r="B127" t="str">
            <v>PINTYS WHSKY MSTRD WINGS</v>
          </cell>
          <cell r="C127" t="str">
            <v>780 g</v>
          </cell>
          <cell r="D127">
            <v>6909463470</v>
          </cell>
          <cell r="E127" t="str">
            <v>Pinty's Chicken Wings or Boneless Chicken Chunks Frozen 750 - 790 g</v>
          </cell>
        </row>
        <row r="128">
          <cell r="A128">
            <v>6380422</v>
          </cell>
          <cell r="B128" t="str">
            <v>PINTYS BUFFALO WINGS</v>
          </cell>
          <cell r="C128" t="str">
            <v>780 g</v>
          </cell>
          <cell r="D128">
            <v>6909463471</v>
          </cell>
          <cell r="E128" t="str">
            <v>Pinty's Chicken Wings or Boneless Chicken Chunks Frozen 750 - 790 g</v>
          </cell>
        </row>
        <row r="129">
          <cell r="A129">
            <v>6380315</v>
          </cell>
          <cell r="B129" t="str">
            <v>PINTYS H/R GARL WINGS</v>
          </cell>
          <cell r="C129" t="str">
            <v>780 g</v>
          </cell>
          <cell r="D129">
            <v>6909463473</v>
          </cell>
          <cell r="E129" t="str">
            <v>Pinty's Chicken Wings or Boneless Chicken Chunks Frozen 750 - 790 g</v>
          </cell>
        </row>
        <row r="130">
          <cell r="A130">
            <v>6380182</v>
          </cell>
          <cell r="B130" t="str">
            <v>PINTYS S &amp; P WINGS</v>
          </cell>
          <cell r="C130" t="str">
            <v>780 g</v>
          </cell>
          <cell r="D130">
            <v>6909463474</v>
          </cell>
          <cell r="E130" t="str">
            <v>Pinty's Chicken Wings or Boneless Chicken Chunks Frozen 750 - 790 g</v>
          </cell>
        </row>
        <row r="131">
          <cell r="A131">
            <v>6381990</v>
          </cell>
          <cell r="B131" t="str">
            <v>PINTY S/F CHICKEN THIGHS</v>
          </cell>
          <cell r="C131" t="str">
            <v>780 g</v>
          </cell>
          <cell r="D131">
            <v>6909463510</v>
          </cell>
          <cell r="E131" t="str">
            <v>Pinty's Chicken Wings or Boneless Chicken Chunks Frozen 750 - 790 g</v>
          </cell>
        </row>
        <row r="132">
          <cell r="A132">
            <v>6380489</v>
          </cell>
          <cell r="B132" t="str">
            <v>PINTY E/W CHIC BRST CHNKS</v>
          </cell>
          <cell r="C132" t="str">
            <v>790 g</v>
          </cell>
          <cell r="D132">
            <v>6909463497</v>
          </cell>
          <cell r="E132" t="str">
            <v>Pinty's Chicken Wings or Boneless Chicken Chunks Frozen 750 - 790 g</v>
          </cell>
        </row>
        <row r="133">
          <cell r="A133">
            <v>6380471</v>
          </cell>
          <cell r="B133" t="str">
            <v>PINTY E/W CHIC BRST FILET</v>
          </cell>
          <cell r="C133" t="str">
            <v>750 g</v>
          </cell>
          <cell r="D133">
            <v>6909463475</v>
          </cell>
          <cell r="E133" t="str">
            <v>Pinty's Chicken Wings or Boneless Chicken Chunks Frozen 750 - 790 g</v>
          </cell>
        </row>
        <row r="134">
          <cell r="A134">
            <v>6380497</v>
          </cell>
          <cell r="B134" t="str">
            <v>PINTY E/W BUFFALO FLINGSS</v>
          </cell>
          <cell r="C134" t="str">
            <v>790 g</v>
          </cell>
          <cell r="D134">
            <v>6909463948</v>
          </cell>
          <cell r="E134" t="str">
            <v>Pinty's Chicken Wings or Boneless Chicken Chunks Frozen 750 - 790 g</v>
          </cell>
        </row>
        <row r="135">
          <cell r="A135">
            <v>6382006</v>
          </cell>
          <cell r="B135" t="str">
            <v>PINTY E/W CHICKEN BURGERS</v>
          </cell>
          <cell r="C135" t="str">
            <v>765 g</v>
          </cell>
          <cell r="D135">
            <v>6909463517</v>
          </cell>
          <cell r="E135" t="str">
            <v>Pinty's Chicken Wings or Boneless Chicken Chunks Frozen 750 - 790 g</v>
          </cell>
        </row>
        <row r="136">
          <cell r="A136">
            <v>6380505</v>
          </cell>
          <cell r="B136" t="str">
            <v>PINTY E/W CHICKEN NUGGETS</v>
          </cell>
          <cell r="C136" t="str">
            <v>790 g</v>
          </cell>
          <cell r="D136">
            <v>6909463498</v>
          </cell>
          <cell r="E136" t="str">
            <v>Pinty's Chicken Wings or Boneless Chicken Chunks Frozen 750 - 790 g</v>
          </cell>
        </row>
        <row r="137">
          <cell r="A137">
            <v>6380513</v>
          </cell>
          <cell r="B137" t="str">
            <v>PINTY E/W CHICKEN STRIPS</v>
          </cell>
          <cell r="C137" t="str">
            <v>790 g</v>
          </cell>
          <cell r="D137">
            <v>6909463499</v>
          </cell>
          <cell r="E137" t="str">
            <v>Pinty's Chicken Wings or Boneless Chicken Chunks Frozen 750 - 790 g</v>
          </cell>
        </row>
        <row r="138">
          <cell r="A138">
            <v>764720</v>
          </cell>
          <cell r="B138" t="str">
            <v>MGF THICK Sliced Bacon</v>
          </cell>
          <cell r="C138" t="str">
            <v>1kg</v>
          </cell>
          <cell r="D138">
            <v>5962072672</v>
          </cell>
          <cell r="E138" t="str">
            <v>Mitchell's Thick Sliced Side Bacon 1 kg</v>
          </cell>
        </row>
        <row r="139">
          <cell r="A139">
            <v>2459659</v>
          </cell>
          <cell r="B139" t="str">
            <v>HARV SLICED BBQ LOAF</v>
          </cell>
          <cell r="C139" t="str">
            <v>375 g</v>
          </cell>
          <cell r="D139">
            <v>5739350012</v>
          </cell>
          <cell r="E139" t="str">
            <v xml:space="preserve">Harvest Sliced Bologna or BBQ Loaf 375 g </v>
          </cell>
        </row>
        <row r="140">
          <cell r="A140">
            <v>689505</v>
          </cell>
          <cell r="B140" t="str">
            <v>HARV REG Sliced BOLO</v>
          </cell>
          <cell r="C140" t="str">
            <v>375 g</v>
          </cell>
          <cell r="D140">
            <v>5739350013</v>
          </cell>
          <cell r="E140" t="str">
            <v xml:space="preserve">Harvest Sliced Bologna or BBQ Loaf 375 g </v>
          </cell>
        </row>
        <row r="141">
          <cell r="A141">
            <v>689539</v>
          </cell>
          <cell r="B141" t="str">
            <v>HARV Sliced BEEF BOLO</v>
          </cell>
          <cell r="C141" t="str">
            <v>375 g</v>
          </cell>
          <cell r="D141">
            <v>5739350014</v>
          </cell>
          <cell r="E141" t="str">
            <v xml:space="preserve">Harvest Sliced Bologna or BBQ Loaf 375 g </v>
          </cell>
        </row>
        <row r="142">
          <cell r="A142">
            <v>6397863</v>
          </cell>
          <cell r="B142" t="str">
            <v>GRIMMS MENNO FARMER SAUSG RING</v>
          </cell>
          <cell r="C142" t="str">
            <v>300 g</v>
          </cell>
          <cell r="D142">
            <v>5589811361</v>
          </cell>
          <cell r="E142" t="str">
            <v>Grimm's Sausage Rings 300 g</v>
          </cell>
        </row>
        <row r="143">
          <cell r="A143">
            <v>6397848</v>
          </cell>
          <cell r="B143" t="str">
            <v>GRIMMS FINE GARLIC SAUSAG RINGS</v>
          </cell>
          <cell r="C143" t="str">
            <v>300 g</v>
          </cell>
          <cell r="D143">
            <v>5589811360</v>
          </cell>
          <cell r="E143" t="str">
            <v>Grimm's Sausage Rings 300 g</v>
          </cell>
        </row>
        <row r="144">
          <cell r="A144">
            <v>6397830</v>
          </cell>
          <cell r="B144" t="str">
            <v>GRIMMS KOLBASSA SAUSAGE   RING</v>
          </cell>
          <cell r="C144" t="str">
            <v>300 g</v>
          </cell>
          <cell r="D144">
            <v>5589811357</v>
          </cell>
          <cell r="E144" t="str">
            <v>Grimm's Sausage Rings 300 g</v>
          </cell>
        </row>
        <row r="145">
          <cell r="A145">
            <v>6397814</v>
          </cell>
          <cell r="B145" t="str">
            <v>GRIMMS HAM GARLIC SAUSAGE RING</v>
          </cell>
          <cell r="C145" t="str">
            <v>300 g</v>
          </cell>
          <cell r="D145">
            <v>5589811355</v>
          </cell>
          <cell r="E145" t="str">
            <v>Grimm's Sausage Rings 300 g</v>
          </cell>
        </row>
        <row r="146">
          <cell r="A146">
            <v>924472</v>
          </cell>
          <cell r="B146" t="str">
            <v>GRM 3+3 BAVARIAN SMOKIES</v>
          </cell>
          <cell r="C146" t="str">
            <v xml:space="preserve">   450GR</v>
          </cell>
          <cell r="D146">
            <v>5589815190</v>
          </cell>
          <cell r="E146" t="str">
            <v>Grimm's Smokies or Sizzlin' Wieners 450 - 480 g</v>
          </cell>
        </row>
        <row r="147">
          <cell r="A147">
            <v>924480</v>
          </cell>
          <cell r="B147" t="str">
            <v>GRIMMS 3+3 ALL BEEF SMOKIES</v>
          </cell>
          <cell r="C147" t="str">
            <v xml:space="preserve">   450GR</v>
          </cell>
          <cell r="D147">
            <v>5589815191</v>
          </cell>
          <cell r="E147" t="str">
            <v>Grimm's Smokies or Sizzlin' Wieners 450 - 480 g</v>
          </cell>
        </row>
        <row r="148">
          <cell r="A148">
            <v>924555</v>
          </cell>
          <cell r="B148" t="str">
            <v>GRIMMS 3+3 CHEESE SMOKIES</v>
          </cell>
          <cell r="C148" t="str">
            <v xml:space="preserve">   450GR</v>
          </cell>
          <cell r="D148">
            <v>5589815192</v>
          </cell>
          <cell r="E148" t="str">
            <v>Grimm's Smokies or Sizzlin' Wieners 450 - 480 g</v>
          </cell>
        </row>
        <row r="149">
          <cell r="A149">
            <v>6404537</v>
          </cell>
          <cell r="B149" t="str">
            <v>GRIMMS 3+3 JAL &amp; MOZZA     SMOKIES</v>
          </cell>
          <cell r="C149" t="str">
            <v xml:space="preserve">   450GR</v>
          </cell>
          <cell r="D149">
            <v>5589815195</v>
          </cell>
          <cell r="E149" t="str">
            <v>Grimm's Smokies or Sizzlin' Wieners 450 - 480 g</v>
          </cell>
        </row>
        <row r="150">
          <cell r="A150">
            <v>387233</v>
          </cell>
          <cell r="B150" t="str">
            <v>GRIMMS EUROPEAN WIENERS</v>
          </cell>
          <cell r="C150" t="str">
            <v xml:space="preserve">   375GR</v>
          </cell>
          <cell r="D150">
            <v>5589814180</v>
          </cell>
          <cell r="E150" t="str">
            <v>Grimm's Smokies or Sizzlin' Wieners 450 - 480 g</v>
          </cell>
        </row>
        <row r="151">
          <cell r="A151">
            <v>387241</v>
          </cell>
          <cell r="B151" t="str">
            <v>GRM BAVARIAN ORIG SMOKIES</v>
          </cell>
          <cell r="C151" t="str">
            <v xml:space="preserve">   450GR</v>
          </cell>
          <cell r="D151">
            <v>5589814167</v>
          </cell>
          <cell r="E151" t="str">
            <v>Grimm's Smokies or Sizzlin' Wieners 450 - 480 g</v>
          </cell>
        </row>
        <row r="152">
          <cell r="A152">
            <v>387266</v>
          </cell>
          <cell r="B152" t="str">
            <v>GRM BAVARIAN CHED SMOKIES</v>
          </cell>
          <cell r="C152" t="str">
            <v xml:space="preserve">   450GR</v>
          </cell>
          <cell r="D152">
            <v>5589814168</v>
          </cell>
          <cell r="E152" t="str">
            <v>Grimm's Smokies or Sizzlin' Wieners 450 - 480 g</v>
          </cell>
        </row>
        <row r="153">
          <cell r="A153">
            <v>387274</v>
          </cell>
          <cell r="B153" t="str">
            <v>GRIMM BAV JAL&amp;CHD SMOKIES</v>
          </cell>
          <cell r="C153" t="str">
            <v xml:space="preserve">   450GR</v>
          </cell>
          <cell r="D153">
            <v>5589814164</v>
          </cell>
          <cell r="E153" t="str">
            <v>Grimm's Smokies or Sizzlin' Wieners 450 - 480 g</v>
          </cell>
        </row>
        <row r="154">
          <cell r="A154">
            <v>871202</v>
          </cell>
          <cell r="B154" t="str">
            <v xml:space="preserve">COOP GOLD BASA FILLETS </v>
          </cell>
          <cell r="C154" t="str">
            <v>400 g</v>
          </cell>
          <cell r="D154">
            <v>5731616345</v>
          </cell>
          <cell r="E154" t="str">
            <v>Co-op Gold All Natural Basa, Sole, or Tilapia Fillets Frozen 400 g</v>
          </cell>
        </row>
        <row r="155">
          <cell r="A155">
            <v>894444</v>
          </cell>
          <cell r="B155" t="str">
            <v>COOP GLD SOLE FILLET</v>
          </cell>
          <cell r="C155" t="str">
            <v>400 g</v>
          </cell>
          <cell r="D155">
            <v>5731616347</v>
          </cell>
          <cell r="E155" t="str">
            <v>Co-op Gold All Natural Basa, Sole, or Tilapia Fillets Frozen 400 g</v>
          </cell>
        </row>
        <row r="156">
          <cell r="A156">
            <v>871194</v>
          </cell>
          <cell r="B156" t="str">
            <v>COOP GOLD TILAPIA FILLETS</v>
          </cell>
          <cell r="C156" t="str">
            <v>400 g</v>
          </cell>
          <cell r="D156">
            <v>5731616346</v>
          </cell>
          <cell r="E156" t="str">
            <v>Co-op Gold All Natural Basa, Sole, or Tilapia Fillets Frozen 400 g</v>
          </cell>
        </row>
        <row r="157">
          <cell r="A157">
            <v>509398</v>
          </cell>
          <cell r="B157" t="str">
            <v>SIWIN JAP PRK&amp;BEEF DUMPLI NGS</v>
          </cell>
          <cell r="C157" t="str">
            <v>500 g</v>
          </cell>
          <cell r="D157">
            <v>85878200186</v>
          </cell>
          <cell r="E157" t="str">
            <v>Siwin Dumplings or Mini Wontons Frozen 454 - 500 g</v>
          </cell>
        </row>
        <row r="158">
          <cell r="A158">
            <v>509414</v>
          </cell>
          <cell r="B158" t="str">
            <v>SIWIN PORK&amp;VEG DUMPLINGS</v>
          </cell>
          <cell r="C158" t="str">
            <v>500 g</v>
          </cell>
          <cell r="D158">
            <v>85878200182</v>
          </cell>
          <cell r="E158" t="str">
            <v>Siwin Dumplings or Mini Wontons Frozen 454 - 500 g</v>
          </cell>
        </row>
        <row r="159">
          <cell r="A159">
            <v>509422</v>
          </cell>
          <cell r="B159" t="str">
            <v>SIWIN VEG &amp; CHK DUMPLINGS</v>
          </cell>
          <cell r="C159" t="str">
            <v>500 g</v>
          </cell>
          <cell r="D159">
            <v>85878200184</v>
          </cell>
          <cell r="E159" t="str">
            <v>Siwin Dumplings or Mini Wontons Frozen 454 - 500 g</v>
          </cell>
        </row>
        <row r="160">
          <cell r="A160">
            <v>6288393</v>
          </cell>
          <cell r="B160" t="str">
            <v>SIWIN MINI PORK WONTONS</v>
          </cell>
          <cell r="C160" t="str">
            <v>454 g</v>
          </cell>
          <cell r="D160">
            <v>62834790035</v>
          </cell>
          <cell r="E160" t="str">
            <v>Siwin Dumplings or Mini Wontons Frozen 454 - 500 g</v>
          </cell>
        </row>
        <row r="161">
          <cell r="A161">
            <v>6288401</v>
          </cell>
          <cell r="B161" t="str">
            <v>SIWIN MINI CHICKEN WONTON</v>
          </cell>
          <cell r="C161" t="str">
            <v>454 g</v>
          </cell>
          <cell r="D161">
            <v>62834790034</v>
          </cell>
          <cell r="E161" t="str">
            <v>Siwin Dumplings or Mini Wontons Frozen 454 - 500 g</v>
          </cell>
        </row>
        <row r="162">
          <cell r="A162">
            <v>6341473</v>
          </cell>
          <cell r="B162" t="str">
            <v>SIWIN PLANT BASE DUMPLING</v>
          </cell>
          <cell r="C162" t="str">
            <v>454 g</v>
          </cell>
          <cell r="D162">
            <v>62834790045</v>
          </cell>
          <cell r="E162" t="str">
            <v>Siwin Dumplings or Mini Wontons Frozen 454 - 500 g</v>
          </cell>
        </row>
        <row r="163">
          <cell r="A163">
            <v>569244</v>
          </cell>
          <cell r="B163" t="str">
            <v>Co-op Centsibles Garlic RINGS</v>
          </cell>
          <cell r="C163" t="str">
            <v>1kg</v>
          </cell>
          <cell r="D163">
            <v>5731608493</v>
          </cell>
          <cell r="E163" t="str">
            <v>Co-op Centsibles Garlic Sausage Ring 1 kg</v>
          </cell>
        </row>
        <row r="164">
          <cell r="A164">
            <v>920835</v>
          </cell>
          <cell r="B164" t="str">
            <v>JOHNSOVILLE ORG BRK SAUS   ROUNDS</v>
          </cell>
          <cell r="C164" t="str">
            <v>250 g</v>
          </cell>
          <cell r="D164">
            <v>7778200103</v>
          </cell>
          <cell r="E164" t="str">
            <v>Johnsonville Breakfast or Dinner Sausage 250 - 500 g Select Varieties</v>
          </cell>
        </row>
        <row r="165">
          <cell r="A165">
            <v>426692</v>
          </cell>
          <cell r="B165" t="str">
            <v>JV MAPLE BREAKFAST Z</v>
          </cell>
          <cell r="C165" t="str">
            <v>375 g</v>
          </cell>
          <cell r="D165">
            <v>7778200657</v>
          </cell>
          <cell r="E165" t="str">
            <v>Johnsonville Breakfast or Dinner Sausage 250 - 500 g Select Varieties</v>
          </cell>
        </row>
        <row r="166">
          <cell r="A166">
            <v>423376</v>
          </cell>
          <cell r="B166" t="str">
            <v>JV ORIGINAL SAUSAGE Z</v>
          </cell>
          <cell r="C166" t="str">
            <v>375 g</v>
          </cell>
          <cell r="D166">
            <v>7778201289</v>
          </cell>
          <cell r="E166" t="str">
            <v>Johnsonville Breakfast or Dinner Sausage 250 - 500 g Select Varieties</v>
          </cell>
        </row>
        <row r="167">
          <cell r="A167">
            <v>527796</v>
          </cell>
          <cell r="B167" t="str">
            <v>JV BROWN SUGAR&amp;HONEY Z</v>
          </cell>
          <cell r="C167" t="str">
            <v>375 g</v>
          </cell>
          <cell r="D167">
            <v>7778201386</v>
          </cell>
          <cell r="E167" t="str">
            <v>Johnsonville Breakfast or Dinner Sausage 250 - 500 g Select Varieties</v>
          </cell>
        </row>
        <row r="168">
          <cell r="A168">
            <v>921106</v>
          </cell>
          <cell r="B168" t="str">
            <v>JV MILD ITALIAN SAUS MT</v>
          </cell>
          <cell r="C168" t="str">
            <v>375 g</v>
          </cell>
          <cell r="D168">
            <v>7778200100</v>
          </cell>
          <cell r="E168" t="str">
            <v>Johnsonville Breakfast or Dinner Sausage 250 - 500 g Select Varieties</v>
          </cell>
        </row>
        <row r="169">
          <cell r="A169">
            <v>921114</v>
          </cell>
          <cell r="B169" t="str">
            <v>JV HOT ITALIAN SAUS MT</v>
          </cell>
          <cell r="C169" t="str">
            <v>375 g</v>
          </cell>
          <cell r="D169">
            <v>7778200101</v>
          </cell>
          <cell r="E169" t="str">
            <v>Johnsonville Breakfast or Dinner Sausage 250 - 500 g Select Varieties</v>
          </cell>
        </row>
        <row r="170">
          <cell r="A170">
            <v>6230239</v>
          </cell>
          <cell r="B170" t="str">
            <v>JV GROUND TRADITIONAL SAUS MT</v>
          </cell>
          <cell r="C170" t="str">
            <v>375 g</v>
          </cell>
          <cell r="D170">
            <v>7778200476</v>
          </cell>
          <cell r="E170" t="str">
            <v>Johnsonville Breakfast or Dinner Sausage 250 - 500 g Select Varieties</v>
          </cell>
        </row>
        <row r="171">
          <cell r="A171">
            <v>423756</v>
          </cell>
          <cell r="B171" t="str">
            <v>JV BRATWURST Z</v>
          </cell>
          <cell r="C171" t="str">
            <v>500 g</v>
          </cell>
          <cell r="D171">
            <v>7778219577</v>
          </cell>
          <cell r="E171" t="str">
            <v>Johnsonville Breakfast or Dinner Sausage 250 - 500 g Select Varieties</v>
          </cell>
        </row>
        <row r="172">
          <cell r="A172">
            <v>423731</v>
          </cell>
          <cell r="B172" t="str">
            <v>JV HOT ITALIAN SAUS Z</v>
          </cell>
          <cell r="C172" t="str">
            <v>500 g</v>
          </cell>
          <cell r="D172">
            <v>7778219542</v>
          </cell>
          <cell r="E172" t="str">
            <v>Johnsonville Breakfast or Dinner Sausage 250 - 500 g Select Varieties</v>
          </cell>
        </row>
        <row r="173">
          <cell r="A173">
            <v>423749</v>
          </cell>
          <cell r="B173" t="str">
            <v>JV MILD ITALIAN SAUS Z</v>
          </cell>
          <cell r="C173" t="str">
            <v>500 g</v>
          </cell>
          <cell r="D173">
            <v>7778219550</v>
          </cell>
          <cell r="E173" t="str">
            <v>Johnsonville Breakfast or Dinner Sausage 250 - 500 g Select Varieties</v>
          </cell>
        </row>
        <row r="174">
          <cell r="A174">
            <v>423699</v>
          </cell>
          <cell r="B174" t="str">
            <v>JV HONEY GARLIC SAUS Z</v>
          </cell>
          <cell r="C174" t="str">
            <v>500 g</v>
          </cell>
          <cell r="D174">
            <v>7778219534</v>
          </cell>
          <cell r="E174" t="str">
            <v>Johnsonville Breakfast or Dinner Sausage 250 - 500 g Select Varieties</v>
          </cell>
        </row>
        <row r="175">
          <cell r="A175">
            <v>6230247</v>
          </cell>
          <cell r="B175" t="str">
            <v>JV SWEET BASIL SAUS Z</v>
          </cell>
          <cell r="C175" t="str">
            <v>500 g</v>
          </cell>
          <cell r="D175">
            <v>7778201593</v>
          </cell>
          <cell r="E175" t="str">
            <v>Johnsonville Breakfast or Dinner Sausage 250 - 500 g Select Varieties</v>
          </cell>
        </row>
        <row r="176">
          <cell r="A176">
            <v>6356190</v>
          </cell>
          <cell r="B176" t="str">
            <v>C.GOLD BONE-IN S&amp;P RIBS</v>
          </cell>
          <cell r="C176" t="str">
            <v>800 g</v>
          </cell>
          <cell r="D176">
            <v>5731620549</v>
          </cell>
          <cell r="E176" t="str">
            <v>Co-op Gold Bone-in Salt and Pepper Dry Ribs Frozen 800 g</v>
          </cell>
        </row>
        <row r="177">
          <cell r="A177">
            <v>305730</v>
          </cell>
          <cell r="B177" t="str">
            <v>Coop Gold Crispy Bucket Chicken</v>
          </cell>
          <cell r="C177" t="str">
            <v>1kg</v>
          </cell>
          <cell r="D177">
            <v>5731614460</v>
          </cell>
          <cell r="E177" t="str">
            <v>Co-op Gold Bucket of Chicken Pieces Frozen 1 kg</v>
          </cell>
        </row>
        <row r="178">
          <cell r="A178">
            <v>298687</v>
          </cell>
          <cell r="B178" t="str">
            <v>COOP Gold HOT CHIC WINGS  Z</v>
          </cell>
          <cell r="C178" t="str">
            <v>1kg</v>
          </cell>
          <cell r="D178">
            <v>5731616980</v>
          </cell>
          <cell r="E178" t="str">
            <v>Co-op Gold Chicken Drumsticks or Hot Chicken Wings Frozen 1 kg</v>
          </cell>
        </row>
        <row r="179">
          <cell r="A179">
            <v>2425411</v>
          </cell>
          <cell r="B179" t="str">
            <v>Co-op Gold BRDED DRUMSTCK BUCKET</v>
          </cell>
          <cell r="C179" t="str">
            <v>1kg</v>
          </cell>
          <cell r="D179">
            <v>5731617798</v>
          </cell>
          <cell r="E179" t="str">
            <v>Co-op Gold Chicken Drumsticks or Hot Chicken Wings Frozen 1 kg</v>
          </cell>
        </row>
        <row r="180">
          <cell r="A180">
            <v>2482446</v>
          </cell>
          <cell r="B180" t="str">
            <v xml:space="preserve">MGF COUNTRY CLASSIC HAM   1.5KG </v>
          </cell>
          <cell r="C180" t="str">
            <v>1.5 kg</v>
          </cell>
          <cell r="D180">
            <v>6310010033</v>
          </cell>
          <cell r="E180" t="str">
            <v>Mitchell's Boneless Ham 1 - 1.5 kg</v>
          </cell>
        </row>
        <row r="181">
          <cell r="A181">
            <v>571067</v>
          </cell>
          <cell r="B181" t="str">
            <v>Mitchell's BF Ham</v>
          </cell>
          <cell r="C181" t="str">
            <v>1 kg</v>
          </cell>
          <cell r="D181">
            <v>5962069906</v>
          </cell>
          <cell r="E181" t="str">
            <v>Mitchell's Boneless Ham 1 - 1.5 kg</v>
          </cell>
        </row>
        <row r="182">
          <cell r="A182">
            <v>667584</v>
          </cell>
          <cell r="B182" t="str">
            <v>Mitchell's Honey Ham</v>
          </cell>
          <cell r="C182" t="str">
            <v>1 kg</v>
          </cell>
          <cell r="D182">
            <v>5962077321</v>
          </cell>
          <cell r="E182" t="str">
            <v>Mitchell's Boneless Ham 1 - 1.5 kg</v>
          </cell>
        </row>
        <row r="183">
          <cell r="A183">
            <v>530220</v>
          </cell>
          <cell r="B183" t="str">
            <v>Harvest Double Smoked Farmers Sausage</v>
          </cell>
          <cell r="C183" t="str">
            <v>500 g</v>
          </cell>
          <cell r="D183">
            <v>5739370061</v>
          </cell>
          <cell r="E183" t="str">
            <v>Harvest Wieners or Farmer Sausages 500 - 675 g</v>
          </cell>
        </row>
        <row r="184">
          <cell r="A184">
            <v>681973</v>
          </cell>
          <cell r="B184" t="str">
            <v>Harvest Mini Double Smoked Farmers Sausage</v>
          </cell>
          <cell r="C184" t="str">
            <v>500 g</v>
          </cell>
          <cell r="D184">
            <v>5739370057</v>
          </cell>
          <cell r="E184" t="str">
            <v>Harvest Wieners or Smoked Farmers Sausage 500 - 675 g</v>
          </cell>
        </row>
        <row r="185">
          <cell r="A185">
            <v>547893</v>
          </cell>
          <cell r="B185" t="str">
            <v>Harvest Regular Wieners</v>
          </cell>
          <cell r="C185" t="str">
            <v>675 g</v>
          </cell>
          <cell r="D185">
            <v>5739360006</v>
          </cell>
          <cell r="E185" t="str">
            <v>Harvest Wieners or Smoked Farmers Sausage 500 - 675 g</v>
          </cell>
        </row>
        <row r="186">
          <cell r="A186">
            <v>165712</v>
          </cell>
          <cell r="B186" t="str">
            <v>Harvest Beef Wieners</v>
          </cell>
          <cell r="C186" t="str">
            <v>675 g</v>
          </cell>
          <cell r="D186">
            <v>5739360038</v>
          </cell>
          <cell r="E186" t="str">
            <v>Harvest Wieners or Smoked Farmers Sausage 500 - 675 g</v>
          </cell>
        </row>
        <row r="187">
          <cell r="A187">
            <v>489351</v>
          </cell>
          <cell r="B187" t="str">
            <v>HARVEST POLISH SAUSAGE</v>
          </cell>
          <cell r="C187" t="str">
            <v>675 g</v>
          </cell>
          <cell r="D187">
            <v>5739370017</v>
          </cell>
          <cell r="E187" t="str">
            <v>Harvest Wieners or Smoked Farmers Sausage 500 - 675 g</v>
          </cell>
        </row>
        <row r="188">
          <cell r="A188">
            <v>755785</v>
          </cell>
          <cell r="B188" t="str">
            <v>MINISTX HONEY GARLIC PEPP S/S</v>
          </cell>
          <cell r="C188" t="str">
            <v>250 g</v>
          </cell>
          <cell r="D188">
            <v>5739372504</v>
          </cell>
          <cell r="E188" t="str">
            <v>Harvest Meat Snack Sticks 250 - 375 g or Sausage Rings 300 g</v>
          </cell>
        </row>
        <row r="189">
          <cell r="A189">
            <v>755777</v>
          </cell>
          <cell r="B189" t="str">
            <v xml:space="preserve">MINISTX ORIGINAL PEPP S/S   </v>
          </cell>
          <cell r="C189" t="str">
            <v>250 g</v>
          </cell>
          <cell r="D189">
            <v>5739372501</v>
          </cell>
          <cell r="E189" t="str">
            <v>Harvest Meat Snack Sticks 250 - 375 g or Sausage Rings 300 g</v>
          </cell>
        </row>
        <row r="190">
          <cell r="A190">
            <v>6278923</v>
          </cell>
          <cell r="B190" t="str">
            <v>HARVEST MINI DILL PICKLE</v>
          </cell>
          <cell r="C190" t="str">
            <v>250 g</v>
          </cell>
          <cell r="D190">
            <v>5739372513</v>
          </cell>
          <cell r="E190" t="str">
            <v>Harvest Meat Snack Sticks 250 - 375 g or Sausage Rings 300 g</v>
          </cell>
        </row>
        <row r="191">
          <cell r="A191">
            <v>910075</v>
          </cell>
          <cell r="B191" t="str">
            <v>HARVEST DRY PEP SHELF STABLE</v>
          </cell>
          <cell r="C191" t="str">
            <v>250 g</v>
          </cell>
          <cell r="D191">
            <v>5739372541</v>
          </cell>
          <cell r="E191" t="str">
            <v>Harvest Meat Snack Sticks 250 - 375 g or Sausage Rings 300 g</v>
          </cell>
        </row>
        <row r="192">
          <cell r="A192">
            <v>544841</v>
          </cell>
          <cell r="B192" t="str">
            <v>HARVEST SPECIAL UKRAINIAN SAUS</v>
          </cell>
          <cell r="C192" t="str">
            <v>300 g</v>
          </cell>
          <cell r="D192">
            <v>5739370074</v>
          </cell>
          <cell r="E192" t="str">
            <v>Harvest Meat Snack Sticks 250 - 375 g or Sausage Rings 300 g</v>
          </cell>
        </row>
        <row r="193">
          <cell r="A193">
            <v>254417</v>
          </cell>
          <cell r="B193" t="str">
            <v>HARVEST HAM GARLIC SAUS RING</v>
          </cell>
          <cell r="C193" t="str">
            <v>300 g</v>
          </cell>
          <cell r="D193">
            <v>5739370075</v>
          </cell>
          <cell r="E193" t="str">
            <v>Harvest Meat Snack Sticks 250 - 375 g or Sausage Rings 300 g</v>
          </cell>
        </row>
        <row r="194">
          <cell r="A194">
            <v>910109</v>
          </cell>
          <cell r="B194" t="str">
            <v>HARVEST BEER SAUSAGE S/S</v>
          </cell>
          <cell r="C194" t="str">
            <v>375 g</v>
          </cell>
          <cell r="D194">
            <v>5739372540</v>
          </cell>
          <cell r="E194" t="str">
            <v>Harvest Meat Snack Sticks 250 - 375 g or Sausage Rings 300 g</v>
          </cell>
        </row>
        <row r="195">
          <cell r="A195">
            <v>910117</v>
          </cell>
          <cell r="B195" t="str">
            <v>HARVEST SHELF STABLE HOT PEPP</v>
          </cell>
          <cell r="C195" t="str">
            <v>375 g</v>
          </cell>
          <cell r="D195">
            <v>5739372542</v>
          </cell>
          <cell r="E195" t="str">
            <v>Harvest Meat Snack Sticks 250 - 375 g or Sausage Rings 300 g</v>
          </cell>
        </row>
        <row r="196">
          <cell r="A196">
            <v>2457646</v>
          </cell>
          <cell r="B196" t="str">
            <v>HARVEST S/S FARMER STICKS</v>
          </cell>
          <cell r="C196" t="str">
            <v>375 g</v>
          </cell>
          <cell r="D196">
            <v>5739372543</v>
          </cell>
          <cell r="E196" t="str">
            <v>Harvest Meat Snack Sticks 250 - 375 g or Sausage Rings 300 g</v>
          </cell>
        </row>
        <row r="197">
          <cell r="A197">
            <v>6472146</v>
          </cell>
          <cell r="B197" t="str">
            <v xml:space="preserve">MINISTX KETCHUP PEPP S/S           </v>
          </cell>
          <cell r="C197" t="str">
            <v>250 g</v>
          </cell>
          <cell r="D197">
            <v>5739372518</v>
          </cell>
          <cell r="E197" t="str">
            <v>Harvest Meat Snack Sticks 250 - 375 g or Sausage Rings 300 g</v>
          </cell>
        </row>
        <row r="198">
          <cell r="A198">
            <v>6472153</v>
          </cell>
          <cell r="B198" t="str">
            <v xml:space="preserve">MINISTX NACHO PEPP S/S             </v>
          </cell>
          <cell r="C198" t="str">
            <v>250 g</v>
          </cell>
          <cell r="D198">
            <v>5739372517</v>
          </cell>
          <cell r="E198" t="str">
            <v>Harvest Meat Snack Sticks 250 - 375 g or Sausage Rings 300 g</v>
          </cell>
        </row>
        <row r="199">
          <cell r="A199">
            <v>372623</v>
          </cell>
          <cell r="B199" t="str">
            <v>HARVEST Pepp Sticks</v>
          </cell>
          <cell r="C199" t="str">
            <v>375 g</v>
          </cell>
          <cell r="D199">
            <v>5739370160</v>
          </cell>
          <cell r="E199" t="str">
            <v>Harvest Meat Snack Sticks 250 - 375 g or Sausage Rings 300 g</v>
          </cell>
        </row>
        <row r="200">
          <cell r="A200">
            <v>372631</v>
          </cell>
          <cell r="B200" t="str">
            <v>HARVEST Beer Saus Sticks</v>
          </cell>
          <cell r="C200" t="str">
            <v>375 g</v>
          </cell>
          <cell r="D200">
            <v>5739370161</v>
          </cell>
          <cell r="E200" t="str">
            <v>Harvest Meat Snack Sticks 250 - 375 g or Sausage Rings 300 g</v>
          </cell>
        </row>
        <row r="201">
          <cell r="A201">
            <v>372656</v>
          </cell>
          <cell r="B201" t="str">
            <v>HARVEST Honey Gar Sticks</v>
          </cell>
          <cell r="C201" t="str">
            <v>375 g</v>
          </cell>
          <cell r="D201">
            <v>5739370162</v>
          </cell>
          <cell r="E201" t="str">
            <v>Harvest Meat Snack Sticks 250 - 375 g or Sausage Rings 300 g</v>
          </cell>
        </row>
        <row r="202">
          <cell r="A202">
            <v>2429140</v>
          </cell>
          <cell r="B202" t="str">
            <v>Co-op Gold MPL WHKY CKED  BK RIBS C</v>
          </cell>
          <cell r="C202" t="str">
            <v>610g</v>
          </cell>
          <cell r="D202">
            <v>5731617819</v>
          </cell>
          <cell r="E202" t="str">
            <v>Co-op Gold Pork Back Ribs Fully Cooked 510 - 610 g</v>
          </cell>
        </row>
        <row r="203">
          <cell r="A203">
            <v>2429132</v>
          </cell>
          <cell r="B203" t="str">
            <v>Gold F/C HONEY GARLC RIBS</v>
          </cell>
          <cell r="C203" t="str">
            <v>610g</v>
          </cell>
          <cell r="D203">
            <v>5731617820</v>
          </cell>
          <cell r="E203" t="str">
            <v>Co-op Gold Pork Back Ribs Fully Cooked 510 - 610 g</v>
          </cell>
        </row>
        <row r="204">
          <cell r="A204">
            <v>2429157</v>
          </cell>
          <cell r="B204" t="str">
            <v>Gold F/C APPLEWOOD RUB BK RIBS</v>
          </cell>
          <cell r="C204" t="str">
            <v>510g</v>
          </cell>
          <cell r="D204">
            <v>5731619082</v>
          </cell>
          <cell r="E204" t="str">
            <v>Co-op Gold Pork Back Ribs Fully Cooked 510 - 610 g</v>
          </cell>
        </row>
        <row r="205">
          <cell r="A205">
            <v>2457810</v>
          </cell>
          <cell r="B205" t="str">
            <v>M.L.TOPDOG REGULAR WIENER</v>
          </cell>
          <cell r="C205" t="str">
            <v>375 g</v>
          </cell>
          <cell r="D205">
            <v>6310000043</v>
          </cell>
          <cell r="E205" t="str">
            <v>Maple Leaf Top Dogs or Schneiders Regular Wieners 375 g</v>
          </cell>
        </row>
        <row r="206">
          <cell r="A206">
            <v>2457828</v>
          </cell>
          <cell r="B206" t="str">
            <v>M.L.TOPDOG LOW SLT WIENER</v>
          </cell>
          <cell r="C206" t="str">
            <v>375 g</v>
          </cell>
          <cell r="D206">
            <v>6310000044</v>
          </cell>
          <cell r="E206" t="str">
            <v>Maple Leaf Top Dogs or Schneiders Regular Wieners 375 g</v>
          </cell>
        </row>
        <row r="207">
          <cell r="A207">
            <v>6215255</v>
          </cell>
          <cell r="B207" t="str">
            <v>M.L.TOPDOG BBQ WIENER</v>
          </cell>
          <cell r="C207" t="str">
            <v>375 g</v>
          </cell>
          <cell r="D207">
            <v>3210022412</v>
          </cell>
          <cell r="E207" t="str">
            <v>Maple Leaf Top Dogs or Schneiders Regular Wieners 375 g</v>
          </cell>
        </row>
        <row r="208">
          <cell r="A208">
            <v>6351605</v>
          </cell>
          <cell r="B208" t="str">
            <v>SCH REGULAR WIENERS</v>
          </cell>
          <cell r="C208" t="str">
            <v>375 g</v>
          </cell>
          <cell r="D208">
            <v>6310028449</v>
          </cell>
          <cell r="E208" t="str">
            <v>Maple Leaf Top Dogs or Schneiders Regular Wieners 375 g</v>
          </cell>
        </row>
        <row r="209">
          <cell r="A209">
            <v>6245716</v>
          </cell>
          <cell r="B209" t="str">
            <v>CENTSIBLES SHRIMP RING Z</v>
          </cell>
          <cell r="C209" t="str">
            <v>284 g</v>
          </cell>
          <cell r="D209">
            <v>5731619435</v>
          </cell>
          <cell r="E209" t="str">
            <v>Co-op Centsibles Shrimp Ring with Sauce Frozen 284 g</v>
          </cell>
        </row>
        <row r="210">
          <cell r="A210">
            <v>6226138</v>
          </cell>
          <cell r="B210" t="str">
            <v>C.GOLD HERB &amp; GARLIC SHRIMP</v>
          </cell>
          <cell r="C210" t="str">
            <v>340 g</v>
          </cell>
          <cell r="D210">
            <v>5731619052</v>
          </cell>
          <cell r="E210" t="str">
            <v>Co-op Gold Shrimp Appetizers Frozen 240 - 340 g Select Varieties</v>
          </cell>
        </row>
        <row r="211">
          <cell r="A211">
            <v>702357</v>
          </cell>
          <cell r="B211" t="str">
            <v>COOP GOLD BRDED BFLY SHRP -F</v>
          </cell>
          <cell r="C211" t="str">
            <v>340 g</v>
          </cell>
          <cell r="D211">
            <v>5731615829</v>
          </cell>
          <cell r="E211" t="str">
            <v>Co-op Gold Shrimp Appetizers Frozen 240 - 340 g Select Varieties</v>
          </cell>
        </row>
        <row r="212">
          <cell r="A212">
            <v>6254726</v>
          </cell>
          <cell r="B212" t="str">
            <v>C.GOLD TEMPURA SHRIMP</v>
          </cell>
          <cell r="C212" t="str">
            <v>310 g</v>
          </cell>
          <cell r="D212">
            <v>5731619080</v>
          </cell>
          <cell r="E212" t="str">
            <v>Co-op Gold Shrimp Appetizers Frozen 240 - 340 g Select Varieties</v>
          </cell>
        </row>
        <row r="213">
          <cell r="A213">
            <v>702316</v>
          </cell>
          <cell r="B213" t="str">
            <v>COOP GOLD COCONUT SHRIMP</v>
          </cell>
          <cell r="C213" t="str">
            <v>340 g</v>
          </cell>
          <cell r="D213">
            <v>5731615830</v>
          </cell>
          <cell r="E213" t="str">
            <v>Co-op Gold Shrimp Appetizers Frozen 240 - 340 g Select Varieties</v>
          </cell>
        </row>
        <row r="214">
          <cell r="A214">
            <v>6469126</v>
          </cell>
          <cell r="B214" t="str">
            <v xml:space="preserve">C.GOLD GARLC STUFFD SHRMP          </v>
          </cell>
          <cell r="C214" t="str">
            <v>240 g</v>
          </cell>
          <cell r="D214">
            <v>5731621486</v>
          </cell>
          <cell r="E214" t="str">
            <v>Co-op Gold Shrimp Appetizers Frozen 240 - 340 g Select Varieties</v>
          </cell>
        </row>
        <row r="215">
          <cell r="A215">
            <v>6469134</v>
          </cell>
          <cell r="B215" t="str">
            <v xml:space="preserve">C.GLD SPINCH STUFFD SHRMP          </v>
          </cell>
          <cell r="C215" t="str">
            <v>240 g</v>
          </cell>
          <cell r="D215">
            <v>5731621485</v>
          </cell>
          <cell r="E215" t="str">
            <v>Co-op Gold Shrimp Appetizers Frozen 240 - 340 g Select Varieties</v>
          </cell>
        </row>
        <row r="216">
          <cell r="A216">
            <v>6245799</v>
          </cell>
          <cell r="B216" t="str">
            <v>MONTANAS BBQ PORK BACK RIBS</v>
          </cell>
          <cell r="C216">
            <v>650</v>
          </cell>
          <cell r="D216">
            <v>6670101038</v>
          </cell>
          <cell r="E216" t="str">
            <v>Montana's Fully Cooked Pork Back Ribs 650 g</v>
          </cell>
        </row>
        <row r="217">
          <cell r="A217">
            <v>6501688</v>
          </cell>
          <cell r="B217" t="str">
            <v xml:space="preserve">MONTANA CHPT HNY PRK RIBS          </v>
          </cell>
          <cell r="C217">
            <v>650</v>
          </cell>
          <cell r="D217">
            <v>6670101198</v>
          </cell>
          <cell r="E217" t="str">
            <v>Montana's Fully Cooked Pork Back Ribs 650 g</v>
          </cell>
        </row>
        <row r="218">
          <cell r="A218">
            <v>2446060</v>
          </cell>
          <cell r="B218" t="str">
            <v>CO-OP SS UK GARLIC SSG</v>
          </cell>
          <cell r="C218" t="str">
            <v>375 g</v>
          </cell>
          <cell r="D218">
            <v>5731617863</v>
          </cell>
          <cell r="E218" t="str">
            <v>Co-op Signature Smokehouse Sausage 375 g</v>
          </cell>
        </row>
        <row r="219">
          <cell r="A219">
            <v>2446078</v>
          </cell>
          <cell r="B219" t="str">
            <v>CO-OP SS HAM GARLIC SSG</v>
          </cell>
          <cell r="C219" t="str">
            <v>375 g</v>
          </cell>
          <cell r="D219">
            <v>5731617864</v>
          </cell>
          <cell r="E219" t="str">
            <v>Co-op Signature Smokehouse Sausage 375 g</v>
          </cell>
        </row>
        <row r="220">
          <cell r="A220">
            <v>2446094</v>
          </cell>
          <cell r="B220" t="str">
            <v>CO-OP SS MENNONITE SSG</v>
          </cell>
          <cell r="C220" t="str">
            <v>375 g</v>
          </cell>
          <cell r="D220">
            <v>5731617869</v>
          </cell>
          <cell r="E220" t="str">
            <v>Co-op Signature Smokehouse Sausage 375 g</v>
          </cell>
        </row>
        <row r="221">
          <cell r="A221">
            <v>2446037</v>
          </cell>
          <cell r="B221" t="str">
            <v xml:space="preserve">CO-OP SS FARMER SAUSAGE </v>
          </cell>
          <cell r="C221" t="str">
            <v>375 g</v>
          </cell>
          <cell r="D221">
            <v>5731617865</v>
          </cell>
          <cell r="E221" t="str">
            <v>Co-op Signature Smokehouse Sausage 375 g</v>
          </cell>
        </row>
        <row r="222">
          <cell r="A222">
            <v>2458651</v>
          </cell>
          <cell r="B222" t="str">
            <v>SCH ORIGINAL SMOKED HAM 1/2</v>
          </cell>
          <cell r="C222" t="str">
            <v>700 g</v>
          </cell>
          <cell r="D222">
            <v>6310047940</v>
          </cell>
          <cell r="E222" t="str">
            <v>Schneiders or Maple Leaf Boneless Hams 600 - 700 g</v>
          </cell>
        </row>
        <row r="223">
          <cell r="A223">
            <v>2458644</v>
          </cell>
          <cell r="B223" t="str">
            <v>SCH FAT FREE/LESS SAL HAM 1/2</v>
          </cell>
          <cell r="C223" t="str">
            <v>700 g</v>
          </cell>
          <cell r="D223">
            <v>6310047939</v>
          </cell>
          <cell r="E223" t="str">
            <v>Schneiders or Maple Leaf Boneless Hams 600 - 700 g</v>
          </cell>
        </row>
        <row r="224">
          <cell r="A224">
            <v>2458677</v>
          </cell>
          <cell r="B224" t="str">
            <v>SCH BROWN SUGAR HAM 1/2</v>
          </cell>
          <cell r="C224" t="str">
            <v>700 g</v>
          </cell>
          <cell r="D224">
            <v>6310048023</v>
          </cell>
          <cell r="E224" t="str">
            <v>Schneiders or Maple Leaf Boneless Hams 600 - 700 g</v>
          </cell>
        </row>
        <row r="225">
          <cell r="A225">
            <v>2458701</v>
          </cell>
          <cell r="B225" t="str">
            <v>ML ORIGINAL HALF HAM</v>
          </cell>
          <cell r="C225" t="str">
            <v>600 g</v>
          </cell>
          <cell r="D225">
            <v>6310028465</v>
          </cell>
          <cell r="E225" t="str">
            <v>Schneiders or Maple Leaf Boneless Hams 600 - 700 g</v>
          </cell>
        </row>
        <row r="226">
          <cell r="A226">
            <v>355255</v>
          </cell>
          <cell r="B226" t="str">
            <v>COOP GOLD COD FILLETS</v>
          </cell>
          <cell r="C226" t="str">
            <v>400 g</v>
          </cell>
          <cell r="D226">
            <v>5731614688</v>
          </cell>
          <cell r="E226" t="str">
            <v>Co-op Gold Cod Fillets Frozen 400 g</v>
          </cell>
        </row>
        <row r="227">
          <cell r="A227">
            <v>6371363</v>
          </cell>
          <cell r="B227" t="str">
            <v>CENTSIBLES CHICKN STRIPS</v>
          </cell>
          <cell r="C227" t="str">
            <v>800 g</v>
          </cell>
          <cell r="D227">
            <v>5731620411</v>
          </cell>
          <cell r="E227" t="str">
            <v>Co-op Centsibles Breaded Chicken Frozen Entrées 600 - 800 g</v>
          </cell>
        </row>
        <row r="228">
          <cell r="A228">
            <v>6371371</v>
          </cell>
          <cell r="B228" t="str">
            <v>CENTSIBLES CHICKN NUGGETS</v>
          </cell>
          <cell r="C228" t="str">
            <v>800 g</v>
          </cell>
          <cell r="D228">
            <v>5731620412</v>
          </cell>
          <cell r="E228" t="str">
            <v>Co-op Centsibles Breaded Chicken Frozen Entrées 600 - 800 g</v>
          </cell>
        </row>
        <row r="229">
          <cell r="A229">
            <v>6371389</v>
          </cell>
          <cell r="B229" t="str">
            <v>CENTSIBLS CHICKEN BURGERS</v>
          </cell>
          <cell r="C229" t="str">
            <v>800 g</v>
          </cell>
          <cell r="D229">
            <v>5731620413</v>
          </cell>
          <cell r="E229" t="str">
            <v>Co-op Centsibles Breaded Chicken Frozen Entrées 600 - 800 g</v>
          </cell>
        </row>
        <row r="230">
          <cell r="A230">
            <v>6371397</v>
          </cell>
          <cell r="B230" t="str">
            <v>CENTSIBLS POPCORN CHICKEN</v>
          </cell>
          <cell r="C230" t="str">
            <v>800 g</v>
          </cell>
          <cell r="D230">
            <v>5731620414</v>
          </cell>
          <cell r="E230" t="str">
            <v>Co-op Centsibles Breaded Chicken Frozen Entrées 600 - 800 g</v>
          </cell>
        </row>
        <row r="231">
          <cell r="A231">
            <v>6438980</v>
          </cell>
          <cell r="B231" t="str">
            <v xml:space="preserve">C.GOLD HICKRY HAM BONE IN          </v>
          </cell>
          <cell r="C231" t="str">
            <v>n/a</v>
          </cell>
          <cell r="D231" t="str">
            <v>6626/6625/6627</v>
          </cell>
          <cell r="E231" t="str">
            <v>Co-op Gold Hickory Smoked Ham Portion Radom Cryovac Wrapped</v>
          </cell>
        </row>
        <row r="232">
          <cell r="A232">
            <v>966853</v>
          </cell>
          <cell r="B232" t="str">
            <v>HARVEST JUMBO COIL CHUNKS COV</v>
          </cell>
          <cell r="C232" t="str">
            <v>500 g</v>
          </cell>
          <cell r="D232">
            <v>5739370012</v>
          </cell>
          <cell r="E232" t="str">
            <v>Harvest Sausage Sticks 375 g or Garlic Sausage 500 g</v>
          </cell>
        </row>
        <row r="233">
          <cell r="A233">
            <v>542886</v>
          </cell>
          <cell r="B233" t="str">
            <v>Harvest Fine Garlic Ring COV</v>
          </cell>
          <cell r="C233" t="str">
            <v>500 g</v>
          </cell>
          <cell r="D233">
            <v>5739370025</v>
          </cell>
          <cell r="E233" t="str">
            <v>Harvest Sausage Sticks 375 g or Garlic Sausage 500 g</v>
          </cell>
        </row>
        <row r="234">
          <cell r="A234">
            <v>542977</v>
          </cell>
          <cell r="B234" t="str">
            <v>HARVEST HAM SAUSAGE</v>
          </cell>
          <cell r="C234" t="str">
            <v>375 g</v>
          </cell>
          <cell r="D234">
            <v>5739370040</v>
          </cell>
          <cell r="E234" t="str">
            <v>Harvest Sausage Sticks 375 g or Garlic Sausage 500 g</v>
          </cell>
        </row>
        <row r="235">
          <cell r="A235">
            <v>543363</v>
          </cell>
          <cell r="B235" t="str">
            <v>HARVEST SALAMI SAUSAGE</v>
          </cell>
          <cell r="C235" t="str">
            <v>375 g</v>
          </cell>
          <cell r="D235">
            <v>5739370045</v>
          </cell>
          <cell r="E235" t="str">
            <v>Harvest Sausage Sticks 375 g or Garlic Sausage 500 g</v>
          </cell>
        </row>
        <row r="236">
          <cell r="A236">
            <v>6364954</v>
          </cell>
          <cell r="B236" t="str">
            <v>HARVEST PEPPERONI COV</v>
          </cell>
          <cell r="C236" t="str">
            <v>375 g</v>
          </cell>
          <cell r="D236">
            <v>5739370041</v>
          </cell>
          <cell r="E236" t="str">
            <v>Harvest Sausage Sticks 375 g or Garlic Sausage 500 g</v>
          </cell>
        </row>
        <row r="237">
          <cell r="A237">
            <v>543553</v>
          </cell>
          <cell r="B237" t="str">
            <v>HARVEST SUMMER SAUSAGE</v>
          </cell>
          <cell r="C237" t="str">
            <v>375 g</v>
          </cell>
          <cell r="D237">
            <v>5739370050</v>
          </cell>
          <cell r="E237" t="str">
            <v>Harvest Sausage Sticks 375 g or Garlic Sausage 500 g</v>
          </cell>
        </row>
        <row r="238">
          <cell r="A238">
            <v>573675</v>
          </cell>
          <cell r="B238" t="str">
            <v>HARVEST BEEF SALAMI SAUS</v>
          </cell>
          <cell r="C238" t="str">
            <v>375 g</v>
          </cell>
          <cell r="D238">
            <v>5739370043</v>
          </cell>
          <cell r="E238" t="str">
            <v>Harvest Sausage Sticks 375 g or Garlic Sausage 500 g</v>
          </cell>
        </row>
        <row r="239">
          <cell r="A239">
            <v>588533</v>
          </cell>
          <cell r="B239" t="str">
            <v>Coop Gold  Smoked Honey Ham</v>
          </cell>
          <cell r="C239" t="str">
            <v>500 g</v>
          </cell>
          <cell r="D239">
            <v>5731613521</v>
          </cell>
          <cell r="E239" t="str">
            <v>Co-op Gold Sliced Deli Meat 400 - 500 g</v>
          </cell>
        </row>
        <row r="240">
          <cell r="A240">
            <v>931204</v>
          </cell>
          <cell r="B240" t="str">
            <v>Coop Gold Smoked Black Forest Ham</v>
          </cell>
          <cell r="C240" t="str">
            <v>500 g</v>
          </cell>
          <cell r="D240">
            <v>5731613522</v>
          </cell>
          <cell r="E240" t="str">
            <v>Co-op Gold Sliced Deli Meat 400 - 500 g</v>
          </cell>
        </row>
        <row r="241">
          <cell r="A241">
            <v>588541</v>
          </cell>
          <cell r="B241" t="str">
            <v xml:space="preserve">Coop  Gold Smoked Turkey Breast </v>
          </cell>
          <cell r="C241" t="str">
            <v>400g</v>
          </cell>
          <cell r="D241">
            <v>5731614877</v>
          </cell>
          <cell r="E241" t="str">
            <v>Co-op Gold Sliced Deli Meat 400 - 500 g</v>
          </cell>
        </row>
        <row r="242">
          <cell r="A242">
            <v>2474310</v>
          </cell>
          <cell r="B242" t="str">
            <v>COOP GOLD POTSTICKERS PRK &amp; VEG &amp; GNGR</v>
          </cell>
          <cell r="C242" t="str">
            <v>454 g</v>
          </cell>
          <cell r="D242">
            <v>5731618118</v>
          </cell>
          <cell r="E242" t="str">
            <v>Co-op Gold Potstickers Frozen 454 g</v>
          </cell>
        </row>
        <row r="243">
          <cell r="A243">
            <v>594481</v>
          </cell>
          <cell r="B243" t="str">
            <v xml:space="preserve">COOP GOLD POTSTICKER CHIC  &amp; VEG </v>
          </cell>
          <cell r="C243" t="str">
            <v>454 g</v>
          </cell>
          <cell r="D243">
            <v>5731615477</v>
          </cell>
          <cell r="E243" t="str">
            <v>Co-op Gold Potstickers Frozen 454 g</v>
          </cell>
        </row>
        <row r="244">
          <cell r="A244">
            <v>2474369</v>
          </cell>
          <cell r="B244" t="str">
            <v xml:space="preserve">COOP GOLD KIM CHEE POTSTICKERS </v>
          </cell>
          <cell r="C244" t="str">
            <v>454 g</v>
          </cell>
          <cell r="D244">
            <v>57316181189</v>
          </cell>
          <cell r="E244" t="str">
            <v>Co-op Gold Potstickers Frozen 454 g</v>
          </cell>
        </row>
        <row r="245">
          <cell r="A245">
            <v>237529</v>
          </cell>
          <cell r="B245" t="str">
            <v>SWISS CHALET BBQ PRK RIBS</v>
          </cell>
          <cell r="C245" t="str">
            <v>600g</v>
          </cell>
          <cell r="D245">
            <v>6670100942</v>
          </cell>
          <cell r="E245" t="str">
            <v>Swiss Chalet Fully Cooked Pork Back Ribs 600 g</v>
          </cell>
        </row>
        <row r="246">
          <cell r="A246">
            <v>2457836</v>
          </cell>
          <cell r="B246" t="str">
            <v>BURNS Wieners REGULAR</v>
          </cell>
          <cell r="C246" t="str">
            <v>375 g</v>
          </cell>
          <cell r="D246">
            <v>6310028451</v>
          </cell>
          <cell r="E246" t="str">
            <v>Burns Wieners 375 g</v>
          </cell>
        </row>
        <row r="247">
          <cell r="A247">
            <v>136853</v>
          </cell>
          <cell r="B247" t="str">
            <v>Coop Gold Coil Ring</v>
          </cell>
          <cell r="C247" t="str">
            <v>750g</v>
          </cell>
          <cell r="D247">
            <v>5731612476</v>
          </cell>
          <cell r="E247" t="str">
            <v>Co-op Gold Garlic Sausage Ring 750 g</v>
          </cell>
        </row>
        <row r="248">
          <cell r="A248">
            <v>782094</v>
          </cell>
          <cell r="B248" t="str">
            <v>COOP Gold BREADED JALPENO PEPPERS</v>
          </cell>
          <cell r="C248" t="str">
            <v>454g</v>
          </cell>
          <cell r="D248">
            <v>5731613108</v>
          </cell>
          <cell r="E248" t="str">
            <v>Co-op Gold Appetizers Breaded Cheese Sticks, Pickle Bites, Stuffed Jalapeño Peppers or Mini Corn Dogs Frozen 400 -500 g</v>
          </cell>
        </row>
        <row r="249">
          <cell r="A249">
            <v>214148</v>
          </cell>
          <cell r="B249" t="str">
            <v>COOP Gold MOZZA STICKS</v>
          </cell>
          <cell r="C249" t="str">
            <v>400g</v>
          </cell>
          <cell r="D249">
            <v>5731614407</v>
          </cell>
          <cell r="E249" t="str">
            <v>Co-op Gold Appetizers Breaded Cheese Sticks, Pickle Bites, Stuffed Jalapeño Peppers or Mini Corn Dogs Frozen 400 -500 g</v>
          </cell>
        </row>
        <row r="250">
          <cell r="A250">
            <v>6380679</v>
          </cell>
          <cell r="B250" t="str">
            <v>CO-OP GOLD MINI CORN DOGS</v>
          </cell>
          <cell r="C250" t="str">
            <v>400g</v>
          </cell>
          <cell r="D250">
            <v>5731620573</v>
          </cell>
          <cell r="E250" t="str">
            <v>Co-op Gold Appetizers Breaded Cheese Sticks, Pickle Bites, Stuffed Jalapeño Peppers or Mini Corn Dogs Frozen 400 -500 g</v>
          </cell>
        </row>
        <row r="251">
          <cell r="A251">
            <v>6335475</v>
          </cell>
          <cell r="B251" t="str">
            <v>CO-OP GOLD PICKLE BITES</v>
          </cell>
          <cell r="C251" t="str">
            <v>400g</v>
          </cell>
          <cell r="D251">
            <v>5731619864</v>
          </cell>
          <cell r="E251" t="str">
            <v>Co-op Gold Appetizers Breaded Cheese Sticks, Pickle Bites, Stuffed Jalapeño Peppers or Mini Corn Dogs Frozen 400 -500 g</v>
          </cell>
        </row>
        <row r="252">
          <cell r="A252">
            <v>6288021</v>
          </cell>
          <cell r="B252" t="str">
            <v>GRIMMS HONEY HAM STEAK</v>
          </cell>
          <cell r="C252" t="str">
            <v>250 g</v>
          </cell>
          <cell r="D252">
            <v>5589811679</v>
          </cell>
          <cell r="E252" t="str">
            <v>Grimm's Ham Steaks 250 g</v>
          </cell>
        </row>
        <row r="253">
          <cell r="A253">
            <v>6288039</v>
          </cell>
          <cell r="B253" t="str">
            <v>GRIMMS OLD FASH HAM STEAK</v>
          </cell>
          <cell r="C253" t="str">
            <v>250 g</v>
          </cell>
          <cell r="D253">
            <v>5589811678</v>
          </cell>
          <cell r="E253" t="str">
            <v>Grimm's Ham Steaks 250 g</v>
          </cell>
        </row>
        <row r="254">
          <cell r="A254">
            <v>957621</v>
          </cell>
          <cell r="B254" t="str">
            <v>FREYBE PEPPERONI STICKS ORIGINAL</v>
          </cell>
          <cell r="C254" t="str">
            <v>500 g</v>
          </cell>
          <cell r="D254">
            <v>6435973250</v>
          </cell>
          <cell r="E254" t="str">
            <v>Freybe Pepperoni Sticks 500 g</v>
          </cell>
        </row>
        <row r="255">
          <cell r="A255">
            <v>553313</v>
          </cell>
          <cell r="B255" t="str">
            <v>FREYBE HONEY GARLIC PEPPERONI</v>
          </cell>
          <cell r="C255" t="str">
            <v>500 g</v>
          </cell>
          <cell r="D255">
            <v>6435975960</v>
          </cell>
          <cell r="E255" t="str">
            <v>Freybe Pepperoni Sticks 500 g</v>
          </cell>
        </row>
        <row r="256">
          <cell r="A256">
            <v>553354</v>
          </cell>
          <cell r="B256" t="str">
            <v>FREYBE TERIYAKI CHICKEN PEPPERONI</v>
          </cell>
          <cell r="C256" t="str">
            <v>500 g</v>
          </cell>
          <cell r="D256">
            <v>6435973260</v>
          </cell>
          <cell r="E256" t="str">
            <v>Freybe Pepperoni Sticks 500 g</v>
          </cell>
        </row>
        <row r="257">
          <cell r="A257">
            <v>6268056</v>
          </cell>
          <cell r="B257" t="str">
            <v xml:space="preserve">SUGARDALE HAM PORTIONS    BONE-IN </v>
          </cell>
          <cell r="C257"/>
          <cell r="D257" t="str">
            <v>6622/6623</v>
          </cell>
          <cell r="E257" t="str">
            <v>Sugardale Ham Bone In, Random Weight Cryovac Wrapped</v>
          </cell>
        </row>
        <row r="258">
          <cell r="A258">
            <v>2405645</v>
          </cell>
          <cell r="B258" t="str">
            <v>C.Gold Chicken BRST STRIP</v>
          </cell>
          <cell r="C258" t="str">
            <v>908g</v>
          </cell>
          <cell r="D258">
            <v>5731617724</v>
          </cell>
          <cell r="E258" t="str">
            <v>Co-op Gold Breaded Chicken Strips or Nuggest Frozen 908 g</v>
          </cell>
        </row>
        <row r="259">
          <cell r="A259">
            <v>482364</v>
          </cell>
          <cell r="B259" t="str">
            <v>Coop Gold Chicken Nuggets</v>
          </cell>
          <cell r="C259" t="str">
            <v>908g</v>
          </cell>
          <cell r="D259">
            <v>5731608617</v>
          </cell>
          <cell r="E259" t="str">
            <v>Co-op Gold Breaded Chicken Strips or Nuggest Frozen 908 g</v>
          </cell>
        </row>
        <row r="260">
          <cell r="A260">
            <v>937060</v>
          </cell>
          <cell r="B260" t="str">
            <v>COOP GOLD BEEF BURGER 2KG</v>
          </cell>
          <cell r="C260" t="str">
            <v>2 kg</v>
          </cell>
          <cell r="D260">
            <v>5731618662</v>
          </cell>
          <cell r="E260" t="str">
            <v>Co-op Gold Beef Burgers Frozen 2 kg</v>
          </cell>
        </row>
        <row r="261">
          <cell r="A261">
            <v>744540</v>
          </cell>
          <cell r="B261" t="str">
            <v>BURNS Sliced SIDE Bacon</v>
          </cell>
          <cell r="C261" t="str">
            <v>375 g</v>
          </cell>
          <cell r="D261">
            <v>6310037529</v>
          </cell>
          <cell r="E261" t="str">
            <v>Burns Sliced Side Bacon 375 g</v>
          </cell>
        </row>
        <row r="262">
          <cell r="A262">
            <v>578666</v>
          </cell>
          <cell r="B262" t="str">
            <v>Co-op Gold SUMMER CHUB</v>
          </cell>
          <cell r="C262" t="str">
            <v>500 g</v>
          </cell>
          <cell r="D262">
            <v>5731615428</v>
          </cell>
          <cell r="E262" t="str">
            <v>Co-op Gold Sausage Stick 400 - 500 g</v>
          </cell>
        </row>
        <row r="263">
          <cell r="A263">
            <v>578724</v>
          </cell>
          <cell r="B263" t="str">
            <v>Co-op Gold HAM Sausage    CHUB</v>
          </cell>
          <cell r="C263" t="str">
            <v>500 g</v>
          </cell>
          <cell r="D263">
            <v>5731615429</v>
          </cell>
          <cell r="E263" t="str">
            <v>Co-op Gold Sausage Stick 400 - 500 g</v>
          </cell>
        </row>
        <row r="264">
          <cell r="A264">
            <v>578658</v>
          </cell>
          <cell r="B264" t="str">
            <v>Co-op Gold Pepperoni CHUB</v>
          </cell>
          <cell r="C264" t="str">
            <v>500 g</v>
          </cell>
          <cell r="D264">
            <v>5731615430</v>
          </cell>
          <cell r="E264" t="str">
            <v>Co-op Gold Sausage Stick 400 - 500 g</v>
          </cell>
        </row>
        <row r="265">
          <cell r="A265">
            <v>606061</v>
          </cell>
          <cell r="B265" t="str">
            <v>Co-op Gold SALAMI CHUB</v>
          </cell>
          <cell r="C265" t="str">
            <v>500 g</v>
          </cell>
          <cell r="D265">
            <v>5731615431</v>
          </cell>
          <cell r="E265" t="str">
            <v>Co-op Gold Sausage Stick 400 - 500 g</v>
          </cell>
        </row>
        <row r="266">
          <cell r="A266">
            <v>6406581</v>
          </cell>
          <cell r="B266" t="str">
            <v>CO-OP GOLD THURINGER CHUB</v>
          </cell>
          <cell r="C266" t="str">
            <v>400 g</v>
          </cell>
          <cell r="D266">
            <v>5731621170</v>
          </cell>
          <cell r="E266" t="str">
            <v>Co-op Gold Sausage Stick 400 - 500 g</v>
          </cell>
        </row>
        <row r="267">
          <cell r="A267">
            <v>2431070</v>
          </cell>
          <cell r="B267" t="str">
            <v>COOP GLD JMBO SHRIMP RING CKD</v>
          </cell>
          <cell r="C267" t="str">
            <v>513 g</v>
          </cell>
          <cell r="D267">
            <v>5731617907</v>
          </cell>
          <cell r="E267" t="str">
            <v>Co-op Gold Jumbo Shrimp Ring Frozen 513 g</v>
          </cell>
        </row>
        <row r="268">
          <cell r="A268">
            <v>6412639</v>
          </cell>
          <cell r="B268" t="str">
            <v>CG PHYLLO BITES - BEEF</v>
          </cell>
          <cell r="C268" t="str">
            <v>454 g</v>
          </cell>
          <cell r="D268">
            <v>5731621216</v>
          </cell>
          <cell r="E268" t="str">
            <v xml:space="preserve">Co-op Gold Phyllo Bites 454 g or Smoked Gouda Cheese Bites Frozen </v>
          </cell>
        </row>
        <row r="269">
          <cell r="A269">
            <v>6412647</v>
          </cell>
          <cell r="B269" t="str">
            <v>CG PHYLLO BITES - CHZ</v>
          </cell>
          <cell r="C269" t="str">
            <v>454 g</v>
          </cell>
          <cell r="D269">
            <v>5731621217</v>
          </cell>
          <cell r="E269" t="str">
            <v xml:space="preserve">Co-op Gold Phyllo Bites 454 g or Smoked Gouda Cheese Bites Frozen </v>
          </cell>
        </row>
        <row r="270">
          <cell r="A270">
            <v>6477814</v>
          </cell>
          <cell r="B270" t="str">
            <v xml:space="preserve">C.GOLD GOUDA CHEESE BITES          </v>
          </cell>
          <cell r="C270" t="str">
            <v>300 g</v>
          </cell>
          <cell r="D270">
            <v>5731621600</v>
          </cell>
          <cell r="E270" t="str">
            <v xml:space="preserve">Co-op Gold Phyllo Bites 454 g or Smoked Gouda Cheese Bites Frozen </v>
          </cell>
        </row>
        <row r="271">
          <cell r="A271">
            <v>6220263</v>
          </cell>
          <cell r="B271" t="str">
            <v>SCH JUICY JUMBOS ORIG</v>
          </cell>
          <cell r="C271" t="str">
            <v>450 g</v>
          </cell>
          <cell r="D271">
            <v>6200015806</v>
          </cell>
          <cell r="E271" t="str">
            <v>Schneiders Smoked Sausage, Juicy Jumbos or All Beef Wieners 375 - 450 g</v>
          </cell>
        </row>
        <row r="272">
          <cell r="A272">
            <v>6448583</v>
          </cell>
          <cell r="B272" t="str">
            <v xml:space="preserve">SCH ORIGINAL SMOKIES       375G    </v>
          </cell>
          <cell r="C272" t="str">
            <v>375 g</v>
          </cell>
          <cell r="D272">
            <v>6200013889</v>
          </cell>
          <cell r="E272" t="str">
            <v>Schneiders Smoked Sausage, Juicy Jumbos or All Beef Wieners 375 - 450 g</v>
          </cell>
        </row>
        <row r="273">
          <cell r="A273">
            <v>6448591</v>
          </cell>
          <cell r="B273" t="str">
            <v xml:space="preserve">SCH CHEDDAR SMOKIES        375G    </v>
          </cell>
          <cell r="C273" t="str">
            <v>375 g</v>
          </cell>
          <cell r="D273">
            <v>6200013870</v>
          </cell>
          <cell r="E273" t="str">
            <v>Schneiders Smoked Sausage, Juicy Jumbos or All Beef Wieners 375 - 450 g</v>
          </cell>
        </row>
        <row r="274">
          <cell r="A274">
            <v>6504575</v>
          </cell>
          <cell r="B274" t="str">
            <v xml:space="preserve">SCH BACON CHEDDAR SMOKIES  375G    </v>
          </cell>
          <cell r="C274" t="str">
            <v>375 g</v>
          </cell>
          <cell r="D274">
            <v>6310032874</v>
          </cell>
          <cell r="E274" t="str">
            <v>Schneiders Smoked Sausage, Juicy Jumbos or All Beef Wieners 375 - 450 g</v>
          </cell>
        </row>
        <row r="275">
          <cell r="A275">
            <v>6504609</v>
          </cell>
          <cell r="B275" t="str">
            <v xml:space="preserve">SCH JUICY JUMBOS CHEDDAR           </v>
          </cell>
          <cell r="C275" t="str">
            <v>375 g</v>
          </cell>
          <cell r="D275">
            <v>6310026957</v>
          </cell>
          <cell r="E275" t="str">
            <v>Schneiders Smoked Sausage, Juicy Jumbos or All Beef Wieners 375 - 450 g</v>
          </cell>
        </row>
        <row r="276">
          <cell r="A276">
            <v>6411359</v>
          </cell>
          <cell r="B276" t="str">
            <v>SMASH EMS ONION&amp;GARLIC    POTATOES</v>
          </cell>
          <cell r="C276" t="str">
            <v>1 kg</v>
          </cell>
          <cell r="D276">
            <v>66635955420</v>
          </cell>
          <cell r="E276" t="str">
            <v>Smash 'ems Potatoes 1 kg</v>
          </cell>
        </row>
        <row r="277">
          <cell r="A277">
            <v>6411409</v>
          </cell>
          <cell r="B277" t="str">
            <v>SMASH EMS CARROT/DILL     POTATOES</v>
          </cell>
          <cell r="C277" t="str">
            <v>1 kg</v>
          </cell>
          <cell r="D277">
            <v>66635955440</v>
          </cell>
          <cell r="E277" t="str">
            <v>Smash 'ems Potatoes 1 kg</v>
          </cell>
        </row>
        <row r="278">
          <cell r="A278">
            <v>6503874</v>
          </cell>
          <cell r="B278" t="str">
            <v xml:space="preserve">SMASH'EM PROVENCAL                 </v>
          </cell>
          <cell r="C278" t="str">
            <v>1 kg</v>
          </cell>
          <cell r="D278">
            <v>66635971043</v>
          </cell>
          <cell r="E278" t="str">
            <v>Smash 'ems Potatoes 1 kg</v>
          </cell>
        </row>
        <row r="279">
          <cell r="A279">
            <v>6499982</v>
          </cell>
          <cell r="B279" t="str">
            <v xml:space="preserve">MONTANA'S BF BURG SW CHS  &amp; ONION  </v>
          </cell>
          <cell r="C279" t="str">
            <v>906 g</v>
          </cell>
          <cell r="D279">
            <v>6670101199</v>
          </cell>
          <cell r="E279" t="str">
            <v>Montana's Beef Burgers Frozen 906 g</v>
          </cell>
        </row>
        <row r="280">
          <cell r="A280">
            <v>6359160</v>
          </cell>
          <cell r="B280" t="str">
            <v>MONTANA'S ANGUS BEEF BURG</v>
          </cell>
          <cell r="C280" t="str">
            <v>906 g</v>
          </cell>
          <cell r="D280">
            <v>6670101129</v>
          </cell>
          <cell r="E280" t="str">
            <v>Montana's Beef Burgers Frozen 906 g</v>
          </cell>
        </row>
        <row r="281">
          <cell r="A281">
            <v>408765</v>
          </cell>
          <cell r="B281" t="str">
            <v>SCHN KIELBASSA RING</v>
          </cell>
          <cell r="C281" t="str">
            <v>300 g</v>
          </cell>
          <cell r="D281">
            <v>4420089508</v>
          </cell>
          <cell r="E281" t="str">
            <v>Schneiders Sausage Ring 300 g</v>
          </cell>
        </row>
        <row r="282">
          <cell r="A282">
            <v>408898</v>
          </cell>
          <cell r="B282" t="str">
            <v>SCHN SMOKED HAM RING</v>
          </cell>
          <cell r="C282" t="str">
            <v>300 g</v>
          </cell>
          <cell r="D282">
            <v>4420089508</v>
          </cell>
          <cell r="E282" t="str">
            <v>Schneiders Sausage Ring 300 g</v>
          </cell>
        </row>
        <row r="283">
          <cell r="A283">
            <v>408906</v>
          </cell>
          <cell r="B283" t="str">
            <v>SCH UKRAINIAN GARLIC RING</v>
          </cell>
          <cell r="C283" t="str">
            <v>300 g</v>
          </cell>
          <cell r="D283">
            <v>4420089508</v>
          </cell>
          <cell r="E283" t="str">
            <v>Schneiders Sausage Ring 300 g</v>
          </cell>
        </row>
        <row r="284">
          <cell r="A284">
            <v>2458602</v>
          </cell>
          <cell r="B284" t="str">
            <v>SCHNDERS ORIGINAL SMOKIES</v>
          </cell>
          <cell r="C284" t="str">
            <v>900g</v>
          </cell>
          <cell r="D284">
            <v>6310024011</v>
          </cell>
          <cell r="E284" t="str">
            <v>Schneiders Smokies 900 g Select Varieties</v>
          </cell>
        </row>
        <row r="285">
          <cell r="A285">
            <v>2458610</v>
          </cell>
          <cell r="B285" t="str">
            <v>SCHNDERS CHEDDAR SMOKIES</v>
          </cell>
          <cell r="C285" t="str">
            <v>900g</v>
          </cell>
          <cell r="D285">
            <v>6310024010</v>
          </cell>
          <cell r="E285" t="str">
            <v>Schneiders Smokies 900 g Select Varieties</v>
          </cell>
        </row>
        <row r="286">
          <cell r="A286">
            <v>6472799</v>
          </cell>
          <cell r="B286" t="str">
            <v xml:space="preserve">MGF REGULAR WIENERS       1.35KG   </v>
          </cell>
          <cell r="C286" t="str">
            <v>1.35 kg</v>
          </cell>
          <cell r="D286">
            <v>6310049072</v>
          </cell>
          <cell r="E286" t="str">
            <v>Schneiders Smokies 900 g Select Varieties</v>
          </cell>
        </row>
        <row r="287">
          <cell r="A287">
            <v>6504567</v>
          </cell>
          <cell r="B287" t="str">
            <v xml:space="preserve">SCH FARMERS SMOKIES                </v>
          </cell>
          <cell r="C287" t="str">
            <v>900g</v>
          </cell>
          <cell r="D287">
            <v>6310013474</v>
          </cell>
          <cell r="E287" t="str">
            <v>Schneiders Smokies 900 g Select Varieties</v>
          </cell>
        </row>
        <row r="288">
          <cell r="A288">
            <v>551689</v>
          </cell>
          <cell r="B288" t="str">
            <v>COOP Gold BEEF BURGERS</v>
          </cell>
          <cell r="C288" t="str">
            <v>4kg</v>
          </cell>
          <cell r="D288">
            <v>5731615277</v>
          </cell>
          <cell r="E288" t="str">
            <v>Co-op Gold Beef Burgers 4 kg</v>
          </cell>
        </row>
        <row r="289">
          <cell r="A289">
            <v>784090</v>
          </cell>
          <cell r="B289" t="str">
            <v xml:space="preserve">COOP GLD HRDWD SLICED BCN </v>
          </cell>
          <cell r="C289" t="str">
            <v>375 g</v>
          </cell>
          <cell r="D289">
            <v>5731616191</v>
          </cell>
          <cell r="E289" t="str">
            <v>Co-op Gold Sliced Side Bacon 375 g</v>
          </cell>
        </row>
        <row r="290">
          <cell r="A290">
            <v>784082</v>
          </cell>
          <cell r="B290" t="str">
            <v xml:space="preserve">COOP GLD THICK MPL BACON </v>
          </cell>
          <cell r="C290" t="str">
            <v>375 g</v>
          </cell>
          <cell r="D290">
            <v>5731616189</v>
          </cell>
          <cell r="E290" t="str">
            <v>Co-op Gold Sliced Side Bacon 375 g</v>
          </cell>
        </row>
        <row r="291">
          <cell r="A291">
            <v>656751</v>
          </cell>
          <cell r="B291" t="str">
            <v>COOP GOLD BEEF BURG 1KG</v>
          </cell>
          <cell r="C291" t="str">
            <v>1kg</v>
          </cell>
          <cell r="D291">
            <v>5731602941</v>
          </cell>
          <cell r="E291" t="str">
            <v>Co-op Gold Beef Burgers Frozen 907 g - 1 kg</v>
          </cell>
        </row>
        <row r="292">
          <cell r="A292">
            <v>6294631</v>
          </cell>
          <cell r="B292" t="str">
            <v>C.GOLD BCN CHED MUSH BURG</v>
          </cell>
          <cell r="C292" t="str">
            <v>907 g</v>
          </cell>
          <cell r="D292">
            <v>5731619640</v>
          </cell>
          <cell r="E292" t="str">
            <v>Co-op Gold Beef Burgers Frozen 907 g - 1 kg</v>
          </cell>
        </row>
        <row r="293">
          <cell r="A293">
            <v>6316210</v>
          </cell>
          <cell r="B293" t="str">
            <v>C.GOLD STEAK SPICE BURGER</v>
          </cell>
          <cell r="C293" t="str">
            <v>907 g</v>
          </cell>
          <cell r="D293">
            <v>5731619641</v>
          </cell>
          <cell r="E293" t="str">
            <v>Co-op Gold Beef Burgers Frozen 907 g - 1 kg</v>
          </cell>
        </row>
        <row r="294">
          <cell r="A294">
            <v>6504328</v>
          </cell>
          <cell r="B294" t="str">
            <v xml:space="preserve">HARVEST WIENERS JALP CHED          </v>
          </cell>
          <cell r="C294" t="str">
            <v>500 g</v>
          </cell>
          <cell r="D294">
            <v>5739360061</v>
          </cell>
          <cell r="E294" t="str">
            <v>Harvest Jalapeno &amp; Cheddar BBQ Wieners or Philly Cheese BBQ Sausages 500 g</v>
          </cell>
        </row>
        <row r="295">
          <cell r="A295">
            <v>6504336</v>
          </cell>
          <cell r="B295" t="str">
            <v xml:space="preserve">HARVEST WNR PHILLY CHEESE          </v>
          </cell>
          <cell r="C295" t="str">
            <v>500 g</v>
          </cell>
          <cell r="D295">
            <v>5739360066</v>
          </cell>
          <cell r="E295" t="str">
            <v>Harvest Jalapeno &amp; Cheddar BBQ Wieners or Philly Cheese BBQ Sausages 500 g</v>
          </cell>
        </row>
        <row r="296">
          <cell r="A296">
            <v>6503031</v>
          </cell>
          <cell r="B296" t="str">
            <v>CENTS PEPPERONI STICKS</v>
          </cell>
          <cell r="C296" t="str">
            <v>450 g</v>
          </cell>
          <cell r="D296">
            <v>5731621792</v>
          </cell>
          <cell r="E296" t="str">
            <v xml:space="preserve">Co-op Centsibles Pepperoni Sticks 450 g </v>
          </cell>
        </row>
        <row r="297">
          <cell r="A297">
            <v>760645</v>
          </cell>
          <cell r="B297" t="str">
            <v>COOP GLD CKD SHRP PLATTER W SAUCE</v>
          </cell>
          <cell r="C297" t="str">
            <v>340 g</v>
          </cell>
          <cell r="D297">
            <v>5731615935</v>
          </cell>
          <cell r="E297" t="str">
            <v>Co-op Gold Shrimp Tray with Cocktail Sauce Frozen 340 g</v>
          </cell>
          <cell r="F297"/>
          <cell r="G297"/>
          <cell r="H297"/>
          <cell r="I297"/>
          <cell r="J297"/>
        </row>
        <row r="298">
          <cell r="A298">
            <v>209759</v>
          </cell>
          <cell r="B298" t="str">
            <v>SCH 5 PACK HOTROD REGULAR</v>
          </cell>
          <cell r="C298" t="str">
            <v>45 g</v>
          </cell>
          <cell r="D298">
            <v>6200000009</v>
          </cell>
          <cell r="E298" t="str">
            <v>Schneiders Hot Rods 45 g</v>
          </cell>
          <cell r="F298"/>
          <cell r="G298"/>
          <cell r="H298"/>
          <cell r="I298"/>
          <cell r="J298"/>
        </row>
        <row r="299">
          <cell r="A299">
            <v>674028</v>
          </cell>
          <cell r="B299" t="str">
            <v>GRANY TURK BRST B/S REG</v>
          </cell>
          <cell r="C299" t="str">
            <v>random</v>
          </cell>
          <cell r="D299">
            <v>5407</v>
          </cell>
          <cell r="E299" t="str">
            <v>Lilydale Turkey Breast Roast, Fillets or Cutlets Grain Fed, Free Run, Air Chilled Value Pack</v>
          </cell>
          <cell r="F299"/>
          <cell r="G299"/>
          <cell r="H299"/>
          <cell r="I299"/>
          <cell r="J299"/>
        </row>
        <row r="300">
          <cell r="A300">
            <v>672543</v>
          </cell>
          <cell r="B300" t="str">
            <v>TURK BRST FILLET LILYDALE</v>
          </cell>
          <cell r="C300" t="str">
            <v>random</v>
          </cell>
          <cell r="D300">
            <v>5405</v>
          </cell>
          <cell r="E300" t="str">
            <v>Lilydale Turkey Breast Roast, Fillets or Cutlets Grain Fed, Free Run, Air Chilled Value Pack</v>
          </cell>
          <cell r="F300"/>
          <cell r="G300"/>
          <cell r="H300"/>
          <cell r="I300"/>
          <cell r="J300"/>
        </row>
        <row r="301">
          <cell r="A301">
            <v>672444</v>
          </cell>
          <cell r="B301" t="str">
            <v>TURK BRST CUTLET LILYDALE</v>
          </cell>
          <cell r="C301" t="str">
            <v>random</v>
          </cell>
          <cell r="D301">
            <v>5404</v>
          </cell>
          <cell r="E301" t="str">
            <v>Lilydale Turkey Breast Roast, Fillets or Cutlets Grain Fed, Free Run, Air Chilled Value Pack</v>
          </cell>
          <cell r="F301"/>
          <cell r="G301"/>
          <cell r="H301"/>
          <cell r="I301"/>
          <cell r="J301"/>
        </row>
        <row r="302">
          <cell r="A302">
            <v>6474282</v>
          </cell>
          <cell r="B302" t="str">
            <v>C.GOLD OLD FASH HAM 1.2KG</v>
          </cell>
          <cell r="C302" t="str">
            <v>1.2 kg</v>
          </cell>
          <cell r="D302">
            <v>5731621570</v>
          </cell>
          <cell r="E302" t="str">
            <v>Co-op Gold Boneless Ham 1.2 kg</v>
          </cell>
          <cell r="F302"/>
          <cell r="G302"/>
          <cell r="H302"/>
          <cell r="I302"/>
          <cell r="J302"/>
        </row>
        <row r="303">
          <cell r="A303">
            <v>6474274</v>
          </cell>
          <cell r="B303" t="str">
            <v>C.GOLD HONEY HAM 1.2KG</v>
          </cell>
          <cell r="C303" t="str">
            <v>1.2 kg</v>
          </cell>
          <cell r="D303">
            <v>5731621571</v>
          </cell>
          <cell r="E303" t="str">
            <v>Co-op Gold Boneless Ham 1.2 kg</v>
          </cell>
        </row>
        <row r="304">
          <cell r="A304">
            <v>6499347</v>
          </cell>
          <cell r="B304" t="str">
            <v xml:space="preserve">CO-OP GOLD CHICKEN BURGER          </v>
          </cell>
          <cell r="C304" t="str">
            <v>904 g</v>
          </cell>
          <cell r="D304">
            <v>5731621795</v>
          </cell>
          <cell r="E304" t="str">
            <v>Co-op Gold Chicken Burger Frozen 904g</v>
          </cell>
          <cell r="F304"/>
          <cell r="G304"/>
          <cell r="H304"/>
          <cell r="I304"/>
          <cell r="J304"/>
        </row>
        <row r="305">
          <cell r="A305">
            <v>6524946</v>
          </cell>
          <cell r="B305" t="str">
            <v xml:space="preserve">PINTYS HONEY GARLIC WINGS          </v>
          </cell>
          <cell r="C305" t="str">
            <v>720 g</v>
          </cell>
          <cell r="D305">
            <v>6909463581</v>
          </cell>
          <cell r="E305" t="str">
            <v>Pinty's Chicken Wings or Boneless Chicken Chunks Frozen 640 - 790 g</v>
          </cell>
          <cell r="F305"/>
          <cell r="G305"/>
          <cell r="H305"/>
          <cell r="I305"/>
          <cell r="J305"/>
        </row>
        <row r="306">
          <cell r="A306">
            <v>6524953</v>
          </cell>
          <cell r="B306" t="str">
            <v xml:space="preserve">PINTYS BUFFALO WINGS               </v>
          </cell>
          <cell r="C306" t="str">
            <v>720 g</v>
          </cell>
          <cell r="D306">
            <v>6909463580</v>
          </cell>
          <cell r="E306" t="str">
            <v>Pinty's Chicken Wings or Boneless Chicken Chunks Frozen 640 - 790 g</v>
          </cell>
          <cell r="F306"/>
          <cell r="G306"/>
          <cell r="H306"/>
          <cell r="I306"/>
          <cell r="J306"/>
        </row>
        <row r="307">
          <cell r="A307">
            <v>6524961</v>
          </cell>
          <cell r="B307" t="str">
            <v xml:space="preserve">PINTYS SALT &amp; PEP WINGS            </v>
          </cell>
          <cell r="C307" t="str">
            <v>700 g</v>
          </cell>
          <cell r="D307">
            <v>6909463583</v>
          </cell>
          <cell r="E307" t="str">
            <v>Pinty's Chicken Wings or Boneless Chicken Chunks Frozen 640 - 790 g</v>
          </cell>
          <cell r="F307"/>
          <cell r="G307"/>
          <cell r="H307"/>
          <cell r="I307"/>
          <cell r="J307"/>
        </row>
        <row r="308">
          <cell r="A308">
            <v>6524979</v>
          </cell>
          <cell r="B308" t="str">
            <v xml:space="preserve">PINTYS LEMON &amp; PEP WINGS           </v>
          </cell>
          <cell r="C308" t="str">
            <v>700 g</v>
          </cell>
          <cell r="D308">
            <v>6909463486</v>
          </cell>
          <cell r="E308" t="str">
            <v>Pinty's Chicken Wings or Boneless Chicken Chunks Frozen 640 - 790 g</v>
          </cell>
          <cell r="F308"/>
          <cell r="G308"/>
          <cell r="H308"/>
          <cell r="I308"/>
          <cell r="J308"/>
        </row>
        <row r="309">
          <cell r="A309">
            <v>6524987</v>
          </cell>
          <cell r="B309" t="str">
            <v xml:space="preserve">PINTYS STOUT BEER WINGS            </v>
          </cell>
          <cell r="C309" t="str">
            <v>700 g</v>
          </cell>
          <cell r="D309">
            <v>6909463570</v>
          </cell>
          <cell r="E309" t="str">
            <v>Pinty's Chicken Wings or Boneless Chicken Chunks Frozen 640 - 790 g</v>
          </cell>
        </row>
        <row r="310">
          <cell r="A310">
            <v>6525034</v>
          </cell>
          <cell r="B310" t="str">
            <v xml:space="preserve">PINTY BUFFALO CHICK CHUNK          </v>
          </cell>
          <cell r="C310" t="str">
            <v>730 g</v>
          </cell>
          <cell r="D310">
            <v>6909463587</v>
          </cell>
          <cell r="E310" t="str">
            <v>Pinty's Chicken Wings or Boneless Chicken Chunks Frozen 640 - 790 g</v>
          </cell>
        </row>
        <row r="311">
          <cell r="A311">
            <v>6525042</v>
          </cell>
          <cell r="B311" t="str">
            <v xml:space="preserve">PINTY H&amp;G CHICKEN CHUNKS           </v>
          </cell>
          <cell r="C311" t="str">
            <v>730 g</v>
          </cell>
          <cell r="D311">
            <v>6909463586</v>
          </cell>
          <cell r="E311" t="str">
            <v>Pinty's Chicken Wings or Boneless Chicken Chunks Frozen 640 - 790 g</v>
          </cell>
        </row>
        <row r="312">
          <cell r="A312">
            <v>6525026</v>
          </cell>
          <cell r="B312" t="str">
            <v>PINTY SOUTH CHICKEN THIGH  BONELESS</v>
          </cell>
          <cell r="C312" t="str">
            <v>720 g</v>
          </cell>
          <cell r="D312">
            <v>6909463588</v>
          </cell>
          <cell r="E312" t="str">
            <v>Pinty's Chicken Wings or Boneless Chicken Chunks Frozen 640 - 790 g</v>
          </cell>
        </row>
        <row r="313">
          <cell r="A313">
            <v>6525067</v>
          </cell>
          <cell r="B313" t="str">
            <v xml:space="preserve">PINTY GF BUFFALO FLINGS            </v>
          </cell>
          <cell r="C313" t="str">
            <v>730 g</v>
          </cell>
          <cell r="D313">
            <v>6909463598</v>
          </cell>
          <cell r="E313" t="str">
            <v>Pinty's Chicken Wings or Boneless Chicken Chunks Frozen 640 - 790 g</v>
          </cell>
        </row>
        <row r="314">
          <cell r="A314">
            <v>6525075</v>
          </cell>
          <cell r="B314" t="str">
            <v xml:space="preserve">PINTY GF CHICK BRST CHUNK          </v>
          </cell>
          <cell r="C314" t="str">
            <v>730 g</v>
          </cell>
          <cell r="D314">
            <v>6909463593</v>
          </cell>
          <cell r="E314" t="str">
            <v>Pinty's Chicken Wings or Boneless Chicken Chunks Frozen 640 - 790 g</v>
          </cell>
        </row>
        <row r="315">
          <cell r="A315">
            <v>6525083</v>
          </cell>
          <cell r="B315" t="str">
            <v xml:space="preserve">PINTY GF CHICK BRST FILET          </v>
          </cell>
          <cell r="C315" t="str">
            <v>750 g</v>
          </cell>
          <cell r="D315">
            <v>6909463592</v>
          </cell>
          <cell r="E315" t="str">
            <v>Pinty's Chicken Wings or Boneless Chicken Chunks Frozen 640 - 790 g</v>
          </cell>
        </row>
        <row r="316">
          <cell r="A316">
            <v>6525000</v>
          </cell>
          <cell r="B316" t="str">
            <v xml:space="preserve">PINTY GF CHICKEN BURGERS           </v>
          </cell>
          <cell r="C316" t="str">
            <v>765 g</v>
          </cell>
          <cell r="D316">
            <v>6909463589</v>
          </cell>
          <cell r="E316" t="str">
            <v>Pinty's Chicken Wings or Boneless Chicken Chunks Frozen 640 - 790 g</v>
          </cell>
        </row>
        <row r="317">
          <cell r="A317">
            <v>6525018</v>
          </cell>
          <cell r="B317" t="str">
            <v xml:space="preserve">PINTY GF CHICKEN STRIPS            </v>
          </cell>
          <cell r="C317" t="str">
            <v>790 g</v>
          </cell>
          <cell r="D317">
            <v>6909463591</v>
          </cell>
          <cell r="E317" t="str">
            <v>Pinty's Chicken Wings or Boneless Chicken Chunks Frozen 640 - 790 g</v>
          </cell>
        </row>
        <row r="318">
          <cell r="A318">
            <v>6524995</v>
          </cell>
          <cell r="B318" t="str">
            <v xml:space="preserve">PINTY GF CHICKEN NUGGETS           </v>
          </cell>
          <cell r="C318" t="str">
            <v>790 g</v>
          </cell>
          <cell r="D318">
            <v>6909463590</v>
          </cell>
          <cell r="E318" t="str">
            <v>Pinty's Chicken Wings or Boneless Chicken Chunks Frozen 640 - 790 g</v>
          </cell>
        </row>
        <row r="319">
          <cell r="A319">
            <v>6525133</v>
          </cell>
          <cell r="B319" t="str">
            <v xml:space="preserve">PINTYS LEM&amp;HRB CHICK BRST  COP     </v>
          </cell>
          <cell r="C319" t="str">
            <v>600 g</v>
          </cell>
          <cell r="D319">
            <v>6909463623</v>
          </cell>
          <cell r="E319" t="str">
            <v>Pinty's Chicken Wings or Boneless Chicken Chunks Frozen 640 - 790 g</v>
          </cell>
        </row>
        <row r="320">
          <cell r="A320">
            <v>6525141</v>
          </cell>
          <cell r="B320" t="str">
            <v xml:space="preserve">PINTYS TERIYKI CHICK THIG  COP     </v>
          </cell>
          <cell r="C320" t="str">
            <v>640 g</v>
          </cell>
          <cell r="D320">
            <v>6909463624</v>
          </cell>
          <cell r="E320" t="str">
            <v>Pinty's Chicken Wings or Boneless Chicken Chunks Frozen 640 - 790 g</v>
          </cell>
        </row>
        <row r="321">
          <cell r="A321">
            <v>473553</v>
          </cell>
          <cell r="B321" t="str">
            <v xml:space="preserve">CO-OP GOLD CHIC DIANNE SS          </v>
          </cell>
          <cell r="C321" t="str">
            <v>142 g</v>
          </cell>
          <cell r="D321">
            <v>5731612559</v>
          </cell>
          <cell r="E321" t="str">
            <v>Co-op Gold Stuffed Chicken Breasts Frozen142 g</v>
          </cell>
        </row>
        <row r="322">
          <cell r="A322">
            <v>473595</v>
          </cell>
          <cell r="B322" t="str">
            <v xml:space="preserve">CO-OP GOLD CORDON SWISS   SS       </v>
          </cell>
          <cell r="C322" t="str">
            <v>142 g</v>
          </cell>
          <cell r="D322">
            <v>5731612558</v>
          </cell>
          <cell r="E322" t="str">
            <v>Co-op Gold Stuffed Chicken Breasts Frozen142 g</v>
          </cell>
        </row>
        <row r="323">
          <cell r="A323">
            <v>6504377</v>
          </cell>
          <cell r="B323" t="str">
            <v xml:space="preserve">LUNCHABLES HAM &amp; CHEESE            </v>
          </cell>
          <cell r="C323" t="str">
            <v>89 g</v>
          </cell>
          <cell r="D323">
            <v>6810090522</v>
          </cell>
          <cell r="E323" t="str">
            <v>Lunchables Lunch Kit 89 - 135 g</v>
          </cell>
        </row>
        <row r="324">
          <cell r="A324">
            <v>6504393</v>
          </cell>
          <cell r="B324" t="str">
            <v xml:space="preserve">LUNCHABLES TURKEY                  </v>
          </cell>
          <cell r="C324" t="str">
            <v>90 g</v>
          </cell>
          <cell r="D324">
            <v>6810090523</v>
          </cell>
          <cell r="E324" t="str">
            <v>Lunchables Lunch Kit 89 - 135 g</v>
          </cell>
        </row>
        <row r="325">
          <cell r="A325">
            <v>6504401</v>
          </cell>
          <cell r="B325" t="str">
            <v xml:space="preserve">LUNCHABLES CHEESE PIZZA            </v>
          </cell>
          <cell r="C325" t="str">
            <v>135 g</v>
          </cell>
          <cell r="D325">
            <v>6810090525</v>
          </cell>
          <cell r="E325" t="str">
            <v>Lunchables Lunch Kit 89 - 135 g</v>
          </cell>
        </row>
        <row r="326">
          <cell r="A326">
            <v>6504427</v>
          </cell>
          <cell r="B326" t="str">
            <v xml:space="preserve">LUNCHABLES NACHOS W DIP            </v>
          </cell>
          <cell r="C326" t="str">
            <v>131 g</v>
          </cell>
          <cell r="D326">
            <v>6810090521</v>
          </cell>
          <cell r="E326" t="str">
            <v>Lunchables Lunch Kit 89 - 135 g</v>
          </cell>
        </row>
        <row r="327">
          <cell r="A327">
            <v>6468805</v>
          </cell>
          <cell r="B327" t="str">
            <v xml:space="preserve">C.GLD COOKD SHRMP W/SAUCE          </v>
          </cell>
          <cell r="C327" t="str">
            <v>680 g</v>
          </cell>
          <cell r="D327">
            <v>5731621509</v>
          </cell>
          <cell r="E327" t="str">
            <v>Co-op Gold Cooked Shrimp with Cocktail Sauce 680 g</v>
          </cell>
        </row>
        <row r="328">
          <cell r="A328">
            <v>6524821</v>
          </cell>
          <cell r="B328" t="str">
            <v>C.GOLD BACON CHICKN BITES</v>
          </cell>
          <cell r="C328" t="str">
            <v>360 g</v>
          </cell>
          <cell r="D328">
            <v>5731621861</v>
          </cell>
          <cell r="E328" t="str">
            <v>Lucky Dragon Chicken and Vegetable Mini Wontons 800 g Frozen or Co-op Gold Bacon Wrapped Chicken Bites 360 g Frozen</v>
          </cell>
        </row>
        <row r="329">
          <cell r="A329">
            <v>6524797</v>
          </cell>
          <cell r="B329" t="str">
            <v>LUCKY DRAGON MINI WONTONS CHIC&amp;VEG</v>
          </cell>
          <cell r="C329" t="str">
            <v>800 g</v>
          </cell>
          <cell r="D329">
            <v>5731621847</v>
          </cell>
          <cell r="E329" t="str">
            <v>Lucky Dragon Chicken and Vegetable Mini Wontons 800 g Frozen or Co-op Gold Bacon Wrapped Chicken Bites 360 g Frozen</v>
          </cell>
        </row>
        <row r="330">
          <cell r="A330">
            <v>2418366</v>
          </cell>
          <cell r="B330" t="str">
            <v>HARVEST WIENERS 1KG</v>
          </cell>
          <cell r="C330" t="str">
            <v>1 kg</v>
          </cell>
          <cell r="D330">
            <v>5739360071</v>
          </cell>
          <cell r="E330" t="str">
            <v>Harvest Garlic Sausage Ring or Wieners 1 kg</v>
          </cell>
        </row>
        <row r="331">
          <cell r="A331">
            <v>838441</v>
          </cell>
          <cell r="B331" t="str">
            <v>HARVEST 1KG GARLIC COIL</v>
          </cell>
          <cell r="C331" t="str">
            <v>1 kg</v>
          </cell>
          <cell r="D331">
            <v>5739370013</v>
          </cell>
          <cell r="E331" t="str">
            <v>Harvest Garlic Sausage Ring or Wieners 1 kg</v>
          </cell>
        </row>
        <row r="332">
          <cell r="A332">
            <v>6524896</v>
          </cell>
          <cell r="B332" t="str">
            <v>CENTS CHICKEN TENDER</v>
          </cell>
          <cell r="C332" t="str">
            <v>1.2 kg</v>
          </cell>
          <cell r="D332">
            <v>5731621865</v>
          </cell>
          <cell r="E332" t="str">
            <v>Co-op Centsibles Zesty Chicken Breast 1.13 kg ro Chicken Tenders 1.2 kg Frozen</v>
          </cell>
        </row>
        <row r="333">
          <cell r="A333">
            <v>944322</v>
          </cell>
          <cell r="B333" t="str">
            <v>CENTSIBLES ZESTY CHICKEN BRSTS Z</v>
          </cell>
          <cell r="C333" t="str">
            <v>1.13 kg</v>
          </cell>
          <cell r="D333">
            <v>5731616889</v>
          </cell>
          <cell r="E333" t="str">
            <v>Co-op Centsibles Zesty Chicken Breast 1.13 kg ro Chicken Tenders 1.2 kg Frozen</v>
          </cell>
        </row>
      </sheetData>
      <sheetData sheetId="2">
        <row r="1">
          <cell r="A1" t="str">
            <v>ITEM #</v>
          </cell>
          <cell r="B1" t="str">
            <v>Mainframe Description</v>
          </cell>
          <cell r="C1" t="str">
            <v>SIZE</v>
          </cell>
          <cell r="D1" t="str">
            <v>UPC</v>
          </cell>
          <cell r="E1" t="str">
            <v xml:space="preserve">LAYOUT DESCRIPTION </v>
          </cell>
        </row>
        <row r="2">
          <cell r="A2">
            <v>6378426</v>
          </cell>
          <cell r="B2" t="str">
            <v>PRETZEL CRISPS BUFFALO    SNK FACT</v>
          </cell>
          <cell r="C2" t="str">
            <v>200 g</v>
          </cell>
          <cell r="D2">
            <v>4950825193</v>
          </cell>
          <cell r="E2" t="str">
            <v>Snack Factory Pretzel Crisps 155 - 200 g</v>
          </cell>
        </row>
        <row r="3">
          <cell r="A3">
            <v>199067</v>
          </cell>
          <cell r="B3" t="str">
            <v>PRETZEL CRISPS GRLIC CHP  SNK FACT</v>
          </cell>
          <cell r="C3" t="str">
            <v>200 g</v>
          </cell>
          <cell r="D3">
            <v>4950824982</v>
          </cell>
          <cell r="E3" t="str">
            <v>Snack Factory Pretzel Crisps 155 - 200 g</v>
          </cell>
        </row>
        <row r="4">
          <cell r="A4">
            <v>199059</v>
          </cell>
          <cell r="B4" t="str">
            <v>PRETZEL CRISPS ORIGNAL    SNK FACT</v>
          </cell>
          <cell r="C4" t="str">
            <v>200 g</v>
          </cell>
          <cell r="D4">
            <v>4950824980</v>
          </cell>
          <cell r="E4" t="str">
            <v>Snack Factory Pretzel Crisps 155 - 200 g</v>
          </cell>
        </row>
        <row r="5">
          <cell r="A5">
            <v>199091</v>
          </cell>
          <cell r="B5" t="str">
            <v>PRTZL CRSPS EVERYTHING    SNK FACT</v>
          </cell>
          <cell r="C5" t="str">
            <v>200 g</v>
          </cell>
          <cell r="D5">
            <v>4950824981</v>
          </cell>
          <cell r="E5" t="str">
            <v>Snack Factory Pretzel Crisps 155 - 200 g</v>
          </cell>
        </row>
        <row r="6">
          <cell r="A6">
            <v>6429732</v>
          </cell>
          <cell r="B6" t="str">
            <v xml:space="preserve">PRTZL CRSPS MCHOC CARAMEL SNK FACT </v>
          </cell>
          <cell r="C6" t="str">
            <v>155 g</v>
          </cell>
          <cell r="D6">
            <v>4950825209</v>
          </cell>
          <cell r="E6" t="str">
            <v>Snack Factory Pretzel Crisps 155 - 200 g</v>
          </cell>
        </row>
        <row r="7">
          <cell r="A7">
            <v>6429740</v>
          </cell>
          <cell r="B7" t="str">
            <v xml:space="preserve">PRTZL CRSPS MCHOC CRUNCH  SNK FACT </v>
          </cell>
          <cell r="C7" t="str">
            <v>155 g</v>
          </cell>
          <cell r="D7">
            <v>4950825246</v>
          </cell>
          <cell r="E7" t="str">
            <v>Snack Factory Pretzel Crisps 155 - 200 g</v>
          </cell>
        </row>
        <row r="8">
          <cell r="A8">
            <v>6445621</v>
          </cell>
          <cell r="B8" t="str">
            <v>S.F. ARTICHOKE PARM DIP</v>
          </cell>
          <cell r="C8" t="str">
            <v>200 g</v>
          </cell>
          <cell r="D8">
            <v>77320071962</v>
          </cell>
          <cell r="E8" t="str">
            <v xml:space="preserve">Summer Fresh Dips or Hummus 200 - 227 g </v>
          </cell>
        </row>
        <row r="9">
          <cell r="A9">
            <v>6445647</v>
          </cell>
          <cell r="B9" t="str">
            <v>S.F. HERB &amp; DILL DIP</v>
          </cell>
          <cell r="C9" t="str">
            <v>200 g</v>
          </cell>
          <cell r="D9">
            <v>77320071963</v>
          </cell>
          <cell r="E9" t="str">
            <v xml:space="preserve">Summer Fresh Dips or Hummus 200 - 227 g </v>
          </cell>
        </row>
        <row r="10">
          <cell r="A10">
            <v>6417216</v>
          </cell>
          <cell r="B10" t="str">
            <v>S.F BRUSHETTA DIP</v>
          </cell>
          <cell r="C10" t="str">
            <v>227 g</v>
          </cell>
          <cell r="D10">
            <v>77320070221</v>
          </cell>
          <cell r="E10" t="str">
            <v xml:space="preserve">Summer Fresh Dips or Hummus 200 - 227 g </v>
          </cell>
        </row>
        <row r="11">
          <cell r="A11">
            <v>6349559</v>
          </cell>
          <cell r="B11" t="str">
            <v>S.F SPICY DILL PICKLE DIP</v>
          </cell>
          <cell r="C11" t="str">
            <v>227 g</v>
          </cell>
          <cell r="D11">
            <v>77320071929</v>
          </cell>
          <cell r="E11" t="str">
            <v xml:space="preserve">Summer Fresh Dips or Hummus 200 - 227 g </v>
          </cell>
        </row>
        <row r="12">
          <cell r="A12">
            <v>6221071</v>
          </cell>
          <cell r="B12" t="str">
            <v>S.F. 5 CHEESE DIP</v>
          </cell>
          <cell r="C12" t="str">
            <v>227 g</v>
          </cell>
          <cell r="D12">
            <v>77320070545</v>
          </cell>
          <cell r="E12" t="str">
            <v xml:space="preserve">Summer Fresh Dips or Hummus 200 - 227 g </v>
          </cell>
        </row>
        <row r="13">
          <cell r="A13">
            <v>407429</v>
          </cell>
          <cell r="B13" t="str">
            <v>S.F. BABA GHANOUJ</v>
          </cell>
          <cell r="C13" t="str">
            <v>227 g</v>
          </cell>
          <cell r="D13">
            <v>77320070223</v>
          </cell>
          <cell r="E13" t="str">
            <v xml:space="preserve">Summer Fresh Dips or Hummus 200 - 227 g </v>
          </cell>
        </row>
        <row r="14">
          <cell r="A14">
            <v>6221097</v>
          </cell>
          <cell r="B14" t="str">
            <v>S.F. RSTD RED PEPPER DIP</v>
          </cell>
          <cell r="C14" t="str">
            <v>227 g</v>
          </cell>
          <cell r="D14">
            <v>77320070224</v>
          </cell>
          <cell r="E14" t="str">
            <v xml:space="preserve">Summer Fresh Dips or Hummus 200 - 227 g </v>
          </cell>
        </row>
        <row r="15">
          <cell r="A15">
            <v>6388565</v>
          </cell>
          <cell r="B15" t="str">
            <v>S.F. LOADED SPINACH DIP    LTO</v>
          </cell>
          <cell r="C15" t="str">
            <v>227 g</v>
          </cell>
          <cell r="D15">
            <v>77320071947</v>
          </cell>
          <cell r="E15" t="str">
            <v xml:space="preserve">Summer Fresh Dips or Hummus 200 - 227 g </v>
          </cell>
        </row>
        <row r="16">
          <cell r="A16">
            <v>275990</v>
          </cell>
          <cell r="B16" t="str">
            <v>S.F. TZATZIKI DIP</v>
          </cell>
          <cell r="C16" t="str">
            <v>227 g</v>
          </cell>
          <cell r="D16">
            <v>77320070229</v>
          </cell>
          <cell r="E16" t="str">
            <v xml:space="preserve">Summer Fresh Dips or Hummus 200 - 227 g </v>
          </cell>
        </row>
        <row r="17">
          <cell r="A17">
            <v>927251</v>
          </cell>
          <cell r="B17" t="str">
            <v>S.F.ARTICHOKE/ASIAGO DIP</v>
          </cell>
          <cell r="C17" t="str">
            <v>227 g</v>
          </cell>
          <cell r="D17">
            <v>77320070499</v>
          </cell>
          <cell r="E17" t="str">
            <v xml:space="preserve">Summer Fresh Dips or Hummus 200 - 227 g </v>
          </cell>
        </row>
        <row r="18">
          <cell r="A18">
            <v>6299036</v>
          </cell>
          <cell r="B18" t="str">
            <v>SF QUESO CHEESE DIP</v>
          </cell>
          <cell r="C18" t="str">
            <v>227 g</v>
          </cell>
          <cell r="D18">
            <v>77320071891</v>
          </cell>
          <cell r="E18" t="str">
            <v xml:space="preserve">Summer Fresh Dips or Hummus 200 - 227 g </v>
          </cell>
        </row>
        <row r="19">
          <cell r="A19">
            <v>275735</v>
          </cell>
          <cell r="B19" t="str">
            <v>S.F. AVOCADO HUMMUS</v>
          </cell>
          <cell r="C19" t="str">
            <v>227 g</v>
          </cell>
          <cell r="D19">
            <v>77320071235</v>
          </cell>
          <cell r="E19" t="str">
            <v xml:space="preserve">Summer Fresh Dips or Hummus 200 - 227 g </v>
          </cell>
        </row>
        <row r="20">
          <cell r="A20">
            <v>163758</v>
          </cell>
          <cell r="B20" t="str">
            <v>S.F.PLAIN HUMMUS</v>
          </cell>
          <cell r="C20" t="str">
            <v>227 g</v>
          </cell>
          <cell r="D20">
            <v>77320070222</v>
          </cell>
          <cell r="E20" t="str">
            <v xml:space="preserve">Summer Fresh Dips or Hummus 200 - 227 g </v>
          </cell>
        </row>
        <row r="21">
          <cell r="A21">
            <v>927319</v>
          </cell>
          <cell r="B21" t="str">
            <v>S.F.ROASTED GARLIC HUMMUS</v>
          </cell>
          <cell r="C21" t="str">
            <v>227 g</v>
          </cell>
          <cell r="D21">
            <v>77320070234</v>
          </cell>
          <cell r="E21" t="str">
            <v xml:space="preserve">Summer Fresh Dips or Hummus 200 - 227 g </v>
          </cell>
        </row>
        <row r="22">
          <cell r="A22">
            <v>927327</v>
          </cell>
          <cell r="B22" t="str">
            <v>S.F.RSTD R/PEPPER HUMMUS</v>
          </cell>
          <cell r="C22" t="str">
            <v>227 g</v>
          </cell>
          <cell r="D22">
            <v>77320070230</v>
          </cell>
          <cell r="E22" t="str">
            <v xml:space="preserve">Summer Fresh Dips or Hummus 200 - 227 g </v>
          </cell>
        </row>
        <row r="23">
          <cell r="A23">
            <v>625285</v>
          </cell>
          <cell r="B23" t="str">
            <v>SF CARMLIZED ONION HUMMUS</v>
          </cell>
          <cell r="C23" t="str">
            <v>227 g</v>
          </cell>
          <cell r="D23">
            <v>77320071449</v>
          </cell>
          <cell r="E23" t="str">
            <v xml:space="preserve">Summer Fresh Dips or Hummus 200 - 227 g </v>
          </cell>
        </row>
        <row r="24">
          <cell r="A24">
            <v>6329064</v>
          </cell>
          <cell r="B24" t="str">
            <v>SF DILL PICKLE HUMMUS</v>
          </cell>
          <cell r="C24" t="str">
            <v>227 g</v>
          </cell>
          <cell r="D24">
            <v>77320071899</v>
          </cell>
          <cell r="E24" t="str">
            <v xml:space="preserve">Summer Fresh Dips or Hummus 200 - 227 g </v>
          </cell>
        </row>
        <row r="25">
          <cell r="A25">
            <v>6417232</v>
          </cell>
          <cell r="B25" t="str">
            <v>SF EVERYTHING BAGL HUMMUS</v>
          </cell>
          <cell r="C25" t="str">
            <v>227 g</v>
          </cell>
          <cell r="D25">
            <v>77320071898</v>
          </cell>
          <cell r="E25" t="str">
            <v xml:space="preserve">Summer Fresh Dips or Hummus 200 - 227 g </v>
          </cell>
        </row>
        <row r="26">
          <cell r="A26">
            <v>6439822</v>
          </cell>
          <cell r="B26" t="str">
            <v xml:space="preserve">LAUGHING COW PLANT BASED </v>
          </cell>
          <cell r="C26" t="str">
            <v>128 g</v>
          </cell>
          <cell r="D26">
            <v>307378118917</v>
          </cell>
          <cell r="E26" t="str">
            <v>The Laughing Cow Spreadable Cheese 128 - 133 g or Dippers Package of 4 Select Varieties</v>
          </cell>
        </row>
        <row r="27">
          <cell r="A27">
            <v>484493</v>
          </cell>
          <cell r="B27" t="str">
            <v>LAUGHING COW GARLIC/HERB</v>
          </cell>
          <cell r="C27" t="str">
            <v>133 g</v>
          </cell>
          <cell r="D27">
            <v>4175701167</v>
          </cell>
          <cell r="E27" t="str">
            <v>The Laughing Cow Spreadable Cheese 128 - 133 g or Dippers Package of 4 Select Varieties</v>
          </cell>
        </row>
        <row r="28">
          <cell r="A28">
            <v>484469</v>
          </cell>
          <cell r="B28" t="str">
            <v>LAUGHING COW JALAPENO</v>
          </cell>
          <cell r="C28" t="str">
            <v>133 g</v>
          </cell>
          <cell r="D28">
            <v>4175701178</v>
          </cell>
          <cell r="E28" t="str">
            <v>The Laughing Cow Spreadable Cheese 128 - 133 g or Dippers Package of 4 Select Varieties</v>
          </cell>
        </row>
        <row r="29">
          <cell r="A29">
            <v>6453013</v>
          </cell>
          <cell r="B29" t="str">
            <v xml:space="preserve">LAUGHING COW DILL 8PC              </v>
          </cell>
          <cell r="C29" t="str">
            <v>133 g</v>
          </cell>
          <cell r="D29">
            <v>3073781207484</v>
          </cell>
          <cell r="E29" t="str">
            <v>The Laughing Cow Spreadable Cheese 128 - 133 g or Dippers Package of 4 Select Varieties</v>
          </cell>
        </row>
        <row r="30">
          <cell r="A30">
            <v>6278816</v>
          </cell>
          <cell r="B30" t="str">
            <v>LAUGHING COW LAC FREE CHS</v>
          </cell>
          <cell r="C30" t="str">
            <v>120 g</v>
          </cell>
          <cell r="D30">
            <v>4175702139</v>
          </cell>
          <cell r="E30" t="str">
            <v>The Laughing Cow Spreadable Cheese 120 - 133 g or Dippers Package of 4 Select Varieties</v>
          </cell>
        </row>
        <row r="31">
          <cell r="A31">
            <v>197772</v>
          </cell>
          <cell r="B31" t="str">
            <v>LAUGHING COW LT CHS SPRED</v>
          </cell>
          <cell r="C31" t="str">
            <v>133 g</v>
          </cell>
          <cell r="D31">
            <v>4175701161</v>
          </cell>
          <cell r="E31" t="str">
            <v>The Laughing Cow Spreadable Cheese 128 - 133 g or Dippers Package of 4 Select Varieties</v>
          </cell>
        </row>
        <row r="32">
          <cell r="A32">
            <v>197756</v>
          </cell>
          <cell r="B32" t="str">
            <v>LAUGHING COW PLAIN 8PC</v>
          </cell>
          <cell r="C32" t="str">
            <v>128 g</v>
          </cell>
          <cell r="D32">
            <v>4175701157</v>
          </cell>
          <cell r="E32" t="str">
            <v>The Laughing Cow Spreadable Cheese 128 - 133 g or Dippers Package of 4 Select Varieties</v>
          </cell>
        </row>
        <row r="33">
          <cell r="A33">
            <v>703827</v>
          </cell>
          <cell r="B33" t="str">
            <v>LAUGHING COW 24P GAR/HRB</v>
          </cell>
          <cell r="C33" t="str">
            <v>400 g</v>
          </cell>
          <cell r="D33">
            <v>307378108406</v>
          </cell>
          <cell r="E33" t="str">
            <v>The Laughing Cow Spreadable Cheese Wedge 400 g or Mini Baby Bel 240 g</v>
          </cell>
        </row>
        <row r="34">
          <cell r="A34">
            <v>354449</v>
          </cell>
          <cell r="B34" t="str">
            <v>LAUGHING COW 24P ORIGINAL</v>
          </cell>
          <cell r="C34" t="str">
            <v>400 g</v>
          </cell>
          <cell r="D34">
            <v>4175701140</v>
          </cell>
          <cell r="E34" t="str">
            <v>The Laughing Cow Spreadable Cheese Wedge 400 g or Mini Baby Bel 240 g</v>
          </cell>
        </row>
        <row r="35">
          <cell r="A35">
            <v>353722</v>
          </cell>
          <cell r="B35" t="str">
            <v>MINI BABYBEL LIGHT 12S</v>
          </cell>
          <cell r="C35" t="str">
            <v>240 g</v>
          </cell>
          <cell r="D35">
            <v>307378089735</v>
          </cell>
          <cell r="E35" t="str">
            <v>The Laughing Cow Spreadable Cheese Wedge 400 g or Mini Baby Bel 240 g</v>
          </cell>
        </row>
        <row r="36">
          <cell r="A36">
            <v>2457539</v>
          </cell>
          <cell r="B36" t="str">
            <v>MINI BABYBEL MULTI FLAVOR  12S</v>
          </cell>
          <cell r="C36" t="str">
            <v>240 g</v>
          </cell>
          <cell r="D36">
            <v>307378109438</v>
          </cell>
          <cell r="E36" t="str">
            <v>The Laughing Cow Spreadable Cheese Wedge 400 g or Mini Baby Bel 240 g</v>
          </cell>
        </row>
        <row r="37">
          <cell r="A37">
            <v>353128</v>
          </cell>
          <cell r="B37" t="str">
            <v>MINI BABYBEL ORIGINAL 12S</v>
          </cell>
          <cell r="C37" t="str">
            <v>240 g</v>
          </cell>
          <cell r="D37">
            <v>307378097175</v>
          </cell>
          <cell r="E37" t="str">
            <v>The Laughing Cow Spreadable Cheese Wedge 400 g or Mini Baby Bel 240 g</v>
          </cell>
        </row>
        <row r="38">
          <cell r="A38">
            <v>6442859</v>
          </cell>
          <cell r="B38" t="str">
            <v xml:space="preserve">GOLD SALAD - CREAMY MAC            </v>
          </cell>
          <cell r="C38" t="str">
            <v>454 g</v>
          </cell>
          <cell r="D38">
            <v>5731621383</v>
          </cell>
          <cell r="E38" t="str">
            <v>Co-op Gold Salads 454 g</v>
          </cell>
        </row>
        <row r="39">
          <cell r="A39">
            <v>6442982</v>
          </cell>
          <cell r="B39" t="str">
            <v xml:space="preserve">GOLD SALAD - POTATO EGG            </v>
          </cell>
          <cell r="C39" t="str">
            <v>454 g</v>
          </cell>
          <cell r="D39">
            <v>5731621382</v>
          </cell>
          <cell r="E39" t="str">
            <v>Co-op Gold Salads 454 g</v>
          </cell>
        </row>
        <row r="40">
          <cell r="A40">
            <v>6442990</v>
          </cell>
          <cell r="B40" t="str">
            <v xml:space="preserve">GOLD SALAD - COLESLAW              </v>
          </cell>
          <cell r="C40" t="str">
            <v>454 g</v>
          </cell>
          <cell r="D40">
            <v>5731621384</v>
          </cell>
          <cell r="E40" t="str">
            <v>Co-op Gold Salads 454 g</v>
          </cell>
        </row>
        <row r="41">
          <cell r="A41">
            <v>6443006</v>
          </cell>
          <cell r="B41" t="str">
            <v xml:space="preserve">GOLD SALAD - POTATO                </v>
          </cell>
          <cell r="C41" t="str">
            <v>454 g</v>
          </cell>
          <cell r="D41">
            <v>5731621385</v>
          </cell>
          <cell r="E41" t="str">
            <v>Co-op Gold Salads 454 g</v>
          </cell>
        </row>
        <row r="42">
          <cell r="A42">
            <v>6443014</v>
          </cell>
          <cell r="B42" t="str">
            <v xml:space="preserve">GOLD SALAD - MAC N CHEESE          </v>
          </cell>
          <cell r="C42" t="str">
            <v>454 g</v>
          </cell>
          <cell r="D42">
            <v>5731621386</v>
          </cell>
          <cell r="E42" t="str">
            <v>Co-op Gold Salads 454 g</v>
          </cell>
        </row>
        <row r="43">
          <cell r="A43">
            <v>6463921</v>
          </cell>
          <cell r="B43" t="str">
            <v>C.GOLD DILL PKL MAC SALAD</v>
          </cell>
          <cell r="C43" t="str">
            <v>454 g</v>
          </cell>
          <cell r="D43">
            <v>5731621488</v>
          </cell>
          <cell r="E43" t="str">
            <v>Co-op Gold Salads 454 g</v>
          </cell>
        </row>
        <row r="44">
          <cell r="A44">
            <v>6475545</v>
          </cell>
          <cell r="B44" t="str">
            <v xml:space="preserve">C.GOLD DILL PKL POT SALAD          </v>
          </cell>
          <cell r="C44" t="str">
            <v>454 g</v>
          </cell>
          <cell r="D44">
            <v>5731621574</v>
          </cell>
          <cell r="E44" t="str">
            <v>Co-op Gold Salads 454 g</v>
          </cell>
        </row>
        <row r="45">
          <cell r="A45">
            <v>326298</v>
          </cell>
          <cell r="B45" t="str">
            <v>CASTELLO SMOKED HAVARTI</v>
          </cell>
          <cell r="C45" t="str">
            <v>200g</v>
          </cell>
          <cell r="D45">
            <v>5944118268</v>
          </cell>
          <cell r="E45" t="str">
            <v>Castello Havarti Cheese 170 - 200 g</v>
          </cell>
        </row>
        <row r="46">
          <cell r="A46">
            <v>926816</v>
          </cell>
          <cell r="B46" t="str">
            <v>CAST GARDEN VEG HAVARTI</v>
          </cell>
          <cell r="C46" t="str">
            <v>200g</v>
          </cell>
          <cell r="D46">
            <v>6046616107</v>
          </cell>
          <cell r="E46" t="str">
            <v>Castello Havarti Cheese 170 - 200 g</v>
          </cell>
        </row>
        <row r="47">
          <cell r="A47">
            <v>926808</v>
          </cell>
          <cell r="B47" t="str">
            <v>CAST HERBS&amp;SPICE HAVARTI</v>
          </cell>
          <cell r="C47" t="str">
            <v>200g</v>
          </cell>
          <cell r="D47">
            <v>6046616103</v>
          </cell>
          <cell r="E47" t="str">
            <v>Castello Havarti Cheese 170 - 200 g</v>
          </cell>
        </row>
        <row r="48">
          <cell r="A48">
            <v>926790</v>
          </cell>
          <cell r="B48" t="str">
            <v>CAST RSTD.GARLIC HAVARTI</v>
          </cell>
          <cell r="C48" t="str">
            <v>200g</v>
          </cell>
          <cell r="D48">
            <v>6046616108</v>
          </cell>
          <cell r="E48" t="str">
            <v>Castello Havarti Cheese 170 - 200 g</v>
          </cell>
        </row>
        <row r="49">
          <cell r="A49">
            <v>926766</v>
          </cell>
          <cell r="B49" t="str">
            <v>CASTELLO CREAMY HAVARTI</v>
          </cell>
          <cell r="C49" t="str">
            <v>200g</v>
          </cell>
          <cell r="D49">
            <v>6046616100</v>
          </cell>
          <cell r="E49" t="str">
            <v>Castello Havarti Cheese 170 - 200 g</v>
          </cell>
        </row>
        <row r="50">
          <cell r="A50">
            <v>926857</v>
          </cell>
          <cell r="B50" t="str">
            <v>CASTELLO DILL HAVARTI</v>
          </cell>
          <cell r="C50" t="str">
            <v>200g</v>
          </cell>
          <cell r="D50">
            <v>6046616106</v>
          </cell>
          <cell r="E50" t="str">
            <v>Castello Havarti Cheese 170 - 200 g</v>
          </cell>
        </row>
        <row r="51">
          <cell r="A51">
            <v>926998</v>
          </cell>
          <cell r="B51" t="str">
            <v>CASTELLO JALAPENO HAVARTI</v>
          </cell>
          <cell r="C51" t="str">
            <v>170 g</v>
          </cell>
          <cell r="D51">
            <v>6046616102</v>
          </cell>
          <cell r="E51" t="str">
            <v>Castello Havarti Cheese 170 - 200 g</v>
          </cell>
        </row>
        <row r="52">
          <cell r="A52">
            <v>6457014</v>
          </cell>
          <cell r="B52" t="str">
            <v xml:space="preserve">CASTELLO LIGHT SWS SLICES          </v>
          </cell>
          <cell r="C52" t="str">
            <v>125 g</v>
          </cell>
          <cell r="D52">
            <v>5944118207</v>
          </cell>
          <cell r="E52" t="str">
            <v>Castello Cheese Slices 125 - 165 g</v>
          </cell>
        </row>
        <row r="53">
          <cell r="A53">
            <v>2465615</v>
          </cell>
          <cell r="B53" t="str">
            <v>CAST SWISS CHEESE SLCES</v>
          </cell>
          <cell r="C53" t="str">
            <v>145 g</v>
          </cell>
          <cell r="D53">
            <v>5944118082</v>
          </cell>
          <cell r="E53" t="str">
            <v>Castello Cheese Slices 125 - 165 g</v>
          </cell>
        </row>
        <row r="54">
          <cell r="A54">
            <v>326405</v>
          </cell>
          <cell r="B54" t="str">
            <v>CASTELLO SMKD HAVARTI SLC</v>
          </cell>
          <cell r="C54" t="str">
            <v>145 g</v>
          </cell>
          <cell r="D54">
            <v>5944118269</v>
          </cell>
          <cell r="E54" t="str">
            <v>Castello Cheese Slices 125 - 165 g</v>
          </cell>
        </row>
        <row r="55">
          <cell r="A55">
            <v>2465664</v>
          </cell>
          <cell r="B55" t="str">
            <v>CAST CRMY HAVARTI SLICES</v>
          </cell>
          <cell r="C55" t="str">
            <v>165 g</v>
          </cell>
          <cell r="D55">
            <v>5944118069</v>
          </cell>
          <cell r="E55" t="str">
            <v>Castello Cheese Slices 125 - 165 g</v>
          </cell>
        </row>
        <row r="56">
          <cell r="A56">
            <v>6457022</v>
          </cell>
          <cell r="B56" t="str">
            <v xml:space="preserve">CASTELLO LIGHT HAVRT SLCS          </v>
          </cell>
          <cell r="C56" t="str">
            <v>165 g</v>
          </cell>
          <cell r="D56">
            <v>5944118070</v>
          </cell>
          <cell r="E56" t="str">
            <v>Castello Cheese Slices 125 - 165 g</v>
          </cell>
        </row>
        <row r="57">
          <cell r="A57">
            <v>155382</v>
          </cell>
          <cell r="B57" t="str">
            <v>CAST HERB/SP HAVARTI SLCS</v>
          </cell>
          <cell r="C57" t="str">
            <v>165 g</v>
          </cell>
          <cell r="D57">
            <v>5944118072</v>
          </cell>
          <cell r="E57" t="str">
            <v>Castello Cheese Slices 125 - 165 g</v>
          </cell>
        </row>
        <row r="58">
          <cell r="A58">
            <v>2465672</v>
          </cell>
          <cell r="B58" t="str">
            <v>CAST JALAPENO HAVARTI SLC</v>
          </cell>
          <cell r="C58" t="str">
            <v>165 g</v>
          </cell>
          <cell r="D58">
            <v>5944118071</v>
          </cell>
          <cell r="E58" t="str">
            <v>Castello Cheese Slices 125 - 165 g</v>
          </cell>
        </row>
        <row r="59">
          <cell r="A59">
            <v>2465656</v>
          </cell>
          <cell r="B59" t="str">
            <v>CAST MARBLE CHEDR SLICES</v>
          </cell>
          <cell r="C59" t="str">
            <v>165 g</v>
          </cell>
          <cell r="D59">
            <v>5944118077</v>
          </cell>
          <cell r="E59" t="str">
            <v>Castello Cheese Slices 125 - 165 g</v>
          </cell>
        </row>
        <row r="60">
          <cell r="A60">
            <v>6330252</v>
          </cell>
          <cell r="B60" t="str">
            <v>CAST STEAK SPICE HAVARTI  SLCS</v>
          </cell>
          <cell r="C60" t="str">
            <v>165 g</v>
          </cell>
          <cell r="D60">
            <v>5944118339</v>
          </cell>
          <cell r="E60" t="str">
            <v>Castello Cheese Slices 125 - 165 g</v>
          </cell>
        </row>
        <row r="61">
          <cell r="A61">
            <v>2465649</v>
          </cell>
          <cell r="B61" t="str">
            <v>CASTELLO MILD CHED SLICES</v>
          </cell>
          <cell r="C61" t="str">
            <v>165 g</v>
          </cell>
          <cell r="D61">
            <v>5944118076</v>
          </cell>
          <cell r="E61" t="str">
            <v>Castello Cheese Slices 125 - 165 g</v>
          </cell>
        </row>
        <row r="62">
          <cell r="A62">
            <v>2465631</v>
          </cell>
          <cell r="B62" t="str">
            <v>CASTELLO PROVOLONE SLICES</v>
          </cell>
          <cell r="C62" t="str">
            <v>165 g</v>
          </cell>
          <cell r="D62">
            <v>5944118078</v>
          </cell>
          <cell r="E62" t="str">
            <v>Castello Cheese Slices 125 - 165 g</v>
          </cell>
        </row>
        <row r="63">
          <cell r="A63">
            <v>6332019</v>
          </cell>
          <cell r="B63" t="str">
            <v>C.GOLD SALAMI CALABRESE   125G</v>
          </cell>
          <cell r="C63" t="str">
            <v>125 g</v>
          </cell>
          <cell r="D63">
            <v>5731619691</v>
          </cell>
          <cell r="E63" t="str">
            <v>Co-op Gold Salami 125 g</v>
          </cell>
        </row>
        <row r="64">
          <cell r="A64">
            <v>6332027</v>
          </cell>
          <cell r="B64" t="str">
            <v>C.GOLD SALAMI MILANO      125G</v>
          </cell>
          <cell r="C64" t="str">
            <v>125 g</v>
          </cell>
          <cell r="D64">
            <v>5731619692</v>
          </cell>
          <cell r="E64" t="str">
            <v>Co-op Gold Salami 125 g</v>
          </cell>
        </row>
        <row r="65">
          <cell r="A65">
            <v>6332035</v>
          </cell>
          <cell r="B65" t="str">
            <v>C.GOLD SALAMI TARTUFO     125G</v>
          </cell>
          <cell r="C65" t="str">
            <v>125 g</v>
          </cell>
          <cell r="D65">
            <v>5731619693</v>
          </cell>
          <cell r="E65" t="str">
            <v>Co-op Gold Salami 125 g</v>
          </cell>
        </row>
        <row r="66">
          <cell r="A66">
            <v>6332050</v>
          </cell>
          <cell r="B66" t="str">
            <v>C.GOLD SALAMI UNGHERESE   125G</v>
          </cell>
          <cell r="C66" t="str">
            <v>125 g</v>
          </cell>
          <cell r="D66">
            <v>5731619694</v>
          </cell>
          <cell r="E66" t="str">
            <v>Co-op Gold Salami 125 g</v>
          </cell>
        </row>
        <row r="67">
          <cell r="A67">
            <v>6381487</v>
          </cell>
          <cell r="B67" t="str">
            <v>C.GOLD SLICED CHORIZO     125G</v>
          </cell>
          <cell r="C67" t="str">
            <v>125 g</v>
          </cell>
          <cell r="D67">
            <v>5731620610</v>
          </cell>
          <cell r="E67" t="str">
            <v>Co-op Gold Salami 125 g</v>
          </cell>
        </row>
        <row r="68">
          <cell r="A68">
            <v>6381479</v>
          </cell>
          <cell r="B68" t="str">
            <v>C.GOLD SLICED GENOA</v>
          </cell>
          <cell r="C68" t="str">
            <v>125 g</v>
          </cell>
          <cell r="D68">
            <v>5731620609</v>
          </cell>
          <cell r="E68" t="str">
            <v>Co-op Gold Salami 125 g</v>
          </cell>
        </row>
        <row r="69">
          <cell r="A69">
            <v>6411003</v>
          </cell>
          <cell r="B69" t="str">
            <v>CG CUBED FETA IN BRN</v>
          </cell>
          <cell r="C69" t="str">
            <v>200 g</v>
          </cell>
          <cell r="D69">
            <v>5731621206</v>
          </cell>
          <cell r="E69" t="str">
            <v>Co-op Gold Feta in Brine 200 g</v>
          </cell>
        </row>
        <row r="70">
          <cell r="A70">
            <v>6411011</v>
          </cell>
          <cell r="B70" t="str">
            <v>CG FETA IN BRN LIGHT</v>
          </cell>
          <cell r="C70" t="str">
            <v>200 g</v>
          </cell>
          <cell r="D70">
            <v>5731621207</v>
          </cell>
          <cell r="E70" t="str">
            <v>Co-op Gold Feta in Brine 200 g</v>
          </cell>
        </row>
        <row r="71">
          <cell r="A71">
            <v>6410989</v>
          </cell>
          <cell r="B71" t="str">
            <v>CG FIRM FETA IN BRNE</v>
          </cell>
          <cell r="C71" t="str">
            <v>200 g</v>
          </cell>
          <cell r="D71">
            <v>5731621204</v>
          </cell>
          <cell r="E71" t="str">
            <v>Co-op Gold Feta in Brine 200 g</v>
          </cell>
        </row>
        <row r="72">
          <cell r="A72">
            <v>6410195</v>
          </cell>
          <cell r="B72" t="str">
            <v>CG SFT CRMY FETA BRN</v>
          </cell>
          <cell r="C72" t="str">
            <v>200 g</v>
          </cell>
          <cell r="D72">
            <v>5731621202</v>
          </cell>
          <cell r="E72" t="str">
            <v>Co-op Gold Feta in Brine 200 g</v>
          </cell>
        </row>
        <row r="73">
          <cell r="A73">
            <v>6348775</v>
          </cell>
          <cell r="B73" t="str">
            <v>CG BAKED POTATO SOUP</v>
          </cell>
          <cell r="C73" t="str">
            <v>650 mL</v>
          </cell>
          <cell r="D73">
            <v>5731618949</v>
          </cell>
          <cell r="E73" t="str">
            <v>Co-op Gold Soup 650 mL</v>
          </cell>
        </row>
        <row r="74">
          <cell r="A74">
            <v>6348767</v>
          </cell>
          <cell r="B74" t="str">
            <v>CG BEET BORSCHT SOUP</v>
          </cell>
          <cell r="C74" t="str">
            <v>650 mL</v>
          </cell>
          <cell r="D74">
            <v>5731618948</v>
          </cell>
          <cell r="E74" t="str">
            <v>Co-op Gold Soup 650 mL</v>
          </cell>
        </row>
        <row r="75">
          <cell r="A75">
            <v>6348809</v>
          </cell>
          <cell r="B75" t="str">
            <v>CG BROCCOLI CHEDDAR SOUP</v>
          </cell>
          <cell r="C75" t="str">
            <v>650 mL</v>
          </cell>
          <cell r="D75">
            <v>5731618950</v>
          </cell>
          <cell r="E75" t="str">
            <v>Co-op Gold Soup 650 mL</v>
          </cell>
        </row>
        <row r="76">
          <cell r="A76">
            <v>6348817</v>
          </cell>
          <cell r="B76" t="str">
            <v>CG CHICKEN NOODLE SOUP</v>
          </cell>
          <cell r="C76" t="str">
            <v>650 mL</v>
          </cell>
          <cell r="D76">
            <v>5731618952</v>
          </cell>
          <cell r="E76" t="str">
            <v>Co-op Gold Soup 650 mL</v>
          </cell>
        </row>
        <row r="77">
          <cell r="A77">
            <v>6348890</v>
          </cell>
          <cell r="B77" t="str">
            <v>CG CREAMY TOMATO SOUP</v>
          </cell>
          <cell r="C77" t="str">
            <v>650 mL</v>
          </cell>
          <cell r="D77">
            <v>5731618954</v>
          </cell>
          <cell r="E77" t="str">
            <v>Co-op Gold Soup 650 mL</v>
          </cell>
        </row>
        <row r="78">
          <cell r="A78">
            <v>6348916</v>
          </cell>
          <cell r="B78" t="str">
            <v>CG THAI CHICKEN SOUP</v>
          </cell>
          <cell r="C78" t="str">
            <v>650 mL</v>
          </cell>
          <cell r="D78">
            <v>5731618955</v>
          </cell>
          <cell r="E78" t="str">
            <v>Co-op Gold Soup 650 mL</v>
          </cell>
        </row>
        <row r="79">
          <cell r="A79">
            <v>124057</v>
          </cell>
          <cell r="B79" t="str">
            <v>OLIV 3 CHEESE TORTELLINI</v>
          </cell>
          <cell r="C79" t="str">
            <v>350 g</v>
          </cell>
          <cell r="D79">
            <v>5844100138</v>
          </cell>
          <cell r="E79" t="str">
            <v>Olivieri Pasta 280 - 350 g or Sauce 300 mL</v>
          </cell>
        </row>
        <row r="80">
          <cell r="A80">
            <v>6433254</v>
          </cell>
          <cell r="B80" t="str">
            <v>OLIV SKLT GNOCCHI STIX</v>
          </cell>
          <cell r="C80" t="str">
            <v>280 g</v>
          </cell>
          <cell r="D80">
            <v>5844190086</v>
          </cell>
          <cell r="E80" t="str">
            <v>Olivieri Pasta 280 - 350 g or Sauce 300 mL</v>
          </cell>
        </row>
        <row r="81">
          <cell r="A81">
            <v>935536</v>
          </cell>
          <cell r="B81" t="str">
            <v>OLIV NESTED LINGUINE</v>
          </cell>
          <cell r="C81" t="str">
            <v>300 g</v>
          </cell>
          <cell r="D81">
            <v>5844190014</v>
          </cell>
          <cell r="E81" t="str">
            <v>Olivieri Pasta 280 - 350 g or Sauce 300 mL</v>
          </cell>
        </row>
        <row r="82">
          <cell r="A82">
            <v>127068</v>
          </cell>
          <cell r="B82" t="str">
            <v>OLIV RAINBOW TORT/CHSE</v>
          </cell>
          <cell r="C82" t="str">
            <v>350 g</v>
          </cell>
          <cell r="D82">
            <v>5844100131</v>
          </cell>
          <cell r="E82" t="str">
            <v>Olivieri Pasta 280 - 350 g or Sauce 300 mL</v>
          </cell>
        </row>
        <row r="83">
          <cell r="A83">
            <v>124040</v>
          </cell>
          <cell r="B83" t="str">
            <v>OLIV RICOTTA&amp;SPINACH RAVI</v>
          </cell>
          <cell r="C83" t="str">
            <v>300 g</v>
          </cell>
          <cell r="D83">
            <v>5844150005</v>
          </cell>
          <cell r="E83" t="str">
            <v>Olivieri Pasta 280 - 350 g or Sauce 300 mL</v>
          </cell>
        </row>
        <row r="84">
          <cell r="A84">
            <v>852301</v>
          </cell>
          <cell r="B84" t="str">
            <v>OLIV ROSE PASTA SAUCE</v>
          </cell>
          <cell r="C84" t="str">
            <v>300 mL</v>
          </cell>
          <cell r="D84">
            <v>5844100340</v>
          </cell>
          <cell r="E84" t="str">
            <v>Olivieri Pasta 280 - 350 g or Sauce 300 mL</v>
          </cell>
        </row>
        <row r="85">
          <cell r="A85">
            <v>106336</v>
          </cell>
          <cell r="B85" t="str">
            <v>OLIV SKILLET GNOCCHI</v>
          </cell>
          <cell r="C85" t="str">
            <v>300 g</v>
          </cell>
          <cell r="D85">
            <v>5844150013</v>
          </cell>
          <cell r="E85" t="str">
            <v>Olivieri Pasta 280 - 350 g or Sauce 300 mL</v>
          </cell>
        </row>
        <row r="86">
          <cell r="A86">
            <v>106211</v>
          </cell>
          <cell r="B86" t="str">
            <v>OLIV SKILLET GNOCCHI CHSE</v>
          </cell>
          <cell r="C86" t="str">
            <v>280 g</v>
          </cell>
          <cell r="D86">
            <v>5844150015</v>
          </cell>
          <cell r="E86" t="str">
            <v>Olivieri Pasta 280 - 350 g or Sauce 300 mL</v>
          </cell>
        </row>
        <row r="87">
          <cell r="A87">
            <v>6261622</v>
          </cell>
          <cell r="B87" t="str">
            <v>OLIV SKLT GNOCCHI TOM/MOZ</v>
          </cell>
          <cell r="C87" t="str">
            <v>280 g</v>
          </cell>
          <cell r="D87">
            <v>5844190055</v>
          </cell>
          <cell r="E87" t="str">
            <v>Olivieri Pasta 280 - 350 g or Sauce 300 mL</v>
          </cell>
        </row>
        <row r="88">
          <cell r="A88">
            <v>124032</v>
          </cell>
          <cell r="B88" t="str">
            <v>OLIV TORTELLINI WITH BEEF</v>
          </cell>
          <cell r="C88" t="str">
            <v>350 g</v>
          </cell>
          <cell r="D88">
            <v>5844100114</v>
          </cell>
          <cell r="E88" t="str">
            <v>Olivieri Pasta 280 - 350 g or Sauce 300 mL</v>
          </cell>
        </row>
        <row r="89">
          <cell r="A89">
            <v>863365</v>
          </cell>
          <cell r="B89" t="str">
            <v>OLIVIERI ALFREDO SAUCE</v>
          </cell>
          <cell r="C89" t="str">
            <v>300 mL</v>
          </cell>
          <cell r="D89">
            <v>5844100336</v>
          </cell>
          <cell r="E89" t="str">
            <v>Olivieri Pasta 280 - 350 g or Sauce 300 mL</v>
          </cell>
        </row>
        <row r="90">
          <cell r="A90">
            <v>6234801</v>
          </cell>
          <cell r="B90" t="str">
            <v>SCH EUROPEAN PEPPERETTES  300G</v>
          </cell>
          <cell r="C90" t="str">
            <v>300 g</v>
          </cell>
          <cell r="D90">
            <v>6310013258</v>
          </cell>
          <cell r="E90" t="str">
            <v>Schneiders Pepperettes or Pepperette Bites 250 - 300 g</v>
          </cell>
        </row>
        <row r="91">
          <cell r="A91">
            <v>6317523</v>
          </cell>
          <cell r="B91" t="str">
            <v>SCH EUROPEAN PEPPERETTES  BITES</v>
          </cell>
          <cell r="C91" t="str">
            <v>250 g</v>
          </cell>
          <cell r="D91">
            <v>6310076039</v>
          </cell>
          <cell r="E91" t="str">
            <v>Schneiders Pepperettes or Pepperette Bites 250 - 300 g</v>
          </cell>
        </row>
        <row r="92">
          <cell r="A92">
            <v>6356380</v>
          </cell>
          <cell r="B92" t="str">
            <v>SCH HONEY GAR PEPPERETTES</v>
          </cell>
          <cell r="C92" t="str">
            <v>300 g</v>
          </cell>
          <cell r="D92">
            <v>6310020288</v>
          </cell>
          <cell r="E92" t="str">
            <v>Schneiders Pepperettes or Pepperette Bites 250 - 300 g</v>
          </cell>
        </row>
        <row r="93">
          <cell r="A93">
            <v>6317481</v>
          </cell>
          <cell r="B93" t="str">
            <v>SCH PEPPERETTES PEPPERONI BITES</v>
          </cell>
          <cell r="C93" t="str">
            <v>300 g</v>
          </cell>
          <cell r="D93">
            <v>6310051116</v>
          </cell>
          <cell r="E93" t="str">
            <v>Schneiders Pepperettes or Pepperette Bites 250 - 300 g</v>
          </cell>
        </row>
        <row r="94">
          <cell r="A94">
            <v>6356356</v>
          </cell>
          <cell r="B94" t="str">
            <v>SCH PEPPERONI PEPPERETTES</v>
          </cell>
          <cell r="C94" t="str">
            <v>300 g</v>
          </cell>
          <cell r="D94">
            <v>6310020289</v>
          </cell>
          <cell r="E94" t="str">
            <v>Schneiders Pepperettes or Pepperette Bites 250 - 300 g</v>
          </cell>
        </row>
        <row r="95">
          <cell r="A95">
            <v>6330278</v>
          </cell>
          <cell r="B95" t="str">
            <v>TRE STELE LACTOSE FREE    MOZZA BAL</v>
          </cell>
          <cell r="C95" t="str">
            <v>340 g</v>
          </cell>
          <cell r="D95">
            <v>5944118337</v>
          </cell>
          <cell r="E95" t="str">
            <v>Tre Stelle Mozzarella 340 g or Ricotta 475 g</v>
          </cell>
        </row>
        <row r="96">
          <cell r="A96">
            <v>112292</v>
          </cell>
          <cell r="B96" t="str">
            <v>TRE STELE MOZZARELLA BALL</v>
          </cell>
          <cell r="C96" t="str">
            <v>340 g</v>
          </cell>
          <cell r="D96">
            <v>5944100112</v>
          </cell>
          <cell r="E96" t="str">
            <v>Tre Stelle Mozzarella 340 g or Ricotta 475 g</v>
          </cell>
        </row>
        <row r="97">
          <cell r="A97">
            <v>602979</v>
          </cell>
          <cell r="B97" t="str">
            <v>TRE STELLE RICOTTA CHEESE</v>
          </cell>
          <cell r="C97" t="str">
            <v>475 g</v>
          </cell>
          <cell r="D97">
            <v>5944100134</v>
          </cell>
          <cell r="E97" t="str">
            <v>Tre Stelle Mozzarella 340 g or Ricotta 475 g</v>
          </cell>
        </row>
        <row r="98">
          <cell r="A98">
            <v>712281</v>
          </cell>
          <cell r="B98" t="str">
            <v>TRE STELLE RICOTTA LIGHT</v>
          </cell>
          <cell r="C98" t="str">
            <v>475 g</v>
          </cell>
          <cell r="D98">
            <v>5944100135</v>
          </cell>
          <cell r="E98" t="str">
            <v>Tre Stelle Mozzarella 340 g or Ricotta 475 g</v>
          </cell>
        </row>
        <row r="99">
          <cell r="A99">
            <v>2488112</v>
          </cell>
          <cell r="B99" t="str">
            <v>TRE STELLE SMOOTH RICOTTA CHEESE</v>
          </cell>
          <cell r="C99" t="str">
            <v>475 g</v>
          </cell>
          <cell r="D99">
            <v>5944100117</v>
          </cell>
          <cell r="E99" t="str">
            <v>Tre Stelle Mozzarella 340 g or Ricotta 475 g</v>
          </cell>
        </row>
        <row r="100">
          <cell r="A100">
            <v>6478697</v>
          </cell>
          <cell r="B100" t="str">
            <v xml:space="preserve">CASTELLO HRBS&amp;SPCS HAVRTI          </v>
          </cell>
          <cell r="C100" t="str">
            <v>425 g</v>
          </cell>
          <cell r="D100">
            <v>5944118556</v>
          </cell>
          <cell r="E100" t="str">
            <v>Castello Havarti Family Size Cheese 425 g</v>
          </cell>
        </row>
        <row r="101">
          <cell r="A101">
            <v>6478713</v>
          </cell>
          <cell r="B101" t="str">
            <v xml:space="preserve">CASTELLO DILL HAVARTI              </v>
          </cell>
          <cell r="C101" t="str">
            <v>425 g</v>
          </cell>
          <cell r="D101">
            <v>5944118559</v>
          </cell>
          <cell r="E101" t="str">
            <v>Castello Havarti Family Size Cheese 425 g</v>
          </cell>
        </row>
        <row r="102">
          <cell r="A102">
            <v>6478721</v>
          </cell>
          <cell r="B102" t="str">
            <v xml:space="preserve">CASTELLO HAVARTI CREAMY            </v>
          </cell>
          <cell r="C102" t="str">
            <v>425 g</v>
          </cell>
          <cell r="D102">
            <v>5944118557</v>
          </cell>
          <cell r="E102" t="str">
            <v>Castello Havarti Family Size Cheese 425 g</v>
          </cell>
        </row>
        <row r="103">
          <cell r="A103">
            <v>6478739</v>
          </cell>
          <cell r="B103" t="str">
            <v xml:space="preserve">CASTELLO JALAPENO HAVARTI          </v>
          </cell>
          <cell r="C103" t="str">
            <v>425 g</v>
          </cell>
          <cell r="D103">
            <v>5944118558</v>
          </cell>
          <cell r="E103" t="str">
            <v>Castello Havarti Family Size Cheese 425 g</v>
          </cell>
        </row>
        <row r="104">
          <cell r="A104">
            <v>118158</v>
          </cell>
          <cell r="B104" t="str">
            <v>HORMEL PEP &amp; GENOA PARTY  TRAY -C</v>
          </cell>
          <cell r="C104" t="str">
            <v>850g</v>
          </cell>
          <cell r="D104">
            <v>3760015822</v>
          </cell>
          <cell r="E104" t="str">
            <v>Hormel Gathering Party Tray 822 - 850 g</v>
          </cell>
        </row>
        <row r="105">
          <cell r="A105">
            <v>2487254</v>
          </cell>
          <cell r="B105" t="str">
            <v>HORMEL HONEY HAM PARTY    TRAY</v>
          </cell>
          <cell r="C105" t="str">
            <v>822 g</v>
          </cell>
          <cell r="D105">
            <v>3760015831</v>
          </cell>
          <cell r="E105" t="str">
            <v>Hormel Gathering Party Tray 822 - 850 g</v>
          </cell>
        </row>
        <row r="106">
          <cell r="A106">
            <v>6448344</v>
          </cell>
          <cell r="B106" t="str">
            <v xml:space="preserve">C.GOLD CAL/NAP/FIN TRIO   200G     </v>
          </cell>
          <cell r="C106" t="str">
            <v>200 g</v>
          </cell>
          <cell r="D106">
            <v>5731621433</v>
          </cell>
          <cell r="E106" t="str">
            <v>Co-op Gold Charcuterie Trio Packs 200 g</v>
          </cell>
        </row>
        <row r="107">
          <cell r="A107">
            <v>6448393</v>
          </cell>
          <cell r="B107" t="str">
            <v xml:space="preserve">C.GOLD CAL/UNGRSE/MIL PCK 200G     </v>
          </cell>
          <cell r="C107" t="str">
            <v>200 g</v>
          </cell>
          <cell r="D107">
            <v>5731621434</v>
          </cell>
          <cell r="E107" t="str">
            <v>Co-op Gold Charcuterie Trio Packs 200 g</v>
          </cell>
        </row>
        <row r="108">
          <cell r="A108">
            <v>6448419</v>
          </cell>
          <cell r="B108" t="str">
            <v xml:space="preserve">CGOLD GENOA/SAL/PROSC/PCK 200G     </v>
          </cell>
          <cell r="C108" t="str">
            <v>200 g</v>
          </cell>
          <cell r="D108">
            <v>5731621435</v>
          </cell>
          <cell r="E108" t="str">
            <v>Co-op Gold Charcuterie Trio Packs 200 g</v>
          </cell>
        </row>
        <row r="109">
          <cell r="A109">
            <v>6474324</v>
          </cell>
          <cell r="B109" t="str">
            <v xml:space="preserve">CGOLD GENOA/TARTUFO/PROSC 200GR    </v>
          </cell>
          <cell r="C109" t="str">
            <v>200 g</v>
          </cell>
          <cell r="D109">
            <v>5731621568</v>
          </cell>
          <cell r="E109" t="str">
            <v>Co-op Gold Charcuterie Trio Packs 200 g</v>
          </cell>
        </row>
        <row r="110">
          <cell r="A110">
            <v>6359673</v>
          </cell>
          <cell r="B110" t="str">
            <v>CO-OP GOLD ASIAGO WEDGE</v>
          </cell>
          <cell r="C110" t="str">
            <v>190 g</v>
          </cell>
          <cell r="D110">
            <v>5731620520</v>
          </cell>
          <cell r="E110" t="str">
            <v>Co-op Gold Cheese Wedges 190 g</v>
          </cell>
        </row>
        <row r="111">
          <cell r="A111">
            <v>6359129</v>
          </cell>
          <cell r="B111" t="str">
            <v>CO-OP GOLD PARMESAN WEDGE</v>
          </cell>
          <cell r="C111" t="str">
            <v>190 g</v>
          </cell>
          <cell r="D111">
            <v>5731620519</v>
          </cell>
          <cell r="E111" t="str">
            <v>Co-op Gold Cheese Wedges 190 g</v>
          </cell>
        </row>
        <row r="112">
          <cell r="A112">
            <v>6359665</v>
          </cell>
          <cell r="B112" t="str">
            <v>CO-OP GOLD ROMANO WEDGE</v>
          </cell>
          <cell r="C112" t="str">
            <v>190 g</v>
          </cell>
          <cell r="D112">
            <v>5731620521</v>
          </cell>
          <cell r="E112" t="str">
            <v>Co-op Gold Cheese Wedges 190 g</v>
          </cell>
        </row>
        <row r="113">
          <cell r="A113">
            <v>6359822</v>
          </cell>
          <cell r="B113" t="str">
            <v>CO-OP GOLD SWISS WEDGE</v>
          </cell>
          <cell r="C113" t="str">
            <v>190 g</v>
          </cell>
          <cell r="D113">
            <v>5731620556</v>
          </cell>
          <cell r="E113" t="str">
            <v>Co-op Gold Cheese Wedges 190 g</v>
          </cell>
        </row>
        <row r="114">
          <cell r="A114">
            <v>6370456</v>
          </cell>
          <cell r="B114" t="str">
            <v>BOURSIN TRUFFLE SALT&amp;PEP   SEASONAL</v>
          </cell>
          <cell r="C114" t="str">
            <v>150 g</v>
          </cell>
          <cell r="D114">
            <v>4175702499</v>
          </cell>
          <cell r="E114" t="str">
            <v>Boursin Cheese 130 - 150 g</v>
          </cell>
        </row>
        <row r="115">
          <cell r="A115">
            <v>199398</v>
          </cell>
          <cell r="B115" t="str">
            <v>BOURSIN BASIL &amp; CHIVE</v>
          </cell>
          <cell r="C115" t="str">
            <v>150 g</v>
          </cell>
          <cell r="D115">
            <v>7981300056</v>
          </cell>
          <cell r="E115" t="str">
            <v>Boursin Cheese 130 - 150 g</v>
          </cell>
        </row>
        <row r="116">
          <cell r="A116">
            <v>995563</v>
          </cell>
          <cell r="B116" t="str">
            <v>BOURSIN CRANBERRY &amp; PEPPR</v>
          </cell>
          <cell r="C116" t="str">
            <v>150 g</v>
          </cell>
          <cell r="D116">
            <v>7981300047</v>
          </cell>
          <cell r="E116" t="str">
            <v>Boursin Cheese 130 - 150 g</v>
          </cell>
        </row>
        <row r="117">
          <cell r="A117">
            <v>6395974</v>
          </cell>
          <cell r="B117" t="str">
            <v>BOURSIN CUISINE H&amp;G</v>
          </cell>
          <cell r="C117" t="str">
            <v>220 g</v>
          </cell>
          <cell r="D117">
            <v>4175702587</v>
          </cell>
          <cell r="E117" t="str">
            <v>Boursin Cheese 130 - 150 g</v>
          </cell>
        </row>
        <row r="118">
          <cell r="A118">
            <v>6395958</v>
          </cell>
          <cell r="B118" t="str">
            <v>BOURSIN CUISINE S&amp;C</v>
          </cell>
          <cell r="C118" t="str">
            <v>220 g</v>
          </cell>
          <cell r="D118">
            <v>4175702588</v>
          </cell>
          <cell r="E118" t="str">
            <v>Boursin Cheese 130 - 150 g</v>
          </cell>
        </row>
        <row r="119">
          <cell r="A119">
            <v>455907</v>
          </cell>
          <cell r="B119" t="str">
            <v>BOURSIN GARLIC CREAM CHEESE</v>
          </cell>
          <cell r="C119" t="str">
            <v>150 g</v>
          </cell>
          <cell r="D119">
            <v>7981300011</v>
          </cell>
          <cell r="E119" t="str">
            <v>Boursin Cheese 130 - 150 g</v>
          </cell>
        </row>
        <row r="120">
          <cell r="A120">
            <v>6327845</v>
          </cell>
          <cell r="B120" t="str">
            <v>BOURSIN MINI GARLIC/HERB</v>
          </cell>
          <cell r="C120" t="str">
            <v>130 g</v>
          </cell>
          <cell r="D120">
            <v>307378115498</v>
          </cell>
          <cell r="E120" t="str">
            <v>Boursin Cheese 130 - 150 g</v>
          </cell>
        </row>
        <row r="121">
          <cell r="A121">
            <v>6327852</v>
          </cell>
          <cell r="B121" t="str">
            <v>BOURSIN MINI SHALLOT/CHIV</v>
          </cell>
          <cell r="C121" t="str">
            <v>130 g</v>
          </cell>
          <cell r="D121">
            <v>307378115751</v>
          </cell>
          <cell r="E121" t="str">
            <v>Boursin Cheese 130 - 150 g</v>
          </cell>
        </row>
        <row r="122">
          <cell r="A122">
            <v>455949</v>
          </cell>
          <cell r="B122" t="str">
            <v>BOURSIN PEPPER CREAM CHEESE</v>
          </cell>
          <cell r="C122" t="str">
            <v>150 g</v>
          </cell>
          <cell r="D122">
            <v>7981300016</v>
          </cell>
          <cell r="E122" t="str">
            <v>Boursin Cheese 130 - 150 g</v>
          </cell>
        </row>
        <row r="123">
          <cell r="A123">
            <v>706101</v>
          </cell>
          <cell r="B123" t="str">
            <v>BOURSIN SHALLOT&amp;CHIVES CR.CHEESE</v>
          </cell>
          <cell r="C123" t="str">
            <v>150 g</v>
          </cell>
          <cell r="D123">
            <v>7981300027</v>
          </cell>
          <cell r="E123" t="str">
            <v>Boursin Cheese 130 - 150 g</v>
          </cell>
        </row>
        <row r="124">
          <cell r="A124">
            <v>682666</v>
          </cell>
          <cell r="B124" t="str">
            <v>TRE STELLE FETA/BRINE</v>
          </cell>
          <cell r="C124" t="str">
            <v>200 g</v>
          </cell>
          <cell r="D124">
            <v>5944100366</v>
          </cell>
          <cell r="E124" t="str">
            <v>Tre Stelle Feta in Brine 200 g</v>
          </cell>
        </row>
        <row r="125">
          <cell r="A125">
            <v>682617</v>
          </cell>
          <cell r="B125" t="str">
            <v>TRE STELLE FETA/BRINE     LIGHT</v>
          </cell>
          <cell r="C125" t="str">
            <v>200 g</v>
          </cell>
          <cell r="D125">
            <v>5944100399</v>
          </cell>
          <cell r="E125" t="str">
            <v>Tre Stelle Feta in Brine 200 g</v>
          </cell>
        </row>
        <row r="126">
          <cell r="A126">
            <v>6330260</v>
          </cell>
          <cell r="B126" t="str">
            <v>TRE STELLE LACTOSE FREE   FETA</v>
          </cell>
          <cell r="C126" t="str">
            <v>200 g</v>
          </cell>
          <cell r="D126">
            <v>5944118336</v>
          </cell>
          <cell r="E126" t="str">
            <v>Tre Stelle Feta in Brine 200 g</v>
          </cell>
        </row>
        <row r="127">
          <cell r="A127">
            <v>478735</v>
          </cell>
          <cell r="B127" t="str">
            <v>GR HONEY GARLIC PEPPERONI 12PK</v>
          </cell>
          <cell r="C127" t="str">
            <v>600 g</v>
          </cell>
          <cell r="D127">
            <v>5589811446</v>
          </cell>
          <cell r="E127" t="str">
            <v>Grimm's Smoked Pepperoni Sticks 450 - 600 g</v>
          </cell>
        </row>
        <row r="128">
          <cell r="A128">
            <v>6355846</v>
          </cell>
          <cell r="B128" t="str">
            <v>GRIMMS ALL BEEF PEPPERONI</v>
          </cell>
          <cell r="C128" t="str">
            <v>450 g</v>
          </cell>
          <cell r="D128">
            <v>5589811468</v>
          </cell>
          <cell r="E128" t="str">
            <v>Grimm's Smoked Pepperoni Sticks 450 - 600 g</v>
          </cell>
        </row>
        <row r="129">
          <cell r="A129">
            <v>511162</v>
          </cell>
          <cell r="B129" t="str">
            <v>GRIMMS HOT PEPPERONI      12 PK</v>
          </cell>
          <cell r="C129" t="str">
            <v>600 g</v>
          </cell>
          <cell r="D129">
            <v>5589811445</v>
          </cell>
          <cell r="E129" t="str">
            <v>Grimm's Smoked Pepperoni Sticks 450 - 600 g</v>
          </cell>
        </row>
        <row r="130">
          <cell r="A130">
            <v>510834</v>
          </cell>
          <cell r="B130" t="str">
            <v>GRIMMS ORIGINAL PEPPERONI 12PK</v>
          </cell>
          <cell r="C130" t="str">
            <v>600 g</v>
          </cell>
          <cell r="D130">
            <v>5589811444</v>
          </cell>
          <cell r="E130" t="str">
            <v>Grimm's Smoked Pepperoni Sticks 450 - 600 g</v>
          </cell>
        </row>
        <row r="131">
          <cell r="A131">
            <v>435305</v>
          </cell>
          <cell r="B131" t="str">
            <v>CASTELLO DANISH BLUE WDGE</v>
          </cell>
          <cell r="C131" t="str">
            <v>125 g</v>
          </cell>
          <cell r="D131"/>
          <cell r="E131" t="str">
            <v>Castello Blue Cheese Wedge 125 g</v>
          </cell>
        </row>
        <row r="132">
          <cell r="A132">
            <v>575506</v>
          </cell>
          <cell r="B132" t="str">
            <v>CAST.XTRA CRMY BLUE SLCS</v>
          </cell>
          <cell r="C132" t="str">
            <v>100g</v>
          </cell>
          <cell r="D132"/>
          <cell r="E132" t="str">
            <v>Castello Blue Cheese Wedge 125 g</v>
          </cell>
        </row>
        <row r="133">
          <cell r="A133">
            <v>316968</v>
          </cell>
          <cell r="B133" t="str">
            <v>OLIV CANLONI SPINCH/CHS</v>
          </cell>
          <cell r="C133" t="str">
            <v>540 g</v>
          </cell>
          <cell r="D133">
            <v>5844140293</v>
          </cell>
          <cell r="E133" t="str">
            <v>Olivieri Pasta 520 - 700 g Slect Varieties</v>
          </cell>
        </row>
        <row r="134">
          <cell r="A134">
            <v>286823</v>
          </cell>
          <cell r="B134" t="str">
            <v>OLIV CHCKN/BACN SACCHTINI</v>
          </cell>
          <cell r="C134" t="str">
            <v>600 g</v>
          </cell>
          <cell r="D134">
            <v>5844100202</v>
          </cell>
          <cell r="E134" t="str">
            <v>Olivieri Pasta 520 - 700 g Slect Varieties</v>
          </cell>
        </row>
        <row r="135">
          <cell r="A135">
            <v>862250</v>
          </cell>
          <cell r="B135" t="str">
            <v>OLIV FP RAIN TORT/CHEESE</v>
          </cell>
          <cell r="C135" t="str">
            <v>700 g</v>
          </cell>
          <cell r="D135">
            <v>5844106133</v>
          </cell>
          <cell r="E135" t="str">
            <v>Olivieri Pasta 520 - 700 g Slect Varieties</v>
          </cell>
        </row>
        <row r="136">
          <cell r="A136">
            <v>124156</v>
          </cell>
          <cell r="B136" t="str">
            <v>OLIV ITAL SAUS TORTELLONI</v>
          </cell>
          <cell r="C136" t="str">
            <v>600 g</v>
          </cell>
          <cell r="D136">
            <v>5844150002</v>
          </cell>
          <cell r="E136" t="str">
            <v>Olivieri Pasta 520 - 700 g Slect Varieties</v>
          </cell>
        </row>
        <row r="137">
          <cell r="A137">
            <v>124222</v>
          </cell>
          <cell r="B137" t="str">
            <v>OLIV RICOTTA&amp;SPIN RAVIOLI</v>
          </cell>
          <cell r="C137" t="str">
            <v>600 g</v>
          </cell>
          <cell r="D137">
            <v>5844150006</v>
          </cell>
          <cell r="E137" t="str">
            <v>Olivieri Pasta 520 - 700 g Slect Varieties</v>
          </cell>
        </row>
        <row r="138">
          <cell r="A138">
            <v>6353510</v>
          </cell>
          <cell r="B138" t="str">
            <v>OLIV SKLT GNOCHI CHED/BAC</v>
          </cell>
          <cell r="C138" t="str">
            <v>520 g</v>
          </cell>
          <cell r="D138">
            <v>5844190083</v>
          </cell>
          <cell r="E138" t="str">
            <v>Olivieri Pasta 520 - 700 g Slect Varieties</v>
          </cell>
        </row>
        <row r="139">
          <cell r="A139">
            <v>6353643</v>
          </cell>
          <cell r="B139" t="str">
            <v>OLIV SKLT GNOCHI CLASSIC</v>
          </cell>
          <cell r="C139" t="str">
            <v>700 g</v>
          </cell>
          <cell r="D139">
            <v>5844150014</v>
          </cell>
          <cell r="E139" t="str">
            <v>Olivieri Pasta 520 - 700 g Slect Varieties</v>
          </cell>
        </row>
        <row r="140">
          <cell r="A140">
            <v>863076</v>
          </cell>
          <cell r="B140" t="str">
            <v>OLIV TORTELLINI W/BEEF</v>
          </cell>
          <cell r="C140" t="str">
            <v>700 g</v>
          </cell>
          <cell r="D140">
            <v>5844106132</v>
          </cell>
          <cell r="E140" t="str">
            <v>Olivieri Pasta 520 - 700 g Slect Varieties</v>
          </cell>
        </row>
        <row r="141">
          <cell r="A141">
            <v>863118</v>
          </cell>
          <cell r="B141" t="str">
            <v>OLIVIERI TORT W/3 CHEESE</v>
          </cell>
          <cell r="C141" t="str">
            <v>700 g</v>
          </cell>
          <cell r="D141">
            <v>5844106130</v>
          </cell>
          <cell r="E141" t="str">
            <v>Olivieri Pasta 520 - 700 g Slect Varieties</v>
          </cell>
        </row>
        <row r="142">
          <cell r="A142">
            <v>6423008</v>
          </cell>
          <cell r="B142" t="str">
            <v>F&amp;M PEPE NERO CAPICOLLO</v>
          </cell>
          <cell r="C142">
            <v>100</v>
          </cell>
          <cell r="D142">
            <v>62900207154</v>
          </cell>
          <cell r="E142" t="str">
            <v>Fantino and Mondello Sliced Meats 100 - 200 g</v>
          </cell>
        </row>
        <row r="143">
          <cell r="A143">
            <v>6423172</v>
          </cell>
          <cell r="B143" t="str">
            <v>F&amp;M SLCD MED DRY PEPERONI</v>
          </cell>
          <cell r="C143">
            <v>200</v>
          </cell>
          <cell r="D143">
            <v>62900207233</v>
          </cell>
          <cell r="E143" t="str">
            <v>Fantino and Mondello Sliced Meats 100 - 200 g</v>
          </cell>
        </row>
        <row r="144">
          <cell r="A144">
            <v>6423230</v>
          </cell>
          <cell r="B144" t="str">
            <v>F&amp;M VINO ROSSO SALAMI</v>
          </cell>
          <cell r="C144">
            <v>125</v>
          </cell>
          <cell r="D144">
            <v>62900207151</v>
          </cell>
          <cell r="E144" t="str">
            <v>Fantino and Mondello Sliced Meats 100 - 200 g</v>
          </cell>
        </row>
        <row r="145">
          <cell r="A145">
            <v>6423248</v>
          </cell>
          <cell r="B145" t="str">
            <v>F&amp;M CHARCUTERIE TRIO</v>
          </cell>
          <cell r="C145">
            <v>100</v>
          </cell>
          <cell r="D145">
            <v>62900207153</v>
          </cell>
          <cell r="E145" t="str">
            <v>Fantino and Mondello Sliced Meats 100 - 200 g</v>
          </cell>
        </row>
        <row r="146">
          <cell r="A146">
            <v>6423255</v>
          </cell>
          <cell r="B146" t="str">
            <v>F&amp;M CHORIZO DRY SAUSAGE</v>
          </cell>
          <cell r="C146">
            <v>175</v>
          </cell>
          <cell r="D146">
            <v>62900207222</v>
          </cell>
          <cell r="E146" t="str">
            <v>Fantino and Mondello Sliced Meats 100 - 200 g</v>
          </cell>
        </row>
        <row r="147">
          <cell r="A147">
            <v>6423388</v>
          </cell>
          <cell r="B147" t="str">
            <v>F&amp;M DICED PANCETTA</v>
          </cell>
          <cell r="C147">
            <v>125</v>
          </cell>
          <cell r="D147">
            <v>62900207239</v>
          </cell>
          <cell r="E147" t="str">
            <v>Fantino and Mondello Sliced Meats 100 - 200 g</v>
          </cell>
        </row>
        <row r="148">
          <cell r="A148">
            <v>6423396</v>
          </cell>
          <cell r="B148" t="str">
            <v>F&amp;M ORIGINAL SALAMETTI</v>
          </cell>
          <cell r="C148">
            <v>175</v>
          </cell>
          <cell r="D148">
            <v>62900207223</v>
          </cell>
          <cell r="E148" t="str">
            <v>Fantino and Mondello Sliced Meats 100 - 200 g</v>
          </cell>
        </row>
        <row r="149">
          <cell r="A149">
            <v>6423404</v>
          </cell>
          <cell r="B149" t="str">
            <v>F&amp;M PARM PEPE NERO SALAMI</v>
          </cell>
          <cell r="C149">
            <v>100</v>
          </cell>
          <cell r="D149">
            <v>62900207152</v>
          </cell>
          <cell r="E149" t="str">
            <v>Fantino and Mondello Sliced Meats 100 - 200 g</v>
          </cell>
        </row>
        <row r="150">
          <cell r="A150">
            <v>6476899</v>
          </cell>
          <cell r="B150" t="str">
            <v xml:space="preserve">F&amp;M RED WINE SALAMETTI    175G     </v>
          </cell>
          <cell r="C150">
            <v>175</v>
          </cell>
          <cell r="D150">
            <v>62900207226</v>
          </cell>
          <cell r="E150" t="str">
            <v>Fantino and Mondello Sliced Meats 100 - 200 g</v>
          </cell>
        </row>
        <row r="151">
          <cell r="A151">
            <v>6476915</v>
          </cell>
          <cell r="B151" t="str">
            <v xml:space="preserve">F&amp;M THIN SLC ORIG SALAMI  175G     </v>
          </cell>
          <cell r="C151">
            <v>175</v>
          </cell>
          <cell r="D151">
            <v>62900207229</v>
          </cell>
          <cell r="E151" t="str">
            <v>Fantino and Mondello Sliced Meats 100 - 200 g</v>
          </cell>
        </row>
        <row r="152">
          <cell r="A152">
            <v>6476923</v>
          </cell>
          <cell r="B152" t="str">
            <v xml:space="preserve">F&amp;M SLICE CHARCTERIE TRIO 100G     </v>
          </cell>
          <cell r="C152">
            <v>100</v>
          </cell>
          <cell r="D152">
            <v>62900268448</v>
          </cell>
          <cell r="E152" t="str">
            <v>Fantino and Mondello Sliced Meats 100 - 200 g</v>
          </cell>
        </row>
        <row r="153">
          <cell r="A153">
            <v>6290993</v>
          </cell>
          <cell r="B153" t="str">
            <v>ML NAT SHRED CHICKEN 250G</v>
          </cell>
          <cell r="C153" t="str">
            <v>250 g</v>
          </cell>
          <cell r="D153">
            <v>6310028640</v>
          </cell>
          <cell r="E153" t="str">
            <v>Maple Leaf Natural Chicken 250 g</v>
          </cell>
        </row>
        <row r="154">
          <cell r="A154">
            <v>6291116</v>
          </cell>
          <cell r="B154" t="str">
            <v>ML NAT SLICD CKN BRT 250G</v>
          </cell>
          <cell r="C154" t="str">
            <v>250 g</v>
          </cell>
          <cell r="D154">
            <v>6310049931</v>
          </cell>
          <cell r="E154" t="str">
            <v>Maple Leaf Natural Chicken 250 g</v>
          </cell>
        </row>
        <row r="155">
          <cell r="A155">
            <v>6383004</v>
          </cell>
          <cell r="B155" t="str">
            <v>ML NAT BBQ SHRED CHICKEN  250G</v>
          </cell>
          <cell r="C155" t="str">
            <v>250 g</v>
          </cell>
          <cell r="D155">
            <v>6310013545</v>
          </cell>
          <cell r="E155" t="str">
            <v>Maple Leaf Natural Chicken 250 g</v>
          </cell>
        </row>
        <row r="156">
          <cell r="A156">
            <v>6442404</v>
          </cell>
          <cell r="B156" t="str">
            <v xml:space="preserve">MCSWEENEYS PEP &amp; CHEDDAR  STIC     </v>
          </cell>
          <cell r="C156" t="str">
            <v>90 g</v>
          </cell>
          <cell r="D156">
            <v>77891801133</v>
          </cell>
          <cell r="E156" t="str">
            <v>McSweeney's Pep'N Cheddies 90 g</v>
          </cell>
        </row>
        <row r="157">
          <cell r="A157">
            <v>6442412</v>
          </cell>
          <cell r="B157" t="str">
            <v xml:space="preserve">MCSWEENEYS BEER STK&amp; CHED STIC     </v>
          </cell>
          <cell r="C157" t="str">
            <v>90 g</v>
          </cell>
          <cell r="D157">
            <v>77891801136</v>
          </cell>
          <cell r="E157" t="str">
            <v>McSweeney's Pep'N Cheddies 90 g</v>
          </cell>
        </row>
        <row r="158">
          <cell r="A158">
            <v>6442420</v>
          </cell>
          <cell r="B158" t="str">
            <v xml:space="preserve">MCSWEENEYS HOT PEP &amp; CHED STIC     </v>
          </cell>
          <cell r="C158" t="str">
            <v>90 g</v>
          </cell>
          <cell r="D158">
            <v>77891801135</v>
          </cell>
          <cell r="E158" t="str">
            <v>McSweeney's Pep'N Cheddies 90 g</v>
          </cell>
        </row>
        <row r="159">
          <cell r="A159">
            <v>6442446</v>
          </cell>
          <cell r="B159" t="str">
            <v xml:space="preserve">MCSWEENEY TRKY PEP &amp; CHED 12 PK    </v>
          </cell>
          <cell r="C159" t="str">
            <v>90 g</v>
          </cell>
          <cell r="D159">
            <v>77891813239</v>
          </cell>
          <cell r="E159" t="str">
            <v>McSweeney's Pep'N Cheddies 90 g</v>
          </cell>
        </row>
        <row r="160">
          <cell r="A160">
            <v>6442461</v>
          </cell>
          <cell r="B160" t="str">
            <v>MCSWEENEYS JALAPENO &amp; JCK PEP STICK</v>
          </cell>
          <cell r="C160" t="str">
            <v>90 g</v>
          </cell>
          <cell r="D160">
            <v>77891813236</v>
          </cell>
          <cell r="E160" t="str">
            <v>McSweeney's Pep'N Cheddies 90 g</v>
          </cell>
        </row>
        <row r="161">
          <cell r="A161">
            <v>6443048</v>
          </cell>
          <cell r="B161" t="str">
            <v xml:space="preserve">MCSWEENEYS BEEF &amp; CHEDDAR STICK    </v>
          </cell>
          <cell r="C161" t="str">
            <v>90 g</v>
          </cell>
          <cell r="D161">
            <v>77891813211</v>
          </cell>
          <cell r="E161" t="str">
            <v>McSweeney's Pep'N Cheddies 90 g</v>
          </cell>
        </row>
        <row r="162">
          <cell r="A162">
            <v>2470979</v>
          </cell>
          <cell r="B162" t="str">
            <v>RESERS BACON RANCH PASTA  SALAD</v>
          </cell>
          <cell r="C162" t="str">
            <v>454 g</v>
          </cell>
          <cell r="D162">
            <v>7111719058</v>
          </cell>
          <cell r="E162" t="str">
            <v>Resers Canadian Classics Salads 454 g</v>
          </cell>
        </row>
        <row r="163">
          <cell r="A163">
            <v>2470946</v>
          </cell>
          <cell r="B163" t="str">
            <v>RESERS DEVILED EGG POTATO  SALAD</v>
          </cell>
          <cell r="C163" t="str">
            <v>454 g</v>
          </cell>
          <cell r="D163">
            <v>7111719057</v>
          </cell>
          <cell r="E163" t="str">
            <v>Resers Canadian Classics Salads 454 g</v>
          </cell>
        </row>
        <row r="164">
          <cell r="A164">
            <v>6273791</v>
          </cell>
          <cell r="B164" t="str">
            <v>RESERS GOURMET RED POTATO SALAD</v>
          </cell>
          <cell r="C164" t="str">
            <v>454 g</v>
          </cell>
          <cell r="D164">
            <v>7111719065</v>
          </cell>
          <cell r="E164" t="str">
            <v>Resers Canadian Classics Salads 454 g</v>
          </cell>
        </row>
        <row r="165">
          <cell r="A165">
            <v>155796</v>
          </cell>
          <cell r="B165" t="str">
            <v>HORMEL HONEY HAM SNACK    TRAY</v>
          </cell>
          <cell r="C165" t="str">
            <v>425g</v>
          </cell>
          <cell r="D165">
            <v>3760015836</v>
          </cell>
          <cell r="E165" t="str">
            <v>Hormel Gatherings Snack Tray 425 g</v>
          </cell>
        </row>
        <row r="166">
          <cell r="A166">
            <v>783035</v>
          </cell>
          <cell r="B166" t="str">
            <v>HORMEL PEPERONI SNCK TRAY</v>
          </cell>
          <cell r="C166" t="str">
            <v>425g</v>
          </cell>
          <cell r="D166">
            <v>3760039002</v>
          </cell>
          <cell r="E166" t="str">
            <v>Hormel Gatherings Snack Tray 425 g</v>
          </cell>
        </row>
        <row r="167">
          <cell r="A167">
            <v>500272</v>
          </cell>
          <cell r="B167" t="str">
            <v>YUCATAN MILD GUACAMOLE    -Z</v>
          </cell>
          <cell r="C167" t="str">
            <v>227g</v>
          </cell>
          <cell r="D167">
            <v>76711932839</v>
          </cell>
          <cell r="E167" t="str">
            <v xml:space="preserve">Yucatan Guacamole 227 g </v>
          </cell>
        </row>
        <row r="168">
          <cell r="A168">
            <v>500405</v>
          </cell>
          <cell r="B168" t="str">
            <v>YUCATN AUTHNTIC GUACAMOLE  -Z</v>
          </cell>
          <cell r="C168" t="str">
            <v>227g</v>
          </cell>
          <cell r="D168">
            <v>76711952839</v>
          </cell>
          <cell r="E168" t="str">
            <v xml:space="preserve">Yucatan Guacamole 227 g </v>
          </cell>
        </row>
        <row r="169">
          <cell r="A169">
            <v>177543</v>
          </cell>
          <cell r="B169" t="str">
            <v>RESERS CRUNCHY COLESLAW   1.25 KG</v>
          </cell>
          <cell r="C169" t="str">
            <v>1.25kg</v>
          </cell>
          <cell r="D169">
            <v>7111761365</v>
          </cell>
          <cell r="E169" t="str">
            <v>Reser's Salads 1.25 kg</v>
          </cell>
        </row>
        <row r="170">
          <cell r="A170">
            <v>177501</v>
          </cell>
          <cell r="B170" t="str">
            <v>RESERS MACARONI SALAD     1.25 KG</v>
          </cell>
          <cell r="C170" t="str">
            <v>1.25kg</v>
          </cell>
          <cell r="D170">
            <v>7111761370</v>
          </cell>
          <cell r="E170" t="str">
            <v>Reser's Salads 1.25 kg</v>
          </cell>
        </row>
        <row r="171">
          <cell r="A171">
            <v>177550</v>
          </cell>
          <cell r="B171" t="str">
            <v>RESERS POTATO  W/EGG 1.25 KG</v>
          </cell>
          <cell r="C171" t="str">
            <v>1.25kg</v>
          </cell>
          <cell r="D171">
            <v>7111761369</v>
          </cell>
          <cell r="E171" t="str">
            <v>Reser's Salads 1.25 kg</v>
          </cell>
        </row>
        <row r="172">
          <cell r="A172">
            <v>177519</v>
          </cell>
          <cell r="B172" t="str">
            <v>RESERS POTATO SALAD       1.25 KG</v>
          </cell>
          <cell r="C172" t="str">
            <v>1.25kg</v>
          </cell>
          <cell r="D172">
            <v>7111761374</v>
          </cell>
          <cell r="E172" t="str">
            <v>Reser's Salads 1.25 kg</v>
          </cell>
        </row>
        <row r="173">
          <cell r="A173">
            <v>6329262</v>
          </cell>
          <cell r="B173" t="str">
            <v>BABYBEL MINI ROLLS 6 PK</v>
          </cell>
          <cell r="C173" t="str">
            <v>102 g</v>
          </cell>
          <cell r="D173">
            <v>307378113929</v>
          </cell>
          <cell r="E173" t="str">
            <v>Mini Babybel Snack Cheese Wheels Package of 5 - 6</v>
          </cell>
        </row>
        <row r="174">
          <cell r="A174">
            <v>6368567</v>
          </cell>
          <cell r="B174" t="str">
            <v>MINI BABYBEL PLANT BS 5 S</v>
          </cell>
          <cell r="C174" t="str">
            <v>100 g</v>
          </cell>
          <cell r="D174">
            <v>307378117940</v>
          </cell>
          <cell r="E174" t="str">
            <v>Mini Babybel Snack Cheese Wheels Package of 5 - 6</v>
          </cell>
        </row>
        <row r="175">
          <cell r="A175">
            <v>503110</v>
          </cell>
          <cell r="B175" t="str">
            <v>MINI BABYBEL CHED 6X20G</v>
          </cell>
          <cell r="C175" t="str">
            <v>120 g</v>
          </cell>
          <cell r="D175">
            <v>307378101097</v>
          </cell>
          <cell r="E175" t="str">
            <v>Mini Babybel Snack Cheese Wheels Package of 5 - 6</v>
          </cell>
        </row>
        <row r="176">
          <cell r="A176">
            <v>6409783</v>
          </cell>
          <cell r="B176" t="str">
            <v>MINI BABYBEL GOUDA 6X20G</v>
          </cell>
          <cell r="C176" t="str">
            <v>120 g</v>
          </cell>
          <cell r="D176">
            <v>307378119699</v>
          </cell>
          <cell r="E176" t="str">
            <v>Mini Babybel Snack Cheese Wheels Package of 5 - 6</v>
          </cell>
        </row>
        <row r="177">
          <cell r="A177">
            <v>482646</v>
          </cell>
          <cell r="B177" t="str">
            <v>MINI BABYBEL ORIG 6S</v>
          </cell>
          <cell r="C177" t="str">
            <v>120 g</v>
          </cell>
          <cell r="D177">
            <v>307378102178</v>
          </cell>
          <cell r="E177" t="str">
            <v>Mini Babybel Snack Cheese Wheels Package of 5 - 6</v>
          </cell>
        </row>
        <row r="178">
          <cell r="A178">
            <v>503078</v>
          </cell>
          <cell r="B178" t="str">
            <v>MINI BABYBEL SWISS 6S</v>
          </cell>
          <cell r="C178" t="str">
            <v>120 g</v>
          </cell>
          <cell r="D178">
            <v>307378102034</v>
          </cell>
          <cell r="E178" t="str">
            <v>Mini Babybel Snack Cheese Wheels Package of 5 - 6</v>
          </cell>
        </row>
        <row r="179">
          <cell r="A179">
            <v>307892</v>
          </cell>
          <cell r="B179" t="str">
            <v>LILY PREM O.R.TURK BREAST RST</v>
          </cell>
          <cell r="C179" t="str">
            <v>kg</v>
          </cell>
          <cell r="D179"/>
          <cell r="E179" t="str">
            <v>Turkey Breast Roasts Fresh Sliced In-store</v>
          </cell>
        </row>
        <row r="180">
          <cell r="A180">
            <v>948190</v>
          </cell>
          <cell r="B180" t="str">
            <v>LILY PREMIUM CKD TURKEY   BRST</v>
          </cell>
          <cell r="C180" t="str">
            <v>kg</v>
          </cell>
          <cell r="D180"/>
          <cell r="E180" t="str">
            <v>Turkey Breast Roasts Fresh Sliced In-store</v>
          </cell>
        </row>
        <row r="181">
          <cell r="A181">
            <v>948182</v>
          </cell>
          <cell r="B181" t="str">
            <v>LILY PREMIUM SMKD TURKEY  BRST</v>
          </cell>
          <cell r="C181" t="str">
            <v>kg</v>
          </cell>
          <cell r="D181"/>
          <cell r="E181" t="str">
            <v>Turkey Breast Roasts Fresh Sliced In-store</v>
          </cell>
        </row>
        <row r="182">
          <cell r="A182">
            <v>948208</v>
          </cell>
          <cell r="B182" t="str">
            <v>LILY SUN DRIED TOM TURKEY BRST</v>
          </cell>
          <cell r="C182" t="str">
            <v>kg</v>
          </cell>
          <cell r="D182"/>
          <cell r="E182" t="str">
            <v>Turkey Breast Roasts Fresh Sliced In-store</v>
          </cell>
        </row>
        <row r="183">
          <cell r="A183">
            <v>443036</v>
          </cell>
          <cell r="B183" t="str">
            <v>RESERS BAKED MACARONI &amp;   CHEESE</v>
          </cell>
          <cell r="C183">
            <v>567</v>
          </cell>
          <cell r="D183">
            <v>7111702308</v>
          </cell>
          <cell r="E183" t="str">
            <v>Reser's Main St Bistro Classic Side Dishes or Potatoes Selected Varieties 482 - 680 g</v>
          </cell>
        </row>
        <row r="184">
          <cell r="A184">
            <v>608240</v>
          </cell>
          <cell r="B184" t="str">
            <v>RESERS BKED POT.AU GRATIN  MSB</v>
          </cell>
          <cell r="C184">
            <v>567</v>
          </cell>
          <cell r="D184">
            <v>7111702309</v>
          </cell>
          <cell r="E184" t="str">
            <v>Reser's Main St Bistro Classic Side Dishes or Potatoes Selected Varieties 482 - 680 g</v>
          </cell>
        </row>
        <row r="185">
          <cell r="A185">
            <v>442962</v>
          </cell>
          <cell r="B185" t="str">
            <v>RESERS MSB BKD SCALLOPED  POTATOES</v>
          </cell>
          <cell r="C185">
            <v>567</v>
          </cell>
          <cell r="D185">
            <v>7111702306</v>
          </cell>
          <cell r="E185" t="str">
            <v>Reser's Main St Bistro Classic Side Dishes or Potatoes Selected Varieties 482 - 680 g</v>
          </cell>
        </row>
        <row r="186">
          <cell r="A186">
            <v>834143</v>
          </cell>
          <cell r="B186" t="str">
            <v>RESERS MSB CREAMY MASHD</v>
          </cell>
          <cell r="C186">
            <v>680</v>
          </cell>
          <cell r="D186">
            <v>7111761265</v>
          </cell>
          <cell r="E186" t="str">
            <v>Reser's Main St Bistro Classic Side Dishes or Potatoes Selected Varieties 482 - 680 g</v>
          </cell>
        </row>
        <row r="187">
          <cell r="A187">
            <v>834168</v>
          </cell>
          <cell r="B187" t="str">
            <v>RESERS MSB GARLIC MASHD</v>
          </cell>
          <cell r="C187">
            <v>680</v>
          </cell>
          <cell r="D187">
            <v>7111761266</v>
          </cell>
          <cell r="E187" t="str">
            <v>Reser's Main St Bistro Classic Side Dishes or Potatoes Selected Varieties 482 - 680 g</v>
          </cell>
        </row>
        <row r="188">
          <cell r="A188">
            <v>834184</v>
          </cell>
          <cell r="B188" t="str">
            <v>RESERS MSB MAC &amp; CHEESE   SIDE DISH</v>
          </cell>
          <cell r="C188">
            <v>567</v>
          </cell>
          <cell r="D188">
            <v>7111761268</v>
          </cell>
          <cell r="E188" t="str">
            <v>Reser's Main St Bistro Classic Side Dishes or Potatoes Selected Varieties 482 - 680 g</v>
          </cell>
        </row>
        <row r="189">
          <cell r="A189">
            <v>2486165</v>
          </cell>
          <cell r="B189" t="str">
            <v>RESERS MSB RSTD RMRY GRLC POTATOES</v>
          </cell>
          <cell r="C189">
            <v>482</v>
          </cell>
          <cell r="D189">
            <v>7111702704</v>
          </cell>
          <cell r="E189" t="str">
            <v>Reser's Main St Bistro Classic Side Dishes or Potatoes Selected Varieties 482 - 680 g</v>
          </cell>
        </row>
        <row r="190">
          <cell r="A190">
            <v>2486173</v>
          </cell>
          <cell r="B190" t="str">
            <v>RESERS MSB RSTD SLT PEPPR POTATOES</v>
          </cell>
          <cell r="C190">
            <v>482</v>
          </cell>
          <cell r="D190">
            <v>7111702703</v>
          </cell>
          <cell r="E190" t="str">
            <v>Reser's Main St Bistro Classic Side Dishes or Potatoes Selected Varieties 482 - 680 g</v>
          </cell>
        </row>
        <row r="191">
          <cell r="A191">
            <v>865642</v>
          </cell>
          <cell r="B191" t="str">
            <v>RESERS MSB STEAKHSE MSHD</v>
          </cell>
          <cell r="C191">
            <v>567</v>
          </cell>
          <cell r="D191">
            <v>7111702580</v>
          </cell>
          <cell r="E191" t="str">
            <v>Reser's Main St Bistro Classic Side Dishes or Potatoes Selected Varieties 482 - 680 g</v>
          </cell>
        </row>
        <row r="192">
          <cell r="A192">
            <v>224048</v>
          </cell>
          <cell r="B192" t="str">
            <v>S.F CARMELZD ONION HUMMUS  TOPPED</v>
          </cell>
          <cell r="C192" t="str">
            <v>255 g</v>
          </cell>
          <cell r="D192">
            <v>77320071498</v>
          </cell>
          <cell r="E192" t="str">
            <v>Summer Fresh Topped Hummus 255 g Select Varieties</v>
          </cell>
        </row>
        <row r="193">
          <cell r="A193">
            <v>223321</v>
          </cell>
          <cell r="B193" t="str">
            <v>S.F PINENUT HUMMUS         TOPPED</v>
          </cell>
          <cell r="C193" t="str">
            <v>255 g</v>
          </cell>
          <cell r="D193">
            <v>77320071647</v>
          </cell>
          <cell r="E193" t="str">
            <v>Summer Fresh Topped Hummus 255 g Select Varieties</v>
          </cell>
        </row>
        <row r="194">
          <cell r="A194">
            <v>223453</v>
          </cell>
          <cell r="B194" t="str">
            <v>S.F ROASTED GARLIC HUMMUS  TOPPED</v>
          </cell>
          <cell r="C194" t="str">
            <v>255 g</v>
          </cell>
          <cell r="D194">
            <v>77320071644</v>
          </cell>
          <cell r="E194" t="str">
            <v>Summer Fresh Topped Hummus 255 g Select Varieties</v>
          </cell>
        </row>
        <row r="195">
          <cell r="A195">
            <v>223495</v>
          </cell>
          <cell r="B195" t="str">
            <v>S.F RSTD RED PEPPR HUMMUS  TOPPED</v>
          </cell>
          <cell r="C195" t="str">
            <v>255 g</v>
          </cell>
          <cell r="D195">
            <v>77320071643</v>
          </cell>
          <cell r="E195" t="str">
            <v>Summer Fresh Topped Hummus 255 g Select Varieties</v>
          </cell>
        </row>
        <row r="196">
          <cell r="A196">
            <v>223578</v>
          </cell>
          <cell r="B196" t="str">
            <v>S.F SPICY PEPPER HUMMUS   TOPPED</v>
          </cell>
          <cell r="C196" t="str">
            <v>255 g</v>
          </cell>
          <cell r="D196">
            <v>77320071645</v>
          </cell>
          <cell r="E196" t="str">
            <v>Summer Fresh Topped Hummus 255 g Select Varieties</v>
          </cell>
        </row>
        <row r="197">
          <cell r="A197">
            <v>223834</v>
          </cell>
          <cell r="B197" t="str">
            <v>SF KALAMATA OLIVE HUMMUS  TOPPED</v>
          </cell>
          <cell r="C197" t="str">
            <v>255 g</v>
          </cell>
          <cell r="D197">
            <v>77320071497</v>
          </cell>
          <cell r="E197" t="str">
            <v>Summer Fresh Topped Hummus 255 g Select Varieties</v>
          </cell>
        </row>
        <row r="198">
          <cell r="A198">
            <v>526798</v>
          </cell>
          <cell r="B198" t="str">
            <v>GR BLACK FOREST HAM 3.5KG</v>
          </cell>
          <cell r="C198"/>
          <cell r="D198">
            <v>28441000000</v>
          </cell>
          <cell r="E198" t="str">
            <v>Grimm's Black Forest Ham Fresh Sliced In-store</v>
          </cell>
        </row>
        <row r="199">
          <cell r="A199">
            <v>526889</v>
          </cell>
          <cell r="B199" t="str">
            <v>GRIMMS HONEY HAM 3.5 KG</v>
          </cell>
          <cell r="C199"/>
          <cell r="D199">
            <v>28441100000</v>
          </cell>
          <cell r="E199" t="str">
            <v>Grimm's Black Forest Ham Fresh Sliced In-store</v>
          </cell>
        </row>
        <row r="200">
          <cell r="A200">
            <v>526855</v>
          </cell>
          <cell r="B200" t="str">
            <v>GRIMMS OLD FASHIONED HAM  3.5 KG</v>
          </cell>
          <cell r="C200"/>
          <cell r="D200">
            <v>28441300000</v>
          </cell>
          <cell r="E200" t="str">
            <v>Grimm's Black Forest Ham Fresh Sliced In-store</v>
          </cell>
        </row>
        <row r="201">
          <cell r="A201">
            <v>6417265</v>
          </cell>
          <cell r="B201" t="str">
            <v>S.F SNACK&amp;GO DILL PICKLE  HUMMUS</v>
          </cell>
          <cell r="C201" t="str">
            <v>118 g</v>
          </cell>
          <cell r="D201">
            <v>77320071950</v>
          </cell>
          <cell r="E201" t="str">
            <v>Summer Fresh snack'n GO 83 -118 g</v>
          </cell>
        </row>
        <row r="202">
          <cell r="A202">
            <v>6417356</v>
          </cell>
          <cell r="B202" t="str">
            <v>S.F SNACK&amp;GO RSTD GARLIC  HUMMUS</v>
          </cell>
          <cell r="C202" t="str">
            <v>83 g</v>
          </cell>
          <cell r="D202">
            <v>77320070973</v>
          </cell>
          <cell r="E202" t="str">
            <v>Summer Fresh snack'n GO 83 -118 g</v>
          </cell>
        </row>
        <row r="203">
          <cell r="A203">
            <v>6417331</v>
          </cell>
          <cell r="B203" t="str">
            <v>SF SNACK&amp;GO ORIG HUMMUS</v>
          </cell>
          <cell r="C203" t="str">
            <v>83 g</v>
          </cell>
          <cell r="D203">
            <v>77320070974</v>
          </cell>
          <cell r="E203" t="str">
            <v>Summer Fresh snack'n GO 83 -118 g</v>
          </cell>
        </row>
        <row r="204">
          <cell r="A204">
            <v>6417307</v>
          </cell>
          <cell r="B204" t="str">
            <v>SF SNACK&amp;GO RSTD R/PEPER  HUMMUS</v>
          </cell>
          <cell r="C204" t="str">
            <v>83 g</v>
          </cell>
          <cell r="D204">
            <v>77320070972</v>
          </cell>
          <cell r="E204" t="str">
            <v>Summer Fresh snack'n GO 83 -118 g</v>
          </cell>
        </row>
        <row r="205">
          <cell r="A205">
            <v>6480743</v>
          </cell>
          <cell r="B205" t="str">
            <v xml:space="preserve">S.F SNACK&amp;GO LOAD SPINACH </v>
          </cell>
          <cell r="C205" t="str">
            <v>118 g</v>
          </cell>
          <cell r="D205">
            <v>77320071958</v>
          </cell>
          <cell r="E205" t="str">
            <v>Summer Fresh snack'n GO 83 -118 g</v>
          </cell>
        </row>
        <row r="206">
          <cell r="A206">
            <v>6338123</v>
          </cell>
          <cell r="B206" t="str">
            <v>RAINCOAST BLUEBERRY/ALMD</v>
          </cell>
          <cell r="C206" t="str">
            <v>150 g</v>
          </cell>
          <cell r="D206">
            <v>6124371820</v>
          </cell>
          <cell r="E206" t="str">
            <v>Lesley Stowe Raincoast Crisps 150 g</v>
          </cell>
        </row>
        <row r="207">
          <cell r="A207">
            <v>740688</v>
          </cell>
          <cell r="B207" t="str">
            <v>RAINCOAST CRANBRY/HAZLNUT</v>
          </cell>
          <cell r="C207" t="str">
            <v>150 g</v>
          </cell>
          <cell r="D207">
            <v>6124371065</v>
          </cell>
          <cell r="E207" t="str">
            <v>Lesley Stowe Raincoast Crisps 150 g</v>
          </cell>
        </row>
        <row r="208">
          <cell r="A208">
            <v>740985</v>
          </cell>
          <cell r="B208" t="str">
            <v>RAINCOAST FIG &amp; OLIVE</v>
          </cell>
          <cell r="C208" t="str">
            <v>150 g</v>
          </cell>
          <cell r="D208">
            <v>6124371095</v>
          </cell>
          <cell r="E208" t="str">
            <v>Lesley Stowe Raincoast Crisps 150 g</v>
          </cell>
        </row>
        <row r="209">
          <cell r="A209">
            <v>741199</v>
          </cell>
          <cell r="B209" t="str">
            <v>RAINCOAST ROSEMARY PECAN</v>
          </cell>
          <cell r="C209" t="str">
            <v>150 g</v>
          </cell>
          <cell r="D209">
            <v>6124371155</v>
          </cell>
          <cell r="E209" t="str">
            <v>Lesley Stowe Raincoast Crisps 150 g</v>
          </cell>
        </row>
        <row r="210">
          <cell r="A210">
            <v>6420517</v>
          </cell>
          <cell r="B210" t="str">
            <v>RAINCOAST ALMD/ROSERAISIN</v>
          </cell>
          <cell r="C210" t="str">
            <v>150 g</v>
          </cell>
          <cell r="D210">
            <v>6124371825</v>
          </cell>
          <cell r="E210" t="str">
            <v>Lesley Stowe Raincoast Crisps 150 g</v>
          </cell>
        </row>
        <row r="211">
          <cell r="A211">
            <v>6420533</v>
          </cell>
          <cell r="B211" t="str">
            <v>RAINCOAST ALMD/SALTYDATE</v>
          </cell>
          <cell r="C211" t="str">
            <v>150 g</v>
          </cell>
          <cell r="D211">
            <v>6124371795</v>
          </cell>
          <cell r="E211" t="str">
            <v>Lesley Stowe Raincoast Crisps 150 g</v>
          </cell>
        </row>
        <row r="212">
          <cell r="A212">
            <v>746701</v>
          </cell>
          <cell r="B212" t="str">
            <v>RAINCOAST SLTY DATE/ALMND</v>
          </cell>
          <cell r="C212" t="str">
            <v>150 g</v>
          </cell>
          <cell r="D212">
            <v>6124371185</v>
          </cell>
          <cell r="E212" t="str">
            <v>Lesley Stowe Raincoast Crisps 150 g</v>
          </cell>
        </row>
        <row r="213">
          <cell r="A213">
            <v>6476071</v>
          </cell>
          <cell r="B213" t="str">
            <v>RAINCOAST CRANBERRY ALMDF</v>
          </cell>
          <cell r="C213" t="str">
            <v>150 g</v>
          </cell>
          <cell r="D213">
            <v>6124371775</v>
          </cell>
          <cell r="E213" t="str">
            <v>Lesley Stowe Raincoast Crisps 150 g</v>
          </cell>
        </row>
        <row r="214">
          <cell r="A214">
            <v>6318679</v>
          </cell>
          <cell r="B214" t="str">
            <v>FREY CERV/PARM/HUNG TRIO  PK</v>
          </cell>
          <cell r="C214">
            <v>100</v>
          </cell>
          <cell r="D214">
            <v>6435910641</v>
          </cell>
          <cell r="E214" t="str">
            <v xml:space="preserve">Freybe Sliced Meats 100 - 175 g </v>
          </cell>
        </row>
        <row r="215">
          <cell r="A215">
            <v>6318687</v>
          </cell>
          <cell r="B215" t="str">
            <v>FREY CERV/PEPPER/CHOR PK</v>
          </cell>
          <cell r="C215">
            <v>100</v>
          </cell>
          <cell r="D215">
            <v>6435910651</v>
          </cell>
          <cell r="E215" t="str">
            <v xml:space="preserve">Freybe Sliced Meats 100 - 175 g </v>
          </cell>
        </row>
        <row r="216">
          <cell r="A216">
            <v>6318661</v>
          </cell>
          <cell r="B216" t="str">
            <v>FREY PEP/CERV/MEDLY TRIO  PK</v>
          </cell>
          <cell r="C216">
            <v>100</v>
          </cell>
          <cell r="D216">
            <v>6435910661</v>
          </cell>
          <cell r="E216" t="str">
            <v xml:space="preserve">Freybe Sliced Meats 100 - 175 g </v>
          </cell>
        </row>
        <row r="217">
          <cell r="A217">
            <v>542605</v>
          </cell>
          <cell r="B217" t="str">
            <v>FREYBE B.FORST HAM SLICED</v>
          </cell>
          <cell r="C217">
            <v>175</v>
          </cell>
          <cell r="D217">
            <v>6435930286</v>
          </cell>
          <cell r="E217" t="str">
            <v xml:space="preserve">Freybe Sliced Meats 100 - 175 g </v>
          </cell>
        </row>
        <row r="218">
          <cell r="A218">
            <v>420968</v>
          </cell>
          <cell r="B218" t="str">
            <v>FREYBE CERVELAT SALAMI -  PRESLICED</v>
          </cell>
          <cell r="C218">
            <v>125</v>
          </cell>
          <cell r="D218">
            <v>6435910186</v>
          </cell>
          <cell r="E218" t="str">
            <v xml:space="preserve">Freybe Sliced Meats 100 - 175 g </v>
          </cell>
        </row>
        <row r="219">
          <cell r="A219">
            <v>542688</v>
          </cell>
          <cell r="B219" t="str">
            <v>FREYBE JAGDWURST SAUSAGE  SLICED</v>
          </cell>
          <cell r="C219">
            <v>175</v>
          </cell>
          <cell r="D219">
            <v>6435972486</v>
          </cell>
          <cell r="E219" t="str">
            <v xml:space="preserve">Freybe Sliced Meats 100 - 175 g </v>
          </cell>
        </row>
        <row r="220">
          <cell r="A220">
            <v>542704</v>
          </cell>
          <cell r="B220" t="str">
            <v>FREYBE LYONER SAUSAGE     SLICED</v>
          </cell>
          <cell r="C220">
            <v>175</v>
          </cell>
          <cell r="D220">
            <v>6435972786</v>
          </cell>
          <cell r="E220" t="str">
            <v xml:space="preserve">Freybe Sliced Meats 100 - 175 g </v>
          </cell>
        </row>
        <row r="221">
          <cell r="A221">
            <v>6318554</v>
          </cell>
          <cell r="B221" t="str">
            <v>FREYBE NATURAL SMKD HNY   HAM</v>
          </cell>
          <cell r="C221">
            <v>175</v>
          </cell>
          <cell r="D221">
            <v>6435931986</v>
          </cell>
          <cell r="E221" t="str">
            <v xml:space="preserve">Freybe Sliced Meats 100 - 175 g </v>
          </cell>
        </row>
        <row r="222">
          <cell r="A222">
            <v>542613</v>
          </cell>
          <cell r="B222" t="str">
            <v>FREYBE OLD FASHIONED HAM  SLICED</v>
          </cell>
          <cell r="C222">
            <v>175</v>
          </cell>
          <cell r="D222">
            <v>6435930886</v>
          </cell>
          <cell r="E222" t="str">
            <v xml:space="preserve">Freybe Sliced Meats 100 - 175 g </v>
          </cell>
        </row>
        <row r="223">
          <cell r="A223">
            <v>886556</v>
          </cell>
          <cell r="B223" t="str">
            <v>FREYBE PEPPER SALAMI SLCD</v>
          </cell>
          <cell r="C223">
            <v>125</v>
          </cell>
          <cell r="D223">
            <v>6435911186</v>
          </cell>
          <cell r="E223" t="str">
            <v xml:space="preserve">Freybe Sliced Meats 100 - 175 g </v>
          </cell>
        </row>
        <row r="224">
          <cell r="A224">
            <v>6318703</v>
          </cell>
          <cell r="B224" t="str">
            <v>FREYBE PIZZA PEPPERONI</v>
          </cell>
          <cell r="C224">
            <v>175</v>
          </cell>
          <cell r="D224">
            <v>6435973217</v>
          </cell>
          <cell r="E224" t="str">
            <v xml:space="preserve">Freybe Sliced Meats 100 - 175 g </v>
          </cell>
        </row>
        <row r="225">
          <cell r="A225">
            <v>6387351</v>
          </cell>
          <cell r="B225" t="str">
            <v>FREYBE SLICED BEER SAUSGE</v>
          </cell>
          <cell r="C225">
            <v>175</v>
          </cell>
          <cell r="D225">
            <v>6435970586</v>
          </cell>
          <cell r="E225" t="str">
            <v xml:space="preserve">Freybe Sliced Meats 100 - 175 g </v>
          </cell>
        </row>
        <row r="226">
          <cell r="A226">
            <v>6387419</v>
          </cell>
          <cell r="B226" t="str">
            <v>GRIMMS HNY GARL MINI PEPP</v>
          </cell>
          <cell r="C226" t="str">
            <v>250 g</v>
          </cell>
          <cell r="D226">
            <v>5589815266</v>
          </cell>
          <cell r="E226" t="str">
            <v>Grimm's Mini Pepperoni Sticks 250 g</v>
          </cell>
        </row>
        <row r="227">
          <cell r="A227">
            <v>6387344</v>
          </cell>
          <cell r="B227" t="str">
            <v>GRIMMS ORIGINAL MINI PEPP</v>
          </cell>
          <cell r="C227" t="str">
            <v>250 g</v>
          </cell>
          <cell r="D227">
            <v>5589815265</v>
          </cell>
          <cell r="E227" t="str">
            <v>Grimm's Mini Pepperoni Sticks 250 g</v>
          </cell>
        </row>
        <row r="228">
          <cell r="A228">
            <v>6359004</v>
          </cell>
          <cell r="B228" t="str">
            <v>COOP GLD DOUBLE CREM BRIE</v>
          </cell>
          <cell r="C228" t="str">
            <v>300 g</v>
          </cell>
          <cell r="D228">
            <v>5731620504</v>
          </cell>
          <cell r="E228" t="str">
            <v>Co-op Gold Double Creme Brie or Camembert 300 g</v>
          </cell>
        </row>
        <row r="229">
          <cell r="A229">
            <v>6359012</v>
          </cell>
          <cell r="B229" t="str">
            <v>CO-OP GOLD CAMEMBERT</v>
          </cell>
          <cell r="C229" t="str">
            <v>300 g</v>
          </cell>
          <cell r="D229">
            <v>5731620505</v>
          </cell>
          <cell r="E229" t="str">
            <v>Co-op Gold Double Creme Brie or Camembert 300 g</v>
          </cell>
        </row>
        <row r="230">
          <cell r="A230">
            <v>6360457</v>
          </cell>
          <cell r="B230" t="str">
            <v>PILLERS RED WINE SALAMI</v>
          </cell>
          <cell r="C230">
            <v>125</v>
          </cell>
          <cell r="D230">
            <v>6940100959</v>
          </cell>
          <cell r="E230" t="str">
            <v>Piller's Toppings or Charcuterie 125 - 250 g</v>
          </cell>
        </row>
        <row r="231">
          <cell r="A231">
            <v>6423917</v>
          </cell>
          <cell r="B231" t="str">
            <v xml:space="preserve">PILLES HAPPY HOUR SALAMI           </v>
          </cell>
          <cell r="C231">
            <v>125</v>
          </cell>
          <cell r="D231">
            <v>6940101086</v>
          </cell>
          <cell r="E231" t="str">
            <v>Piller's Toppings or Charcuterie 125 - 250 g</v>
          </cell>
        </row>
        <row r="232">
          <cell r="A232">
            <v>6429179</v>
          </cell>
          <cell r="B232" t="str">
            <v xml:space="preserve">PILLES CHEESE LOVER'SAMI           </v>
          </cell>
          <cell r="C232">
            <v>125</v>
          </cell>
          <cell r="D232">
            <v>6940101087</v>
          </cell>
          <cell r="E232" t="str">
            <v>Piller's Toppings or Charcuterie 125 - 250 g</v>
          </cell>
        </row>
        <row r="233">
          <cell r="A233">
            <v>302570</v>
          </cell>
          <cell r="B233" t="str">
            <v>PILLERS SLICED PEPPERONI</v>
          </cell>
          <cell r="C233">
            <v>250</v>
          </cell>
          <cell r="D233">
            <v>6940101447</v>
          </cell>
          <cell r="E233" t="str">
            <v>Piller's Toppings or Charcuterie 125 - 250 g</v>
          </cell>
        </row>
        <row r="234">
          <cell r="A234">
            <v>6321194</v>
          </cell>
          <cell r="B234" t="str">
            <v>PILLERS TURKEY PEPPERONI  TOPPINGS</v>
          </cell>
          <cell r="C234">
            <v>175</v>
          </cell>
          <cell r="D234">
            <v>6940101448</v>
          </cell>
          <cell r="E234" t="str">
            <v>Piller's Toppings or Charcuterie 125 - 250 g</v>
          </cell>
        </row>
        <row r="235">
          <cell r="A235">
            <v>6360465</v>
          </cell>
          <cell r="B235" t="str">
            <v>PILLES ROASTED GARL/ASIA  SALAMI</v>
          </cell>
          <cell r="C235">
            <v>125</v>
          </cell>
          <cell r="D235">
            <v>6940100958</v>
          </cell>
          <cell r="E235" t="str">
            <v>Piller's Toppings or Charcuterie 125 - 250 g</v>
          </cell>
        </row>
        <row r="236">
          <cell r="A236">
            <v>6360440</v>
          </cell>
          <cell r="B236" t="str">
            <v>PILLRS PEPP COATED SALAMI</v>
          </cell>
          <cell r="C236">
            <v>125</v>
          </cell>
          <cell r="D236">
            <v>6940100957</v>
          </cell>
          <cell r="E236" t="str">
            <v>Piller's Toppings or Charcuterie 125 - 250 g</v>
          </cell>
        </row>
        <row r="237">
          <cell r="A237">
            <v>6477749</v>
          </cell>
          <cell r="B237" t="str">
            <v>PILLERS PEPPRNI CUP&amp;CHAR</v>
          </cell>
          <cell r="C237">
            <v>175</v>
          </cell>
          <cell r="D237">
            <v>6940100869</v>
          </cell>
          <cell r="E237" t="str">
            <v>Piller's Toppings or Charcuterie 125 - 250 g</v>
          </cell>
        </row>
        <row r="238">
          <cell r="C238"/>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urce"/>
      <sheetName val="FP-1"/>
      <sheetName val="MEAT-P2"/>
      <sheetName val="PRODUCE-P3"/>
      <sheetName val="BAKERY-DELI-P4"/>
      <sheetName val="Entertain-P5"/>
      <sheetName val="Breakfast_Frozen-P6"/>
      <sheetName val="Pantry_Home-P7"/>
      <sheetName val="BP-8"/>
      <sheetName val="Digital"/>
    </sheetNames>
    <sheetDataSet>
      <sheetData sheetId="0" refreshError="1">
        <row r="1">
          <cell r="C1" t="str">
            <v>.</v>
          </cell>
          <cell r="W1">
            <v>1.2</v>
          </cell>
          <cell r="X1">
            <v>1.2</v>
          </cell>
          <cell r="Y1">
            <v>1.2</v>
          </cell>
          <cell r="Z1">
            <v>1.2</v>
          </cell>
          <cell r="AC1">
            <v>0</v>
          </cell>
          <cell r="AD1" t="str">
            <v>D IN STORE ITEMS</v>
          </cell>
          <cell r="AE1">
            <v>0</v>
          </cell>
          <cell r="AF1">
            <v>0</v>
          </cell>
          <cell r="AH1">
            <v>0</v>
          </cell>
          <cell r="AI1" t="str">
            <v>Single Unit Amounts</v>
          </cell>
          <cell r="AJ1">
            <v>0</v>
          </cell>
          <cell r="AK1">
            <v>0</v>
          </cell>
          <cell r="AR1" t="str">
            <v>Margins</v>
          </cell>
          <cell r="AS1">
            <v>0</v>
          </cell>
          <cell r="AT1">
            <v>0</v>
          </cell>
          <cell r="AU1">
            <v>0</v>
          </cell>
          <cell r="AW1" t="str">
            <v>Rebate Amount</v>
          </cell>
          <cell r="AX1">
            <v>0</v>
          </cell>
          <cell r="AY1">
            <v>0</v>
          </cell>
          <cell r="AZ1">
            <v>0</v>
          </cell>
          <cell r="BB1" t="str">
            <v>Final Margin Including Rebate</v>
          </cell>
          <cell r="BC1">
            <v>0</v>
          </cell>
          <cell r="BD1">
            <v>0</v>
          </cell>
          <cell r="BE1">
            <v>0</v>
          </cell>
          <cell r="BG1" t="str">
            <v>Item UPC</v>
          </cell>
        </row>
        <row r="2">
          <cell r="A2" t="str">
            <v>Item No.</v>
          </cell>
          <cell r="B2" t="str">
            <v>Item Details</v>
          </cell>
          <cell r="C2" t="str">
            <v>Minor Category</v>
          </cell>
          <cell r="D2" t="str">
            <v>CLMS</v>
          </cell>
          <cell r="E2" t="str">
            <v>Ad Code</v>
          </cell>
          <cell r="F2" t="str">
            <v>Ad Location Code</v>
          </cell>
          <cell r="G2" t="str">
            <v>Feature &amp; Insert Code</v>
          </cell>
          <cell r="H2" t="str">
            <v>Limit</v>
          </cell>
          <cell r="I2" t="str">
            <v>Region</v>
          </cell>
          <cell r="J2" t="str">
            <v>Supplier Case Cost</v>
          </cell>
          <cell r="K2" t="str">
            <v>Off Inv.</v>
          </cell>
          <cell r="L2" t="str">
            <v>By Cheque</v>
          </cell>
          <cell r="M2" t="str">
            <v>Count Recount</v>
          </cell>
          <cell r="N2" t="str">
            <v>Count Recount By Inner</v>
          </cell>
          <cell r="O2" t="str">
            <v>Special Net Price</v>
          </cell>
          <cell r="P2" t="str">
            <v>Special Unit Price</v>
          </cell>
          <cell r="Q2" t="str">
            <v>H/O</v>
          </cell>
          <cell r="R2" t="str">
            <v>Scan Back</v>
          </cell>
          <cell r="S2" t="str">
            <v>Scan Back / Unit</v>
          </cell>
          <cell r="T2" t="str">
            <v>Ad SRP</v>
          </cell>
          <cell r="U2">
            <v>0</v>
          </cell>
          <cell r="V2">
            <v>0</v>
          </cell>
          <cell r="W2" t="str">
            <v>AAA</v>
          </cell>
          <cell r="X2" t="str">
            <v>Yukon</v>
          </cell>
          <cell r="Y2" t="str">
            <v>AA</v>
          </cell>
          <cell r="Z2" t="str">
            <v>A</v>
          </cell>
          <cell r="AA2" t="str">
            <v>Store % GP Rate</v>
          </cell>
          <cell r="AC2" t="str">
            <v>AAA</v>
          </cell>
          <cell r="AD2" t="str">
            <v>Yukon</v>
          </cell>
          <cell r="AE2" t="str">
            <v>AA</v>
          </cell>
          <cell r="AF2" t="str">
            <v>A</v>
          </cell>
          <cell r="AH2" t="str">
            <v>AAA</v>
          </cell>
          <cell r="AI2" t="str">
            <v>Yukon</v>
          </cell>
          <cell r="AJ2" t="str">
            <v>AA</v>
          </cell>
          <cell r="AK2" t="str">
            <v>A</v>
          </cell>
          <cell r="AM2" t="str">
            <v>Base Cost</v>
          </cell>
          <cell r="AN2" t="str">
            <v>Case Weight</v>
          </cell>
          <cell r="AO2" t="str">
            <v>Case Pack</v>
          </cell>
          <cell r="AP2" t="str">
            <v>Invoice Cost</v>
          </cell>
          <cell r="AQ2" t="str">
            <v>EDBV</v>
          </cell>
          <cell r="AR2" t="str">
            <v>AAA</v>
          </cell>
          <cell r="AS2" t="str">
            <v>Yukon</v>
          </cell>
          <cell r="AT2" t="str">
            <v>AA</v>
          </cell>
          <cell r="AU2" t="str">
            <v>A</v>
          </cell>
          <cell r="AW2" t="str">
            <v>AAA</v>
          </cell>
          <cell r="AX2" t="str">
            <v>Yukon</v>
          </cell>
          <cell r="AY2" t="str">
            <v>AA</v>
          </cell>
          <cell r="AZ2" t="str">
            <v>A</v>
          </cell>
          <cell r="BB2" t="str">
            <v>AAA</v>
          </cell>
          <cell r="BC2" t="str">
            <v>Yukon</v>
          </cell>
          <cell r="BD2" t="str">
            <v>AA</v>
          </cell>
          <cell r="BE2" t="str">
            <v>A</v>
          </cell>
        </row>
        <row r="3">
          <cell r="A3">
            <v>704783</v>
          </cell>
          <cell r="B3" t="str">
            <v>ARM. MILD CHEESE - C 12 X 900 GR</v>
          </cell>
          <cell r="C3" t="str">
            <v>010311130300</v>
          </cell>
          <cell r="D3" t="str">
            <v>C L M S</v>
          </cell>
          <cell r="E3" t="str">
            <v>AA</v>
          </cell>
          <cell r="F3" t="str">
            <v>F</v>
          </cell>
          <cell r="G3" t="str">
            <v>F</v>
          </cell>
          <cell r="H3">
            <v>2</v>
          </cell>
          <cell r="I3" t="str">
            <v>ALL</v>
          </cell>
          <cell r="J3">
            <v>141.31</v>
          </cell>
          <cell r="K3">
            <v>0</v>
          </cell>
          <cell r="L3">
            <v>0</v>
          </cell>
          <cell r="M3">
            <v>20.6</v>
          </cell>
          <cell r="O3">
            <v>141.31</v>
          </cell>
          <cell r="P3">
            <v>11.775833333333299</v>
          </cell>
          <cell r="Q3">
            <v>2.88</v>
          </cell>
          <cell r="R3">
            <v>29.16</v>
          </cell>
          <cell r="S3" t="str">
            <v>$2.430</v>
          </cell>
          <cell r="T3" t="str">
            <v>1 / $9.99</v>
          </cell>
          <cell r="U3" t="str">
            <v xml:space="preserve">1 </v>
          </cell>
          <cell r="V3" t="str">
            <v xml:space="preserve"> $9.99</v>
          </cell>
          <cell r="W3" t="str">
            <v>1 /9.99</v>
          </cell>
          <cell r="X3">
            <v>11.99</v>
          </cell>
          <cell r="Y3" t="str">
            <v>10.49</v>
          </cell>
          <cell r="Z3">
            <v>11.19</v>
          </cell>
          <cell r="AA3">
            <v>3.4488238238238197E-2</v>
          </cell>
          <cell r="AC3">
            <v>11.99</v>
          </cell>
          <cell r="AD3" t="str">
            <v>14.49</v>
          </cell>
          <cell r="AE3" t="str">
            <v>12.59</v>
          </cell>
          <cell r="AF3" t="str">
            <v>13.49</v>
          </cell>
          <cell r="AH3">
            <v>9.99</v>
          </cell>
          <cell r="AI3">
            <v>11.99</v>
          </cell>
          <cell r="AJ3" t="str">
            <v>10.49</v>
          </cell>
          <cell r="AK3">
            <v>11.19</v>
          </cell>
          <cell r="AM3">
            <v>141.31</v>
          </cell>
          <cell r="AN3">
            <v>24.62</v>
          </cell>
          <cell r="AO3">
            <v>12</v>
          </cell>
          <cell r="AP3">
            <v>145.49550000000002</v>
          </cell>
          <cell r="AQ3" t="str">
            <v>N</v>
          </cell>
          <cell r="AR3">
            <v>-21.983733733733754</v>
          </cell>
          <cell r="AS3">
            <v>-5.2295663052543917</v>
          </cell>
          <cell r="AT3">
            <v>-16.169447092469035</v>
          </cell>
          <cell r="AU3">
            <v>-9.6357610962168803</v>
          </cell>
          <cell r="AW3">
            <v>2.1961750000000024</v>
          </cell>
          <cell r="AX3">
            <v>1.2265250000000036</v>
          </cell>
          <cell r="AY3">
            <v>1.6961750000000024</v>
          </cell>
          <cell r="AZ3">
            <v>1.0782416666666692</v>
          </cell>
          <cell r="BB3">
            <v>0</v>
          </cell>
          <cell r="BC3">
            <v>5.0000000000000222</v>
          </cell>
          <cell r="BD3">
            <v>0</v>
          </cell>
          <cell r="BE3">
            <v>0</v>
          </cell>
          <cell r="BG3">
            <v>6112005045</v>
          </cell>
        </row>
        <row r="4">
          <cell r="A4">
            <v>704874</v>
          </cell>
          <cell r="B4" t="str">
            <v>ARM. MEDIUM CHEESE - C 12 X 900 GR</v>
          </cell>
          <cell r="C4" t="str">
            <v>010311130300</v>
          </cell>
          <cell r="D4" t="str">
            <v>C L M S</v>
          </cell>
          <cell r="E4" t="str">
            <v>AA</v>
          </cell>
          <cell r="F4" t="str">
            <v>F</v>
          </cell>
          <cell r="G4" t="str">
            <v>F</v>
          </cell>
          <cell r="H4">
            <v>2</v>
          </cell>
          <cell r="I4" t="str">
            <v>ALL</v>
          </cell>
          <cell r="J4">
            <v>144.91</v>
          </cell>
          <cell r="K4">
            <v>0</v>
          </cell>
          <cell r="L4">
            <v>0</v>
          </cell>
          <cell r="M4">
            <v>20.6</v>
          </cell>
          <cell r="O4">
            <v>144.91</v>
          </cell>
          <cell r="P4">
            <v>12.0758333333333</v>
          </cell>
          <cell r="Q4">
            <v>6.54</v>
          </cell>
          <cell r="R4">
            <v>29.16</v>
          </cell>
          <cell r="S4" t="str">
            <v>$2.430</v>
          </cell>
          <cell r="T4" t="str">
            <v>1 / $9.99</v>
          </cell>
          <cell r="U4" t="str">
            <v xml:space="preserve">1 </v>
          </cell>
          <cell r="V4" t="str">
            <v xml:space="preserve"> $9.99</v>
          </cell>
          <cell r="W4" t="str">
            <v>1 /9.99</v>
          </cell>
          <cell r="X4">
            <v>11.99</v>
          </cell>
          <cell r="Y4" t="str">
            <v>10.49</v>
          </cell>
          <cell r="Z4">
            <v>11.19</v>
          </cell>
          <cell r="AA4">
            <v>3.5011261261261299E-2</v>
          </cell>
          <cell r="AC4">
            <v>11.99</v>
          </cell>
          <cell r="AD4" t="str">
            <v>14.49</v>
          </cell>
          <cell r="AE4" t="str">
            <v>12.59</v>
          </cell>
          <cell r="AF4" t="str">
            <v>13.49</v>
          </cell>
          <cell r="AH4">
            <v>9.99</v>
          </cell>
          <cell r="AI4">
            <v>11.99</v>
          </cell>
          <cell r="AJ4" t="str">
            <v>10.49</v>
          </cell>
          <cell r="AK4">
            <v>11.19</v>
          </cell>
          <cell r="AM4">
            <v>144.91</v>
          </cell>
          <cell r="AN4">
            <v>24.62</v>
          </cell>
          <cell r="AO4">
            <v>12</v>
          </cell>
          <cell r="AP4">
            <v>145.6155</v>
          </cell>
          <cell r="AQ4" t="str">
            <v>N</v>
          </cell>
          <cell r="AR4">
            <v>-22.083833833833832</v>
          </cell>
          <cell r="AS4">
            <v>-5.3129691409507878</v>
          </cell>
          <cell r="AT4">
            <v>-16.264775977121069</v>
          </cell>
          <cell r="AU4">
            <v>-9.725126601131965</v>
          </cell>
          <cell r="AW4">
            <v>2.2061749999999996</v>
          </cell>
          <cell r="AX4">
            <v>1.2365250000000008</v>
          </cell>
          <cell r="AY4">
            <v>1.7061749999999993</v>
          </cell>
          <cell r="AZ4">
            <v>1.0882416666666661</v>
          </cell>
          <cell r="BB4">
            <v>0</v>
          </cell>
          <cell r="BC4">
            <v>5.0000000000000062</v>
          </cell>
          <cell r="BD4">
            <v>0</v>
          </cell>
          <cell r="BE4">
            <v>0</v>
          </cell>
          <cell r="BG4">
            <v>6112005046</v>
          </cell>
        </row>
        <row r="5">
          <cell r="A5">
            <v>704924</v>
          </cell>
          <cell r="B5" t="str">
            <v>ARM. AGED CHEESE - C 12 X 900 GR</v>
          </cell>
          <cell r="C5" t="str">
            <v>010311130300</v>
          </cell>
          <cell r="D5" t="str">
            <v>C L M S</v>
          </cell>
          <cell r="E5" t="str">
            <v>AA</v>
          </cell>
          <cell r="F5" t="str">
            <v>F</v>
          </cell>
          <cell r="G5" t="str">
            <v>F</v>
          </cell>
          <cell r="H5">
            <v>2</v>
          </cell>
          <cell r="I5" t="str">
            <v>ALL</v>
          </cell>
          <cell r="J5">
            <v>150.97</v>
          </cell>
          <cell r="K5">
            <v>0</v>
          </cell>
          <cell r="L5">
            <v>0</v>
          </cell>
          <cell r="M5">
            <v>20.6</v>
          </cell>
          <cell r="O5">
            <v>150.97</v>
          </cell>
          <cell r="P5">
            <v>12.580833333333301</v>
          </cell>
          <cell r="Q5">
            <v>12.6</v>
          </cell>
          <cell r="R5">
            <v>29.16</v>
          </cell>
          <cell r="S5" t="str">
            <v>$2.430</v>
          </cell>
          <cell r="T5" t="str">
            <v>1 / $9.99</v>
          </cell>
          <cell r="U5" t="str">
            <v xml:space="preserve">1 </v>
          </cell>
          <cell r="V5" t="str">
            <v xml:space="preserve"> $9.99</v>
          </cell>
          <cell r="W5" t="str">
            <v>1 /9.99</v>
          </cell>
          <cell r="X5">
            <v>11.99</v>
          </cell>
          <cell r="Y5" t="str">
            <v>10.49</v>
          </cell>
          <cell r="Z5">
            <v>11.19</v>
          </cell>
          <cell r="AA5">
            <v>3.5011261261261299E-2</v>
          </cell>
          <cell r="AC5">
            <v>11.99</v>
          </cell>
          <cell r="AD5" t="str">
            <v>14.49</v>
          </cell>
          <cell r="AE5" t="str">
            <v>12.59</v>
          </cell>
          <cell r="AF5" t="str">
            <v>13.49</v>
          </cell>
          <cell r="AH5">
            <v>9.99</v>
          </cell>
          <cell r="AI5">
            <v>11.99</v>
          </cell>
          <cell r="AJ5" t="str">
            <v>10.49</v>
          </cell>
          <cell r="AK5">
            <v>11.19</v>
          </cell>
          <cell r="AM5">
            <v>150.97</v>
          </cell>
          <cell r="AN5">
            <v>24.62</v>
          </cell>
          <cell r="AO5">
            <v>12</v>
          </cell>
          <cell r="AP5">
            <v>145.91850000000002</v>
          </cell>
          <cell r="AQ5" t="str">
            <v>N</v>
          </cell>
          <cell r="AR5">
            <v>-22.336586586586602</v>
          </cell>
          <cell r="AS5">
            <v>-5.5235613010842455</v>
          </cell>
          <cell r="AT5">
            <v>-16.505481410867507</v>
          </cell>
          <cell r="AU5">
            <v>-9.9507745010426127</v>
          </cell>
          <cell r="AW5">
            <v>2.231425000000002</v>
          </cell>
          <cell r="AX5">
            <v>1.2617750000000032</v>
          </cell>
          <cell r="AY5">
            <v>1.731425000000002</v>
          </cell>
          <cell r="AZ5">
            <v>1.1134916666666685</v>
          </cell>
          <cell r="BB5">
            <v>0</v>
          </cell>
          <cell r="BC5">
            <v>5.0000000000000222</v>
          </cell>
          <cell r="BD5">
            <v>0</v>
          </cell>
          <cell r="BE5">
            <v>0</v>
          </cell>
          <cell r="BG5">
            <v>6112005047</v>
          </cell>
        </row>
        <row r="6">
          <cell r="A6">
            <v>704965</v>
          </cell>
          <cell r="B6" t="str">
            <v>ARM. MARBLE CHEESE - C 12 X 900 GR</v>
          </cell>
          <cell r="C6" t="str">
            <v>010311130300</v>
          </cell>
          <cell r="D6" t="str">
            <v>C L M S</v>
          </cell>
          <cell r="E6" t="str">
            <v>AA</v>
          </cell>
          <cell r="F6" t="str">
            <v>F</v>
          </cell>
          <cell r="G6" t="str">
            <v>F</v>
          </cell>
          <cell r="H6">
            <v>2</v>
          </cell>
          <cell r="I6" t="str">
            <v>ALL</v>
          </cell>
          <cell r="J6">
            <v>142.38999999999999</v>
          </cell>
          <cell r="K6">
            <v>0</v>
          </cell>
          <cell r="L6">
            <v>0</v>
          </cell>
          <cell r="M6">
            <v>20.6</v>
          </cell>
          <cell r="O6">
            <v>142.38999999999999</v>
          </cell>
          <cell r="P6">
            <v>11.865833333333301</v>
          </cell>
          <cell r="Q6">
            <v>4.0199999999999996</v>
          </cell>
          <cell r="R6">
            <v>29.16</v>
          </cell>
          <cell r="S6" t="str">
            <v>$2.430</v>
          </cell>
          <cell r="T6" t="str">
            <v>1 / $9.99</v>
          </cell>
          <cell r="U6" t="str">
            <v xml:space="preserve">1 </v>
          </cell>
          <cell r="V6" t="str">
            <v xml:space="preserve"> $9.99</v>
          </cell>
          <cell r="W6" t="str">
            <v>1 /9.99</v>
          </cell>
          <cell r="X6">
            <v>11.99</v>
          </cell>
          <cell r="Y6" t="str">
            <v>10.49</v>
          </cell>
          <cell r="Z6">
            <v>11.19</v>
          </cell>
          <cell r="AA6">
            <v>3.5011261261261299E-2</v>
          </cell>
          <cell r="AC6">
            <v>11.99</v>
          </cell>
          <cell r="AD6" t="str">
            <v>14.49</v>
          </cell>
          <cell r="AE6" t="str">
            <v>12.59</v>
          </cell>
          <cell r="AF6" t="str">
            <v>13.49</v>
          </cell>
          <cell r="AH6">
            <v>9.99</v>
          </cell>
          <cell r="AI6">
            <v>11.99</v>
          </cell>
          <cell r="AJ6" t="str">
            <v>10.49</v>
          </cell>
          <cell r="AK6">
            <v>11.19</v>
          </cell>
          <cell r="AM6">
            <v>142.38999999999999</v>
          </cell>
          <cell r="AN6">
            <v>24.62</v>
          </cell>
          <cell r="AO6">
            <v>12</v>
          </cell>
          <cell r="AP6">
            <v>145.48949999999999</v>
          </cell>
          <cell r="AQ6" t="str">
            <v>N</v>
          </cell>
          <cell r="AR6">
            <v>-21.978728728728726</v>
          </cell>
          <cell r="AS6">
            <v>-5.2253961634695507</v>
          </cell>
          <cell r="AT6">
            <v>-16.164680648236413</v>
          </cell>
          <cell r="AU6">
            <v>-9.6312928209711028</v>
          </cell>
          <cell r="AW6">
            <v>2.1956749999999992</v>
          </cell>
          <cell r="AX6">
            <v>1.2260250000000004</v>
          </cell>
          <cell r="AY6">
            <v>1.6956749999999989</v>
          </cell>
          <cell r="AZ6">
            <v>1.0777416666666659</v>
          </cell>
          <cell r="BB6">
            <v>0</v>
          </cell>
          <cell r="BC6">
            <v>5.0000000000000062</v>
          </cell>
          <cell r="BD6">
            <v>0</v>
          </cell>
          <cell r="BE6">
            <v>0</v>
          </cell>
          <cell r="BG6">
            <v>6112005048</v>
          </cell>
        </row>
        <row r="7">
          <cell r="A7">
            <v>704973</v>
          </cell>
          <cell r="B7" t="str">
            <v>ARM. PIZZA MOZZ CHEESE-C 12 X 900 GR</v>
          </cell>
          <cell r="C7" t="str">
            <v>010311130300</v>
          </cell>
          <cell r="D7" t="str">
            <v>C L M S</v>
          </cell>
          <cell r="E7" t="str">
            <v>AA</v>
          </cell>
          <cell r="F7" t="str">
            <v>F</v>
          </cell>
          <cell r="G7" t="str">
            <v>F</v>
          </cell>
          <cell r="H7">
            <v>2</v>
          </cell>
          <cell r="J7">
            <v>142.38999999999999</v>
          </cell>
          <cell r="K7">
            <v>0</v>
          </cell>
          <cell r="L7">
            <v>0</v>
          </cell>
          <cell r="M7">
            <v>20.6</v>
          </cell>
          <cell r="O7">
            <v>142.38999999999999</v>
          </cell>
          <cell r="P7">
            <v>11.865833333333301</v>
          </cell>
          <cell r="U7" t="str">
            <v xml:space="preserve"> </v>
          </cell>
          <cell r="V7" t="str">
            <v xml:space="preserve"> </v>
          </cell>
          <cell r="W7" t="str">
            <v/>
          </cell>
          <cell r="X7" t="str">
            <v/>
          </cell>
          <cell r="Y7" t="str">
            <v/>
          </cell>
          <cell r="Z7" t="str">
            <v/>
          </cell>
          <cell r="AC7" t="str">
            <v xml:space="preserve"> </v>
          </cell>
          <cell r="AD7" t="str">
            <v xml:space="preserve"> </v>
          </cell>
          <cell r="AE7" t="str">
            <v xml:space="preserve"> </v>
          </cell>
          <cell r="AF7" t="str">
            <v xml:space="preserve"> </v>
          </cell>
          <cell r="AH7" t="str">
            <v/>
          </cell>
          <cell r="AI7" t="str">
            <v/>
          </cell>
          <cell r="AJ7" t="str">
            <v/>
          </cell>
          <cell r="AK7" t="str">
            <v/>
          </cell>
          <cell r="AW7">
            <v>0</v>
          </cell>
          <cell r="AX7">
            <v>0</v>
          </cell>
          <cell r="AY7">
            <v>0</v>
          </cell>
          <cell r="AZ7">
            <v>0</v>
          </cell>
        </row>
        <row r="8">
          <cell r="A8">
            <v>531731</v>
          </cell>
          <cell r="B8" t="str">
            <v>DIET PEPSI WILD CHERRY 1 X 12 EA</v>
          </cell>
          <cell r="C8" t="str">
            <v>010283120241</v>
          </cell>
          <cell r="D8" t="str">
            <v>C L M S</v>
          </cell>
          <cell r="E8" t="str">
            <v>DA</v>
          </cell>
          <cell r="F8" t="str">
            <v>F</v>
          </cell>
          <cell r="G8" t="str">
            <v>F</v>
          </cell>
          <cell r="H8">
            <v>3</v>
          </cell>
          <cell r="I8" t="str">
            <v>C</v>
          </cell>
          <cell r="J8">
            <v>7.72</v>
          </cell>
          <cell r="K8">
            <v>1.4</v>
          </cell>
          <cell r="L8">
            <v>0</v>
          </cell>
          <cell r="M8">
            <v>0</v>
          </cell>
          <cell r="O8">
            <v>6.32</v>
          </cell>
          <cell r="P8">
            <v>6.32</v>
          </cell>
          <cell r="Q8">
            <v>0</v>
          </cell>
          <cell r="R8">
            <v>1.1299999999999999</v>
          </cell>
          <cell r="S8" t="str">
            <v>$1.130</v>
          </cell>
          <cell r="T8" t="str">
            <v>3 / $11.97</v>
          </cell>
          <cell r="U8" t="str">
            <v xml:space="preserve">3 </v>
          </cell>
          <cell r="V8" t="str">
            <v xml:space="preserve"> $11.97</v>
          </cell>
          <cell r="W8" t="str">
            <v>3 /11.99</v>
          </cell>
          <cell r="X8" t="str">
            <v>4.79</v>
          </cell>
          <cell r="Y8" t="str">
            <v>4.19</v>
          </cell>
          <cell r="Z8" t="str">
            <v>4.49</v>
          </cell>
          <cell r="AA8">
            <v>3.00751879699248E-2</v>
          </cell>
          <cell r="AC8" t="str">
            <v>4.79</v>
          </cell>
          <cell r="AD8" t="str">
            <v>5.79</v>
          </cell>
          <cell r="AE8">
            <v>5.19</v>
          </cell>
          <cell r="AF8" t="str">
            <v>5.49</v>
          </cell>
          <cell r="AH8">
            <v>3.9966666666666666</v>
          </cell>
          <cell r="AI8" t="str">
            <v>4.79</v>
          </cell>
          <cell r="AJ8" t="str">
            <v>4.19</v>
          </cell>
          <cell r="AK8" t="str">
            <v>4.49</v>
          </cell>
          <cell r="AM8">
            <v>6.4</v>
          </cell>
          <cell r="AN8">
            <v>10.5</v>
          </cell>
          <cell r="AO8">
            <v>1</v>
          </cell>
          <cell r="AP8">
            <v>5.32</v>
          </cell>
          <cell r="AQ8" t="str">
            <v>N</v>
          </cell>
          <cell r="AR8">
            <v>-40.992493744787346</v>
          </cell>
          <cell r="AS8">
            <v>-63.674321503131516</v>
          </cell>
          <cell r="AT8">
            <v>-34.486873508353227</v>
          </cell>
          <cell r="AU8">
            <v>-34.855233853006688</v>
          </cell>
          <cell r="AW8">
            <v>1.6383333333333332</v>
          </cell>
          <cell r="AX8">
            <v>3.2894999999999999</v>
          </cell>
          <cell r="AY8">
            <v>1.4449999999999994</v>
          </cell>
          <cell r="AZ8">
            <v>1.5649999999999999</v>
          </cell>
          <cell r="BB8">
            <v>-2.2222979642204966E-14</v>
          </cell>
          <cell r="BC8">
            <v>5.0000000000000098</v>
          </cell>
          <cell r="BD8">
            <v>-2.1197575649167667E-14</v>
          </cell>
          <cell r="BE8">
            <v>0</v>
          </cell>
          <cell r="BG8">
            <v>0</v>
          </cell>
        </row>
        <row r="9">
          <cell r="A9">
            <v>570424</v>
          </cell>
          <cell r="B9" t="str">
            <v>SCHWEPPES DIET GINGER ALE 12 X355ML 1 X 12 EA</v>
          </cell>
          <cell r="C9" t="str">
            <v>010283120241</v>
          </cell>
          <cell r="D9" t="str">
            <v>C L M S</v>
          </cell>
          <cell r="E9" t="str">
            <v>DA</v>
          </cell>
          <cell r="F9" t="str">
            <v>F</v>
          </cell>
          <cell r="G9" t="str">
            <v>F</v>
          </cell>
          <cell r="H9">
            <v>3</v>
          </cell>
          <cell r="I9" t="str">
            <v>E</v>
          </cell>
          <cell r="J9">
            <v>7.72</v>
          </cell>
          <cell r="K9">
            <v>1.4</v>
          </cell>
          <cell r="L9">
            <v>0</v>
          </cell>
          <cell r="M9">
            <v>0</v>
          </cell>
          <cell r="O9">
            <v>6.32</v>
          </cell>
          <cell r="P9">
            <v>6.32</v>
          </cell>
          <cell r="Q9">
            <v>0</v>
          </cell>
          <cell r="R9">
            <v>1.1299999999999999</v>
          </cell>
          <cell r="S9" t="str">
            <v>$1.130</v>
          </cell>
          <cell r="T9" t="str">
            <v>3 / $11.97</v>
          </cell>
          <cell r="U9" t="str">
            <v xml:space="preserve">3 </v>
          </cell>
          <cell r="V9" t="str">
            <v xml:space="preserve"> $11.97</v>
          </cell>
          <cell r="W9" t="str">
            <v>3 /11.99</v>
          </cell>
          <cell r="X9" t="str">
            <v>4.79</v>
          </cell>
          <cell r="Y9" t="str">
            <v>4.19</v>
          </cell>
          <cell r="Z9" t="str">
            <v>4.49</v>
          </cell>
          <cell r="AA9">
            <v>3.00751879699248E-2</v>
          </cell>
          <cell r="AC9" t="str">
            <v>4.79</v>
          </cell>
          <cell r="AD9" t="str">
            <v>5.79</v>
          </cell>
          <cell r="AE9">
            <v>5.19</v>
          </cell>
          <cell r="AF9" t="str">
            <v>5.49</v>
          </cell>
          <cell r="AH9">
            <v>3.9966666666666666</v>
          </cell>
          <cell r="AI9" t="str">
            <v>4.79</v>
          </cell>
          <cell r="AJ9" t="str">
            <v>4.19</v>
          </cell>
          <cell r="AK9" t="str">
            <v>4.49</v>
          </cell>
          <cell r="AM9">
            <v>6.4</v>
          </cell>
          <cell r="AN9">
            <v>10.5</v>
          </cell>
          <cell r="AO9">
            <v>1</v>
          </cell>
          <cell r="AP9">
            <v>5.32</v>
          </cell>
          <cell r="AQ9" t="str">
            <v>N</v>
          </cell>
          <cell r="AR9">
            <v>-40.992493744787346</v>
          </cell>
          <cell r="AS9">
            <v>-63.674321503131516</v>
          </cell>
          <cell r="AT9">
            <v>-34.486873508353227</v>
          </cell>
          <cell r="AU9">
            <v>-34.855233853006688</v>
          </cell>
          <cell r="AW9">
            <v>1.6383333333333332</v>
          </cell>
          <cell r="AX9">
            <v>3.2894999999999999</v>
          </cell>
          <cell r="AY9">
            <v>1.4449999999999994</v>
          </cell>
          <cell r="AZ9">
            <v>1.5649999999999999</v>
          </cell>
          <cell r="BB9">
            <v>-2.2222979642204966E-14</v>
          </cell>
          <cell r="BC9">
            <v>5.0000000000000098</v>
          </cell>
          <cell r="BD9">
            <v>-2.1197575649167667E-14</v>
          </cell>
          <cell r="BE9">
            <v>0</v>
          </cell>
          <cell r="BG9">
            <v>1660001020</v>
          </cell>
        </row>
        <row r="10">
          <cell r="A10">
            <v>742130</v>
          </cell>
          <cell r="B10" t="str">
            <v>SCHWEPPES TONIC WATER 12/355ML 1 X 12 EA</v>
          </cell>
          <cell r="C10" t="str">
            <v>010283120241</v>
          </cell>
          <cell r="D10" t="str">
            <v>C L M S</v>
          </cell>
          <cell r="E10" t="str">
            <v>DA</v>
          </cell>
          <cell r="F10" t="str">
            <v>F</v>
          </cell>
          <cell r="G10" t="str">
            <v>F</v>
          </cell>
          <cell r="H10">
            <v>3</v>
          </cell>
          <cell r="I10" t="str">
            <v>S</v>
          </cell>
          <cell r="J10">
            <v>8.44</v>
          </cell>
          <cell r="K10">
            <v>1.4</v>
          </cell>
          <cell r="L10">
            <v>0</v>
          </cell>
          <cell r="M10">
            <v>0</v>
          </cell>
          <cell r="O10">
            <v>7.04</v>
          </cell>
          <cell r="P10">
            <v>7.04</v>
          </cell>
          <cell r="Q10">
            <v>0</v>
          </cell>
          <cell r="R10">
            <v>1.1299999999999999</v>
          </cell>
          <cell r="S10" t="str">
            <v>$1.130</v>
          </cell>
          <cell r="T10" t="str">
            <v>3 / $11.97</v>
          </cell>
          <cell r="U10" t="str">
            <v xml:space="preserve">3 </v>
          </cell>
          <cell r="V10" t="str">
            <v xml:space="preserve"> $11.97</v>
          </cell>
          <cell r="W10" t="str">
            <v>3 /11.99</v>
          </cell>
          <cell r="X10" t="str">
            <v>4.79</v>
          </cell>
          <cell r="Y10" t="str">
            <v>4.19</v>
          </cell>
          <cell r="Z10" t="str">
            <v>4.49</v>
          </cell>
          <cell r="AA10">
            <v>3.00751879699248E-2</v>
          </cell>
          <cell r="AC10" t="str">
            <v>4.79</v>
          </cell>
          <cell r="AD10" t="str">
            <v>5.79</v>
          </cell>
          <cell r="AE10">
            <v>5.19</v>
          </cell>
          <cell r="AF10" t="str">
            <v>5.49</v>
          </cell>
          <cell r="AH10">
            <v>3.9966666666666666</v>
          </cell>
          <cell r="AI10" t="str">
            <v>4.79</v>
          </cell>
          <cell r="AJ10" t="str">
            <v>4.19</v>
          </cell>
          <cell r="AK10" t="str">
            <v>4.49</v>
          </cell>
          <cell r="AM10">
            <v>6.4</v>
          </cell>
          <cell r="AN10">
            <v>10.5</v>
          </cell>
          <cell r="AO10">
            <v>1</v>
          </cell>
          <cell r="AP10">
            <v>5.32</v>
          </cell>
          <cell r="AQ10" t="str">
            <v>N</v>
          </cell>
          <cell r="AR10">
            <v>-40.992493744787346</v>
          </cell>
          <cell r="AS10">
            <v>-63.674321503131516</v>
          </cell>
          <cell r="AT10">
            <v>-34.486873508353227</v>
          </cell>
          <cell r="AU10">
            <v>-34.855233853006688</v>
          </cell>
          <cell r="AW10">
            <v>1.6383333333333332</v>
          </cell>
          <cell r="AX10">
            <v>3.2894999999999999</v>
          </cell>
          <cell r="AY10">
            <v>1.4449999999999994</v>
          </cell>
          <cell r="AZ10">
            <v>1.5649999999999999</v>
          </cell>
          <cell r="BB10">
            <v>-2.2222979642204966E-14</v>
          </cell>
          <cell r="BC10">
            <v>5.0000000000000098</v>
          </cell>
          <cell r="BD10">
            <v>-2.1197575649167667E-14</v>
          </cell>
          <cell r="BE10">
            <v>0</v>
          </cell>
          <cell r="BG10">
            <v>1660010002</v>
          </cell>
        </row>
        <row r="11">
          <cell r="A11">
            <v>395699</v>
          </cell>
          <cell r="B11" t="str">
            <v>SCHWEPPES GINGER ALE 12/355ML 1 X 12 EA</v>
          </cell>
          <cell r="C11" t="str">
            <v>010283120241</v>
          </cell>
          <cell r="D11" t="str">
            <v>C L M S</v>
          </cell>
          <cell r="E11" t="str">
            <v>DA</v>
          </cell>
          <cell r="F11" t="str">
            <v>F</v>
          </cell>
          <cell r="G11" t="str">
            <v>F</v>
          </cell>
          <cell r="H11">
            <v>3</v>
          </cell>
          <cell r="I11" t="str">
            <v>W</v>
          </cell>
          <cell r="J11">
            <v>6.64</v>
          </cell>
          <cell r="K11">
            <v>1.4</v>
          </cell>
          <cell r="L11">
            <v>0</v>
          </cell>
          <cell r="M11">
            <v>0</v>
          </cell>
          <cell r="O11">
            <v>5.24</v>
          </cell>
          <cell r="P11">
            <v>5.24</v>
          </cell>
          <cell r="Q11">
            <v>0</v>
          </cell>
          <cell r="R11">
            <v>1.1299999999999999</v>
          </cell>
          <cell r="S11" t="str">
            <v>$1.130</v>
          </cell>
          <cell r="T11" t="str">
            <v>3 / $11.97</v>
          </cell>
          <cell r="U11" t="str">
            <v xml:space="preserve">3 </v>
          </cell>
          <cell r="V11" t="str">
            <v xml:space="preserve"> $11.97</v>
          </cell>
          <cell r="W11" t="str">
            <v>3 /11.99</v>
          </cell>
          <cell r="X11" t="str">
            <v>4.79</v>
          </cell>
          <cell r="Y11" t="str">
            <v>4.19</v>
          </cell>
          <cell r="Z11" t="str">
            <v>4.49</v>
          </cell>
          <cell r="AA11">
            <v>3.00751879699248E-2</v>
          </cell>
          <cell r="AC11" t="str">
            <v>4.79</v>
          </cell>
          <cell r="AD11" t="str">
            <v>5.79</v>
          </cell>
          <cell r="AE11">
            <v>5.19</v>
          </cell>
          <cell r="AF11" t="str">
            <v>5.49</v>
          </cell>
          <cell r="AH11">
            <v>3.9966666666666666</v>
          </cell>
          <cell r="AI11" t="str">
            <v>4.79</v>
          </cell>
          <cell r="AJ11" t="str">
            <v>4.19</v>
          </cell>
          <cell r="AK11" t="str">
            <v>4.49</v>
          </cell>
          <cell r="AM11">
            <v>6.4</v>
          </cell>
          <cell r="AN11">
            <v>10.5</v>
          </cell>
          <cell r="AO11">
            <v>1</v>
          </cell>
          <cell r="AP11">
            <v>5.32</v>
          </cell>
          <cell r="AQ11" t="str">
            <v>N</v>
          </cell>
          <cell r="AR11">
            <v>-40.992493744787346</v>
          </cell>
          <cell r="AS11">
            <v>-63.674321503131516</v>
          </cell>
          <cell r="AT11">
            <v>-34.486873508353227</v>
          </cell>
          <cell r="AU11">
            <v>-34.855233853006688</v>
          </cell>
          <cell r="AW11">
            <v>1.6383333333333332</v>
          </cell>
          <cell r="AX11">
            <v>3.2894999999999999</v>
          </cell>
          <cell r="AY11">
            <v>1.4449999999999994</v>
          </cell>
          <cell r="AZ11">
            <v>1.5649999999999999</v>
          </cell>
          <cell r="BB11">
            <v>-2.2222979642204966E-14</v>
          </cell>
          <cell r="BC11">
            <v>5.0000000000000098</v>
          </cell>
          <cell r="BD11">
            <v>-2.1197575649167667E-14</v>
          </cell>
          <cell r="BE11">
            <v>0</v>
          </cell>
          <cell r="BG11">
            <v>1660012002</v>
          </cell>
        </row>
        <row r="12">
          <cell r="A12">
            <v>742114</v>
          </cell>
          <cell r="B12" t="str">
            <v>SCHWEPPES CLUB SODA 12/355ML 1 X 12 EA</v>
          </cell>
          <cell r="C12" t="str">
            <v>010283120241</v>
          </cell>
          <cell r="D12" t="str">
            <v>C L M S</v>
          </cell>
          <cell r="E12" t="str">
            <v>DA</v>
          </cell>
          <cell r="F12" t="str">
            <v>F</v>
          </cell>
          <cell r="G12" t="str">
            <v>F</v>
          </cell>
          <cell r="H12">
            <v>3</v>
          </cell>
          <cell r="J12">
            <v>6.64</v>
          </cell>
          <cell r="K12">
            <v>1.4</v>
          </cell>
          <cell r="L12">
            <v>0</v>
          </cell>
          <cell r="M12">
            <v>0</v>
          </cell>
          <cell r="O12">
            <v>5.24</v>
          </cell>
          <cell r="P12">
            <v>5.24</v>
          </cell>
          <cell r="U12" t="str">
            <v xml:space="preserve"> </v>
          </cell>
          <cell r="V12" t="str">
            <v xml:space="preserve"> </v>
          </cell>
          <cell r="W12" t="str">
            <v/>
          </cell>
          <cell r="X12" t="str">
            <v/>
          </cell>
          <cell r="Y12" t="str">
            <v/>
          </cell>
          <cell r="Z12" t="str">
            <v/>
          </cell>
          <cell r="AC12" t="str">
            <v xml:space="preserve"> </v>
          </cell>
          <cell r="AD12" t="str">
            <v xml:space="preserve"> </v>
          </cell>
          <cell r="AE12" t="str">
            <v xml:space="preserve"> </v>
          </cell>
          <cell r="AF12" t="str">
            <v xml:space="preserve"> </v>
          </cell>
          <cell r="AH12" t="str">
            <v/>
          </cell>
          <cell r="AI12" t="str">
            <v/>
          </cell>
          <cell r="AJ12" t="str">
            <v/>
          </cell>
          <cell r="AK12" t="str">
            <v/>
          </cell>
        </row>
        <row r="13">
          <cell r="A13">
            <v>443085</v>
          </cell>
          <cell r="B13" t="str">
            <v>SCHWEPPES RASPBERRY ALE 1 X 12 EA</v>
          </cell>
          <cell r="C13" t="str">
            <v>010283120241</v>
          </cell>
          <cell r="D13" t="str">
            <v>C L M S</v>
          </cell>
          <cell r="E13" t="str">
            <v>DA</v>
          </cell>
          <cell r="F13" t="str">
            <v>F</v>
          </cell>
          <cell r="G13" t="str">
            <v>F</v>
          </cell>
          <cell r="H13">
            <v>3</v>
          </cell>
          <cell r="J13">
            <v>6.64</v>
          </cell>
          <cell r="K13">
            <v>1.4</v>
          </cell>
          <cell r="L13">
            <v>0</v>
          </cell>
          <cell r="M13">
            <v>0</v>
          </cell>
          <cell r="O13">
            <v>5.24</v>
          </cell>
          <cell r="P13">
            <v>5.24</v>
          </cell>
          <cell r="U13" t="str">
            <v xml:space="preserve"> </v>
          </cell>
          <cell r="V13" t="str">
            <v xml:space="preserve"> </v>
          </cell>
          <cell r="W13" t="str">
            <v/>
          </cell>
          <cell r="X13" t="str">
            <v/>
          </cell>
          <cell r="Y13" t="str">
            <v/>
          </cell>
          <cell r="Z13" t="str">
            <v/>
          </cell>
          <cell r="AC13" t="str">
            <v xml:space="preserve"> </v>
          </cell>
          <cell r="AD13" t="str">
            <v xml:space="preserve"> </v>
          </cell>
          <cell r="AE13" t="str">
            <v xml:space="preserve"> </v>
          </cell>
          <cell r="AF13" t="str">
            <v xml:space="preserve"> </v>
          </cell>
          <cell r="AH13" t="str">
            <v/>
          </cell>
          <cell r="AI13" t="str">
            <v/>
          </cell>
          <cell r="AJ13" t="str">
            <v/>
          </cell>
          <cell r="AK13" t="str">
            <v/>
          </cell>
        </row>
        <row r="14">
          <cell r="A14">
            <v>492876</v>
          </cell>
          <cell r="B14" t="str">
            <v>DR PEPPER CHERRY 12X355ML 1 X 12 EA</v>
          </cell>
          <cell r="C14" t="str">
            <v>010283120241</v>
          </cell>
          <cell r="D14" t="str">
            <v>C L M S</v>
          </cell>
          <cell r="E14" t="str">
            <v>DA</v>
          </cell>
          <cell r="F14" t="str">
            <v>F</v>
          </cell>
          <cell r="G14" t="str">
            <v>F</v>
          </cell>
          <cell r="H14">
            <v>3</v>
          </cell>
          <cell r="J14">
            <v>6.64</v>
          </cell>
          <cell r="K14">
            <v>1.4</v>
          </cell>
          <cell r="L14">
            <v>0</v>
          </cell>
          <cell r="M14">
            <v>0</v>
          </cell>
          <cell r="O14">
            <v>5.24</v>
          </cell>
          <cell r="P14">
            <v>5.24</v>
          </cell>
          <cell r="U14" t="str">
            <v xml:space="preserve"> </v>
          </cell>
          <cell r="V14" t="str">
            <v xml:space="preserve"> </v>
          </cell>
          <cell r="W14" t="str">
            <v/>
          </cell>
          <cell r="X14" t="str">
            <v/>
          </cell>
          <cell r="Y14" t="str">
            <v/>
          </cell>
          <cell r="Z14" t="str">
            <v/>
          </cell>
          <cell r="AC14" t="str">
            <v xml:space="preserve"> </v>
          </cell>
          <cell r="AD14" t="str">
            <v xml:space="preserve"> </v>
          </cell>
          <cell r="AE14" t="str">
            <v xml:space="preserve"> </v>
          </cell>
          <cell r="AF14" t="str">
            <v xml:space="preserve"> </v>
          </cell>
          <cell r="AH14" t="str">
            <v/>
          </cell>
          <cell r="AI14" t="str">
            <v/>
          </cell>
          <cell r="AJ14" t="str">
            <v/>
          </cell>
          <cell r="AK14" t="str">
            <v/>
          </cell>
        </row>
        <row r="15">
          <cell r="A15">
            <v>395392</v>
          </cell>
          <cell r="B15" t="str">
            <v>DR PEPPER 12/355ML 1 X 12 EA</v>
          </cell>
          <cell r="C15" t="str">
            <v>010283120241</v>
          </cell>
          <cell r="D15" t="str">
            <v>C L M S</v>
          </cell>
          <cell r="E15" t="str">
            <v>DA</v>
          </cell>
          <cell r="F15" t="str">
            <v>F</v>
          </cell>
          <cell r="G15" t="str">
            <v>F</v>
          </cell>
          <cell r="H15">
            <v>3</v>
          </cell>
          <cell r="J15">
            <v>6.64</v>
          </cell>
          <cell r="K15">
            <v>1.4</v>
          </cell>
          <cell r="L15">
            <v>0</v>
          </cell>
          <cell r="M15">
            <v>0</v>
          </cell>
          <cell r="O15">
            <v>5.24</v>
          </cell>
          <cell r="P15">
            <v>5.24</v>
          </cell>
          <cell r="U15" t="str">
            <v xml:space="preserve"> </v>
          </cell>
          <cell r="V15" t="str">
            <v xml:space="preserve"> </v>
          </cell>
          <cell r="W15" t="str">
            <v/>
          </cell>
          <cell r="X15" t="str">
            <v/>
          </cell>
          <cell r="Y15" t="str">
            <v/>
          </cell>
          <cell r="Z15" t="str">
            <v/>
          </cell>
          <cell r="AC15" t="str">
            <v xml:space="preserve"> </v>
          </cell>
          <cell r="AD15" t="str">
            <v xml:space="preserve"> </v>
          </cell>
          <cell r="AE15" t="str">
            <v xml:space="preserve"> </v>
          </cell>
          <cell r="AF15" t="str">
            <v xml:space="preserve"> </v>
          </cell>
          <cell r="AH15" t="str">
            <v/>
          </cell>
          <cell r="AI15" t="str">
            <v/>
          </cell>
          <cell r="AJ15" t="str">
            <v/>
          </cell>
          <cell r="AK15" t="str">
            <v/>
          </cell>
        </row>
        <row r="16">
          <cell r="A16">
            <v>395558</v>
          </cell>
          <cell r="B16" t="str">
            <v>DR PEPPER DIET 12/355ML 1 X 12 EA</v>
          </cell>
          <cell r="C16" t="str">
            <v>010283120241</v>
          </cell>
          <cell r="D16" t="str">
            <v>C L M S</v>
          </cell>
          <cell r="E16" t="str">
            <v>DA</v>
          </cell>
          <cell r="F16" t="str">
            <v>F</v>
          </cell>
          <cell r="G16" t="str">
            <v>F</v>
          </cell>
          <cell r="H16">
            <v>3</v>
          </cell>
          <cell r="J16">
            <v>6.64</v>
          </cell>
          <cell r="K16">
            <v>1.4</v>
          </cell>
          <cell r="L16">
            <v>0</v>
          </cell>
          <cell r="M16">
            <v>0</v>
          </cell>
          <cell r="O16">
            <v>5.24</v>
          </cell>
          <cell r="P16">
            <v>5.24</v>
          </cell>
          <cell r="U16" t="str">
            <v xml:space="preserve"> </v>
          </cell>
          <cell r="V16" t="str">
            <v xml:space="preserve"> </v>
          </cell>
          <cell r="W16" t="str">
            <v/>
          </cell>
          <cell r="X16" t="str">
            <v/>
          </cell>
          <cell r="Y16" t="str">
            <v/>
          </cell>
          <cell r="Z16" t="str">
            <v/>
          </cell>
          <cell r="AC16" t="str">
            <v xml:space="preserve"> </v>
          </cell>
          <cell r="AD16" t="str">
            <v xml:space="preserve"> </v>
          </cell>
          <cell r="AE16" t="str">
            <v xml:space="preserve"> </v>
          </cell>
          <cell r="AF16" t="str">
            <v xml:space="preserve"> </v>
          </cell>
          <cell r="AH16" t="str">
            <v/>
          </cell>
          <cell r="AI16" t="str">
            <v/>
          </cell>
          <cell r="AJ16" t="str">
            <v/>
          </cell>
          <cell r="AK16" t="str">
            <v/>
          </cell>
        </row>
        <row r="17">
          <cell r="A17">
            <v>394973</v>
          </cell>
          <cell r="B17" t="str">
            <v>ORANGE CRUSH 12/355ML 1 X 12 EA</v>
          </cell>
          <cell r="C17" t="str">
            <v>010283120241</v>
          </cell>
          <cell r="D17" t="str">
            <v>C L M S</v>
          </cell>
          <cell r="E17" t="str">
            <v>DA</v>
          </cell>
          <cell r="F17" t="str">
            <v>F</v>
          </cell>
          <cell r="G17" t="str">
            <v>F</v>
          </cell>
          <cell r="H17">
            <v>3</v>
          </cell>
          <cell r="J17">
            <v>6.64</v>
          </cell>
          <cell r="K17">
            <v>1.4</v>
          </cell>
          <cell r="L17">
            <v>0</v>
          </cell>
          <cell r="M17">
            <v>0</v>
          </cell>
          <cell r="O17">
            <v>5.24</v>
          </cell>
          <cell r="P17">
            <v>5.24</v>
          </cell>
          <cell r="U17" t="str">
            <v xml:space="preserve"> </v>
          </cell>
          <cell r="V17" t="str">
            <v xml:space="preserve"> </v>
          </cell>
          <cell r="W17" t="str">
            <v/>
          </cell>
          <cell r="X17" t="str">
            <v/>
          </cell>
          <cell r="Y17" t="str">
            <v/>
          </cell>
          <cell r="Z17" t="str">
            <v/>
          </cell>
          <cell r="AC17" t="str">
            <v xml:space="preserve"> </v>
          </cell>
          <cell r="AD17" t="str">
            <v xml:space="preserve"> </v>
          </cell>
          <cell r="AE17" t="str">
            <v xml:space="preserve"> </v>
          </cell>
          <cell r="AF17" t="str">
            <v xml:space="preserve"> </v>
          </cell>
          <cell r="AH17" t="str">
            <v/>
          </cell>
          <cell r="AI17" t="str">
            <v/>
          </cell>
          <cell r="AJ17" t="str">
            <v/>
          </cell>
          <cell r="AK17" t="str">
            <v/>
          </cell>
        </row>
        <row r="18">
          <cell r="A18">
            <v>395145</v>
          </cell>
          <cell r="B18" t="str">
            <v>CRUSH GRAPE 12/355ML 1 X 12 EA</v>
          </cell>
          <cell r="C18" t="str">
            <v>010283120241</v>
          </cell>
          <cell r="D18" t="str">
            <v>C L M S</v>
          </cell>
          <cell r="E18" t="str">
            <v>DA</v>
          </cell>
          <cell r="F18" t="str">
            <v>F</v>
          </cell>
          <cell r="G18" t="str">
            <v>F</v>
          </cell>
          <cell r="H18">
            <v>3</v>
          </cell>
          <cell r="J18">
            <v>6.64</v>
          </cell>
          <cell r="K18">
            <v>1.4</v>
          </cell>
          <cell r="L18">
            <v>0</v>
          </cell>
          <cell r="M18">
            <v>0</v>
          </cell>
          <cell r="O18">
            <v>5.24</v>
          </cell>
          <cell r="P18">
            <v>5.24</v>
          </cell>
          <cell r="U18" t="str">
            <v xml:space="preserve"> </v>
          </cell>
          <cell r="V18" t="str">
            <v xml:space="preserve"> </v>
          </cell>
          <cell r="W18" t="str">
            <v/>
          </cell>
          <cell r="X18" t="str">
            <v/>
          </cell>
          <cell r="Y18" t="str">
            <v/>
          </cell>
          <cell r="Z18" t="str">
            <v/>
          </cell>
          <cell r="AC18" t="str">
            <v xml:space="preserve"> </v>
          </cell>
          <cell r="AD18" t="str">
            <v xml:space="preserve"> </v>
          </cell>
          <cell r="AE18" t="str">
            <v xml:space="preserve"> </v>
          </cell>
          <cell r="AF18" t="str">
            <v xml:space="preserve"> </v>
          </cell>
          <cell r="AH18" t="str">
            <v/>
          </cell>
          <cell r="AI18" t="str">
            <v/>
          </cell>
          <cell r="AJ18" t="str">
            <v/>
          </cell>
          <cell r="AK18" t="str">
            <v/>
          </cell>
        </row>
        <row r="19">
          <cell r="A19">
            <v>395194</v>
          </cell>
          <cell r="B19" t="str">
            <v>CRUSH CREAM SODA 12/355ML 1 X 12 EA</v>
          </cell>
          <cell r="C19" t="str">
            <v>010283120241</v>
          </cell>
          <cell r="D19" t="str">
            <v>C L M S</v>
          </cell>
          <cell r="E19" t="str">
            <v>DA</v>
          </cell>
          <cell r="F19" t="str">
            <v>F</v>
          </cell>
          <cell r="G19" t="str">
            <v>F</v>
          </cell>
          <cell r="H19">
            <v>3</v>
          </cell>
          <cell r="J19">
            <v>6.64</v>
          </cell>
          <cell r="K19">
            <v>1.4</v>
          </cell>
          <cell r="L19">
            <v>0</v>
          </cell>
          <cell r="M19">
            <v>0</v>
          </cell>
          <cell r="O19">
            <v>5.24</v>
          </cell>
          <cell r="P19">
            <v>5.24</v>
          </cell>
          <cell r="U19" t="str">
            <v xml:space="preserve"> </v>
          </cell>
          <cell r="V19" t="str">
            <v xml:space="preserve"> </v>
          </cell>
          <cell r="W19" t="str">
            <v/>
          </cell>
          <cell r="X19" t="str">
            <v/>
          </cell>
          <cell r="Y19" t="str">
            <v/>
          </cell>
          <cell r="Z19" t="str">
            <v/>
          </cell>
          <cell r="AC19" t="str">
            <v xml:space="preserve"> </v>
          </cell>
          <cell r="AD19" t="str">
            <v xml:space="preserve"> </v>
          </cell>
          <cell r="AE19" t="str">
            <v xml:space="preserve"> </v>
          </cell>
          <cell r="AF19" t="str">
            <v xml:space="preserve"> </v>
          </cell>
          <cell r="AH19" t="str">
            <v/>
          </cell>
          <cell r="AI19" t="str">
            <v/>
          </cell>
          <cell r="AJ19" t="str">
            <v/>
          </cell>
          <cell r="AK19" t="str">
            <v/>
          </cell>
        </row>
        <row r="20">
          <cell r="A20">
            <v>177857</v>
          </cell>
          <cell r="B20" t="str">
            <v>DIET ORNGE CRUSH 12X355ML 1 X 12 EA</v>
          </cell>
          <cell r="C20" t="str">
            <v>010283120241</v>
          </cell>
          <cell r="D20" t="str">
            <v>C L M S</v>
          </cell>
          <cell r="E20" t="str">
            <v>DA</v>
          </cell>
          <cell r="F20" t="str">
            <v>F</v>
          </cell>
          <cell r="G20" t="str">
            <v>F</v>
          </cell>
          <cell r="H20">
            <v>3</v>
          </cell>
          <cell r="J20">
            <v>6.64</v>
          </cell>
          <cell r="K20">
            <v>1.4</v>
          </cell>
          <cell r="L20">
            <v>0</v>
          </cell>
          <cell r="M20">
            <v>0</v>
          </cell>
          <cell r="O20">
            <v>5.24</v>
          </cell>
          <cell r="P20">
            <v>5.24</v>
          </cell>
          <cell r="U20" t="str">
            <v xml:space="preserve"> </v>
          </cell>
          <cell r="V20" t="str">
            <v xml:space="preserve"> </v>
          </cell>
          <cell r="W20" t="str">
            <v/>
          </cell>
          <cell r="X20" t="str">
            <v/>
          </cell>
          <cell r="Y20" t="str">
            <v/>
          </cell>
          <cell r="Z20" t="str">
            <v/>
          </cell>
          <cell r="AC20" t="str">
            <v xml:space="preserve"> </v>
          </cell>
          <cell r="AD20" t="str">
            <v xml:space="preserve"> </v>
          </cell>
          <cell r="AE20" t="str">
            <v xml:space="preserve"> </v>
          </cell>
          <cell r="AF20" t="str">
            <v xml:space="preserve"> </v>
          </cell>
          <cell r="AH20" t="str">
            <v/>
          </cell>
          <cell r="AI20" t="str">
            <v/>
          </cell>
          <cell r="AJ20" t="str">
            <v/>
          </cell>
          <cell r="AK20" t="str">
            <v/>
          </cell>
        </row>
        <row r="21">
          <cell r="A21">
            <v>287409</v>
          </cell>
          <cell r="B21" t="str">
            <v>CRUSH CHERRY 12X355ML 1 X 12 EA</v>
          </cell>
          <cell r="C21" t="str">
            <v>010283120241</v>
          </cell>
          <cell r="D21" t="str">
            <v>C L M S</v>
          </cell>
          <cell r="E21" t="str">
            <v>DA</v>
          </cell>
          <cell r="F21" t="str">
            <v>F</v>
          </cell>
          <cell r="G21" t="str">
            <v>F</v>
          </cell>
          <cell r="H21">
            <v>3</v>
          </cell>
          <cell r="J21">
            <v>6.64</v>
          </cell>
          <cell r="K21">
            <v>1.4</v>
          </cell>
          <cell r="L21">
            <v>0</v>
          </cell>
          <cell r="M21">
            <v>0</v>
          </cell>
          <cell r="O21">
            <v>5.24</v>
          </cell>
          <cell r="P21">
            <v>5.24</v>
          </cell>
          <cell r="U21" t="str">
            <v xml:space="preserve"> </v>
          </cell>
          <cell r="V21" t="str">
            <v xml:space="preserve"> </v>
          </cell>
          <cell r="W21" t="str">
            <v/>
          </cell>
          <cell r="X21" t="str">
            <v/>
          </cell>
          <cell r="Y21" t="str">
            <v/>
          </cell>
          <cell r="Z21" t="str">
            <v/>
          </cell>
          <cell r="AC21" t="str">
            <v xml:space="preserve"> </v>
          </cell>
          <cell r="AD21" t="str">
            <v xml:space="preserve"> </v>
          </cell>
          <cell r="AE21" t="str">
            <v xml:space="preserve"> </v>
          </cell>
          <cell r="AF21" t="str">
            <v xml:space="preserve"> </v>
          </cell>
          <cell r="AH21" t="str">
            <v/>
          </cell>
          <cell r="AI21" t="str">
            <v/>
          </cell>
          <cell r="AJ21" t="str">
            <v/>
          </cell>
          <cell r="AK21" t="str">
            <v/>
          </cell>
        </row>
        <row r="22">
          <cell r="A22">
            <v>394692</v>
          </cell>
          <cell r="B22" t="str">
            <v>7  UP 12/355ML 1 X 12 EA</v>
          </cell>
          <cell r="C22" t="str">
            <v>010283120241</v>
          </cell>
          <cell r="D22" t="str">
            <v>C L M S</v>
          </cell>
          <cell r="E22" t="str">
            <v>DA</v>
          </cell>
          <cell r="F22" t="str">
            <v>F</v>
          </cell>
          <cell r="G22" t="str">
            <v>F</v>
          </cell>
          <cell r="H22">
            <v>3</v>
          </cell>
          <cell r="J22">
            <v>6.64</v>
          </cell>
          <cell r="K22">
            <v>1.4</v>
          </cell>
          <cell r="L22">
            <v>0</v>
          </cell>
          <cell r="M22">
            <v>0</v>
          </cell>
          <cell r="O22">
            <v>5.24</v>
          </cell>
          <cell r="P22">
            <v>5.24</v>
          </cell>
          <cell r="U22" t="str">
            <v xml:space="preserve"> </v>
          </cell>
          <cell r="V22" t="str">
            <v xml:space="preserve"> </v>
          </cell>
          <cell r="W22" t="str">
            <v/>
          </cell>
          <cell r="X22" t="str">
            <v/>
          </cell>
          <cell r="Y22" t="str">
            <v/>
          </cell>
          <cell r="Z22" t="str">
            <v/>
          </cell>
          <cell r="AC22" t="str">
            <v xml:space="preserve"> </v>
          </cell>
          <cell r="AD22" t="str">
            <v xml:space="preserve"> </v>
          </cell>
          <cell r="AE22" t="str">
            <v xml:space="preserve"> </v>
          </cell>
          <cell r="AF22" t="str">
            <v xml:space="preserve"> </v>
          </cell>
          <cell r="AH22" t="str">
            <v/>
          </cell>
          <cell r="AI22" t="str">
            <v/>
          </cell>
          <cell r="AJ22" t="str">
            <v/>
          </cell>
          <cell r="AK22" t="str">
            <v/>
          </cell>
        </row>
        <row r="23">
          <cell r="A23">
            <v>394932</v>
          </cell>
          <cell r="B23" t="str">
            <v>7 UP LIGHT 12/355ML 1 X 12 EA</v>
          </cell>
          <cell r="C23" t="str">
            <v>010283120241</v>
          </cell>
          <cell r="D23" t="str">
            <v>C L M S</v>
          </cell>
          <cell r="E23" t="str">
            <v>DA</v>
          </cell>
          <cell r="F23" t="str">
            <v>F</v>
          </cell>
          <cell r="G23" t="str">
            <v>F</v>
          </cell>
          <cell r="H23">
            <v>3</v>
          </cell>
          <cell r="J23">
            <v>6.64</v>
          </cell>
          <cell r="K23">
            <v>1.4</v>
          </cell>
          <cell r="L23">
            <v>0</v>
          </cell>
          <cell r="M23">
            <v>0</v>
          </cell>
          <cell r="O23">
            <v>5.24</v>
          </cell>
          <cell r="P23">
            <v>5.24</v>
          </cell>
          <cell r="U23" t="str">
            <v xml:space="preserve"> </v>
          </cell>
          <cell r="V23" t="str">
            <v xml:space="preserve"> </v>
          </cell>
          <cell r="W23" t="str">
            <v/>
          </cell>
          <cell r="X23" t="str">
            <v/>
          </cell>
          <cell r="Y23" t="str">
            <v/>
          </cell>
          <cell r="Z23" t="str">
            <v/>
          </cell>
          <cell r="AC23" t="str">
            <v xml:space="preserve"> </v>
          </cell>
          <cell r="AD23" t="str">
            <v xml:space="preserve"> </v>
          </cell>
          <cell r="AE23" t="str">
            <v xml:space="preserve"> </v>
          </cell>
          <cell r="AF23" t="str">
            <v xml:space="preserve"> </v>
          </cell>
          <cell r="AH23" t="str">
            <v/>
          </cell>
          <cell r="AI23" t="str">
            <v/>
          </cell>
          <cell r="AJ23" t="str">
            <v/>
          </cell>
          <cell r="AK23" t="str">
            <v/>
          </cell>
        </row>
        <row r="24">
          <cell r="A24">
            <v>394577</v>
          </cell>
          <cell r="B24" t="str">
            <v>PEPSI 12/355ML 1 X 12 EA</v>
          </cell>
          <cell r="C24" t="str">
            <v>010283120241</v>
          </cell>
          <cell r="D24" t="str">
            <v>C L M S</v>
          </cell>
          <cell r="E24" t="str">
            <v>DA</v>
          </cell>
          <cell r="F24" t="str">
            <v>F</v>
          </cell>
          <cell r="G24" t="str">
            <v>F</v>
          </cell>
          <cell r="H24">
            <v>3</v>
          </cell>
          <cell r="J24">
            <v>6.64</v>
          </cell>
          <cell r="K24">
            <v>1.4</v>
          </cell>
          <cell r="L24">
            <v>0</v>
          </cell>
          <cell r="M24">
            <v>0</v>
          </cell>
          <cell r="O24">
            <v>5.24</v>
          </cell>
          <cell r="P24">
            <v>5.24</v>
          </cell>
          <cell r="U24" t="str">
            <v xml:space="preserve"> </v>
          </cell>
          <cell r="V24" t="str">
            <v xml:space="preserve"> </v>
          </cell>
          <cell r="W24" t="str">
            <v/>
          </cell>
          <cell r="X24" t="str">
            <v/>
          </cell>
          <cell r="Y24" t="str">
            <v/>
          </cell>
          <cell r="Z24" t="str">
            <v/>
          </cell>
          <cell r="AC24" t="str">
            <v xml:space="preserve"> </v>
          </cell>
          <cell r="AD24" t="str">
            <v xml:space="preserve"> </v>
          </cell>
          <cell r="AE24" t="str">
            <v xml:space="preserve"> </v>
          </cell>
          <cell r="AF24" t="str">
            <v xml:space="preserve"> </v>
          </cell>
          <cell r="AH24" t="str">
            <v/>
          </cell>
          <cell r="AI24" t="str">
            <v/>
          </cell>
          <cell r="AJ24" t="str">
            <v/>
          </cell>
          <cell r="AK24" t="str">
            <v/>
          </cell>
        </row>
        <row r="25">
          <cell r="A25">
            <v>894378</v>
          </cell>
          <cell r="B25" t="str">
            <v>PEPSI CUSTOM 12/355ML PK 1 X 12 EA</v>
          </cell>
          <cell r="C25" t="str">
            <v>010283120241</v>
          </cell>
          <cell r="D25" t="str">
            <v>C L M S</v>
          </cell>
          <cell r="E25" t="str">
            <v>DA</v>
          </cell>
          <cell r="F25" t="str">
            <v>F</v>
          </cell>
          <cell r="G25" t="str">
            <v>F</v>
          </cell>
          <cell r="H25">
            <v>3</v>
          </cell>
          <cell r="J25">
            <v>6.64</v>
          </cell>
          <cell r="K25">
            <v>1.4</v>
          </cell>
          <cell r="L25">
            <v>0</v>
          </cell>
          <cell r="M25">
            <v>0</v>
          </cell>
          <cell r="O25">
            <v>5.24</v>
          </cell>
          <cell r="P25">
            <v>5.24</v>
          </cell>
          <cell r="U25" t="str">
            <v xml:space="preserve"> </v>
          </cell>
          <cell r="V25" t="str">
            <v xml:space="preserve"> </v>
          </cell>
          <cell r="W25" t="str">
            <v/>
          </cell>
          <cell r="X25" t="str">
            <v/>
          </cell>
          <cell r="Y25" t="str">
            <v/>
          </cell>
          <cell r="Z25" t="str">
            <v/>
          </cell>
          <cell r="AC25" t="str">
            <v xml:space="preserve"> </v>
          </cell>
          <cell r="AD25" t="str">
            <v xml:space="preserve"> </v>
          </cell>
          <cell r="AE25" t="str">
            <v xml:space="preserve"> </v>
          </cell>
          <cell r="AF25" t="str">
            <v xml:space="preserve"> </v>
          </cell>
          <cell r="AH25" t="str">
            <v/>
          </cell>
          <cell r="AI25" t="str">
            <v/>
          </cell>
          <cell r="AJ25" t="str">
            <v/>
          </cell>
          <cell r="AK25" t="str">
            <v/>
          </cell>
        </row>
        <row r="26">
          <cell r="A26">
            <v>359612</v>
          </cell>
          <cell r="B26" t="str">
            <v>PEPSI THROWBACK 12X355ML 1 X 12 EA</v>
          </cell>
          <cell r="C26" t="str">
            <v>010283120241</v>
          </cell>
          <cell r="D26" t="str">
            <v>C L M S</v>
          </cell>
          <cell r="E26" t="str">
            <v>DA</v>
          </cell>
          <cell r="F26" t="str">
            <v>F</v>
          </cell>
          <cell r="G26" t="str">
            <v>F</v>
          </cell>
          <cell r="H26">
            <v>3</v>
          </cell>
          <cell r="J26">
            <v>6.64</v>
          </cell>
          <cell r="K26">
            <v>1.4</v>
          </cell>
          <cell r="L26">
            <v>0</v>
          </cell>
          <cell r="M26">
            <v>0</v>
          </cell>
          <cell r="O26">
            <v>5.24</v>
          </cell>
          <cell r="P26">
            <v>5.24</v>
          </cell>
          <cell r="U26" t="str">
            <v xml:space="preserve"> </v>
          </cell>
          <cell r="V26" t="str">
            <v xml:space="preserve"> </v>
          </cell>
          <cell r="W26" t="str">
            <v/>
          </cell>
          <cell r="X26" t="str">
            <v/>
          </cell>
          <cell r="Y26" t="str">
            <v/>
          </cell>
          <cell r="Z26" t="str">
            <v/>
          </cell>
          <cell r="AC26" t="str">
            <v xml:space="preserve"> </v>
          </cell>
          <cell r="AD26" t="str">
            <v xml:space="preserve"> </v>
          </cell>
          <cell r="AE26" t="str">
            <v xml:space="preserve"> </v>
          </cell>
          <cell r="AF26" t="str">
            <v xml:space="preserve"> </v>
          </cell>
          <cell r="AH26" t="str">
            <v/>
          </cell>
          <cell r="AI26" t="str">
            <v/>
          </cell>
          <cell r="AJ26" t="str">
            <v/>
          </cell>
          <cell r="AK26" t="str">
            <v/>
          </cell>
        </row>
        <row r="27">
          <cell r="A27">
            <v>945022</v>
          </cell>
          <cell r="B27" t="str">
            <v>PEPSI ZERO SUGAR 12X355ML 1 X 12 EA</v>
          </cell>
          <cell r="C27" t="str">
            <v>010283120241</v>
          </cell>
          <cell r="D27" t="str">
            <v>C L M S</v>
          </cell>
          <cell r="E27" t="str">
            <v>DA</v>
          </cell>
          <cell r="F27" t="str">
            <v>F</v>
          </cell>
          <cell r="G27" t="str">
            <v>F</v>
          </cell>
          <cell r="H27">
            <v>3</v>
          </cell>
          <cell r="J27">
            <v>6.64</v>
          </cell>
          <cell r="K27">
            <v>1.4</v>
          </cell>
          <cell r="L27">
            <v>0</v>
          </cell>
          <cell r="M27">
            <v>0</v>
          </cell>
          <cell r="O27">
            <v>5.24</v>
          </cell>
          <cell r="P27">
            <v>5.24</v>
          </cell>
          <cell r="U27" t="str">
            <v xml:space="preserve"> </v>
          </cell>
          <cell r="V27" t="str">
            <v xml:space="preserve"> </v>
          </cell>
          <cell r="W27" t="str">
            <v/>
          </cell>
          <cell r="X27" t="str">
            <v/>
          </cell>
          <cell r="Y27" t="str">
            <v/>
          </cell>
          <cell r="Z27" t="str">
            <v/>
          </cell>
          <cell r="AC27" t="str">
            <v xml:space="preserve"> </v>
          </cell>
          <cell r="AD27" t="str">
            <v xml:space="preserve"> </v>
          </cell>
          <cell r="AE27" t="str">
            <v xml:space="preserve"> </v>
          </cell>
          <cell r="AF27" t="str">
            <v xml:space="preserve"> </v>
          </cell>
          <cell r="AH27" t="str">
            <v/>
          </cell>
          <cell r="AI27" t="str">
            <v/>
          </cell>
          <cell r="AJ27" t="str">
            <v/>
          </cell>
          <cell r="AK27" t="str">
            <v/>
          </cell>
        </row>
        <row r="28">
          <cell r="A28">
            <v>394619</v>
          </cell>
          <cell r="B28" t="str">
            <v>PEPSI DIET 12/355ML 1 X 12 EA</v>
          </cell>
          <cell r="C28" t="str">
            <v>010283120241</v>
          </cell>
          <cell r="D28" t="str">
            <v>C L M S</v>
          </cell>
          <cell r="E28" t="str">
            <v>DA</v>
          </cell>
          <cell r="F28" t="str">
            <v>F</v>
          </cell>
          <cell r="G28" t="str">
            <v>F</v>
          </cell>
          <cell r="H28">
            <v>3</v>
          </cell>
          <cell r="J28">
            <v>6.64</v>
          </cell>
          <cell r="K28">
            <v>1.4</v>
          </cell>
          <cell r="L28">
            <v>0</v>
          </cell>
          <cell r="M28">
            <v>0</v>
          </cell>
          <cell r="O28">
            <v>5.24</v>
          </cell>
          <cell r="P28">
            <v>5.24</v>
          </cell>
          <cell r="U28" t="str">
            <v xml:space="preserve"> </v>
          </cell>
          <cell r="V28" t="str">
            <v xml:space="preserve"> </v>
          </cell>
          <cell r="W28" t="str">
            <v/>
          </cell>
          <cell r="X28" t="str">
            <v/>
          </cell>
          <cell r="Y28" t="str">
            <v/>
          </cell>
          <cell r="Z28" t="str">
            <v/>
          </cell>
          <cell r="AC28" t="str">
            <v xml:space="preserve"> </v>
          </cell>
          <cell r="AD28" t="str">
            <v xml:space="preserve"> </v>
          </cell>
          <cell r="AE28" t="str">
            <v xml:space="preserve"> </v>
          </cell>
          <cell r="AF28" t="str">
            <v xml:space="preserve"> </v>
          </cell>
          <cell r="AH28" t="str">
            <v/>
          </cell>
          <cell r="AI28" t="str">
            <v/>
          </cell>
          <cell r="AJ28" t="str">
            <v/>
          </cell>
          <cell r="AK28" t="str">
            <v/>
          </cell>
        </row>
        <row r="29">
          <cell r="A29">
            <v>395640</v>
          </cell>
          <cell r="B29" t="str">
            <v>LIPTON BRISK TEA 12/355ML 1 X 12 EA</v>
          </cell>
          <cell r="C29" t="str">
            <v>010283120241</v>
          </cell>
          <cell r="D29" t="str">
            <v>C L M S</v>
          </cell>
          <cell r="E29" t="str">
            <v>DA</v>
          </cell>
          <cell r="F29" t="str">
            <v>F</v>
          </cell>
          <cell r="G29" t="str">
            <v>F</v>
          </cell>
          <cell r="H29">
            <v>3</v>
          </cell>
          <cell r="J29">
            <v>6.64</v>
          </cell>
          <cell r="K29">
            <v>1.4</v>
          </cell>
          <cell r="L29">
            <v>0</v>
          </cell>
          <cell r="M29">
            <v>0</v>
          </cell>
          <cell r="O29">
            <v>5.24</v>
          </cell>
          <cell r="P29">
            <v>5.24</v>
          </cell>
          <cell r="U29" t="str">
            <v xml:space="preserve"> </v>
          </cell>
          <cell r="V29" t="str">
            <v xml:space="preserve"> </v>
          </cell>
          <cell r="W29" t="str">
            <v/>
          </cell>
          <cell r="X29" t="str">
            <v/>
          </cell>
          <cell r="Y29" t="str">
            <v/>
          </cell>
          <cell r="Z29" t="str">
            <v/>
          </cell>
          <cell r="AC29" t="str">
            <v xml:space="preserve"> </v>
          </cell>
          <cell r="AD29" t="str">
            <v xml:space="preserve"> </v>
          </cell>
          <cell r="AE29" t="str">
            <v xml:space="preserve"> </v>
          </cell>
          <cell r="AF29" t="str">
            <v xml:space="preserve"> </v>
          </cell>
          <cell r="AH29" t="str">
            <v/>
          </cell>
          <cell r="AI29" t="str">
            <v/>
          </cell>
          <cell r="AJ29" t="str">
            <v/>
          </cell>
          <cell r="AK29" t="str">
            <v/>
          </cell>
        </row>
        <row r="30">
          <cell r="A30">
            <v>492801</v>
          </cell>
          <cell r="B30" t="str">
            <v>MOUNTAIN DEW 12X355ML 1 X 12 EA</v>
          </cell>
          <cell r="C30" t="str">
            <v>010283120241</v>
          </cell>
          <cell r="D30" t="str">
            <v>C L M S</v>
          </cell>
          <cell r="E30" t="str">
            <v>DA</v>
          </cell>
          <cell r="F30" t="str">
            <v>F</v>
          </cell>
          <cell r="G30" t="str">
            <v>F</v>
          </cell>
          <cell r="H30">
            <v>3</v>
          </cell>
          <cell r="J30">
            <v>6.64</v>
          </cell>
          <cell r="K30">
            <v>1.4</v>
          </cell>
          <cell r="L30">
            <v>0</v>
          </cell>
          <cell r="M30">
            <v>0</v>
          </cell>
          <cell r="O30">
            <v>5.24</v>
          </cell>
          <cell r="P30">
            <v>5.24</v>
          </cell>
          <cell r="U30" t="str">
            <v xml:space="preserve"> </v>
          </cell>
          <cell r="V30" t="str">
            <v xml:space="preserve"> </v>
          </cell>
          <cell r="W30" t="str">
            <v/>
          </cell>
          <cell r="X30" t="str">
            <v/>
          </cell>
          <cell r="Y30" t="str">
            <v/>
          </cell>
          <cell r="Z30" t="str">
            <v/>
          </cell>
          <cell r="AC30" t="str">
            <v xml:space="preserve"> </v>
          </cell>
          <cell r="AD30" t="str">
            <v xml:space="preserve"> </v>
          </cell>
          <cell r="AE30" t="str">
            <v xml:space="preserve"> </v>
          </cell>
          <cell r="AF30" t="str">
            <v xml:space="preserve"> </v>
          </cell>
          <cell r="AH30" t="str">
            <v/>
          </cell>
          <cell r="AI30" t="str">
            <v/>
          </cell>
          <cell r="AJ30" t="str">
            <v/>
          </cell>
          <cell r="AK30" t="str">
            <v/>
          </cell>
        </row>
        <row r="31">
          <cell r="A31">
            <v>395004</v>
          </cell>
          <cell r="B31" t="str">
            <v>MUG ROOT BEER 12/355ML 1 X 12 EA</v>
          </cell>
          <cell r="C31" t="str">
            <v>010283120241</v>
          </cell>
          <cell r="D31" t="str">
            <v>C L M S</v>
          </cell>
          <cell r="E31" t="str">
            <v>DA</v>
          </cell>
          <cell r="F31" t="str">
            <v>F</v>
          </cell>
          <cell r="G31" t="str">
            <v>F</v>
          </cell>
          <cell r="H31">
            <v>3</v>
          </cell>
          <cell r="J31">
            <v>6.64</v>
          </cell>
          <cell r="K31">
            <v>1.4</v>
          </cell>
          <cell r="L31">
            <v>0</v>
          </cell>
          <cell r="M31">
            <v>0</v>
          </cell>
          <cell r="O31">
            <v>5.24</v>
          </cell>
          <cell r="P31">
            <v>5.24</v>
          </cell>
          <cell r="U31" t="str">
            <v xml:space="preserve"> </v>
          </cell>
          <cell r="V31" t="str">
            <v xml:space="preserve"> </v>
          </cell>
          <cell r="W31" t="str">
            <v/>
          </cell>
          <cell r="X31" t="str">
            <v/>
          </cell>
          <cell r="Y31" t="str">
            <v/>
          </cell>
          <cell r="Z31" t="str">
            <v/>
          </cell>
          <cell r="AC31" t="str">
            <v xml:space="preserve"> </v>
          </cell>
          <cell r="AD31" t="str">
            <v xml:space="preserve"> </v>
          </cell>
          <cell r="AE31" t="str">
            <v xml:space="preserve"> </v>
          </cell>
          <cell r="AF31" t="str">
            <v xml:space="preserve"> </v>
          </cell>
          <cell r="AH31" t="str">
            <v/>
          </cell>
          <cell r="AI31" t="str">
            <v/>
          </cell>
          <cell r="AJ31" t="str">
            <v/>
          </cell>
          <cell r="AK31" t="str">
            <v/>
          </cell>
        </row>
        <row r="32">
          <cell r="A32">
            <v>492785</v>
          </cell>
          <cell r="B32" t="str">
            <v>MOUNTAIN DEW DT 12X355ML 1 X 12 EA</v>
          </cell>
          <cell r="C32" t="str">
            <v>010283120241</v>
          </cell>
          <cell r="D32" t="str">
            <v>C L M S</v>
          </cell>
          <cell r="E32" t="str">
            <v>DA</v>
          </cell>
          <cell r="F32" t="str">
            <v>F</v>
          </cell>
          <cell r="G32" t="str">
            <v>F</v>
          </cell>
          <cell r="H32">
            <v>3</v>
          </cell>
          <cell r="J32">
            <v>6.64</v>
          </cell>
          <cell r="K32">
            <v>1.4</v>
          </cell>
          <cell r="L32">
            <v>0</v>
          </cell>
          <cell r="M32">
            <v>0</v>
          </cell>
          <cell r="O32">
            <v>5.24</v>
          </cell>
          <cell r="P32">
            <v>5.24</v>
          </cell>
          <cell r="U32" t="str">
            <v xml:space="preserve"> </v>
          </cell>
          <cell r="V32" t="str">
            <v xml:space="preserve"> </v>
          </cell>
          <cell r="W32" t="str">
            <v/>
          </cell>
          <cell r="X32" t="str">
            <v/>
          </cell>
          <cell r="Y32" t="str">
            <v/>
          </cell>
          <cell r="Z32" t="str">
            <v/>
          </cell>
          <cell r="AC32" t="str">
            <v xml:space="preserve"> </v>
          </cell>
          <cell r="AD32" t="str">
            <v xml:space="preserve"> </v>
          </cell>
          <cell r="AE32" t="str">
            <v xml:space="preserve"> </v>
          </cell>
          <cell r="AF32" t="str">
            <v xml:space="preserve"> </v>
          </cell>
          <cell r="AH32" t="str">
            <v/>
          </cell>
          <cell r="AI32" t="str">
            <v/>
          </cell>
          <cell r="AJ32" t="str">
            <v/>
          </cell>
          <cell r="AK32" t="str">
            <v/>
          </cell>
        </row>
        <row r="33">
          <cell r="A33">
            <v>938951</v>
          </cell>
          <cell r="B33" t="str">
            <v>PEPSI CAFFN FREE 12X355ML 1 X 12 EA</v>
          </cell>
          <cell r="C33" t="str">
            <v>010283120241</v>
          </cell>
          <cell r="D33" t="str">
            <v>C L M S</v>
          </cell>
          <cell r="E33" t="str">
            <v>DA</v>
          </cell>
          <cell r="F33" t="str">
            <v>F</v>
          </cell>
          <cell r="G33" t="str">
            <v>F</v>
          </cell>
          <cell r="H33">
            <v>3</v>
          </cell>
          <cell r="J33">
            <v>6.64</v>
          </cell>
          <cell r="K33">
            <v>1.4</v>
          </cell>
          <cell r="L33">
            <v>0</v>
          </cell>
          <cell r="M33">
            <v>0</v>
          </cell>
          <cell r="O33">
            <v>5.24</v>
          </cell>
          <cell r="P33">
            <v>5.24</v>
          </cell>
          <cell r="U33" t="str">
            <v xml:space="preserve"> </v>
          </cell>
          <cell r="V33" t="str">
            <v xml:space="preserve"> </v>
          </cell>
          <cell r="W33" t="str">
            <v/>
          </cell>
          <cell r="X33" t="str">
            <v/>
          </cell>
          <cell r="Y33" t="str">
            <v/>
          </cell>
          <cell r="Z33" t="str">
            <v/>
          </cell>
          <cell r="AC33" t="str">
            <v xml:space="preserve"> </v>
          </cell>
          <cell r="AD33" t="str">
            <v xml:space="preserve"> </v>
          </cell>
          <cell r="AE33" t="str">
            <v xml:space="preserve"> </v>
          </cell>
          <cell r="AF33" t="str">
            <v xml:space="preserve"> </v>
          </cell>
          <cell r="AH33" t="str">
            <v/>
          </cell>
          <cell r="AI33" t="str">
            <v/>
          </cell>
          <cell r="AJ33" t="str">
            <v/>
          </cell>
          <cell r="AK33" t="str">
            <v/>
          </cell>
        </row>
        <row r="34">
          <cell r="A34">
            <v>126177</v>
          </cell>
          <cell r="B34" t="str">
            <v>BRISK LEMONADE 12X355ML 1 X 12 EA</v>
          </cell>
          <cell r="C34" t="str">
            <v>010283120241</v>
          </cell>
          <cell r="D34" t="str">
            <v>C L M S</v>
          </cell>
          <cell r="E34" t="str">
            <v>DA</v>
          </cell>
          <cell r="F34" t="str">
            <v>F</v>
          </cell>
          <cell r="G34" t="str">
            <v>F</v>
          </cell>
          <cell r="H34">
            <v>3</v>
          </cell>
          <cell r="J34">
            <v>6.64</v>
          </cell>
          <cell r="K34">
            <v>1.4</v>
          </cell>
          <cell r="L34">
            <v>0</v>
          </cell>
          <cell r="M34">
            <v>0</v>
          </cell>
          <cell r="O34">
            <v>5.24</v>
          </cell>
          <cell r="P34">
            <v>5.24</v>
          </cell>
          <cell r="U34" t="str">
            <v xml:space="preserve"> </v>
          </cell>
          <cell r="V34" t="str">
            <v xml:space="preserve"> </v>
          </cell>
          <cell r="W34" t="str">
            <v/>
          </cell>
          <cell r="X34" t="str">
            <v/>
          </cell>
          <cell r="Y34" t="str">
            <v/>
          </cell>
          <cell r="Z34" t="str">
            <v/>
          </cell>
          <cell r="AC34" t="str">
            <v xml:space="preserve"> </v>
          </cell>
          <cell r="AD34" t="str">
            <v xml:space="preserve"> </v>
          </cell>
          <cell r="AE34" t="str">
            <v xml:space="preserve"> </v>
          </cell>
          <cell r="AF34" t="str">
            <v xml:space="preserve"> </v>
          </cell>
          <cell r="AH34" t="str">
            <v/>
          </cell>
          <cell r="AI34" t="str">
            <v/>
          </cell>
          <cell r="AJ34" t="str">
            <v/>
          </cell>
          <cell r="AK34" t="str">
            <v/>
          </cell>
        </row>
        <row r="35">
          <cell r="A35">
            <v>2445138</v>
          </cell>
          <cell r="B35" t="str">
            <v>PEPSI DIET WILD CHERRY 1 X 12 EA</v>
          </cell>
          <cell r="C35" t="str">
            <v>010283120241</v>
          </cell>
          <cell r="D35" t="str">
            <v>C L M S</v>
          </cell>
          <cell r="E35" t="str">
            <v>DA</v>
          </cell>
          <cell r="F35" t="str">
            <v>F</v>
          </cell>
          <cell r="G35" t="str">
            <v>F</v>
          </cell>
          <cell r="H35">
            <v>3</v>
          </cell>
          <cell r="J35">
            <v>6.64</v>
          </cell>
          <cell r="K35">
            <v>1.4</v>
          </cell>
          <cell r="L35">
            <v>0</v>
          </cell>
          <cell r="M35">
            <v>0</v>
          </cell>
          <cell r="O35">
            <v>5.24</v>
          </cell>
          <cell r="P35">
            <v>5.24</v>
          </cell>
          <cell r="U35" t="str">
            <v xml:space="preserve"> </v>
          </cell>
          <cell r="V35" t="str">
            <v xml:space="preserve"> </v>
          </cell>
          <cell r="W35" t="str">
            <v/>
          </cell>
          <cell r="X35" t="str">
            <v/>
          </cell>
          <cell r="Y35" t="str">
            <v/>
          </cell>
          <cell r="Z35" t="str">
            <v/>
          </cell>
          <cell r="AC35" t="str">
            <v xml:space="preserve"> </v>
          </cell>
          <cell r="AD35" t="str">
            <v xml:space="preserve"> </v>
          </cell>
          <cell r="AE35" t="str">
            <v xml:space="preserve"> </v>
          </cell>
          <cell r="AF35" t="str">
            <v xml:space="preserve"> </v>
          </cell>
          <cell r="AH35" t="str">
            <v/>
          </cell>
          <cell r="AI35" t="str">
            <v/>
          </cell>
          <cell r="AJ35" t="str">
            <v/>
          </cell>
          <cell r="AK35" t="str">
            <v/>
          </cell>
        </row>
        <row r="36">
          <cell r="A36">
            <v>589127</v>
          </cell>
          <cell r="B36" t="str">
            <v>MTN DEW VRIETY PACK 12 PK 1 X 12 EA</v>
          </cell>
          <cell r="C36" t="str">
            <v>010283120241</v>
          </cell>
          <cell r="D36" t="str">
            <v>C L M S</v>
          </cell>
          <cell r="E36" t="str">
            <v>DA</v>
          </cell>
          <cell r="F36" t="str">
            <v>F</v>
          </cell>
          <cell r="G36" t="str">
            <v>F</v>
          </cell>
          <cell r="H36">
            <v>3</v>
          </cell>
          <cell r="J36">
            <v>6.64</v>
          </cell>
          <cell r="K36">
            <v>1.4</v>
          </cell>
          <cell r="L36">
            <v>0</v>
          </cell>
          <cell r="M36">
            <v>0</v>
          </cell>
          <cell r="O36">
            <v>5.24</v>
          </cell>
          <cell r="P36">
            <v>5.24</v>
          </cell>
          <cell r="U36" t="str">
            <v xml:space="preserve"> </v>
          </cell>
          <cell r="V36" t="str">
            <v xml:space="preserve"> </v>
          </cell>
          <cell r="W36" t="str">
            <v/>
          </cell>
          <cell r="X36" t="str">
            <v/>
          </cell>
          <cell r="Y36" t="str">
            <v/>
          </cell>
          <cell r="Z36" t="str">
            <v/>
          </cell>
          <cell r="AC36" t="str">
            <v xml:space="preserve"> </v>
          </cell>
          <cell r="AD36" t="str">
            <v xml:space="preserve"> </v>
          </cell>
          <cell r="AE36" t="str">
            <v xml:space="preserve"> </v>
          </cell>
          <cell r="AF36" t="str">
            <v xml:space="preserve"> </v>
          </cell>
          <cell r="AH36" t="str">
            <v/>
          </cell>
          <cell r="AI36" t="str">
            <v/>
          </cell>
          <cell r="AJ36" t="str">
            <v/>
          </cell>
          <cell r="AK36" t="str">
            <v/>
          </cell>
        </row>
        <row r="37">
          <cell r="A37">
            <v>666917</v>
          </cell>
          <cell r="B37" t="str">
            <v>MOUNTAIN DEW VOLTAGE 1 X 12 EA</v>
          </cell>
          <cell r="C37" t="str">
            <v>010283120241</v>
          </cell>
          <cell r="D37" t="str">
            <v>C L M S</v>
          </cell>
          <cell r="E37" t="str">
            <v>DA</v>
          </cell>
          <cell r="F37" t="str">
            <v>F</v>
          </cell>
          <cell r="G37" t="str">
            <v>F</v>
          </cell>
          <cell r="H37">
            <v>3</v>
          </cell>
          <cell r="J37">
            <v>6.64</v>
          </cell>
          <cell r="K37">
            <v>1.4</v>
          </cell>
          <cell r="L37">
            <v>0</v>
          </cell>
          <cell r="M37">
            <v>0</v>
          </cell>
          <cell r="O37">
            <v>5.24</v>
          </cell>
          <cell r="P37">
            <v>5.24</v>
          </cell>
          <cell r="U37" t="str">
            <v xml:space="preserve"> </v>
          </cell>
          <cell r="V37" t="str">
            <v xml:space="preserve"> </v>
          </cell>
          <cell r="W37" t="str">
            <v/>
          </cell>
          <cell r="X37" t="str">
            <v/>
          </cell>
          <cell r="Y37" t="str">
            <v/>
          </cell>
          <cell r="Z37" t="str">
            <v/>
          </cell>
          <cell r="AC37" t="str">
            <v xml:space="preserve"> </v>
          </cell>
          <cell r="AD37" t="str">
            <v xml:space="preserve"> </v>
          </cell>
          <cell r="AE37" t="str">
            <v xml:space="preserve"> </v>
          </cell>
          <cell r="AF37" t="str">
            <v xml:space="preserve"> </v>
          </cell>
          <cell r="AH37" t="str">
            <v/>
          </cell>
          <cell r="AI37" t="str">
            <v/>
          </cell>
          <cell r="AJ37" t="str">
            <v/>
          </cell>
          <cell r="AK37" t="str">
            <v/>
          </cell>
        </row>
        <row r="38">
          <cell r="A38">
            <v>704528</v>
          </cell>
          <cell r="B38" t="str">
            <v>PEPSI NEXT 12/355ML 1 X 12 EA</v>
          </cell>
          <cell r="C38" t="str">
            <v>010283120241</v>
          </cell>
          <cell r="D38" t="str">
            <v>C L M S</v>
          </cell>
          <cell r="E38" t="str">
            <v>DA</v>
          </cell>
          <cell r="F38" t="str">
            <v>F</v>
          </cell>
          <cell r="G38" t="str">
            <v>F</v>
          </cell>
          <cell r="H38">
            <v>3</v>
          </cell>
          <cell r="J38">
            <v>6.64</v>
          </cell>
          <cell r="K38">
            <v>1.4</v>
          </cell>
          <cell r="L38">
            <v>0</v>
          </cell>
          <cell r="M38">
            <v>0</v>
          </cell>
          <cell r="O38">
            <v>5.24</v>
          </cell>
          <cell r="P38">
            <v>5.24</v>
          </cell>
          <cell r="U38" t="str">
            <v xml:space="preserve"> </v>
          </cell>
          <cell r="V38" t="str">
            <v xml:space="preserve"> </v>
          </cell>
          <cell r="W38" t="str">
            <v/>
          </cell>
          <cell r="X38" t="str">
            <v/>
          </cell>
          <cell r="Y38" t="str">
            <v/>
          </cell>
          <cell r="Z38" t="str">
            <v/>
          </cell>
          <cell r="AC38" t="str">
            <v xml:space="preserve"> </v>
          </cell>
          <cell r="AD38" t="str">
            <v xml:space="preserve"> </v>
          </cell>
          <cell r="AE38" t="str">
            <v xml:space="preserve"> </v>
          </cell>
          <cell r="AF38" t="str">
            <v xml:space="preserve"> </v>
          </cell>
          <cell r="AH38" t="str">
            <v/>
          </cell>
          <cell r="AI38" t="str">
            <v/>
          </cell>
          <cell r="AJ38" t="str">
            <v/>
          </cell>
          <cell r="AK38" t="str">
            <v/>
          </cell>
        </row>
        <row r="39">
          <cell r="A39">
            <v>752444</v>
          </cell>
          <cell r="B39" t="str">
            <v>PEPSI CAFF FREE DIET 12/355ML 1 X 12 EA</v>
          </cell>
          <cell r="C39" t="str">
            <v>010283120241</v>
          </cell>
          <cell r="D39" t="str">
            <v>C L M S</v>
          </cell>
          <cell r="E39" t="str">
            <v>DA</v>
          </cell>
          <cell r="F39" t="str">
            <v>F</v>
          </cell>
          <cell r="G39" t="str">
            <v>F</v>
          </cell>
          <cell r="H39">
            <v>3</v>
          </cell>
          <cell r="J39">
            <v>6.64</v>
          </cell>
          <cell r="K39">
            <v>1.4</v>
          </cell>
          <cell r="L39">
            <v>0</v>
          </cell>
          <cell r="M39">
            <v>0</v>
          </cell>
          <cell r="O39">
            <v>5.24</v>
          </cell>
          <cell r="P39">
            <v>5.24</v>
          </cell>
          <cell r="U39" t="str">
            <v xml:space="preserve"> </v>
          </cell>
          <cell r="V39" t="str">
            <v xml:space="preserve"> </v>
          </cell>
          <cell r="W39" t="str">
            <v/>
          </cell>
          <cell r="X39" t="str">
            <v/>
          </cell>
          <cell r="Y39" t="str">
            <v/>
          </cell>
          <cell r="Z39" t="str">
            <v/>
          </cell>
          <cell r="AC39" t="str">
            <v xml:space="preserve"> </v>
          </cell>
          <cell r="AD39" t="str">
            <v xml:space="preserve"> </v>
          </cell>
          <cell r="AE39" t="str">
            <v xml:space="preserve"> </v>
          </cell>
          <cell r="AF39" t="str">
            <v xml:space="preserve"> </v>
          </cell>
          <cell r="AH39" t="str">
            <v/>
          </cell>
          <cell r="AI39" t="str">
            <v/>
          </cell>
          <cell r="AJ39" t="str">
            <v/>
          </cell>
          <cell r="AK39" t="str">
            <v/>
          </cell>
        </row>
        <row r="40">
          <cell r="A40">
            <v>531715</v>
          </cell>
          <cell r="B40" t="str">
            <v>PEPSI WILD CHERRY 12/355 1 X 12 EA</v>
          </cell>
          <cell r="C40" t="str">
            <v>010283120241</v>
          </cell>
          <cell r="D40" t="str">
            <v>C L M S</v>
          </cell>
          <cell r="E40" t="str">
            <v>DA</v>
          </cell>
          <cell r="F40" t="str">
            <v>F</v>
          </cell>
          <cell r="G40" t="str">
            <v>F</v>
          </cell>
          <cell r="H40">
            <v>3</v>
          </cell>
          <cell r="J40">
            <v>6.64</v>
          </cell>
          <cell r="K40">
            <v>1.4</v>
          </cell>
          <cell r="L40">
            <v>0</v>
          </cell>
          <cell r="M40">
            <v>0</v>
          </cell>
          <cell r="O40">
            <v>5.24</v>
          </cell>
          <cell r="P40">
            <v>5.24</v>
          </cell>
          <cell r="U40" t="str">
            <v xml:space="preserve"> </v>
          </cell>
          <cell r="V40" t="str">
            <v xml:space="preserve"> </v>
          </cell>
          <cell r="W40" t="str">
            <v/>
          </cell>
          <cell r="X40" t="str">
            <v/>
          </cell>
          <cell r="Y40" t="str">
            <v/>
          </cell>
          <cell r="Z40" t="str">
            <v/>
          </cell>
          <cell r="AC40" t="str">
            <v xml:space="preserve"> </v>
          </cell>
          <cell r="AD40" t="str">
            <v xml:space="preserve"> </v>
          </cell>
          <cell r="AE40" t="str">
            <v xml:space="preserve"> </v>
          </cell>
          <cell r="AF40" t="str">
            <v xml:space="preserve"> </v>
          </cell>
          <cell r="AH40" t="str">
            <v/>
          </cell>
          <cell r="AI40" t="str">
            <v/>
          </cell>
          <cell r="AJ40" t="str">
            <v/>
          </cell>
          <cell r="AK40" t="str">
            <v/>
          </cell>
        </row>
        <row r="41">
          <cell r="A41">
            <v>222299</v>
          </cell>
          <cell r="B41" t="str">
            <v>PEPSI LIME12 X 355ML 1 X 12 EA</v>
          </cell>
          <cell r="C41" t="str">
            <v>010283120241</v>
          </cell>
          <cell r="D41" t="str">
            <v>C L M S</v>
          </cell>
          <cell r="E41" t="str">
            <v>DA</v>
          </cell>
          <cell r="F41" t="str">
            <v>F</v>
          </cell>
          <cell r="G41" t="str">
            <v>F</v>
          </cell>
          <cell r="H41">
            <v>3</v>
          </cell>
          <cell r="J41">
            <v>6.64</v>
          </cell>
          <cell r="K41">
            <v>1.4</v>
          </cell>
          <cell r="L41">
            <v>0</v>
          </cell>
          <cell r="M41">
            <v>0</v>
          </cell>
          <cell r="O41">
            <v>5.24</v>
          </cell>
          <cell r="P41">
            <v>5.24</v>
          </cell>
          <cell r="U41" t="str">
            <v xml:space="preserve"> </v>
          </cell>
          <cell r="V41" t="str">
            <v xml:space="preserve"> </v>
          </cell>
          <cell r="W41" t="str">
            <v/>
          </cell>
          <cell r="X41" t="str">
            <v/>
          </cell>
          <cell r="Y41" t="str">
            <v/>
          </cell>
          <cell r="Z41" t="str">
            <v/>
          </cell>
          <cell r="AC41" t="str">
            <v xml:space="preserve"> </v>
          </cell>
          <cell r="AD41" t="str">
            <v xml:space="preserve"> </v>
          </cell>
          <cell r="AE41" t="str">
            <v xml:space="preserve"> </v>
          </cell>
          <cell r="AF41" t="str">
            <v xml:space="preserve"> </v>
          </cell>
          <cell r="AH41" t="str">
            <v/>
          </cell>
          <cell r="AI41" t="str">
            <v/>
          </cell>
          <cell r="AJ41" t="str">
            <v/>
          </cell>
          <cell r="AK41" t="str">
            <v/>
          </cell>
        </row>
        <row r="42">
          <cell r="A42">
            <v>660993</v>
          </cell>
          <cell r="B42" t="str">
            <v>DIET PEPSI LIME 12 X355ML 1 X 12 EA</v>
          </cell>
          <cell r="C42" t="str">
            <v>010283120241</v>
          </cell>
          <cell r="D42" t="str">
            <v>C L M S</v>
          </cell>
          <cell r="E42" t="str">
            <v>DA</v>
          </cell>
          <cell r="F42" t="str">
            <v>F</v>
          </cell>
          <cell r="G42" t="str">
            <v>F</v>
          </cell>
          <cell r="H42">
            <v>3</v>
          </cell>
          <cell r="J42">
            <v>6.64</v>
          </cell>
          <cell r="K42">
            <v>1.4</v>
          </cell>
          <cell r="L42">
            <v>0</v>
          </cell>
          <cell r="M42">
            <v>0</v>
          </cell>
          <cell r="O42">
            <v>5.24</v>
          </cell>
          <cell r="P42">
            <v>5.24</v>
          </cell>
          <cell r="U42" t="str">
            <v xml:space="preserve"> </v>
          </cell>
          <cell r="V42" t="str">
            <v xml:space="preserve"> </v>
          </cell>
          <cell r="W42" t="str">
            <v/>
          </cell>
          <cell r="X42" t="str">
            <v/>
          </cell>
          <cell r="Y42" t="str">
            <v/>
          </cell>
          <cell r="Z42" t="str">
            <v/>
          </cell>
          <cell r="AC42" t="str">
            <v xml:space="preserve"> </v>
          </cell>
          <cell r="AD42" t="str">
            <v xml:space="preserve"> </v>
          </cell>
          <cell r="AE42" t="str">
            <v xml:space="preserve"> </v>
          </cell>
          <cell r="AF42" t="str">
            <v xml:space="preserve"> </v>
          </cell>
          <cell r="AH42" t="str">
            <v/>
          </cell>
          <cell r="AI42" t="str">
            <v/>
          </cell>
          <cell r="AJ42" t="str">
            <v/>
          </cell>
          <cell r="AK42" t="str">
            <v/>
          </cell>
        </row>
        <row r="43">
          <cell r="A43">
            <v>836858</v>
          </cell>
          <cell r="B43" t="str">
            <v>MOUNTAIN DEW CODE RED12PK 1 X 12 EA</v>
          </cell>
          <cell r="C43" t="str">
            <v>010283120241</v>
          </cell>
          <cell r="D43" t="str">
            <v>C L M S</v>
          </cell>
          <cell r="E43" t="str">
            <v>DA</v>
          </cell>
          <cell r="F43" t="str">
            <v>F</v>
          </cell>
          <cell r="G43" t="str">
            <v>F</v>
          </cell>
          <cell r="H43">
            <v>3</v>
          </cell>
          <cell r="J43">
            <v>6.64</v>
          </cell>
          <cell r="K43">
            <v>1.4</v>
          </cell>
          <cell r="L43">
            <v>0</v>
          </cell>
          <cell r="M43">
            <v>0</v>
          </cell>
          <cell r="O43">
            <v>5.24</v>
          </cell>
          <cell r="P43">
            <v>5.24</v>
          </cell>
          <cell r="U43" t="str">
            <v xml:space="preserve"> </v>
          </cell>
          <cell r="V43" t="str">
            <v xml:space="preserve"> </v>
          </cell>
          <cell r="W43" t="str">
            <v/>
          </cell>
          <cell r="X43" t="str">
            <v/>
          </cell>
          <cell r="Y43" t="str">
            <v/>
          </cell>
          <cell r="Z43" t="str">
            <v/>
          </cell>
          <cell r="AC43" t="str">
            <v xml:space="preserve"> </v>
          </cell>
          <cell r="AD43" t="str">
            <v xml:space="preserve"> </v>
          </cell>
          <cell r="AE43" t="str">
            <v xml:space="preserve"> </v>
          </cell>
          <cell r="AF43" t="str">
            <v xml:space="preserve"> </v>
          </cell>
          <cell r="AH43" t="str">
            <v/>
          </cell>
          <cell r="AI43" t="str">
            <v/>
          </cell>
          <cell r="AJ43" t="str">
            <v/>
          </cell>
          <cell r="AK43" t="str">
            <v/>
          </cell>
        </row>
        <row r="44">
          <cell r="A44">
            <v>887224</v>
          </cell>
          <cell r="B44" t="str">
            <v>SCHWEPPES DARK GINGER ALE 1 X 12 EA</v>
          </cell>
          <cell r="C44" t="str">
            <v>010283120241</v>
          </cell>
          <cell r="D44" t="str">
            <v>C L M S</v>
          </cell>
          <cell r="E44" t="str">
            <v>DA</v>
          </cell>
          <cell r="F44" t="str">
            <v>F</v>
          </cell>
          <cell r="G44" t="str">
            <v>F</v>
          </cell>
          <cell r="H44">
            <v>3</v>
          </cell>
          <cell r="J44">
            <v>6.64</v>
          </cell>
          <cell r="K44">
            <v>1.4</v>
          </cell>
          <cell r="L44">
            <v>0</v>
          </cell>
          <cell r="M44">
            <v>0</v>
          </cell>
          <cell r="O44">
            <v>5.24</v>
          </cell>
          <cell r="P44">
            <v>5.24</v>
          </cell>
          <cell r="U44" t="str">
            <v xml:space="preserve"> </v>
          </cell>
          <cell r="V44" t="str">
            <v xml:space="preserve"> </v>
          </cell>
          <cell r="W44" t="str">
            <v/>
          </cell>
          <cell r="X44" t="str">
            <v/>
          </cell>
          <cell r="Y44" t="str">
            <v/>
          </cell>
          <cell r="Z44" t="str">
            <v/>
          </cell>
          <cell r="AC44" t="str">
            <v xml:space="preserve"> </v>
          </cell>
          <cell r="AD44" t="str">
            <v xml:space="preserve"> </v>
          </cell>
          <cell r="AE44" t="str">
            <v xml:space="preserve"> </v>
          </cell>
          <cell r="AF44" t="str">
            <v xml:space="preserve"> </v>
          </cell>
          <cell r="AH44" t="str">
            <v/>
          </cell>
          <cell r="AI44" t="str">
            <v/>
          </cell>
          <cell r="AJ44" t="str">
            <v/>
          </cell>
          <cell r="AK44" t="str">
            <v/>
          </cell>
        </row>
        <row r="45">
          <cell r="A45">
            <v>903989</v>
          </cell>
          <cell r="B45" t="str">
            <v>BRISK ICED TEA-LEMONADE 1 X 12 EA</v>
          </cell>
          <cell r="C45" t="str">
            <v>010283120241</v>
          </cell>
          <cell r="D45" t="str">
            <v>C L M S</v>
          </cell>
          <cell r="E45" t="str">
            <v>DA</v>
          </cell>
          <cell r="F45" t="str">
            <v>F</v>
          </cell>
          <cell r="G45" t="str">
            <v>F</v>
          </cell>
          <cell r="H45">
            <v>3</v>
          </cell>
          <cell r="J45">
            <v>6.64</v>
          </cell>
          <cell r="K45">
            <v>1.4</v>
          </cell>
          <cell r="L45">
            <v>0</v>
          </cell>
          <cell r="M45">
            <v>0</v>
          </cell>
          <cell r="O45">
            <v>5.24</v>
          </cell>
          <cell r="P45">
            <v>5.24</v>
          </cell>
          <cell r="U45" t="str">
            <v xml:space="preserve"> </v>
          </cell>
          <cell r="V45" t="str">
            <v xml:space="preserve"> </v>
          </cell>
          <cell r="W45" t="str">
            <v/>
          </cell>
          <cell r="X45" t="str">
            <v/>
          </cell>
          <cell r="Y45" t="str">
            <v/>
          </cell>
          <cell r="Z45" t="str">
            <v/>
          </cell>
          <cell r="AC45" t="str">
            <v xml:space="preserve"> </v>
          </cell>
          <cell r="AD45" t="str">
            <v xml:space="preserve"> </v>
          </cell>
          <cell r="AE45" t="str">
            <v xml:space="preserve"> </v>
          </cell>
          <cell r="AF45" t="str">
            <v xml:space="preserve"> </v>
          </cell>
          <cell r="AH45" t="str">
            <v/>
          </cell>
          <cell r="AI45" t="str">
            <v/>
          </cell>
          <cell r="AJ45" t="str">
            <v/>
          </cell>
          <cell r="AK45" t="str">
            <v/>
          </cell>
        </row>
        <row r="46">
          <cell r="A46">
            <v>903997</v>
          </cell>
          <cell r="B46" t="str">
            <v>BRISK TEA-CHERRY LIMEADE 1 X 12 EA</v>
          </cell>
          <cell r="C46" t="str">
            <v>010283120241</v>
          </cell>
          <cell r="D46" t="str">
            <v>C L M S</v>
          </cell>
          <cell r="E46" t="str">
            <v>DA</v>
          </cell>
          <cell r="F46" t="str">
            <v>F</v>
          </cell>
          <cell r="G46" t="str">
            <v>F</v>
          </cell>
          <cell r="H46">
            <v>3</v>
          </cell>
          <cell r="J46">
            <v>6.64</v>
          </cell>
          <cell r="K46">
            <v>1.4</v>
          </cell>
          <cell r="L46">
            <v>0</v>
          </cell>
          <cell r="M46">
            <v>0</v>
          </cell>
          <cell r="O46">
            <v>5.24</v>
          </cell>
          <cell r="P46">
            <v>5.24</v>
          </cell>
          <cell r="U46" t="str">
            <v xml:space="preserve"> </v>
          </cell>
          <cell r="V46" t="str">
            <v xml:space="preserve"> </v>
          </cell>
          <cell r="W46" t="str">
            <v/>
          </cell>
          <cell r="X46" t="str">
            <v/>
          </cell>
          <cell r="Y46" t="str">
            <v/>
          </cell>
          <cell r="Z46" t="str">
            <v/>
          </cell>
          <cell r="AC46" t="str">
            <v xml:space="preserve"> </v>
          </cell>
          <cell r="AD46" t="str">
            <v xml:space="preserve"> </v>
          </cell>
          <cell r="AE46" t="str">
            <v xml:space="preserve"> </v>
          </cell>
          <cell r="AF46" t="str">
            <v xml:space="preserve"> </v>
          </cell>
          <cell r="AH46" t="str">
            <v/>
          </cell>
          <cell r="AI46" t="str">
            <v/>
          </cell>
          <cell r="AJ46" t="str">
            <v/>
          </cell>
          <cell r="AK46" t="str">
            <v/>
          </cell>
        </row>
        <row r="47">
          <cell r="A47">
            <v>429118</v>
          </cell>
          <cell r="B47" t="str">
            <v>SCHWEPPES CRAN-RASP G.ALE  12/355ML 1 X 12 EA</v>
          </cell>
          <cell r="C47" t="str">
            <v>010283120241</v>
          </cell>
          <cell r="D47" t="str">
            <v>C L M S</v>
          </cell>
          <cell r="E47" t="str">
            <v>DA</v>
          </cell>
          <cell r="F47" t="str">
            <v>F</v>
          </cell>
          <cell r="G47" t="str">
            <v>F</v>
          </cell>
          <cell r="H47">
            <v>3</v>
          </cell>
          <cell r="J47">
            <v>6.64</v>
          </cell>
          <cell r="K47">
            <v>1.4</v>
          </cell>
          <cell r="L47">
            <v>0</v>
          </cell>
          <cell r="M47">
            <v>0</v>
          </cell>
          <cell r="O47">
            <v>5.24</v>
          </cell>
          <cell r="P47">
            <v>5.24</v>
          </cell>
          <cell r="U47" t="str">
            <v xml:space="preserve"> </v>
          </cell>
          <cell r="V47" t="str">
            <v xml:space="preserve"> </v>
          </cell>
          <cell r="W47" t="str">
            <v/>
          </cell>
          <cell r="X47" t="str">
            <v/>
          </cell>
          <cell r="Y47" t="str">
            <v/>
          </cell>
          <cell r="Z47" t="str">
            <v/>
          </cell>
          <cell r="AC47" t="str">
            <v xml:space="preserve"> </v>
          </cell>
          <cell r="AD47" t="str">
            <v xml:space="preserve"> </v>
          </cell>
          <cell r="AE47" t="str">
            <v xml:space="preserve"> </v>
          </cell>
          <cell r="AF47" t="str">
            <v xml:space="preserve"> </v>
          </cell>
          <cell r="AH47" t="str">
            <v/>
          </cell>
          <cell r="AI47" t="str">
            <v/>
          </cell>
          <cell r="AJ47" t="str">
            <v/>
          </cell>
          <cell r="AK47" t="str">
            <v/>
          </cell>
        </row>
        <row r="48">
          <cell r="A48">
            <v>2468668</v>
          </cell>
          <cell r="B48" t="str">
            <v>7UP TROPICAL TWIST 12X355 1 X 12 EA</v>
          </cell>
          <cell r="C48" t="str">
            <v>010283120241</v>
          </cell>
          <cell r="D48" t="str">
            <v>C L M S</v>
          </cell>
          <cell r="E48" t="str">
            <v>DA</v>
          </cell>
          <cell r="F48" t="str">
            <v>F</v>
          </cell>
          <cell r="G48" t="str">
            <v>F</v>
          </cell>
          <cell r="H48">
            <v>3</v>
          </cell>
          <cell r="J48">
            <v>6.64</v>
          </cell>
          <cell r="K48">
            <v>1.4</v>
          </cell>
          <cell r="L48">
            <v>0</v>
          </cell>
          <cell r="M48">
            <v>0</v>
          </cell>
          <cell r="O48">
            <v>5.24</v>
          </cell>
          <cell r="P48">
            <v>5.24</v>
          </cell>
          <cell r="U48" t="str">
            <v xml:space="preserve"> </v>
          </cell>
          <cell r="V48" t="str">
            <v xml:space="preserve"> </v>
          </cell>
          <cell r="W48" t="str">
            <v/>
          </cell>
          <cell r="X48" t="str">
            <v/>
          </cell>
          <cell r="Y48" t="str">
            <v/>
          </cell>
          <cell r="Z48" t="str">
            <v/>
          </cell>
          <cell r="AC48" t="str">
            <v xml:space="preserve"> </v>
          </cell>
          <cell r="AD48" t="str">
            <v xml:space="preserve"> </v>
          </cell>
          <cell r="AE48" t="str">
            <v xml:space="preserve"> </v>
          </cell>
          <cell r="AF48" t="str">
            <v xml:space="preserve"> </v>
          </cell>
          <cell r="AH48" t="str">
            <v/>
          </cell>
          <cell r="AI48" t="str">
            <v/>
          </cell>
          <cell r="AJ48" t="str">
            <v/>
          </cell>
          <cell r="AK48" t="str">
            <v/>
          </cell>
        </row>
        <row r="49">
          <cell r="A49">
            <v>585513</v>
          </cell>
          <cell r="B49" t="str">
            <v>A&amp;W ROOT BEER 12X355ML FRIDGEMATE 1 X 12 EA</v>
          </cell>
          <cell r="C49" t="str">
            <v>010282120241</v>
          </cell>
          <cell r="D49" t="str">
            <v>C L M S</v>
          </cell>
          <cell r="E49" t="str">
            <v>DA</v>
          </cell>
          <cell r="F49" t="str">
            <v>F</v>
          </cell>
          <cell r="G49" t="str">
            <v>F</v>
          </cell>
          <cell r="H49">
            <v>3</v>
          </cell>
          <cell r="I49" t="str">
            <v>C</v>
          </cell>
          <cell r="J49">
            <v>7.82</v>
          </cell>
          <cell r="K49">
            <v>1.6</v>
          </cell>
          <cell r="L49">
            <v>0</v>
          </cell>
          <cell r="M49">
            <v>0</v>
          </cell>
          <cell r="O49">
            <v>6.22</v>
          </cell>
          <cell r="P49">
            <v>6.22</v>
          </cell>
          <cell r="Q49">
            <v>0</v>
          </cell>
          <cell r="R49">
            <v>1.03</v>
          </cell>
          <cell r="S49" t="str">
            <v>$1.030</v>
          </cell>
          <cell r="T49" t="str">
            <v>3 / $11.97</v>
          </cell>
          <cell r="U49" t="str">
            <v xml:space="preserve">3 </v>
          </cell>
          <cell r="V49" t="str">
            <v xml:space="preserve"> $11.97</v>
          </cell>
          <cell r="W49" t="str">
            <v>3 /11.99</v>
          </cell>
          <cell r="X49" t="str">
            <v>4.79</v>
          </cell>
          <cell r="Y49" t="str">
            <v>4.19</v>
          </cell>
          <cell r="Z49" t="str">
            <v>4.49</v>
          </cell>
          <cell r="AA49">
            <v>3.00751879699248E-2</v>
          </cell>
          <cell r="AC49" t="str">
            <v>4.79</v>
          </cell>
          <cell r="AD49" t="str">
            <v>5.79</v>
          </cell>
          <cell r="AE49">
            <v>5.19</v>
          </cell>
          <cell r="AF49" t="str">
            <v>5.49</v>
          </cell>
          <cell r="AH49">
            <v>3.9966666666666666</v>
          </cell>
          <cell r="AI49" t="str">
            <v>4.79</v>
          </cell>
          <cell r="AJ49" t="str">
            <v>4.19</v>
          </cell>
          <cell r="AK49" t="str">
            <v>4.49</v>
          </cell>
          <cell r="AM49">
            <v>6.5</v>
          </cell>
          <cell r="AN49">
            <v>10.32</v>
          </cell>
          <cell r="AO49">
            <v>1</v>
          </cell>
          <cell r="AP49">
            <v>5.2249999999999996</v>
          </cell>
          <cell r="AQ49" t="str">
            <v>N</v>
          </cell>
          <cell r="AR49">
            <v>-38.480400333611328</v>
          </cell>
          <cell r="AS49">
            <v>-60.789144050104369</v>
          </cell>
          <cell r="AT49">
            <v>-32.090692124104983</v>
          </cell>
          <cell r="AU49">
            <v>-32.458797327394201</v>
          </cell>
          <cell r="AW49">
            <v>1.5379333333333332</v>
          </cell>
          <cell r="AX49">
            <v>3.1513</v>
          </cell>
          <cell r="AY49">
            <v>1.3445999999999996</v>
          </cell>
          <cell r="AZ49">
            <v>1.4574</v>
          </cell>
          <cell r="BB49">
            <v>1.1111489821102483E-14</v>
          </cell>
          <cell r="BC49">
            <v>5.0000000000000098</v>
          </cell>
          <cell r="BD49">
            <v>2.1197575649167667E-14</v>
          </cell>
          <cell r="BE49">
            <v>0</v>
          </cell>
          <cell r="BG49">
            <v>5953100220</v>
          </cell>
        </row>
        <row r="50">
          <cell r="A50">
            <v>585497</v>
          </cell>
          <cell r="B50" t="str">
            <v>A&amp;W DIET ROOT BEER 12X355ML FRDGMTE 1 X 12 EA</v>
          </cell>
          <cell r="C50" t="str">
            <v>010282120241</v>
          </cell>
          <cell r="D50" t="str">
            <v>C L M S</v>
          </cell>
          <cell r="E50" t="str">
            <v>DA</v>
          </cell>
          <cell r="F50" t="str">
            <v>F</v>
          </cell>
          <cell r="G50" t="str">
            <v>F</v>
          </cell>
          <cell r="H50">
            <v>3</v>
          </cell>
          <cell r="I50" t="str">
            <v>E</v>
          </cell>
          <cell r="J50">
            <v>7.82</v>
          </cell>
          <cell r="K50">
            <v>1.6</v>
          </cell>
          <cell r="L50">
            <v>0</v>
          </cell>
          <cell r="M50">
            <v>0</v>
          </cell>
          <cell r="O50">
            <v>6.22</v>
          </cell>
          <cell r="P50">
            <v>6.22</v>
          </cell>
          <cell r="Q50">
            <v>0</v>
          </cell>
          <cell r="R50">
            <v>1.03</v>
          </cell>
          <cell r="S50" t="str">
            <v>$1.030</v>
          </cell>
          <cell r="T50" t="str">
            <v>3 / $11.97</v>
          </cell>
          <cell r="U50" t="str">
            <v xml:space="preserve">3 </v>
          </cell>
          <cell r="V50" t="str">
            <v xml:space="preserve"> $11.97</v>
          </cell>
          <cell r="W50" t="str">
            <v>3 /11.99</v>
          </cell>
          <cell r="X50" t="str">
            <v>4.79</v>
          </cell>
          <cell r="Y50" t="str">
            <v>4.19</v>
          </cell>
          <cell r="Z50" t="str">
            <v>4.49</v>
          </cell>
          <cell r="AA50">
            <v>3.00751879699248E-2</v>
          </cell>
          <cell r="AC50" t="str">
            <v>4.79</v>
          </cell>
          <cell r="AD50" t="str">
            <v>5.79</v>
          </cell>
          <cell r="AE50">
            <v>5.19</v>
          </cell>
          <cell r="AF50" t="str">
            <v>5.49</v>
          </cell>
          <cell r="AH50">
            <v>3.9966666666666666</v>
          </cell>
          <cell r="AI50" t="str">
            <v>4.79</v>
          </cell>
          <cell r="AJ50" t="str">
            <v>4.19</v>
          </cell>
          <cell r="AK50" t="str">
            <v>4.49</v>
          </cell>
          <cell r="AM50">
            <v>6.5</v>
          </cell>
          <cell r="AN50">
            <v>10.32</v>
          </cell>
          <cell r="AO50">
            <v>1</v>
          </cell>
          <cell r="AP50">
            <v>5.2249999999999996</v>
          </cell>
          <cell r="AQ50" t="str">
            <v>N</v>
          </cell>
          <cell r="AR50">
            <v>-38.480400333611328</v>
          </cell>
          <cell r="AS50">
            <v>-60.789144050104369</v>
          </cell>
          <cell r="AT50">
            <v>-32.090692124104983</v>
          </cell>
          <cell r="AU50">
            <v>-32.458797327394201</v>
          </cell>
          <cell r="AW50">
            <v>1.5379333333333332</v>
          </cell>
          <cell r="AX50">
            <v>3.1513</v>
          </cell>
          <cell r="AY50">
            <v>1.3445999999999996</v>
          </cell>
          <cell r="AZ50">
            <v>1.4574</v>
          </cell>
          <cell r="BB50">
            <v>1.1111489821102483E-14</v>
          </cell>
          <cell r="BC50">
            <v>5.0000000000000098</v>
          </cell>
          <cell r="BD50">
            <v>2.1197575649167667E-14</v>
          </cell>
          <cell r="BE50">
            <v>0</v>
          </cell>
          <cell r="BG50">
            <v>5953100320</v>
          </cell>
        </row>
        <row r="51">
          <cell r="A51">
            <v>585588</v>
          </cell>
          <cell r="B51" t="str">
            <v>C PLUS ORANGE BURST 12X355ML FRDGMT 1 X 12 EA</v>
          </cell>
          <cell r="C51" t="str">
            <v>010282120241</v>
          </cell>
          <cell r="D51" t="str">
            <v>C L M S</v>
          </cell>
          <cell r="E51" t="str">
            <v>DA</v>
          </cell>
          <cell r="F51" t="str">
            <v>F</v>
          </cell>
          <cell r="G51" t="str">
            <v>F</v>
          </cell>
          <cell r="H51">
            <v>3</v>
          </cell>
          <cell r="I51" t="str">
            <v>S</v>
          </cell>
          <cell r="J51">
            <v>8.5399999999999991</v>
          </cell>
          <cell r="K51">
            <v>1.6</v>
          </cell>
          <cell r="L51">
            <v>0</v>
          </cell>
          <cell r="M51">
            <v>0</v>
          </cell>
          <cell r="O51">
            <v>6.94</v>
          </cell>
          <cell r="P51">
            <v>6.94</v>
          </cell>
          <cell r="Q51">
            <v>0</v>
          </cell>
          <cell r="R51">
            <v>1.03</v>
          </cell>
          <cell r="S51" t="str">
            <v>$1.030</v>
          </cell>
          <cell r="T51" t="str">
            <v>3 / $11.97</v>
          </cell>
          <cell r="U51" t="str">
            <v xml:space="preserve">3 </v>
          </cell>
          <cell r="V51" t="str">
            <v xml:space="preserve"> $11.97</v>
          </cell>
          <cell r="W51" t="str">
            <v>3 /11.99</v>
          </cell>
          <cell r="X51" t="str">
            <v>4.79</v>
          </cell>
          <cell r="Y51" t="str">
            <v>4.19</v>
          </cell>
          <cell r="Z51" t="str">
            <v>4.49</v>
          </cell>
          <cell r="AA51">
            <v>3.00751879699248E-2</v>
          </cell>
          <cell r="AC51" t="str">
            <v>4.79</v>
          </cell>
          <cell r="AD51" t="str">
            <v>5.79</v>
          </cell>
          <cell r="AE51">
            <v>5.19</v>
          </cell>
          <cell r="AF51" t="str">
            <v>5.49</v>
          </cell>
          <cell r="AH51">
            <v>3.9966666666666666</v>
          </cell>
          <cell r="AI51" t="str">
            <v>4.79</v>
          </cell>
          <cell r="AJ51" t="str">
            <v>4.19</v>
          </cell>
          <cell r="AK51" t="str">
            <v>4.49</v>
          </cell>
          <cell r="AM51">
            <v>6.5</v>
          </cell>
          <cell r="AN51">
            <v>10.32</v>
          </cell>
          <cell r="AO51">
            <v>1</v>
          </cell>
          <cell r="AP51">
            <v>5.2249999999999996</v>
          </cell>
          <cell r="AQ51" t="str">
            <v>N</v>
          </cell>
          <cell r="AR51">
            <v>-38.480400333611328</v>
          </cell>
          <cell r="AS51">
            <v>-60.789144050104369</v>
          </cell>
          <cell r="AT51">
            <v>-32.090692124104983</v>
          </cell>
          <cell r="AU51">
            <v>-32.458797327394201</v>
          </cell>
          <cell r="AW51">
            <v>1.5379333333333332</v>
          </cell>
          <cell r="AX51">
            <v>3.1513</v>
          </cell>
          <cell r="AY51">
            <v>1.3445999999999996</v>
          </cell>
          <cell r="AZ51">
            <v>1.4574</v>
          </cell>
          <cell r="BB51">
            <v>1.1111489821102483E-14</v>
          </cell>
          <cell r="BC51">
            <v>5.0000000000000098</v>
          </cell>
          <cell r="BD51">
            <v>2.1197575649167667E-14</v>
          </cell>
          <cell r="BE51">
            <v>0</v>
          </cell>
          <cell r="BG51">
            <v>6210000521</v>
          </cell>
        </row>
        <row r="52">
          <cell r="A52">
            <v>594135</v>
          </cell>
          <cell r="B52" t="str">
            <v>CANDRY CRN GNGRALE 12X355ML FRDG PK 1 X 12 EA</v>
          </cell>
          <cell r="C52" t="str">
            <v>010282120241</v>
          </cell>
          <cell r="D52" t="str">
            <v>C L M S</v>
          </cell>
          <cell r="E52" t="str">
            <v>DA</v>
          </cell>
          <cell r="F52" t="str">
            <v>F</v>
          </cell>
          <cell r="G52" t="str">
            <v>F</v>
          </cell>
          <cell r="H52">
            <v>3</v>
          </cell>
          <cell r="I52" t="str">
            <v>W</v>
          </cell>
          <cell r="J52">
            <v>6.74</v>
          </cell>
          <cell r="K52">
            <v>1.6</v>
          </cell>
          <cell r="L52">
            <v>0</v>
          </cell>
          <cell r="M52">
            <v>0</v>
          </cell>
          <cell r="O52">
            <v>5.14</v>
          </cell>
          <cell r="P52">
            <v>5.14</v>
          </cell>
          <cell r="Q52">
            <v>0</v>
          </cell>
          <cell r="R52">
            <v>1.03</v>
          </cell>
          <cell r="S52" t="str">
            <v>$1.030</v>
          </cell>
          <cell r="T52" t="str">
            <v>3 / $11.97</v>
          </cell>
          <cell r="U52" t="str">
            <v xml:space="preserve">3 </v>
          </cell>
          <cell r="V52" t="str">
            <v xml:space="preserve"> $11.97</v>
          </cell>
          <cell r="W52" t="str">
            <v>3 /11.99</v>
          </cell>
          <cell r="X52" t="str">
            <v>4.79</v>
          </cell>
          <cell r="Y52" t="str">
            <v>4.19</v>
          </cell>
          <cell r="Z52" t="str">
            <v>4.49</v>
          </cell>
          <cell r="AA52">
            <v>3.00751879699248E-2</v>
          </cell>
          <cell r="AC52" t="str">
            <v>4.79</v>
          </cell>
          <cell r="AD52" t="str">
            <v>5.79</v>
          </cell>
          <cell r="AE52">
            <v>5.19</v>
          </cell>
          <cell r="AF52" t="str">
            <v>5.49</v>
          </cell>
          <cell r="AH52">
            <v>3.9966666666666666</v>
          </cell>
          <cell r="AI52" t="str">
            <v>4.79</v>
          </cell>
          <cell r="AJ52" t="str">
            <v>4.19</v>
          </cell>
          <cell r="AK52" t="str">
            <v>4.49</v>
          </cell>
          <cell r="AM52">
            <v>6.5</v>
          </cell>
          <cell r="AN52">
            <v>10.32</v>
          </cell>
          <cell r="AO52">
            <v>1</v>
          </cell>
          <cell r="AP52">
            <v>5.2249999999999996</v>
          </cell>
          <cell r="AQ52" t="str">
            <v>N</v>
          </cell>
          <cell r="AR52">
            <v>-38.480400333611328</v>
          </cell>
          <cell r="AS52">
            <v>-60.789144050104369</v>
          </cell>
          <cell r="AT52">
            <v>-32.090692124104983</v>
          </cell>
          <cell r="AU52">
            <v>-32.458797327394201</v>
          </cell>
          <cell r="AW52">
            <v>1.5379333333333332</v>
          </cell>
          <cell r="AX52">
            <v>3.1513</v>
          </cell>
          <cell r="AY52">
            <v>1.3445999999999996</v>
          </cell>
          <cell r="AZ52">
            <v>1.4574</v>
          </cell>
          <cell r="BB52">
            <v>1.1111489821102483E-14</v>
          </cell>
          <cell r="BC52">
            <v>5.0000000000000098</v>
          </cell>
          <cell r="BD52">
            <v>2.1197575649167667E-14</v>
          </cell>
          <cell r="BE52">
            <v>0</v>
          </cell>
          <cell r="BG52">
            <v>6210000563</v>
          </cell>
        </row>
        <row r="53">
          <cell r="A53">
            <v>585620</v>
          </cell>
          <cell r="B53" t="str">
            <v>CD GINGERALE 12X355ML FRIDGEMATE 1 X 12 EA</v>
          </cell>
          <cell r="C53" t="str">
            <v>010282120241</v>
          </cell>
          <cell r="D53" t="str">
            <v>C L M S</v>
          </cell>
          <cell r="E53" t="str">
            <v>DA</v>
          </cell>
          <cell r="F53" t="str">
            <v>F</v>
          </cell>
          <cell r="G53" t="str">
            <v>F</v>
          </cell>
          <cell r="H53">
            <v>3</v>
          </cell>
          <cell r="J53">
            <v>6.74</v>
          </cell>
          <cell r="K53">
            <v>1.6</v>
          </cell>
          <cell r="L53">
            <v>0</v>
          </cell>
          <cell r="M53">
            <v>0</v>
          </cell>
          <cell r="O53">
            <v>5.14</v>
          </cell>
          <cell r="P53">
            <v>5.14</v>
          </cell>
          <cell r="U53" t="str">
            <v xml:space="preserve"> </v>
          </cell>
          <cell r="V53" t="str">
            <v xml:space="preserve"> </v>
          </cell>
          <cell r="W53" t="str">
            <v/>
          </cell>
          <cell r="X53" t="str">
            <v/>
          </cell>
          <cell r="Y53" t="str">
            <v/>
          </cell>
          <cell r="Z53" t="str">
            <v/>
          </cell>
          <cell r="AC53" t="str">
            <v xml:space="preserve"> </v>
          </cell>
          <cell r="AD53" t="str">
            <v xml:space="preserve"> </v>
          </cell>
          <cell r="AE53" t="str">
            <v xml:space="preserve"> </v>
          </cell>
          <cell r="AF53" t="str">
            <v xml:space="preserve"> </v>
          </cell>
          <cell r="AH53" t="str">
            <v/>
          </cell>
          <cell r="AI53" t="str">
            <v/>
          </cell>
          <cell r="AJ53" t="str">
            <v/>
          </cell>
          <cell r="AK53" t="str">
            <v/>
          </cell>
        </row>
        <row r="54">
          <cell r="A54">
            <v>585612</v>
          </cell>
          <cell r="B54" t="str">
            <v>CD DIET GINGERALE 12X355ML FRDGMATE 1 X 12 EA</v>
          </cell>
          <cell r="C54" t="str">
            <v>010282120241</v>
          </cell>
          <cell r="D54" t="str">
            <v>C L M S</v>
          </cell>
          <cell r="E54" t="str">
            <v>DA</v>
          </cell>
          <cell r="F54" t="str">
            <v>F</v>
          </cell>
          <cell r="G54" t="str">
            <v>F</v>
          </cell>
          <cell r="H54">
            <v>3</v>
          </cell>
          <cell r="J54">
            <v>6.74</v>
          </cell>
          <cell r="K54">
            <v>1.6</v>
          </cell>
          <cell r="L54">
            <v>0</v>
          </cell>
          <cell r="M54">
            <v>0</v>
          </cell>
          <cell r="O54">
            <v>5.14</v>
          </cell>
          <cell r="P54">
            <v>5.14</v>
          </cell>
          <cell r="U54" t="str">
            <v xml:space="preserve"> </v>
          </cell>
          <cell r="V54" t="str">
            <v xml:space="preserve"> </v>
          </cell>
          <cell r="W54" t="str">
            <v/>
          </cell>
          <cell r="X54" t="str">
            <v/>
          </cell>
          <cell r="Y54" t="str">
            <v/>
          </cell>
          <cell r="Z54" t="str">
            <v/>
          </cell>
          <cell r="AC54" t="str">
            <v xml:space="preserve"> </v>
          </cell>
          <cell r="AD54" t="str">
            <v xml:space="preserve"> </v>
          </cell>
          <cell r="AE54" t="str">
            <v xml:space="preserve"> </v>
          </cell>
          <cell r="AF54" t="str">
            <v xml:space="preserve"> </v>
          </cell>
          <cell r="AH54" t="str">
            <v/>
          </cell>
          <cell r="AI54" t="str">
            <v/>
          </cell>
          <cell r="AJ54" t="str">
            <v/>
          </cell>
          <cell r="AK54" t="str">
            <v/>
          </cell>
        </row>
        <row r="55">
          <cell r="A55">
            <v>585604</v>
          </cell>
          <cell r="B55" t="str">
            <v>CANADA DRY CLUB SODA 12X355ML FRGMT 1 X 12 EA</v>
          </cell>
          <cell r="C55" t="str">
            <v>010282120241</v>
          </cell>
          <cell r="D55" t="str">
            <v>C L M S</v>
          </cell>
          <cell r="E55" t="str">
            <v>DA</v>
          </cell>
          <cell r="F55" t="str">
            <v>F</v>
          </cell>
          <cell r="G55" t="str">
            <v>F</v>
          </cell>
          <cell r="H55">
            <v>3</v>
          </cell>
          <cell r="J55">
            <v>6.74</v>
          </cell>
          <cell r="K55">
            <v>1.6</v>
          </cell>
          <cell r="L55">
            <v>0</v>
          </cell>
          <cell r="M55">
            <v>0</v>
          </cell>
          <cell r="O55">
            <v>5.14</v>
          </cell>
          <cell r="P55">
            <v>5.14</v>
          </cell>
          <cell r="U55" t="str">
            <v xml:space="preserve"> </v>
          </cell>
          <cell r="V55" t="str">
            <v xml:space="preserve"> </v>
          </cell>
          <cell r="W55" t="str">
            <v/>
          </cell>
          <cell r="X55" t="str">
            <v/>
          </cell>
          <cell r="Y55" t="str">
            <v/>
          </cell>
          <cell r="Z55" t="str">
            <v/>
          </cell>
          <cell r="AC55" t="str">
            <v xml:space="preserve"> </v>
          </cell>
          <cell r="AD55" t="str">
            <v xml:space="preserve"> </v>
          </cell>
          <cell r="AE55" t="str">
            <v xml:space="preserve"> </v>
          </cell>
          <cell r="AF55" t="str">
            <v xml:space="preserve"> </v>
          </cell>
          <cell r="AH55" t="str">
            <v/>
          </cell>
          <cell r="AI55" t="str">
            <v/>
          </cell>
          <cell r="AJ55" t="str">
            <v/>
          </cell>
          <cell r="AK55" t="str">
            <v/>
          </cell>
        </row>
        <row r="56">
          <cell r="A56">
            <v>585638</v>
          </cell>
          <cell r="B56" t="str">
            <v>CD TONIC WATER 12X355ML FRIDGEMATE 1 X 12 EA</v>
          </cell>
          <cell r="C56" t="str">
            <v>010282120241</v>
          </cell>
          <cell r="D56" t="str">
            <v>C L M S</v>
          </cell>
          <cell r="E56" t="str">
            <v>DA</v>
          </cell>
          <cell r="F56" t="str">
            <v>F</v>
          </cell>
          <cell r="G56" t="str">
            <v>F</v>
          </cell>
          <cell r="H56">
            <v>3</v>
          </cell>
          <cell r="J56">
            <v>6.74</v>
          </cell>
          <cell r="K56">
            <v>1.6</v>
          </cell>
          <cell r="L56">
            <v>0</v>
          </cell>
          <cell r="M56">
            <v>0</v>
          </cell>
          <cell r="O56">
            <v>5.14</v>
          </cell>
          <cell r="P56">
            <v>5.14</v>
          </cell>
          <cell r="U56" t="str">
            <v xml:space="preserve"> </v>
          </cell>
          <cell r="V56" t="str">
            <v xml:space="preserve"> </v>
          </cell>
          <cell r="W56" t="str">
            <v/>
          </cell>
          <cell r="X56" t="str">
            <v/>
          </cell>
          <cell r="Y56" t="str">
            <v/>
          </cell>
          <cell r="Z56" t="str">
            <v/>
          </cell>
          <cell r="AC56" t="str">
            <v xml:space="preserve"> </v>
          </cell>
          <cell r="AD56" t="str">
            <v xml:space="preserve"> </v>
          </cell>
          <cell r="AE56" t="str">
            <v xml:space="preserve"> </v>
          </cell>
          <cell r="AF56" t="str">
            <v xml:space="preserve"> </v>
          </cell>
          <cell r="AH56" t="str">
            <v/>
          </cell>
          <cell r="AI56" t="str">
            <v/>
          </cell>
          <cell r="AJ56" t="str">
            <v/>
          </cell>
          <cell r="AK56" t="str">
            <v/>
          </cell>
        </row>
        <row r="57">
          <cell r="A57">
            <v>744722</v>
          </cell>
          <cell r="B57" t="str">
            <v>CDRY GREEN TEA GINGER ALE  12X355ML 1 X 12 EA</v>
          </cell>
          <cell r="C57" t="str">
            <v>010282120241</v>
          </cell>
          <cell r="D57" t="str">
            <v>C L M S</v>
          </cell>
          <cell r="E57" t="str">
            <v>DA</v>
          </cell>
          <cell r="F57" t="str">
            <v>F</v>
          </cell>
          <cell r="G57" t="str">
            <v>F</v>
          </cell>
          <cell r="H57">
            <v>3</v>
          </cell>
          <cell r="J57">
            <v>6.74</v>
          </cell>
          <cell r="K57">
            <v>1.6</v>
          </cell>
          <cell r="L57">
            <v>0</v>
          </cell>
          <cell r="M57">
            <v>0</v>
          </cell>
          <cell r="O57">
            <v>5.14</v>
          </cell>
          <cell r="P57">
            <v>5.14</v>
          </cell>
          <cell r="U57" t="str">
            <v xml:space="preserve"> </v>
          </cell>
          <cell r="V57" t="str">
            <v xml:space="preserve"> </v>
          </cell>
          <cell r="W57" t="str">
            <v/>
          </cell>
          <cell r="X57" t="str">
            <v/>
          </cell>
          <cell r="Y57" t="str">
            <v/>
          </cell>
          <cell r="Z57" t="str">
            <v/>
          </cell>
          <cell r="AC57" t="str">
            <v xml:space="preserve"> </v>
          </cell>
          <cell r="AD57" t="str">
            <v xml:space="preserve"> </v>
          </cell>
          <cell r="AE57" t="str">
            <v xml:space="preserve"> </v>
          </cell>
          <cell r="AF57" t="str">
            <v xml:space="preserve"> </v>
          </cell>
          <cell r="AH57" t="str">
            <v/>
          </cell>
          <cell r="AI57" t="str">
            <v/>
          </cell>
          <cell r="AJ57" t="str">
            <v/>
          </cell>
          <cell r="AK57" t="str">
            <v/>
          </cell>
        </row>
        <row r="58">
          <cell r="A58">
            <v>585661</v>
          </cell>
          <cell r="B58" t="str">
            <v>COCA-COLA CLASSIC 12X355ML FRDGMATE 1 X 12 EA</v>
          </cell>
          <cell r="C58" t="str">
            <v>010282120241</v>
          </cell>
          <cell r="D58" t="str">
            <v>C L M S</v>
          </cell>
          <cell r="E58" t="str">
            <v>DA</v>
          </cell>
          <cell r="F58" t="str">
            <v>F</v>
          </cell>
          <cell r="G58" t="str">
            <v>F</v>
          </cell>
          <cell r="H58">
            <v>3</v>
          </cell>
          <cell r="J58">
            <v>6.74</v>
          </cell>
          <cell r="K58">
            <v>1.6</v>
          </cell>
          <cell r="L58">
            <v>0</v>
          </cell>
          <cell r="M58">
            <v>0</v>
          </cell>
          <cell r="O58">
            <v>5.14</v>
          </cell>
          <cell r="P58">
            <v>5.14</v>
          </cell>
          <cell r="U58" t="str">
            <v xml:space="preserve"> </v>
          </cell>
          <cell r="V58" t="str">
            <v xml:space="preserve"> </v>
          </cell>
          <cell r="W58" t="str">
            <v/>
          </cell>
          <cell r="X58" t="str">
            <v/>
          </cell>
          <cell r="Y58" t="str">
            <v/>
          </cell>
          <cell r="Z58" t="str">
            <v/>
          </cell>
          <cell r="AC58" t="str">
            <v xml:space="preserve"> </v>
          </cell>
          <cell r="AD58" t="str">
            <v xml:space="preserve"> </v>
          </cell>
          <cell r="AE58" t="str">
            <v xml:space="preserve"> </v>
          </cell>
          <cell r="AF58" t="str">
            <v xml:space="preserve"> </v>
          </cell>
          <cell r="AH58" t="str">
            <v/>
          </cell>
          <cell r="AI58" t="str">
            <v/>
          </cell>
          <cell r="AJ58" t="str">
            <v/>
          </cell>
          <cell r="AK58" t="str">
            <v/>
          </cell>
        </row>
        <row r="59">
          <cell r="A59">
            <v>585695</v>
          </cell>
          <cell r="B59" t="str">
            <v>DIET COKE 12X355ML FRIDGEMATE 1 X 12 EA</v>
          </cell>
          <cell r="C59" t="str">
            <v>010282120241</v>
          </cell>
          <cell r="D59" t="str">
            <v>C L M S</v>
          </cell>
          <cell r="E59" t="str">
            <v>DA</v>
          </cell>
          <cell r="F59" t="str">
            <v>F</v>
          </cell>
          <cell r="G59" t="str">
            <v>F</v>
          </cell>
          <cell r="H59">
            <v>3</v>
          </cell>
          <cell r="J59">
            <v>6.74</v>
          </cell>
          <cell r="K59">
            <v>1.6</v>
          </cell>
          <cell r="L59">
            <v>0</v>
          </cell>
          <cell r="M59">
            <v>0</v>
          </cell>
          <cell r="O59">
            <v>5.14</v>
          </cell>
          <cell r="P59">
            <v>5.14</v>
          </cell>
          <cell r="U59" t="str">
            <v xml:space="preserve"> </v>
          </cell>
          <cell r="V59" t="str">
            <v xml:space="preserve"> </v>
          </cell>
          <cell r="W59" t="str">
            <v/>
          </cell>
          <cell r="X59" t="str">
            <v/>
          </cell>
          <cell r="Y59" t="str">
            <v/>
          </cell>
          <cell r="Z59" t="str">
            <v/>
          </cell>
          <cell r="AC59" t="str">
            <v xml:space="preserve"> </v>
          </cell>
          <cell r="AD59" t="str">
            <v xml:space="preserve"> </v>
          </cell>
          <cell r="AE59" t="str">
            <v xml:space="preserve"> </v>
          </cell>
          <cell r="AF59" t="str">
            <v xml:space="preserve"> </v>
          </cell>
          <cell r="AH59" t="str">
            <v/>
          </cell>
          <cell r="AI59" t="str">
            <v/>
          </cell>
          <cell r="AJ59" t="str">
            <v/>
          </cell>
          <cell r="AK59" t="str">
            <v/>
          </cell>
        </row>
        <row r="60">
          <cell r="A60">
            <v>585752</v>
          </cell>
          <cell r="B60" t="str">
            <v>SPRITE 12 X 355ML FRIDGEMATE 1 X 12 EA</v>
          </cell>
          <cell r="C60" t="str">
            <v>010282120241</v>
          </cell>
          <cell r="D60" t="str">
            <v>C L M S</v>
          </cell>
          <cell r="E60" t="str">
            <v>DA</v>
          </cell>
          <cell r="F60" t="str">
            <v>F</v>
          </cell>
          <cell r="G60" t="str">
            <v>F</v>
          </cell>
          <cell r="H60">
            <v>3</v>
          </cell>
          <cell r="J60">
            <v>6.74</v>
          </cell>
          <cell r="K60">
            <v>1.6</v>
          </cell>
          <cell r="L60">
            <v>0</v>
          </cell>
          <cell r="M60">
            <v>0</v>
          </cell>
          <cell r="O60">
            <v>5.14</v>
          </cell>
          <cell r="P60">
            <v>5.14</v>
          </cell>
          <cell r="U60" t="str">
            <v xml:space="preserve"> </v>
          </cell>
          <cell r="V60" t="str">
            <v xml:space="preserve"> </v>
          </cell>
          <cell r="W60" t="str">
            <v/>
          </cell>
          <cell r="X60" t="str">
            <v/>
          </cell>
          <cell r="Y60" t="str">
            <v/>
          </cell>
          <cell r="Z60" t="str">
            <v/>
          </cell>
          <cell r="AC60" t="str">
            <v xml:space="preserve"> </v>
          </cell>
          <cell r="AD60" t="str">
            <v xml:space="preserve"> </v>
          </cell>
          <cell r="AE60" t="str">
            <v xml:space="preserve"> </v>
          </cell>
          <cell r="AF60" t="str">
            <v xml:space="preserve"> </v>
          </cell>
          <cell r="AH60" t="str">
            <v/>
          </cell>
          <cell r="AI60" t="str">
            <v/>
          </cell>
          <cell r="AJ60" t="str">
            <v/>
          </cell>
          <cell r="AK60" t="str">
            <v/>
          </cell>
        </row>
        <row r="61">
          <cell r="A61">
            <v>585653</v>
          </cell>
          <cell r="B61" t="str">
            <v>CAFF FREE DIET COKE 12X355ML FRDGMT 1 X 12 EA</v>
          </cell>
          <cell r="C61" t="str">
            <v>010282120241</v>
          </cell>
          <cell r="D61" t="str">
            <v>C L M S</v>
          </cell>
          <cell r="E61" t="str">
            <v>DA</v>
          </cell>
          <cell r="F61" t="str">
            <v>F</v>
          </cell>
          <cell r="G61" t="str">
            <v>F</v>
          </cell>
          <cell r="H61">
            <v>3</v>
          </cell>
          <cell r="J61">
            <v>6.74</v>
          </cell>
          <cell r="K61">
            <v>1.6</v>
          </cell>
          <cell r="L61">
            <v>0</v>
          </cell>
          <cell r="M61">
            <v>0</v>
          </cell>
          <cell r="O61">
            <v>5.14</v>
          </cell>
          <cell r="P61">
            <v>5.14</v>
          </cell>
          <cell r="U61" t="str">
            <v xml:space="preserve"> </v>
          </cell>
          <cell r="V61" t="str">
            <v xml:space="preserve"> </v>
          </cell>
          <cell r="W61" t="str">
            <v/>
          </cell>
          <cell r="X61" t="str">
            <v/>
          </cell>
          <cell r="Y61" t="str">
            <v/>
          </cell>
          <cell r="Z61" t="str">
            <v/>
          </cell>
          <cell r="AC61" t="str">
            <v xml:space="preserve"> </v>
          </cell>
          <cell r="AD61" t="str">
            <v xml:space="preserve"> </v>
          </cell>
          <cell r="AE61" t="str">
            <v xml:space="preserve"> </v>
          </cell>
          <cell r="AF61" t="str">
            <v xml:space="preserve"> </v>
          </cell>
          <cell r="AH61" t="str">
            <v/>
          </cell>
          <cell r="AI61" t="str">
            <v/>
          </cell>
          <cell r="AJ61" t="str">
            <v/>
          </cell>
          <cell r="AK61" t="str">
            <v/>
          </cell>
        </row>
        <row r="62">
          <cell r="A62">
            <v>585539</v>
          </cell>
          <cell r="B62" t="str">
            <v>BARQ'S ROOTBEER 12X355ML FRIDGEMATE 1 X 12 EA</v>
          </cell>
          <cell r="C62" t="str">
            <v>010282120241</v>
          </cell>
          <cell r="D62" t="str">
            <v>C L M S</v>
          </cell>
          <cell r="E62" t="str">
            <v>DA</v>
          </cell>
          <cell r="F62" t="str">
            <v>F</v>
          </cell>
          <cell r="G62" t="str">
            <v>F</v>
          </cell>
          <cell r="H62">
            <v>3</v>
          </cell>
          <cell r="J62">
            <v>6.74</v>
          </cell>
          <cell r="K62">
            <v>1.6</v>
          </cell>
          <cell r="L62">
            <v>0</v>
          </cell>
          <cell r="M62">
            <v>0</v>
          </cell>
          <cell r="O62">
            <v>5.14</v>
          </cell>
          <cell r="P62">
            <v>5.14</v>
          </cell>
          <cell r="U62" t="str">
            <v xml:space="preserve"> </v>
          </cell>
          <cell r="V62" t="str">
            <v xml:space="preserve"> </v>
          </cell>
          <cell r="W62" t="str">
            <v/>
          </cell>
          <cell r="X62" t="str">
            <v/>
          </cell>
          <cell r="Y62" t="str">
            <v/>
          </cell>
          <cell r="Z62" t="str">
            <v/>
          </cell>
          <cell r="AC62" t="str">
            <v xml:space="preserve"> </v>
          </cell>
          <cell r="AD62" t="str">
            <v xml:space="preserve"> </v>
          </cell>
          <cell r="AE62" t="str">
            <v xml:space="preserve"> </v>
          </cell>
          <cell r="AF62" t="str">
            <v xml:space="preserve"> </v>
          </cell>
          <cell r="AH62" t="str">
            <v/>
          </cell>
          <cell r="AI62" t="str">
            <v/>
          </cell>
          <cell r="AJ62" t="str">
            <v/>
          </cell>
          <cell r="AK62" t="str">
            <v/>
          </cell>
        </row>
        <row r="63">
          <cell r="A63">
            <v>585729</v>
          </cell>
          <cell r="B63" t="str">
            <v>FRESCA 12 X 355ML FRIDGEMATE 1 X 12 EA</v>
          </cell>
          <cell r="C63" t="str">
            <v>010282120241</v>
          </cell>
          <cell r="D63" t="str">
            <v>C L M S</v>
          </cell>
          <cell r="E63" t="str">
            <v>DA</v>
          </cell>
          <cell r="F63" t="str">
            <v>F</v>
          </cell>
          <cell r="G63" t="str">
            <v>F</v>
          </cell>
          <cell r="H63">
            <v>3</v>
          </cell>
          <cell r="J63">
            <v>6.74</v>
          </cell>
          <cell r="K63">
            <v>1.6</v>
          </cell>
          <cell r="L63">
            <v>0</v>
          </cell>
          <cell r="M63">
            <v>0</v>
          </cell>
          <cell r="O63">
            <v>5.14</v>
          </cell>
          <cell r="P63">
            <v>5.14</v>
          </cell>
          <cell r="U63" t="str">
            <v xml:space="preserve"> </v>
          </cell>
          <cell r="V63" t="str">
            <v xml:space="preserve"> </v>
          </cell>
          <cell r="W63" t="str">
            <v/>
          </cell>
          <cell r="X63" t="str">
            <v/>
          </cell>
          <cell r="Y63" t="str">
            <v/>
          </cell>
          <cell r="Z63" t="str">
            <v/>
          </cell>
          <cell r="AC63" t="str">
            <v xml:space="preserve"> </v>
          </cell>
          <cell r="AD63" t="str">
            <v xml:space="preserve"> </v>
          </cell>
          <cell r="AE63" t="str">
            <v xml:space="preserve"> </v>
          </cell>
          <cell r="AF63" t="str">
            <v xml:space="preserve"> </v>
          </cell>
          <cell r="AH63" t="str">
            <v/>
          </cell>
          <cell r="AI63" t="str">
            <v/>
          </cell>
          <cell r="AJ63" t="str">
            <v/>
          </cell>
          <cell r="AK63" t="str">
            <v/>
          </cell>
        </row>
        <row r="64">
          <cell r="A64">
            <v>585687</v>
          </cell>
          <cell r="B64" t="str">
            <v>DIET COKE W LIME 12X355ML FRIDGMATE 1 X 12 EA</v>
          </cell>
          <cell r="C64" t="str">
            <v>010282120241</v>
          </cell>
          <cell r="D64" t="str">
            <v>C L M S</v>
          </cell>
          <cell r="E64" t="str">
            <v>DA</v>
          </cell>
          <cell r="F64" t="str">
            <v>F</v>
          </cell>
          <cell r="G64" t="str">
            <v>F</v>
          </cell>
          <cell r="H64">
            <v>3</v>
          </cell>
          <cell r="J64">
            <v>6.74</v>
          </cell>
          <cell r="K64">
            <v>1.6</v>
          </cell>
          <cell r="L64">
            <v>0</v>
          </cell>
          <cell r="M64">
            <v>0</v>
          </cell>
          <cell r="O64">
            <v>5.14</v>
          </cell>
          <cell r="P64">
            <v>5.14</v>
          </cell>
          <cell r="U64" t="str">
            <v xml:space="preserve"> </v>
          </cell>
          <cell r="V64" t="str">
            <v xml:space="preserve"> </v>
          </cell>
          <cell r="W64" t="str">
            <v/>
          </cell>
          <cell r="X64" t="str">
            <v/>
          </cell>
          <cell r="Y64" t="str">
            <v/>
          </cell>
          <cell r="Z64" t="str">
            <v/>
          </cell>
          <cell r="AC64" t="str">
            <v xml:space="preserve"> </v>
          </cell>
          <cell r="AD64" t="str">
            <v xml:space="preserve"> </v>
          </cell>
          <cell r="AE64" t="str">
            <v xml:space="preserve"> </v>
          </cell>
          <cell r="AF64" t="str">
            <v xml:space="preserve"> </v>
          </cell>
          <cell r="AH64" t="str">
            <v/>
          </cell>
          <cell r="AI64" t="str">
            <v/>
          </cell>
          <cell r="AJ64" t="str">
            <v/>
          </cell>
          <cell r="AK64" t="str">
            <v/>
          </cell>
        </row>
        <row r="65">
          <cell r="A65">
            <v>706929</v>
          </cell>
          <cell r="B65" t="str">
            <v>COCA-COLA ZERO 12X355ML FRIDGEMATE 1 X 12 EA</v>
          </cell>
          <cell r="C65" t="str">
            <v>010282120241</v>
          </cell>
          <cell r="D65" t="str">
            <v>C L M S</v>
          </cell>
          <cell r="E65" t="str">
            <v>DA</v>
          </cell>
          <cell r="F65" t="str">
            <v>F</v>
          </cell>
          <cell r="G65" t="str">
            <v>F</v>
          </cell>
          <cell r="H65">
            <v>3</v>
          </cell>
          <cell r="J65">
            <v>6.74</v>
          </cell>
          <cell r="K65">
            <v>1.6</v>
          </cell>
          <cell r="L65">
            <v>0</v>
          </cell>
          <cell r="M65">
            <v>0</v>
          </cell>
          <cell r="O65">
            <v>5.14</v>
          </cell>
          <cell r="P65">
            <v>5.14</v>
          </cell>
          <cell r="U65" t="str">
            <v xml:space="preserve"> </v>
          </cell>
          <cell r="V65" t="str">
            <v xml:space="preserve"> </v>
          </cell>
          <cell r="W65" t="str">
            <v/>
          </cell>
          <cell r="X65" t="str">
            <v/>
          </cell>
          <cell r="Y65" t="str">
            <v/>
          </cell>
          <cell r="Z65" t="str">
            <v/>
          </cell>
          <cell r="AC65" t="str">
            <v xml:space="preserve"> </v>
          </cell>
          <cell r="AD65" t="str">
            <v xml:space="preserve"> </v>
          </cell>
          <cell r="AE65" t="str">
            <v xml:space="preserve"> </v>
          </cell>
          <cell r="AF65" t="str">
            <v xml:space="preserve"> </v>
          </cell>
          <cell r="AH65" t="str">
            <v/>
          </cell>
          <cell r="AI65" t="str">
            <v/>
          </cell>
          <cell r="AJ65" t="str">
            <v/>
          </cell>
          <cell r="AK65" t="str">
            <v/>
          </cell>
        </row>
        <row r="66">
          <cell r="A66">
            <v>505198</v>
          </cell>
          <cell r="B66" t="str">
            <v>FANTA ORANGE 12 X 355ML 1 X 12 EA</v>
          </cell>
          <cell r="C66" t="str">
            <v>010282120241</v>
          </cell>
          <cell r="D66" t="str">
            <v>C L M S</v>
          </cell>
          <cell r="E66" t="str">
            <v>DA</v>
          </cell>
          <cell r="F66" t="str">
            <v>F</v>
          </cell>
          <cell r="G66" t="str">
            <v>F</v>
          </cell>
          <cell r="H66">
            <v>3</v>
          </cell>
          <cell r="J66">
            <v>6.74</v>
          </cell>
          <cell r="K66">
            <v>1.6</v>
          </cell>
          <cell r="L66">
            <v>0</v>
          </cell>
          <cell r="M66">
            <v>0</v>
          </cell>
          <cell r="O66">
            <v>5.14</v>
          </cell>
          <cell r="P66">
            <v>5.14</v>
          </cell>
          <cell r="U66" t="str">
            <v xml:space="preserve"> </v>
          </cell>
          <cell r="V66" t="str">
            <v xml:space="preserve"> </v>
          </cell>
          <cell r="W66" t="str">
            <v/>
          </cell>
          <cell r="X66" t="str">
            <v/>
          </cell>
          <cell r="Y66" t="str">
            <v/>
          </cell>
          <cell r="Z66" t="str">
            <v/>
          </cell>
          <cell r="AC66" t="str">
            <v xml:space="preserve"> </v>
          </cell>
          <cell r="AD66" t="str">
            <v xml:space="preserve"> </v>
          </cell>
          <cell r="AE66" t="str">
            <v xml:space="preserve"> </v>
          </cell>
          <cell r="AF66" t="str">
            <v xml:space="preserve"> </v>
          </cell>
          <cell r="AH66" t="str">
            <v/>
          </cell>
          <cell r="AI66" t="str">
            <v/>
          </cell>
          <cell r="AJ66" t="str">
            <v/>
          </cell>
          <cell r="AK66" t="str">
            <v/>
          </cell>
        </row>
        <row r="67">
          <cell r="A67">
            <v>505248</v>
          </cell>
          <cell r="B67" t="str">
            <v>FANTA GRAPE 12X355ML 1 X 12 EA</v>
          </cell>
          <cell r="C67" t="str">
            <v>010282120241</v>
          </cell>
          <cell r="D67" t="str">
            <v>C L M S</v>
          </cell>
          <cell r="E67" t="str">
            <v>DA</v>
          </cell>
          <cell r="F67" t="str">
            <v>F</v>
          </cell>
          <cell r="G67" t="str">
            <v>F</v>
          </cell>
          <cell r="H67">
            <v>3</v>
          </cell>
          <cell r="J67">
            <v>6.74</v>
          </cell>
          <cell r="K67">
            <v>1.6</v>
          </cell>
          <cell r="L67">
            <v>0</v>
          </cell>
          <cell r="M67">
            <v>0</v>
          </cell>
          <cell r="O67">
            <v>5.14</v>
          </cell>
          <cell r="P67">
            <v>5.14</v>
          </cell>
          <cell r="U67" t="str">
            <v xml:space="preserve"> </v>
          </cell>
          <cell r="V67" t="str">
            <v xml:space="preserve"> </v>
          </cell>
          <cell r="W67" t="str">
            <v/>
          </cell>
          <cell r="X67" t="str">
            <v/>
          </cell>
          <cell r="Y67" t="str">
            <v/>
          </cell>
          <cell r="Z67" t="str">
            <v/>
          </cell>
          <cell r="AC67" t="str">
            <v xml:space="preserve"> </v>
          </cell>
          <cell r="AD67" t="str">
            <v xml:space="preserve"> </v>
          </cell>
          <cell r="AE67" t="str">
            <v xml:space="preserve"> </v>
          </cell>
          <cell r="AF67" t="str">
            <v xml:space="preserve"> </v>
          </cell>
          <cell r="AH67" t="str">
            <v/>
          </cell>
          <cell r="AI67" t="str">
            <v/>
          </cell>
          <cell r="AJ67" t="str">
            <v/>
          </cell>
          <cell r="AK67" t="str">
            <v/>
          </cell>
        </row>
        <row r="68">
          <cell r="A68">
            <v>505206</v>
          </cell>
          <cell r="B68" t="str">
            <v>FANTA CREAM SODA 12X355ML 1 X 12 EA</v>
          </cell>
          <cell r="C68" t="str">
            <v>010282120241</v>
          </cell>
          <cell r="D68" t="str">
            <v>C L M S</v>
          </cell>
          <cell r="E68" t="str">
            <v>DA</v>
          </cell>
          <cell r="F68" t="str">
            <v>F</v>
          </cell>
          <cell r="G68" t="str">
            <v>F</v>
          </cell>
          <cell r="H68">
            <v>3</v>
          </cell>
          <cell r="J68">
            <v>6.74</v>
          </cell>
          <cell r="K68">
            <v>1.6</v>
          </cell>
          <cell r="L68">
            <v>0</v>
          </cell>
          <cell r="M68">
            <v>0</v>
          </cell>
          <cell r="O68">
            <v>5.14</v>
          </cell>
          <cell r="P68">
            <v>5.14</v>
          </cell>
          <cell r="U68" t="str">
            <v xml:space="preserve"> </v>
          </cell>
          <cell r="V68" t="str">
            <v xml:space="preserve"> </v>
          </cell>
          <cell r="W68" t="str">
            <v/>
          </cell>
          <cell r="X68" t="str">
            <v/>
          </cell>
          <cell r="Y68" t="str">
            <v/>
          </cell>
          <cell r="Z68" t="str">
            <v/>
          </cell>
          <cell r="AC68" t="str">
            <v xml:space="preserve"> </v>
          </cell>
          <cell r="AD68" t="str">
            <v xml:space="preserve"> </v>
          </cell>
          <cell r="AE68" t="str">
            <v xml:space="preserve"> </v>
          </cell>
          <cell r="AF68" t="str">
            <v xml:space="preserve"> </v>
          </cell>
          <cell r="AH68" t="str">
            <v/>
          </cell>
          <cell r="AI68" t="str">
            <v/>
          </cell>
          <cell r="AJ68" t="str">
            <v/>
          </cell>
          <cell r="AK68" t="str">
            <v/>
          </cell>
        </row>
        <row r="69">
          <cell r="A69">
            <v>653964</v>
          </cell>
          <cell r="B69" t="str">
            <v>SPRITE ZERO 12X355ML 1 X 12 EA</v>
          </cell>
          <cell r="C69" t="str">
            <v>010282120241</v>
          </cell>
          <cell r="D69" t="str">
            <v>C L M S</v>
          </cell>
          <cell r="E69" t="str">
            <v>DA</v>
          </cell>
          <cell r="F69" t="str">
            <v>F</v>
          </cell>
          <cell r="G69" t="str">
            <v>F</v>
          </cell>
          <cell r="H69">
            <v>3</v>
          </cell>
          <cell r="J69">
            <v>6.74</v>
          </cell>
          <cell r="K69">
            <v>1.6</v>
          </cell>
          <cell r="L69">
            <v>0</v>
          </cell>
          <cell r="M69">
            <v>0</v>
          </cell>
          <cell r="O69">
            <v>5.14</v>
          </cell>
          <cell r="P69">
            <v>5.14</v>
          </cell>
          <cell r="U69" t="str">
            <v xml:space="preserve"> </v>
          </cell>
          <cell r="V69" t="str">
            <v xml:space="preserve"> </v>
          </cell>
          <cell r="W69" t="str">
            <v/>
          </cell>
          <cell r="X69" t="str">
            <v/>
          </cell>
          <cell r="Y69" t="str">
            <v/>
          </cell>
          <cell r="Z69" t="str">
            <v/>
          </cell>
          <cell r="AC69" t="str">
            <v xml:space="preserve"> </v>
          </cell>
          <cell r="AD69" t="str">
            <v xml:space="preserve"> </v>
          </cell>
          <cell r="AE69" t="str">
            <v xml:space="preserve"> </v>
          </cell>
          <cell r="AF69" t="str">
            <v xml:space="preserve"> </v>
          </cell>
          <cell r="AH69" t="str">
            <v/>
          </cell>
          <cell r="AI69" t="str">
            <v/>
          </cell>
          <cell r="AJ69" t="str">
            <v/>
          </cell>
          <cell r="AK69" t="str">
            <v/>
          </cell>
        </row>
        <row r="70">
          <cell r="A70">
            <v>585737</v>
          </cell>
          <cell r="B70" t="str">
            <v>NESTEA COOL 12X355ML FRIDGEMATE 1 X 12 EA</v>
          </cell>
          <cell r="C70" t="str">
            <v>010282120241</v>
          </cell>
          <cell r="D70" t="str">
            <v>C L M S</v>
          </cell>
          <cell r="E70" t="str">
            <v>DA</v>
          </cell>
          <cell r="F70" t="str">
            <v>F</v>
          </cell>
          <cell r="G70" t="str">
            <v>F</v>
          </cell>
          <cell r="H70">
            <v>3</v>
          </cell>
          <cell r="J70">
            <v>6.74</v>
          </cell>
          <cell r="K70">
            <v>1.6</v>
          </cell>
          <cell r="L70">
            <v>0</v>
          </cell>
          <cell r="M70">
            <v>0</v>
          </cell>
          <cell r="O70">
            <v>5.14</v>
          </cell>
          <cell r="P70">
            <v>5.14</v>
          </cell>
          <cell r="U70" t="str">
            <v xml:space="preserve"> </v>
          </cell>
          <cell r="V70" t="str">
            <v xml:space="preserve"> </v>
          </cell>
          <cell r="W70" t="str">
            <v/>
          </cell>
          <cell r="X70" t="str">
            <v/>
          </cell>
          <cell r="Y70" t="str">
            <v/>
          </cell>
          <cell r="Z70" t="str">
            <v/>
          </cell>
          <cell r="AC70" t="str">
            <v xml:space="preserve"> </v>
          </cell>
          <cell r="AD70" t="str">
            <v xml:space="preserve"> </v>
          </cell>
          <cell r="AE70" t="str">
            <v xml:space="preserve"> </v>
          </cell>
          <cell r="AF70" t="str">
            <v xml:space="preserve"> </v>
          </cell>
          <cell r="AH70" t="str">
            <v/>
          </cell>
          <cell r="AI70" t="str">
            <v/>
          </cell>
          <cell r="AJ70" t="str">
            <v/>
          </cell>
          <cell r="AK70" t="str">
            <v/>
          </cell>
        </row>
        <row r="71">
          <cell r="A71">
            <v>934208</v>
          </cell>
          <cell r="B71" t="str">
            <v>CAN DRY CLB SODA LMN LIME 1 X 12 EA</v>
          </cell>
          <cell r="C71" t="str">
            <v>010282120241</v>
          </cell>
          <cell r="D71" t="str">
            <v>C L M S</v>
          </cell>
          <cell r="E71" t="str">
            <v>DA</v>
          </cell>
          <cell r="F71" t="str">
            <v>F</v>
          </cell>
          <cell r="G71" t="str">
            <v>F</v>
          </cell>
          <cell r="H71">
            <v>3</v>
          </cell>
          <cell r="J71">
            <v>6.74</v>
          </cell>
          <cell r="K71">
            <v>1.6</v>
          </cell>
          <cell r="L71">
            <v>0</v>
          </cell>
          <cell r="M71">
            <v>0</v>
          </cell>
          <cell r="O71">
            <v>5.14</v>
          </cell>
          <cell r="P71">
            <v>5.14</v>
          </cell>
          <cell r="U71" t="str">
            <v xml:space="preserve"> </v>
          </cell>
          <cell r="V71" t="str">
            <v xml:space="preserve"> </v>
          </cell>
          <cell r="W71" t="str">
            <v/>
          </cell>
          <cell r="X71" t="str">
            <v/>
          </cell>
          <cell r="Y71" t="str">
            <v/>
          </cell>
          <cell r="Z71" t="str">
            <v/>
          </cell>
          <cell r="AC71" t="str">
            <v xml:space="preserve"> </v>
          </cell>
          <cell r="AD71" t="str">
            <v xml:space="preserve"> </v>
          </cell>
          <cell r="AE71" t="str">
            <v xml:space="preserve"> </v>
          </cell>
          <cell r="AF71" t="str">
            <v xml:space="preserve"> </v>
          </cell>
          <cell r="AH71" t="str">
            <v/>
          </cell>
          <cell r="AI71" t="str">
            <v/>
          </cell>
          <cell r="AJ71" t="str">
            <v/>
          </cell>
          <cell r="AK71" t="str">
            <v/>
          </cell>
        </row>
        <row r="72">
          <cell r="A72">
            <v>108910</v>
          </cell>
          <cell r="B72" t="str">
            <v>SPRITE CRANBERRY 1 X 12 EA</v>
          </cell>
          <cell r="C72" t="str">
            <v>010282120241</v>
          </cell>
          <cell r="D72" t="str">
            <v>C L M S</v>
          </cell>
          <cell r="E72" t="str">
            <v>DA</v>
          </cell>
          <cell r="F72" t="str">
            <v>F</v>
          </cell>
          <cell r="G72" t="str">
            <v>F</v>
          </cell>
          <cell r="H72">
            <v>3</v>
          </cell>
          <cell r="J72">
            <v>6.74</v>
          </cell>
          <cell r="K72">
            <v>1.6</v>
          </cell>
          <cell r="L72">
            <v>0</v>
          </cell>
          <cell r="M72">
            <v>0</v>
          </cell>
          <cell r="O72">
            <v>5.14</v>
          </cell>
          <cell r="P72">
            <v>5.14</v>
          </cell>
          <cell r="U72" t="str">
            <v xml:space="preserve"> </v>
          </cell>
          <cell r="V72" t="str">
            <v xml:space="preserve"> </v>
          </cell>
          <cell r="W72" t="str">
            <v/>
          </cell>
          <cell r="X72" t="str">
            <v/>
          </cell>
          <cell r="Y72" t="str">
            <v/>
          </cell>
          <cell r="Z72" t="str">
            <v/>
          </cell>
          <cell r="AC72" t="str">
            <v xml:space="preserve"> </v>
          </cell>
          <cell r="AD72" t="str">
            <v xml:space="preserve"> </v>
          </cell>
          <cell r="AE72" t="str">
            <v xml:space="preserve"> </v>
          </cell>
          <cell r="AF72" t="str">
            <v xml:space="preserve"> </v>
          </cell>
          <cell r="AH72" t="str">
            <v/>
          </cell>
          <cell r="AI72" t="str">
            <v/>
          </cell>
          <cell r="AJ72" t="str">
            <v/>
          </cell>
          <cell r="AK72" t="str">
            <v/>
          </cell>
        </row>
        <row r="73">
          <cell r="A73">
            <v>274688</v>
          </cell>
          <cell r="B73" t="str">
            <v>CANADA DRY BLACKBRRY ALE 1 X 12 EA</v>
          </cell>
          <cell r="C73" t="str">
            <v>010282120241</v>
          </cell>
          <cell r="D73" t="str">
            <v>C L M S</v>
          </cell>
          <cell r="E73" t="str">
            <v>DA</v>
          </cell>
          <cell r="F73" t="str">
            <v>F</v>
          </cell>
          <cell r="G73" t="str">
            <v>F</v>
          </cell>
          <cell r="H73">
            <v>3</v>
          </cell>
          <cell r="J73">
            <v>6.74</v>
          </cell>
          <cell r="K73">
            <v>1.6</v>
          </cell>
          <cell r="L73">
            <v>0</v>
          </cell>
          <cell r="M73">
            <v>0</v>
          </cell>
          <cell r="O73">
            <v>5.14</v>
          </cell>
          <cell r="P73">
            <v>5.14</v>
          </cell>
          <cell r="U73" t="str">
            <v xml:space="preserve"> </v>
          </cell>
          <cell r="V73" t="str">
            <v xml:space="preserve"> </v>
          </cell>
          <cell r="W73" t="str">
            <v/>
          </cell>
          <cell r="X73" t="str">
            <v/>
          </cell>
          <cell r="Y73" t="str">
            <v/>
          </cell>
          <cell r="Z73" t="str">
            <v/>
          </cell>
          <cell r="AC73" t="str">
            <v xml:space="preserve"> </v>
          </cell>
          <cell r="AD73" t="str">
            <v xml:space="preserve"> </v>
          </cell>
          <cell r="AE73" t="str">
            <v xml:space="preserve"> </v>
          </cell>
          <cell r="AF73" t="str">
            <v xml:space="preserve"> </v>
          </cell>
          <cell r="AH73" t="str">
            <v/>
          </cell>
          <cell r="AI73" t="str">
            <v/>
          </cell>
          <cell r="AJ73" t="str">
            <v/>
          </cell>
          <cell r="AK73" t="str">
            <v/>
          </cell>
        </row>
        <row r="74">
          <cell r="A74">
            <v>467084</v>
          </cell>
          <cell r="B74" t="str">
            <v>COKE LIFE 12X355ML 1 X 12 EA</v>
          </cell>
          <cell r="C74" t="str">
            <v>010282120241</v>
          </cell>
          <cell r="D74" t="str">
            <v>C L M S</v>
          </cell>
          <cell r="E74" t="str">
            <v>DA</v>
          </cell>
          <cell r="F74" t="str">
            <v>F</v>
          </cell>
          <cell r="G74" t="str">
            <v>F</v>
          </cell>
          <cell r="H74">
            <v>3</v>
          </cell>
          <cell r="J74">
            <v>6.74</v>
          </cell>
          <cell r="K74">
            <v>1.6</v>
          </cell>
          <cell r="L74">
            <v>0</v>
          </cell>
          <cell r="M74">
            <v>0</v>
          </cell>
          <cell r="O74">
            <v>5.14</v>
          </cell>
          <cell r="P74">
            <v>5.14</v>
          </cell>
          <cell r="U74" t="str">
            <v xml:space="preserve"> </v>
          </cell>
          <cell r="V74" t="str">
            <v xml:space="preserve"> </v>
          </cell>
          <cell r="W74" t="str">
            <v/>
          </cell>
          <cell r="X74" t="str">
            <v/>
          </cell>
          <cell r="Y74" t="str">
            <v/>
          </cell>
          <cell r="Z74" t="str">
            <v/>
          </cell>
          <cell r="AC74" t="str">
            <v xml:space="preserve"> </v>
          </cell>
          <cell r="AD74" t="str">
            <v xml:space="preserve"> </v>
          </cell>
          <cell r="AE74" t="str">
            <v xml:space="preserve"> </v>
          </cell>
          <cell r="AF74" t="str">
            <v xml:space="preserve"> </v>
          </cell>
          <cell r="AH74" t="str">
            <v/>
          </cell>
          <cell r="AI74" t="str">
            <v/>
          </cell>
          <cell r="AJ74" t="str">
            <v/>
          </cell>
          <cell r="AK74" t="str">
            <v/>
          </cell>
        </row>
        <row r="75">
          <cell r="A75">
            <v>723981</v>
          </cell>
          <cell r="B75" t="str">
            <v>CANADA DRY MANDARIN 1 X 12 EA</v>
          </cell>
          <cell r="C75" t="str">
            <v>010282120241</v>
          </cell>
          <cell r="D75" t="str">
            <v>C L M S</v>
          </cell>
          <cell r="E75" t="str">
            <v>DA</v>
          </cell>
          <cell r="F75" t="str">
            <v>F</v>
          </cell>
          <cell r="G75" t="str">
            <v>F</v>
          </cell>
          <cell r="H75">
            <v>3</v>
          </cell>
          <cell r="J75">
            <v>6.74</v>
          </cell>
          <cell r="K75">
            <v>1.6</v>
          </cell>
          <cell r="L75">
            <v>0</v>
          </cell>
          <cell r="M75">
            <v>0</v>
          </cell>
          <cell r="O75">
            <v>5.14</v>
          </cell>
          <cell r="P75">
            <v>5.14</v>
          </cell>
          <cell r="U75" t="str">
            <v xml:space="preserve"> </v>
          </cell>
          <cell r="V75" t="str">
            <v xml:space="preserve"> </v>
          </cell>
          <cell r="W75" t="str">
            <v/>
          </cell>
          <cell r="X75" t="str">
            <v/>
          </cell>
          <cell r="Y75" t="str">
            <v/>
          </cell>
          <cell r="Z75" t="str">
            <v/>
          </cell>
          <cell r="AC75" t="str">
            <v xml:space="preserve"> </v>
          </cell>
          <cell r="AD75" t="str">
            <v xml:space="preserve"> </v>
          </cell>
          <cell r="AE75" t="str">
            <v xml:space="preserve"> </v>
          </cell>
          <cell r="AF75" t="str">
            <v xml:space="preserve"> </v>
          </cell>
          <cell r="AH75" t="str">
            <v/>
          </cell>
          <cell r="AI75" t="str">
            <v/>
          </cell>
          <cell r="AJ75" t="str">
            <v/>
          </cell>
          <cell r="AK75" t="str">
            <v/>
          </cell>
        </row>
        <row r="76">
          <cell r="A76">
            <v>723858</v>
          </cell>
          <cell r="B76" t="str">
            <v>CHERRY COKE ZERO 12X355ML 1 X 12 EA</v>
          </cell>
          <cell r="C76" t="str">
            <v>010282120241</v>
          </cell>
          <cell r="D76" t="str">
            <v>C L M S</v>
          </cell>
          <cell r="E76" t="str">
            <v>DA</v>
          </cell>
          <cell r="F76" t="str">
            <v>F</v>
          </cell>
          <cell r="G76" t="str">
            <v>F</v>
          </cell>
          <cell r="H76">
            <v>3</v>
          </cell>
          <cell r="J76">
            <v>6.74</v>
          </cell>
          <cell r="K76">
            <v>1.6</v>
          </cell>
          <cell r="L76">
            <v>0</v>
          </cell>
          <cell r="M76">
            <v>0</v>
          </cell>
          <cell r="O76">
            <v>5.14</v>
          </cell>
          <cell r="P76">
            <v>5.14</v>
          </cell>
          <cell r="U76" t="str">
            <v xml:space="preserve"> </v>
          </cell>
          <cell r="V76" t="str">
            <v xml:space="preserve"> </v>
          </cell>
          <cell r="W76" t="str">
            <v/>
          </cell>
          <cell r="X76" t="str">
            <v/>
          </cell>
          <cell r="Y76" t="str">
            <v/>
          </cell>
          <cell r="Z76" t="str">
            <v/>
          </cell>
          <cell r="AC76" t="str">
            <v xml:space="preserve"> </v>
          </cell>
          <cell r="AD76" t="str">
            <v xml:space="preserve"> </v>
          </cell>
          <cell r="AE76" t="str">
            <v xml:space="preserve"> </v>
          </cell>
          <cell r="AF76" t="str">
            <v xml:space="preserve"> </v>
          </cell>
          <cell r="AH76" t="str">
            <v/>
          </cell>
          <cell r="AI76" t="str">
            <v/>
          </cell>
          <cell r="AJ76" t="str">
            <v/>
          </cell>
          <cell r="AK76" t="str">
            <v/>
          </cell>
        </row>
        <row r="77">
          <cell r="A77">
            <v>2449833</v>
          </cell>
          <cell r="B77" t="str">
            <v>CANADA DRY POM-CHERRY 1 X 12 EA</v>
          </cell>
          <cell r="C77" t="str">
            <v>010282120241</v>
          </cell>
          <cell r="D77" t="str">
            <v>C L M S</v>
          </cell>
          <cell r="E77" t="str">
            <v>DA</v>
          </cell>
          <cell r="F77" t="str">
            <v>F</v>
          </cell>
          <cell r="G77" t="str">
            <v>F</v>
          </cell>
          <cell r="H77">
            <v>3</v>
          </cell>
          <cell r="J77">
            <v>6.74</v>
          </cell>
          <cell r="K77">
            <v>1.6</v>
          </cell>
          <cell r="L77">
            <v>0</v>
          </cell>
          <cell r="M77">
            <v>0</v>
          </cell>
          <cell r="O77">
            <v>5.14</v>
          </cell>
          <cell r="P77">
            <v>5.14</v>
          </cell>
          <cell r="U77" t="str">
            <v xml:space="preserve"> </v>
          </cell>
          <cell r="V77" t="str">
            <v xml:space="preserve"> </v>
          </cell>
          <cell r="W77" t="str">
            <v/>
          </cell>
          <cell r="X77" t="str">
            <v/>
          </cell>
          <cell r="Y77" t="str">
            <v/>
          </cell>
          <cell r="Z77" t="str">
            <v/>
          </cell>
          <cell r="AC77" t="str">
            <v xml:space="preserve"> </v>
          </cell>
          <cell r="AD77" t="str">
            <v xml:space="preserve"> </v>
          </cell>
          <cell r="AE77" t="str">
            <v xml:space="preserve"> </v>
          </cell>
          <cell r="AF77" t="str">
            <v xml:space="preserve"> </v>
          </cell>
          <cell r="AH77" t="str">
            <v/>
          </cell>
          <cell r="AI77" t="str">
            <v/>
          </cell>
          <cell r="AJ77" t="str">
            <v/>
          </cell>
          <cell r="AK77" t="str">
            <v/>
          </cell>
        </row>
        <row r="78">
          <cell r="A78">
            <v>2458065</v>
          </cell>
          <cell r="B78" t="str">
            <v>BARQS CREAM SODA 12X355ML 1 X 12 EA</v>
          </cell>
          <cell r="C78" t="str">
            <v>010282120241</v>
          </cell>
          <cell r="D78" t="str">
            <v>C L M S</v>
          </cell>
          <cell r="E78" t="str">
            <v>DA</v>
          </cell>
          <cell r="F78" t="str">
            <v>F</v>
          </cell>
          <cell r="G78" t="str">
            <v>F</v>
          </cell>
          <cell r="H78">
            <v>3</v>
          </cell>
          <cell r="J78">
            <v>6.74</v>
          </cell>
          <cell r="K78">
            <v>1.6</v>
          </cell>
          <cell r="L78">
            <v>0</v>
          </cell>
          <cell r="M78">
            <v>0</v>
          </cell>
          <cell r="O78">
            <v>5.14</v>
          </cell>
          <cell r="P78">
            <v>5.14</v>
          </cell>
          <cell r="U78" t="str">
            <v xml:space="preserve"> </v>
          </cell>
          <cell r="V78" t="str">
            <v xml:space="preserve"> </v>
          </cell>
          <cell r="W78" t="str">
            <v/>
          </cell>
          <cell r="X78" t="str">
            <v/>
          </cell>
          <cell r="Y78" t="str">
            <v/>
          </cell>
          <cell r="Z78" t="str">
            <v/>
          </cell>
          <cell r="AC78" t="str">
            <v xml:space="preserve"> </v>
          </cell>
          <cell r="AD78" t="str">
            <v xml:space="preserve"> </v>
          </cell>
          <cell r="AE78" t="str">
            <v xml:space="preserve"> </v>
          </cell>
          <cell r="AF78" t="str">
            <v xml:space="preserve"> </v>
          </cell>
          <cell r="AH78" t="str">
            <v/>
          </cell>
          <cell r="AI78" t="str">
            <v/>
          </cell>
          <cell r="AJ78" t="str">
            <v/>
          </cell>
          <cell r="AK78" t="str">
            <v/>
          </cell>
        </row>
        <row r="79">
          <cell r="A79">
            <v>812727</v>
          </cell>
          <cell r="B79" t="str">
            <v>7UP 15/355ML 1 X 15 EA</v>
          </cell>
          <cell r="C79" t="str">
            <v>010283120271</v>
          </cell>
          <cell r="D79" t="str">
            <v>C L M S</v>
          </cell>
          <cell r="E79" t="str">
            <v>DA</v>
          </cell>
          <cell r="F79" t="str">
            <v>F</v>
          </cell>
          <cell r="G79" t="str">
            <v>F</v>
          </cell>
          <cell r="H79">
            <v>3</v>
          </cell>
          <cell r="I79" t="str">
            <v>C</v>
          </cell>
          <cell r="J79">
            <v>8.0500000000000007</v>
          </cell>
          <cell r="K79">
            <v>1.4</v>
          </cell>
          <cell r="L79">
            <v>0</v>
          </cell>
          <cell r="M79">
            <v>0</v>
          </cell>
          <cell r="O79">
            <v>6.65</v>
          </cell>
          <cell r="P79">
            <v>6.65</v>
          </cell>
          <cell r="Q79">
            <v>0</v>
          </cell>
          <cell r="R79">
            <v>1.1299999999999999</v>
          </cell>
          <cell r="S79" t="str">
            <v>$1.130</v>
          </cell>
          <cell r="T79" t="str">
            <v>3 / $11.97</v>
          </cell>
          <cell r="U79" t="str">
            <v xml:space="preserve">3 </v>
          </cell>
          <cell r="V79" t="str">
            <v xml:space="preserve"> $11.97</v>
          </cell>
          <cell r="W79" t="str">
            <v>3 /11.99</v>
          </cell>
          <cell r="X79" t="str">
            <v>4.79</v>
          </cell>
          <cell r="Y79" t="str">
            <v>4.19</v>
          </cell>
          <cell r="Z79" t="str">
            <v>4.49</v>
          </cell>
          <cell r="AA79">
            <v>1.7092731829573899</v>
          </cell>
          <cell r="AC79" t="str">
            <v>4.79</v>
          </cell>
          <cell r="AD79" t="str">
            <v>5.79</v>
          </cell>
          <cell r="AE79">
            <v>5.19</v>
          </cell>
          <cell r="AF79" t="str">
            <v>5.49</v>
          </cell>
          <cell r="AH79">
            <v>3.9966666666666666</v>
          </cell>
          <cell r="AI79" t="str">
            <v>4.79</v>
          </cell>
          <cell r="AJ79" t="str">
            <v>4.19</v>
          </cell>
          <cell r="AK79" t="str">
            <v>4.49</v>
          </cell>
          <cell r="AM79">
            <v>6.4</v>
          </cell>
          <cell r="AN79">
            <v>13.01</v>
          </cell>
          <cell r="AO79">
            <v>1</v>
          </cell>
          <cell r="AP79">
            <v>5.32</v>
          </cell>
          <cell r="AQ79" t="str">
            <v>N</v>
          </cell>
          <cell r="AR79">
            <v>-42.876563803169319</v>
          </cell>
          <cell r="AS79">
            <v>-76.250521920668049</v>
          </cell>
          <cell r="AT79">
            <v>-36.284009546539373</v>
          </cell>
          <cell r="AU79">
            <v>-38.768374164810702</v>
          </cell>
          <cell r="AW79">
            <v>1.7136333333333331</v>
          </cell>
          <cell r="AX79">
            <v>3.8919000000000001</v>
          </cell>
          <cell r="AY79">
            <v>1.5202999999999995</v>
          </cell>
          <cell r="AZ79">
            <v>1.7406999999999999</v>
          </cell>
          <cell r="BB79">
            <v>-1.1111489821102483E-14</v>
          </cell>
          <cell r="BC79">
            <v>5.0000000000000098</v>
          </cell>
          <cell r="BD79">
            <v>0</v>
          </cell>
          <cell r="BE79">
            <v>0</v>
          </cell>
          <cell r="BG79">
            <v>6540001023</v>
          </cell>
        </row>
        <row r="80">
          <cell r="A80">
            <v>812644</v>
          </cell>
          <cell r="B80" t="str">
            <v>PEPSI 15/355ML 1 X 15 EA</v>
          </cell>
          <cell r="C80" t="str">
            <v>010283120271</v>
          </cell>
          <cell r="D80" t="str">
            <v>C L M S</v>
          </cell>
          <cell r="E80" t="str">
            <v>DA</v>
          </cell>
          <cell r="F80" t="str">
            <v>F</v>
          </cell>
          <cell r="G80" t="str">
            <v>F</v>
          </cell>
          <cell r="H80">
            <v>3</v>
          </cell>
          <cell r="I80" t="str">
            <v>E</v>
          </cell>
          <cell r="J80">
            <v>8.0500000000000007</v>
          </cell>
          <cell r="K80">
            <v>1.4</v>
          </cell>
          <cell r="L80">
            <v>0</v>
          </cell>
          <cell r="M80">
            <v>0</v>
          </cell>
          <cell r="O80">
            <v>6.65</v>
          </cell>
          <cell r="P80">
            <v>6.65</v>
          </cell>
          <cell r="Q80">
            <v>0</v>
          </cell>
          <cell r="R80">
            <v>1.1299999999999999</v>
          </cell>
          <cell r="S80" t="str">
            <v>$1.130</v>
          </cell>
          <cell r="T80" t="str">
            <v>3 / $11.97</v>
          </cell>
          <cell r="U80" t="str">
            <v xml:space="preserve">3 </v>
          </cell>
          <cell r="V80" t="str">
            <v xml:space="preserve"> $11.97</v>
          </cell>
          <cell r="W80" t="str">
            <v>3 /11.99</v>
          </cell>
          <cell r="X80" t="str">
            <v>4.79</v>
          </cell>
          <cell r="Y80" t="str">
            <v>4.19</v>
          </cell>
          <cell r="Z80" t="str">
            <v>4.49</v>
          </cell>
          <cell r="AA80">
            <v>1.7092731829573899</v>
          </cell>
          <cell r="AC80" t="str">
            <v>4.79</v>
          </cell>
          <cell r="AD80" t="str">
            <v>5.79</v>
          </cell>
          <cell r="AE80">
            <v>5.19</v>
          </cell>
          <cell r="AF80" t="str">
            <v>5.49</v>
          </cell>
          <cell r="AH80">
            <v>3.9966666666666666</v>
          </cell>
          <cell r="AI80" t="str">
            <v>4.79</v>
          </cell>
          <cell r="AJ80" t="str">
            <v>4.19</v>
          </cell>
          <cell r="AK80" t="str">
            <v>4.49</v>
          </cell>
          <cell r="AM80">
            <v>6.4</v>
          </cell>
          <cell r="AN80">
            <v>13.01</v>
          </cell>
          <cell r="AO80">
            <v>1</v>
          </cell>
          <cell r="AP80">
            <v>5.32</v>
          </cell>
          <cell r="AQ80" t="str">
            <v>N</v>
          </cell>
          <cell r="AR80">
            <v>-42.876563803169319</v>
          </cell>
          <cell r="AS80">
            <v>-76.250521920668049</v>
          </cell>
          <cell r="AT80">
            <v>-36.284009546539373</v>
          </cell>
          <cell r="AU80">
            <v>-38.768374164810702</v>
          </cell>
          <cell r="AW80">
            <v>1.7136333333333331</v>
          </cell>
          <cell r="AX80">
            <v>3.8919000000000001</v>
          </cell>
          <cell r="AY80">
            <v>1.5202999999999995</v>
          </cell>
          <cell r="AZ80">
            <v>1.7406999999999999</v>
          </cell>
          <cell r="BB80">
            <v>-1.1111489821102483E-14</v>
          </cell>
          <cell r="BC80">
            <v>5.0000000000000098</v>
          </cell>
          <cell r="BD80">
            <v>0</v>
          </cell>
          <cell r="BE80">
            <v>0</v>
          </cell>
          <cell r="BG80">
            <v>6900000418</v>
          </cell>
        </row>
        <row r="81">
          <cell r="A81">
            <v>812701</v>
          </cell>
          <cell r="B81" t="str">
            <v>DIET PEPSI 15/355ML 1 X 15 EA</v>
          </cell>
          <cell r="C81" t="str">
            <v>010283120271</v>
          </cell>
          <cell r="D81" t="str">
            <v>C L M S</v>
          </cell>
          <cell r="E81" t="str">
            <v>DA</v>
          </cell>
          <cell r="F81" t="str">
            <v>F</v>
          </cell>
          <cell r="G81" t="str">
            <v>F</v>
          </cell>
          <cell r="H81">
            <v>3</v>
          </cell>
          <cell r="J81">
            <v>8.0500000000000007</v>
          </cell>
          <cell r="K81">
            <v>1.4</v>
          </cell>
          <cell r="L81">
            <v>0</v>
          </cell>
          <cell r="M81">
            <v>0</v>
          </cell>
          <cell r="O81">
            <v>6.65</v>
          </cell>
          <cell r="P81">
            <v>6.65</v>
          </cell>
          <cell r="U81" t="str">
            <v xml:space="preserve"> </v>
          </cell>
          <cell r="V81" t="str">
            <v xml:space="preserve"> </v>
          </cell>
          <cell r="W81" t="str">
            <v/>
          </cell>
          <cell r="X81" t="str">
            <v/>
          </cell>
          <cell r="Y81" t="str">
            <v/>
          </cell>
          <cell r="Z81" t="str">
            <v/>
          </cell>
          <cell r="AC81" t="str">
            <v xml:space="preserve"> </v>
          </cell>
          <cell r="AD81" t="str">
            <v xml:space="preserve"> </v>
          </cell>
          <cell r="AE81" t="str">
            <v xml:space="preserve"> </v>
          </cell>
          <cell r="AF81" t="str">
            <v xml:space="preserve"> </v>
          </cell>
          <cell r="AH81" t="str">
            <v/>
          </cell>
          <cell r="AI81" t="str">
            <v/>
          </cell>
          <cell r="AJ81" t="str">
            <v/>
          </cell>
          <cell r="AK81" t="str">
            <v/>
          </cell>
        </row>
        <row r="82">
          <cell r="A82">
            <v>2466936</v>
          </cell>
          <cell r="B82" t="str">
            <v>CANADA DRY SUMMER BLEND 1 X 10 EA</v>
          </cell>
          <cell r="C82" t="str">
            <v>010282120241</v>
          </cell>
          <cell r="D82" t="str">
            <v>C L M S</v>
          </cell>
          <cell r="E82" t="str">
            <v>DA</v>
          </cell>
          <cell r="F82" t="str">
            <v>F</v>
          </cell>
          <cell r="G82" t="str">
            <v>F</v>
          </cell>
          <cell r="H82">
            <v>3</v>
          </cell>
          <cell r="I82" t="str">
            <v>C</v>
          </cell>
          <cell r="J82">
            <v>7.6</v>
          </cell>
          <cell r="K82">
            <v>1.6</v>
          </cell>
          <cell r="L82">
            <v>0</v>
          </cell>
          <cell r="M82">
            <v>0</v>
          </cell>
          <cell r="O82">
            <v>6</v>
          </cell>
          <cell r="P82">
            <v>6</v>
          </cell>
          <cell r="Q82">
            <v>0</v>
          </cell>
          <cell r="R82">
            <v>1.03</v>
          </cell>
          <cell r="S82" t="str">
            <v>$1.030</v>
          </cell>
          <cell r="T82" t="str">
            <v>3 / $11.97</v>
          </cell>
          <cell r="U82" t="str">
            <v xml:space="preserve">3 </v>
          </cell>
          <cell r="V82" t="str">
            <v xml:space="preserve"> $11.97</v>
          </cell>
          <cell r="W82" t="str">
            <v>3 /11.99</v>
          </cell>
          <cell r="X82" t="str">
            <v>4.79</v>
          </cell>
          <cell r="Y82" t="str">
            <v>4.19</v>
          </cell>
          <cell r="Z82" t="str">
            <v>4.49</v>
          </cell>
          <cell r="AA82">
            <v>3.00751879699248E-2</v>
          </cell>
          <cell r="AC82" t="str">
            <v>4.79</v>
          </cell>
          <cell r="AD82" t="str">
            <v>5.79</v>
          </cell>
          <cell r="AE82">
            <v>5.19</v>
          </cell>
          <cell r="AF82" t="str">
            <v>5.49</v>
          </cell>
          <cell r="AH82">
            <v>3.9966666666666666</v>
          </cell>
          <cell r="AI82" t="str">
            <v>4.79</v>
          </cell>
          <cell r="AJ82" t="str">
            <v>4.19</v>
          </cell>
          <cell r="AK82" t="str">
            <v>4.49</v>
          </cell>
          <cell r="AM82">
            <v>6.5</v>
          </cell>
          <cell r="AN82">
            <v>10.32</v>
          </cell>
          <cell r="AO82">
            <v>1</v>
          </cell>
          <cell r="AP82">
            <v>5.2249999999999996</v>
          </cell>
          <cell r="AQ82" t="str">
            <v>N</v>
          </cell>
          <cell r="AR82">
            <v>-38.480400333611328</v>
          </cell>
          <cell r="AS82">
            <v>-60.789144050104369</v>
          </cell>
          <cell r="AT82">
            <v>-32.090692124104983</v>
          </cell>
          <cell r="AU82">
            <v>-32.458797327394201</v>
          </cell>
          <cell r="AW82">
            <v>1.5379333333333332</v>
          </cell>
          <cell r="AX82">
            <v>3.1513</v>
          </cell>
          <cell r="AY82">
            <v>1.3445999999999996</v>
          </cell>
          <cell r="AZ82">
            <v>1.4574</v>
          </cell>
          <cell r="BB82">
            <v>1.1111489821102483E-14</v>
          </cell>
          <cell r="BC82">
            <v>5.0000000000000098</v>
          </cell>
          <cell r="BD82">
            <v>2.1197575649167667E-14</v>
          </cell>
          <cell r="BE82">
            <v>0</v>
          </cell>
          <cell r="BG82">
            <v>6210001054</v>
          </cell>
        </row>
        <row r="83">
          <cell r="A83">
            <v>812461</v>
          </cell>
          <cell r="B83" t="str">
            <v>EURO BST WOODLND BLUEB-Z 12 X 600 GR</v>
          </cell>
          <cell r="C83" t="str">
            <v>010561120200</v>
          </cell>
          <cell r="D83" t="str">
            <v>C L M S</v>
          </cell>
          <cell r="E83" t="str">
            <v>EA</v>
          </cell>
          <cell r="F83" t="str">
            <v>F</v>
          </cell>
          <cell r="G83" t="str">
            <v>F</v>
          </cell>
          <cell r="H83">
            <v>0</v>
          </cell>
          <cell r="I83" t="str">
            <v>ALL</v>
          </cell>
          <cell r="J83">
            <v>52.56</v>
          </cell>
          <cell r="K83">
            <v>0</v>
          </cell>
          <cell r="L83">
            <v>12.36</v>
          </cell>
          <cell r="M83">
            <v>0</v>
          </cell>
          <cell r="N83">
            <v>0</v>
          </cell>
          <cell r="O83">
            <v>40.200000000000003</v>
          </cell>
          <cell r="P83">
            <v>3.35</v>
          </cell>
          <cell r="Q83">
            <v>0</v>
          </cell>
          <cell r="R83">
            <v>0</v>
          </cell>
          <cell r="S83">
            <v>0</v>
          </cell>
          <cell r="T83" t="str">
            <v>1 / $3.99</v>
          </cell>
          <cell r="U83" t="str">
            <v xml:space="preserve">1 </v>
          </cell>
          <cell r="V83" t="str">
            <v xml:space="preserve"> $3.99</v>
          </cell>
          <cell r="W83" t="str">
            <v>1 /3.99</v>
          </cell>
          <cell r="X83" t="str">
            <v>4.79</v>
          </cell>
          <cell r="Y83" t="str">
            <v>4.19</v>
          </cell>
          <cell r="Z83" t="str">
            <v>4.49</v>
          </cell>
          <cell r="AA83">
            <v>8.9210526315789504E-2</v>
          </cell>
          <cell r="AB83">
            <v>0</v>
          </cell>
          <cell r="AC83" t="str">
            <v>4.79</v>
          </cell>
          <cell r="AD83" t="str">
            <v>5.79</v>
          </cell>
          <cell r="AE83">
            <v>5.19</v>
          </cell>
          <cell r="AF83" t="str">
            <v>5.49</v>
          </cell>
          <cell r="AG83">
            <v>0</v>
          </cell>
          <cell r="AH83">
            <v>3.99</v>
          </cell>
          <cell r="AI83" t="str">
            <v>4.79</v>
          </cell>
          <cell r="AJ83" t="str">
            <v>4.19</v>
          </cell>
          <cell r="AK83" t="str">
            <v>4.49</v>
          </cell>
          <cell r="AL83">
            <v>0</v>
          </cell>
          <cell r="AM83">
            <v>55.19</v>
          </cell>
          <cell r="AN83">
            <v>17.190000000000001</v>
          </cell>
          <cell r="AO83">
            <v>12</v>
          </cell>
          <cell r="AP83">
            <v>45.589500000000001</v>
          </cell>
          <cell r="AQ83" t="str">
            <v>Y</v>
          </cell>
          <cell r="AR83">
            <v>3.7067669172932312</v>
          </cell>
          <cell r="AS83">
            <v>13.508872651356995</v>
          </cell>
          <cell r="AT83">
            <v>8.3031026252983313</v>
          </cell>
          <cell r="AU83">
            <v>13.153674832962142</v>
          </cell>
          <cell r="AV83">
            <v>0</v>
          </cell>
          <cell r="AW83">
            <v>0</v>
          </cell>
          <cell r="AX83">
            <v>0</v>
          </cell>
          <cell r="AY83">
            <v>0</v>
          </cell>
          <cell r="AZ83">
            <v>0</v>
          </cell>
          <cell r="BA83">
            <v>0</v>
          </cell>
          <cell r="BB83">
            <v>3.7067669172932312</v>
          </cell>
          <cell r="BC83">
            <v>13.508872651356995</v>
          </cell>
          <cell r="BD83">
            <v>8.3031026252983313</v>
          </cell>
          <cell r="BE83">
            <v>13.153674832962142</v>
          </cell>
          <cell r="BF83">
            <v>0</v>
          </cell>
          <cell r="BG83">
            <v>87145400001</v>
          </cell>
        </row>
        <row r="84">
          <cell r="A84">
            <v>613547</v>
          </cell>
          <cell r="B84" t="str">
            <v>EURO BST SUNBURST MANGO-Z 12 X 600 GR</v>
          </cell>
          <cell r="C84" t="str">
            <v>010561120200</v>
          </cell>
          <cell r="D84" t="str">
            <v>C L M S</v>
          </cell>
          <cell r="E84" t="str">
            <v>EA</v>
          </cell>
          <cell r="F84" t="str">
            <v>F</v>
          </cell>
          <cell r="G84" t="str">
            <v>F</v>
          </cell>
          <cell r="J84">
            <v>52.56</v>
          </cell>
          <cell r="K84">
            <v>0</v>
          </cell>
          <cell r="L84">
            <v>12.36</v>
          </cell>
          <cell r="M84">
            <v>0</v>
          </cell>
          <cell r="O84">
            <v>40.200000000000003</v>
          </cell>
          <cell r="P84">
            <v>3.35</v>
          </cell>
          <cell r="U84" t="str">
            <v xml:space="preserve"> </v>
          </cell>
          <cell r="V84" t="str">
            <v xml:space="preserve"> </v>
          </cell>
          <cell r="W84" t="str">
            <v/>
          </cell>
          <cell r="X84" t="str">
            <v/>
          </cell>
          <cell r="Y84" t="str">
            <v/>
          </cell>
          <cell r="Z84" t="str">
            <v/>
          </cell>
          <cell r="AC84" t="str">
            <v xml:space="preserve"> </v>
          </cell>
          <cell r="AD84" t="str">
            <v xml:space="preserve"> </v>
          </cell>
          <cell r="AE84" t="str">
            <v xml:space="preserve"> </v>
          </cell>
          <cell r="AF84" t="str">
            <v xml:space="preserve"> </v>
          </cell>
          <cell r="AH84" t="str">
            <v/>
          </cell>
          <cell r="AI84" t="str">
            <v/>
          </cell>
          <cell r="AJ84" t="str">
            <v/>
          </cell>
          <cell r="AK84" t="str">
            <v/>
          </cell>
        </row>
        <row r="85">
          <cell r="A85">
            <v>613893</v>
          </cell>
          <cell r="B85" t="str">
            <v>EURO BST SUMMER FRT SLD-Z 12 X 600 GR</v>
          </cell>
          <cell r="C85" t="str">
            <v>010561120200</v>
          </cell>
          <cell r="D85" t="str">
            <v>C L M S</v>
          </cell>
          <cell r="E85" t="str">
            <v>EA</v>
          </cell>
          <cell r="F85" t="str">
            <v>F</v>
          </cell>
          <cell r="G85" t="str">
            <v>F</v>
          </cell>
          <cell r="J85">
            <v>52.56</v>
          </cell>
          <cell r="K85">
            <v>0</v>
          </cell>
          <cell r="L85">
            <v>12.36</v>
          </cell>
          <cell r="M85">
            <v>0</v>
          </cell>
          <cell r="O85">
            <v>40.200000000000003</v>
          </cell>
          <cell r="P85">
            <v>3.35</v>
          </cell>
          <cell r="U85" t="str">
            <v xml:space="preserve"> </v>
          </cell>
          <cell r="V85" t="str">
            <v xml:space="preserve"> </v>
          </cell>
          <cell r="W85" t="str">
            <v/>
          </cell>
          <cell r="X85" t="str">
            <v/>
          </cell>
          <cell r="Y85" t="str">
            <v/>
          </cell>
          <cell r="Z85" t="str">
            <v/>
          </cell>
          <cell r="AC85" t="str">
            <v xml:space="preserve"> </v>
          </cell>
          <cell r="AD85" t="str">
            <v xml:space="preserve"> </v>
          </cell>
          <cell r="AE85" t="str">
            <v xml:space="preserve"> </v>
          </cell>
          <cell r="AF85" t="str">
            <v xml:space="preserve"> </v>
          </cell>
          <cell r="AH85" t="str">
            <v/>
          </cell>
          <cell r="AI85" t="str">
            <v/>
          </cell>
          <cell r="AJ85" t="str">
            <v/>
          </cell>
          <cell r="AK85" t="str">
            <v/>
          </cell>
        </row>
        <row r="86">
          <cell r="A86">
            <v>812479</v>
          </cell>
          <cell r="B86" t="str">
            <v>EURO BST SLCE CNTRY STRAW -Z 12 X 600 GR</v>
          </cell>
          <cell r="C86" t="str">
            <v>010561120200</v>
          </cell>
          <cell r="D86" t="str">
            <v>C L M S</v>
          </cell>
          <cell r="E86" t="str">
            <v>EA</v>
          </cell>
          <cell r="F86" t="str">
            <v>F</v>
          </cell>
          <cell r="G86" t="str">
            <v>F</v>
          </cell>
          <cell r="J86">
            <v>52.56</v>
          </cell>
          <cell r="K86">
            <v>0</v>
          </cell>
          <cell r="L86">
            <v>12.36</v>
          </cell>
          <cell r="M86">
            <v>0</v>
          </cell>
          <cell r="O86">
            <v>40.200000000000003</v>
          </cell>
          <cell r="P86">
            <v>3.35</v>
          </cell>
          <cell r="U86" t="str">
            <v xml:space="preserve"> </v>
          </cell>
          <cell r="V86" t="str">
            <v xml:space="preserve"> </v>
          </cell>
          <cell r="W86" t="str">
            <v/>
          </cell>
          <cell r="X86" t="str">
            <v/>
          </cell>
          <cell r="Y86" t="str">
            <v/>
          </cell>
          <cell r="Z86" t="str">
            <v/>
          </cell>
          <cell r="AC86" t="str">
            <v xml:space="preserve"> </v>
          </cell>
          <cell r="AD86" t="str">
            <v xml:space="preserve"> </v>
          </cell>
          <cell r="AE86" t="str">
            <v xml:space="preserve"> </v>
          </cell>
          <cell r="AF86" t="str">
            <v xml:space="preserve"> </v>
          </cell>
          <cell r="AH86" t="str">
            <v/>
          </cell>
          <cell r="AI86" t="str">
            <v/>
          </cell>
          <cell r="AJ86" t="str">
            <v/>
          </cell>
          <cell r="AK86" t="str">
            <v/>
          </cell>
        </row>
        <row r="87">
          <cell r="A87">
            <v>188466</v>
          </cell>
          <cell r="B87" t="str">
            <v>EURO BST HARVST PEACHES-Z 12 X 600 GR</v>
          </cell>
          <cell r="C87" t="str">
            <v>010561120200</v>
          </cell>
          <cell r="D87" t="str">
            <v>C L M S</v>
          </cell>
          <cell r="E87" t="str">
            <v>EA</v>
          </cell>
          <cell r="F87" t="str">
            <v>F</v>
          </cell>
          <cell r="G87" t="str">
            <v>F</v>
          </cell>
          <cell r="J87">
            <v>52.56</v>
          </cell>
          <cell r="K87">
            <v>0</v>
          </cell>
          <cell r="L87">
            <v>12.36</v>
          </cell>
          <cell r="M87">
            <v>0</v>
          </cell>
          <cell r="O87">
            <v>40.200000000000003</v>
          </cell>
          <cell r="P87">
            <v>3.35</v>
          </cell>
          <cell r="U87" t="str">
            <v xml:space="preserve"> </v>
          </cell>
          <cell r="V87" t="str">
            <v xml:space="preserve"> </v>
          </cell>
          <cell r="W87" t="str">
            <v/>
          </cell>
          <cell r="X87" t="str">
            <v/>
          </cell>
          <cell r="Y87" t="str">
            <v/>
          </cell>
          <cell r="Z87" t="str">
            <v/>
          </cell>
          <cell r="AC87" t="str">
            <v xml:space="preserve"> </v>
          </cell>
          <cell r="AD87" t="str">
            <v xml:space="preserve"> </v>
          </cell>
          <cell r="AE87" t="str">
            <v xml:space="preserve"> </v>
          </cell>
          <cell r="AF87" t="str">
            <v xml:space="preserve"> </v>
          </cell>
          <cell r="AH87" t="str">
            <v/>
          </cell>
          <cell r="AI87" t="str">
            <v/>
          </cell>
          <cell r="AJ87" t="str">
            <v/>
          </cell>
          <cell r="AK87" t="str">
            <v/>
          </cell>
        </row>
        <row r="88">
          <cell r="A88">
            <v>605527</v>
          </cell>
          <cell r="B88" t="str">
            <v>EURO BST BAN &amp; BERRIES-Z 12 X 600 GR</v>
          </cell>
          <cell r="C88" t="str">
            <v>010561120200</v>
          </cell>
          <cell r="D88" t="str">
            <v>C L M S</v>
          </cell>
          <cell r="E88" t="str">
            <v>EA</v>
          </cell>
          <cell r="F88" t="str">
            <v>F</v>
          </cell>
          <cell r="G88" t="str">
            <v>F</v>
          </cell>
          <cell r="J88">
            <v>52.56</v>
          </cell>
          <cell r="K88">
            <v>0</v>
          </cell>
          <cell r="L88">
            <v>12.36</v>
          </cell>
          <cell r="M88">
            <v>0</v>
          </cell>
          <cell r="O88">
            <v>40.200000000000003</v>
          </cell>
          <cell r="P88">
            <v>3.35</v>
          </cell>
          <cell r="U88" t="str">
            <v xml:space="preserve"> </v>
          </cell>
          <cell r="V88" t="str">
            <v xml:space="preserve"> </v>
          </cell>
          <cell r="W88" t="str">
            <v/>
          </cell>
          <cell r="X88" t="str">
            <v/>
          </cell>
          <cell r="Y88" t="str">
            <v/>
          </cell>
          <cell r="Z88" t="str">
            <v/>
          </cell>
          <cell r="AC88" t="str">
            <v xml:space="preserve"> </v>
          </cell>
          <cell r="AD88" t="str">
            <v xml:space="preserve"> </v>
          </cell>
          <cell r="AE88" t="str">
            <v xml:space="preserve"> </v>
          </cell>
          <cell r="AF88" t="str">
            <v xml:space="preserve"> </v>
          </cell>
          <cell r="AH88" t="str">
            <v/>
          </cell>
          <cell r="AI88" t="str">
            <v/>
          </cell>
          <cell r="AJ88" t="str">
            <v/>
          </cell>
          <cell r="AK88" t="str">
            <v/>
          </cell>
        </row>
        <row r="89">
          <cell r="A89">
            <v>998427</v>
          </cell>
          <cell r="B89" t="str">
            <v>EURO BST  RASPBERRY 400G   -Z 12 X 400 GR</v>
          </cell>
          <cell r="C89" t="str">
            <v>010561120200</v>
          </cell>
          <cell r="D89" t="str">
            <v>C L M S</v>
          </cell>
          <cell r="E89" t="str">
            <v>EA</v>
          </cell>
          <cell r="F89" t="str">
            <v>F</v>
          </cell>
          <cell r="G89" t="str">
            <v>F</v>
          </cell>
          <cell r="J89">
            <v>52.56</v>
          </cell>
          <cell r="K89">
            <v>0</v>
          </cell>
          <cell r="L89">
            <v>12.36</v>
          </cell>
          <cell r="M89">
            <v>0</v>
          </cell>
          <cell r="O89">
            <v>40.200000000000003</v>
          </cell>
          <cell r="P89">
            <v>3.35</v>
          </cell>
          <cell r="U89" t="str">
            <v xml:space="preserve"> </v>
          </cell>
          <cell r="V89" t="str">
            <v xml:space="preserve"> </v>
          </cell>
          <cell r="W89" t="str">
            <v/>
          </cell>
          <cell r="X89" t="str">
            <v/>
          </cell>
          <cell r="Y89" t="str">
            <v/>
          </cell>
          <cell r="Z89" t="str">
            <v/>
          </cell>
          <cell r="AC89" t="str">
            <v xml:space="preserve"> </v>
          </cell>
          <cell r="AD89" t="str">
            <v xml:space="preserve"> </v>
          </cell>
          <cell r="AE89" t="str">
            <v xml:space="preserve"> </v>
          </cell>
          <cell r="AF89" t="str">
            <v xml:space="preserve"> </v>
          </cell>
          <cell r="AH89" t="str">
            <v/>
          </cell>
          <cell r="AI89" t="str">
            <v/>
          </cell>
          <cell r="AJ89" t="str">
            <v/>
          </cell>
          <cell r="AK89" t="str">
            <v/>
          </cell>
        </row>
        <row r="90">
          <cell r="A90">
            <v>2416709</v>
          </cell>
          <cell r="B90" t="str">
            <v>EURO BST FIELD BERRY MIX 12 X 600 GR</v>
          </cell>
          <cell r="C90" t="str">
            <v>010561120200</v>
          </cell>
          <cell r="D90" t="str">
            <v>C L M S</v>
          </cell>
          <cell r="E90" t="str">
            <v>EA</v>
          </cell>
          <cell r="F90" t="str">
            <v>F</v>
          </cell>
          <cell r="G90" t="str">
            <v>F</v>
          </cell>
          <cell r="J90">
            <v>52.56</v>
          </cell>
          <cell r="K90">
            <v>0</v>
          </cell>
          <cell r="L90">
            <v>12.36</v>
          </cell>
          <cell r="M90">
            <v>0</v>
          </cell>
          <cell r="O90">
            <v>40.200000000000003</v>
          </cell>
          <cell r="P90">
            <v>3.35</v>
          </cell>
          <cell r="U90" t="str">
            <v xml:space="preserve"> </v>
          </cell>
          <cell r="V90" t="str">
            <v xml:space="preserve"> </v>
          </cell>
          <cell r="W90" t="str">
            <v/>
          </cell>
          <cell r="X90" t="str">
            <v/>
          </cell>
          <cell r="Y90" t="str">
            <v/>
          </cell>
          <cell r="Z90" t="str">
            <v/>
          </cell>
          <cell r="AC90" t="str">
            <v xml:space="preserve"> </v>
          </cell>
          <cell r="AD90" t="str">
            <v xml:space="preserve"> </v>
          </cell>
          <cell r="AE90" t="str">
            <v xml:space="preserve"> </v>
          </cell>
          <cell r="AF90" t="str">
            <v xml:space="preserve"> </v>
          </cell>
          <cell r="AH90" t="str">
            <v/>
          </cell>
          <cell r="AI90" t="str">
            <v/>
          </cell>
          <cell r="AJ90" t="str">
            <v/>
          </cell>
          <cell r="AK90" t="str">
            <v/>
          </cell>
        </row>
        <row r="91">
          <cell r="A91">
            <v>438382</v>
          </cell>
          <cell r="B91" t="str">
            <v>EURO BST BRY CHRY MED FRT BLND-Z 8 X 500 GR</v>
          </cell>
          <cell r="C91" t="str">
            <v>010561120200</v>
          </cell>
          <cell r="D91" t="str">
            <v>C L M S</v>
          </cell>
          <cell r="E91" t="str">
            <v>EA</v>
          </cell>
          <cell r="F91" t="str">
            <v>F</v>
          </cell>
          <cell r="G91" t="str">
            <v>F</v>
          </cell>
          <cell r="H91">
            <v>0</v>
          </cell>
          <cell r="I91" t="str">
            <v>ALL</v>
          </cell>
          <cell r="J91">
            <v>35.04</v>
          </cell>
          <cell r="K91">
            <v>0</v>
          </cell>
          <cell r="L91">
            <v>8.24</v>
          </cell>
          <cell r="M91">
            <v>0</v>
          </cell>
          <cell r="N91">
            <v>0</v>
          </cell>
          <cell r="O91">
            <v>26.8</v>
          </cell>
          <cell r="P91">
            <v>3.35</v>
          </cell>
          <cell r="Q91">
            <v>0</v>
          </cell>
          <cell r="R91">
            <v>0</v>
          </cell>
          <cell r="S91">
            <v>0</v>
          </cell>
          <cell r="T91" t="str">
            <v>1 / $3.99</v>
          </cell>
          <cell r="U91" t="str">
            <v xml:space="preserve">1 </v>
          </cell>
          <cell r="V91" t="str">
            <v xml:space="preserve"> $3.99</v>
          </cell>
          <cell r="W91" t="str">
            <v>1 /3.99</v>
          </cell>
          <cell r="X91" t="str">
            <v>4.79</v>
          </cell>
          <cell r="Y91" t="str">
            <v>4.19</v>
          </cell>
          <cell r="Z91" t="str">
            <v>4.49</v>
          </cell>
          <cell r="AA91">
            <v>8.7675438596491198E-2</v>
          </cell>
          <cell r="AB91">
            <v>0</v>
          </cell>
          <cell r="AC91" t="str">
            <v>4.79</v>
          </cell>
          <cell r="AD91" t="str">
            <v>5.79</v>
          </cell>
          <cell r="AE91">
            <v>5.19</v>
          </cell>
          <cell r="AF91" t="str">
            <v>5.49</v>
          </cell>
          <cell r="AG91">
            <v>0</v>
          </cell>
          <cell r="AH91">
            <v>3.99</v>
          </cell>
          <cell r="AI91" t="str">
            <v>4.79</v>
          </cell>
          <cell r="AJ91" t="str">
            <v>4.19</v>
          </cell>
          <cell r="AK91" t="str">
            <v>4.49</v>
          </cell>
          <cell r="AL91">
            <v>0</v>
          </cell>
          <cell r="AM91">
            <v>36.79</v>
          </cell>
          <cell r="AN91">
            <v>9.6999999999999993</v>
          </cell>
          <cell r="AO91">
            <v>8</v>
          </cell>
          <cell r="AP91">
            <v>30.389499999999998</v>
          </cell>
          <cell r="AQ91" t="str">
            <v>Y</v>
          </cell>
          <cell r="AR91">
            <v>3.8831453634085307</v>
          </cell>
          <cell r="AS91">
            <v>14.620302713987471</v>
          </cell>
          <cell r="AT91">
            <v>8.4710620525059781</v>
          </cell>
          <cell r="AU91">
            <v>13.506403118040103</v>
          </cell>
          <cell r="AV91">
            <v>0</v>
          </cell>
          <cell r="AW91">
            <v>0</v>
          </cell>
          <cell r="AX91">
            <v>0</v>
          </cell>
          <cell r="AY91">
            <v>0</v>
          </cell>
          <cell r="AZ91">
            <v>0</v>
          </cell>
          <cell r="BA91">
            <v>0</v>
          </cell>
          <cell r="BB91">
            <v>3.8831453634085307</v>
          </cell>
          <cell r="BC91">
            <v>14.620302713987471</v>
          </cell>
          <cell r="BD91">
            <v>8.4710620525059781</v>
          </cell>
          <cell r="BE91">
            <v>13.506403118040103</v>
          </cell>
          <cell r="BF91">
            <v>0</v>
          </cell>
          <cell r="BG91">
            <v>87145400102</v>
          </cell>
        </row>
        <row r="92">
          <cell r="A92">
            <v>2461952</v>
          </cell>
          <cell r="B92" t="str">
            <v>EURO BST APPLE/GRN BRKFST 8 X 280 GR</v>
          </cell>
          <cell r="C92" t="str">
            <v>010576110100</v>
          </cell>
          <cell r="D92" t="str">
            <v>C L M S</v>
          </cell>
          <cell r="E92" t="str">
            <v>EA</v>
          </cell>
          <cell r="F92" t="str">
            <v>F</v>
          </cell>
          <cell r="G92" t="str">
            <v>F</v>
          </cell>
          <cell r="I92" t="str">
            <v>ALL</v>
          </cell>
          <cell r="J92">
            <v>29.44</v>
          </cell>
          <cell r="K92">
            <v>0</v>
          </cell>
          <cell r="L92">
            <v>2.64</v>
          </cell>
          <cell r="M92">
            <v>0</v>
          </cell>
          <cell r="O92">
            <v>26.8</v>
          </cell>
          <cell r="P92">
            <v>3.35</v>
          </cell>
          <cell r="Q92">
            <v>0</v>
          </cell>
          <cell r="T92" t="str">
            <v>1 / $3.99</v>
          </cell>
          <cell r="U92" t="str">
            <v xml:space="preserve">1 </v>
          </cell>
          <cell r="V92" t="str">
            <v xml:space="preserve"> $3.99</v>
          </cell>
          <cell r="W92" t="str">
            <v>1 /3.99</v>
          </cell>
          <cell r="X92" t="str">
            <v>4.79</v>
          </cell>
          <cell r="Y92" t="str">
            <v>4.19</v>
          </cell>
          <cell r="Z92" t="str">
            <v>4.49</v>
          </cell>
          <cell r="AA92">
            <v>8.8208020050125305E-2</v>
          </cell>
          <cell r="AC92" t="str">
            <v>4.79</v>
          </cell>
          <cell r="AD92" t="str">
            <v>5.79</v>
          </cell>
          <cell r="AE92">
            <v>5.19</v>
          </cell>
          <cell r="AF92" t="str">
            <v>5.49</v>
          </cell>
          <cell r="AH92">
            <v>3.99</v>
          </cell>
          <cell r="AI92" t="str">
            <v>4.79</v>
          </cell>
          <cell r="AJ92" t="str">
            <v>4.19</v>
          </cell>
          <cell r="AK92" t="str">
            <v>4.49</v>
          </cell>
          <cell r="AM92">
            <v>29.44</v>
          </cell>
          <cell r="AN92">
            <v>8</v>
          </cell>
          <cell r="AO92">
            <v>8</v>
          </cell>
          <cell r="AP92">
            <v>28.272000000000002</v>
          </cell>
          <cell r="AQ92" t="str">
            <v>N</v>
          </cell>
          <cell r="AR92">
            <v>10.676691729323313</v>
          </cell>
          <cell r="AS92">
            <v>21.210855949895617</v>
          </cell>
          <cell r="AT92">
            <v>14.940334128878288</v>
          </cell>
          <cell r="AU92">
            <v>19.732739420935413</v>
          </cell>
          <cell r="AW92">
            <v>0</v>
          </cell>
          <cell r="AX92">
            <v>0</v>
          </cell>
          <cell r="AY92">
            <v>0</v>
          </cell>
          <cell r="AZ92">
            <v>0</v>
          </cell>
          <cell r="BB92">
            <v>10.676691729323313</v>
          </cell>
          <cell r="BC92">
            <v>21.210855949895617</v>
          </cell>
          <cell r="BD92">
            <v>14.940334128878288</v>
          </cell>
          <cell r="BE92">
            <v>19.732739420935413</v>
          </cell>
          <cell r="BG92">
            <v>87145403621</v>
          </cell>
        </row>
        <row r="93">
          <cell r="A93">
            <v>2461960</v>
          </cell>
          <cell r="B93" t="str">
            <v>EURO BST BERRY/GRN BRKFST 8 X 280 GR</v>
          </cell>
          <cell r="C93" t="str">
            <v>010576110100</v>
          </cell>
          <cell r="D93" t="str">
            <v>C L M S</v>
          </cell>
          <cell r="E93" t="str">
            <v>EA</v>
          </cell>
          <cell r="F93" t="str">
            <v>F</v>
          </cell>
          <cell r="G93" t="str">
            <v>F</v>
          </cell>
          <cell r="J93">
            <v>29.44</v>
          </cell>
          <cell r="K93">
            <v>0</v>
          </cell>
          <cell r="L93">
            <v>2.64</v>
          </cell>
          <cell r="M93">
            <v>0</v>
          </cell>
          <cell r="O93">
            <v>26.8</v>
          </cell>
          <cell r="P93">
            <v>3.35</v>
          </cell>
          <cell r="U93" t="str">
            <v xml:space="preserve"> </v>
          </cell>
          <cell r="V93" t="str">
            <v xml:space="preserve"> </v>
          </cell>
          <cell r="W93" t="str">
            <v/>
          </cell>
          <cell r="X93" t="str">
            <v/>
          </cell>
          <cell r="Y93" t="str">
            <v/>
          </cell>
          <cell r="Z93" t="str">
            <v/>
          </cell>
          <cell r="AC93" t="str">
            <v xml:space="preserve"> </v>
          </cell>
          <cell r="AD93" t="str">
            <v xml:space="preserve"> </v>
          </cell>
          <cell r="AE93" t="str">
            <v xml:space="preserve"> </v>
          </cell>
          <cell r="AF93" t="str">
            <v xml:space="preserve"> </v>
          </cell>
          <cell r="AH93" t="str">
            <v/>
          </cell>
          <cell r="AI93" t="str">
            <v/>
          </cell>
          <cell r="AJ93" t="str">
            <v/>
          </cell>
          <cell r="AK93" t="str">
            <v/>
          </cell>
        </row>
        <row r="94">
          <cell r="A94">
            <v>2438349</v>
          </cell>
          <cell r="B94" t="str">
            <v>LAYS WAVY SALT VINEGAR 15 X 240 GR</v>
          </cell>
          <cell r="C94" t="str">
            <v>010291120215</v>
          </cell>
          <cell r="D94" t="str">
            <v>C L M S</v>
          </cell>
          <cell r="E94" t="str">
            <v>DA</v>
          </cell>
          <cell r="F94" t="str">
            <v>F</v>
          </cell>
          <cell r="G94" t="str">
            <v>F</v>
          </cell>
          <cell r="I94" t="str">
            <v>ALL</v>
          </cell>
          <cell r="J94">
            <v>42.75</v>
          </cell>
          <cell r="K94">
            <v>6.45</v>
          </cell>
          <cell r="L94">
            <v>0</v>
          </cell>
          <cell r="M94">
            <v>0</v>
          </cell>
          <cell r="O94">
            <v>36.299999999999997</v>
          </cell>
          <cell r="P94">
            <v>2.42</v>
          </cell>
          <cell r="Q94">
            <v>0</v>
          </cell>
          <cell r="T94" t="str">
            <v>4 / $10.00</v>
          </cell>
          <cell r="U94" t="str">
            <v xml:space="preserve">4 </v>
          </cell>
          <cell r="V94" t="str">
            <v xml:space="preserve"> $10.00</v>
          </cell>
          <cell r="W94" t="str">
            <v>4 /9.99</v>
          </cell>
          <cell r="X94">
            <v>2.99</v>
          </cell>
          <cell r="Y94" t="str">
            <v>2.49</v>
          </cell>
          <cell r="Z94" t="str">
            <v>2.79</v>
          </cell>
          <cell r="AA94">
            <v>3.2000000000000001E-2</v>
          </cell>
          <cell r="AC94">
            <v>2.99</v>
          </cell>
          <cell r="AD94" t="str">
            <v>3.59</v>
          </cell>
          <cell r="AE94">
            <v>2.99</v>
          </cell>
          <cell r="AF94" t="str">
            <v>3.49</v>
          </cell>
          <cell r="AH94">
            <v>2.4975000000000001</v>
          </cell>
          <cell r="AI94">
            <v>2.99</v>
          </cell>
          <cell r="AJ94" t="str">
            <v>2.49</v>
          </cell>
          <cell r="AK94" t="str">
            <v>2.79</v>
          </cell>
          <cell r="AM94">
            <v>42.75</v>
          </cell>
          <cell r="AN94">
            <v>10.18</v>
          </cell>
          <cell r="AO94">
            <v>15</v>
          </cell>
          <cell r="AP94">
            <v>38.4375</v>
          </cell>
          <cell r="AQ94" t="str">
            <v>N</v>
          </cell>
          <cell r="AR94">
            <v>-3.4178178178178218</v>
          </cell>
          <cell r="AS94">
            <v>8.8501672240802769</v>
          </cell>
          <cell r="AT94">
            <v>-3.7293172690763021</v>
          </cell>
          <cell r="AU94">
            <v>6.4513739545997648</v>
          </cell>
          <cell r="AW94">
            <v>8.5359999999999991E-2</v>
          </cell>
          <cell r="AX94">
            <v>0</v>
          </cell>
          <cell r="AY94">
            <v>9.2859999999999693E-2</v>
          </cell>
          <cell r="AZ94">
            <v>0</v>
          </cell>
          <cell r="BB94">
            <v>0</v>
          </cell>
          <cell r="BC94">
            <v>8.8501672240802769</v>
          </cell>
          <cell r="BD94">
            <v>-1.783490802610693E-14</v>
          </cell>
          <cell r="BE94">
            <v>6.4513739545997648</v>
          </cell>
          <cell r="BG94">
            <v>6041002981</v>
          </cell>
        </row>
        <row r="95">
          <cell r="A95">
            <v>2438653</v>
          </cell>
          <cell r="B95" t="str">
            <v>LAYS WAVY CHEDDAR SR CRM 15 X 240 GR</v>
          </cell>
          <cell r="C95" t="str">
            <v>010291120215</v>
          </cell>
          <cell r="D95" t="str">
            <v>C L M S</v>
          </cell>
          <cell r="E95" t="str">
            <v>DA</v>
          </cell>
          <cell r="F95" t="str">
            <v>F</v>
          </cell>
          <cell r="G95" t="str">
            <v>F</v>
          </cell>
          <cell r="J95">
            <v>42.75</v>
          </cell>
          <cell r="K95">
            <v>6.45</v>
          </cell>
          <cell r="L95">
            <v>0</v>
          </cell>
          <cell r="M95">
            <v>0</v>
          </cell>
          <cell r="O95">
            <v>36.299999999999997</v>
          </cell>
          <cell r="P95">
            <v>2.42</v>
          </cell>
          <cell r="U95" t="str">
            <v xml:space="preserve"> </v>
          </cell>
          <cell r="V95" t="str">
            <v xml:space="preserve"> </v>
          </cell>
          <cell r="W95" t="str">
            <v/>
          </cell>
          <cell r="X95" t="str">
            <v/>
          </cell>
          <cell r="Y95" t="str">
            <v/>
          </cell>
          <cell r="Z95" t="str">
            <v/>
          </cell>
          <cell r="AC95" t="str">
            <v xml:space="preserve"> </v>
          </cell>
          <cell r="AD95" t="str">
            <v xml:space="preserve"> </v>
          </cell>
          <cell r="AE95" t="str">
            <v xml:space="preserve"> </v>
          </cell>
          <cell r="AF95" t="str">
            <v xml:space="preserve"> </v>
          </cell>
          <cell r="AH95" t="str">
            <v/>
          </cell>
          <cell r="AI95" t="str">
            <v/>
          </cell>
          <cell r="AJ95" t="str">
            <v/>
          </cell>
          <cell r="AK95" t="str">
            <v/>
          </cell>
        </row>
        <row r="96">
          <cell r="A96">
            <v>288720</v>
          </cell>
          <cell r="B96" t="str">
            <v>LAYS LIGHTLY SALTED 15 X 255 GR</v>
          </cell>
          <cell r="C96" t="str">
            <v>010291120215</v>
          </cell>
          <cell r="D96" t="str">
            <v>C L M S</v>
          </cell>
          <cell r="E96" t="str">
            <v>DA</v>
          </cell>
          <cell r="F96" t="str">
            <v>F</v>
          </cell>
          <cell r="G96" t="str">
            <v>F</v>
          </cell>
          <cell r="J96">
            <v>42.75</v>
          </cell>
          <cell r="K96">
            <v>6.45</v>
          </cell>
          <cell r="L96">
            <v>0</v>
          </cell>
          <cell r="M96">
            <v>0</v>
          </cell>
          <cell r="O96">
            <v>36.299999999999997</v>
          </cell>
          <cell r="P96">
            <v>2.42</v>
          </cell>
          <cell r="U96" t="str">
            <v xml:space="preserve"> </v>
          </cell>
          <cell r="V96" t="str">
            <v xml:space="preserve"> </v>
          </cell>
          <cell r="W96" t="str">
            <v/>
          </cell>
          <cell r="X96" t="str">
            <v/>
          </cell>
          <cell r="Y96" t="str">
            <v/>
          </cell>
          <cell r="Z96" t="str">
            <v/>
          </cell>
          <cell r="AC96" t="str">
            <v xml:space="preserve"> </v>
          </cell>
          <cell r="AD96" t="str">
            <v xml:space="preserve"> </v>
          </cell>
          <cell r="AE96" t="str">
            <v xml:space="preserve"> </v>
          </cell>
          <cell r="AF96" t="str">
            <v xml:space="preserve"> </v>
          </cell>
          <cell r="AH96" t="str">
            <v/>
          </cell>
          <cell r="AI96" t="str">
            <v/>
          </cell>
          <cell r="AJ96" t="str">
            <v/>
          </cell>
          <cell r="AK96" t="str">
            <v/>
          </cell>
        </row>
        <row r="97">
          <cell r="A97">
            <v>2438174</v>
          </cell>
          <cell r="B97" t="str">
            <v>LAYS WAVY ORIGINAL 15 X 255 GR</v>
          </cell>
          <cell r="C97" t="str">
            <v>010291120215</v>
          </cell>
          <cell r="D97" t="str">
            <v>C L M S</v>
          </cell>
          <cell r="E97" t="str">
            <v>DA</v>
          </cell>
          <cell r="F97" t="str">
            <v>F</v>
          </cell>
          <cell r="G97" t="str">
            <v>F</v>
          </cell>
          <cell r="J97">
            <v>42.75</v>
          </cell>
          <cell r="K97">
            <v>6.45</v>
          </cell>
          <cell r="L97">
            <v>0</v>
          </cell>
          <cell r="M97">
            <v>0</v>
          </cell>
          <cell r="O97">
            <v>36.299999999999997</v>
          </cell>
          <cell r="P97">
            <v>2.42</v>
          </cell>
          <cell r="U97" t="str">
            <v xml:space="preserve"> </v>
          </cell>
          <cell r="V97" t="str">
            <v xml:space="preserve"> </v>
          </cell>
          <cell r="W97" t="str">
            <v/>
          </cell>
          <cell r="X97" t="str">
            <v/>
          </cell>
          <cell r="Y97" t="str">
            <v/>
          </cell>
          <cell r="Z97" t="str">
            <v/>
          </cell>
          <cell r="AC97" t="str">
            <v xml:space="preserve"> </v>
          </cell>
          <cell r="AD97" t="str">
            <v xml:space="preserve"> </v>
          </cell>
          <cell r="AE97" t="str">
            <v xml:space="preserve"> </v>
          </cell>
          <cell r="AF97" t="str">
            <v xml:space="preserve"> </v>
          </cell>
          <cell r="AH97" t="str">
            <v/>
          </cell>
          <cell r="AI97" t="str">
            <v/>
          </cell>
          <cell r="AJ97" t="str">
            <v/>
          </cell>
          <cell r="AK97" t="str">
            <v/>
          </cell>
        </row>
        <row r="98">
          <cell r="A98">
            <v>2438323</v>
          </cell>
          <cell r="B98" t="str">
            <v>LAYS WAVY LIGHTLY SALTED 15 X 255 GR</v>
          </cell>
          <cell r="C98" t="str">
            <v>010291120215</v>
          </cell>
          <cell r="D98" t="str">
            <v>C L M S</v>
          </cell>
          <cell r="E98" t="str">
            <v>DA</v>
          </cell>
          <cell r="F98" t="str">
            <v>F</v>
          </cell>
          <cell r="G98" t="str">
            <v>F</v>
          </cell>
          <cell r="J98">
            <v>42.75</v>
          </cell>
          <cell r="K98">
            <v>6.45</v>
          </cell>
          <cell r="L98">
            <v>0</v>
          </cell>
          <cell r="M98">
            <v>0</v>
          </cell>
          <cell r="O98">
            <v>36.299999999999997</v>
          </cell>
          <cell r="P98">
            <v>2.42</v>
          </cell>
          <cell r="U98" t="str">
            <v xml:space="preserve"> </v>
          </cell>
          <cell r="V98" t="str">
            <v xml:space="preserve"> </v>
          </cell>
          <cell r="W98" t="str">
            <v/>
          </cell>
          <cell r="X98" t="str">
            <v/>
          </cell>
          <cell r="Y98" t="str">
            <v/>
          </cell>
          <cell r="Z98" t="str">
            <v/>
          </cell>
          <cell r="AC98" t="str">
            <v xml:space="preserve"> </v>
          </cell>
          <cell r="AD98" t="str">
            <v xml:space="preserve"> </v>
          </cell>
          <cell r="AE98" t="str">
            <v xml:space="preserve"> </v>
          </cell>
          <cell r="AF98" t="str">
            <v xml:space="preserve"> </v>
          </cell>
          <cell r="AH98" t="str">
            <v/>
          </cell>
          <cell r="AI98" t="str">
            <v/>
          </cell>
          <cell r="AJ98" t="str">
            <v/>
          </cell>
          <cell r="AK98" t="str">
            <v/>
          </cell>
        </row>
        <row r="99">
          <cell r="A99">
            <v>288381</v>
          </cell>
          <cell r="B99" t="str">
            <v>LAYS DILL PICKLE 15 X 255 GR</v>
          </cell>
          <cell r="C99" t="str">
            <v>010291120215</v>
          </cell>
          <cell r="D99" t="str">
            <v>C L M S</v>
          </cell>
          <cell r="E99" t="str">
            <v>DA</v>
          </cell>
          <cell r="F99" t="str">
            <v>F</v>
          </cell>
          <cell r="G99" t="str">
            <v>F</v>
          </cell>
          <cell r="J99">
            <v>42.75</v>
          </cell>
          <cell r="K99">
            <v>6.45</v>
          </cell>
          <cell r="L99">
            <v>0</v>
          </cell>
          <cell r="M99">
            <v>0</v>
          </cell>
          <cell r="O99">
            <v>36.299999999999997</v>
          </cell>
          <cell r="P99">
            <v>2.42</v>
          </cell>
          <cell r="U99" t="str">
            <v xml:space="preserve"> </v>
          </cell>
          <cell r="V99" t="str">
            <v xml:space="preserve"> </v>
          </cell>
          <cell r="W99" t="str">
            <v/>
          </cell>
          <cell r="X99" t="str">
            <v/>
          </cell>
          <cell r="Y99" t="str">
            <v/>
          </cell>
          <cell r="Z99" t="str">
            <v/>
          </cell>
          <cell r="AC99" t="str">
            <v xml:space="preserve"> </v>
          </cell>
          <cell r="AD99" t="str">
            <v xml:space="preserve"> </v>
          </cell>
          <cell r="AE99" t="str">
            <v xml:space="preserve"> </v>
          </cell>
          <cell r="AF99" t="str">
            <v xml:space="preserve"> </v>
          </cell>
          <cell r="AH99" t="str">
            <v/>
          </cell>
          <cell r="AI99" t="str">
            <v/>
          </cell>
          <cell r="AJ99" t="str">
            <v/>
          </cell>
          <cell r="AK99" t="str">
            <v/>
          </cell>
        </row>
        <row r="100">
          <cell r="A100">
            <v>288332</v>
          </cell>
          <cell r="B100" t="str">
            <v>LAYS BBQ 15 X 255 GR</v>
          </cell>
          <cell r="C100" t="str">
            <v>010291120215</v>
          </cell>
          <cell r="D100" t="str">
            <v>C L M S</v>
          </cell>
          <cell r="E100" t="str">
            <v>DA</v>
          </cell>
          <cell r="F100" t="str">
            <v>F</v>
          </cell>
          <cell r="G100" t="str">
            <v>F</v>
          </cell>
          <cell r="J100">
            <v>42.75</v>
          </cell>
          <cell r="K100">
            <v>6.45</v>
          </cell>
          <cell r="L100">
            <v>0</v>
          </cell>
          <cell r="M100">
            <v>0</v>
          </cell>
          <cell r="O100">
            <v>36.299999999999997</v>
          </cell>
          <cell r="P100">
            <v>2.42</v>
          </cell>
          <cell r="U100" t="str">
            <v xml:space="preserve"> </v>
          </cell>
          <cell r="V100" t="str">
            <v xml:space="preserve"> </v>
          </cell>
          <cell r="W100" t="str">
            <v/>
          </cell>
          <cell r="X100" t="str">
            <v/>
          </cell>
          <cell r="Y100" t="str">
            <v/>
          </cell>
          <cell r="Z100" t="str">
            <v/>
          </cell>
          <cell r="AC100" t="str">
            <v xml:space="preserve"> </v>
          </cell>
          <cell r="AD100" t="str">
            <v xml:space="preserve"> </v>
          </cell>
          <cell r="AE100" t="str">
            <v xml:space="preserve"> </v>
          </cell>
          <cell r="AF100" t="str">
            <v xml:space="preserve"> </v>
          </cell>
          <cell r="AH100" t="str">
            <v/>
          </cell>
          <cell r="AI100" t="str">
            <v/>
          </cell>
          <cell r="AJ100" t="str">
            <v/>
          </cell>
          <cell r="AK100" t="str">
            <v/>
          </cell>
        </row>
        <row r="101">
          <cell r="A101">
            <v>288621</v>
          </cell>
          <cell r="B101" t="str">
            <v>LAYS KETCHUP 15 X 255 GR</v>
          </cell>
          <cell r="C101" t="str">
            <v>010291120215</v>
          </cell>
          <cell r="D101" t="str">
            <v>C L M S</v>
          </cell>
          <cell r="E101" t="str">
            <v>DA</v>
          </cell>
          <cell r="F101" t="str">
            <v>F</v>
          </cell>
          <cell r="G101" t="str">
            <v>F</v>
          </cell>
          <cell r="J101">
            <v>42.75</v>
          </cell>
          <cell r="K101">
            <v>6.45</v>
          </cell>
          <cell r="L101">
            <v>0</v>
          </cell>
          <cell r="M101">
            <v>0</v>
          </cell>
          <cell r="O101">
            <v>36.299999999999997</v>
          </cell>
          <cell r="P101">
            <v>2.42</v>
          </cell>
          <cell r="U101" t="str">
            <v xml:space="preserve"> </v>
          </cell>
          <cell r="V101" t="str">
            <v xml:space="preserve"> </v>
          </cell>
          <cell r="W101" t="str">
            <v/>
          </cell>
          <cell r="X101" t="str">
            <v/>
          </cell>
          <cell r="Y101" t="str">
            <v/>
          </cell>
          <cell r="Z101" t="str">
            <v/>
          </cell>
          <cell r="AC101" t="str">
            <v xml:space="preserve"> </v>
          </cell>
          <cell r="AD101" t="str">
            <v xml:space="preserve"> </v>
          </cell>
          <cell r="AE101" t="str">
            <v xml:space="preserve"> </v>
          </cell>
          <cell r="AF101" t="str">
            <v xml:space="preserve"> </v>
          </cell>
          <cell r="AH101" t="str">
            <v/>
          </cell>
          <cell r="AI101" t="str">
            <v/>
          </cell>
          <cell r="AJ101" t="str">
            <v/>
          </cell>
          <cell r="AK101" t="str">
            <v/>
          </cell>
        </row>
        <row r="102">
          <cell r="A102">
            <v>288902</v>
          </cell>
          <cell r="B102" t="str">
            <v>LAYS SALT &amp; VINEGAR 15 X 255 GR</v>
          </cell>
          <cell r="C102" t="str">
            <v>010291120215</v>
          </cell>
          <cell r="D102" t="str">
            <v>C L M S</v>
          </cell>
          <cell r="E102" t="str">
            <v>DA</v>
          </cell>
          <cell r="F102" t="str">
            <v>F</v>
          </cell>
          <cell r="G102" t="str">
            <v>F</v>
          </cell>
          <cell r="J102">
            <v>42.75</v>
          </cell>
          <cell r="K102">
            <v>6.45</v>
          </cell>
          <cell r="L102">
            <v>0</v>
          </cell>
          <cell r="M102">
            <v>0</v>
          </cell>
          <cell r="O102">
            <v>36.299999999999997</v>
          </cell>
          <cell r="P102">
            <v>2.42</v>
          </cell>
          <cell r="U102" t="str">
            <v xml:space="preserve"> </v>
          </cell>
          <cell r="V102" t="str">
            <v xml:space="preserve"> </v>
          </cell>
          <cell r="W102" t="str">
            <v/>
          </cell>
          <cell r="X102" t="str">
            <v/>
          </cell>
          <cell r="Y102" t="str">
            <v/>
          </cell>
          <cell r="Z102" t="str">
            <v/>
          </cell>
          <cell r="AC102" t="str">
            <v xml:space="preserve"> </v>
          </cell>
          <cell r="AD102" t="str">
            <v xml:space="preserve"> </v>
          </cell>
          <cell r="AE102" t="str">
            <v xml:space="preserve"> </v>
          </cell>
          <cell r="AF102" t="str">
            <v xml:space="preserve"> </v>
          </cell>
          <cell r="AH102" t="str">
            <v/>
          </cell>
          <cell r="AI102" t="str">
            <v/>
          </cell>
          <cell r="AJ102" t="str">
            <v/>
          </cell>
          <cell r="AK102" t="str">
            <v/>
          </cell>
        </row>
        <row r="103">
          <cell r="A103">
            <v>289009</v>
          </cell>
          <cell r="B103" t="str">
            <v>LAYS SOUR CREAM &amp; ONION 15 X 255 GR</v>
          </cell>
          <cell r="C103" t="str">
            <v>010291120215</v>
          </cell>
          <cell r="D103" t="str">
            <v>C L M S</v>
          </cell>
          <cell r="E103" t="str">
            <v>DA</v>
          </cell>
          <cell r="F103" t="str">
            <v>F</v>
          </cell>
          <cell r="G103" t="str">
            <v>F</v>
          </cell>
          <cell r="J103">
            <v>42.75</v>
          </cell>
          <cell r="K103">
            <v>6.45</v>
          </cell>
          <cell r="L103">
            <v>0</v>
          </cell>
          <cell r="M103">
            <v>0</v>
          </cell>
          <cell r="O103">
            <v>36.299999999999997</v>
          </cell>
          <cell r="P103">
            <v>2.42</v>
          </cell>
          <cell r="U103" t="str">
            <v xml:space="preserve"> </v>
          </cell>
          <cell r="V103" t="str">
            <v xml:space="preserve"> </v>
          </cell>
          <cell r="W103" t="str">
            <v/>
          </cell>
          <cell r="X103" t="str">
            <v/>
          </cell>
          <cell r="Y103" t="str">
            <v/>
          </cell>
          <cell r="Z103" t="str">
            <v/>
          </cell>
          <cell r="AC103" t="str">
            <v xml:space="preserve"> </v>
          </cell>
          <cell r="AD103" t="str">
            <v xml:space="preserve"> </v>
          </cell>
          <cell r="AE103" t="str">
            <v xml:space="preserve"> </v>
          </cell>
          <cell r="AF103" t="str">
            <v xml:space="preserve"> </v>
          </cell>
          <cell r="AH103" t="str">
            <v/>
          </cell>
          <cell r="AI103" t="str">
            <v/>
          </cell>
          <cell r="AJ103" t="str">
            <v/>
          </cell>
          <cell r="AK103" t="str">
            <v/>
          </cell>
        </row>
        <row r="104">
          <cell r="A104">
            <v>288969</v>
          </cell>
          <cell r="B104" t="str">
            <v>LAYS SMOKEY BACON 15 X 255 GR</v>
          </cell>
          <cell r="C104" t="str">
            <v>010291120215</v>
          </cell>
          <cell r="D104" t="str">
            <v>C L M S</v>
          </cell>
          <cell r="E104" t="str">
            <v>DA</v>
          </cell>
          <cell r="F104" t="str">
            <v>F</v>
          </cell>
          <cell r="G104" t="str">
            <v>F</v>
          </cell>
          <cell r="J104">
            <v>42.75</v>
          </cell>
          <cell r="K104">
            <v>6.45</v>
          </cell>
          <cell r="L104">
            <v>0</v>
          </cell>
          <cell r="M104">
            <v>0</v>
          </cell>
          <cell r="O104">
            <v>36.299999999999997</v>
          </cell>
          <cell r="P104">
            <v>2.42</v>
          </cell>
          <cell r="U104" t="str">
            <v xml:space="preserve"> </v>
          </cell>
          <cell r="V104" t="str">
            <v xml:space="preserve"> </v>
          </cell>
          <cell r="W104" t="str">
            <v/>
          </cell>
          <cell r="X104" t="str">
            <v/>
          </cell>
          <cell r="Y104" t="str">
            <v/>
          </cell>
          <cell r="Z104" t="str">
            <v/>
          </cell>
          <cell r="AC104" t="str">
            <v xml:space="preserve"> </v>
          </cell>
          <cell r="AD104" t="str">
            <v xml:space="preserve"> </v>
          </cell>
          <cell r="AE104" t="str">
            <v xml:space="preserve"> </v>
          </cell>
          <cell r="AF104" t="str">
            <v xml:space="preserve"> </v>
          </cell>
          <cell r="AH104" t="str">
            <v/>
          </cell>
          <cell r="AI104" t="str">
            <v/>
          </cell>
          <cell r="AJ104" t="str">
            <v/>
          </cell>
          <cell r="AK104" t="str">
            <v/>
          </cell>
        </row>
        <row r="105">
          <cell r="A105">
            <v>288951</v>
          </cell>
          <cell r="B105" t="str">
            <v>LAYS SALT &amp; PEPPER 15 X 255 GR</v>
          </cell>
          <cell r="C105" t="str">
            <v>010291120215</v>
          </cell>
          <cell r="D105" t="str">
            <v>C L M S</v>
          </cell>
          <cell r="E105" t="str">
            <v>DA</v>
          </cell>
          <cell r="F105" t="str">
            <v>F</v>
          </cell>
          <cell r="G105" t="str">
            <v>F</v>
          </cell>
          <cell r="J105">
            <v>42.75</v>
          </cell>
          <cell r="K105">
            <v>6.45</v>
          </cell>
          <cell r="L105">
            <v>0</v>
          </cell>
          <cell r="M105">
            <v>0</v>
          </cell>
          <cell r="O105">
            <v>36.299999999999997</v>
          </cell>
          <cell r="P105">
            <v>2.42</v>
          </cell>
          <cell r="U105" t="str">
            <v xml:space="preserve"> </v>
          </cell>
          <cell r="V105" t="str">
            <v xml:space="preserve"> </v>
          </cell>
          <cell r="W105" t="str">
            <v/>
          </cell>
          <cell r="X105" t="str">
            <v/>
          </cell>
          <cell r="Y105" t="str">
            <v/>
          </cell>
          <cell r="Z105" t="str">
            <v/>
          </cell>
          <cell r="AC105" t="str">
            <v xml:space="preserve"> </v>
          </cell>
          <cell r="AD105" t="str">
            <v xml:space="preserve"> </v>
          </cell>
          <cell r="AE105" t="str">
            <v xml:space="preserve"> </v>
          </cell>
          <cell r="AF105" t="str">
            <v xml:space="preserve"> </v>
          </cell>
          <cell r="AH105" t="str">
            <v/>
          </cell>
          <cell r="AI105" t="str">
            <v/>
          </cell>
          <cell r="AJ105" t="str">
            <v/>
          </cell>
          <cell r="AK105" t="str">
            <v/>
          </cell>
        </row>
        <row r="106">
          <cell r="A106">
            <v>2438356</v>
          </cell>
          <cell r="B106" t="str">
            <v>LAYS WAVE KETCHUP 15 X 255 GR</v>
          </cell>
          <cell r="C106" t="str">
            <v>010291120215</v>
          </cell>
          <cell r="D106" t="str">
            <v>C L M S</v>
          </cell>
          <cell r="E106" t="str">
            <v>DA</v>
          </cell>
          <cell r="F106" t="str">
            <v>F</v>
          </cell>
          <cell r="G106" t="str">
            <v>F</v>
          </cell>
          <cell r="J106">
            <v>42.75</v>
          </cell>
          <cell r="K106">
            <v>6.45</v>
          </cell>
          <cell r="L106">
            <v>0</v>
          </cell>
          <cell r="M106">
            <v>0</v>
          </cell>
          <cell r="O106">
            <v>36.299999999999997</v>
          </cell>
          <cell r="P106">
            <v>2.42</v>
          </cell>
          <cell r="U106" t="str">
            <v xml:space="preserve"> </v>
          </cell>
          <cell r="V106" t="str">
            <v xml:space="preserve"> </v>
          </cell>
          <cell r="W106" t="str">
            <v/>
          </cell>
          <cell r="X106" t="str">
            <v/>
          </cell>
          <cell r="Y106" t="str">
            <v/>
          </cell>
          <cell r="Z106" t="str">
            <v/>
          </cell>
          <cell r="AC106" t="str">
            <v xml:space="preserve"> </v>
          </cell>
          <cell r="AD106" t="str">
            <v xml:space="preserve"> </v>
          </cell>
          <cell r="AE106" t="str">
            <v xml:space="preserve"> </v>
          </cell>
          <cell r="AF106" t="str">
            <v xml:space="preserve"> </v>
          </cell>
          <cell r="AH106" t="str">
            <v/>
          </cell>
          <cell r="AI106" t="str">
            <v/>
          </cell>
          <cell r="AJ106" t="str">
            <v/>
          </cell>
          <cell r="AK106" t="str">
            <v/>
          </cell>
        </row>
        <row r="107">
          <cell r="A107">
            <v>2438869</v>
          </cell>
          <cell r="B107" t="str">
            <v>LAYS WAVY HICKORY BBQ 15 X 240 GR</v>
          </cell>
          <cell r="C107" t="str">
            <v>010291120215</v>
          </cell>
          <cell r="D107" t="str">
            <v>C L M S</v>
          </cell>
          <cell r="E107" t="str">
            <v>DA</v>
          </cell>
          <cell r="F107" t="str">
            <v>F</v>
          </cell>
          <cell r="G107" t="str">
            <v>F</v>
          </cell>
          <cell r="J107">
            <v>42.75</v>
          </cell>
          <cell r="K107">
            <v>6.45</v>
          </cell>
          <cell r="L107">
            <v>0</v>
          </cell>
          <cell r="M107">
            <v>0</v>
          </cell>
          <cell r="O107">
            <v>36.299999999999997</v>
          </cell>
          <cell r="P107">
            <v>2.42</v>
          </cell>
          <cell r="U107" t="str">
            <v xml:space="preserve"> </v>
          </cell>
          <cell r="V107" t="str">
            <v xml:space="preserve"> </v>
          </cell>
          <cell r="W107" t="str">
            <v/>
          </cell>
          <cell r="X107" t="str">
            <v/>
          </cell>
          <cell r="Y107" t="str">
            <v/>
          </cell>
          <cell r="Z107" t="str">
            <v/>
          </cell>
          <cell r="AC107" t="str">
            <v xml:space="preserve"> </v>
          </cell>
          <cell r="AD107" t="str">
            <v xml:space="preserve"> </v>
          </cell>
          <cell r="AE107" t="str">
            <v xml:space="preserve"> </v>
          </cell>
          <cell r="AF107" t="str">
            <v xml:space="preserve"> </v>
          </cell>
          <cell r="AH107" t="str">
            <v/>
          </cell>
          <cell r="AI107" t="str">
            <v/>
          </cell>
          <cell r="AJ107" t="str">
            <v/>
          </cell>
          <cell r="AK107" t="str">
            <v/>
          </cell>
        </row>
        <row r="108">
          <cell r="A108">
            <v>2471969</v>
          </cell>
          <cell r="B108" t="str">
            <v>LAYS GRILLED CHEESE 15 X 240 GR</v>
          </cell>
          <cell r="C108" t="str">
            <v>010291120215</v>
          </cell>
          <cell r="D108" t="str">
            <v>C L M S</v>
          </cell>
          <cell r="E108" t="str">
            <v>DA</v>
          </cell>
          <cell r="F108" t="str">
            <v>F</v>
          </cell>
          <cell r="G108" t="str">
            <v>F</v>
          </cell>
          <cell r="J108">
            <v>42.75</v>
          </cell>
          <cell r="K108">
            <v>6.45</v>
          </cell>
          <cell r="L108">
            <v>0</v>
          </cell>
          <cell r="M108">
            <v>0</v>
          </cell>
          <cell r="O108">
            <v>36.299999999999997</v>
          </cell>
          <cell r="P108">
            <v>2.42</v>
          </cell>
          <cell r="U108" t="str">
            <v xml:space="preserve"> </v>
          </cell>
          <cell r="V108" t="str">
            <v xml:space="preserve"> </v>
          </cell>
          <cell r="W108" t="str">
            <v/>
          </cell>
          <cell r="X108" t="str">
            <v/>
          </cell>
          <cell r="Y108" t="str">
            <v/>
          </cell>
          <cell r="Z108" t="str">
            <v/>
          </cell>
          <cell r="AC108" t="str">
            <v xml:space="preserve"> </v>
          </cell>
          <cell r="AD108" t="str">
            <v xml:space="preserve"> </v>
          </cell>
          <cell r="AE108" t="str">
            <v xml:space="preserve"> </v>
          </cell>
          <cell r="AF108" t="str">
            <v xml:space="preserve"> </v>
          </cell>
          <cell r="AH108" t="str">
            <v/>
          </cell>
          <cell r="AI108" t="str">
            <v/>
          </cell>
          <cell r="AJ108" t="str">
            <v/>
          </cell>
          <cell r="AK108" t="str">
            <v/>
          </cell>
        </row>
        <row r="109">
          <cell r="A109">
            <v>2471951</v>
          </cell>
          <cell r="B109" t="str">
            <v>LAYS TACO CHIPS 15 X 240 GR</v>
          </cell>
          <cell r="C109" t="str">
            <v>010291120215</v>
          </cell>
          <cell r="D109" t="str">
            <v>C L M S</v>
          </cell>
          <cell r="E109" t="str">
            <v>DA</v>
          </cell>
          <cell r="F109" t="str">
            <v>F</v>
          </cell>
          <cell r="G109" t="str">
            <v>F</v>
          </cell>
          <cell r="J109">
            <v>42.75</v>
          </cell>
          <cell r="K109">
            <v>6.45</v>
          </cell>
          <cell r="L109">
            <v>0</v>
          </cell>
          <cell r="M109">
            <v>0</v>
          </cell>
          <cell r="O109">
            <v>36.299999999999997</v>
          </cell>
          <cell r="P109">
            <v>2.42</v>
          </cell>
          <cell r="U109" t="str">
            <v xml:space="preserve"> </v>
          </cell>
          <cell r="V109" t="str">
            <v xml:space="preserve"> </v>
          </cell>
          <cell r="W109" t="str">
            <v/>
          </cell>
          <cell r="X109" t="str">
            <v/>
          </cell>
          <cell r="Y109" t="str">
            <v/>
          </cell>
          <cell r="Z109" t="str">
            <v/>
          </cell>
          <cell r="AC109" t="str">
            <v xml:space="preserve"> </v>
          </cell>
          <cell r="AD109" t="str">
            <v xml:space="preserve"> </v>
          </cell>
          <cell r="AE109" t="str">
            <v xml:space="preserve"> </v>
          </cell>
          <cell r="AF109" t="str">
            <v xml:space="preserve"> </v>
          </cell>
          <cell r="AH109" t="str">
            <v/>
          </cell>
          <cell r="AI109" t="str">
            <v/>
          </cell>
          <cell r="AJ109" t="str">
            <v/>
          </cell>
          <cell r="AK109" t="str">
            <v/>
          </cell>
        </row>
        <row r="110">
          <cell r="A110">
            <v>2471944</v>
          </cell>
          <cell r="B110" t="str">
            <v>LAYS PIZZA CHIPS 15 X 240 GR</v>
          </cell>
          <cell r="C110" t="str">
            <v>010291120215</v>
          </cell>
          <cell r="D110" t="str">
            <v>C L M S</v>
          </cell>
          <cell r="E110" t="str">
            <v>DA</v>
          </cell>
          <cell r="F110" t="str">
            <v>F</v>
          </cell>
          <cell r="G110" t="str">
            <v>F</v>
          </cell>
          <cell r="J110">
            <v>42.75</v>
          </cell>
          <cell r="K110">
            <v>6.45</v>
          </cell>
          <cell r="L110">
            <v>0</v>
          </cell>
          <cell r="M110">
            <v>0</v>
          </cell>
          <cell r="O110">
            <v>36.299999999999997</v>
          </cell>
          <cell r="P110">
            <v>2.42</v>
          </cell>
          <cell r="U110" t="str">
            <v xml:space="preserve"> </v>
          </cell>
          <cell r="V110" t="str">
            <v xml:space="preserve"> </v>
          </cell>
          <cell r="W110" t="str">
            <v/>
          </cell>
          <cell r="X110" t="str">
            <v/>
          </cell>
          <cell r="Y110" t="str">
            <v/>
          </cell>
          <cell r="Z110" t="str">
            <v/>
          </cell>
          <cell r="AC110" t="str">
            <v xml:space="preserve"> </v>
          </cell>
          <cell r="AD110" t="str">
            <v xml:space="preserve"> </v>
          </cell>
          <cell r="AE110" t="str">
            <v xml:space="preserve"> </v>
          </cell>
          <cell r="AF110" t="str">
            <v xml:space="preserve"> </v>
          </cell>
          <cell r="AH110" t="str">
            <v/>
          </cell>
          <cell r="AI110" t="str">
            <v/>
          </cell>
          <cell r="AJ110" t="str">
            <v/>
          </cell>
          <cell r="AK110" t="str">
            <v/>
          </cell>
        </row>
        <row r="111">
          <cell r="A111">
            <v>288175</v>
          </cell>
          <cell r="B111" t="str">
            <v>LAYS CLASSIC 15 X 255 GR</v>
          </cell>
          <cell r="C111" t="str">
            <v>010291120215</v>
          </cell>
          <cell r="D111" t="str">
            <v>C L M S</v>
          </cell>
          <cell r="E111" t="str">
            <v>DA</v>
          </cell>
          <cell r="F111" t="str">
            <v>F</v>
          </cell>
          <cell r="G111" t="str">
            <v>F</v>
          </cell>
          <cell r="I111" t="str">
            <v>ALL</v>
          </cell>
          <cell r="J111">
            <v>39.9</v>
          </cell>
          <cell r="K111">
            <v>6.02</v>
          </cell>
          <cell r="L111">
            <v>0</v>
          </cell>
          <cell r="M111">
            <v>0</v>
          </cell>
          <cell r="O111">
            <v>33.880000000000003</v>
          </cell>
          <cell r="P111">
            <v>2.2586666666666702</v>
          </cell>
          <cell r="Q111">
            <v>0</v>
          </cell>
          <cell r="T111" t="str">
            <v>4 / $10.00</v>
          </cell>
          <cell r="U111" t="str">
            <v xml:space="preserve">4 </v>
          </cell>
          <cell r="V111" t="str">
            <v xml:space="preserve"> $10.00</v>
          </cell>
          <cell r="W111" t="str">
            <v>4 /9.99</v>
          </cell>
          <cell r="X111">
            <v>2.99</v>
          </cell>
          <cell r="Y111" t="str">
            <v>2.49</v>
          </cell>
          <cell r="Z111" t="str">
            <v>2.79</v>
          </cell>
          <cell r="AA111">
            <v>9.6533333333333304E-2</v>
          </cell>
          <cell r="AC111">
            <v>2.99</v>
          </cell>
          <cell r="AD111" t="str">
            <v>3.59</v>
          </cell>
          <cell r="AE111">
            <v>2.99</v>
          </cell>
          <cell r="AF111" t="str">
            <v>3.49</v>
          </cell>
          <cell r="AH111">
            <v>2.4975000000000001</v>
          </cell>
          <cell r="AI111">
            <v>2.99</v>
          </cell>
          <cell r="AJ111" t="str">
            <v>2.49</v>
          </cell>
          <cell r="AK111" t="str">
            <v>2.79</v>
          </cell>
          <cell r="AM111">
            <v>39.9</v>
          </cell>
          <cell r="AN111">
            <v>9.1199999999999992</v>
          </cell>
          <cell r="AO111">
            <v>15</v>
          </cell>
          <cell r="AP111">
            <v>35.875</v>
          </cell>
          <cell r="AQ111" t="str">
            <v>N</v>
          </cell>
          <cell r="AR111">
            <v>3.5072405739072434</v>
          </cell>
          <cell r="AS111">
            <v>15.130880713489422</v>
          </cell>
          <cell r="AT111">
            <v>3.216599732262392</v>
          </cell>
          <cell r="AU111">
            <v>12.751732377538834</v>
          </cell>
          <cell r="AW111">
            <v>0</v>
          </cell>
          <cell r="AX111">
            <v>0</v>
          </cell>
          <cell r="AY111">
            <v>0</v>
          </cell>
          <cell r="AZ111">
            <v>0</v>
          </cell>
          <cell r="BB111">
            <v>3.5072405739072434</v>
          </cell>
          <cell r="BC111">
            <v>15.130880713489422</v>
          </cell>
          <cell r="BD111">
            <v>3.216599732262392</v>
          </cell>
          <cell r="BE111">
            <v>12.751732377538834</v>
          </cell>
          <cell r="BG111">
            <v>6041001771</v>
          </cell>
        </row>
        <row r="112">
          <cell r="A112">
            <v>791293</v>
          </cell>
          <cell r="B112" t="str">
            <v>LAYS WAVY SMOKY BBQ 14 X 255 GR</v>
          </cell>
          <cell r="C112" t="str">
            <v>010291120215</v>
          </cell>
          <cell r="D112" t="str">
            <v>C L M S</v>
          </cell>
          <cell r="E112" t="str">
            <v>DA</v>
          </cell>
          <cell r="F112" t="str">
            <v>F</v>
          </cell>
          <cell r="G112" t="str">
            <v>F</v>
          </cell>
          <cell r="J112">
            <v>39.9</v>
          </cell>
          <cell r="K112">
            <v>6.02</v>
          </cell>
          <cell r="L112">
            <v>0</v>
          </cell>
          <cell r="M112">
            <v>0</v>
          </cell>
          <cell r="O112">
            <v>33.880000000000003</v>
          </cell>
          <cell r="P112">
            <v>2.2586666666666702</v>
          </cell>
          <cell r="U112" t="str">
            <v xml:space="preserve"> </v>
          </cell>
          <cell r="V112" t="str">
            <v xml:space="preserve"> </v>
          </cell>
          <cell r="W112" t="str">
            <v/>
          </cell>
          <cell r="X112" t="str">
            <v/>
          </cell>
          <cell r="Y112" t="str">
            <v/>
          </cell>
          <cell r="Z112" t="str">
            <v/>
          </cell>
          <cell r="AC112" t="str">
            <v xml:space="preserve"> </v>
          </cell>
          <cell r="AD112" t="str">
            <v xml:space="preserve"> </v>
          </cell>
          <cell r="AE112" t="str">
            <v xml:space="preserve"> </v>
          </cell>
          <cell r="AF112" t="str">
            <v xml:space="preserve"> </v>
          </cell>
          <cell r="AH112" t="str">
            <v/>
          </cell>
          <cell r="AI112" t="str">
            <v/>
          </cell>
          <cell r="AJ112" t="str">
            <v/>
          </cell>
          <cell r="AK112" t="str">
            <v/>
          </cell>
        </row>
        <row r="113">
          <cell r="A113">
            <v>289348</v>
          </cell>
          <cell r="B113" t="str">
            <v>LAYS SOUR CRM &amp; SRIRACHA 14 X 240 GR</v>
          </cell>
          <cell r="C113" t="str">
            <v>010291120215</v>
          </cell>
          <cell r="D113" t="str">
            <v>C L M S</v>
          </cell>
          <cell r="E113" t="str">
            <v>DA</v>
          </cell>
          <cell r="F113" t="str">
            <v>F</v>
          </cell>
          <cell r="G113" t="str">
            <v>F</v>
          </cell>
          <cell r="J113">
            <v>39.9</v>
          </cell>
          <cell r="K113">
            <v>6.02</v>
          </cell>
          <cell r="L113">
            <v>0</v>
          </cell>
          <cell r="M113">
            <v>0</v>
          </cell>
          <cell r="O113">
            <v>33.880000000000003</v>
          </cell>
          <cell r="P113">
            <v>2.2586666666666702</v>
          </cell>
          <cell r="U113" t="str">
            <v xml:space="preserve"> </v>
          </cell>
          <cell r="V113" t="str">
            <v xml:space="preserve"> </v>
          </cell>
          <cell r="W113" t="str">
            <v/>
          </cell>
          <cell r="X113" t="str">
            <v/>
          </cell>
          <cell r="Y113" t="str">
            <v/>
          </cell>
          <cell r="Z113" t="str">
            <v/>
          </cell>
          <cell r="AC113" t="str">
            <v xml:space="preserve"> </v>
          </cell>
          <cell r="AD113" t="str">
            <v xml:space="preserve"> </v>
          </cell>
          <cell r="AE113" t="str">
            <v xml:space="preserve"> </v>
          </cell>
          <cell r="AF113" t="str">
            <v xml:space="preserve"> </v>
          </cell>
          <cell r="AH113" t="str">
            <v/>
          </cell>
          <cell r="AI113" t="str">
            <v/>
          </cell>
          <cell r="AJ113" t="str">
            <v/>
          </cell>
          <cell r="AK113" t="str">
            <v/>
          </cell>
        </row>
        <row r="114">
          <cell r="A114">
            <v>289363</v>
          </cell>
          <cell r="B114" t="str">
            <v>LAYS WAVY SALT &amp; VINEGAR 14 X 240 GR</v>
          </cell>
          <cell r="C114" t="str">
            <v>010291120215</v>
          </cell>
          <cell r="D114" t="str">
            <v>C L M S</v>
          </cell>
          <cell r="E114" t="str">
            <v>DA</v>
          </cell>
          <cell r="F114" t="str">
            <v>F</v>
          </cell>
          <cell r="G114" t="str">
            <v>F</v>
          </cell>
          <cell r="J114">
            <v>39.9</v>
          </cell>
          <cell r="K114">
            <v>6.02</v>
          </cell>
          <cell r="L114">
            <v>0</v>
          </cell>
          <cell r="M114">
            <v>0</v>
          </cell>
          <cell r="O114">
            <v>33.880000000000003</v>
          </cell>
          <cell r="P114">
            <v>2.2586666666666702</v>
          </cell>
          <cell r="U114" t="str">
            <v xml:space="preserve"> </v>
          </cell>
          <cell r="V114" t="str">
            <v xml:space="preserve"> </v>
          </cell>
          <cell r="W114" t="str">
            <v/>
          </cell>
          <cell r="X114" t="str">
            <v/>
          </cell>
          <cell r="Y114" t="str">
            <v/>
          </cell>
          <cell r="Z114" t="str">
            <v/>
          </cell>
          <cell r="AC114" t="str">
            <v xml:space="preserve"> </v>
          </cell>
          <cell r="AD114" t="str">
            <v xml:space="preserve"> </v>
          </cell>
          <cell r="AE114" t="str">
            <v xml:space="preserve"> </v>
          </cell>
          <cell r="AF114" t="str">
            <v xml:space="preserve"> </v>
          </cell>
          <cell r="AH114" t="str">
            <v/>
          </cell>
          <cell r="AI114" t="str">
            <v/>
          </cell>
          <cell r="AJ114" t="str">
            <v/>
          </cell>
          <cell r="AK114" t="str">
            <v/>
          </cell>
        </row>
        <row r="115">
          <cell r="A115">
            <v>656280</v>
          </cell>
          <cell r="B115" t="str">
            <v>LAYS WAVY CHED &amp; SOUR CRM 14 X 240 GR</v>
          </cell>
          <cell r="C115" t="str">
            <v>010291120215</v>
          </cell>
          <cell r="D115" t="str">
            <v>C L M S</v>
          </cell>
          <cell r="E115" t="str">
            <v>DA</v>
          </cell>
          <cell r="F115" t="str">
            <v>F</v>
          </cell>
          <cell r="G115" t="str">
            <v>F</v>
          </cell>
          <cell r="J115">
            <v>39.9</v>
          </cell>
          <cell r="K115">
            <v>6.02</v>
          </cell>
          <cell r="L115">
            <v>0</v>
          </cell>
          <cell r="M115">
            <v>0</v>
          </cell>
          <cell r="O115">
            <v>33.880000000000003</v>
          </cell>
          <cell r="P115">
            <v>2.2586666666666702</v>
          </cell>
          <cell r="U115" t="str">
            <v xml:space="preserve"> </v>
          </cell>
          <cell r="V115" t="str">
            <v xml:space="preserve"> </v>
          </cell>
          <cell r="W115" t="str">
            <v/>
          </cell>
          <cell r="X115" t="str">
            <v/>
          </cell>
          <cell r="Y115" t="str">
            <v/>
          </cell>
          <cell r="Z115" t="str">
            <v/>
          </cell>
          <cell r="AC115" t="str">
            <v xml:space="preserve"> </v>
          </cell>
          <cell r="AD115" t="str">
            <v xml:space="preserve"> </v>
          </cell>
          <cell r="AE115" t="str">
            <v xml:space="preserve"> </v>
          </cell>
          <cell r="AF115" t="str">
            <v xml:space="preserve"> </v>
          </cell>
          <cell r="AH115" t="str">
            <v/>
          </cell>
          <cell r="AI115" t="str">
            <v/>
          </cell>
          <cell r="AJ115" t="str">
            <v/>
          </cell>
          <cell r="AK115" t="str">
            <v/>
          </cell>
        </row>
        <row r="116">
          <cell r="A116">
            <v>2409779</v>
          </cell>
          <cell r="B116" t="str">
            <v>LAYS POPPABLES WHT CHDDR 16 X 141 GR</v>
          </cell>
          <cell r="C116" t="str">
            <v>010291120215</v>
          </cell>
          <cell r="D116" t="str">
            <v>C L M S</v>
          </cell>
          <cell r="E116" t="str">
            <v>DA</v>
          </cell>
          <cell r="F116" t="str">
            <v>F</v>
          </cell>
          <cell r="G116" t="str">
            <v>F</v>
          </cell>
          <cell r="I116" t="str">
            <v>ALL</v>
          </cell>
          <cell r="J116">
            <v>45.6</v>
          </cell>
          <cell r="K116">
            <v>6.88</v>
          </cell>
          <cell r="L116">
            <v>0</v>
          </cell>
          <cell r="M116">
            <v>0</v>
          </cell>
          <cell r="O116">
            <v>38.72</v>
          </cell>
          <cell r="P116">
            <v>2.42</v>
          </cell>
          <cell r="Q116">
            <v>0</v>
          </cell>
          <cell r="T116" t="str">
            <v>4 / $10.00</v>
          </cell>
          <cell r="U116" t="str">
            <v xml:space="preserve">4 </v>
          </cell>
          <cell r="V116" t="str">
            <v xml:space="preserve"> $10.00</v>
          </cell>
          <cell r="W116" t="str">
            <v>4 /9.99</v>
          </cell>
          <cell r="X116">
            <v>2.99</v>
          </cell>
          <cell r="Y116" t="str">
            <v>2.49</v>
          </cell>
          <cell r="Z116" t="str">
            <v>2.79</v>
          </cell>
          <cell r="AA116">
            <v>3.2000000000000001E-2</v>
          </cell>
          <cell r="AC116">
            <v>2.99</v>
          </cell>
          <cell r="AD116" t="str">
            <v>3.59</v>
          </cell>
          <cell r="AE116">
            <v>2.99</v>
          </cell>
          <cell r="AF116" t="str">
            <v>3.49</v>
          </cell>
          <cell r="AH116">
            <v>2.4975000000000001</v>
          </cell>
          <cell r="AI116">
            <v>2.99</v>
          </cell>
          <cell r="AJ116" t="str">
            <v>2.49</v>
          </cell>
          <cell r="AK116" t="str">
            <v>2.79</v>
          </cell>
          <cell r="AM116">
            <v>45.6</v>
          </cell>
          <cell r="AN116">
            <v>6.63</v>
          </cell>
          <cell r="AO116">
            <v>16</v>
          </cell>
          <cell r="AP116">
            <v>41</v>
          </cell>
          <cell r="AQ116" t="str">
            <v>N</v>
          </cell>
          <cell r="AR116">
            <v>-3.1003503503503529</v>
          </cell>
          <cell r="AS116">
            <v>10.971571906354519</v>
          </cell>
          <cell r="AT116">
            <v>-3.4108935742971842</v>
          </cell>
          <cell r="AU116">
            <v>7.1144713261648711</v>
          </cell>
          <cell r="AW116">
            <v>7.7431250000000007E-2</v>
          </cell>
          <cell r="AX116">
            <v>0</v>
          </cell>
          <cell r="AY116">
            <v>8.4931249999999708E-2</v>
          </cell>
          <cell r="AZ116">
            <v>0</v>
          </cell>
          <cell r="BB116">
            <v>0</v>
          </cell>
          <cell r="BC116">
            <v>10.971571906354519</v>
          </cell>
          <cell r="BD116">
            <v>0</v>
          </cell>
          <cell r="BE116">
            <v>7.1144713261648711</v>
          </cell>
          <cell r="BG116">
            <v>6041003489</v>
          </cell>
        </row>
        <row r="117">
          <cell r="A117">
            <v>2409761</v>
          </cell>
          <cell r="B117" t="str">
            <v>LAYS POPPABLES SEA SALT 16 X 141 GR</v>
          </cell>
          <cell r="C117" t="str">
            <v>010291120215</v>
          </cell>
          <cell r="D117" t="str">
            <v>C L M S</v>
          </cell>
          <cell r="E117" t="str">
            <v>DA</v>
          </cell>
          <cell r="F117" t="str">
            <v>F</v>
          </cell>
          <cell r="G117" t="str">
            <v>F</v>
          </cell>
          <cell r="J117">
            <v>45.6</v>
          </cell>
          <cell r="K117">
            <v>6.88</v>
          </cell>
          <cell r="L117">
            <v>0</v>
          </cell>
          <cell r="M117">
            <v>0</v>
          </cell>
          <cell r="O117">
            <v>38.72</v>
          </cell>
          <cell r="P117">
            <v>2.42</v>
          </cell>
          <cell r="U117" t="str">
            <v xml:space="preserve"> </v>
          </cell>
          <cell r="V117" t="str">
            <v xml:space="preserve"> </v>
          </cell>
          <cell r="W117" t="str">
            <v/>
          </cell>
          <cell r="X117" t="str">
            <v/>
          </cell>
          <cell r="Y117" t="str">
            <v/>
          </cell>
          <cell r="Z117" t="str">
            <v/>
          </cell>
          <cell r="AC117" t="str">
            <v xml:space="preserve"> </v>
          </cell>
          <cell r="AD117" t="str">
            <v xml:space="preserve"> </v>
          </cell>
          <cell r="AE117" t="str">
            <v xml:space="preserve"> </v>
          </cell>
          <cell r="AF117" t="str">
            <v xml:space="preserve"> </v>
          </cell>
          <cell r="AH117" t="str">
            <v/>
          </cell>
          <cell r="AI117" t="str">
            <v/>
          </cell>
          <cell r="AJ117" t="str">
            <v/>
          </cell>
          <cell r="AK117" t="str">
            <v/>
          </cell>
        </row>
        <row r="118">
          <cell r="A118">
            <v>2438851</v>
          </cell>
          <cell r="B118" t="str">
            <v>LAYS POPPABLES HONEY BBQ 16 X 141 GR</v>
          </cell>
          <cell r="C118" t="str">
            <v>010291120215</v>
          </cell>
          <cell r="D118" t="str">
            <v>C L M S</v>
          </cell>
          <cell r="E118" t="str">
            <v>DA</v>
          </cell>
          <cell r="F118" t="str">
            <v>F</v>
          </cell>
          <cell r="G118" t="str">
            <v>F</v>
          </cell>
          <cell r="J118">
            <v>45.6</v>
          </cell>
          <cell r="K118">
            <v>6.88</v>
          </cell>
          <cell r="L118">
            <v>0</v>
          </cell>
          <cell r="M118">
            <v>0</v>
          </cell>
          <cell r="O118">
            <v>38.72</v>
          </cell>
          <cell r="P118">
            <v>2.42</v>
          </cell>
          <cell r="U118" t="str">
            <v xml:space="preserve"> </v>
          </cell>
          <cell r="V118" t="str">
            <v xml:space="preserve"> </v>
          </cell>
          <cell r="W118" t="str">
            <v/>
          </cell>
          <cell r="X118" t="str">
            <v/>
          </cell>
          <cell r="Y118" t="str">
            <v/>
          </cell>
          <cell r="Z118" t="str">
            <v/>
          </cell>
          <cell r="AC118" t="str">
            <v xml:space="preserve"> </v>
          </cell>
          <cell r="AD118" t="str">
            <v xml:space="preserve"> </v>
          </cell>
          <cell r="AE118" t="str">
            <v xml:space="preserve"> </v>
          </cell>
          <cell r="AF118" t="str">
            <v xml:space="preserve"> </v>
          </cell>
          <cell r="AH118" t="str">
            <v/>
          </cell>
          <cell r="AI118" t="str">
            <v/>
          </cell>
          <cell r="AJ118" t="str">
            <v/>
          </cell>
          <cell r="AK118" t="str">
            <v/>
          </cell>
        </row>
        <row r="119">
          <cell r="A119">
            <v>677070</v>
          </cell>
          <cell r="B119" t="str">
            <v>PHILADELPHIA CREAM CHEESE LT BRICK 12 X 250 GR</v>
          </cell>
          <cell r="C119" t="str">
            <v>010316110105</v>
          </cell>
          <cell r="D119" t="str">
            <v>C L M S</v>
          </cell>
          <cell r="E119" t="str">
            <v>AA</v>
          </cell>
          <cell r="F119" t="str">
            <v>F</v>
          </cell>
          <cell r="G119" t="str">
            <v>F</v>
          </cell>
          <cell r="I119" t="str">
            <v>ALL</v>
          </cell>
          <cell r="J119">
            <v>44.85</v>
          </cell>
          <cell r="K119">
            <v>0</v>
          </cell>
          <cell r="L119">
            <v>0</v>
          </cell>
          <cell r="M119">
            <v>8.52</v>
          </cell>
          <cell r="O119">
            <v>44.85</v>
          </cell>
          <cell r="P119">
            <v>3.7374999999999998</v>
          </cell>
          <cell r="Q119">
            <v>4.5999999999999996</v>
          </cell>
          <cell r="R119">
            <v>8.16</v>
          </cell>
          <cell r="S119" t="str">
            <v>$0.680</v>
          </cell>
          <cell r="T119" t="str">
            <v>3 / $9.00</v>
          </cell>
          <cell r="U119" t="str">
            <v xml:space="preserve">3 </v>
          </cell>
          <cell r="V119" t="str">
            <v xml:space="preserve"> $9.00</v>
          </cell>
          <cell r="W119" t="str">
            <v>3 /8.99</v>
          </cell>
          <cell r="X119" t="str">
            <v>3.49</v>
          </cell>
          <cell r="Y119">
            <v>3.99</v>
          </cell>
          <cell r="Z119">
            <v>3.19</v>
          </cell>
          <cell r="AA119">
            <v>5.6426388888888901E-2</v>
          </cell>
          <cell r="AC119" t="str">
            <v>3.59</v>
          </cell>
          <cell r="AD119">
            <v>4.1900000000000004</v>
          </cell>
          <cell r="AE119" t="str">
            <v>4.79</v>
          </cell>
          <cell r="AF119" t="str">
            <v>3.79</v>
          </cell>
          <cell r="AH119">
            <v>2.9966666666666666</v>
          </cell>
          <cell r="AI119" t="str">
            <v>3.49</v>
          </cell>
          <cell r="AJ119">
            <v>3.99</v>
          </cell>
          <cell r="AK119">
            <v>3.19</v>
          </cell>
          <cell r="AM119">
            <v>45.46</v>
          </cell>
          <cell r="AN119">
            <v>7.33</v>
          </cell>
          <cell r="AO119">
            <v>12</v>
          </cell>
          <cell r="AP119">
            <v>43.133000000000003</v>
          </cell>
          <cell r="AQ119" t="str">
            <v>N</v>
          </cell>
          <cell r="AR119">
            <v>-20.558676307007801</v>
          </cell>
          <cell r="AS119">
            <v>-7.1924546322827121</v>
          </cell>
          <cell r="AT119">
            <v>9.4550960735171241</v>
          </cell>
          <cell r="AU119">
            <v>-14.018025078369922</v>
          </cell>
          <cell r="AW119">
            <v>0.61607500000000015</v>
          </cell>
          <cell r="AX119">
            <v>0.42551666666666654</v>
          </cell>
          <cell r="AY119">
            <v>0</v>
          </cell>
          <cell r="AZ119">
            <v>0.44717500000000021</v>
          </cell>
          <cell r="BB119">
            <v>-1.4819439705786295E-14</v>
          </cell>
          <cell r="BC119">
            <v>5.0000000000000027</v>
          </cell>
          <cell r="BD119">
            <v>9.4550960735171241</v>
          </cell>
          <cell r="BE119">
            <v>-1.392129184482955E-14</v>
          </cell>
          <cell r="BG119">
            <v>6810001117</v>
          </cell>
        </row>
        <row r="120">
          <cell r="A120">
            <v>937615</v>
          </cell>
          <cell r="B120" t="str">
            <v>PHILADELPHIA CREAM CHEESE SMK SALMN 12 X 227 GR</v>
          </cell>
          <cell r="C120" t="str">
            <v>010316120225</v>
          </cell>
          <cell r="D120" t="str">
            <v>C L M S</v>
          </cell>
          <cell r="E120" t="str">
            <v>AA</v>
          </cell>
          <cell r="F120" t="str">
            <v>F</v>
          </cell>
          <cell r="G120" t="str">
            <v>F</v>
          </cell>
          <cell r="J120">
            <v>44.85</v>
          </cell>
          <cell r="K120">
            <v>0</v>
          </cell>
          <cell r="L120">
            <v>0</v>
          </cell>
          <cell r="M120">
            <v>8.52</v>
          </cell>
          <cell r="O120">
            <v>44.85</v>
          </cell>
          <cell r="P120">
            <v>3.7374999999999998</v>
          </cell>
          <cell r="U120" t="str">
            <v xml:space="preserve"> </v>
          </cell>
          <cell r="V120" t="str">
            <v xml:space="preserve"> </v>
          </cell>
          <cell r="W120" t="str">
            <v/>
          </cell>
          <cell r="X120" t="str">
            <v/>
          </cell>
          <cell r="Y120" t="str">
            <v/>
          </cell>
          <cell r="Z120" t="str">
            <v/>
          </cell>
          <cell r="AC120" t="str">
            <v xml:space="preserve"> </v>
          </cell>
          <cell r="AD120" t="str">
            <v xml:space="preserve"> </v>
          </cell>
          <cell r="AE120" t="str">
            <v xml:space="preserve"> </v>
          </cell>
          <cell r="AF120" t="str">
            <v xml:space="preserve"> </v>
          </cell>
          <cell r="AH120" t="str">
            <v/>
          </cell>
          <cell r="AI120" t="str">
            <v/>
          </cell>
          <cell r="AJ120" t="str">
            <v/>
          </cell>
          <cell r="AK120" t="str">
            <v/>
          </cell>
        </row>
        <row r="121">
          <cell r="A121">
            <v>938399</v>
          </cell>
          <cell r="B121" t="str">
            <v>PHILADELPHIA CREAM CHEESE  STRWBRRY 12 X 227 GR</v>
          </cell>
          <cell r="C121" t="str">
            <v>010316120225</v>
          </cell>
          <cell r="D121" t="str">
            <v>C L M S</v>
          </cell>
          <cell r="E121" t="str">
            <v>AA</v>
          </cell>
          <cell r="F121" t="str">
            <v>F</v>
          </cell>
          <cell r="G121" t="str">
            <v>F</v>
          </cell>
          <cell r="J121">
            <v>44.85</v>
          </cell>
          <cell r="K121">
            <v>0</v>
          </cell>
          <cell r="L121">
            <v>0</v>
          </cell>
          <cell r="M121">
            <v>8.52</v>
          </cell>
          <cell r="O121">
            <v>44.85</v>
          </cell>
          <cell r="P121">
            <v>3.7374999999999998</v>
          </cell>
          <cell r="U121" t="str">
            <v xml:space="preserve"> </v>
          </cell>
          <cell r="V121" t="str">
            <v xml:space="preserve"> </v>
          </cell>
          <cell r="W121" t="str">
            <v/>
          </cell>
          <cell r="X121" t="str">
            <v/>
          </cell>
          <cell r="Y121" t="str">
            <v/>
          </cell>
          <cell r="Z121" t="str">
            <v/>
          </cell>
          <cell r="AC121" t="str">
            <v xml:space="preserve"> </v>
          </cell>
          <cell r="AD121" t="str">
            <v xml:space="preserve"> </v>
          </cell>
          <cell r="AE121" t="str">
            <v xml:space="preserve"> </v>
          </cell>
          <cell r="AF121" t="str">
            <v xml:space="preserve"> </v>
          </cell>
          <cell r="AH121" t="str">
            <v/>
          </cell>
          <cell r="AI121" t="str">
            <v/>
          </cell>
          <cell r="AJ121" t="str">
            <v/>
          </cell>
          <cell r="AK121" t="str">
            <v/>
          </cell>
        </row>
        <row r="122">
          <cell r="A122">
            <v>938449</v>
          </cell>
          <cell r="B122" t="str">
            <v>PHILADELPHIA CREAM CHESE  LIGHT 12 X 227 GR</v>
          </cell>
          <cell r="C122" t="str">
            <v>010316120225</v>
          </cell>
          <cell r="D122" t="str">
            <v>C L M S</v>
          </cell>
          <cell r="E122" t="str">
            <v>AA</v>
          </cell>
          <cell r="F122" t="str">
            <v>F</v>
          </cell>
          <cell r="G122" t="str">
            <v>F</v>
          </cell>
          <cell r="J122">
            <v>44.85</v>
          </cell>
          <cell r="K122">
            <v>0</v>
          </cell>
          <cell r="L122">
            <v>0</v>
          </cell>
          <cell r="M122">
            <v>8.52</v>
          </cell>
          <cell r="O122">
            <v>44.85</v>
          </cell>
          <cell r="P122">
            <v>3.7374999999999998</v>
          </cell>
          <cell r="U122" t="str">
            <v xml:space="preserve"> </v>
          </cell>
          <cell r="V122" t="str">
            <v xml:space="preserve"> </v>
          </cell>
          <cell r="W122" t="str">
            <v/>
          </cell>
          <cell r="X122" t="str">
            <v/>
          </cell>
          <cell r="Y122" t="str">
            <v/>
          </cell>
          <cell r="Z122" t="str">
            <v/>
          </cell>
          <cell r="AC122" t="str">
            <v xml:space="preserve"> </v>
          </cell>
          <cell r="AD122" t="str">
            <v xml:space="preserve"> </v>
          </cell>
          <cell r="AE122" t="str">
            <v xml:space="preserve"> </v>
          </cell>
          <cell r="AF122" t="str">
            <v xml:space="preserve"> </v>
          </cell>
          <cell r="AH122" t="str">
            <v/>
          </cell>
          <cell r="AI122" t="str">
            <v/>
          </cell>
          <cell r="AJ122" t="str">
            <v/>
          </cell>
          <cell r="AK122" t="str">
            <v/>
          </cell>
        </row>
        <row r="123">
          <cell r="A123">
            <v>938456</v>
          </cell>
          <cell r="B123" t="str">
            <v>PHILADELPHIA CREAM CHS LT HERB&amp;GARL 12 X 227 GR</v>
          </cell>
          <cell r="C123" t="str">
            <v>010316120225</v>
          </cell>
          <cell r="D123" t="str">
            <v>C L M S</v>
          </cell>
          <cell r="E123" t="str">
            <v>AA</v>
          </cell>
          <cell r="F123" t="str">
            <v>F</v>
          </cell>
          <cell r="G123" t="str">
            <v>F</v>
          </cell>
          <cell r="J123">
            <v>44.85</v>
          </cell>
          <cell r="K123">
            <v>0</v>
          </cell>
          <cell r="L123">
            <v>0</v>
          </cell>
          <cell r="M123">
            <v>8.52</v>
          </cell>
          <cell r="O123">
            <v>44.85</v>
          </cell>
          <cell r="P123">
            <v>3.7374999999999998</v>
          </cell>
          <cell r="U123" t="str">
            <v xml:space="preserve"> </v>
          </cell>
          <cell r="V123" t="str">
            <v xml:space="preserve"> </v>
          </cell>
          <cell r="W123" t="str">
            <v/>
          </cell>
          <cell r="X123" t="str">
            <v/>
          </cell>
          <cell r="Y123" t="str">
            <v/>
          </cell>
          <cell r="Z123" t="str">
            <v/>
          </cell>
          <cell r="AC123" t="str">
            <v xml:space="preserve"> </v>
          </cell>
          <cell r="AD123" t="str">
            <v xml:space="preserve"> </v>
          </cell>
          <cell r="AE123" t="str">
            <v xml:space="preserve"> </v>
          </cell>
          <cell r="AF123" t="str">
            <v xml:space="preserve"> </v>
          </cell>
          <cell r="AH123" t="str">
            <v/>
          </cell>
          <cell r="AI123" t="str">
            <v/>
          </cell>
          <cell r="AJ123" t="str">
            <v/>
          </cell>
          <cell r="AK123" t="str">
            <v/>
          </cell>
        </row>
        <row r="124">
          <cell r="A124">
            <v>938530</v>
          </cell>
          <cell r="B124" t="str">
            <v>PHILADELPHIA CREAM CHEESE HERB&amp;GARL 12 X 227 GR</v>
          </cell>
          <cell r="C124" t="str">
            <v>010316120225</v>
          </cell>
          <cell r="D124" t="str">
            <v>C L M S</v>
          </cell>
          <cell r="E124" t="str">
            <v>AA</v>
          </cell>
          <cell r="F124" t="str">
            <v>F</v>
          </cell>
          <cell r="G124" t="str">
            <v>F</v>
          </cell>
          <cell r="J124">
            <v>44.85</v>
          </cell>
          <cell r="K124">
            <v>0</v>
          </cell>
          <cell r="L124">
            <v>0</v>
          </cell>
          <cell r="M124">
            <v>8.52</v>
          </cell>
          <cell r="O124">
            <v>44.85</v>
          </cell>
          <cell r="P124">
            <v>3.7374999999999998</v>
          </cell>
          <cell r="U124" t="str">
            <v xml:space="preserve"> </v>
          </cell>
          <cell r="V124" t="str">
            <v xml:space="preserve"> </v>
          </cell>
          <cell r="W124" t="str">
            <v/>
          </cell>
          <cell r="X124" t="str">
            <v/>
          </cell>
          <cell r="Y124" t="str">
            <v/>
          </cell>
          <cell r="Z124" t="str">
            <v/>
          </cell>
          <cell r="AC124" t="str">
            <v xml:space="preserve"> </v>
          </cell>
          <cell r="AD124" t="str">
            <v xml:space="preserve"> </v>
          </cell>
          <cell r="AE124" t="str">
            <v xml:space="preserve"> </v>
          </cell>
          <cell r="AF124" t="str">
            <v xml:space="preserve"> </v>
          </cell>
          <cell r="AH124" t="str">
            <v/>
          </cell>
          <cell r="AI124" t="str">
            <v/>
          </cell>
          <cell r="AJ124" t="str">
            <v/>
          </cell>
          <cell r="AK124" t="str">
            <v/>
          </cell>
        </row>
        <row r="125">
          <cell r="A125">
            <v>938647</v>
          </cell>
          <cell r="B125" t="str">
            <v>PHILADELPHIA CREAM CHEESE  TUB 12 X 227 GR</v>
          </cell>
          <cell r="C125" t="str">
            <v>010316120225</v>
          </cell>
          <cell r="D125" t="str">
            <v>C L M S</v>
          </cell>
          <cell r="E125" t="str">
            <v>AA</v>
          </cell>
          <cell r="F125" t="str">
            <v>F</v>
          </cell>
          <cell r="G125" t="str">
            <v>F</v>
          </cell>
          <cell r="J125">
            <v>44.85</v>
          </cell>
          <cell r="K125">
            <v>0</v>
          </cell>
          <cell r="L125">
            <v>0</v>
          </cell>
          <cell r="M125">
            <v>8.52</v>
          </cell>
          <cell r="O125">
            <v>44.85</v>
          </cell>
          <cell r="P125">
            <v>3.7374999999999998</v>
          </cell>
          <cell r="U125" t="str">
            <v xml:space="preserve"> </v>
          </cell>
          <cell r="V125" t="str">
            <v xml:space="preserve"> </v>
          </cell>
          <cell r="W125" t="str">
            <v/>
          </cell>
          <cell r="X125" t="str">
            <v/>
          </cell>
          <cell r="Y125" t="str">
            <v/>
          </cell>
          <cell r="Z125" t="str">
            <v/>
          </cell>
          <cell r="AC125" t="str">
            <v xml:space="preserve"> </v>
          </cell>
          <cell r="AD125" t="str">
            <v xml:space="preserve"> </v>
          </cell>
          <cell r="AE125" t="str">
            <v xml:space="preserve"> </v>
          </cell>
          <cell r="AF125" t="str">
            <v xml:space="preserve"> </v>
          </cell>
          <cell r="AH125" t="str">
            <v/>
          </cell>
          <cell r="AI125" t="str">
            <v/>
          </cell>
          <cell r="AJ125" t="str">
            <v/>
          </cell>
          <cell r="AK125" t="str">
            <v/>
          </cell>
        </row>
        <row r="126">
          <cell r="A126">
            <v>938670</v>
          </cell>
          <cell r="B126" t="str">
            <v>PHILADELPHIA CREAM CHEESE  JALAPENO 12 X 227 GR</v>
          </cell>
          <cell r="C126" t="str">
            <v>010316120225</v>
          </cell>
          <cell r="D126" t="str">
            <v>C L M S</v>
          </cell>
          <cell r="E126" t="str">
            <v>AA</v>
          </cell>
          <cell r="F126" t="str">
            <v>F</v>
          </cell>
          <cell r="G126" t="str">
            <v>F</v>
          </cell>
          <cell r="J126">
            <v>44.85</v>
          </cell>
          <cell r="K126">
            <v>0</v>
          </cell>
          <cell r="L126">
            <v>0</v>
          </cell>
          <cell r="M126">
            <v>8.52</v>
          </cell>
          <cell r="O126">
            <v>44.85</v>
          </cell>
          <cell r="P126">
            <v>3.7374999999999998</v>
          </cell>
          <cell r="U126" t="str">
            <v xml:space="preserve"> </v>
          </cell>
          <cell r="V126" t="str">
            <v xml:space="preserve"> </v>
          </cell>
          <cell r="W126" t="str">
            <v/>
          </cell>
          <cell r="X126" t="str">
            <v/>
          </cell>
          <cell r="Y126" t="str">
            <v/>
          </cell>
          <cell r="Z126" t="str">
            <v/>
          </cell>
          <cell r="AC126" t="str">
            <v xml:space="preserve"> </v>
          </cell>
          <cell r="AD126" t="str">
            <v xml:space="preserve"> </v>
          </cell>
          <cell r="AE126" t="str">
            <v xml:space="preserve"> </v>
          </cell>
          <cell r="AF126" t="str">
            <v xml:space="preserve"> </v>
          </cell>
          <cell r="AH126" t="str">
            <v/>
          </cell>
          <cell r="AI126" t="str">
            <v/>
          </cell>
          <cell r="AJ126" t="str">
            <v/>
          </cell>
          <cell r="AK126" t="str">
            <v/>
          </cell>
        </row>
        <row r="127">
          <cell r="A127">
            <v>939124</v>
          </cell>
          <cell r="B127" t="str">
            <v>PHILADELPHIA WHIP CRM CHS  BERRY 12 X 227 GR</v>
          </cell>
          <cell r="C127" t="str">
            <v>010316120225</v>
          </cell>
          <cell r="D127" t="str">
            <v>C L M S</v>
          </cell>
          <cell r="E127" t="str">
            <v>AA</v>
          </cell>
          <cell r="F127" t="str">
            <v>F</v>
          </cell>
          <cell r="G127" t="str">
            <v>F</v>
          </cell>
          <cell r="J127">
            <v>44.85</v>
          </cell>
          <cell r="K127">
            <v>0</v>
          </cell>
          <cell r="L127">
            <v>0</v>
          </cell>
          <cell r="M127">
            <v>8.52</v>
          </cell>
          <cell r="O127">
            <v>44.85</v>
          </cell>
          <cell r="P127">
            <v>3.7374999999999998</v>
          </cell>
          <cell r="U127" t="str">
            <v xml:space="preserve"> </v>
          </cell>
          <cell r="V127" t="str">
            <v xml:space="preserve"> </v>
          </cell>
          <cell r="W127" t="str">
            <v/>
          </cell>
          <cell r="X127" t="str">
            <v/>
          </cell>
          <cell r="Y127" t="str">
            <v/>
          </cell>
          <cell r="Z127" t="str">
            <v/>
          </cell>
          <cell r="AC127" t="str">
            <v xml:space="preserve"> </v>
          </cell>
          <cell r="AD127" t="str">
            <v xml:space="preserve"> </v>
          </cell>
          <cell r="AE127" t="str">
            <v xml:space="preserve"> </v>
          </cell>
          <cell r="AF127" t="str">
            <v xml:space="preserve"> </v>
          </cell>
          <cell r="AH127" t="str">
            <v/>
          </cell>
          <cell r="AI127" t="str">
            <v/>
          </cell>
          <cell r="AJ127" t="str">
            <v/>
          </cell>
          <cell r="AK127" t="str">
            <v/>
          </cell>
        </row>
        <row r="128">
          <cell r="A128">
            <v>939066</v>
          </cell>
          <cell r="B128" t="str">
            <v>PHILADELPHIA WHIP CRM CHS  PLAIN 12 X 227 GR</v>
          </cell>
          <cell r="C128" t="str">
            <v>010316120225</v>
          </cell>
          <cell r="D128" t="str">
            <v>C L M S</v>
          </cell>
          <cell r="E128" t="str">
            <v>AA</v>
          </cell>
          <cell r="F128" t="str">
            <v>F</v>
          </cell>
          <cell r="G128" t="str">
            <v>F</v>
          </cell>
          <cell r="J128">
            <v>44.85</v>
          </cell>
          <cell r="K128">
            <v>0</v>
          </cell>
          <cell r="L128">
            <v>0</v>
          </cell>
          <cell r="M128">
            <v>8.52</v>
          </cell>
          <cell r="O128">
            <v>44.85</v>
          </cell>
          <cell r="P128">
            <v>3.7374999999999998</v>
          </cell>
          <cell r="U128" t="str">
            <v xml:space="preserve"> </v>
          </cell>
          <cell r="V128" t="str">
            <v xml:space="preserve"> </v>
          </cell>
          <cell r="W128" t="str">
            <v/>
          </cell>
          <cell r="X128" t="str">
            <v/>
          </cell>
          <cell r="Y128" t="str">
            <v/>
          </cell>
          <cell r="Z128" t="str">
            <v/>
          </cell>
          <cell r="AC128" t="str">
            <v xml:space="preserve"> </v>
          </cell>
          <cell r="AD128" t="str">
            <v xml:space="preserve"> </v>
          </cell>
          <cell r="AE128" t="str">
            <v xml:space="preserve"> </v>
          </cell>
          <cell r="AF128" t="str">
            <v xml:space="preserve"> </v>
          </cell>
          <cell r="AH128" t="str">
            <v/>
          </cell>
          <cell r="AI128" t="str">
            <v/>
          </cell>
          <cell r="AJ128" t="str">
            <v/>
          </cell>
          <cell r="AK128" t="str">
            <v/>
          </cell>
        </row>
        <row r="129">
          <cell r="A129">
            <v>727925</v>
          </cell>
          <cell r="B129" t="str">
            <v>PHILLY BOLD CC CRK PEPPER 12 X 227 GR</v>
          </cell>
          <cell r="C129" t="str">
            <v>010316120225</v>
          </cell>
          <cell r="D129" t="str">
            <v>C L M S</v>
          </cell>
          <cell r="E129" t="str">
            <v>AA</v>
          </cell>
          <cell r="F129" t="str">
            <v>F</v>
          </cell>
          <cell r="G129" t="str">
            <v>F</v>
          </cell>
          <cell r="J129">
            <v>44.85</v>
          </cell>
          <cell r="K129">
            <v>0</v>
          </cell>
          <cell r="L129">
            <v>0</v>
          </cell>
          <cell r="M129">
            <v>8.52</v>
          </cell>
          <cell r="O129">
            <v>44.85</v>
          </cell>
          <cell r="P129">
            <v>3.7374999999999998</v>
          </cell>
          <cell r="U129" t="str">
            <v xml:space="preserve"> </v>
          </cell>
          <cell r="V129" t="str">
            <v xml:space="preserve"> </v>
          </cell>
          <cell r="W129" t="str">
            <v/>
          </cell>
          <cell r="X129" t="str">
            <v/>
          </cell>
          <cell r="Y129" t="str">
            <v/>
          </cell>
          <cell r="Z129" t="str">
            <v/>
          </cell>
          <cell r="AC129" t="str">
            <v xml:space="preserve"> </v>
          </cell>
          <cell r="AD129" t="str">
            <v xml:space="preserve"> </v>
          </cell>
          <cell r="AE129" t="str">
            <v xml:space="preserve"> </v>
          </cell>
          <cell r="AF129" t="str">
            <v xml:space="preserve"> </v>
          </cell>
          <cell r="AH129" t="str">
            <v/>
          </cell>
          <cell r="AI129" t="str">
            <v/>
          </cell>
          <cell r="AJ129" t="str">
            <v/>
          </cell>
          <cell r="AK129" t="str">
            <v/>
          </cell>
        </row>
        <row r="130">
          <cell r="A130">
            <v>727628</v>
          </cell>
          <cell r="B130" t="str">
            <v>PHILLY BOLD CC JALAP CHDR 12 X 227 GR</v>
          </cell>
          <cell r="C130" t="str">
            <v>010316120225</v>
          </cell>
          <cell r="D130" t="str">
            <v>C L M S</v>
          </cell>
          <cell r="E130" t="str">
            <v>AA</v>
          </cell>
          <cell r="F130" t="str">
            <v>F</v>
          </cell>
          <cell r="G130" t="str">
            <v>F</v>
          </cell>
          <cell r="J130">
            <v>44.85</v>
          </cell>
          <cell r="K130">
            <v>0</v>
          </cell>
          <cell r="L130">
            <v>0</v>
          </cell>
          <cell r="M130">
            <v>8.52</v>
          </cell>
          <cell r="O130">
            <v>44.85</v>
          </cell>
          <cell r="P130">
            <v>3.7374999999999998</v>
          </cell>
          <cell r="U130" t="str">
            <v xml:space="preserve"> </v>
          </cell>
          <cell r="V130" t="str">
            <v xml:space="preserve"> </v>
          </cell>
          <cell r="W130" t="str">
            <v/>
          </cell>
          <cell r="X130" t="str">
            <v/>
          </cell>
          <cell r="Y130" t="str">
            <v/>
          </cell>
          <cell r="Z130" t="str">
            <v/>
          </cell>
          <cell r="AC130" t="str">
            <v xml:space="preserve"> </v>
          </cell>
          <cell r="AD130" t="str">
            <v xml:space="preserve"> </v>
          </cell>
          <cell r="AE130" t="str">
            <v xml:space="preserve"> </v>
          </cell>
          <cell r="AF130" t="str">
            <v xml:space="preserve"> </v>
          </cell>
          <cell r="AH130" t="str">
            <v/>
          </cell>
          <cell r="AI130" t="str">
            <v/>
          </cell>
          <cell r="AJ130" t="str">
            <v/>
          </cell>
          <cell r="AK130" t="str">
            <v/>
          </cell>
        </row>
        <row r="131">
          <cell r="A131">
            <v>727578</v>
          </cell>
          <cell r="B131" t="str">
            <v>PHILLY BOLD CC SRIRACHA 12 X 227 GR</v>
          </cell>
          <cell r="C131" t="str">
            <v>010316120225</v>
          </cell>
          <cell r="D131" t="str">
            <v>C L M S</v>
          </cell>
          <cell r="E131" t="str">
            <v>AA</v>
          </cell>
          <cell r="F131" t="str">
            <v>F</v>
          </cell>
          <cell r="G131" t="str">
            <v>F</v>
          </cell>
          <cell r="J131">
            <v>44.85</v>
          </cell>
          <cell r="K131">
            <v>0</v>
          </cell>
          <cell r="L131">
            <v>0</v>
          </cell>
          <cell r="M131">
            <v>8.52</v>
          </cell>
          <cell r="O131">
            <v>44.85</v>
          </cell>
          <cell r="P131">
            <v>3.7374999999999998</v>
          </cell>
          <cell r="U131" t="str">
            <v xml:space="preserve"> </v>
          </cell>
          <cell r="V131" t="str">
            <v xml:space="preserve"> </v>
          </cell>
          <cell r="W131" t="str">
            <v/>
          </cell>
          <cell r="X131" t="str">
            <v/>
          </cell>
          <cell r="Y131" t="str">
            <v/>
          </cell>
          <cell r="Z131" t="str">
            <v/>
          </cell>
          <cell r="AC131" t="str">
            <v xml:space="preserve"> </v>
          </cell>
          <cell r="AD131" t="str">
            <v xml:space="preserve"> </v>
          </cell>
          <cell r="AE131" t="str">
            <v xml:space="preserve"> </v>
          </cell>
          <cell r="AF131" t="str">
            <v xml:space="preserve"> </v>
          </cell>
          <cell r="AH131" t="str">
            <v/>
          </cell>
          <cell r="AI131" t="str">
            <v/>
          </cell>
          <cell r="AJ131" t="str">
            <v/>
          </cell>
          <cell r="AK131" t="str">
            <v/>
          </cell>
        </row>
        <row r="132">
          <cell r="A132">
            <v>2448660</v>
          </cell>
          <cell r="B132" t="str">
            <v>PHILLY WHIP CHIVE CRM CHS 12 X 227 GR</v>
          </cell>
          <cell r="C132" t="str">
            <v>010316120225</v>
          </cell>
          <cell r="D132" t="str">
            <v>C L M S</v>
          </cell>
          <cell r="E132" t="str">
            <v>AA</v>
          </cell>
          <cell r="F132" t="str">
            <v>F</v>
          </cell>
          <cell r="G132" t="str">
            <v>F</v>
          </cell>
          <cell r="J132">
            <v>44.85</v>
          </cell>
          <cell r="K132">
            <v>0</v>
          </cell>
          <cell r="L132">
            <v>0</v>
          </cell>
          <cell r="M132">
            <v>8.52</v>
          </cell>
          <cell r="O132">
            <v>44.85</v>
          </cell>
          <cell r="P132">
            <v>3.7374999999999998</v>
          </cell>
          <cell r="U132" t="str">
            <v xml:space="preserve"> </v>
          </cell>
          <cell r="V132" t="str">
            <v xml:space="preserve"> </v>
          </cell>
          <cell r="W132" t="str">
            <v/>
          </cell>
          <cell r="X132" t="str">
            <v/>
          </cell>
          <cell r="Y132" t="str">
            <v/>
          </cell>
          <cell r="Z132" t="str">
            <v/>
          </cell>
          <cell r="AC132" t="str">
            <v xml:space="preserve"> </v>
          </cell>
          <cell r="AD132" t="str">
            <v xml:space="preserve"> </v>
          </cell>
          <cell r="AE132" t="str">
            <v xml:space="preserve"> </v>
          </cell>
          <cell r="AF132" t="str">
            <v xml:space="preserve"> </v>
          </cell>
          <cell r="AH132" t="str">
            <v/>
          </cell>
          <cell r="AI132" t="str">
            <v/>
          </cell>
          <cell r="AJ132" t="str">
            <v/>
          </cell>
          <cell r="AK132" t="str">
            <v/>
          </cell>
        </row>
        <row r="133">
          <cell r="A133">
            <v>2448629</v>
          </cell>
          <cell r="B133" t="str">
            <v>PHILLY WHIP TZKI CRM CHS 12 X 227 GR</v>
          </cell>
          <cell r="C133" t="str">
            <v>010316120225</v>
          </cell>
          <cell r="D133" t="str">
            <v>C L M S</v>
          </cell>
          <cell r="E133" t="str">
            <v>AA</v>
          </cell>
          <cell r="F133" t="str">
            <v>F</v>
          </cell>
          <cell r="G133" t="str">
            <v>F</v>
          </cell>
          <cell r="J133">
            <v>44.85</v>
          </cell>
          <cell r="K133">
            <v>0</v>
          </cell>
          <cell r="L133">
            <v>0</v>
          </cell>
          <cell r="M133">
            <v>8.52</v>
          </cell>
          <cell r="O133">
            <v>44.85</v>
          </cell>
          <cell r="P133">
            <v>3.7374999999999998</v>
          </cell>
          <cell r="U133" t="str">
            <v xml:space="preserve"> </v>
          </cell>
          <cell r="V133" t="str">
            <v xml:space="preserve"> </v>
          </cell>
          <cell r="W133" t="str">
            <v/>
          </cell>
          <cell r="X133" t="str">
            <v/>
          </cell>
          <cell r="Y133" t="str">
            <v/>
          </cell>
          <cell r="Z133" t="str">
            <v/>
          </cell>
          <cell r="AC133" t="str">
            <v xml:space="preserve"> </v>
          </cell>
          <cell r="AD133" t="str">
            <v xml:space="preserve"> </v>
          </cell>
          <cell r="AE133" t="str">
            <v xml:space="preserve"> </v>
          </cell>
          <cell r="AF133" t="str">
            <v xml:space="preserve"> </v>
          </cell>
          <cell r="AH133" t="str">
            <v/>
          </cell>
          <cell r="AI133" t="str">
            <v/>
          </cell>
          <cell r="AJ133" t="str">
            <v/>
          </cell>
          <cell r="AK133" t="str">
            <v/>
          </cell>
        </row>
        <row r="134">
          <cell r="A134">
            <v>2448652</v>
          </cell>
          <cell r="B134" t="str">
            <v>PHILLY WHP RD PPR CRM CHS 12 X 227 GR</v>
          </cell>
          <cell r="C134" t="str">
            <v>010316120225</v>
          </cell>
          <cell r="D134" t="str">
            <v>C L M S</v>
          </cell>
          <cell r="E134" t="str">
            <v>AA</v>
          </cell>
          <cell r="F134" t="str">
            <v>F</v>
          </cell>
          <cell r="G134" t="str">
            <v>F</v>
          </cell>
          <cell r="J134">
            <v>44.85</v>
          </cell>
          <cell r="K134">
            <v>0</v>
          </cell>
          <cell r="L134">
            <v>0</v>
          </cell>
          <cell r="M134">
            <v>8.52</v>
          </cell>
          <cell r="O134">
            <v>44.85</v>
          </cell>
          <cell r="P134">
            <v>3.7374999999999998</v>
          </cell>
          <cell r="U134" t="str">
            <v xml:space="preserve"> </v>
          </cell>
          <cell r="V134" t="str">
            <v xml:space="preserve"> </v>
          </cell>
          <cell r="W134" t="str">
            <v/>
          </cell>
          <cell r="X134" t="str">
            <v/>
          </cell>
          <cell r="Y134" t="str">
            <v/>
          </cell>
          <cell r="Z134" t="str">
            <v/>
          </cell>
          <cell r="AC134" t="str">
            <v xml:space="preserve"> </v>
          </cell>
          <cell r="AD134" t="str">
            <v xml:space="preserve"> </v>
          </cell>
          <cell r="AE134" t="str">
            <v xml:space="preserve"> </v>
          </cell>
          <cell r="AF134" t="str">
            <v xml:space="preserve"> </v>
          </cell>
          <cell r="AH134" t="str">
            <v/>
          </cell>
          <cell r="AI134" t="str">
            <v/>
          </cell>
          <cell r="AJ134" t="str">
            <v/>
          </cell>
          <cell r="AK134" t="str">
            <v/>
          </cell>
        </row>
        <row r="135">
          <cell r="A135">
            <v>157925</v>
          </cell>
          <cell r="B135" t="str">
            <v>PHILADELPHIA CREAM CHEESE   BRICK 24 X 250 GR</v>
          </cell>
          <cell r="C135" t="str">
            <v>010316110105</v>
          </cell>
          <cell r="D135" t="str">
            <v>C L M S</v>
          </cell>
          <cell r="E135" t="str">
            <v>AA</v>
          </cell>
          <cell r="F135" t="str">
            <v>F</v>
          </cell>
          <cell r="G135" t="str">
            <v>F</v>
          </cell>
          <cell r="H135">
            <v>0</v>
          </cell>
          <cell r="I135" t="str">
            <v>ALL</v>
          </cell>
          <cell r="J135">
            <v>89.68</v>
          </cell>
          <cell r="K135">
            <v>0</v>
          </cell>
          <cell r="L135">
            <v>0</v>
          </cell>
          <cell r="M135">
            <v>17.04</v>
          </cell>
          <cell r="N135">
            <v>0</v>
          </cell>
          <cell r="O135">
            <v>89.68</v>
          </cell>
          <cell r="P135">
            <v>3.7366666666666699</v>
          </cell>
          <cell r="Q135">
            <v>9.1999999999999993</v>
          </cell>
          <cell r="R135">
            <v>16.32</v>
          </cell>
          <cell r="S135" t="str">
            <v>$0.680</v>
          </cell>
          <cell r="T135" t="str">
            <v>3 / $9.00</v>
          </cell>
          <cell r="U135" t="str">
            <v xml:space="preserve">3 </v>
          </cell>
          <cell r="V135" t="str">
            <v xml:space="preserve"> $9.00</v>
          </cell>
          <cell r="W135" t="str">
            <v>3 /8.99</v>
          </cell>
          <cell r="X135" t="str">
            <v>3.49</v>
          </cell>
          <cell r="Y135">
            <v>3.99</v>
          </cell>
          <cell r="Z135">
            <v>3.19</v>
          </cell>
          <cell r="AA135">
            <v>5.6568055555555601E-2</v>
          </cell>
          <cell r="AB135">
            <v>0</v>
          </cell>
          <cell r="AC135" t="str">
            <v>3.59</v>
          </cell>
          <cell r="AD135">
            <v>4.1900000000000004</v>
          </cell>
          <cell r="AE135" t="str">
            <v>4.79</v>
          </cell>
          <cell r="AF135" t="str">
            <v>3.79</v>
          </cell>
          <cell r="AG135">
            <v>0</v>
          </cell>
          <cell r="AH135">
            <v>2.9966666666666666</v>
          </cell>
          <cell r="AI135" t="str">
            <v>3.49</v>
          </cell>
          <cell r="AJ135">
            <v>3.99</v>
          </cell>
          <cell r="AK135">
            <v>3.19</v>
          </cell>
          <cell r="AL135">
            <v>0</v>
          </cell>
          <cell r="AM135">
            <v>90.91</v>
          </cell>
          <cell r="AN135">
            <v>14.55</v>
          </cell>
          <cell r="AO135">
            <v>24</v>
          </cell>
          <cell r="AP135">
            <v>86.255499999999998</v>
          </cell>
          <cell r="AQ135" t="str">
            <v>Y</v>
          </cell>
          <cell r="AR135">
            <v>-20.53948832035595</v>
          </cell>
          <cell r="AS135">
            <v>-7.1484001910219686</v>
          </cell>
          <cell r="AT135">
            <v>9.469507101086057</v>
          </cell>
          <cell r="AU135">
            <v>-13.994252873563227</v>
          </cell>
          <cell r="AV135">
            <v>0</v>
          </cell>
          <cell r="AW135">
            <v>0.61549999999999971</v>
          </cell>
          <cell r="AX135">
            <v>0.42397916666666607</v>
          </cell>
          <cell r="AY135">
            <v>0</v>
          </cell>
          <cell r="AZ135">
            <v>0.44641666666666635</v>
          </cell>
          <cell r="BA135">
            <v>0</v>
          </cell>
          <cell r="BB135">
            <v>-1.4819439705786295E-14</v>
          </cell>
          <cell r="BC135">
            <v>4.9999999999999778</v>
          </cell>
          <cell r="BD135">
            <v>9.469507101086057</v>
          </cell>
          <cell r="BE135">
            <v>-1.392129184482955E-14</v>
          </cell>
          <cell r="BF135">
            <v>0</v>
          </cell>
          <cell r="BG135">
            <v>6810001125</v>
          </cell>
        </row>
        <row r="136">
          <cell r="A136">
            <v>526228</v>
          </cell>
          <cell r="B136" t="str">
            <v>PHILADELPHIA DIP ONION 12 X 227 GR</v>
          </cell>
          <cell r="C136" t="str">
            <v>010317110100</v>
          </cell>
          <cell r="D136" t="str">
            <v>C L M S</v>
          </cell>
          <cell r="E136" t="str">
            <v>AA</v>
          </cell>
          <cell r="F136" t="str">
            <v>F</v>
          </cell>
          <cell r="G136" t="str">
            <v>F</v>
          </cell>
          <cell r="I136" t="str">
            <v>ALL</v>
          </cell>
          <cell r="J136">
            <v>35.49</v>
          </cell>
          <cell r="K136">
            <v>0</v>
          </cell>
          <cell r="L136">
            <v>0</v>
          </cell>
          <cell r="M136">
            <v>0</v>
          </cell>
          <cell r="O136">
            <v>35.49</v>
          </cell>
          <cell r="P136">
            <v>2.9575</v>
          </cell>
          <cell r="Q136">
            <v>3</v>
          </cell>
          <cell r="T136" t="str">
            <v>3 / $9.00</v>
          </cell>
          <cell r="U136" t="str">
            <v xml:space="preserve">3 </v>
          </cell>
          <cell r="V136" t="str">
            <v xml:space="preserve"> $9.00</v>
          </cell>
          <cell r="W136" t="str">
            <v>3 /8.99</v>
          </cell>
          <cell r="X136" t="str">
            <v>3.49</v>
          </cell>
          <cell r="Y136">
            <v>3.99</v>
          </cell>
          <cell r="Z136">
            <v>3.19</v>
          </cell>
          <cell r="AA136">
            <v>5.5015277777777802E-2</v>
          </cell>
          <cell r="AC136" t="str">
            <v>3.59</v>
          </cell>
          <cell r="AD136">
            <v>4.1900000000000004</v>
          </cell>
          <cell r="AE136" t="str">
            <v>4.79</v>
          </cell>
          <cell r="AF136" t="str">
            <v>3.79</v>
          </cell>
          <cell r="AH136">
            <v>2.9966666666666666</v>
          </cell>
          <cell r="AI136" t="str">
            <v>3.49</v>
          </cell>
          <cell r="AJ136">
            <v>3.99</v>
          </cell>
          <cell r="AK136">
            <v>3.19</v>
          </cell>
          <cell r="AM136">
            <v>35.979999999999997</v>
          </cell>
          <cell r="AN136">
            <v>6.85</v>
          </cell>
          <cell r="AO136">
            <v>12</v>
          </cell>
          <cell r="AP136">
            <v>34.778999999999996</v>
          </cell>
          <cell r="AQ136" t="str">
            <v>N</v>
          </cell>
          <cell r="AR136">
            <v>2.7127363737486201</v>
          </cell>
          <cell r="AS136">
            <v>13.030085959885405</v>
          </cell>
          <cell r="AT136">
            <v>26.932957393483726</v>
          </cell>
          <cell r="AU136">
            <v>7.8931556948798454</v>
          </cell>
          <cell r="AW136">
            <v>0</v>
          </cell>
          <cell r="AX136">
            <v>0</v>
          </cell>
          <cell r="AY136">
            <v>0</v>
          </cell>
          <cell r="AZ136">
            <v>0</v>
          </cell>
          <cell r="BB136">
            <v>2.7127363737486201</v>
          </cell>
          <cell r="BC136">
            <v>13.030085959885405</v>
          </cell>
          <cell r="BD136">
            <v>26.932957393483726</v>
          </cell>
          <cell r="BE136">
            <v>7.8931556948798454</v>
          </cell>
          <cell r="BG136">
            <v>6810001455</v>
          </cell>
        </row>
        <row r="137">
          <cell r="A137">
            <v>397521</v>
          </cell>
          <cell r="B137" t="str">
            <v>PHILADELPHIA DIP DILL 12 X 227 GR</v>
          </cell>
          <cell r="C137" t="str">
            <v>010317110100</v>
          </cell>
          <cell r="D137" t="str">
            <v>C L M S</v>
          </cell>
          <cell r="E137" t="str">
            <v>AA</v>
          </cell>
          <cell r="F137" t="str">
            <v>F</v>
          </cell>
          <cell r="G137" t="str">
            <v>F</v>
          </cell>
          <cell r="J137">
            <v>35.49</v>
          </cell>
          <cell r="K137">
            <v>0</v>
          </cell>
          <cell r="L137">
            <v>0</v>
          </cell>
          <cell r="M137">
            <v>0</v>
          </cell>
          <cell r="O137">
            <v>35.49</v>
          </cell>
          <cell r="P137">
            <v>2.9575</v>
          </cell>
          <cell r="U137" t="str">
            <v xml:space="preserve"> </v>
          </cell>
          <cell r="V137" t="str">
            <v xml:space="preserve"> </v>
          </cell>
          <cell r="W137" t="str">
            <v/>
          </cell>
          <cell r="X137" t="str">
            <v/>
          </cell>
          <cell r="Y137" t="str">
            <v/>
          </cell>
          <cell r="Z137" t="str">
            <v/>
          </cell>
          <cell r="AC137" t="str">
            <v xml:space="preserve"> </v>
          </cell>
          <cell r="AD137" t="str">
            <v xml:space="preserve"> </v>
          </cell>
          <cell r="AE137" t="str">
            <v xml:space="preserve"> </v>
          </cell>
          <cell r="AF137" t="str">
            <v xml:space="preserve"> </v>
          </cell>
          <cell r="AH137" t="str">
            <v/>
          </cell>
          <cell r="AI137" t="str">
            <v/>
          </cell>
          <cell r="AJ137" t="str">
            <v/>
          </cell>
          <cell r="AK137" t="str">
            <v/>
          </cell>
        </row>
        <row r="138">
          <cell r="A138">
            <v>397984</v>
          </cell>
          <cell r="B138" t="str">
            <v>PHILADELPHIA DIP HRB/SPC 12 X 227 GR</v>
          </cell>
          <cell r="C138" t="str">
            <v>010317110100</v>
          </cell>
          <cell r="D138" t="str">
            <v>C L M S</v>
          </cell>
          <cell r="E138" t="str">
            <v>AA</v>
          </cell>
          <cell r="F138" t="str">
            <v>F</v>
          </cell>
          <cell r="G138" t="str">
            <v>F</v>
          </cell>
          <cell r="J138">
            <v>35.49</v>
          </cell>
          <cell r="K138">
            <v>0</v>
          </cell>
          <cell r="L138">
            <v>0</v>
          </cell>
          <cell r="M138">
            <v>0</v>
          </cell>
          <cell r="O138">
            <v>35.49</v>
          </cell>
          <cell r="P138">
            <v>2.9575</v>
          </cell>
          <cell r="U138" t="str">
            <v xml:space="preserve"> </v>
          </cell>
          <cell r="V138" t="str">
            <v xml:space="preserve"> </v>
          </cell>
          <cell r="W138" t="str">
            <v/>
          </cell>
          <cell r="X138" t="str">
            <v/>
          </cell>
          <cell r="Y138" t="str">
            <v/>
          </cell>
          <cell r="Z138" t="str">
            <v/>
          </cell>
          <cell r="AC138" t="str">
            <v xml:space="preserve"> </v>
          </cell>
          <cell r="AD138" t="str">
            <v xml:space="preserve"> </v>
          </cell>
          <cell r="AE138" t="str">
            <v xml:space="preserve"> </v>
          </cell>
          <cell r="AF138" t="str">
            <v xml:space="preserve"> </v>
          </cell>
          <cell r="AH138" t="str">
            <v/>
          </cell>
          <cell r="AI138" t="str">
            <v/>
          </cell>
          <cell r="AJ138" t="str">
            <v/>
          </cell>
          <cell r="AK138" t="str">
            <v/>
          </cell>
        </row>
        <row r="139">
          <cell r="A139">
            <v>471359</v>
          </cell>
          <cell r="B139" t="str">
            <v>PHILADELPHIA DIP HRB/GARL 12 X 227 GR</v>
          </cell>
          <cell r="C139" t="str">
            <v>010317110100</v>
          </cell>
          <cell r="D139" t="str">
            <v>C L M S</v>
          </cell>
          <cell r="E139" t="str">
            <v>AA</v>
          </cell>
          <cell r="F139" t="str">
            <v>F</v>
          </cell>
          <cell r="G139" t="str">
            <v>F</v>
          </cell>
          <cell r="J139">
            <v>35.49</v>
          </cell>
          <cell r="K139">
            <v>0</v>
          </cell>
          <cell r="L139">
            <v>0</v>
          </cell>
          <cell r="M139">
            <v>0</v>
          </cell>
          <cell r="O139">
            <v>35.49</v>
          </cell>
          <cell r="P139">
            <v>2.9575</v>
          </cell>
          <cell r="U139" t="str">
            <v xml:space="preserve"> </v>
          </cell>
          <cell r="V139" t="str">
            <v xml:space="preserve"> </v>
          </cell>
          <cell r="W139" t="str">
            <v/>
          </cell>
          <cell r="X139" t="str">
            <v/>
          </cell>
          <cell r="Y139" t="str">
            <v/>
          </cell>
          <cell r="Z139" t="str">
            <v/>
          </cell>
          <cell r="AC139" t="str">
            <v xml:space="preserve"> </v>
          </cell>
          <cell r="AD139" t="str">
            <v xml:space="preserve"> </v>
          </cell>
          <cell r="AE139" t="str">
            <v xml:space="preserve"> </v>
          </cell>
          <cell r="AF139" t="str">
            <v xml:space="preserve"> </v>
          </cell>
          <cell r="AH139" t="str">
            <v/>
          </cell>
          <cell r="AI139" t="str">
            <v/>
          </cell>
          <cell r="AJ139" t="str">
            <v/>
          </cell>
          <cell r="AK139" t="str">
            <v/>
          </cell>
        </row>
        <row r="140">
          <cell r="A140">
            <v>850248</v>
          </cell>
          <cell r="B140" t="str">
            <v>PHILADELPHIA DIP JALAPENO 12 X 227 GR</v>
          </cell>
          <cell r="C140" t="str">
            <v>010317110100</v>
          </cell>
          <cell r="D140" t="str">
            <v>C L M S</v>
          </cell>
          <cell r="E140" t="str">
            <v>AA</v>
          </cell>
          <cell r="F140" t="str">
            <v>F</v>
          </cell>
          <cell r="G140" t="str">
            <v>F</v>
          </cell>
          <cell r="J140">
            <v>35.49</v>
          </cell>
          <cell r="K140">
            <v>0</v>
          </cell>
          <cell r="L140">
            <v>0</v>
          </cell>
          <cell r="M140">
            <v>0</v>
          </cell>
          <cell r="O140">
            <v>35.49</v>
          </cell>
          <cell r="P140">
            <v>2.9575</v>
          </cell>
          <cell r="U140" t="str">
            <v xml:space="preserve"> </v>
          </cell>
          <cell r="V140" t="str">
            <v xml:space="preserve"> </v>
          </cell>
          <cell r="W140" t="str">
            <v/>
          </cell>
          <cell r="X140" t="str">
            <v/>
          </cell>
          <cell r="Y140" t="str">
            <v/>
          </cell>
          <cell r="Z140" t="str">
            <v/>
          </cell>
          <cell r="AC140" t="str">
            <v xml:space="preserve"> </v>
          </cell>
          <cell r="AD140" t="str">
            <v xml:space="preserve"> </v>
          </cell>
          <cell r="AE140" t="str">
            <v xml:space="preserve"> </v>
          </cell>
          <cell r="AF140" t="str">
            <v xml:space="preserve"> </v>
          </cell>
          <cell r="AH140" t="str">
            <v/>
          </cell>
          <cell r="AI140" t="str">
            <v/>
          </cell>
          <cell r="AJ140" t="str">
            <v/>
          </cell>
          <cell r="AK140" t="str">
            <v/>
          </cell>
        </row>
        <row r="141">
          <cell r="A141">
            <v>725747</v>
          </cell>
          <cell r="B141" t="str">
            <v>PHILADELPHIA DIP FRENCH   ONION 12 X 227 GR</v>
          </cell>
          <cell r="C141" t="str">
            <v>010317110100</v>
          </cell>
          <cell r="D141" t="str">
            <v>C L M S</v>
          </cell>
          <cell r="E141" t="str">
            <v>AA</v>
          </cell>
          <cell r="F141" t="str">
            <v>F</v>
          </cell>
          <cell r="G141" t="str">
            <v>F</v>
          </cell>
          <cell r="J141">
            <v>35.49</v>
          </cell>
          <cell r="K141">
            <v>0</v>
          </cell>
          <cell r="L141">
            <v>0</v>
          </cell>
          <cell r="M141">
            <v>0</v>
          </cell>
          <cell r="O141">
            <v>35.49</v>
          </cell>
          <cell r="P141">
            <v>2.9575</v>
          </cell>
          <cell r="U141" t="str">
            <v xml:space="preserve"> </v>
          </cell>
          <cell r="V141" t="str">
            <v xml:space="preserve"> </v>
          </cell>
          <cell r="W141" t="str">
            <v/>
          </cell>
          <cell r="X141" t="str">
            <v/>
          </cell>
          <cell r="Y141" t="str">
            <v/>
          </cell>
          <cell r="Z141" t="str">
            <v/>
          </cell>
          <cell r="AC141" t="str">
            <v xml:space="preserve"> </v>
          </cell>
          <cell r="AD141" t="str">
            <v xml:space="preserve"> </v>
          </cell>
          <cell r="AE141" t="str">
            <v xml:space="preserve"> </v>
          </cell>
          <cell r="AF141" t="str">
            <v xml:space="preserve"> </v>
          </cell>
          <cell r="AH141" t="str">
            <v/>
          </cell>
          <cell r="AI141" t="str">
            <v/>
          </cell>
          <cell r="AJ141" t="str">
            <v/>
          </cell>
          <cell r="AK141" t="str">
            <v/>
          </cell>
        </row>
        <row r="142">
          <cell r="A142">
            <v>270850</v>
          </cell>
          <cell r="B142" t="str">
            <v>CB CHS SNACKS MARBLE 12 X 168 GR</v>
          </cell>
          <cell r="C142" t="str">
            <v>010313110100</v>
          </cell>
          <cell r="D142" t="str">
            <v>C L M S</v>
          </cell>
          <cell r="E142" t="str">
            <v>AA</v>
          </cell>
          <cell r="F142" t="str">
            <v>F</v>
          </cell>
          <cell r="G142" t="str">
            <v>F</v>
          </cell>
          <cell r="I142" t="str">
            <v>ALL</v>
          </cell>
          <cell r="J142">
            <v>41.79</v>
          </cell>
          <cell r="K142">
            <v>0</v>
          </cell>
          <cell r="L142">
            <v>0</v>
          </cell>
          <cell r="M142">
            <v>8.64</v>
          </cell>
          <cell r="O142">
            <v>41.79</v>
          </cell>
          <cell r="P142">
            <v>3.4824999999999999</v>
          </cell>
          <cell r="Q142">
            <v>6</v>
          </cell>
          <cell r="R142">
            <v>3.36</v>
          </cell>
          <cell r="S142" t="str">
            <v>$0.280</v>
          </cell>
          <cell r="T142" t="str">
            <v>3 / $9.00</v>
          </cell>
          <cell r="U142" t="str">
            <v xml:space="preserve">3 </v>
          </cell>
          <cell r="V142" t="str">
            <v xml:space="preserve"> $9.00</v>
          </cell>
          <cell r="W142" t="str">
            <v>3 /8.99</v>
          </cell>
          <cell r="X142" t="str">
            <v>3.49</v>
          </cell>
          <cell r="Y142">
            <v>3.99</v>
          </cell>
          <cell r="Z142">
            <v>3.19</v>
          </cell>
          <cell r="AA142">
            <v>5.3195833333333303E-2</v>
          </cell>
          <cell r="AC142" t="str">
            <v>3.59</v>
          </cell>
          <cell r="AD142">
            <v>4.1900000000000004</v>
          </cell>
          <cell r="AE142" t="str">
            <v>4.79</v>
          </cell>
          <cell r="AF142" t="str">
            <v>3.79</v>
          </cell>
          <cell r="AH142">
            <v>2.9966666666666666</v>
          </cell>
          <cell r="AI142" t="str">
            <v>3.49</v>
          </cell>
          <cell r="AJ142">
            <v>3.99</v>
          </cell>
          <cell r="AK142">
            <v>3.19</v>
          </cell>
          <cell r="AM142">
            <v>42.36</v>
          </cell>
          <cell r="AN142">
            <v>5.12</v>
          </cell>
          <cell r="AO142">
            <v>12</v>
          </cell>
          <cell r="AP142">
            <v>38.478000000000002</v>
          </cell>
          <cell r="AQ142" t="str">
            <v>N</v>
          </cell>
          <cell r="AR142">
            <v>-7.4293659621802055</v>
          </cell>
          <cell r="AS142">
            <v>5.18911174785101</v>
          </cell>
          <cell r="AT142">
            <v>19.315789473684212</v>
          </cell>
          <cell r="AU142">
            <v>-1.4535005224660398</v>
          </cell>
          <cell r="AW142">
            <v>0.22263333333333349</v>
          </cell>
          <cell r="AX142">
            <v>0</v>
          </cell>
          <cell r="AY142">
            <v>0</v>
          </cell>
          <cell r="AZ142">
            <v>4.636666666666682E-2</v>
          </cell>
          <cell r="BB142">
            <v>0</v>
          </cell>
          <cell r="BC142">
            <v>5.18911174785101</v>
          </cell>
          <cell r="BD142">
            <v>19.315789473684212</v>
          </cell>
          <cell r="BE142">
            <v>0</v>
          </cell>
          <cell r="BG142">
            <v>6810002939</v>
          </cell>
        </row>
        <row r="143">
          <cell r="A143">
            <v>270900</v>
          </cell>
          <cell r="B143" t="str">
            <v>CB CHS SNACKS MEDIUM 12 X 168 GR</v>
          </cell>
          <cell r="C143" t="str">
            <v>010313110100</v>
          </cell>
          <cell r="D143" t="str">
            <v>C L M S</v>
          </cell>
          <cell r="E143" t="str">
            <v>AA</v>
          </cell>
          <cell r="F143" t="str">
            <v>F</v>
          </cell>
          <cell r="G143" t="str">
            <v>F</v>
          </cell>
          <cell r="J143">
            <v>41.79</v>
          </cell>
          <cell r="K143">
            <v>0</v>
          </cell>
          <cell r="L143">
            <v>0</v>
          </cell>
          <cell r="M143">
            <v>8.64</v>
          </cell>
          <cell r="O143">
            <v>41.79</v>
          </cell>
          <cell r="P143">
            <v>3.4824999999999999</v>
          </cell>
          <cell r="U143" t="str">
            <v xml:space="preserve"> </v>
          </cell>
          <cell r="V143" t="str">
            <v xml:space="preserve"> </v>
          </cell>
          <cell r="W143" t="str">
            <v/>
          </cell>
          <cell r="X143" t="str">
            <v/>
          </cell>
          <cell r="Y143" t="str">
            <v/>
          </cell>
          <cell r="Z143" t="str">
            <v/>
          </cell>
          <cell r="AC143" t="str">
            <v xml:space="preserve"> </v>
          </cell>
          <cell r="AD143" t="str">
            <v xml:space="preserve"> </v>
          </cell>
          <cell r="AE143" t="str">
            <v xml:space="preserve"> </v>
          </cell>
          <cell r="AF143" t="str">
            <v xml:space="preserve"> </v>
          </cell>
          <cell r="AH143" t="str">
            <v/>
          </cell>
          <cell r="AI143" t="str">
            <v/>
          </cell>
          <cell r="AJ143" t="str">
            <v/>
          </cell>
          <cell r="AK143" t="str">
            <v/>
          </cell>
        </row>
        <row r="144">
          <cell r="A144">
            <v>2448314</v>
          </cell>
          <cell r="B144" t="str">
            <v>CB CHS SNKS HBNR MONT JCK 12 X 168 GR</v>
          </cell>
          <cell r="C144" t="str">
            <v>010313110100</v>
          </cell>
          <cell r="D144" t="str">
            <v>C L M S</v>
          </cell>
          <cell r="E144" t="str">
            <v>AA</v>
          </cell>
          <cell r="F144" t="str">
            <v>F</v>
          </cell>
          <cell r="G144" t="str">
            <v>F</v>
          </cell>
          <cell r="J144">
            <v>41.79</v>
          </cell>
          <cell r="K144">
            <v>0</v>
          </cell>
          <cell r="L144">
            <v>0</v>
          </cell>
          <cell r="M144">
            <v>8.64</v>
          </cell>
          <cell r="O144">
            <v>41.79</v>
          </cell>
          <cell r="P144">
            <v>3.4824999999999999</v>
          </cell>
          <cell r="U144" t="str">
            <v xml:space="preserve"> </v>
          </cell>
          <cell r="V144" t="str">
            <v xml:space="preserve"> </v>
          </cell>
          <cell r="W144" t="str">
            <v/>
          </cell>
          <cell r="X144" t="str">
            <v/>
          </cell>
          <cell r="Y144" t="str">
            <v/>
          </cell>
          <cell r="Z144" t="str">
            <v/>
          </cell>
          <cell r="AC144" t="str">
            <v xml:space="preserve"> </v>
          </cell>
          <cell r="AD144" t="str">
            <v xml:space="preserve"> </v>
          </cell>
          <cell r="AE144" t="str">
            <v xml:space="preserve"> </v>
          </cell>
          <cell r="AF144" t="str">
            <v xml:space="preserve"> </v>
          </cell>
          <cell r="AH144" t="str">
            <v/>
          </cell>
          <cell r="AI144" t="str">
            <v/>
          </cell>
          <cell r="AJ144" t="str">
            <v/>
          </cell>
          <cell r="AK144" t="str">
            <v/>
          </cell>
        </row>
        <row r="145">
          <cell r="A145">
            <v>2448413</v>
          </cell>
          <cell r="B145" t="str">
            <v>CB CHS SNKS HRB &amp; GAR CHD 12 X 168 GR</v>
          </cell>
          <cell r="C145" t="str">
            <v>010313110100</v>
          </cell>
          <cell r="D145" t="str">
            <v>C L M S</v>
          </cell>
          <cell r="E145" t="str">
            <v>AA</v>
          </cell>
          <cell r="F145" t="str">
            <v>F</v>
          </cell>
          <cell r="G145" t="str">
            <v>F</v>
          </cell>
          <cell r="J145">
            <v>41.79</v>
          </cell>
          <cell r="K145">
            <v>0</v>
          </cell>
          <cell r="L145">
            <v>0</v>
          </cell>
          <cell r="M145">
            <v>8.64</v>
          </cell>
          <cell r="O145">
            <v>41.79</v>
          </cell>
          <cell r="P145">
            <v>3.4824999999999999</v>
          </cell>
          <cell r="U145" t="str">
            <v xml:space="preserve"> </v>
          </cell>
          <cell r="V145" t="str">
            <v xml:space="preserve"> </v>
          </cell>
          <cell r="W145" t="str">
            <v/>
          </cell>
          <cell r="X145" t="str">
            <v/>
          </cell>
          <cell r="Y145" t="str">
            <v/>
          </cell>
          <cell r="Z145" t="str">
            <v/>
          </cell>
          <cell r="AC145" t="str">
            <v xml:space="preserve"> </v>
          </cell>
          <cell r="AD145" t="str">
            <v xml:space="preserve"> </v>
          </cell>
          <cell r="AE145" t="str">
            <v xml:space="preserve"> </v>
          </cell>
          <cell r="AF145" t="str">
            <v xml:space="preserve"> </v>
          </cell>
          <cell r="AH145" t="str">
            <v/>
          </cell>
          <cell r="AI145" t="str">
            <v/>
          </cell>
          <cell r="AJ145" t="str">
            <v/>
          </cell>
          <cell r="AK145" t="str">
            <v/>
          </cell>
        </row>
        <row r="146">
          <cell r="A146">
            <v>891382</v>
          </cell>
          <cell r="B146" t="str">
            <v>T&amp;S MARKET TOWN PUMPKIN   PIE-Z 6 X 600 GR</v>
          </cell>
          <cell r="C146" t="str">
            <v>406001010100</v>
          </cell>
          <cell r="D146" t="str">
            <v>C L M S</v>
          </cell>
          <cell r="E146" t="str">
            <v>VA</v>
          </cell>
          <cell r="F146" t="str">
            <v>F</v>
          </cell>
          <cell r="G146" t="str">
            <v>F</v>
          </cell>
          <cell r="I146" t="str">
            <v>ALL</v>
          </cell>
          <cell r="J146">
            <v>19.54</v>
          </cell>
          <cell r="K146">
            <v>3</v>
          </cell>
          <cell r="L146">
            <v>0</v>
          </cell>
          <cell r="M146">
            <v>0</v>
          </cell>
          <cell r="O146">
            <v>16.54</v>
          </cell>
          <cell r="P146">
            <v>2.7566666666666699</v>
          </cell>
          <cell r="Q146">
            <v>2.9</v>
          </cell>
          <cell r="T146" t="str">
            <v>2 / $6.00</v>
          </cell>
          <cell r="U146" t="str">
            <v xml:space="preserve">2 </v>
          </cell>
          <cell r="V146" t="str">
            <v xml:space="preserve"> $6.00</v>
          </cell>
          <cell r="W146" t="str">
            <v>2 /5.99</v>
          </cell>
          <cell r="X146" t="str">
            <v>3.49</v>
          </cell>
          <cell r="Y146">
            <v>3.99</v>
          </cell>
          <cell r="Z146">
            <v>3.19</v>
          </cell>
          <cell r="AA146">
            <v>0.17516000000000001</v>
          </cell>
          <cell r="AC146" t="str">
            <v>3.59</v>
          </cell>
          <cell r="AD146">
            <v>4.1900000000000004</v>
          </cell>
          <cell r="AE146" t="str">
            <v>4.79</v>
          </cell>
          <cell r="AF146" t="str">
            <v>3.79</v>
          </cell>
          <cell r="AH146">
            <v>2.9950000000000001</v>
          </cell>
          <cell r="AI146" t="str">
            <v>3.49</v>
          </cell>
          <cell r="AJ146">
            <v>3.99</v>
          </cell>
          <cell r="AK146">
            <v>3.19</v>
          </cell>
          <cell r="AM146">
            <v>19.54</v>
          </cell>
          <cell r="AN146">
            <v>7.5</v>
          </cell>
          <cell r="AO146">
            <v>6</v>
          </cell>
          <cell r="AP146">
            <v>14.617000000000001</v>
          </cell>
          <cell r="AQ146" t="str">
            <v>N</v>
          </cell>
          <cell r="AR146">
            <v>17.406789092932662</v>
          </cell>
          <cell r="AS146">
            <v>21.599808978032478</v>
          </cell>
          <cell r="AT146">
            <v>38.003341687552208</v>
          </cell>
          <cell r="AU146">
            <v>20.88819226750261</v>
          </cell>
          <cell r="AW146">
            <v>0</v>
          </cell>
          <cell r="AX146">
            <v>0</v>
          </cell>
          <cell r="AY146">
            <v>0</v>
          </cell>
          <cell r="AZ146">
            <v>0</v>
          </cell>
          <cell r="BB146">
            <v>17.406789092932662</v>
          </cell>
          <cell r="BC146">
            <v>21.599808978032478</v>
          </cell>
          <cell r="BD146">
            <v>38.003341687552208</v>
          </cell>
          <cell r="BE146">
            <v>20.88819226750261</v>
          </cell>
          <cell r="BG146">
            <v>5731604120</v>
          </cell>
        </row>
        <row r="147">
          <cell r="A147">
            <v>102210</v>
          </cell>
          <cell r="B147" t="str">
            <v>GOURMT BKR NANAIMO CARML  CAKE-Z 12 X 600 GR</v>
          </cell>
          <cell r="C147" t="str">
            <v>403501030300</v>
          </cell>
          <cell r="D147" t="str">
            <v>C L M</v>
          </cell>
          <cell r="E147" t="str">
            <v>VA</v>
          </cell>
          <cell r="F147" t="str">
            <v>N</v>
          </cell>
          <cell r="G147" t="str">
            <v>N</v>
          </cell>
          <cell r="I147" t="str">
            <v>ALL</v>
          </cell>
          <cell r="J147">
            <v>54.12</v>
          </cell>
          <cell r="K147">
            <v>0</v>
          </cell>
          <cell r="L147">
            <v>0</v>
          </cell>
          <cell r="M147">
            <v>0</v>
          </cell>
          <cell r="O147">
            <v>54.12</v>
          </cell>
          <cell r="P147">
            <v>4.51</v>
          </cell>
          <cell r="Q147">
            <v>3.6</v>
          </cell>
          <cell r="T147" t="str">
            <v>1 / $6.49</v>
          </cell>
          <cell r="U147" t="str">
            <v xml:space="preserve">1 </v>
          </cell>
          <cell r="V147" t="str">
            <v xml:space="preserve"> $6.49</v>
          </cell>
          <cell r="W147" t="str">
            <v>1 /6.49</v>
          </cell>
          <cell r="X147" t="str">
            <v>7.79</v>
          </cell>
          <cell r="Y147" t="str">
            <v>6.79</v>
          </cell>
          <cell r="Z147" t="str">
            <v>7.19</v>
          </cell>
          <cell r="AA147">
            <v>0.29500564971751397</v>
          </cell>
          <cell r="AC147" t="str">
            <v>7.79</v>
          </cell>
          <cell r="AD147" t="str">
            <v>9.49</v>
          </cell>
          <cell r="AE147">
            <v>8.19</v>
          </cell>
          <cell r="AF147" t="str">
            <v>8.59</v>
          </cell>
          <cell r="AH147">
            <v>6.49</v>
          </cell>
          <cell r="AI147" t="str">
            <v>7.79</v>
          </cell>
          <cell r="AJ147" t="str">
            <v>6.79</v>
          </cell>
          <cell r="AK147" t="str">
            <v>7.19</v>
          </cell>
          <cell r="AM147">
            <v>56.01</v>
          </cell>
          <cell r="AN147">
            <v>19.18</v>
          </cell>
          <cell r="AO147">
            <v>12</v>
          </cell>
          <cell r="AP147">
            <v>55.210499999999996</v>
          </cell>
          <cell r="AQ147" t="str">
            <v>N</v>
          </cell>
          <cell r="AR147">
            <v>28.36941448382127</v>
          </cell>
          <cell r="AS147">
            <v>36.01444159178434</v>
          </cell>
          <cell r="AT147">
            <v>31.534241531664222</v>
          </cell>
          <cell r="AU147">
            <v>34.453987019007897</v>
          </cell>
          <cell r="AW147">
            <v>0</v>
          </cell>
          <cell r="AX147">
            <v>0</v>
          </cell>
          <cell r="AY147">
            <v>0</v>
          </cell>
          <cell r="AZ147">
            <v>0</v>
          </cell>
          <cell r="BB147">
            <v>28.36941448382127</v>
          </cell>
          <cell r="BC147">
            <v>36.01444159178434</v>
          </cell>
          <cell r="BD147">
            <v>31.534241531664222</v>
          </cell>
          <cell r="BE147">
            <v>34.453987019007897</v>
          </cell>
          <cell r="BG147">
            <v>6898312820</v>
          </cell>
        </row>
        <row r="148">
          <cell r="A148">
            <v>100321</v>
          </cell>
          <cell r="B148" t="str">
            <v>GOURMET BAKER NANAIMO BAR  TRAD-Z 12 X 600 GR</v>
          </cell>
          <cell r="C148" t="str">
            <v>403501030300</v>
          </cell>
          <cell r="D148" t="str">
            <v>C L M</v>
          </cell>
          <cell r="E148" t="str">
            <v>VA</v>
          </cell>
          <cell r="F148" t="str">
            <v>N</v>
          </cell>
          <cell r="G148" t="str">
            <v>N</v>
          </cell>
          <cell r="I148" t="str">
            <v>ALL</v>
          </cell>
          <cell r="J148">
            <v>51.6</v>
          </cell>
          <cell r="K148">
            <v>0</v>
          </cell>
          <cell r="L148">
            <v>0</v>
          </cell>
          <cell r="M148">
            <v>0</v>
          </cell>
          <cell r="O148">
            <v>51.6</v>
          </cell>
          <cell r="P148">
            <v>4.3</v>
          </cell>
          <cell r="Q148">
            <v>1.5</v>
          </cell>
          <cell r="T148" t="str">
            <v>1 / $6.49</v>
          </cell>
          <cell r="U148" t="str">
            <v xml:space="preserve">1 </v>
          </cell>
          <cell r="V148" t="str">
            <v xml:space="preserve"> $6.49</v>
          </cell>
          <cell r="W148" t="str">
            <v>1 /6.49</v>
          </cell>
          <cell r="X148" t="str">
            <v>7.79</v>
          </cell>
          <cell r="Y148" t="str">
            <v>6.79</v>
          </cell>
          <cell r="Z148" t="str">
            <v>7.19</v>
          </cell>
          <cell r="AA148">
            <v>0.30132768361581902</v>
          </cell>
          <cell r="AC148" t="str">
            <v>7.79</v>
          </cell>
          <cell r="AD148" t="str">
            <v>9.49</v>
          </cell>
          <cell r="AE148">
            <v>8.19</v>
          </cell>
          <cell r="AF148" t="str">
            <v>8.59</v>
          </cell>
          <cell r="AH148">
            <v>6.49</v>
          </cell>
          <cell r="AI148" t="str">
            <v>7.79</v>
          </cell>
          <cell r="AJ148" t="str">
            <v>6.79</v>
          </cell>
          <cell r="AK148" t="str">
            <v>7.19</v>
          </cell>
          <cell r="AM148">
            <v>53.41</v>
          </cell>
          <cell r="AN148">
            <v>19.18</v>
          </cell>
          <cell r="AO148">
            <v>12</v>
          </cell>
          <cell r="AP148">
            <v>54.580500000000001</v>
          </cell>
          <cell r="AQ148" t="str">
            <v>N</v>
          </cell>
          <cell r="AR148">
            <v>29.178351309707239</v>
          </cell>
          <cell r="AS148">
            <v>36.688382541720152</v>
          </cell>
          <cell r="AT148">
            <v>32.307437407952868</v>
          </cell>
          <cell r="AU148">
            <v>35.184167825683829</v>
          </cell>
          <cell r="AW148">
            <v>0</v>
          </cell>
          <cell r="AX148">
            <v>0</v>
          </cell>
          <cell r="AY148">
            <v>0</v>
          </cell>
          <cell r="AZ148">
            <v>0</v>
          </cell>
          <cell r="BB148">
            <v>29.178351309707239</v>
          </cell>
          <cell r="BC148">
            <v>36.688382541720152</v>
          </cell>
          <cell r="BD148">
            <v>32.307437407952868</v>
          </cell>
          <cell r="BE148">
            <v>35.184167825683829</v>
          </cell>
          <cell r="BG148">
            <v>6898312828</v>
          </cell>
        </row>
        <row r="149">
          <cell r="A149">
            <v>100339</v>
          </cell>
          <cell r="B149" t="str">
            <v>GOURMET BAKER CARROT CAKE SHEET-Z 12 X 500 GR</v>
          </cell>
          <cell r="C149" t="str">
            <v>403501030300</v>
          </cell>
          <cell r="D149" t="str">
            <v>C L M</v>
          </cell>
          <cell r="E149" t="str">
            <v>VA</v>
          </cell>
          <cell r="F149" t="str">
            <v>N</v>
          </cell>
          <cell r="G149" t="str">
            <v>N</v>
          </cell>
          <cell r="J149">
            <v>51.6</v>
          </cell>
          <cell r="K149">
            <v>0</v>
          </cell>
          <cell r="L149">
            <v>0</v>
          </cell>
          <cell r="M149">
            <v>0</v>
          </cell>
          <cell r="O149">
            <v>51.6</v>
          </cell>
          <cell r="P149">
            <v>4.3</v>
          </cell>
          <cell r="U149" t="str">
            <v xml:space="preserve"> </v>
          </cell>
          <cell r="V149" t="str">
            <v xml:space="preserve"> </v>
          </cell>
          <cell r="W149" t="str">
            <v/>
          </cell>
          <cell r="X149" t="str">
            <v/>
          </cell>
          <cell r="Y149" t="str">
            <v/>
          </cell>
          <cell r="Z149" t="str">
            <v/>
          </cell>
          <cell r="AC149" t="str">
            <v xml:space="preserve"> </v>
          </cell>
          <cell r="AD149" t="str">
            <v xml:space="preserve"> </v>
          </cell>
          <cell r="AE149" t="str">
            <v xml:space="preserve"> </v>
          </cell>
          <cell r="AF149" t="str">
            <v xml:space="preserve"> </v>
          </cell>
          <cell r="AH149" t="str">
            <v/>
          </cell>
          <cell r="AI149" t="str">
            <v/>
          </cell>
          <cell r="AJ149" t="str">
            <v/>
          </cell>
          <cell r="AK149" t="str">
            <v/>
          </cell>
        </row>
        <row r="150">
          <cell r="A150">
            <v>100347</v>
          </cell>
          <cell r="B150" t="str">
            <v>GOURMT BKR FDG BRWNIE CKE  SHEET-Z 12 X 600 GR</v>
          </cell>
          <cell r="C150" t="str">
            <v>403501030300</v>
          </cell>
          <cell r="D150" t="str">
            <v>C L M</v>
          </cell>
          <cell r="E150" t="str">
            <v>VA</v>
          </cell>
          <cell r="F150" t="str">
            <v>N</v>
          </cell>
          <cell r="G150" t="str">
            <v>N</v>
          </cell>
          <cell r="J150">
            <v>51.6</v>
          </cell>
          <cell r="K150">
            <v>0</v>
          </cell>
          <cell r="L150">
            <v>0</v>
          </cell>
          <cell r="M150">
            <v>0</v>
          </cell>
          <cell r="O150">
            <v>51.6</v>
          </cell>
          <cell r="P150">
            <v>4.3</v>
          </cell>
          <cell r="U150" t="str">
            <v xml:space="preserve"> </v>
          </cell>
          <cell r="V150" t="str">
            <v xml:space="preserve"> </v>
          </cell>
          <cell r="W150" t="str">
            <v/>
          </cell>
          <cell r="X150" t="str">
            <v/>
          </cell>
          <cell r="Y150" t="str">
            <v/>
          </cell>
          <cell r="Z150" t="str">
            <v/>
          </cell>
          <cell r="AC150" t="str">
            <v xml:space="preserve"> </v>
          </cell>
          <cell r="AD150" t="str">
            <v xml:space="preserve"> </v>
          </cell>
          <cell r="AE150" t="str">
            <v xml:space="preserve"> </v>
          </cell>
          <cell r="AF150" t="str">
            <v xml:space="preserve"> </v>
          </cell>
          <cell r="AH150" t="str">
            <v/>
          </cell>
          <cell r="AI150" t="str">
            <v/>
          </cell>
          <cell r="AJ150" t="str">
            <v/>
          </cell>
          <cell r="AK150" t="str">
            <v/>
          </cell>
        </row>
        <row r="151">
          <cell r="A151">
            <v>100404</v>
          </cell>
          <cell r="B151" t="str">
            <v>GOURMT BKR DATE SQ SHEET   CAKE-Z 12 X 610 GR</v>
          </cell>
          <cell r="C151" t="str">
            <v>403501030300</v>
          </cell>
          <cell r="D151" t="str">
            <v>C L M</v>
          </cell>
          <cell r="E151" t="str">
            <v>VA</v>
          </cell>
          <cell r="F151" t="str">
            <v>N</v>
          </cell>
          <cell r="G151" t="str">
            <v>N</v>
          </cell>
          <cell r="J151">
            <v>51.6</v>
          </cell>
          <cell r="K151">
            <v>0</v>
          </cell>
          <cell r="L151">
            <v>0</v>
          </cell>
          <cell r="M151">
            <v>0</v>
          </cell>
          <cell r="O151">
            <v>51.6</v>
          </cell>
          <cell r="P151">
            <v>4.3</v>
          </cell>
          <cell r="U151" t="str">
            <v xml:space="preserve"> </v>
          </cell>
          <cell r="V151" t="str">
            <v xml:space="preserve"> </v>
          </cell>
          <cell r="W151" t="str">
            <v/>
          </cell>
          <cell r="X151" t="str">
            <v/>
          </cell>
          <cell r="Y151" t="str">
            <v/>
          </cell>
          <cell r="Z151" t="str">
            <v/>
          </cell>
          <cell r="AC151" t="str">
            <v xml:space="preserve"> </v>
          </cell>
          <cell r="AD151" t="str">
            <v xml:space="preserve"> </v>
          </cell>
          <cell r="AE151" t="str">
            <v xml:space="preserve"> </v>
          </cell>
          <cell r="AF151" t="str">
            <v xml:space="preserve"> </v>
          </cell>
          <cell r="AH151" t="str">
            <v/>
          </cell>
          <cell r="AI151" t="str">
            <v/>
          </cell>
          <cell r="AJ151" t="str">
            <v/>
          </cell>
          <cell r="AK151" t="str">
            <v/>
          </cell>
        </row>
        <row r="152">
          <cell r="A152">
            <v>982470</v>
          </cell>
          <cell r="B152" t="str">
            <v>BUTTERY FLAKE ROLLS 12PK 23 X 12 EA</v>
          </cell>
          <cell r="C152" t="str">
            <v>402503010100</v>
          </cell>
          <cell r="D152" t="str">
            <v>C L M</v>
          </cell>
          <cell r="E152" t="str">
            <v>VB</v>
          </cell>
          <cell r="F152" t="str">
            <v>N</v>
          </cell>
          <cell r="G152" t="str">
            <v>N</v>
          </cell>
          <cell r="I152" t="str">
            <v>ALL</v>
          </cell>
          <cell r="J152">
            <v>40.67</v>
          </cell>
          <cell r="K152">
            <v>3</v>
          </cell>
          <cell r="L152">
            <v>0</v>
          </cell>
          <cell r="M152">
            <v>0</v>
          </cell>
          <cell r="O152">
            <v>37.67</v>
          </cell>
          <cell r="P152">
            <v>1.63782608695652</v>
          </cell>
          <cell r="Q152">
            <v>0</v>
          </cell>
          <cell r="T152" t="str">
            <v>1 / $2.99</v>
          </cell>
          <cell r="U152" t="str">
            <v xml:space="preserve">1 </v>
          </cell>
          <cell r="V152" t="str">
            <v xml:space="preserve"> $2.99</v>
          </cell>
          <cell r="W152" t="str">
            <v>1 /2.99</v>
          </cell>
          <cell r="X152" t="str">
            <v>3.49</v>
          </cell>
          <cell r="Y152">
            <v>3.99</v>
          </cell>
          <cell r="Z152" t="str">
            <v>3.29</v>
          </cell>
          <cell r="AA152">
            <v>0.45223207794096298</v>
          </cell>
          <cell r="AC152" t="str">
            <v>3.59</v>
          </cell>
          <cell r="AD152">
            <v>4.1900000000000004</v>
          </cell>
          <cell r="AE152" t="str">
            <v>4.79</v>
          </cell>
          <cell r="AF152">
            <v>3.99</v>
          </cell>
          <cell r="AH152">
            <v>2.99</v>
          </cell>
          <cell r="AI152" t="str">
            <v>3.49</v>
          </cell>
          <cell r="AJ152">
            <v>3.99</v>
          </cell>
          <cell r="AK152" t="str">
            <v>3.29</v>
          </cell>
          <cell r="AM152">
            <v>40.67</v>
          </cell>
          <cell r="AN152">
            <v>12.6</v>
          </cell>
          <cell r="AO152">
            <v>23</v>
          </cell>
          <cell r="AP152">
            <v>39.703500000000005</v>
          </cell>
          <cell r="AQ152" t="str">
            <v>N</v>
          </cell>
          <cell r="AR152">
            <v>41.71659153700741</v>
          </cell>
          <cell r="AS152">
            <v>46.770275320792322</v>
          </cell>
          <cell r="AT152">
            <v>56.323962079110814</v>
          </cell>
          <cell r="AU152">
            <v>46.365138099643183</v>
          </cell>
          <cell r="AW152">
            <v>0</v>
          </cell>
          <cell r="AX152">
            <v>0</v>
          </cell>
          <cell r="AY152">
            <v>0</v>
          </cell>
          <cell r="AZ152">
            <v>0</v>
          </cell>
          <cell r="BB152">
            <v>41.71659153700741</v>
          </cell>
          <cell r="BC152">
            <v>46.770275320792322</v>
          </cell>
          <cell r="BD152">
            <v>56.323962079110814</v>
          </cell>
          <cell r="BE152">
            <v>46.365138099643183</v>
          </cell>
          <cell r="BG152">
            <v>5731604023</v>
          </cell>
        </row>
        <row r="153">
          <cell r="A153">
            <v>979625</v>
          </cell>
          <cell r="B153" t="str">
            <v>ITALIAN BREAD 30 X 450 GR</v>
          </cell>
          <cell r="C153" t="str">
            <v>402001050510</v>
          </cell>
          <cell r="D153" t="str">
            <v>C L M</v>
          </cell>
          <cell r="E153" t="str">
            <v>VB</v>
          </cell>
          <cell r="F153" t="str">
            <v>N</v>
          </cell>
          <cell r="G153" t="str">
            <v>N</v>
          </cell>
          <cell r="I153" t="str">
            <v>ALL</v>
          </cell>
          <cell r="J153">
            <v>25.06</v>
          </cell>
          <cell r="K153">
            <v>3</v>
          </cell>
          <cell r="L153">
            <v>0</v>
          </cell>
          <cell r="M153">
            <v>0</v>
          </cell>
          <cell r="O153">
            <v>22.06</v>
          </cell>
          <cell r="P153">
            <v>0.73533333333333295</v>
          </cell>
          <cell r="Q153">
            <v>0</v>
          </cell>
          <cell r="T153" t="str">
            <v>4 / $6.00</v>
          </cell>
          <cell r="U153" t="str">
            <v xml:space="preserve">4 </v>
          </cell>
          <cell r="V153" t="str">
            <v xml:space="preserve"> $6.00</v>
          </cell>
          <cell r="W153" t="str">
            <v>4 /5.99</v>
          </cell>
          <cell r="X153" t="str">
            <v>1.79</v>
          </cell>
          <cell r="Y153" t="str">
            <v>1.49</v>
          </cell>
          <cell r="Z153" t="str">
            <v>1.69</v>
          </cell>
          <cell r="AA153">
            <v>0.509777777777778</v>
          </cell>
          <cell r="AC153" t="str">
            <v>1.79</v>
          </cell>
          <cell r="AD153">
            <v>2.19</v>
          </cell>
          <cell r="AE153" t="str">
            <v>1.79</v>
          </cell>
          <cell r="AF153">
            <v>2.19</v>
          </cell>
          <cell r="AH153">
            <v>1.4975000000000001</v>
          </cell>
          <cell r="AI153" t="str">
            <v>1.79</v>
          </cell>
          <cell r="AJ153" t="str">
            <v>1.49</v>
          </cell>
          <cell r="AK153" t="str">
            <v>1.69</v>
          </cell>
          <cell r="AM153">
            <v>25.06</v>
          </cell>
          <cell r="AN153">
            <v>15.9</v>
          </cell>
          <cell r="AO153">
            <v>30</v>
          </cell>
          <cell r="AP153">
            <v>23.312999999999999</v>
          </cell>
          <cell r="AQ153" t="str">
            <v>N</v>
          </cell>
          <cell r="AR153">
            <v>47.045075125208683</v>
          </cell>
          <cell r="AS153">
            <v>49.480446927374302</v>
          </cell>
          <cell r="AT153">
            <v>46.77852348993288</v>
          </cell>
          <cell r="AU153">
            <v>51.822485207100591</v>
          </cell>
          <cell r="AW153">
            <v>0</v>
          </cell>
          <cell r="AX153">
            <v>0</v>
          </cell>
          <cell r="AY153">
            <v>0</v>
          </cell>
          <cell r="AZ153">
            <v>0</v>
          </cell>
          <cell r="BB153">
            <v>47.045075125208683</v>
          </cell>
          <cell r="BC153">
            <v>49.480446927374302</v>
          </cell>
          <cell r="BD153">
            <v>46.77852348993288</v>
          </cell>
          <cell r="BE153">
            <v>51.822485207100591</v>
          </cell>
          <cell r="BG153">
            <v>5731606051</v>
          </cell>
        </row>
        <row r="154">
          <cell r="A154">
            <v>929596</v>
          </cell>
          <cell r="B154" t="str">
            <v>ITALIAN MLTIGRN LOAF 30 X 450 GR</v>
          </cell>
          <cell r="C154" t="str">
            <v>402001050510</v>
          </cell>
          <cell r="D154" t="str">
            <v>C L M</v>
          </cell>
          <cell r="E154" t="str">
            <v>VB</v>
          </cell>
          <cell r="F154" t="str">
            <v>N</v>
          </cell>
          <cell r="G154" t="str">
            <v>N</v>
          </cell>
          <cell r="I154" t="str">
            <v>ALL</v>
          </cell>
          <cell r="J154">
            <v>33.479999999999997</v>
          </cell>
          <cell r="K154">
            <v>5</v>
          </cell>
          <cell r="L154">
            <v>0</v>
          </cell>
          <cell r="M154">
            <v>0</v>
          </cell>
          <cell r="O154">
            <v>28.48</v>
          </cell>
          <cell r="P154">
            <v>0.94933333333333303</v>
          </cell>
          <cell r="Q154">
            <v>0</v>
          </cell>
          <cell r="T154" t="str">
            <v>4 / $6.00</v>
          </cell>
          <cell r="U154" t="str">
            <v xml:space="preserve">4 </v>
          </cell>
          <cell r="V154" t="str">
            <v xml:space="preserve"> $6.00</v>
          </cell>
          <cell r="W154" t="str">
            <v>4 /5.99</v>
          </cell>
          <cell r="X154" t="str">
            <v>1.79</v>
          </cell>
          <cell r="Y154" t="str">
            <v>1.49</v>
          </cell>
          <cell r="Z154" t="str">
            <v>1.69</v>
          </cell>
          <cell r="AA154">
            <v>0.367111111111111</v>
          </cell>
          <cell r="AC154" t="str">
            <v>1.79</v>
          </cell>
          <cell r="AD154">
            <v>2.19</v>
          </cell>
          <cell r="AE154" t="str">
            <v>1.79</v>
          </cell>
          <cell r="AF154">
            <v>2.19</v>
          </cell>
          <cell r="AH154">
            <v>1.4975000000000001</v>
          </cell>
          <cell r="AI154" t="str">
            <v>1.79</v>
          </cell>
          <cell r="AJ154" t="str">
            <v>1.49</v>
          </cell>
          <cell r="AK154" t="str">
            <v>1.69</v>
          </cell>
          <cell r="AM154">
            <v>33.479999999999997</v>
          </cell>
          <cell r="AN154">
            <v>35.1</v>
          </cell>
          <cell r="AO154">
            <v>30</v>
          </cell>
          <cell r="AP154">
            <v>30.153999999999996</v>
          </cell>
          <cell r="AQ154" t="str">
            <v>N</v>
          </cell>
          <cell r="AR154">
            <v>30.535336672231512</v>
          </cell>
          <cell r="AS154">
            <v>28.160148975791444</v>
          </cell>
          <cell r="AT154">
            <v>30.185682326621937</v>
          </cell>
          <cell r="AU154">
            <v>35.678500986193299</v>
          </cell>
          <cell r="AW154">
            <v>0</v>
          </cell>
          <cell r="AX154">
            <v>0</v>
          </cell>
          <cell r="AY154">
            <v>0</v>
          </cell>
          <cell r="AZ154">
            <v>0</v>
          </cell>
          <cell r="BB154">
            <v>30.535336672231512</v>
          </cell>
          <cell r="BC154">
            <v>28.160148975791444</v>
          </cell>
          <cell r="BD154">
            <v>30.185682326621937</v>
          </cell>
          <cell r="BE154">
            <v>35.678500986193299</v>
          </cell>
          <cell r="BG154">
            <v>5731614132</v>
          </cell>
        </row>
        <row r="155">
          <cell r="A155">
            <v>271999</v>
          </cell>
          <cell r="B155" t="str">
            <v>NATURAL RYE BREAD 1 X 900 GR</v>
          </cell>
          <cell r="C155" t="str">
            <v>412004030310</v>
          </cell>
          <cell r="D155" t="str">
            <v>C L M S</v>
          </cell>
          <cell r="E155" t="str">
            <v>VB</v>
          </cell>
          <cell r="F155" t="str">
            <v>N</v>
          </cell>
          <cell r="G155" t="str">
            <v>N</v>
          </cell>
          <cell r="I155" t="str">
            <v>ALL</v>
          </cell>
          <cell r="J155">
            <v>3.44</v>
          </cell>
          <cell r="K155">
            <v>0.7</v>
          </cell>
          <cell r="L155">
            <v>0</v>
          </cell>
          <cell r="M155">
            <v>0</v>
          </cell>
          <cell r="O155">
            <v>2.74</v>
          </cell>
          <cell r="P155">
            <v>2.74</v>
          </cell>
          <cell r="Q155">
            <v>0</v>
          </cell>
          <cell r="R155">
            <v>0.13</v>
          </cell>
          <cell r="S155" t="str">
            <v>$0.130</v>
          </cell>
          <cell r="T155" t="str">
            <v>2 / $7.00</v>
          </cell>
          <cell r="U155" t="str">
            <v xml:space="preserve">2 </v>
          </cell>
          <cell r="V155" t="str">
            <v xml:space="preserve"> $7.00</v>
          </cell>
          <cell r="W155" t="str">
            <v>2 /6.99</v>
          </cell>
          <cell r="X155" t="str">
            <v>4.19</v>
          </cell>
          <cell r="Y155" t="str">
            <v>3.69</v>
          </cell>
          <cell r="Z155">
            <v>3.99</v>
          </cell>
          <cell r="AA155">
            <v>0.254285714285714</v>
          </cell>
          <cell r="AC155">
            <v>4.1900000000000004</v>
          </cell>
          <cell r="AD155">
            <v>5.19</v>
          </cell>
          <cell r="AE155" t="str">
            <v>4.49</v>
          </cell>
          <cell r="AF155" t="str">
            <v>4.79</v>
          </cell>
          <cell r="AH155">
            <v>3.4950000000000001</v>
          </cell>
          <cell r="AI155" t="str">
            <v>4.19</v>
          </cell>
          <cell r="AJ155" t="str">
            <v>3.69</v>
          </cell>
          <cell r="AK155">
            <v>3.99</v>
          </cell>
          <cell r="AM155">
            <v>3.44</v>
          </cell>
          <cell r="AN155">
            <v>1</v>
          </cell>
          <cell r="AO155">
            <v>1</v>
          </cell>
          <cell r="AP155">
            <v>2.9119999999999999</v>
          </cell>
          <cell r="AQ155" t="str">
            <v>N</v>
          </cell>
          <cell r="AR155">
            <v>15.822603719599437</v>
          </cell>
          <cell r="AS155">
            <v>24.773269689737472</v>
          </cell>
          <cell r="AT155">
            <v>20.271002710027105</v>
          </cell>
          <cell r="AU155">
            <v>25.263157894736853</v>
          </cell>
          <cell r="AW155">
            <v>0</v>
          </cell>
          <cell r="AX155">
            <v>0</v>
          </cell>
          <cell r="AY155">
            <v>0</v>
          </cell>
          <cell r="AZ155">
            <v>0</v>
          </cell>
          <cell r="BB155">
            <v>15.822603719599437</v>
          </cell>
          <cell r="BC155">
            <v>24.773269689737472</v>
          </cell>
          <cell r="BD155">
            <v>20.271002710027105</v>
          </cell>
          <cell r="BE155">
            <v>25.263157894736853</v>
          </cell>
          <cell r="BG155">
            <v>6300401190</v>
          </cell>
        </row>
        <row r="156">
          <cell r="A156">
            <v>2416857</v>
          </cell>
          <cell r="B156" t="str">
            <v>CALLBAUT CRISP PEARL CRML 4 X 800 GR</v>
          </cell>
          <cell r="C156" t="str">
            <v>408503010100</v>
          </cell>
          <cell r="D156" t="str">
            <v>C L M</v>
          </cell>
          <cell r="E156" t="str">
            <v>VA</v>
          </cell>
          <cell r="F156" t="str">
            <v>N</v>
          </cell>
          <cell r="G156" t="str">
            <v>N</v>
          </cell>
          <cell r="I156" t="str">
            <v>C</v>
          </cell>
          <cell r="J156">
            <v>82</v>
          </cell>
          <cell r="K156">
            <v>1</v>
          </cell>
          <cell r="L156">
            <v>0</v>
          </cell>
          <cell r="M156">
            <v>0</v>
          </cell>
          <cell r="O156">
            <v>81</v>
          </cell>
          <cell r="P156">
            <v>20.25</v>
          </cell>
          <cell r="Q156">
            <v>0</v>
          </cell>
          <cell r="T156" t="str">
            <v>1 / $16.99</v>
          </cell>
          <cell r="U156" t="str">
            <v xml:space="preserve">1 </v>
          </cell>
          <cell r="V156" t="str">
            <v xml:space="preserve"> $16.99</v>
          </cell>
          <cell r="W156" t="str">
            <v>1 /16.99</v>
          </cell>
          <cell r="X156" t="str">
            <v>20.49</v>
          </cell>
          <cell r="Y156" t="str">
            <v>17.79</v>
          </cell>
          <cell r="Z156" t="str">
            <v>18.69</v>
          </cell>
          <cell r="AA156">
            <v>-0.24654944084755701</v>
          </cell>
          <cell r="AC156" t="str">
            <v>20.49</v>
          </cell>
          <cell r="AD156" t="str">
            <v>24.59</v>
          </cell>
          <cell r="AE156" t="str">
            <v>21.49</v>
          </cell>
          <cell r="AF156" t="str">
            <v>22.49</v>
          </cell>
          <cell r="AH156">
            <v>16.989999999999998</v>
          </cell>
          <cell r="AI156" t="str">
            <v>20.49</v>
          </cell>
          <cell r="AJ156" t="str">
            <v>17.79</v>
          </cell>
          <cell r="AK156" t="str">
            <v>18.69</v>
          </cell>
          <cell r="AM156">
            <v>82</v>
          </cell>
          <cell r="AN156">
            <v>7.05</v>
          </cell>
          <cell r="AO156">
            <v>4</v>
          </cell>
          <cell r="AP156">
            <v>85.100000000000009</v>
          </cell>
          <cell r="AQ156" t="str">
            <v>N</v>
          </cell>
          <cell r="AR156">
            <v>-25.531930547380838</v>
          </cell>
          <cell r="AS156">
            <v>-5.8955588091752169</v>
          </cell>
          <cell r="AT156">
            <v>-19.886874648679051</v>
          </cell>
          <cell r="AU156">
            <v>-14.491037988228999</v>
          </cell>
          <cell r="AW156">
            <v>4.3378750000000021</v>
          </cell>
          <cell r="AX156">
            <v>2.2325000000000004</v>
          </cell>
          <cell r="AY156">
            <v>3.5378750000000001</v>
          </cell>
          <cell r="AZ156">
            <v>2.7083749999999975</v>
          </cell>
          <cell r="BB156">
            <v>-2.0910616120073581E-14</v>
          </cell>
          <cell r="BC156">
            <v>4.9999999999999991</v>
          </cell>
          <cell r="BD156">
            <v>-1.9970284872403041E-14</v>
          </cell>
          <cell r="BE156">
            <v>-1.9008633915465491E-14</v>
          </cell>
          <cell r="BG156">
            <v>0</v>
          </cell>
        </row>
        <row r="157">
          <cell r="A157">
            <v>2422368</v>
          </cell>
          <cell r="B157" t="str">
            <v>SEA SLTED CRML PRE-WHPPED ICING 1 X 9 LB</v>
          </cell>
          <cell r="C157" t="str">
            <v>408501010100</v>
          </cell>
          <cell r="D157" t="str">
            <v>C L M</v>
          </cell>
          <cell r="E157" t="str">
            <v>VA</v>
          </cell>
          <cell r="F157" t="str">
            <v>N</v>
          </cell>
          <cell r="G157" t="str">
            <v>N</v>
          </cell>
          <cell r="I157" t="str">
            <v>ALL</v>
          </cell>
          <cell r="J157">
            <v>41.25</v>
          </cell>
          <cell r="K157">
            <v>1</v>
          </cell>
          <cell r="L157">
            <v>0</v>
          </cell>
          <cell r="M157">
            <v>0</v>
          </cell>
          <cell r="O157">
            <v>40.25</v>
          </cell>
          <cell r="P157">
            <v>40.25</v>
          </cell>
          <cell r="Q157">
            <v>0</v>
          </cell>
          <cell r="T157" t="str">
            <v>1 / $16.99</v>
          </cell>
          <cell r="U157" t="str">
            <v xml:space="preserve">1 </v>
          </cell>
          <cell r="V157" t="str">
            <v xml:space="preserve"> $16.99</v>
          </cell>
          <cell r="W157" t="str">
            <v>1 /16.99</v>
          </cell>
          <cell r="X157" t="str">
            <v>20.49</v>
          </cell>
          <cell r="Y157" t="str">
            <v>17.79</v>
          </cell>
          <cell r="Z157" t="str">
            <v>18.69</v>
          </cell>
          <cell r="AA157">
            <v>-1.5680723955267799</v>
          </cell>
          <cell r="AC157" t="str">
            <v>20.49</v>
          </cell>
          <cell r="AD157" t="str">
            <v>24.59</v>
          </cell>
          <cell r="AE157" t="str">
            <v>21.49</v>
          </cell>
          <cell r="AF157" t="str">
            <v>22.49</v>
          </cell>
          <cell r="AH157">
            <v>16.989999999999998</v>
          </cell>
          <cell r="AI157" t="str">
            <v>20.49</v>
          </cell>
          <cell r="AJ157" t="str">
            <v>17.79</v>
          </cell>
          <cell r="AK157" t="str">
            <v>18.69</v>
          </cell>
          <cell r="AM157">
            <v>42.49</v>
          </cell>
          <cell r="AN157">
            <v>8.99</v>
          </cell>
          <cell r="AO157">
            <v>1</v>
          </cell>
          <cell r="AP157">
            <v>43.614500000000007</v>
          </cell>
          <cell r="AQ157" t="str">
            <v>N</v>
          </cell>
          <cell r="AR157">
            <v>-158.29429075927021</v>
          </cell>
          <cell r="AS157">
            <v>-123.38750610053691</v>
          </cell>
          <cell r="AT157">
            <v>-146.67903316469932</v>
          </cell>
          <cell r="AU157">
            <v>-136.72445157838416</v>
          </cell>
          <cell r="AW157">
            <v>26.894200000000005</v>
          </cell>
          <cell r="AX157">
            <v>26.306600000000007</v>
          </cell>
          <cell r="AY157">
            <v>26.094200000000004</v>
          </cell>
          <cell r="AZ157">
            <v>25.553800000000006</v>
          </cell>
          <cell r="BB157">
            <v>-2.0910616120073581E-14</v>
          </cell>
          <cell r="BC157">
            <v>4.9999999999999813</v>
          </cell>
          <cell r="BD157">
            <v>-1.9970284872403041E-14</v>
          </cell>
          <cell r="BE157">
            <v>0</v>
          </cell>
          <cell r="BG157">
            <v>0</v>
          </cell>
        </row>
        <row r="158">
          <cell r="A158">
            <v>414888</v>
          </cell>
          <cell r="B158" t="str">
            <v>ENGLISH TOFFEE TPPNG PAIL 1 X 11 LB</v>
          </cell>
          <cell r="C158" t="str">
            <v>408503010100</v>
          </cell>
          <cell r="D158" t="str">
            <v>C L M</v>
          </cell>
          <cell r="E158" t="str">
            <v>VA</v>
          </cell>
          <cell r="F158" t="str">
            <v>N</v>
          </cell>
          <cell r="G158" t="str">
            <v>N</v>
          </cell>
          <cell r="I158" t="str">
            <v>C</v>
          </cell>
          <cell r="J158">
            <v>28.5</v>
          </cell>
          <cell r="K158">
            <v>1</v>
          </cell>
          <cell r="L158">
            <v>0</v>
          </cell>
          <cell r="M158">
            <v>0</v>
          </cell>
          <cell r="O158">
            <v>27.5</v>
          </cell>
          <cell r="P158">
            <v>27.5</v>
          </cell>
          <cell r="Q158">
            <v>0</v>
          </cell>
          <cell r="T158" t="str">
            <v>1 / $16.99</v>
          </cell>
          <cell r="U158" t="str">
            <v xml:space="preserve">1 </v>
          </cell>
          <cell r="V158" t="str">
            <v xml:space="preserve"> $16.99</v>
          </cell>
          <cell r="W158" t="str">
            <v>1 /16.99</v>
          </cell>
          <cell r="X158" t="str">
            <v>20.49</v>
          </cell>
          <cell r="Y158" t="str">
            <v>17.79</v>
          </cell>
          <cell r="Z158" t="str">
            <v>18.69</v>
          </cell>
          <cell r="AA158">
            <v>-0.69791053560918204</v>
          </cell>
          <cell r="AC158" t="str">
            <v>20.49</v>
          </cell>
          <cell r="AD158" t="str">
            <v>24.59</v>
          </cell>
          <cell r="AE158" t="str">
            <v>21.49</v>
          </cell>
          <cell r="AF158" t="str">
            <v>22.49</v>
          </cell>
          <cell r="AH158">
            <v>16.989999999999998</v>
          </cell>
          <cell r="AI158" t="str">
            <v>20.49</v>
          </cell>
          <cell r="AJ158" t="str">
            <v>17.79</v>
          </cell>
          <cell r="AK158" t="str">
            <v>18.69</v>
          </cell>
          <cell r="AM158">
            <v>28.5</v>
          </cell>
          <cell r="AN158">
            <v>11</v>
          </cell>
          <cell r="AO158">
            <v>1</v>
          </cell>
          <cell r="AP158">
            <v>28.925000000000001</v>
          </cell>
          <cell r="AQ158" t="str">
            <v>N</v>
          </cell>
          <cell r="AR158">
            <v>-72.189523248969991</v>
          </cell>
          <cell r="AS158">
            <v>-54.050756466569069</v>
          </cell>
          <cell r="AT158">
            <v>-64.446318156267566</v>
          </cell>
          <cell r="AU158">
            <v>-58.88175494917067</v>
          </cell>
          <cell r="AW158">
            <v>12.265000000000002</v>
          </cell>
          <cell r="AX158">
            <v>12.099500000000001</v>
          </cell>
          <cell r="AY158">
            <v>11.465</v>
          </cell>
          <cell r="AZ158">
            <v>11.004999999999997</v>
          </cell>
          <cell r="BB158">
            <v>2.0910616120073581E-14</v>
          </cell>
          <cell r="BC158">
            <v>4.9999999999999991</v>
          </cell>
          <cell r="BD158">
            <v>0</v>
          </cell>
          <cell r="BE158">
            <v>-1.9008633915465491E-14</v>
          </cell>
          <cell r="BG158">
            <v>0</v>
          </cell>
        </row>
        <row r="159">
          <cell r="A159">
            <v>738542</v>
          </cell>
          <cell r="B159" t="str">
            <v>HERSHEY SKOR BITS-SKOR 12 LB 4 X 3 LB</v>
          </cell>
          <cell r="C159" t="str">
            <v>408606010100</v>
          </cell>
          <cell r="D159" t="str">
            <v>C L M</v>
          </cell>
          <cell r="E159" t="str">
            <v>VA</v>
          </cell>
          <cell r="F159" t="str">
            <v>N</v>
          </cell>
          <cell r="G159" t="str">
            <v>N</v>
          </cell>
          <cell r="I159" t="str">
            <v>ALL</v>
          </cell>
          <cell r="J159">
            <v>75.3</v>
          </cell>
          <cell r="K159">
            <v>1</v>
          </cell>
          <cell r="L159">
            <v>0</v>
          </cell>
          <cell r="M159">
            <v>0</v>
          </cell>
          <cell r="O159">
            <v>74.3</v>
          </cell>
          <cell r="P159">
            <v>18.574999999999999</v>
          </cell>
          <cell r="Q159">
            <v>0</v>
          </cell>
          <cell r="T159" t="str">
            <v>1 / $16.99</v>
          </cell>
          <cell r="U159" t="str">
            <v xml:space="preserve">1 </v>
          </cell>
          <cell r="V159" t="str">
            <v xml:space="preserve"> $16.99</v>
          </cell>
          <cell r="W159" t="str">
            <v>1 /16.99</v>
          </cell>
          <cell r="X159" t="str">
            <v>20.49</v>
          </cell>
          <cell r="Y159" t="str">
            <v>17.79</v>
          </cell>
          <cell r="Z159" t="str">
            <v>18.69</v>
          </cell>
          <cell r="AA159">
            <v>-0.14425397292525</v>
          </cell>
          <cell r="AC159" t="str">
            <v>20.49</v>
          </cell>
          <cell r="AD159" t="str">
            <v>24.59</v>
          </cell>
          <cell r="AE159" t="str">
            <v>21.49</v>
          </cell>
          <cell r="AF159" t="str">
            <v>22.49</v>
          </cell>
          <cell r="AH159">
            <v>16.989999999999998</v>
          </cell>
          <cell r="AI159" t="str">
            <v>20.49</v>
          </cell>
          <cell r="AJ159" t="str">
            <v>17.79</v>
          </cell>
          <cell r="AK159" t="str">
            <v>18.69</v>
          </cell>
          <cell r="AM159">
            <v>75.3</v>
          </cell>
          <cell r="AN159">
            <v>12</v>
          </cell>
          <cell r="AO159">
            <v>4</v>
          </cell>
          <cell r="AP159">
            <v>78.064999999999998</v>
          </cell>
          <cell r="AQ159" t="str">
            <v>N</v>
          </cell>
          <cell r="AR159">
            <v>-15.398763978811072</v>
          </cell>
          <cell r="AS159">
            <v>1.2384089799902398</v>
          </cell>
          <cell r="AT159">
            <v>-10.209387296233841</v>
          </cell>
          <cell r="AU159">
            <v>-5.5444087747458477</v>
          </cell>
          <cell r="AW159">
            <v>2.6162500000000022</v>
          </cell>
          <cell r="AX159">
            <v>0.77075000000000049</v>
          </cell>
          <cell r="AY159">
            <v>1.8162499999999999</v>
          </cell>
          <cell r="AZ159">
            <v>1.0362499999999977</v>
          </cell>
          <cell r="BB159">
            <v>0</v>
          </cell>
          <cell r="BC159">
            <v>4.9999999999999991</v>
          </cell>
          <cell r="BD159">
            <v>0</v>
          </cell>
          <cell r="BE159">
            <v>0</v>
          </cell>
          <cell r="BG159">
            <v>56600004139</v>
          </cell>
        </row>
        <row r="160">
          <cell r="A160">
            <v>2427557</v>
          </cell>
          <cell r="B160" t="str">
            <v>SALTED CARAMEL CAKE 1 X 1 EA</v>
          </cell>
          <cell r="C160" t="str">
            <v>403501020250</v>
          </cell>
          <cell r="D160" t="str">
            <v>C L M</v>
          </cell>
          <cell r="E160" t="str">
            <v>VD</v>
          </cell>
          <cell r="F160" t="str">
            <v>N</v>
          </cell>
          <cell r="G160" t="str">
            <v>N</v>
          </cell>
          <cell r="I160" t="str">
            <v>ALL</v>
          </cell>
          <cell r="J160">
            <v>6.14</v>
          </cell>
          <cell r="K160">
            <v>0</v>
          </cell>
          <cell r="L160">
            <v>0</v>
          </cell>
          <cell r="M160">
            <v>0</v>
          </cell>
          <cell r="O160">
            <v>6.14</v>
          </cell>
          <cell r="P160">
            <v>6.14</v>
          </cell>
          <cell r="Q160">
            <v>0.13</v>
          </cell>
          <cell r="T160" t="str">
            <v>1 / $16.99</v>
          </cell>
          <cell r="U160" t="str">
            <v xml:space="preserve">1 </v>
          </cell>
          <cell r="V160" t="str">
            <v xml:space="preserve"> $16.99</v>
          </cell>
          <cell r="W160" t="str">
            <v>1 /16.99</v>
          </cell>
          <cell r="X160" t="str">
            <v>20.49</v>
          </cell>
          <cell r="Y160" t="str">
            <v>17.79</v>
          </cell>
          <cell r="Z160" t="str">
            <v>18.69</v>
          </cell>
          <cell r="AA160">
            <v>0.64626250735726898</v>
          </cell>
          <cell r="AC160" t="str">
            <v>20.49</v>
          </cell>
          <cell r="AD160" t="str">
            <v>24.59</v>
          </cell>
          <cell r="AE160" t="str">
            <v>21.49</v>
          </cell>
          <cell r="AF160" t="str">
            <v>22.49</v>
          </cell>
          <cell r="AH160">
            <v>16.989999999999998</v>
          </cell>
          <cell r="AI160" t="str">
            <v>20.49</v>
          </cell>
          <cell r="AJ160" t="str">
            <v>17.79</v>
          </cell>
          <cell r="AK160" t="str">
            <v>18.69</v>
          </cell>
          <cell r="AM160">
            <v>6.14</v>
          </cell>
          <cell r="AN160">
            <v>1.75</v>
          </cell>
          <cell r="AO160">
            <v>1</v>
          </cell>
          <cell r="AP160">
            <v>6.3170000000000002</v>
          </cell>
          <cell r="AQ160" t="str">
            <v>N</v>
          </cell>
          <cell r="AR160">
            <v>62.510300176574454</v>
          </cell>
          <cell r="AS160">
            <v>67.120546608101506</v>
          </cell>
          <cell r="AT160">
            <v>64.196177627880829</v>
          </cell>
          <cell r="AU160">
            <v>65.545746388443021</v>
          </cell>
          <cell r="AW160">
            <v>0</v>
          </cell>
          <cell r="AX160">
            <v>0</v>
          </cell>
          <cell r="AY160">
            <v>0</v>
          </cell>
          <cell r="AZ160">
            <v>0</v>
          </cell>
          <cell r="BB160">
            <v>62.510300176574454</v>
          </cell>
          <cell r="BC160">
            <v>67.120546608101506</v>
          </cell>
          <cell r="BD160">
            <v>64.196177627880829</v>
          </cell>
          <cell r="BE160">
            <v>65.545746388443021</v>
          </cell>
          <cell r="BG160">
            <v>5731617971</v>
          </cell>
        </row>
        <row r="161">
          <cell r="A161">
            <v>2448702</v>
          </cell>
          <cell r="B161" t="str">
            <v>8IN CHOCOLATE ROUND  CAKE SLICED 24 X 312 GR</v>
          </cell>
          <cell r="C161" t="str">
            <v>408703510199</v>
          </cell>
          <cell r="D161" t="str">
            <v>C L M</v>
          </cell>
          <cell r="E161" t="str">
            <v>VB</v>
          </cell>
          <cell r="F161" t="str">
            <v>N</v>
          </cell>
          <cell r="G161" t="str">
            <v>N</v>
          </cell>
          <cell r="H161">
            <v>0</v>
          </cell>
          <cell r="I161" t="str">
            <v>ALL</v>
          </cell>
          <cell r="J161">
            <v>47.22</v>
          </cell>
          <cell r="K161">
            <v>2</v>
          </cell>
          <cell r="L161">
            <v>0</v>
          </cell>
          <cell r="M161">
            <v>0</v>
          </cell>
          <cell r="N161">
            <v>0</v>
          </cell>
          <cell r="O161">
            <v>45.22</v>
          </cell>
          <cell r="P161">
            <v>1.8841666666666701</v>
          </cell>
          <cell r="Q161">
            <v>0</v>
          </cell>
          <cell r="R161">
            <v>0</v>
          </cell>
          <cell r="S161">
            <v>0</v>
          </cell>
          <cell r="T161" t="str">
            <v>1 / $16.99</v>
          </cell>
          <cell r="U161" t="str">
            <v xml:space="preserve">1 </v>
          </cell>
          <cell r="V161" t="str">
            <v xml:space="preserve"> $16.99</v>
          </cell>
          <cell r="W161" t="str">
            <v>1 /16.99</v>
          </cell>
          <cell r="X161" t="str">
            <v>20.49</v>
          </cell>
          <cell r="Y161" t="str">
            <v>17.79</v>
          </cell>
          <cell r="Z161" t="str">
            <v>18.69</v>
          </cell>
          <cell r="AA161">
            <v>0.88910143221502802</v>
          </cell>
          <cell r="AB161">
            <v>0</v>
          </cell>
          <cell r="AC161" t="str">
            <v>20.49</v>
          </cell>
          <cell r="AD161" t="str">
            <v>24.59</v>
          </cell>
          <cell r="AE161" t="str">
            <v>21.49</v>
          </cell>
          <cell r="AF161" t="str">
            <v>22.49</v>
          </cell>
          <cell r="AG161">
            <v>0</v>
          </cell>
          <cell r="AH161">
            <v>16.989999999999998</v>
          </cell>
          <cell r="AI161" t="str">
            <v>20.49</v>
          </cell>
          <cell r="AJ161" t="str">
            <v>17.79</v>
          </cell>
          <cell r="AK161" t="str">
            <v>18.69</v>
          </cell>
          <cell r="AL161">
            <v>0</v>
          </cell>
          <cell r="AM161">
            <v>0</v>
          </cell>
          <cell r="AN161">
            <v>0</v>
          </cell>
          <cell r="AO161">
            <v>0</v>
          </cell>
          <cell r="AP161">
            <v>0</v>
          </cell>
          <cell r="AQ161">
            <v>0</v>
          </cell>
          <cell r="AR161" t="e">
            <v>#DIV/0!</v>
          </cell>
          <cell r="AS161" t="e">
            <v>#DIV/0!</v>
          </cell>
          <cell r="AT161" t="e">
            <v>#DIV/0!</v>
          </cell>
          <cell r="AU161" t="e">
            <v>#DIV/0!</v>
          </cell>
          <cell r="AV161">
            <v>0</v>
          </cell>
          <cell r="AW161">
            <v>0</v>
          </cell>
          <cell r="AX161">
            <v>0</v>
          </cell>
          <cell r="AY161">
            <v>0</v>
          </cell>
          <cell r="AZ161">
            <v>0</v>
          </cell>
          <cell r="BA161">
            <v>0</v>
          </cell>
          <cell r="BB161" t="e">
            <v>#DIV/0!</v>
          </cell>
          <cell r="BC161" t="e">
            <v>#DIV/0!</v>
          </cell>
          <cell r="BD161" t="e">
            <v>#DIV/0!</v>
          </cell>
          <cell r="BE161" t="e">
            <v>#DIV/0!</v>
          </cell>
          <cell r="BF161">
            <v>0</v>
          </cell>
          <cell r="BG161">
            <v>0</v>
          </cell>
        </row>
        <row r="162">
          <cell r="A162">
            <v>2444487</v>
          </cell>
          <cell r="B162" t="str">
            <v>CG SALTED CARAMEL CAKE 4 X 700 GR</v>
          </cell>
          <cell r="C162" t="str">
            <v>403501020250</v>
          </cell>
          <cell r="D162" t="str">
            <v>C L M</v>
          </cell>
          <cell r="E162" t="str">
            <v>VA</v>
          </cell>
          <cell r="F162" t="str">
            <v>N</v>
          </cell>
          <cell r="G162" t="str">
            <v>N</v>
          </cell>
          <cell r="I162" t="str">
            <v>ALL</v>
          </cell>
          <cell r="J162">
            <v>42.04</v>
          </cell>
          <cell r="K162">
            <v>0</v>
          </cell>
          <cell r="L162">
            <v>0</v>
          </cell>
          <cell r="M162">
            <v>0</v>
          </cell>
          <cell r="O162">
            <v>42.04</v>
          </cell>
          <cell r="P162">
            <v>10.51</v>
          </cell>
          <cell r="Q162">
            <v>4.5999999999999996</v>
          </cell>
          <cell r="T162" t="str">
            <v>1 / $16.99</v>
          </cell>
          <cell r="U162" t="str">
            <v xml:space="preserve">1 </v>
          </cell>
          <cell r="V162" t="str">
            <v xml:space="preserve"> $16.99</v>
          </cell>
          <cell r="W162" t="str">
            <v>1 /16.99</v>
          </cell>
          <cell r="X162" t="str">
            <v>20.49</v>
          </cell>
          <cell r="Y162" t="str">
            <v>17.79</v>
          </cell>
          <cell r="Z162" t="str">
            <v>18.69</v>
          </cell>
          <cell r="AA162">
            <v>0.40145497351383203</v>
          </cell>
          <cell r="AC162" t="str">
            <v>20.49</v>
          </cell>
          <cell r="AD162" t="str">
            <v>24.59</v>
          </cell>
          <cell r="AE162" t="str">
            <v>21.49</v>
          </cell>
          <cell r="AF162" t="str">
            <v>22.49</v>
          </cell>
          <cell r="AH162">
            <v>16.989999999999998</v>
          </cell>
          <cell r="AI162" t="str">
            <v>20.49</v>
          </cell>
          <cell r="AJ162" t="str">
            <v>17.79</v>
          </cell>
          <cell r="AK162" t="str">
            <v>18.69</v>
          </cell>
          <cell r="AM162">
            <v>44.77</v>
          </cell>
          <cell r="AN162">
            <v>12.96</v>
          </cell>
          <cell r="AO162">
            <v>4</v>
          </cell>
          <cell r="AP162">
            <v>42.408500000000004</v>
          </cell>
          <cell r="AQ162" t="str">
            <v>N</v>
          </cell>
          <cell r="AR162">
            <v>37.025750441436124</v>
          </cell>
          <cell r="AS162">
            <v>44.462054660810146</v>
          </cell>
          <cell r="AT162">
            <v>39.857644744238321</v>
          </cell>
          <cell r="AU162">
            <v>42.060326377742101</v>
          </cell>
          <cell r="AW162">
            <v>0</v>
          </cell>
          <cell r="AX162">
            <v>0</v>
          </cell>
          <cell r="AY162">
            <v>0</v>
          </cell>
          <cell r="AZ162">
            <v>0</v>
          </cell>
          <cell r="BB162">
            <v>37.025750441436124</v>
          </cell>
          <cell r="BC162">
            <v>44.462054660810146</v>
          </cell>
          <cell r="BD162">
            <v>39.857644744238321</v>
          </cell>
          <cell r="BE162">
            <v>42.060326377742101</v>
          </cell>
          <cell r="BG162">
            <v>5731618048</v>
          </cell>
        </row>
        <row r="163">
          <cell r="A163">
            <v>2426674</v>
          </cell>
          <cell r="B163" t="str">
            <v>OROWEAT WHOLEWHEAT ENGLSH MUFFIN 1 X 6 EA</v>
          </cell>
          <cell r="C163" t="str">
            <v>412502020220</v>
          </cell>
          <cell r="D163" t="str">
            <v>C L M S</v>
          </cell>
          <cell r="E163" t="str">
            <v>VB</v>
          </cell>
          <cell r="F163" t="str">
            <v>N</v>
          </cell>
          <cell r="G163" t="str">
            <v>N</v>
          </cell>
          <cell r="I163" t="str">
            <v>ALL</v>
          </cell>
          <cell r="J163">
            <v>2.2999999999999998</v>
          </cell>
          <cell r="K163">
            <v>0.2</v>
          </cell>
          <cell r="L163">
            <v>0</v>
          </cell>
          <cell r="M163">
            <v>0</v>
          </cell>
          <cell r="O163">
            <v>2.1</v>
          </cell>
          <cell r="P163">
            <v>2.1</v>
          </cell>
          <cell r="Q163">
            <v>0</v>
          </cell>
          <cell r="T163" t="str">
            <v>2 / $6.00</v>
          </cell>
          <cell r="U163" t="str">
            <v xml:space="preserve">2 </v>
          </cell>
          <cell r="V163" t="str">
            <v xml:space="preserve"> $6.00</v>
          </cell>
          <cell r="W163" t="str">
            <v>2 /5.99</v>
          </cell>
          <cell r="X163" t="str">
            <v>3.49</v>
          </cell>
          <cell r="Y163">
            <v>3.99</v>
          </cell>
          <cell r="Z163">
            <v>3.19</v>
          </cell>
          <cell r="AA163">
            <v>0.3</v>
          </cell>
          <cell r="AC163" t="str">
            <v>3.59</v>
          </cell>
          <cell r="AD163">
            <v>4.1900000000000004</v>
          </cell>
          <cell r="AE163" t="str">
            <v>4.79</v>
          </cell>
          <cell r="AF163" t="str">
            <v>3.79</v>
          </cell>
          <cell r="AH163">
            <v>2.9950000000000001</v>
          </cell>
          <cell r="AI163" t="str">
            <v>3.49</v>
          </cell>
          <cell r="AJ163">
            <v>3.99</v>
          </cell>
          <cell r="AK163">
            <v>3.19</v>
          </cell>
          <cell r="AM163">
            <v>2.2999999999999998</v>
          </cell>
          <cell r="AN163">
            <v>1</v>
          </cell>
          <cell r="AO163">
            <v>1</v>
          </cell>
          <cell r="AP163">
            <v>2.2149999999999999</v>
          </cell>
          <cell r="AQ163" t="str">
            <v>N</v>
          </cell>
          <cell r="AR163">
            <v>25.041736227045092</v>
          </cell>
          <cell r="AS163">
            <v>29.656160458452725</v>
          </cell>
          <cell r="AT163">
            <v>43.734335839599012</v>
          </cell>
          <cell r="AU163">
            <v>28.369905956112863</v>
          </cell>
          <cell r="AW163">
            <v>0</v>
          </cell>
          <cell r="AX163">
            <v>0</v>
          </cell>
          <cell r="AY163">
            <v>0</v>
          </cell>
          <cell r="AZ163">
            <v>0</v>
          </cell>
          <cell r="BB163">
            <v>25.041736227045092</v>
          </cell>
          <cell r="BC163">
            <v>29.656160458452725</v>
          </cell>
          <cell r="BD163">
            <v>43.734335839599012</v>
          </cell>
          <cell r="BE163">
            <v>28.369905956112863</v>
          </cell>
          <cell r="BG163">
            <v>6340004237</v>
          </cell>
        </row>
        <row r="164">
          <cell r="A164">
            <v>469734</v>
          </cell>
          <cell r="B164" t="str">
            <v>OROWEAT ENGLISH MUFFINS 1 X 6 EA</v>
          </cell>
          <cell r="C164" t="str">
            <v>412502020220</v>
          </cell>
          <cell r="D164" t="str">
            <v>C L M S</v>
          </cell>
          <cell r="E164" t="str">
            <v>VB</v>
          </cell>
          <cell r="F164" t="str">
            <v>N</v>
          </cell>
          <cell r="G164" t="str">
            <v>N</v>
          </cell>
          <cell r="J164">
            <v>2.2999999999999998</v>
          </cell>
          <cell r="K164">
            <v>0.2</v>
          </cell>
          <cell r="L164">
            <v>0</v>
          </cell>
          <cell r="M164">
            <v>0</v>
          </cell>
          <cell r="O164">
            <v>2.1</v>
          </cell>
          <cell r="P164">
            <v>2.1</v>
          </cell>
          <cell r="U164" t="str">
            <v xml:space="preserve"> </v>
          </cell>
          <cell r="V164" t="str">
            <v xml:space="preserve"> </v>
          </cell>
          <cell r="W164" t="str">
            <v/>
          </cell>
          <cell r="X164" t="str">
            <v/>
          </cell>
          <cell r="Y164" t="str">
            <v/>
          </cell>
          <cell r="Z164" t="str">
            <v/>
          </cell>
          <cell r="AC164" t="str">
            <v xml:space="preserve"> </v>
          </cell>
          <cell r="AD164" t="str">
            <v xml:space="preserve"> </v>
          </cell>
          <cell r="AE164" t="str">
            <v xml:space="preserve"> </v>
          </cell>
          <cell r="AF164" t="str">
            <v xml:space="preserve"> </v>
          </cell>
          <cell r="AH164" t="str">
            <v/>
          </cell>
          <cell r="AI164" t="str">
            <v/>
          </cell>
          <cell r="AJ164" t="str">
            <v/>
          </cell>
          <cell r="AK164" t="str">
            <v/>
          </cell>
        </row>
        <row r="165">
          <cell r="A165">
            <v>469742</v>
          </cell>
          <cell r="B165" t="str">
            <v>OROWEAT XTRA CRSPY ENGLSH  MUFFIN 1 X 6 EA</v>
          </cell>
          <cell r="C165" t="str">
            <v>412502020220</v>
          </cell>
          <cell r="D165" t="str">
            <v>C L M S</v>
          </cell>
          <cell r="E165" t="str">
            <v>VB</v>
          </cell>
          <cell r="F165" t="str">
            <v>N</v>
          </cell>
          <cell r="G165" t="str">
            <v>N</v>
          </cell>
          <cell r="J165">
            <v>2.2999999999999998</v>
          </cell>
          <cell r="K165">
            <v>0.2</v>
          </cell>
          <cell r="L165">
            <v>0</v>
          </cell>
          <cell r="M165">
            <v>0</v>
          </cell>
          <cell r="O165">
            <v>2.1</v>
          </cell>
          <cell r="P165">
            <v>2.1</v>
          </cell>
          <cell r="U165" t="str">
            <v xml:space="preserve"> </v>
          </cell>
          <cell r="V165" t="str">
            <v xml:space="preserve"> </v>
          </cell>
          <cell r="W165" t="str">
            <v/>
          </cell>
          <cell r="X165" t="str">
            <v/>
          </cell>
          <cell r="Y165" t="str">
            <v/>
          </cell>
          <cell r="Z165" t="str">
            <v/>
          </cell>
          <cell r="AC165" t="str">
            <v xml:space="preserve"> </v>
          </cell>
          <cell r="AD165" t="str">
            <v xml:space="preserve"> </v>
          </cell>
          <cell r="AE165" t="str">
            <v xml:space="preserve"> </v>
          </cell>
          <cell r="AF165" t="str">
            <v xml:space="preserve"> </v>
          </cell>
          <cell r="AH165" t="str">
            <v/>
          </cell>
          <cell r="AI165" t="str">
            <v/>
          </cell>
          <cell r="AJ165" t="str">
            <v/>
          </cell>
          <cell r="AK165" t="str">
            <v/>
          </cell>
        </row>
        <row r="166">
          <cell r="A166">
            <v>556647</v>
          </cell>
          <cell r="B166" t="str">
            <v>OROWEAT MTN GRAIN&amp;SEED 1 X 680 GR</v>
          </cell>
          <cell r="C166" t="str">
            <v>412001050520</v>
          </cell>
          <cell r="D166" t="str">
            <v>C L M S</v>
          </cell>
          <cell r="E166" t="str">
            <v>VB</v>
          </cell>
          <cell r="F166" t="str">
            <v>N</v>
          </cell>
          <cell r="G166" t="str">
            <v>N</v>
          </cell>
          <cell r="I166" t="str">
            <v>ALL</v>
          </cell>
          <cell r="J166">
            <v>3.13</v>
          </cell>
          <cell r="K166">
            <v>1</v>
          </cell>
          <cell r="L166">
            <v>0</v>
          </cell>
          <cell r="M166">
            <v>0</v>
          </cell>
          <cell r="O166">
            <v>2.13</v>
          </cell>
          <cell r="P166">
            <v>2.13</v>
          </cell>
          <cell r="Q166">
            <v>0</v>
          </cell>
          <cell r="T166" t="str">
            <v>2 / $6.00</v>
          </cell>
          <cell r="U166" t="str">
            <v xml:space="preserve">2 </v>
          </cell>
          <cell r="V166" t="str">
            <v xml:space="preserve"> $6.00</v>
          </cell>
          <cell r="W166" t="str">
            <v>2 /5.99</v>
          </cell>
          <cell r="X166" t="str">
            <v>3.49</v>
          </cell>
          <cell r="Y166">
            <v>3.99</v>
          </cell>
          <cell r="Z166">
            <v>3.19</v>
          </cell>
          <cell r="AA166">
            <v>0.28999999999999998</v>
          </cell>
          <cell r="AC166" t="str">
            <v>3.59</v>
          </cell>
          <cell r="AD166">
            <v>4.1900000000000004</v>
          </cell>
          <cell r="AE166" t="str">
            <v>4.79</v>
          </cell>
          <cell r="AF166" t="str">
            <v>3.79</v>
          </cell>
          <cell r="AH166">
            <v>2.9950000000000001</v>
          </cell>
          <cell r="AI166" t="str">
            <v>3.49</v>
          </cell>
          <cell r="AJ166">
            <v>3.99</v>
          </cell>
          <cell r="AK166">
            <v>3.19</v>
          </cell>
          <cell r="AM166">
            <v>3.13</v>
          </cell>
          <cell r="AN166">
            <v>1</v>
          </cell>
          <cell r="AO166">
            <v>1</v>
          </cell>
          <cell r="AP166">
            <v>2.2865000000000002</v>
          </cell>
          <cell r="AQ166" t="str">
            <v>N</v>
          </cell>
          <cell r="AR166">
            <v>22.654424040066782</v>
          </cell>
          <cell r="AS166">
            <v>27.607449856733517</v>
          </cell>
          <cell r="AT166">
            <v>41.942355889724311</v>
          </cell>
          <cell r="AU166">
            <v>26.128526645768023</v>
          </cell>
          <cell r="AW166">
            <v>0</v>
          </cell>
          <cell r="AX166">
            <v>0</v>
          </cell>
          <cell r="AY166">
            <v>0</v>
          </cell>
          <cell r="AZ166">
            <v>0</v>
          </cell>
          <cell r="BB166">
            <v>22.654424040066782</v>
          </cell>
          <cell r="BC166">
            <v>27.607449856733517</v>
          </cell>
          <cell r="BD166">
            <v>41.942355889724311</v>
          </cell>
          <cell r="BE166">
            <v>26.128526645768023</v>
          </cell>
          <cell r="BG166">
            <v>6340005433</v>
          </cell>
        </row>
        <row r="167">
          <cell r="A167">
            <v>556662</v>
          </cell>
          <cell r="B167" t="str">
            <v>OROWEAT HEARTY MULTIGRAIN 1 X 680 GR</v>
          </cell>
          <cell r="C167" t="str">
            <v>412001050520</v>
          </cell>
          <cell r="D167" t="str">
            <v>C L M S</v>
          </cell>
          <cell r="E167" t="str">
            <v>VB</v>
          </cell>
          <cell r="F167" t="str">
            <v>N</v>
          </cell>
          <cell r="G167" t="str">
            <v>N</v>
          </cell>
          <cell r="J167">
            <v>3.13</v>
          </cell>
          <cell r="K167">
            <v>1</v>
          </cell>
          <cell r="L167">
            <v>0</v>
          </cell>
          <cell r="M167">
            <v>0</v>
          </cell>
          <cell r="O167">
            <v>2.13</v>
          </cell>
          <cell r="P167">
            <v>2.13</v>
          </cell>
          <cell r="U167" t="str">
            <v xml:space="preserve"> </v>
          </cell>
          <cell r="V167" t="str">
            <v xml:space="preserve"> </v>
          </cell>
          <cell r="W167" t="str">
            <v/>
          </cell>
          <cell r="X167" t="str">
            <v/>
          </cell>
          <cell r="Y167" t="str">
            <v/>
          </cell>
          <cell r="Z167" t="str">
            <v/>
          </cell>
          <cell r="AC167" t="str">
            <v xml:space="preserve"> </v>
          </cell>
          <cell r="AD167" t="str">
            <v xml:space="preserve"> </v>
          </cell>
          <cell r="AE167" t="str">
            <v xml:space="preserve"> </v>
          </cell>
          <cell r="AF167" t="str">
            <v xml:space="preserve"> </v>
          </cell>
          <cell r="AH167" t="str">
            <v/>
          </cell>
          <cell r="AI167" t="str">
            <v/>
          </cell>
          <cell r="AJ167" t="str">
            <v/>
          </cell>
          <cell r="AK167" t="str">
            <v/>
          </cell>
        </row>
        <row r="168">
          <cell r="A168">
            <v>2426708</v>
          </cell>
          <cell r="B168" t="str">
            <v>OROWEAT 12 GRAIN BREAD 1 X 680 GR</v>
          </cell>
          <cell r="C168" t="str">
            <v>412001050520</v>
          </cell>
          <cell r="D168" t="str">
            <v>C L M S</v>
          </cell>
          <cell r="E168" t="str">
            <v>VB</v>
          </cell>
          <cell r="F168" t="str">
            <v>N</v>
          </cell>
          <cell r="G168" t="str">
            <v>N</v>
          </cell>
          <cell r="J168">
            <v>3.13</v>
          </cell>
          <cell r="K168">
            <v>1</v>
          </cell>
          <cell r="L168">
            <v>0</v>
          </cell>
          <cell r="M168">
            <v>0</v>
          </cell>
          <cell r="O168">
            <v>2.13</v>
          </cell>
          <cell r="P168">
            <v>2.13</v>
          </cell>
          <cell r="U168" t="str">
            <v xml:space="preserve"> </v>
          </cell>
          <cell r="V168" t="str">
            <v xml:space="preserve"> </v>
          </cell>
          <cell r="W168" t="str">
            <v/>
          </cell>
          <cell r="X168" t="str">
            <v/>
          </cell>
          <cell r="Y168" t="str">
            <v/>
          </cell>
          <cell r="Z168" t="str">
            <v/>
          </cell>
          <cell r="AC168" t="str">
            <v xml:space="preserve"> </v>
          </cell>
          <cell r="AD168" t="str">
            <v xml:space="preserve"> </v>
          </cell>
          <cell r="AE168" t="str">
            <v xml:space="preserve"> </v>
          </cell>
          <cell r="AF168" t="str">
            <v xml:space="preserve"> </v>
          </cell>
          <cell r="AH168" t="str">
            <v/>
          </cell>
          <cell r="AI168" t="str">
            <v/>
          </cell>
          <cell r="AJ168" t="str">
            <v/>
          </cell>
          <cell r="AK168" t="str">
            <v/>
          </cell>
        </row>
        <row r="169">
          <cell r="A169">
            <v>2426690</v>
          </cell>
          <cell r="B169" t="str">
            <v>OROWEAT OATNUT BREAD 1 X 680 GR</v>
          </cell>
          <cell r="C169" t="str">
            <v>412001050520</v>
          </cell>
          <cell r="D169" t="str">
            <v>C L M S</v>
          </cell>
          <cell r="E169" t="str">
            <v>VB</v>
          </cell>
          <cell r="F169" t="str">
            <v>N</v>
          </cell>
          <cell r="G169" t="str">
            <v>N</v>
          </cell>
          <cell r="J169">
            <v>3.13</v>
          </cell>
          <cell r="K169">
            <v>1</v>
          </cell>
          <cell r="L169">
            <v>0</v>
          </cell>
          <cell r="M169">
            <v>0</v>
          </cell>
          <cell r="O169">
            <v>2.13</v>
          </cell>
          <cell r="P169">
            <v>2.13</v>
          </cell>
          <cell r="U169" t="str">
            <v xml:space="preserve"> </v>
          </cell>
          <cell r="V169" t="str">
            <v xml:space="preserve"> </v>
          </cell>
          <cell r="W169" t="str">
            <v/>
          </cell>
          <cell r="X169" t="str">
            <v/>
          </cell>
          <cell r="Y169" t="str">
            <v/>
          </cell>
          <cell r="Z169" t="str">
            <v/>
          </cell>
          <cell r="AC169" t="str">
            <v xml:space="preserve"> </v>
          </cell>
          <cell r="AD169" t="str">
            <v xml:space="preserve"> </v>
          </cell>
          <cell r="AE169" t="str">
            <v xml:space="preserve"> </v>
          </cell>
          <cell r="AF169" t="str">
            <v xml:space="preserve"> </v>
          </cell>
          <cell r="AH169" t="str">
            <v/>
          </cell>
          <cell r="AI169" t="str">
            <v/>
          </cell>
          <cell r="AJ169" t="str">
            <v/>
          </cell>
          <cell r="AK169" t="str">
            <v/>
          </cell>
        </row>
        <row r="170">
          <cell r="A170">
            <v>2426716</v>
          </cell>
          <cell r="B170" t="str">
            <v>OROWEAT STONEGROUND BREAD 1 X 680 GR</v>
          </cell>
          <cell r="C170" t="str">
            <v>412001050520</v>
          </cell>
          <cell r="D170" t="str">
            <v>C L M S</v>
          </cell>
          <cell r="E170" t="str">
            <v>VB</v>
          </cell>
          <cell r="F170" t="str">
            <v>N</v>
          </cell>
          <cell r="G170" t="str">
            <v>N</v>
          </cell>
          <cell r="J170">
            <v>3.13</v>
          </cell>
          <cell r="K170">
            <v>1</v>
          </cell>
          <cell r="L170">
            <v>0</v>
          </cell>
          <cell r="M170">
            <v>0</v>
          </cell>
          <cell r="O170">
            <v>2.13</v>
          </cell>
          <cell r="P170">
            <v>2.13</v>
          </cell>
          <cell r="U170" t="str">
            <v xml:space="preserve"> </v>
          </cell>
          <cell r="V170" t="str">
            <v xml:space="preserve"> </v>
          </cell>
          <cell r="W170" t="str">
            <v/>
          </cell>
          <cell r="X170" t="str">
            <v/>
          </cell>
          <cell r="Y170" t="str">
            <v/>
          </cell>
          <cell r="Z170" t="str">
            <v/>
          </cell>
          <cell r="AC170" t="str">
            <v xml:space="preserve"> </v>
          </cell>
          <cell r="AD170" t="str">
            <v xml:space="preserve"> </v>
          </cell>
          <cell r="AE170" t="str">
            <v xml:space="preserve"> </v>
          </cell>
          <cell r="AF170" t="str">
            <v xml:space="preserve"> </v>
          </cell>
          <cell r="AH170" t="str">
            <v/>
          </cell>
          <cell r="AI170" t="str">
            <v/>
          </cell>
          <cell r="AJ170" t="str">
            <v/>
          </cell>
          <cell r="AK170" t="str">
            <v/>
          </cell>
        </row>
        <row r="171">
          <cell r="A171">
            <v>2426773</v>
          </cell>
          <cell r="B171" t="str">
            <v>OROWEAT RAISN ENGLSH MFNS 1 X 6 EA</v>
          </cell>
          <cell r="C171" t="str">
            <v>412502020220</v>
          </cell>
          <cell r="D171" t="str">
            <v>C L M S</v>
          </cell>
          <cell r="E171" t="str">
            <v>VB</v>
          </cell>
          <cell r="F171" t="str">
            <v>N</v>
          </cell>
          <cell r="G171" t="str">
            <v>N</v>
          </cell>
          <cell r="I171" t="str">
            <v>ALL</v>
          </cell>
          <cell r="J171">
            <v>2.57</v>
          </cell>
          <cell r="K171">
            <v>0.4</v>
          </cell>
          <cell r="L171">
            <v>0</v>
          </cell>
          <cell r="M171">
            <v>0</v>
          </cell>
          <cell r="O171">
            <v>2.17</v>
          </cell>
          <cell r="P171">
            <v>2.17</v>
          </cell>
          <cell r="Q171">
            <v>0</v>
          </cell>
          <cell r="T171" t="str">
            <v>2 / $6.00</v>
          </cell>
          <cell r="U171" t="str">
            <v xml:space="preserve">2 </v>
          </cell>
          <cell r="V171" t="str">
            <v xml:space="preserve"> $6.00</v>
          </cell>
          <cell r="W171" t="str">
            <v>2 /5.99</v>
          </cell>
          <cell r="X171" t="str">
            <v>3.49</v>
          </cell>
          <cell r="Y171">
            <v>3.99</v>
          </cell>
          <cell r="Z171">
            <v>3.19</v>
          </cell>
          <cell r="AA171">
            <v>0.276666666666667</v>
          </cell>
          <cell r="AC171" t="str">
            <v>3.59</v>
          </cell>
          <cell r="AD171">
            <v>4.1900000000000004</v>
          </cell>
          <cell r="AE171" t="str">
            <v>4.79</v>
          </cell>
          <cell r="AF171" t="str">
            <v>3.79</v>
          </cell>
          <cell r="AH171">
            <v>2.9950000000000001</v>
          </cell>
          <cell r="AI171" t="str">
            <v>3.49</v>
          </cell>
          <cell r="AJ171">
            <v>3.99</v>
          </cell>
          <cell r="AK171">
            <v>3.19</v>
          </cell>
          <cell r="AM171">
            <v>2.57</v>
          </cell>
          <cell r="AN171">
            <v>1</v>
          </cell>
          <cell r="AO171">
            <v>1</v>
          </cell>
          <cell r="AP171">
            <v>2.2985000000000002</v>
          </cell>
          <cell r="AQ171" t="str">
            <v>N</v>
          </cell>
          <cell r="AR171">
            <v>22.253756260434059</v>
          </cell>
          <cell r="AS171">
            <v>27.263610315186256</v>
          </cell>
          <cell r="AT171">
            <v>41.641604010025063</v>
          </cell>
          <cell r="AU171">
            <v>25.752351097178682</v>
          </cell>
          <cell r="AW171">
            <v>0</v>
          </cell>
          <cell r="AX171">
            <v>0</v>
          </cell>
          <cell r="AY171">
            <v>0</v>
          </cell>
          <cell r="AZ171">
            <v>0</v>
          </cell>
          <cell r="BB171">
            <v>22.253756260434059</v>
          </cell>
          <cell r="BC171">
            <v>27.263610315186256</v>
          </cell>
          <cell r="BD171">
            <v>41.641604010025063</v>
          </cell>
          <cell r="BE171">
            <v>25.752351097178682</v>
          </cell>
          <cell r="BG171">
            <v>7313002805</v>
          </cell>
        </row>
        <row r="172">
          <cell r="A172">
            <v>444182</v>
          </cell>
          <cell r="B172" t="str">
            <v>AV LEMON MERINGUE 10IN    PIE 4 X 1.1 KG</v>
          </cell>
          <cell r="C172" t="str">
            <v>406006020200</v>
          </cell>
          <cell r="D172" t="str">
            <v>C L M</v>
          </cell>
          <cell r="E172" t="str">
            <v>VA</v>
          </cell>
          <cell r="F172" t="str">
            <v>N</v>
          </cell>
          <cell r="G172" t="str">
            <v>N</v>
          </cell>
          <cell r="I172" t="str">
            <v>ALL</v>
          </cell>
          <cell r="J172">
            <v>19.899999999999999</v>
          </cell>
          <cell r="K172">
            <v>0</v>
          </cell>
          <cell r="L172">
            <v>0</v>
          </cell>
          <cell r="M172">
            <v>0</v>
          </cell>
          <cell r="O172">
            <v>19.899999999999999</v>
          </cell>
          <cell r="P172">
            <v>4.9749999999999996</v>
          </cell>
          <cell r="Q172">
            <v>2.5</v>
          </cell>
          <cell r="T172" t="str">
            <v>1 / $6.99</v>
          </cell>
          <cell r="U172" t="str">
            <v xml:space="preserve">1 </v>
          </cell>
          <cell r="V172" t="str">
            <v xml:space="preserve"> $6.99</v>
          </cell>
          <cell r="W172" t="str">
            <v>1 /6.99</v>
          </cell>
          <cell r="X172" t="str">
            <v>8.49</v>
          </cell>
          <cell r="Y172" t="str">
            <v>7.29</v>
          </cell>
          <cell r="Z172">
            <v>7.99</v>
          </cell>
          <cell r="AA172">
            <v>0.320901287553648</v>
          </cell>
          <cell r="AC172" t="str">
            <v>8.49</v>
          </cell>
          <cell r="AD172">
            <v>10.19</v>
          </cell>
          <cell r="AE172" t="str">
            <v>8.79</v>
          </cell>
          <cell r="AF172" t="str">
            <v>9.59</v>
          </cell>
          <cell r="AH172">
            <v>6.99</v>
          </cell>
          <cell r="AI172" t="str">
            <v>8.49</v>
          </cell>
          <cell r="AJ172" t="str">
            <v>7.29</v>
          </cell>
          <cell r="AK172">
            <v>7.99</v>
          </cell>
          <cell r="AM172">
            <v>21.19</v>
          </cell>
          <cell r="AN172">
            <v>14.34</v>
          </cell>
          <cell r="AO172">
            <v>4</v>
          </cell>
          <cell r="AP172">
            <v>19.749500000000001</v>
          </cell>
          <cell r="AQ172" t="str">
            <v>N</v>
          </cell>
          <cell r="AR172">
            <v>27.826537911301862</v>
          </cell>
          <cell r="AS172">
            <v>31.710541813898701</v>
          </cell>
          <cell r="AT172">
            <v>30.796639231824418</v>
          </cell>
          <cell r="AU172">
            <v>35.064768460575714</v>
          </cell>
          <cell r="AW172">
            <v>0</v>
          </cell>
          <cell r="AX172">
            <v>0</v>
          </cell>
          <cell r="AY172">
            <v>0</v>
          </cell>
          <cell r="AZ172">
            <v>0</v>
          </cell>
          <cell r="BB172">
            <v>27.826537911301862</v>
          </cell>
          <cell r="BC172">
            <v>31.710541813898701</v>
          </cell>
          <cell r="BD172">
            <v>30.796639231824418</v>
          </cell>
          <cell r="BE172">
            <v>35.064768460575714</v>
          </cell>
          <cell r="BG172">
            <v>68741540515</v>
          </cell>
        </row>
        <row r="173">
          <cell r="A173">
            <v>2426203</v>
          </cell>
          <cell r="B173" t="str">
            <v>GRNDMTHRS 9IN APPLE PIE 6 X 1.3 KG</v>
          </cell>
          <cell r="C173" t="str">
            <v>406001020200</v>
          </cell>
          <cell r="D173" t="str">
            <v>C L M</v>
          </cell>
          <cell r="E173" t="str">
            <v>VA</v>
          </cell>
          <cell r="F173" t="str">
            <v>N</v>
          </cell>
          <cell r="G173" t="str">
            <v>N</v>
          </cell>
          <cell r="I173" t="str">
            <v>ALL</v>
          </cell>
          <cell r="J173">
            <v>30.66</v>
          </cell>
          <cell r="K173">
            <v>0</v>
          </cell>
          <cell r="L173">
            <v>0</v>
          </cell>
          <cell r="M173">
            <v>0</v>
          </cell>
          <cell r="O173">
            <v>30.66</v>
          </cell>
          <cell r="P173">
            <v>5.1100000000000003</v>
          </cell>
          <cell r="Q173">
            <v>3.5</v>
          </cell>
          <cell r="T173" t="str">
            <v>1 / $6.99</v>
          </cell>
          <cell r="U173" t="str">
            <v xml:space="preserve">1 </v>
          </cell>
          <cell r="V173" t="str">
            <v xml:space="preserve"> $6.99</v>
          </cell>
          <cell r="W173" t="str">
            <v>1 /6.99</v>
          </cell>
          <cell r="X173" t="str">
            <v>8.49</v>
          </cell>
          <cell r="Y173" t="str">
            <v>7.29</v>
          </cell>
          <cell r="Z173">
            <v>7.99</v>
          </cell>
          <cell r="AA173">
            <v>0.294461611826419</v>
          </cell>
          <cell r="AC173" t="str">
            <v>8.49</v>
          </cell>
          <cell r="AD173">
            <v>10.19</v>
          </cell>
          <cell r="AE173" t="str">
            <v>8.79</v>
          </cell>
          <cell r="AF173" t="str">
            <v>9.59</v>
          </cell>
          <cell r="AH173">
            <v>6.99</v>
          </cell>
          <cell r="AI173" t="str">
            <v>8.49</v>
          </cell>
          <cell r="AJ173" t="str">
            <v>7.29</v>
          </cell>
          <cell r="AK173">
            <v>7.99</v>
          </cell>
          <cell r="AM173">
            <v>30.66</v>
          </cell>
          <cell r="AN173">
            <v>17.600000000000001</v>
          </cell>
          <cell r="AO173">
            <v>6</v>
          </cell>
          <cell r="AP173">
            <v>28.693000000000005</v>
          </cell>
          <cell r="AQ173" t="str">
            <v>N</v>
          </cell>
          <cell r="AR173">
            <v>30.32665712923222</v>
          </cell>
          <cell r="AS173">
            <v>35.38084020416175</v>
          </cell>
          <cell r="AT173">
            <v>33.193872885230896</v>
          </cell>
          <cell r="AU173">
            <v>37.578222778473084</v>
          </cell>
          <cell r="AW173">
            <v>0</v>
          </cell>
          <cell r="AX173">
            <v>0</v>
          </cell>
          <cell r="AY173">
            <v>0</v>
          </cell>
          <cell r="AZ173">
            <v>0</v>
          </cell>
          <cell r="BB173">
            <v>30.32665712923222</v>
          </cell>
          <cell r="BC173">
            <v>35.38084020416175</v>
          </cell>
          <cell r="BD173">
            <v>33.193872885230896</v>
          </cell>
          <cell r="BE173">
            <v>37.578222778473084</v>
          </cell>
          <cell r="BG173">
            <v>5731617991</v>
          </cell>
        </row>
        <row r="174">
          <cell r="A174">
            <v>231233</v>
          </cell>
          <cell r="B174" t="str">
            <v>FIERA APPLE FRT BITES     -Z 17 X 18 EA</v>
          </cell>
          <cell r="C174" t="str">
            <v>405503010120</v>
          </cell>
          <cell r="D174" t="str">
            <v>C L M</v>
          </cell>
          <cell r="E174" t="str">
            <v>VA</v>
          </cell>
          <cell r="F174" t="str">
            <v>N</v>
          </cell>
          <cell r="G174" t="str">
            <v>N</v>
          </cell>
          <cell r="I174" t="str">
            <v>ALL</v>
          </cell>
          <cell r="J174">
            <v>29.21</v>
          </cell>
          <cell r="K174">
            <v>0</v>
          </cell>
          <cell r="L174">
            <v>0</v>
          </cell>
          <cell r="M174">
            <v>0</v>
          </cell>
          <cell r="O174">
            <v>29.21</v>
          </cell>
          <cell r="P174">
            <v>1.71823529411765</v>
          </cell>
          <cell r="Q174">
            <v>1</v>
          </cell>
          <cell r="T174" t="str">
            <v>1 / $3.49</v>
          </cell>
          <cell r="U174" t="str">
            <v xml:space="preserve">1 </v>
          </cell>
          <cell r="V174" t="str">
            <v xml:space="preserve"> $3.49</v>
          </cell>
          <cell r="W174" t="str">
            <v>1 /3.49</v>
          </cell>
          <cell r="X174" t="str">
            <v>4.19</v>
          </cell>
          <cell r="Y174" t="str">
            <v>3.69</v>
          </cell>
          <cell r="Z174" t="str">
            <v>3.79</v>
          </cell>
          <cell r="AA174">
            <v>0.48282774313163701</v>
          </cell>
          <cell r="AC174">
            <v>4.1900000000000004</v>
          </cell>
          <cell r="AD174">
            <v>5.19</v>
          </cell>
          <cell r="AE174" t="str">
            <v>4.49</v>
          </cell>
          <cell r="AF174" t="str">
            <v>4.59</v>
          </cell>
          <cell r="AH174">
            <v>3.49</v>
          </cell>
          <cell r="AI174" t="str">
            <v>4.19</v>
          </cell>
          <cell r="AJ174" t="str">
            <v>3.69</v>
          </cell>
          <cell r="AK174" t="str">
            <v>3.79</v>
          </cell>
          <cell r="AM174">
            <v>50.52</v>
          </cell>
          <cell r="AN174">
            <v>5.51</v>
          </cell>
          <cell r="AO174">
            <v>12</v>
          </cell>
          <cell r="AP174">
            <v>52.046000000000006</v>
          </cell>
          <cell r="AR174">
            <v>-24.66881566380135</v>
          </cell>
          <cell r="AS174">
            <v>-6.1424025457438418</v>
          </cell>
          <cell r="AT174">
            <v>-17.911698283649525</v>
          </cell>
          <cell r="AU174">
            <v>-15.28518029903257</v>
          </cell>
          <cell r="AW174">
            <v>0.86094166666666694</v>
          </cell>
          <cell r="AX174">
            <v>0.46686666666666665</v>
          </cell>
          <cell r="AY174">
            <v>0.66094166666666698</v>
          </cell>
          <cell r="AZ174">
            <v>0.57930833333333365</v>
          </cell>
          <cell r="BB174">
            <v>0</v>
          </cell>
          <cell r="BC174">
            <v>4.9999999999999947</v>
          </cell>
          <cell r="BD174">
            <v>-1.2034937936316062E-14</v>
          </cell>
          <cell r="BE174">
            <v>-2.34347867994756E-14</v>
          </cell>
          <cell r="BG174">
            <v>83997700102</v>
          </cell>
        </row>
        <row r="175">
          <cell r="A175">
            <v>231332</v>
          </cell>
          <cell r="B175" t="str">
            <v>FIERA STRBRY CH FRT BITE  -Z 16.7 X 18 EA</v>
          </cell>
          <cell r="C175" t="str">
            <v>405503010120</v>
          </cell>
          <cell r="D175" t="str">
            <v>C L M</v>
          </cell>
          <cell r="E175" t="str">
            <v>VA</v>
          </cell>
          <cell r="F175" t="str">
            <v>N</v>
          </cell>
          <cell r="G175" t="str">
            <v>N</v>
          </cell>
          <cell r="J175">
            <v>29.21</v>
          </cell>
          <cell r="K175">
            <v>0</v>
          </cell>
          <cell r="L175">
            <v>0</v>
          </cell>
          <cell r="M175">
            <v>0</v>
          </cell>
          <cell r="O175">
            <v>29.21</v>
          </cell>
          <cell r="P175">
            <v>1.71823529411765</v>
          </cell>
          <cell r="U175" t="str">
            <v xml:space="preserve"> </v>
          </cell>
          <cell r="V175" t="str">
            <v xml:space="preserve"> </v>
          </cell>
          <cell r="W175" t="str">
            <v/>
          </cell>
          <cell r="X175" t="str">
            <v/>
          </cell>
          <cell r="Y175" t="str">
            <v/>
          </cell>
          <cell r="Z175" t="str">
            <v/>
          </cell>
          <cell r="AC175" t="str">
            <v xml:space="preserve"> </v>
          </cell>
          <cell r="AD175" t="str">
            <v xml:space="preserve"> </v>
          </cell>
          <cell r="AE175" t="str">
            <v xml:space="preserve"> </v>
          </cell>
          <cell r="AF175" t="str">
            <v xml:space="preserve"> </v>
          </cell>
          <cell r="AH175" t="str">
            <v/>
          </cell>
          <cell r="AI175" t="str">
            <v/>
          </cell>
          <cell r="AJ175" t="str">
            <v/>
          </cell>
          <cell r="AK175" t="str">
            <v/>
          </cell>
        </row>
        <row r="176">
          <cell r="A176">
            <v>186742</v>
          </cell>
          <cell r="B176" t="str">
            <v>APPLE STRUDEL BITES 1 X 12 EA</v>
          </cell>
          <cell r="C176" t="str">
            <v>405503010120</v>
          </cell>
          <cell r="D176" t="str">
            <v>C L M</v>
          </cell>
          <cell r="E176" t="str">
            <v>VD</v>
          </cell>
          <cell r="F176" t="str">
            <v>N</v>
          </cell>
          <cell r="G176" t="str">
            <v>N</v>
          </cell>
          <cell r="I176" t="str">
            <v>ALL</v>
          </cell>
          <cell r="J176">
            <v>1.35</v>
          </cell>
          <cell r="K176">
            <v>0</v>
          </cell>
          <cell r="L176">
            <v>0</v>
          </cell>
          <cell r="M176">
            <v>0</v>
          </cell>
          <cell r="O176">
            <v>1.35</v>
          </cell>
          <cell r="P176">
            <v>1.35</v>
          </cell>
          <cell r="Q176">
            <v>0.04</v>
          </cell>
          <cell r="T176" t="str">
            <v>1 / $3.49</v>
          </cell>
          <cell r="U176" t="str">
            <v xml:space="preserve">1 </v>
          </cell>
          <cell r="V176" t="str">
            <v xml:space="preserve"> $3.49</v>
          </cell>
          <cell r="W176" t="str">
            <v>1 /3.49</v>
          </cell>
          <cell r="X176" t="str">
            <v>4.19</v>
          </cell>
          <cell r="Y176" t="str">
            <v>3.69</v>
          </cell>
          <cell r="Z176" t="str">
            <v>3.79</v>
          </cell>
          <cell r="AA176">
            <v>0.59133810888252103</v>
          </cell>
          <cell r="AC176">
            <v>4.1900000000000004</v>
          </cell>
          <cell r="AD176">
            <v>5.19</v>
          </cell>
          <cell r="AE176" t="str">
            <v>4.49</v>
          </cell>
          <cell r="AF176" t="str">
            <v>4.59</v>
          </cell>
          <cell r="AH176">
            <v>3.49</v>
          </cell>
          <cell r="AI176" t="str">
            <v>4.19</v>
          </cell>
          <cell r="AJ176" t="str">
            <v>3.69</v>
          </cell>
          <cell r="AK176" t="str">
            <v>3.79</v>
          </cell>
          <cell r="AM176">
            <v>1.35</v>
          </cell>
          <cell r="AN176">
            <v>0.75</v>
          </cell>
          <cell r="AO176">
            <v>1</v>
          </cell>
          <cell r="AP176">
            <v>1.3775000000000002</v>
          </cell>
          <cell r="AQ176" t="str">
            <v>N</v>
          </cell>
          <cell r="AR176">
            <v>59.885386819484232</v>
          </cell>
          <cell r="AS176">
            <v>62.828162291169456</v>
          </cell>
          <cell r="AT176">
            <v>62.059620596205967</v>
          </cell>
          <cell r="AU176">
            <v>62.269129287598943</v>
          </cell>
          <cell r="AW176">
            <v>0</v>
          </cell>
          <cell r="AX176">
            <v>0</v>
          </cell>
          <cell r="AY176">
            <v>0</v>
          </cell>
          <cell r="AZ176">
            <v>0</v>
          </cell>
          <cell r="BB176">
            <v>59.885386819484232</v>
          </cell>
          <cell r="BC176">
            <v>62.828162291169456</v>
          </cell>
          <cell r="BD176">
            <v>62.059620596205967</v>
          </cell>
          <cell r="BE176">
            <v>62.269129287598943</v>
          </cell>
          <cell r="BG176">
            <v>5731614260</v>
          </cell>
        </row>
        <row r="177">
          <cell r="A177">
            <v>186783</v>
          </cell>
          <cell r="B177" t="str">
            <v>STRAWBERRY STRUDEL BITES 1 X 12 EA</v>
          </cell>
          <cell r="C177" t="str">
            <v>405503010120</v>
          </cell>
          <cell r="D177" t="str">
            <v>C L M</v>
          </cell>
          <cell r="E177" t="str">
            <v>VD</v>
          </cell>
          <cell r="F177" t="str">
            <v>N</v>
          </cell>
          <cell r="G177" t="str">
            <v>N</v>
          </cell>
          <cell r="J177">
            <v>1.35</v>
          </cell>
          <cell r="K177">
            <v>0</v>
          </cell>
          <cell r="L177">
            <v>0</v>
          </cell>
          <cell r="M177">
            <v>0</v>
          </cell>
          <cell r="O177">
            <v>1.35</v>
          </cell>
          <cell r="P177">
            <v>1.35</v>
          </cell>
          <cell r="U177" t="str">
            <v xml:space="preserve"> </v>
          </cell>
          <cell r="V177" t="str">
            <v xml:space="preserve"> </v>
          </cell>
          <cell r="W177" t="str">
            <v/>
          </cell>
          <cell r="X177" t="str">
            <v/>
          </cell>
          <cell r="Y177" t="str">
            <v/>
          </cell>
          <cell r="Z177" t="str">
            <v/>
          </cell>
          <cell r="AC177" t="str">
            <v xml:space="preserve"> </v>
          </cell>
          <cell r="AD177" t="str">
            <v xml:space="preserve"> </v>
          </cell>
          <cell r="AE177" t="str">
            <v xml:space="preserve"> </v>
          </cell>
          <cell r="AF177" t="str">
            <v xml:space="preserve"> </v>
          </cell>
          <cell r="AH177" t="str">
            <v/>
          </cell>
          <cell r="AI177" t="str">
            <v/>
          </cell>
          <cell r="AJ177" t="str">
            <v/>
          </cell>
          <cell r="AK177" t="str">
            <v/>
          </cell>
        </row>
        <row r="178">
          <cell r="A178">
            <v>491142</v>
          </cell>
          <cell r="B178" t="str">
            <v>LITTLE DEB OATML CREM PIE 1 X 459 GR</v>
          </cell>
          <cell r="C178" t="str">
            <v>413501020200</v>
          </cell>
          <cell r="D178" t="str">
            <v>C L M S</v>
          </cell>
          <cell r="E178" t="str">
            <v>VB</v>
          </cell>
          <cell r="F178" t="str">
            <v>N</v>
          </cell>
          <cell r="G178" t="str">
            <v>N</v>
          </cell>
          <cell r="I178" t="str">
            <v>ALL</v>
          </cell>
          <cell r="J178">
            <v>1.94</v>
          </cell>
          <cell r="K178">
            <v>0.1</v>
          </cell>
          <cell r="L178">
            <v>0</v>
          </cell>
          <cell r="M178">
            <v>0</v>
          </cell>
          <cell r="O178">
            <v>1.84</v>
          </cell>
          <cell r="P178">
            <v>1.84</v>
          </cell>
          <cell r="Q178">
            <v>0</v>
          </cell>
          <cell r="T178" t="str">
            <v>2 / $5.00</v>
          </cell>
          <cell r="U178" t="str">
            <v xml:space="preserve">2 </v>
          </cell>
          <cell r="V178" t="str">
            <v xml:space="preserve"> $5.00</v>
          </cell>
          <cell r="W178" t="str">
            <v>2 /4.99</v>
          </cell>
          <cell r="X178">
            <v>2.99</v>
          </cell>
          <cell r="Y178" t="str">
            <v>2.49</v>
          </cell>
          <cell r="Z178" t="str">
            <v>2.79</v>
          </cell>
          <cell r="AA178">
            <v>0.26400000000000001</v>
          </cell>
          <cell r="AC178">
            <v>2.99</v>
          </cell>
          <cell r="AD178" t="str">
            <v>3.59</v>
          </cell>
          <cell r="AE178">
            <v>2.99</v>
          </cell>
          <cell r="AF178" t="str">
            <v>3.49</v>
          </cell>
          <cell r="AH178">
            <v>2.4950000000000001</v>
          </cell>
          <cell r="AI178">
            <v>2.99</v>
          </cell>
          <cell r="AJ178" t="str">
            <v>2.49</v>
          </cell>
          <cell r="AK178" t="str">
            <v>2.79</v>
          </cell>
          <cell r="AM178">
            <v>1.94</v>
          </cell>
          <cell r="AN178">
            <v>1</v>
          </cell>
          <cell r="AO178">
            <v>1</v>
          </cell>
          <cell r="AP178">
            <v>1.9369999999999998</v>
          </cell>
          <cell r="AQ178" t="str">
            <v>N</v>
          </cell>
          <cell r="AR178">
            <v>21.162324649298604</v>
          </cell>
          <cell r="AS178">
            <v>27.190635451505035</v>
          </cell>
          <cell r="AT178">
            <v>21.004016064257041</v>
          </cell>
          <cell r="AU178">
            <v>28.06451612903227</v>
          </cell>
          <cell r="AW178">
            <v>0</v>
          </cell>
          <cell r="AX178">
            <v>0</v>
          </cell>
          <cell r="AY178">
            <v>0</v>
          </cell>
          <cell r="AZ178">
            <v>0</v>
          </cell>
          <cell r="BB178">
            <v>21.162324649298604</v>
          </cell>
          <cell r="BC178">
            <v>27.190635451505035</v>
          </cell>
          <cell r="BD178">
            <v>21.004016064257041</v>
          </cell>
          <cell r="BE178">
            <v>28.06451612903227</v>
          </cell>
          <cell r="BG178">
            <v>2430006101</v>
          </cell>
        </row>
        <row r="179">
          <cell r="A179">
            <v>491183</v>
          </cell>
          <cell r="B179" t="str">
            <v>LITTLE DEB COSMIC BROWNIE 1 X 372 GR</v>
          </cell>
          <cell r="C179" t="str">
            <v>413501020200</v>
          </cell>
          <cell r="D179" t="str">
            <v>C L M S</v>
          </cell>
          <cell r="E179" t="str">
            <v>VB</v>
          </cell>
          <cell r="F179" t="str">
            <v>N</v>
          </cell>
          <cell r="G179" t="str">
            <v>N</v>
          </cell>
          <cell r="J179">
            <v>1.94</v>
          </cell>
          <cell r="K179">
            <v>0.1</v>
          </cell>
          <cell r="L179">
            <v>0</v>
          </cell>
          <cell r="M179">
            <v>0</v>
          </cell>
          <cell r="O179">
            <v>1.84</v>
          </cell>
          <cell r="P179">
            <v>1.84</v>
          </cell>
          <cell r="U179" t="str">
            <v xml:space="preserve"> </v>
          </cell>
          <cell r="V179" t="str">
            <v xml:space="preserve"> </v>
          </cell>
          <cell r="W179" t="str">
            <v/>
          </cell>
          <cell r="X179" t="str">
            <v/>
          </cell>
          <cell r="Y179" t="str">
            <v/>
          </cell>
          <cell r="Z179" t="str">
            <v/>
          </cell>
          <cell r="AC179" t="str">
            <v xml:space="preserve"> </v>
          </cell>
          <cell r="AD179" t="str">
            <v xml:space="preserve"> </v>
          </cell>
          <cell r="AE179" t="str">
            <v xml:space="preserve"> </v>
          </cell>
          <cell r="AF179" t="str">
            <v xml:space="preserve"> </v>
          </cell>
          <cell r="AH179" t="str">
            <v/>
          </cell>
          <cell r="AI179" t="str">
            <v/>
          </cell>
          <cell r="AJ179" t="str">
            <v/>
          </cell>
          <cell r="AK179" t="str">
            <v/>
          </cell>
        </row>
        <row r="180">
          <cell r="A180">
            <v>491118</v>
          </cell>
          <cell r="B180" t="str">
            <v>LITTLE DEB SWISS CAKE ROL 1 X 369 GR</v>
          </cell>
          <cell r="C180" t="str">
            <v>413501020200</v>
          </cell>
          <cell r="D180" t="str">
            <v>C L M S</v>
          </cell>
          <cell r="E180" t="str">
            <v>VB</v>
          </cell>
          <cell r="F180" t="str">
            <v>N</v>
          </cell>
          <cell r="G180" t="str">
            <v>N</v>
          </cell>
          <cell r="J180">
            <v>1.94</v>
          </cell>
          <cell r="K180">
            <v>0.1</v>
          </cell>
          <cell r="L180">
            <v>0</v>
          </cell>
          <cell r="M180">
            <v>0</v>
          </cell>
          <cell r="O180">
            <v>1.84</v>
          </cell>
          <cell r="P180">
            <v>1.84</v>
          </cell>
          <cell r="U180" t="str">
            <v xml:space="preserve"> </v>
          </cell>
          <cell r="V180" t="str">
            <v xml:space="preserve"> </v>
          </cell>
          <cell r="W180" t="str">
            <v/>
          </cell>
          <cell r="X180" t="str">
            <v/>
          </cell>
          <cell r="Y180" t="str">
            <v/>
          </cell>
          <cell r="Z180" t="str">
            <v/>
          </cell>
          <cell r="AC180" t="str">
            <v xml:space="preserve"> </v>
          </cell>
          <cell r="AD180" t="str">
            <v xml:space="preserve"> </v>
          </cell>
          <cell r="AE180" t="str">
            <v xml:space="preserve"> </v>
          </cell>
          <cell r="AF180" t="str">
            <v xml:space="preserve"> </v>
          </cell>
          <cell r="AH180" t="str">
            <v/>
          </cell>
          <cell r="AI180" t="str">
            <v/>
          </cell>
          <cell r="AJ180" t="str">
            <v/>
          </cell>
          <cell r="AK180" t="str">
            <v/>
          </cell>
        </row>
        <row r="181">
          <cell r="A181">
            <v>947820</v>
          </cell>
          <cell r="B181" t="str">
            <v>WONDER PLUS WHITE BREAD 1 X 570 GR</v>
          </cell>
          <cell r="C181" t="str">
            <v>412001010140</v>
          </cell>
          <cell r="D181" t="str">
            <v>C L M S</v>
          </cell>
          <cell r="E181" t="str">
            <v>VB</v>
          </cell>
          <cell r="F181" t="str">
            <v>N</v>
          </cell>
          <cell r="G181" t="str">
            <v>N</v>
          </cell>
          <cell r="I181" t="str">
            <v>ALL</v>
          </cell>
          <cell r="J181">
            <v>2.1800000000000002</v>
          </cell>
          <cell r="K181">
            <v>0.6</v>
          </cell>
          <cell r="L181">
            <v>0</v>
          </cell>
          <cell r="M181">
            <v>0</v>
          </cell>
          <cell r="O181">
            <v>1.58</v>
          </cell>
          <cell r="P181">
            <v>1.58</v>
          </cell>
          <cell r="Q181">
            <v>0</v>
          </cell>
          <cell r="T181" t="str">
            <v>2 / $5.00</v>
          </cell>
          <cell r="U181" t="str">
            <v xml:space="preserve">2 </v>
          </cell>
          <cell r="V181" t="str">
            <v xml:space="preserve"> $5.00</v>
          </cell>
          <cell r="W181" t="str">
            <v>2 /4.99</v>
          </cell>
          <cell r="X181">
            <v>2.99</v>
          </cell>
          <cell r="Y181" t="str">
            <v>2.49</v>
          </cell>
          <cell r="Z181" t="str">
            <v>2.79</v>
          </cell>
          <cell r="AA181">
            <v>0.36799999999999999</v>
          </cell>
          <cell r="AC181">
            <v>2.99</v>
          </cell>
          <cell r="AD181" t="str">
            <v>3.59</v>
          </cell>
          <cell r="AE181">
            <v>2.99</v>
          </cell>
          <cell r="AF181" t="str">
            <v>3.49</v>
          </cell>
          <cell r="AH181">
            <v>2.4950000000000001</v>
          </cell>
          <cell r="AI181">
            <v>2.99</v>
          </cell>
          <cell r="AJ181" t="str">
            <v>2.49</v>
          </cell>
          <cell r="AK181" t="str">
            <v>2.79</v>
          </cell>
          <cell r="AM181">
            <v>2.1800000000000002</v>
          </cell>
          <cell r="AN181">
            <v>1</v>
          </cell>
          <cell r="AO181">
            <v>1</v>
          </cell>
          <cell r="AP181">
            <v>1.6890000000000001</v>
          </cell>
          <cell r="AQ181" t="str">
            <v>N</v>
          </cell>
          <cell r="AR181">
            <v>31.102204408817634</v>
          </cell>
          <cell r="AS181">
            <v>35.484949832775925</v>
          </cell>
          <cell r="AT181">
            <v>30.963855421686748</v>
          </cell>
          <cell r="AU181">
            <v>36.953405017921142</v>
          </cell>
          <cell r="AW181">
            <v>0</v>
          </cell>
          <cell r="AX181">
            <v>0</v>
          </cell>
          <cell r="AY181">
            <v>0</v>
          </cell>
          <cell r="AZ181">
            <v>0</v>
          </cell>
          <cell r="BB181">
            <v>31.102204408817634</v>
          </cell>
          <cell r="BC181">
            <v>35.484949832775925</v>
          </cell>
          <cell r="BD181">
            <v>30.963855421686748</v>
          </cell>
          <cell r="BE181">
            <v>36.953405017921142</v>
          </cell>
          <cell r="BG181">
            <v>6340002130</v>
          </cell>
        </row>
        <row r="182">
          <cell r="A182">
            <v>757955</v>
          </cell>
          <cell r="B182" t="str">
            <v>WONDER WHITE BREAD 1 X 570 GR</v>
          </cell>
          <cell r="C182" t="str">
            <v>412001010140</v>
          </cell>
          <cell r="D182" t="str">
            <v>C L M S</v>
          </cell>
          <cell r="E182" t="str">
            <v>VB</v>
          </cell>
          <cell r="F182" t="str">
            <v>N</v>
          </cell>
          <cell r="G182" t="str">
            <v>N</v>
          </cell>
          <cell r="J182">
            <v>2.1800000000000002</v>
          </cell>
          <cell r="K182">
            <v>0.6</v>
          </cell>
          <cell r="L182">
            <v>0</v>
          </cell>
          <cell r="M182">
            <v>0</v>
          </cell>
          <cell r="O182">
            <v>1.58</v>
          </cell>
          <cell r="P182">
            <v>1.58</v>
          </cell>
          <cell r="U182" t="str">
            <v xml:space="preserve"> </v>
          </cell>
          <cell r="V182" t="str">
            <v xml:space="preserve"> </v>
          </cell>
          <cell r="W182" t="str">
            <v/>
          </cell>
          <cell r="X182" t="str">
            <v/>
          </cell>
          <cell r="Y182" t="str">
            <v/>
          </cell>
          <cell r="Z182" t="str">
            <v/>
          </cell>
          <cell r="AC182" t="str">
            <v xml:space="preserve"> </v>
          </cell>
          <cell r="AD182" t="str">
            <v xml:space="preserve"> </v>
          </cell>
          <cell r="AE182" t="str">
            <v xml:space="preserve"> </v>
          </cell>
          <cell r="AF182" t="str">
            <v xml:space="preserve"> </v>
          </cell>
          <cell r="AH182" t="str">
            <v/>
          </cell>
          <cell r="AI182" t="str">
            <v/>
          </cell>
          <cell r="AJ182" t="str">
            <v/>
          </cell>
          <cell r="AK182" t="str">
            <v/>
          </cell>
        </row>
        <row r="183">
          <cell r="A183">
            <v>947838</v>
          </cell>
          <cell r="B183" t="str">
            <v>WONDER 100% WW BREAD 1 X 570 GR</v>
          </cell>
          <cell r="C183" t="str">
            <v>412001020230</v>
          </cell>
          <cell r="D183" t="str">
            <v>C L M S</v>
          </cell>
          <cell r="E183" t="str">
            <v>VB</v>
          </cell>
          <cell r="F183" t="str">
            <v>N</v>
          </cell>
          <cell r="G183" t="str">
            <v>N</v>
          </cell>
          <cell r="J183">
            <v>2.1800000000000002</v>
          </cell>
          <cell r="K183">
            <v>0.6</v>
          </cell>
          <cell r="L183">
            <v>0</v>
          </cell>
          <cell r="M183">
            <v>0</v>
          </cell>
          <cell r="O183">
            <v>1.58</v>
          </cell>
          <cell r="P183">
            <v>1.58</v>
          </cell>
          <cell r="U183" t="str">
            <v xml:space="preserve"> </v>
          </cell>
          <cell r="V183" t="str">
            <v xml:space="preserve"> </v>
          </cell>
          <cell r="W183" t="str">
            <v/>
          </cell>
          <cell r="X183" t="str">
            <v/>
          </cell>
          <cell r="Y183" t="str">
            <v/>
          </cell>
          <cell r="Z183" t="str">
            <v/>
          </cell>
          <cell r="AC183" t="str">
            <v xml:space="preserve"> </v>
          </cell>
          <cell r="AD183" t="str">
            <v xml:space="preserve"> </v>
          </cell>
          <cell r="AE183" t="str">
            <v xml:space="preserve"> </v>
          </cell>
          <cell r="AF183" t="str">
            <v xml:space="preserve"> </v>
          </cell>
          <cell r="AH183" t="str">
            <v/>
          </cell>
          <cell r="AI183" t="str">
            <v/>
          </cell>
          <cell r="AJ183" t="str">
            <v/>
          </cell>
          <cell r="AK183" t="str">
            <v/>
          </cell>
        </row>
        <row r="184">
          <cell r="A184">
            <v>2425478</v>
          </cell>
          <cell r="B184" t="str">
            <v>WONDER WHITE TEXAS TOAST 1 X 570 GR</v>
          </cell>
          <cell r="C184" t="str">
            <v>412001030320</v>
          </cell>
          <cell r="D184" t="str">
            <v>C L M S</v>
          </cell>
          <cell r="E184" t="str">
            <v>VB</v>
          </cell>
          <cell r="F184" t="str">
            <v>N</v>
          </cell>
          <cell r="G184" t="str">
            <v>N</v>
          </cell>
          <cell r="J184">
            <v>2.1800000000000002</v>
          </cell>
          <cell r="K184">
            <v>0.6</v>
          </cell>
          <cell r="L184">
            <v>0</v>
          </cell>
          <cell r="M184">
            <v>0</v>
          </cell>
          <cell r="O184">
            <v>1.58</v>
          </cell>
          <cell r="P184">
            <v>1.58</v>
          </cell>
          <cell r="U184" t="str">
            <v xml:space="preserve"> </v>
          </cell>
          <cell r="V184" t="str">
            <v xml:space="preserve"> </v>
          </cell>
          <cell r="W184" t="str">
            <v/>
          </cell>
          <cell r="X184" t="str">
            <v/>
          </cell>
          <cell r="Y184" t="str">
            <v/>
          </cell>
          <cell r="Z184" t="str">
            <v/>
          </cell>
          <cell r="AC184" t="str">
            <v xml:space="preserve"> </v>
          </cell>
          <cell r="AD184" t="str">
            <v xml:space="preserve"> </v>
          </cell>
          <cell r="AE184" t="str">
            <v xml:space="preserve"> </v>
          </cell>
          <cell r="AF184" t="str">
            <v xml:space="preserve"> </v>
          </cell>
          <cell r="AH184" t="str">
            <v/>
          </cell>
          <cell r="AI184" t="str">
            <v/>
          </cell>
          <cell r="AJ184" t="str">
            <v/>
          </cell>
          <cell r="AK184" t="str">
            <v/>
          </cell>
        </row>
        <row r="185">
          <cell r="A185">
            <v>2425460</v>
          </cell>
          <cell r="B185" t="str">
            <v>WONDER WHITE SANDWICH BRD 1 X 570 GR</v>
          </cell>
          <cell r="C185" t="str">
            <v>412001030320</v>
          </cell>
          <cell r="D185" t="str">
            <v>C L M S</v>
          </cell>
          <cell r="E185" t="str">
            <v>VB</v>
          </cell>
          <cell r="F185" t="str">
            <v>N</v>
          </cell>
          <cell r="G185" t="str">
            <v>N</v>
          </cell>
          <cell r="J185">
            <v>2.1800000000000002</v>
          </cell>
          <cell r="K185">
            <v>0.6</v>
          </cell>
          <cell r="L185">
            <v>0</v>
          </cell>
          <cell r="M185">
            <v>0</v>
          </cell>
          <cell r="O185">
            <v>1.58</v>
          </cell>
          <cell r="P185">
            <v>1.58</v>
          </cell>
          <cell r="U185" t="str">
            <v xml:space="preserve"> </v>
          </cell>
          <cell r="V185" t="str">
            <v xml:space="preserve"> </v>
          </cell>
          <cell r="W185" t="str">
            <v/>
          </cell>
          <cell r="X185" t="str">
            <v/>
          </cell>
          <cell r="Y185" t="str">
            <v/>
          </cell>
          <cell r="Z185" t="str">
            <v/>
          </cell>
          <cell r="AC185" t="str">
            <v xml:space="preserve"> </v>
          </cell>
          <cell r="AD185" t="str">
            <v xml:space="preserve"> </v>
          </cell>
          <cell r="AE185" t="str">
            <v xml:space="preserve"> </v>
          </cell>
          <cell r="AF185" t="str">
            <v xml:space="preserve"> </v>
          </cell>
          <cell r="AH185" t="str">
            <v/>
          </cell>
          <cell r="AI185" t="str">
            <v/>
          </cell>
          <cell r="AJ185" t="str">
            <v/>
          </cell>
          <cell r="AK185" t="str">
            <v/>
          </cell>
        </row>
        <row r="186">
          <cell r="A186">
            <v>2453876</v>
          </cell>
          <cell r="B186" t="str">
            <v>WONDER WH SNDWCH BRD THIN 1 X 570 GR</v>
          </cell>
          <cell r="C186" t="str">
            <v>412001030320</v>
          </cell>
          <cell r="D186" t="str">
            <v>C L M S</v>
          </cell>
          <cell r="E186" t="str">
            <v>VB</v>
          </cell>
          <cell r="F186" t="str">
            <v>N</v>
          </cell>
          <cell r="G186" t="str">
            <v>N</v>
          </cell>
          <cell r="J186">
            <v>2.1800000000000002</v>
          </cell>
          <cell r="K186">
            <v>0.6</v>
          </cell>
          <cell r="L186">
            <v>0</v>
          </cell>
          <cell r="M186">
            <v>0</v>
          </cell>
          <cell r="O186">
            <v>1.58</v>
          </cell>
          <cell r="P186">
            <v>1.58</v>
          </cell>
          <cell r="U186" t="str">
            <v xml:space="preserve"> </v>
          </cell>
          <cell r="V186" t="str">
            <v xml:space="preserve"> </v>
          </cell>
          <cell r="W186" t="str">
            <v/>
          </cell>
          <cell r="X186" t="str">
            <v/>
          </cell>
          <cell r="Y186" t="str">
            <v/>
          </cell>
          <cell r="Z186" t="str">
            <v/>
          </cell>
          <cell r="AC186" t="str">
            <v xml:space="preserve"> </v>
          </cell>
          <cell r="AD186" t="str">
            <v xml:space="preserve"> </v>
          </cell>
          <cell r="AE186" t="str">
            <v xml:space="preserve"> </v>
          </cell>
          <cell r="AF186" t="str">
            <v xml:space="preserve"> </v>
          </cell>
          <cell r="AH186" t="str">
            <v/>
          </cell>
          <cell r="AI186" t="str">
            <v/>
          </cell>
          <cell r="AJ186" t="str">
            <v/>
          </cell>
          <cell r="AK186" t="str">
            <v/>
          </cell>
        </row>
        <row r="187">
          <cell r="A187">
            <v>2453892</v>
          </cell>
          <cell r="B187" t="str">
            <v>WONDER WW SNDWCH BRD THIN 1 X 570 GR</v>
          </cell>
          <cell r="C187" t="str">
            <v>412001030320</v>
          </cell>
          <cell r="D187" t="str">
            <v>C L M S</v>
          </cell>
          <cell r="E187" t="str">
            <v>VB</v>
          </cell>
          <cell r="F187" t="str">
            <v>N</v>
          </cell>
          <cell r="G187" t="str">
            <v>N</v>
          </cell>
          <cell r="J187">
            <v>2.1800000000000002</v>
          </cell>
          <cell r="K187">
            <v>0.6</v>
          </cell>
          <cell r="L187">
            <v>0</v>
          </cell>
          <cell r="M187">
            <v>0</v>
          </cell>
          <cell r="O187">
            <v>1.58</v>
          </cell>
          <cell r="P187">
            <v>1.58</v>
          </cell>
          <cell r="U187" t="str">
            <v xml:space="preserve"> </v>
          </cell>
          <cell r="V187" t="str">
            <v xml:space="preserve"> </v>
          </cell>
          <cell r="W187" t="str">
            <v/>
          </cell>
          <cell r="X187" t="str">
            <v/>
          </cell>
          <cell r="Y187" t="str">
            <v/>
          </cell>
          <cell r="Z187" t="str">
            <v/>
          </cell>
          <cell r="AC187" t="str">
            <v xml:space="preserve"> </v>
          </cell>
          <cell r="AD187" t="str">
            <v xml:space="preserve"> </v>
          </cell>
          <cell r="AE187" t="str">
            <v xml:space="preserve"> </v>
          </cell>
          <cell r="AF187" t="str">
            <v xml:space="preserve"> </v>
          </cell>
          <cell r="AH187" t="str">
            <v/>
          </cell>
          <cell r="AI187" t="str">
            <v/>
          </cell>
          <cell r="AJ187" t="str">
            <v/>
          </cell>
          <cell r="AK187" t="str">
            <v/>
          </cell>
        </row>
        <row r="188">
          <cell r="A188">
            <v>408583</v>
          </cell>
          <cell r="B188" t="str">
            <v>LACT. MY CNTRY BTTR UNSLD -C 20 X 454 GR</v>
          </cell>
          <cell r="C188" t="str">
            <v>010301120220</v>
          </cell>
          <cell r="D188" t="str">
            <v>C L M</v>
          </cell>
          <cell r="E188" t="str">
            <v>AA</v>
          </cell>
          <cell r="F188" t="str">
            <v>N</v>
          </cell>
          <cell r="G188" t="str">
            <v>I</v>
          </cell>
          <cell r="I188" t="str">
            <v>ALL</v>
          </cell>
          <cell r="J188">
            <v>104.22</v>
          </cell>
          <cell r="K188">
            <v>0</v>
          </cell>
          <cell r="L188">
            <v>0</v>
          </cell>
          <cell r="M188">
            <v>2.4</v>
          </cell>
          <cell r="O188">
            <v>104.22</v>
          </cell>
          <cell r="P188">
            <v>5.2110000000000003</v>
          </cell>
          <cell r="Q188">
            <v>2.4</v>
          </cell>
          <cell r="T188" t="str">
            <v>1 / $5.99</v>
          </cell>
          <cell r="U188" t="str">
            <v xml:space="preserve">1 </v>
          </cell>
          <cell r="V188" t="str">
            <v xml:space="preserve"> $5.99</v>
          </cell>
          <cell r="W188" t="str">
            <v>1 /5.99</v>
          </cell>
          <cell r="X188" t="str">
            <v>7.19</v>
          </cell>
          <cell r="Y188" t="str">
            <v>6.29</v>
          </cell>
          <cell r="Z188">
            <v>6.99</v>
          </cell>
          <cell r="AA188">
            <v>0.11011686143572599</v>
          </cell>
          <cell r="AC188">
            <v>7.19</v>
          </cell>
          <cell r="AD188" t="str">
            <v>8.59</v>
          </cell>
          <cell r="AE188" t="str">
            <v>7.59</v>
          </cell>
          <cell r="AF188" t="str">
            <v>8.49</v>
          </cell>
          <cell r="AH188">
            <v>5.99</v>
          </cell>
          <cell r="AI188" t="str">
            <v>7.19</v>
          </cell>
          <cell r="AJ188" t="str">
            <v>6.29</v>
          </cell>
          <cell r="AK188">
            <v>6.99</v>
          </cell>
          <cell r="AM188">
            <v>103.22</v>
          </cell>
          <cell r="AN188">
            <v>20.61</v>
          </cell>
          <cell r="AO188">
            <v>20</v>
          </cell>
          <cell r="AP188">
            <v>105.98099999999999</v>
          </cell>
          <cell r="AQ188" t="str">
            <v>N</v>
          </cell>
          <cell r="AR188">
            <v>11.018948247078473</v>
          </cell>
          <cell r="AS188">
            <v>22.859944367176645</v>
          </cell>
          <cell r="AT188">
            <v>15.262877583465825</v>
          </cell>
          <cell r="AU188">
            <v>23.15901287553649</v>
          </cell>
          <cell r="AW188">
            <v>0</v>
          </cell>
          <cell r="AX188">
            <v>0</v>
          </cell>
          <cell r="AY188">
            <v>0</v>
          </cell>
          <cell r="AZ188">
            <v>0</v>
          </cell>
          <cell r="BB188">
            <v>11.018948247078473</v>
          </cell>
          <cell r="BC188">
            <v>22.859944367176645</v>
          </cell>
          <cell r="BD188">
            <v>15.262877583465825</v>
          </cell>
          <cell r="BE188">
            <v>23.15901287553649</v>
          </cell>
          <cell r="BG188">
            <v>6609612301</v>
          </cell>
        </row>
        <row r="189">
          <cell r="A189">
            <v>187054</v>
          </cell>
          <cell r="B189" t="str">
            <v>LACT. BUTTER STICK UNSALTED -C 20 X 454 GR</v>
          </cell>
          <cell r="C189" t="str">
            <v>010301120221</v>
          </cell>
          <cell r="D189" t="str">
            <v>C L M</v>
          </cell>
          <cell r="E189" t="str">
            <v>AA</v>
          </cell>
          <cell r="F189" t="str">
            <v>N</v>
          </cell>
          <cell r="G189" t="str">
            <v>I</v>
          </cell>
          <cell r="I189" t="str">
            <v>ALL</v>
          </cell>
          <cell r="J189">
            <v>107.02</v>
          </cell>
          <cell r="K189">
            <v>0</v>
          </cell>
          <cell r="L189">
            <v>0</v>
          </cell>
          <cell r="M189">
            <v>5.25</v>
          </cell>
          <cell r="O189">
            <v>107.02</v>
          </cell>
          <cell r="P189">
            <v>5.351</v>
          </cell>
          <cell r="Q189">
            <v>5.25</v>
          </cell>
          <cell r="T189" t="str">
            <v>1 / $5.99</v>
          </cell>
          <cell r="U189" t="str">
            <v xml:space="preserve">1 </v>
          </cell>
          <cell r="V189" t="str">
            <v xml:space="preserve"> $5.99</v>
          </cell>
          <cell r="W189" t="str">
            <v>1 /5.99</v>
          </cell>
          <cell r="X189" t="str">
            <v>7.19</v>
          </cell>
          <cell r="Y189" t="str">
            <v>6.29</v>
          </cell>
          <cell r="Z189">
            <v>6.99</v>
          </cell>
          <cell r="AA189">
            <v>0.11049040066778</v>
          </cell>
          <cell r="AC189">
            <v>7.19</v>
          </cell>
          <cell r="AD189" t="str">
            <v>8.59</v>
          </cell>
          <cell r="AE189" t="str">
            <v>7.59</v>
          </cell>
          <cell r="AF189" t="str">
            <v>8.49</v>
          </cell>
          <cell r="AH189">
            <v>5.99</v>
          </cell>
          <cell r="AI189" t="str">
            <v>7.19</v>
          </cell>
          <cell r="AJ189" t="str">
            <v>6.29</v>
          </cell>
          <cell r="AK189">
            <v>6.99</v>
          </cell>
          <cell r="AM189">
            <v>107.02</v>
          </cell>
          <cell r="AN189">
            <v>21.36</v>
          </cell>
          <cell r="AO189">
            <v>20</v>
          </cell>
          <cell r="AP189">
            <v>107.121</v>
          </cell>
          <cell r="AQ189" t="str">
            <v>N</v>
          </cell>
          <cell r="AR189">
            <v>10.04858096828047</v>
          </cell>
          <cell r="AS189">
            <v>21.942002781641182</v>
          </cell>
          <cell r="AT189">
            <v>14.338791732909378</v>
          </cell>
          <cell r="AU189">
            <v>22.306008583690986</v>
          </cell>
          <cell r="AW189">
            <v>0</v>
          </cell>
          <cell r="AX189">
            <v>0</v>
          </cell>
          <cell r="AY189">
            <v>0</v>
          </cell>
          <cell r="AZ189">
            <v>0</v>
          </cell>
          <cell r="BB189">
            <v>10.04858096828047</v>
          </cell>
          <cell r="BC189">
            <v>21.942002781641182</v>
          </cell>
          <cell r="BD189">
            <v>14.338791732909378</v>
          </cell>
          <cell r="BE189">
            <v>22.306008583690986</v>
          </cell>
          <cell r="BG189">
            <v>6609612305</v>
          </cell>
        </row>
        <row r="190">
          <cell r="A190">
            <v>766246</v>
          </cell>
          <cell r="B190" t="str">
            <v>LACT. BUTTER STICK -C 20 X 454 GR</v>
          </cell>
          <cell r="C190" t="str">
            <v>010301110141</v>
          </cell>
          <cell r="D190" t="str">
            <v>C L M</v>
          </cell>
          <cell r="E190" t="str">
            <v>AA</v>
          </cell>
          <cell r="F190" t="str">
            <v>N</v>
          </cell>
          <cell r="G190" t="str">
            <v>I</v>
          </cell>
          <cell r="I190" t="str">
            <v>ALL</v>
          </cell>
          <cell r="J190">
            <v>105.52</v>
          </cell>
          <cell r="K190">
            <v>0</v>
          </cell>
          <cell r="L190">
            <v>0</v>
          </cell>
          <cell r="M190">
            <v>3.8</v>
          </cell>
          <cell r="O190">
            <v>105.52</v>
          </cell>
          <cell r="P190">
            <v>5.2759999999999998</v>
          </cell>
          <cell r="Q190">
            <v>3.8</v>
          </cell>
          <cell r="T190" t="str">
            <v>1 / $5.99</v>
          </cell>
          <cell r="U190" t="str">
            <v xml:space="preserve">1 </v>
          </cell>
          <cell r="V190" t="str">
            <v xml:space="preserve"> $5.99</v>
          </cell>
          <cell r="W190" t="str">
            <v>1 /5.99</v>
          </cell>
          <cell r="X190" t="str">
            <v>7.19</v>
          </cell>
          <cell r="Y190" t="str">
            <v>6.29</v>
          </cell>
          <cell r="Z190">
            <v>6.99</v>
          </cell>
          <cell r="AA190">
            <v>0.11092654424040101</v>
          </cell>
          <cell r="AC190">
            <v>7.19</v>
          </cell>
          <cell r="AD190" t="str">
            <v>8.59</v>
          </cell>
          <cell r="AE190" t="str">
            <v>7.59</v>
          </cell>
          <cell r="AF190" t="str">
            <v>8.49</v>
          </cell>
          <cell r="AH190">
            <v>5.99</v>
          </cell>
          <cell r="AI190" t="str">
            <v>7.19</v>
          </cell>
          <cell r="AJ190" t="str">
            <v>6.29</v>
          </cell>
          <cell r="AK190">
            <v>6.99</v>
          </cell>
          <cell r="AM190">
            <v>105.52</v>
          </cell>
          <cell r="AN190">
            <v>21.36</v>
          </cell>
          <cell r="AO190">
            <v>20</v>
          </cell>
          <cell r="AP190">
            <v>106.99600000000001</v>
          </cell>
          <cell r="AQ190" t="str">
            <v>N</v>
          </cell>
          <cell r="AR190">
            <v>10.152921535893151</v>
          </cell>
          <cell r="AS190">
            <v>22.028929068150216</v>
          </cell>
          <cell r="AT190">
            <v>14.438155802861679</v>
          </cell>
          <cell r="AU190">
            <v>22.39542203147353</v>
          </cell>
          <cell r="AW190">
            <v>0</v>
          </cell>
          <cell r="AX190">
            <v>0</v>
          </cell>
          <cell r="AY190">
            <v>0</v>
          </cell>
          <cell r="AZ190">
            <v>0</v>
          </cell>
          <cell r="BB190">
            <v>10.152921535893151</v>
          </cell>
          <cell r="BC190">
            <v>22.028929068150216</v>
          </cell>
          <cell r="BD190">
            <v>14.438155802861679</v>
          </cell>
          <cell r="BE190">
            <v>22.39542203147353</v>
          </cell>
          <cell r="BG190">
            <v>6609612309</v>
          </cell>
        </row>
        <row r="191">
          <cell r="A191">
            <v>118174</v>
          </cell>
          <cell r="B191" t="str">
            <v>LACT. BUTTER SALTED 20 X 454 GR</v>
          </cell>
          <cell r="C191" t="str">
            <v>010301110140</v>
          </cell>
          <cell r="D191" t="str">
            <v>C L M</v>
          </cell>
          <cell r="E191" t="str">
            <v>AA</v>
          </cell>
          <cell r="F191" t="str">
            <v>N</v>
          </cell>
          <cell r="G191" t="str">
            <v>I</v>
          </cell>
          <cell r="I191" t="str">
            <v>ALL</v>
          </cell>
          <cell r="J191">
            <v>95.42</v>
          </cell>
          <cell r="K191">
            <v>0</v>
          </cell>
          <cell r="L191">
            <v>0</v>
          </cell>
          <cell r="M191">
            <v>0</v>
          </cell>
          <cell r="O191">
            <v>95.42</v>
          </cell>
          <cell r="P191">
            <v>4.7709999999999999</v>
          </cell>
          <cell r="Q191">
            <v>0</v>
          </cell>
          <cell r="T191" t="str">
            <v>1 / $5.99</v>
          </cell>
          <cell r="U191" t="str">
            <v xml:space="preserve">1 </v>
          </cell>
          <cell r="V191" t="str">
            <v xml:space="preserve"> $5.99</v>
          </cell>
          <cell r="W191" t="str">
            <v>1 /5.99</v>
          </cell>
          <cell r="X191" t="str">
            <v>7.19</v>
          </cell>
          <cell r="Y191" t="str">
            <v>6.29</v>
          </cell>
          <cell r="Z191">
            <v>6.99</v>
          </cell>
          <cell r="AA191">
            <v>0.165944908180301</v>
          </cell>
          <cell r="AC191">
            <v>7.19</v>
          </cell>
          <cell r="AD191" t="str">
            <v>8.59</v>
          </cell>
          <cell r="AE191" t="str">
            <v>7.59</v>
          </cell>
          <cell r="AF191" t="str">
            <v>8.49</v>
          </cell>
          <cell r="AH191">
            <v>5.99</v>
          </cell>
          <cell r="AI191" t="str">
            <v>7.19</v>
          </cell>
          <cell r="AJ191" t="str">
            <v>6.29</v>
          </cell>
          <cell r="AK191">
            <v>6.99</v>
          </cell>
          <cell r="AM191">
            <v>94.42</v>
          </cell>
          <cell r="AN191">
            <v>20.59</v>
          </cell>
          <cell r="AO191">
            <v>20</v>
          </cell>
          <cell r="AP191">
            <v>99.141000000000005</v>
          </cell>
          <cell r="AQ191" t="str">
            <v>N</v>
          </cell>
          <cell r="AR191">
            <v>16.728964941569284</v>
          </cell>
          <cell r="AS191">
            <v>27.61988873435326</v>
          </cell>
          <cell r="AT191">
            <v>20.700556438791729</v>
          </cell>
          <cell r="AU191">
            <v>28.052718168812579</v>
          </cell>
          <cell r="AW191">
            <v>0</v>
          </cell>
          <cell r="AX191">
            <v>0</v>
          </cell>
          <cell r="AY191">
            <v>0</v>
          </cell>
          <cell r="AZ191">
            <v>0</v>
          </cell>
          <cell r="BB191">
            <v>16.728964941569284</v>
          </cell>
          <cell r="BC191">
            <v>27.61988873435326</v>
          </cell>
          <cell r="BD191">
            <v>20.700556438791729</v>
          </cell>
          <cell r="BE191">
            <v>28.052718168812579</v>
          </cell>
          <cell r="BG191">
            <v>6609612330</v>
          </cell>
        </row>
        <row r="192">
          <cell r="A192">
            <v>2480507</v>
          </cell>
          <cell r="B192" t="str">
            <v>LACT. PURFILTRE MILK SKIM 6 X 1.5 LT</v>
          </cell>
          <cell r="C192" t="str">
            <v>010501530320</v>
          </cell>
          <cell r="D192" t="str">
            <v>C L</v>
          </cell>
          <cell r="E192" t="str">
            <v>HB</v>
          </cell>
          <cell r="F192" t="str">
            <v>N</v>
          </cell>
          <cell r="G192" t="str">
            <v>I</v>
          </cell>
          <cell r="I192" t="str">
            <v>C</v>
          </cell>
          <cell r="J192">
            <v>21.3</v>
          </cell>
          <cell r="K192">
            <v>0</v>
          </cell>
          <cell r="L192">
            <v>0</v>
          </cell>
          <cell r="M192">
            <v>0</v>
          </cell>
          <cell r="O192">
            <v>21.3</v>
          </cell>
          <cell r="P192">
            <v>3.55</v>
          </cell>
          <cell r="Q192">
            <v>0</v>
          </cell>
          <cell r="T192" t="str">
            <v>1 / $3.99</v>
          </cell>
          <cell r="U192" t="str">
            <v xml:space="preserve">1 </v>
          </cell>
          <cell r="V192" t="str">
            <v xml:space="preserve"> $3.99</v>
          </cell>
          <cell r="W192" t="str">
            <v>1 /3.99</v>
          </cell>
          <cell r="X192" t="str">
            <v>4.79</v>
          </cell>
          <cell r="Y192" t="str">
            <v>4.19</v>
          </cell>
          <cell r="Z192" t="str">
            <v>4.49</v>
          </cell>
          <cell r="AA192">
            <v>0.154431913116124</v>
          </cell>
          <cell r="AC192" t="str">
            <v>4.79</v>
          </cell>
          <cell r="AD192" t="str">
            <v>5.79</v>
          </cell>
          <cell r="AE192">
            <v>5.19</v>
          </cell>
          <cell r="AF192" t="str">
            <v>5.49</v>
          </cell>
          <cell r="AH192">
            <v>3.99</v>
          </cell>
          <cell r="AI192" t="str">
            <v>4.79</v>
          </cell>
          <cell r="AJ192" t="str">
            <v>4.19</v>
          </cell>
          <cell r="AK192" t="str">
            <v>4.49</v>
          </cell>
          <cell r="AM192">
            <v>19.2</v>
          </cell>
          <cell r="AN192">
            <v>20.440000000000001</v>
          </cell>
          <cell r="AO192">
            <v>6</v>
          </cell>
          <cell r="AP192">
            <v>20.16</v>
          </cell>
          <cell r="AQ192" t="str">
            <v>N</v>
          </cell>
          <cell r="AR192">
            <v>13.228070175438608</v>
          </cell>
          <cell r="AS192">
            <v>12.784968684759917</v>
          </cell>
          <cell r="AT192">
            <v>17.369928400954667</v>
          </cell>
          <cell r="AU192">
            <v>19.855976243504092</v>
          </cell>
          <cell r="AW192">
            <v>0</v>
          </cell>
          <cell r="AX192">
            <v>0</v>
          </cell>
          <cell r="AY192">
            <v>0</v>
          </cell>
          <cell r="AZ192">
            <v>0</v>
          </cell>
          <cell r="BB192">
            <v>13.228070175438608</v>
          </cell>
          <cell r="BC192">
            <v>12.784968684759917</v>
          </cell>
          <cell r="BD192">
            <v>17.369928400954667</v>
          </cell>
          <cell r="BE192">
            <v>19.855976243504092</v>
          </cell>
          <cell r="BG192">
            <v>6820046602</v>
          </cell>
        </row>
        <row r="193">
          <cell r="A193">
            <v>2480549</v>
          </cell>
          <cell r="B193" t="str">
            <v>LACT. PURFILTRE MILK 1% 6 X 1.5 LT</v>
          </cell>
          <cell r="C193" t="str">
            <v>010501530320</v>
          </cell>
          <cell r="D193" t="str">
            <v>C L</v>
          </cell>
          <cell r="E193" t="str">
            <v>HB</v>
          </cell>
          <cell r="F193" t="str">
            <v>N</v>
          </cell>
          <cell r="G193" t="str">
            <v>I</v>
          </cell>
          <cell r="I193" t="str">
            <v>E</v>
          </cell>
          <cell r="J193">
            <v>21.3</v>
          </cell>
          <cell r="K193">
            <v>0</v>
          </cell>
          <cell r="L193">
            <v>0</v>
          </cell>
          <cell r="M193">
            <v>0</v>
          </cell>
          <cell r="O193">
            <v>21.3</v>
          </cell>
          <cell r="P193">
            <v>3.55</v>
          </cell>
          <cell r="Q193">
            <v>0</v>
          </cell>
          <cell r="T193" t="str">
            <v>1 / $3.99</v>
          </cell>
          <cell r="U193" t="str">
            <v xml:space="preserve">1 </v>
          </cell>
          <cell r="V193" t="str">
            <v xml:space="preserve"> $3.99</v>
          </cell>
          <cell r="W193" t="str">
            <v>1 /3.99</v>
          </cell>
          <cell r="X193" t="str">
            <v>4.79</v>
          </cell>
          <cell r="Y193" t="str">
            <v>4.19</v>
          </cell>
          <cell r="Z193" t="str">
            <v>4.49</v>
          </cell>
          <cell r="AA193">
            <v>0.154431913116124</v>
          </cell>
          <cell r="AC193" t="str">
            <v>4.79</v>
          </cell>
          <cell r="AD193" t="str">
            <v>5.79</v>
          </cell>
          <cell r="AE193">
            <v>5.19</v>
          </cell>
          <cell r="AF193" t="str">
            <v>5.49</v>
          </cell>
          <cell r="AH193">
            <v>3.99</v>
          </cell>
          <cell r="AI193" t="str">
            <v>4.79</v>
          </cell>
          <cell r="AJ193" t="str">
            <v>4.19</v>
          </cell>
          <cell r="AK193" t="str">
            <v>4.49</v>
          </cell>
          <cell r="AM193">
            <v>19.2</v>
          </cell>
          <cell r="AN193">
            <v>20.440000000000001</v>
          </cell>
          <cell r="AO193">
            <v>6</v>
          </cell>
          <cell r="AP193">
            <v>20.16</v>
          </cell>
          <cell r="AQ193" t="str">
            <v>N</v>
          </cell>
          <cell r="AR193">
            <v>13.228070175438608</v>
          </cell>
          <cell r="AS193">
            <v>12.784968684759917</v>
          </cell>
          <cell r="AT193">
            <v>17.369928400954667</v>
          </cell>
          <cell r="AU193">
            <v>19.855976243504092</v>
          </cell>
          <cell r="AW193">
            <v>0</v>
          </cell>
          <cell r="AX193">
            <v>0</v>
          </cell>
          <cell r="AY193">
            <v>0</v>
          </cell>
          <cell r="AZ193">
            <v>0</v>
          </cell>
          <cell r="BB193">
            <v>13.228070175438608</v>
          </cell>
          <cell r="BC193">
            <v>12.784968684759917</v>
          </cell>
          <cell r="BD193">
            <v>17.369928400954667</v>
          </cell>
          <cell r="BE193">
            <v>19.855976243504092</v>
          </cell>
          <cell r="BG193">
            <v>6820046603</v>
          </cell>
        </row>
        <row r="194">
          <cell r="A194">
            <v>2480499</v>
          </cell>
          <cell r="B194" t="str">
            <v>LACT. PURFILTRE MILK 2% 6 X 1.5 LT</v>
          </cell>
          <cell r="C194" t="str">
            <v>010501530320</v>
          </cell>
          <cell r="D194" t="str">
            <v>C L</v>
          </cell>
          <cell r="E194" t="str">
            <v>HB</v>
          </cell>
          <cell r="F194" t="str">
            <v>N</v>
          </cell>
          <cell r="G194" t="str">
            <v>I</v>
          </cell>
          <cell r="I194" t="str">
            <v>S</v>
          </cell>
          <cell r="J194">
            <v>21.18</v>
          </cell>
          <cell r="K194">
            <v>0</v>
          </cell>
          <cell r="L194">
            <v>0</v>
          </cell>
          <cell r="M194">
            <v>0</v>
          </cell>
          <cell r="O194">
            <v>21.18</v>
          </cell>
          <cell r="P194">
            <v>3.53</v>
          </cell>
          <cell r="Q194">
            <v>0</v>
          </cell>
          <cell r="T194" t="str">
            <v>1 / $3.99</v>
          </cell>
          <cell r="U194" t="str">
            <v xml:space="preserve">1 </v>
          </cell>
          <cell r="V194" t="str">
            <v xml:space="preserve"> $3.99</v>
          </cell>
          <cell r="W194" t="str">
            <v>1 /3.99</v>
          </cell>
          <cell r="X194" t="str">
            <v>4.79</v>
          </cell>
          <cell r="Y194" t="str">
            <v>4.19</v>
          </cell>
          <cell r="Z194" t="str">
            <v>4.49</v>
          </cell>
          <cell r="AA194">
            <v>0.15465747702589799</v>
          </cell>
          <cell r="AC194" t="str">
            <v>4.79</v>
          </cell>
          <cell r="AD194" t="str">
            <v>5.79</v>
          </cell>
          <cell r="AE194">
            <v>5.19</v>
          </cell>
          <cell r="AF194" t="str">
            <v>5.49</v>
          </cell>
          <cell r="AH194">
            <v>3.99</v>
          </cell>
          <cell r="AI194" t="str">
            <v>4.79</v>
          </cell>
          <cell r="AJ194" t="str">
            <v>4.19</v>
          </cell>
          <cell r="AK194" t="str">
            <v>4.49</v>
          </cell>
          <cell r="AM194">
            <v>19.2</v>
          </cell>
          <cell r="AN194">
            <v>20.440000000000001</v>
          </cell>
          <cell r="AO194">
            <v>6</v>
          </cell>
          <cell r="AP194">
            <v>20.16</v>
          </cell>
          <cell r="AQ194" t="str">
            <v>N</v>
          </cell>
          <cell r="AR194">
            <v>13.228070175438608</v>
          </cell>
          <cell r="AS194">
            <v>12.784968684759917</v>
          </cell>
          <cell r="AT194">
            <v>17.369928400954667</v>
          </cell>
          <cell r="AU194">
            <v>19.855976243504092</v>
          </cell>
          <cell r="AW194">
            <v>0</v>
          </cell>
          <cell r="AX194">
            <v>0</v>
          </cell>
          <cell r="AY194">
            <v>0</v>
          </cell>
          <cell r="AZ194">
            <v>0</v>
          </cell>
          <cell r="BB194">
            <v>13.228070175438608</v>
          </cell>
          <cell r="BC194">
            <v>12.784968684759917</v>
          </cell>
          <cell r="BD194">
            <v>17.369928400954667</v>
          </cell>
          <cell r="BE194">
            <v>19.855976243504092</v>
          </cell>
          <cell r="BG194">
            <v>6820046601</v>
          </cell>
        </row>
        <row r="195">
          <cell r="A195">
            <v>2480481</v>
          </cell>
          <cell r="B195" t="str">
            <v>LACT. PURFILTRE MILK WHLE 6 X 1.5 LT</v>
          </cell>
          <cell r="C195" t="str">
            <v>010501530320</v>
          </cell>
          <cell r="D195" t="str">
            <v>C L</v>
          </cell>
          <cell r="E195" t="str">
            <v>HB</v>
          </cell>
          <cell r="F195" t="str">
            <v>N</v>
          </cell>
          <cell r="G195" t="str">
            <v>I</v>
          </cell>
          <cell r="I195" t="str">
            <v>C</v>
          </cell>
          <cell r="J195">
            <v>22.5</v>
          </cell>
          <cell r="K195">
            <v>0</v>
          </cell>
          <cell r="L195">
            <v>0</v>
          </cell>
          <cell r="M195">
            <v>0</v>
          </cell>
          <cell r="O195">
            <v>22.5</v>
          </cell>
          <cell r="P195">
            <v>3.75</v>
          </cell>
          <cell r="Q195">
            <v>0</v>
          </cell>
          <cell r="T195" t="str">
            <v>1 / $3.99</v>
          </cell>
          <cell r="U195" t="str">
            <v xml:space="preserve">1 </v>
          </cell>
          <cell r="V195" t="str">
            <v xml:space="preserve"> $3.99</v>
          </cell>
          <cell r="W195" t="str">
            <v>1 /3.99</v>
          </cell>
          <cell r="X195" t="str">
            <v>4.79</v>
          </cell>
          <cell r="Y195" t="str">
            <v>4.19</v>
          </cell>
          <cell r="Z195" t="str">
            <v>4.49</v>
          </cell>
          <cell r="AA195">
            <v>0.102050960735171</v>
          </cell>
          <cell r="AC195" t="str">
            <v>4.79</v>
          </cell>
          <cell r="AD195" t="str">
            <v>5.79</v>
          </cell>
          <cell r="AE195">
            <v>5.19</v>
          </cell>
          <cell r="AF195" t="str">
            <v>5.49</v>
          </cell>
          <cell r="AH195">
            <v>3.99</v>
          </cell>
          <cell r="AI195" t="str">
            <v>4.79</v>
          </cell>
          <cell r="AJ195" t="str">
            <v>4.19</v>
          </cell>
          <cell r="AK195" t="str">
            <v>4.49</v>
          </cell>
          <cell r="AM195">
            <v>20.399999999999999</v>
          </cell>
          <cell r="AN195">
            <v>20.440000000000001</v>
          </cell>
          <cell r="AO195">
            <v>6</v>
          </cell>
          <cell r="AP195">
            <v>21.419999999999998</v>
          </cell>
          <cell r="AQ195" t="str">
            <v>N</v>
          </cell>
          <cell r="AR195">
            <v>7.9649122807017676</v>
          </cell>
          <cell r="AS195">
            <v>8.4008350730688957</v>
          </cell>
          <cell r="AT195">
            <v>12.357995226730326</v>
          </cell>
          <cell r="AU195">
            <v>15.178916109873802</v>
          </cell>
          <cell r="AW195">
            <v>0</v>
          </cell>
          <cell r="AX195">
            <v>0</v>
          </cell>
          <cell r="AY195">
            <v>0</v>
          </cell>
          <cell r="AZ195">
            <v>0</v>
          </cell>
          <cell r="BB195">
            <v>7.9649122807017676</v>
          </cell>
          <cell r="BC195">
            <v>8.4008350730688957</v>
          </cell>
          <cell r="BD195">
            <v>12.357995226730326</v>
          </cell>
          <cell r="BE195">
            <v>15.178916109873802</v>
          </cell>
          <cell r="BG195">
            <v>6820046647</v>
          </cell>
        </row>
        <row r="196">
          <cell r="A196">
            <v>271346</v>
          </cell>
          <cell r="B196" t="str">
            <v>PARKAY SOFT MARGARINE-C 12 X 1.28 KG</v>
          </cell>
          <cell r="C196" t="str">
            <v>010302110165</v>
          </cell>
          <cell r="D196" t="str">
            <v>C L M S</v>
          </cell>
          <cell r="E196" t="str">
            <v>BB</v>
          </cell>
          <cell r="F196" t="str">
            <v>N</v>
          </cell>
          <cell r="G196" t="str">
            <v>I</v>
          </cell>
          <cell r="H196">
            <v>0</v>
          </cell>
          <cell r="I196" t="str">
            <v>ALL</v>
          </cell>
          <cell r="J196">
            <v>55.8</v>
          </cell>
          <cell r="K196">
            <v>0</v>
          </cell>
          <cell r="L196">
            <v>0</v>
          </cell>
          <cell r="M196">
            <v>15.2</v>
          </cell>
          <cell r="N196">
            <v>0</v>
          </cell>
          <cell r="O196">
            <v>55.8</v>
          </cell>
          <cell r="P196">
            <v>4.6500000000000004</v>
          </cell>
          <cell r="Q196">
            <v>15.2</v>
          </cell>
          <cell r="R196">
            <v>0</v>
          </cell>
          <cell r="S196">
            <v>0</v>
          </cell>
          <cell r="T196" t="str">
            <v>1 / $3.99</v>
          </cell>
          <cell r="U196" t="str">
            <v xml:space="preserve">1 </v>
          </cell>
          <cell r="V196" t="str">
            <v xml:space="preserve"> $3.99</v>
          </cell>
          <cell r="W196" t="str">
            <v>1 /3.99</v>
          </cell>
          <cell r="X196" t="str">
            <v>4.79</v>
          </cell>
          <cell r="Y196" t="str">
            <v>4.19</v>
          </cell>
          <cell r="Z196" t="str">
            <v>4.49</v>
          </cell>
          <cell r="AA196">
            <v>0.106296992481203</v>
          </cell>
          <cell r="AB196">
            <v>0</v>
          </cell>
          <cell r="AC196" t="str">
            <v>4.79</v>
          </cell>
          <cell r="AD196" t="str">
            <v>5.79</v>
          </cell>
          <cell r="AE196">
            <v>5.19</v>
          </cell>
          <cell r="AF196" t="str">
            <v>5.49</v>
          </cell>
          <cell r="AG196">
            <v>0</v>
          </cell>
          <cell r="AH196">
            <v>3.99</v>
          </cell>
          <cell r="AI196" t="str">
            <v>4.79</v>
          </cell>
          <cell r="AJ196" t="str">
            <v>4.19</v>
          </cell>
          <cell r="AK196" t="str">
            <v>4.49</v>
          </cell>
          <cell r="AL196">
            <v>0</v>
          </cell>
          <cell r="AM196">
            <v>54.4</v>
          </cell>
          <cell r="AN196">
            <v>36.35</v>
          </cell>
          <cell r="AO196">
            <v>12</v>
          </cell>
          <cell r="AP196">
            <v>41.92</v>
          </cell>
          <cell r="AQ196" t="str">
            <v>Y</v>
          </cell>
          <cell r="AR196">
            <v>10.17021720969089</v>
          </cell>
          <cell r="AS196">
            <v>11.892832289491995</v>
          </cell>
          <cell r="AT196">
            <v>14.458035003977725</v>
          </cell>
          <cell r="AU196">
            <v>17.474944320712694</v>
          </cell>
          <cell r="AV196">
            <v>0</v>
          </cell>
          <cell r="AW196">
            <v>0</v>
          </cell>
          <cell r="AX196">
            <v>0</v>
          </cell>
          <cell r="AY196">
            <v>0</v>
          </cell>
          <cell r="AZ196">
            <v>0</v>
          </cell>
          <cell r="BA196">
            <v>0</v>
          </cell>
          <cell r="BB196">
            <v>10.17021720969089</v>
          </cell>
          <cell r="BC196">
            <v>11.892832289491995</v>
          </cell>
          <cell r="BD196">
            <v>14.458035003977725</v>
          </cell>
          <cell r="BE196">
            <v>17.474944320712694</v>
          </cell>
          <cell r="BF196">
            <v>0</v>
          </cell>
          <cell r="BG196">
            <v>6820070122</v>
          </cell>
        </row>
        <row r="197">
          <cell r="A197">
            <v>828798</v>
          </cell>
          <cell r="B197" t="str">
            <v>PARKAY 1/4'S MARG - C 12 X 1.36 KG</v>
          </cell>
          <cell r="C197" t="str">
            <v>010302130515</v>
          </cell>
          <cell r="D197" t="str">
            <v>C L M S</v>
          </cell>
          <cell r="E197" t="str">
            <v>BB</v>
          </cell>
          <cell r="F197" t="str">
            <v>N</v>
          </cell>
          <cell r="G197" t="str">
            <v>I</v>
          </cell>
          <cell r="H197">
            <v>0</v>
          </cell>
          <cell r="I197" t="str">
            <v>ALL</v>
          </cell>
          <cell r="J197">
            <v>55.92</v>
          </cell>
          <cell r="K197">
            <v>0</v>
          </cell>
          <cell r="L197">
            <v>0</v>
          </cell>
          <cell r="M197">
            <v>15.2</v>
          </cell>
          <cell r="N197">
            <v>0</v>
          </cell>
          <cell r="O197">
            <v>55.92</v>
          </cell>
          <cell r="P197">
            <v>4.66</v>
          </cell>
          <cell r="Q197">
            <v>15.2</v>
          </cell>
          <cell r="R197">
            <v>0</v>
          </cell>
          <cell r="S197">
            <v>0</v>
          </cell>
          <cell r="T197" t="str">
            <v>1 / $3.99</v>
          </cell>
          <cell r="U197" t="str">
            <v xml:space="preserve">1 </v>
          </cell>
          <cell r="V197" t="str">
            <v xml:space="preserve"> $3.99</v>
          </cell>
          <cell r="W197" t="str">
            <v>1 /3.99</v>
          </cell>
          <cell r="X197" t="str">
            <v>4.79</v>
          </cell>
          <cell r="Y197" t="str">
            <v>4.19</v>
          </cell>
          <cell r="Z197" t="str">
            <v>4.49</v>
          </cell>
          <cell r="AA197">
            <v>0.10328320802005</v>
          </cell>
          <cell r="AB197">
            <v>0</v>
          </cell>
          <cell r="AC197" t="str">
            <v>4.79</v>
          </cell>
          <cell r="AD197" t="str">
            <v>5.79</v>
          </cell>
          <cell r="AE197">
            <v>5.19</v>
          </cell>
          <cell r="AF197" t="str">
            <v>5.49</v>
          </cell>
          <cell r="AG197">
            <v>0</v>
          </cell>
          <cell r="AH197">
            <v>3.99</v>
          </cell>
          <cell r="AI197" t="str">
            <v>4.79</v>
          </cell>
          <cell r="AJ197" t="str">
            <v>4.19</v>
          </cell>
          <cell r="AK197" t="str">
            <v>4.49</v>
          </cell>
          <cell r="AL197">
            <v>0</v>
          </cell>
          <cell r="AM197">
            <v>54.52</v>
          </cell>
          <cell r="AN197">
            <v>38.24</v>
          </cell>
          <cell r="AO197">
            <v>12</v>
          </cell>
          <cell r="AP197">
            <v>42.046000000000006</v>
          </cell>
          <cell r="AQ197" t="str">
            <v>Y</v>
          </cell>
          <cell r="AR197">
            <v>9.7886382623224577</v>
          </cell>
          <cell r="AS197">
            <v>10.884481558803055</v>
          </cell>
          <cell r="AT197">
            <v>14.094669848846447</v>
          </cell>
          <cell r="AU197">
            <v>16.995545657015583</v>
          </cell>
          <cell r="AV197">
            <v>0</v>
          </cell>
          <cell r="AW197">
            <v>0</v>
          </cell>
          <cell r="AX197">
            <v>0</v>
          </cell>
          <cell r="AY197">
            <v>0</v>
          </cell>
          <cell r="AZ197">
            <v>0</v>
          </cell>
          <cell r="BA197">
            <v>0</v>
          </cell>
          <cell r="BB197">
            <v>9.7886382623224577</v>
          </cell>
          <cell r="BC197">
            <v>10.884481558803055</v>
          </cell>
          <cell r="BD197">
            <v>14.094669848846447</v>
          </cell>
          <cell r="BE197">
            <v>16.995545657015583</v>
          </cell>
          <cell r="BF197">
            <v>0</v>
          </cell>
          <cell r="BG197">
            <v>6820095827</v>
          </cell>
        </row>
        <row r="198">
          <cell r="A198">
            <v>463794</v>
          </cell>
          <cell r="B198" t="str">
            <v>LACT EURO BUTTER SALTED 20 X 250 GR</v>
          </cell>
          <cell r="C198" t="str">
            <v>010301110142</v>
          </cell>
          <cell r="D198" t="str">
            <v>C L M S</v>
          </cell>
          <cell r="E198" t="str">
            <v>BB</v>
          </cell>
          <cell r="F198" t="str">
            <v>N</v>
          </cell>
          <cell r="G198" t="str">
            <v>I</v>
          </cell>
          <cell r="I198" t="str">
            <v>ALL</v>
          </cell>
          <cell r="J198">
            <v>74</v>
          </cell>
          <cell r="K198">
            <v>0</v>
          </cell>
          <cell r="L198">
            <v>0</v>
          </cell>
          <cell r="M198">
            <v>6.18</v>
          </cell>
          <cell r="O198">
            <v>74</v>
          </cell>
          <cell r="P198">
            <v>3.7</v>
          </cell>
          <cell r="Q198">
            <v>6.18</v>
          </cell>
          <cell r="T198" t="str">
            <v>1 / $3.99</v>
          </cell>
          <cell r="U198" t="str">
            <v xml:space="preserve">1 </v>
          </cell>
          <cell r="V198" t="str">
            <v xml:space="preserve"> $3.99</v>
          </cell>
          <cell r="W198" t="str">
            <v>1 /3.99</v>
          </cell>
          <cell r="X198" t="str">
            <v>4.79</v>
          </cell>
          <cell r="Y198" t="str">
            <v>4.19</v>
          </cell>
          <cell r="Z198" t="str">
            <v>4.49</v>
          </cell>
          <cell r="AA198">
            <v>0.110444862155388</v>
          </cell>
          <cell r="AC198" t="str">
            <v>4.79</v>
          </cell>
          <cell r="AD198" t="str">
            <v>5.79</v>
          </cell>
          <cell r="AE198">
            <v>5.19</v>
          </cell>
          <cell r="AF198" t="str">
            <v>5.49</v>
          </cell>
          <cell r="AH198">
            <v>3.99</v>
          </cell>
          <cell r="AI198" t="str">
            <v>4.79</v>
          </cell>
          <cell r="AJ198" t="str">
            <v>4.19</v>
          </cell>
          <cell r="AK198" t="str">
            <v>4.49</v>
          </cell>
          <cell r="AM198">
            <v>70</v>
          </cell>
          <cell r="AN198">
            <v>11.46</v>
          </cell>
          <cell r="AO198">
            <v>20</v>
          </cell>
          <cell r="AP198">
            <v>67.319999999999993</v>
          </cell>
          <cell r="AQ198" t="str">
            <v>N</v>
          </cell>
          <cell r="AR198">
            <v>15.208270676691745</v>
          </cell>
          <cell r="AS198">
            <v>26.857620041753666</v>
          </cell>
          <cell r="AT198">
            <v>19.255608591885462</v>
          </cell>
          <cell r="AU198">
            <v>24.140089086859703</v>
          </cell>
          <cell r="AW198">
            <v>0</v>
          </cell>
          <cell r="AX198">
            <v>0</v>
          </cell>
          <cell r="AY198">
            <v>0</v>
          </cell>
          <cell r="AZ198">
            <v>0</v>
          </cell>
          <cell r="BB198">
            <v>15.208270676691745</v>
          </cell>
          <cell r="BC198">
            <v>26.857620041753666</v>
          </cell>
          <cell r="BD198">
            <v>19.255608591885462</v>
          </cell>
          <cell r="BE198">
            <v>24.140089086859703</v>
          </cell>
          <cell r="BG198">
            <v>6820030043</v>
          </cell>
        </row>
        <row r="199">
          <cell r="A199">
            <v>2425874</v>
          </cell>
          <cell r="B199" t="str">
            <v>LACT LTS FREE BUTTER SLT 20 X 250 GR</v>
          </cell>
          <cell r="C199" t="str">
            <v>010301110151</v>
          </cell>
          <cell r="D199" t="str">
            <v>C L M S</v>
          </cell>
          <cell r="E199" t="str">
            <v>BB</v>
          </cell>
          <cell r="F199" t="str">
            <v>N</v>
          </cell>
          <cell r="G199" t="str">
            <v>I</v>
          </cell>
          <cell r="J199">
            <v>74</v>
          </cell>
          <cell r="K199">
            <v>0</v>
          </cell>
          <cell r="L199">
            <v>0</v>
          </cell>
          <cell r="M199">
            <v>6.18</v>
          </cell>
          <cell r="O199">
            <v>74</v>
          </cell>
          <cell r="P199">
            <v>3.7</v>
          </cell>
          <cell r="U199" t="str">
            <v xml:space="preserve"> </v>
          </cell>
          <cell r="V199" t="str">
            <v xml:space="preserve"> </v>
          </cell>
          <cell r="W199" t="str">
            <v/>
          </cell>
          <cell r="X199" t="str">
            <v/>
          </cell>
          <cell r="Y199" t="str">
            <v/>
          </cell>
          <cell r="Z199" t="str">
            <v/>
          </cell>
          <cell r="AC199" t="str">
            <v xml:space="preserve"> </v>
          </cell>
          <cell r="AD199" t="str">
            <v xml:space="preserve"> </v>
          </cell>
          <cell r="AE199" t="str">
            <v xml:space="preserve"> </v>
          </cell>
          <cell r="AF199" t="str">
            <v xml:space="preserve"> </v>
          </cell>
          <cell r="AH199" t="str">
            <v/>
          </cell>
          <cell r="AI199" t="str">
            <v/>
          </cell>
          <cell r="AJ199" t="str">
            <v/>
          </cell>
          <cell r="AK199" t="str">
            <v/>
          </cell>
        </row>
        <row r="200">
          <cell r="A200">
            <v>463810</v>
          </cell>
          <cell r="B200" t="str">
            <v>LACT EURO BUTTER UNSALTED 20 X 250 GR</v>
          </cell>
          <cell r="C200" t="str">
            <v>010301120222</v>
          </cell>
          <cell r="D200" t="str">
            <v>C L M S</v>
          </cell>
          <cell r="E200" t="str">
            <v>BB</v>
          </cell>
          <cell r="F200" t="str">
            <v>N</v>
          </cell>
          <cell r="G200" t="str">
            <v>I</v>
          </cell>
          <cell r="J200">
            <v>74</v>
          </cell>
          <cell r="K200">
            <v>0</v>
          </cell>
          <cell r="L200">
            <v>0</v>
          </cell>
          <cell r="M200">
            <v>6.18</v>
          </cell>
          <cell r="O200">
            <v>74</v>
          </cell>
          <cell r="P200">
            <v>3.7</v>
          </cell>
          <cell r="U200" t="str">
            <v xml:space="preserve"> </v>
          </cell>
          <cell r="V200" t="str">
            <v xml:space="preserve"> </v>
          </cell>
          <cell r="W200" t="str">
            <v/>
          </cell>
          <cell r="X200" t="str">
            <v/>
          </cell>
          <cell r="Y200" t="str">
            <v/>
          </cell>
          <cell r="Z200" t="str">
            <v/>
          </cell>
          <cell r="AC200" t="str">
            <v xml:space="preserve"> </v>
          </cell>
          <cell r="AD200" t="str">
            <v xml:space="preserve"> </v>
          </cell>
          <cell r="AE200" t="str">
            <v xml:space="preserve"> </v>
          </cell>
          <cell r="AF200" t="str">
            <v xml:space="preserve"> </v>
          </cell>
          <cell r="AH200" t="str">
            <v/>
          </cell>
          <cell r="AI200" t="str">
            <v/>
          </cell>
          <cell r="AJ200" t="str">
            <v/>
          </cell>
          <cell r="AK200" t="str">
            <v/>
          </cell>
        </row>
        <row r="201">
          <cell r="A201">
            <v>365320</v>
          </cell>
          <cell r="B201" t="str">
            <v>CAMP BROTH CHICKEN 12 X 900 ML</v>
          </cell>
          <cell r="C201" t="str">
            <v>010113120200</v>
          </cell>
          <cell r="D201" t="str">
            <v>C L M S</v>
          </cell>
          <cell r="E201" t="str">
            <v>AA</v>
          </cell>
          <cell r="F201" t="str">
            <v>N</v>
          </cell>
          <cell r="G201" t="str">
            <v>I</v>
          </cell>
          <cell r="I201" t="str">
            <v>ALL</v>
          </cell>
          <cell r="J201">
            <v>26.52</v>
          </cell>
          <cell r="K201">
            <v>0</v>
          </cell>
          <cell r="L201">
            <v>0.84</v>
          </cell>
          <cell r="M201">
            <v>5.4</v>
          </cell>
          <cell r="O201">
            <v>25.68</v>
          </cell>
          <cell r="P201">
            <v>2.14</v>
          </cell>
          <cell r="Q201">
            <v>5.4</v>
          </cell>
          <cell r="T201" t="str">
            <v>1 / $2.00</v>
          </cell>
          <cell r="U201" t="str">
            <v xml:space="preserve">1 </v>
          </cell>
          <cell r="V201" t="str">
            <v xml:space="preserve"> $2.00</v>
          </cell>
          <cell r="W201" t="str">
            <v>1 /1.99</v>
          </cell>
          <cell r="X201" t="str">
            <v>2.49</v>
          </cell>
          <cell r="Y201">
            <v>2.99</v>
          </cell>
          <cell r="Z201">
            <v>2.19</v>
          </cell>
          <cell r="AA201">
            <v>0.106941666666667</v>
          </cell>
          <cell r="AC201" t="str">
            <v>2.49</v>
          </cell>
          <cell r="AD201">
            <v>2.99</v>
          </cell>
          <cell r="AE201" t="str">
            <v>3.59</v>
          </cell>
          <cell r="AF201" t="str">
            <v>2.59</v>
          </cell>
          <cell r="AH201">
            <v>1.99</v>
          </cell>
          <cell r="AI201" t="str">
            <v>2.49</v>
          </cell>
          <cell r="AJ201">
            <v>2.99</v>
          </cell>
          <cell r="AK201">
            <v>2.19</v>
          </cell>
          <cell r="AM201">
            <v>26.52</v>
          </cell>
          <cell r="AN201">
            <v>25.48</v>
          </cell>
          <cell r="AO201">
            <v>12</v>
          </cell>
          <cell r="AP201">
            <v>21.606000000000002</v>
          </cell>
          <cell r="AQ201" t="str">
            <v>N</v>
          </cell>
          <cell r="AR201">
            <v>6.3216080402009895</v>
          </cell>
          <cell r="AS201">
            <v>7.2248995983935718</v>
          </cell>
          <cell r="AT201">
            <v>37.652173913043477</v>
          </cell>
          <cell r="AU201">
            <v>10.998477929984766</v>
          </cell>
          <cell r="AW201">
            <v>0</v>
          </cell>
          <cell r="AX201">
            <v>0</v>
          </cell>
          <cell r="AY201">
            <v>0</v>
          </cell>
          <cell r="AZ201">
            <v>0</v>
          </cell>
          <cell r="BB201">
            <v>6.3216080402009895</v>
          </cell>
          <cell r="BC201">
            <v>7.2248995983935718</v>
          </cell>
          <cell r="BD201">
            <v>37.652173913043477</v>
          </cell>
          <cell r="BE201">
            <v>10.998477929984766</v>
          </cell>
          <cell r="BG201">
            <v>6321112114</v>
          </cell>
        </row>
        <row r="202">
          <cell r="A202">
            <v>871301</v>
          </cell>
          <cell r="B202" t="str">
            <v>CAMP BROTH BEEF 12 X 900 ML</v>
          </cell>
          <cell r="C202" t="str">
            <v>010113120200</v>
          </cell>
          <cell r="D202" t="str">
            <v>C L M S</v>
          </cell>
          <cell r="E202" t="str">
            <v>AA</v>
          </cell>
          <cell r="F202" t="str">
            <v>N</v>
          </cell>
          <cell r="G202" t="str">
            <v>I</v>
          </cell>
          <cell r="J202">
            <v>26.52</v>
          </cell>
          <cell r="K202">
            <v>0</v>
          </cell>
          <cell r="L202">
            <v>0.84</v>
          </cell>
          <cell r="M202">
            <v>5.4</v>
          </cell>
          <cell r="O202">
            <v>25.68</v>
          </cell>
          <cell r="P202">
            <v>2.14</v>
          </cell>
          <cell r="U202" t="str">
            <v xml:space="preserve"> </v>
          </cell>
          <cell r="V202" t="str">
            <v xml:space="preserve"> </v>
          </cell>
          <cell r="W202" t="str">
            <v/>
          </cell>
          <cell r="X202" t="str">
            <v/>
          </cell>
          <cell r="Y202" t="str">
            <v/>
          </cell>
          <cell r="Z202" t="str">
            <v/>
          </cell>
          <cell r="AC202" t="str">
            <v xml:space="preserve"> </v>
          </cell>
          <cell r="AD202" t="str">
            <v xml:space="preserve"> </v>
          </cell>
          <cell r="AE202" t="str">
            <v xml:space="preserve"> </v>
          </cell>
          <cell r="AF202" t="str">
            <v xml:space="preserve"> </v>
          </cell>
          <cell r="AH202" t="str">
            <v/>
          </cell>
          <cell r="AI202" t="str">
            <v/>
          </cell>
          <cell r="AJ202" t="str">
            <v/>
          </cell>
          <cell r="AK202" t="str">
            <v/>
          </cell>
        </row>
        <row r="203">
          <cell r="A203">
            <v>224584</v>
          </cell>
          <cell r="B203" t="str">
            <v>CAMP BROTH CHICKEN 30% LS  SALT 12 X 900 ML</v>
          </cell>
          <cell r="C203" t="str">
            <v>010113120200</v>
          </cell>
          <cell r="D203" t="str">
            <v>C L M S</v>
          </cell>
          <cell r="E203" t="str">
            <v>AA</v>
          </cell>
          <cell r="F203" t="str">
            <v>N</v>
          </cell>
          <cell r="G203" t="str">
            <v>I</v>
          </cell>
          <cell r="J203">
            <v>26.52</v>
          </cell>
          <cell r="K203">
            <v>0</v>
          </cell>
          <cell r="L203">
            <v>0.84</v>
          </cell>
          <cell r="M203">
            <v>5.4</v>
          </cell>
          <cell r="O203">
            <v>25.68</v>
          </cell>
          <cell r="P203">
            <v>2.14</v>
          </cell>
          <cell r="U203" t="str">
            <v xml:space="preserve"> </v>
          </cell>
          <cell r="V203" t="str">
            <v xml:space="preserve"> </v>
          </cell>
          <cell r="W203" t="str">
            <v/>
          </cell>
          <cell r="X203" t="str">
            <v/>
          </cell>
          <cell r="Y203" t="str">
            <v/>
          </cell>
          <cell r="Z203" t="str">
            <v/>
          </cell>
          <cell r="AC203" t="str">
            <v xml:space="preserve"> </v>
          </cell>
          <cell r="AD203" t="str">
            <v xml:space="preserve"> </v>
          </cell>
          <cell r="AE203" t="str">
            <v xml:space="preserve"> </v>
          </cell>
          <cell r="AF203" t="str">
            <v xml:space="preserve"> </v>
          </cell>
          <cell r="AH203" t="str">
            <v/>
          </cell>
          <cell r="AI203" t="str">
            <v/>
          </cell>
          <cell r="AJ203" t="str">
            <v/>
          </cell>
          <cell r="AK203" t="str">
            <v/>
          </cell>
        </row>
        <row r="204">
          <cell r="A204">
            <v>224576</v>
          </cell>
          <cell r="B204" t="str">
            <v>CAMP BROTH BEEF 30% LESS  SALT 12 X 900 ML</v>
          </cell>
          <cell r="C204" t="str">
            <v>010113120200</v>
          </cell>
          <cell r="D204" t="str">
            <v>C L M S</v>
          </cell>
          <cell r="E204" t="str">
            <v>AA</v>
          </cell>
          <cell r="F204" t="str">
            <v>N</v>
          </cell>
          <cell r="G204" t="str">
            <v>I</v>
          </cell>
          <cell r="J204">
            <v>26.52</v>
          </cell>
          <cell r="K204">
            <v>0</v>
          </cell>
          <cell r="L204">
            <v>0.84</v>
          </cell>
          <cell r="M204">
            <v>5.4</v>
          </cell>
          <cell r="O204">
            <v>25.68</v>
          </cell>
          <cell r="P204">
            <v>2.14</v>
          </cell>
          <cell r="U204" t="str">
            <v xml:space="preserve"> </v>
          </cell>
          <cell r="V204" t="str">
            <v xml:space="preserve"> </v>
          </cell>
          <cell r="W204" t="str">
            <v/>
          </cell>
          <cell r="X204" t="str">
            <v/>
          </cell>
          <cell r="Y204" t="str">
            <v/>
          </cell>
          <cell r="Z204" t="str">
            <v/>
          </cell>
          <cell r="AC204" t="str">
            <v xml:space="preserve"> </v>
          </cell>
          <cell r="AD204" t="str">
            <v xml:space="preserve"> </v>
          </cell>
          <cell r="AE204" t="str">
            <v xml:space="preserve"> </v>
          </cell>
          <cell r="AF204" t="str">
            <v xml:space="preserve"> </v>
          </cell>
          <cell r="AH204" t="str">
            <v/>
          </cell>
          <cell r="AI204" t="str">
            <v/>
          </cell>
          <cell r="AJ204" t="str">
            <v/>
          </cell>
          <cell r="AK204" t="str">
            <v/>
          </cell>
        </row>
        <row r="205">
          <cell r="A205">
            <v>997791</v>
          </cell>
          <cell r="B205" t="str">
            <v>CAMP BROTH VEGETABLE 12 X 900 ML</v>
          </cell>
          <cell r="C205" t="str">
            <v>010113120200</v>
          </cell>
          <cell r="D205" t="str">
            <v>C L M S</v>
          </cell>
          <cell r="E205" t="str">
            <v>AA</v>
          </cell>
          <cell r="F205" t="str">
            <v>N</v>
          </cell>
          <cell r="G205" t="str">
            <v>I</v>
          </cell>
          <cell r="J205">
            <v>26.52</v>
          </cell>
          <cell r="K205">
            <v>0</v>
          </cell>
          <cell r="L205">
            <v>0.84</v>
          </cell>
          <cell r="M205">
            <v>5.4</v>
          </cell>
          <cell r="O205">
            <v>25.68</v>
          </cell>
          <cell r="P205">
            <v>2.14</v>
          </cell>
          <cell r="U205" t="str">
            <v xml:space="preserve"> </v>
          </cell>
          <cell r="V205" t="str">
            <v xml:space="preserve"> </v>
          </cell>
          <cell r="W205" t="str">
            <v/>
          </cell>
          <cell r="X205" t="str">
            <v/>
          </cell>
          <cell r="Y205" t="str">
            <v/>
          </cell>
          <cell r="Z205" t="str">
            <v/>
          </cell>
          <cell r="AC205" t="str">
            <v xml:space="preserve"> </v>
          </cell>
          <cell r="AD205" t="str">
            <v xml:space="preserve"> </v>
          </cell>
          <cell r="AE205" t="str">
            <v xml:space="preserve"> </v>
          </cell>
          <cell r="AF205" t="str">
            <v xml:space="preserve"> </v>
          </cell>
          <cell r="AH205" t="str">
            <v/>
          </cell>
          <cell r="AI205" t="str">
            <v/>
          </cell>
          <cell r="AJ205" t="str">
            <v/>
          </cell>
          <cell r="AK205" t="str">
            <v/>
          </cell>
        </row>
        <row r="206">
          <cell r="A206">
            <v>350900</v>
          </cell>
          <cell r="B206" t="str">
            <v>CAMP BROTH CHICKEN NO SLT ADDED 12 X 900 ML</v>
          </cell>
          <cell r="C206" t="str">
            <v>010113120200</v>
          </cell>
          <cell r="D206" t="str">
            <v>C L M S</v>
          </cell>
          <cell r="E206" t="str">
            <v>AA</v>
          </cell>
          <cell r="F206" t="str">
            <v>N</v>
          </cell>
          <cell r="G206" t="str">
            <v>I</v>
          </cell>
          <cell r="J206">
            <v>26.52</v>
          </cell>
          <cell r="K206">
            <v>0</v>
          </cell>
          <cell r="L206">
            <v>0.84</v>
          </cell>
          <cell r="M206">
            <v>5.4</v>
          </cell>
          <cell r="O206">
            <v>25.68</v>
          </cell>
          <cell r="P206">
            <v>2.14</v>
          </cell>
          <cell r="U206" t="str">
            <v xml:space="preserve"> </v>
          </cell>
          <cell r="V206" t="str">
            <v xml:space="preserve"> </v>
          </cell>
          <cell r="W206" t="str">
            <v/>
          </cell>
          <cell r="X206" t="str">
            <v/>
          </cell>
          <cell r="Y206" t="str">
            <v/>
          </cell>
          <cell r="Z206" t="str">
            <v/>
          </cell>
          <cell r="AC206" t="str">
            <v xml:space="preserve"> </v>
          </cell>
          <cell r="AD206" t="str">
            <v xml:space="preserve"> </v>
          </cell>
          <cell r="AE206" t="str">
            <v xml:space="preserve"> </v>
          </cell>
          <cell r="AF206" t="str">
            <v xml:space="preserve"> </v>
          </cell>
          <cell r="AH206" t="str">
            <v/>
          </cell>
          <cell r="AI206" t="str">
            <v/>
          </cell>
          <cell r="AJ206" t="str">
            <v/>
          </cell>
          <cell r="AK206" t="str">
            <v/>
          </cell>
        </row>
        <row r="207">
          <cell r="A207">
            <v>467696</v>
          </cell>
          <cell r="B207" t="str">
            <v>CAMP BROTH BEEF NO SALT   ADDED 12 X 900 ML</v>
          </cell>
          <cell r="C207" t="str">
            <v>010113120200</v>
          </cell>
          <cell r="D207" t="str">
            <v>C L M S</v>
          </cell>
          <cell r="E207" t="str">
            <v>AA</v>
          </cell>
          <cell r="F207" t="str">
            <v>N</v>
          </cell>
          <cell r="G207" t="str">
            <v>I</v>
          </cell>
          <cell r="J207">
            <v>26.52</v>
          </cell>
          <cell r="K207">
            <v>0</v>
          </cell>
          <cell r="L207">
            <v>0.84</v>
          </cell>
          <cell r="M207">
            <v>5.4</v>
          </cell>
          <cell r="O207">
            <v>25.68</v>
          </cell>
          <cell r="P207">
            <v>2.14</v>
          </cell>
          <cell r="U207" t="str">
            <v xml:space="preserve"> </v>
          </cell>
          <cell r="V207" t="str">
            <v xml:space="preserve"> </v>
          </cell>
          <cell r="W207" t="str">
            <v/>
          </cell>
          <cell r="X207" t="str">
            <v/>
          </cell>
          <cell r="Y207" t="str">
            <v/>
          </cell>
          <cell r="Z207" t="str">
            <v/>
          </cell>
          <cell r="AC207" t="str">
            <v xml:space="preserve"> </v>
          </cell>
          <cell r="AD207" t="str">
            <v xml:space="preserve"> </v>
          </cell>
          <cell r="AE207" t="str">
            <v xml:space="preserve"> </v>
          </cell>
          <cell r="AF207" t="str">
            <v xml:space="preserve"> </v>
          </cell>
          <cell r="AH207" t="str">
            <v/>
          </cell>
          <cell r="AI207" t="str">
            <v/>
          </cell>
          <cell r="AJ207" t="str">
            <v/>
          </cell>
          <cell r="AK207" t="str">
            <v/>
          </cell>
        </row>
        <row r="208">
          <cell r="A208">
            <v>667626</v>
          </cell>
          <cell r="B208" t="str">
            <v>CAMP BROTH VEGETABLE NSA 12 X 900 ML</v>
          </cell>
          <cell r="C208" t="str">
            <v>010113120200</v>
          </cell>
          <cell r="D208" t="str">
            <v>C L M S</v>
          </cell>
          <cell r="E208" t="str">
            <v>AA</v>
          </cell>
          <cell r="F208" t="str">
            <v>N</v>
          </cell>
          <cell r="G208" t="str">
            <v>I</v>
          </cell>
          <cell r="J208">
            <v>26.52</v>
          </cell>
          <cell r="K208">
            <v>0</v>
          </cell>
          <cell r="L208">
            <v>0.84</v>
          </cell>
          <cell r="M208">
            <v>5.4</v>
          </cell>
          <cell r="O208">
            <v>25.68</v>
          </cell>
          <cell r="P208">
            <v>2.14</v>
          </cell>
          <cell r="U208" t="str">
            <v xml:space="preserve"> </v>
          </cell>
          <cell r="V208" t="str">
            <v xml:space="preserve"> </v>
          </cell>
          <cell r="W208" t="str">
            <v/>
          </cell>
          <cell r="X208" t="str">
            <v/>
          </cell>
          <cell r="Y208" t="str">
            <v/>
          </cell>
          <cell r="Z208" t="str">
            <v/>
          </cell>
          <cell r="AC208" t="str">
            <v xml:space="preserve"> </v>
          </cell>
          <cell r="AD208" t="str">
            <v xml:space="preserve"> </v>
          </cell>
          <cell r="AE208" t="str">
            <v xml:space="preserve"> </v>
          </cell>
          <cell r="AF208" t="str">
            <v xml:space="preserve"> </v>
          </cell>
          <cell r="AH208" t="str">
            <v/>
          </cell>
          <cell r="AI208" t="str">
            <v/>
          </cell>
          <cell r="AJ208" t="str">
            <v/>
          </cell>
          <cell r="AK208" t="str">
            <v/>
          </cell>
        </row>
        <row r="209">
          <cell r="A209">
            <v>379222</v>
          </cell>
          <cell r="B209" t="str">
            <v>CAMP GF PHO THAI BROTH 12 X 900 ML</v>
          </cell>
          <cell r="C209" t="str">
            <v>010113120200</v>
          </cell>
          <cell r="D209" t="str">
            <v>C L M S</v>
          </cell>
          <cell r="E209" t="str">
            <v>AA</v>
          </cell>
          <cell r="F209" t="str">
            <v>N</v>
          </cell>
          <cell r="G209" t="str">
            <v>I</v>
          </cell>
          <cell r="J209">
            <v>26.52</v>
          </cell>
          <cell r="K209">
            <v>0</v>
          </cell>
          <cell r="L209">
            <v>0.84</v>
          </cell>
          <cell r="M209">
            <v>5.4</v>
          </cell>
          <cell r="O209">
            <v>25.68</v>
          </cell>
          <cell r="P209">
            <v>2.14</v>
          </cell>
          <cell r="U209" t="str">
            <v xml:space="preserve"> </v>
          </cell>
          <cell r="V209" t="str">
            <v xml:space="preserve"> </v>
          </cell>
          <cell r="W209" t="str">
            <v/>
          </cell>
          <cell r="X209" t="str">
            <v/>
          </cell>
          <cell r="Y209" t="str">
            <v/>
          </cell>
          <cell r="Z209" t="str">
            <v/>
          </cell>
          <cell r="AC209" t="str">
            <v xml:space="preserve"> </v>
          </cell>
          <cell r="AD209" t="str">
            <v xml:space="preserve"> </v>
          </cell>
          <cell r="AE209" t="str">
            <v xml:space="preserve"> </v>
          </cell>
          <cell r="AF209" t="str">
            <v xml:space="preserve"> </v>
          </cell>
          <cell r="AH209" t="str">
            <v/>
          </cell>
          <cell r="AI209" t="str">
            <v/>
          </cell>
          <cell r="AJ209" t="str">
            <v/>
          </cell>
          <cell r="AK209" t="str">
            <v/>
          </cell>
        </row>
        <row r="210">
          <cell r="A210">
            <v>379628</v>
          </cell>
          <cell r="B210" t="str">
            <v>CAMP GF MUSHROOM BROTH 12 X 900 ML</v>
          </cell>
          <cell r="C210" t="str">
            <v>010113120200</v>
          </cell>
          <cell r="D210" t="str">
            <v>C L M S</v>
          </cell>
          <cell r="E210" t="str">
            <v>AA</v>
          </cell>
          <cell r="F210" t="str">
            <v>N</v>
          </cell>
          <cell r="G210" t="str">
            <v>I</v>
          </cell>
          <cell r="J210">
            <v>26.52</v>
          </cell>
          <cell r="K210">
            <v>0</v>
          </cell>
          <cell r="L210">
            <v>0.84</v>
          </cell>
          <cell r="M210">
            <v>5.4</v>
          </cell>
          <cell r="O210">
            <v>25.68</v>
          </cell>
          <cell r="P210">
            <v>2.14</v>
          </cell>
          <cell r="U210" t="str">
            <v xml:space="preserve"> </v>
          </cell>
          <cell r="V210" t="str">
            <v xml:space="preserve"> </v>
          </cell>
          <cell r="W210" t="str">
            <v/>
          </cell>
          <cell r="X210" t="str">
            <v/>
          </cell>
          <cell r="Y210" t="str">
            <v/>
          </cell>
          <cell r="Z210" t="str">
            <v/>
          </cell>
          <cell r="AC210" t="str">
            <v xml:space="preserve"> </v>
          </cell>
          <cell r="AD210" t="str">
            <v xml:space="preserve"> </v>
          </cell>
          <cell r="AE210" t="str">
            <v xml:space="preserve"> </v>
          </cell>
          <cell r="AF210" t="str">
            <v xml:space="preserve"> </v>
          </cell>
          <cell r="AH210" t="str">
            <v/>
          </cell>
          <cell r="AI210" t="str">
            <v/>
          </cell>
          <cell r="AJ210" t="str">
            <v/>
          </cell>
          <cell r="AK210" t="str">
            <v/>
          </cell>
        </row>
        <row r="211">
          <cell r="A211">
            <v>2430239</v>
          </cell>
          <cell r="B211" t="str">
            <v>CAMP THAI CHKN  BROTH LOW  SALT 12 X 900 ML</v>
          </cell>
          <cell r="C211" t="str">
            <v>010113120200</v>
          </cell>
          <cell r="D211" t="str">
            <v>C L M S</v>
          </cell>
          <cell r="E211" t="str">
            <v>AA</v>
          </cell>
          <cell r="F211" t="str">
            <v>N</v>
          </cell>
          <cell r="G211" t="str">
            <v>I</v>
          </cell>
          <cell r="J211">
            <v>26.52</v>
          </cell>
          <cell r="K211">
            <v>0</v>
          </cell>
          <cell r="L211">
            <v>0.84</v>
          </cell>
          <cell r="M211">
            <v>5.4</v>
          </cell>
          <cell r="O211">
            <v>25.68</v>
          </cell>
          <cell r="P211">
            <v>2.14</v>
          </cell>
          <cell r="U211" t="str">
            <v xml:space="preserve"> </v>
          </cell>
          <cell r="V211" t="str">
            <v xml:space="preserve"> </v>
          </cell>
          <cell r="W211" t="str">
            <v/>
          </cell>
          <cell r="X211" t="str">
            <v/>
          </cell>
          <cell r="Y211" t="str">
            <v/>
          </cell>
          <cell r="Z211" t="str">
            <v/>
          </cell>
          <cell r="AC211" t="str">
            <v xml:space="preserve"> </v>
          </cell>
          <cell r="AD211" t="str">
            <v xml:space="preserve"> </v>
          </cell>
          <cell r="AE211" t="str">
            <v xml:space="preserve"> </v>
          </cell>
          <cell r="AF211" t="str">
            <v xml:space="preserve"> </v>
          </cell>
          <cell r="AH211" t="str">
            <v/>
          </cell>
          <cell r="AI211" t="str">
            <v/>
          </cell>
          <cell r="AJ211" t="str">
            <v/>
          </cell>
          <cell r="AK211" t="str">
            <v/>
          </cell>
        </row>
        <row r="212">
          <cell r="A212">
            <v>2436236</v>
          </cell>
          <cell r="B212" t="str">
            <v>CAMP ROASTED   GARLIC CHK  LS 12 X 900 ML</v>
          </cell>
          <cell r="C212" t="str">
            <v>010113120200</v>
          </cell>
          <cell r="D212" t="str">
            <v>C L M S</v>
          </cell>
          <cell r="E212" t="str">
            <v>AA</v>
          </cell>
          <cell r="F212" t="str">
            <v>N</v>
          </cell>
          <cell r="G212" t="str">
            <v>I</v>
          </cell>
          <cell r="J212">
            <v>26.52</v>
          </cell>
          <cell r="K212">
            <v>0</v>
          </cell>
          <cell r="L212">
            <v>0.84</v>
          </cell>
          <cell r="M212">
            <v>5.4</v>
          </cell>
          <cell r="O212">
            <v>25.68</v>
          </cell>
          <cell r="P212">
            <v>2.14</v>
          </cell>
          <cell r="U212" t="str">
            <v xml:space="preserve"> </v>
          </cell>
          <cell r="V212" t="str">
            <v xml:space="preserve"> </v>
          </cell>
          <cell r="W212" t="str">
            <v/>
          </cell>
          <cell r="X212" t="str">
            <v/>
          </cell>
          <cell r="Y212" t="str">
            <v/>
          </cell>
          <cell r="Z212" t="str">
            <v/>
          </cell>
          <cell r="AC212" t="str">
            <v xml:space="preserve"> </v>
          </cell>
          <cell r="AD212" t="str">
            <v xml:space="preserve"> </v>
          </cell>
          <cell r="AE212" t="str">
            <v xml:space="preserve"> </v>
          </cell>
          <cell r="AF212" t="str">
            <v xml:space="preserve"> </v>
          </cell>
          <cell r="AH212" t="str">
            <v/>
          </cell>
          <cell r="AI212" t="str">
            <v/>
          </cell>
          <cell r="AJ212" t="str">
            <v/>
          </cell>
          <cell r="AK212" t="str">
            <v/>
          </cell>
        </row>
        <row r="213">
          <cell r="A213">
            <v>2473080</v>
          </cell>
          <cell r="B213" t="str">
            <v>CAMP BROTH BEEF W/RED     WINE LS 12 X 900 ML</v>
          </cell>
          <cell r="C213" t="str">
            <v>010113120200</v>
          </cell>
          <cell r="D213" t="str">
            <v>C L M S</v>
          </cell>
          <cell r="E213" t="str">
            <v>AA</v>
          </cell>
          <cell r="F213" t="str">
            <v>N</v>
          </cell>
          <cell r="G213" t="str">
            <v>I</v>
          </cell>
          <cell r="J213">
            <v>26.52</v>
          </cell>
          <cell r="K213">
            <v>0</v>
          </cell>
          <cell r="L213">
            <v>0.84</v>
          </cell>
          <cell r="M213">
            <v>5.4</v>
          </cell>
          <cell r="O213">
            <v>25.68</v>
          </cell>
          <cell r="P213">
            <v>2.14</v>
          </cell>
          <cell r="U213" t="str">
            <v xml:space="preserve"> </v>
          </cell>
          <cell r="V213" t="str">
            <v xml:space="preserve"> </v>
          </cell>
          <cell r="W213" t="str">
            <v/>
          </cell>
          <cell r="X213" t="str">
            <v/>
          </cell>
          <cell r="Y213" t="str">
            <v/>
          </cell>
          <cell r="Z213" t="str">
            <v/>
          </cell>
          <cell r="AC213" t="str">
            <v xml:space="preserve"> </v>
          </cell>
          <cell r="AD213" t="str">
            <v xml:space="preserve"> </v>
          </cell>
          <cell r="AE213" t="str">
            <v xml:space="preserve"> </v>
          </cell>
          <cell r="AF213" t="str">
            <v xml:space="preserve"> </v>
          </cell>
          <cell r="AH213" t="str">
            <v/>
          </cell>
          <cell r="AI213" t="str">
            <v/>
          </cell>
          <cell r="AJ213" t="str">
            <v/>
          </cell>
          <cell r="AK213" t="str">
            <v/>
          </cell>
        </row>
        <row r="214">
          <cell r="A214">
            <v>2473098</v>
          </cell>
          <cell r="B214" t="str">
            <v>CAMP BROTH SEA FOOD LOW    SODIUM 12 X 900 ML</v>
          </cell>
          <cell r="C214" t="str">
            <v>010113120200</v>
          </cell>
          <cell r="D214" t="str">
            <v>C L M S</v>
          </cell>
          <cell r="E214" t="str">
            <v>AA</v>
          </cell>
          <cell r="F214" t="str">
            <v>N</v>
          </cell>
          <cell r="G214" t="str">
            <v>I</v>
          </cell>
          <cell r="J214">
            <v>26.52</v>
          </cell>
          <cell r="K214">
            <v>0</v>
          </cell>
          <cell r="L214">
            <v>0.84</v>
          </cell>
          <cell r="M214">
            <v>5.4</v>
          </cell>
          <cell r="O214">
            <v>25.68</v>
          </cell>
          <cell r="P214">
            <v>2.14</v>
          </cell>
          <cell r="U214" t="str">
            <v xml:space="preserve"> </v>
          </cell>
          <cell r="V214" t="str">
            <v xml:space="preserve"> </v>
          </cell>
          <cell r="W214" t="str">
            <v/>
          </cell>
          <cell r="X214" t="str">
            <v/>
          </cell>
          <cell r="Y214" t="str">
            <v/>
          </cell>
          <cell r="Z214" t="str">
            <v/>
          </cell>
          <cell r="AC214" t="str">
            <v xml:space="preserve"> </v>
          </cell>
          <cell r="AD214" t="str">
            <v xml:space="preserve"> </v>
          </cell>
          <cell r="AE214" t="str">
            <v xml:space="preserve"> </v>
          </cell>
          <cell r="AF214" t="str">
            <v xml:space="preserve"> </v>
          </cell>
          <cell r="AH214" t="str">
            <v/>
          </cell>
          <cell r="AI214" t="str">
            <v/>
          </cell>
          <cell r="AJ214" t="str">
            <v/>
          </cell>
          <cell r="AK214" t="str">
            <v/>
          </cell>
        </row>
        <row r="215">
          <cell r="A215">
            <v>533679</v>
          </cell>
          <cell r="B215" t="str">
            <v>CAMP STOCK BEEF 12 X 480 ML</v>
          </cell>
          <cell r="C215" t="str">
            <v>010113610100</v>
          </cell>
          <cell r="D215" t="str">
            <v>C L M S</v>
          </cell>
          <cell r="E215" t="str">
            <v>AA</v>
          </cell>
          <cell r="F215" t="str">
            <v>N</v>
          </cell>
          <cell r="G215" t="str">
            <v>I</v>
          </cell>
          <cell r="I215" t="str">
            <v>ALL</v>
          </cell>
          <cell r="J215">
            <v>20.64</v>
          </cell>
          <cell r="K215">
            <v>0</v>
          </cell>
          <cell r="L215">
            <v>0.36</v>
          </cell>
          <cell r="M215">
            <v>0</v>
          </cell>
          <cell r="O215">
            <v>20.28</v>
          </cell>
          <cell r="P215">
            <v>1.69</v>
          </cell>
          <cell r="Q215">
            <v>0</v>
          </cell>
          <cell r="T215" t="str">
            <v>1 / $2.00</v>
          </cell>
          <cell r="U215" t="str">
            <v xml:space="preserve">1 </v>
          </cell>
          <cell r="V215" t="str">
            <v xml:space="preserve"> $2.00</v>
          </cell>
          <cell r="W215" t="str">
            <v>1 /1.99</v>
          </cell>
          <cell r="X215" t="str">
            <v>2.49</v>
          </cell>
          <cell r="Y215">
            <v>2.99</v>
          </cell>
          <cell r="Z215">
            <v>2.19</v>
          </cell>
          <cell r="AA215">
            <v>0.111179166666667</v>
          </cell>
          <cell r="AC215" t="str">
            <v>2.49</v>
          </cell>
          <cell r="AD215">
            <v>2.99</v>
          </cell>
          <cell r="AE215" t="str">
            <v>3.59</v>
          </cell>
          <cell r="AF215" t="str">
            <v>2.59</v>
          </cell>
          <cell r="AH215">
            <v>1.99</v>
          </cell>
          <cell r="AI215" t="str">
            <v>2.49</v>
          </cell>
          <cell r="AJ215">
            <v>2.99</v>
          </cell>
          <cell r="AK215">
            <v>2.19</v>
          </cell>
          <cell r="AM215">
            <v>20.64</v>
          </cell>
          <cell r="AN215">
            <v>13.91</v>
          </cell>
          <cell r="AO215">
            <v>12</v>
          </cell>
          <cell r="AP215">
            <v>21.312000000000001</v>
          </cell>
          <cell r="AQ215" t="str">
            <v>N</v>
          </cell>
          <cell r="AR215">
            <v>9.0062814070351749</v>
          </cell>
          <cell r="AS215">
            <v>17.502008032128529</v>
          </cell>
          <cell r="AT215">
            <v>39.43896321070234</v>
          </cell>
          <cell r="AU215">
            <v>15.199010654490102</v>
          </cell>
          <cell r="AW215">
            <v>0</v>
          </cell>
          <cell r="AX215">
            <v>0</v>
          </cell>
          <cell r="AY215">
            <v>0</v>
          </cell>
          <cell r="AZ215">
            <v>0</v>
          </cell>
          <cell r="BB215">
            <v>9.0062814070351749</v>
          </cell>
          <cell r="BC215">
            <v>17.502008032128529</v>
          </cell>
          <cell r="BD215">
            <v>39.43896321070234</v>
          </cell>
          <cell r="BE215">
            <v>15.199010654490102</v>
          </cell>
          <cell r="BG215">
            <v>6321119950</v>
          </cell>
        </row>
        <row r="216">
          <cell r="A216">
            <v>533620</v>
          </cell>
          <cell r="B216" t="str">
            <v>CAMP STOCK CHICKEN 12 X 480 ML</v>
          </cell>
          <cell r="C216" t="str">
            <v>010113610100</v>
          </cell>
          <cell r="D216" t="str">
            <v>C L M S</v>
          </cell>
          <cell r="E216" t="str">
            <v>AA</v>
          </cell>
          <cell r="F216" t="str">
            <v>N</v>
          </cell>
          <cell r="G216" t="str">
            <v>I</v>
          </cell>
          <cell r="J216">
            <v>20.64</v>
          </cell>
          <cell r="K216">
            <v>0</v>
          </cell>
          <cell r="L216">
            <v>0.36</v>
          </cell>
          <cell r="M216">
            <v>0</v>
          </cell>
          <cell r="O216">
            <v>20.28</v>
          </cell>
          <cell r="P216">
            <v>1.69</v>
          </cell>
          <cell r="U216" t="str">
            <v xml:space="preserve"> </v>
          </cell>
          <cell r="V216" t="str">
            <v xml:space="preserve"> </v>
          </cell>
          <cell r="W216" t="str">
            <v/>
          </cell>
          <cell r="X216" t="str">
            <v/>
          </cell>
          <cell r="Y216" t="str">
            <v/>
          </cell>
          <cell r="Z216" t="str">
            <v/>
          </cell>
          <cell r="AC216" t="str">
            <v xml:space="preserve"> </v>
          </cell>
          <cell r="AD216" t="str">
            <v xml:space="preserve"> </v>
          </cell>
          <cell r="AE216" t="str">
            <v xml:space="preserve"> </v>
          </cell>
          <cell r="AF216" t="str">
            <v xml:space="preserve"> </v>
          </cell>
          <cell r="AH216" t="str">
            <v/>
          </cell>
          <cell r="AI216" t="str">
            <v/>
          </cell>
          <cell r="AJ216" t="str">
            <v/>
          </cell>
          <cell r="AK216" t="str">
            <v/>
          </cell>
        </row>
        <row r="217">
          <cell r="A217">
            <v>2418481</v>
          </cell>
          <cell r="B217" t="str">
            <v>SWANSON CREAM OF MUSHROOM   TRI LIN 12 X 540 ML</v>
          </cell>
          <cell r="C217" t="str">
            <v>010272146464</v>
          </cell>
          <cell r="D217" t="str">
            <v>C L M S</v>
          </cell>
          <cell r="E217" t="str">
            <v>BB</v>
          </cell>
          <cell r="F217" t="str">
            <v>N</v>
          </cell>
          <cell r="G217" t="str">
            <v>I</v>
          </cell>
          <cell r="I217" t="str">
            <v>C</v>
          </cell>
          <cell r="J217">
            <v>25.44</v>
          </cell>
          <cell r="K217">
            <v>0</v>
          </cell>
          <cell r="L217">
            <v>0.24</v>
          </cell>
          <cell r="M217">
            <v>0</v>
          </cell>
          <cell r="O217">
            <v>25.2</v>
          </cell>
          <cell r="P217">
            <v>2.1</v>
          </cell>
          <cell r="Q217">
            <v>0</v>
          </cell>
          <cell r="T217" t="str">
            <v>2 / $5.00</v>
          </cell>
          <cell r="U217" t="str">
            <v xml:space="preserve">2 </v>
          </cell>
          <cell r="V217" t="str">
            <v xml:space="preserve"> $5.00</v>
          </cell>
          <cell r="W217" t="str">
            <v>2 /4.99</v>
          </cell>
          <cell r="X217">
            <v>2.99</v>
          </cell>
          <cell r="Y217" t="str">
            <v>2.49</v>
          </cell>
          <cell r="Z217" t="str">
            <v>2.79</v>
          </cell>
          <cell r="AA217">
            <v>0.11661000000000001</v>
          </cell>
          <cell r="AC217">
            <v>2.99</v>
          </cell>
          <cell r="AD217" t="str">
            <v>3.59</v>
          </cell>
          <cell r="AE217">
            <v>2.99</v>
          </cell>
          <cell r="AF217" t="str">
            <v>3.49</v>
          </cell>
          <cell r="AH217">
            <v>2.4950000000000001</v>
          </cell>
          <cell r="AI217">
            <v>2.99</v>
          </cell>
          <cell r="AJ217" t="str">
            <v>2.49</v>
          </cell>
          <cell r="AK217" t="str">
            <v>2.79</v>
          </cell>
          <cell r="AM217">
            <v>25.44</v>
          </cell>
          <cell r="AN217">
            <v>16.77</v>
          </cell>
          <cell r="AO217">
            <v>12</v>
          </cell>
          <cell r="AP217">
            <v>26.472000000000005</v>
          </cell>
          <cell r="AQ217" t="str">
            <v>N</v>
          </cell>
          <cell r="AR217">
            <v>9.9028056112224334</v>
          </cell>
          <cell r="AS217">
            <v>15.003344481605346</v>
          </cell>
          <cell r="AT217">
            <v>9.721887550200794</v>
          </cell>
          <cell r="AU217">
            <v>17.425627240143363</v>
          </cell>
          <cell r="AW217">
            <v>0</v>
          </cell>
          <cell r="AX217">
            <v>0</v>
          </cell>
          <cell r="AY217">
            <v>0</v>
          </cell>
          <cell r="AZ217">
            <v>0</v>
          </cell>
          <cell r="BB217">
            <v>9.9028056112224334</v>
          </cell>
          <cell r="BC217">
            <v>15.003344481605346</v>
          </cell>
          <cell r="BD217">
            <v>9.721887550200794</v>
          </cell>
          <cell r="BE217">
            <v>17.425627240143363</v>
          </cell>
          <cell r="BG217">
            <v>6321124865</v>
          </cell>
        </row>
        <row r="218">
          <cell r="A218">
            <v>2418499</v>
          </cell>
          <cell r="B218" t="str">
            <v>SWANSON CLAM CHOWDER TRI   LINGUAL 12 X 540 ML</v>
          </cell>
          <cell r="C218" t="str">
            <v>010272146464</v>
          </cell>
          <cell r="D218" t="str">
            <v>C L M S</v>
          </cell>
          <cell r="E218" t="str">
            <v>BB</v>
          </cell>
          <cell r="F218" t="str">
            <v>N</v>
          </cell>
          <cell r="G218" t="str">
            <v>I</v>
          </cell>
          <cell r="J218">
            <v>25.44</v>
          </cell>
          <cell r="K218">
            <v>0</v>
          </cell>
          <cell r="L218">
            <v>0.24</v>
          </cell>
          <cell r="M218">
            <v>0</v>
          </cell>
          <cell r="O218">
            <v>25.2</v>
          </cell>
          <cell r="P218">
            <v>2.1</v>
          </cell>
          <cell r="U218" t="str">
            <v xml:space="preserve"> </v>
          </cell>
          <cell r="V218" t="str">
            <v xml:space="preserve"> </v>
          </cell>
          <cell r="W218" t="str">
            <v/>
          </cell>
          <cell r="X218" t="str">
            <v/>
          </cell>
          <cell r="Y218" t="str">
            <v/>
          </cell>
          <cell r="Z218" t="str">
            <v/>
          </cell>
          <cell r="AC218" t="str">
            <v xml:space="preserve"> </v>
          </cell>
          <cell r="AD218" t="str">
            <v xml:space="preserve"> </v>
          </cell>
          <cell r="AE218" t="str">
            <v xml:space="preserve"> </v>
          </cell>
          <cell r="AF218" t="str">
            <v xml:space="preserve"> </v>
          </cell>
          <cell r="AH218" t="str">
            <v/>
          </cell>
          <cell r="AI218" t="str">
            <v/>
          </cell>
          <cell r="AJ218" t="str">
            <v/>
          </cell>
          <cell r="AK218" t="str">
            <v/>
          </cell>
        </row>
        <row r="219">
          <cell r="A219">
            <v>443853</v>
          </cell>
          <cell r="B219" t="str">
            <v>CAMP CHNKY NE CLAM CHWDR  RTS 24 X 540 ML</v>
          </cell>
          <cell r="C219" t="str">
            <v>010112120200</v>
          </cell>
          <cell r="D219" t="str">
            <v>C L M S</v>
          </cell>
          <cell r="E219" t="str">
            <v>AA</v>
          </cell>
          <cell r="F219" t="str">
            <v>N</v>
          </cell>
          <cell r="G219" t="str">
            <v>I</v>
          </cell>
          <cell r="I219" t="str">
            <v>ALL</v>
          </cell>
          <cell r="J219">
            <v>62.16</v>
          </cell>
          <cell r="K219">
            <v>0</v>
          </cell>
          <cell r="L219">
            <v>0</v>
          </cell>
          <cell r="M219">
            <v>11.76</v>
          </cell>
          <cell r="O219">
            <v>62.16</v>
          </cell>
          <cell r="P219">
            <v>2.59</v>
          </cell>
          <cell r="Q219">
            <v>11.76</v>
          </cell>
          <cell r="T219" t="str">
            <v>2 / $5.00</v>
          </cell>
          <cell r="U219" t="str">
            <v xml:space="preserve">2 </v>
          </cell>
          <cell r="V219" t="str">
            <v xml:space="preserve"> $5.00</v>
          </cell>
          <cell r="W219" t="str">
            <v>2 /4.99</v>
          </cell>
          <cell r="X219">
            <v>2.99</v>
          </cell>
          <cell r="Y219" t="str">
            <v>2.49</v>
          </cell>
          <cell r="Z219" t="str">
            <v>2.79</v>
          </cell>
          <cell r="AA219">
            <v>0.11724333333333301</v>
          </cell>
          <cell r="AC219">
            <v>2.99</v>
          </cell>
          <cell r="AD219" t="str">
            <v>3.59</v>
          </cell>
          <cell r="AE219">
            <v>2.99</v>
          </cell>
          <cell r="AF219" t="str">
            <v>3.49</v>
          </cell>
          <cell r="AH219">
            <v>2.4950000000000001</v>
          </cell>
          <cell r="AI219">
            <v>2.99</v>
          </cell>
          <cell r="AJ219" t="str">
            <v>2.49</v>
          </cell>
          <cell r="AK219" t="str">
            <v>2.79</v>
          </cell>
          <cell r="AM219">
            <v>62.16</v>
          </cell>
          <cell r="AN219">
            <v>34.5</v>
          </cell>
          <cell r="AO219">
            <v>24</v>
          </cell>
          <cell r="AP219">
            <v>53.508000000000003</v>
          </cell>
          <cell r="AQ219" t="str">
            <v>N</v>
          </cell>
          <cell r="AR219">
            <v>8.9128256513026045</v>
          </cell>
          <cell r="AS219">
            <v>13.896321070234105</v>
          </cell>
          <cell r="AT219">
            <v>8.7299196787148627</v>
          </cell>
          <cell r="AU219">
            <v>16.482974910394258</v>
          </cell>
          <cell r="AW219">
            <v>0</v>
          </cell>
          <cell r="AX219">
            <v>0</v>
          </cell>
          <cell r="AY219">
            <v>0</v>
          </cell>
          <cell r="AZ219">
            <v>0</v>
          </cell>
          <cell r="BB219">
            <v>8.9128256513026045</v>
          </cell>
          <cell r="BC219">
            <v>13.896321070234105</v>
          </cell>
          <cell r="BD219">
            <v>8.7299196787148627</v>
          </cell>
          <cell r="BE219">
            <v>16.482974910394258</v>
          </cell>
          <cell r="BG219">
            <v>6321100524</v>
          </cell>
        </row>
        <row r="220">
          <cell r="A220">
            <v>307520</v>
          </cell>
          <cell r="B220" t="str">
            <v>CAMP CHNKY BEEF SOUP RTS 24 X 540 ML</v>
          </cell>
          <cell r="C220" t="str">
            <v>010112120200</v>
          </cell>
          <cell r="D220" t="str">
            <v>C L M S</v>
          </cell>
          <cell r="E220" t="str">
            <v>AA</v>
          </cell>
          <cell r="F220" t="str">
            <v>N</v>
          </cell>
          <cell r="G220" t="str">
            <v>I</v>
          </cell>
          <cell r="J220">
            <v>62.16</v>
          </cell>
          <cell r="K220">
            <v>0</v>
          </cell>
          <cell r="L220">
            <v>0</v>
          </cell>
          <cell r="M220">
            <v>11.76</v>
          </cell>
          <cell r="O220">
            <v>62.16</v>
          </cell>
          <cell r="P220">
            <v>2.59</v>
          </cell>
          <cell r="U220" t="str">
            <v xml:space="preserve"> </v>
          </cell>
          <cell r="V220" t="str">
            <v xml:space="preserve"> </v>
          </cell>
          <cell r="W220" t="str">
            <v/>
          </cell>
          <cell r="X220" t="str">
            <v/>
          </cell>
          <cell r="Y220" t="str">
            <v/>
          </cell>
          <cell r="Z220" t="str">
            <v/>
          </cell>
          <cell r="AC220" t="str">
            <v xml:space="preserve"> </v>
          </cell>
          <cell r="AD220" t="str">
            <v xml:space="preserve"> </v>
          </cell>
          <cell r="AE220" t="str">
            <v xml:space="preserve"> </v>
          </cell>
          <cell r="AF220" t="str">
            <v xml:space="preserve"> </v>
          </cell>
          <cell r="AH220" t="str">
            <v/>
          </cell>
          <cell r="AI220" t="str">
            <v/>
          </cell>
          <cell r="AJ220" t="str">
            <v/>
          </cell>
          <cell r="AK220" t="str">
            <v/>
          </cell>
        </row>
        <row r="221">
          <cell r="A221">
            <v>307710</v>
          </cell>
          <cell r="B221" t="str">
            <v>CAMP CHNKY CHKN NDLE RTS 24 X 540 ML</v>
          </cell>
          <cell r="C221" t="str">
            <v>010112120200</v>
          </cell>
          <cell r="D221" t="str">
            <v>C L M S</v>
          </cell>
          <cell r="E221" t="str">
            <v>AA</v>
          </cell>
          <cell r="F221" t="str">
            <v>N</v>
          </cell>
          <cell r="G221" t="str">
            <v>I</v>
          </cell>
          <cell r="J221">
            <v>62.16</v>
          </cell>
          <cell r="K221">
            <v>0</v>
          </cell>
          <cell r="L221">
            <v>0</v>
          </cell>
          <cell r="M221">
            <v>11.76</v>
          </cell>
          <cell r="O221">
            <v>62.16</v>
          </cell>
          <cell r="P221">
            <v>2.59</v>
          </cell>
          <cell r="U221" t="str">
            <v xml:space="preserve"> </v>
          </cell>
          <cell r="V221" t="str">
            <v xml:space="preserve"> </v>
          </cell>
          <cell r="W221" t="str">
            <v/>
          </cell>
          <cell r="X221" t="str">
            <v/>
          </cell>
          <cell r="Y221" t="str">
            <v/>
          </cell>
          <cell r="Z221" t="str">
            <v/>
          </cell>
          <cell r="AC221" t="str">
            <v xml:space="preserve"> </v>
          </cell>
          <cell r="AD221" t="str">
            <v xml:space="preserve"> </v>
          </cell>
          <cell r="AE221" t="str">
            <v xml:space="preserve"> </v>
          </cell>
          <cell r="AF221" t="str">
            <v xml:space="preserve"> </v>
          </cell>
          <cell r="AH221" t="str">
            <v/>
          </cell>
          <cell r="AI221" t="str">
            <v/>
          </cell>
          <cell r="AJ221" t="str">
            <v/>
          </cell>
          <cell r="AK221" t="str">
            <v/>
          </cell>
        </row>
        <row r="222">
          <cell r="A222">
            <v>783811</v>
          </cell>
          <cell r="B222" t="str">
            <v>CAMP CHNKY CKN RICE SOUP  RTS 24 X 540 ML</v>
          </cell>
          <cell r="C222" t="str">
            <v>010112120200</v>
          </cell>
          <cell r="D222" t="str">
            <v>C L M S</v>
          </cell>
          <cell r="E222" t="str">
            <v>AA</v>
          </cell>
          <cell r="F222" t="str">
            <v>N</v>
          </cell>
          <cell r="G222" t="str">
            <v>I</v>
          </cell>
          <cell r="J222">
            <v>62.16</v>
          </cell>
          <cell r="K222">
            <v>0</v>
          </cell>
          <cell r="L222">
            <v>0</v>
          </cell>
          <cell r="M222">
            <v>11.76</v>
          </cell>
          <cell r="O222">
            <v>62.16</v>
          </cell>
          <cell r="P222">
            <v>2.59</v>
          </cell>
          <cell r="U222" t="str">
            <v xml:space="preserve"> </v>
          </cell>
          <cell r="V222" t="str">
            <v xml:space="preserve"> </v>
          </cell>
          <cell r="W222" t="str">
            <v/>
          </cell>
          <cell r="X222" t="str">
            <v/>
          </cell>
          <cell r="Y222" t="str">
            <v/>
          </cell>
          <cell r="Z222" t="str">
            <v/>
          </cell>
          <cell r="AC222" t="str">
            <v xml:space="preserve"> </v>
          </cell>
          <cell r="AD222" t="str">
            <v xml:space="preserve"> </v>
          </cell>
          <cell r="AE222" t="str">
            <v xml:space="preserve"> </v>
          </cell>
          <cell r="AF222" t="str">
            <v xml:space="preserve"> </v>
          </cell>
          <cell r="AH222" t="str">
            <v/>
          </cell>
          <cell r="AI222" t="str">
            <v/>
          </cell>
          <cell r="AJ222" t="str">
            <v/>
          </cell>
          <cell r="AK222" t="str">
            <v/>
          </cell>
        </row>
        <row r="223">
          <cell r="A223">
            <v>187112</v>
          </cell>
          <cell r="B223" t="str">
            <v>CAMP CHNKY SPLT PEA W/HAM  RTS 24 X 540 ML</v>
          </cell>
          <cell r="C223" t="str">
            <v>010112120200</v>
          </cell>
          <cell r="D223" t="str">
            <v>C L M S</v>
          </cell>
          <cell r="E223" t="str">
            <v>AA</v>
          </cell>
          <cell r="F223" t="str">
            <v>N</v>
          </cell>
          <cell r="G223" t="str">
            <v>I</v>
          </cell>
          <cell r="J223">
            <v>62.16</v>
          </cell>
          <cell r="K223">
            <v>0</v>
          </cell>
          <cell r="L223">
            <v>0</v>
          </cell>
          <cell r="M223">
            <v>11.76</v>
          </cell>
          <cell r="O223">
            <v>62.16</v>
          </cell>
          <cell r="P223">
            <v>2.59</v>
          </cell>
          <cell r="U223" t="str">
            <v xml:space="preserve"> </v>
          </cell>
          <cell r="V223" t="str">
            <v xml:space="preserve"> </v>
          </cell>
          <cell r="W223" t="str">
            <v/>
          </cell>
          <cell r="X223" t="str">
            <v/>
          </cell>
          <cell r="Y223" t="str">
            <v/>
          </cell>
          <cell r="Z223" t="str">
            <v/>
          </cell>
          <cell r="AC223" t="str">
            <v xml:space="preserve"> </v>
          </cell>
          <cell r="AD223" t="str">
            <v xml:space="preserve"> </v>
          </cell>
          <cell r="AE223" t="str">
            <v xml:space="preserve"> </v>
          </cell>
          <cell r="AF223" t="str">
            <v xml:space="preserve"> </v>
          </cell>
          <cell r="AH223" t="str">
            <v/>
          </cell>
          <cell r="AI223" t="str">
            <v/>
          </cell>
          <cell r="AJ223" t="str">
            <v/>
          </cell>
          <cell r="AK223" t="str">
            <v/>
          </cell>
        </row>
        <row r="224">
          <cell r="A224">
            <v>228106</v>
          </cell>
          <cell r="B224" t="str">
            <v>CAMP CHNKY STEAK/POT RTS 24 X 540 ML</v>
          </cell>
          <cell r="C224" t="str">
            <v>010112120200</v>
          </cell>
          <cell r="D224" t="str">
            <v>C L M S</v>
          </cell>
          <cell r="E224" t="str">
            <v>AA</v>
          </cell>
          <cell r="F224" t="str">
            <v>N</v>
          </cell>
          <cell r="G224" t="str">
            <v>I</v>
          </cell>
          <cell r="J224">
            <v>62.16</v>
          </cell>
          <cell r="K224">
            <v>0</v>
          </cell>
          <cell r="L224">
            <v>0</v>
          </cell>
          <cell r="M224">
            <v>11.76</v>
          </cell>
          <cell r="O224">
            <v>62.16</v>
          </cell>
          <cell r="P224">
            <v>2.59</v>
          </cell>
          <cell r="U224" t="str">
            <v xml:space="preserve"> </v>
          </cell>
          <cell r="V224" t="str">
            <v xml:space="preserve"> </v>
          </cell>
          <cell r="W224" t="str">
            <v/>
          </cell>
          <cell r="X224" t="str">
            <v/>
          </cell>
          <cell r="Y224" t="str">
            <v/>
          </cell>
          <cell r="Z224" t="str">
            <v/>
          </cell>
          <cell r="AC224" t="str">
            <v xml:space="preserve"> </v>
          </cell>
          <cell r="AD224" t="str">
            <v xml:space="preserve"> </v>
          </cell>
          <cell r="AE224" t="str">
            <v xml:space="preserve"> </v>
          </cell>
          <cell r="AF224" t="str">
            <v xml:space="preserve"> </v>
          </cell>
          <cell r="AH224" t="str">
            <v/>
          </cell>
          <cell r="AI224" t="str">
            <v/>
          </cell>
          <cell r="AJ224" t="str">
            <v/>
          </cell>
          <cell r="AK224" t="str">
            <v/>
          </cell>
        </row>
        <row r="225">
          <cell r="A225">
            <v>782185</v>
          </cell>
          <cell r="B225" t="str">
            <v>CAMP CHNKY VEG BEEF SOUP  RTS 24 X 540 ML</v>
          </cell>
          <cell r="C225" t="str">
            <v>010112120200</v>
          </cell>
          <cell r="D225" t="str">
            <v>C L M S</v>
          </cell>
          <cell r="E225" t="str">
            <v>AA</v>
          </cell>
          <cell r="F225" t="str">
            <v>N</v>
          </cell>
          <cell r="G225" t="str">
            <v>I</v>
          </cell>
          <cell r="J225">
            <v>62.16</v>
          </cell>
          <cell r="K225">
            <v>0</v>
          </cell>
          <cell r="L225">
            <v>0</v>
          </cell>
          <cell r="M225">
            <v>11.76</v>
          </cell>
          <cell r="O225">
            <v>62.16</v>
          </cell>
          <cell r="P225">
            <v>2.59</v>
          </cell>
          <cell r="U225" t="str">
            <v xml:space="preserve"> </v>
          </cell>
          <cell r="V225" t="str">
            <v xml:space="preserve"> </v>
          </cell>
          <cell r="W225" t="str">
            <v/>
          </cell>
          <cell r="X225" t="str">
            <v/>
          </cell>
          <cell r="Y225" t="str">
            <v/>
          </cell>
          <cell r="Z225" t="str">
            <v/>
          </cell>
          <cell r="AC225" t="str">
            <v xml:space="preserve"> </v>
          </cell>
          <cell r="AD225" t="str">
            <v xml:space="preserve"> </v>
          </cell>
          <cell r="AE225" t="str">
            <v xml:space="preserve"> </v>
          </cell>
          <cell r="AF225" t="str">
            <v xml:space="preserve"> </v>
          </cell>
          <cell r="AH225" t="str">
            <v/>
          </cell>
          <cell r="AI225" t="str">
            <v/>
          </cell>
          <cell r="AJ225" t="str">
            <v/>
          </cell>
          <cell r="AK225" t="str">
            <v/>
          </cell>
        </row>
        <row r="226">
          <cell r="A226">
            <v>261834</v>
          </cell>
          <cell r="B226" t="str">
            <v>CAMP CHNKY CHKN CRN CHWDR RTS 24 X 540 ML</v>
          </cell>
          <cell r="C226" t="str">
            <v>010112120200</v>
          </cell>
          <cell r="D226" t="str">
            <v>C L M S</v>
          </cell>
          <cell r="E226" t="str">
            <v>AA</v>
          </cell>
          <cell r="F226" t="str">
            <v>N</v>
          </cell>
          <cell r="G226" t="str">
            <v>I</v>
          </cell>
          <cell r="J226">
            <v>62.16</v>
          </cell>
          <cell r="K226">
            <v>0</v>
          </cell>
          <cell r="L226">
            <v>0</v>
          </cell>
          <cell r="M226">
            <v>11.76</v>
          </cell>
          <cell r="O226">
            <v>62.16</v>
          </cell>
          <cell r="P226">
            <v>2.59</v>
          </cell>
          <cell r="U226" t="str">
            <v xml:space="preserve"> </v>
          </cell>
          <cell r="V226" t="str">
            <v xml:space="preserve"> </v>
          </cell>
          <cell r="W226" t="str">
            <v/>
          </cell>
          <cell r="X226" t="str">
            <v/>
          </cell>
          <cell r="Y226" t="str">
            <v/>
          </cell>
          <cell r="Z226" t="str">
            <v/>
          </cell>
          <cell r="AC226" t="str">
            <v xml:space="preserve"> </v>
          </cell>
          <cell r="AD226" t="str">
            <v xml:space="preserve"> </v>
          </cell>
          <cell r="AE226" t="str">
            <v xml:space="preserve"> </v>
          </cell>
          <cell r="AF226" t="str">
            <v xml:space="preserve"> </v>
          </cell>
          <cell r="AH226" t="str">
            <v/>
          </cell>
          <cell r="AI226" t="str">
            <v/>
          </cell>
          <cell r="AJ226" t="str">
            <v/>
          </cell>
          <cell r="AK226" t="str">
            <v/>
          </cell>
        </row>
        <row r="227">
          <cell r="A227">
            <v>365353</v>
          </cell>
          <cell r="B227" t="str">
            <v>CAMP CHNKY PRME RIB W/VEG   RTS 24 X 540 ML</v>
          </cell>
          <cell r="C227" t="str">
            <v>010112120200</v>
          </cell>
          <cell r="D227" t="str">
            <v>C L M S</v>
          </cell>
          <cell r="E227" t="str">
            <v>AA</v>
          </cell>
          <cell r="F227" t="str">
            <v>N</v>
          </cell>
          <cell r="G227" t="str">
            <v>I</v>
          </cell>
          <cell r="J227">
            <v>62.16</v>
          </cell>
          <cell r="K227">
            <v>0</v>
          </cell>
          <cell r="L227">
            <v>0</v>
          </cell>
          <cell r="M227">
            <v>11.76</v>
          </cell>
          <cell r="O227">
            <v>62.16</v>
          </cell>
          <cell r="P227">
            <v>2.59</v>
          </cell>
          <cell r="U227" t="str">
            <v xml:space="preserve"> </v>
          </cell>
          <cell r="V227" t="str">
            <v xml:space="preserve"> </v>
          </cell>
          <cell r="W227" t="str">
            <v/>
          </cell>
          <cell r="X227" t="str">
            <v/>
          </cell>
          <cell r="Y227" t="str">
            <v/>
          </cell>
          <cell r="Z227" t="str">
            <v/>
          </cell>
          <cell r="AC227" t="str">
            <v xml:space="preserve"> </v>
          </cell>
          <cell r="AD227" t="str">
            <v xml:space="preserve"> </v>
          </cell>
          <cell r="AE227" t="str">
            <v xml:space="preserve"> </v>
          </cell>
          <cell r="AF227" t="str">
            <v xml:space="preserve"> </v>
          </cell>
          <cell r="AH227" t="str">
            <v/>
          </cell>
          <cell r="AI227" t="str">
            <v/>
          </cell>
          <cell r="AJ227" t="str">
            <v/>
          </cell>
          <cell r="AK227" t="str">
            <v/>
          </cell>
        </row>
        <row r="228">
          <cell r="A228">
            <v>655944</v>
          </cell>
          <cell r="B228" t="str">
            <v>CAMP CHNKY SEAFOOD CHWDR  RTS 24 X 540 ML</v>
          </cell>
          <cell r="C228" t="str">
            <v>010112120200</v>
          </cell>
          <cell r="D228" t="str">
            <v>C L M S</v>
          </cell>
          <cell r="E228" t="str">
            <v>AA</v>
          </cell>
          <cell r="F228" t="str">
            <v>N</v>
          </cell>
          <cell r="G228" t="str">
            <v>I</v>
          </cell>
          <cell r="J228">
            <v>62.16</v>
          </cell>
          <cell r="K228">
            <v>0</v>
          </cell>
          <cell r="L228">
            <v>0</v>
          </cell>
          <cell r="M228">
            <v>11.76</v>
          </cell>
          <cell r="O228">
            <v>62.16</v>
          </cell>
          <cell r="P228">
            <v>2.59</v>
          </cell>
          <cell r="U228" t="str">
            <v xml:space="preserve"> </v>
          </cell>
          <cell r="V228" t="str">
            <v xml:space="preserve"> </v>
          </cell>
          <cell r="W228" t="str">
            <v/>
          </cell>
          <cell r="X228" t="str">
            <v/>
          </cell>
          <cell r="Y228" t="str">
            <v/>
          </cell>
          <cell r="Z228" t="str">
            <v/>
          </cell>
          <cell r="AC228" t="str">
            <v xml:space="preserve"> </v>
          </cell>
          <cell r="AD228" t="str">
            <v xml:space="preserve"> </v>
          </cell>
          <cell r="AE228" t="str">
            <v xml:space="preserve"> </v>
          </cell>
          <cell r="AF228" t="str">
            <v xml:space="preserve"> </v>
          </cell>
          <cell r="AH228" t="str">
            <v/>
          </cell>
          <cell r="AI228" t="str">
            <v/>
          </cell>
          <cell r="AJ228" t="str">
            <v/>
          </cell>
          <cell r="AK228" t="str">
            <v/>
          </cell>
        </row>
        <row r="229">
          <cell r="A229">
            <v>675983</v>
          </cell>
          <cell r="B229" t="str">
            <v>CAMP CHNKY CKN/SAUS GUMBO RTS 24 X 540 ML</v>
          </cell>
          <cell r="C229" t="str">
            <v>010112120200</v>
          </cell>
          <cell r="D229" t="str">
            <v>C L M S</v>
          </cell>
          <cell r="E229" t="str">
            <v>AA</v>
          </cell>
          <cell r="F229" t="str">
            <v>N</v>
          </cell>
          <cell r="G229" t="str">
            <v>I</v>
          </cell>
          <cell r="J229">
            <v>62.16</v>
          </cell>
          <cell r="K229">
            <v>0</v>
          </cell>
          <cell r="L229">
            <v>0</v>
          </cell>
          <cell r="M229">
            <v>11.76</v>
          </cell>
          <cell r="O229">
            <v>62.16</v>
          </cell>
          <cell r="P229">
            <v>2.59</v>
          </cell>
          <cell r="U229" t="str">
            <v xml:space="preserve"> </v>
          </cell>
          <cell r="V229" t="str">
            <v xml:space="preserve"> </v>
          </cell>
          <cell r="W229" t="str">
            <v/>
          </cell>
          <cell r="X229" t="str">
            <v/>
          </cell>
          <cell r="Y229" t="str">
            <v/>
          </cell>
          <cell r="Z229" t="str">
            <v/>
          </cell>
          <cell r="AC229" t="str">
            <v xml:space="preserve"> </v>
          </cell>
          <cell r="AD229" t="str">
            <v xml:space="preserve"> </v>
          </cell>
          <cell r="AE229" t="str">
            <v xml:space="preserve"> </v>
          </cell>
          <cell r="AF229" t="str">
            <v xml:space="preserve"> </v>
          </cell>
          <cell r="AH229" t="str">
            <v/>
          </cell>
          <cell r="AI229" t="str">
            <v/>
          </cell>
          <cell r="AJ229" t="str">
            <v/>
          </cell>
          <cell r="AK229" t="str">
            <v/>
          </cell>
        </row>
        <row r="230">
          <cell r="A230">
            <v>826446</v>
          </cell>
          <cell r="B230" t="str">
            <v>CAMP CHNKY CHILI-STYLE 24 X 540 ML</v>
          </cell>
          <cell r="C230" t="str">
            <v>010112120200</v>
          </cell>
          <cell r="D230" t="str">
            <v>C L M S</v>
          </cell>
          <cell r="E230" t="str">
            <v>AA</v>
          </cell>
          <cell r="F230" t="str">
            <v>N</v>
          </cell>
          <cell r="G230" t="str">
            <v>I</v>
          </cell>
          <cell r="J230">
            <v>62.16</v>
          </cell>
          <cell r="K230">
            <v>0</v>
          </cell>
          <cell r="L230">
            <v>0</v>
          </cell>
          <cell r="M230">
            <v>11.76</v>
          </cell>
          <cell r="O230">
            <v>62.16</v>
          </cell>
          <cell r="P230">
            <v>2.59</v>
          </cell>
          <cell r="U230" t="str">
            <v xml:space="preserve"> </v>
          </cell>
          <cell r="V230" t="str">
            <v xml:space="preserve"> </v>
          </cell>
          <cell r="W230" t="str">
            <v/>
          </cell>
          <cell r="X230" t="str">
            <v/>
          </cell>
          <cell r="Y230" t="str">
            <v/>
          </cell>
          <cell r="Z230" t="str">
            <v/>
          </cell>
          <cell r="AC230" t="str">
            <v xml:space="preserve"> </v>
          </cell>
          <cell r="AD230" t="str">
            <v xml:space="preserve"> </v>
          </cell>
          <cell r="AE230" t="str">
            <v xml:space="preserve"> </v>
          </cell>
          <cell r="AF230" t="str">
            <v xml:space="preserve"> </v>
          </cell>
          <cell r="AH230" t="str">
            <v/>
          </cell>
          <cell r="AI230" t="str">
            <v/>
          </cell>
          <cell r="AJ230" t="str">
            <v/>
          </cell>
          <cell r="AK230" t="str">
            <v/>
          </cell>
        </row>
        <row r="231">
          <cell r="A231">
            <v>2416444</v>
          </cell>
          <cell r="B231" t="str">
            <v>CAMP CHUNKY    CREAM CHKN NOODLE 24 X 540 ML</v>
          </cell>
          <cell r="C231" t="str">
            <v>010112120200</v>
          </cell>
          <cell r="D231" t="str">
            <v>C L M S</v>
          </cell>
          <cell r="E231" t="str">
            <v>AA</v>
          </cell>
          <cell r="F231" t="str">
            <v>N</v>
          </cell>
          <cell r="G231" t="str">
            <v>I</v>
          </cell>
          <cell r="J231">
            <v>62.16</v>
          </cell>
          <cell r="K231">
            <v>0</v>
          </cell>
          <cell r="L231">
            <v>0</v>
          </cell>
          <cell r="M231">
            <v>11.76</v>
          </cell>
          <cell r="O231">
            <v>62.16</v>
          </cell>
          <cell r="P231">
            <v>2.59</v>
          </cell>
          <cell r="U231" t="str">
            <v xml:space="preserve"> </v>
          </cell>
          <cell r="V231" t="str">
            <v xml:space="preserve"> </v>
          </cell>
          <cell r="W231" t="str">
            <v/>
          </cell>
          <cell r="X231" t="str">
            <v/>
          </cell>
          <cell r="Y231" t="str">
            <v/>
          </cell>
          <cell r="Z231" t="str">
            <v/>
          </cell>
          <cell r="AC231" t="str">
            <v xml:space="preserve"> </v>
          </cell>
          <cell r="AD231" t="str">
            <v xml:space="preserve"> </v>
          </cell>
          <cell r="AE231" t="str">
            <v xml:space="preserve"> </v>
          </cell>
          <cell r="AF231" t="str">
            <v xml:space="preserve"> </v>
          </cell>
          <cell r="AH231" t="str">
            <v/>
          </cell>
          <cell r="AI231" t="str">
            <v/>
          </cell>
          <cell r="AJ231" t="str">
            <v/>
          </cell>
          <cell r="AK231" t="str">
            <v/>
          </cell>
        </row>
        <row r="232">
          <cell r="A232">
            <v>2416451</v>
          </cell>
          <cell r="B232" t="str">
            <v>CAMP CHUNKY POT WITH      BACON 24 X 540 ML</v>
          </cell>
          <cell r="C232" t="str">
            <v>010112120200</v>
          </cell>
          <cell r="D232" t="str">
            <v>C L M S</v>
          </cell>
          <cell r="E232" t="str">
            <v>AA</v>
          </cell>
          <cell r="F232" t="str">
            <v>N</v>
          </cell>
          <cell r="G232" t="str">
            <v>I</v>
          </cell>
          <cell r="J232">
            <v>62.16</v>
          </cell>
          <cell r="K232">
            <v>0</v>
          </cell>
          <cell r="L232">
            <v>0</v>
          </cell>
          <cell r="M232">
            <v>11.76</v>
          </cell>
          <cell r="O232">
            <v>62.16</v>
          </cell>
          <cell r="P232">
            <v>2.59</v>
          </cell>
          <cell r="U232" t="str">
            <v xml:space="preserve"> </v>
          </cell>
          <cell r="V232" t="str">
            <v xml:space="preserve"> </v>
          </cell>
          <cell r="W232" t="str">
            <v/>
          </cell>
          <cell r="X232" t="str">
            <v/>
          </cell>
          <cell r="Y232" t="str">
            <v/>
          </cell>
          <cell r="Z232" t="str">
            <v/>
          </cell>
          <cell r="AC232" t="str">
            <v xml:space="preserve"> </v>
          </cell>
          <cell r="AD232" t="str">
            <v xml:space="preserve"> </v>
          </cell>
          <cell r="AE232" t="str">
            <v xml:space="preserve"> </v>
          </cell>
          <cell r="AF232" t="str">
            <v xml:space="preserve"> </v>
          </cell>
          <cell r="AH232" t="str">
            <v/>
          </cell>
          <cell r="AI232" t="str">
            <v/>
          </cell>
          <cell r="AJ232" t="str">
            <v/>
          </cell>
          <cell r="AK232" t="str">
            <v/>
          </cell>
        </row>
        <row r="233">
          <cell r="A233">
            <v>2416469</v>
          </cell>
          <cell r="B233" t="str">
            <v>CAMP CHNKY BBQ BEEF TEXAS  STYLE 24 X 540 ML</v>
          </cell>
          <cell r="C233" t="str">
            <v>010112120200</v>
          </cell>
          <cell r="D233" t="str">
            <v>C L M S</v>
          </cell>
          <cell r="E233" t="str">
            <v>AA</v>
          </cell>
          <cell r="F233" t="str">
            <v>N</v>
          </cell>
          <cell r="G233" t="str">
            <v>I</v>
          </cell>
          <cell r="J233">
            <v>62.16</v>
          </cell>
          <cell r="K233">
            <v>0</v>
          </cell>
          <cell r="L233">
            <v>0</v>
          </cell>
          <cell r="M233">
            <v>11.76</v>
          </cell>
          <cell r="O233">
            <v>62.16</v>
          </cell>
          <cell r="P233">
            <v>2.59</v>
          </cell>
          <cell r="U233" t="str">
            <v xml:space="preserve"> </v>
          </cell>
          <cell r="V233" t="str">
            <v xml:space="preserve"> </v>
          </cell>
          <cell r="W233" t="str">
            <v/>
          </cell>
          <cell r="X233" t="str">
            <v/>
          </cell>
          <cell r="Y233" t="str">
            <v/>
          </cell>
          <cell r="Z233" t="str">
            <v/>
          </cell>
          <cell r="AC233" t="str">
            <v xml:space="preserve"> </v>
          </cell>
          <cell r="AD233" t="str">
            <v xml:space="preserve"> </v>
          </cell>
          <cell r="AE233" t="str">
            <v xml:space="preserve"> </v>
          </cell>
          <cell r="AF233" t="str">
            <v xml:space="preserve"> </v>
          </cell>
          <cell r="AH233" t="str">
            <v/>
          </cell>
          <cell r="AI233" t="str">
            <v/>
          </cell>
          <cell r="AJ233" t="str">
            <v/>
          </cell>
          <cell r="AK233" t="str">
            <v/>
          </cell>
        </row>
        <row r="234">
          <cell r="A234">
            <v>2473064</v>
          </cell>
          <cell r="B234" t="str">
            <v>CAMP CHNKY     BUTTER CKN  W/ VEG 24 X 540 ML</v>
          </cell>
          <cell r="C234" t="str">
            <v>010112120200</v>
          </cell>
          <cell r="D234" t="str">
            <v>C L M S</v>
          </cell>
          <cell r="E234" t="str">
            <v>AA</v>
          </cell>
          <cell r="F234" t="str">
            <v>N</v>
          </cell>
          <cell r="G234" t="str">
            <v>I</v>
          </cell>
          <cell r="J234">
            <v>62.16</v>
          </cell>
          <cell r="K234">
            <v>0</v>
          </cell>
          <cell r="L234">
            <v>0</v>
          </cell>
          <cell r="M234">
            <v>11.76</v>
          </cell>
          <cell r="O234">
            <v>62.16</v>
          </cell>
          <cell r="P234">
            <v>2.59</v>
          </cell>
          <cell r="U234" t="str">
            <v xml:space="preserve"> </v>
          </cell>
          <cell r="V234" t="str">
            <v xml:space="preserve"> </v>
          </cell>
          <cell r="W234" t="str">
            <v/>
          </cell>
          <cell r="X234" t="str">
            <v/>
          </cell>
          <cell r="Y234" t="str">
            <v/>
          </cell>
          <cell r="Z234" t="str">
            <v/>
          </cell>
          <cell r="AC234" t="str">
            <v xml:space="preserve"> </v>
          </cell>
          <cell r="AD234" t="str">
            <v xml:space="preserve"> </v>
          </cell>
          <cell r="AE234" t="str">
            <v xml:space="preserve"> </v>
          </cell>
          <cell r="AF234" t="str">
            <v xml:space="preserve"> </v>
          </cell>
          <cell r="AH234" t="str">
            <v/>
          </cell>
          <cell r="AI234" t="str">
            <v/>
          </cell>
          <cell r="AJ234" t="str">
            <v/>
          </cell>
          <cell r="AK234" t="str">
            <v/>
          </cell>
        </row>
        <row r="235">
          <cell r="A235">
            <v>2473072</v>
          </cell>
          <cell r="B235" t="str">
            <v>CAMP CHNKY      JERK CKN  W/ VEG 24 X 540 ML</v>
          </cell>
          <cell r="C235" t="str">
            <v>010112120200</v>
          </cell>
          <cell r="D235" t="str">
            <v>C L M S</v>
          </cell>
          <cell r="E235" t="str">
            <v>AA</v>
          </cell>
          <cell r="F235" t="str">
            <v>N</v>
          </cell>
          <cell r="G235" t="str">
            <v>I</v>
          </cell>
          <cell r="J235">
            <v>62.16</v>
          </cell>
          <cell r="K235">
            <v>0</v>
          </cell>
          <cell r="L235">
            <v>0</v>
          </cell>
          <cell r="M235">
            <v>11.76</v>
          </cell>
          <cell r="O235">
            <v>62.16</v>
          </cell>
          <cell r="P235">
            <v>2.59</v>
          </cell>
          <cell r="U235" t="str">
            <v xml:space="preserve"> </v>
          </cell>
          <cell r="V235" t="str">
            <v xml:space="preserve"> </v>
          </cell>
          <cell r="W235" t="str">
            <v/>
          </cell>
          <cell r="X235" t="str">
            <v/>
          </cell>
          <cell r="Y235" t="str">
            <v/>
          </cell>
          <cell r="Z235" t="str">
            <v/>
          </cell>
          <cell r="AC235" t="str">
            <v xml:space="preserve"> </v>
          </cell>
          <cell r="AD235" t="str">
            <v xml:space="preserve"> </v>
          </cell>
          <cell r="AE235" t="str">
            <v xml:space="preserve"> </v>
          </cell>
          <cell r="AF235" t="str">
            <v xml:space="preserve"> </v>
          </cell>
          <cell r="AH235" t="str">
            <v/>
          </cell>
          <cell r="AI235" t="str">
            <v/>
          </cell>
          <cell r="AJ235" t="str">
            <v/>
          </cell>
          <cell r="AK235" t="str">
            <v/>
          </cell>
        </row>
        <row r="236">
          <cell r="A236">
            <v>600767</v>
          </cell>
          <cell r="B236" t="str">
            <v>CAMP RTS NEW ENG CLAM CHW 24 X 540 ML</v>
          </cell>
          <cell r="C236" t="str">
            <v>010112120210</v>
          </cell>
          <cell r="D236" t="str">
            <v>C L M S</v>
          </cell>
          <cell r="E236" t="str">
            <v>AA</v>
          </cell>
          <cell r="F236" t="str">
            <v>N</v>
          </cell>
          <cell r="G236" t="str">
            <v>I</v>
          </cell>
          <cell r="I236" t="str">
            <v>ALL</v>
          </cell>
          <cell r="J236">
            <v>50.88</v>
          </cell>
          <cell r="K236">
            <v>0</v>
          </cell>
          <cell r="L236">
            <v>0.48</v>
          </cell>
          <cell r="M236">
            <v>0</v>
          </cell>
          <cell r="O236">
            <v>50.4</v>
          </cell>
          <cell r="P236">
            <v>2.1</v>
          </cell>
          <cell r="Q236">
            <v>0</v>
          </cell>
          <cell r="T236" t="str">
            <v>2 / $5.00</v>
          </cell>
          <cell r="U236" t="str">
            <v xml:space="preserve">2 </v>
          </cell>
          <cell r="V236" t="str">
            <v xml:space="preserve"> $5.00</v>
          </cell>
          <cell r="W236" t="str">
            <v>2 /4.99</v>
          </cell>
          <cell r="X236">
            <v>2.99</v>
          </cell>
          <cell r="Y236" t="str">
            <v>2.49</v>
          </cell>
          <cell r="Z236" t="str">
            <v>2.79</v>
          </cell>
          <cell r="AA236">
            <v>0.11661666666666699</v>
          </cell>
          <cell r="AC236">
            <v>2.99</v>
          </cell>
          <cell r="AD236" t="str">
            <v>3.59</v>
          </cell>
          <cell r="AE236">
            <v>2.99</v>
          </cell>
          <cell r="AF236" t="str">
            <v>3.49</v>
          </cell>
          <cell r="AH236">
            <v>2.4950000000000001</v>
          </cell>
          <cell r="AI236">
            <v>2.99</v>
          </cell>
          <cell r="AJ236" t="str">
            <v>2.49</v>
          </cell>
          <cell r="AK236" t="str">
            <v>2.79</v>
          </cell>
          <cell r="AM236">
            <v>50.88</v>
          </cell>
          <cell r="AN236">
            <v>33.97</v>
          </cell>
          <cell r="AO236">
            <v>24</v>
          </cell>
          <cell r="AP236">
            <v>52.94400000000001</v>
          </cell>
          <cell r="AQ236" t="str">
            <v>N</v>
          </cell>
          <cell r="AR236">
            <v>9.8812625250500847</v>
          </cell>
          <cell r="AS236">
            <v>14.859531772575242</v>
          </cell>
          <cell r="AT236">
            <v>9.7003012048192652</v>
          </cell>
          <cell r="AU236">
            <v>17.380675029868559</v>
          </cell>
          <cell r="AW236">
            <v>0</v>
          </cell>
          <cell r="AX236">
            <v>0</v>
          </cell>
          <cell r="AY236">
            <v>0</v>
          </cell>
          <cell r="AZ236">
            <v>0</v>
          </cell>
          <cell r="BB236">
            <v>9.8812625250500847</v>
          </cell>
          <cell r="BC236">
            <v>14.859531772575242</v>
          </cell>
          <cell r="BD236">
            <v>9.7003012048192652</v>
          </cell>
          <cell r="BE236">
            <v>17.380675029868559</v>
          </cell>
          <cell r="BG236">
            <v>6321110410</v>
          </cell>
        </row>
        <row r="237">
          <cell r="A237">
            <v>804724</v>
          </cell>
          <cell r="B237" t="str">
            <v>CAMP RTS GRDN MINESTRONE 24 X 540 ML</v>
          </cell>
          <cell r="C237" t="str">
            <v>010112120210</v>
          </cell>
          <cell r="D237" t="str">
            <v>C L M S</v>
          </cell>
          <cell r="E237" t="str">
            <v>AA</v>
          </cell>
          <cell r="F237" t="str">
            <v>N</v>
          </cell>
          <cell r="G237" t="str">
            <v>I</v>
          </cell>
          <cell r="J237">
            <v>50.88</v>
          </cell>
          <cell r="K237">
            <v>0</v>
          </cell>
          <cell r="L237">
            <v>0.48</v>
          </cell>
          <cell r="M237">
            <v>0</v>
          </cell>
          <cell r="O237">
            <v>50.4</v>
          </cell>
          <cell r="P237">
            <v>2.1</v>
          </cell>
          <cell r="U237" t="str">
            <v xml:space="preserve"> </v>
          </cell>
          <cell r="V237" t="str">
            <v xml:space="preserve"> </v>
          </cell>
          <cell r="W237" t="str">
            <v/>
          </cell>
          <cell r="X237" t="str">
            <v/>
          </cell>
          <cell r="Y237" t="str">
            <v/>
          </cell>
          <cell r="Z237" t="str">
            <v/>
          </cell>
          <cell r="AC237" t="str">
            <v xml:space="preserve"> </v>
          </cell>
          <cell r="AD237" t="str">
            <v xml:space="preserve"> </v>
          </cell>
          <cell r="AE237" t="str">
            <v xml:space="preserve"> </v>
          </cell>
          <cell r="AF237" t="str">
            <v xml:space="preserve"> </v>
          </cell>
          <cell r="AH237" t="str">
            <v/>
          </cell>
          <cell r="AI237" t="str">
            <v/>
          </cell>
          <cell r="AJ237" t="str">
            <v/>
          </cell>
          <cell r="AK237" t="str">
            <v/>
          </cell>
        </row>
        <row r="238">
          <cell r="A238">
            <v>804815</v>
          </cell>
          <cell r="B238" t="str">
            <v>CAMP RTS CRM OF MUSHROOM 24 X 540 ML</v>
          </cell>
          <cell r="C238" t="str">
            <v>010112120210</v>
          </cell>
          <cell r="D238" t="str">
            <v>C L M S</v>
          </cell>
          <cell r="E238" t="str">
            <v>AA</v>
          </cell>
          <cell r="F238" t="str">
            <v>N</v>
          </cell>
          <cell r="G238" t="str">
            <v>I</v>
          </cell>
          <cell r="J238">
            <v>50.88</v>
          </cell>
          <cell r="K238">
            <v>0</v>
          </cell>
          <cell r="L238">
            <v>0.48</v>
          </cell>
          <cell r="M238">
            <v>0</v>
          </cell>
          <cell r="O238">
            <v>50.4</v>
          </cell>
          <cell r="P238">
            <v>2.1</v>
          </cell>
          <cell r="U238" t="str">
            <v xml:space="preserve"> </v>
          </cell>
          <cell r="V238" t="str">
            <v xml:space="preserve"> </v>
          </cell>
          <cell r="W238" t="str">
            <v/>
          </cell>
          <cell r="X238" t="str">
            <v/>
          </cell>
          <cell r="Y238" t="str">
            <v/>
          </cell>
          <cell r="Z238" t="str">
            <v/>
          </cell>
          <cell r="AC238" t="str">
            <v xml:space="preserve"> </v>
          </cell>
          <cell r="AD238" t="str">
            <v xml:space="preserve"> </v>
          </cell>
          <cell r="AE238" t="str">
            <v xml:space="preserve"> </v>
          </cell>
          <cell r="AF238" t="str">
            <v xml:space="preserve"> </v>
          </cell>
          <cell r="AH238" t="str">
            <v/>
          </cell>
          <cell r="AI238" t="str">
            <v/>
          </cell>
          <cell r="AJ238" t="str">
            <v/>
          </cell>
          <cell r="AK238" t="str">
            <v/>
          </cell>
        </row>
        <row r="239">
          <cell r="A239">
            <v>804880</v>
          </cell>
          <cell r="B239" t="str">
            <v>CAMP RTS CKN NOODLE 24 X 540 ML</v>
          </cell>
          <cell r="C239" t="str">
            <v>010112120210</v>
          </cell>
          <cell r="D239" t="str">
            <v>C L M S</v>
          </cell>
          <cell r="E239" t="str">
            <v>AA</v>
          </cell>
          <cell r="F239" t="str">
            <v>N</v>
          </cell>
          <cell r="G239" t="str">
            <v>I</v>
          </cell>
          <cell r="J239">
            <v>50.88</v>
          </cell>
          <cell r="K239">
            <v>0</v>
          </cell>
          <cell r="L239">
            <v>0.48</v>
          </cell>
          <cell r="M239">
            <v>0</v>
          </cell>
          <cell r="O239">
            <v>50.4</v>
          </cell>
          <cell r="P239">
            <v>2.1</v>
          </cell>
          <cell r="U239" t="str">
            <v xml:space="preserve"> </v>
          </cell>
          <cell r="V239" t="str">
            <v xml:space="preserve"> </v>
          </cell>
          <cell r="W239" t="str">
            <v/>
          </cell>
          <cell r="X239" t="str">
            <v/>
          </cell>
          <cell r="Y239" t="str">
            <v/>
          </cell>
          <cell r="Z239" t="str">
            <v/>
          </cell>
          <cell r="AC239" t="str">
            <v xml:space="preserve"> </v>
          </cell>
          <cell r="AD239" t="str">
            <v xml:space="preserve"> </v>
          </cell>
          <cell r="AE239" t="str">
            <v xml:space="preserve"> </v>
          </cell>
          <cell r="AF239" t="str">
            <v xml:space="preserve"> </v>
          </cell>
          <cell r="AH239" t="str">
            <v/>
          </cell>
          <cell r="AI239" t="str">
            <v/>
          </cell>
          <cell r="AJ239" t="str">
            <v/>
          </cell>
          <cell r="AK239" t="str">
            <v/>
          </cell>
        </row>
        <row r="240">
          <cell r="A240">
            <v>804120</v>
          </cell>
          <cell r="B240" t="str">
            <v>CAMP RTS VEGETABLE BEEF 24 X 540 ML</v>
          </cell>
          <cell r="C240" t="str">
            <v>010112120210</v>
          </cell>
          <cell r="D240" t="str">
            <v>C L M S</v>
          </cell>
          <cell r="E240" t="str">
            <v>AA</v>
          </cell>
          <cell r="F240" t="str">
            <v>N</v>
          </cell>
          <cell r="G240" t="str">
            <v>I</v>
          </cell>
          <cell r="J240">
            <v>50.88</v>
          </cell>
          <cell r="K240">
            <v>0</v>
          </cell>
          <cell r="L240">
            <v>0.48</v>
          </cell>
          <cell r="M240">
            <v>0</v>
          </cell>
          <cell r="O240">
            <v>50.4</v>
          </cell>
          <cell r="P240">
            <v>2.1</v>
          </cell>
          <cell r="U240" t="str">
            <v xml:space="preserve"> </v>
          </cell>
          <cell r="V240" t="str">
            <v xml:space="preserve"> </v>
          </cell>
          <cell r="W240" t="str">
            <v/>
          </cell>
          <cell r="X240" t="str">
            <v/>
          </cell>
          <cell r="Y240" t="str">
            <v/>
          </cell>
          <cell r="Z240" t="str">
            <v/>
          </cell>
          <cell r="AC240" t="str">
            <v xml:space="preserve"> </v>
          </cell>
          <cell r="AD240" t="str">
            <v xml:space="preserve"> </v>
          </cell>
          <cell r="AE240" t="str">
            <v xml:space="preserve"> </v>
          </cell>
          <cell r="AF240" t="str">
            <v xml:space="preserve"> </v>
          </cell>
          <cell r="AH240" t="str">
            <v/>
          </cell>
          <cell r="AI240" t="str">
            <v/>
          </cell>
          <cell r="AJ240" t="str">
            <v/>
          </cell>
          <cell r="AK240" t="str">
            <v/>
          </cell>
        </row>
        <row r="241">
          <cell r="A241">
            <v>365452</v>
          </cell>
          <cell r="B241" t="str">
            <v>CAMP RTS HRB CKN WLD RICE 24 X 540 ML</v>
          </cell>
          <cell r="C241" t="str">
            <v>010112120210</v>
          </cell>
          <cell r="D241" t="str">
            <v>C L M S</v>
          </cell>
          <cell r="E241" t="str">
            <v>AA</v>
          </cell>
          <cell r="F241" t="str">
            <v>N</v>
          </cell>
          <cell r="G241" t="str">
            <v>I</v>
          </cell>
          <cell r="J241">
            <v>50.88</v>
          </cell>
          <cell r="K241">
            <v>0</v>
          </cell>
          <cell r="L241">
            <v>0.48</v>
          </cell>
          <cell r="M241">
            <v>0</v>
          </cell>
          <cell r="O241">
            <v>50.4</v>
          </cell>
          <cell r="P241">
            <v>2.1</v>
          </cell>
          <cell r="U241" t="str">
            <v xml:space="preserve"> </v>
          </cell>
          <cell r="V241" t="str">
            <v xml:space="preserve"> </v>
          </cell>
          <cell r="W241" t="str">
            <v/>
          </cell>
          <cell r="X241" t="str">
            <v/>
          </cell>
          <cell r="Y241" t="str">
            <v/>
          </cell>
          <cell r="Z241" t="str">
            <v/>
          </cell>
          <cell r="AC241" t="str">
            <v xml:space="preserve"> </v>
          </cell>
          <cell r="AD241" t="str">
            <v xml:space="preserve"> </v>
          </cell>
          <cell r="AE241" t="str">
            <v xml:space="preserve"> </v>
          </cell>
          <cell r="AF241" t="str">
            <v xml:space="preserve"> </v>
          </cell>
          <cell r="AH241" t="str">
            <v/>
          </cell>
          <cell r="AI241" t="str">
            <v/>
          </cell>
          <cell r="AJ241" t="str">
            <v/>
          </cell>
          <cell r="AK241" t="str">
            <v/>
          </cell>
        </row>
        <row r="242">
          <cell r="A242">
            <v>585463</v>
          </cell>
          <cell r="B242" t="str">
            <v>CAMP RTS ITALIAN WEDDING 24 X 540 ML</v>
          </cell>
          <cell r="C242" t="str">
            <v>010112120210</v>
          </cell>
          <cell r="D242" t="str">
            <v>C L M S</v>
          </cell>
          <cell r="E242" t="str">
            <v>AA</v>
          </cell>
          <cell r="F242" t="str">
            <v>N</v>
          </cell>
          <cell r="G242" t="str">
            <v>I</v>
          </cell>
          <cell r="J242">
            <v>50.88</v>
          </cell>
          <cell r="K242">
            <v>0</v>
          </cell>
          <cell r="L242">
            <v>0.48</v>
          </cell>
          <cell r="M242">
            <v>0</v>
          </cell>
          <cell r="O242">
            <v>50.4</v>
          </cell>
          <cell r="P242">
            <v>2.1</v>
          </cell>
          <cell r="U242" t="str">
            <v xml:space="preserve"> </v>
          </cell>
          <cell r="V242" t="str">
            <v xml:space="preserve"> </v>
          </cell>
          <cell r="W242" t="str">
            <v/>
          </cell>
          <cell r="X242" t="str">
            <v/>
          </cell>
          <cell r="Y242" t="str">
            <v/>
          </cell>
          <cell r="Z242" t="str">
            <v/>
          </cell>
          <cell r="AC242" t="str">
            <v xml:space="preserve"> </v>
          </cell>
          <cell r="AD242" t="str">
            <v xml:space="preserve"> </v>
          </cell>
          <cell r="AE242" t="str">
            <v xml:space="preserve"> </v>
          </cell>
          <cell r="AF242" t="str">
            <v xml:space="preserve"> </v>
          </cell>
          <cell r="AH242" t="str">
            <v/>
          </cell>
          <cell r="AI242" t="str">
            <v/>
          </cell>
          <cell r="AJ242" t="str">
            <v/>
          </cell>
          <cell r="AK242" t="str">
            <v/>
          </cell>
        </row>
        <row r="243">
          <cell r="A243">
            <v>826479</v>
          </cell>
          <cell r="B243" t="str">
            <v>CAMP RTS CREAMY TOMATO 24 X 540 ML</v>
          </cell>
          <cell r="C243" t="str">
            <v>010112120210</v>
          </cell>
          <cell r="D243" t="str">
            <v>C L M S</v>
          </cell>
          <cell r="E243" t="str">
            <v>AA</v>
          </cell>
          <cell r="F243" t="str">
            <v>N</v>
          </cell>
          <cell r="G243" t="str">
            <v>I</v>
          </cell>
          <cell r="J243">
            <v>50.88</v>
          </cell>
          <cell r="K243">
            <v>0</v>
          </cell>
          <cell r="L243">
            <v>0.48</v>
          </cell>
          <cell r="M243">
            <v>0</v>
          </cell>
          <cell r="O243">
            <v>50.4</v>
          </cell>
          <cell r="P243">
            <v>2.1</v>
          </cell>
          <cell r="U243" t="str">
            <v xml:space="preserve"> </v>
          </cell>
          <cell r="V243" t="str">
            <v xml:space="preserve"> </v>
          </cell>
          <cell r="W243" t="str">
            <v/>
          </cell>
          <cell r="X243" t="str">
            <v/>
          </cell>
          <cell r="Y243" t="str">
            <v/>
          </cell>
          <cell r="Z243" t="str">
            <v/>
          </cell>
          <cell r="AC243" t="str">
            <v xml:space="preserve"> </v>
          </cell>
          <cell r="AD243" t="str">
            <v xml:space="preserve"> </v>
          </cell>
          <cell r="AE243" t="str">
            <v xml:space="preserve"> </v>
          </cell>
          <cell r="AF243" t="str">
            <v xml:space="preserve"> </v>
          </cell>
          <cell r="AH243" t="str">
            <v/>
          </cell>
          <cell r="AI243" t="str">
            <v/>
          </cell>
          <cell r="AJ243" t="str">
            <v/>
          </cell>
          <cell r="AK243" t="str">
            <v/>
          </cell>
        </row>
        <row r="244">
          <cell r="A244">
            <v>730325</v>
          </cell>
          <cell r="B244" t="str">
            <v>CAMP EG GOLDEN BUTNT SQSH 500ML 8 X 500 ML</v>
          </cell>
          <cell r="C244" t="str">
            <v>010114110100</v>
          </cell>
          <cell r="D244" t="str">
            <v>C L M S</v>
          </cell>
          <cell r="E244" t="str">
            <v>AA</v>
          </cell>
          <cell r="F244" t="str">
            <v>N</v>
          </cell>
          <cell r="G244" t="str">
            <v>I</v>
          </cell>
          <cell r="I244" t="str">
            <v>ALL</v>
          </cell>
          <cell r="J244">
            <v>19.28</v>
          </cell>
          <cell r="K244">
            <v>0</v>
          </cell>
          <cell r="L244">
            <v>0</v>
          </cell>
          <cell r="M244">
            <v>2.48</v>
          </cell>
          <cell r="O244">
            <v>19.28</v>
          </cell>
          <cell r="P244">
            <v>2.41</v>
          </cell>
          <cell r="Q244">
            <v>2.48</v>
          </cell>
          <cell r="T244" t="str">
            <v>2 / $5.00</v>
          </cell>
          <cell r="U244" t="str">
            <v xml:space="preserve">2 </v>
          </cell>
          <cell r="V244" t="str">
            <v xml:space="preserve"> $5.00</v>
          </cell>
          <cell r="W244" t="str">
            <v>2 /4.99</v>
          </cell>
          <cell r="X244">
            <v>2.99</v>
          </cell>
          <cell r="Y244" t="str">
            <v>2.49</v>
          </cell>
          <cell r="Z244" t="str">
            <v>2.79</v>
          </cell>
          <cell r="AA244">
            <v>0.11742</v>
          </cell>
          <cell r="AC244">
            <v>2.99</v>
          </cell>
          <cell r="AD244" t="str">
            <v>3.59</v>
          </cell>
          <cell r="AE244">
            <v>2.99</v>
          </cell>
          <cell r="AF244" t="str">
            <v>3.49</v>
          </cell>
          <cell r="AH244">
            <v>2.4950000000000001</v>
          </cell>
          <cell r="AI244">
            <v>2.99</v>
          </cell>
          <cell r="AJ244" t="str">
            <v>2.49</v>
          </cell>
          <cell r="AK244" t="str">
            <v>2.79</v>
          </cell>
          <cell r="AM244">
            <v>19.28</v>
          </cell>
          <cell r="AN244">
            <v>10.71</v>
          </cell>
          <cell r="AO244">
            <v>8</v>
          </cell>
          <cell r="AP244">
            <v>17.764000000000003</v>
          </cell>
          <cell r="AQ244" t="str">
            <v>N</v>
          </cell>
          <cell r="AR244">
            <v>9.3922845691382619</v>
          </cell>
          <cell r="AS244">
            <v>14.989966555183942</v>
          </cell>
          <cell r="AT244">
            <v>9.2103413654618365</v>
          </cell>
          <cell r="AU244">
            <v>17.053315412186365</v>
          </cell>
          <cell r="AW244">
            <v>0</v>
          </cell>
          <cell r="AX244">
            <v>0</v>
          </cell>
          <cell r="AY244">
            <v>0</v>
          </cell>
          <cell r="AZ244">
            <v>0</v>
          </cell>
          <cell r="BB244">
            <v>9.3922845691382619</v>
          </cell>
          <cell r="BC244">
            <v>14.989966555183942</v>
          </cell>
          <cell r="BD244">
            <v>9.2103413654618365</v>
          </cell>
          <cell r="BE244">
            <v>17.053315412186365</v>
          </cell>
          <cell r="BG244">
            <v>6321114317</v>
          </cell>
        </row>
        <row r="245">
          <cell r="A245">
            <v>804013</v>
          </cell>
          <cell r="B245" t="str">
            <v>CAMP EG POTATO SPRNG LEEK 500ML 8 X 500 ML</v>
          </cell>
          <cell r="C245" t="str">
            <v>010114110100</v>
          </cell>
          <cell r="D245" t="str">
            <v>C L M S</v>
          </cell>
          <cell r="E245" t="str">
            <v>AA</v>
          </cell>
          <cell r="F245" t="str">
            <v>N</v>
          </cell>
          <cell r="G245" t="str">
            <v>I</v>
          </cell>
          <cell r="J245">
            <v>19.28</v>
          </cell>
          <cell r="K245">
            <v>0</v>
          </cell>
          <cell r="L245">
            <v>0</v>
          </cell>
          <cell r="M245">
            <v>2.48</v>
          </cell>
          <cell r="O245">
            <v>19.28</v>
          </cell>
          <cell r="P245">
            <v>2.41</v>
          </cell>
          <cell r="U245" t="str">
            <v xml:space="preserve"> </v>
          </cell>
          <cell r="V245" t="str">
            <v xml:space="preserve"> </v>
          </cell>
          <cell r="W245" t="str">
            <v/>
          </cell>
          <cell r="X245" t="str">
            <v/>
          </cell>
          <cell r="Y245" t="str">
            <v/>
          </cell>
          <cell r="Z245" t="str">
            <v/>
          </cell>
          <cell r="AC245" t="str">
            <v xml:space="preserve"> </v>
          </cell>
          <cell r="AD245" t="str">
            <v xml:space="preserve"> </v>
          </cell>
          <cell r="AE245" t="str">
            <v xml:space="preserve"> </v>
          </cell>
          <cell r="AF245" t="str">
            <v xml:space="preserve"> </v>
          </cell>
          <cell r="AH245" t="str">
            <v/>
          </cell>
          <cell r="AI245" t="str">
            <v/>
          </cell>
          <cell r="AJ245" t="str">
            <v/>
          </cell>
          <cell r="AK245" t="str">
            <v/>
          </cell>
        </row>
        <row r="246">
          <cell r="A246">
            <v>730416</v>
          </cell>
          <cell r="B246" t="str">
            <v>CAMP EG TOMATO COCO THAI  500ML 8 X 500 ML</v>
          </cell>
          <cell r="C246" t="str">
            <v>010114110100</v>
          </cell>
          <cell r="D246" t="str">
            <v>C L M S</v>
          </cell>
          <cell r="E246" t="str">
            <v>AA</v>
          </cell>
          <cell r="F246" t="str">
            <v>N</v>
          </cell>
          <cell r="G246" t="str">
            <v>I</v>
          </cell>
          <cell r="J246">
            <v>19.28</v>
          </cell>
          <cell r="K246">
            <v>0</v>
          </cell>
          <cell r="L246">
            <v>0</v>
          </cell>
          <cell r="M246">
            <v>2.48</v>
          </cell>
          <cell r="O246">
            <v>19.28</v>
          </cell>
          <cell r="P246">
            <v>2.41</v>
          </cell>
          <cell r="U246" t="str">
            <v xml:space="preserve"> </v>
          </cell>
          <cell r="V246" t="str">
            <v xml:space="preserve"> </v>
          </cell>
          <cell r="W246" t="str">
            <v/>
          </cell>
          <cell r="X246" t="str">
            <v/>
          </cell>
          <cell r="Y246" t="str">
            <v/>
          </cell>
          <cell r="Z246" t="str">
            <v/>
          </cell>
          <cell r="AC246" t="str">
            <v xml:space="preserve"> </v>
          </cell>
          <cell r="AD246" t="str">
            <v xml:space="preserve"> </v>
          </cell>
          <cell r="AE246" t="str">
            <v xml:space="preserve"> </v>
          </cell>
          <cell r="AF246" t="str">
            <v xml:space="preserve"> </v>
          </cell>
          <cell r="AH246" t="str">
            <v/>
          </cell>
          <cell r="AI246" t="str">
            <v/>
          </cell>
          <cell r="AJ246" t="str">
            <v/>
          </cell>
          <cell r="AK246" t="str">
            <v/>
          </cell>
        </row>
        <row r="247">
          <cell r="A247">
            <v>730457</v>
          </cell>
          <cell r="B247" t="str">
            <v>CAMP EG CREAMY TOMAT BASL 500ML 8 X 500 ML</v>
          </cell>
          <cell r="C247" t="str">
            <v>010114110100</v>
          </cell>
          <cell r="D247" t="str">
            <v>C L M S</v>
          </cell>
          <cell r="E247" t="str">
            <v>AA</v>
          </cell>
          <cell r="F247" t="str">
            <v>N</v>
          </cell>
          <cell r="G247" t="str">
            <v>I</v>
          </cell>
          <cell r="J247">
            <v>19.28</v>
          </cell>
          <cell r="K247">
            <v>0</v>
          </cell>
          <cell r="L247">
            <v>0</v>
          </cell>
          <cell r="M247">
            <v>2.48</v>
          </cell>
          <cell r="O247">
            <v>19.28</v>
          </cell>
          <cell r="P247">
            <v>2.41</v>
          </cell>
          <cell r="U247" t="str">
            <v xml:space="preserve"> </v>
          </cell>
          <cell r="V247" t="str">
            <v xml:space="preserve"> </v>
          </cell>
          <cell r="W247" t="str">
            <v/>
          </cell>
          <cell r="X247" t="str">
            <v/>
          </cell>
          <cell r="Y247" t="str">
            <v/>
          </cell>
          <cell r="Z247" t="str">
            <v/>
          </cell>
          <cell r="AC247" t="str">
            <v xml:space="preserve"> </v>
          </cell>
          <cell r="AD247" t="str">
            <v xml:space="preserve"> </v>
          </cell>
          <cell r="AE247" t="str">
            <v xml:space="preserve"> </v>
          </cell>
          <cell r="AF247" t="str">
            <v xml:space="preserve"> </v>
          </cell>
          <cell r="AH247" t="str">
            <v/>
          </cell>
          <cell r="AI247" t="str">
            <v/>
          </cell>
          <cell r="AJ247" t="str">
            <v/>
          </cell>
          <cell r="AK247" t="str">
            <v/>
          </cell>
        </row>
        <row r="248">
          <cell r="A248">
            <v>206888</v>
          </cell>
          <cell r="B248" t="str">
            <v>CAMP CHUNKY HOT/SPICY CHILI 12 X 425 GR</v>
          </cell>
          <cell r="C248" t="str">
            <v>010148130300</v>
          </cell>
          <cell r="D248" t="str">
            <v>C L M S</v>
          </cell>
          <cell r="E248" t="str">
            <v>AA</v>
          </cell>
          <cell r="F248" t="str">
            <v>N</v>
          </cell>
          <cell r="G248" t="str">
            <v>I</v>
          </cell>
          <cell r="I248" t="str">
            <v>ALL</v>
          </cell>
          <cell r="J248">
            <v>27.96</v>
          </cell>
          <cell r="K248">
            <v>0</v>
          </cell>
          <cell r="L248">
            <v>0</v>
          </cell>
          <cell r="M248">
            <v>2.76</v>
          </cell>
          <cell r="O248">
            <v>27.96</v>
          </cell>
          <cell r="P248">
            <v>2.33</v>
          </cell>
          <cell r="Q248">
            <v>2.76</v>
          </cell>
          <cell r="T248" t="str">
            <v>2 / $5.00</v>
          </cell>
          <cell r="U248" t="str">
            <v xml:space="preserve">2 </v>
          </cell>
          <cell r="V248" t="str">
            <v xml:space="preserve"> $5.00</v>
          </cell>
          <cell r="W248" t="str">
            <v>2 /4.99</v>
          </cell>
          <cell r="X248">
            <v>2.99</v>
          </cell>
          <cell r="Y248" t="str">
            <v>2.49</v>
          </cell>
          <cell r="Z248" t="str">
            <v>2.79</v>
          </cell>
          <cell r="AA248">
            <v>0.117536666666667</v>
          </cell>
          <cell r="AC248">
            <v>2.99</v>
          </cell>
          <cell r="AD248" t="str">
            <v>3.59</v>
          </cell>
          <cell r="AE248">
            <v>2.99</v>
          </cell>
          <cell r="AF248" t="str">
            <v>3.49</v>
          </cell>
          <cell r="AH248">
            <v>2.4950000000000001</v>
          </cell>
          <cell r="AI248">
            <v>2.99</v>
          </cell>
          <cell r="AJ248" t="str">
            <v>2.49</v>
          </cell>
          <cell r="AK248" t="str">
            <v>2.79</v>
          </cell>
          <cell r="AM248">
            <v>27.96</v>
          </cell>
          <cell r="AN248">
            <v>13.99</v>
          </cell>
          <cell r="AO248">
            <v>12</v>
          </cell>
          <cell r="AP248">
            <v>26.597999999999999</v>
          </cell>
          <cell r="AQ248" t="str">
            <v>N</v>
          </cell>
          <cell r="AR248">
            <v>9.7605210420841679</v>
          </cell>
          <cell r="AS248">
            <v>16.511705685618743</v>
          </cell>
          <cell r="AT248">
            <v>9.5793172690763075</v>
          </cell>
          <cell r="AU248">
            <v>17.630525686977297</v>
          </cell>
          <cell r="AW248">
            <v>0</v>
          </cell>
          <cell r="AX248">
            <v>0</v>
          </cell>
          <cell r="AY248">
            <v>0</v>
          </cell>
          <cell r="AZ248">
            <v>0</v>
          </cell>
          <cell r="BB248">
            <v>9.7605210420841679</v>
          </cell>
          <cell r="BC248">
            <v>16.511705685618743</v>
          </cell>
          <cell r="BD248">
            <v>9.5793172690763075</v>
          </cell>
          <cell r="BE248">
            <v>17.630525686977297</v>
          </cell>
          <cell r="BG248">
            <v>6321114488</v>
          </cell>
        </row>
        <row r="249">
          <cell r="A249">
            <v>206912</v>
          </cell>
          <cell r="B249" t="str">
            <v>CAMP CHUNKY HOMESTYLE CHILI 12 X 425 GR</v>
          </cell>
          <cell r="C249" t="str">
            <v>010148130300</v>
          </cell>
          <cell r="D249" t="str">
            <v>C L M S</v>
          </cell>
          <cell r="E249" t="str">
            <v>AA</v>
          </cell>
          <cell r="F249" t="str">
            <v>N</v>
          </cell>
          <cell r="G249" t="str">
            <v>I</v>
          </cell>
          <cell r="J249">
            <v>27.96</v>
          </cell>
          <cell r="K249">
            <v>0</v>
          </cell>
          <cell r="L249">
            <v>0</v>
          </cell>
          <cell r="M249">
            <v>2.76</v>
          </cell>
          <cell r="O249">
            <v>27.96</v>
          </cell>
          <cell r="P249">
            <v>2.33</v>
          </cell>
          <cell r="U249" t="str">
            <v xml:space="preserve"> </v>
          </cell>
          <cell r="V249" t="str">
            <v xml:space="preserve"> </v>
          </cell>
          <cell r="W249" t="str">
            <v/>
          </cell>
          <cell r="X249" t="str">
            <v/>
          </cell>
          <cell r="Y249" t="str">
            <v/>
          </cell>
          <cell r="Z249" t="str">
            <v/>
          </cell>
          <cell r="AC249" t="str">
            <v xml:space="preserve"> </v>
          </cell>
          <cell r="AD249" t="str">
            <v xml:space="preserve"> </v>
          </cell>
          <cell r="AE249" t="str">
            <v xml:space="preserve"> </v>
          </cell>
          <cell r="AF249" t="str">
            <v xml:space="preserve"> </v>
          </cell>
          <cell r="AH249" t="str">
            <v/>
          </cell>
          <cell r="AI249" t="str">
            <v/>
          </cell>
          <cell r="AJ249" t="str">
            <v/>
          </cell>
          <cell r="AK249" t="str">
            <v/>
          </cell>
        </row>
        <row r="250">
          <cell r="A250">
            <v>206862</v>
          </cell>
          <cell r="B250" t="str">
            <v>CAMP CHUNKY STEAK CHILI 12 X 425 GR</v>
          </cell>
          <cell r="C250" t="str">
            <v>010148130300</v>
          </cell>
          <cell r="D250" t="str">
            <v>C L M S</v>
          </cell>
          <cell r="E250" t="str">
            <v>AA</v>
          </cell>
          <cell r="F250" t="str">
            <v>N</v>
          </cell>
          <cell r="G250" t="str">
            <v>I</v>
          </cell>
          <cell r="J250">
            <v>27.96</v>
          </cell>
          <cell r="K250">
            <v>0</v>
          </cell>
          <cell r="L250">
            <v>0</v>
          </cell>
          <cell r="M250">
            <v>2.76</v>
          </cell>
          <cell r="O250">
            <v>27.96</v>
          </cell>
          <cell r="P250">
            <v>2.33</v>
          </cell>
          <cell r="U250" t="str">
            <v xml:space="preserve"> </v>
          </cell>
          <cell r="V250" t="str">
            <v xml:space="preserve"> </v>
          </cell>
          <cell r="W250" t="str">
            <v/>
          </cell>
          <cell r="X250" t="str">
            <v/>
          </cell>
          <cell r="Y250" t="str">
            <v/>
          </cell>
          <cell r="Z250" t="str">
            <v/>
          </cell>
          <cell r="AC250" t="str">
            <v xml:space="preserve"> </v>
          </cell>
          <cell r="AD250" t="str">
            <v xml:space="preserve"> </v>
          </cell>
          <cell r="AE250" t="str">
            <v xml:space="preserve"> </v>
          </cell>
          <cell r="AF250" t="str">
            <v xml:space="preserve"> </v>
          </cell>
          <cell r="AH250" t="str">
            <v/>
          </cell>
          <cell r="AI250" t="str">
            <v/>
          </cell>
          <cell r="AJ250" t="str">
            <v/>
          </cell>
          <cell r="AK250" t="str">
            <v/>
          </cell>
        </row>
        <row r="251">
          <cell r="A251">
            <v>722652</v>
          </cell>
          <cell r="B251" t="str">
            <v>HABITANT PEA/SMOKED HAM   SOUP 24 X 796 ML</v>
          </cell>
          <cell r="C251" t="str">
            <v>010111140400</v>
          </cell>
          <cell r="D251" t="str">
            <v>C L M S</v>
          </cell>
          <cell r="E251" t="str">
            <v>AA</v>
          </cell>
          <cell r="F251" t="str">
            <v>N</v>
          </cell>
          <cell r="G251" t="str">
            <v>I</v>
          </cell>
          <cell r="I251" t="str">
            <v>ALL</v>
          </cell>
          <cell r="J251">
            <v>50.64</v>
          </cell>
          <cell r="K251">
            <v>0</v>
          </cell>
          <cell r="L251">
            <v>0</v>
          </cell>
          <cell r="M251">
            <v>0</v>
          </cell>
          <cell r="O251">
            <v>50.64</v>
          </cell>
          <cell r="P251">
            <v>2.11</v>
          </cell>
          <cell r="Q251">
            <v>0</v>
          </cell>
          <cell r="T251" t="str">
            <v>2 / $5.00</v>
          </cell>
          <cell r="U251" t="str">
            <v xml:space="preserve">2 </v>
          </cell>
          <cell r="V251" t="str">
            <v xml:space="preserve"> $5.00</v>
          </cell>
          <cell r="W251" t="str">
            <v>2 /4.99</v>
          </cell>
          <cell r="X251">
            <v>2.99</v>
          </cell>
          <cell r="Y251" t="str">
            <v>2.49</v>
          </cell>
          <cell r="Z251" t="str">
            <v>2.79</v>
          </cell>
          <cell r="AA251">
            <v>0.109688333333333</v>
          </cell>
          <cell r="AC251">
            <v>2.99</v>
          </cell>
          <cell r="AD251" t="str">
            <v>3.59</v>
          </cell>
          <cell r="AE251">
            <v>2.99</v>
          </cell>
          <cell r="AF251" t="str">
            <v>3.49</v>
          </cell>
          <cell r="AH251">
            <v>2.4950000000000001</v>
          </cell>
          <cell r="AI251">
            <v>2.99</v>
          </cell>
          <cell r="AJ251" t="str">
            <v>2.49</v>
          </cell>
          <cell r="AK251" t="str">
            <v>2.79</v>
          </cell>
          <cell r="AM251">
            <v>50.64</v>
          </cell>
          <cell r="AN251">
            <v>49.99</v>
          </cell>
          <cell r="AO251">
            <v>24</v>
          </cell>
          <cell r="AP251">
            <v>53.172000000000004</v>
          </cell>
          <cell r="AQ251" t="str">
            <v>N</v>
          </cell>
          <cell r="AR251">
            <v>8.6978957915831678</v>
          </cell>
          <cell r="AS251">
            <v>9.1839464882943265</v>
          </cell>
          <cell r="AT251">
            <v>8.5145582329317318</v>
          </cell>
          <cell r="AU251">
            <v>15.365442054958182</v>
          </cell>
          <cell r="AW251">
            <v>0</v>
          </cell>
          <cell r="AX251">
            <v>0</v>
          </cell>
          <cell r="AY251">
            <v>0</v>
          </cell>
          <cell r="AZ251">
            <v>0</v>
          </cell>
          <cell r="BB251">
            <v>8.6978957915831678</v>
          </cell>
          <cell r="BC251">
            <v>9.1839464882943265</v>
          </cell>
          <cell r="BD251">
            <v>8.5145582329317318</v>
          </cell>
          <cell r="BE251">
            <v>15.365442054958182</v>
          </cell>
          <cell r="BG251">
            <v>6321131105</v>
          </cell>
        </row>
        <row r="252">
          <cell r="A252">
            <v>213447</v>
          </cell>
          <cell r="B252" t="str">
            <v>HABITANT FRENCH PEA SOUP 24 X 796 ML</v>
          </cell>
          <cell r="C252" t="str">
            <v>010111140400</v>
          </cell>
          <cell r="D252" t="str">
            <v>C L M S</v>
          </cell>
          <cell r="E252" t="str">
            <v>AA</v>
          </cell>
          <cell r="F252" t="str">
            <v>N</v>
          </cell>
          <cell r="G252" t="str">
            <v>I</v>
          </cell>
          <cell r="J252">
            <v>50.64</v>
          </cell>
          <cell r="K252">
            <v>0</v>
          </cell>
          <cell r="L252">
            <v>0</v>
          </cell>
          <cell r="M252">
            <v>0</v>
          </cell>
          <cell r="O252">
            <v>50.64</v>
          </cell>
          <cell r="P252">
            <v>2.11</v>
          </cell>
          <cell r="U252" t="str">
            <v xml:space="preserve"> </v>
          </cell>
          <cell r="V252" t="str">
            <v xml:space="preserve"> </v>
          </cell>
          <cell r="W252" t="str">
            <v/>
          </cell>
          <cell r="X252" t="str">
            <v/>
          </cell>
          <cell r="Y252" t="str">
            <v/>
          </cell>
          <cell r="Z252" t="str">
            <v/>
          </cell>
          <cell r="AC252" t="str">
            <v xml:space="preserve"> </v>
          </cell>
          <cell r="AD252" t="str">
            <v xml:space="preserve"> </v>
          </cell>
          <cell r="AE252" t="str">
            <v xml:space="preserve"> </v>
          </cell>
          <cell r="AF252" t="str">
            <v xml:space="preserve"> </v>
          </cell>
          <cell r="AH252" t="str">
            <v/>
          </cell>
          <cell r="AI252" t="str">
            <v/>
          </cell>
          <cell r="AJ252" t="str">
            <v/>
          </cell>
          <cell r="AK252" t="str">
            <v/>
          </cell>
        </row>
        <row r="253">
          <cell r="A253">
            <v>722660</v>
          </cell>
          <cell r="B253" t="str">
            <v>HABITANT GARDEN VEG SOUP 24 X 796 ML</v>
          </cell>
          <cell r="C253" t="str">
            <v>010111140400</v>
          </cell>
          <cell r="D253" t="str">
            <v>C L M S</v>
          </cell>
          <cell r="E253" t="str">
            <v>AA</v>
          </cell>
          <cell r="F253" t="str">
            <v>N</v>
          </cell>
          <cell r="G253" t="str">
            <v>I</v>
          </cell>
          <cell r="J253">
            <v>50.64</v>
          </cell>
          <cell r="K253">
            <v>0</v>
          </cell>
          <cell r="L253">
            <v>0</v>
          </cell>
          <cell r="M253">
            <v>0</v>
          </cell>
          <cell r="O253">
            <v>50.64</v>
          </cell>
          <cell r="P253">
            <v>2.11</v>
          </cell>
          <cell r="U253" t="str">
            <v xml:space="preserve"> </v>
          </cell>
          <cell r="V253" t="str">
            <v xml:space="preserve"> </v>
          </cell>
          <cell r="W253" t="str">
            <v/>
          </cell>
          <cell r="X253" t="str">
            <v/>
          </cell>
          <cell r="Y253" t="str">
            <v/>
          </cell>
          <cell r="Z253" t="str">
            <v/>
          </cell>
          <cell r="AC253" t="str">
            <v xml:space="preserve"> </v>
          </cell>
          <cell r="AD253" t="str">
            <v xml:space="preserve"> </v>
          </cell>
          <cell r="AE253" t="str">
            <v xml:space="preserve"> </v>
          </cell>
          <cell r="AF253" t="str">
            <v xml:space="preserve"> </v>
          </cell>
          <cell r="AH253" t="str">
            <v/>
          </cell>
          <cell r="AI253" t="str">
            <v/>
          </cell>
          <cell r="AJ253" t="str">
            <v/>
          </cell>
          <cell r="AK253" t="str">
            <v/>
          </cell>
        </row>
        <row r="254">
          <cell r="A254">
            <v>826495</v>
          </cell>
          <cell r="B254" t="str">
            <v>CAMP EG CREAMY THAI CHIKN 540ML 24 X 540 ML</v>
          </cell>
          <cell r="C254" t="str">
            <v>010112120220</v>
          </cell>
          <cell r="D254" t="str">
            <v>C L M S</v>
          </cell>
          <cell r="E254" t="str">
            <v>AA</v>
          </cell>
          <cell r="F254" t="str">
            <v>N</v>
          </cell>
          <cell r="G254" t="str">
            <v>I</v>
          </cell>
          <cell r="I254" t="str">
            <v>ALL</v>
          </cell>
          <cell r="J254">
            <v>56.16</v>
          </cell>
          <cell r="K254">
            <v>0</v>
          </cell>
          <cell r="L254">
            <v>0</v>
          </cell>
          <cell r="M254">
            <v>5.76</v>
          </cell>
          <cell r="O254">
            <v>56.16</v>
          </cell>
          <cell r="P254">
            <v>2.34</v>
          </cell>
          <cell r="Q254">
            <v>5.76</v>
          </cell>
          <cell r="T254" t="str">
            <v>2 / $5.00</v>
          </cell>
          <cell r="U254" t="str">
            <v xml:space="preserve">2 </v>
          </cell>
          <cell r="V254" t="str">
            <v xml:space="preserve"> $5.00</v>
          </cell>
          <cell r="W254" t="str">
            <v>2 /4.99</v>
          </cell>
          <cell r="X254">
            <v>2.99</v>
          </cell>
          <cell r="Y254" t="str">
            <v>2.49</v>
          </cell>
          <cell r="Z254" t="str">
            <v>2.79</v>
          </cell>
          <cell r="AA254">
            <v>0.116495</v>
          </cell>
          <cell r="AC254">
            <v>2.99</v>
          </cell>
          <cell r="AD254" t="str">
            <v>3.59</v>
          </cell>
          <cell r="AE254">
            <v>2.99</v>
          </cell>
          <cell r="AF254" t="str">
            <v>3.49</v>
          </cell>
          <cell r="AH254">
            <v>2.4950000000000001</v>
          </cell>
          <cell r="AI254">
            <v>2.99</v>
          </cell>
          <cell r="AJ254" t="str">
            <v>2.49</v>
          </cell>
          <cell r="AK254" t="str">
            <v>2.79</v>
          </cell>
          <cell r="AM254">
            <v>56.16</v>
          </cell>
          <cell r="AN254">
            <v>34.229999999999997</v>
          </cell>
          <cell r="AO254">
            <v>24</v>
          </cell>
          <cell r="AP254">
            <v>53.207999999999998</v>
          </cell>
          <cell r="AQ254" t="str">
            <v>N</v>
          </cell>
          <cell r="AR254">
            <v>9.4273547094188306</v>
          </cell>
          <cell r="AS254">
            <v>14.404682274247502</v>
          </cell>
          <cell r="AT254">
            <v>9.2454819277108395</v>
          </cell>
          <cell r="AU254">
            <v>16.959229390681003</v>
          </cell>
          <cell r="AW254">
            <v>0</v>
          </cell>
          <cell r="AX254">
            <v>0</v>
          </cell>
          <cell r="AY254">
            <v>0</v>
          </cell>
          <cell r="AZ254">
            <v>0</v>
          </cell>
          <cell r="BB254">
            <v>9.4273547094188306</v>
          </cell>
          <cell r="BC254">
            <v>14.404682274247502</v>
          </cell>
          <cell r="BD254">
            <v>9.2454819277108395</v>
          </cell>
          <cell r="BE254">
            <v>16.959229390681003</v>
          </cell>
          <cell r="BG254">
            <v>6321121593</v>
          </cell>
        </row>
        <row r="255">
          <cell r="A255">
            <v>422469</v>
          </cell>
          <cell r="B255" t="str">
            <v>GOLDFISH CHDR SNACK PACK 18 X 168 GR</v>
          </cell>
          <cell r="C255" t="str">
            <v>010443110120</v>
          </cell>
          <cell r="D255" t="str">
            <v>C L M S</v>
          </cell>
          <cell r="E255" t="str">
            <v>BB</v>
          </cell>
          <cell r="F255" t="str">
            <v>N</v>
          </cell>
          <cell r="G255" t="str">
            <v>I</v>
          </cell>
          <cell r="I255" t="str">
            <v>ALL</v>
          </cell>
          <cell r="J255">
            <v>44.82</v>
          </cell>
          <cell r="K255">
            <v>0</v>
          </cell>
          <cell r="L255">
            <v>0</v>
          </cell>
          <cell r="M255">
            <v>7.02</v>
          </cell>
          <cell r="O255">
            <v>44.82</v>
          </cell>
          <cell r="P255">
            <v>2.4900000000000002</v>
          </cell>
          <cell r="Q255">
            <v>7.02</v>
          </cell>
          <cell r="T255" t="str">
            <v>2 / $5.00</v>
          </cell>
          <cell r="U255" t="str">
            <v xml:space="preserve">2 </v>
          </cell>
          <cell r="V255" t="str">
            <v xml:space="preserve"> $5.00</v>
          </cell>
          <cell r="W255" t="str">
            <v>2 /4.99</v>
          </cell>
          <cell r="X255">
            <v>2.99</v>
          </cell>
          <cell r="Y255" t="str">
            <v>2.49</v>
          </cell>
          <cell r="Z255" t="str">
            <v>2.79</v>
          </cell>
          <cell r="AA255">
            <v>0.120255555555556</v>
          </cell>
          <cell r="AC255">
            <v>2.99</v>
          </cell>
          <cell r="AD255" t="str">
            <v>3.59</v>
          </cell>
          <cell r="AE255">
            <v>2.99</v>
          </cell>
          <cell r="AF255" t="str">
            <v>3.49</v>
          </cell>
          <cell r="AH255">
            <v>2.4950000000000001</v>
          </cell>
          <cell r="AI255">
            <v>2.99</v>
          </cell>
          <cell r="AJ255" t="str">
            <v>2.49</v>
          </cell>
          <cell r="AK255" t="str">
            <v>2.79</v>
          </cell>
          <cell r="AM255">
            <v>44.82</v>
          </cell>
          <cell r="AN255">
            <v>9.8699999999999992</v>
          </cell>
          <cell r="AO255">
            <v>18</v>
          </cell>
          <cell r="AP255">
            <v>40.040999999999997</v>
          </cell>
          <cell r="AQ255" t="str">
            <v>N</v>
          </cell>
          <cell r="AR255">
            <v>10.18236472945893</v>
          </cell>
          <cell r="AS255">
            <v>21.200668896321073</v>
          </cell>
          <cell r="AT255">
            <v>10.002008032128531</v>
          </cell>
          <cell r="AU255">
            <v>18.893070489844682</v>
          </cell>
          <cell r="AW255">
            <v>0</v>
          </cell>
          <cell r="AX255">
            <v>0</v>
          </cell>
          <cell r="AY255">
            <v>0</v>
          </cell>
          <cell r="AZ255">
            <v>0</v>
          </cell>
          <cell r="BB255">
            <v>10.18236472945893</v>
          </cell>
          <cell r="BC255">
            <v>21.200668896321073</v>
          </cell>
          <cell r="BD255">
            <v>10.002008032128531</v>
          </cell>
          <cell r="BE255">
            <v>18.893070489844682</v>
          </cell>
          <cell r="BG255">
            <v>1410008133</v>
          </cell>
        </row>
        <row r="256">
          <cell r="A256">
            <v>659714</v>
          </cell>
          <cell r="B256" t="str">
            <v>GOLDFISH COLOUR SNACK PAK 18 X 168 GR</v>
          </cell>
          <cell r="C256" t="str">
            <v>010443110120</v>
          </cell>
          <cell r="D256" t="str">
            <v>C L M S</v>
          </cell>
          <cell r="E256" t="str">
            <v>BB</v>
          </cell>
          <cell r="F256" t="str">
            <v>N</v>
          </cell>
          <cell r="G256" t="str">
            <v>I</v>
          </cell>
          <cell r="J256">
            <v>44.82</v>
          </cell>
          <cell r="K256">
            <v>0</v>
          </cell>
          <cell r="L256">
            <v>0</v>
          </cell>
          <cell r="M256">
            <v>7.02</v>
          </cell>
          <cell r="O256">
            <v>44.82</v>
          </cell>
          <cell r="P256">
            <v>2.4900000000000002</v>
          </cell>
          <cell r="U256" t="str">
            <v xml:space="preserve"> </v>
          </cell>
          <cell r="V256" t="str">
            <v xml:space="preserve"> </v>
          </cell>
          <cell r="W256" t="str">
            <v/>
          </cell>
          <cell r="X256" t="str">
            <v/>
          </cell>
          <cell r="Y256" t="str">
            <v/>
          </cell>
          <cell r="Z256" t="str">
            <v/>
          </cell>
          <cell r="AC256" t="str">
            <v xml:space="preserve"> </v>
          </cell>
          <cell r="AD256" t="str">
            <v xml:space="preserve"> </v>
          </cell>
          <cell r="AE256" t="str">
            <v xml:space="preserve"> </v>
          </cell>
          <cell r="AF256" t="str">
            <v xml:space="preserve"> </v>
          </cell>
          <cell r="AH256" t="str">
            <v/>
          </cell>
          <cell r="AI256" t="str">
            <v/>
          </cell>
          <cell r="AJ256" t="str">
            <v/>
          </cell>
          <cell r="AK256" t="str">
            <v/>
          </cell>
        </row>
        <row r="257">
          <cell r="A257">
            <v>529610</v>
          </cell>
          <cell r="B257" t="str">
            <v>GOLDFISH SALT &amp; VINEGAR 12 X 180 GR</v>
          </cell>
          <cell r="C257" t="str">
            <v>010443110120</v>
          </cell>
          <cell r="D257" t="str">
            <v>C L M S</v>
          </cell>
          <cell r="E257" t="str">
            <v>BB</v>
          </cell>
          <cell r="F257" t="str">
            <v>N</v>
          </cell>
          <cell r="G257" t="str">
            <v>I</v>
          </cell>
          <cell r="H257">
            <v>0</v>
          </cell>
          <cell r="I257" t="str">
            <v>ALL</v>
          </cell>
          <cell r="J257">
            <v>29.88</v>
          </cell>
          <cell r="K257">
            <v>0</v>
          </cell>
          <cell r="L257">
            <v>0</v>
          </cell>
          <cell r="M257">
            <v>4.68</v>
          </cell>
          <cell r="N257">
            <v>0</v>
          </cell>
          <cell r="O257">
            <v>29.88</v>
          </cell>
          <cell r="P257">
            <v>2.4900000000000002</v>
          </cell>
          <cell r="Q257">
            <v>4.68</v>
          </cell>
          <cell r="R257">
            <v>0</v>
          </cell>
          <cell r="S257">
            <v>0</v>
          </cell>
          <cell r="T257" t="str">
            <v>2 / $5.00</v>
          </cell>
          <cell r="U257" t="str">
            <v xml:space="preserve">2 </v>
          </cell>
          <cell r="V257" t="str">
            <v xml:space="preserve"> $5.00</v>
          </cell>
          <cell r="W257" t="str">
            <v>2 /4.99</v>
          </cell>
          <cell r="X257">
            <v>2.99</v>
          </cell>
          <cell r="Y257" t="str">
            <v>2.49</v>
          </cell>
          <cell r="Z257" t="str">
            <v>2.79</v>
          </cell>
          <cell r="AA257">
            <v>0.120253333333333</v>
          </cell>
          <cell r="AB257">
            <v>0</v>
          </cell>
          <cell r="AC257">
            <v>2.99</v>
          </cell>
          <cell r="AD257" t="str">
            <v>3.59</v>
          </cell>
          <cell r="AE257">
            <v>2.99</v>
          </cell>
          <cell r="AF257" t="str">
            <v>3.49</v>
          </cell>
          <cell r="AG257">
            <v>0</v>
          </cell>
          <cell r="AH257">
            <v>2.4950000000000001</v>
          </cell>
          <cell r="AI257">
            <v>2.99</v>
          </cell>
          <cell r="AJ257" t="str">
            <v>2.49</v>
          </cell>
          <cell r="AK257" t="str">
            <v>2.79</v>
          </cell>
          <cell r="AL257">
            <v>0</v>
          </cell>
          <cell r="AM257">
            <v>29.88</v>
          </cell>
          <cell r="AN257">
            <v>5.99</v>
          </cell>
          <cell r="AO257">
            <v>12</v>
          </cell>
          <cell r="AP257">
            <v>26.693999999999999</v>
          </cell>
          <cell r="AQ257" t="str">
            <v>Y</v>
          </cell>
          <cell r="AR257">
            <v>10.241482965931864</v>
          </cell>
          <cell r="AS257">
            <v>21.595317725752512</v>
          </cell>
          <cell r="AT257">
            <v>10.061244979919683</v>
          </cell>
          <cell r="AU257">
            <v>19.016427718040628</v>
          </cell>
          <cell r="AV257">
            <v>0</v>
          </cell>
          <cell r="AW257">
            <v>0</v>
          </cell>
          <cell r="AX257">
            <v>0</v>
          </cell>
          <cell r="AY257">
            <v>0</v>
          </cell>
          <cell r="AZ257">
            <v>0</v>
          </cell>
          <cell r="BA257">
            <v>0</v>
          </cell>
          <cell r="BB257">
            <v>10.241482965931864</v>
          </cell>
          <cell r="BC257">
            <v>21.595317725752512</v>
          </cell>
          <cell r="BD257">
            <v>10.061244979919683</v>
          </cell>
          <cell r="BE257">
            <v>19.016427718040628</v>
          </cell>
          <cell r="BF257">
            <v>0</v>
          </cell>
          <cell r="BG257">
            <v>1410008322</v>
          </cell>
        </row>
        <row r="258">
          <cell r="A258">
            <v>226167</v>
          </cell>
          <cell r="B258" t="str">
            <v>GOLDFISH XTREME CHEDDAR 12 X 180 GR</v>
          </cell>
          <cell r="C258" t="str">
            <v>010443110120</v>
          </cell>
          <cell r="D258" t="str">
            <v>C L M S</v>
          </cell>
          <cell r="E258" t="str">
            <v>BB</v>
          </cell>
          <cell r="F258" t="str">
            <v>N</v>
          </cell>
          <cell r="G258" t="str">
            <v>I</v>
          </cell>
          <cell r="J258">
            <v>29.88</v>
          </cell>
          <cell r="K258">
            <v>0</v>
          </cell>
          <cell r="L258">
            <v>0</v>
          </cell>
          <cell r="M258">
            <v>4.68</v>
          </cell>
          <cell r="O258">
            <v>29.88</v>
          </cell>
          <cell r="P258">
            <v>2.4900000000000002</v>
          </cell>
          <cell r="U258" t="str">
            <v xml:space="preserve"> </v>
          </cell>
          <cell r="V258" t="str">
            <v xml:space="preserve"> </v>
          </cell>
          <cell r="W258" t="str">
            <v/>
          </cell>
          <cell r="X258" t="str">
            <v/>
          </cell>
          <cell r="Y258" t="str">
            <v/>
          </cell>
          <cell r="Z258" t="str">
            <v/>
          </cell>
          <cell r="AC258" t="str">
            <v xml:space="preserve"> </v>
          </cell>
          <cell r="AD258" t="str">
            <v xml:space="preserve"> </v>
          </cell>
          <cell r="AE258" t="str">
            <v xml:space="preserve"> </v>
          </cell>
          <cell r="AF258" t="str">
            <v xml:space="preserve"> </v>
          </cell>
          <cell r="AH258" t="str">
            <v/>
          </cell>
          <cell r="AI258" t="str">
            <v/>
          </cell>
          <cell r="AJ258" t="str">
            <v/>
          </cell>
          <cell r="AK258" t="str">
            <v/>
          </cell>
        </row>
        <row r="259">
          <cell r="A259">
            <v>226142</v>
          </cell>
          <cell r="B259" t="str">
            <v>GOLDFISH ATOMIC BBQ 12 X 180 GR</v>
          </cell>
          <cell r="C259" t="str">
            <v>010443110120</v>
          </cell>
          <cell r="D259" t="str">
            <v>C L M S</v>
          </cell>
          <cell r="E259" t="str">
            <v>BB</v>
          </cell>
          <cell r="F259" t="str">
            <v>N</v>
          </cell>
          <cell r="G259" t="str">
            <v>I</v>
          </cell>
          <cell r="J259">
            <v>29.88</v>
          </cell>
          <cell r="K259">
            <v>0</v>
          </cell>
          <cell r="L259">
            <v>0</v>
          </cell>
          <cell r="M259">
            <v>4.68</v>
          </cell>
          <cell r="O259">
            <v>29.88</v>
          </cell>
          <cell r="P259">
            <v>2.4900000000000002</v>
          </cell>
          <cell r="U259" t="str">
            <v xml:space="preserve"> </v>
          </cell>
          <cell r="V259" t="str">
            <v xml:space="preserve"> </v>
          </cell>
          <cell r="W259" t="str">
            <v/>
          </cell>
          <cell r="X259" t="str">
            <v/>
          </cell>
          <cell r="Y259" t="str">
            <v/>
          </cell>
          <cell r="Z259" t="str">
            <v/>
          </cell>
          <cell r="AC259" t="str">
            <v xml:space="preserve"> </v>
          </cell>
          <cell r="AD259" t="str">
            <v xml:space="preserve"> </v>
          </cell>
          <cell r="AE259" t="str">
            <v xml:space="preserve"> </v>
          </cell>
          <cell r="AF259" t="str">
            <v xml:space="preserve"> </v>
          </cell>
          <cell r="AH259" t="str">
            <v/>
          </cell>
          <cell r="AI259" t="str">
            <v/>
          </cell>
          <cell r="AJ259" t="str">
            <v/>
          </cell>
          <cell r="AK259" t="str">
            <v/>
          </cell>
        </row>
        <row r="260">
          <cell r="A260">
            <v>991299</v>
          </cell>
          <cell r="B260" t="str">
            <v>GOLDFISH XPLOSIVE PIZZA 12 X 180 GR</v>
          </cell>
          <cell r="C260" t="str">
            <v>010443110120</v>
          </cell>
          <cell r="D260" t="str">
            <v>C L M S</v>
          </cell>
          <cell r="E260" t="str">
            <v>BB</v>
          </cell>
          <cell r="F260" t="str">
            <v>N</v>
          </cell>
          <cell r="G260" t="str">
            <v>I</v>
          </cell>
          <cell r="J260">
            <v>29.88</v>
          </cell>
          <cell r="K260">
            <v>0</v>
          </cell>
          <cell r="L260">
            <v>0</v>
          </cell>
          <cell r="M260">
            <v>4.68</v>
          </cell>
          <cell r="O260">
            <v>29.88</v>
          </cell>
          <cell r="P260">
            <v>2.4900000000000002</v>
          </cell>
          <cell r="U260" t="str">
            <v xml:space="preserve"> </v>
          </cell>
          <cell r="V260" t="str">
            <v xml:space="preserve"> </v>
          </cell>
          <cell r="W260" t="str">
            <v/>
          </cell>
          <cell r="X260" t="str">
            <v/>
          </cell>
          <cell r="Y260" t="str">
            <v/>
          </cell>
          <cell r="Z260" t="str">
            <v/>
          </cell>
          <cell r="AC260" t="str">
            <v xml:space="preserve"> </v>
          </cell>
          <cell r="AD260" t="str">
            <v xml:space="preserve"> </v>
          </cell>
          <cell r="AE260" t="str">
            <v xml:space="preserve"> </v>
          </cell>
          <cell r="AF260" t="str">
            <v xml:space="preserve"> </v>
          </cell>
          <cell r="AH260" t="str">
            <v/>
          </cell>
          <cell r="AI260" t="str">
            <v/>
          </cell>
          <cell r="AJ260" t="str">
            <v/>
          </cell>
          <cell r="AK260" t="str">
            <v/>
          </cell>
        </row>
        <row r="261">
          <cell r="A261">
            <v>808402</v>
          </cell>
          <cell r="B261" t="str">
            <v>GOLDFISH CHSE TRIO CRKR 12 X 200 GR</v>
          </cell>
          <cell r="C261" t="str">
            <v>010443110120</v>
          </cell>
          <cell r="D261" t="str">
            <v>C L M S</v>
          </cell>
          <cell r="E261" t="str">
            <v>BB</v>
          </cell>
          <cell r="F261" t="str">
            <v>N</v>
          </cell>
          <cell r="G261" t="str">
            <v>I</v>
          </cell>
          <cell r="J261">
            <v>29.88</v>
          </cell>
          <cell r="K261">
            <v>0</v>
          </cell>
          <cell r="L261">
            <v>0</v>
          </cell>
          <cell r="M261">
            <v>4.68</v>
          </cell>
          <cell r="O261">
            <v>29.88</v>
          </cell>
          <cell r="P261">
            <v>2.4900000000000002</v>
          </cell>
          <cell r="U261" t="str">
            <v xml:space="preserve"> </v>
          </cell>
          <cell r="V261" t="str">
            <v xml:space="preserve"> </v>
          </cell>
          <cell r="W261" t="str">
            <v/>
          </cell>
          <cell r="X261" t="str">
            <v/>
          </cell>
          <cell r="Y261" t="str">
            <v/>
          </cell>
          <cell r="Z261" t="str">
            <v/>
          </cell>
          <cell r="AC261" t="str">
            <v xml:space="preserve"> </v>
          </cell>
          <cell r="AD261" t="str">
            <v xml:space="preserve"> </v>
          </cell>
          <cell r="AE261" t="str">
            <v xml:space="preserve"> </v>
          </cell>
          <cell r="AF261" t="str">
            <v xml:space="preserve"> </v>
          </cell>
          <cell r="AH261" t="str">
            <v/>
          </cell>
          <cell r="AI261" t="str">
            <v/>
          </cell>
          <cell r="AJ261" t="str">
            <v/>
          </cell>
          <cell r="AK261" t="str">
            <v/>
          </cell>
        </row>
        <row r="262">
          <cell r="A262">
            <v>808220</v>
          </cell>
          <cell r="B262" t="str">
            <v>GOLDFISH ORIG CRACKER 12 X 200 GR</v>
          </cell>
          <cell r="C262" t="str">
            <v>010443110120</v>
          </cell>
          <cell r="D262" t="str">
            <v>C L M S</v>
          </cell>
          <cell r="E262" t="str">
            <v>BB</v>
          </cell>
          <cell r="F262" t="str">
            <v>N</v>
          </cell>
          <cell r="G262" t="str">
            <v>I</v>
          </cell>
          <cell r="J262">
            <v>29.88</v>
          </cell>
          <cell r="K262">
            <v>0</v>
          </cell>
          <cell r="L262">
            <v>0</v>
          </cell>
          <cell r="M262">
            <v>4.68</v>
          </cell>
          <cell r="O262">
            <v>29.88</v>
          </cell>
          <cell r="P262">
            <v>2.4900000000000002</v>
          </cell>
          <cell r="U262" t="str">
            <v xml:space="preserve"> </v>
          </cell>
          <cell r="V262" t="str">
            <v xml:space="preserve"> </v>
          </cell>
          <cell r="W262" t="str">
            <v/>
          </cell>
          <cell r="X262" t="str">
            <v/>
          </cell>
          <cell r="Y262" t="str">
            <v/>
          </cell>
          <cell r="Z262" t="str">
            <v/>
          </cell>
          <cell r="AC262" t="str">
            <v xml:space="preserve"> </v>
          </cell>
          <cell r="AD262" t="str">
            <v xml:space="preserve"> </v>
          </cell>
          <cell r="AE262" t="str">
            <v xml:space="preserve"> </v>
          </cell>
          <cell r="AF262" t="str">
            <v xml:space="preserve"> </v>
          </cell>
          <cell r="AH262" t="str">
            <v/>
          </cell>
          <cell r="AI262" t="str">
            <v/>
          </cell>
          <cell r="AJ262" t="str">
            <v/>
          </cell>
          <cell r="AK262" t="str">
            <v/>
          </cell>
        </row>
        <row r="263">
          <cell r="A263">
            <v>959205</v>
          </cell>
          <cell r="B263" t="str">
            <v>GOLDFISH CHDR WHOLE GRAIN 12 X 180 GR</v>
          </cell>
          <cell r="C263" t="str">
            <v>010443110120</v>
          </cell>
          <cell r="D263" t="str">
            <v>C L M S</v>
          </cell>
          <cell r="E263" t="str">
            <v>BB</v>
          </cell>
          <cell r="F263" t="str">
            <v>N</v>
          </cell>
          <cell r="G263" t="str">
            <v>I</v>
          </cell>
          <cell r="J263">
            <v>29.88</v>
          </cell>
          <cell r="K263">
            <v>0</v>
          </cell>
          <cell r="L263">
            <v>0</v>
          </cell>
          <cell r="M263">
            <v>4.68</v>
          </cell>
          <cell r="O263">
            <v>29.88</v>
          </cell>
          <cell r="P263">
            <v>2.4900000000000002</v>
          </cell>
          <cell r="U263" t="str">
            <v xml:space="preserve"> </v>
          </cell>
          <cell r="V263" t="str">
            <v xml:space="preserve"> </v>
          </cell>
          <cell r="W263" t="str">
            <v/>
          </cell>
          <cell r="X263" t="str">
            <v/>
          </cell>
          <cell r="Y263" t="str">
            <v/>
          </cell>
          <cell r="Z263" t="str">
            <v/>
          </cell>
          <cell r="AC263" t="str">
            <v xml:space="preserve"> </v>
          </cell>
          <cell r="AD263" t="str">
            <v xml:space="preserve"> </v>
          </cell>
          <cell r="AE263" t="str">
            <v xml:space="preserve"> </v>
          </cell>
          <cell r="AF263" t="str">
            <v xml:space="preserve"> </v>
          </cell>
          <cell r="AH263" t="str">
            <v/>
          </cell>
          <cell r="AI263" t="str">
            <v/>
          </cell>
          <cell r="AJ263" t="str">
            <v/>
          </cell>
          <cell r="AK263" t="str">
            <v/>
          </cell>
        </row>
        <row r="264">
          <cell r="A264">
            <v>495374</v>
          </cell>
          <cell r="B264" t="str">
            <v>GOLDFISH COLOURS 12 X 180 GR</v>
          </cell>
          <cell r="C264" t="str">
            <v>010443110120</v>
          </cell>
          <cell r="D264" t="str">
            <v>C L M S</v>
          </cell>
          <cell r="E264" t="str">
            <v>BB</v>
          </cell>
          <cell r="F264" t="str">
            <v>N</v>
          </cell>
          <cell r="G264" t="str">
            <v>I</v>
          </cell>
          <cell r="J264">
            <v>29.88</v>
          </cell>
          <cell r="K264">
            <v>0</v>
          </cell>
          <cell r="L264">
            <v>0</v>
          </cell>
          <cell r="M264">
            <v>4.68</v>
          </cell>
          <cell r="O264">
            <v>29.88</v>
          </cell>
          <cell r="P264">
            <v>2.4900000000000002</v>
          </cell>
          <cell r="U264" t="str">
            <v xml:space="preserve"> </v>
          </cell>
          <cell r="V264" t="str">
            <v xml:space="preserve"> </v>
          </cell>
          <cell r="W264" t="str">
            <v/>
          </cell>
          <cell r="X264" t="str">
            <v/>
          </cell>
          <cell r="Y264" t="str">
            <v/>
          </cell>
          <cell r="Z264" t="str">
            <v/>
          </cell>
          <cell r="AC264" t="str">
            <v xml:space="preserve"> </v>
          </cell>
          <cell r="AD264" t="str">
            <v xml:space="preserve"> </v>
          </cell>
          <cell r="AE264" t="str">
            <v xml:space="preserve"> </v>
          </cell>
          <cell r="AF264" t="str">
            <v xml:space="preserve"> </v>
          </cell>
          <cell r="AH264" t="str">
            <v/>
          </cell>
          <cell r="AI264" t="str">
            <v/>
          </cell>
          <cell r="AJ264" t="str">
            <v/>
          </cell>
          <cell r="AK264" t="str">
            <v/>
          </cell>
        </row>
        <row r="265">
          <cell r="A265">
            <v>495424</v>
          </cell>
          <cell r="B265" t="str">
            <v>GOLDFISH PRETZEL 12 X 227 GR</v>
          </cell>
          <cell r="C265" t="str">
            <v>010443110120</v>
          </cell>
          <cell r="D265" t="str">
            <v>C L M S</v>
          </cell>
          <cell r="E265" t="str">
            <v>BB</v>
          </cell>
          <cell r="F265" t="str">
            <v>N</v>
          </cell>
          <cell r="G265" t="str">
            <v>I</v>
          </cell>
          <cell r="J265">
            <v>29.88</v>
          </cell>
          <cell r="K265">
            <v>0</v>
          </cell>
          <cell r="L265">
            <v>0</v>
          </cell>
          <cell r="M265">
            <v>4.68</v>
          </cell>
          <cell r="O265">
            <v>29.88</v>
          </cell>
          <cell r="P265">
            <v>2.4900000000000002</v>
          </cell>
          <cell r="U265" t="str">
            <v xml:space="preserve"> </v>
          </cell>
          <cell r="V265" t="str">
            <v xml:space="preserve"> </v>
          </cell>
          <cell r="W265" t="str">
            <v/>
          </cell>
          <cell r="X265" t="str">
            <v/>
          </cell>
          <cell r="Y265" t="str">
            <v/>
          </cell>
          <cell r="Z265" t="str">
            <v/>
          </cell>
          <cell r="AC265" t="str">
            <v xml:space="preserve"> </v>
          </cell>
          <cell r="AD265" t="str">
            <v xml:space="preserve"> </v>
          </cell>
          <cell r="AE265" t="str">
            <v xml:space="preserve"> </v>
          </cell>
          <cell r="AF265" t="str">
            <v xml:space="preserve"> </v>
          </cell>
          <cell r="AH265" t="str">
            <v/>
          </cell>
          <cell r="AI265" t="str">
            <v/>
          </cell>
          <cell r="AJ265" t="str">
            <v/>
          </cell>
          <cell r="AK265" t="str">
            <v/>
          </cell>
        </row>
        <row r="266">
          <cell r="A266">
            <v>659649</v>
          </cell>
          <cell r="B266" t="str">
            <v>GOLDFISH VANILLA CUPCAKE 12 X 180 GR</v>
          </cell>
          <cell r="C266" t="str">
            <v>010443110120</v>
          </cell>
          <cell r="D266" t="str">
            <v>C L M S</v>
          </cell>
          <cell r="E266" t="str">
            <v>BB</v>
          </cell>
          <cell r="F266" t="str">
            <v>N</v>
          </cell>
          <cell r="G266" t="str">
            <v>I</v>
          </cell>
          <cell r="J266">
            <v>29.88</v>
          </cell>
          <cell r="K266">
            <v>0</v>
          </cell>
          <cell r="L266">
            <v>0</v>
          </cell>
          <cell r="M266">
            <v>4.68</v>
          </cell>
          <cell r="O266">
            <v>29.88</v>
          </cell>
          <cell r="P266">
            <v>2.4900000000000002</v>
          </cell>
          <cell r="U266" t="str">
            <v xml:space="preserve"> </v>
          </cell>
          <cell r="V266" t="str">
            <v xml:space="preserve"> </v>
          </cell>
          <cell r="W266" t="str">
            <v/>
          </cell>
          <cell r="X266" t="str">
            <v/>
          </cell>
          <cell r="Y266" t="str">
            <v/>
          </cell>
          <cell r="Z266" t="str">
            <v/>
          </cell>
          <cell r="AC266" t="str">
            <v xml:space="preserve"> </v>
          </cell>
          <cell r="AD266" t="str">
            <v xml:space="preserve"> </v>
          </cell>
          <cell r="AE266" t="str">
            <v xml:space="preserve"> </v>
          </cell>
          <cell r="AF266" t="str">
            <v xml:space="preserve"> </v>
          </cell>
          <cell r="AH266" t="str">
            <v/>
          </cell>
          <cell r="AI266" t="str">
            <v/>
          </cell>
          <cell r="AJ266" t="str">
            <v/>
          </cell>
          <cell r="AK266" t="str">
            <v/>
          </cell>
        </row>
        <row r="267">
          <cell r="A267">
            <v>408120</v>
          </cell>
          <cell r="B267" t="str">
            <v>GOLDFISH NACHO 12 X 180 GR</v>
          </cell>
          <cell r="C267" t="str">
            <v>010443110120</v>
          </cell>
          <cell r="D267" t="str">
            <v>C L M S</v>
          </cell>
          <cell r="E267" t="str">
            <v>BB</v>
          </cell>
          <cell r="F267" t="str">
            <v>N</v>
          </cell>
          <cell r="G267" t="str">
            <v>I</v>
          </cell>
          <cell r="J267">
            <v>29.88</v>
          </cell>
          <cell r="K267">
            <v>0</v>
          </cell>
          <cell r="L267">
            <v>0</v>
          </cell>
          <cell r="M267">
            <v>4.68</v>
          </cell>
          <cell r="O267">
            <v>29.88</v>
          </cell>
          <cell r="P267">
            <v>2.4900000000000002</v>
          </cell>
          <cell r="U267" t="str">
            <v xml:space="preserve"> </v>
          </cell>
          <cell r="V267" t="str">
            <v xml:space="preserve"> </v>
          </cell>
          <cell r="W267" t="str">
            <v/>
          </cell>
          <cell r="X267" t="str">
            <v/>
          </cell>
          <cell r="Y267" t="str">
            <v/>
          </cell>
          <cell r="Z267" t="str">
            <v/>
          </cell>
          <cell r="AC267" t="str">
            <v xml:space="preserve"> </v>
          </cell>
          <cell r="AD267" t="str">
            <v xml:space="preserve"> </v>
          </cell>
          <cell r="AE267" t="str">
            <v xml:space="preserve"> </v>
          </cell>
          <cell r="AF267" t="str">
            <v xml:space="preserve"> </v>
          </cell>
          <cell r="AH267" t="str">
            <v/>
          </cell>
          <cell r="AI267" t="str">
            <v/>
          </cell>
          <cell r="AJ267" t="str">
            <v/>
          </cell>
          <cell r="AK267" t="str">
            <v/>
          </cell>
        </row>
        <row r="268">
          <cell r="A268">
            <v>2428233</v>
          </cell>
          <cell r="B268" t="str">
            <v>GOLDFISH SOUR CREAM &amp; ON 12 X 180 GR</v>
          </cell>
          <cell r="C268" t="str">
            <v>010443110120</v>
          </cell>
          <cell r="D268" t="str">
            <v>C L M S</v>
          </cell>
          <cell r="E268" t="str">
            <v>BB</v>
          </cell>
          <cell r="F268" t="str">
            <v>N</v>
          </cell>
          <cell r="G268" t="str">
            <v>I</v>
          </cell>
          <cell r="J268">
            <v>29.88</v>
          </cell>
          <cell r="K268">
            <v>0</v>
          </cell>
          <cell r="L268">
            <v>0</v>
          </cell>
          <cell r="M268">
            <v>4.68</v>
          </cell>
          <cell r="O268">
            <v>29.88</v>
          </cell>
          <cell r="P268">
            <v>2.4900000000000002</v>
          </cell>
          <cell r="U268" t="str">
            <v xml:space="preserve"> </v>
          </cell>
          <cell r="V268" t="str">
            <v xml:space="preserve"> </v>
          </cell>
          <cell r="W268" t="str">
            <v/>
          </cell>
          <cell r="X268" t="str">
            <v/>
          </cell>
          <cell r="Y268" t="str">
            <v/>
          </cell>
          <cell r="Z268" t="str">
            <v/>
          </cell>
          <cell r="AC268" t="str">
            <v xml:space="preserve"> </v>
          </cell>
          <cell r="AD268" t="str">
            <v xml:space="preserve"> </v>
          </cell>
          <cell r="AE268" t="str">
            <v xml:space="preserve"> </v>
          </cell>
          <cell r="AF268" t="str">
            <v xml:space="preserve"> </v>
          </cell>
          <cell r="AH268" t="str">
            <v/>
          </cell>
          <cell r="AI268" t="str">
            <v/>
          </cell>
          <cell r="AJ268" t="str">
            <v/>
          </cell>
          <cell r="AK268" t="str">
            <v/>
          </cell>
        </row>
        <row r="269">
          <cell r="A269">
            <v>2464857</v>
          </cell>
          <cell r="B269" t="str">
            <v>GF MIXUPS PIZZA &amp; PARM 12 X 180 GR</v>
          </cell>
          <cell r="C269" t="str">
            <v>010443110120</v>
          </cell>
          <cell r="D269" t="str">
            <v>C L M S</v>
          </cell>
          <cell r="E269" t="str">
            <v>BB</v>
          </cell>
          <cell r="F269" t="str">
            <v>N</v>
          </cell>
          <cell r="G269" t="str">
            <v>I</v>
          </cell>
          <cell r="J269">
            <v>29.88</v>
          </cell>
          <cell r="K269">
            <v>0</v>
          </cell>
          <cell r="L269">
            <v>0</v>
          </cell>
          <cell r="M269">
            <v>4.68</v>
          </cell>
          <cell r="O269">
            <v>29.88</v>
          </cell>
          <cell r="P269">
            <v>2.4900000000000002</v>
          </cell>
          <cell r="U269" t="str">
            <v xml:space="preserve"> </v>
          </cell>
          <cell r="V269" t="str">
            <v xml:space="preserve"> </v>
          </cell>
          <cell r="W269" t="str">
            <v/>
          </cell>
          <cell r="X269" t="str">
            <v/>
          </cell>
          <cell r="Y269" t="str">
            <v/>
          </cell>
          <cell r="Z269" t="str">
            <v/>
          </cell>
          <cell r="AC269" t="str">
            <v xml:space="preserve"> </v>
          </cell>
          <cell r="AD269" t="str">
            <v xml:space="preserve"> </v>
          </cell>
          <cell r="AE269" t="str">
            <v xml:space="preserve"> </v>
          </cell>
          <cell r="AF269" t="str">
            <v xml:space="preserve"> </v>
          </cell>
          <cell r="AH269" t="str">
            <v/>
          </cell>
          <cell r="AI269" t="str">
            <v/>
          </cell>
          <cell r="AJ269" t="str">
            <v/>
          </cell>
          <cell r="AK269" t="str">
            <v/>
          </cell>
        </row>
        <row r="270">
          <cell r="A270">
            <v>2464832</v>
          </cell>
          <cell r="B270" t="str">
            <v>GF MIX UPS EXTRM CHD PRTZ 12 X 180 GR</v>
          </cell>
          <cell r="C270" t="str">
            <v>010443110120</v>
          </cell>
          <cell r="D270" t="str">
            <v>C L M S</v>
          </cell>
          <cell r="E270" t="str">
            <v>BB</v>
          </cell>
          <cell r="F270" t="str">
            <v>N</v>
          </cell>
          <cell r="G270" t="str">
            <v>I</v>
          </cell>
          <cell r="J270">
            <v>29.88</v>
          </cell>
          <cell r="K270">
            <v>0</v>
          </cell>
          <cell r="L270">
            <v>0</v>
          </cell>
          <cell r="M270">
            <v>4.68</v>
          </cell>
          <cell r="O270">
            <v>29.88</v>
          </cell>
          <cell r="P270">
            <v>2.4900000000000002</v>
          </cell>
          <cell r="U270" t="str">
            <v xml:space="preserve"> </v>
          </cell>
          <cell r="V270" t="str">
            <v xml:space="preserve"> </v>
          </cell>
          <cell r="W270" t="str">
            <v/>
          </cell>
          <cell r="X270" t="str">
            <v/>
          </cell>
          <cell r="Y270" t="str">
            <v/>
          </cell>
          <cell r="Z270" t="str">
            <v/>
          </cell>
          <cell r="AC270" t="str">
            <v xml:space="preserve"> </v>
          </cell>
          <cell r="AD270" t="str">
            <v xml:space="preserve"> </v>
          </cell>
          <cell r="AE270" t="str">
            <v xml:space="preserve"> </v>
          </cell>
          <cell r="AF270" t="str">
            <v xml:space="preserve"> </v>
          </cell>
          <cell r="AH270" t="str">
            <v/>
          </cell>
          <cell r="AI270" t="str">
            <v/>
          </cell>
          <cell r="AJ270" t="str">
            <v/>
          </cell>
          <cell r="AK270" t="str">
            <v/>
          </cell>
        </row>
        <row r="271">
          <cell r="A271">
            <v>2476687</v>
          </cell>
          <cell r="B271" t="str">
            <v>GOLDFISH WHITE CHEDDAR 12 X 180 GR</v>
          </cell>
          <cell r="C271" t="str">
            <v>010443110120</v>
          </cell>
          <cell r="D271" t="str">
            <v>C L M S</v>
          </cell>
          <cell r="E271" t="str">
            <v>BB</v>
          </cell>
          <cell r="F271" t="str">
            <v>N</v>
          </cell>
          <cell r="G271" t="str">
            <v>I</v>
          </cell>
          <cell r="J271">
            <v>29.88</v>
          </cell>
          <cell r="K271">
            <v>0</v>
          </cell>
          <cell r="L271">
            <v>0</v>
          </cell>
          <cell r="M271">
            <v>4.68</v>
          </cell>
          <cell r="O271">
            <v>29.88</v>
          </cell>
          <cell r="P271">
            <v>2.4900000000000002</v>
          </cell>
          <cell r="U271" t="str">
            <v xml:space="preserve"> </v>
          </cell>
          <cell r="V271" t="str">
            <v xml:space="preserve"> </v>
          </cell>
          <cell r="W271" t="str">
            <v/>
          </cell>
          <cell r="X271" t="str">
            <v/>
          </cell>
          <cell r="Y271" t="str">
            <v/>
          </cell>
          <cell r="Z271" t="str">
            <v/>
          </cell>
          <cell r="AC271" t="str">
            <v xml:space="preserve"> </v>
          </cell>
          <cell r="AD271" t="str">
            <v xml:space="preserve"> </v>
          </cell>
          <cell r="AE271" t="str">
            <v xml:space="preserve"> </v>
          </cell>
          <cell r="AF271" t="str">
            <v xml:space="preserve"> </v>
          </cell>
          <cell r="AH271" t="str">
            <v/>
          </cell>
          <cell r="AI271" t="str">
            <v/>
          </cell>
          <cell r="AJ271" t="str">
            <v/>
          </cell>
          <cell r="AK271" t="str">
            <v/>
          </cell>
        </row>
        <row r="272">
          <cell r="A272">
            <v>808501</v>
          </cell>
          <cell r="B272" t="str">
            <v>GOLDFISH CHDR CRACKERS 24 X 200 GR</v>
          </cell>
          <cell r="C272" t="str">
            <v>010443110120</v>
          </cell>
          <cell r="D272" t="str">
            <v>C L M S</v>
          </cell>
          <cell r="E272" t="str">
            <v>BB</v>
          </cell>
          <cell r="F272" t="str">
            <v>N</v>
          </cell>
          <cell r="G272" t="str">
            <v>I</v>
          </cell>
          <cell r="H272">
            <v>0</v>
          </cell>
          <cell r="I272" t="str">
            <v>ALL</v>
          </cell>
          <cell r="J272">
            <v>59.76</v>
          </cell>
          <cell r="K272">
            <v>0</v>
          </cell>
          <cell r="L272">
            <v>0</v>
          </cell>
          <cell r="M272">
            <v>9.36</v>
          </cell>
          <cell r="N272">
            <v>0</v>
          </cell>
          <cell r="O272">
            <v>59.76</v>
          </cell>
          <cell r="P272">
            <v>2.4900000000000002</v>
          </cell>
          <cell r="Q272">
            <v>9.36</v>
          </cell>
          <cell r="R272">
            <v>0</v>
          </cell>
          <cell r="S272">
            <v>0</v>
          </cell>
          <cell r="T272" t="str">
            <v>2 / $5.00</v>
          </cell>
          <cell r="U272" t="str">
            <v xml:space="preserve">2 </v>
          </cell>
          <cell r="V272" t="str">
            <v xml:space="preserve"> $5.00</v>
          </cell>
          <cell r="W272" t="str">
            <v>2 /4.99</v>
          </cell>
          <cell r="X272">
            <v>2.99</v>
          </cell>
          <cell r="Y272" t="str">
            <v>2.49</v>
          </cell>
          <cell r="Z272" t="str">
            <v>2.79</v>
          </cell>
          <cell r="AA272">
            <v>0.120073333333333</v>
          </cell>
          <cell r="AB272">
            <v>0</v>
          </cell>
          <cell r="AC272">
            <v>2.99</v>
          </cell>
          <cell r="AD272" t="str">
            <v>3.59</v>
          </cell>
          <cell r="AE272">
            <v>2.99</v>
          </cell>
          <cell r="AF272" t="str">
            <v>3.49</v>
          </cell>
          <cell r="AG272">
            <v>0</v>
          </cell>
          <cell r="AH272">
            <v>2.4950000000000001</v>
          </cell>
          <cell r="AI272">
            <v>2.99</v>
          </cell>
          <cell r="AJ272" t="str">
            <v>2.49</v>
          </cell>
          <cell r="AK272" t="str">
            <v>2.79</v>
          </cell>
          <cell r="AL272">
            <v>0</v>
          </cell>
          <cell r="AM272">
            <v>59.76</v>
          </cell>
          <cell r="AN272">
            <v>12.76</v>
          </cell>
          <cell r="AO272">
            <v>24</v>
          </cell>
          <cell r="AP272">
            <v>53.387999999999998</v>
          </cell>
          <cell r="AQ272" t="str">
            <v>Y</v>
          </cell>
          <cell r="AR272">
            <v>10.202404809619241</v>
          </cell>
          <cell r="AS272">
            <v>21.334448160535118</v>
          </cell>
          <cell r="AT272">
            <v>10.022088353413661</v>
          </cell>
          <cell r="AU272">
            <v>18.93488649940263</v>
          </cell>
          <cell r="AV272">
            <v>0</v>
          </cell>
          <cell r="AW272">
            <v>0</v>
          </cell>
          <cell r="AX272">
            <v>0</v>
          </cell>
          <cell r="AY272">
            <v>0</v>
          </cell>
          <cell r="AZ272">
            <v>0</v>
          </cell>
          <cell r="BA272">
            <v>0</v>
          </cell>
          <cell r="BB272">
            <v>10.202404809619241</v>
          </cell>
          <cell r="BC272">
            <v>21.334448160535118</v>
          </cell>
          <cell r="BD272">
            <v>10.022088353413661</v>
          </cell>
          <cell r="BE272">
            <v>18.93488649940263</v>
          </cell>
          <cell r="BF272">
            <v>0</v>
          </cell>
          <cell r="BG272">
            <v>1410017095</v>
          </cell>
        </row>
        <row r="273">
          <cell r="A273">
            <v>723650</v>
          </cell>
          <cell r="B273" t="str">
            <v>GOLDFISH INCREDIBLES 12 X 180 GR</v>
          </cell>
          <cell r="C273" t="str">
            <v>010443110120</v>
          </cell>
          <cell r="D273" t="str">
            <v>C L M S</v>
          </cell>
          <cell r="E273" t="str">
            <v>BB</v>
          </cell>
          <cell r="F273" t="str">
            <v>N</v>
          </cell>
          <cell r="G273" t="str">
            <v>I</v>
          </cell>
          <cell r="I273" t="str">
            <v>ALL</v>
          </cell>
          <cell r="J273">
            <v>24.96</v>
          </cell>
          <cell r="K273">
            <v>0</v>
          </cell>
          <cell r="L273">
            <v>0</v>
          </cell>
          <cell r="M273">
            <v>0</v>
          </cell>
          <cell r="O273">
            <v>24.96</v>
          </cell>
          <cell r="P273">
            <v>2.08</v>
          </cell>
          <cell r="Q273">
            <v>0</v>
          </cell>
          <cell r="T273" t="str">
            <v>2 / $5.00</v>
          </cell>
          <cell r="U273" t="str">
            <v xml:space="preserve">2 </v>
          </cell>
          <cell r="V273" t="str">
            <v xml:space="preserve"> $5.00</v>
          </cell>
          <cell r="W273" t="str">
            <v>2 /4.99</v>
          </cell>
          <cell r="X273">
            <v>2.99</v>
          </cell>
          <cell r="Y273" t="str">
            <v>2.49</v>
          </cell>
          <cell r="Z273" t="str">
            <v>2.79</v>
          </cell>
          <cell r="AA273">
            <v>0.128613333333333</v>
          </cell>
          <cell r="AC273">
            <v>2.99</v>
          </cell>
          <cell r="AD273" t="str">
            <v>3.59</v>
          </cell>
          <cell r="AE273">
            <v>2.99</v>
          </cell>
          <cell r="AF273" t="str">
            <v>3.49</v>
          </cell>
          <cell r="AH273">
            <v>2.4950000000000001</v>
          </cell>
          <cell r="AI273">
            <v>2.99</v>
          </cell>
          <cell r="AJ273" t="str">
            <v>2.49</v>
          </cell>
          <cell r="AK273" t="str">
            <v>2.79</v>
          </cell>
          <cell r="AM273">
            <v>24.96</v>
          </cell>
          <cell r="AN273">
            <v>5.84</v>
          </cell>
          <cell r="AO273">
            <v>12</v>
          </cell>
          <cell r="AP273">
            <v>26.208000000000002</v>
          </cell>
          <cell r="AQ273" t="str">
            <v>N</v>
          </cell>
          <cell r="AR273">
            <v>11.879759519038066</v>
          </cell>
          <cell r="AS273">
            <v>23.050167224080269</v>
          </cell>
          <cell r="AT273">
            <v>11.702811244979914</v>
          </cell>
          <cell r="AU273">
            <v>20.49940262843489</v>
          </cell>
          <cell r="AW273">
            <v>0</v>
          </cell>
          <cell r="AX273">
            <v>0</v>
          </cell>
          <cell r="AY273">
            <v>0</v>
          </cell>
          <cell r="AZ273">
            <v>0</v>
          </cell>
          <cell r="BB273">
            <v>11.879759519038066</v>
          </cell>
          <cell r="BC273">
            <v>23.050167224080269</v>
          </cell>
          <cell r="BD273">
            <v>11.702811244979914</v>
          </cell>
          <cell r="BE273">
            <v>20.49940262843489</v>
          </cell>
          <cell r="BG273">
            <v>1410025291</v>
          </cell>
        </row>
        <row r="274">
          <cell r="A274">
            <v>666446</v>
          </cell>
          <cell r="B274" t="str">
            <v>PF CRISPY CHUNK SAUSALITO 12 X 180 GR</v>
          </cell>
          <cell r="C274" t="str">
            <v>010431110110</v>
          </cell>
          <cell r="D274" t="str">
            <v>C L M S</v>
          </cell>
          <cell r="E274" t="str">
            <v>BB</v>
          </cell>
          <cell r="F274" t="str">
            <v>N</v>
          </cell>
          <cell r="G274" t="str">
            <v>I</v>
          </cell>
          <cell r="I274" t="str">
            <v>ALL</v>
          </cell>
          <cell r="J274">
            <v>31.32</v>
          </cell>
          <cell r="K274">
            <v>0</v>
          </cell>
          <cell r="L274">
            <v>0</v>
          </cell>
          <cell r="M274">
            <v>6.12</v>
          </cell>
          <cell r="O274">
            <v>31.32</v>
          </cell>
          <cell r="P274">
            <v>2.61</v>
          </cell>
          <cell r="Q274">
            <v>0</v>
          </cell>
          <cell r="T274" t="str">
            <v>2 / $5.00</v>
          </cell>
          <cell r="U274" t="str">
            <v xml:space="preserve">2 </v>
          </cell>
          <cell r="V274" t="str">
            <v xml:space="preserve"> $5.00</v>
          </cell>
          <cell r="W274" t="str">
            <v>2 /4.99</v>
          </cell>
          <cell r="X274">
            <v>2.99</v>
          </cell>
          <cell r="Y274" t="str">
            <v>2.49</v>
          </cell>
          <cell r="Z274" t="str">
            <v>2.79</v>
          </cell>
          <cell r="AA274">
            <v>-9.3189999999999995E-2</v>
          </cell>
          <cell r="AC274">
            <v>2.99</v>
          </cell>
          <cell r="AD274" t="str">
            <v>3.59</v>
          </cell>
          <cell r="AE274">
            <v>2.99</v>
          </cell>
          <cell r="AF274" t="str">
            <v>3.49</v>
          </cell>
          <cell r="AH274">
            <v>2.4950000000000001</v>
          </cell>
          <cell r="AI274">
            <v>2.99</v>
          </cell>
          <cell r="AJ274" t="str">
            <v>2.49</v>
          </cell>
          <cell r="AK274" t="str">
            <v>2.79</v>
          </cell>
          <cell r="AM274">
            <v>31.32</v>
          </cell>
          <cell r="AN274">
            <v>6.94</v>
          </cell>
          <cell r="AO274">
            <v>12</v>
          </cell>
          <cell r="AP274">
            <v>32.886000000000003</v>
          </cell>
          <cell r="AQ274" t="str">
            <v>N</v>
          </cell>
          <cell r="AR274">
            <v>-10.53507014028057</v>
          </cell>
          <cell r="AS274">
            <v>3.7023411371237462</v>
          </cell>
          <cell r="AT274">
            <v>-10.757028112449804</v>
          </cell>
          <cell r="AU274">
            <v>0.32317801672638813</v>
          </cell>
          <cell r="AW274">
            <v>0.26285000000000031</v>
          </cell>
          <cell r="AX274">
            <v>3.8800000000000001E-2</v>
          </cell>
          <cell r="AY274">
            <v>0.26784999999999992</v>
          </cell>
          <cell r="AZ274">
            <v>0</v>
          </cell>
          <cell r="BB274">
            <v>0</v>
          </cell>
          <cell r="BC274">
            <v>5.0000000000000062</v>
          </cell>
          <cell r="BD274">
            <v>0</v>
          </cell>
          <cell r="BE274">
            <v>0.32317801672638813</v>
          </cell>
          <cell r="BG274">
            <v>1410007985</v>
          </cell>
        </row>
        <row r="275">
          <cell r="A275">
            <v>666354</v>
          </cell>
          <cell r="B275" t="str">
            <v>PF MINT MONACO 12 X 180 GR</v>
          </cell>
          <cell r="C275" t="str">
            <v>010431110110</v>
          </cell>
          <cell r="D275" t="str">
            <v>C L M S</v>
          </cell>
          <cell r="E275" t="str">
            <v>BB</v>
          </cell>
          <cell r="F275" t="str">
            <v>N</v>
          </cell>
          <cell r="G275" t="str">
            <v>I</v>
          </cell>
          <cell r="J275">
            <v>31.32</v>
          </cell>
          <cell r="K275">
            <v>0</v>
          </cell>
          <cell r="L275">
            <v>0</v>
          </cell>
          <cell r="M275">
            <v>6.12</v>
          </cell>
          <cell r="O275">
            <v>31.32</v>
          </cell>
          <cell r="P275">
            <v>2.61</v>
          </cell>
          <cell r="U275" t="str">
            <v xml:space="preserve"> </v>
          </cell>
          <cell r="V275" t="str">
            <v xml:space="preserve"> </v>
          </cell>
          <cell r="W275" t="str">
            <v/>
          </cell>
          <cell r="X275" t="str">
            <v/>
          </cell>
          <cell r="Y275" t="str">
            <v/>
          </cell>
          <cell r="Z275" t="str">
            <v/>
          </cell>
          <cell r="AC275" t="str">
            <v xml:space="preserve"> </v>
          </cell>
          <cell r="AD275" t="str">
            <v xml:space="preserve"> </v>
          </cell>
          <cell r="AE275" t="str">
            <v xml:space="preserve"> </v>
          </cell>
          <cell r="AF275" t="str">
            <v xml:space="preserve"> </v>
          </cell>
          <cell r="AH275" t="str">
            <v/>
          </cell>
          <cell r="AI275" t="str">
            <v/>
          </cell>
          <cell r="AJ275" t="str">
            <v/>
          </cell>
          <cell r="AK275" t="str">
            <v/>
          </cell>
        </row>
        <row r="276">
          <cell r="A276">
            <v>666388</v>
          </cell>
          <cell r="B276" t="str">
            <v>PF DBL CHOC MONACO 12 X 180 GR</v>
          </cell>
          <cell r="C276" t="str">
            <v>010431110110</v>
          </cell>
          <cell r="D276" t="str">
            <v>C L M S</v>
          </cell>
          <cell r="E276" t="str">
            <v>BB</v>
          </cell>
          <cell r="F276" t="str">
            <v>N</v>
          </cell>
          <cell r="G276" t="str">
            <v>I</v>
          </cell>
          <cell r="J276">
            <v>31.32</v>
          </cell>
          <cell r="K276">
            <v>0</v>
          </cell>
          <cell r="L276">
            <v>0</v>
          </cell>
          <cell r="M276">
            <v>6.12</v>
          </cell>
          <cell r="O276">
            <v>31.32</v>
          </cell>
          <cell r="P276">
            <v>2.61</v>
          </cell>
          <cell r="U276" t="str">
            <v xml:space="preserve"> </v>
          </cell>
          <cell r="V276" t="str">
            <v xml:space="preserve"> </v>
          </cell>
          <cell r="W276" t="str">
            <v/>
          </cell>
          <cell r="X276" t="str">
            <v/>
          </cell>
          <cell r="Y276" t="str">
            <v/>
          </cell>
          <cell r="Z276" t="str">
            <v/>
          </cell>
          <cell r="AC276" t="str">
            <v xml:space="preserve"> </v>
          </cell>
          <cell r="AD276" t="str">
            <v xml:space="preserve"> </v>
          </cell>
          <cell r="AE276" t="str">
            <v xml:space="preserve"> </v>
          </cell>
          <cell r="AF276" t="str">
            <v xml:space="preserve"> </v>
          </cell>
          <cell r="AH276" t="str">
            <v/>
          </cell>
          <cell r="AI276" t="str">
            <v/>
          </cell>
          <cell r="AJ276" t="str">
            <v/>
          </cell>
          <cell r="AK276" t="str">
            <v/>
          </cell>
        </row>
        <row r="277">
          <cell r="A277">
            <v>639278</v>
          </cell>
          <cell r="B277" t="str">
            <v>PF STRAWBERRY  COOKIE 12 X 191 GR</v>
          </cell>
          <cell r="C277" t="str">
            <v>010431110110</v>
          </cell>
          <cell r="D277" t="str">
            <v>C L M S</v>
          </cell>
          <cell r="E277" t="str">
            <v>BB</v>
          </cell>
          <cell r="F277" t="str">
            <v>N</v>
          </cell>
          <cell r="G277" t="str">
            <v>I</v>
          </cell>
          <cell r="J277">
            <v>31.32</v>
          </cell>
          <cell r="K277">
            <v>0</v>
          </cell>
          <cell r="L277">
            <v>0</v>
          </cell>
          <cell r="M277">
            <v>6.12</v>
          </cell>
          <cell r="O277">
            <v>31.32</v>
          </cell>
          <cell r="P277">
            <v>2.61</v>
          </cell>
          <cell r="U277" t="str">
            <v xml:space="preserve"> </v>
          </cell>
          <cell r="V277" t="str">
            <v xml:space="preserve"> </v>
          </cell>
          <cell r="W277" t="str">
            <v/>
          </cell>
          <cell r="X277" t="str">
            <v/>
          </cell>
          <cell r="Y277" t="str">
            <v/>
          </cell>
          <cell r="Z277" t="str">
            <v/>
          </cell>
          <cell r="AC277" t="str">
            <v xml:space="preserve"> </v>
          </cell>
          <cell r="AD277" t="str">
            <v xml:space="preserve"> </v>
          </cell>
          <cell r="AE277" t="str">
            <v xml:space="preserve"> </v>
          </cell>
          <cell r="AF277" t="str">
            <v xml:space="preserve"> </v>
          </cell>
          <cell r="AH277" t="str">
            <v/>
          </cell>
          <cell r="AI277" t="str">
            <v/>
          </cell>
          <cell r="AJ277" t="str">
            <v/>
          </cell>
          <cell r="AK277" t="str">
            <v/>
          </cell>
        </row>
        <row r="278">
          <cell r="A278">
            <v>364505</v>
          </cell>
          <cell r="B278" t="str">
            <v>CAMP CRM OF CHICKEN 24 X 284 ML</v>
          </cell>
          <cell r="C278" t="str">
            <v>010111120200</v>
          </cell>
          <cell r="D278" t="str">
            <v>C L M S</v>
          </cell>
          <cell r="E278" t="str">
            <v>AA</v>
          </cell>
          <cell r="F278" t="str">
            <v>N</v>
          </cell>
          <cell r="G278" t="str">
            <v>I</v>
          </cell>
          <cell r="I278" t="str">
            <v>ALL</v>
          </cell>
          <cell r="J278">
            <v>38.200000000000003</v>
          </cell>
          <cell r="K278">
            <v>0</v>
          </cell>
          <cell r="L278">
            <v>0</v>
          </cell>
          <cell r="M278">
            <v>2.92</v>
          </cell>
          <cell r="O278">
            <v>38.200000000000003</v>
          </cell>
          <cell r="P278">
            <v>1.5916666666666699</v>
          </cell>
          <cell r="Q278">
            <v>2.92</v>
          </cell>
          <cell r="T278" t="str">
            <v>4 / $7.00</v>
          </cell>
          <cell r="U278" t="str">
            <v xml:space="preserve">4 </v>
          </cell>
          <cell r="V278" t="str">
            <v xml:space="preserve"> $7.00</v>
          </cell>
          <cell r="W278" t="str">
            <v>4 /6.79</v>
          </cell>
          <cell r="X278">
            <v>2.19</v>
          </cell>
          <cell r="Y278" t="str">
            <v>1.79</v>
          </cell>
          <cell r="Z278">
            <v>1.99</v>
          </cell>
          <cell r="AA278">
            <v>0.11789285714285699</v>
          </cell>
          <cell r="AC278">
            <v>2.19</v>
          </cell>
          <cell r="AD278" t="str">
            <v>2.59</v>
          </cell>
          <cell r="AE278">
            <v>2.19</v>
          </cell>
          <cell r="AF278" t="str">
            <v>2.49</v>
          </cell>
          <cell r="AH278">
            <v>1.6975</v>
          </cell>
          <cell r="AI278">
            <v>2.19</v>
          </cell>
          <cell r="AJ278" t="str">
            <v>1.79</v>
          </cell>
          <cell r="AK278">
            <v>1.99</v>
          </cell>
          <cell r="AM278">
            <v>38.200000000000003</v>
          </cell>
          <cell r="AN278">
            <v>19.79</v>
          </cell>
          <cell r="AO278">
            <v>24</v>
          </cell>
          <cell r="AP278">
            <v>37.190000000000005</v>
          </cell>
          <cell r="AQ278" t="str">
            <v>N</v>
          </cell>
          <cell r="AR278">
            <v>7.2565046637211434</v>
          </cell>
          <cell r="AS278">
            <v>20.206240487062395</v>
          </cell>
          <cell r="AT278">
            <v>12.049115456238347</v>
          </cell>
          <cell r="AU278">
            <v>19.230946398659963</v>
          </cell>
          <cell r="AW278">
            <v>0</v>
          </cell>
          <cell r="AX278">
            <v>0</v>
          </cell>
          <cell r="AY278">
            <v>0</v>
          </cell>
          <cell r="AZ278">
            <v>0</v>
          </cell>
          <cell r="BB278">
            <v>7.2565046637211434</v>
          </cell>
          <cell r="BC278">
            <v>20.206240487062395</v>
          </cell>
          <cell r="BD278">
            <v>12.049115456238347</v>
          </cell>
          <cell r="BE278">
            <v>19.230946398659963</v>
          </cell>
          <cell r="BG278">
            <v>6321101031</v>
          </cell>
        </row>
        <row r="279">
          <cell r="A279">
            <v>364299</v>
          </cell>
          <cell r="B279" t="str">
            <v>CAMP BEEF CONSOMME 24 X 284 ML</v>
          </cell>
          <cell r="C279" t="str">
            <v>010111120200</v>
          </cell>
          <cell r="D279" t="str">
            <v>C L M S</v>
          </cell>
          <cell r="E279" t="str">
            <v>AA</v>
          </cell>
          <cell r="F279" t="str">
            <v>N</v>
          </cell>
          <cell r="G279" t="str">
            <v>I</v>
          </cell>
          <cell r="J279">
            <v>38.200000000000003</v>
          </cell>
          <cell r="K279">
            <v>0</v>
          </cell>
          <cell r="L279">
            <v>0</v>
          </cell>
          <cell r="M279">
            <v>2.92</v>
          </cell>
          <cell r="O279">
            <v>38.200000000000003</v>
          </cell>
          <cell r="P279">
            <v>1.5916666666666699</v>
          </cell>
          <cell r="U279" t="str">
            <v xml:space="preserve"> </v>
          </cell>
          <cell r="V279" t="str">
            <v xml:space="preserve"> </v>
          </cell>
          <cell r="W279" t="str">
            <v/>
          </cell>
          <cell r="X279" t="str">
            <v/>
          </cell>
          <cell r="Y279" t="str">
            <v/>
          </cell>
          <cell r="Z279" t="str">
            <v/>
          </cell>
          <cell r="AC279" t="str">
            <v xml:space="preserve"> </v>
          </cell>
          <cell r="AD279" t="str">
            <v xml:space="preserve"> </v>
          </cell>
          <cell r="AE279" t="str">
            <v xml:space="preserve"> </v>
          </cell>
          <cell r="AF279" t="str">
            <v xml:space="preserve"> </v>
          </cell>
          <cell r="AH279" t="str">
            <v/>
          </cell>
          <cell r="AI279" t="str">
            <v/>
          </cell>
          <cell r="AJ279" t="str">
            <v/>
          </cell>
          <cell r="AK279" t="str">
            <v/>
          </cell>
        </row>
        <row r="280">
          <cell r="A280">
            <v>364364</v>
          </cell>
          <cell r="B280" t="str">
            <v>CAMP CRM OF CELERY 24 X 284 ML</v>
          </cell>
          <cell r="C280" t="str">
            <v>010111120200</v>
          </cell>
          <cell r="D280" t="str">
            <v>C L M S</v>
          </cell>
          <cell r="E280" t="str">
            <v>AA</v>
          </cell>
          <cell r="F280" t="str">
            <v>N</v>
          </cell>
          <cell r="G280" t="str">
            <v>I</v>
          </cell>
          <cell r="J280">
            <v>38.200000000000003</v>
          </cell>
          <cell r="K280">
            <v>0</v>
          </cell>
          <cell r="L280">
            <v>0</v>
          </cell>
          <cell r="M280">
            <v>2.92</v>
          </cell>
          <cell r="O280">
            <v>38.200000000000003</v>
          </cell>
          <cell r="P280">
            <v>1.5916666666666699</v>
          </cell>
          <cell r="U280" t="str">
            <v xml:space="preserve"> </v>
          </cell>
          <cell r="V280" t="str">
            <v xml:space="preserve"> </v>
          </cell>
          <cell r="W280" t="str">
            <v/>
          </cell>
          <cell r="X280" t="str">
            <v/>
          </cell>
          <cell r="Y280" t="str">
            <v/>
          </cell>
          <cell r="Z280" t="str">
            <v/>
          </cell>
          <cell r="AC280" t="str">
            <v xml:space="preserve"> </v>
          </cell>
          <cell r="AD280" t="str">
            <v xml:space="preserve"> </v>
          </cell>
          <cell r="AE280" t="str">
            <v xml:space="preserve"> </v>
          </cell>
          <cell r="AF280" t="str">
            <v xml:space="preserve"> </v>
          </cell>
          <cell r="AH280" t="str">
            <v/>
          </cell>
          <cell r="AI280" t="str">
            <v/>
          </cell>
          <cell r="AJ280" t="str">
            <v/>
          </cell>
          <cell r="AK280" t="str">
            <v/>
          </cell>
        </row>
        <row r="281">
          <cell r="A281">
            <v>364414</v>
          </cell>
          <cell r="B281" t="str">
            <v>CAMP BEEF BROTH SOUP 24 X 284 ML</v>
          </cell>
          <cell r="C281" t="str">
            <v>010111120200</v>
          </cell>
          <cell r="D281" t="str">
            <v>C L M S</v>
          </cell>
          <cell r="E281" t="str">
            <v>AA</v>
          </cell>
          <cell r="F281" t="str">
            <v>N</v>
          </cell>
          <cell r="G281" t="str">
            <v>I</v>
          </cell>
          <cell r="J281">
            <v>38.200000000000003</v>
          </cell>
          <cell r="K281">
            <v>0</v>
          </cell>
          <cell r="L281">
            <v>0</v>
          </cell>
          <cell r="M281">
            <v>2.92</v>
          </cell>
          <cell r="O281">
            <v>38.200000000000003</v>
          </cell>
          <cell r="P281">
            <v>1.5916666666666699</v>
          </cell>
          <cell r="U281" t="str">
            <v xml:space="preserve"> </v>
          </cell>
          <cell r="V281" t="str">
            <v xml:space="preserve"> </v>
          </cell>
          <cell r="W281" t="str">
            <v/>
          </cell>
          <cell r="X281" t="str">
            <v/>
          </cell>
          <cell r="Y281" t="str">
            <v/>
          </cell>
          <cell r="Z281" t="str">
            <v/>
          </cell>
          <cell r="AC281" t="str">
            <v xml:space="preserve"> </v>
          </cell>
          <cell r="AD281" t="str">
            <v xml:space="preserve"> </v>
          </cell>
          <cell r="AE281" t="str">
            <v xml:space="preserve"> </v>
          </cell>
          <cell r="AF281" t="str">
            <v xml:space="preserve"> </v>
          </cell>
          <cell r="AH281" t="str">
            <v/>
          </cell>
          <cell r="AI281" t="str">
            <v/>
          </cell>
          <cell r="AJ281" t="str">
            <v/>
          </cell>
          <cell r="AK281" t="str">
            <v/>
          </cell>
        </row>
        <row r="282">
          <cell r="A282">
            <v>450577</v>
          </cell>
          <cell r="B282" t="str">
            <v>CAMP CHICKEN BROTH SOUP 24 X 284 ML</v>
          </cell>
          <cell r="C282" t="str">
            <v>010111120200</v>
          </cell>
          <cell r="D282" t="str">
            <v>C L M S</v>
          </cell>
          <cell r="E282" t="str">
            <v>AA</v>
          </cell>
          <cell r="F282" t="str">
            <v>N</v>
          </cell>
          <cell r="G282" t="str">
            <v>I</v>
          </cell>
          <cell r="J282">
            <v>38.200000000000003</v>
          </cell>
          <cell r="K282">
            <v>0</v>
          </cell>
          <cell r="L282">
            <v>0</v>
          </cell>
          <cell r="M282">
            <v>2.92</v>
          </cell>
          <cell r="O282">
            <v>38.200000000000003</v>
          </cell>
          <cell r="P282">
            <v>1.5916666666666699</v>
          </cell>
          <cell r="U282" t="str">
            <v xml:space="preserve"> </v>
          </cell>
          <cell r="V282" t="str">
            <v xml:space="preserve"> </v>
          </cell>
          <cell r="W282" t="str">
            <v/>
          </cell>
          <cell r="X282" t="str">
            <v/>
          </cell>
          <cell r="Y282" t="str">
            <v/>
          </cell>
          <cell r="Z282" t="str">
            <v/>
          </cell>
          <cell r="AC282" t="str">
            <v xml:space="preserve"> </v>
          </cell>
          <cell r="AD282" t="str">
            <v xml:space="preserve"> </v>
          </cell>
          <cell r="AE282" t="str">
            <v xml:space="preserve"> </v>
          </cell>
          <cell r="AF282" t="str">
            <v xml:space="preserve"> </v>
          </cell>
          <cell r="AH282" t="str">
            <v/>
          </cell>
          <cell r="AI282" t="str">
            <v/>
          </cell>
          <cell r="AJ282" t="str">
            <v/>
          </cell>
          <cell r="AK282" t="str">
            <v/>
          </cell>
        </row>
        <row r="283">
          <cell r="A283">
            <v>946087</v>
          </cell>
          <cell r="B283" t="str">
            <v>CAMP LOW FAT CRM OF CHKN 24 X 284 ML</v>
          </cell>
          <cell r="C283" t="str">
            <v>010111120200</v>
          </cell>
          <cell r="D283" t="str">
            <v>C L M S</v>
          </cell>
          <cell r="E283" t="str">
            <v>AA</v>
          </cell>
          <cell r="F283" t="str">
            <v>N</v>
          </cell>
          <cell r="G283" t="str">
            <v>I</v>
          </cell>
          <cell r="J283">
            <v>38.200000000000003</v>
          </cell>
          <cell r="K283">
            <v>0</v>
          </cell>
          <cell r="L283">
            <v>0</v>
          </cell>
          <cell r="M283">
            <v>2.92</v>
          </cell>
          <cell r="O283">
            <v>38.200000000000003</v>
          </cell>
          <cell r="P283">
            <v>1.5916666666666699</v>
          </cell>
          <cell r="U283" t="str">
            <v xml:space="preserve"> </v>
          </cell>
          <cell r="V283" t="str">
            <v xml:space="preserve"> </v>
          </cell>
          <cell r="W283" t="str">
            <v/>
          </cell>
          <cell r="X283" t="str">
            <v/>
          </cell>
          <cell r="Y283" t="str">
            <v/>
          </cell>
          <cell r="Z283" t="str">
            <v/>
          </cell>
          <cell r="AC283" t="str">
            <v xml:space="preserve"> </v>
          </cell>
          <cell r="AD283" t="str">
            <v xml:space="preserve"> </v>
          </cell>
          <cell r="AE283" t="str">
            <v xml:space="preserve"> </v>
          </cell>
          <cell r="AF283" t="str">
            <v xml:space="preserve"> </v>
          </cell>
          <cell r="AH283" t="str">
            <v/>
          </cell>
          <cell r="AI283" t="str">
            <v/>
          </cell>
          <cell r="AJ283" t="str">
            <v/>
          </cell>
          <cell r="AK283" t="str">
            <v/>
          </cell>
        </row>
        <row r="284">
          <cell r="A284">
            <v>945824</v>
          </cell>
          <cell r="B284" t="str">
            <v>CAMP LOW FAT MUSH SOUP 24 X 284 ML</v>
          </cell>
          <cell r="C284" t="str">
            <v>010111120200</v>
          </cell>
          <cell r="D284" t="str">
            <v>C L M S</v>
          </cell>
          <cell r="E284" t="str">
            <v>AA</v>
          </cell>
          <cell r="F284" t="str">
            <v>N</v>
          </cell>
          <cell r="G284" t="str">
            <v>I</v>
          </cell>
          <cell r="J284">
            <v>38.200000000000003</v>
          </cell>
          <cell r="K284">
            <v>0</v>
          </cell>
          <cell r="L284">
            <v>0</v>
          </cell>
          <cell r="M284">
            <v>2.92</v>
          </cell>
          <cell r="O284">
            <v>38.200000000000003</v>
          </cell>
          <cell r="P284">
            <v>1.5916666666666699</v>
          </cell>
          <cell r="U284" t="str">
            <v xml:space="preserve"> </v>
          </cell>
          <cell r="V284" t="str">
            <v xml:space="preserve"> </v>
          </cell>
          <cell r="W284" t="str">
            <v/>
          </cell>
          <cell r="X284" t="str">
            <v/>
          </cell>
          <cell r="Y284" t="str">
            <v/>
          </cell>
          <cell r="Z284" t="str">
            <v/>
          </cell>
          <cell r="AC284" t="str">
            <v xml:space="preserve"> </v>
          </cell>
          <cell r="AD284" t="str">
            <v xml:space="preserve"> </v>
          </cell>
          <cell r="AE284" t="str">
            <v xml:space="preserve"> </v>
          </cell>
          <cell r="AF284" t="str">
            <v xml:space="preserve"> </v>
          </cell>
          <cell r="AH284" t="str">
            <v/>
          </cell>
          <cell r="AI284" t="str">
            <v/>
          </cell>
          <cell r="AJ284" t="str">
            <v/>
          </cell>
          <cell r="AK284" t="str">
            <v/>
          </cell>
        </row>
        <row r="285">
          <cell r="A285">
            <v>259804</v>
          </cell>
          <cell r="B285" t="str">
            <v>CAMP LOW FAT CRM/CELERY   SOUP 24 X 284 ML</v>
          </cell>
          <cell r="C285" t="str">
            <v>010111120200</v>
          </cell>
          <cell r="D285" t="str">
            <v>C L M S</v>
          </cell>
          <cell r="E285" t="str">
            <v>AA</v>
          </cell>
          <cell r="F285" t="str">
            <v>N</v>
          </cell>
          <cell r="G285" t="str">
            <v>I</v>
          </cell>
          <cell r="J285">
            <v>38.200000000000003</v>
          </cell>
          <cell r="K285">
            <v>0</v>
          </cell>
          <cell r="L285">
            <v>0</v>
          </cell>
          <cell r="M285">
            <v>2.92</v>
          </cell>
          <cell r="O285">
            <v>38.200000000000003</v>
          </cell>
          <cell r="P285">
            <v>1.5916666666666699</v>
          </cell>
          <cell r="U285" t="str">
            <v xml:space="preserve"> </v>
          </cell>
          <cell r="V285" t="str">
            <v xml:space="preserve"> </v>
          </cell>
          <cell r="W285" t="str">
            <v/>
          </cell>
          <cell r="X285" t="str">
            <v/>
          </cell>
          <cell r="Y285" t="str">
            <v/>
          </cell>
          <cell r="Z285" t="str">
            <v/>
          </cell>
          <cell r="AC285" t="str">
            <v xml:space="preserve"> </v>
          </cell>
          <cell r="AD285" t="str">
            <v xml:space="preserve"> </v>
          </cell>
          <cell r="AE285" t="str">
            <v xml:space="preserve"> </v>
          </cell>
          <cell r="AF285" t="str">
            <v xml:space="preserve"> </v>
          </cell>
          <cell r="AH285" t="str">
            <v/>
          </cell>
          <cell r="AI285" t="str">
            <v/>
          </cell>
          <cell r="AJ285" t="str">
            <v/>
          </cell>
          <cell r="AK285" t="str">
            <v/>
          </cell>
        </row>
        <row r="286">
          <cell r="A286">
            <v>259820</v>
          </cell>
          <cell r="B286" t="str">
            <v>CAMP LOW FAT CRM/BROCOLLI 24 X 284 ML</v>
          </cell>
          <cell r="C286" t="str">
            <v>010111120200</v>
          </cell>
          <cell r="D286" t="str">
            <v>C L M S</v>
          </cell>
          <cell r="E286" t="str">
            <v>AA</v>
          </cell>
          <cell r="F286" t="str">
            <v>N</v>
          </cell>
          <cell r="G286" t="str">
            <v>I</v>
          </cell>
          <cell r="J286">
            <v>38.200000000000003</v>
          </cell>
          <cell r="K286">
            <v>0</v>
          </cell>
          <cell r="L286">
            <v>0</v>
          </cell>
          <cell r="M286">
            <v>2.92</v>
          </cell>
          <cell r="O286">
            <v>38.200000000000003</v>
          </cell>
          <cell r="P286">
            <v>1.5916666666666699</v>
          </cell>
          <cell r="U286" t="str">
            <v xml:space="preserve"> </v>
          </cell>
          <cell r="V286" t="str">
            <v xml:space="preserve"> </v>
          </cell>
          <cell r="W286" t="str">
            <v/>
          </cell>
          <cell r="X286" t="str">
            <v/>
          </cell>
          <cell r="Y286" t="str">
            <v/>
          </cell>
          <cell r="Z286" t="str">
            <v/>
          </cell>
          <cell r="AC286" t="str">
            <v xml:space="preserve"> </v>
          </cell>
          <cell r="AD286" t="str">
            <v xml:space="preserve"> </v>
          </cell>
          <cell r="AE286" t="str">
            <v xml:space="preserve"> </v>
          </cell>
          <cell r="AF286" t="str">
            <v xml:space="preserve"> </v>
          </cell>
          <cell r="AH286" t="str">
            <v/>
          </cell>
          <cell r="AI286" t="str">
            <v/>
          </cell>
          <cell r="AJ286" t="str">
            <v/>
          </cell>
          <cell r="AK286" t="str">
            <v/>
          </cell>
        </row>
        <row r="287">
          <cell r="A287">
            <v>366278</v>
          </cell>
          <cell r="B287" t="str">
            <v>CAMP BROC/CHEESE SOUP R 12 X 284 ML</v>
          </cell>
          <cell r="C287" t="str">
            <v>010111120200</v>
          </cell>
          <cell r="D287" t="str">
            <v>C L M S</v>
          </cell>
          <cell r="E287" t="str">
            <v>AA</v>
          </cell>
          <cell r="F287" t="str">
            <v>N</v>
          </cell>
          <cell r="G287" t="str">
            <v>I</v>
          </cell>
          <cell r="I287" t="str">
            <v>ALL</v>
          </cell>
          <cell r="J287">
            <v>19.2</v>
          </cell>
          <cell r="K287">
            <v>0</v>
          </cell>
          <cell r="L287">
            <v>0</v>
          </cell>
          <cell r="M287">
            <v>1.56</v>
          </cell>
          <cell r="O287">
            <v>19.2</v>
          </cell>
          <cell r="P287">
            <v>1.6</v>
          </cell>
          <cell r="Q287">
            <v>1.56</v>
          </cell>
          <cell r="T287" t="str">
            <v>4 / $7.00</v>
          </cell>
          <cell r="U287" t="str">
            <v xml:space="preserve">4 </v>
          </cell>
          <cell r="V287" t="str">
            <v xml:space="preserve"> $7.00</v>
          </cell>
          <cell r="W287" t="str">
            <v>4 /6.79</v>
          </cell>
          <cell r="X287">
            <v>2.19</v>
          </cell>
          <cell r="Y287" t="str">
            <v>1.79</v>
          </cell>
          <cell r="Z287">
            <v>1.99</v>
          </cell>
          <cell r="AA287">
            <v>0.117952380952381</v>
          </cell>
          <cell r="AC287">
            <v>2.19</v>
          </cell>
          <cell r="AD287" t="str">
            <v>2.59</v>
          </cell>
          <cell r="AE287">
            <v>2.19</v>
          </cell>
          <cell r="AF287" t="str">
            <v>2.49</v>
          </cell>
          <cell r="AH287">
            <v>1.6975</v>
          </cell>
          <cell r="AI287">
            <v>2.19</v>
          </cell>
          <cell r="AJ287" t="str">
            <v>1.79</v>
          </cell>
          <cell r="AK287">
            <v>1.99</v>
          </cell>
          <cell r="AM287">
            <v>19.2</v>
          </cell>
          <cell r="AN287">
            <v>9.1</v>
          </cell>
          <cell r="AO287">
            <v>12</v>
          </cell>
          <cell r="AP287">
            <v>18.600000000000001</v>
          </cell>
          <cell r="AQ287" t="str">
            <v>N</v>
          </cell>
          <cell r="AR287">
            <v>7.3490427098674465</v>
          </cell>
          <cell r="AS287">
            <v>20.913242009132418</v>
          </cell>
          <cell r="AT287">
            <v>12.136871508379885</v>
          </cell>
          <cell r="AU287">
            <v>19.443048576214402</v>
          </cell>
          <cell r="AW287">
            <v>0</v>
          </cell>
          <cell r="AX287">
            <v>0</v>
          </cell>
          <cell r="AY287">
            <v>0</v>
          </cell>
          <cell r="AZ287">
            <v>0</v>
          </cell>
          <cell r="BB287">
            <v>7.3490427098674465</v>
          </cell>
          <cell r="BC287">
            <v>20.913242009132418</v>
          </cell>
          <cell r="BD287">
            <v>12.136871508379885</v>
          </cell>
          <cell r="BE287">
            <v>19.443048576214402</v>
          </cell>
          <cell r="BG287">
            <v>6321101347</v>
          </cell>
        </row>
        <row r="288">
          <cell r="A288">
            <v>368498</v>
          </cell>
          <cell r="B288" t="str">
            <v>CAMP HRTY CHDR CHSE SP 12 X 284 ML</v>
          </cell>
          <cell r="C288" t="str">
            <v>010111120200</v>
          </cell>
          <cell r="D288" t="str">
            <v>C L M S</v>
          </cell>
          <cell r="E288" t="str">
            <v>AA</v>
          </cell>
          <cell r="F288" t="str">
            <v>N</v>
          </cell>
          <cell r="G288" t="str">
            <v>I</v>
          </cell>
          <cell r="J288">
            <v>19.2</v>
          </cell>
          <cell r="K288">
            <v>0</v>
          </cell>
          <cell r="L288">
            <v>0</v>
          </cell>
          <cell r="M288">
            <v>1.56</v>
          </cell>
          <cell r="O288">
            <v>19.2</v>
          </cell>
          <cell r="P288">
            <v>1.6</v>
          </cell>
          <cell r="U288" t="str">
            <v xml:space="preserve"> </v>
          </cell>
          <cell r="V288" t="str">
            <v xml:space="preserve"> </v>
          </cell>
          <cell r="W288" t="str">
            <v/>
          </cell>
          <cell r="X288" t="str">
            <v/>
          </cell>
          <cell r="Y288" t="str">
            <v/>
          </cell>
          <cell r="Z288" t="str">
            <v/>
          </cell>
          <cell r="AC288" t="str">
            <v xml:space="preserve"> </v>
          </cell>
          <cell r="AD288" t="str">
            <v xml:space="preserve"> </v>
          </cell>
          <cell r="AE288" t="str">
            <v xml:space="preserve"> </v>
          </cell>
          <cell r="AF288" t="str">
            <v xml:space="preserve"> </v>
          </cell>
          <cell r="AH288" t="str">
            <v/>
          </cell>
          <cell r="AI288" t="str">
            <v/>
          </cell>
          <cell r="AJ288" t="str">
            <v/>
          </cell>
          <cell r="AK288" t="str">
            <v/>
          </cell>
        </row>
        <row r="289">
          <cell r="A289">
            <v>366146</v>
          </cell>
          <cell r="B289" t="str">
            <v>CAMP GOLDEN MUSH 12 X 284 ML</v>
          </cell>
          <cell r="C289" t="str">
            <v>010111120200</v>
          </cell>
          <cell r="D289" t="str">
            <v>C L M S</v>
          </cell>
          <cell r="E289" t="str">
            <v>AA</v>
          </cell>
          <cell r="F289" t="str">
            <v>N</v>
          </cell>
          <cell r="G289" t="str">
            <v>I</v>
          </cell>
          <cell r="J289">
            <v>19.2</v>
          </cell>
          <cell r="K289">
            <v>0</v>
          </cell>
          <cell r="L289">
            <v>0</v>
          </cell>
          <cell r="M289">
            <v>1.56</v>
          </cell>
          <cell r="O289">
            <v>19.2</v>
          </cell>
          <cell r="P289">
            <v>1.6</v>
          </cell>
          <cell r="U289" t="str">
            <v xml:space="preserve"> </v>
          </cell>
          <cell r="V289" t="str">
            <v xml:space="preserve"> </v>
          </cell>
          <cell r="W289" t="str">
            <v/>
          </cell>
          <cell r="X289" t="str">
            <v/>
          </cell>
          <cell r="Y289" t="str">
            <v/>
          </cell>
          <cell r="Z289" t="str">
            <v/>
          </cell>
          <cell r="AC289" t="str">
            <v xml:space="preserve"> </v>
          </cell>
          <cell r="AD289" t="str">
            <v xml:space="preserve"> </v>
          </cell>
          <cell r="AE289" t="str">
            <v xml:space="preserve"> </v>
          </cell>
          <cell r="AF289" t="str">
            <v xml:space="preserve"> </v>
          </cell>
          <cell r="AH289" t="str">
            <v/>
          </cell>
          <cell r="AI289" t="str">
            <v/>
          </cell>
          <cell r="AJ289" t="str">
            <v/>
          </cell>
          <cell r="AK289" t="str">
            <v/>
          </cell>
        </row>
        <row r="290">
          <cell r="A290">
            <v>366310</v>
          </cell>
          <cell r="B290" t="str">
            <v>CAMP TOM W/BASL &amp; OREGNO 12 X 284 ML</v>
          </cell>
          <cell r="C290" t="str">
            <v>010111120200</v>
          </cell>
          <cell r="D290" t="str">
            <v>C L M S</v>
          </cell>
          <cell r="E290" t="str">
            <v>AA</v>
          </cell>
          <cell r="F290" t="str">
            <v>N</v>
          </cell>
          <cell r="G290" t="str">
            <v>I</v>
          </cell>
          <cell r="J290">
            <v>19.2</v>
          </cell>
          <cell r="K290">
            <v>0</v>
          </cell>
          <cell r="L290">
            <v>0</v>
          </cell>
          <cell r="M290">
            <v>1.56</v>
          </cell>
          <cell r="O290">
            <v>19.2</v>
          </cell>
          <cell r="P290">
            <v>1.6</v>
          </cell>
          <cell r="U290" t="str">
            <v xml:space="preserve"> </v>
          </cell>
          <cell r="V290" t="str">
            <v xml:space="preserve"> </v>
          </cell>
          <cell r="W290" t="str">
            <v/>
          </cell>
          <cell r="X290" t="str">
            <v/>
          </cell>
          <cell r="Y290" t="str">
            <v/>
          </cell>
          <cell r="Z290" t="str">
            <v/>
          </cell>
          <cell r="AC290" t="str">
            <v xml:space="preserve"> </v>
          </cell>
          <cell r="AD290" t="str">
            <v xml:space="preserve"> </v>
          </cell>
          <cell r="AE290" t="str">
            <v xml:space="preserve"> </v>
          </cell>
          <cell r="AF290" t="str">
            <v xml:space="preserve"> </v>
          </cell>
          <cell r="AH290" t="str">
            <v/>
          </cell>
          <cell r="AI290" t="str">
            <v/>
          </cell>
          <cell r="AJ290" t="str">
            <v/>
          </cell>
          <cell r="AK290" t="str">
            <v/>
          </cell>
        </row>
        <row r="291">
          <cell r="A291">
            <v>366252</v>
          </cell>
          <cell r="B291" t="str">
            <v>CAMP CRM OF MUSH W/GARL R 12 X 284 ML</v>
          </cell>
          <cell r="C291" t="str">
            <v>010111120200</v>
          </cell>
          <cell r="D291" t="str">
            <v>C L M S</v>
          </cell>
          <cell r="E291" t="str">
            <v>AA</v>
          </cell>
          <cell r="F291" t="str">
            <v>N</v>
          </cell>
          <cell r="G291" t="str">
            <v>I</v>
          </cell>
          <cell r="J291">
            <v>19.2</v>
          </cell>
          <cell r="K291">
            <v>0</v>
          </cell>
          <cell r="L291">
            <v>0</v>
          </cell>
          <cell r="M291">
            <v>1.56</v>
          </cell>
          <cell r="O291">
            <v>19.2</v>
          </cell>
          <cell r="P291">
            <v>1.6</v>
          </cell>
          <cell r="U291" t="str">
            <v xml:space="preserve"> </v>
          </cell>
          <cell r="V291" t="str">
            <v xml:space="preserve"> </v>
          </cell>
          <cell r="W291" t="str">
            <v/>
          </cell>
          <cell r="X291" t="str">
            <v/>
          </cell>
          <cell r="Y291" t="str">
            <v/>
          </cell>
          <cell r="Z291" t="str">
            <v/>
          </cell>
          <cell r="AC291" t="str">
            <v xml:space="preserve"> </v>
          </cell>
          <cell r="AD291" t="str">
            <v xml:space="preserve"> </v>
          </cell>
          <cell r="AE291" t="str">
            <v xml:space="preserve"> </v>
          </cell>
          <cell r="AF291" t="str">
            <v xml:space="preserve"> </v>
          </cell>
          <cell r="AH291" t="str">
            <v/>
          </cell>
          <cell r="AI291" t="str">
            <v/>
          </cell>
          <cell r="AJ291" t="str">
            <v/>
          </cell>
          <cell r="AK291" t="str">
            <v/>
          </cell>
        </row>
        <row r="292">
          <cell r="A292">
            <v>367250</v>
          </cell>
          <cell r="B292" t="str">
            <v>CAMP CRM OF WILD MUSHR 12 X 284 ML</v>
          </cell>
          <cell r="C292" t="str">
            <v>010111120200</v>
          </cell>
          <cell r="D292" t="str">
            <v>C L M S</v>
          </cell>
          <cell r="E292" t="str">
            <v>AA</v>
          </cell>
          <cell r="F292" t="str">
            <v>N</v>
          </cell>
          <cell r="G292" t="str">
            <v>I</v>
          </cell>
          <cell r="J292">
            <v>19.2</v>
          </cell>
          <cell r="K292">
            <v>0</v>
          </cell>
          <cell r="L292">
            <v>0</v>
          </cell>
          <cell r="M292">
            <v>1.56</v>
          </cell>
          <cell r="O292">
            <v>19.2</v>
          </cell>
          <cell r="P292">
            <v>1.6</v>
          </cell>
          <cell r="U292" t="str">
            <v xml:space="preserve"> </v>
          </cell>
          <cell r="V292" t="str">
            <v xml:space="preserve"> </v>
          </cell>
          <cell r="W292" t="str">
            <v/>
          </cell>
          <cell r="X292" t="str">
            <v/>
          </cell>
          <cell r="Y292" t="str">
            <v/>
          </cell>
          <cell r="Z292" t="str">
            <v/>
          </cell>
          <cell r="AC292" t="str">
            <v xml:space="preserve"> </v>
          </cell>
          <cell r="AD292" t="str">
            <v xml:space="preserve"> </v>
          </cell>
          <cell r="AE292" t="str">
            <v xml:space="preserve"> </v>
          </cell>
          <cell r="AF292" t="str">
            <v xml:space="preserve"> </v>
          </cell>
          <cell r="AH292" t="str">
            <v/>
          </cell>
          <cell r="AI292" t="str">
            <v/>
          </cell>
          <cell r="AJ292" t="str">
            <v/>
          </cell>
          <cell r="AK292" t="str">
            <v/>
          </cell>
        </row>
        <row r="293">
          <cell r="A293">
            <v>380089</v>
          </cell>
          <cell r="B293" t="str">
            <v>CAMP CRM OF CHKN NO SALT 12 X 284 ML</v>
          </cell>
          <cell r="C293" t="str">
            <v>010111120200</v>
          </cell>
          <cell r="D293" t="str">
            <v>C L M S</v>
          </cell>
          <cell r="E293" t="str">
            <v>AA</v>
          </cell>
          <cell r="F293" t="str">
            <v>N</v>
          </cell>
          <cell r="G293" t="str">
            <v>I</v>
          </cell>
          <cell r="J293">
            <v>19.2</v>
          </cell>
          <cell r="K293">
            <v>0</v>
          </cell>
          <cell r="L293">
            <v>0</v>
          </cell>
          <cell r="M293">
            <v>1.56</v>
          </cell>
          <cell r="O293">
            <v>19.2</v>
          </cell>
          <cell r="P293">
            <v>1.6</v>
          </cell>
          <cell r="U293" t="str">
            <v xml:space="preserve"> </v>
          </cell>
          <cell r="V293" t="str">
            <v xml:space="preserve"> </v>
          </cell>
          <cell r="W293" t="str">
            <v/>
          </cell>
          <cell r="X293" t="str">
            <v/>
          </cell>
          <cell r="Y293" t="str">
            <v/>
          </cell>
          <cell r="Z293" t="str">
            <v/>
          </cell>
          <cell r="AC293" t="str">
            <v xml:space="preserve"> </v>
          </cell>
          <cell r="AD293" t="str">
            <v xml:space="preserve"> </v>
          </cell>
          <cell r="AE293" t="str">
            <v xml:space="preserve"> </v>
          </cell>
          <cell r="AF293" t="str">
            <v xml:space="preserve"> </v>
          </cell>
          <cell r="AH293" t="str">
            <v/>
          </cell>
          <cell r="AI293" t="str">
            <v/>
          </cell>
          <cell r="AJ293" t="str">
            <v/>
          </cell>
          <cell r="AK293" t="str">
            <v/>
          </cell>
        </row>
        <row r="294">
          <cell r="A294">
            <v>379677</v>
          </cell>
          <cell r="B294" t="str">
            <v>CAMP CRM OF BACON 12 X 284 ML</v>
          </cell>
          <cell r="C294" t="str">
            <v>010111120200</v>
          </cell>
          <cell r="D294" t="str">
            <v>C L M S</v>
          </cell>
          <cell r="E294" t="str">
            <v>AA</v>
          </cell>
          <cell r="F294" t="str">
            <v>N</v>
          </cell>
          <cell r="G294" t="str">
            <v>I</v>
          </cell>
          <cell r="J294">
            <v>19.2</v>
          </cell>
          <cell r="K294">
            <v>0</v>
          </cell>
          <cell r="L294">
            <v>0</v>
          </cell>
          <cell r="M294">
            <v>1.56</v>
          </cell>
          <cell r="O294">
            <v>19.2</v>
          </cell>
          <cell r="P294">
            <v>1.6</v>
          </cell>
          <cell r="U294" t="str">
            <v xml:space="preserve"> </v>
          </cell>
          <cell r="V294" t="str">
            <v xml:space="preserve"> </v>
          </cell>
          <cell r="W294" t="str">
            <v/>
          </cell>
          <cell r="X294" t="str">
            <v/>
          </cell>
          <cell r="Y294" t="str">
            <v/>
          </cell>
          <cell r="Z294" t="str">
            <v/>
          </cell>
          <cell r="AC294" t="str">
            <v xml:space="preserve"> </v>
          </cell>
          <cell r="AD294" t="str">
            <v xml:space="preserve"> </v>
          </cell>
          <cell r="AE294" t="str">
            <v xml:space="preserve"> </v>
          </cell>
          <cell r="AF294" t="str">
            <v xml:space="preserve"> </v>
          </cell>
          <cell r="AH294" t="str">
            <v/>
          </cell>
          <cell r="AI294" t="str">
            <v/>
          </cell>
          <cell r="AJ294" t="str">
            <v/>
          </cell>
          <cell r="AK294" t="str">
            <v/>
          </cell>
        </row>
        <row r="295">
          <cell r="A295">
            <v>379875</v>
          </cell>
          <cell r="B295" t="str">
            <v>CAMP CR MUSH NO SALT 12 X 284 ML</v>
          </cell>
          <cell r="C295" t="str">
            <v>010111120200</v>
          </cell>
          <cell r="D295" t="str">
            <v>C L M S</v>
          </cell>
          <cell r="E295" t="str">
            <v>AA</v>
          </cell>
          <cell r="F295" t="str">
            <v>N</v>
          </cell>
          <cell r="G295" t="str">
            <v>I</v>
          </cell>
          <cell r="J295">
            <v>19.2</v>
          </cell>
          <cell r="K295">
            <v>0</v>
          </cell>
          <cell r="L295">
            <v>0</v>
          </cell>
          <cell r="M295">
            <v>1.56</v>
          </cell>
          <cell r="O295">
            <v>19.2</v>
          </cell>
          <cell r="P295">
            <v>1.6</v>
          </cell>
          <cell r="U295" t="str">
            <v xml:space="preserve"> </v>
          </cell>
          <cell r="V295" t="str">
            <v xml:space="preserve"> </v>
          </cell>
          <cell r="W295" t="str">
            <v/>
          </cell>
          <cell r="X295" t="str">
            <v/>
          </cell>
          <cell r="Y295" t="str">
            <v/>
          </cell>
          <cell r="Z295" t="str">
            <v/>
          </cell>
          <cell r="AC295" t="str">
            <v xml:space="preserve"> </v>
          </cell>
          <cell r="AD295" t="str">
            <v xml:space="preserve"> </v>
          </cell>
          <cell r="AE295" t="str">
            <v xml:space="preserve"> </v>
          </cell>
          <cell r="AF295" t="str">
            <v xml:space="preserve"> </v>
          </cell>
          <cell r="AH295" t="str">
            <v/>
          </cell>
          <cell r="AI295" t="str">
            <v/>
          </cell>
          <cell r="AJ295" t="str">
            <v/>
          </cell>
          <cell r="AK295" t="str">
            <v/>
          </cell>
        </row>
        <row r="296">
          <cell r="A296">
            <v>390559</v>
          </cell>
          <cell r="B296" t="str">
            <v>CAMP TOM ROASTRED PEP TOM 12 X 284 ML</v>
          </cell>
          <cell r="C296" t="str">
            <v>010111120200</v>
          </cell>
          <cell r="D296" t="str">
            <v>C L M S</v>
          </cell>
          <cell r="E296" t="str">
            <v>AA</v>
          </cell>
          <cell r="F296" t="str">
            <v>N</v>
          </cell>
          <cell r="G296" t="str">
            <v>I</v>
          </cell>
          <cell r="J296">
            <v>19.2</v>
          </cell>
          <cell r="K296">
            <v>0</v>
          </cell>
          <cell r="L296">
            <v>0</v>
          </cell>
          <cell r="M296">
            <v>1.56</v>
          </cell>
          <cell r="O296">
            <v>19.2</v>
          </cell>
          <cell r="P296">
            <v>1.6</v>
          </cell>
          <cell r="U296" t="str">
            <v xml:space="preserve"> </v>
          </cell>
          <cell r="V296" t="str">
            <v xml:space="preserve"> </v>
          </cell>
          <cell r="W296" t="str">
            <v/>
          </cell>
          <cell r="X296" t="str">
            <v/>
          </cell>
          <cell r="Y296" t="str">
            <v/>
          </cell>
          <cell r="Z296" t="str">
            <v/>
          </cell>
          <cell r="AC296" t="str">
            <v xml:space="preserve"> </v>
          </cell>
          <cell r="AD296" t="str">
            <v xml:space="preserve"> </v>
          </cell>
          <cell r="AE296" t="str">
            <v xml:space="preserve"> </v>
          </cell>
          <cell r="AF296" t="str">
            <v xml:space="preserve"> </v>
          </cell>
          <cell r="AH296" t="str">
            <v/>
          </cell>
          <cell r="AI296" t="str">
            <v/>
          </cell>
          <cell r="AJ296" t="str">
            <v/>
          </cell>
          <cell r="AK296" t="str">
            <v/>
          </cell>
        </row>
        <row r="297">
          <cell r="A297">
            <v>366591</v>
          </cell>
          <cell r="B297" t="str">
            <v>CAMP HRTY CHKN RICE SP 12 X 284 ML</v>
          </cell>
          <cell r="C297" t="str">
            <v>010111120205</v>
          </cell>
          <cell r="D297" t="str">
            <v>C L M S</v>
          </cell>
          <cell r="E297" t="str">
            <v>AA</v>
          </cell>
          <cell r="F297" t="str">
            <v>N</v>
          </cell>
          <cell r="G297" t="str">
            <v>I</v>
          </cell>
          <cell r="J297">
            <v>19.2</v>
          </cell>
          <cell r="K297">
            <v>0</v>
          </cell>
          <cell r="L297">
            <v>0</v>
          </cell>
          <cell r="M297">
            <v>1.56</v>
          </cell>
          <cell r="O297">
            <v>19.2</v>
          </cell>
          <cell r="P297">
            <v>1.6</v>
          </cell>
          <cell r="U297" t="str">
            <v xml:space="preserve"> </v>
          </cell>
          <cell r="V297" t="str">
            <v xml:space="preserve"> </v>
          </cell>
          <cell r="W297" t="str">
            <v/>
          </cell>
          <cell r="X297" t="str">
            <v/>
          </cell>
          <cell r="Y297" t="str">
            <v/>
          </cell>
          <cell r="Z297" t="str">
            <v/>
          </cell>
          <cell r="AC297" t="str">
            <v xml:space="preserve"> </v>
          </cell>
          <cell r="AD297" t="str">
            <v xml:space="preserve"> </v>
          </cell>
          <cell r="AE297" t="str">
            <v xml:space="preserve"> </v>
          </cell>
          <cell r="AF297" t="str">
            <v xml:space="preserve"> </v>
          </cell>
          <cell r="AH297" t="str">
            <v/>
          </cell>
          <cell r="AI297" t="str">
            <v/>
          </cell>
          <cell r="AJ297" t="str">
            <v/>
          </cell>
          <cell r="AK297" t="str">
            <v/>
          </cell>
        </row>
        <row r="298">
          <cell r="A298">
            <v>367557</v>
          </cell>
          <cell r="B298" t="str">
            <v>CAMP CHICKEN VEGETABLE  R 12 X 284 ML</v>
          </cell>
          <cell r="C298" t="str">
            <v>010111120205</v>
          </cell>
          <cell r="D298" t="str">
            <v>C L M S</v>
          </cell>
          <cell r="E298" t="str">
            <v>AA</v>
          </cell>
          <cell r="F298" t="str">
            <v>N</v>
          </cell>
          <cell r="G298" t="str">
            <v>I</v>
          </cell>
          <cell r="J298">
            <v>19.2</v>
          </cell>
          <cell r="K298">
            <v>0</v>
          </cell>
          <cell r="L298">
            <v>0</v>
          </cell>
          <cell r="M298">
            <v>1.56</v>
          </cell>
          <cell r="O298">
            <v>19.2</v>
          </cell>
          <cell r="P298">
            <v>1.6</v>
          </cell>
          <cell r="U298" t="str">
            <v xml:space="preserve"> </v>
          </cell>
          <cell r="V298" t="str">
            <v xml:space="preserve"> </v>
          </cell>
          <cell r="W298" t="str">
            <v/>
          </cell>
          <cell r="X298" t="str">
            <v/>
          </cell>
          <cell r="Y298" t="str">
            <v/>
          </cell>
          <cell r="Z298" t="str">
            <v/>
          </cell>
          <cell r="AC298" t="str">
            <v xml:space="preserve"> </v>
          </cell>
          <cell r="AD298" t="str">
            <v xml:space="preserve"> </v>
          </cell>
          <cell r="AE298" t="str">
            <v xml:space="preserve"> </v>
          </cell>
          <cell r="AF298" t="str">
            <v xml:space="preserve"> </v>
          </cell>
          <cell r="AH298" t="str">
            <v/>
          </cell>
          <cell r="AI298" t="str">
            <v/>
          </cell>
          <cell r="AJ298" t="str">
            <v/>
          </cell>
          <cell r="AK298" t="str">
            <v/>
          </cell>
        </row>
        <row r="299">
          <cell r="A299">
            <v>367300</v>
          </cell>
          <cell r="B299" t="str">
            <v>CAMP HRTY BEEF W/VG/BARL 12 X 284 ML</v>
          </cell>
          <cell r="C299" t="str">
            <v>010111120205</v>
          </cell>
          <cell r="D299" t="str">
            <v>C L M S</v>
          </cell>
          <cell r="E299" t="str">
            <v>AA</v>
          </cell>
          <cell r="F299" t="str">
            <v>N</v>
          </cell>
          <cell r="G299" t="str">
            <v>I</v>
          </cell>
          <cell r="J299">
            <v>19.2</v>
          </cell>
          <cell r="K299">
            <v>0</v>
          </cell>
          <cell r="L299">
            <v>0</v>
          </cell>
          <cell r="M299">
            <v>1.56</v>
          </cell>
          <cell r="O299">
            <v>19.2</v>
          </cell>
          <cell r="P299">
            <v>1.6</v>
          </cell>
          <cell r="U299" t="str">
            <v xml:space="preserve"> </v>
          </cell>
          <cell r="V299" t="str">
            <v xml:space="preserve"> </v>
          </cell>
          <cell r="W299" t="str">
            <v/>
          </cell>
          <cell r="X299" t="str">
            <v/>
          </cell>
          <cell r="Y299" t="str">
            <v/>
          </cell>
          <cell r="Z299" t="str">
            <v/>
          </cell>
          <cell r="AC299" t="str">
            <v xml:space="preserve"> </v>
          </cell>
          <cell r="AD299" t="str">
            <v xml:space="preserve"> </v>
          </cell>
          <cell r="AE299" t="str">
            <v xml:space="preserve"> </v>
          </cell>
          <cell r="AF299" t="str">
            <v xml:space="preserve"> </v>
          </cell>
          <cell r="AH299" t="str">
            <v/>
          </cell>
          <cell r="AI299" t="str">
            <v/>
          </cell>
          <cell r="AJ299" t="str">
            <v/>
          </cell>
          <cell r="AK299" t="str">
            <v/>
          </cell>
        </row>
        <row r="300">
          <cell r="A300">
            <v>368340</v>
          </cell>
          <cell r="B300" t="str">
            <v>CAMP ONION SOUP R 12 X 284 ML</v>
          </cell>
          <cell r="C300" t="str">
            <v>010111120205</v>
          </cell>
          <cell r="D300" t="str">
            <v>C L M S</v>
          </cell>
          <cell r="E300" t="str">
            <v>AA</v>
          </cell>
          <cell r="F300" t="str">
            <v>N</v>
          </cell>
          <cell r="G300" t="str">
            <v>I</v>
          </cell>
          <cell r="J300">
            <v>19.2</v>
          </cell>
          <cell r="K300">
            <v>0</v>
          </cell>
          <cell r="L300">
            <v>0</v>
          </cell>
          <cell r="M300">
            <v>1.56</v>
          </cell>
          <cell r="O300">
            <v>19.2</v>
          </cell>
          <cell r="P300">
            <v>1.6</v>
          </cell>
          <cell r="U300" t="str">
            <v xml:space="preserve"> </v>
          </cell>
          <cell r="V300" t="str">
            <v xml:space="preserve"> </v>
          </cell>
          <cell r="W300" t="str">
            <v/>
          </cell>
          <cell r="X300" t="str">
            <v/>
          </cell>
          <cell r="Y300" t="str">
            <v/>
          </cell>
          <cell r="Z300" t="str">
            <v/>
          </cell>
          <cell r="AC300" t="str">
            <v xml:space="preserve"> </v>
          </cell>
          <cell r="AD300" t="str">
            <v xml:space="preserve"> </v>
          </cell>
          <cell r="AE300" t="str">
            <v xml:space="preserve"> </v>
          </cell>
          <cell r="AF300" t="str">
            <v xml:space="preserve"> </v>
          </cell>
          <cell r="AH300" t="str">
            <v/>
          </cell>
          <cell r="AI300" t="str">
            <v/>
          </cell>
          <cell r="AJ300" t="str">
            <v/>
          </cell>
          <cell r="AK300" t="str">
            <v/>
          </cell>
        </row>
        <row r="301">
          <cell r="A301">
            <v>366328</v>
          </cell>
          <cell r="B301" t="str">
            <v>CAMP HEARTY VEG BEEF SP 12 X 284 ML</v>
          </cell>
          <cell r="C301" t="str">
            <v>010111120205</v>
          </cell>
          <cell r="D301" t="str">
            <v>C L M S</v>
          </cell>
          <cell r="E301" t="str">
            <v>AA</v>
          </cell>
          <cell r="F301" t="str">
            <v>N</v>
          </cell>
          <cell r="G301" t="str">
            <v>I</v>
          </cell>
          <cell r="J301">
            <v>19.2</v>
          </cell>
          <cell r="K301">
            <v>0</v>
          </cell>
          <cell r="L301">
            <v>0</v>
          </cell>
          <cell r="M301">
            <v>1.56</v>
          </cell>
          <cell r="O301">
            <v>19.2</v>
          </cell>
          <cell r="P301">
            <v>1.6</v>
          </cell>
          <cell r="U301" t="str">
            <v xml:space="preserve"> </v>
          </cell>
          <cell r="V301" t="str">
            <v xml:space="preserve"> </v>
          </cell>
          <cell r="W301" t="str">
            <v/>
          </cell>
          <cell r="X301" t="str">
            <v/>
          </cell>
          <cell r="Y301" t="str">
            <v/>
          </cell>
          <cell r="Z301" t="str">
            <v/>
          </cell>
          <cell r="AC301" t="str">
            <v xml:space="preserve"> </v>
          </cell>
          <cell r="AD301" t="str">
            <v xml:space="preserve"> </v>
          </cell>
          <cell r="AE301" t="str">
            <v xml:space="preserve"> </v>
          </cell>
          <cell r="AF301" t="str">
            <v xml:space="preserve"> </v>
          </cell>
          <cell r="AH301" t="str">
            <v/>
          </cell>
          <cell r="AI301" t="str">
            <v/>
          </cell>
          <cell r="AJ301" t="str">
            <v/>
          </cell>
          <cell r="AK301" t="str">
            <v/>
          </cell>
        </row>
        <row r="302">
          <cell r="A302">
            <v>366377</v>
          </cell>
          <cell r="B302" t="str">
            <v>CAMP HEARTY BEAN/BCN SP 12 X 284 ML</v>
          </cell>
          <cell r="C302" t="str">
            <v>010111120205</v>
          </cell>
          <cell r="D302" t="str">
            <v>C L M S</v>
          </cell>
          <cell r="E302" t="str">
            <v>AA</v>
          </cell>
          <cell r="F302" t="str">
            <v>N</v>
          </cell>
          <cell r="G302" t="str">
            <v>I</v>
          </cell>
          <cell r="J302">
            <v>19.2</v>
          </cell>
          <cell r="K302">
            <v>0</v>
          </cell>
          <cell r="L302">
            <v>0</v>
          </cell>
          <cell r="M302">
            <v>1.56</v>
          </cell>
          <cell r="O302">
            <v>19.2</v>
          </cell>
          <cell r="P302">
            <v>1.6</v>
          </cell>
          <cell r="U302" t="str">
            <v xml:space="preserve"> </v>
          </cell>
          <cell r="V302" t="str">
            <v xml:space="preserve"> </v>
          </cell>
          <cell r="W302" t="str">
            <v/>
          </cell>
          <cell r="X302" t="str">
            <v/>
          </cell>
          <cell r="Y302" t="str">
            <v/>
          </cell>
          <cell r="Z302" t="str">
            <v/>
          </cell>
          <cell r="AC302" t="str">
            <v xml:space="preserve"> </v>
          </cell>
          <cell r="AD302" t="str">
            <v xml:space="preserve"> </v>
          </cell>
          <cell r="AE302" t="str">
            <v xml:space="preserve"> </v>
          </cell>
          <cell r="AF302" t="str">
            <v xml:space="preserve"> </v>
          </cell>
          <cell r="AH302" t="str">
            <v/>
          </cell>
          <cell r="AI302" t="str">
            <v/>
          </cell>
          <cell r="AJ302" t="str">
            <v/>
          </cell>
          <cell r="AK302" t="str">
            <v/>
          </cell>
        </row>
        <row r="303">
          <cell r="A303">
            <v>368381</v>
          </cell>
          <cell r="B303" t="str">
            <v>CAMP TOMATO RICE SOUP R 12 X 284 ML</v>
          </cell>
          <cell r="C303" t="str">
            <v>010111120205</v>
          </cell>
          <cell r="D303" t="str">
            <v>C L M S</v>
          </cell>
          <cell r="E303" t="str">
            <v>AA</v>
          </cell>
          <cell r="F303" t="str">
            <v>N</v>
          </cell>
          <cell r="G303" t="str">
            <v>I</v>
          </cell>
          <cell r="J303">
            <v>19.2</v>
          </cell>
          <cell r="K303">
            <v>0</v>
          </cell>
          <cell r="L303">
            <v>0</v>
          </cell>
          <cell r="M303">
            <v>1.56</v>
          </cell>
          <cell r="O303">
            <v>19.2</v>
          </cell>
          <cell r="P303">
            <v>1.6</v>
          </cell>
          <cell r="U303" t="str">
            <v xml:space="preserve"> </v>
          </cell>
          <cell r="V303" t="str">
            <v xml:space="preserve"> </v>
          </cell>
          <cell r="W303" t="str">
            <v/>
          </cell>
          <cell r="X303" t="str">
            <v/>
          </cell>
          <cell r="Y303" t="str">
            <v/>
          </cell>
          <cell r="Z303" t="str">
            <v/>
          </cell>
          <cell r="AC303" t="str">
            <v xml:space="preserve"> </v>
          </cell>
          <cell r="AD303" t="str">
            <v xml:space="preserve"> </v>
          </cell>
          <cell r="AE303" t="str">
            <v xml:space="preserve"> </v>
          </cell>
          <cell r="AF303" t="str">
            <v xml:space="preserve"> </v>
          </cell>
          <cell r="AH303" t="str">
            <v/>
          </cell>
          <cell r="AI303" t="str">
            <v/>
          </cell>
          <cell r="AJ303" t="str">
            <v/>
          </cell>
          <cell r="AK303" t="str">
            <v/>
          </cell>
        </row>
        <row r="304">
          <cell r="A304">
            <v>367896</v>
          </cell>
          <cell r="B304" t="str">
            <v>CAMP CREAM OF POTATO SP 12 X 284 ML</v>
          </cell>
          <cell r="C304" t="str">
            <v>010111120205</v>
          </cell>
          <cell r="D304" t="str">
            <v>C L M S</v>
          </cell>
          <cell r="E304" t="str">
            <v>AA</v>
          </cell>
          <cell r="F304" t="str">
            <v>N</v>
          </cell>
          <cell r="G304" t="str">
            <v>I</v>
          </cell>
          <cell r="J304">
            <v>19.2</v>
          </cell>
          <cell r="K304">
            <v>0</v>
          </cell>
          <cell r="L304">
            <v>0</v>
          </cell>
          <cell r="M304">
            <v>1.56</v>
          </cell>
          <cell r="O304">
            <v>19.2</v>
          </cell>
          <cell r="P304">
            <v>1.6</v>
          </cell>
          <cell r="U304" t="str">
            <v xml:space="preserve"> </v>
          </cell>
          <cell r="V304" t="str">
            <v xml:space="preserve"> </v>
          </cell>
          <cell r="W304" t="str">
            <v/>
          </cell>
          <cell r="X304" t="str">
            <v/>
          </cell>
          <cell r="Y304" t="str">
            <v/>
          </cell>
          <cell r="Z304" t="str">
            <v/>
          </cell>
          <cell r="AC304" t="str">
            <v xml:space="preserve"> </v>
          </cell>
          <cell r="AD304" t="str">
            <v xml:space="preserve"> </v>
          </cell>
          <cell r="AE304" t="str">
            <v xml:space="preserve"> </v>
          </cell>
          <cell r="AF304" t="str">
            <v xml:space="preserve"> </v>
          </cell>
          <cell r="AH304" t="str">
            <v/>
          </cell>
          <cell r="AI304" t="str">
            <v/>
          </cell>
          <cell r="AJ304" t="str">
            <v/>
          </cell>
          <cell r="AK304" t="str">
            <v/>
          </cell>
        </row>
        <row r="305">
          <cell r="A305">
            <v>367177</v>
          </cell>
          <cell r="B305" t="str">
            <v>CAMP HRTY HMSTLE CKN NDL 12 X 284 ML</v>
          </cell>
          <cell r="C305" t="str">
            <v>010111120205</v>
          </cell>
          <cell r="D305" t="str">
            <v>C L M S</v>
          </cell>
          <cell r="E305" t="str">
            <v>AA</v>
          </cell>
          <cell r="F305" t="str">
            <v>N</v>
          </cell>
          <cell r="G305" t="str">
            <v>I</v>
          </cell>
          <cell r="J305">
            <v>19.2</v>
          </cell>
          <cell r="K305">
            <v>0</v>
          </cell>
          <cell r="L305">
            <v>0</v>
          </cell>
          <cell r="M305">
            <v>1.56</v>
          </cell>
          <cell r="O305">
            <v>19.2</v>
          </cell>
          <cell r="P305">
            <v>1.6</v>
          </cell>
          <cell r="U305" t="str">
            <v xml:space="preserve"> </v>
          </cell>
          <cell r="V305" t="str">
            <v xml:space="preserve"> </v>
          </cell>
          <cell r="W305" t="str">
            <v/>
          </cell>
          <cell r="X305" t="str">
            <v/>
          </cell>
          <cell r="Y305" t="str">
            <v/>
          </cell>
          <cell r="Z305" t="str">
            <v/>
          </cell>
          <cell r="AC305" t="str">
            <v xml:space="preserve"> </v>
          </cell>
          <cell r="AD305" t="str">
            <v xml:space="preserve"> </v>
          </cell>
          <cell r="AE305" t="str">
            <v xml:space="preserve"> </v>
          </cell>
          <cell r="AF305" t="str">
            <v xml:space="preserve"> </v>
          </cell>
          <cell r="AH305" t="str">
            <v/>
          </cell>
          <cell r="AI305" t="str">
            <v/>
          </cell>
          <cell r="AJ305" t="str">
            <v/>
          </cell>
          <cell r="AK305" t="str">
            <v/>
          </cell>
        </row>
        <row r="306">
          <cell r="A306">
            <v>367169</v>
          </cell>
          <cell r="B306" t="str">
            <v>CAMP HOMESTYL VEGETABLE R 12 X 284 ML</v>
          </cell>
          <cell r="C306" t="str">
            <v>010111120205</v>
          </cell>
          <cell r="D306" t="str">
            <v>C L M S</v>
          </cell>
          <cell r="E306" t="str">
            <v>AA</v>
          </cell>
          <cell r="F306" t="str">
            <v>N</v>
          </cell>
          <cell r="G306" t="str">
            <v>I</v>
          </cell>
          <cell r="J306">
            <v>19.2</v>
          </cell>
          <cell r="K306">
            <v>0</v>
          </cell>
          <cell r="L306">
            <v>0</v>
          </cell>
          <cell r="M306">
            <v>1.56</v>
          </cell>
          <cell r="O306">
            <v>19.2</v>
          </cell>
          <cell r="P306">
            <v>1.6</v>
          </cell>
          <cell r="U306" t="str">
            <v xml:space="preserve"> </v>
          </cell>
          <cell r="V306" t="str">
            <v xml:space="preserve"> </v>
          </cell>
          <cell r="W306" t="str">
            <v/>
          </cell>
          <cell r="X306" t="str">
            <v/>
          </cell>
          <cell r="Y306" t="str">
            <v/>
          </cell>
          <cell r="Z306" t="str">
            <v/>
          </cell>
          <cell r="AC306" t="str">
            <v xml:space="preserve"> </v>
          </cell>
          <cell r="AD306" t="str">
            <v xml:space="preserve"> </v>
          </cell>
          <cell r="AE306" t="str">
            <v xml:space="preserve"> </v>
          </cell>
          <cell r="AF306" t="str">
            <v xml:space="preserve"> </v>
          </cell>
          <cell r="AH306" t="str">
            <v/>
          </cell>
          <cell r="AI306" t="str">
            <v/>
          </cell>
          <cell r="AJ306" t="str">
            <v/>
          </cell>
          <cell r="AK306" t="str">
            <v/>
          </cell>
        </row>
        <row r="307">
          <cell r="A307">
            <v>368415</v>
          </cell>
          <cell r="B307" t="str">
            <v>CAMP VEGETARIAN VEGETABL 12 X 284 ML</v>
          </cell>
          <cell r="C307" t="str">
            <v>010111120205</v>
          </cell>
          <cell r="D307" t="str">
            <v>C L M S</v>
          </cell>
          <cell r="E307" t="str">
            <v>AA</v>
          </cell>
          <cell r="F307" t="str">
            <v>N</v>
          </cell>
          <cell r="G307" t="str">
            <v>I</v>
          </cell>
          <cell r="J307">
            <v>19.2</v>
          </cell>
          <cell r="K307">
            <v>0</v>
          </cell>
          <cell r="L307">
            <v>0</v>
          </cell>
          <cell r="M307">
            <v>1.56</v>
          </cell>
          <cell r="O307">
            <v>19.2</v>
          </cell>
          <cell r="P307">
            <v>1.6</v>
          </cell>
          <cell r="U307" t="str">
            <v xml:space="preserve"> </v>
          </cell>
          <cell r="V307" t="str">
            <v xml:space="preserve"> </v>
          </cell>
          <cell r="W307" t="str">
            <v/>
          </cell>
          <cell r="X307" t="str">
            <v/>
          </cell>
          <cell r="Y307" t="str">
            <v/>
          </cell>
          <cell r="Z307" t="str">
            <v/>
          </cell>
          <cell r="AC307" t="str">
            <v xml:space="preserve"> </v>
          </cell>
          <cell r="AD307" t="str">
            <v xml:space="preserve"> </v>
          </cell>
          <cell r="AE307" t="str">
            <v xml:space="preserve"> </v>
          </cell>
          <cell r="AF307" t="str">
            <v xml:space="preserve"> </v>
          </cell>
          <cell r="AH307" t="str">
            <v/>
          </cell>
          <cell r="AI307" t="str">
            <v/>
          </cell>
          <cell r="AJ307" t="str">
            <v/>
          </cell>
          <cell r="AK307" t="str">
            <v/>
          </cell>
        </row>
        <row r="308">
          <cell r="A308">
            <v>366229</v>
          </cell>
          <cell r="B308" t="str">
            <v>CAMP LIGHT TOMATO SP 12 X 284 ML</v>
          </cell>
          <cell r="C308" t="str">
            <v>010111120205</v>
          </cell>
          <cell r="D308" t="str">
            <v>C L M S</v>
          </cell>
          <cell r="E308" t="str">
            <v>AA</v>
          </cell>
          <cell r="F308" t="str">
            <v>N</v>
          </cell>
          <cell r="G308" t="str">
            <v>I</v>
          </cell>
          <cell r="J308">
            <v>19.2</v>
          </cell>
          <cell r="K308">
            <v>0</v>
          </cell>
          <cell r="L308">
            <v>0</v>
          </cell>
          <cell r="M308">
            <v>1.56</v>
          </cell>
          <cell r="O308">
            <v>19.2</v>
          </cell>
          <cell r="P308">
            <v>1.6</v>
          </cell>
          <cell r="U308" t="str">
            <v xml:space="preserve"> </v>
          </cell>
          <cell r="V308" t="str">
            <v xml:space="preserve"> </v>
          </cell>
          <cell r="W308" t="str">
            <v/>
          </cell>
          <cell r="X308" t="str">
            <v/>
          </cell>
          <cell r="Y308" t="str">
            <v/>
          </cell>
          <cell r="Z308" t="str">
            <v/>
          </cell>
          <cell r="AC308" t="str">
            <v xml:space="preserve"> </v>
          </cell>
          <cell r="AD308" t="str">
            <v xml:space="preserve"> </v>
          </cell>
          <cell r="AE308" t="str">
            <v xml:space="preserve"> </v>
          </cell>
          <cell r="AF308" t="str">
            <v xml:space="preserve"> </v>
          </cell>
          <cell r="AH308" t="str">
            <v/>
          </cell>
          <cell r="AI308" t="str">
            <v/>
          </cell>
          <cell r="AJ308" t="str">
            <v/>
          </cell>
          <cell r="AK308" t="str">
            <v/>
          </cell>
        </row>
        <row r="309">
          <cell r="A309">
            <v>366161</v>
          </cell>
          <cell r="B309" t="str">
            <v>CAMP LIGHT CHKN NDLE SP 12 X 284 ML</v>
          </cell>
          <cell r="C309" t="str">
            <v>010111120205</v>
          </cell>
          <cell r="D309" t="str">
            <v>C L M S</v>
          </cell>
          <cell r="E309" t="str">
            <v>AA</v>
          </cell>
          <cell r="F309" t="str">
            <v>N</v>
          </cell>
          <cell r="G309" t="str">
            <v>I</v>
          </cell>
          <cell r="J309">
            <v>19.2</v>
          </cell>
          <cell r="K309">
            <v>0</v>
          </cell>
          <cell r="L309">
            <v>0</v>
          </cell>
          <cell r="M309">
            <v>1.56</v>
          </cell>
          <cell r="O309">
            <v>19.2</v>
          </cell>
          <cell r="P309">
            <v>1.6</v>
          </cell>
          <cell r="U309" t="str">
            <v xml:space="preserve"> </v>
          </cell>
          <cell r="V309" t="str">
            <v xml:space="preserve"> </v>
          </cell>
          <cell r="W309" t="str">
            <v/>
          </cell>
          <cell r="X309" t="str">
            <v/>
          </cell>
          <cell r="Y309" t="str">
            <v/>
          </cell>
          <cell r="Z309" t="str">
            <v/>
          </cell>
          <cell r="AC309" t="str">
            <v xml:space="preserve"> </v>
          </cell>
          <cell r="AD309" t="str">
            <v xml:space="preserve"> </v>
          </cell>
          <cell r="AE309" t="str">
            <v xml:space="preserve"> </v>
          </cell>
          <cell r="AF309" t="str">
            <v xml:space="preserve"> </v>
          </cell>
          <cell r="AH309" t="str">
            <v/>
          </cell>
          <cell r="AI309" t="str">
            <v/>
          </cell>
          <cell r="AJ309" t="str">
            <v/>
          </cell>
          <cell r="AK309" t="str">
            <v/>
          </cell>
        </row>
        <row r="310">
          <cell r="A310">
            <v>680249</v>
          </cell>
          <cell r="B310" t="str">
            <v>CAMP TOM 25% LESS SODIUM 12 X 284 ML</v>
          </cell>
          <cell r="C310" t="str">
            <v>010111120210</v>
          </cell>
          <cell r="D310" t="str">
            <v>C L M S</v>
          </cell>
          <cell r="E310" t="str">
            <v>AA</v>
          </cell>
          <cell r="F310" t="str">
            <v>N</v>
          </cell>
          <cell r="G310" t="str">
            <v>I</v>
          </cell>
          <cell r="I310" t="str">
            <v>ALL</v>
          </cell>
          <cell r="J310">
            <v>19.32</v>
          </cell>
          <cell r="K310">
            <v>0</v>
          </cell>
          <cell r="L310">
            <v>0</v>
          </cell>
          <cell r="M310">
            <v>1.68</v>
          </cell>
          <cell r="O310">
            <v>19.32</v>
          </cell>
          <cell r="P310">
            <v>1.61</v>
          </cell>
          <cell r="Q310">
            <v>1.68</v>
          </cell>
          <cell r="T310" t="str">
            <v>4 / $7.00</v>
          </cell>
          <cell r="U310" t="str">
            <v xml:space="preserve">4 </v>
          </cell>
          <cell r="V310" t="str">
            <v xml:space="preserve"> $7.00</v>
          </cell>
          <cell r="W310" t="str">
            <v>4 /6.79</v>
          </cell>
          <cell r="X310">
            <v>2.19</v>
          </cell>
          <cell r="Y310" t="str">
            <v>1.79</v>
          </cell>
          <cell r="Z310">
            <v>1.99</v>
          </cell>
          <cell r="AA310">
            <v>0.11791904761904801</v>
          </cell>
          <cell r="AC310">
            <v>2.19</v>
          </cell>
          <cell r="AD310" t="str">
            <v>2.59</v>
          </cell>
          <cell r="AE310">
            <v>2.19</v>
          </cell>
          <cell r="AF310" t="str">
            <v>2.49</v>
          </cell>
          <cell r="AH310">
            <v>1.6975</v>
          </cell>
          <cell r="AI310">
            <v>2.19</v>
          </cell>
          <cell r="AJ310" t="str">
            <v>1.79</v>
          </cell>
          <cell r="AK310">
            <v>1.99</v>
          </cell>
          <cell r="AM310">
            <v>19.32</v>
          </cell>
          <cell r="AN310">
            <v>9.36</v>
          </cell>
          <cell r="AO310">
            <v>12</v>
          </cell>
          <cell r="AP310">
            <v>18.606000000000002</v>
          </cell>
          <cell r="AQ310" t="str">
            <v>N</v>
          </cell>
          <cell r="AR310">
            <v>7.2812960235640478</v>
          </cell>
          <cell r="AS310">
            <v>20.652968036529668</v>
          </cell>
          <cell r="AT310">
            <v>12.072625698324007</v>
          </cell>
          <cell r="AU310">
            <v>19.341708542713558</v>
          </cell>
          <cell r="AW310">
            <v>0</v>
          </cell>
          <cell r="AX310">
            <v>0</v>
          </cell>
          <cell r="AY310">
            <v>0</v>
          </cell>
          <cell r="AZ310">
            <v>0</v>
          </cell>
          <cell r="BB310">
            <v>7.2812960235640478</v>
          </cell>
          <cell r="BC310">
            <v>20.652968036529668</v>
          </cell>
          <cell r="BD310">
            <v>12.072625698324007</v>
          </cell>
          <cell r="BE310">
            <v>19.341708542713558</v>
          </cell>
          <cell r="BG310">
            <v>6321110240</v>
          </cell>
        </row>
        <row r="311">
          <cell r="A311">
            <v>680280</v>
          </cell>
          <cell r="B311" t="str">
            <v>CAMP MUSH 40% LESS SODIUM 12 X 284 ML</v>
          </cell>
          <cell r="C311" t="str">
            <v>010111120210</v>
          </cell>
          <cell r="D311" t="str">
            <v>C L M S</v>
          </cell>
          <cell r="E311" t="str">
            <v>AA</v>
          </cell>
          <cell r="F311" t="str">
            <v>N</v>
          </cell>
          <cell r="G311" t="str">
            <v>I</v>
          </cell>
          <cell r="J311">
            <v>19.32</v>
          </cell>
          <cell r="K311">
            <v>0</v>
          </cell>
          <cell r="L311">
            <v>0</v>
          </cell>
          <cell r="M311">
            <v>1.68</v>
          </cell>
          <cell r="O311">
            <v>19.32</v>
          </cell>
          <cell r="P311">
            <v>1.61</v>
          </cell>
          <cell r="U311" t="str">
            <v xml:space="preserve"> </v>
          </cell>
          <cell r="V311" t="str">
            <v xml:space="preserve"> </v>
          </cell>
          <cell r="W311" t="str">
            <v/>
          </cell>
          <cell r="X311" t="str">
            <v/>
          </cell>
          <cell r="Y311" t="str">
            <v/>
          </cell>
          <cell r="Z311" t="str">
            <v/>
          </cell>
          <cell r="AC311" t="str">
            <v xml:space="preserve"> </v>
          </cell>
          <cell r="AD311" t="str">
            <v xml:space="preserve"> </v>
          </cell>
          <cell r="AE311" t="str">
            <v xml:space="preserve"> </v>
          </cell>
          <cell r="AF311" t="str">
            <v xml:space="preserve"> </v>
          </cell>
          <cell r="AH311" t="str">
            <v/>
          </cell>
          <cell r="AI311" t="str">
            <v/>
          </cell>
          <cell r="AJ311" t="str">
            <v/>
          </cell>
          <cell r="AK311" t="str">
            <v/>
          </cell>
        </row>
        <row r="312">
          <cell r="A312">
            <v>486290</v>
          </cell>
          <cell r="B312" t="str">
            <v>CAMP CKN BROTH 25% LESS   SODIUM 12 X 284 ML</v>
          </cell>
          <cell r="C312" t="str">
            <v>010111120210</v>
          </cell>
          <cell r="D312" t="str">
            <v>C L M S</v>
          </cell>
          <cell r="E312" t="str">
            <v>AA</v>
          </cell>
          <cell r="F312" t="str">
            <v>N</v>
          </cell>
          <cell r="G312" t="str">
            <v>I</v>
          </cell>
          <cell r="J312">
            <v>19.32</v>
          </cell>
          <cell r="K312">
            <v>0</v>
          </cell>
          <cell r="L312">
            <v>0</v>
          </cell>
          <cell r="M312">
            <v>1.68</v>
          </cell>
          <cell r="O312">
            <v>19.32</v>
          </cell>
          <cell r="P312">
            <v>1.61</v>
          </cell>
          <cell r="U312" t="str">
            <v xml:space="preserve"> </v>
          </cell>
          <cell r="V312" t="str">
            <v xml:space="preserve"> </v>
          </cell>
          <cell r="W312" t="str">
            <v/>
          </cell>
          <cell r="X312" t="str">
            <v/>
          </cell>
          <cell r="Y312" t="str">
            <v/>
          </cell>
          <cell r="Z312" t="str">
            <v/>
          </cell>
          <cell r="AC312" t="str">
            <v xml:space="preserve"> </v>
          </cell>
          <cell r="AD312" t="str">
            <v xml:space="preserve"> </v>
          </cell>
          <cell r="AE312" t="str">
            <v xml:space="preserve"> </v>
          </cell>
          <cell r="AF312" t="str">
            <v xml:space="preserve"> </v>
          </cell>
          <cell r="AH312" t="str">
            <v/>
          </cell>
          <cell r="AI312" t="str">
            <v/>
          </cell>
          <cell r="AJ312" t="str">
            <v/>
          </cell>
          <cell r="AK312" t="str">
            <v/>
          </cell>
        </row>
        <row r="313">
          <cell r="A313">
            <v>488296</v>
          </cell>
          <cell r="B313" t="str">
            <v>HEINZ KETCHUP 12 X 1 LT</v>
          </cell>
          <cell r="C313" t="str">
            <v>010011010300</v>
          </cell>
          <cell r="D313" t="str">
            <v>C L M</v>
          </cell>
          <cell r="E313" t="str">
            <v>BB</v>
          </cell>
          <cell r="F313" t="str">
            <v>N</v>
          </cell>
          <cell r="G313" t="str">
            <v>I</v>
          </cell>
          <cell r="H313">
            <v>0</v>
          </cell>
          <cell r="I313" t="str">
            <v>ALL</v>
          </cell>
          <cell r="J313">
            <v>50.16</v>
          </cell>
          <cell r="K313">
            <v>0</v>
          </cell>
          <cell r="L313">
            <v>0</v>
          </cell>
          <cell r="M313">
            <v>7.3</v>
          </cell>
          <cell r="N313">
            <v>0</v>
          </cell>
          <cell r="O313">
            <v>50.16</v>
          </cell>
          <cell r="P313">
            <v>4.18</v>
          </cell>
          <cell r="Q313">
            <v>7.3</v>
          </cell>
          <cell r="R313">
            <v>2.4</v>
          </cell>
          <cell r="S313" t="str">
            <v>$0.200</v>
          </cell>
          <cell r="T313" t="str">
            <v>1 / $3.99</v>
          </cell>
          <cell r="U313" t="str">
            <v xml:space="preserve">1 </v>
          </cell>
          <cell r="V313" t="str">
            <v xml:space="preserve"> $3.99</v>
          </cell>
          <cell r="W313" t="str">
            <v>1 /3.99</v>
          </cell>
          <cell r="X313" t="str">
            <v>4.79</v>
          </cell>
          <cell r="Y313" t="str">
            <v>4.19</v>
          </cell>
          <cell r="Z313" t="str">
            <v>4.49</v>
          </cell>
          <cell r="AA313">
            <v>0.107777777777778</v>
          </cell>
          <cell r="AB313">
            <v>0</v>
          </cell>
          <cell r="AC313" t="str">
            <v>4.79</v>
          </cell>
          <cell r="AD313" t="str">
            <v>5.79</v>
          </cell>
          <cell r="AE313">
            <v>5.19</v>
          </cell>
          <cell r="AF313" t="str">
            <v>5.49</v>
          </cell>
          <cell r="AG313">
            <v>0</v>
          </cell>
          <cell r="AH313">
            <v>3.99</v>
          </cell>
          <cell r="AI313" t="str">
            <v>4.79</v>
          </cell>
          <cell r="AJ313" t="str">
            <v>4.19</v>
          </cell>
          <cell r="AK313" t="str">
            <v>4.49</v>
          </cell>
          <cell r="AL313">
            <v>0</v>
          </cell>
          <cell r="AM313">
            <v>50.9</v>
          </cell>
          <cell r="AN313">
            <v>33.090000000000003</v>
          </cell>
          <cell r="AO313">
            <v>12</v>
          </cell>
          <cell r="AP313">
            <v>46.145000000000003</v>
          </cell>
          <cell r="AQ313" t="str">
            <v>Y</v>
          </cell>
          <cell r="AR313">
            <v>1.5503341687552217</v>
          </cell>
          <cell r="AS313">
            <v>5.9036186499651926</v>
          </cell>
          <cell r="AT313">
            <v>6.2496022275258589</v>
          </cell>
          <cell r="AU313">
            <v>10.056978470675563</v>
          </cell>
          <cell r="AV313">
            <v>0</v>
          </cell>
          <cell r="AW313">
            <v>0</v>
          </cell>
          <cell r="AX313">
            <v>0</v>
          </cell>
          <cell r="AY313">
            <v>0</v>
          </cell>
          <cell r="AZ313">
            <v>0</v>
          </cell>
          <cell r="BA313">
            <v>0</v>
          </cell>
          <cell r="BB313">
            <v>1.5503341687552217</v>
          </cell>
          <cell r="BC313">
            <v>5.9036186499651926</v>
          </cell>
          <cell r="BD313">
            <v>6.2496022275258589</v>
          </cell>
          <cell r="BE313">
            <v>10.056978470675563</v>
          </cell>
          <cell r="BF313">
            <v>0</v>
          </cell>
          <cell r="BG313">
            <v>5700000299</v>
          </cell>
        </row>
        <row r="314">
          <cell r="A314">
            <v>277947</v>
          </cell>
          <cell r="B314" t="str">
            <v>HZ EASY SQUEEZE KETCHUP 12 X 750 ML</v>
          </cell>
          <cell r="C314" t="str">
            <v>010011010300</v>
          </cell>
          <cell r="D314" t="str">
            <v>C L M</v>
          </cell>
          <cell r="E314" t="str">
            <v>BB</v>
          </cell>
          <cell r="F314" t="str">
            <v>N</v>
          </cell>
          <cell r="G314" t="str">
            <v>I</v>
          </cell>
          <cell r="H314">
            <v>0</v>
          </cell>
          <cell r="I314" t="str">
            <v>ALL</v>
          </cell>
          <cell r="J314">
            <v>49.44</v>
          </cell>
          <cell r="K314">
            <v>0</v>
          </cell>
          <cell r="L314">
            <v>0</v>
          </cell>
          <cell r="M314">
            <v>6.42</v>
          </cell>
          <cell r="N314">
            <v>0</v>
          </cell>
          <cell r="O314">
            <v>49.44</v>
          </cell>
          <cell r="P314">
            <v>4.12</v>
          </cell>
          <cell r="Q314">
            <v>6.42</v>
          </cell>
          <cell r="R314">
            <v>2.4</v>
          </cell>
          <cell r="S314" t="str">
            <v>$0.200</v>
          </cell>
          <cell r="T314" t="str">
            <v>1 / $3.99</v>
          </cell>
          <cell r="U314" t="str">
            <v xml:space="preserve">1 </v>
          </cell>
          <cell r="V314" t="str">
            <v xml:space="preserve"> $3.99</v>
          </cell>
          <cell r="W314" t="str">
            <v>1 /3.99</v>
          </cell>
          <cell r="X314" t="str">
            <v>4.79</v>
          </cell>
          <cell r="Y314" t="str">
            <v>4.19</v>
          </cell>
          <cell r="Z314" t="str">
            <v>4.49</v>
          </cell>
          <cell r="AA314">
            <v>0.105557644110276</v>
          </cell>
          <cell r="AB314">
            <v>0</v>
          </cell>
          <cell r="AC314" t="str">
            <v>4.79</v>
          </cell>
          <cell r="AD314" t="str">
            <v>5.79</v>
          </cell>
          <cell r="AE314">
            <v>5.19</v>
          </cell>
          <cell r="AF314" t="str">
            <v>5.49</v>
          </cell>
          <cell r="AG314">
            <v>0</v>
          </cell>
          <cell r="AH314">
            <v>3.99</v>
          </cell>
          <cell r="AI314" t="str">
            <v>4.79</v>
          </cell>
          <cell r="AJ314" t="str">
            <v>4.19</v>
          </cell>
          <cell r="AK314" t="str">
            <v>4.49</v>
          </cell>
          <cell r="AL314">
            <v>0</v>
          </cell>
          <cell r="AM314">
            <v>50.17</v>
          </cell>
          <cell r="AN314">
            <v>27</v>
          </cell>
          <cell r="AO314">
            <v>12</v>
          </cell>
          <cell r="AP314">
            <v>46.258500000000005</v>
          </cell>
          <cell r="AQ314" t="str">
            <v>Y</v>
          </cell>
          <cell r="AR314">
            <v>1.6948621553884724</v>
          </cell>
          <cell r="AS314">
            <v>8.2489561586638871</v>
          </cell>
          <cell r="AT314">
            <v>6.3872315035799572</v>
          </cell>
          <cell r="AU314">
            <v>10.637527839643646</v>
          </cell>
          <cell r="AV314">
            <v>0</v>
          </cell>
          <cell r="AW314">
            <v>0</v>
          </cell>
          <cell r="AX314">
            <v>0</v>
          </cell>
          <cell r="AY314">
            <v>0</v>
          </cell>
          <cell r="AZ314">
            <v>0</v>
          </cell>
          <cell r="BA314">
            <v>0</v>
          </cell>
          <cell r="BB314">
            <v>1.6948621553884724</v>
          </cell>
          <cell r="BC314">
            <v>8.2489561586638871</v>
          </cell>
          <cell r="BD314">
            <v>6.3872315035799572</v>
          </cell>
          <cell r="BE314">
            <v>10.637527839643646</v>
          </cell>
          <cell r="BF314">
            <v>0</v>
          </cell>
          <cell r="BG314">
            <v>5700001316</v>
          </cell>
        </row>
        <row r="315">
          <cell r="A315">
            <v>748392</v>
          </cell>
          <cell r="B315" t="str">
            <v>HZ KETCHUP NO SUGAR ADDED 12 X 750 ML</v>
          </cell>
          <cell r="C315" t="str">
            <v>010011010300</v>
          </cell>
          <cell r="D315" t="str">
            <v>C L M</v>
          </cell>
          <cell r="E315" t="str">
            <v>BB</v>
          </cell>
          <cell r="F315" t="str">
            <v>N</v>
          </cell>
          <cell r="G315" t="str">
            <v>I</v>
          </cell>
          <cell r="J315">
            <v>49.44</v>
          </cell>
          <cell r="K315">
            <v>0</v>
          </cell>
          <cell r="L315">
            <v>0</v>
          </cell>
          <cell r="M315">
            <v>6.42</v>
          </cell>
          <cell r="O315">
            <v>49.44</v>
          </cell>
          <cell r="P315">
            <v>4.12</v>
          </cell>
          <cell r="U315" t="str">
            <v xml:space="preserve"> </v>
          </cell>
          <cell r="V315" t="str">
            <v xml:space="preserve"> </v>
          </cell>
          <cell r="W315" t="str">
            <v/>
          </cell>
          <cell r="X315" t="str">
            <v/>
          </cell>
          <cell r="Y315" t="str">
            <v/>
          </cell>
          <cell r="Z315" t="str">
            <v/>
          </cell>
          <cell r="AC315" t="str">
            <v xml:space="preserve"> </v>
          </cell>
          <cell r="AD315" t="str">
            <v xml:space="preserve"> </v>
          </cell>
          <cell r="AE315" t="str">
            <v xml:space="preserve"> </v>
          </cell>
          <cell r="AF315" t="str">
            <v xml:space="preserve"> </v>
          </cell>
          <cell r="AH315" t="str">
            <v/>
          </cell>
          <cell r="AI315" t="str">
            <v/>
          </cell>
          <cell r="AJ315" t="str">
            <v/>
          </cell>
          <cell r="AK315" t="str">
            <v/>
          </cell>
        </row>
        <row r="316">
          <cell r="A316">
            <v>954305</v>
          </cell>
          <cell r="B316" t="str">
            <v>SHAKE N BAKE DISPLAY BIN  -P 96 X 1 EA</v>
          </cell>
          <cell r="C316" t="str">
            <v>010227020205</v>
          </cell>
          <cell r="D316" t="str">
            <v>C L</v>
          </cell>
          <cell r="E316" t="str">
            <v>Q</v>
          </cell>
          <cell r="F316" t="str">
            <v>N</v>
          </cell>
          <cell r="G316" t="str">
            <v>I</v>
          </cell>
          <cell r="I316" t="str">
            <v>ALL</v>
          </cell>
          <cell r="J316">
            <v>139.74</v>
          </cell>
          <cell r="K316">
            <v>0</v>
          </cell>
          <cell r="L316">
            <v>0</v>
          </cell>
          <cell r="M316">
            <v>0</v>
          </cell>
          <cell r="O316">
            <v>139.74</v>
          </cell>
          <cell r="P316">
            <v>1.4556249999999999</v>
          </cell>
          <cell r="Q316">
            <v>0</v>
          </cell>
          <cell r="T316" t="str">
            <v>2 / $5.00</v>
          </cell>
          <cell r="U316" t="str">
            <v xml:space="preserve">2 </v>
          </cell>
          <cell r="V316" t="str">
            <v xml:space="preserve"> $5.00</v>
          </cell>
          <cell r="W316" t="str">
            <v>2 /4.99</v>
          </cell>
          <cell r="X316">
            <v>2.99</v>
          </cell>
          <cell r="Y316" t="str">
            <v>2.49</v>
          </cell>
          <cell r="Z316" t="str">
            <v>2.79</v>
          </cell>
          <cell r="AA316">
            <v>0.38964791666666698</v>
          </cell>
          <cell r="AC316">
            <v>2.99</v>
          </cell>
          <cell r="AD316" t="str">
            <v>3.59</v>
          </cell>
          <cell r="AE316">
            <v>2.99</v>
          </cell>
          <cell r="AF316" t="str">
            <v>3.49</v>
          </cell>
          <cell r="AH316">
            <v>2.4950000000000001</v>
          </cell>
          <cell r="AI316">
            <v>2.99</v>
          </cell>
          <cell r="AJ316" t="str">
            <v>2.49</v>
          </cell>
          <cell r="AK316" t="str">
            <v>2.79</v>
          </cell>
          <cell r="AM316">
            <v>142.24</v>
          </cell>
          <cell r="AN316">
            <v>45.62</v>
          </cell>
          <cell r="AO316">
            <v>96</v>
          </cell>
          <cell r="AP316">
            <v>149.352</v>
          </cell>
          <cell r="AQ316" t="str">
            <v>N</v>
          </cell>
          <cell r="AR316">
            <v>37.073897795591179</v>
          </cell>
          <cell r="AS316">
            <v>44.15384615384616</v>
          </cell>
          <cell r="AT316">
            <v>36.947540160642575</v>
          </cell>
          <cell r="AU316">
            <v>43.046072281959383</v>
          </cell>
          <cell r="AW316">
            <v>0</v>
          </cell>
          <cell r="AX316">
            <v>0</v>
          </cell>
          <cell r="AY316">
            <v>0</v>
          </cell>
          <cell r="AZ316">
            <v>0</v>
          </cell>
          <cell r="BB316">
            <v>37.073897795591179</v>
          </cell>
          <cell r="BC316">
            <v>44.15384615384616</v>
          </cell>
          <cell r="BD316">
            <v>36.947540160642575</v>
          </cell>
          <cell r="BE316">
            <v>43.046072281959383</v>
          </cell>
          <cell r="BG316">
            <v>0</v>
          </cell>
        </row>
        <row r="317">
          <cell r="A317">
            <v>996330</v>
          </cell>
          <cell r="B317" t="str">
            <v>SHAKE N BAKE ORIGINAL 12 X 142 GR</v>
          </cell>
          <cell r="C317" t="str">
            <v>010227020205</v>
          </cell>
          <cell r="D317" t="str">
            <v>C L</v>
          </cell>
          <cell r="E317" t="str">
            <v>BB</v>
          </cell>
          <cell r="F317" t="str">
            <v>N</v>
          </cell>
          <cell r="G317" t="str">
            <v>I</v>
          </cell>
          <cell r="I317" t="str">
            <v>ALL</v>
          </cell>
          <cell r="J317">
            <v>22.85</v>
          </cell>
          <cell r="K317">
            <v>0</v>
          </cell>
          <cell r="L317">
            <v>0</v>
          </cell>
          <cell r="M317">
            <v>0</v>
          </cell>
          <cell r="O317">
            <v>22.85</v>
          </cell>
          <cell r="P317">
            <v>1.9041666666666699</v>
          </cell>
          <cell r="Q317">
            <v>0</v>
          </cell>
          <cell r="T317" t="str">
            <v>2 / $5.00</v>
          </cell>
          <cell r="U317" t="str">
            <v xml:space="preserve">2 </v>
          </cell>
          <cell r="V317" t="str">
            <v xml:space="preserve"> $5.00</v>
          </cell>
          <cell r="W317" t="str">
            <v>2 /4.99</v>
          </cell>
          <cell r="X317">
            <v>2.99</v>
          </cell>
          <cell r="Y317" t="str">
            <v>2.49</v>
          </cell>
          <cell r="Z317" t="str">
            <v>2.79</v>
          </cell>
          <cell r="AA317">
            <v>0.20236166666666699</v>
          </cell>
          <cell r="AC317">
            <v>2.99</v>
          </cell>
          <cell r="AD317" t="str">
            <v>3.59</v>
          </cell>
          <cell r="AE317">
            <v>2.99</v>
          </cell>
          <cell r="AF317" t="str">
            <v>3.49</v>
          </cell>
          <cell r="AH317">
            <v>2.4950000000000001</v>
          </cell>
          <cell r="AI317">
            <v>2.99</v>
          </cell>
          <cell r="AJ317" t="str">
            <v>2.49</v>
          </cell>
          <cell r="AK317" t="str">
            <v>2.79</v>
          </cell>
          <cell r="AM317">
            <v>23.16</v>
          </cell>
          <cell r="AN317">
            <v>5.26</v>
          </cell>
          <cell r="AO317">
            <v>12</v>
          </cell>
          <cell r="AP317">
            <v>24.318000000000001</v>
          </cell>
          <cell r="AQ317" t="str">
            <v>N</v>
          </cell>
          <cell r="AR317">
            <v>18.250501002004015</v>
          </cell>
          <cell r="AS317">
            <v>28.705685618729106</v>
          </cell>
          <cell r="AT317">
            <v>18.086345381526112</v>
          </cell>
          <cell r="AU317">
            <v>26.265830346475518</v>
          </cell>
          <cell r="AW317">
            <v>0</v>
          </cell>
          <cell r="AX317">
            <v>0</v>
          </cell>
          <cell r="AY317">
            <v>0</v>
          </cell>
          <cell r="AZ317">
            <v>0</v>
          </cell>
          <cell r="BB317">
            <v>18.250501002004015</v>
          </cell>
          <cell r="BC317">
            <v>28.705685618729106</v>
          </cell>
          <cell r="BD317">
            <v>18.086345381526112</v>
          </cell>
          <cell r="BE317">
            <v>26.265830346475518</v>
          </cell>
          <cell r="BG317">
            <v>6618804060</v>
          </cell>
        </row>
        <row r="318">
          <cell r="A318">
            <v>991471</v>
          </cell>
          <cell r="B318" t="str">
            <v>SHAKE N BAKE EXTRA CRISPY 12 X 152 GR</v>
          </cell>
          <cell r="C318" t="str">
            <v>010227020205</v>
          </cell>
          <cell r="D318" t="str">
            <v>C L</v>
          </cell>
          <cell r="E318" t="str">
            <v>BB</v>
          </cell>
          <cell r="F318" t="str">
            <v>N</v>
          </cell>
          <cell r="G318" t="str">
            <v>I</v>
          </cell>
          <cell r="J318">
            <v>22.85</v>
          </cell>
          <cell r="K318">
            <v>0</v>
          </cell>
          <cell r="L318">
            <v>0</v>
          </cell>
          <cell r="M318">
            <v>0</v>
          </cell>
          <cell r="O318">
            <v>22.85</v>
          </cell>
          <cell r="P318">
            <v>1.9041666666666699</v>
          </cell>
          <cell r="U318" t="str">
            <v xml:space="preserve"> </v>
          </cell>
          <cell r="V318" t="str">
            <v xml:space="preserve"> </v>
          </cell>
          <cell r="W318" t="str">
            <v/>
          </cell>
          <cell r="X318" t="str">
            <v/>
          </cell>
          <cell r="Y318" t="str">
            <v/>
          </cell>
          <cell r="Z318" t="str">
            <v/>
          </cell>
          <cell r="AC318" t="str">
            <v xml:space="preserve"> </v>
          </cell>
          <cell r="AD318" t="str">
            <v xml:space="preserve"> </v>
          </cell>
          <cell r="AE318" t="str">
            <v xml:space="preserve"> </v>
          </cell>
          <cell r="AF318" t="str">
            <v xml:space="preserve"> </v>
          </cell>
          <cell r="AH318" t="str">
            <v/>
          </cell>
          <cell r="AI318" t="str">
            <v/>
          </cell>
          <cell r="AJ318" t="str">
            <v/>
          </cell>
          <cell r="AK318" t="str">
            <v/>
          </cell>
        </row>
        <row r="319">
          <cell r="A319">
            <v>326975</v>
          </cell>
          <cell r="B319" t="str">
            <v>SHAKE N BAKE ITALIAN CHKN 12 X 142 GR</v>
          </cell>
          <cell r="C319" t="str">
            <v>010227020205</v>
          </cell>
          <cell r="D319" t="str">
            <v>C L</v>
          </cell>
          <cell r="E319" t="str">
            <v>BB</v>
          </cell>
          <cell r="F319" t="str">
            <v>N</v>
          </cell>
          <cell r="G319" t="str">
            <v>I</v>
          </cell>
          <cell r="J319">
            <v>22.85</v>
          </cell>
          <cell r="K319">
            <v>0</v>
          </cell>
          <cell r="L319">
            <v>0</v>
          </cell>
          <cell r="M319">
            <v>0</v>
          </cell>
          <cell r="O319">
            <v>22.85</v>
          </cell>
          <cell r="P319">
            <v>1.9041666666666699</v>
          </cell>
          <cell r="U319" t="str">
            <v xml:space="preserve"> </v>
          </cell>
          <cell r="V319" t="str">
            <v xml:space="preserve"> </v>
          </cell>
          <cell r="W319" t="str">
            <v/>
          </cell>
          <cell r="X319" t="str">
            <v/>
          </cell>
          <cell r="Y319" t="str">
            <v/>
          </cell>
          <cell r="Z319" t="str">
            <v/>
          </cell>
          <cell r="AC319" t="str">
            <v xml:space="preserve"> </v>
          </cell>
          <cell r="AD319" t="str">
            <v xml:space="preserve"> </v>
          </cell>
          <cell r="AE319" t="str">
            <v xml:space="preserve"> </v>
          </cell>
          <cell r="AF319" t="str">
            <v xml:space="preserve"> </v>
          </cell>
          <cell r="AH319" t="str">
            <v/>
          </cell>
          <cell r="AI319" t="str">
            <v/>
          </cell>
          <cell r="AJ319" t="str">
            <v/>
          </cell>
          <cell r="AK319" t="str">
            <v/>
          </cell>
        </row>
        <row r="320">
          <cell r="A320">
            <v>176859</v>
          </cell>
          <cell r="B320" t="str">
            <v>SHAKE N BAKE CHKN STH FRD 12 X 142 GR</v>
          </cell>
          <cell r="C320" t="str">
            <v>010227020205</v>
          </cell>
          <cell r="D320" t="str">
            <v>C L</v>
          </cell>
          <cell r="E320" t="str">
            <v>BB</v>
          </cell>
          <cell r="F320" t="str">
            <v>N</v>
          </cell>
          <cell r="G320" t="str">
            <v>I</v>
          </cell>
          <cell r="J320">
            <v>22.85</v>
          </cell>
          <cell r="K320">
            <v>0</v>
          </cell>
          <cell r="L320">
            <v>0</v>
          </cell>
          <cell r="M320">
            <v>0</v>
          </cell>
          <cell r="O320">
            <v>22.85</v>
          </cell>
          <cell r="P320">
            <v>1.9041666666666699</v>
          </cell>
          <cell r="U320" t="str">
            <v xml:space="preserve"> </v>
          </cell>
          <cell r="V320" t="str">
            <v xml:space="preserve"> </v>
          </cell>
          <cell r="W320" t="str">
            <v/>
          </cell>
          <cell r="X320" t="str">
            <v/>
          </cell>
          <cell r="Y320" t="str">
            <v/>
          </cell>
          <cell r="Z320" t="str">
            <v/>
          </cell>
          <cell r="AC320" t="str">
            <v xml:space="preserve"> </v>
          </cell>
          <cell r="AD320" t="str">
            <v xml:space="preserve"> </v>
          </cell>
          <cell r="AE320" t="str">
            <v xml:space="preserve"> </v>
          </cell>
          <cell r="AF320" t="str">
            <v xml:space="preserve"> </v>
          </cell>
          <cell r="AH320" t="str">
            <v/>
          </cell>
          <cell r="AI320" t="str">
            <v/>
          </cell>
          <cell r="AJ320" t="str">
            <v/>
          </cell>
          <cell r="AK320" t="str">
            <v/>
          </cell>
        </row>
        <row r="321">
          <cell r="A321">
            <v>996256</v>
          </cell>
          <cell r="B321" t="str">
            <v>SHAKE N BAKE FOR PORK 12 X 160 GR</v>
          </cell>
          <cell r="C321" t="str">
            <v>010227020205</v>
          </cell>
          <cell r="D321" t="str">
            <v>C L</v>
          </cell>
          <cell r="E321" t="str">
            <v>BB</v>
          </cell>
          <cell r="F321" t="str">
            <v>N</v>
          </cell>
          <cell r="G321" t="str">
            <v>I</v>
          </cell>
          <cell r="J321">
            <v>22.85</v>
          </cell>
          <cell r="K321">
            <v>0</v>
          </cell>
          <cell r="L321">
            <v>0</v>
          </cell>
          <cell r="M321">
            <v>0</v>
          </cell>
          <cell r="O321">
            <v>22.85</v>
          </cell>
          <cell r="P321">
            <v>1.9041666666666699</v>
          </cell>
          <cell r="U321" t="str">
            <v xml:space="preserve"> </v>
          </cell>
          <cell r="V321" t="str">
            <v xml:space="preserve"> </v>
          </cell>
          <cell r="W321" t="str">
            <v/>
          </cell>
          <cell r="X321" t="str">
            <v/>
          </cell>
          <cell r="Y321" t="str">
            <v/>
          </cell>
          <cell r="Z321" t="str">
            <v/>
          </cell>
          <cell r="AC321" t="str">
            <v xml:space="preserve"> </v>
          </cell>
          <cell r="AD321" t="str">
            <v xml:space="preserve"> </v>
          </cell>
          <cell r="AE321" t="str">
            <v xml:space="preserve"> </v>
          </cell>
          <cell r="AF321" t="str">
            <v xml:space="preserve"> </v>
          </cell>
          <cell r="AH321" t="str">
            <v/>
          </cell>
          <cell r="AI321" t="str">
            <v/>
          </cell>
          <cell r="AJ321" t="str">
            <v/>
          </cell>
          <cell r="AK321" t="str">
            <v/>
          </cell>
        </row>
        <row r="322">
          <cell r="A322">
            <v>937714</v>
          </cell>
          <cell r="B322" t="str">
            <v>SHKE N BKE HRB/PARM CRUST 12 X 140 GR</v>
          </cell>
          <cell r="C322" t="str">
            <v>010227020205</v>
          </cell>
          <cell r="D322" t="str">
            <v>C L</v>
          </cell>
          <cell r="E322" t="str">
            <v>BB</v>
          </cell>
          <cell r="F322" t="str">
            <v>N</v>
          </cell>
          <cell r="G322" t="str">
            <v>I</v>
          </cell>
          <cell r="J322">
            <v>22.85</v>
          </cell>
          <cell r="K322">
            <v>0</v>
          </cell>
          <cell r="L322">
            <v>0</v>
          </cell>
          <cell r="M322">
            <v>0</v>
          </cell>
          <cell r="O322">
            <v>22.85</v>
          </cell>
          <cell r="P322">
            <v>1.9041666666666699</v>
          </cell>
          <cell r="U322" t="str">
            <v xml:space="preserve"> </v>
          </cell>
          <cell r="V322" t="str">
            <v xml:space="preserve"> </v>
          </cell>
          <cell r="W322" t="str">
            <v/>
          </cell>
          <cell r="X322" t="str">
            <v/>
          </cell>
          <cell r="Y322" t="str">
            <v/>
          </cell>
          <cell r="Z322" t="str">
            <v/>
          </cell>
          <cell r="AC322" t="str">
            <v xml:space="preserve"> </v>
          </cell>
          <cell r="AD322" t="str">
            <v xml:space="preserve"> </v>
          </cell>
          <cell r="AE322" t="str">
            <v xml:space="preserve"> </v>
          </cell>
          <cell r="AF322" t="str">
            <v xml:space="preserve"> </v>
          </cell>
          <cell r="AH322" t="str">
            <v/>
          </cell>
          <cell r="AI322" t="str">
            <v/>
          </cell>
          <cell r="AJ322" t="str">
            <v/>
          </cell>
          <cell r="AK322" t="str">
            <v/>
          </cell>
        </row>
        <row r="323">
          <cell r="A323">
            <v>937722</v>
          </cell>
          <cell r="B323" t="str">
            <v>SHAKE/BAKE CLAS RNCH CRST 12 X 140 GR</v>
          </cell>
          <cell r="C323" t="str">
            <v>010227020205</v>
          </cell>
          <cell r="D323" t="str">
            <v>C L</v>
          </cell>
          <cell r="E323" t="str">
            <v>BB</v>
          </cell>
          <cell r="F323" t="str">
            <v>N</v>
          </cell>
          <cell r="G323" t="str">
            <v>I</v>
          </cell>
          <cell r="J323">
            <v>22.85</v>
          </cell>
          <cell r="K323">
            <v>0</v>
          </cell>
          <cell r="L323">
            <v>0</v>
          </cell>
          <cell r="M323">
            <v>0</v>
          </cell>
          <cell r="O323">
            <v>22.85</v>
          </cell>
          <cell r="P323">
            <v>1.9041666666666699</v>
          </cell>
          <cell r="U323" t="str">
            <v xml:space="preserve"> </v>
          </cell>
          <cell r="V323" t="str">
            <v xml:space="preserve"> </v>
          </cell>
          <cell r="W323" t="str">
            <v/>
          </cell>
          <cell r="X323" t="str">
            <v/>
          </cell>
          <cell r="Y323" t="str">
            <v/>
          </cell>
          <cell r="Z323" t="str">
            <v/>
          </cell>
          <cell r="AC323" t="str">
            <v xml:space="preserve"> </v>
          </cell>
          <cell r="AD323" t="str">
            <v xml:space="preserve"> </v>
          </cell>
          <cell r="AE323" t="str">
            <v xml:space="preserve"> </v>
          </cell>
          <cell r="AF323" t="str">
            <v xml:space="preserve"> </v>
          </cell>
          <cell r="AH323" t="str">
            <v/>
          </cell>
          <cell r="AI323" t="str">
            <v/>
          </cell>
          <cell r="AJ323" t="str">
            <v/>
          </cell>
          <cell r="AK323" t="str">
            <v/>
          </cell>
        </row>
        <row r="324">
          <cell r="A324">
            <v>623884</v>
          </cell>
          <cell r="B324" t="str">
            <v>SHAKE N BAKE B.B.Q. CHKN 12 X 184 GR</v>
          </cell>
          <cell r="C324" t="str">
            <v>010227020225</v>
          </cell>
          <cell r="D324" t="str">
            <v>C L</v>
          </cell>
          <cell r="E324" t="str">
            <v>BB</v>
          </cell>
          <cell r="F324" t="str">
            <v>N</v>
          </cell>
          <cell r="G324" t="str">
            <v>I</v>
          </cell>
          <cell r="I324" t="str">
            <v>ALL</v>
          </cell>
          <cell r="J324">
            <v>23.82</v>
          </cell>
          <cell r="K324">
            <v>0</v>
          </cell>
          <cell r="L324">
            <v>0</v>
          </cell>
          <cell r="M324">
            <v>0</v>
          </cell>
          <cell r="O324">
            <v>23.82</v>
          </cell>
          <cell r="P324">
            <v>1.9850000000000001</v>
          </cell>
          <cell r="Q324">
            <v>0</v>
          </cell>
          <cell r="T324" t="str">
            <v>2 / $5.00</v>
          </cell>
          <cell r="U324" t="str">
            <v xml:space="preserve">2 </v>
          </cell>
          <cell r="V324" t="str">
            <v xml:space="preserve"> $5.00</v>
          </cell>
          <cell r="W324" t="str">
            <v>2 /4.99</v>
          </cell>
          <cell r="X324">
            <v>2.99</v>
          </cell>
          <cell r="Y324" t="str">
            <v>2.49</v>
          </cell>
          <cell r="Z324" t="str">
            <v>2.79</v>
          </cell>
          <cell r="AA324">
            <v>0.168146666666667</v>
          </cell>
          <cell r="AC324">
            <v>2.99</v>
          </cell>
          <cell r="AD324" t="str">
            <v>3.59</v>
          </cell>
          <cell r="AE324">
            <v>2.99</v>
          </cell>
          <cell r="AF324" t="str">
            <v>3.49</v>
          </cell>
          <cell r="AH324">
            <v>2.4950000000000001</v>
          </cell>
          <cell r="AI324">
            <v>2.99</v>
          </cell>
          <cell r="AJ324" t="str">
            <v>2.49</v>
          </cell>
          <cell r="AK324" t="str">
            <v>2.79</v>
          </cell>
          <cell r="AM324">
            <v>24.15</v>
          </cell>
          <cell r="AN324">
            <v>6.37</v>
          </cell>
          <cell r="AO324">
            <v>12</v>
          </cell>
          <cell r="AP324">
            <v>25.357499999999998</v>
          </cell>
          <cell r="AQ324" t="str">
            <v>N</v>
          </cell>
          <cell r="AR324">
            <v>14.667334669338686</v>
          </cell>
          <cell r="AS324">
            <v>25.066053511705693</v>
          </cell>
          <cell r="AT324">
            <v>14.495983935742984</v>
          </cell>
          <cell r="AU324">
            <v>22.92891278375151</v>
          </cell>
          <cell r="AW324">
            <v>0</v>
          </cell>
          <cell r="AX324">
            <v>0</v>
          </cell>
          <cell r="AY324">
            <v>0</v>
          </cell>
          <cell r="AZ324">
            <v>0</v>
          </cell>
          <cell r="BB324">
            <v>14.667334669338686</v>
          </cell>
          <cell r="BC324">
            <v>25.066053511705693</v>
          </cell>
          <cell r="BD324">
            <v>14.495983935742984</v>
          </cell>
          <cell r="BE324">
            <v>22.92891278375151</v>
          </cell>
          <cell r="BG324">
            <v>6618804440</v>
          </cell>
        </row>
        <row r="325">
          <cell r="A325">
            <v>799338</v>
          </cell>
          <cell r="B325" t="str">
            <v>SHAKE/BAKE HNY GRLC GLAZE 12 X 184 GR</v>
          </cell>
          <cell r="C325" t="str">
            <v>010227020225</v>
          </cell>
          <cell r="D325" t="str">
            <v>C L</v>
          </cell>
          <cell r="E325" t="str">
            <v>BB</v>
          </cell>
          <cell r="F325" t="str">
            <v>N</v>
          </cell>
          <cell r="G325" t="str">
            <v>I</v>
          </cell>
          <cell r="J325">
            <v>23.82</v>
          </cell>
          <cell r="K325">
            <v>0</v>
          </cell>
          <cell r="L325">
            <v>0</v>
          </cell>
          <cell r="M325">
            <v>0</v>
          </cell>
          <cell r="O325">
            <v>23.82</v>
          </cell>
          <cell r="P325">
            <v>1.9850000000000001</v>
          </cell>
          <cell r="U325" t="str">
            <v xml:space="preserve"> </v>
          </cell>
          <cell r="V325" t="str">
            <v xml:space="preserve"> </v>
          </cell>
          <cell r="W325" t="str">
            <v/>
          </cell>
          <cell r="X325" t="str">
            <v/>
          </cell>
          <cell r="Y325" t="str">
            <v/>
          </cell>
          <cell r="Z325" t="str">
            <v/>
          </cell>
          <cell r="AC325" t="str">
            <v xml:space="preserve"> </v>
          </cell>
          <cell r="AD325" t="str">
            <v xml:space="preserve"> </v>
          </cell>
          <cell r="AE325" t="str">
            <v xml:space="preserve"> </v>
          </cell>
          <cell r="AF325" t="str">
            <v xml:space="preserve"> </v>
          </cell>
          <cell r="AH325" t="str">
            <v/>
          </cell>
          <cell r="AI325" t="str">
            <v/>
          </cell>
          <cell r="AJ325" t="str">
            <v/>
          </cell>
          <cell r="AK325" t="str">
            <v/>
          </cell>
        </row>
        <row r="326">
          <cell r="A326">
            <v>253021</v>
          </cell>
          <cell r="B326" t="str">
            <v>JET PUFF REG MARSHMALLOWS 12 X 400 GR</v>
          </cell>
          <cell r="C326" t="str">
            <v>010218620210</v>
          </cell>
          <cell r="D326" t="str">
            <v>C L</v>
          </cell>
          <cell r="E326" t="str">
            <v>BB</v>
          </cell>
          <cell r="F326" t="str">
            <v>N</v>
          </cell>
          <cell r="G326" t="str">
            <v>I</v>
          </cell>
          <cell r="I326" t="str">
            <v>ALL</v>
          </cell>
          <cell r="J326">
            <v>21.66</v>
          </cell>
          <cell r="K326">
            <v>0</v>
          </cell>
          <cell r="L326">
            <v>0</v>
          </cell>
          <cell r="M326">
            <v>0</v>
          </cell>
          <cell r="O326">
            <v>21.66</v>
          </cell>
          <cell r="P326">
            <v>1.8049999999999999</v>
          </cell>
          <cell r="Q326">
            <v>0</v>
          </cell>
          <cell r="T326" t="str">
            <v>2 / $5.00</v>
          </cell>
          <cell r="U326" t="str">
            <v xml:space="preserve">2 </v>
          </cell>
          <cell r="V326" t="str">
            <v xml:space="preserve"> $5.00</v>
          </cell>
          <cell r="W326" t="str">
            <v>2 /4.99</v>
          </cell>
          <cell r="X326">
            <v>2.99</v>
          </cell>
          <cell r="Y326" t="str">
            <v>2.49</v>
          </cell>
          <cell r="Z326" t="str">
            <v>2.79</v>
          </cell>
          <cell r="AA326">
            <v>0.24146000000000001</v>
          </cell>
          <cell r="AC326">
            <v>2.99</v>
          </cell>
          <cell r="AD326" t="str">
            <v>3.59</v>
          </cell>
          <cell r="AE326">
            <v>2.99</v>
          </cell>
          <cell r="AF326" t="str">
            <v>3.49</v>
          </cell>
          <cell r="AH326">
            <v>2.4950000000000001</v>
          </cell>
          <cell r="AI326">
            <v>2.99</v>
          </cell>
          <cell r="AJ326" t="str">
            <v>2.49</v>
          </cell>
          <cell r="AK326" t="str">
            <v>2.79</v>
          </cell>
          <cell r="AM326">
            <v>21.96</v>
          </cell>
          <cell r="AN326">
            <v>16.38</v>
          </cell>
          <cell r="AO326">
            <v>12</v>
          </cell>
          <cell r="AP326">
            <v>23.058000000000003</v>
          </cell>
          <cell r="AQ326" t="str">
            <v>N</v>
          </cell>
          <cell r="AR326">
            <v>21.344689378757508</v>
          </cell>
          <cell r="AS326">
            <v>24.779264214046819</v>
          </cell>
          <cell r="AT326">
            <v>21.186746987951803</v>
          </cell>
          <cell r="AU326">
            <v>27.704301075268813</v>
          </cell>
          <cell r="AW326">
            <v>0</v>
          </cell>
          <cell r="AX326">
            <v>0</v>
          </cell>
          <cell r="AY326">
            <v>0</v>
          </cell>
          <cell r="AZ326">
            <v>0</v>
          </cell>
          <cell r="BB326">
            <v>21.344689378757508</v>
          </cell>
          <cell r="BC326">
            <v>24.779264214046819</v>
          </cell>
          <cell r="BD326">
            <v>21.186746987951803</v>
          </cell>
          <cell r="BE326">
            <v>27.704301075268813</v>
          </cell>
          <cell r="BG326">
            <v>60069906092</v>
          </cell>
        </row>
        <row r="327">
          <cell r="A327">
            <v>257501</v>
          </cell>
          <cell r="B327" t="str">
            <v>JET PUFF JUMBO WHT MALLOW 12 X 400 GR</v>
          </cell>
          <cell r="C327" t="str">
            <v>010218620210</v>
          </cell>
          <cell r="D327" t="str">
            <v>C L</v>
          </cell>
          <cell r="E327" t="str">
            <v>BB</v>
          </cell>
          <cell r="F327" t="str">
            <v>N</v>
          </cell>
          <cell r="G327" t="str">
            <v>I</v>
          </cell>
          <cell r="J327">
            <v>21.66</v>
          </cell>
          <cell r="K327">
            <v>0</v>
          </cell>
          <cell r="L327">
            <v>0</v>
          </cell>
          <cell r="M327">
            <v>0</v>
          </cell>
          <cell r="O327">
            <v>21.66</v>
          </cell>
          <cell r="P327">
            <v>1.8049999999999999</v>
          </cell>
          <cell r="U327" t="str">
            <v xml:space="preserve"> </v>
          </cell>
          <cell r="V327" t="str">
            <v xml:space="preserve"> </v>
          </cell>
          <cell r="W327" t="str">
            <v/>
          </cell>
          <cell r="X327" t="str">
            <v/>
          </cell>
          <cell r="Y327" t="str">
            <v/>
          </cell>
          <cell r="Z327" t="str">
            <v/>
          </cell>
          <cell r="AC327" t="str">
            <v xml:space="preserve"> </v>
          </cell>
          <cell r="AD327" t="str">
            <v xml:space="preserve"> </v>
          </cell>
          <cell r="AE327" t="str">
            <v xml:space="preserve"> </v>
          </cell>
          <cell r="AF327" t="str">
            <v xml:space="preserve"> </v>
          </cell>
          <cell r="AH327" t="str">
            <v/>
          </cell>
          <cell r="AI327" t="str">
            <v/>
          </cell>
          <cell r="AJ327" t="str">
            <v/>
          </cell>
          <cell r="AK327" t="str">
            <v/>
          </cell>
        </row>
        <row r="328">
          <cell r="A328">
            <v>251165</v>
          </cell>
          <cell r="B328" t="str">
            <v>HEINZ POPPERS   CHEDDAR    JALAPENO 12 X 226 GR</v>
          </cell>
          <cell r="C328" t="str">
            <v>010604150500</v>
          </cell>
          <cell r="D328" t="str">
            <v>C L</v>
          </cell>
          <cell r="E328" t="str">
            <v>FB</v>
          </cell>
          <cell r="F328" t="str">
            <v>N</v>
          </cell>
          <cell r="G328" t="str">
            <v>I</v>
          </cell>
          <cell r="I328" t="str">
            <v>ALL</v>
          </cell>
          <cell r="J328">
            <v>37.17</v>
          </cell>
          <cell r="K328">
            <v>0</v>
          </cell>
          <cell r="L328">
            <v>0</v>
          </cell>
          <cell r="M328">
            <v>6.6</v>
          </cell>
          <cell r="O328">
            <v>37.17</v>
          </cell>
          <cell r="P328">
            <v>3.0975000000000001</v>
          </cell>
          <cell r="Q328">
            <v>6.6</v>
          </cell>
          <cell r="T328" t="str">
            <v>1 / $2.99</v>
          </cell>
          <cell r="U328" t="str">
            <v xml:space="preserve">1 </v>
          </cell>
          <cell r="V328" t="str">
            <v xml:space="preserve"> $2.99</v>
          </cell>
          <cell r="W328" t="str">
            <v>1 /2.99</v>
          </cell>
          <cell r="X328" t="str">
            <v>3.49</v>
          </cell>
          <cell r="Y328">
            <v>3.99</v>
          </cell>
          <cell r="Z328" t="str">
            <v>3.29</v>
          </cell>
          <cell r="AA328">
            <v>7.5264492753623194E-2</v>
          </cell>
          <cell r="AC328" t="str">
            <v>3.59</v>
          </cell>
          <cell r="AD328">
            <v>4.1900000000000004</v>
          </cell>
          <cell r="AE328" t="str">
            <v>4.79</v>
          </cell>
          <cell r="AF328">
            <v>3.99</v>
          </cell>
          <cell r="AH328">
            <v>2.99</v>
          </cell>
          <cell r="AI328" t="str">
            <v>3.49</v>
          </cell>
          <cell r="AJ328">
            <v>3.99</v>
          </cell>
          <cell r="AK328" t="str">
            <v>3.29</v>
          </cell>
          <cell r="AM328">
            <v>39.54</v>
          </cell>
          <cell r="AN328">
            <v>7.22</v>
          </cell>
          <cell r="AO328">
            <v>12</v>
          </cell>
          <cell r="AP328">
            <v>34.917000000000002</v>
          </cell>
          <cell r="AQ328" t="str">
            <v>N</v>
          </cell>
          <cell r="AR328">
            <v>2.0802675585284218</v>
          </cell>
          <cell r="AS328">
            <v>12.48853868194842</v>
          </cell>
          <cell r="AT328">
            <v>26.621553884711773</v>
          </cell>
          <cell r="AU328">
            <v>10.277608915906775</v>
          </cell>
          <cell r="AW328">
            <v>0</v>
          </cell>
          <cell r="AX328">
            <v>0</v>
          </cell>
          <cell r="AY328">
            <v>0</v>
          </cell>
          <cell r="AZ328">
            <v>0</v>
          </cell>
          <cell r="BB328">
            <v>2.0802675585284218</v>
          </cell>
          <cell r="BC328">
            <v>12.48853868194842</v>
          </cell>
          <cell r="BD328">
            <v>26.621553884711773</v>
          </cell>
          <cell r="BE328">
            <v>10.277608915906775</v>
          </cell>
          <cell r="BG328">
            <v>4670404040</v>
          </cell>
        </row>
        <row r="329">
          <cell r="A329">
            <v>251116</v>
          </cell>
          <cell r="B329" t="str">
            <v>HEINZ POPPERS   CRMCHSE   JALAPENO 12 X 226 GR</v>
          </cell>
          <cell r="C329" t="str">
            <v>010604150500</v>
          </cell>
          <cell r="D329" t="str">
            <v>C L</v>
          </cell>
          <cell r="E329" t="str">
            <v>FB</v>
          </cell>
          <cell r="F329" t="str">
            <v>N</v>
          </cell>
          <cell r="G329" t="str">
            <v>I</v>
          </cell>
          <cell r="J329">
            <v>37.17</v>
          </cell>
          <cell r="K329">
            <v>0</v>
          </cell>
          <cell r="L329">
            <v>0</v>
          </cell>
          <cell r="M329">
            <v>6.6</v>
          </cell>
          <cell r="O329">
            <v>37.17</v>
          </cell>
          <cell r="P329">
            <v>3.0975000000000001</v>
          </cell>
          <cell r="U329" t="str">
            <v xml:space="preserve"> </v>
          </cell>
          <cell r="V329" t="str">
            <v xml:space="preserve"> </v>
          </cell>
          <cell r="W329" t="str">
            <v/>
          </cell>
          <cell r="X329" t="str">
            <v/>
          </cell>
          <cell r="Y329" t="str">
            <v/>
          </cell>
          <cell r="Z329" t="str">
            <v/>
          </cell>
          <cell r="AC329" t="str">
            <v xml:space="preserve"> </v>
          </cell>
          <cell r="AD329" t="str">
            <v xml:space="preserve"> </v>
          </cell>
          <cell r="AE329" t="str">
            <v xml:space="preserve"> </v>
          </cell>
          <cell r="AF329" t="str">
            <v xml:space="preserve"> </v>
          </cell>
          <cell r="AH329" t="str">
            <v/>
          </cell>
          <cell r="AI329" t="str">
            <v/>
          </cell>
          <cell r="AJ329" t="str">
            <v/>
          </cell>
          <cell r="AK329" t="str">
            <v/>
          </cell>
        </row>
        <row r="330">
          <cell r="A330">
            <v>2444842</v>
          </cell>
          <cell r="B330" t="str">
            <v>CRAVE WHT CHDR MAC &amp; CHS 12 X 300 GR</v>
          </cell>
          <cell r="C330" t="str">
            <v>010602140415</v>
          </cell>
          <cell r="D330" t="str">
            <v>C L</v>
          </cell>
          <cell r="E330" t="str">
            <v>FB</v>
          </cell>
          <cell r="F330" t="str">
            <v>N</v>
          </cell>
          <cell r="G330" t="str">
            <v>I</v>
          </cell>
          <cell r="I330" t="str">
            <v>ALL</v>
          </cell>
          <cell r="J330">
            <v>46.52</v>
          </cell>
          <cell r="K330">
            <v>0</v>
          </cell>
          <cell r="L330">
            <v>0</v>
          </cell>
          <cell r="M330">
            <v>13.56</v>
          </cell>
          <cell r="O330">
            <v>46.52</v>
          </cell>
          <cell r="P330">
            <v>3.87666666666667</v>
          </cell>
          <cell r="Q330">
            <v>4.8</v>
          </cell>
          <cell r="R330">
            <v>12</v>
          </cell>
          <cell r="S330" t="str">
            <v>$1.000</v>
          </cell>
          <cell r="T330" t="str">
            <v>1 / $2.99</v>
          </cell>
          <cell r="U330" t="str">
            <v xml:space="preserve">1 </v>
          </cell>
          <cell r="V330" t="str">
            <v xml:space="preserve"> $2.99</v>
          </cell>
          <cell r="W330" t="str">
            <v>1 /2.99</v>
          </cell>
          <cell r="X330" t="str">
            <v>3.49</v>
          </cell>
          <cell r="Y330">
            <v>3.99</v>
          </cell>
          <cell r="Z330" t="str">
            <v>3.29</v>
          </cell>
          <cell r="AA330">
            <v>7.2607023411371194E-2</v>
          </cell>
          <cell r="AC330" t="str">
            <v>3.59</v>
          </cell>
          <cell r="AD330">
            <v>4.1900000000000004</v>
          </cell>
          <cell r="AE330" t="str">
            <v>4.79</v>
          </cell>
          <cell r="AF330">
            <v>3.99</v>
          </cell>
          <cell r="AH330">
            <v>2.99</v>
          </cell>
          <cell r="AI330" t="str">
            <v>3.49</v>
          </cell>
          <cell r="AJ330">
            <v>3.99</v>
          </cell>
          <cell r="AK330" t="str">
            <v>3.29</v>
          </cell>
          <cell r="AM330">
            <v>47.16</v>
          </cell>
          <cell r="AN330">
            <v>9.2100000000000009</v>
          </cell>
          <cell r="AO330">
            <v>12</v>
          </cell>
          <cell r="AP330">
            <v>44.718000000000004</v>
          </cell>
          <cell r="AQ330" t="str">
            <v>N</v>
          </cell>
          <cell r="AR330">
            <v>-25.402173913043473</v>
          </cell>
          <cell r="AS330">
            <v>-12.054441260744987</v>
          </cell>
          <cell r="AT330">
            <v>6.0269423558897239</v>
          </cell>
          <cell r="AU330">
            <v>-14.900455927051675</v>
          </cell>
          <cell r="AW330">
            <v>0.75952500000000012</v>
          </cell>
          <cell r="AX330">
            <v>0.59519999999999984</v>
          </cell>
          <cell r="AY330">
            <v>0</v>
          </cell>
          <cell r="AZ330">
            <v>0.49022500000000019</v>
          </cell>
          <cell r="BB330">
            <v>0</v>
          </cell>
          <cell r="BC330">
            <v>4.9999999999999902</v>
          </cell>
          <cell r="BD330">
            <v>6.0269423558897239</v>
          </cell>
          <cell r="BE330">
            <v>0</v>
          </cell>
          <cell r="BG330">
            <v>5700000077</v>
          </cell>
        </row>
        <row r="331">
          <cell r="A331">
            <v>2444859</v>
          </cell>
          <cell r="B331" t="str">
            <v>CRAVE LSGNA ALFRDO W/BCN 12 X 312 GR</v>
          </cell>
          <cell r="C331" t="str">
            <v>010602140415</v>
          </cell>
          <cell r="D331" t="str">
            <v>C L</v>
          </cell>
          <cell r="E331" t="str">
            <v>FB</v>
          </cell>
          <cell r="F331" t="str">
            <v>N</v>
          </cell>
          <cell r="G331" t="str">
            <v>I</v>
          </cell>
          <cell r="J331">
            <v>46.52</v>
          </cell>
          <cell r="K331">
            <v>0</v>
          </cell>
          <cell r="L331">
            <v>0</v>
          </cell>
          <cell r="M331">
            <v>13.56</v>
          </cell>
          <cell r="O331">
            <v>46.52</v>
          </cell>
          <cell r="P331">
            <v>3.87666666666667</v>
          </cell>
          <cell r="U331" t="str">
            <v xml:space="preserve"> </v>
          </cell>
          <cell r="V331" t="str">
            <v xml:space="preserve"> </v>
          </cell>
          <cell r="W331" t="str">
            <v/>
          </cell>
          <cell r="X331" t="str">
            <v/>
          </cell>
          <cell r="Y331" t="str">
            <v/>
          </cell>
          <cell r="Z331" t="str">
            <v/>
          </cell>
          <cell r="AC331" t="str">
            <v xml:space="preserve"> </v>
          </cell>
          <cell r="AD331" t="str">
            <v xml:space="preserve"> </v>
          </cell>
          <cell r="AE331" t="str">
            <v xml:space="preserve"> </v>
          </cell>
          <cell r="AF331" t="str">
            <v xml:space="preserve"> </v>
          </cell>
          <cell r="AH331" t="str">
            <v/>
          </cell>
          <cell r="AI331" t="str">
            <v/>
          </cell>
          <cell r="AJ331" t="str">
            <v/>
          </cell>
          <cell r="AK331" t="str">
            <v/>
          </cell>
        </row>
        <row r="332">
          <cell r="A332">
            <v>2444875</v>
          </cell>
          <cell r="B332" t="str">
            <v>CRAVE CRMY CHKN ENCHILADA 12 X 340 GR</v>
          </cell>
          <cell r="C332" t="str">
            <v>010602140415</v>
          </cell>
          <cell r="D332" t="str">
            <v>C L</v>
          </cell>
          <cell r="E332" t="str">
            <v>FB</v>
          </cell>
          <cell r="F332" t="str">
            <v>N</v>
          </cell>
          <cell r="G332" t="str">
            <v>I</v>
          </cell>
          <cell r="J332">
            <v>46.52</v>
          </cell>
          <cell r="K332">
            <v>0</v>
          </cell>
          <cell r="L332">
            <v>0</v>
          </cell>
          <cell r="M332">
            <v>13.56</v>
          </cell>
          <cell r="O332">
            <v>46.52</v>
          </cell>
          <cell r="P332">
            <v>3.87666666666667</v>
          </cell>
          <cell r="U332" t="str">
            <v xml:space="preserve"> </v>
          </cell>
          <cell r="V332" t="str">
            <v xml:space="preserve"> </v>
          </cell>
          <cell r="W332" t="str">
            <v/>
          </cell>
          <cell r="X332" t="str">
            <v/>
          </cell>
          <cell r="Y332" t="str">
            <v/>
          </cell>
          <cell r="Z332" t="str">
            <v/>
          </cell>
          <cell r="AC332" t="str">
            <v xml:space="preserve"> </v>
          </cell>
          <cell r="AD332" t="str">
            <v xml:space="preserve"> </v>
          </cell>
          <cell r="AE332" t="str">
            <v xml:space="preserve"> </v>
          </cell>
          <cell r="AF332" t="str">
            <v xml:space="preserve"> </v>
          </cell>
          <cell r="AH332" t="str">
            <v/>
          </cell>
          <cell r="AI332" t="str">
            <v/>
          </cell>
          <cell r="AJ332" t="str">
            <v/>
          </cell>
          <cell r="AK332" t="str">
            <v/>
          </cell>
        </row>
        <row r="333">
          <cell r="A333">
            <v>2444867</v>
          </cell>
          <cell r="B333" t="str">
            <v>CRAVE PLLD PORK &amp; SWT POT 12 X 283 GR</v>
          </cell>
          <cell r="C333" t="str">
            <v>010602140415</v>
          </cell>
          <cell r="D333" t="str">
            <v>C L</v>
          </cell>
          <cell r="E333" t="str">
            <v>FB</v>
          </cell>
          <cell r="F333" t="str">
            <v>N</v>
          </cell>
          <cell r="G333" t="str">
            <v>I</v>
          </cell>
          <cell r="J333">
            <v>46.52</v>
          </cell>
          <cell r="K333">
            <v>0</v>
          </cell>
          <cell r="L333">
            <v>0</v>
          </cell>
          <cell r="M333">
            <v>13.56</v>
          </cell>
          <cell r="O333">
            <v>46.52</v>
          </cell>
          <cell r="P333">
            <v>3.87666666666667</v>
          </cell>
          <cell r="U333" t="str">
            <v xml:space="preserve"> </v>
          </cell>
          <cell r="V333" t="str">
            <v xml:space="preserve"> </v>
          </cell>
          <cell r="W333" t="str">
            <v/>
          </cell>
          <cell r="X333" t="str">
            <v/>
          </cell>
          <cell r="Y333" t="str">
            <v/>
          </cell>
          <cell r="Z333" t="str">
            <v/>
          </cell>
          <cell r="AC333" t="str">
            <v xml:space="preserve"> </v>
          </cell>
          <cell r="AD333" t="str">
            <v xml:space="preserve"> </v>
          </cell>
          <cell r="AE333" t="str">
            <v xml:space="preserve"> </v>
          </cell>
          <cell r="AF333" t="str">
            <v xml:space="preserve"> </v>
          </cell>
          <cell r="AH333" t="str">
            <v/>
          </cell>
          <cell r="AI333" t="str">
            <v/>
          </cell>
          <cell r="AJ333" t="str">
            <v/>
          </cell>
          <cell r="AK333" t="str">
            <v/>
          </cell>
        </row>
        <row r="334">
          <cell r="A334">
            <v>2444883</v>
          </cell>
          <cell r="B334" t="str">
            <v>CRAVE TURKEY W/ ITLN SSGE 12 X 283 GR</v>
          </cell>
          <cell r="C334" t="str">
            <v>010602140415</v>
          </cell>
          <cell r="D334" t="str">
            <v>C L</v>
          </cell>
          <cell r="E334" t="str">
            <v>FB</v>
          </cell>
          <cell r="F334" t="str">
            <v>N</v>
          </cell>
          <cell r="G334" t="str">
            <v>I</v>
          </cell>
          <cell r="J334">
            <v>46.52</v>
          </cell>
          <cell r="K334">
            <v>0</v>
          </cell>
          <cell r="L334">
            <v>0</v>
          </cell>
          <cell r="M334">
            <v>13.56</v>
          </cell>
          <cell r="O334">
            <v>46.52</v>
          </cell>
          <cell r="P334">
            <v>3.87666666666667</v>
          </cell>
          <cell r="U334" t="str">
            <v xml:space="preserve"> </v>
          </cell>
          <cell r="V334" t="str">
            <v xml:space="preserve"> </v>
          </cell>
          <cell r="W334" t="str">
            <v/>
          </cell>
          <cell r="X334" t="str">
            <v/>
          </cell>
          <cell r="Y334" t="str">
            <v/>
          </cell>
          <cell r="Z334" t="str">
            <v/>
          </cell>
          <cell r="AC334" t="str">
            <v xml:space="preserve"> </v>
          </cell>
          <cell r="AD334" t="str">
            <v xml:space="preserve"> </v>
          </cell>
          <cell r="AE334" t="str">
            <v xml:space="preserve"> </v>
          </cell>
          <cell r="AF334" t="str">
            <v xml:space="preserve"> </v>
          </cell>
          <cell r="AH334" t="str">
            <v/>
          </cell>
          <cell r="AI334" t="str">
            <v/>
          </cell>
          <cell r="AJ334" t="str">
            <v/>
          </cell>
          <cell r="AK334" t="str">
            <v/>
          </cell>
        </row>
        <row r="335">
          <cell r="A335">
            <v>856013</v>
          </cell>
          <cell r="B335" t="str">
            <v>C.HSE EXT LEMON PURE 6 X 43 ML</v>
          </cell>
          <cell r="C335" t="str">
            <v>010261120210</v>
          </cell>
          <cell r="D335" t="str">
            <v>C L</v>
          </cell>
          <cell r="E335" t="str">
            <v>AA</v>
          </cell>
          <cell r="F335" t="str">
            <v>N</v>
          </cell>
          <cell r="G335" t="str">
            <v>I</v>
          </cell>
          <cell r="I335" t="str">
            <v>ALL</v>
          </cell>
          <cell r="J335">
            <v>182.88</v>
          </cell>
          <cell r="K335">
            <v>0</v>
          </cell>
          <cell r="L335">
            <v>0</v>
          </cell>
          <cell r="M335">
            <v>0</v>
          </cell>
          <cell r="O335">
            <v>182.88</v>
          </cell>
          <cell r="P335">
            <v>2.54</v>
          </cell>
          <cell r="Q335">
            <v>0</v>
          </cell>
          <cell r="T335" t="str">
            <v>2 / $7.00</v>
          </cell>
          <cell r="U335" t="str">
            <v xml:space="preserve">2 </v>
          </cell>
          <cell r="V335" t="str">
            <v xml:space="preserve"> $7.00</v>
          </cell>
          <cell r="W335" t="str">
            <v>2 /6.99</v>
          </cell>
          <cell r="X335" t="str">
            <v>4.19</v>
          </cell>
          <cell r="Y335" t="str">
            <v>3.69</v>
          </cell>
          <cell r="Z335">
            <v>3.99</v>
          </cell>
          <cell r="AA335">
            <v>0.24159880952380999</v>
          </cell>
          <cell r="AC335">
            <v>4.1900000000000004</v>
          </cell>
          <cell r="AD335">
            <v>5.19</v>
          </cell>
          <cell r="AE335" t="str">
            <v>4.49</v>
          </cell>
          <cell r="AF335" t="str">
            <v>4.79</v>
          </cell>
          <cell r="AH335">
            <v>3.4950000000000001</v>
          </cell>
          <cell r="AI335" t="str">
            <v>4.19</v>
          </cell>
          <cell r="AJ335" t="str">
            <v>3.69</v>
          </cell>
          <cell r="AK335">
            <v>3.99</v>
          </cell>
          <cell r="AM335">
            <v>15.24</v>
          </cell>
          <cell r="AN335">
            <v>0.75</v>
          </cell>
          <cell r="AO335">
            <v>6</v>
          </cell>
          <cell r="AP335">
            <v>16.002000000000002</v>
          </cell>
          <cell r="AQ335" t="str">
            <v>N</v>
          </cell>
          <cell r="AR335">
            <v>23.583690987124452</v>
          </cell>
          <cell r="AS335">
            <v>35.632458233890219</v>
          </cell>
          <cell r="AT335">
            <v>27.62195121951218</v>
          </cell>
          <cell r="AU335">
            <v>32.938596491228068</v>
          </cell>
          <cell r="AW335">
            <v>0</v>
          </cell>
          <cell r="AX335">
            <v>0</v>
          </cell>
          <cell r="AY335">
            <v>0</v>
          </cell>
          <cell r="AZ335">
            <v>0</v>
          </cell>
          <cell r="BB335">
            <v>23.583690987124452</v>
          </cell>
          <cell r="BC335">
            <v>35.632458233890219</v>
          </cell>
          <cell r="BD335">
            <v>27.62195121951218</v>
          </cell>
          <cell r="BE335">
            <v>32.938596491228068</v>
          </cell>
          <cell r="BG335">
            <v>6620000479</v>
          </cell>
        </row>
        <row r="336">
          <cell r="A336">
            <v>805291</v>
          </cell>
          <cell r="B336" t="str">
            <v>C.HSE EXT ALMD IMITATION 6 X 43 ML</v>
          </cell>
          <cell r="C336" t="str">
            <v>010261140410</v>
          </cell>
          <cell r="D336" t="str">
            <v>C L</v>
          </cell>
          <cell r="E336" t="str">
            <v>AA</v>
          </cell>
          <cell r="F336" t="str">
            <v>N</v>
          </cell>
          <cell r="G336" t="str">
            <v>I</v>
          </cell>
          <cell r="J336">
            <v>182.88</v>
          </cell>
          <cell r="K336">
            <v>0</v>
          </cell>
          <cell r="L336">
            <v>0</v>
          </cell>
          <cell r="M336">
            <v>0</v>
          </cell>
          <cell r="O336">
            <v>182.88</v>
          </cell>
          <cell r="P336">
            <v>2.54</v>
          </cell>
          <cell r="U336" t="str">
            <v xml:space="preserve"> </v>
          </cell>
          <cell r="V336" t="str">
            <v xml:space="preserve"> </v>
          </cell>
          <cell r="W336" t="str">
            <v/>
          </cell>
          <cell r="X336" t="str">
            <v/>
          </cell>
          <cell r="Y336" t="str">
            <v/>
          </cell>
          <cell r="Z336" t="str">
            <v/>
          </cell>
          <cell r="AC336" t="str">
            <v xml:space="preserve"> </v>
          </cell>
          <cell r="AD336" t="str">
            <v xml:space="preserve"> </v>
          </cell>
          <cell r="AE336" t="str">
            <v xml:space="preserve"> </v>
          </cell>
          <cell r="AF336" t="str">
            <v xml:space="preserve"> </v>
          </cell>
          <cell r="AH336" t="str">
            <v/>
          </cell>
          <cell r="AI336" t="str">
            <v/>
          </cell>
          <cell r="AJ336" t="str">
            <v/>
          </cell>
          <cell r="AK336" t="str">
            <v/>
          </cell>
        </row>
        <row r="337">
          <cell r="A337">
            <v>823385</v>
          </cell>
          <cell r="B337" t="str">
            <v>C.HSE EXT CARM IMITATION 6 X 43 ML</v>
          </cell>
          <cell r="C337" t="str">
            <v>010261140410</v>
          </cell>
          <cell r="D337" t="str">
            <v>C L</v>
          </cell>
          <cell r="E337" t="str">
            <v>AA</v>
          </cell>
          <cell r="F337" t="str">
            <v>N</v>
          </cell>
          <cell r="G337" t="str">
            <v>I</v>
          </cell>
          <cell r="J337">
            <v>182.88</v>
          </cell>
          <cell r="K337">
            <v>0</v>
          </cell>
          <cell r="L337">
            <v>0</v>
          </cell>
          <cell r="M337">
            <v>0</v>
          </cell>
          <cell r="O337">
            <v>182.88</v>
          </cell>
          <cell r="P337">
            <v>2.54</v>
          </cell>
          <cell r="U337" t="str">
            <v xml:space="preserve"> </v>
          </cell>
          <cell r="V337" t="str">
            <v xml:space="preserve"> </v>
          </cell>
          <cell r="W337" t="str">
            <v/>
          </cell>
          <cell r="X337" t="str">
            <v/>
          </cell>
          <cell r="Y337" t="str">
            <v/>
          </cell>
          <cell r="Z337" t="str">
            <v/>
          </cell>
          <cell r="AC337" t="str">
            <v xml:space="preserve"> </v>
          </cell>
          <cell r="AD337" t="str">
            <v xml:space="preserve"> </v>
          </cell>
          <cell r="AE337" t="str">
            <v xml:space="preserve"> </v>
          </cell>
          <cell r="AF337" t="str">
            <v xml:space="preserve"> </v>
          </cell>
          <cell r="AH337" t="str">
            <v/>
          </cell>
          <cell r="AI337" t="str">
            <v/>
          </cell>
          <cell r="AJ337" t="str">
            <v/>
          </cell>
          <cell r="AK337" t="str">
            <v/>
          </cell>
        </row>
        <row r="338">
          <cell r="A338">
            <v>855841</v>
          </cell>
          <cell r="B338" t="str">
            <v>C.HSE EXT BAN  IMITATION 6 X 43 ML</v>
          </cell>
          <cell r="C338" t="str">
            <v>010261150500</v>
          </cell>
          <cell r="D338" t="str">
            <v>C L</v>
          </cell>
          <cell r="E338" t="str">
            <v>AA</v>
          </cell>
          <cell r="F338" t="str">
            <v>N</v>
          </cell>
          <cell r="G338" t="str">
            <v>I</v>
          </cell>
          <cell r="J338">
            <v>182.88</v>
          </cell>
          <cell r="K338">
            <v>0</v>
          </cell>
          <cell r="L338">
            <v>0</v>
          </cell>
          <cell r="M338">
            <v>0</v>
          </cell>
          <cell r="O338">
            <v>182.88</v>
          </cell>
          <cell r="P338">
            <v>2.54</v>
          </cell>
          <cell r="U338" t="str">
            <v xml:space="preserve"> </v>
          </cell>
          <cell r="V338" t="str">
            <v xml:space="preserve"> </v>
          </cell>
          <cell r="W338" t="str">
            <v/>
          </cell>
          <cell r="X338" t="str">
            <v/>
          </cell>
          <cell r="Y338" t="str">
            <v/>
          </cell>
          <cell r="Z338" t="str">
            <v/>
          </cell>
          <cell r="AC338" t="str">
            <v xml:space="preserve"> </v>
          </cell>
          <cell r="AD338" t="str">
            <v xml:space="preserve"> </v>
          </cell>
          <cell r="AE338" t="str">
            <v xml:space="preserve"> </v>
          </cell>
          <cell r="AF338" t="str">
            <v xml:space="preserve"> </v>
          </cell>
          <cell r="AH338" t="str">
            <v/>
          </cell>
          <cell r="AI338" t="str">
            <v/>
          </cell>
          <cell r="AJ338" t="str">
            <v/>
          </cell>
          <cell r="AK338" t="str">
            <v/>
          </cell>
        </row>
        <row r="339">
          <cell r="A339">
            <v>855916</v>
          </cell>
          <cell r="B339" t="str">
            <v>C.HSE EXT ORGE PURE 6 X 43 ML</v>
          </cell>
          <cell r="C339" t="str">
            <v>010261165650</v>
          </cell>
          <cell r="D339" t="str">
            <v>C L</v>
          </cell>
          <cell r="E339" t="str">
            <v>AA</v>
          </cell>
          <cell r="F339" t="str">
            <v>N</v>
          </cell>
          <cell r="G339" t="str">
            <v>I</v>
          </cell>
          <cell r="J339">
            <v>182.88</v>
          </cell>
          <cell r="K339">
            <v>0</v>
          </cell>
          <cell r="L339">
            <v>0</v>
          </cell>
          <cell r="M339">
            <v>0</v>
          </cell>
          <cell r="O339">
            <v>182.88</v>
          </cell>
          <cell r="P339">
            <v>2.54</v>
          </cell>
          <cell r="U339" t="str">
            <v xml:space="preserve"> </v>
          </cell>
          <cell r="V339" t="str">
            <v xml:space="preserve"> </v>
          </cell>
          <cell r="W339" t="str">
            <v/>
          </cell>
          <cell r="X339" t="str">
            <v/>
          </cell>
          <cell r="Y339" t="str">
            <v/>
          </cell>
          <cell r="Z339" t="str">
            <v/>
          </cell>
          <cell r="AC339" t="str">
            <v xml:space="preserve"> </v>
          </cell>
          <cell r="AD339" t="str">
            <v xml:space="preserve"> </v>
          </cell>
          <cell r="AE339" t="str">
            <v xml:space="preserve"> </v>
          </cell>
          <cell r="AF339" t="str">
            <v xml:space="preserve"> </v>
          </cell>
          <cell r="AH339" t="str">
            <v/>
          </cell>
          <cell r="AI339" t="str">
            <v/>
          </cell>
          <cell r="AJ339" t="str">
            <v/>
          </cell>
          <cell r="AK339" t="str">
            <v/>
          </cell>
        </row>
        <row r="340">
          <cell r="A340">
            <v>856062</v>
          </cell>
          <cell r="B340" t="str">
            <v>C.HSE EXT RUM  IMITATION 6 X 43 ML</v>
          </cell>
          <cell r="C340" t="str">
            <v>010261175750</v>
          </cell>
          <cell r="D340" t="str">
            <v>C L</v>
          </cell>
          <cell r="E340" t="str">
            <v>AA</v>
          </cell>
          <cell r="F340" t="str">
            <v>N</v>
          </cell>
          <cell r="G340" t="str">
            <v>I</v>
          </cell>
          <cell r="J340">
            <v>182.88</v>
          </cell>
          <cell r="K340">
            <v>0</v>
          </cell>
          <cell r="L340">
            <v>0</v>
          </cell>
          <cell r="M340">
            <v>0</v>
          </cell>
          <cell r="O340">
            <v>182.88</v>
          </cell>
          <cell r="P340">
            <v>2.54</v>
          </cell>
          <cell r="U340" t="str">
            <v xml:space="preserve"> </v>
          </cell>
          <cell r="V340" t="str">
            <v xml:space="preserve"> </v>
          </cell>
          <cell r="W340" t="str">
            <v/>
          </cell>
          <cell r="X340" t="str">
            <v/>
          </cell>
          <cell r="Y340" t="str">
            <v/>
          </cell>
          <cell r="Z340" t="str">
            <v/>
          </cell>
          <cell r="AC340" t="str">
            <v xml:space="preserve"> </v>
          </cell>
          <cell r="AD340" t="str">
            <v xml:space="preserve"> </v>
          </cell>
          <cell r="AE340" t="str">
            <v xml:space="preserve"> </v>
          </cell>
          <cell r="AF340" t="str">
            <v xml:space="preserve"> </v>
          </cell>
          <cell r="AH340" t="str">
            <v/>
          </cell>
          <cell r="AI340" t="str">
            <v/>
          </cell>
          <cell r="AJ340" t="str">
            <v/>
          </cell>
          <cell r="AK340" t="str">
            <v/>
          </cell>
        </row>
        <row r="341">
          <cell r="A341">
            <v>856021</v>
          </cell>
          <cell r="B341" t="str">
            <v>C.HSE EXT COCO IMITATION 6 X 43 ML</v>
          </cell>
          <cell r="C341" t="str">
            <v>010261180800</v>
          </cell>
          <cell r="D341" t="str">
            <v>C L</v>
          </cell>
          <cell r="E341" t="str">
            <v>AA</v>
          </cell>
          <cell r="F341" t="str">
            <v>N</v>
          </cell>
          <cell r="G341" t="str">
            <v>I</v>
          </cell>
          <cell r="J341">
            <v>182.88</v>
          </cell>
          <cell r="K341">
            <v>0</v>
          </cell>
          <cell r="L341">
            <v>0</v>
          </cell>
          <cell r="M341">
            <v>0</v>
          </cell>
          <cell r="O341">
            <v>182.88</v>
          </cell>
          <cell r="P341">
            <v>2.54</v>
          </cell>
          <cell r="U341" t="str">
            <v xml:space="preserve"> </v>
          </cell>
          <cell r="V341" t="str">
            <v xml:space="preserve"> </v>
          </cell>
          <cell r="W341" t="str">
            <v/>
          </cell>
          <cell r="X341" t="str">
            <v/>
          </cell>
          <cell r="Y341" t="str">
            <v/>
          </cell>
          <cell r="Z341" t="str">
            <v/>
          </cell>
          <cell r="AC341" t="str">
            <v xml:space="preserve"> </v>
          </cell>
          <cell r="AD341" t="str">
            <v xml:space="preserve"> </v>
          </cell>
          <cell r="AE341" t="str">
            <v xml:space="preserve"> </v>
          </cell>
          <cell r="AF341" t="str">
            <v xml:space="preserve"> </v>
          </cell>
          <cell r="AH341" t="str">
            <v/>
          </cell>
          <cell r="AI341" t="str">
            <v/>
          </cell>
          <cell r="AJ341" t="str">
            <v/>
          </cell>
          <cell r="AK341" t="str">
            <v/>
          </cell>
        </row>
        <row r="342">
          <cell r="A342">
            <v>855908</v>
          </cell>
          <cell r="B342" t="str">
            <v>C.HSE EXT STAR ANISE PURE 6 X 43 ML</v>
          </cell>
          <cell r="C342" t="str">
            <v>010261185850</v>
          </cell>
          <cell r="D342" t="str">
            <v>C L</v>
          </cell>
          <cell r="E342" t="str">
            <v>AA</v>
          </cell>
          <cell r="F342" t="str">
            <v>N</v>
          </cell>
          <cell r="G342" t="str">
            <v>I</v>
          </cell>
          <cell r="J342">
            <v>182.88</v>
          </cell>
          <cell r="K342">
            <v>0</v>
          </cell>
          <cell r="L342">
            <v>0</v>
          </cell>
          <cell r="M342">
            <v>0</v>
          </cell>
          <cell r="O342">
            <v>182.88</v>
          </cell>
          <cell r="P342">
            <v>2.54</v>
          </cell>
          <cell r="U342" t="str">
            <v xml:space="preserve"> </v>
          </cell>
          <cell r="V342" t="str">
            <v xml:space="preserve"> </v>
          </cell>
          <cell r="W342" t="str">
            <v/>
          </cell>
          <cell r="X342" t="str">
            <v/>
          </cell>
          <cell r="Y342" t="str">
            <v/>
          </cell>
          <cell r="Z342" t="str">
            <v/>
          </cell>
          <cell r="AC342" t="str">
            <v xml:space="preserve"> </v>
          </cell>
          <cell r="AD342" t="str">
            <v xml:space="preserve"> </v>
          </cell>
          <cell r="AE342" t="str">
            <v xml:space="preserve"> </v>
          </cell>
          <cell r="AF342" t="str">
            <v xml:space="preserve"> </v>
          </cell>
          <cell r="AH342" t="str">
            <v/>
          </cell>
          <cell r="AI342" t="str">
            <v/>
          </cell>
          <cell r="AJ342" t="str">
            <v/>
          </cell>
          <cell r="AK342" t="str">
            <v/>
          </cell>
        </row>
        <row r="343">
          <cell r="A343">
            <v>855932</v>
          </cell>
          <cell r="B343" t="str">
            <v>C.HSE EXT MAPLE IMITATION 6 X 43 ML</v>
          </cell>
          <cell r="C343" t="str">
            <v>010261190900</v>
          </cell>
          <cell r="D343" t="str">
            <v>C L</v>
          </cell>
          <cell r="E343" t="str">
            <v>AA</v>
          </cell>
          <cell r="F343" t="str">
            <v>N</v>
          </cell>
          <cell r="G343" t="str">
            <v>I</v>
          </cell>
          <cell r="J343">
            <v>182.88</v>
          </cell>
          <cell r="K343">
            <v>0</v>
          </cell>
          <cell r="L343">
            <v>0</v>
          </cell>
          <cell r="M343">
            <v>0</v>
          </cell>
          <cell r="O343">
            <v>182.88</v>
          </cell>
          <cell r="P343">
            <v>2.54</v>
          </cell>
          <cell r="U343" t="str">
            <v xml:space="preserve"> </v>
          </cell>
          <cell r="V343" t="str">
            <v xml:space="preserve"> </v>
          </cell>
          <cell r="W343" t="str">
            <v/>
          </cell>
          <cell r="X343" t="str">
            <v/>
          </cell>
          <cell r="Y343" t="str">
            <v/>
          </cell>
          <cell r="Z343" t="str">
            <v/>
          </cell>
          <cell r="AC343" t="str">
            <v xml:space="preserve"> </v>
          </cell>
          <cell r="AD343" t="str">
            <v xml:space="preserve"> </v>
          </cell>
          <cell r="AE343" t="str">
            <v xml:space="preserve"> </v>
          </cell>
          <cell r="AF343" t="str">
            <v xml:space="preserve"> </v>
          </cell>
          <cell r="AH343" t="str">
            <v/>
          </cell>
          <cell r="AI343" t="str">
            <v/>
          </cell>
          <cell r="AJ343" t="str">
            <v/>
          </cell>
          <cell r="AK343" t="str">
            <v/>
          </cell>
        </row>
        <row r="344">
          <cell r="A344">
            <v>856112</v>
          </cell>
          <cell r="B344" t="str">
            <v>C.HSE EXT MINT /PPMT PURE 6 X 43 ML</v>
          </cell>
          <cell r="C344" t="str">
            <v>010261130310</v>
          </cell>
          <cell r="D344" t="str">
            <v>C L</v>
          </cell>
          <cell r="E344" t="str">
            <v>AA</v>
          </cell>
          <cell r="F344" t="str">
            <v>N</v>
          </cell>
          <cell r="G344" t="str">
            <v>I</v>
          </cell>
          <cell r="I344" t="str">
            <v>ALL</v>
          </cell>
          <cell r="J344">
            <v>209.52</v>
          </cell>
          <cell r="K344">
            <v>0</v>
          </cell>
          <cell r="L344">
            <v>0</v>
          </cell>
          <cell r="M344">
            <v>0</v>
          </cell>
          <cell r="O344">
            <v>209.52</v>
          </cell>
          <cell r="P344">
            <v>2.91</v>
          </cell>
          <cell r="T344" t="str">
            <v>2 / $7.00</v>
          </cell>
          <cell r="U344" t="str">
            <v xml:space="preserve">2 </v>
          </cell>
          <cell r="V344" t="str">
            <v xml:space="preserve"> $7.00</v>
          </cell>
          <cell r="W344" t="str">
            <v>2 /6.99</v>
          </cell>
          <cell r="X344" t="str">
            <v>4.19</v>
          </cell>
          <cell r="Y344" t="str">
            <v>3.69</v>
          </cell>
          <cell r="Z344">
            <v>3.99</v>
          </cell>
          <cell r="AA344">
            <v>0.13112579365079399</v>
          </cell>
          <cell r="AC344">
            <v>4.1900000000000004</v>
          </cell>
          <cell r="AD344">
            <v>5.19</v>
          </cell>
          <cell r="AE344" t="str">
            <v>4.49</v>
          </cell>
          <cell r="AF344" t="str">
            <v>4.79</v>
          </cell>
          <cell r="AH344">
            <v>3.4950000000000001</v>
          </cell>
          <cell r="AI344" t="str">
            <v>4.19</v>
          </cell>
          <cell r="AJ344" t="str">
            <v>3.69</v>
          </cell>
          <cell r="AK344">
            <v>3.99</v>
          </cell>
          <cell r="AM344">
            <v>17.46</v>
          </cell>
          <cell r="AN344">
            <v>0.79</v>
          </cell>
          <cell r="AO344">
            <v>6</v>
          </cell>
          <cell r="AP344">
            <v>18.333000000000002</v>
          </cell>
          <cell r="AQ344" t="str">
            <v>N</v>
          </cell>
          <cell r="AR344">
            <v>12.462088698140191</v>
          </cell>
          <cell r="AS344">
            <v>26.322195704057279</v>
          </cell>
          <cell r="AT344">
            <v>17.088075880758794</v>
          </cell>
          <cell r="AU344">
            <v>23.190058479532162</v>
          </cell>
          <cell r="AW344">
            <v>0</v>
          </cell>
          <cell r="AX344">
            <v>0</v>
          </cell>
          <cell r="AY344">
            <v>0</v>
          </cell>
          <cell r="AZ344">
            <v>0</v>
          </cell>
          <cell r="BB344">
            <v>12.462088698140191</v>
          </cell>
          <cell r="BC344">
            <v>26.322195704057279</v>
          </cell>
          <cell r="BD344">
            <v>17.088075880758794</v>
          </cell>
          <cell r="BE344">
            <v>23.190058479532162</v>
          </cell>
          <cell r="BG344">
            <v>6620000481</v>
          </cell>
        </row>
        <row r="345">
          <cell r="A345">
            <v>823336</v>
          </cell>
          <cell r="B345" t="str">
            <v>C.HSE EXT FRCH VAN IMIT 6 X 43 ML</v>
          </cell>
          <cell r="C345" t="str">
            <v>010261140410</v>
          </cell>
          <cell r="D345" t="str">
            <v>C L</v>
          </cell>
          <cell r="E345" t="str">
            <v>AA</v>
          </cell>
          <cell r="F345" t="str">
            <v>N</v>
          </cell>
          <cell r="G345" t="str">
            <v>I</v>
          </cell>
          <cell r="I345" t="str">
            <v>ALL</v>
          </cell>
          <cell r="J345">
            <v>212.4</v>
          </cell>
          <cell r="K345">
            <v>0</v>
          </cell>
          <cell r="L345">
            <v>0</v>
          </cell>
          <cell r="M345">
            <v>0</v>
          </cell>
          <cell r="O345">
            <v>212.4</v>
          </cell>
          <cell r="P345">
            <v>2.95</v>
          </cell>
          <cell r="Q345">
            <v>0</v>
          </cell>
          <cell r="T345" t="str">
            <v>2 / $7.00</v>
          </cell>
          <cell r="U345" t="str">
            <v xml:space="preserve">2 </v>
          </cell>
          <cell r="V345" t="str">
            <v xml:space="preserve"> $7.00</v>
          </cell>
          <cell r="W345" t="str">
            <v>2 /6.99</v>
          </cell>
          <cell r="X345" t="str">
            <v>4.19</v>
          </cell>
          <cell r="Y345" t="str">
            <v>3.69</v>
          </cell>
          <cell r="Z345">
            <v>3.99</v>
          </cell>
          <cell r="AA345">
            <v>0.119184920634921</v>
          </cell>
          <cell r="AC345">
            <v>4.1900000000000004</v>
          </cell>
          <cell r="AD345">
            <v>5.19</v>
          </cell>
          <cell r="AE345" t="str">
            <v>4.49</v>
          </cell>
          <cell r="AF345" t="str">
            <v>4.79</v>
          </cell>
          <cell r="AH345">
            <v>3.4950000000000001</v>
          </cell>
          <cell r="AI345" t="str">
            <v>4.19</v>
          </cell>
          <cell r="AJ345" t="str">
            <v>3.69</v>
          </cell>
          <cell r="AK345">
            <v>3.99</v>
          </cell>
          <cell r="AM345">
            <v>17.7</v>
          </cell>
          <cell r="AN345">
            <v>0.74</v>
          </cell>
          <cell r="AO345">
            <v>6</v>
          </cell>
          <cell r="AP345">
            <v>18.585000000000001</v>
          </cell>
          <cell r="AQ345" t="str">
            <v>N</v>
          </cell>
          <cell r="AR345">
            <v>11.267525035765383</v>
          </cell>
          <cell r="AS345">
            <v>25.367541766109792</v>
          </cell>
          <cell r="AT345">
            <v>15.956639566395664</v>
          </cell>
          <cell r="AU345">
            <v>22.152046783625728</v>
          </cell>
          <cell r="AW345">
            <v>0</v>
          </cell>
          <cell r="AX345">
            <v>0</v>
          </cell>
          <cell r="AY345">
            <v>0</v>
          </cell>
          <cell r="AZ345">
            <v>0</v>
          </cell>
          <cell r="BB345">
            <v>11.267525035765383</v>
          </cell>
          <cell r="BC345">
            <v>25.367541766109792</v>
          </cell>
          <cell r="BD345">
            <v>15.956639566395664</v>
          </cell>
          <cell r="BE345">
            <v>22.152046783625728</v>
          </cell>
          <cell r="BG345">
            <v>6620000042</v>
          </cell>
        </row>
        <row r="346">
          <cell r="A346">
            <v>356535</v>
          </cell>
          <cell r="B346" t="str">
            <v>C.H ORG GARLIC POWDER 12 X 57 GR</v>
          </cell>
          <cell r="C346" t="str">
            <v>010263120210</v>
          </cell>
          <cell r="D346" t="str">
            <v>C L</v>
          </cell>
          <cell r="E346" t="str">
            <v>BB</v>
          </cell>
          <cell r="F346" t="str">
            <v>N</v>
          </cell>
          <cell r="G346" t="str">
            <v>I</v>
          </cell>
          <cell r="I346" t="str">
            <v>ALL</v>
          </cell>
          <cell r="J346">
            <v>23.4</v>
          </cell>
          <cell r="K346">
            <v>0</v>
          </cell>
          <cell r="L346">
            <v>0</v>
          </cell>
          <cell r="M346">
            <v>0</v>
          </cell>
          <cell r="O346">
            <v>23.4</v>
          </cell>
          <cell r="P346">
            <v>1.95</v>
          </cell>
          <cell r="Q346">
            <v>0</v>
          </cell>
          <cell r="T346" t="str">
            <v>2 / $5.00</v>
          </cell>
          <cell r="U346" t="str">
            <v xml:space="preserve">2 </v>
          </cell>
          <cell r="V346" t="str">
            <v xml:space="preserve"> $5.00</v>
          </cell>
          <cell r="W346" t="str">
            <v>2 /4.99</v>
          </cell>
          <cell r="X346">
            <v>2.99</v>
          </cell>
          <cell r="Y346" t="str">
            <v>2.49</v>
          </cell>
          <cell r="Z346" t="str">
            <v>2.79</v>
          </cell>
          <cell r="AA346">
            <v>0.184703333333333</v>
          </cell>
          <cell r="AC346">
            <v>2.99</v>
          </cell>
          <cell r="AD346" t="str">
            <v>3.59</v>
          </cell>
          <cell r="AE346">
            <v>2.99</v>
          </cell>
          <cell r="AF346" t="str">
            <v>3.49</v>
          </cell>
          <cell r="AH346">
            <v>2.4950000000000001</v>
          </cell>
          <cell r="AI346">
            <v>2.99</v>
          </cell>
          <cell r="AJ346" t="str">
            <v>2.49</v>
          </cell>
          <cell r="AK346" t="str">
            <v>2.79</v>
          </cell>
          <cell r="AM346">
            <v>23.4</v>
          </cell>
          <cell r="AN346">
            <v>1.8</v>
          </cell>
          <cell r="AO346">
            <v>12</v>
          </cell>
          <cell r="AP346">
            <v>24.57</v>
          </cell>
          <cell r="AQ346" t="str">
            <v>N</v>
          </cell>
          <cell r="AR346">
            <v>17.755511022044089</v>
          </cell>
          <cell r="AS346">
            <v>30.317725752508366</v>
          </cell>
          <cell r="AT346">
            <v>17.590361445783138</v>
          </cell>
          <cell r="AU346">
            <v>26.236559139784955</v>
          </cell>
          <cell r="AW346">
            <v>0</v>
          </cell>
          <cell r="AX346">
            <v>0</v>
          </cell>
          <cell r="AY346">
            <v>0</v>
          </cell>
          <cell r="AZ346">
            <v>0</v>
          </cell>
          <cell r="BB346">
            <v>17.755511022044089</v>
          </cell>
          <cell r="BC346">
            <v>30.317725752508366</v>
          </cell>
          <cell r="BD346">
            <v>17.590361445783138</v>
          </cell>
          <cell r="BE346">
            <v>26.236559139784955</v>
          </cell>
          <cell r="BG346">
            <v>6620001806</v>
          </cell>
        </row>
        <row r="347">
          <cell r="A347">
            <v>356139</v>
          </cell>
          <cell r="B347" t="str">
            <v>C.H ORG PAPRIKA 12 X 40 GR</v>
          </cell>
          <cell r="C347" t="str">
            <v>010263120210</v>
          </cell>
          <cell r="D347" t="str">
            <v>C L</v>
          </cell>
          <cell r="E347" t="str">
            <v>BB</v>
          </cell>
          <cell r="F347" t="str">
            <v>N</v>
          </cell>
          <cell r="G347" t="str">
            <v>I</v>
          </cell>
          <cell r="J347">
            <v>23.4</v>
          </cell>
          <cell r="K347">
            <v>0</v>
          </cell>
          <cell r="L347">
            <v>0</v>
          </cell>
          <cell r="M347">
            <v>0</v>
          </cell>
          <cell r="O347">
            <v>23.4</v>
          </cell>
          <cell r="P347">
            <v>1.95</v>
          </cell>
          <cell r="U347" t="str">
            <v xml:space="preserve"> </v>
          </cell>
          <cell r="V347" t="str">
            <v xml:space="preserve"> </v>
          </cell>
          <cell r="W347" t="str">
            <v/>
          </cell>
          <cell r="X347" t="str">
            <v/>
          </cell>
          <cell r="Y347" t="str">
            <v/>
          </cell>
          <cell r="Z347" t="str">
            <v/>
          </cell>
          <cell r="AC347" t="str">
            <v xml:space="preserve"> </v>
          </cell>
          <cell r="AD347" t="str">
            <v xml:space="preserve"> </v>
          </cell>
          <cell r="AE347" t="str">
            <v xml:space="preserve"> </v>
          </cell>
          <cell r="AF347" t="str">
            <v xml:space="preserve"> </v>
          </cell>
          <cell r="AH347" t="str">
            <v/>
          </cell>
          <cell r="AI347" t="str">
            <v/>
          </cell>
          <cell r="AJ347" t="str">
            <v/>
          </cell>
          <cell r="AK347" t="str">
            <v/>
          </cell>
        </row>
        <row r="348">
          <cell r="A348">
            <v>356352</v>
          </cell>
          <cell r="B348" t="str">
            <v>C.H ORG ROSEMRY LEAVES 12 X 14 GR</v>
          </cell>
          <cell r="C348" t="str">
            <v>010263120210</v>
          </cell>
          <cell r="D348" t="str">
            <v>C L</v>
          </cell>
          <cell r="E348" t="str">
            <v>BB</v>
          </cell>
          <cell r="F348" t="str">
            <v>N</v>
          </cell>
          <cell r="G348" t="str">
            <v>I</v>
          </cell>
          <cell r="J348">
            <v>23.4</v>
          </cell>
          <cell r="K348">
            <v>0</v>
          </cell>
          <cell r="L348">
            <v>0</v>
          </cell>
          <cell r="M348">
            <v>0</v>
          </cell>
          <cell r="O348">
            <v>23.4</v>
          </cell>
          <cell r="P348">
            <v>1.95</v>
          </cell>
          <cell r="U348" t="str">
            <v xml:space="preserve"> </v>
          </cell>
          <cell r="V348" t="str">
            <v xml:space="preserve"> </v>
          </cell>
          <cell r="W348" t="str">
            <v/>
          </cell>
          <cell r="X348" t="str">
            <v/>
          </cell>
          <cell r="Y348" t="str">
            <v/>
          </cell>
          <cell r="Z348" t="str">
            <v/>
          </cell>
          <cell r="AC348" t="str">
            <v xml:space="preserve"> </v>
          </cell>
          <cell r="AD348" t="str">
            <v xml:space="preserve"> </v>
          </cell>
          <cell r="AE348" t="str">
            <v xml:space="preserve"> </v>
          </cell>
          <cell r="AF348" t="str">
            <v xml:space="preserve"> </v>
          </cell>
          <cell r="AH348" t="str">
            <v/>
          </cell>
          <cell r="AI348" t="str">
            <v/>
          </cell>
          <cell r="AJ348" t="str">
            <v/>
          </cell>
          <cell r="AK348" t="str">
            <v/>
          </cell>
        </row>
        <row r="349">
          <cell r="A349">
            <v>357038</v>
          </cell>
          <cell r="B349" t="str">
            <v>C.H ORG GROUND CINNAMON 12 X 40 GR</v>
          </cell>
          <cell r="C349" t="str">
            <v>010263120210</v>
          </cell>
          <cell r="D349" t="str">
            <v>C L</v>
          </cell>
          <cell r="E349" t="str">
            <v>BB</v>
          </cell>
          <cell r="F349" t="str">
            <v>N</v>
          </cell>
          <cell r="G349" t="str">
            <v>I</v>
          </cell>
          <cell r="J349">
            <v>23.4</v>
          </cell>
          <cell r="K349">
            <v>0</v>
          </cell>
          <cell r="L349">
            <v>0</v>
          </cell>
          <cell r="M349">
            <v>0</v>
          </cell>
          <cell r="O349">
            <v>23.4</v>
          </cell>
          <cell r="P349">
            <v>1.95</v>
          </cell>
          <cell r="U349" t="str">
            <v xml:space="preserve"> </v>
          </cell>
          <cell r="V349" t="str">
            <v xml:space="preserve"> </v>
          </cell>
          <cell r="W349" t="str">
            <v/>
          </cell>
          <cell r="X349" t="str">
            <v/>
          </cell>
          <cell r="Y349" t="str">
            <v/>
          </cell>
          <cell r="Z349" t="str">
            <v/>
          </cell>
          <cell r="AC349" t="str">
            <v xml:space="preserve"> </v>
          </cell>
          <cell r="AD349" t="str">
            <v xml:space="preserve"> </v>
          </cell>
          <cell r="AE349" t="str">
            <v xml:space="preserve"> </v>
          </cell>
          <cell r="AF349" t="str">
            <v xml:space="preserve"> </v>
          </cell>
          <cell r="AH349" t="str">
            <v/>
          </cell>
          <cell r="AI349" t="str">
            <v/>
          </cell>
          <cell r="AJ349" t="str">
            <v/>
          </cell>
          <cell r="AK349" t="str">
            <v/>
          </cell>
        </row>
        <row r="350">
          <cell r="A350">
            <v>356345</v>
          </cell>
          <cell r="B350" t="str">
            <v>C.H ORG CRUSHED RED PEPPR 12 X 23 GR</v>
          </cell>
          <cell r="C350" t="str">
            <v>010263120210</v>
          </cell>
          <cell r="D350" t="str">
            <v>C L</v>
          </cell>
          <cell r="E350" t="str">
            <v>BB</v>
          </cell>
          <cell r="F350" t="str">
            <v>N</v>
          </cell>
          <cell r="G350" t="str">
            <v>I</v>
          </cell>
          <cell r="J350">
            <v>23.4</v>
          </cell>
          <cell r="K350">
            <v>0</v>
          </cell>
          <cell r="L350">
            <v>0</v>
          </cell>
          <cell r="M350">
            <v>0</v>
          </cell>
          <cell r="O350">
            <v>23.4</v>
          </cell>
          <cell r="P350">
            <v>1.95</v>
          </cell>
          <cell r="U350" t="str">
            <v xml:space="preserve"> </v>
          </cell>
          <cell r="V350" t="str">
            <v xml:space="preserve"> </v>
          </cell>
          <cell r="W350" t="str">
            <v/>
          </cell>
          <cell r="X350" t="str">
            <v/>
          </cell>
          <cell r="Y350" t="str">
            <v/>
          </cell>
          <cell r="Z350" t="str">
            <v/>
          </cell>
          <cell r="AC350" t="str">
            <v xml:space="preserve"> </v>
          </cell>
          <cell r="AD350" t="str">
            <v xml:space="preserve"> </v>
          </cell>
          <cell r="AE350" t="str">
            <v xml:space="preserve"> </v>
          </cell>
          <cell r="AF350" t="str">
            <v xml:space="preserve"> </v>
          </cell>
          <cell r="AH350" t="str">
            <v/>
          </cell>
          <cell r="AI350" t="str">
            <v/>
          </cell>
          <cell r="AJ350" t="str">
            <v/>
          </cell>
          <cell r="AK350" t="str">
            <v/>
          </cell>
        </row>
        <row r="351">
          <cell r="A351">
            <v>563197</v>
          </cell>
          <cell r="B351" t="str">
            <v>C.H ORG GROUND TURMERIC 12 X 39 GR</v>
          </cell>
          <cell r="C351" t="str">
            <v>010263120210</v>
          </cell>
          <cell r="D351" t="str">
            <v>C L</v>
          </cell>
          <cell r="E351" t="str">
            <v>BB</v>
          </cell>
          <cell r="F351" t="str">
            <v>N</v>
          </cell>
          <cell r="G351" t="str">
            <v>I</v>
          </cell>
          <cell r="J351">
            <v>23.4</v>
          </cell>
          <cell r="K351">
            <v>0</v>
          </cell>
          <cell r="L351">
            <v>0</v>
          </cell>
          <cell r="M351">
            <v>0</v>
          </cell>
          <cell r="O351">
            <v>23.4</v>
          </cell>
          <cell r="P351">
            <v>1.95</v>
          </cell>
          <cell r="U351" t="str">
            <v xml:space="preserve"> </v>
          </cell>
          <cell r="V351" t="str">
            <v xml:space="preserve"> </v>
          </cell>
          <cell r="W351" t="str">
            <v/>
          </cell>
          <cell r="X351" t="str">
            <v/>
          </cell>
          <cell r="Y351" t="str">
            <v/>
          </cell>
          <cell r="Z351" t="str">
            <v/>
          </cell>
          <cell r="AC351" t="str">
            <v xml:space="preserve"> </v>
          </cell>
          <cell r="AD351" t="str">
            <v xml:space="preserve"> </v>
          </cell>
          <cell r="AE351" t="str">
            <v xml:space="preserve"> </v>
          </cell>
          <cell r="AF351" t="str">
            <v xml:space="preserve"> </v>
          </cell>
          <cell r="AH351" t="str">
            <v/>
          </cell>
          <cell r="AI351" t="str">
            <v/>
          </cell>
          <cell r="AJ351" t="str">
            <v/>
          </cell>
          <cell r="AK351" t="str">
            <v/>
          </cell>
        </row>
        <row r="352">
          <cell r="A352">
            <v>563353</v>
          </cell>
          <cell r="B352" t="str">
            <v>C.H ORG GROUND CUMIN 12 X 40 GR</v>
          </cell>
          <cell r="C352" t="str">
            <v>010263120210</v>
          </cell>
          <cell r="D352" t="str">
            <v>C L</v>
          </cell>
          <cell r="E352" t="str">
            <v>BB</v>
          </cell>
          <cell r="F352" t="str">
            <v>N</v>
          </cell>
          <cell r="G352" t="str">
            <v>I</v>
          </cell>
          <cell r="J352">
            <v>23.4</v>
          </cell>
          <cell r="K352">
            <v>0</v>
          </cell>
          <cell r="L352">
            <v>0</v>
          </cell>
          <cell r="M352">
            <v>0</v>
          </cell>
          <cell r="O352">
            <v>23.4</v>
          </cell>
          <cell r="P352">
            <v>1.95</v>
          </cell>
          <cell r="U352" t="str">
            <v xml:space="preserve"> </v>
          </cell>
          <cell r="V352" t="str">
            <v xml:space="preserve"> </v>
          </cell>
          <cell r="W352" t="str">
            <v/>
          </cell>
          <cell r="X352" t="str">
            <v/>
          </cell>
          <cell r="Y352" t="str">
            <v/>
          </cell>
          <cell r="Z352" t="str">
            <v/>
          </cell>
          <cell r="AC352" t="str">
            <v xml:space="preserve"> </v>
          </cell>
          <cell r="AD352" t="str">
            <v xml:space="preserve"> </v>
          </cell>
          <cell r="AE352" t="str">
            <v xml:space="preserve"> </v>
          </cell>
          <cell r="AF352" t="str">
            <v xml:space="preserve"> </v>
          </cell>
          <cell r="AH352" t="str">
            <v/>
          </cell>
          <cell r="AI352" t="str">
            <v/>
          </cell>
          <cell r="AJ352" t="str">
            <v/>
          </cell>
          <cell r="AK352" t="str">
            <v/>
          </cell>
        </row>
        <row r="353">
          <cell r="A353">
            <v>563486</v>
          </cell>
          <cell r="B353" t="str">
            <v>C.H ORG THYME LEAVES 12 X 20 GR</v>
          </cell>
          <cell r="C353" t="str">
            <v>010263120210</v>
          </cell>
          <cell r="D353" t="str">
            <v>C L</v>
          </cell>
          <cell r="E353" t="str">
            <v>BB</v>
          </cell>
          <cell r="F353" t="str">
            <v>N</v>
          </cell>
          <cell r="G353" t="str">
            <v>I</v>
          </cell>
          <cell r="J353">
            <v>23.4</v>
          </cell>
          <cell r="K353">
            <v>0</v>
          </cell>
          <cell r="L353">
            <v>0</v>
          </cell>
          <cell r="M353">
            <v>0</v>
          </cell>
          <cell r="O353">
            <v>23.4</v>
          </cell>
          <cell r="P353">
            <v>1.95</v>
          </cell>
          <cell r="U353" t="str">
            <v xml:space="preserve"> </v>
          </cell>
          <cell r="V353" t="str">
            <v xml:space="preserve"> </v>
          </cell>
          <cell r="W353" t="str">
            <v/>
          </cell>
          <cell r="X353" t="str">
            <v/>
          </cell>
          <cell r="Y353" t="str">
            <v/>
          </cell>
          <cell r="Z353" t="str">
            <v/>
          </cell>
          <cell r="AC353" t="str">
            <v xml:space="preserve"> </v>
          </cell>
          <cell r="AD353" t="str">
            <v xml:space="preserve"> </v>
          </cell>
          <cell r="AE353" t="str">
            <v xml:space="preserve"> </v>
          </cell>
          <cell r="AF353" t="str">
            <v xml:space="preserve"> </v>
          </cell>
          <cell r="AH353" t="str">
            <v/>
          </cell>
          <cell r="AI353" t="str">
            <v/>
          </cell>
          <cell r="AJ353" t="str">
            <v/>
          </cell>
          <cell r="AK353" t="str">
            <v/>
          </cell>
        </row>
        <row r="354">
          <cell r="A354">
            <v>563387</v>
          </cell>
          <cell r="B354" t="str">
            <v>C.H ORG CAYENNE PEPPER 12 X 33 GR</v>
          </cell>
          <cell r="C354" t="str">
            <v>010263120210</v>
          </cell>
          <cell r="D354" t="str">
            <v>C L</v>
          </cell>
          <cell r="E354" t="str">
            <v>BB</v>
          </cell>
          <cell r="F354" t="str">
            <v>N</v>
          </cell>
          <cell r="G354" t="str">
            <v>I</v>
          </cell>
          <cell r="J354">
            <v>23.4</v>
          </cell>
          <cell r="K354">
            <v>0</v>
          </cell>
          <cell r="L354">
            <v>0</v>
          </cell>
          <cell r="M354">
            <v>0</v>
          </cell>
          <cell r="O354">
            <v>23.4</v>
          </cell>
          <cell r="P354">
            <v>1.95</v>
          </cell>
          <cell r="U354" t="str">
            <v xml:space="preserve"> </v>
          </cell>
          <cell r="V354" t="str">
            <v xml:space="preserve"> </v>
          </cell>
          <cell r="W354" t="str">
            <v/>
          </cell>
          <cell r="X354" t="str">
            <v/>
          </cell>
          <cell r="Y354" t="str">
            <v/>
          </cell>
          <cell r="Z354" t="str">
            <v/>
          </cell>
          <cell r="AC354" t="str">
            <v xml:space="preserve"> </v>
          </cell>
          <cell r="AD354" t="str">
            <v xml:space="preserve"> </v>
          </cell>
          <cell r="AE354" t="str">
            <v xml:space="preserve"> </v>
          </cell>
          <cell r="AF354" t="str">
            <v xml:space="preserve"> </v>
          </cell>
          <cell r="AH354" t="str">
            <v/>
          </cell>
          <cell r="AI354" t="str">
            <v/>
          </cell>
          <cell r="AJ354" t="str">
            <v/>
          </cell>
          <cell r="AK354" t="str">
            <v/>
          </cell>
        </row>
        <row r="355">
          <cell r="A355">
            <v>2426237</v>
          </cell>
          <cell r="B355" t="str">
            <v>C.H ORGANIC      OREGANO   LEAVES 12 X 11 GR</v>
          </cell>
          <cell r="C355" t="str">
            <v>010263120210</v>
          </cell>
          <cell r="D355" t="str">
            <v>C L</v>
          </cell>
          <cell r="E355" t="str">
            <v>BB</v>
          </cell>
          <cell r="F355" t="str">
            <v>N</v>
          </cell>
          <cell r="G355" t="str">
            <v>I</v>
          </cell>
          <cell r="J355">
            <v>23.4</v>
          </cell>
          <cell r="K355">
            <v>0</v>
          </cell>
          <cell r="L355">
            <v>0</v>
          </cell>
          <cell r="M355">
            <v>0</v>
          </cell>
          <cell r="O355">
            <v>23.4</v>
          </cell>
          <cell r="P355">
            <v>1.95</v>
          </cell>
          <cell r="U355" t="str">
            <v xml:space="preserve"> </v>
          </cell>
          <cell r="V355" t="str">
            <v xml:space="preserve"> </v>
          </cell>
          <cell r="W355" t="str">
            <v/>
          </cell>
          <cell r="X355" t="str">
            <v/>
          </cell>
          <cell r="Y355" t="str">
            <v/>
          </cell>
          <cell r="Z355" t="str">
            <v/>
          </cell>
          <cell r="AC355" t="str">
            <v xml:space="preserve"> </v>
          </cell>
          <cell r="AD355" t="str">
            <v xml:space="preserve"> </v>
          </cell>
          <cell r="AE355" t="str">
            <v xml:space="preserve"> </v>
          </cell>
          <cell r="AF355" t="str">
            <v xml:space="preserve"> </v>
          </cell>
          <cell r="AH355" t="str">
            <v/>
          </cell>
          <cell r="AI355" t="str">
            <v/>
          </cell>
          <cell r="AJ355" t="str">
            <v/>
          </cell>
          <cell r="AK355" t="str">
            <v/>
          </cell>
        </row>
        <row r="356">
          <cell r="A356">
            <v>2440733</v>
          </cell>
          <cell r="B356" t="str">
            <v>C.H ORG DILL   WEED 12 X 12 GR</v>
          </cell>
          <cell r="C356" t="str">
            <v>010263120210</v>
          </cell>
          <cell r="D356" t="str">
            <v>C L</v>
          </cell>
          <cell r="E356" t="str">
            <v>BB</v>
          </cell>
          <cell r="F356" t="str">
            <v>N</v>
          </cell>
          <cell r="G356" t="str">
            <v>I</v>
          </cell>
          <cell r="J356">
            <v>23.4</v>
          </cell>
          <cell r="K356">
            <v>0</v>
          </cell>
          <cell r="L356">
            <v>0</v>
          </cell>
          <cell r="M356">
            <v>0</v>
          </cell>
          <cell r="O356">
            <v>23.4</v>
          </cell>
          <cell r="P356">
            <v>1.95</v>
          </cell>
          <cell r="U356" t="str">
            <v xml:space="preserve"> </v>
          </cell>
          <cell r="V356" t="str">
            <v xml:space="preserve"> </v>
          </cell>
          <cell r="W356" t="str">
            <v/>
          </cell>
          <cell r="X356" t="str">
            <v/>
          </cell>
          <cell r="Y356" t="str">
            <v/>
          </cell>
          <cell r="Z356" t="str">
            <v/>
          </cell>
          <cell r="AC356" t="str">
            <v xml:space="preserve"> </v>
          </cell>
          <cell r="AD356" t="str">
            <v xml:space="preserve"> </v>
          </cell>
          <cell r="AE356" t="str">
            <v xml:space="preserve"> </v>
          </cell>
          <cell r="AF356" t="str">
            <v xml:space="preserve"> </v>
          </cell>
          <cell r="AH356" t="str">
            <v/>
          </cell>
          <cell r="AI356" t="str">
            <v/>
          </cell>
          <cell r="AJ356" t="str">
            <v/>
          </cell>
          <cell r="AK356" t="str">
            <v/>
          </cell>
        </row>
        <row r="357">
          <cell r="A357">
            <v>2440758</v>
          </cell>
          <cell r="B357" t="str">
            <v>C.H ORG ITALIAN SEASONING 12 X 11 GR</v>
          </cell>
          <cell r="C357" t="str">
            <v>010263120210</v>
          </cell>
          <cell r="D357" t="str">
            <v>C L</v>
          </cell>
          <cell r="E357" t="str">
            <v>BB</v>
          </cell>
          <cell r="F357" t="str">
            <v>N</v>
          </cell>
          <cell r="G357" t="str">
            <v>I</v>
          </cell>
          <cell r="J357">
            <v>23.4</v>
          </cell>
          <cell r="K357">
            <v>0</v>
          </cell>
          <cell r="L357">
            <v>0</v>
          </cell>
          <cell r="M357">
            <v>0</v>
          </cell>
          <cell r="O357">
            <v>23.4</v>
          </cell>
          <cell r="P357">
            <v>1.95</v>
          </cell>
          <cell r="U357" t="str">
            <v xml:space="preserve"> </v>
          </cell>
          <cell r="V357" t="str">
            <v xml:space="preserve"> </v>
          </cell>
          <cell r="W357" t="str">
            <v/>
          </cell>
          <cell r="X357" t="str">
            <v/>
          </cell>
          <cell r="Y357" t="str">
            <v/>
          </cell>
          <cell r="Z357" t="str">
            <v/>
          </cell>
          <cell r="AC357" t="str">
            <v xml:space="preserve"> </v>
          </cell>
          <cell r="AD357" t="str">
            <v xml:space="preserve"> </v>
          </cell>
          <cell r="AE357" t="str">
            <v xml:space="preserve"> </v>
          </cell>
          <cell r="AF357" t="str">
            <v xml:space="preserve"> </v>
          </cell>
          <cell r="AH357" t="str">
            <v/>
          </cell>
          <cell r="AI357" t="str">
            <v/>
          </cell>
          <cell r="AJ357" t="str">
            <v/>
          </cell>
          <cell r="AK357" t="str">
            <v/>
          </cell>
        </row>
        <row r="358">
          <cell r="A358">
            <v>2440766</v>
          </cell>
          <cell r="B358" t="str">
            <v>C.H ORG ONION  POWDER 12 X 44 GR</v>
          </cell>
          <cell r="C358" t="str">
            <v>010263120210</v>
          </cell>
          <cell r="D358" t="str">
            <v>C L</v>
          </cell>
          <cell r="E358" t="str">
            <v>BB</v>
          </cell>
          <cell r="F358" t="str">
            <v>N</v>
          </cell>
          <cell r="G358" t="str">
            <v>I</v>
          </cell>
          <cell r="J358">
            <v>23.4</v>
          </cell>
          <cell r="K358">
            <v>0</v>
          </cell>
          <cell r="L358">
            <v>0</v>
          </cell>
          <cell r="M358">
            <v>0</v>
          </cell>
          <cell r="O358">
            <v>23.4</v>
          </cell>
          <cell r="P358">
            <v>1.95</v>
          </cell>
          <cell r="U358" t="str">
            <v xml:space="preserve"> </v>
          </cell>
          <cell r="V358" t="str">
            <v xml:space="preserve"> </v>
          </cell>
          <cell r="W358" t="str">
            <v/>
          </cell>
          <cell r="X358" t="str">
            <v/>
          </cell>
          <cell r="Y358" t="str">
            <v/>
          </cell>
          <cell r="Z358" t="str">
            <v/>
          </cell>
          <cell r="AC358" t="str">
            <v xml:space="preserve"> </v>
          </cell>
          <cell r="AD358" t="str">
            <v xml:space="preserve"> </v>
          </cell>
          <cell r="AE358" t="str">
            <v xml:space="preserve"> </v>
          </cell>
          <cell r="AF358" t="str">
            <v xml:space="preserve"> </v>
          </cell>
          <cell r="AH358" t="str">
            <v/>
          </cell>
          <cell r="AI358" t="str">
            <v/>
          </cell>
          <cell r="AJ358" t="str">
            <v/>
          </cell>
          <cell r="AK358" t="str">
            <v/>
          </cell>
        </row>
        <row r="359">
          <cell r="A359">
            <v>2440741</v>
          </cell>
          <cell r="B359" t="str">
            <v>C.H ORG CURRY   POWDER 12 X 40 GR</v>
          </cell>
          <cell r="C359" t="str">
            <v>010263120210</v>
          </cell>
          <cell r="D359" t="str">
            <v>C L</v>
          </cell>
          <cell r="E359" t="str">
            <v>BB</v>
          </cell>
          <cell r="F359" t="str">
            <v>N</v>
          </cell>
          <cell r="G359" t="str">
            <v>I</v>
          </cell>
          <cell r="J359">
            <v>23.4</v>
          </cell>
          <cell r="K359">
            <v>0</v>
          </cell>
          <cell r="L359">
            <v>0</v>
          </cell>
          <cell r="M359">
            <v>0</v>
          </cell>
          <cell r="O359">
            <v>23.4</v>
          </cell>
          <cell r="P359">
            <v>1.95</v>
          </cell>
          <cell r="U359" t="str">
            <v xml:space="preserve"> </v>
          </cell>
          <cell r="V359" t="str">
            <v xml:space="preserve"> </v>
          </cell>
          <cell r="W359" t="str">
            <v/>
          </cell>
          <cell r="X359" t="str">
            <v/>
          </cell>
          <cell r="Y359" t="str">
            <v/>
          </cell>
          <cell r="Z359" t="str">
            <v/>
          </cell>
          <cell r="AC359" t="str">
            <v xml:space="preserve"> </v>
          </cell>
          <cell r="AD359" t="str">
            <v xml:space="preserve"> </v>
          </cell>
          <cell r="AE359" t="str">
            <v xml:space="preserve"> </v>
          </cell>
          <cell r="AF359" t="str">
            <v xml:space="preserve"> </v>
          </cell>
          <cell r="AH359" t="str">
            <v/>
          </cell>
          <cell r="AI359" t="str">
            <v/>
          </cell>
          <cell r="AJ359" t="str">
            <v/>
          </cell>
          <cell r="AK359" t="str">
            <v/>
          </cell>
        </row>
        <row r="360">
          <cell r="A360">
            <v>2440725</v>
          </cell>
          <cell r="B360" t="str">
            <v>C.H ORG CHILI   POWDER 12 X 31 GR</v>
          </cell>
          <cell r="C360" t="str">
            <v>010263120210</v>
          </cell>
          <cell r="D360" t="str">
            <v>C L</v>
          </cell>
          <cell r="E360" t="str">
            <v>BB</v>
          </cell>
          <cell r="F360" t="str">
            <v>N</v>
          </cell>
          <cell r="G360" t="str">
            <v>I</v>
          </cell>
          <cell r="J360">
            <v>23.4</v>
          </cell>
          <cell r="K360">
            <v>0</v>
          </cell>
          <cell r="L360">
            <v>0</v>
          </cell>
          <cell r="M360">
            <v>0</v>
          </cell>
          <cell r="O360">
            <v>23.4</v>
          </cell>
          <cell r="P360">
            <v>1.95</v>
          </cell>
          <cell r="U360" t="str">
            <v xml:space="preserve"> </v>
          </cell>
          <cell r="V360" t="str">
            <v xml:space="preserve"> </v>
          </cell>
          <cell r="W360" t="str">
            <v/>
          </cell>
          <cell r="X360" t="str">
            <v/>
          </cell>
          <cell r="Y360" t="str">
            <v/>
          </cell>
          <cell r="Z360" t="str">
            <v/>
          </cell>
          <cell r="AC360" t="str">
            <v xml:space="preserve"> </v>
          </cell>
          <cell r="AD360" t="str">
            <v xml:space="preserve"> </v>
          </cell>
          <cell r="AE360" t="str">
            <v xml:space="preserve"> </v>
          </cell>
          <cell r="AF360" t="str">
            <v xml:space="preserve"> </v>
          </cell>
          <cell r="AH360" t="str">
            <v/>
          </cell>
          <cell r="AI360" t="str">
            <v/>
          </cell>
          <cell r="AJ360" t="str">
            <v/>
          </cell>
          <cell r="AK360" t="str">
            <v/>
          </cell>
        </row>
        <row r="361">
          <cell r="A361">
            <v>2470920</v>
          </cell>
          <cell r="B361" t="str">
            <v>MCMK GOURMET   GF HARISSA SEASONING 12 X 15 GR</v>
          </cell>
          <cell r="C361" t="str">
            <v>010266110145</v>
          </cell>
          <cell r="D361" t="str">
            <v>C L</v>
          </cell>
          <cell r="E361" t="str">
            <v>BB</v>
          </cell>
          <cell r="F361" t="str">
            <v>N</v>
          </cell>
          <cell r="G361" t="str">
            <v>I</v>
          </cell>
          <cell r="I361" t="str">
            <v>ALL</v>
          </cell>
          <cell r="J361">
            <v>140.4</v>
          </cell>
          <cell r="K361">
            <v>0</v>
          </cell>
          <cell r="L361">
            <v>0</v>
          </cell>
          <cell r="M361">
            <v>0</v>
          </cell>
          <cell r="O361">
            <v>140.4</v>
          </cell>
          <cell r="P361">
            <v>1.95</v>
          </cell>
          <cell r="Q361">
            <v>0</v>
          </cell>
          <cell r="T361" t="str">
            <v>2 / $5.00</v>
          </cell>
          <cell r="U361" t="str">
            <v xml:space="preserve">2 </v>
          </cell>
          <cell r="V361" t="str">
            <v xml:space="preserve"> $5.00</v>
          </cell>
          <cell r="W361" t="str">
            <v>2 /4.99</v>
          </cell>
          <cell r="X361">
            <v>2.99</v>
          </cell>
          <cell r="Y361" t="str">
            <v>2.49</v>
          </cell>
          <cell r="Z361" t="str">
            <v>2.79</v>
          </cell>
          <cell r="AA361">
            <v>0.184754444444444</v>
          </cell>
          <cell r="AC361">
            <v>2.99</v>
          </cell>
          <cell r="AD361" t="str">
            <v>3.59</v>
          </cell>
          <cell r="AE361">
            <v>2.99</v>
          </cell>
          <cell r="AF361" t="str">
            <v>3.49</v>
          </cell>
          <cell r="AH361">
            <v>2.4950000000000001</v>
          </cell>
          <cell r="AI361">
            <v>2.99</v>
          </cell>
          <cell r="AJ361" t="str">
            <v>2.49</v>
          </cell>
          <cell r="AK361" t="str">
            <v>2.79</v>
          </cell>
          <cell r="AM361">
            <v>23.4</v>
          </cell>
          <cell r="AN361">
            <v>3.42</v>
          </cell>
          <cell r="AO361">
            <v>12</v>
          </cell>
          <cell r="AP361">
            <v>24.57</v>
          </cell>
          <cell r="AQ361" t="str">
            <v>N</v>
          </cell>
          <cell r="AR361">
            <v>17.5931863727455</v>
          </cell>
          <cell r="AS361">
            <v>29.234113712374594</v>
          </cell>
          <cell r="AT361">
            <v>17.427710843373504</v>
          </cell>
          <cell r="AU361">
            <v>25.897849462365592</v>
          </cell>
          <cell r="AW361">
            <v>0</v>
          </cell>
          <cell r="AX361">
            <v>0</v>
          </cell>
          <cell r="AY361">
            <v>0</v>
          </cell>
          <cell r="AZ361">
            <v>0</v>
          </cell>
          <cell r="BB361">
            <v>17.5931863727455</v>
          </cell>
          <cell r="BC361">
            <v>29.234113712374594</v>
          </cell>
          <cell r="BD361">
            <v>17.427710843373504</v>
          </cell>
          <cell r="BE361">
            <v>25.897849462365592</v>
          </cell>
          <cell r="BG361">
            <v>6620002069</v>
          </cell>
        </row>
        <row r="362">
          <cell r="A362">
            <v>2470870</v>
          </cell>
          <cell r="B362" t="str">
            <v>MCMK GOURMET     BLACK    GARLIC 12 X 15 GR</v>
          </cell>
          <cell r="C362" t="str">
            <v>010266110145</v>
          </cell>
          <cell r="D362" t="str">
            <v>C L</v>
          </cell>
          <cell r="E362" t="str">
            <v>BB</v>
          </cell>
          <cell r="F362" t="str">
            <v>N</v>
          </cell>
          <cell r="G362" t="str">
            <v>I</v>
          </cell>
          <cell r="J362">
            <v>140.4</v>
          </cell>
          <cell r="K362">
            <v>0</v>
          </cell>
          <cell r="L362">
            <v>0</v>
          </cell>
          <cell r="M362">
            <v>0</v>
          </cell>
          <cell r="O362">
            <v>140.4</v>
          </cell>
          <cell r="P362">
            <v>1.95</v>
          </cell>
          <cell r="U362" t="str">
            <v xml:space="preserve"> </v>
          </cell>
          <cell r="V362" t="str">
            <v xml:space="preserve"> </v>
          </cell>
          <cell r="W362" t="str">
            <v/>
          </cell>
          <cell r="X362" t="str">
            <v/>
          </cell>
          <cell r="Y362" t="str">
            <v/>
          </cell>
          <cell r="Z362" t="str">
            <v/>
          </cell>
          <cell r="AC362" t="str">
            <v xml:space="preserve"> </v>
          </cell>
          <cell r="AD362" t="str">
            <v xml:space="preserve"> </v>
          </cell>
          <cell r="AE362" t="str">
            <v xml:space="preserve"> </v>
          </cell>
          <cell r="AF362" t="str">
            <v xml:space="preserve"> </v>
          </cell>
          <cell r="AH362" t="str">
            <v/>
          </cell>
          <cell r="AI362" t="str">
            <v/>
          </cell>
          <cell r="AJ362" t="str">
            <v/>
          </cell>
          <cell r="AK362" t="str">
            <v/>
          </cell>
        </row>
        <row r="363">
          <cell r="A363">
            <v>2470953</v>
          </cell>
          <cell r="B363" t="str">
            <v>MCMK GOURMET    GF SMOKED PAPRIKA 12 X 10 GR</v>
          </cell>
          <cell r="C363" t="str">
            <v>010266110145</v>
          </cell>
          <cell r="D363" t="str">
            <v>C L</v>
          </cell>
          <cell r="E363" t="str">
            <v>BB</v>
          </cell>
          <cell r="F363" t="str">
            <v>N</v>
          </cell>
          <cell r="G363" t="str">
            <v>I</v>
          </cell>
          <cell r="J363">
            <v>140.4</v>
          </cell>
          <cell r="K363">
            <v>0</v>
          </cell>
          <cell r="L363">
            <v>0</v>
          </cell>
          <cell r="M363">
            <v>0</v>
          </cell>
          <cell r="O363">
            <v>140.4</v>
          </cell>
          <cell r="P363">
            <v>1.95</v>
          </cell>
          <cell r="U363" t="str">
            <v xml:space="preserve"> </v>
          </cell>
          <cell r="V363" t="str">
            <v xml:space="preserve"> </v>
          </cell>
          <cell r="W363" t="str">
            <v/>
          </cell>
          <cell r="X363" t="str">
            <v/>
          </cell>
          <cell r="Y363" t="str">
            <v/>
          </cell>
          <cell r="Z363" t="str">
            <v/>
          </cell>
          <cell r="AC363" t="str">
            <v xml:space="preserve"> </v>
          </cell>
          <cell r="AD363" t="str">
            <v xml:space="preserve"> </v>
          </cell>
          <cell r="AE363" t="str">
            <v xml:space="preserve"> </v>
          </cell>
          <cell r="AF363" t="str">
            <v xml:space="preserve"> </v>
          </cell>
          <cell r="AH363" t="str">
            <v/>
          </cell>
          <cell r="AI363" t="str">
            <v/>
          </cell>
          <cell r="AJ363" t="str">
            <v/>
          </cell>
          <cell r="AK363" t="str">
            <v/>
          </cell>
        </row>
        <row r="364">
          <cell r="A364">
            <v>2470896</v>
          </cell>
          <cell r="B364" t="str">
            <v>MCMK GOURMET   GF SAMBAL  OELEK 12 X 10 GR</v>
          </cell>
          <cell r="C364" t="str">
            <v>010266110145</v>
          </cell>
          <cell r="D364" t="str">
            <v>C L</v>
          </cell>
          <cell r="E364" t="str">
            <v>BB</v>
          </cell>
          <cell r="F364" t="str">
            <v>N</v>
          </cell>
          <cell r="G364" t="str">
            <v>I</v>
          </cell>
          <cell r="J364">
            <v>140.4</v>
          </cell>
          <cell r="K364">
            <v>0</v>
          </cell>
          <cell r="L364">
            <v>0</v>
          </cell>
          <cell r="M364">
            <v>0</v>
          </cell>
          <cell r="O364">
            <v>140.4</v>
          </cell>
          <cell r="P364">
            <v>1.95</v>
          </cell>
          <cell r="U364" t="str">
            <v xml:space="preserve"> </v>
          </cell>
          <cell r="V364" t="str">
            <v xml:space="preserve"> </v>
          </cell>
          <cell r="W364" t="str">
            <v/>
          </cell>
          <cell r="X364" t="str">
            <v/>
          </cell>
          <cell r="Y364" t="str">
            <v/>
          </cell>
          <cell r="Z364" t="str">
            <v/>
          </cell>
          <cell r="AC364" t="str">
            <v xml:space="preserve"> </v>
          </cell>
          <cell r="AD364" t="str">
            <v xml:space="preserve"> </v>
          </cell>
          <cell r="AE364" t="str">
            <v xml:space="preserve"> </v>
          </cell>
          <cell r="AF364" t="str">
            <v xml:space="preserve"> </v>
          </cell>
          <cell r="AH364" t="str">
            <v/>
          </cell>
          <cell r="AI364" t="str">
            <v/>
          </cell>
          <cell r="AJ364" t="str">
            <v/>
          </cell>
          <cell r="AK364" t="str">
            <v/>
          </cell>
        </row>
        <row r="365">
          <cell r="A365">
            <v>2470854</v>
          </cell>
          <cell r="B365" t="str">
            <v>MCMK GOURMET     MASALA   SEASONING 12 X 10 GR</v>
          </cell>
          <cell r="C365" t="str">
            <v>010266110145</v>
          </cell>
          <cell r="D365" t="str">
            <v>C L</v>
          </cell>
          <cell r="E365" t="str">
            <v>BB</v>
          </cell>
          <cell r="F365" t="str">
            <v>N</v>
          </cell>
          <cell r="G365" t="str">
            <v>I</v>
          </cell>
          <cell r="J365">
            <v>140.4</v>
          </cell>
          <cell r="K365">
            <v>0</v>
          </cell>
          <cell r="L365">
            <v>0</v>
          </cell>
          <cell r="M365">
            <v>0</v>
          </cell>
          <cell r="O365">
            <v>140.4</v>
          </cell>
          <cell r="P365">
            <v>1.95</v>
          </cell>
          <cell r="U365" t="str">
            <v xml:space="preserve"> </v>
          </cell>
          <cell r="V365" t="str">
            <v xml:space="preserve"> </v>
          </cell>
          <cell r="W365" t="str">
            <v/>
          </cell>
          <cell r="X365" t="str">
            <v/>
          </cell>
          <cell r="Y365" t="str">
            <v/>
          </cell>
          <cell r="Z365" t="str">
            <v/>
          </cell>
          <cell r="AC365" t="str">
            <v xml:space="preserve"> </v>
          </cell>
          <cell r="AD365" t="str">
            <v xml:space="preserve"> </v>
          </cell>
          <cell r="AE365" t="str">
            <v xml:space="preserve"> </v>
          </cell>
          <cell r="AF365" t="str">
            <v xml:space="preserve"> </v>
          </cell>
          <cell r="AH365" t="str">
            <v/>
          </cell>
          <cell r="AI365" t="str">
            <v/>
          </cell>
          <cell r="AJ365" t="str">
            <v/>
          </cell>
          <cell r="AK365" t="str">
            <v/>
          </cell>
        </row>
        <row r="366">
          <cell r="A366">
            <v>2470938</v>
          </cell>
          <cell r="B366" t="str">
            <v>MCMK GOURMT GF  AMARILLO  CHILI PEP 12 X 10 GR</v>
          </cell>
          <cell r="C366" t="str">
            <v>010266110145</v>
          </cell>
          <cell r="D366" t="str">
            <v>C L</v>
          </cell>
          <cell r="E366" t="str">
            <v>BB</v>
          </cell>
          <cell r="F366" t="str">
            <v>N</v>
          </cell>
          <cell r="G366" t="str">
            <v>I</v>
          </cell>
          <cell r="J366">
            <v>140.4</v>
          </cell>
          <cell r="K366">
            <v>0</v>
          </cell>
          <cell r="L366">
            <v>0</v>
          </cell>
          <cell r="M366">
            <v>0</v>
          </cell>
          <cell r="O366">
            <v>140.4</v>
          </cell>
          <cell r="P366">
            <v>1.95</v>
          </cell>
          <cell r="U366" t="str">
            <v xml:space="preserve"> </v>
          </cell>
          <cell r="V366" t="str">
            <v xml:space="preserve"> </v>
          </cell>
          <cell r="W366" t="str">
            <v/>
          </cell>
          <cell r="X366" t="str">
            <v/>
          </cell>
          <cell r="Y366" t="str">
            <v/>
          </cell>
          <cell r="Z366" t="str">
            <v/>
          </cell>
          <cell r="AC366" t="str">
            <v xml:space="preserve"> </v>
          </cell>
          <cell r="AD366" t="str">
            <v xml:space="preserve"> </v>
          </cell>
          <cell r="AE366" t="str">
            <v xml:space="preserve"> </v>
          </cell>
          <cell r="AF366" t="str">
            <v xml:space="preserve"> </v>
          </cell>
          <cell r="AH366" t="str">
            <v/>
          </cell>
          <cell r="AI366" t="str">
            <v/>
          </cell>
          <cell r="AJ366" t="str">
            <v/>
          </cell>
          <cell r="AK366" t="str">
            <v/>
          </cell>
        </row>
        <row r="367">
          <cell r="A367">
            <v>865063</v>
          </cell>
          <cell r="B367" t="str">
            <v>C.HSE PUMPKIN  PIE SPICE   TIN 12 X 35 GR</v>
          </cell>
          <cell r="C367" t="str">
            <v>010263150500</v>
          </cell>
          <cell r="D367" t="str">
            <v>C L</v>
          </cell>
          <cell r="E367" t="str">
            <v>BB</v>
          </cell>
          <cell r="F367" t="str">
            <v>N</v>
          </cell>
          <cell r="G367" t="str">
            <v>I</v>
          </cell>
          <cell r="I367" t="str">
            <v>ALL</v>
          </cell>
          <cell r="J367">
            <v>38.04</v>
          </cell>
          <cell r="K367">
            <v>0</v>
          </cell>
          <cell r="L367">
            <v>0</v>
          </cell>
          <cell r="M367">
            <v>0</v>
          </cell>
          <cell r="O367">
            <v>38.04</v>
          </cell>
          <cell r="P367">
            <v>3.17</v>
          </cell>
          <cell r="Q367">
            <v>0</v>
          </cell>
          <cell r="T367" t="str">
            <v>2 / $8.00</v>
          </cell>
          <cell r="U367" t="str">
            <v xml:space="preserve">2 </v>
          </cell>
          <cell r="V367" t="str">
            <v xml:space="preserve"> $8.00</v>
          </cell>
          <cell r="W367" t="str">
            <v>2 /7.99</v>
          </cell>
          <cell r="X367" t="str">
            <v>4.79</v>
          </cell>
          <cell r="Y367" t="str">
            <v>4.19</v>
          </cell>
          <cell r="Z367">
            <v>4.1900000000000004</v>
          </cell>
          <cell r="AA367">
            <v>0.17159374999999999</v>
          </cell>
          <cell r="AC367" t="str">
            <v>4.79</v>
          </cell>
          <cell r="AD367" t="str">
            <v>5.79</v>
          </cell>
          <cell r="AE367">
            <v>5.19</v>
          </cell>
          <cell r="AF367">
            <v>5.19</v>
          </cell>
          <cell r="AH367">
            <v>3.9950000000000001</v>
          </cell>
          <cell r="AI367" t="str">
            <v>4.79</v>
          </cell>
          <cell r="AJ367" t="str">
            <v>4.19</v>
          </cell>
          <cell r="AK367">
            <v>4.1900000000000004</v>
          </cell>
          <cell r="AM367">
            <v>31.19</v>
          </cell>
          <cell r="AN367">
            <v>1.83</v>
          </cell>
          <cell r="AO367">
            <v>12</v>
          </cell>
          <cell r="AP367">
            <v>32.749500000000005</v>
          </cell>
          <cell r="AQ367" t="str">
            <v>N</v>
          </cell>
          <cell r="AR367">
            <v>31.571964956195242</v>
          </cell>
          <cell r="AS367">
            <v>42.260438413361165</v>
          </cell>
          <cell r="AT367">
            <v>34.756563245823394</v>
          </cell>
          <cell r="AU367">
            <v>34.610978520286395</v>
          </cell>
          <cell r="AW367">
            <v>0</v>
          </cell>
          <cell r="AX367">
            <v>0</v>
          </cell>
          <cell r="AY367">
            <v>0</v>
          </cell>
          <cell r="AZ367">
            <v>0</v>
          </cell>
          <cell r="BB367">
            <v>31.571964956195242</v>
          </cell>
          <cell r="BC367">
            <v>42.260438413361165</v>
          </cell>
          <cell r="BD367">
            <v>34.756563245823394</v>
          </cell>
          <cell r="BE367">
            <v>34.610978520286395</v>
          </cell>
          <cell r="BG367">
            <v>6604428</v>
          </cell>
        </row>
        <row r="368">
          <cell r="A368">
            <v>865105</v>
          </cell>
          <cell r="B368" t="str">
            <v>C.HSE SAGE     GROUND TIN 12 X 18 GR</v>
          </cell>
          <cell r="C368" t="str">
            <v>010263150500</v>
          </cell>
          <cell r="D368" t="str">
            <v>C L</v>
          </cell>
          <cell r="E368" t="str">
            <v>BB</v>
          </cell>
          <cell r="F368" t="str">
            <v>N</v>
          </cell>
          <cell r="G368" t="str">
            <v>I</v>
          </cell>
          <cell r="J368">
            <v>38.04</v>
          </cell>
          <cell r="K368">
            <v>0</v>
          </cell>
          <cell r="L368">
            <v>0</v>
          </cell>
          <cell r="M368">
            <v>0</v>
          </cell>
          <cell r="O368">
            <v>38.04</v>
          </cell>
          <cell r="P368">
            <v>3.17</v>
          </cell>
          <cell r="U368" t="str">
            <v xml:space="preserve"> </v>
          </cell>
          <cell r="V368" t="str">
            <v xml:space="preserve"> </v>
          </cell>
          <cell r="W368" t="str">
            <v/>
          </cell>
          <cell r="X368" t="str">
            <v/>
          </cell>
          <cell r="Y368" t="str">
            <v/>
          </cell>
          <cell r="Z368" t="str">
            <v/>
          </cell>
          <cell r="AC368" t="str">
            <v xml:space="preserve"> </v>
          </cell>
          <cell r="AD368" t="str">
            <v xml:space="preserve"> </v>
          </cell>
          <cell r="AE368" t="str">
            <v xml:space="preserve"> </v>
          </cell>
          <cell r="AF368" t="str">
            <v xml:space="preserve"> </v>
          </cell>
          <cell r="AH368" t="str">
            <v/>
          </cell>
          <cell r="AI368" t="str">
            <v/>
          </cell>
          <cell r="AJ368" t="str">
            <v/>
          </cell>
          <cell r="AK368" t="str">
            <v/>
          </cell>
        </row>
        <row r="369">
          <cell r="A369">
            <v>865055</v>
          </cell>
          <cell r="B369" t="str">
            <v>C.HSE POULTRY  SEASONING  TIN 12 X 25 GR</v>
          </cell>
          <cell r="C369" t="str">
            <v>010263150500</v>
          </cell>
          <cell r="D369" t="str">
            <v>C L</v>
          </cell>
          <cell r="E369" t="str">
            <v>BB</v>
          </cell>
          <cell r="F369" t="str">
            <v>N</v>
          </cell>
          <cell r="G369" t="str">
            <v>I</v>
          </cell>
          <cell r="J369">
            <v>38.04</v>
          </cell>
          <cell r="K369">
            <v>0</v>
          </cell>
          <cell r="L369">
            <v>0</v>
          </cell>
          <cell r="M369">
            <v>0</v>
          </cell>
          <cell r="O369">
            <v>38.04</v>
          </cell>
          <cell r="P369">
            <v>3.17</v>
          </cell>
          <cell r="U369" t="str">
            <v xml:space="preserve"> </v>
          </cell>
          <cell r="V369" t="str">
            <v xml:space="preserve"> </v>
          </cell>
          <cell r="W369" t="str">
            <v/>
          </cell>
          <cell r="X369" t="str">
            <v/>
          </cell>
          <cell r="Y369" t="str">
            <v/>
          </cell>
          <cell r="Z369" t="str">
            <v/>
          </cell>
          <cell r="AC369" t="str">
            <v xml:space="preserve"> </v>
          </cell>
          <cell r="AD369" t="str">
            <v xml:space="preserve"> </v>
          </cell>
          <cell r="AE369" t="str">
            <v xml:space="preserve"> </v>
          </cell>
          <cell r="AF369" t="str">
            <v xml:space="preserve"> </v>
          </cell>
          <cell r="AH369" t="str">
            <v/>
          </cell>
          <cell r="AI369" t="str">
            <v/>
          </cell>
          <cell r="AJ369" t="str">
            <v/>
          </cell>
          <cell r="AK369" t="str">
            <v/>
          </cell>
        </row>
        <row r="370">
          <cell r="A370">
            <v>2433654</v>
          </cell>
          <cell r="B370" t="str">
            <v>DORITOS KETCHUP 8 X 230 GR</v>
          </cell>
          <cell r="C370" t="str">
            <v>010292120224</v>
          </cell>
          <cell r="D370" t="str">
            <v>C L M S</v>
          </cell>
          <cell r="E370" t="str">
            <v>DB</v>
          </cell>
          <cell r="F370" t="str">
            <v>N</v>
          </cell>
          <cell r="G370" t="str">
            <v>I</v>
          </cell>
          <cell r="I370" t="str">
            <v>ALL</v>
          </cell>
          <cell r="J370">
            <v>25.6</v>
          </cell>
          <cell r="K370">
            <v>3.04</v>
          </cell>
          <cell r="L370">
            <v>0</v>
          </cell>
          <cell r="M370">
            <v>0</v>
          </cell>
          <cell r="O370">
            <v>22.56</v>
          </cell>
          <cell r="P370">
            <v>2.82</v>
          </cell>
          <cell r="Q370">
            <v>0</v>
          </cell>
          <cell r="T370" t="str">
            <v>3 / $9.99</v>
          </cell>
          <cell r="U370" t="str">
            <v xml:space="preserve">3 </v>
          </cell>
          <cell r="V370" t="str">
            <v xml:space="preserve"> $9.99</v>
          </cell>
          <cell r="W370" t="str">
            <v>3 /9.89</v>
          </cell>
          <cell r="X370" t="str">
            <v>3.89</v>
          </cell>
          <cell r="Y370" t="str">
            <v>3.49</v>
          </cell>
          <cell r="Z370" t="str">
            <v>3.69</v>
          </cell>
          <cell r="AA370">
            <v>0.153153153153153</v>
          </cell>
          <cell r="AC370">
            <v>3.99</v>
          </cell>
          <cell r="AD370" t="str">
            <v>4.69</v>
          </cell>
          <cell r="AE370">
            <v>4.1900000000000004</v>
          </cell>
          <cell r="AF370" t="str">
            <v>4.49</v>
          </cell>
          <cell r="AH370">
            <v>3.2966666666666669</v>
          </cell>
          <cell r="AI370" t="str">
            <v>3.89</v>
          </cell>
          <cell r="AJ370" t="str">
            <v>3.49</v>
          </cell>
          <cell r="AK370" t="str">
            <v>3.69</v>
          </cell>
          <cell r="AM370">
            <v>25.6</v>
          </cell>
          <cell r="AN370">
            <v>5.66</v>
          </cell>
          <cell r="AO370">
            <v>8</v>
          </cell>
          <cell r="AP370">
            <v>23.840000000000003</v>
          </cell>
          <cell r="AQ370" t="str">
            <v>N</v>
          </cell>
          <cell r="AR370">
            <v>8.9618301314459021</v>
          </cell>
          <cell r="AS370">
            <v>19.028277634961434</v>
          </cell>
          <cell r="AT370">
            <v>14.005014326647563</v>
          </cell>
          <cell r="AU370">
            <v>17.899051490514893</v>
          </cell>
          <cell r="AW370">
            <v>0</v>
          </cell>
          <cell r="AX370">
            <v>0</v>
          </cell>
          <cell r="AY370">
            <v>0</v>
          </cell>
          <cell r="AZ370">
            <v>0</v>
          </cell>
          <cell r="BB370">
            <v>8.9618301314459021</v>
          </cell>
          <cell r="BC370">
            <v>19.028277634961434</v>
          </cell>
          <cell r="BD370">
            <v>14.005014326647563</v>
          </cell>
          <cell r="BE370">
            <v>17.899051490514893</v>
          </cell>
          <cell r="BG370">
            <v>6041002689</v>
          </cell>
        </row>
        <row r="371">
          <cell r="A371">
            <v>162602</v>
          </cell>
          <cell r="B371" t="str">
            <v>DORITOS SPICY NACHO 8 X 255 GR</v>
          </cell>
          <cell r="C371" t="str">
            <v>010292120224</v>
          </cell>
          <cell r="D371" t="str">
            <v>C L M S</v>
          </cell>
          <cell r="E371" t="str">
            <v>DB</v>
          </cell>
          <cell r="F371" t="str">
            <v>N</v>
          </cell>
          <cell r="G371" t="str">
            <v>I</v>
          </cell>
          <cell r="J371">
            <v>25.6</v>
          </cell>
          <cell r="K371">
            <v>3.04</v>
          </cell>
          <cell r="L371">
            <v>0</v>
          </cell>
          <cell r="M371">
            <v>0</v>
          </cell>
          <cell r="O371">
            <v>22.56</v>
          </cell>
          <cell r="P371">
            <v>2.82</v>
          </cell>
          <cell r="U371" t="str">
            <v xml:space="preserve"> </v>
          </cell>
          <cell r="V371" t="str">
            <v xml:space="preserve"> </v>
          </cell>
          <cell r="W371" t="str">
            <v/>
          </cell>
          <cell r="X371" t="str">
            <v/>
          </cell>
          <cell r="Y371" t="str">
            <v/>
          </cell>
          <cell r="Z371" t="str">
            <v/>
          </cell>
          <cell r="AC371" t="str">
            <v xml:space="preserve"> </v>
          </cell>
          <cell r="AD371" t="str">
            <v xml:space="preserve"> </v>
          </cell>
          <cell r="AE371" t="str">
            <v xml:space="preserve"> </v>
          </cell>
          <cell r="AF371" t="str">
            <v xml:space="preserve"> </v>
          </cell>
          <cell r="AH371" t="str">
            <v/>
          </cell>
          <cell r="AI371" t="str">
            <v/>
          </cell>
          <cell r="AJ371" t="str">
            <v/>
          </cell>
          <cell r="AK371" t="str">
            <v/>
          </cell>
        </row>
        <row r="372">
          <cell r="A372">
            <v>162529</v>
          </cell>
          <cell r="B372" t="str">
            <v>DORITOS NACHO CHEESE 8 X 255 GR</v>
          </cell>
          <cell r="C372" t="str">
            <v>010292120224</v>
          </cell>
          <cell r="D372" t="str">
            <v>C L M S</v>
          </cell>
          <cell r="E372" t="str">
            <v>DB</v>
          </cell>
          <cell r="F372" t="str">
            <v>N</v>
          </cell>
          <cell r="G372" t="str">
            <v>I</v>
          </cell>
          <cell r="J372">
            <v>25.6</v>
          </cell>
          <cell r="K372">
            <v>3.04</v>
          </cell>
          <cell r="L372">
            <v>0</v>
          </cell>
          <cell r="M372">
            <v>0</v>
          </cell>
          <cell r="O372">
            <v>22.56</v>
          </cell>
          <cell r="P372">
            <v>2.82</v>
          </cell>
          <cell r="U372" t="str">
            <v xml:space="preserve"> </v>
          </cell>
          <cell r="V372" t="str">
            <v xml:space="preserve"> </v>
          </cell>
          <cell r="W372" t="str">
            <v/>
          </cell>
          <cell r="X372" t="str">
            <v/>
          </cell>
          <cell r="Y372" t="str">
            <v/>
          </cell>
          <cell r="Z372" t="str">
            <v/>
          </cell>
          <cell r="AC372" t="str">
            <v xml:space="preserve"> </v>
          </cell>
          <cell r="AD372" t="str">
            <v xml:space="preserve"> </v>
          </cell>
          <cell r="AE372" t="str">
            <v xml:space="preserve"> </v>
          </cell>
          <cell r="AF372" t="str">
            <v xml:space="preserve"> </v>
          </cell>
          <cell r="AH372" t="str">
            <v/>
          </cell>
          <cell r="AI372" t="str">
            <v/>
          </cell>
          <cell r="AJ372" t="str">
            <v/>
          </cell>
          <cell r="AK372" t="str">
            <v/>
          </cell>
        </row>
        <row r="373">
          <cell r="A373">
            <v>162610</v>
          </cell>
          <cell r="B373" t="str">
            <v>DORITOS COOL RANCH 8 X 255 GR</v>
          </cell>
          <cell r="C373" t="str">
            <v>010292120224</v>
          </cell>
          <cell r="D373" t="str">
            <v>C L M S</v>
          </cell>
          <cell r="E373" t="str">
            <v>DB</v>
          </cell>
          <cell r="F373" t="str">
            <v>N</v>
          </cell>
          <cell r="G373" t="str">
            <v>I</v>
          </cell>
          <cell r="J373">
            <v>25.6</v>
          </cell>
          <cell r="K373">
            <v>3.04</v>
          </cell>
          <cell r="L373">
            <v>0</v>
          </cell>
          <cell r="M373">
            <v>0</v>
          </cell>
          <cell r="O373">
            <v>22.56</v>
          </cell>
          <cell r="P373">
            <v>2.82</v>
          </cell>
          <cell r="U373" t="str">
            <v xml:space="preserve"> </v>
          </cell>
          <cell r="V373" t="str">
            <v xml:space="preserve"> </v>
          </cell>
          <cell r="W373" t="str">
            <v/>
          </cell>
          <cell r="X373" t="str">
            <v/>
          </cell>
          <cell r="Y373" t="str">
            <v/>
          </cell>
          <cell r="Z373" t="str">
            <v/>
          </cell>
          <cell r="AC373" t="str">
            <v xml:space="preserve"> </v>
          </cell>
          <cell r="AD373" t="str">
            <v xml:space="preserve"> </v>
          </cell>
          <cell r="AE373" t="str">
            <v xml:space="preserve"> </v>
          </cell>
          <cell r="AF373" t="str">
            <v xml:space="preserve"> </v>
          </cell>
          <cell r="AH373" t="str">
            <v/>
          </cell>
          <cell r="AI373" t="str">
            <v/>
          </cell>
          <cell r="AJ373" t="str">
            <v/>
          </cell>
          <cell r="AK373" t="str">
            <v/>
          </cell>
        </row>
        <row r="374">
          <cell r="A374">
            <v>162677</v>
          </cell>
          <cell r="B374" t="str">
            <v>DORITOS ZESTY CHEESE 8 X 255 GR</v>
          </cell>
          <cell r="C374" t="str">
            <v>010292120224</v>
          </cell>
          <cell r="D374" t="str">
            <v>C L M S</v>
          </cell>
          <cell r="E374" t="str">
            <v>DB</v>
          </cell>
          <cell r="F374" t="str">
            <v>N</v>
          </cell>
          <cell r="G374" t="str">
            <v>I</v>
          </cell>
          <cell r="J374">
            <v>25.6</v>
          </cell>
          <cell r="K374">
            <v>3.04</v>
          </cell>
          <cell r="L374">
            <v>0</v>
          </cell>
          <cell r="M374">
            <v>0</v>
          </cell>
          <cell r="O374">
            <v>22.56</v>
          </cell>
          <cell r="P374">
            <v>2.82</v>
          </cell>
          <cell r="U374" t="str">
            <v xml:space="preserve"> </v>
          </cell>
          <cell r="V374" t="str">
            <v xml:space="preserve"> </v>
          </cell>
          <cell r="W374" t="str">
            <v/>
          </cell>
          <cell r="X374" t="str">
            <v/>
          </cell>
          <cell r="Y374" t="str">
            <v/>
          </cell>
          <cell r="Z374" t="str">
            <v/>
          </cell>
          <cell r="AC374" t="str">
            <v xml:space="preserve"> </v>
          </cell>
          <cell r="AD374" t="str">
            <v xml:space="preserve"> </v>
          </cell>
          <cell r="AE374" t="str">
            <v xml:space="preserve"> </v>
          </cell>
          <cell r="AF374" t="str">
            <v xml:space="preserve"> </v>
          </cell>
          <cell r="AH374" t="str">
            <v/>
          </cell>
          <cell r="AI374" t="str">
            <v/>
          </cell>
          <cell r="AJ374" t="str">
            <v/>
          </cell>
          <cell r="AK374" t="str">
            <v/>
          </cell>
        </row>
        <row r="375">
          <cell r="A375">
            <v>162735</v>
          </cell>
          <cell r="B375" t="str">
            <v>DORITOS BOLD BBQ 8 X 255 GR</v>
          </cell>
          <cell r="C375" t="str">
            <v>010292120224</v>
          </cell>
          <cell r="D375" t="str">
            <v>C L M S</v>
          </cell>
          <cell r="E375" t="str">
            <v>DB</v>
          </cell>
          <cell r="F375" t="str">
            <v>N</v>
          </cell>
          <cell r="G375" t="str">
            <v>I</v>
          </cell>
          <cell r="J375">
            <v>25.6</v>
          </cell>
          <cell r="K375">
            <v>3.04</v>
          </cell>
          <cell r="L375">
            <v>0</v>
          </cell>
          <cell r="M375">
            <v>0</v>
          </cell>
          <cell r="O375">
            <v>22.56</v>
          </cell>
          <cell r="P375">
            <v>2.82</v>
          </cell>
          <cell r="U375" t="str">
            <v xml:space="preserve"> </v>
          </cell>
          <cell r="V375" t="str">
            <v xml:space="preserve"> </v>
          </cell>
          <cell r="W375" t="str">
            <v/>
          </cell>
          <cell r="X375" t="str">
            <v/>
          </cell>
          <cell r="Y375" t="str">
            <v/>
          </cell>
          <cell r="Z375" t="str">
            <v/>
          </cell>
          <cell r="AC375" t="str">
            <v xml:space="preserve"> </v>
          </cell>
          <cell r="AD375" t="str">
            <v xml:space="preserve"> </v>
          </cell>
          <cell r="AE375" t="str">
            <v xml:space="preserve"> </v>
          </cell>
          <cell r="AF375" t="str">
            <v xml:space="preserve"> </v>
          </cell>
          <cell r="AH375" t="str">
            <v/>
          </cell>
          <cell r="AI375" t="str">
            <v/>
          </cell>
          <cell r="AJ375" t="str">
            <v/>
          </cell>
          <cell r="AK375" t="str">
            <v/>
          </cell>
        </row>
        <row r="376">
          <cell r="A376">
            <v>162743</v>
          </cell>
          <cell r="B376" t="str">
            <v>DORITOS JALAPENO CHEDDAR 8 X 255 GR</v>
          </cell>
          <cell r="C376" t="str">
            <v>010292120224</v>
          </cell>
          <cell r="D376" t="str">
            <v>C L M S</v>
          </cell>
          <cell r="E376" t="str">
            <v>DB</v>
          </cell>
          <cell r="F376" t="str">
            <v>N</v>
          </cell>
          <cell r="G376" t="str">
            <v>I</v>
          </cell>
          <cell r="J376">
            <v>25.6</v>
          </cell>
          <cell r="K376">
            <v>3.04</v>
          </cell>
          <cell r="L376">
            <v>0</v>
          </cell>
          <cell r="M376">
            <v>0</v>
          </cell>
          <cell r="O376">
            <v>22.56</v>
          </cell>
          <cell r="P376">
            <v>2.82</v>
          </cell>
          <cell r="U376" t="str">
            <v xml:space="preserve"> </v>
          </cell>
          <cell r="V376" t="str">
            <v xml:space="preserve"> </v>
          </cell>
          <cell r="W376" t="str">
            <v/>
          </cell>
          <cell r="X376" t="str">
            <v/>
          </cell>
          <cell r="Y376" t="str">
            <v/>
          </cell>
          <cell r="Z376" t="str">
            <v/>
          </cell>
          <cell r="AC376" t="str">
            <v xml:space="preserve"> </v>
          </cell>
          <cell r="AD376" t="str">
            <v xml:space="preserve"> </v>
          </cell>
          <cell r="AE376" t="str">
            <v xml:space="preserve"> </v>
          </cell>
          <cell r="AF376" t="str">
            <v xml:space="preserve"> </v>
          </cell>
          <cell r="AH376" t="str">
            <v/>
          </cell>
          <cell r="AI376" t="str">
            <v/>
          </cell>
          <cell r="AJ376" t="str">
            <v/>
          </cell>
          <cell r="AK376" t="str">
            <v/>
          </cell>
        </row>
        <row r="377">
          <cell r="A377">
            <v>162768</v>
          </cell>
          <cell r="B377" t="str">
            <v>DORITOS SWEET CHILI HEAT 8 X 255 GR</v>
          </cell>
          <cell r="C377" t="str">
            <v>010292120224</v>
          </cell>
          <cell r="D377" t="str">
            <v>C L M S</v>
          </cell>
          <cell r="E377" t="str">
            <v>DB</v>
          </cell>
          <cell r="F377" t="str">
            <v>N</v>
          </cell>
          <cell r="G377" t="str">
            <v>I</v>
          </cell>
          <cell r="J377">
            <v>25.6</v>
          </cell>
          <cell r="K377">
            <v>3.04</v>
          </cell>
          <cell r="L377">
            <v>0</v>
          </cell>
          <cell r="M377">
            <v>0</v>
          </cell>
          <cell r="O377">
            <v>22.56</v>
          </cell>
          <cell r="P377">
            <v>2.82</v>
          </cell>
          <cell r="U377" t="str">
            <v xml:space="preserve"> </v>
          </cell>
          <cell r="V377" t="str">
            <v xml:space="preserve"> </v>
          </cell>
          <cell r="W377" t="str">
            <v/>
          </cell>
          <cell r="X377" t="str">
            <v/>
          </cell>
          <cell r="Y377" t="str">
            <v/>
          </cell>
          <cell r="Z377" t="str">
            <v/>
          </cell>
          <cell r="AC377" t="str">
            <v xml:space="preserve"> </v>
          </cell>
          <cell r="AD377" t="str">
            <v xml:space="preserve"> </v>
          </cell>
          <cell r="AE377" t="str">
            <v xml:space="preserve"> </v>
          </cell>
          <cell r="AF377" t="str">
            <v xml:space="preserve"> </v>
          </cell>
          <cell r="AH377" t="str">
            <v/>
          </cell>
          <cell r="AI377" t="str">
            <v/>
          </cell>
          <cell r="AJ377" t="str">
            <v/>
          </cell>
          <cell r="AK377" t="str">
            <v/>
          </cell>
        </row>
        <row r="378">
          <cell r="A378">
            <v>162776</v>
          </cell>
          <cell r="B378" t="str">
            <v>DORITOS INTENSE PICKLE 8 X 255 GR</v>
          </cell>
          <cell r="C378" t="str">
            <v>010292120224</v>
          </cell>
          <cell r="D378" t="str">
            <v>C L M S</v>
          </cell>
          <cell r="E378" t="str">
            <v>DB</v>
          </cell>
          <cell r="F378" t="str">
            <v>N</v>
          </cell>
          <cell r="G378" t="str">
            <v>I</v>
          </cell>
          <cell r="J378">
            <v>25.6</v>
          </cell>
          <cell r="K378">
            <v>3.04</v>
          </cell>
          <cell r="L378">
            <v>0</v>
          </cell>
          <cell r="M378">
            <v>0</v>
          </cell>
          <cell r="O378">
            <v>22.56</v>
          </cell>
          <cell r="P378">
            <v>2.82</v>
          </cell>
          <cell r="U378" t="str">
            <v xml:space="preserve"> </v>
          </cell>
          <cell r="V378" t="str">
            <v xml:space="preserve"> </v>
          </cell>
          <cell r="W378" t="str">
            <v/>
          </cell>
          <cell r="X378" t="str">
            <v/>
          </cell>
          <cell r="Y378" t="str">
            <v/>
          </cell>
          <cell r="Z378" t="str">
            <v/>
          </cell>
          <cell r="AC378" t="str">
            <v xml:space="preserve"> </v>
          </cell>
          <cell r="AD378" t="str">
            <v xml:space="preserve"> </v>
          </cell>
          <cell r="AE378" t="str">
            <v xml:space="preserve"> </v>
          </cell>
          <cell r="AF378" t="str">
            <v xml:space="preserve"> </v>
          </cell>
          <cell r="AH378" t="str">
            <v/>
          </cell>
          <cell r="AI378" t="str">
            <v/>
          </cell>
          <cell r="AJ378" t="str">
            <v/>
          </cell>
          <cell r="AK378" t="str">
            <v/>
          </cell>
        </row>
        <row r="379">
          <cell r="A379">
            <v>162800</v>
          </cell>
          <cell r="B379" t="str">
            <v>DORITOS ROULETTE 8 X 255 GR</v>
          </cell>
          <cell r="C379" t="str">
            <v>010292120224</v>
          </cell>
          <cell r="D379" t="str">
            <v>C L M S</v>
          </cell>
          <cell r="E379" t="str">
            <v>DB</v>
          </cell>
          <cell r="F379" t="str">
            <v>N</v>
          </cell>
          <cell r="G379" t="str">
            <v>I</v>
          </cell>
          <cell r="J379">
            <v>25.6</v>
          </cell>
          <cell r="K379">
            <v>3.04</v>
          </cell>
          <cell r="L379">
            <v>0</v>
          </cell>
          <cell r="M379">
            <v>0</v>
          </cell>
          <cell r="O379">
            <v>22.56</v>
          </cell>
          <cell r="P379">
            <v>2.82</v>
          </cell>
          <cell r="U379" t="str">
            <v xml:space="preserve"> </v>
          </cell>
          <cell r="V379" t="str">
            <v xml:space="preserve"> </v>
          </cell>
          <cell r="W379" t="str">
            <v/>
          </cell>
          <cell r="X379" t="str">
            <v/>
          </cell>
          <cell r="Y379" t="str">
            <v/>
          </cell>
          <cell r="Z379" t="str">
            <v/>
          </cell>
          <cell r="AC379" t="str">
            <v xml:space="preserve"> </v>
          </cell>
          <cell r="AD379" t="str">
            <v xml:space="preserve"> </v>
          </cell>
          <cell r="AE379" t="str">
            <v xml:space="preserve"> </v>
          </cell>
          <cell r="AF379" t="str">
            <v xml:space="preserve"> </v>
          </cell>
          <cell r="AH379" t="str">
            <v/>
          </cell>
          <cell r="AI379" t="str">
            <v/>
          </cell>
          <cell r="AJ379" t="str">
            <v/>
          </cell>
          <cell r="AK379" t="str">
            <v/>
          </cell>
        </row>
        <row r="380">
          <cell r="A380">
            <v>391284</v>
          </cell>
          <cell r="B380" t="str">
            <v>DORITOS HABGUAC COLLISION 8 X 250 GR</v>
          </cell>
          <cell r="C380" t="str">
            <v>010292120224</v>
          </cell>
          <cell r="D380" t="str">
            <v>C L M S</v>
          </cell>
          <cell r="E380" t="str">
            <v>DB</v>
          </cell>
          <cell r="F380" t="str">
            <v>N</v>
          </cell>
          <cell r="G380" t="str">
            <v>I</v>
          </cell>
          <cell r="J380">
            <v>25.6</v>
          </cell>
          <cell r="K380">
            <v>3.04</v>
          </cell>
          <cell r="L380">
            <v>0</v>
          </cell>
          <cell r="M380">
            <v>0</v>
          </cell>
          <cell r="O380">
            <v>22.56</v>
          </cell>
          <cell r="P380">
            <v>2.82</v>
          </cell>
          <cell r="U380" t="str">
            <v xml:space="preserve"> </v>
          </cell>
          <cell r="V380" t="str">
            <v xml:space="preserve"> </v>
          </cell>
          <cell r="W380" t="str">
            <v/>
          </cell>
          <cell r="X380" t="str">
            <v/>
          </cell>
          <cell r="Y380" t="str">
            <v/>
          </cell>
          <cell r="Z380" t="str">
            <v/>
          </cell>
          <cell r="AC380" t="str">
            <v xml:space="preserve"> </v>
          </cell>
          <cell r="AD380" t="str">
            <v xml:space="preserve"> </v>
          </cell>
          <cell r="AE380" t="str">
            <v xml:space="preserve"> </v>
          </cell>
          <cell r="AF380" t="str">
            <v xml:space="preserve"> </v>
          </cell>
          <cell r="AH380" t="str">
            <v/>
          </cell>
          <cell r="AI380" t="str">
            <v/>
          </cell>
          <cell r="AJ380" t="str">
            <v/>
          </cell>
          <cell r="AK380" t="str">
            <v/>
          </cell>
        </row>
        <row r="381">
          <cell r="A381">
            <v>2438802</v>
          </cell>
          <cell r="B381" t="str">
            <v>DORITOS GUACAMOLE 8 X 230 GR</v>
          </cell>
          <cell r="C381" t="str">
            <v>010292120224</v>
          </cell>
          <cell r="D381" t="str">
            <v>C L M S</v>
          </cell>
          <cell r="E381" t="str">
            <v>DB</v>
          </cell>
          <cell r="F381" t="str">
            <v>N</v>
          </cell>
          <cell r="G381" t="str">
            <v>I</v>
          </cell>
          <cell r="J381">
            <v>25.6</v>
          </cell>
          <cell r="K381">
            <v>3.04</v>
          </cell>
          <cell r="L381">
            <v>0</v>
          </cell>
          <cell r="M381">
            <v>0</v>
          </cell>
          <cell r="O381">
            <v>22.56</v>
          </cell>
          <cell r="P381">
            <v>2.82</v>
          </cell>
          <cell r="U381" t="str">
            <v xml:space="preserve"> </v>
          </cell>
          <cell r="V381" t="str">
            <v xml:space="preserve"> </v>
          </cell>
          <cell r="W381" t="str">
            <v/>
          </cell>
          <cell r="X381" t="str">
            <v/>
          </cell>
          <cell r="Y381" t="str">
            <v/>
          </cell>
          <cell r="Z381" t="str">
            <v/>
          </cell>
          <cell r="AC381" t="str">
            <v xml:space="preserve"> </v>
          </cell>
          <cell r="AD381" t="str">
            <v xml:space="preserve"> </v>
          </cell>
          <cell r="AE381" t="str">
            <v xml:space="preserve"> </v>
          </cell>
          <cell r="AF381" t="str">
            <v xml:space="preserve"> </v>
          </cell>
          <cell r="AH381" t="str">
            <v/>
          </cell>
          <cell r="AI381" t="str">
            <v/>
          </cell>
          <cell r="AJ381" t="str">
            <v/>
          </cell>
          <cell r="AK381" t="str">
            <v/>
          </cell>
        </row>
        <row r="382">
          <cell r="A382">
            <v>2460350</v>
          </cell>
          <cell r="B382" t="str">
            <v>DORITOS GRILLED STEAK 8 X 220 GR</v>
          </cell>
          <cell r="C382" t="str">
            <v>010292120224</v>
          </cell>
          <cell r="D382" t="str">
            <v>C L M S</v>
          </cell>
          <cell r="E382" t="str">
            <v>DB</v>
          </cell>
          <cell r="F382" t="str">
            <v>N</v>
          </cell>
          <cell r="G382" t="str">
            <v>I</v>
          </cell>
          <cell r="J382">
            <v>25.6</v>
          </cell>
          <cell r="K382">
            <v>3.04</v>
          </cell>
          <cell r="L382">
            <v>0</v>
          </cell>
          <cell r="M382">
            <v>0</v>
          </cell>
          <cell r="O382">
            <v>22.56</v>
          </cell>
          <cell r="P382">
            <v>2.82</v>
          </cell>
          <cell r="U382" t="str">
            <v xml:space="preserve"> </v>
          </cell>
          <cell r="V382" t="str">
            <v xml:space="preserve"> </v>
          </cell>
          <cell r="W382" t="str">
            <v/>
          </cell>
          <cell r="X382" t="str">
            <v/>
          </cell>
          <cell r="Y382" t="str">
            <v/>
          </cell>
          <cell r="Z382" t="str">
            <v/>
          </cell>
          <cell r="AC382" t="str">
            <v xml:space="preserve"> </v>
          </cell>
          <cell r="AD382" t="str">
            <v xml:space="preserve"> </v>
          </cell>
          <cell r="AE382" t="str">
            <v xml:space="preserve"> </v>
          </cell>
          <cell r="AF382" t="str">
            <v xml:space="preserve"> </v>
          </cell>
          <cell r="AH382" t="str">
            <v/>
          </cell>
          <cell r="AI382" t="str">
            <v/>
          </cell>
          <cell r="AJ382" t="str">
            <v/>
          </cell>
          <cell r="AK382" t="str">
            <v/>
          </cell>
        </row>
        <row r="383">
          <cell r="A383">
            <v>2475309</v>
          </cell>
          <cell r="B383" t="str">
            <v>DORITOS LATE NGHT LOADED 8 X 235 GR</v>
          </cell>
          <cell r="C383" t="str">
            <v>010292120224</v>
          </cell>
          <cell r="D383" t="str">
            <v>C L M S</v>
          </cell>
          <cell r="E383" t="str">
            <v>DB</v>
          </cell>
          <cell r="F383" t="str">
            <v>N</v>
          </cell>
          <cell r="G383" t="str">
            <v>I</v>
          </cell>
          <cell r="J383">
            <v>25.6</v>
          </cell>
          <cell r="K383">
            <v>3.04</v>
          </cell>
          <cell r="L383">
            <v>0</v>
          </cell>
          <cell r="M383">
            <v>0</v>
          </cell>
          <cell r="O383">
            <v>22.56</v>
          </cell>
          <cell r="P383">
            <v>2.82</v>
          </cell>
          <cell r="U383" t="str">
            <v xml:space="preserve"> </v>
          </cell>
          <cell r="V383" t="str">
            <v xml:space="preserve"> </v>
          </cell>
          <cell r="W383" t="str">
            <v/>
          </cell>
          <cell r="X383" t="str">
            <v/>
          </cell>
          <cell r="Y383" t="str">
            <v/>
          </cell>
          <cell r="Z383" t="str">
            <v/>
          </cell>
          <cell r="AC383" t="str">
            <v xml:space="preserve"> </v>
          </cell>
          <cell r="AD383" t="str">
            <v xml:space="preserve"> </v>
          </cell>
          <cell r="AE383" t="str">
            <v xml:space="preserve"> </v>
          </cell>
          <cell r="AF383" t="str">
            <v xml:space="preserve"> </v>
          </cell>
          <cell r="AH383" t="str">
            <v/>
          </cell>
          <cell r="AI383" t="str">
            <v/>
          </cell>
          <cell r="AJ383" t="str">
            <v/>
          </cell>
          <cell r="AK383" t="str">
            <v/>
          </cell>
        </row>
        <row r="384">
          <cell r="A384">
            <v>2478238</v>
          </cell>
          <cell r="B384" t="str">
            <v>DORITOS DIMNMTA CHILE LMN 11 X 255 GR</v>
          </cell>
          <cell r="C384" t="str">
            <v>010292120224</v>
          </cell>
          <cell r="D384" t="str">
            <v>C L M S</v>
          </cell>
          <cell r="E384" t="str">
            <v>DB</v>
          </cell>
          <cell r="F384" t="str">
            <v>N</v>
          </cell>
          <cell r="G384" t="str">
            <v>I</v>
          </cell>
          <cell r="I384" t="str">
            <v>ALL</v>
          </cell>
          <cell r="J384">
            <v>35.200000000000003</v>
          </cell>
          <cell r="K384">
            <v>4.18</v>
          </cell>
          <cell r="L384">
            <v>0</v>
          </cell>
          <cell r="M384">
            <v>0</v>
          </cell>
          <cell r="O384">
            <v>31.02</v>
          </cell>
          <cell r="P384">
            <v>2.82</v>
          </cell>
          <cell r="Q384">
            <v>0</v>
          </cell>
          <cell r="T384" t="str">
            <v>3 / $9.99</v>
          </cell>
          <cell r="U384" t="str">
            <v xml:space="preserve">3 </v>
          </cell>
          <cell r="V384" t="str">
            <v xml:space="preserve"> $9.99</v>
          </cell>
          <cell r="W384" t="str">
            <v>3 /9.89</v>
          </cell>
          <cell r="X384" t="str">
            <v>3.89</v>
          </cell>
          <cell r="Y384" t="str">
            <v>3.49</v>
          </cell>
          <cell r="Z384" t="str">
            <v>3.69</v>
          </cell>
          <cell r="AA384">
            <v>0.153153153153153</v>
          </cell>
          <cell r="AC384">
            <v>3.99</v>
          </cell>
          <cell r="AD384" t="str">
            <v>4.69</v>
          </cell>
          <cell r="AE384">
            <v>4.1900000000000004</v>
          </cell>
          <cell r="AF384" t="str">
            <v>4.49</v>
          </cell>
          <cell r="AH384">
            <v>3.2966666666666669</v>
          </cell>
          <cell r="AI384" t="str">
            <v>3.89</v>
          </cell>
          <cell r="AJ384" t="str">
            <v>3.49</v>
          </cell>
          <cell r="AK384" t="str">
            <v>3.69</v>
          </cell>
          <cell r="AM384">
            <v>35.200000000000003</v>
          </cell>
          <cell r="AN384">
            <v>7.42</v>
          </cell>
          <cell r="AO384">
            <v>11</v>
          </cell>
          <cell r="AP384">
            <v>32.780000000000008</v>
          </cell>
          <cell r="AQ384" t="str">
            <v>N</v>
          </cell>
          <cell r="AR384">
            <v>8.9918191010202868</v>
          </cell>
          <cell r="AS384">
            <v>19.231596167328789</v>
          </cell>
          <cell r="AT384">
            <v>14.033342016150014</v>
          </cell>
          <cell r="AU384">
            <v>17.961566888396131</v>
          </cell>
          <cell r="AW384">
            <v>0</v>
          </cell>
          <cell r="AX384">
            <v>0</v>
          </cell>
          <cell r="AY384">
            <v>0</v>
          </cell>
          <cell r="AZ384">
            <v>0</v>
          </cell>
          <cell r="BB384">
            <v>8.9918191010202868</v>
          </cell>
          <cell r="BC384">
            <v>19.231596167328789</v>
          </cell>
          <cell r="BD384">
            <v>14.033342016150014</v>
          </cell>
          <cell r="BE384">
            <v>17.961566888396131</v>
          </cell>
          <cell r="BG384">
            <v>6041003854</v>
          </cell>
        </row>
        <row r="385">
          <cell r="A385">
            <v>2478220</v>
          </cell>
          <cell r="B385" t="str">
            <v>DORITOS DINAMITA PICASO 11 X 255 GR</v>
          </cell>
          <cell r="C385" t="str">
            <v>010292120224</v>
          </cell>
          <cell r="D385" t="str">
            <v>C L M S</v>
          </cell>
          <cell r="E385" t="str">
            <v>DB</v>
          </cell>
          <cell r="F385" t="str">
            <v>N</v>
          </cell>
          <cell r="G385" t="str">
            <v>I</v>
          </cell>
          <cell r="J385">
            <v>35.200000000000003</v>
          </cell>
          <cell r="K385">
            <v>4.18</v>
          </cell>
          <cell r="L385">
            <v>0</v>
          </cell>
          <cell r="M385">
            <v>0</v>
          </cell>
          <cell r="O385">
            <v>31.02</v>
          </cell>
          <cell r="P385">
            <v>2.82</v>
          </cell>
          <cell r="U385" t="str">
            <v xml:space="preserve"> </v>
          </cell>
          <cell r="V385" t="str">
            <v xml:space="preserve"> </v>
          </cell>
          <cell r="W385" t="str">
            <v/>
          </cell>
          <cell r="X385" t="str">
            <v/>
          </cell>
          <cell r="Y385" t="str">
            <v/>
          </cell>
          <cell r="Z385" t="str">
            <v/>
          </cell>
          <cell r="AC385" t="str">
            <v xml:space="preserve"> </v>
          </cell>
          <cell r="AD385" t="str">
            <v xml:space="preserve"> </v>
          </cell>
          <cell r="AE385" t="str">
            <v xml:space="preserve"> </v>
          </cell>
          <cell r="AF385" t="str">
            <v xml:space="preserve"> </v>
          </cell>
          <cell r="AH385" t="str">
            <v/>
          </cell>
          <cell r="AI385" t="str">
            <v/>
          </cell>
          <cell r="AJ385" t="str">
            <v/>
          </cell>
          <cell r="AK385" t="str">
            <v/>
          </cell>
        </row>
        <row r="386">
          <cell r="A386">
            <v>903955</v>
          </cell>
          <cell r="B386" t="str">
            <v>SCHWEPPES SLEEK 6X222ML 4 X 6 EA</v>
          </cell>
          <cell r="C386" t="str">
            <v>010283120222</v>
          </cell>
          <cell r="D386" t="str">
            <v>C L M S</v>
          </cell>
          <cell r="E386" t="str">
            <v>DB</v>
          </cell>
          <cell r="F386" t="str">
            <v>N</v>
          </cell>
          <cell r="G386" t="str">
            <v>I</v>
          </cell>
          <cell r="I386" t="str">
            <v>C</v>
          </cell>
          <cell r="J386">
            <v>13.24</v>
          </cell>
          <cell r="K386">
            <v>1</v>
          </cell>
          <cell r="L386">
            <v>0</v>
          </cell>
          <cell r="M386">
            <v>0</v>
          </cell>
          <cell r="O386">
            <v>12.24</v>
          </cell>
          <cell r="P386">
            <v>3.06</v>
          </cell>
          <cell r="Q386">
            <v>0</v>
          </cell>
          <cell r="T386" t="str">
            <v>3 / $7.98</v>
          </cell>
          <cell r="U386" t="str">
            <v xml:space="preserve">3 </v>
          </cell>
          <cell r="V386" t="str">
            <v xml:space="preserve"> $7.98</v>
          </cell>
          <cell r="W386" t="str">
            <v>3 /8.9</v>
          </cell>
          <cell r="X386" t="str">
            <v>3.19</v>
          </cell>
          <cell r="Y386" t="str">
            <v>2.79</v>
          </cell>
          <cell r="Z386">
            <v>2.99</v>
          </cell>
          <cell r="AA386">
            <v>9.7744360902255606E-2</v>
          </cell>
          <cell r="AC386">
            <v>3.19</v>
          </cell>
          <cell r="AD386" t="str">
            <v>3.79</v>
          </cell>
          <cell r="AE386" t="str">
            <v>3.49</v>
          </cell>
          <cell r="AF386" t="str">
            <v>3.59</v>
          </cell>
          <cell r="AH386">
            <v>2.9666666666666668</v>
          </cell>
          <cell r="AI386" t="str">
            <v>3.19</v>
          </cell>
          <cell r="AJ386" t="str">
            <v>2.79</v>
          </cell>
          <cell r="AK386">
            <v>2.99</v>
          </cell>
          <cell r="AM386">
            <v>10.6</v>
          </cell>
          <cell r="AN386">
            <v>13.88</v>
          </cell>
          <cell r="AO386">
            <v>4</v>
          </cell>
          <cell r="AP386">
            <v>10.130000000000001</v>
          </cell>
          <cell r="AQ386" t="str">
            <v>N</v>
          </cell>
          <cell r="AR386">
            <v>11.125842696629215</v>
          </cell>
          <cell r="AS386">
            <v>-5.4952978056426476</v>
          </cell>
          <cell r="AT386">
            <v>5.4982078853046588</v>
          </cell>
          <cell r="AU386">
            <v>7.1772575250836077</v>
          </cell>
          <cell r="AW386">
            <v>0</v>
          </cell>
          <cell r="AX386">
            <v>0.33480000000000021</v>
          </cell>
          <cell r="AY386">
            <v>0</v>
          </cell>
          <cell r="AZ386">
            <v>0</v>
          </cell>
          <cell r="BB386">
            <v>11.125842696629215</v>
          </cell>
          <cell r="BC386">
            <v>5</v>
          </cell>
          <cell r="BD386">
            <v>5.4982078853046588</v>
          </cell>
          <cell r="BE386">
            <v>7.1772575250836077</v>
          </cell>
          <cell r="BG386">
            <v>1660000010</v>
          </cell>
        </row>
        <row r="387">
          <cell r="A387">
            <v>903963</v>
          </cell>
          <cell r="B387" t="str">
            <v>ORNGE CRUSH SLEEK 6X222ML 4 X 6 EA</v>
          </cell>
          <cell r="C387" t="str">
            <v>010283120222</v>
          </cell>
          <cell r="D387" t="str">
            <v>C L M S</v>
          </cell>
          <cell r="E387" t="str">
            <v>DB</v>
          </cell>
          <cell r="F387" t="str">
            <v>N</v>
          </cell>
          <cell r="G387" t="str">
            <v>I</v>
          </cell>
          <cell r="I387" t="str">
            <v>E</v>
          </cell>
          <cell r="J387">
            <v>13.24</v>
          </cell>
          <cell r="K387">
            <v>1</v>
          </cell>
          <cell r="L387">
            <v>0</v>
          </cell>
          <cell r="M387">
            <v>0</v>
          </cell>
          <cell r="O387">
            <v>12.24</v>
          </cell>
          <cell r="P387">
            <v>3.06</v>
          </cell>
          <cell r="Q387">
            <v>0</v>
          </cell>
          <cell r="T387" t="str">
            <v>3 / $7.98</v>
          </cell>
          <cell r="U387" t="str">
            <v xml:space="preserve">3 </v>
          </cell>
          <cell r="V387" t="str">
            <v xml:space="preserve"> $7.98</v>
          </cell>
          <cell r="W387" t="str">
            <v>3 /8.9</v>
          </cell>
          <cell r="X387" t="str">
            <v>3.19</v>
          </cell>
          <cell r="Y387" t="str">
            <v>2.79</v>
          </cell>
          <cell r="Z387">
            <v>2.99</v>
          </cell>
          <cell r="AA387">
            <v>9.7744360902255606E-2</v>
          </cell>
          <cell r="AC387">
            <v>3.19</v>
          </cell>
          <cell r="AD387" t="str">
            <v>3.79</v>
          </cell>
          <cell r="AE387" t="str">
            <v>3.49</v>
          </cell>
          <cell r="AF387" t="str">
            <v>3.59</v>
          </cell>
          <cell r="AH387">
            <v>2.9666666666666668</v>
          </cell>
          <cell r="AI387" t="str">
            <v>3.19</v>
          </cell>
          <cell r="AJ387" t="str">
            <v>2.79</v>
          </cell>
          <cell r="AK387">
            <v>2.99</v>
          </cell>
          <cell r="AM387">
            <v>10.6</v>
          </cell>
          <cell r="AN387">
            <v>13.88</v>
          </cell>
          <cell r="AO387">
            <v>4</v>
          </cell>
          <cell r="AP387">
            <v>10.130000000000001</v>
          </cell>
          <cell r="AQ387" t="str">
            <v>N</v>
          </cell>
          <cell r="AR387">
            <v>11.125842696629215</v>
          </cell>
          <cell r="AS387">
            <v>-5.4952978056426476</v>
          </cell>
          <cell r="AT387">
            <v>5.4982078853046588</v>
          </cell>
          <cell r="AU387">
            <v>7.1772575250836077</v>
          </cell>
          <cell r="AW387">
            <v>0</v>
          </cell>
          <cell r="AX387">
            <v>0.33480000000000021</v>
          </cell>
          <cell r="AY387">
            <v>0</v>
          </cell>
          <cell r="AZ387">
            <v>0</v>
          </cell>
          <cell r="BB387">
            <v>11.125842696629215</v>
          </cell>
          <cell r="BC387">
            <v>5</v>
          </cell>
          <cell r="BD387">
            <v>5.4982078853046588</v>
          </cell>
          <cell r="BE387">
            <v>7.1772575250836077</v>
          </cell>
          <cell r="BG387">
            <v>5600000005</v>
          </cell>
        </row>
        <row r="388">
          <cell r="A388">
            <v>903948</v>
          </cell>
          <cell r="B388" t="str">
            <v>7UP SLEEK CAN 6X222ML 4 X 6 EA</v>
          </cell>
          <cell r="C388" t="str">
            <v>010283120222</v>
          </cell>
          <cell r="D388" t="str">
            <v>C L M S</v>
          </cell>
          <cell r="E388" t="str">
            <v>DB</v>
          </cell>
          <cell r="F388" t="str">
            <v>N</v>
          </cell>
          <cell r="G388" t="str">
            <v>I</v>
          </cell>
          <cell r="I388" t="str">
            <v>S</v>
          </cell>
          <cell r="J388">
            <v>14.68</v>
          </cell>
          <cell r="K388">
            <v>1</v>
          </cell>
          <cell r="L388">
            <v>0</v>
          </cell>
          <cell r="M388">
            <v>0</v>
          </cell>
          <cell r="O388">
            <v>13.68</v>
          </cell>
          <cell r="P388">
            <v>3.42</v>
          </cell>
          <cell r="Q388">
            <v>0</v>
          </cell>
          <cell r="T388" t="str">
            <v>3 / $7.98</v>
          </cell>
          <cell r="U388" t="str">
            <v xml:space="preserve">3 </v>
          </cell>
          <cell r="V388" t="str">
            <v xml:space="preserve"> $7.98</v>
          </cell>
          <cell r="W388" t="str">
            <v>3 /8.9</v>
          </cell>
          <cell r="X388" t="str">
            <v>3.19</v>
          </cell>
          <cell r="Y388" t="str">
            <v>2.79</v>
          </cell>
          <cell r="Z388">
            <v>2.99</v>
          </cell>
          <cell r="AA388">
            <v>9.7744360902255606E-2</v>
          </cell>
          <cell r="AC388">
            <v>3.19</v>
          </cell>
          <cell r="AD388" t="str">
            <v>3.79</v>
          </cell>
          <cell r="AE388" t="str">
            <v>3.49</v>
          </cell>
          <cell r="AF388" t="str">
            <v>3.59</v>
          </cell>
          <cell r="AH388">
            <v>2.9666666666666668</v>
          </cell>
          <cell r="AI388" t="str">
            <v>3.19</v>
          </cell>
          <cell r="AJ388" t="str">
            <v>2.79</v>
          </cell>
          <cell r="AK388">
            <v>2.99</v>
          </cell>
          <cell r="AM388">
            <v>10.6</v>
          </cell>
          <cell r="AN388">
            <v>13.88</v>
          </cell>
          <cell r="AO388">
            <v>4</v>
          </cell>
          <cell r="AP388">
            <v>10.130000000000001</v>
          </cell>
          <cell r="AQ388" t="str">
            <v>N</v>
          </cell>
          <cell r="AR388">
            <v>11.125842696629215</v>
          </cell>
          <cell r="AS388">
            <v>-5.4952978056426476</v>
          </cell>
          <cell r="AT388">
            <v>5.4982078853046588</v>
          </cell>
          <cell r="AU388">
            <v>7.1772575250836077</v>
          </cell>
          <cell r="AW388">
            <v>0</v>
          </cell>
          <cell r="AX388">
            <v>0.33480000000000021</v>
          </cell>
          <cell r="AY388">
            <v>0</v>
          </cell>
          <cell r="AZ388">
            <v>0</v>
          </cell>
          <cell r="BB388">
            <v>11.125842696629215</v>
          </cell>
          <cell r="BC388">
            <v>5</v>
          </cell>
          <cell r="BD388">
            <v>5.4982078853046588</v>
          </cell>
          <cell r="BE388">
            <v>7.1772575250836077</v>
          </cell>
          <cell r="BG388">
            <v>6540014722</v>
          </cell>
        </row>
        <row r="389">
          <cell r="A389">
            <v>903831</v>
          </cell>
          <cell r="B389" t="str">
            <v>PEPSI SLEEK CAN 6X222ML 4 X 6 EA</v>
          </cell>
          <cell r="C389" t="str">
            <v>010283120222</v>
          </cell>
          <cell r="D389" t="str">
            <v>C L M S</v>
          </cell>
          <cell r="E389" t="str">
            <v>DB</v>
          </cell>
          <cell r="F389" t="str">
            <v>N</v>
          </cell>
          <cell r="G389" t="str">
            <v>I</v>
          </cell>
          <cell r="I389" t="str">
            <v>W</v>
          </cell>
          <cell r="J389">
            <v>11.08</v>
          </cell>
          <cell r="K389">
            <v>1</v>
          </cell>
          <cell r="L389">
            <v>0</v>
          </cell>
          <cell r="M389">
            <v>0</v>
          </cell>
          <cell r="O389">
            <v>10.08</v>
          </cell>
          <cell r="P389">
            <v>2.52</v>
          </cell>
          <cell r="Q389">
            <v>0</v>
          </cell>
          <cell r="T389" t="str">
            <v>3 / $7.98</v>
          </cell>
          <cell r="U389" t="str">
            <v xml:space="preserve">3 </v>
          </cell>
          <cell r="V389" t="str">
            <v xml:space="preserve"> $7.98</v>
          </cell>
          <cell r="W389" t="str">
            <v>3 /8.9</v>
          </cell>
          <cell r="X389" t="str">
            <v>3.19</v>
          </cell>
          <cell r="Y389" t="str">
            <v>2.79</v>
          </cell>
          <cell r="Z389">
            <v>2.99</v>
          </cell>
          <cell r="AA389">
            <v>9.7744360902255606E-2</v>
          </cell>
          <cell r="AC389">
            <v>3.19</v>
          </cell>
          <cell r="AD389" t="str">
            <v>3.79</v>
          </cell>
          <cell r="AE389" t="str">
            <v>3.49</v>
          </cell>
          <cell r="AF389" t="str">
            <v>3.59</v>
          </cell>
          <cell r="AH389">
            <v>2.9666666666666668</v>
          </cell>
          <cell r="AI389" t="str">
            <v>3.19</v>
          </cell>
          <cell r="AJ389" t="str">
            <v>2.79</v>
          </cell>
          <cell r="AK389">
            <v>2.99</v>
          </cell>
          <cell r="AM389">
            <v>10.6</v>
          </cell>
          <cell r="AN389">
            <v>13.88</v>
          </cell>
          <cell r="AO389">
            <v>4</v>
          </cell>
          <cell r="AP389">
            <v>10.130000000000001</v>
          </cell>
          <cell r="AQ389" t="str">
            <v>N</v>
          </cell>
          <cell r="AR389">
            <v>11.125842696629215</v>
          </cell>
          <cell r="AS389">
            <v>-5.4952978056426476</v>
          </cell>
          <cell r="AT389">
            <v>5.4982078853046588</v>
          </cell>
          <cell r="AU389">
            <v>7.1772575250836077</v>
          </cell>
          <cell r="AW389">
            <v>0</v>
          </cell>
          <cell r="AX389">
            <v>0.33480000000000021</v>
          </cell>
          <cell r="AY389">
            <v>0</v>
          </cell>
          <cell r="AZ389">
            <v>0</v>
          </cell>
          <cell r="BB389">
            <v>11.125842696629215</v>
          </cell>
          <cell r="BC389">
            <v>5</v>
          </cell>
          <cell r="BD389">
            <v>5.4982078853046588</v>
          </cell>
          <cell r="BE389">
            <v>7.1772575250836077</v>
          </cell>
          <cell r="BG389">
            <v>6900014902</v>
          </cell>
        </row>
        <row r="390">
          <cell r="A390">
            <v>903906</v>
          </cell>
          <cell r="B390" t="str">
            <v>DIET PEPSI SLEEK 6X222ML 4 X 6 EA</v>
          </cell>
          <cell r="C390" t="str">
            <v>010283120222</v>
          </cell>
          <cell r="D390" t="str">
            <v>C L M S</v>
          </cell>
          <cell r="E390" t="str">
            <v>DB</v>
          </cell>
          <cell r="F390" t="str">
            <v>N</v>
          </cell>
          <cell r="G390" t="str">
            <v>I</v>
          </cell>
          <cell r="J390">
            <v>11.08</v>
          </cell>
          <cell r="K390">
            <v>1</v>
          </cell>
          <cell r="L390">
            <v>0</v>
          </cell>
          <cell r="M390">
            <v>0</v>
          </cell>
          <cell r="O390">
            <v>10.08</v>
          </cell>
          <cell r="P390">
            <v>2.52</v>
          </cell>
          <cell r="U390" t="str">
            <v xml:space="preserve"> </v>
          </cell>
          <cell r="V390" t="str">
            <v xml:space="preserve"> </v>
          </cell>
          <cell r="W390" t="str">
            <v/>
          </cell>
          <cell r="X390" t="str">
            <v/>
          </cell>
          <cell r="Y390" t="str">
            <v/>
          </cell>
          <cell r="Z390" t="str">
            <v/>
          </cell>
          <cell r="AC390" t="str">
            <v xml:space="preserve"> </v>
          </cell>
          <cell r="AD390" t="str">
            <v xml:space="preserve"> </v>
          </cell>
          <cell r="AE390" t="str">
            <v xml:space="preserve"> </v>
          </cell>
          <cell r="AF390" t="str">
            <v xml:space="preserve"> </v>
          </cell>
          <cell r="AH390" t="str">
            <v/>
          </cell>
          <cell r="AI390" t="str">
            <v/>
          </cell>
          <cell r="AJ390" t="str">
            <v/>
          </cell>
          <cell r="AK390" t="str">
            <v/>
          </cell>
        </row>
        <row r="391">
          <cell r="A391">
            <v>903930</v>
          </cell>
          <cell r="B391" t="str">
            <v>PEPSI NEXT SLEEK 6X222ML 4 X 6 EA</v>
          </cell>
          <cell r="C391" t="str">
            <v>010283120222</v>
          </cell>
          <cell r="D391" t="str">
            <v>C L M S</v>
          </cell>
          <cell r="E391" t="str">
            <v>DB</v>
          </cell>
          <cell r="F391" t="str">
            <v>N</v>
          </cell>
          <cell r="G391" t="str">
            <v>I</v>
          </cell>
          <cell r="J391">
            <v>11.08</v>
          </cell>
          <cell r="K391">
            <v>1</v>
          </cell>
          <cell r="L391">
            <v>0</v>
          </cell>
          <cell r="M391">
            <v>0</v>
          </cell>
          <cell r="O391">
            <v>10.08</v>
          </cell>
          <cell r="P391">
            <v>2.52</v>
          </cell>
          <cell r="U391" t="str">
            <v xml:space="preserve"> </v>
          </cell>
          <cell r="V391" t="str">
            <v xml:space="preserve"> </v>
          </cell>
          <cell r="W391" t="str">
            <v/>
          </cell>
          <cell r="X391" t="str">
            <v/>
          </cell>
          <cell r="Y391" t="str">
            <v/>
          </cell>
          <cell r="Z391" t="str">
            <v/>
          </cell>
          <cell r="AC391" t="str">
            <v xml:space="preserve"> </v>
          </cell>
          <cell r="AD391" t="str">
            <v xml:space="preserve"> </v>
          </cell>
          <cell r="AE391" t="str">
            <v xml:space="preserve"> </v>
          </cell>
          <cell r="AF391" t="str">
            <v xml:space="preserve"> </v>
          </cell>
          <cell r="AH391" t="str">
            <v/>
          </cell>
          <cell r="AI391" t="str">
            <v/>
          </cell>
          <cell r="AJ391" t="str">
            <v/>
          </cell>
          <cell r="AK391" t="str">
            <v/>
          </cell>
        </row>
        <row r="392">
          <cell r="A392">
            <v>194365</v>
          </cell>
          <cell r="B392" t="str">
            <v>SCHWEPPES CLB SDA 6X222ML 4 X 6 EA</v>
          </cell>
          <cell r="C392" t="str">
            <v>010283120222</v>
          </cell>
          <cell r="D392" t="str">
            <v>C L M S</v>
          </cell>
          <cell r="E392" t="str">
            <v>DB</v>
          </cell>
          <cell r="F392" t="str">
            <v>N</v>
          </cell>
          <cell r="G392" t="str">
            <v>I</v>
          </cell>
          <cell r="J392">
            <v>11.08</v>
          </cell>
          <cell r="K392">
            <v>1</v>
          </cell>
          <cell r="L392">
            <v>0</v>
          </cell>
          <cell r="M392">
            <v>0</v>
          </cell>
          <cell r="O392">
            <v>10.08</v>
          </cell>
          <cell r="P392">
            <v>2.52</v>
          </cell>
          <cell r="U392" t="str">
            <v xml:space="preserve"> </v>
          </cell>
          <cell r="V392" t="str">
            <v xml:space="preserve"> </v>
          </cell>
          <cell r="W392" t="str">
            <v/>
          </cell>
          <cell r="X392" t="str">
            <v/>
          </cell>
          <cell r="Y392" t="str">
            <v/>
          </cell>
          <cell r="Z392" t="str">
            <v/>
          </cell>
          <cell r="AC392" t="str">
            <v xml:space="preserve"> </v>
          </cell>
          <cell r="AD392" t="str">
            <v xml:space="preserve"> </v>
          </cell>
          <cell r="AE392" t="str">
            <v xml:space="preserve"> </v>
          </cell>
          <cell r="AF392" t="str">
            <v xml:space="preserve"> </v>
          </cell>
          <cell r="AH392" t="str">
            <v/>
          </cell>
          <cell r="AI392" t="str">
            <v/>
          </cell>
          <cell r="AJ392" t="str">
            <v/>
          </cell>
          <cell r="AK392" t="str">
            <v/>
          </cell>
        </row>
        <row r="393">
          <cell r="A393">
            <v>194274</v>
          </cell>
          <cell r="B393" t="str">
            <v>SCHWEPPES TONIC 6X222ML 4 X 6 EA</v>
          </cell>
          <cell r="C393" t="str">
            <v>010283120222</v>
          </cell>
          <cell r="D393" t="str">
            <v>C L M S</v>
          </cell>
          <cell r="E393" t="str">
            <v>DB</v>
          </cell>
          <cell r="F393" t="str">
            <v>N</v>
          </cell>
          <cell r="G393" t="str">
            <v>I</v>
          </cell>
          <cell r="J393">
            <v>11.08</v>
          </cell>
          <cell r="K393">
            <v>1</v>
          </cell>
          <cell r="L393">
            <v>0</v>
          </cell>
          <cell r="M393">
            <v>0</v>
          </cell>
          <cell r="O393">
            <v>10.08</v>
          </cell>
          <cell r="P393">
            <v>2.52</v>
          </cell>
          <cell r="U393" t="str">
            <v xml:space="preserve"> </v>
          </cell>
          <cell r="V393" t="str">
            <v xml:space="preserve"> </v>
          </cell>
          <cell r="W393" t="str">
            <v/>
          </cell>
          <cell r="X393" t="str">
            <v/>
          </cell>
          <cell r="Y393" t="str">
            <v/>
          </cell>
          <cell r="Z393" t="str">
            <v/>
          </cell>
          <cell r="AC393" t="str">
            <v xml:space="preserve"> </v>
          </cell>
          <cell r="AD393" t="str">
            <v xml:space="preserve"> </v>
          </cell>
          <cell r="AE393" t="str">
            <v xml:space="preserve"> </v>
          </cell>
          <cell r="AF393" t="str">
            <v xml:space="preserve"> </v>
          </cell>
          <cell r="AH393" t="str">
            <v/>
          </cell>
          <cell r="AI393" t="str">
            <v/>
          </cell>
          <cell r="AJ393" t="str">
            <v/>
          </cell>
          <cell r="AK393" t="str">
            <v/>
          </cell>
        </row>
        <row r="394">
          <cell r="A394">
            <v>2406684</v>
          </cell>
          <cell r="B394" t="str">
            <v>RUFFLES REGULAR 16 X 220 GR</v>
          </cell>
          <cell r="C394" t="str">
            <v>010291120200</v>
          </cell>
          <cell r="D394" t="str">
            <v>C L M S</v>
          </cell>
          <cell r="E394" t="str">
            <v>DB</v>
          </cell>
          <cell r="F394" t="str">
            <v>N</v>
          </cell>
          <cell r="G394" t="str">
            <v>I</v>
          </cell>
          <cell r="I394" t="str">
            <v>ALL</v>
          </cell>
          <cell r="J394">
            <v>46.24</v>
          </cell>
          <cell r="K394">
            <v>3.2</v>
          </cell>
          <cell r="L394">
            <v>0</v>
          </cell>
          <cell r="M394">
            <v>0</v>
          </cell>
          <cell r="O394">
            <v>43.04</v>
          </cell>
          <cell r="P394">
            <v>2.69</v>
          </cell>
          <cell r="Q394">
            <v>0</v>
          </cell>
          <cell r="T394" t="str">
            <v>3 / $9.99</v>
          </cell>
          <cell r="U394" t="str">
            <v xml:space="preserve">3 </v>
          </cell>
          <cell r="V394" t="str">
            <v xml:space="preserve"> $9.99</v>
          </cell>
          <cell r="W394" t="str">
            <v>3 /9.89</v>
          </cell>
          <cell r="X394" t="str">
            <v>3.89</v>
          </cell>
          <cell r="Y394" t="str">
            <v>3.49</v>
          </cell>
          <cell r="Z394" t="str">
            <v>3.69</v>
          </cell>
          <cell r="AA394">
            <v>0.192192192192192</v>
          </cell>
          <cell r="AC394">
            <v>3.99</v>
          </cell>
          <cell r="AD394" t="str">
            <v>4.69</v>
          </cell>
          <cell r="AE394">
            <v>4.1900000000000004</v>
          </cell>
          <cell r="AF394" t="str">
            <v>4.49</v>
          </cell>
          <cell r="AH394">
            <v>3.2966666666666669</v>
          </cell>
          <cell r="AI394" t="str">
            <v>3.89</v>
          </cell>
          <cell r="AJ394" t="str">
            <v>3.49</v>
          </cell>
          <cell r="AK394" t="str">
            <v>3.69</v>
          </cell>
          <cell r="AM394">
            <v>46.24</v>
          </cell>
          <cell r="AN394">
            <v>9.5</v>
          </cell>
          <cell r="AO394">
            <v>16</v>
          </cell>
          <cell r="AP394">
            <v>45.352000000000004</v>
          </cell>
          <cell r="AQ394" t="str">
            <v>N</v>
          </cell>
          <cell r="AR394">
            <v>13.47889282103135</v>
          </cell>
          <cell r="AS394">
            <v>23.470437017994854</v>
          </cell>
          <cell r="AT394">
            <v>18.271848137535819</v>
          </cell>
          <cell r="AU394">
            <v>22.057926829268286</v>
          </cell>
          <cell r="AW394">
            <v>0</v>
          </cell>
          <cell r="AX394">
            <v>0</v>
          </cell>
          <cell r="AY394">
            <v>0</v>
          </cell>
          <cell r="AZ394">
            <v>0</v>
          </cell>
          <cell r="BB394">
            <v>13.47889282103135</v>
          </cell>
          <cell r="BC394">
            <v>23.470437017994854</v>
          </cell>
          <cell r="BD394">
            <v>18.271848137535819</v>
          </cell>
          <cell r="BE394">
            <v>22.057926829268286</v>
          </cell>
          <cell r="BG394">
            <v>6041090135</v>
          </cell>
        </row>
        <row r="395">
          <cell r="A395">
            <v>2406627</v>
          </cell>
          <cell r="B395" t="str">
            <v>RUFFLES LIGHTLY SALTED 16 X 220 GR</v>
          </cell>
          <cell r="C395" t="str">
            <v>010291120200</v>
          </cell>
          <cell r="D395" t="str">
            <v>C L M S</v>
          </cell>
          <cell r="E395" t="str">
            <v>DB</v>
          </cell>
          <cell r="F395" t="str">
            <v>N</v>
          </cell>
          <cell r="G395" t="str">
            <v>I</v>
          </cell>
          <cell r="J395">
            <v>46.24</v>
          </cell>
          <cell r="K395">
            <v>3.2</v>
          </cell>
          <cell r="L395">
            <v>0</v>
          </cell>
          <cell r="M395">
            <v>0</v>
          </cell>
          <cell r="O395">
            <v>43.04</v>
          </cell>
          <cell r="P395">
            <v>2.69</v>
          </cell>
          <cell r="U395" t="str">
            <v xml:space="preserve"> </v>
          </cell>
          <cell r="V395" t="str">
            <v xml:space="preserve"> </v>
          </cell>
          <cell r="W395" t="str">
            <v/>
          </cell>
          <cell r="X395" t="str">
            <v/>
          </cell>
          <cell r="Y395" t="str">
            <v/>
          </cell>
          <cell r="Z395" t="str">
            <v/>
          </cell>
          <cell r="AC395" t="str">
            <v xml:space="preserve"> </v>
          </cell>
          <cell r="AD395" t="str">
            <v xml:space="preserve"> </v>
          </cell>
          <cell r="AE395" t="str">
            <v xml:space="preserve"> </v>
          </cell>
          <cell r="AF395" t="str">
            <v xml:space="preserve"> </v>
          </cell>
          <cell r="AH395" t="str">
            <v/>
          </cell>
          <cell r="AI395" t="str">
            <v/>
          </cell>
          <cell r="AJ395" t="str">
            <v/>
          </cell>
          <cell r="AK395" t="str">
            <v/>
          </cell>
        </row>
        <row r="396">
          <cell r="A396">
            <v>2406643</v>
          </cell>
          <cell r="B396" t="str">
            <v>RUFFLES SOUR CRM N BACON 16 X 220 GR</v>
          </cell>
          <cell r="C396" t="str">
            <v>010291120200</v>
          </cell>
          <cell r="D396" t="str">
            <v>C L M S</v>
          </cell>
          <cell r="E396" t="str">
            <v>DB</v>
          </cell>
          <cell r="F396" t="str">
            <v>N</v>
          </cell>
          <cell r="G396" t="str">
            <v>I</v>
          </cell>
          <cell r="J396">
            <v>46.24</v>
          </cell>
          <cell r="K396">
            <v>3.2</v>
          </cell>
          <cell r="L396">
            <v>0</v>
          </cell>
          <cell r="M396">
            <v>0</v>
          </cell>
          <cell r="O396">
            <v>43.04</v>
          </cell>
          <cell r="P396">
            <v>2.69</v>
          </cell>
          <cell r="U396" t="str">
            <v xml:space="preserve"> </v>
          </cell>
          <cell r="V396" t="str">
            <v xml:space="preserve"> </v>
          </cell>
          <cell r="W396" t="str">
            <v/>
          </cell>
          <cell r="X396" t="str">
            <v/>
          </cell>
          <cell r="Y396" t="str">
            <v/>
          </cell>
          <cell r="Z396" t="str">
            <v/>
          </cell>
          <cell r="AC396" t="str">
            <v xml:space="preserve"> </v>
          </cell>
          <cell r="AD396" t="str">
            <v xml:space="preserve"> </v>
          </cell>
          <cell r="AE396" t="str">
            <v xml:space="preserve"> </v>
          </cell>
          <cell r="AF396" t="str">
            <v xml:space="preserve"> </v>
          </cell>
          <cell r="AH396" t="str">
            <v/>
          </cell>
          <cell r="AI396" t="str">
            <v/>
          </cell>
          <cell r="AJ396" t="str">
            <v/>
          </cell>
          <cell r="AK396" t="str">
            <v/>
          </cell>
        </row>
        <row r="397">
          <cell r="A397">
            <v>2407401</v>
          </cell>
          <cell r="B397" t="str">
            <v>RUFFLES AU GRATIN 16 X 220 GR</v>
          </cell>
          <cell r="C397" t="str">
            <v>010291120200</v>
          </cell>
          <cell r="D397" t="str">
            <v>C L M S</v>
          </cell>
          <cell r="E397" t="str">
            <v>DB</v>
          </cell>
          <cell r="F397" t="str">
            <v>N</v>
          </cell>
          <cell r="G397" t="str">
            <v>I</v>
          </cell>
          <cell r="J397">
            <v>46.24</v>
          </cell>
          <cell r="K397">
            <v>3.2</v>
          </cell>
          <cell r="L397">
            <v>0</v>
          </cell>
          <cell r="M397">
            <v>0</v>
          </cell>
          <cell r="O397">
            <v>43.04</v>
          </cell>
          <cell r="P397">
            <v>2.69</v>
          </cell>
          <cell r="U397" t="str">
            <v xml:space="preserve"> </v>
          </cell>
          <cell r="V397" t="str">
            <v xml:space="preserve"> </v>
          </cell>
          <cell r="W397" t="str">
            <v/>
          </cell>
          <cell r="X397" t="str">
            <v/>
          </cell>
          <cell r="Y397" t="str">
            <v/>
          </cell>
          <cell r="Z397" t="str">
            <v/>
          </cell>
          <cell r="AC397" t="str">
            <v xml:space="preserve"> </v>
          </cell>
          <cell r="AD397" t="str">
            <v xml:space="preserve"> </v>
          </cell>
          <cell r="AE397" t="str">
            <v xml:space="preserve"> </v>
          </cell>
          <cell r="AF397" t="str">
            <v xml:space="preserve"> </v>
          </cell>
          <cell r="AH397" t="str">
            <v/>
          </cell>
          <cell r="AI397" t="str">
            <v/>
          </cell>
          <cell r="AJ397" t="str">
            <v/>
          </cell>
          <cell r="AK397" t="str">
            <v/>
          </cell>
        </row>
        <row r="398">
          <cell r="A398">
            <v>2406635</v>
          </cell>
          <cell r="B398" t="str">
            <v>RUFFLES BBQ CHIPS 16 X 220 GR</v>
          </cell>
          <cell r="C398" t="str">
            <v>010291120200</v>
          </cell>
          <cell r="D398" t="str">
            <v>C L M S</v>
          </cell>
          <cell r="E398" t="str">
            <v>DB</v>
          </cell>
          <cell r="F398" t="str">
            <v>N</v>
          </cell>
          <cell r="G398" t="str">
            <v>I</v>
          </cell>
          <cell r="J398">
            <v>46.24</v>
          </cell>
          <cell r="K398">
            <v>3.2</v>
          </cell>
          <cell r="L398">
            <v>0</v>
          </cell>
          <cell r="M398">
            <v>0</v>
          </cell>
          <cell r="O398">
            <v>43.04</v>
          </cell>
          <cell r="P398">
            <v>2.69</v>
          </cell>
          <cell r="U398" t="str">
            <v xml:space="preserve"> </v>
          </cell>
          <cell r="V398" t="str">
            <v xml:space="preserve"> </v>
          </cell>
          <cell r="W398" t="str">
            <v/>
          </cell>
          <cell r="X398" t="str">
            <v/>
          </cell>
          <cell r="Y398" t="str">
            <v/>
          </cell>
          <cell r="Z398" t="str">
            <v/>
          </cell>
          <cell r="AC398" t="str">
            <v xml:space="preserve"> </v>
          </cell>
          <cell r="AD398" t="str">
            <v xml:space="preserve"> </v>
          </cell>
          <cell r="AE398" t="str">
            <v xml:space="preserve"> </v>
          </cell>
          <cell r="AF398" t="str">
            <v xml:space="preserve"> </v>
          </cell>
          <cell r="AH398" t="str">
            <v/>
          </cell>
          <cell r="AI398" t="str">
            <v/>
          </cell>
          <cell r="AJ398" t="str">
            <v/>
          </cell>
          <cell r="AK398" t="str">
            <v/>
          </cell>
        </row>
        <row r="399">
          <cell r="A399">
            <v>2406650</v>
          </cell>
          <cell r="B399" t="str">
            <v>RUFFLES CHILI CHEESE 16 X 215 GR</v>
          </cell>
          <cell r="C399" t="str">
            <v>010291120200</v>
          </cell>
          <cell r="D399" t="str">
            <v>C L M S</v>
          </cell>
          <cell r="E399" t="str">
            <v>DB</v>
          </cell>
          <cell r="F399" t="str">
            <v>N</v>
          </cell>
          <cell r="G399" t="str">
            <v>I</v>
          </cell>
          <cell r="J399">
            <v>46.24</v>
          </cell>
          <cell r="K399">
            <v>3.2</v>
          </cell>
          <cell r="L399">
            <v>0</v>
          </cell>
          <cell r="M399">
            <v>0</v>
          </cell>
          <cell r="O399">
            <v>43.04</v>
          </cell>
          <cell r="P399">
            <v>2.69</v>
          </cell>
          <cell r="U399" t="str">
            <v xml:space="preserve"> </v>
          </cell>
          <cell r="V399" t="str">
            <v xml:space="preserve"> </v>
          </cell>
          <cell r="W399" t="str">
            <v/>
          </cell>
          <cell r="X399" t="str">
            <v/>
          </cell>
          <cell r="Y399" t="str">
            <v/>
          </cell>
          <cell r="Z399" t="str">
            <v/>
          </cell>
          <cell r="AC399" t="str">
            <v xml:space="preserve"> </v>
          </cell>
          <cell r="AD399" t="str">
            <v xml:space="preserve"> </v>
          </cell>
          <cell r="AE399" t="str">
            <v xml:space="preserve"> </v>
          </cell>
          <cell r="AF399" t="str">
            <v xml:space="preserve"> </v>
          </cell>
          <cell r="AH399" t="str">
            <v/>
          </cell>
          <cell r="AI399" t="str">
            <v/>
          </cell>
          <cell r="AJ399" t="str">
            <v/>
          </cell>
          <cell r="AK399" t="str">
            <v/>
          </cell>
        </row>
        <row r="400">
          <cell r="A400">
            <v>2406742</v>
          </cell>
          <cell r="B400" t="str">
            <v>RUFFLES CREAMY DILL 16 X 220 GR</v>
          </cell>
          <cell r="C400" t="str">
            <v>010291120200</v>
          </cell>
          <cell r="D400" t="str">
            <v>C L M S</v>
          </cell>
          <cell r="E400" t="str">
            <v>DB</v>
          </cell>
          <cell r="F400" t="str">
            <v>N</v>
          </cell>
          <cell r="G400" t="str">
            <v>I</v>
          </cell>
          <cell r="J400">
            <v>46.24</v>
          </cell>
          <cell r="K400">
            <v>3.2</v>
          </cell>
          <cell r="L400">
            <v>0</v>
          </cell>
          <cell r="M400">
            <v>0</v>
          </cell>
          <cell r="O400">
            <v>43.04</v>
          </cell>
          <cell r="P400">
            <v>2.69</v>
          </cell>
          <cell r="U400" t="str">
            <v xml:space="preserve"> </v>
          </cell>
          <cell r="V400" t="str">
            <v xml:space="preserve"> </v>
          </cell>
          <cell r="W400" t="str">
            <v/>
          </cell>
          <cell r="X400" t="str">
            <v/>
          </cell>
          <cell r="Y400" t="str">
            <v/>
          </cell>
          <cell r="Z400" t="str">
            <v/>
          </cell>
          <cell r="AC400" t="str">
            <v xml:space="preserve"> </v>
          </cell>
          <cell r="AD400" t="str">
            <v xml:space="preserve"> </v>
          </cell>
          <cell r="AE400" t="str">
            <v xml:space="preserve"> </v>
          </cell>
          <cell r="AF400" t="str">
            <v xml:space="preserve"> </v>
          </cell>
          <cell r="AH400" t="str">
            <v/>
          </cell>
          <cell r="AI400" t="str">
            <v/>
          </cell>
          <cell r="AJ400" t="str">
            <v/>
          </cell>
          <cell r="AK400" t="str">
            <v/>
          </cell>
        </row>
        <row r="401">
          <cell r="A401">
            <v>2406676</v>
          </cell>
          <cell r="B401" t="str">
            <v>RUFFLES MOZZA N MARINARA 16 X 220 GR</v>
          </cell>
          <cell r="C401" t="str">
            <v>010291120200</v>
          </cell>
          <cell r="D401" t="str">
            <v>C L M S</v>
          </cell>
          <cell r="E401" t="str">
            <v>DB</v>
          </cell>
          <cell r="F401" t="str">
            <v>N</v>
          </cell>
          <cell r="G401" t="str">
            <v>I</v>
          </cell>
          <cell r="J401">
            <v>46.24</v>
          </cell>
          <cell r="K401">
            <v>3.2</v>
          </cell>
          <cell r="L401">
            <v>0</v>
          </cell>
          <cell r="M401">
            <v>0</v>
          </cell>
          <cell r="O401">
            <v>43.04</v>
          </cell>
          <cell r="P401">
            <v>2.69</v>
          </cell>
          <cell r="U401" t="str">
            <v xml:space="preserve"> </v>
          </cell>
          <cell r="V401" t="str">
            <v xml:space="preserve"> </v>
          </cell>
          <cell r="W401" t="str">
            <v/>
          </cell>
          <cell r="X401" t="str">
            <v/>
          </cell>
          <cell r="Y401" t="str">
            <v/>
          </cell>
          <cell r="Z401" t="str">
            <v/>
          </cell>
          <cell r="AC401" t="str">
            <v xml:space="preserve"> </v>
          </cell>
          <cell r="AD401" t="str">
            <v xml:space="preserve"> </v>
          </cell>
          <cell r="AE401" t="str">
            <v xml:space="preserve"> </v>
          </cell>
          <cell r="AF401" t="str">
            <v xml:space="preserve"> </v>
          </cell>
          <cell r="AH401" t="str">
            <v/>
          </cell>
          <cell r="AI401" t="str">
            <v/>
          </cell>
          <cell r="AJ401" t="str">
            <v/>
          </cell>
          <cell r="AK401" t="str">
            <v/>
          </cell>
        </row>
        <row r="402">
          <cell r="A402">
            <v>2406668</v>
          </cell>
          <cell r="B402" t="str">
            <v>RUFFLES LOAD POTATO SKINS 16 X 220 GR</v>
          </cell>
          <cell r="C402" t="str">
            <v>010291120200</v>
          </cell>
          <cell r="D402" t="str">
            <v>C L M S</v>
          </cell>
          <cell r="E402" t="str">
            <v>DB</v>
          </cell>
          <cell r="F402" t="str">
            <v>N</v>
          </cell>
          <cell r="G402" t="str">
            <v>I</v>
          </cell>
          <cell r="J402">
            <v>46.24</v>
          </cell>
          <cell r="K402">
            <v>3.2</v>
          </cell>
          <cell r="L402">
            <v>0</v>
          </cell>
          <cell r="M402">
            <v>0</v>
          </cell>
          <cell r="O402">
            <v>43.04</v>
          </cell>
          <cell r="P402">
            <v>2.69</v>
          </cell>
          <cell r="U402" t="str">
            <v xml:space="preserve"> </v>
          </cell>
          <cell r="V402" t="str">
            <v xml:space="preserve"> </v>
          </cell>
          <cell r="W402" t="str">
            <v/>
          </cell>
          <cell r="X402" t="str">
            <v/>
          </cell>
          <cell r="Y402" t="str">
            <v/>
          </cell>
          <cell r="Z402" t="str">
            <v/>
          </cell>
          <cell r="AC402" t="str">
            <v xml:space="preserve"> </v>
          </cell>
          <cell r="AD402" t="str">
            <v xml:space="preserve"> </v>
          </cell>
          <cell r="AE402" t="str">
            <v xml:space="preserve"> </v>
          </cell>
          <cell r="AF402" t="str">
            <v xml:space="preserve"> </v>
          </cell>
          <cell r="AH402" t="str">
            <v/>
          </cell>
          <cell r="AI402" t="str">
            <v/>
          </cell>
          <cell r="AJ402" t="str">
            <v/>
          </cell>
          <cell r="AK402" t="str">
            <v/>
          </cell>
        </row>
        <row r="403">
          <cell r="A403">
            <v>2406726</v>
          </cell>
          <cell r="B403" t="str">
            <v>RUFFLES ALL DRESSED 16 X 220 GR</v>
          </cell>
          <cell r="C403" t="str">
            <v>010291120200</v>
          </cell>
          <cell r="D403" t="str">
            <v>C L M S</v>
          </cell>
          <cell r="E403" t="str">
            <v>DB</v>
          </cell>
          <cell r="F403" t="str">
            <v>N</v>
          </cell>
          <cell r="G403" t="str">
            <v>I</v>
          </cell>
          <cell r="J403">
            <v>46.24</v>
          </cell>
          <cell r="K403">
            <v>3.2</v>
          </cell>
          <cell r="L403">
            <v>0</v>
          </cell>
          <cell r="M403">
            <v>0</v>
          </cell>
          <cell r="O403">
            <v>43.04</v>
          </cell>
          <cell r="P403">
            <v>2.69</v>
          </cell>
          <cell r="U403" t="str">
            <v xml:space="preserve"> </v>
          </cell>
          <cell r="V403" t="str">
            <v xml:space="preserve"> </v>
          </cell>
          <cell r="W403" t="str">
            <v/>
          </cell>
          <cell r="X403" t="str">
            <v/>
          </cell>
          <cell r="Y403" t="str">
            <v/>
          </cell>
          <cell r="Z403" t="str">
            <v/>
          </cell>
          <cell r="AC403" t="str">
            <v xml:space="preserve"> </v>
          </cell>
          <cell r="AD403" t="str">
            <v xml:space="preserve"> </v>
          </cell>
          <cell r="AE403" t="str">
            <v xml:space="preserve"> </v>
          </cell>
          <cell r="AF403" t="str">
            <v xml:space="preserve"> </v>
          </cell>
          <cell r="AH403" t="str">
            <v/>
          </cell>
          <cell r="AI403" t="str">
            <v/>
          </cell>
          <cell r="AJ403" t="str">
            <v/>
          </cell>
          <cell r="AK403" t="str">
            <v/>
          </cell>
        </row>
        <row r="404">
          <cell r="A404">
            <v>2406734</v>
          </cell>
          <cell r="B404" t="str">
            <v>RUFFLES SOUR CRM ONION 16 X 220 GR</v>
          </cell>
          <cell r="C404" t="str">
            <v>010291120200</v>
          </cell>
          <cell r="D404" t="str">
            <v>C L M S</v>
          </cell>
          <cell r="E404" t="str">
            <v>DB</v>
          </cell>
          <cell r="F404" t="str">
            <v>N</v>
          </cell>
          <cell r="G404" t="str">
            <v>I</v>
          </cell>
          <cell r="J404">
            <v>46.24</v>
          </cell>
          <cell r="K404">
            <v>3.2</v>
          </cell>
          <cell r="L404">
            <v>0</v>
          </cell>
          <cell r="M404">
            <v>0</v>
          </cell>
          <cell r="O404">
            <v>43.04</v>
          </cell>
          <cell r="P404">
            <v>2.69</v>
          </cell>
          <cell r="U404" t="str">
            <v xml:space="preserve"> </v>
          </cell>
          <cell r="V404" t="str">
            <v xml:space="preserve"> </v>
          </cell>
          <cell r="W404" t="str">
            <v/>
          </cell>
          <cell r="X404" t="str">
            <v/>
          </cell>
          <cell r="Y404" t="str">
            <v/>
          </cell>
          <cell r="Z404" t="str">
            <v/>
          </cell>
          <cell r="AC404" t="str">
            <v xml:space="preserve"> </v>
          </cell>
          <cell r="AD404" t="str">
            <v xml:space="preserve"> </v>
          </cell>
          <cell r="AE404" t="str">
            <v xml:space="preserve"> </v>
          </cell>
          <cell r="AF404" t="str">
            <v xml:space="preserve"> </v>
          </cell>
          <cell r="AH404" t="str">
            <v/>
          </cell>
          <cell r="AI404" t="str">
            <v/>
          </cell>
          <cell r="AJ404" t="str">
            <v/>
          </cell>
          <cell r="AK404" t="str">
            <v/>
          </cell>
        </row>
        <row r="405">
          <cell r="A405">
            <v>2415792</v>
          </cell>
          <cell r="B405" t="str">
            <v>RUFFLES SALT &amp; VINEGAR 16 X 220 GR</v>
          </cell>
          <cell r="C405" t="str">
            <v>010291120200</v>
          </cell>
          <cell r="D405" t="str">
            <v>C L M S</v>
          </cell>
          <cell r="E405" t="str">
            <v>DB</v>
          </cell>
          <cell r="F405" t="str">
            <v>N</v>
          </cell>
          <cell r="G405" t="str">
            <v>I</v>
          </cell>
          <cell r="J405">
            <v>46.24</v>
          </cell>
          <cell r="K405">
            <v>3.2</v>
          </cell>
          <cell r="L405">
            <v>0</v>
          </cell>
          <cell r="M405">
            <v>0</v>
          </cell>
          <cell r="O405">
            <v>43.04</v>
          </cell>
          <cell r="P405">
            <v>2.69</v>
          </cell>
          <cell r="U405" t="str">
            <v xml:space="preserve"> </v>
          </cell>
          <cell r="V405" t="str">
            <v xml:space="preserve"> </v>
          </cell>
          <cell r="W405" t="str">
            <v/>
          </cell>
          <cell r="X405" t="str">
            <v/>
          </cell>
          <cell r="Y405" t="str">
            <v/>
          </cell>
          <cell r="Z405" t="str">
            <v/>
          </cell>
          <cell r="AC405" t="str">
            <v xml:space="preserve"> </v>
          </cell>
          <cell r="AD405" t="str">
            <v xml:space="preserve"> </v>
          </cell>
          <cell r="AE405" t="str">
            <v xml:space="preserve"> </v>
          </cell>
          <cell r="AF405" t="str">
            <v xml:space="preserve"> </v>
          </cell>
          <cell r="AH405" t="str">
            <v/>
          </cell>
          <cell r="AI405" t="str">
            <v/>
          </cell>
          <cell r="AJ405" t="str">
            <v/>
          </cell>
          <cell r="AK405" t="str">
            <v/>
          </cell>
        </row>
        <row r="406">
          <cell r="A406">
            <v>475715</v>
          </cell>
          <cell r="B406" t="str">
            <v>KR GRATED PARM CHS 250GR DSPY - P 84 X 1 EA</v>
          </cell>
          <cell r="C406" t="str">
            <v>010189120210</v>
          </cell>
          <cell r="D406" t="str">
            <v>C L M</v>
          </cell>
          <cell r="E406" t="str">
            <v>Q</v>
          </cell>
          <cell r="F406" t="str">
            <v>N</v>
          </cell>
          <cell r="G406" t="str">
            <v>I</v>
          </cell>
          <cell r="I406" t="str">
            <v>ALL</v>
          </cell>
          <cell r="J406">
            <v>515.37</v>
          </cell>
          <cell r="K406">
            <v>0</v>
          </cell>
          <cell r="L406">
            <v>0</v>
          </cell>
          <cell r="M406">
            <v>65.66</v>
          </cell>
          <cell r="O406">
            <v>515.37</v>
          </cell>
          <cell r="P406">
            <v>6.1353571428571403</v>
          </cell>
          <cell r="Q406">
            <v>80</v>
          </cell>
          <cell r="T406" t="str">
            <v>1 / $5.99</v>
          </cell>
          <cell r="U406" t="str">
            <v xml:space="preserve">1 </v>
          </cell>
          <cell r="V406" t="str">
            <v xml:space="preserve"> $5.99</v>
          </cell>
          <cell r="W406" t="str">
            <v>1 /5.99</v>
          </cell>
          <cell r="X406" t="str">
            <v>7.19</v>
          </cell>
          <cell r="Y406" t="str">
            <v>6.29</v>
          </cell>
          <cell r="Z406">
            <v>6.99</v>
          </cell>
          <cell r="AA406">
            <v>9.4653489943556698E-2</v>
          </cell>
          <cell r="AC406">
            <v>7.19</v>
          </cell>
          <cell r="AD406" t="str">
            <v>8.59</v>
          </cell>
          <cell r="AE406" t="str">
            <v>7.59</v>
          </cell>
          <cell r="AF406" t="str">
            <v>8.49</v>
          </cell>
          <cell r="AH406">
            <v>5.99</v>
          </cell>
          <cell r="AI406" t="str">
            <v>7.19</v>
          </cell>
          <cell r="AJ406" t="str">
            <v>6.29</v>
          </cell>
          <cell r="AK406">
            <v>6.99</v>
          </cell>
          <cell r="AM406">
            <v>522.55999999999995</v>
          </cell>
          <cell r="AN406">
            <v>57.25</v>
          </cell>
          <cell r="AO406">
            <v>84</v>
          </cell>
          <cell r="AP406">
            <v>468.68799999999999</v>
          </cell>
          <cell r="AQ406" t="str">
            <v>N</v>
          </cell>
          <cell r="AR406">
            <v>6.509758327371018</v>
          </cell>
          <cell r="AS406">
            <v>20.122524670507993</v>
          </cell>
          <cell r="AT406">
            <v>10.96875236581119</v>
          </cell>
          <cell r="AU406">
            <v>19.494601130867228</v>
          </cell>
          <cell r="AW406">
            <v>0</v>
          </cell>
          <cell r="AX406">
            <v>0</v>
          </cell>
          <cell r="AY406">
            <v>0</v>
          </cell>
          <cell r="AZ406">
            <v>0</v>
          </cell>
          <cell r="BB406">
            <v>6.509758327371018</v>
          </cell>
          <cell r="BC406">
            <v>20.122524670507993</v>
          </cell>
          <cell r="BD406">
            <v>10.96875236581119</v>
          </cell>
          <cell r="BE406">
            <v>19.494601130867228</v>
          </cell>
          <cell r="BG406">
            <v>0</v>
          </cell>
        </row>
        <row r="407">
          <cell r="A407">
            <v>444356</v>
          </cell>
          <cell r="B407" t="str">
            <v>KR GRATED CHEDDAR CHEESE 12 X 250 GR</v>
          </cell>
          <cell r="C407" t="str">
            <v>010189120220</v>
          </cell>
          <cell r="D407" t="str">
            <v>C L M</v>
          </cell>
          <cell r="E407" t="str">
            <v>BB</v>
          </cell>
          <cell r="F407" t="str">
            <v>N</v>
          </cell>
          <cell r="G407" t="str">
            <v>I</v>
          </cell>
          <cell r="I407" t="str">
            <v>ALL</v>
          </cell>
          <cell r="J407">
            <v>57.18</v>
          </cell>
          <cell r="K407">
            <v>0</v>
          </cell>
          <cell r="L407">
            <v>0</v>
          </cell>
          <cell r="M407">
            <v>0</v>
          </cell>
          <cell r="O407">
            <v>57.18</v>
          </cell>
          <cell r="P407">
            <v>4.7649999999999997</v>
          </cell>
          <cell r="Q407">
            <v>0</v>
          </cell>
          <cell r="T407" t="str">
            <v>1 / $5.99</v>
          </cell>
          <cell r="U407" t="str">
            <v xml:space="preserve">1 </v>
          </cell>
          <cell r="V407" t="str">
            <v xml:space="preserve"> $5.99</v>
          </cell>
          <cell r="W407" t="str">
            <v>1 /5.99</v>
          </cell>
          <cell r="X407" t="str">
            <v>7.19</v>
          </cell>
          <cell r="Y407" t="str">
            <v>6.29</v>
          </cell>
          <cell r="Z407">
            <v>6.99</v>
          </cell>
          <cell r="AA407">
            <v>0.167618252643294</v>
          </cell>
          <cell r="AC407">
            <v>7.19</v>
          </cell>
          <cell r="AD407" t="str">
            <v>8.59</v>
          </cell>
          <cell r="AE407" t="str">
            <v>7.59</v>
          </cell>
          <cell r="AF407" t="str">
            <v>8.49</v>
          </cell>
          <cell r="AH407">
            <v>5.99</v>
          </cell>
          <cell r="AI407" t="str">
            <v>7.19</v>
          </cell>
          <cell r="AJ407" t="str">
            <v>6.29</v>
          </cell>
          <cell r="AK407">
            <v>6.99</v>
          </cell>
          <cell r="AM407">
            <v>57.96</v>
          </cell>
          <cell r="AN407">
            <v>7.85</v>
          </cell>
          <cell r="AO407">
            <v>12</v>
          </cell>
          <cell r="AP407">
            <v>60.858000000000004</v>
          </cell>
          <cell r="AQ407" t="str">
            <v>N</v>
          </cell>
          <cell r="AR407">
            <v>15.006260434056765</v>
          </cell>
          <cell r="AS407">
            <v>27.280945757997216</v>
          </cell>
          <cell r="AT407">
            <v>19.060015898251194</v>
          </cell>
          <cell r="AU407">
            <v>26.791249403910349</v>
          </cell>
          <cell r="AW407">
            <v>0</v>
          </cell>
          <cell r="AX407">
            <v>0</v>
          </cell>
          <cell r="AY407">
            <v>0</v>
          </cell>
          <cell r="AZ407">
            <v>0</v>
          </cell>
          <cell r="BB407">
            <v>15.006260434056765</v>
          </cell>
          <cell r="BC407">
            <v>27.280945757997216</v>
          </cell>
          <cell r="BD407">
            <v>19.060015898251194</v>
          </cell>
          <cell r="BE407">
            <v>26.791249403910349</v>
          </cell>
          <cell r="BG407">
            <v>6810000451</v>
          </cell>
        </row>
        <row r="408">
          <cell r="A408">
            <v>344663</v>
          </cell>
          <cell r="B408" t="str">
            <v>KR GRATED PARMESAN CHEESE 12 X 250 GR</v>
          </cell>
          <cell r="C408" t="str">
            <v>010189120210</v>
          </cell>
          <cell r="D408" t="str">
            <v>C L M</v>
          </cell>
          <cell r="E408" t="str">
            <v>BB</v>
          </cell>
          <cell r="F408" t="str">
            <v>N</v>
          </cell>
          <cell r="G408" t="str">
            <v>I</v>
          </cell>
          <cell r="I408" t="str">
            <v>ALL</v>
          </cell>
          <cell r="J408">
            <v>75.05</v>
          </cell>
          <cell r="K408">
            <v>0</v>
          </cell>
          <cell r="L408">
            <v>0</v>
          </cell>
          <cell r="M408">
            <v>9.3800000000000008</v>
          </cell>
          <cell r="O408">
            <v>75.05</v>
          </cell>
          <cell r="P408">
            <v>6.25416666666667</v>
          </cell>
          <cell r="Q408">
            <v>11.4</v>
          </cell>
          <cell r="T408" t="str">
            <v>1 / $5.99</v>
          </cell>
          <cell r="U408" t="str">
            <v xml:space="preserve">1 </v>
          </cell>
          <cell r="V408" t="str">
            <v xml:space="preserve"> $5.99</v>
          </cell>
          <cell r="W408" t="str">
            <v>1 /5.99</v>
          </cell>
          <cell r="X408" t="str">
            <v>7.19</v>
          </cell>
          <cell r="Y408" t="str">
            <v>6.29</v>
          </cell>
          <cell r="Z408">
            <v>6.99</v>
          </cell>
          <cell r="AA408">
            <v>7.3556622148024497E-2</v>
          </cell>
          <cell r="AC408">
            <v>7.19</v>
          </cell>
          <cell r="AD408" t="str">
            <v>8.59</v>
          </cell>
          <cell r="AE408" t="str">
            <v>7.59</v>
          </cell>
          <cell r="AF408" t="str">
            <v>8.49</v>
          </cell>
          <cell r="AH408">
            <v>5.99</v>
          </cell>
          <cell r="AI408" t="str">
            <v>7.19</v>
          </cell>
          <cell r="AJ408" t="str">
            <v>6.29</v>
          </cell>
          <cell r="AK408">
            <v>6.99</v>
          </cell>
          <cell r="AM408">
            <v>76.08</v>
          </cell>
          <cell r="AN408">
            <v>7.87</v>
          </cell>
          <cell r="AO408">
            <v>12</v>
          </cell>
          <cell r="AP408">
            <v>68.483999999999995</v>
          </cell>
          <cell r="AQ408" t="str">
            <v>N</v>
          </cell>
          <cell r="AR408">
            <v>4.3960767946577635</v>
          </cell>
          <cell r="AS408">
            <v>18.436717663421426</v>
          </cell>
          <cell r="AT408">
            <v>8.955882352941174</v>
          </cell>
          <cell r="AU408">
            <v>17.698020982355754</v>
          </cell>
          <cell r="AW408">
            <v>0</v>
          </cell>
          <cell r="AX408">
            <v>0</v>
          </cell>
          <cell r="AY408">
            <v>0</v>
          </cell>
          <cell r="AZ408">
            <v>0</v>
          </cell>
          <cell r="BB408">
            <v>4.3960767946577635</v>
          </cell>
          <cell r="BC408">
            <v>18.436717663421426</v>
          </cell>
          <cell r="BD408">
            <v>8.955882352941174</v>
          </cell>
          <cell r="BE408">
            <v>17.698020982355754</v>
          </cell>
          <cell r="BG408">
            <v>6810000453</v>
          </cell>
        </row>
        <row r="409">
          <cell r="A409">
            <v>300053</v>
          </cell>
          <cell r="B409" t="str">
            <v>KR GRTD LT 100% PARM CHSE 12 X 250 GR</v>
          </cell>
          <cell r="C409" t="str">
            <v>010189120210</v>
          </cell>
          <cell r="D409" t="str">
            <v>C L M</v>
          </cell>
          <cell r="E409" t="str">
            <v>BB</v>
          </cell>
          <cell r="F409" t="str">
            <v>N</v>
          </cell>
          <cell r="G409" t="str">
            <v>I</v>
          </cell>
          <cell r="J409">
            <v>75.05</v>
          </cell>
          <cell r="K409">
            <v>0</v>
          </cell>
          <cell r="L409">
            <v>0</v>
          </cell>
          <cell r="M409">
            <v>9.3800000000000008</v>
          </cell>
          <cell r="O409">
            <v>75.05</v>
          </cell>
          <cell r="P409">
            <v>6.25416666666667</v>
          </cell>
          <cell r="U409" t="str">
            <v xml:space="preserve"> </v>
          </cell>
          <cell r="V409" t="str">
            <v xml:space="preserve"> </v>
          </cell>
          <cell r="W409" t="str">
            <v/>
          </cell>
          <cell r="X409" t="str">
            <v/>
          </cell>
          <cell r="Y409" t="str">
            <v/>
          </cell>
          <cell r="Z409" t="str">
            <v/>
          </cell>
          <cell r="AC409" t="str">
            <v xml:space="preserve"> </v>
          </cell>
          <cell r="AD409" t="str">
            <v xml:space="preserve"> </v>
          </cell>
          <cell r="AE409" t="str">
            <v xml:space="preserve"> </v>
          </cell>
          <cell r="AF409" t="str">
            <v xml:space="preserve"> </v>
          </cell>
          <cell r="AH409" t="str">
            <v/>
          </cell>
          <cell r="AI409" t="str">
            <v/>
          </cell>
          <cell r="AJ409" t="str">
            <v/>
          </cell>
          <cell r="AK409" t="str">
            <v/>
          </cell>
        </row>
        <row r="410">
          <cell r="A410">
            <v>620567</v>
          </cell>
          <cell r="B410" t="str">
            <v>CLASSICO ORGANIC MARINARA SCE 12 X 650 ML</v>
          </cell>
          <cell r="C410" t="str">
            <v>010184120225</v>
          </cell>
          <cell r="D410" t="str">
            <v>C L M</v>
          </cell>
          <cell r="E410" t="str">
            <v>BB</v>
          </cell>
          <cell r="F410" t="str">
            <v>N</v>
          </cell>
          <cell r="G410" t="str">
            <v>I</v>
          </cell>
          <cell r="I410" t="str">
            <v>ALL</v>
          </cell>
          <cell r="J410">
            <v>58.01</v>
          </cell>
          <cell r="K410">
            <v>0</v>
          </cell>
          <cell r="L410">
            <v>0</v>
          </cell>
          <cell r="M410">
            <v>0</v>
          </cell>
          <cell r="O410">
            <v>58.01</v>
          </cell>
          <cell r="P410">
            <v>4.8341666666666701</v>
          </cell>
          <cell r="Q410">
            <v>0</v>
          </cell>
          <cell r="T410" t="str">
            <v>1 / $5.99</v>
          </cell>
          <cell r="U410" t="str">
            <v xml:space="preserve">1 </v>
          </cell>
          <cell r="V410" t="str">
            <v xml:space="preserve"> $5.99</v>
          </cell>
          <cell r="W410" t="str">
            <v>1 /5.99</v>
          </cell>
          <cell r="X410" t="str">
            <v>7.19</v>
          </cell>
          <cell r="Y410" t="str">
            <v>6.29</v>
          </cell>
          <cell r="Z410">
            <v>6.99</v>
          </cell>
          <cell r="AA410">
            <v>0.15286240957150801</v>
          </cell>
          <cell r="AC410">
            <v>7.19</v>
          </cell>
          <cell r="AD410" t="str">
            <v>8.59</v>
          </cell>
          <cell r="AE410" t="str">
            <v>7.59</v>
          </cell>
          <cell r="AF410" t="str">
            <v>8.49</v>
          </cell>
          <cell r="AH410">
            <v>5.99</v>
          </cell>
          <cell r="AI410" t="str">
            <v>7.19</v>
          </cell>
          <cell r="AJ410" t="str">
            <v>6.29</v>
          </cell>
          <cell r="AK410">
            <v>6.99</v>
          </cell>
          <cell r="AM410">
            <v>58.8</v>
          </cell>
          <cell r="AN410">
            <v>28.28</v>
          </cell>
          <cell r="AO410">
            <v>12</v>
          </cell>
          <cell r="AP410">
            <v>61.74</v>
          </cell>
          <cell r="AQ410" t="str">
            <v>N</v>
          </cell>
          <cell r="AR410">
            <v>12.926544240400656</v>
          </cell>
          <cell r="AS410">
            <v>20.575799721835882</v>
          </cell>
          <cell r="AT410">
            <v>17.07949125596183</v>
          </cell>
          <cell r="AU410">
            <v>24.034811635670003</v>
          </cell>
          <cell r="AW410">
            <v>0</v>
          </cell>
          <cell r="AX410">
            <v>0</v>
          </cell>
          <cell r="AY410">
            <v>0</v>
          </cell>
          <cell r="AZ410">
            <v>0</v>
          </cell>
          <cell r="BB410">
            <v>12.926544240400656</v>
          </cell>
          <cell r="BC410">
            <v>20.575799721835882</v>
          </cell>
          <cell r="BD410">
            <v>17.07949125596183</v>
          </cell>
          <cell r="BE410">
            <v>24.034811635670003</v>
          </cell>
          <cell r="BG410">
            <v>5700003782</v>
          </cell>
        </row>
        <row r="411">
          <cell r="A411">
            <v>2441004</v>
          </cell>
          <cell r="B411" t="str">
            <v>CLASSICO ORG TOMATO GAR 12 X 650 ML</v>
          </cell>
          <cell r="C411" t="str">
            <v>010184120225</v>
          </cell>
          <cell r="D411" t="str">
            <v>C L M</v>
          </cell>
          <cell r="E411" t="str">
            <v>BB</v>
          </cell>
          <cell r="F411" t="str">
            <v>N</v>
          </cell>
          <cell r="G411" t="str">
            <v>I</v>
          </cell>
          <cell r="J411">
            <v>58.01</v>
          </cell>
          <cell r="K411">
            <v>0</v>
          </cell>
          <cell r="L411">
            <v>0</v>
          </cell>
          <cell r="M411">
            <v>0</v>
          </cell>
          <cell r="O411">
            <v>58.01</v>
          </cell>
          <cell r="P411">
            <v>4.8341666666666701</v>
          </cell>
          <cell r="U411" t="str">
            <v xml:space="preserve"> </v>
          </cell>
          <cell r="V411" t="str">
            <v xml:space="preserve"> </v>
          </cell>
          <cell r="W411" t="str">
            <v/>
          </cell>
          <cell r="X411" t="str">
            <v/>
          </cell>
          <cell r="Y411" t="str">
            <v/>
          </cell>
          <cell r="Z411" t="str">
            <v/>
          </cell>
          <cell r="AC411" t="str">
            <v xml:space="preserve"> </v>
          </cell>
          <cell r="AD411" t="str">
            <v xml:space="preserve"> </v>
          </cell>
          <cell r="AE411" t="str">
            <v xml:space="preserve"> </v>
          </cell>
          <cell r="AF411" t="str">
            <v xml:space="preserve"> </v>
          </cell>
          <cell r="AH411" t="str">
            <v/>
          </cell>
          <cell r="AI411" t="str">
            <v/>
          </cell>
          <cell r="AJ411" t="str">
            <v/>
          </cell>
          <cell r="AK411" t="str">
            <v/>
          </cell>
        </row>
        <row r="412">
          <cell r="A412">
            <v>617076</v>
          </cell>
          <cell r="B412" t="str">
            <v>CLASSICO RISRVA ARRABIATA SCE 12 X 650 ML</v>
          </cell>
          <cell r="C412" t="str">
            <v>010184130325</v>
          </cell>
          <cell r="D412" t="str">
            <v>C L M</v>
          </cell>
          <cell r="E412" t="str">
            <v>BB</v>
          </cell>
          <cell r="F412" t="str">
            <v>N</v>
          </cell>
          <cell r="G412" t="str">
            <v>I</v>
          </cell>
          <cell r="I412" t="str">
            <v>ALL</v>
          </cell>
          <cell r="J412">
            <v>61.56</v>
          </cell>
          <cell r="K412">
            <v>0</v>
          </cell>
          <cell r="L412">
            <v>0</v>
          </cell>
          <cell r="M412">
            <v>0</v>
          </cell>
          <cell r="O412">
            <v>61.56</v>
          </cell>
          <cell r="P412">
            <v>5.13</v>
          </cell>
          <cell r="Q412">
            <v>0</v>
          </cell>
          <cell r="T412" t="str">
            <v>1 / $5.99</v>
          </cell>
          <cell r="U412" t="str">
            <v xml:space="preserve">1 </v>
          </cell>
          <cell r="V412" t="str">
            <v xml:space="preserve"> $5.99</v>
          </cell>
          <cell r="W412" t="str">
            <v>1 /5.99</v>
          </cell>
          <cell r="X412" t="str">
            <v>7.19</v>
          </cell>
          <cell r="Y412" t="str">
            <v>6.29</v>
          </cell>
          <cell r="Z412">
            <v>6.99</v>
          </cell>
          <cell r="AA412">
            <v>0.101368948247078</v>
          </cell>
          <cell r="AC412">
            <v>7.19</v>
          </cell>
          <cell r="AD412" t="str">
            <v>8.59</v>
          </cell>
          <cell r="AE412" t="str">
            <v>7.59</v>
          </cell>
          <cell r="AF412" t="str">
            <v>8.49</v>
          </cell>
          <cell r="AH412">
            <v>5.99</v>
          </cell>
          <cell r="AI412" t="str">
            <v>7.19</v>
          </cell>
          <cell r="AJ412" t="str">
            <v>6.29</v>
          </cell>
          <cell r="AK412">
            <v>6.99</v>
          </cell>
          <cell r="AM412">
            <v>62.4</v>
          </cell>
          <cell r="AN412">
            <v>26.89</v>
          </cell>
          <cell r="AO412">
            <v>12</v>
          </cell>
          <cell r="AP412">
            <v>65.52</v>
          </cell>
          <cell r="AQ412" t="str">
            <v>N</v>
          </cell>
          <cell r="AR412">
            <v>7.7257929883138665</v>
          </cell>
          <cell r="AS412">
            <v>16.58136300417247</v>
          </cell>
          <cell r="AT412">
            <v>12.126788553259148</v>
          </cell>
          <cell r="AU412">
            <v>19.644372913686226</v>
          </cell>
          <cell r="AW412">
            <v>0</v>
          </cell>
          <cell r="AX412">
            <v>0</v>
          </cell>
          <cell r="AY412">
            <v>0</v>
          </cell>
          <cell r="AZ412">
            <v>0</v>
          </cell>
          <cell r="BB412">
            <v>7.7257929883138665</v>
          </cell>
          <cell r="BC412">
            <v>16.58136300417247</v>
          </cell>
          <cell r="BD412">
            <v>12.126788553259148</v>
          </cell>
          <cell r="BE412">
            <v>19.644372913686226</v>
          </cell>
          <cell r="BG412">
            <v>5700003783</v>
          </cell>
        </row>
        <row r="413">
          <cell r="A413">
            <v>617183</v>
          </cell>
          <cell r="B413" t="str">
            <v>CLASSICO RISERVA MARINARA SCE 12 X 650 ML</v>
          </cell>
          <cell r="C413" t="str">
            <v>010184130325</v>
          </cell>
          <cell r="D413" t="str">
            <v>C L M</v>
          </cell>
          <cell r="E413" t="str">
            <v>BB</v>
          </cell>
          <cell r="F413" t="str">
            <v>N</v>
          </cell>
          <cell r="G413" t="str">
            <v>I</v>
          </cell>
          <cell r="J413">
            <v>61.56</v>
          </cell>
          <cell r="K413">
            <v>0</v>
          </cell>
          <cell r="L413">
            <v>0</v>
          </cell>
          <cell r="M413">
            <v>0</v>
          </cell>
          <cell r="O413">
            <v>61.56</v>
          </cell>
          <cell r="P413">
            <v>5.13</v>
          </cell>
          <cell r="U413" t="str">
            <v xml:space="preserve"> </v>
          </cell>
          <cell r="V413" t="str">
            <v xml:space="preserve"> </v>
          </cell>
          <cell r="W413" t="str">
            <v/>
          </cell>
          <cell r="X413" t="str">
            <v/>
          </cell>
          <cell r="Y413" t="str">
            <v/>
          </cell>
          <cell r="Z413" t="str">
            <v/>
          </cell>
          <cell r="AC413" t="str">
            <v xml:space="preserve"> </v>
          </cell>
          <cell r="AD413" t="str">
            <v xml:space="preserve"> </v>
          </cell>
          <cell r="AE413" t="str">
            <v xml:space="preserve"> </v>
          </cell>
          <cell r="AF413" t="str">
            <v xml:space="preserve"> </v>
          </cell>
          <cell r="AH413" t="str">
            <v/>
          </cell>
          <cell r="AI413" t="str">
            <v/>
          </cell>
          <cell r="AJ413" t="str">
            <v/>
          </cell>
          <cell r="AK413" t="str">
            <v/>
          </cell>
        </row>
        <row r="414">
          <cell r="A414">
            <v>617464</v>
          </cell>
          <cell r="B414" t="str">
            <v>CLASSICO RISRV GARLIC SCE 12 X 650 ML</v>
          </cell>
          <cell r="C414" t="str">
            <v>010184130325</v>
          </cell>
          <cell r="D414" t="str">
            <v>C L M</v>
          </cell>
          <cell r="E414" t="str">
            <v>BB</v>
          </cell>
          <cell r="F414" t="str">
            <v>N</v>
          </cell>
          <cell r="G414" t="str">
            <v>I</v>
          </cell>
          <cell r="J414">
            <v>61.56</v>
          </cell>
          <cell r="K414">
            <v>0</v>
          </cell>
          <cell r="L414">
            <v>0</v>
          </cell>
          <cell r="M414">
            <v>0</v>
          </cell>
          <cell r="O414">
            <v>61.56</v>
          </cell>
          <cell r="P414">
            <v>5.13</v>
          </cell>
          <cell r="U414" t="str">
            <v xml:space="preserve"> </v>
          </cell>
          <cell r="V414" t="str">
            <v xml:space="preserve"> </v>
          </cell>
          <cell r="W414" t="str">
            <v/>
          </cell>
          <cell r="X414" t="str">
            <v/>
          </cell>
          <cell r="Y414" t="str">
            <v/>
          </cell>
          <cell r="Z414" t="str">
            <v/>
          </cell>
          <cell r="AC414" t="str">
            <v xml:space="preserve"> </v>
          </cell>
          <cell r="AD414" t="str">
            <v xml:space="preserve"> </v>
          </cell>
          <cell r="AE414" t="str">
            <v xml:space="preserve"> </v>
          </cell>
          <cell r="AF414" t="str">
            <v xml:space="preserve"> </v>
          </cell>
          <cell r="AH414" t="str">
            <v/>
          </cell>
          <cell r="AI414" t="str">
            <v/>
          </cell>
          <cell r="AJ414" t="str">
            <v/>
          </cell>
          <cell r="AK414" t="str">
            <v/>
          </cell>
        </row>
        <row r="415">
          <cell r="A415">
            <v>2441020</v>
          </cell>
          <cell r="B415" t="str">
            <v>CLASSICO RISERVA RST VEG 12 X 650 ML</v>
          </cell>
          <cell r="C415" t="str">
            <v>010184130325</v>
          </cell>
          <cell r="D415" t="str">
            <v>C L M</v>
          </cell>
          <cell r="E415" t="str">
            <v>BB</v>
          </cell>
          <cell r="F415" t="str">
            <v>N</v>
          </cell>
          <cell r="G415" t="str">
            <v>I</v>
          </cell>
          <cell r="J415">
            <v>61.56</v>
          </cell>
          <cell r="K415">
            <v>0</v>
          </cell>
          <cell r="L415">
            <v>0</v>
          </cell>
          <cell r="M415">
            <v>0</v>
          </cell>
          <cell r="O415">
            <v>61.56</v>
          </cell>
          <cell r="P415">
            <v>5.13</v>
          </cell>
          <cell r="U415" t="str">
            <v xml:space="preserve"> </v>
          </cell>
          <cell r="V415" t="str">
            <v xml:space="preserve"> </v>
          </cell>
          <cell r="W415" t="str">
            <v/>
          </cell>
          <cell r="X415" t="str">
            <v/>
          </cell>
          <cell r="Y415" t="str">
            <v/>
          </cell>
          <cell r="Z415" t="str">
            <v/>
          </cell>
          <cell r="AC415" t="str">
            <v xml:space="preserve"> </v>
          </cell>
          <cell r="AD415" t="str">
            <v xml:space="preserve"> </v>
          </cell>
          <cell r="AE415" t="str">
            <v xml:space="preserve"> </v>
          </cell>
          <cell r="AF415" t="str">
            <v xml:space="preserve"> </v>
          </cell>
          <cell r="AH415" t="str">
            <v/>
          </cell>
          <cell r="AI415" t="str">
            <v/>
          </cell>
          <cell r="AJ415" t="str">
            <v/>
          </cell>
          <cell r="AK415" t="str">
            <v/>
          </cell>
        </row>
        <row r="416">
          <cell r="A416">
            <v>603530</v>
          </cell>
          <cell r="B416" t="str">
            <v>KR CHEEZ WHIZ REGULAR 12 X 450 GR</v>
          </cell>
          <cell r="C416" t="str">
            <v>010315530305</v>
          </cell>
          <cell r="D416" t="str">
            <v>C L M</v>
          </cell>
          <cell r="E416" t="str">
            <v>AA</v>
          </cell>
          <cell r="F416" t="str">
            <v>N</v>
          </cell>
          <cell r="G416" t="str">
            <v>I</v>
          </cell>
          <cell r="I416" t="str">
            <v>ALL</v>
          </cell>
          <cell r="J416">
            <v>69.25</v>
          </cell>
          <cell r="K416">
            <v>0</v>
          </cell>
          <cell r="L416">
            <v>0</v>
          </cell>
          <cell r="M416">
            <v>13.8</v>
          </cell>
          <cell r="O416">
            <v>69.25</v>
          </cell>
          <cell r="P416">
            <v>5.7708333333333304</v>
          </cell>
          <cell r="Q416">
            <v>9.6999999999999993</v>
          </cell>
          <cell r="R416">
            <v>6.6</v>
          </cell>
          <cell r="S416" t="str">
            <v>$0.550</v>
          </cell>
          <cell r="T416" t="str">
            <v>1 / $4.99</v>
          </cell>
          <cell r="U416" t="str">
            <v xml:space="preserve">1 </v>
          </cell>
          <cell r="V416" t="str">
            <v xml:space="preserve"> $4.99</v>
          </cell>
          <cell r="W416" t="str">
            <v>1 /4.99</v>
          </cell>
          <cell r="X416">
            <v>5.99</v>
          </cell>
          <cell r="Y416" t="str">
            <v>5.19</v>
          </cell>
          <cell r="Z416">
            <v>5.99</v>
          </cell>
          <cell r="AA416">
            <v>6.7856546426185702E-2</v>
          </cell>
          <cell r="AC416">
            <v>5.99</v>
          </cell>
          <cell r="AD416">
            <v>7.19</v>
          </cell>
          <cell r="AE416">
            <v>6.19</v>
          </cell>
          <cell r="AF416">
            <v>7.19</v>
          </cell>
          <cell r="AH416">
            <v>4.99</v>
          </cell>
          <cell r="AI416">
            <v>5.99</v>
          </cell>
          <cell r="AJ416" t="str">
            <v>5.19</v>
          </cell>
          <cell r="AK416">
            <v>5.99</v>
          </cell>
          <cell r="AM416">
            <v>70.2</v>
          </cell>
          <cell r="AN416">
            <v>18.7</v>
          </cell>
          <cell r="AO416">
            <v>12</v>
          </cell>
          <cell r="AP416">
            <v>64.010000000000005</v>
          </cell>
          <cell r="AQ416" t="str">
            <v>N</v>
          </cell>
          <cell r="AR416">
            <v>-7.8340013360053602</v>
          </cell>
          <cell r="AS416">
            <v>4.7050639955481328</v>
          </cell>
          <cell r="AT416">
            <v>-3.6785484906872306</v>
          </cell>
          <cell r="AU416">
            <v>9.1277128547579185</v>
          </cell>
          <cell r="AW416">
            <v>0.39091666666666747</v>
          </cell>
          <cell r="AX416">
            <v>1.7666666666667084E-2</v>
          </cell>
          <cell r="AY416">
            <v>0.19091666666666743</v>
          </cell>
          <cell r="AZ416">
            <v>0</v>
          </cell>
          <cell r="BB416">
            <v>0</v>
          </cell>
          <cell r="BC416">
            <v>5.0000000000000018</v>
          </cell>
          <cell r="BD416">
            <v>0</v>
          </cell>
          <cell r="BE416">
            <v>9.1277128547579185</v>
          </cell>
          <cell r="BG416">
            <v>6810089231</v>
          </cell>
        </row>
        <row r="417">
          <cell r="A417">
            <v>603548</v>
          </cell>
          <cell r="B417" t="str">
            <v>KR CHEEZ WHIZ JALAPENO    TEX MEX 12 X 450 GR</v>
          </cell>
          <cell r="C417" t="str">
            <v>010315530305</v>
          </cell>
          <cell r="D417" t="str">
            <v>C L M</v>
          </cell>
          <cell r="E417" t="str">
            <v>AA</v>
          </cell>
          <cell r="F417" t="str">
            <v>N</v>
          </cell>
          <cell r="G417" t="str">
            <v>I</v>
          </cell>
          <cell r="J417">
            <v>69.25</v>
          </cell>
          <cell r="K417">
            <v>0</v>
          </cell>
          <cell r="L417">
            <v>0</v>
          </cell>
          <cell r="M417">
            <v>13.8</v>
          </cell>
          <cell r="O417">
            <v>69.25</v>
          </cell>
          <cell r="P417">
            <v>5.7708333333333304</v>
          </cell>
          <cell r="U417" t="str">
            <v xml:space="preserve"> </v>
          </cell>
          <cell r="V417" t="str">
            <v xml:space="preserve"> </v>
          </cell>
          <cell r="W417" t="str">
            <v/>
          </cell>
          <cell r="X417" t="str">
            <v/>
          </cell>
          <cell r="Y417" t="str">
            <v/>
          </cell>
          <cell r="Z417" t="str">
            <v/>
          </cell>
          <cell r="AC417" t="str">
            <v xml:space="preserve"> </v>
          </cell>
          <cell r="AD417" t="str">
            <v xml:space="preserve"> </v>
          </cell>
          <cell r="AE417" t="str">
            <v xml:space="preserve"> </v>
          </cell>
          <cell r="AF417" t="str">
            <v xml:space="preserve"> </v>
          </cell>
          <cell r="AH417" t="str">
            <v/>
          </cell>
          <cell r="AI417" t="str">
            <v/>
          </cell>
          <cell r="AJ417" t="str">
            <v/>
          </cell>
          <cell r="AK417" t="str">
            <v/>
          </cell>
        </row>
        <row r="418">
          <cell r="A418">
            <v>603571</v>
          </cell>
          <cell r="B418" t="str">
            <v>KR CHEEZ WHIZ LIGHT 12 X 450 GR</v>
          </cell>
          <cell r="C418" t="str">
            <v>010315530305</v>
          </cell>
          <cell r="D418" t="str">
            <v>C L M</v>
          </cell>
          <cell r="E418" t="str">
            <v>AA</v>
          </cell>
          <cell r="F418" t="str">
            <v>N</v>
          </cell>
          <cell r="G418" t="str">
            <v>I</v>
          </cell>
          <cell r="J418">
            <v>69.25</v>
          </cell>
          <cell r="K418">
            <v>0</v>
          </cell>
          <cell r="L418">
            <v>0</v>
          </cell>
          <cell r="M418">
            <v>13.8</v>
          </cell>
          <cell r="O418">
            <v>69.25</v>
          </cell>
          <cell r="P418">
            <v>5.7708333333333304</v>
          </cell>
          <cell r="U418" t="str">
            <v xml:space="preserve"> </v>
          </cell>
          <cell r="V418" t="str">
            <v xml:space="preserve"> </v>
          </cell>
          <cell r="W418" t="str">
            <v/>
          </cell>
          <cell r="X418" t="str">
            <v/>
          </cell>
          <cell r="Y418" t="str">
            <v/>
          </cell>
          <cell r="Z418" t="str">
            <v/>
          </cell>
          <cell r="AC418" t="str">
            <v xml:space="preserve"> </v>
          </cell>
          <cell r="AD418" t="str">
            <v xml:space="preserve"> </v>
          </cell>
          <cell r="AE418" t="str">
            <v xml:space="preserve"> </v>
          </cell>
          <cell r="AF418" t="str">
            <v xml:space="preserve"> </v>
          </cell>
          <cell r="AH418" t="str">
            <v/>
          </cell>
          <cell r="AI418" t="str">
            <v/>
          </cell>
          <cell r="AJ418" t="str">
            <v/>
          </cell>
          <cell r="AK418" t="str">
            <v/>
          </cell>
        </row>
        <row r="419">
          <cell r="A419">
            <v>743591</v>
          </cell>
          <cell r="B419" t="str">
            <v>MCLARENS IMPRL CHEESE 12 X 230 GR</v>
          </cell>
          <cell r="C419" t="str">
            <v>010311140450</v>
          </cell>
          <cell r="D419" t="str">
            <v>C L M</v>
          </cell>
          <cell r="E419" t="str">
            <v>BB</v>
          </cell>
          <cell r="F419" t="str">
            <v>N</v>
          </cell>
          <cell r="G419" t="str">
            <v>I</v>
          </cell>
          <cell r="I419" t="str">
            <v>ALL</v>
          </cell>
          <cell r="J419">
            <v>57.65</v>
          </cell>
          <cell r="K419">
            <v>0</v>
          </cell>
          <cell r="L419">
            <v>0</v>
          </cell>
          <cell r="M419">
            <v>6</v>
          </cell>
          <cell r="O419">
            <v>57.65</v>
          </cell>
          <cell r="P419">
            <v>4.8041666666666698</v>
          </cell>
          <cell r="Q419">
            <v>6</v>
          </cell>
          <cell r="T419" t="str">
            <v>1 / $4.99</v>
          </cell>
          <cell r="U419" t="str">
            <v xml:space="preserve">1 </v>
          </cell>
          <cell r="V419" t="str">
            <v xml:space="preserve"> $4.99</v>
          </cell>
          <cell r="W419" t="str">
            <v>1 /4.99</v>
          </cell>
          <cell r="X419">
            <v>5.99</v>
          </cell>
          <cell r="Y419" t="str">
            <v>5.19</v>
          </cell>
          <cell r="Z419">
            <v>5.99</v>
          </cell>
          <cell r="AA419">
            <v>9.7482464929859694E-2</v>
          </cell>
          <cell r="AC419">
            <v>5.99</v>
          </cell>
          <cell r="AD419">
            <v>7.19</v>
          </cell>
          <cell r="AE419">
            <v>6.19</v>
          </cell>
          <cell r="AF419">
            <v>7.19</v>
          </cell>
          <cell r="AH419">
            <v>4.99</v>
          </cell>
          <cell r="AI419">
            <v>5.99</v>
          </cell>
          <cell r="AJ419" t="str">
            <v>5.19</v>
          </cell>
          <cell r="AK419">
            <v>5.99</v>
          </cell>
          <cell r="AM419">
            <v>58.44</v>
          </cell>
          <cell r="AN419">
            <v>6.85</v>
          </cell>
          <cell r="AO419">
            <v>12</v>
          </cell>
          <cell r="AP419">
            <v>55.362000000000002</v>
          </cell>
          <cell r="AQ419" t="str">
            <v>N</v>
          </cell>
          <cell r="AR419">
            <v>7.2019038076152304</v>
          </cell>
          <cell r="AS419">
            <v>20.692821368948255</v>
          </cell>
          <cell r="AT419">
            <v>10.777938342967246</v>
          </cell>
          <cell r="AU419">
            <v>22.31288258208124</v>
          </cell>
          <cell r="AW419">
            <v>0</v>
          </cell>
          <cell r="AX419">
            <v>0</v>
          </cell>
          <cell r="AY419">
            <v>0</v>
          </cell>
          <cell r="AZ419">
            <v>0</v>
          </cell>
          <cell r="BB419">
            <v>7.2019038076152304</v>
          </cell>
          <cell r="BC419">
            <v>20.692821368948255</v>
          </cell>
          <cell r="BD419">
            <v>10.777938342967246</v>
          </cell>
          <cell r="BE419">
            <v>22.31288258208124</v>
          </cell>
          <cell r="BG419">
            <v>6810089505</v>
          </cell>
        </row>
        <row r="420">
          <cell r="A420">
            <v>939421</v>
          </cell>
          <cell r="B420" t="str">
            <v>CRACKER BARREL MARBLE CHS 16 X 270 GR</v>
          </cell>
          <cell r="C420" t="str">
            <v>010311120207</v>
          </cell>
          <cell r="D420" t="str">
            <v>C L M</v>
          </cell>
          <cell r="E420" t="str">
            <v>AA</v>
          </cell>
          <cell r="F420" t="str">
            <v>N</v>
          </cell>
          <cell r="G420" t="str">
            <v>I</v>
          </cell>
          <cell r="I420" t="str">
            <v>ALL</v>
          </cell>
          <cell r="J420">
            <v>87.6</v>
          </cell>
          <cell r="K420">
            <v>0</v>
          </cell>
          <cell r="L420">
            <v>0</v>
          </cell>
          <cell r="M420">
            <v>19.2</v>
          </cell>
          <cell r="O420">
            <v>87.6</v>
          </cell>
          <cell r="P420">
            <v>5.4749999999999996</v>
          </cell>
          <cell r="Q420">
            <v>8.1999999999999993</v>
          </cell>
          <cell r="R420">
            <v>8.8000000000000007</v>
          </cell>
          <cell r="S420" t="str">
            <v>$0.550</v>
          </cell>
          <cell r="T420" t="str">
            <v>1 / $4.99</v>
          </cell>
          <cell r="U420" t="str">
            <v xml:space="preserve">1 </v>
          </cell>
          <cell r="V420" t="str">
            <v xml:space="preserve"> $4.99</v>
          </cell>
          <cell r="W420" t="str">
            <v>1 /4.99</v>
          </cell>
          <cell r="X420">
            <v>5.99</v>
          </cell>
          <cell r="Y420" t="str">
            <v>5.19</v>
          </cell>
          <cell r="Z420">
            <v>5.99</v>
          </cell>
          <cell r="AA420">
            <v>6.9729458917835704E-2</v>
          </cell>
          <cell r="AC420">
            <v>5.99</v>
          </cell>
          <cell r="AD420">
            <v>7.19</v>
          </cell>
          <cell r="AE420">
            <v>6.19</v>
          </cell>
          <cell r="AF420">
            <v>7.19</v>
          </cell>
          <cell r="AH420">
            <v>4.99</v>
          </cell>
          <cell r="AI420">
            <v>5.99</v>
          </cell>
          <cell r="AJ420" t="str">
            <v>5.19</v>
          </cell>
          <cell r="AK420">
            <v>5.99</v>
          </cell>
          <cell r="AM420">
            <v>88.8</v>
          </cell>
          <cell r="AN420">
            <v>9.98</v>
          </cell>
          <cell r="AO420">
            <v>16</v>
          </cell>
          <cell r="AP420">
            <v>85.039999999999992</v>
          </cell>
          <cell r="AQ420" t="str">
            <v>N</v>
          </cell>
          <cell r="AR420">
            <v>-6.8880260521042018</v>
          </cell>
          <cell r="AS420">
            <v>8.7696160267111942</v>
          </cell>
          <cell r="AT420">
            <v>-2.7690269749518199</v>
          </cell>
          <cell r="AU420">
            <v>10.539858096828059</v>
          </cell>
          <cell r="AW420">
            <v>0.34371250000000003</v>
          </cell>
          <cell r="AX420">
            <v>0</v>
          </cell>
          <cell r="AY420">
            <v>0.14371249999999999</v>
          </cell>
          <cell r="AZ420">
            <v>0</v>
          </cell>
          <cell r="BB420">
            <v>0</v>
          </cell>
          <cell r="BC420">
            <v>8.7696160267111942</v>
          </cell>
          <cell r="BD420">
            <v>1.7113264348750003E-14</v>
          </cell>
          <cell r="BE420">
            <v>10.539858096828059</v>
          </cell>
          <cell r="BG420">
            <v>6810002463</v>
          </cell>
        </row>
        <row r="421">
          <cell r="A421">
            <v>939447</v>
          </cell>
          <cell r="B421" t="str">
            <v>CRACKER BARREL MEDIUM CHD  CHEESE 16 X 270 GR</v>
          </cell>
          <cell r="C421" t="str">
            <v>010311120207</v>
          </cell>
          <cell r="D421" t="str">
            <v>C L M</v>
          </cell>
          <cell r="E421" t="str">
            <v>AA</v>
          </cell>
          <cell r="F421" t="str">
            <v>N</v>
          </cell>
          <cell r="G421" t="str">
            <v>I</v>
          </cell>
          <cell r="J421">
            <v>87.6</v>
          </cell>
          <cell r="K421">
            <v>0</v>
          </cell>
          <cell r="L421">
            <v>0</v>
          </cell>
          <cell r="M421">
            <v>19.2</v>
          </cell>
          <cell r="O421">
            <v>87.6</v>
          </cell>
          <cell r="P421">
            <v>5.4749999999999996</v>
          </cell>
          <cell r="U421" t="str">
            <v xml:space="preserve"> </v>
          </cell>
          <cell r="V421" t="str">
            <v xml:space="preserve"> </v>
          </cell>
          <cell r="W421" t="str">
            <v/>
          </cell>
          <cell r="X421" t="str">
            <v/>
          </cell>
          <cell r="Y421" t="str">
            <v/>
          </cell>
          <cell r="Z421" t="str">
            <v/>
          </cell>
          <cell r="AC421" t="str">
            <v xml:space="preserve"> </v>
          </cell>
          <cell r="AD421" t="str">
            <v xml:space="preserve"> </v>
          </cell>
          <cell r="AE421" t="str">
            <v xml:space="preserve"> </v>
          </cell>
          <cell r="AF421" t="str">
            <v xml:space="preserve"> </v>
          </cell>
          <cell r="AH421" t="str">
            <v/>
          </cell>
          <cell r="AI421" t="str">
            <v/>
          </cell>
          <cell r="AJ421" t="str">
            <v/>
          </cell>
          <cell r="AK421" t="str">
            <v/>
          </cell>
        </row>
        <row r="422">
          <cell r="A422">
            <v>939470</v>
          </cell>
          <cell r="B422" t="str">
            <v>CRACKER BARREL MILD CHED   CHEESE 16 X 270 GR</v>
          </cell>
          <cell r="C422" t="str">
            <v>010311120207</v>
          </cell>
          <cell r="D422" t="str">
            <v>C L M</v>
          </cell>
          <cell r="E422" t="str">
            <v>AA</v>
          </cell>
          <cell r="F422" t="str">
            <v>N</v>
          </cell>
          <cell r="G422" t="str">
            <v>I</v>
          </cell>
          <cell r="J422">
            <v>87.6</v>
          </cell>
          <cell r="K422">
            <v>0</v>
          </cell>
          <cell r="L422">
            <v>0</v>
          </cell>
          <cell r="M422">
            <v>19.2</v>
          </cell>
          <cell r="O422">
            <v>87.6</v>
          </cell>
          <cell r="P422">
            <v>5.4749999999999996</v>
          </cell>
          <cell r="U422" t="str">
            <v xml:space="preserve"> </v>
          </cell>
          <cell r="V422" t="str">
            <v xml:space="preserve"> </v>
          </cell>
          <cell r="W422" t="str">
            <v/>
          </cell>
          <cell r="X422" t="str">
            <v/>
          </cell>
          <cell r="Y422" t="str">
            <v/>
          </cell>
          <cell r="Z422" t="str">
            <v/>
          </cell>
          <cell r="AC422" t="str">
            <v xml:space="preserve"> </v>
          </cell>
          <cell r="AD422" t="str">
            <v xml:space="preserve"> </v>
          </cell>
          <cell r="AE422" t="str">
            <v xml:space="preserve"> </v>
          </cell>
          <cell r="AF422" t="str">
            <v xml:space="preserve"> </v>
          </cell>
          <cell r="AH422" t="str">
            <v/>
          </cell>
          <cell r="AI422" t="str">
            <v/>
          </cell>
          <cell r="AJ422" t="str">
            <v/>
          </cell>
          <cell r="AK422" t="str">
            <v/>
          </cell>
        </row>
        <row r="423">
          <cell r="A423">
            <v>939496</v>
          </cell>
          <cell r="B423" t="str">
            <v>CRACKER BARREL OLD CHED   CHEESE 16 X 270 GR</v>
          </cell>
          <cell r="C423" t="str">
            <v>010311120207</v>
          </cell>
          <cell r="D423" t="str">
            <v>C L M</v>
          </cell>
          <cell r="E423" t="str">
            <v>AA</v>
          </cell>
          <cell r="F423" t="str">
            <v>N</v>
          </cell>
          <cell r="G423" t="str">
            <v>I</v>
          </cell>
          <cell r="J423">
            <v>87.6</v>
          </cell>
          <cell r="K423">
            <v>0</v>
          </cell>
          <cell r="L423">
            <v>0</v>
          </cell>
          <cell r="M423">
            <v>19.2</v>
          </cell>
          <cell r="O423">
            <v>87.6</v>
          </cell>
          <cell r="P423">
            <v>5.4749999999999996</v>
          </cell>
          <cell r="U423" t="str">
            <v xml:space="preserve"> </v>
          </cell>
          <cell r="V423" t="str">
            <v xml:space="preserve"> </v>
          </cell>
          <cell r="W423" t="str">
            <v/>
          </cell>
          <cell r="X423" t="str">
            <v/>
          </cell>
          <cell r="Y423" t="str">
            <v/>
          </cell>
          <cell r="Z423" t="str">
            <v/>
          </cell>
          <cell r="AC423" t="str">
            <v xml:space="preserve"> </v>
          </cell>
          <cell r="AD423" t="str">
            <v xml:space="preserve"> </v>
          </cell>
          <cell r="AE423" t="str">
            <v xml:space="preserve"> </v>
          </cell>
          <cell r="AF423" t="str">
            <v xml:space="preserve"> </v>
          </cell>
          <cell r="AH423" t="str">
            <v/>
          </cell>
          <cell r="AI423" t="str">
            <v/>
          </cell>
          <cell r="AJ423" t="str">
            <v/>
          </cell>
          <cell r="AK423" t="str">
            <v/>
          </cell>
        </row>
        <row r="424">
          <cell r="A424">
            <v>939504</v>
          </cell>
          <cell r="B424" t="str">
            <v>CRACKER BARREL OLD LT CHD  CHEESE 16 X 270 GR</v>
          </cell>
          <cell r="C424" t="str">
            <v>010311120207</v>
          </cell>
          <cell r="D424" t="str">
            <v>C L M</v>
          </cell>
          <cell r="E424" t="str">
            <v>AA</v>
          </cell>
          <cell r="F424" t="str">
            <v>N</v>
          </cell>
          <cell r="G424" t="str">
            <v>I</v>
          </cell>
          <cell r="J424">
            <v>87.6</v>
          </cell>
          <cell r="K424">
            <v>0</v>
          </cell>
          <cell r="L424">
            <v>0</v>
          </cell>
          <cell r="M424">
            <v>19.2</v>
          </cell>
          <cell r="O424">
            <v>87.6</v>
          </cell>
          <cell r="P424">
            <v>5.4749999999999996</v>
          </cell>
          <cell r="U424" t="str">
            <v xml:space="preserve"> </v>
          </cell>
          <cell r="V424" t="str">
            <v xml:space="preserve"> </v>
          </cell>
          <cell r="W424" t="str">
            <v/>
          </cell>
          <cell r="X424" t="str">
            <v/>
          </cell>
          <cell r="Y424" t="str">
            <v/>
          </cell>
          <cell r="Z424" t="str">
            <v/>
          </cell>
          <cell r="AC424" t="str">
            <v xml:space="preserve"> </v>
          </cell>
          <cell r="AD424" t="str">
            <v xml:space="preserve"> </v>
          </cell>
          <cell r="AE424" t="str">
            <v xml:space="preserve"> </v>
          </cell>
          <cell r="AF424" t="str">
            <v xml:space="preserve"> </v>
          </cell>
          <cell r="AH424" t="str">
            <v/>
          </cell>
          <cell r="AI424" t="str">
            <v/>
          </cell>
          <cell r="AJ424" t="str">
            <v/>
          </cell>
          <cell r="AK424" t="str">
            <v/>
          </cell>
        </row>
        <row r="425">
          <cell r="A425">
            <v>939579</v>
          </cell>
          <cell r="B425" t="str">
            <v>CRACKER BARREL MOZZARELLA  CHEESE 16 X 270 GR</v>
          </cell>
          <cell r="C425" t="str">
            <v>010311120207</v>
          </cell>
          <cell r="D425" t="str">
            <v>C L M</v>
          </cell>
          <cell r="E425" t="str">
            <v>AA</v>
          </cell>
          <cell r="F425" t="str">
            <v>N</v>
          </cell>
          <cell r="G425" t="str">
            <v>I</v>
          </cell>
          <cell r="J425">
            <v>87.6</v>
          </cell>
          <cell r="K425">
            <v>0</v>
          </cell>
          <cell r="L425">
            <v>0</v>
          </cell>
          <cell r="M425">
            <v>19.2</v>
          </cell>
          <cell r="O425">
            <v>87.6</v>
          </cell>
          <cell r="P425">
            <v>5.4749999999999996</v>
          </cell>
          <cell r="U425" t="str">
            <v xml:space="preserve"> </v>
          </cell>
          <cell r="V425" t="str">
            <v xml:space="preserve"> </v>
          </cell>
          <cell r="W425" t="str">
            <v/>
          </cell>
          <cell r="X425" t="str">
            <v/>
          </cell>
          <cell r="Y425" t="str">
            <v/>
          </cell>
          <cell r="Z425" t="str">
            <v/>
          </cell>
          <cell r="AC425" t="str">
            <v xml:space="preserve"> </v>
          </cell>
          <cell r="AD425" t="str">
            <v xml:space="preserve"> </v>
          </cell>
          <cell r="AE425" t="str">
            <v xml:space="preserve"> </v>
          </cell>
          <cell r="AF425" t="str">
            <v xml:space="preserve"> </v>
          </cell>
          <cell r="AH425" t="str">
            <v/>
          </cell>
          <cell r="AI425" t="str">
            <v/>
          </cell>
          <cell r="AJ425" t="str">
            <v/>
          </cell>
          <cell r="AK425" t="str">
            <v/>
          </cell>
        </row>
        <row r="426">
          <cell r="A426">
            <v>144972</v>
          </cell>
          <cell r="B426" t="str">
            <v>KR MIRACLE WHIP 12 X 890 ML</v>
          </cell>
          <cell r="C426" t="str">
            <v>010025120240</v>
          </cell>
          <cell r="D426" t="str">
            <v>C L M</v>
          </cell>
          <cell r="E426" t="str">
            <v>BB</v>
          </cell>
          <cell r="F426" t="str">
            <v>N</v>
          </cell>
          <cell r="G426" t="str">
            <v>I</v>
          </cell>
          <cell r="I426" t="str">
            <v>ALL</v>
          </cell>
          <cell r="J426">
            <v>50</v>
          </cell>
          <cell r="K426">
            <v>0</v>
          </cell>
          <cell r="L426">
            <v>0</v>
          </cell>
          <cell r="M426">
            <v>3</v>
          </cell>
          <cell r="O426">
            <v>50</v>
          </cell>
          <cell r="P426">
            <v>4.1666666666666696</v>
          </cell>
          <cell r="Q426">
            <v>2</v>
          </cell>
          <cell r="R426">
            <v>2.4</v>
          </cell>
          <cell r="S426" t="str">
            <v>$0.200</v>
          </cell>
          <cell r="T426" t="str">
            <v>1 / $4.49</v>
          </cell>
          <cell r="U426" t="str">
            <v xml:space="preserve">1 </v>
          </cell>
          <cell r="V426" t="str">
            <v xml:space="preserve"> $4.49</v>
          </cell>
          <cell r="W426" t="str">
            <v>1 /4.49</v>
          </cell>
          <cell r="X426" t="str">
            <v>5.49</v>
          </cell>
          <cell r="Y426" t="str">
            <v>4.69</v>
          </cell>
          <cell r="Z426">
            <v>4.99</v>
          </cell>
          <cell r="AA426">
            <v>0.108890126206385</v>
          </cell>
          <cell r="AC426" t="str">
            <v>5.49</v>
          </cell>
          <cell r="AD426" t="str">
            <v>6.59</v>
          </cell>
          <cell r="AE426" t="str">
            <v>5.59</v>
          </cell>
          <cell r="AF426">
            <v>5.99</v>
          </cell>
          <cell r="AH426">
            <v>4.49</v>
          </cell>
          <cell r="AI426" t="str">
            <v>5.49</v>
          </cell>
          <cell r="AJ426" t="str">
            <v>4.69</v>
          </cell>
          <cell r="AK426">
            <v>4.99</v>
          </cell>
          <cell r="AM426">
            <v>50.74</v>
          </cell>
          <cell r="AN426">
            <v>25.3</v>
          </cell>
          <cell r="AO426">
            <v>12</v>
          </cell>
          <cell r="AP426">
            <v>51.277000000000001</v>
          </cell>
          <cell r="AQ426" t="str">
            <v>N</v>
          </cell>
          <cell r="AR426">
            <v>3.4224201930215381</v>
          </cell>
          <cell r="AS426">
            <v>12.949301760777173</v>
          </cell>
          <cell r="AT426">
            <v>7.5408670931059101</v>
          </cell>
          <cell r="AU426">
            <v>11.409485637942558</v>
          </cell>
          <cell r="AW426">
            <v>0</v>
          </cell>
          <cell r="AX426">
            <v>0</v>
          </cell>
          <cell r="AY426">
            <v>0</v>
          </cell>
          <cell r="AZ426">
            <v>0</v>
          </cell>
          <cell r="BB426">
            <v>3.4224201930215381</v>
          </cell>
          <cell r="BC426">
            <v>12.949301760777173</v>
          </cell>
          <cell r="BD426">
            <v>7.5408670931059101</v>
          </cell>
          <cell r="BE426">
            <v>11.409485637942558</v>
          </cell>
          <cell r="BG426">
            <v>6810004862</v>
          </cell>
        </row>
        <row r="427">
          <cell r="A427">
            <v>144998</v>
          </cell>
          <cell r="B427" t="str">
            <v>KR MIRACLE WHIP CALWISE 12 X 890 ML</v>
          </cell>
          <cell r="C427" t="str">
            <v>010025120240</v>
          </cell>
          <cell r="D427" t="str">
            <v>C L M</v>
          </cell>
          <cell r="E427" t="str">
            <v>BB</v>
          </cell>
          <cell r="F427" t="str">
            <v>N</v>
          </cell>
          <cell r="G427" t="str">
            <v>I</v>
          </cell>
          <cell r="J427">
            <v>50</v>
          </cell>
          <cell r="K427">
            <v>0</v>
          </cell>
          <cell r="L427">
            <v>0</v>
          </cell>
          <cell r="M427">
            <v>3</v>
          </cell>
          <cell r="O427">
            <v>50</v>
          </cell>
          <cell r="P427">
            <v>4.1666666666666696</v>
          </cell>
          <cell r="U427" t="str">
            <v xml:space="preserve"> </v>
          </cell>
          <cell r="V427" t="str">
            <v xml:space="preserve"> </v>
          </cell>
          <cell r="W427" t="str">
            <v/>
          </cell>
          <cell r="X427" t="str">
            <v/>
          </cell>
          <cell r="Y427" t="str">
            <v/>
          </cell>
          <cell r="Z427" t="str">
            <v/>
          </cell>
          <cell r="AC427" t="str">
            <v xml:space="preserve"> </v>
          </cell>
          <cell r="AD427" t="str">
            <v xml:space="preserve"> </v>
          </cell>
          <cell r="AE427" t="str">
            <v xml:space="preserve"> </v>
          </cell>
          <cell r="AF427" t="str">
            <v xml:space="preserve"> </v>
          </cell>
          <cell r="AH427" t="str">
            <v/>
          </cell>
          <cell r="AI427" t="str">
            <v/>
          </cell>
          <cell r="AJ427" t="str">
            <v/>
          </cell>
          <cell r="AK427" t="str">
            <v/>
          </cell>
        </row>
        <row r="428">
          <cell r="A428">
            <v>523159</v>
          </cell>
          <cell r="B428" t="str">
            <v>KR MIRACLE WHIP W/OLIVE   OIL 12 X 890 ML</v>
          </cell>
          <cell r="C428" t="str">
            <v>010025120240</v>
          </cell>
          <cell r="D428" t="str">
            <v>C L M</v>
          </cell>
          <cell r="E428" t="str">
            <v>BB</v>
          </cell>
          <cell r="F428" t="str">
            <v>N</v>
          </cell>
          <cell r="G428" t="str">
            <v>I</v>
          </cell>
          <cell r="J428">
            <v>50</v>
          </cell>
          <cell r="K428">
            <v>0</v>
          </cell>
          <cell r="L428">
            <v>0</v>
          </cell>
          <cell r="M428">
            <v>3</v>
          </cell>
          <cell r="O428">
            <v>50</v>
          </cell>
          <cell r="P428">
            <v>4.1666666666666696</v>
          </cell>
          <cell r="U428" t="str">
            <v xml:space="preserve"> </v>
          </cell>
          <cell r="V428" t="str">
            <v xml:space="preserve"> </v>
          </cell>
          <cell r="W428" t="str">
            <v/>
          </cell>
          <cell r="X428" t="str">
            <v/>
          </cell>
          <cell r="Y428" t="str">
            <v/>
          </cell>
          <cell r="Z428" t="str">
            <v/>
          </cell>
          <cell r="AC428" t="str">
            <v xml:space="preserve"> </v>
          </cell>
          <cell r="AD428" t="str">
            <v xml:space="preserve"> </v>
          </cell>
          <cell r="AE428" t="str">
            <v xml:space="preserve"> </v>
          </cell>
          <cell r="AF428" t="str">
            <v xml:space="preserve"> </v>
          </cell>
          <cell r="AH428" t="str">
            <v/>
          </cell>
          <cell r="AI428" t="str">
            <v/>
          </cell>
          <cell r="AJ428" t="str">
            <v/>
          </cell>
          <cell r="AK428" t="str">
            <v/>
          </cell>
        </row>
        <row r="429">
          <cell r="A429">
            <v>2449569</v>
          </cell>
          <cell r="B429" t="str">
            <v>HEINZ SERIOUSLY GOOD MAYO LIGHT 12 X 800 ML</v>
          </cell>
          <cell r="C429" t="str">
            <v>010025110121</v>
          </cell>
          <cell r="D429" t="str">
            <v>C L M</v>
          </cell>
          <cell r="E429" t="str">
            <v>BB</v>
          </cell>
          <cell r="F429" t="str">
            <v>N</v>
          </cell>
          <cell r="G429" t="str">
            <v>I</v>
          </cell>
          <cell r="I429" t="str">
            <v>ALL</v>
          </cell>
          <cell r="J429">
            <v>51.14</v>
          </cell>
          <cell r="K429">
            <v>0</v>
          </cell>
          <cell r="L429">
            <v>0</v>
          </cell>
          <cell r="M429">
            <v>3.25</v>
          </cell>
          <cell r="O429">
            <v>51.14</v>
          </cell>
          <cell r="P429">
            <v>4.2616666666666703</v>
          </cell>
          <cell r="Q429">
            <v>2.8</v>
          </cell>
          <cell r="R429">
            <v>2.4</v>
          </cell>
          <cell r="S429" t="str">
            <v>$0.200</v>
          </cell>
          <cell r="T429" t="str">
            <v>1 / $4.49</v>
          </cell>
          <cell r="U429" t="str">
            <v xml:space="preserve">1 </v>
          </cell>
          <cell r="V429" t="str">
            <v xml:space="preserve"> $4.49</v>
          </cell>
          <cell r="W429" t="str">
            <v>1 /4.49</v>
          </cell>
          <cell r="X429" t="str">
            <v>5.49</v>
          </cell>
          <cell r="Y429" t="str">
            <v>4.69</v>
          </cell>
          <cell r="Z429">
            <v>4.99</v>
          </cell>
          <cell r="AA429">
            <v>0.101460653303638</v>
          </cell>
          <cell r="AC429" t="str">
            <v>5.49</v>
          </cell>
          <cell r="AD429" t="str">
            <v>6.59</v>
          </cell>
          <cell r="AE429" t="str">
            <v>5.59</v>
          </cell>
          <cell r="AF429">
            <v>5.99</v>
          </cell>
          <cell r="AH429">
            <v>4.49</v>
          </cell>
          <cell r="AI429" t="str">
            <v>5.49</v>
          </cell>
          <cell r="AJ429" t="str">
            <v>4.69</v>
          </cell>
          <cell r="AK429">
            <v>4.99</v>
          </cell>
          <cell r="AM429">
            <v>51.84</v>
          </cell>
          <cell r="AN429">
            <v>29.8</v>
          </cell>
          <cell r="AO429">
            <v>12</v>
          </cell>
          <cell r="AP429">
            <v>51.632000000000012</v>
          </cell>
          <cell r="AQ429" t="str">
            <v>N</v>
          </cell>
          <cell r="AR429">
            <v>2.5129918337045138</v>
          </cell>
          <cell r="AS429">
            <v>10.771098967820256</v>
          </cell>
          <cell r="AT429">
            <v>6.6702203269367333</v>
          </cell>
          <cell r="AU429">
            <v>10.290581162324623</v>
          </cell>
          <cell r="AW429">
            <v>0</v>
          </cell>
          <cell r="AX429">
            <v>0</v>
          </cell>
          <cell r="AY429">
            <v>0</v>
          </cell>
          <cell r="AZ429">
            <v>0</v>
          </cell>
          <cell r="BB429">
            <v>2.5129918337045138</v>
          </cell>
          <cell r="BC429">
            <v>10.771098967820256</v>
          </cell>
          <cell r="BD429">
            <v>6.6702203269367333</v>
          </cell>
          <cell r="BE429">
            <v>10.290581162324623</v>
          </cell>
          <cell r="BG429">
            <v>5700000094</v>
          </cell>
        </row>
        <row r="430">
          <cell r="A430">
            <v>2449551</v>
          </cell>
          <cell r="B430" t="str">
            <v>HEINZ SERIOUSLY GOOD MAYO 12 X 800 ML</v>
          </cell>
          <cell r="C430" t="str">
            <v>010025110121</v>
          </cell>
          <cell r="D430" t="str">
            <v>C L M</v>
          </cell>
          <cell r="E430" t="str">
            <v>BB</v>
          </cell>
          <cell r="F430" t="str">
            <v>N</v>
          </cell>
          <cell r="G430" t="str">
            <v>I</v>
          </cell>
          <cell r="J430">
            <v>51.14</v>
          </cell>
          <cell r="K430">
            <v>0</v>
          </cell>
          <cell r="L430">
            <v>0</v>
          </cell>
          <cell r="M430">
            <v>3.25</v>
          </cell>
          <cell r="O430">
            <v>51.14</v>
          </cell>
          <cell r="P430">
            <v>4.2616666666666703</v>
          </cell>
          <cell r="U430" t="str">
            <v xml:space="preserve"> </v>
          </cell>
          <cell r="V430" t="str">
            <v xml:space="preserve"> </v>
          </cell>
          <cell r="W430" t="str">
            <v/>
          </cell>
          <cell r="X430" t="str">
            <v/>
          </cell>
          <cell r="Y430" t="str">
            <v/>
          </cell>
          <cell r="Z430" t="str">
            <v/>
          </cell>
          <cell r="AC430" t="str">
            <v xml:space="preserve"> </v>
          </cell>
          <cell r="AD430" t="str">
            <v xml:space="preserve"> </v>
          </cell>
          <cell r="AE430" t="str">
            <v xml:space="preserve"> </v>
          </cell>
          <cell r="AF430" t="str">
            <v xml:space="preserve"> </v>
          </cell>
          <cell r="AH430" t="str">
            <v/>
          </cell>
          <cell r="AI430" t="str">
            <v/>
          </cell>
          <cell r="AJ430" t="str">
            <v/>
          </cell>
          <cell r="AK430" t="str">
            <v/>
          </cell>
        </row>
        <row r="431">
          <cell r="A431">
            <v>2449577</v>
          </cell>
          <cell r="B431" t="str">
            <v>HEINZ SERIOUSLY GOOD MAYO SQUEEZE 8 X 675 ML</v>
          </cell>
          <cell r="C431" t="str">
            <v>010025110131</v>
          </cell>
          <cell r="D431" t="str">
            <v>C L M</v>
          </cell>
          <cell r="E431" t="str">
            <v>BB</v>
          </cell>
          <cell r="F431" t="str">
            <v>N</v>
          </cell>
          <cell r="G431" t="str">
            <v>I</v>
          </cell>
          <cell r="I431" t="str">
            <v>ALL</v>
          </cell>
          <cell r="J431">
            <v>34.090000000000003</v>
          </cell>
          <cell r="K431">
            <v>0</v>
          </cell>
          <cell r="L431">
            <v>0</v>
          </cell>
          <cell r="M431">
            <v>2.25</v>
          </cell>
          <cell r="O431">
            <v>34.090000000000003</v>
          </cell>
          <cell r="P431">
            <v>4.2612500000000004</v>
          </cell>
          <cell r="Q431">
            <v>1.75</v>
          </cell>
          <cell r="R431">
            <v>1.6</v>
          </cell>
          <cell r="S431" t="str">
            <v>$0.200</v>
          </cell>
          <cell r="T431" t="str">
            <v>1 / $4.49</v>
          </cell>
          <cell r="U431" t="str">
            <v xml:space="preserve">1 </v>
          </cell>
          <cell r="V431" t="str">
            <v xml:space="preserve"> $4.49</v>
          </cell>
          <cell r="W431" t="str">
            <v>1 /4.49</v>
          </cell>
          <cell r="X431" t="str">
            <v>5.49</v>
          </cell>
          <cell r="Y431" t="str">
            <v>4.69</v>
          </cell>
          <cell r="Z431">
            <v>4.99</v>
          </cell>
          <cell r="AA431">
            <v>9.9958240534521195E-2</v>
          </cell>
          <cell r="AC431" t="str">
            <v>5.49</v>
          </cell>
          <cell r="AD431" t="str">
            <v>6.59</v>
          </cell>
          <cell r="AE431" t="str">
            <v>5.59</v>
          </cell>
          <cell r="AF431">
            <v>5.99</v>
          </cell>
          <cell r="AH431">
            <v>4.49</v>
          </cell>
          <cell r="AI431" t="str">
            <v>5.49</v>
          </cell>
          <cell r="AJ431" t="str">
            <v>4.69</v>
          </cell>
          <cell r="AK431">
            <v>4.99</v>
          </cell>
          <cell r="AM431">
            <v>34.56</v>
          </cell>
          <cell r="AN431">
            <v>13.42</v>
          </cell>
          <cell r="AO431">
            <v>8</v>
          </cell>
          <cell r="AP431">
            <v>34.538000000000004</v>
          </cell>
          <cell r="AQ431" t="str">
            <v>N</v>
          </cell>
          <cell r="AR431">
            <v>2.7266146993318436</v>
          </cell>
          <cell r="AS431">
            <v>14.028233151183972</v>
          </cell>
          <cell r="AT431">
            <v>6.8747334754797427</v>
          </cell>
          <cell r="AU431">
            <v>11.128757515030056</v>
          </cell>
          <cell r="AW431">
            <v>0</v>
          </cell>
          <cell r="AX431">
            <v>0</v>
          </cell>
          <cell r="AY431">
            <v>0</v>
          </cell>
          <cell r="AZ431">
            <v>0</v>
          </cell>
          <cell r="BB431">
            <v>2.7266146993318436</v>
          </cell>
          <cell r="BC431">
            <v>14.028233151183972</v>
          </cell>
          <cell r="BD431">
            <v>6.8747334754797427</v>
          </cell>
          <cell r="BE431">
            <v>11.128757515030056</v>
          </cell>
          <cell r="BG431">
            <v>5700000095</v>
          </cell>
        </row>
        <row r="432">
          <cell r="A432">
            <v>617050</v>
          </cell>
          <cell r="B432" t="str">
            <v>KR PEANUT BUTTER EXT CRMY 12 X 1 KG</v>
          </cell>
          <cell r="C432" t="str">
            <v>010033130320</v>
          </cell>
          <cell r="D432" t="str">
            <v>C L M S</v>
          </cell>
          <cell r="E432" t="str">
            <v>BB</v>
          </cell>
          <cell r="F432" t="str">
            <v>N</v>
          </cell>
          <cell r="G432" t="str">
            <v>I</v>
          </cell>
          <cell r="I432" t="str">
            <v>ALL</v>
          </cell>
          <cell r="J432">
            <v>86.25</v>
          </cell>
          <cell r="K432">
            <v>0</v>
          </cell>
          <cell r="L432">
            <v>0</v>
          </cell>
          <cell r="M432">
            <v>13.75</v>
          </cell>
          <cell r="O432">
            <v>86.25</v>
          </cell>
          <cell r="P432">
            <v>7.1875</v>
          </cell>
          <cell r="Q432">
            <v>13.75</v>
          </cell>
          <cell r="R432">
            <v>12</v>
          </cell>
          <cell r="S432" t="str">
            <v>$1.000</v>
          </cell>
          <cell r="T432" t="str">
            <v>1 / $5.99</v>
          </cell>
          <cell r="U432" t="str">
            <v xml:space="preserve">1 </v>
          </cell>
          <cell r="V432" t="str">
            <v xml:space="preserve"> $5.99</v>
          </cell>
          <cell r="W432" t="str">
            <v>1 /5.99</v>
          </cell>
          <cell r="X432" t="str">
            <v>7.19</v>
          </cell>
          <cell r="Y432" t="str">
            <v>6.29</v>
          </cell>
          <cell r="Z432">
            <v>6.99</v>
          </cell>
          <cell r="AA432">
            <v>0.10989844184752399</v>
          </cell>
          <cell r="AC432">
            <v>7.19</v>
          </cell>
          <cell r="AD432" t="str">
            <v>8.59</v>
          </cell>
          <cell r="AE432" t="str">
            <v>7.59</v>
          </cell>
          <cell r="AF432" t="str">
            <v>8.49</v>
          </cell>
          <cell r="AH432">
            <v>5.99</v>
          </cell>
          <cell r="AI432" t="str">
            <v>7.19</v>
          </cell>
          <cell r="AJ432" t="str">
            <v>6.29</v>
          </cell>
          <cell r="AK432">
            <v>6.99</v>
          </cell>
          <cell r="AM432">
            <v>87.43</v>
          </cell>
          <cell r="AN432">
            <v>28.85</v>
          </cell>
          <cell r="AO432">
            <v>12</v>
          </cell>
          <cell r="AP432">
            <v>78.051500000000004</v>
          </cell>
          <cell r="AQ432" t="str">
            <v>N</v>
          </cell>
          <cell r="AR432">
            <v>-9.7899276572064551</v>
          </cell>
          <cell r="AS432">
            <v>1.5119378766805758</v>
          </cell>
          <cell r="AT432">
            <v>-4.5535241123476435</v>
          </cell>
          <cell r="AU432">
            <v>4.5410109680495916</v>
          </cell>
          <cell r="AW432">
            <v>0.58641666666666703</v>
          </cell>
          <cell r="AX432">
            <v>0.25079166666666691</v>
          </cell>
          <cell r="AY432">
            <v>0.28641666666666715</v>
          </cell>
          <cell r="AZ432">
            <v>0</v>
          </cell>
          <cell r="BB432">
            <v>0</v>
          </cell>
          <cell r="BC432">
            <v>5.000000000000008</v>
          </cell>
          <cell r="BD432">
            <v>0</v>
          </cell>
          <cell r="BE432">
            <v>4.5410109680495916</v>
          </cell>
          <cell r="BG432">
            <v>6810008309</v>
          </cell>
        </row>
        <row r="433">
          <cell r="A433">
            <v>827816</v>
          </cell>
          <cell r="B433" t="str">
            <v>KR PEANUT BUTTER LIGHT 12 X 1 KG</v>
          </cell>
          <cell r="C433" t="str">
            <v>010033130320</v>
          </cell>
          <cell r="D433" t="str">
            <v>C L M S</v>
          </cell>
          <cell r="E433" t="str">
            <v>BB</v>
          </cell>
          <cell r="F433" t="str">
            <v>N</v>
          </cell>
          <cell r="G433" t="str">
            <v>I</v>
          </cell>
          <cell r="J433">
            <v>86.25</v>
          </cell>
          <cell r="K433">
            <v>0</v>
          </cell>
          <cell r="L433">
            <v>0</v>
          </cell>
          <cell r="M433">
            <v>13.75</v>
          </cell>
          <cell r="O433">
            <v>86.25</v>
          </cell>
          <cell r="P433">
            <v>7.1875</v>
          </cell>
          <cell r="U433" t="str">
            <v xml:space="preserve"> </v>
          </cell>
          <cell r="V433" t="str">
            <v xml:space="preserve"> </v>
          </cell>
          <cell r="W433" t="str">
            <v/>
          </cell>
          <cell r="X433" t="str">
            <v/>
          </cell>
          <cell r="Y433" t="str">
            <v/>
          </cell>
          <cell r="Z433" t="str">
            <v/>
          </cell>
          <cell r="AC433" t="str">
            <v xml:space="preserve"> </v>
          </cell>
          <cell r="AD433" t="str">
            <v xml:space="preserve"> </v>
          </cell>
          <cell r="AE433" t="str">
            <v xml:space="preserve"> </v>
          </cell>
          <cell r="AF433" t="str">
            <v xml:space="preserve"> </v>
          </cell>
          <cell r="AH433" t="str">
            <v/>
          </cell>
          <cell r="AI433" t="str">
            <v/>
          </cell>
          <cell r="AJ433" t="str">
            <v/>
          </cell>
          <cell r="AK433" t="str">
            <v/>
          </cell>
        </row>
        <row r="434">
          <cell r="A434">
            <v>487652</v>
          </cell>
          <cell r="B434" t="str">
            <v>KR PEANUT BUTTER N/SLT/SG 12 X 1 KG</v>
          </cell>
          <cell r="C434" t="str">
            <v>010033130320</v>
          </cell>
          <cell r="D434" t="str">
            <v>C L M S</v>
          </cell>
          <cell r="E434" t="str">
            <v>BB</v>
          </cell>
          <cell r="F434" t="str">
            <v>N</v>
          </cell>
          <cell r="G434" t="str">
            <v>I</v>
          </cell>
          <cell r="J434">
            <v>86.25</v>
          </cell>
          <cell r="K434">
            <v>0</v>
          </cell>
          <cell r="L434">
            <v>0</v>
          </cell>
          <cell r="M434">
            <v>13.75</v>
          </cell>
          <cell r="O434">
            <v>86.25</v>
          </cell>
          <cell r="P434">
            <v>7.1875</v>
          </cell>
          <cell r="U434" t="str">
            <v xml:space="preserve"> </v>
          </cell>
          <cell r="V434" t="str">
            <v xml:space="preserve"> </v>
          </cell>
          <cell r="W434" t="str">
            <v/>
          </cell>
          <cell r="X434" t="str">
            <v/>
          </cell>
          <cell r="Y434" t="str">
            <v/>
          </cell>
          <cell r="Z434" t="str">
            <v/>
          </cell>
          <cell r="AC434" t="str">
            <v xml:space="preserve"> </v>
          </cell>
          <cell r="AD434" t="str">
            <v xml:space="preserve"> </v>
          </cell>
          <cell r="AE434" t="str">
            <v xml:space="preserve"> </v>
          </cell>
          <cell r="AF434" t="str">
            <v xml:space="preserve"> </v>
          </cell>
          <cell r="AH434" t="str">
            <v/>
          </cell>
          <cell r="AI434" t="str">
            <v/>
          </cell>
          <cell r="AJ434" t="str">
            <v/>
          </cell>
          <cell r="AK434" t="str">
            <v/>
          </cell>
        </row>
        <row r="435">
          <cell r="A435">
            <v>309112</v>
          </cell>
          <cell r="B435" t="str">
            <v>KR PEANUT BUTTER CRUNCHY 12 X 1 KG</v>
          </cell>
          <cell r="C435" t="str">
            <v>010033130320</v>
          </cell>
          <cell r="D435" t="str">
            <v>C L M S</v>
          </cell>
          <cell r="E435" t="str">
            <v>BB</v>
          </cell>
          <cell r="F435" t="str">
            <v>N</v>
          </cell>
          <cell r="G435" t="str">
            <v>I</v>
          </cell>
          <cell r="J435">
            <v>86.25</v>
          </cell>
          <cell r="K435">
            <v>0</v>
          </cell>
          <cell r="L435">
            <v>0</v>
          </cell>
          <cell r="M435">
            <v>13.75</v>
          </cell>
          <cell r="O435">
            <v>86.25</v>
          </cell>
          <cell r="P435">
            <v>7.1875</v>
          </cell>
          <cell r="U435" t="str">
            <v xml:space="preserve"> </v>
          </cell>
          <cell r="V435" t="str">
            <v xml:space="preserve"> </v>
          </cell>
          <cell r="W435" t="str">
            <v/>
          </cell>
          <cell r="X435" t="str">
            <v/>
          </cell>
          <cell r="Y435" t="str">
            <v/>
          </cell>
          <cell r="Z435" t="str">
            <v/>
          </cell>
          <cell r="AC435" t="str">
            <v xml:space="preserve"> </v>
          </cell>
          <cell r="AD435" t="str">
            <v xml:space="preserve"> </v>
          </cell>
          <cell r="AE435" t="str">
            <v xml:space="preserve"> </v>
          </cell>
          <cell r="AF435" t="str">
            <v xml:space="preserve"> </v>
          </cell>
          <cell r="AH435" t="str">
            <v/>
          </cell>
          <cell r="AI435" t="str">
            <v/>
          </cell>
          <cell r="AJ435" t="str">
            <v/>
          </cell>
          <cell r="AK435" t="str">
            <v/>
          </cell>
        </row>
        <row r="436">
          <cell r="A436">
            <v>291286</v>
          </cell>
          <cell r="B436" t="str">
            <v>KR PEANUT BUTTER SMOOTH 12 X 1 KG</v>
          </cell>
          <cell r="C436" t="str">
            <v>010033130320</v>
          </cell>
          <cell r="D436" t="str">
            <v>C L M S</v>
          </cell>
          <cell r="E436" t="str">
            <v>BB</v>
          </cell>
          <cell r="F436" t="str">
            <v>N</v>
          </cell>
          <cell r="G436" t="str">
            <v>I</v>
          </cell>
          <cell r="J436">
            <v>86.25</v>
          </cell>
          <cell r="K436">
            <v>0</v>
          </cell>
          <cell r="L436">
            <v>0</v>
          </cell>
          <cell r="M436">
            <v>13.75</v>
          </cell>
          <cell r="O436">
            <v>86.25</v>
          </cell>
          <cell r="P436">
            <v>7.1875</v>
          </cell>
          <cell r="U436" t="str">
            <v xml:space="preserve"> </v>
          </cell>
          <cell r="V436" t="str">
            <v xml:space="preserve"> </v>
          </cell>
          <cell r="W436" t="str">
            <v/>
          </cell>
          <cell r="X436" t="str">
            <v/>
          </cell>
          <cell r="Y436" t="str">
            <v/>
          </cell>
          <cell r="Z436" t="str">
            <v/>
          </cell>
          <cell r="AC436" t="str">
            <v xml:space="preserve"> </v>
          </cell>
          <cell r="AD436" t="str">
            <v xml:space="preserve"> </v>
          </cell>
          <cell r="AE436" t="str">
            <v xml:space="preserve"> </v>
          </cell>
          <cell r="AF436" t="str">
            <v xml:space="preserve"> </v>
          </cell>
          <cell r="AH436" t="str">
            <v/>
          </cell>
          <cell r="AI436" t="str">
            <v/>
          </cell>
          <cell r="AJ436" t="str">
            <v/>
          </cell>
          <cell r="AK436" t="str">
            <v/>
          </cell>
        </row>
        <row r="437">
          <cell r="A437">
            <v>508648</v>
          </cell>
          <cell r="B437" t="str">
            <v>KR PEANUT BUTTER NATURAL 12 X 750 GR</v>
          </cell>
          <cell r="C437" t="str">
            <v>010033130330</v>
          </cell>
          <cell r="D437" t="str">
            <v>C L M S</v>
          </cell>
          <cell r="E437" t="str">
            <v>BB</v>
          </cell>
          <cell r="F437" t="str">
            <v>N</v>
          </cell>
          <cell r="G437" t="str">
            <v>I</v>
          </cell>
          <cell r="J437">
            <v>86.25</v>
          </cell>
          <cell r="K437">
            <v>0</v>
          </cell>
          <cell r="L437">
            <v>0</v>
          </cell>
          <cell r="M437">
            <v>13.75</v>
          </cell>
          <cell r="O437">
            <v>86.25</v>
          </cell>
          <cell r="P437">
            <v>7.1875</v>
          </cell>
          <cell r="U437" t="str">
            <v xml:space="preserve"> </v>
          </cell>
          <cell r="V437" t="str">
            <v xml:space="preserve"> </v>
          </cell>
          <cell r="W437" t="str">
            <v/>
          </cell>
          <cell r="X437" t="str">
            <v/>
          </cell>
          <cell r="Y437" t="str">
            <v/>
          </cell>
          <cell r="Z437" t="str">
            <v/>
          </cell>
          <cell r="AC437" t="str">
            <v xml:space="preserve"> </v>
          </cell>
          <cell r="AD437" t="str">
            <v xml:space="preserve"> </v>
          </cell>
          <cell r="AE437" t="str">
            <v xml:space="preserve"> </v>
          </cell>
          <cell r="AF437" t="str">
            <v xml:space="preserve"> </v>
          </cell>
          <cell r="AH437" t="str">
            <v/>
          </cell>
          <cell r="AI437" t="str">
            <v/>
          </cell>
          <cell r="AJ437" t="str">
            <v/>
          </cell>
          <cell r="AK437" t="str">
            <v/>
          </cell>
        </row>
        <row r="438">
          <cell r="A438">
            <v>430447</v>
          </cell>
          <cell r="B438" t="str">
            <v>KR PEANUT BUTTER NAT CRCH 12 X 750 GR</v>
          </cell>
          <cell r="C438" t="str">
            <v>010033130330</v>
          </cell>
          <cell r="D438" t="str">
            <v>C L M S</v>
          </cell>
          <cell r="E438" t="str">
            <v>BB</v>
          </cell>
          <cell r="F438" t="str">
            <v>N</v>
          </cell>
          <cell r="G438" t="str">
            <v>I</v>
          </cell>
          <cell r="J438">
            <v>86.25</v>
          </cell>
          <cell r="K438">
            <v>0</v>
          </cell>
          <cell r="L438">
            <v>0</v>
          </cell>
          <cell r="M438">
            <v>13.75</v>
          </cell>
          <cell r="O438">
            <v>86.25</v>
          </cell>
          <cell r="P438">
            <v>7.1875</v>
          </cell>
          <cell r="U438" t="str">
            <v xml:space="preserve"> </v>
          </cell>
          <cell r="V438" t="str">
            <v xml:space="preserve"> </v>
          </cell>
          <cell r="W438" t="str">
            <v/>
          </cell>
          <cell r="X438" t="str">
            <v/>
          </cell>
          <cell r="Y438" t="str">
            <v/>
          </cell>
          <cell r="Z438" t="str">
            <v/>
          </cell>
          <cell r="AC438" t="str">
            <v xml:space="preserve"> </v>
          </cell>
          <cell r="AD438" t="str">
            <v xml:space="preserve"> </v>
          </cell>
          <cell r="AE438" t="str">
            <v xml:space="preserve"> </v>
          </cell>
          <cell r="AF438" t="str">
            <v xml:space="preserve"> </v>
          </cell>
          <cell r="AH438" t="str">
            <v/>
          </cell>
          <cell r="AI438" t="str">
            <v/>
          </cell>
          <cell r="AJ438" t="str">
            <v/>
          </cell>
          <cell r="AK438" t="str">
            <v/>
          </cell>
        </row>
        <row r="439">
          <cell r="A439">
            <v>652727</v>
          </cell>
          <cell r="B439" t="str">
            <v>KR PEANUT BUTTER NAT HNY 12 X 750 GR</v>
          </cell>
          <cell r="C439" t="str">
            <v>010033130330</v>
          </cell>
          <cell r="D439" t="str">
            <v>C L M S</v>
          </cell>
          <cell r="E439" t="str">
            <v>BB</v>
          </cell>
          <cell r="F439" t="str">
            <v>N</v>
          </cell>
          <cell r="G439" t="str">
            <v>I</v>
          </cell>
          <cell r="J439">
            <v>86.25</v>
          </cell>
          <cell r="K439">
            <v>0</v>
          </cell>
          <cell r="L439">
            <v>0</v>
          </cell>
          <cell r="M439">
            <v>13.75</v>
          </cell>
          <cell r="O439">
            <v>86.25</v>
          </cell>
          <cell r="P439">
            <v>7.1875</v>
          </cell>
          <cell r="U439" t="str">
            <v xml:space="preserve"> </v>
          </cell>
          <cell r="V439" t="str">
            <v xml:space="preserve"> </v>
          </cell>
          <cell r="W439" t="str">
            <v/>
          </cell>
          <cell r="X439" t="str">
            <v/>
          </cell>
          <cell r="Y439" t="str">
            <v/>
          </cell>
          <cell r="Z439" t="str">
            <v/>
          </cell>
          <cell r="AC439" t="str">
            <v xml:space="preserve"> </v>
          </cell>
          <cell r="AD439" t="str">
            <v xml:space="preserve"> </v>
          </cell>
          <cell r="AE439" t="str">
            <v xml:space="preserve"> </v>
          </cell>
          <cell r="AF439" t="str">
            <v xml:space="preserve"> </v>
          </cell>
          <cell r="AH439" t="str">
            <v/>
          </cell>
          <cell r="AI439" t="str">
            <v/>
          </cell>
          <cell r="AJ439" t="str">
            <v/>
          </cell>
          <cell r="AK439" t="str">
            <v/>
          </cell>
        </row>
        <row r="440">
          <cell r="A440">
            <v>652412</v>
          </cell>
          <cell r="B440" t="str">
            <v>KR PEANUT BUTTER NAT S.S. 12 X 750 GR</v>
          </cell>
          <cell r="C440" t="str">
            <v>010033130330</v>
          </cell>
          <cell r="D440" t="str">
            <v>C L M S</v>
          </cell>
          <cell r="E440" t="str">
            <v>BB</v>
          </cell>
          <cell r="F440" t="str">
            <v>N</v>
          </cell>
          <cell r="G440" t="str">
            <v>I</v>
          </cell>
          <cell r="J440">
            <v>86.25</v>
          </cell>
          <cell r="K440">
            <v>0</v>
          </cell>
          <cell r="L440">
            <v>0</v>
          </cell>
          <cell r="M440">
            <v>13.75</v>
          </cell>
          <cell r="O440">
            <v>86.25</v>
          </cell>
          <cell r="P440">
            <v>7.1875</v>
          </cell>
          <cell r="U440" t="str">
            <v xml:space="preserve"> </v>
          </cell>
          <cell r="V440" t="str">
            <v xml:space="preserve"> </v>
          </cell>
          <cell r="W440" t="str">
            <v/>
          </cell>
          <cell r="X440" t="str">
            <v/>
          </cell>
          <cell r="Y440" t="str">
            <v/>
          </cell>
          <cell r="Z440" t="str">
            <v/>
          </cell>
          <cell r="AC440" t="str">
            <v xml:space="preserve"> </v>
          </cell>
          <cell r="AD440" t="str">
            <v xml:space="preserve"> </v>
          </cell>
          <cell r="AE440" t="str">
            <v xml:space="preserve"> </v>
          </cell>
          <cell r="AF440" t="str">
            <v xml:space="preserve"> </v>
          </cell>
          <cell r="AH440" t="str">
            <v/>
          </cell>
          <cell r="AI440" t="str">
            <v/>
          </cell>
          <cell r="AJ440" t="str">
            <v/>
          </cell>
          <cell r="AK440" t="str">
            <v/>
          </cell>
        </row>
        <row r="441">
          <cell r="A441">
            <v>725754</v>
          </cell>
          <cell r="B441" t="str">
            <v>CRACKER BARREL MOZZA NAT  SLICE 12 X 240 GR</v>
          </cell>
          <cell r="C441" t="str">
            <v>010314310110</v>
          </cell>
          <cell r="D441" t="str">
            <v>C L M</v>
          </cell>
          <cell r="E441" t="str">
            <v>AA</v>
          </cell>
          <cell r="F441" t="str">
            <v>N</v>
          </cell>
          <cell r="G441" t="str">
            <v>I</v>
          </cell>
          <cell r="I441" t="str">
            <v>ALL</v>
          </cell>
          <cell r="J441">
            <v>52.21</v>
          </cell>
          <cell r="K441">
            <v>0</v>
          </cell>
          <cell r="L441">
            <v>0</v>
          </cell>
          <cell r="M441">
            <v>0</v>
          </cell>
          <cell r="O441">
            <v>52.21</v>
          </cell>
          <cell r="P441">
            <v>4.3508333333333304</v>
          </cell>
          <cell r="Q441">
            <v>0</v>
          </cell>
          <cell r="T441" t="str">
            <v>1 / $4.99</v>
          </cell>
          <cell r="U441" t="str">
            <v xml:space="preserve">1 </v>
          </cell>
          <cell r="V441" t="str">
            <v xml:space="preserve"> $4.99</v>
          </cell>
          <cell r="W441" t="str">
            <v>1 /4.99</v>
          </cell>
          <cell r="X441">
            <v>5.99</v>
          </cell>
          <cell r="Y441" t="str">
            <v>5.19</v>
          </cell>
          <cell r="Z441">
            <v>5.99</v>
          </cell>
          <cell r="AA441">
            <v>8.7853206412825693E-2</v>
          </cell>
          <cell r="AC441">
            <v>5.99</v>
          </cell>
          <cell r="AD441">
            <v>7.19</v>
          </cell>
          <cell r="AE441">
            <v>6.19</v>
          </cell>
          <cell r="AF441">
            <v>7.19</v>
          </cell>
          <cell r="AH441">
            <v>4.99</v>
          </cell>
          <cell r="AI441">
            <v>5.99</v>
          </cell>
          <cell r="AJ441" t="str">
            <v>5.19</v>
          </cell>
          <cell r="AK441">
            <v>5.99</v>
          </cell>
          <cell r="AM441">
            <v>52.92</v>
          </cell>
          <cell r="AN441">
            <v>7.03</v>
          </cell>
          <cell r="AO441">
            <v>12</v>
          </cell>
          <cell r="AP441">
            <v>55.566000000000003</v>
          </cell>
          <cell r="AQ441" t="str">
            <v>N</v>
          </cell>
          <cell r="AR441">
            <v>6.8522044088176317</v>
          </cell>
          <cell r="AS441">
            <v>20.348914858096823</v>
          </cell>
          <cell r="AT441">
            <v>10.441714836223506</v>
          </cell>
          <cell r="AU441">
            <v>22.011547022815805</v>
          </cell>
          <cell r="AW441">
            <v>0</v>
          </cell>
          <cell r="AX441">
            <v>0</v>
          </cell>
          <cell r="AY441">
            <v>0</v>
          </cell>
          <cell r="AZ441">
            <v>0</v>
          </cell>
          <cell r="BB441">
            <v>6.8522044088176317</v>
          </cell>
          <cell r="BC441">
            <v>20.348914858096823</v>
          </cell>
          <cell r="BD441">
            <v>10.441714836223506</v>
          </cell>
          <cell r="BE441">
            <v>22.011547022815805</v>
          </cell>
          <cell r="BG441">
            <v>6810000117</v>
          </cell>
        </row>
        <row r="442">
          <cell r="A442">
            <v>481069</v>
          </cell>
          <cell r="B442" t="str">
            <v>CRACKER BARREL MEDIUM NAT  SLICE 12 X 240 GR</v>
          </cell>
          <cell r="C442" t="str">
            <v>010314310110</v>
          </cell>
          <cell r="D442" t="str">
            <v>C L M</v>
          </cell>
          <cell r="E442" t="str">
            <v>AA</v>
          </cell>
          <cell r="F442" t="str">
            <v>N</v>
          </cell>
          <cell r="G442" t="str">
            <v>I</v>
          </cell>
          <cell r="J442">
            <v>52.21</v>
          </cell>
          <cell r="K442">
            <v>0</v>
          </cell>
          <cell r="L442">
            <v>0</v>
          </cell>
          <cell r="M442">
            <v>0</v>
          </cell>
          <cell r="O442">
            <v>52.21</v>
          </cell>
          <cell r="P442">
            <v>4.3508333333333304</v>
          </cell>
          <cell r="U442" t="str">
            <v xml:space="preserve"> </v>
          </cell>
          <cell r="V442" t="str">
            <v xml:space="preserve"> </v>
          </cell>
          <cell r="W442" t="str">
            <v/>
          </cell>
          <cell r="X442" t="str">
            <v/>
          </cell>
          <cell r="Y442" t="str">
            <v/>
          </cell>
          <cell r="Z442" t="str">
            <v/>
          </cell>
          <cell r="AC442" t="str">
            <v xml:space="preserve"> </v>
          </cell>
          <cell r="AD442" t="str">
            <v xml:space="preserve"> </v>
          </cell>
          <cell r="AE442" t="str">
            <v xml:space="preserve"> </v>
          </cell>
          <cell r="AF442" t="str">
            <v xml:space="preserve"> </v>
          </cell>
          <cell r="AH442" t="str">
            <v/>
          </cell>
          <cell r="AI442" t="str">
            <v/>
          </cell>
          <cell r="AJ442" t="str">
            <v/>
          </cell>
          <cell r="AK442" t="str">
            <v/>
          </cell>
        </row>
        <row r="443">
          <cell r="A443">
            <v>481143</v>
          </cell>
          <cell r="B443" t="str">
            <v>CRACKER BARREL MARB NAT   SLICE 12 X 240 GR</v>
          </cell>
          <cell r="C443" t="str">
            <v>010314310110</v>
          </cell>
          <cell r="D443" t="str">
            <v>C L M</v>
          </cell>
          <cell r="E443" t="str">
            <v>AA</v>
          </cell>
          <cell r="F443" t="str">
            <v>N</v>
          </cell>
          <cell r="G443" t="str">
            <v>I</v>
          </cell>
          <cell r="J443">
            <v>52.21</v>
          </cell>
          <cell r="K443">
            <v>0</v>
          </cell>
          <cell r="L443">
            <v>0</v>
          </cell>
          <cell r="M443">
            <v>0</v>
          </cell>
          <cell r="O443">
            <v>52.21</v>
          </cell>
          <cell r="P443">
            <v>4.3508333333333304</v>
          </cell>
          <cell r="U443" t="str">
            <v xml:space="preserve"> </v>
          </cell>
          <cell r="V443" t="str">
            <v xml:space="preserve"> </v>
          </cell>
          <cell r="W443" t="str">
            <v/>
          </cell>
          <cell r="X443" t="str">
            <v/>
          </cell>
          <cell r="Y443" t="str">
            <v/>
          </cell>
          <cell r="Z443" t="str">
            <v/>
          </cell>
          <cell r="AC443" t="str">
            <v xml:space="preserve"> </v>
          </cell>
          <cell r="AD443" t="str">
            <v xml:space="preserve"> </v>
          </cell>
          <cell r="AE443" t="str">
            <v xml:space="preserve"> </v>
          </cell>
          <cell r="AF443" t="str">
            <v xml:space="preserve"> </v>
          </cell>
          <cell r="AH443" t="str">
            <v/>
          </cell>
          <cell r="AI443" t="str">
            <v/>
          </cell>
          <cell r="AJ443" t="str">
            <v/>
          </cell>
          <cell r="AK443" t="str">
            <v/>
          </cell>
        </row>
        <row r="444">
          <cell r="A444">
            <v>481192</v>
          </cell>
          <cell r="B444" t="str">
            <v>CRACKER BARREL SWISS NAT   SLICE 12 X 220 GR</v>
          </cell>
          <cell r="C444" t="str">
            <v>010314310110</v>
          </cell>
          <cell r="D444" t="str">
            <v>C L M</v>
          </cell>
          <cell r="E444" t="str">
            <v>AA</v>
          </cell>
          <cell r="F444" t="str">
            <v>N</v>
          </cell>
          <cell r="G444" t="str">
            <v>I</v>
          </cell>
          <cell r="J444">
            <v>52.21</v>
          </cell>
          <cell r="K444">
            <v>0</v>
          </cell>
          <cell r="L444">
            <v>0</v>
          </cell>
          <cell r="M444">
            <v>0</v>
          </cell>
          <cell r="O444">
            <v>52.21</v>
          </cell>
          <cell r="P444">
            <v>4.3508333333333304</v>
          </cell>
          <cell r="U444" t="str">
            <v xml:space="preserve"> </v>
          </cell>
          <cell r="V444" t="str">
            <v xml:space="preserve"> </v>
          </cell>
          <cell r="W444" t="str">
            <v/>
          </cell>
          <cell r="X444" t="str">
            <v/>
          </cell>
          <cell r="Y444" t="str">
            <v/>
          </cell>
          <cell r="Z444" t="str">
            <v/>
          </cell>
          <cell r="AC444" t="str">
            <v xml:space="preserve"> </v>
          </cell>
          <cell r="AD444" t="str">
            <v xml:space="preserve"> </v>
          </cell>
          <cell r="AE444" t="str">
            <v xml:space="preserve"> </v>
          </cell>
          <cell r="AF444" t="str">
            <v xml:space="preserve"> </v>
          </cell>
          <cell r="AH444" t="str">
            <v/>
          </cell>
          <cell r="AI444" t="str">
            <v/>
          </cell>
          <cell r="AJ444" t="str">
            <v/>
          </cell>
          <cell r="AK444" t="str">
            <v/>
          </cell>
        </row>
        <row r="445">
          <cell r="A445">
            <v>481218</v>
          </cell>
          <cell r="B445" t="str">
            <v>CRACKER BARREL MONT JACK  NAT SLICE 12 X 220 GR</v>
          </cell>
          <cell r="C445" t="str">
            <v>010314310110</v>
          </cell>
          <cell r="D445" t="str">
            <v>C L M</v>
          </cell>
          <cell r="E445" t="str">
            <v>AA</v>
          </cell>
          <cell r="F445" t="str">
            <v>N</v>
          </cell>
          <cell r="G445" t="str">
            <v>I</v>
          </cell>
          <cell r="J445">
            <v>52.21</v>
          </cell>
          <cell r="K445">
            <v>0</v>
          </cell>
          <cell r="L445">
            <v>0</v>
          </cell>
          <cell r="M445">
            <v>0</v>
          </cell>
          <cell r="O445">
            <v>52.21</v>
          </cell>
          <cell r="P445">
            <v>4.3508333333333304</v>
          </cell>
          <cell r="U445" t="str">
            <v xml:space="preserve"> </v>
          </cell>
          <cell r="V445" t="str">
            <v xml:space="preserve"> </v>
          </cell>
          <cell r="W445" t="str">
            <v/>
          </cell>
          <cell r="X445" t="str">
            <v/>
          </cell>
          <cell r="Y445" t="str">
            <v/>
          </cell>
          <cell r="Z445" t="str">
            <v/>
          </cell>
          <cell r="AC445" t="str">
            <v xml:space="preserve"> </v>
          </cell>
          <cell r="AD445" t="str">
            <v xml:space="preserve"> </v>
          </cell>
          <cell r="AE445" t="str">
            <v xml:space="preserve"> </v>
          </cell>
          <cell r="AF445" t="str">
            <v xml:space="preserve"> </v>
          </cell>
          <cell r="AH445" t="str">
            <v/>
          </cell>
          <cell r="AI445" t="str">
            <v/>
          </cell>
          <cell r="AJ445" t="str">
            <v/>
          </cell>
          <cell r="AK445" t="str">
            <v/>
          </cell>
        </row>
        <row r="446">
          <cell r="A446">
            <v>481234</v>
          </cell>
          <cell r="B446" t="str">
            <v>CRACKER BARREL LT MED CHD  NAT SLC 12 X 240 GR</v>
          </cell>
          <cell r="C446" t="str">
            <v>010314310110</v>
          </cell>
          <cell r="D446" t="str">
            <v>C L M</v>
          </cell>
          <cell r="E446" t="str">
            <v>AA</v>
          </cell>
          <cell r="F446" t="str">
            <v>N</v>
          </cell>
          <cell r="G446" t="str">
            <v>I</v>
          </cell>
          <cell r="J446">
            <v>52.21</v>
          </cell>
          <cell r="K446">
            <v>0</v>
          </cell>
          <cell r="L446">
            <v>0</v>
          </cell>
          <cell r="M446">
            <v>0</v>
          </cell>
          <cell r="O446">
            <v>52.21</v>
          </cell>
          <cell r="P446">
            <v>4.3508333333333304</v>
          </cell>
          <cell r="U446" t="str">
            <v xml:space="preserve"> </v>
          </cell>
          <cell r="V446" t="str">
            <v xml:space="preserve"> </v>
          </cell>
          <cell r="W446" t="str">
            <v/>
          </cell>
          <cell r="X446" t="str">
            <v/>
          </cell>
          <cell r="Y446" t="str">
            <v/>
          </cell>
          <cell r="Z446" t="str">
            <v/>
          </cell>
          <cell r="AC446" t="str">
            <v xml:space="preserve"> </v>
          </cell>
          <cell r="AD446" t="str">
            <v xml:space="preserve"> </v>
          </cell>
          <cell r="AE446" t="str">
            <v xml:space="preserve"> </v>
          </cell>
          <cell r="AF446" t="str">
            <v xml:space="preserve"> </v>
          </cell>
          <cell r="AH446" t="str">
            <v/>
          </cell>
          <cell r="AI446" t="str">
            <v/>
          </cell>
          <cell r="AJ446" t="str">
            <v/>
          </cell>
          <cell r="AK446" t="str">
            <v/>
          </cell>
        </row>
        <row r="447">
          <cell r="A447">
            <v>481259</v>
          </cell>
          <cell r="B447" t="str">
            <v>CRACKER BARREL HAVARTI    NAT SLICE 12 X 220 GR</v>
          </cell>
          <cell r="C447" t="str">
            <v>010314310110</v>
          </cell>
          <cell r="D447" t="str">
            <v>C L M</v>
          </cell>
          <cell r="E447" t="str">
            <v>AA</v>
          </cell>
          <cell r="F447" t="str">
            <v>N</v>
          </cell>
          <cell r="G447" t="str">
            <v>I</v>
          </cell>
          <cell r="J447">
            <v>52.21</v>
          </cell>
          <cell r="K447">
            <v>0</v>
          </cell>
          <cell r="L447">
            <v>0</v>
          </cell>
          <cell r="M447">
            <v>0</v>
          </cell>
          <cell r="O447">
            <v>52.21</v>
          </cell>
          <cell r="P447">
            <v>4.3508333333333304</v>
          </cell>
          <cell r="U447" t="str">
            <v xml:space="preserve"> </v>
          </cell>
          <cell r="V447" t="str">
            <v xml:space="preserve"> </v>
          </cell>
          <cell r="W447" t="str">
            <v/>
          </cell>
          <cell r="X447" t="str">
            <v/>
          </cell>
          <cell r="Y447" t="str">
            <v/>
          </cell>
          <cell r="Z447" t="str">
            <v/>
          </cell>
          <cell r="AC447" t="str">
            <v xml:space="preserve"> </v>
          </cell>
          <cell r="AD447" t="str">
            <v xml:space="preserve"> </v>
          </cell>
          <cell r="AE447" t="str">
            <v xml:space="preserve"> </v>
          </cell>
          <cell r="AF447" t="str">
            <v xml:space="preserve"> </v>
          </cell>
          <cell r="AH447" t="str">
            <v/>
          </cell>
          <cell r="AI447" t="str">
            <v/>
          </cell>
          <cell r="AJ447" t="str">
            <v/>
          </cell>
          <cell r="AK447" t="str">
            <v/>
          </cell>
        </row>
        <row r="448">
          <cell r="A448">
            <v>727321</v>
          </cell>
          <cell r="B448" t="str">
            <v>CRACKER BARREL HERB &amp; GAR NAT SLICE 12 X 200 GR</v>
          </cell>
          <cell r="C448" t="str">
            <v>010314310110</v>
          </cell>
          <cell r="D448" t="str">
            <v>C L M</v>
          </cell>
          <cell r="E448" t="str">
            <v>AA</v>
          </cell>
          <cell r="F448" t="str">
            <v>N</v>
          </cell>
          <cell r="G448" t="str">
            <v>I</v>
          </cell>
          <cell r="J448">
            <v>52.21</v>
          </cell>
          <cell r="K448">
            <v>0</v>
          </cell>
          <cell r="L448">
            <v>0</v>
          </cell>
          <cell r="M448">
            <v>0</v>
          </cell>
          <cell r="O448">
            <v>52.21</v>
          </cell>
          <cell r="P448">
            <v>4.3508333333333304</v>
          </cell>
          <cell r="U448" t="str">
            <v xml:space="preserve"> </v>
          </cell>
          <cell r="V448" t="str">
            <v xml:space="preserve"> </v>
          </cell>
          <cell r="W448" t="str">
            <v/>
          </cell>
          <cell r="X448" t="str">
            <v/>
          </cell>
          <cell r="Y448" t="str">
            <v/>
          </cell>
          <cell r="Z448" t="str">
            <v/>
          </cell>
          <cell r="AC448" t="str">
            <v xml:space="preserve"> </v>
          </cell>
          <cell r="AD448" t="str">
            <v xml:space="preserve"> </v>
          </cell>
          <cell r="AE448" t="str">
            <v xml:space="preserve"> </v>
          </cell>
          <cell r="AF448" t="str">
            <v xml:space="preserve"> </v>
          </cell>
          <cell r="AH448" t="str">
            <v/>
          </cell>
          <cell r="AI448" t="str">
            <v/>
          </cell>
          <cell r="AJ448" t="str">
            <v/>
          </cell>
          <cell r="AK448" t="str">
            <v/>
          </cell>
        </row>
        <row r="449">
          <cell r="A449">
            <v>727289</v>
          </cell>
          <cell r="B449" t="str">
            <v>CRACKER BARREL HABAN NAT  SLICE 12 X 200 GR</v>
          </cell>
          <cell r="C449" t="str">
            <v>010314310110</v>
          </cell>
          <cell r="D449" t="str">
            <v>C L M</v>
          </cell>
          <cell r="E449" t="str">
            <v>AA</v>
          </cell>
          <cell r="F449" t="str">
            <v>N</v>
          </cell>
          <cell r="G449" t="str">
            <v>I</v>
          </cell>
          <cell r="J449">
            <v>52.21</v>
          </cell>
          <cell r="K449">
            <v>0</v>
          </cell>
          <cell r="L449">
            <v>0</v>
          </cell>
          <cell r="M449">
            <v>0</v>
          </cell>
          <cell r="O449">
            <v>52.21</v>
          </cell>
          <cell r="P449">
            <v>4.3508333333333304</v>
          </cell>
          <cell r="U449" t="str">
            <v xml:space="preserve"> </v>
          </cell>
          <cell r="V449" t="str">
            <v xml:space="preserve"> </v>
          </cell>
          <cell r="W449" t="str">
            <v/>
          </cell>
          <cell r="X449" t="str">
            <v/>
          </cell>
          <cell r="Y449" t="str">
            <v/>
          </cell>
          <cell r="Z449" t="str">
            <v/>
          </cell>
          <cell r="AC449" t="str">
            <v xml:space="preserve"> </v>
          </cell>
          <cell r="AD449" t="str">
            <v xml:space="preserve"> </v>
          </cell>
          <cell r="AE449" t="str">
            <v xml:space="preserve"> </v>
          </cell>
          <cell r="AF449" t="str">
            <v xml:space="preserve"> </v>
          </cell>
          <cell r="AH449" t="str">
            <v/>
          </cell>
          <cell r="AI449" t="str">
            <v/>
          </cell>
          <cell r="AJ449" t="str">
            <v/>
          </cell>
          <cell r="AK449" t="str">
            <v/>
          </cell>
        </row>
        <row r="450">
          <cell r="A450">
            <v>2448439</v>
          </cell>
          <cell r="B450" t="str">
            <v>CB NAT SLICES OLD WHT CHD 12 X 200 GR</v>
          </cell>
          <cell r="C450" t="str">
            <v>010314310110</v>
          </cell>
          <cell r="D450" t="str">
            <v>C L M</v>
          </cell>
          <cell r="E450" t="str">
            <v>AA</v>
          </cell>
          <cell r="F450" t="str">
            <v>N</v>
          </cell>
          <cell r="G450" t="str">
            <v>I</v>
          </cell>
          <cell r="J450">
            <v>52.21</v>
          </cell>
          <cell r="K450">
            <v>0</v>
          </cell>
          <cell r="L450">
            <v>0</v>
          </cell>
          <cell r="M450">
            <v>0</v>
          </cell>
          <cell r="O450">
            <v>52.21</v>
          </cell>
          <cell r="P450">
            <v>4.3508333333333304</v>
          </cell>
          <cell r="U450" t="str">
            <v xml:space="preserve"> </v>
          </cell>
          <cell r="V450" t="str">
            <v xml:space="preserve"> </v>
          </cell>
          <cell r="W450" t="str">
            <v/>
          </cell>
          <cell r="X450" t="str">
            <v/>
          </cell>
          <cell r="Y450" t="str">
            <v/>
          </cell>
          <cell r="Z450" t="str">
            <v/>
          </cell>
          <cell r="AC450" t="str">
            <v xml:space="preserve"> </v>
          </cell>
          <cell r="AD450" t="str">
            <v xml:space="preserve"> </v>
          </cell>
          <cell r="AE450" t="str">
            <v xml:space="preserve"> </v>
          </cell>
          <cell r="AF450" t="str">
            <v xml:space="preserve"> </v>
          </cell>
          <cell r="AH450" t="str">
            <v/>
          </cell>
          <cell r="AI450" t="str">
            <v/>
          </cell>
          <cell r="AJ450" t="str">
            <v/>
          </cell>
          <cell r="AK450" t="str">
            <v/>
          </cell>
        </row>
        <row r="451">
          <cell r="A451">
            <v>743906</v>
          </cell>
          <cell r="B451" t="str">
            <v>KR SINGLES SLICES THICK    16'S 24 X 450 GR</v>
          </cell>
          <cell r="C451" t="str">
            <v>010314130320</v>
          </cell>
          <cell r="D451" t="str">
            <v>C L M</v>
          </cell>
          <cell r="E451" t="str">
            <v>AA</v>
          </cell>
          <cell r="F451" t="str">
            <v>N</v>
          </cell>
          <cell r="G451" t="str">
            <v>I</v>
          </cell>
          <cell r="I451" t="str">
            <v>ALL</v>
          </cell>
          <cell r="J451">
            <v>116.85</v>
          </cell>
          <cell r="K451">
            <v>0</v>
          </cell>
          <cell r="L451">
            <v>0</v>
          </cell>
          <cell r="M451">
            <v>4.3600000000000003</v>
          </cell>
          <cell r="O451">
            <v>116.85</v>
          </cell>
          <cell r="P451">
            <v>4.8687500000000004</v>
          </cell>
          <cell r="Q451">
            <v>10</v>
          </cell>
          <cell r="T451" t="str">
            <v>1 / $4.99</v>
          </cell>
          <cell r="U451" t="str">
            <v xml:space="preserve">1 </v>
          </cell>
          <cell r="V451" t="str">
            <v xml:space="preserve"> $4.99</v>
          </cell>
          <cell r="W451" t="str">
            <v>1 /4.99</v>
          </cell>
          <cell r="X451">
            <v>5.99</v>
          </cell>
          <cell r="Y451" t="str">
            <v>5.19</v>
          </cell>
          <cell r="Z451">
            <v>5.99</v>
          </cell>
          <cell r="AA451">
            <v>6.5560704742818998E-2</v>
          </cell>
          <cell r="AC451">
            <v>5.99</v>
          </cell>
          <cell r="AD451">
            <v>7.19</v>
          </cell>
          <cell r="AE451">
            <v>6.19</v>
          </cell>
          <cell r="AF451">
            <v>7.19</v>
          </cell>
          <cell r="AH451">
            <v>4.99</v>
          </cell>
          <cell r="AI451">
            <v>5.99</v>
          </cell>
          <cell r="AJ451" t="str">
            <v>5.19</v>
          </cell>
          <cell r="AK451">
            <v>5.99</v>
          </cell>
          <cell r="AM451">
            <v>118.56</v>
          </cell>
          <cell r="AN451">
            <v>25.02</v>
          </cell>
          <cell r="AO451">
            <v>24</v>
          </cell>
          <cell r="AP451">
            <v>114.48800000000001</v>
          </cell>
          <cell r="AQ451" t="str">
            <v>N</v>
          </cell>
          <cell r="AR451">
            <v>3.7753841015363943</v>
          </cell>
          <cell r="AS451">
            <v>16.184752365052848</v>
          </cell>
          <cell r="AT451">
            <v>7.4834617854848977</v>
          </cell>
          <cell r="AU451">
            <v>19.143433500278238</v>
          </cell>
          <cell r="AW451">
            <v>0</v>
          </cell>
          <cell r="AX451">
            <v>0</v>
          </cell>
          <cell r="AY451">
            <v>0</v>
          </cell>
          <cell r="AZ451">
            <v>0</v>
          </cell>
          <cell r="BB451">
            <v>3.7753841015363943</v>
          </cell>
          <cell r="BC451">
            <v>16.184752365052848</v>
          </cell>
          <cell r="BD451">
            <v>7.4834617854848977</v>
          </cell>
          <cell r="BE451">
            <v>19.143433500278238</v>
          </cell>
          <cell r="BG451">
            <v>6810000146</v>
          </cell>
        </row>
        <row r="452">
          <cell r="A452">
            <v>743617</v>
          </cell>
          <cell r="B452" t="str">
            <v>KR SINGLES SLICES-24'S 24 X 450 GR</v>
          </cell>
          <cell r="C452" t="str">
            <v>010314130320</v>
          </cell>
          <cell r="D452" t="str">
            <v>C L M</v>
          </cell>
          <cell r="E452" t="str">
            <v>AA</v>
          </cell>
          <cell r="F452" t="str">
            <v>N</v>
          </cell>
          <cell r="G452" t="str">
            <v>I</v>
          </cell>
          <cell r="J452">
            <v>116.85</v>
          </cell>
          <cell r="K452">
            <v>0</v>
          </cell>
          <cell r="L452">
            <v>0</v>
          </cell>
          <cell r="M452">
            <v>4.3600000000000003</v>
          </cell>
          <cell r="O452">
            <v>116.85</v>
          </cell>
          <cell r="P452">
            <v>4.8687500000000004</v>
          </cell>
          <cell r="U452" t="str">
            <v xml:space="preserve"> </v>
          </cell>
          <cell r="V452" t="str">
            <v xml:space="preserve"> </v>
          </cell>
          <cell r="W452" t="str">
            <v/>
          </cell>
          <cell r="X452" t="str">
            <v/>
          </cell>
          <cell r="Y452" t="str">
            <v/>
          </cell>
          <cell r="Z452" t="str">
            <v/>
          </cell>
          <cell r="AC452" t="str">
            <v xml:space="preserve"> </v>
          </cell>
          <cell r="AD452" t="str">
            <v xml:space="preserve"> </v>
          </cell>
          <cell r="AE452" t="str">
            <v xml:space="preserve"> </v>
          </cell>
          <cell r="AF452" t="str">
            <v xml:space="preserve"> </v>
          </cell>
          <cell r="AH452" t="str">
            <v/>
          </cell>
          <cell r="AI452" t="str">
            <v/>
          </cell>
          <cell r="AJ452" t="str">
            <v/>
          </cell>
          <cell r="AK452" t="str">
            <v/>
          </cell>
        </row>
        <row r="453">
          <cell r="A453">
            <v>743849</v>
          </cell>
          <cell r="B453" t="str">
            <v>KR VELVEETA SLICE 24'S 24 X 450 GR</v>
          </cell>
          <cell r="C453" t="str">
            <v>010314130320</v>
          </cell>
          <cell r="D453" t="str">
            <v>C L M</v>
          </cell>
          <cell r="E453" t="str">
            <v>AA</v>
          </cell>
          <cell r="F453" t="str">
            <v>N</v>
          </cell>
          <cell r="G453" t="str">
            <v>I</v>
          </cell>
          <cell r="J453">
            <v>116.85</v>
          </cell>
          <cell r="K453">
            <v>0</v>
          </cell>
          <cell r="L453">
            <v>0</v>
          </cell>
          <cell r="M453">
            <v>4.3600000000000003</v>
          </cell>
          <cell r="O453">
            <v>116.85</v>
          </cell>
          <cell r="P453">
            <v>4.8687500000000004</v>
          </cell>
          <cell r="U453" t="str">
            <v xml:space="preserve"> </v>
          </cell>
          <cell r="V453" t="str">
            <v xml:space="preserve"> </v>
          </cell>
          <cell r="W453" t="str">
            <v/>
          </cell>
          <cell r="X453" t="str">
            <v/>
          </cell>
          <cell r="Y453" t="str">
            <v/>
          </cell>
          <cell r="Z453" t="str">
            <v/>
          </cell>
          <cell r="AC453" t="str">
            <v xml:space="preserve"> </v>
          </cell>
          <cell r="AD453" t="str">
            <v xml:space="preserve"> </v>
          </cell>
          <cell r="AE453" t="str">
            <v xml:space="preserve"> </v>
          </cell>
          <cell r="AF453" t="str">
            <v xml:space="preserve"> </v>
          </cell>
          <cell r="AH453" t="str">
            <v/>
          </cell>
          <cell r="AI453" t="str">
            <v/>
          </cell>
          <cell r="AJ453" t="str">
            <v/>
          </cell>
          <cell r="AK453" t="str">
            <v/>
          </cell>
        </row>
        <row r="454">
          <cell r="A454">
            <v>743708</v>
          </cell>
          <cell r="B454" t="str">
            <v>KR SINGLES SLICES THIN     30'S 24 X 450 GR</v>
          </cell>
          <cell r="C454" t="str">
            <v>010314130320</v>
          </cell>
          <cell r="D454" t="str">
            <v>C L M</v>
          </cell>
          <cell r="E454" t="str">
            <v>AA</v>
          </cell>
          <cell r="F454" t="str">
            <v>N</v>
          </cell>
          <cell r="G454" t="str">
            <v>I</v>
          </cell>
          <cell r="J454">
            <v>116.85</v>
          </cell>
          <cell r="K454">
            <v>0</v>
          </cell>
          <cell r="L454">
            <v>0</v>
          </cell>
          <cell r="M454">
            <v>4.3600000000000003</v>
          </cell>
          <cell r="O454">
            <v>116.85</v>
          </cell>
          <cell r="P454">
            <v>4.8687500000000004</v>
          </cell>
          <cell r="U454" t="str">
            <v xml:space="preserve"> </v>
          </cell>
          <cell r="V454" t="str">
            <v xml:space="preserve"> </v>
          </cell>
          <cell r="W454" t="str">
            <v/>
          </cell>
          <cell r="X454" t="str">
            <v/>
          </cell>
          <cell r="Y454" t="str">
            <v/>
          </cell>
          <cell r="Z454" t="str">
            <v/>
          </cell>
          <cell r="AC454" t="str">
            <v xml:space="preserve"> </v>
          </cell>
          <cell r="AD454" t="str">
            <v xml:space="preserve"> </v>
          </cell>
          <cell r="AE454" t="str">
            <v xml:space="preserve"> </v>
          </cell>
          <cell r="AF454" t="str">
            <v xml:space="preserve"> </v>
          </cell>
          <cell r="AH454" t="str">
            <v/>
          </cell>
          <cell r="AI454" t="str">
            <v/>
          </cell>
          <cell r="AJ454" t="str">
            <v/>
          </cell>
          <cell r="AK454" t="str">
            <v/>
          </cell>
        </row>
        <row r="455">
          <cell r="A455">
            <v>329938</v>
          </cell>
          <cell r="B455" t="str">
            <v>NABOB POD 100% COLOMBIAN 6 X 12 EA</v>
          </cell>
          <cell r="C455" t="str">
            <v>010043185850</v>
          </cell>
          <cell r="D455" t="str">
            <v>C L M S</v>
          </cell>
          <cell r="E455" t="str">
            <v>BB</v>
          </cell>
          <cell r="F455" t="str">
            <v>N</v>
          </cell>
          <cell r="G455" t="str">
            <v>I</v>
          </cell>
          <cell r="I455" t="str">
            <v>ALL</v>
          </cell>
          <cell r="J455">
            <v>42.2</v>
          </cell>
          <cell r="K455">
            <v>0</v>
          </cell>
          <cell r="L455">
            <v>0</v>
          </cell>
          <cell r="M455">
            <v>6.84</v>
          </cell>
          <cell r="O455">
            <v>42.2</v>
          </cell>
          <cell r="P455">
            <v>7.0333333333333297</v>
          </cell>
          <cell r="Q455">
            <v>3.85</v>
          </cell>
          <cell r="R455">
            <v>2.4</v>
          </cell>
          <cell r="S455" t="str">
            <v>$0.400</v>
          </cell>
          <cell r="T455" t="str">
            <v>1 / $6.99</v>
          </cell>
          <cell r="U455" t="str">
            <v xml:space="preserve">1 </v>
          </cell>
          <cell r="V455" t="str">
            <v xml:space="preserve"> $6.99</v>
          </cell>
          <cell r="W455" t="str">
            <v>1 /6.99</v>
          </cell>
          <cell r="X455" t="str">
            <v>8.49</v>
          </cell>
          <cell r="Y455" t="str">
            <v>7.29</v>
          </cell>
          <cell r="Z455">
            <v>7.99</v>
          </cell>
          <cell r="AA455">
            <v>0.10100262279446801</v>
          </cell>
          <cell r="AC455" t="str">
            <v>8.49</v>
          </cell>
          <cell r="AD455">
            <v>10.19</v>
          </cell>
          <cell r="AE455" t="str">
            <v>8.79</v>
          </cell>
          <cell r="AF455" t="str">
            <v>9.59</v>
          </cell>
          <cell r="AH455">
            <v>6.99</v>
          </cell>
          <cell r="AI455" t="str">
            <v>8.49</v>
          </cell>
          <cell r="AJ455" t="str">
            <v>7.29</v>
          </cell>
          <cell r="AK455">
            <v>7.99</v>
          </cell>
          <cell r="AM455">
            <v>42.78</v>
          </cell>
          <cell r="AN455">
            <v>2.82</v>
          </cell>
          <cell r="AO455">
            <v>6</v>
          </cell>
          <cell r="AP455">
            <v>41.069000000000003</v>
          </cell>
          <cell r="AQ455" t="str">
            <v>N</v>
          </cell>
          <cell r="AR455">
            <v>1.875059608965185</v>
          </cell>
          <cell r="AS455">
            <v>18.049077345897128</v>
          </cell>
          <cell r="AT455">
            <v>5.9131229995427468</v>
          </cell>
          <cell r="AU455">
            <v>13.920734251147268</v>
          </cell>
          <cell r="AW455">
            <v>0</v>
          </cell>
          <cell r="AX455">
            <v>0</v>
          </cell>
          <cell r="AY455">
            <v>0</v>
          </cell>
          <cell r="AZ455">
            <v>0</v>
          </cell>
          <cell r="BB455">
            <v>1.875059608965185</v>
          </cell>
          <cell r="BC455">
            <v>18.049077345897128</v>
          </cell>
          <cell r="BD455">
            <v>5.9131229995427468</v>
          </cell>
          <cell r="BE455">
            <v>13.920734251147268</v>
          </cell>
          <cell r="BG455">
            <v>6020000138</v>
          </cell>
        </row>
        <row r="456">
          <cell r="A456">
            <v>329987</v>
          </cell>
          <cell r="B456" t="str">
            <v>NABOB POD BREAKFAST BLEND 6 X 12 EA</v>
          </cell>
          <cell r="C456" t="str">
            <v>010043185850</v>
          </cell>
          <cell r="D456" t="str">
            <v>C L M S</v>
          </cell>
          <cell r="E456" t="str">
            <v>BB</v>
          </cell>
          <cell r="F456" t="str">
            <v>N</v>
          </cell>
          <cell r="G456" t="str">
            <v>I</v>
          </cell>
          <cell r="J456">
            <v>42.2</v>
          </cell>
          <cell r="K456">
            <v>0</v>
          </cell>
          <cell r="L456">
            <v>0</v>
          </cell>
          <cell r="M456">
            <v>6.84</v>
          </cell>
          <cell r="O456">
            <v>42.2</v>
          </cell>
          <cell r="P456">
            <v>7.0333333333333297</v>
          </cell>
          <cell r="U456" t="str">
            <v xml:space="preserve"> </v>
          </cell>
          <cell r="V456" t="str">
            <v xml:space="preserve"> </v>
          </cell>
          <cell r="W456" t="str">
            <v/>
          </cell>
          <cell r="X456" t="str">
            <v/>
          </cell>
          <cell r="Y456" t="str">
            <v/>
          </cell>
          <cell r="Z456" t="str">
            <v/>
          </cell>
          <cell r="AC456" t="str">
            <v xml:space="preserve"> </v>
          </cell>
          <cell r="AD456" t="str">
            <v xml:space="preserve"> </v>
          </cell>
          <cell r="AE456" t="str">
            <v xml:space="preserve"> </v>
          </cell>
          <cell r="AF456" t="str">
            <v xml:space="preserve"> </v>
          </cell>
          <cell r="AH456" t="str">
            <v/>
          </cell>
          <cell r="AI456" t="str">
            <v/>
          </cell>
          <cell r="AJ456" t="str">
            <v/>
          </cell>
          <cell r="AK456" t="str">
            <v/>
          </cell>
        </row>
        <row r="457">
          <cell r="A457">
            <v>330035</v>
          </cell>
          <cell r="B457" t="str">
            <v>NABOB POD MIDNIGHT ECLIPS 6 X 12 EA</v>
          </cell>
          <cell r="C457" t="str">
            <v>010043185850</v>
          </cell>
          <cell r="D457" t="str">
            <v>C L M S</v>
          </cell>
          <cell r="E457" t="str">
            <v>BB</v>
          </cell>
          <cell r="F457" t="str">
            <v>N</v>
          </cell>
          <cell r="G457" t="str">
            <v>I</v>
          </cell>
          <cell r="J457">
            <v>42.2</v>
          </cell>
          <cell r="K457">
            <v>0</v>
          </cell>
          <cell r="L457">
            <v>0</v>
          </cell>
          <cell r="M457">
            <v>6.84</v>
          </cell>
          <cell r="O457">
            <v>42.2</v>
          </cell>
          <cell r="P457">
            <v>7.0333333333333297</v>
          </cell>
          <cell r="U457" t="str">
            <v xml:space="preserve"> </v>
          </cell>
          <cell r="V457" t="str">
            <v xml:space="preserve"> </v>
          </cell>
          <cell r="W457" t="str">
            <v/>
          </cell>
          <cell r="X457" t="str">
            <v/>
          </cell>
          <cell r="Y457" t="str">
            <v/>
          </cell>
          <cell r="Z457" t="str">
            <v/>
          </cell>
          <cell r="AC457" t="str">
            <v xml:space="preserve"> </v>
          </cell>
          <cell r="AD457" t="str">
            <v xml:space="preserve"> </v>
          </cell>
          <cell r="AE457" t="str">
            <v xml:space="preserve"> </v>
          </cell>
          <cell r="AF457" t="str">
            <v xml:space="preserve"> </v>
          </cell>
          <cell r="AH457" t="str">
            <v/>
          </cell>
          <cell r="AI457" t="str">
            <v/>
          </cell>
          <cell r="AJ457" t="str">
            <v/>
          </cell>
          <cell r="AK457" t="str">
            <v/>
          </cell>
        </row>
        <row r="458">
          <cell r="A458">
            <v>329961</v>
          </cell>
          <cell r="B458" t="str">
            <v>NABOB POD FULL CITY DARK 6 X 12 EA</v>
          </cell>
          <cell r="C458" t="str">
            <v>010043185850</v>
          </cell>
          <cell r="D458" t="str">
            <v>C L M S</v>
          </cell>
          <cell r="E458" t="str">
            <v>BB</v>
          </cell>
          <cell r="F458" t="str">
            <v>N</v>
          </cell>
          <cell r="G458" t="str">
            <v>I</v>
          </cell>
          <cell r="J458">
            <v>42.2</v>
          </cell>
          <cell r="K458">
            <v>0</v>
          </cell>
          <cell r="L458">
            <v>0</v>
          </cell>
          <cell r="M458">
            <v>6.84</v>
          </cell>
          <cell r="O458">
            <v>42.2</v>
          </cell>
          <cell r="P458">
            <v>7.0333333333333297</v>
          </cell>
          <cell r="U458" t="str">
            <v xml:space="preserve"> </v>
          </cell>
          <cell r="V458" t="str">
            <v xml:space="preserve"> </v>
          </cell>
          <cell r="W458" t="str">
            <v/>
          </cell>
          <cell r="X458" t="str">
            <v/>
          </cell>
          <cell r="Y458" t="str">
            <v/>
          </cell>
          <cell r="Z458" t="str">
            <v/>
          </cell>
          <cell r="AC458" t="str">
            <v xml:space="preserve"> </v>
          </cell>
          <cell r="AD458" t="str">
            <v xml:space="preserve"> </v>
          </cell>
          <cell r="AE458" t="str">
            <v xml:space="preserve"> </v>
          </cell>
          <cell r="AF458" t="str">
            <v xml:space="preserve"> </v>
          </cell>
          <cell r="AH458" t="str">
            <v/>
          </cell>
          <cell r="AI458" t="str">
            <v/>
          </cell>
          <cell r="AJ458" t="str">
            <v/>
          </cell>
          <cell r="AK458" t="str">
            <v/>
          </cell>
        </row>
        <row r="459">
          <cell r="A459">
            <v>329953</v>
          </cell>
          <cell r="B459" t="str">
            <v>NABOB POD 1896 TRADITION 6 X 12 EA</v>
          </cell>
          <cell r="C459" t="str">
            <v>010043185850</v>
          </cell>
          <cell r="D459" t="str">
            <v>C L M S</v>
          </cell>
          <cell r="E459" t="str">
            <v>BB</v>
          </cell>
          <cell r="F459" t="str">
            <v>N</v>
          </cell>
          <cell r="G459" t="str">
            <v>I</v>
          </cell>
          <cell r="J459">
            <v>42.2</v>
          </cell>
          <cell r="K459">
            <v>0</v>
          </cell>
          <cell r="L459">
            <v>0</v>
          </cell>
          <cell r="M459">
            <v>6.84</v>
          </cell>
          <cell r="O459">
            <v>42.2</v>
          </cell>
          <cell r="P459">
            <v>7.0333333333333297</v>
          </cell>
          <cell r="U459" t="str">
            <v xml:space="preserve"> </v>
          </cell>
          <cell r="V459" t="str">
            <v xml:space="preserve"> </v>
          </cell>
          <cell r="W459" t="str">
            <v/>
          </cell>
          <cell r="X459" t="str">
            <v/>
          </cell>
          <cell r="Y459" t="str">
            <v/>
          </cell>
          <cell r="Z459" t="str">
            <v/>
          </cell>
          <cell r="AC459" t="str">
            <v xml:space="preserve"> </v>
          </cell>
          <cell r="AD459" t="str">
            <v xml:space="preserve"> </v>
          </cell>
          <cell r="AE459" t="str">
            <v xml:space="preserve"> </v>
          </cell>
          <cell r="AF459" t="str">
            <v xml:space="preserve"> </v>
          </cell>
          <cell r="AH459" t="str">
            <v/>
          </cell>
          <cell r="AI459" t="str">
            <v/>
          </cell>
          <cell r="AJ459" t="str">
            <v/>
          </cell>
          <cell r="AK459" t="str">
            <v/>
          </cell>
        </row>
        <row r="460">
          <cell r="A460">
            <v>2462604</v>
          </cell>
          <cell r="B460" t="str">
            <v>NABOB POD COASTAL BLEND 6 X 12 EA</v>
          </cell>
          <cell r="C460" t="str">
            <v>010043185850</v>
          </cell>
          <cell r="D460" t="str">
            <v>C L M S</v>
          </cell>
          <cell r="E460" t="str">
            <v>BB</v>
          </cell>
          <cell r="F460" t="str">
            <v>N</v>
          </cell>
          <cell r="G460" t="str">
            <v>I</v>
          </cell>
          <cell r="J460">
            <v>42.2</v>
          </cell>
          <cell r="K460">
            <v>0</v>
          </cell>
          <cell r="L460">
            <v>0</v>
          </cell>
          <cell r="M460">
            <v>6.84</v>
          </cell>
          <cell r="O460">
            <v>42.2</v>
          </cell>
          <cell r="P460">
            <v>7.0333333333333297</v>
          </cell>
          <cell r="U460" t="str">
            <v xml:space="preserve"> </v>
          </cell>
          <cell r="V460" t="str">
            <v xml:space="preserve"> </v>
          </cell>
          <cell r="W460" t="str">
            <v/>
          </cell>
          <cell r="X460" t="str">
            <v/>
          </cell>
          <cell r="Y460" t="str">
            <v/>
          </cell>
          <cell r="Z460" t="str">
            <v/>
          </cell>
          <cell r="AC460" t="str">
            <v xml:space="preserve"> </v>
          </cell>
          <cell r="AD460" t="str">
            <v xml:space="preserve"> </v>
          </cell>
          <cell r="AE460" t="str">
            <v xml:space="preserve"> </v>
          </cell>
          <cell r="AF460" t="str">
            <v xml:space="preserve"> </v>
          </cell>
          <cell r="AH460" t="str">
            <v/>
          </cell>
          <cell r="AI460" t="str">
            <v/>
          </cell>
          <cell r="AJ460" t="str">
            <v/>
          </cell>
          <cell r="AK460" t="str">
            <v/>
          </cell>
        </row>
        <row r="461">
          <cell r="A461">
            <v>779850</v>
          </cell>
          <cell r="B461" t="str">
            <v>TASSIMO NABOB  100% COLUM BIAN 5 X 14 EA</v>
          </cell>
          <cell r="C461" t="str">
            <v>010044150510</v>
          </cell>
          <cell r="D461" t="str">
            <v>C L M S</v>
          </cell>
          <cell r="E461" t="str">
            <v>BB</v>
          </cell>
          <cell r="F461" t="str">
            <v>N</v>
          </cell>
          <cell r="G461" t="str">
            <v>I</v>
          </cell>
          <cell r="I461" t="str">
            <v>ALL</v>
          </cell>
          <cell r="J461">
            <v>35.19</v>
          </cell>
          <cell r="K461">
            <v>0</v>
          </cell>
          <cell r="L461">
            <v>0</v>
          </cell>
          <cell r="M461">
            <v>5.7</v>
          </cell>
          <cell r="O461">
            <v>35.19</v>
          </cell>
          <cell r="P461">
            <v>7.0380000000000003</v>
          </cell>
          <cell r="Q461">
            <v>3.3</v>
          </cell>
          <cell r="R461">
            <v>2</v>
          </cell>
          <cell r="S461" t="str">
            <v>$0.400</v>
          </cell>
          <cell r="T461" t="str">
            <v>1 / $6.99</v>
          </cell>
          <cell r="U461" t="str">
            <v xml:space="preserve">1 </v>
          </cell>
          <cell r="V461" t="str">
            <v xml:space="preserve"> $6.99</v>
          </cell>
          <cell r="W461" t="str">
            <v>1 /6.99</v>
          </cell>
          <cell r="X461" t="str">
            <v>8.49</v>
          </cell>
          <cell r="Y461" t="str">
            <v>7.29</v>
          </cell>
          <cell r="Z461">
            <v>7.99</v>
          </cell>
          <cell r="AA461">
            <v>0.102742489270386</v>
          </cell>
          <cell r="AC461" t="str">
            <v>8.49</v>
          </cell>
          <cell r="AD461">
            <v>10.19</v>
          </cell>
          <cell r="AE461" t="str">
            <v>8.79</v>
          </cell>
          <cell r="AF461" t="str">
            <v>9.59</v>
          </cell>
          <cell r="AH461">
            <v>6.99</v>
          </cell>
          <cell r="AI461" t="str">
            <v>8.49</v>
          </cell>
          <cell r="AJ461" t="str">
            <v>7.29</v>
          </cell>
          <cell r="AK461">
            <v>7.99</v>
          </cell>
          <cell r="AM461">
            <v>35.67</v>
          </cell>
          <cell r="AN461">
            <v>3.41</v>
          </cell>
          <cell r="AO461">
            <v>5</v>
          </cell>
          <cell r="AP461">
            <v>34.153500000000008</v>
          </cell>
          <cell r="AQ461" t="str">
            <v>N</v>
          </cell>
          <cell r="AR461">
            <v>1.9862660944205763</v>
          </cell>
          <cell r="AS461">
            <v>17.616254416961105</v>
          </cell>
          <cell r="AT461">
            <v>6.0197530864197279</v>
          </cell>
          <cell r="AU461">
            <v>13.911889862327886</v>
          </cell>
          <cell r="AW461">
            <v>0</v>
          </cell>
          <cell r="AX461">
            <v>0</v>
          </cell>
          <cell r="AY461">
            <v>0</v>
          </cell>
          <cell r="AZ461">
            <v>0</v>
          </cell>
          <cell r="BB461">
            <v>1.9862660944205763</v>
          </cell>
          <cell r="BC461">
            <v>17.616254416961105</v>
          </cell>
          <cell r="BD461">
            <v>6.0197530864197279</v>
          </cell>
          <cell r="BE461">
            <v>13.911889862327886</v>
          </cell>
          <cell r="BG461">
            <v>6020098790</v>
          </cell>
        </row>
        <row r="462">
          <cell r="A462">
            <v>991331</v>
          </cell>
          <cell r="B462" t="str">
            <v>TASSIMO NABOB  BRKST BLND 5 X 14 EA</v>
          </cell>
          <cell r="C462" t="str">
            <v>010044150530</v>
          </cell>
          <cell r="D462" t="str">
            <v>C L M S</v>
          </cell>
          <cell r="E462" t="str">
            <v>BB</v>
          </cell>
          <cell r="F462" t="str">
            <v>N</v>
          </cell>
          <cell r="G462" t="str">
            <v>I</v>
          </cell>
          <cell r="J462">
            <v>35.19</v>
          </cell>
          <cell r="K462">
            <v>0</v>
          </cell>
          <cell r="L462">
            <v>0</v>
          </cell>
          <cell r="M462">
            <v>5.7</v>
          </cell>
          <cell r="O462">
            <v>35.19</v>
          </cell>
          <cell r="P462">
            <v>7.0380000000000003</v>
          </cell>
          <cell r="U462" t="str">
            <v xml:space="preserve"> </v>
          </cell>
          <cell r="V462" t="str">
            <v xml:space="preserve"> </v>
          </cell>
          <cell r="W462" t="str">
            <v/>
          </cell>
          <cell r="X462" t="str">
            <v/>
          </cell>
          <cell r="Y462" t="str">
            <v/>
          </cell>
          <cell r="Z462" t="str">
            <v/>
          </cell>
          <cell r="AC462" t="str">
            <v xml:space="preserve"> </v>
          </cell>
          <cell r="AD462" t="str">
            <v xml:space="preserve"> </v>
          </cell>
          <cell r="AE462" t="str">
            <v xml:space="preserve"> </v>
          </cell>
          <cell r="AF462" t="str">
            <v xml:space="preserve"> </v>
          </cell>
          <cell r="AH462" t="str">
            <v/>
          </cell>
          <cell r="AI462" t="str">
            <v/>
          </cell>
          <cell r="AJ462" t="str">
            <v/>
          </cell>
          <cell r="AK462" t="str">
            <v/>
          </cell>
        </row>
        <row r="463">
          <cell r="A463">
            <v>436030</v>
          </cell>
          <cell r="B463" t="str">
            <v>TASSIMO MAX HSE DECAF 5 X 14 EA</v>
          </cell>
          <cell r="C463" t="str">
            <v>010044130300</v>
          </cell>
          <cell r="D463" t="str">
            <v>C L M S</v>
          </cell>
          <cell r="E463" t="str">
            <v>BB</v>
          </cell>
          <cell r="F463" t="str">
            <v>N</v>
          </cell>
          <cell r="G463" t="str">
            <v>I</v>
          </cell>
          <cell r="I463" t="str">
            <v>ALL</v>
          </cell>
          <cell r="J463">
            <v>31.85</v>
          </cell>
          <cell r="K463">
            <v>0</v>
          </cell>
          <cell r="L463">
            <v>0</v>
          </cell>
          <cell r="M463">
            <v>2.5</v>
          </cell>
          <cell r="O463">
            <v>31.85</v>
          </cell>
          <cell r="P463">
            <v>6.37</v>
          </cell>
          <cell r="Q463">
            <v>0</v>
          </cell>
          <cell r="R463">
            <v>2</v>
          </cell>
          <cell r="S463" t="str">
            <v>$0.400</v>
          </cell>
          <cell r="T463" t="str">
            <v>1 / $6.99</v>
          </cell>
          <cell r="U463" t="str">
            <v xml:space="preserve">1 </v>
          </cell>
          <cell r="V463" t="str">
            <v xml:space="preserve"> $6.99</v>
          </cell>
          <cell r="W463" t="str">
            <v>1 /6.99</v>
          </cell>
          <cell r="X463" t="str">
            <v>8.49</v>
          </cell>
          <cell r="Y463" t="str">
            <v>7.29</v>
          </cell>
          <cell r="Z463">
            <v>7.99</v>
          </cell>
          <cell r="AA463">
            <v>0.104018597997139</v>
          </cell>
          <cell r="AC463" t="str">
            <v>8.49</v>
          </cell>
          <cell r="AD463">
            <v>10.19</v>
          </cell>
          <cell r="AE463" t="str">
            <v>8.79</v>
          </cell>
          <cell r="AF463" t="str">
            <v>9.59</v>
          </cell>
          <cell r="AH463">
            <v>6.99</v>
          </cell>
          <cell r="AI463" t="str">
            <v>8.49</v>
          </cell>
          <cell r="AJ463" t="str">
            <v>7.29</v>
          </cell>
          <cell r="AK463">
            <v>7.99</v>
          </cell>
          <cell r="AM463">
            <v>32.29</v>
          </cell>
          <cell r="AN463">
            <v>3.13</v>
          </cell>
          <cell r="AO463">
            <v>5</v>
          </cell>
          <cell r="AP463">
            <v>33.904499999999999</v>
          </cell>
          <cell r="AQ463" t="str">
            <v>N</v>
          </cell>
          <cell r="AR463">
            <v>2.7227467811158901</v>
          </cell>
          <cell r="AS463">
            <v>18.361130742049472</v>
          </cell>
          <cell r="AT463">
            <v>6.7259259259259334</v>
          </cell>
          <cell r="AU463">
            <v>14.584230287859826</v>
          </cell>
          <cell r="AW463">
            <v>0</v>
          </cell>
          <cell r="AX463">
            <v>0</v>
          </cell>
          <cell r="AY463">
            <v>0</v>
          </cell>
          <cell r="AZ463">
            <v>0</v>
          </cell>
          <cell r="BB463">
            <v>2.7227467811158901</v>
          </cell>
          <cell r="BC463">
            <v>18.361130742049472</v>
          </cell>
          <cell r="BD463">
            <v>6.7259259259259334</v>
          </cell>
          <cell r="BE463">
            <v>14.584230287859826</v>
          </cell>
          <cell r="BG463">
            <v>6618800148</v>
          </cell>
        </row>
        <row r="464">
          <cell r="A464">
            <v>730952</v>
          </cell>
          <cell r="B464" t="str">
            <v>TASSIMO MAX HSE MORN BLND 5 X 14 EA</v>
          </cell>
          <cell r="C464" t="str">
            <v>010044130300</v>
          </cell>
          <cell r="D464" t="str">
            <v>C L M S</v>
          </cell>
          <cell r="E464" t="str">
            <v>BB</v>
          </cell>
          <cell r="F464" t="str">
            <v>N</v>
          </cell>
          <cell r="G464" t="str">
            <v>I</v>
          </cell>
          <cell r="J464">
            <v>31.85</v>
          </cell>
          <cell r="K464">
            <v>0</v>
          </cell>
          <cell r="L464">
            <v>0</v>
          </cell>
          <cell r="M464">
            <v>2.5</v>
          </cell>
          <cell r="O464">
            <v>31.85</v>
          </cell>
          <cell r="P464">
            <v>6.37</v>
          </cell>
          <cell r="U464" t="str">
            <v xml:space="preserve"> </v>
          </cell>
          <cell r="V464" t="str">
            <v xml:space="preserve"> </v>
          </cell>
          <cell r="W464" t="str">
            <v/>
          </cell>
          <cell r="X464" t="str">
            <v/>
          </cell>
          <cell r="Y464" t="str">
            <v/>
          </cell>
          <cell r="Z464" t="str">
            <v/>
          </cell>
          <cell r="AC464" t="str">
            <v xml:space="preserve"> </v>
          </cell>
          <cell r="AD464" t="str">
            <v xml:space="preserve"> </v>
          </cell>
          <cell r="AE464" t="str">
            <v xml:space="preserve"> </v>
          </cell>
          <cell r="AF464" t="str">
            <v xml:space="preserve"> </v>
          </cell>
          <cell r="AH464" t="str">
            <v/>
          </cell>
          <cell r="AI464" t="str">
            <v/>
          </cell>
          <cell r="AJ464" t="str">
            <v/>
          </cell>
          <cell r="AK464" t="str">
            <v/>
          </cell>
        </row>
        <row r="465">
          <cell r="A465">
            <v>758607</v>
          </cell>
          <cell r="B465" t="str">
            <v>TASSIMO MAX HSE DARK RST 5 X 14 EA</v>
          </cell>
          <cell r="C465" t="str">
            <v>010044130300</v>
          </cell>
          <cell r="D465" t="str">
            <v>C L M S</v>
          </cell>
          <cell r="E465" t="str">
            <v>BB</v>
          </cell>
          <cell r="F465" t="str">
            <v>N</v>
          </cell>
          <cell r="G465" t="str">
            <v>I</v>
          </cell>
          <cell r="J465">
            <v>31.85</v>
          </cell>
          <cell r="K465">
            <v>0</v>
          </cell>
          <cell r="L465">
            <v>0</v>
          </cell>
          <cell r="M465">
            <v>2.5</v>
          </cell>
          <cell r="O465">
            <v>31.85</v>
          </cell>
          <cell r="P465">
            <v>6.37</v>
          </cell>
          <cell r="U465" t="str">
            <v xml:space="preserve"> </v>
          </cell>
          <cell r="V465" t="str">
            <v xml:space="preserve"> </v>
          </cell>
          <cell r="W465" t="str">
            <v/>
          </cell>
          <cell r="X465" t="str">
            <v/>
          </cell>
          <cell r="Y465" t="str">
            <v/>
          </cell>
          <cell r="Z465" t="str">
            <v/>
          </cell>
          <cell r="AC465" t="str">
            <v xml:space="preserve"> </v>
          </cell>
          <cell r="AD465" t="str">
            <v xml:space="preserve"> </v>
          </cell>
          <cell r="AE465" t="str">
            <v xml:space="preserve"> </v>
          </cell>
          <cell r="AF465" t="str">
            <v xml:space="preserve"> </v>
          </cell>
          <cell r="AH465" t="str">
            <v/>
          </cell>
          <cell r="AI465" t="str">
            <v/>
          </cell>
          <cell r="AJ465" t="str">
            <v/>
          </cell>
          <cell r="AK465" t="str">
            <v/>
          </cell>
        </row>
        <row r="466">
          <cell r="A466">
            <v>781039</v>
          </cell>
          <cell r="B466" t="str">
            <v>TASSIMO MAX HSE HSE BLEND 5 X 16 EA</v>
          </cell>
          <cell r="C466" t="str">
            <v>010044130310</v>
          </cell>
          <cell r="D466" t="str">
            <v>C L M S</v>
          </cell>
          <cell r="E466" t="str">
            <v>BB</v>
          </cell>
          <cell r="F466" t="str">
            <v>N</v>
          </cell>
          <cell r="G466" t="str">
            <v>I</v>
          </cell>
          <cell r="J466">
            <v>31.85</v>
          </cell>
          <cell r="K466">
            <v>0</v>
          </cell>
          <cell r="L466">
            <v>0</v>
          </cell>
          <cell r="M466">
            <v>2.5</v>
          </cell>
          <cell r="O466">
            <v>31.85</v>
          </cell>
          <cell r="P466">
            <v>6.37</v>
          </cell>
          <cell r="U466" t="str">
            <v xml:space="preserve"> </v>
          </cell>
          <cell r="V466" t="str">
            <v xml:space="preserve"> </v>
          </cell>
          <cell r="W466" t="str">
            <v/>
          </cell>
          <cell r="X466" t="str">
            <v/>
          </cell>
          <cell r="Y466" t="str">
            <v/>
          </cell>
          <cell r="Z466" t="str">
            <v/>
          </cell>
          <cell r="AC466" t="str">
            <v xml:space="preserve"> </v>
          </cell>
          <cell r="AD466" t="str">
            <v xml:space="preserve"> </v>
          </cell>
          <cell r="AE466" t="str">
            <v xml:space="preserve"> </v>
          </cell>
          <cell r="AF466" t="str">
            <v xml:space="preserve"> </v>
          </cell>
          <cell r="AH466" t="str">
            <v/>
          </cell>
          <cell r="AI466" t="str">
            <v/>
          </cell>
          <cell r="AJ466" t="str">
            <v/>
          </cell>
          <cell r="AK466" t="str">
            <v/>
          </cell>
        </row>
        <row r="467">
          <cell r="A467">
            <v>328856</v>
          </cell>
          <cell r="B467" t="str">
            <v>MAX HOUSE POD HOUSE BLEND 6 X 12 EA</v>
          </cell>
          <cell r="C467" t="str">
            <v>010043183830</v>
          </cell>
          <cell r="D467" t="str">
            <v>C L M S</v>
          </cell>
          <cell r="E467" t="str">
            <v>BB</v>
          </cell>
          <cell r="F467" t="str">
            <v>N</v>
          </cell>
          <cell r="G467" t="str">
            <v>I</v>
          </cell>
          <cell r="I467" t="str">
            <v>ALL</v>
          </cell>
          <cell r="J467">
            <v>38.24</v>
          </cell>
          <cell r="K467">
            <v>0</v>
          </cell>
          <cell r="L467">
            <v>0</v>
          </cell>
          <cell r="M467">
            <v>3</v>
          </cell>
          <cell r="O467">
            <v>38.24</v>
          </cell>
          <cell r="P467">
            <v>6.3733333333333304</v>
          </cell>
          <cell r="Q467">
            <v>0</v>
          </cell>
          <cell r="R467">
            <v>2.4</v>
          </cell>
          <cell r="S467" t="str">
            <v>$0.400</v>
          </cell>
          <cell r="T467" t="str">
            <v>1 / $6.99</v>
          </cell>
          <cell r="U467" t="str">
            <v xml:space="preserve">1 </v>
          </cell>
          <cell r="V467" t="str">
            <v xml:space="preserve"> $6.99</v>
          </cell>
          <cell r="W467" t="str">
            <v>1 /6.99</v>
          </cell>
          <cell r="X467" t="str">
            <v>8.49</v>
          </cell>
          <cell r="Y467" t="str">
            <v>7.29</v>
          </cell>
          <cell r="Z467">
            <v>7.99</v>
          </cell>
          <cell r="AA467">
            <v>0.103855507868383</v>
          </cell>
          <cell r="AC467" t="str">
            <v>8.49</v>
          </cell>
          <cell r="AD467">
            <v>10.19</v>
          </cell>
          <cell r="AE467" t="str">
            <v>8.79</v>
          </cell>
          <cell r="AF467" t="str">
            <v>9.59</v>
          </cell>
          <cell r="AH467">
            <v>6.99</v>
          </cell>
          <cell r="AI467" t="str">
            <v>8.49</v>
          </cell>
          <cell r="AJ467" t="str">
            <v>7.29</v>
          </cell>
          <cell r="AK467">
            <v>7.99</v>
          </cell>
          <cell r="AM467">
            <v>38.76</v>
          </cell>
          <cell r="AN467">
            <v>4.6500000000000004</v>
          </cell>
          <cell r="AO467">
            <v>6</v>
          </cell>
          <cell r="AP467">
            <v>40.698</v>
          </cell>
          <cell r="AQ467" t="str">
            <v>N</v>
          </cell>
          <cell r="AR467">
            <v>2.6287553648068651</v>
          </cell>
          <cell r="AS467">
            <v>17.915194346289752</v>
          </cell>
          <cell r="AT467">
            <v>6.6358024691357986</v>
          </cell>
          <cell r="AU467">
            <v>14.427409261576972</v>
          </cell>
          <cell r="AW467">
            <v>0</v>
          </cell>
          <cell r="AX467">
            <v>0</v>
          </cell>
          <cell r="AY467">
            <v>0</v>
          </cell>
          <cell r="AZ467">
            <v>0</v>
          </cell>
          <cell r="BB467">
            <v>2.6287553648068651</v>
          </cell>
          <cell r="BC467">
            <v>17.915194346289752</v>
          </cell>
          <cell r="BD467">
            <v>6.6358024691357986</v>
          </cell>
          <cell r="BE467">
            <v>14.427409261576972</v>
          </cell>
          <cell r="BG467">
            <v>6618800268</v>
          </cell>
        </row>
        <row r="468">
          <cell r="A468">
            <v>329672</v>
          </cell>
          <cell r="B468" t="str">
            <v>MAX HOUSE POD DARK ROAST 6 X 12 EA</v>
          </cell>
          <cell r="C468" t="str">
            <v>010043183830</v>
          </cell>
          <cell r="D468" t="str">
            <v>C L M S</v>
          </cell>
          <cell r="E468" t="str">
            <v>BB</v>
          </cell>
          <cell r="F468" t="str">
            <v>N</v>
          </cell>
          <cell r="G468" t="str">
            <v>I</v>
          </cell>
          <cell r="J468">
            <v>38.24</v>
          </cell>
          <cell r="K468">
            <v>0</v>
          </cell>
          <cell r="L468">
            <v>0</v>
          </cell>
          <cell r="M468">
            <v>3</v>
          </cell>
          <cell r="O468">
            <v>38.24</v>
          </cell>
          <cell r="P468">
            <v>6.3733333333333304</v>
          </cell>
          <cell r="U468" t="str">
            <v xml:space="preserve"> </v>
          </cell>
          <cell r="V468" t="str">
            <v xml:space="preserve"> </v>
          </cell>
          <cell r="W468" t="str">
            <v/>
          </cell>
          <cell r="X468" t="str">
            <v/>
          </cell>
          <cell r="Y468" t="str">
            <v/>
          </cell>
          <cell r="Z468" t="str">
            <v/>
          </cell>
          <cell r="AC468" t="str">
            <v xml:space="preserve"> </v>
          </cell>
          <cell r="AD468" t="str">
            <v xml:space="preserve"> </v>
          </cell>
          <cell r="AE468" t="str">
            <v xml:space="preserve"> </v>
          </cell>
          <cell r="AF468" t="str">
            <v xml:space="preserve"> </v>
          </cell>
          <cell r="AH468" t="str">
            <v/>
          </cell>
          <cell r="AI468" t="str">
            <v/>
          </cell>
          <cell r="AJ468" t="str">
            <v/>
          </cell>
          <cell r="AK468" t="str">
            <v/>
          </cell>
        </row>
        <row r="469">
          <cell r="A469">
            <v>329862</v>
          </cell>
          <cell r="B469" t="str">
            <v>MAX HOUSE POD DECAF 6 X 12 EA</v>
          </cell>
          <cell r="C469" t="str">
            <v>010043183830</v>
          </cell>
          <cell r="D469" t="str">
            <v>C L M S</v>
          </cell>
          <cell r="E469" t="str">
            <v>BB</v>
          </cell>
          <cell r="F469" t="str">
            <v>N</v>
          </cell>
          <cell r="G469" t="str">
            <v>I</v>
          </cell>
          <cell r="J469">
            <v>38.24</v>
          </cell>
          <cell r="K469">
            <v>0</v>
          </cell>
          <cell r="L469">
            <v>0</v>
          </cell>
          <cell r="M469">
            <v>3</v>
          </cell>
          <cell r="O469">
            <v>38.24</v>
          </cell>
          <cell r="P469">
            <v>6.3733333333333304</v>
          </cell>
          <cell r="U469" t="str">
            <v xml:space="preserve"> </v>
          </cell>
          <cell r="V469" t="str">
            <v xml:space="preserve"> </v>
          </cell>
          <cell r="W469" t="str">
            <v/>
          </cell>
          <cell r="X469" t="str">
            <v/>
          </cell>
          <cell r="Y469" t="str">
            <v/>
          </cell>
          <cell r="Z469" t="str">
            <v/>
          </cell>
          <cell r="AC469" t="str">
            <v xml:space="preserve"> </v>
          </cell>
          <cell r="AD469" t="str">
            <v xml:space="preserve"> </v>
          </cell>
          <cell r="AE469" t="str">
            <v xml:space="preserve"> </v>
          </cell>
          <cell r="AF469" t="str">
            <v xml:space="preserve"> </v>
          </cell>
          <cell r="AH469" t="str">
            <v/>
          </cell>
          <cell r="AI469" t="str">
            <v/>
          </cell>
          <cell r="AJ469" t="str">
            <v/>
          </cell>
          <cell r="AK469" t="str">
            <v/>
          </cell>
        </row>
        <row r="470">
          <cell r="A470">
            <v>329128</v>
          </cell>
          <cell r="B470" t="str">
            <v>MAX HOUSE POD ORIGINAL 6 X 12 EA</v>
          </cell>
          <cell r="C470" t="str">
            <v>010043183830</v>
          </cell>
          <cell r="D470" t="str">
            <v>C L M S</v>
          </cell>
          <cell r="E470" t="str">
            <v>BB</v>
          </cell>
          <cell r="F470" t="str">
            <v>N</v>
          </cell>
          <cell r="G470" t="str">
            <v>I</v>
          </cell>
          <cell r="J470">
            <v>38.24</v>
          </cell>
          <cell r="K470">
            <v>0</v>
          </cell>
          <cell r="L470">
            <v>0</v>
          </cell>
          <cell r="M470">
            <v>3</v>
          </cell>
          <cell r="O470">
            <v>38.24</v>
          </cell>
          <cell r="P470">
            <v>6.3733333333333304</v>
          </cell>
          <cell r="U470" t="str">
            <v xml:space="preserve"> </v>
          </cell>
          <cell r="V470" t="str">
            <v xml:space="preserve"> </v>
          </cell>
          <cell r="W470" t="str">
            <v/>
          </cell>
          <cell r="X470" t="str">
            <v/>
          </cell>
          <cell r="Y470" t="str">
            <v/>
          </cell>
          <cell r="Z470" t="str">
            <v/>
          </cell>
          <cell r="AC470" t="str">
            <v xml:space="preserve"> </v>
          </cell>
          <cell r="AD470" t="str">
            <v xml:space="preserve"> </v>
          </cell>
          <cell r="AE470" t="str">
            <v xml:space="preserve"> </v>
          </cell>
          <cell r="AF470" t="str">
            <v xml:space="preserve"> </v>
          </cell>
          <cell r="AH470" t="str">
            <v/>
          </cell>
          <cell r="AI470" t="str">
            <v/>
          </cell>
          <cell r="AJ470" t="str">
            <v/>
          </cell>
          <cell r="AK470" t="str">
            <v/>
          </cell>
        </row>
        <row r="471">
          <cell r="A471">
            <v>328914</v>
          </cell>
          <cell r="B471" t="str">
            <v>MAX HOUSE POD FR VANILLA 6 X 12 EA</v>
          </cell>
          <cell r="C471" t="str">
            <v>010043183830</v>
          </cell>
          <cell r="D471" t="str">
            <v>C L M S</v>
          </cell>
          <cell r="E471" t="str">
            <v>BB</v>
          </cell>
          <cell r="F471" t="str">
            <v>N</v>
          </cell>
          <cell r="G471" t="str">
            <v>I</v>
          </cell>
          <cell r="J471">
            <v>38.24</v>
          </cell>
          <cell r="K471">
            <v>0</v>
          </cell>
          <cell r="L471">
            <v>0</v>
          </cell>
          <cell r="M471">
            <v>3</v>
          </cell>
          <cell r="O471">
            <v>38.24</v>
          </cell>
          <cell r="P471">
            <v>6.3733333333333304</v>
          </cell>
          <cell r="U471" t="str">
            <v xml:space="preserve"> </v>
          </cell>
          <cell r="V471" t="str">
            <v xml:space="preserve"> </v>
          </cell>
          <cell r="W471" t="str">
            <v/>
          </cell>
          <cell r="X471" t="str">
            <v/>
          </cell>
          <cell r="Y471" t="str">
            <v/>
          </cell>
          <cell r="Z471" t="str">
            <v/>
          </cell>
          <cell r="AC471" t="str">
            <v xml:space="preserve"> </v>
          </cell>
          <cell r="AD471" t="str">
            <v xml:space="preserve"> </v>
          </cell>
          <cell r="AE471" t="str">
            <v xml:space="preserve"> </v>
          </cell>
          <cell r="AF471" t="str">
            <v xml:space="preserve"> </v>
          </cell>
          <cell r="AH471" t="str">
            <v/>
          </cell>
          <cell r="AI471" t="str">
            <v/>
          </cell>
          <cell r="AJ471" t="str">
            <v/>
          </cell>
          <cell r="AK471" t="str">
            <v/>
          </cell>
        </row>
        <row r="472">
          <cell r="A472">
            <v>329862</v>
          </cell>
          <cell r="B472" t="str">
            <v>MAX HOUSE POD DECAF 6 X 12 EA</v>
          </cell>
          <cell r="C472" t="str">
            <v>010043183830</v>
          </cell>
          <cell r="D472" t="str">
            <v>C L M S</v>
          </cell>
          <cell r="E472" t="str">
            <v>BB</v>
          </cell>
          <cell r="F472" t="str">
            <v>N</v>
          </cell>
          <cell r="G472" t="str">
            <v>I</v>
          </cell>
          <cell r="J472">
            <v>38.24</v>
          </cell>
          <cell r="K472">
            <v>0</v>
          </cell>
          <cell r="L472">
            <v>0</v>
          </cell>
          <cell r="M472">
            <v>3</v>
          </cell>
          <cell r="O472">
            <v>38.24</v>
          </cell>
          <cell r="P472">
            <v>6.3733333333333304</v>
          </cell>
          <cell r="U472" t="str">
            <v xml:space="preserve"> </v>
          </cell>
          <cell r="V472" t="str">
            <v xml:space="preserve"> </v>
          </cell>
          <cell r="W472" t="str">
            <v/>
          </cell>
          <cell r="X472" t="str">
            <v/>
          </cell>
          <cell r="Y472" t="str">
            <v/>
          </cell>
          <cell r="Z472" t="str">
            <v/>
          </cell>
          <cell r="AC472" t="str">
            <v xml:space="preserve"> </v>
          </cell>
          <cell r="AD472" t="str">
            <v xml:space="preserve"> </v>
          </cell>
          <cell r="AE472" t="str">
            <v xml:space="preserve"> </v>
          </cell>
          <cell r="AF472" t="str">
            <v xml:space="preserve"> </v>
          </cell>
          <cell r="AH472" t="str">
            <v/>
          </cell>
          <cell r="AI472" t="str">
            <v/>
          </cell>
          <cell r="AJ472" t="str">
            <v/>
          </cell>
          <cell r="AK472" t="str">
            <v/>
          </cell>
        </row>
        <row r="473">
          <cell r="A473">
            <v>328856</v>
          </cell>
          <cell r="B473" t="str">
            <v>MAX HOUSE POD HOUSE BLEND 6 X 12 EA</v>
          </cell>
          <cell r="C473" t="str">
            <v>010043183830</v>
          </cell>
          <cell r="D473" t="str">
            <v>C L M S</v>
          </cell>
          <cell r="E473" t="str">
            <v>BB</v>
          </cell>
          <cell r="F473" t="str">
            <v>N</v>
          </cell>
          <cell r="G473" t="str">
            <v>I</v>
          </cell>
          <cell r="J473">
            <v>38.24</v>
          </cell>
          <cell r="K473">
            <v>0</v>
          </cell>
          <cell r="L473">
            <v>0</v>
          </cell>
          <cell r="M473">
            <v>3</v>
          </cell>
          <cell r="O473">
            <v>38.24</v>
          </cell>
          <cell r="P473">
            <v>6.3733333333333304</v>
          </cell>
          <cell r="U473" t="str">
            <v xml:space="preserve"> </v>
          </cell>
          <cell r="V473" t="str">
            <v xml:space="preserve"> </v>
          </cell>
          <cell r="W473" t="str">
            <v/>
          </cell>
          <cell r="X473" t="str">
            <v/>
          </cell>
          <cell r="Y473" t="str">
            <v/>
          </cell>
          <cell r="Z473" t="str">
            <v/>
          </cell>
          <cell r="AC473" t="str">
            <v xml:space="preserve"> </v>
          </cell>
          <cell r="AD473" t="str">
            <v xml:space="preserve"> </v>
          </cell>
          <cell r="AE473" t="str">
            <v xml:space="preserve"> </v>
          </cell>
          <cell r="AF473" t="str">
            <v xml:space="preserve"> </v>
          </cell>
          <cell r="AH473" t="str">
            <v/>
          </cell>
          <cell r="AI473" t="str">
            <v/>
          </cell>
          <cell r="AJ473" t="str">
            <v/>
          </cell>
          <cell r="AK473" t="str">
            <v/>
          </cell>
        </row>
        <row r="474">
          <cell r="A474">
            <v>2449890</v>
          </cell>
          <cell r="B474" t="str">
            <v>MAX HOUSE POD BOOST 10CT 6 X 10 EA</v>
          </cell>
          <cell r="C474" t="str">
            <v>010043183830</v>
          </cell>
          <cell r="D474" t="str">
            <v>C L M S</v>
          </cell>
          <cell r="E474" t="str">
            <v>BB</v>
          </cell>
          <cell r="F474" t="str">
            <v>N</v>
          </cell>
          <cell r="G474" t="str">
            <v>I</v>
          </cell>
          <cell r="J474">
            <v>38.24</v>
          </cell>
          <cell r="K474">
            <v>0</v>
          </cell>
          <cell r="L474">
            <v>0</v>
          </cell>
          <cell r="M474">
            <v>3</v>
          </cell>
          <cell r="O474">
            <v>38.24</v>
          </cell>
          <cell r="P474">
            <v>6.3733333333333304</v>
          </cell>
          <cell r="U474" t="str">
            <v xml:space="preserve"> </v>
          </cell>
          <cell r="V474" t="str">
            <v xml:space="preserve"> </v>
          </cell>
          <cell r="W474" t="str">
            <v/>
          </cell>
          <cell r="X474" t="str">
            <v/>
          </cell>
          <cell r="Y474" t="str">
            <v/>
          </cell>
          <cell r="Z474" t="str">
            <v/>
          </cell>
          <cell r="AC474" t="str">
            <v xml:space="preserve"> </v>
          </cell>
          <cell r="AD474" t="str">
            <v xml:space="preserve"> </v>
          </cell>
          <cell r="AE474" t="str">
            <v xml:space="preserve"> </v>
          </cell>
          <cell r="AF474" t="str">
            <v xml:space="preserve"> </v>
          </cell>
          <cell r="AH474" t="str">
            <v/>
          </cell>
          <cell r="AI474" t="str">
            <v/>
          </cell>
          <cell r="AJ474" t="str">
            <v/>
          </cell>
          <cell r="AK474" t="str">
            <v/>
          </cell>
        </row>
        <row r="475">
          <cell r="A475">
            <v>2462596</v>
          </cell>
          <cell r="B475" t="str">
            <v>MAX HOUSE POD MORNING BLN 6 X 12 EA</v>
          </cell>
          <cell r="C475" t="str">
            <v>010043183830</v>
          </cell>
          <cell r="D475" t="str">
            <v>C L M S</v>
          </cell>
          <cell r="E475" t="str">
            <v>BB</v>
          </cell>
          <cell r="F475" t="str">
            <v>N</v>
          </cell>
          <cell r="G475" t="str">
            <v>I</v>
          </cell>
          <cell r="J475">
            <v>38.24</v>
          </cell>
          <cell r="K475">
            <v>0</v>
          </cell>
          <cell r="L475">
            <v>0</v>
          </cell>
          <cell r="M475">
            <v>3</v>
          </cell>
          <cell r="O475">
            <v>38.24</v>
          </cell>
          <cell r="P475">
            <v>6.3733333333333304</v>
          </cell>
          <cell r="U475" t="str">
            <v xml:space="preserve"> </v>
          </cell>
          <cell r="V475" t="str">
            <v xml:space="preserve"> </v>
          </cell>
          <cell r="W475" t="str">
            <v/>
          </cell>
          <cell r="X475" t="str">
            <v/>
          </cell>
          <cell r="Y475" t="str">
            <v/>
          </cell>
          <cell r="Z475" t="str">
            <v/>
          </cell>
          <cell r="AC475" t="str">
            <v xml:space="preserve"> </v>
          </cell>
          <cell r="AD475" t="str">
            <v xml:space="preserve"> </v>
          </cell>
          <cell r="AE475" t="str">
            <v xml:space="preserve"> </v>
          </cell>
          <cell r="AF475" t="str">
            <v xml:space="preserve"> </v>
          </cell>
          <cell r="AH475" t="str">
            <v/>
          </cell>
          <cell r="AI475" t="str">
            <v/>
          </cell>
          <cell r="AJ475" t="str">
            <v/>
          </cell>
          <cell r="AK475" t="str">
            <v/>
          </cell>
        </row>
        <row r="476">
          <cell r="A476">
            <v>685586</v>
          </cell>
          <cell r="B476" t="str">
            <v>NABOB WHL BEAN 100% COLOM BAG 6 X 300 GR</v>
          </cell>
          <cell r="C476" t="str">
            <v>010041130301</v>
          </cell>
          <cell r="D476" t="str">
            <v>C L M S</v>
          </cell>
          <cell r="E476" t="str">
            <v>BB</v>
          </cell>
          <cell r="F476" t="str">
            <v>N</v>
          </cell>
          <cell r="G476" t="str">
            <v>I</v>
          </cell>
          <cell r="I476" t="str">
            <v>ALL</v>
          </cell>
          <cell r="J476">
            <v>36.99</v>
          </cell>
          <cell r="K476">
            <v>0</v>
          </cell>
          <cell r="L476">
            <v>0</v>
          </cell>
          <cell r="M476">
            <v>0</v>
          </cell>
          <cell r="O476">
            <v>36.99</v>
          </cell>
          <cell r="P476">
            <v>6.165</v>
          </cell>
          <cell r="Q476">
            <v>1</v>
          </cell>
          <cell r="T476" t="str">
            <v>1 / $6.99</v>
          </cell>
          <cell r="U476" t="str">
            <v xml:space="preserve">1 </v>
          </cell>
          <cell r="V476" t="str">
            <v xml:space="preserve"> $6.99</v>
          </cell>
          <cell r="W476" t="str">
            <v>1 /6.99</v>
          </cell>
          <cell r="X476" t="str">
            <v>8.49</v>
          </cell>
          <cell r="Y476" t="str">
            <v>7.29</v>
          </cell>
          <cell r="Z476">
            <v>7.99</v>
          </cell>
          <cell r="AA476">
            <v>0.101927753934192</v>
          </cell>
          <cell r="AC476" t="str">
            <v>8.49</v>
          </cell>
          <cell r="AD476">
            <v>10.19</v>
          </cell>
          <cell r="AE476" t="str">
            <v>8.79</v>
          </cell>
          <cell r="AF476" t="str">
            <v>9.59</v>
          </cell>
          <cell r="AH476">
            <v>6.99</v>
          </cell>
          <cell r="AI476" t="str">
            <v>8.49</v>
          </cell>
          <cell r="AJ476" t="str">
            <v>7.29</v>
          </cell>
          <cell r="AK476">
            <v>7.99</v>
          </cell>
          <cell r="AM476">
            <v>37.5</v>
          </cell>
          <cell r="AN476">
            <v>5.56</v>
          </cell>
          <cell r="AO476">
            <v>6</v>
          </cell>
          <cell r="AP476">
            <v>38.375</v>
          </cell>
          <cell r="AQ476" t="str">
            <v>N</v>
          </cell>
          <cell r="AR476">
            <v>8.1025274201239927</v>
          </cell>
          <cell r="AS476">
            <v>22.046721633294073</v>
          </cell>
          <cell r="AT476">
            <v>11.884316415180617</v>
          </cell>
          <cell r="AU476">
            <v>19.140175219023781</v>
          </cell>
          <cell r="AW476">
            <v>0</v>
          </cell>
          <cell r="AX476">
            <v>0</v>
          </cell>
          <cell r="AY476">
            <v>0</v>
          </cell>
          <cell r="AZ476">
            <v>0</v>
          </cell>
          <cell r="BB476">
            <v>8.1025274201239927</v>
          </cell>
          <cell r="BC476">
            <v>22.046721633294073</v>
          </cell>
          <cell r="BD476">
            <v>11.884316415180617</v>
          </cell>
          <cell r="BE476">
            <v>19.140175219023781</v>
          </cell>
          <cell r="BG476">
            <v>6020000196</v>
          </cell>
        </row>
        <row r="477">
          <cell r="A477">
            <v>684886</v>
          </cell>
          <cell r="B477" t="str">
            <v>NABOB ESPRESSO  BAG 6 X 300 GR</v>
          </cell>
          <cell r="C477" t="str">
            <v>010041130301</v>
          </cell>
          <cell r="D477" t="str">
            <v>C L M S</v>
          </cell>
          <cell r="E477" t="str">
            <v>BB</v>
          </cell>
          <cell r="F477" t="str">
            <v>N</v>
          </cell>
          <cell r="G477" t="str">
            <v>I</v>
          </cell>
          <cell r="J477">
            <v>36.99</v>
          </cell>
          <cell r="K477">
            <v>0</v>
          </cell>
          <cell r="L477">
            <v>0</v>
          </cell>
          <cell r="M477">
            <v>0</v>
          </cell>
          <cell r="O477">
            <v>36.99</v>
          </cell>
          <cell r="P477">
            <v>6.165</v>
          </cell>
          <cell r="U477" t="str">
            <v xml:space="preserve"> </v>
          </cell>
          <cell r="V477" t="str">
            <v xml:space="preserve"> </v>
          </cell>
          <cell r="W477" t="str">
            <v/>
          </cell>
          <cell r="X477" t="str">
            <v/>
          </cell>
          <cell r="Y477" t="str">
            <v/>
          </cell>
          <cell r="Z477" t="str">
            <v/>
          </cell>
          <cell r="AC477" t="str">
            <v xml:space="preserve"> </v>
          </cell>
          <cell r="AD477" t="str">
            <v xml:space="preserve"> </v>
          </cell>
          <cell r="AE477" t="str">
            <v xml:space="preserve"> </v>
          </cell>
          <cell r="AF477" t="str">
            <v xml:space="preserve"> </v>
          </cell>
          <cell r="AH477" t="str">
            <v/>
          </cell>
          <cell r="AI477" t="str">
            <v/>
          </cell>
          <cell r="AJ477" t="str">
            <v/>
          </cell>
          <cell r="AK477" t="str">
            <v/>
          </cell>
        </row>
        <row r="478">
          <cell r="A478">
            <v>685115</v>
          </cell>
          <cell r="B478" t="str">
            <v>NABOB BOLD FULL CITY DARK  BAG 6 X 300 GR</v>
          </cell>
          <cell r="C478" t="str">
            <v>010041130301</v>
          </cell>
          <cell r="D478" t="str">
            <v>C L M S</v>
          </cell>
          <cell r="E478" t="str">
            <v>BB</v>
          </cell>
          <cell r="F478" t="str">
            <v>N</v>
          </cell>
          <cell r="G478" t="str">
            <v>I</v>
          </cell>
          <cell r="J478">
            <v>36.99</v>
          </cell>
          <cell r="K478">
            <v>0</v>
          </cell>
          <cell r="L478">
            <v>0</v>
          </cell>
          <cell r="M478">
            <v>0</v>
          </cell>
          <cell r="O478">
            <v>36.99</v>
          </cell>
          <cell r="P478">
            <v>6.165</v>
          </cell>
          <cell r="U478" t="str">
            <v xml:space="preserve"> </v>
          </cell>
          <cell r="V478" t="str">
            <v xml:space="preserve"> </v>
          </cell>
          <cell r="W478" t="str">
            <v/>
          </cell>
          <cell r="X478" t="str">
            <v/>
          </cell>
          <cell r="Y478" t="str">
            <v/>
          </cell>
          <cell r="Z478" t="str">
            <v/>
          </cell>
          <cell r="AC478" t="str">
            <v xml:space="preserve"> </v>
          </cell>
          <cell r="AD478" t="str">
            <v xml:space="preserve"> </v>
          </cell>
          <cell r="AE478" t="str">
            <v xml:space="preserve"> </v>
          </cell>
          <cell r="AF478" t="str">
            <v xml:space="preserve"> </v>
          </cell>
          <cell r="AH478" t="str">
            <v/>
          </cell>
          <cell r="AI478" t="str">
            <v/>
          </cell>
          <cell r="AJ478" t="str">
            <v/>
          </cell>
          <cell r="AK478" t="str">
            <v/>
          </cell>
        </row>
        <row r="479">
          <cell r="A479">
            <v>683482</v>
          </cell>
          <cell r="B479" t="str">
            <v>NABOB 1896 TRAD BAG 6 X 300 GR</v>
          </cell>
          <cell r="C479" t="str">
            <v>010041130301</v>
          </cell>
          <cell r="D479" t="str">
            <v>C L M S</v>
          </cell>
          <cell r="E479" t="str">
            <v>BB</v>
          </cell>
          <cell r="F479" t="str">
            <v>N</v>
          </cell>
          <cell r="G479" t="str">
            <v>I</v>
          </cell>
          <cell r="J479">
            <v>36.99</v>
          </cell>
          <cell r="K479">
            <v>0</v>
          </cell>
          <cell r="L479">
            <v>0</v>
          </cell>
          <cell r="M479">
            <v>0</v>
          </cell>
          <cell r="O479">
            <v>36.99</v>
          </cell>
          <cell r="P479">
            <v>6.165</v>
          </cell>
          <cell r="U479" t="str">
            <v xml:space="preserve"> </v>
          </cell>
          <cell r="V479" t="str">
            <v xml:space="preserve"> </v>
          </cell>
          <cell r="W479" t="str">
            <v/>
          </cell>
          <cell r="X479" t="str">
            <v/>
          </cell>
          <cell r="Y479" t="str">
            <v/>
          </cell>
          <cell r="Z479" t="str">
            <v/>
          </cell>
          <cell r="AC479" t="str">
            <v xml:space="preserve"> </v>
          </cell>
          <cell r="AD479" t="str">
            <v xml:space="preserve"> </v>
          </cell>
          <cell r="AE479" t="str">
            <v xml:space="preserve"> </v>
          </cell>
          <cell r="AF479" t="str">
            <v xml:space="preserve"> </v>
          </cell>
          <cell r="AH479" t="str">
            <v/>
          </cell>
          <cell r="AI479" t="str">
            <v/>
          </cell>
          <cell r="AJ479" t="str">
            <v/>
          </cell>
          <cell r="AK479" t="str">
            <v/>
          </cell>
        </row>
        <row r="480">
          <cell r="A480">
            <v>684951</v>
          </cell>
          <cell r="B480" t="str">
            <v>NABOB 100% COLOMBIAN SUM  BAG 6 X 300 GR</v>
          </cell>
          <cell r="C480" t="str">
            <v>010041130301</v>
          </cell>
          <cell r="D480" t="str">
            <v>C L M S</v>
          </cell>
          <cell r="E480" t="str">
            <v>BB</v>
          </cell>
          <cell r="F480" t="str">
            <v>N</v>
          </cell>
          <cell r="G480" t="str">
            <v>I</v>
          </cell>
          <cell r="J480">
            <v>36.99</v>
          </cell>
          <cell r="K480">
            <v>0</v>
          </cell>
          <cell r="L480">
            <v>0</v>
          </cell>
          <cell r="M480">
            <v>0</v>
          </cell>
          <cell r="O480">
            <v>36.99</v>
          </cell>
          <cell r="P480">
            <v>6.165</v>
          </cell>
          <cell r="U480" t="str">
            <v xml:space="preserve"> </v>
          </cell>
          <cell r="V480" t="str">
            <v xml:space="preserve"> </v>
          </cell>
          <cell r="W480" t="str">
            <v/>
          </cell>
          <cell r="X480" t="str">
            <v/>
          </cell>
          <cell r="Y480" t="str">
            <v/>
          </cell>
          <cell r="Z480" t="str">
            <v/>
          </cell>
          <cell r="AC480" t="str">
            <v xml:space="preserve"> </v>
          </cell>
          <cell r="AD480" t="str">
            <v xml:space="preserve"> </v>
          </cell>
          <cell r="AE480" t="str">
            <v xml:space="preserve"> </v>
          </cell>
          <cell r="AF480" t="str">
            <v xml:space="preserve"> </v>
          </cell>
          <cell r="AH480" t="str">
            <v/>
          </cell>
          <cell r="AI480" t="str">
            <v/>
          </cell>
          <cell r="AJ480" t="str">
            <v/>
          </cell>
          <cell r="AK480" t="str">
            <v/>
          </cell>
        </row>
        <row r="481">
          <cell r="A481">
            <v>685461</v>
          </cell>
          <cell r="B481" t="str">
            <v>NABOB BOLD GASTOWN GRIND  BG 6 X 300 GR</v>
          </cell>
          <cell r="C481" t="str">
            <v>010041130301</v>
          </cell>
          <cell r="D481" t="str">
            <v>C L M S</v>
          </cell>
          <cell r="E481" t="str">
            <v>BB</v>
          </cell>
          <cell r="F481" t="str">
            <v>N</v>
          </cell>
          <cell r="G481" t="str">
            <v>I</v>
          </cell>
          <cell r="J481">
            <v>36.99</v>
          </cell>
          <cell r="K481">
            <v>0</v>
          </cell>
          <cell r="L481">
            <v>0</v>
          </cell>
          <cell r="M481">
            <v>0</v>
          </cell>
          <cell r="O481">
            <v>36.99</v>
          </cell>
          <cell r="P481">
            <v>6.165</v>
          </cell>
          <cell r="U481" t="str">
            <v xml:space="preserve"> </v>
          </cell>
          <cell r="V481" t="str">
            <v xml:space="preserve"> </v>
          </cell>
          <cell r="W481" t="str">
            <v/>
          </cell>
          <cell r="X481" t="str">
            <v/>
          </cell>
          <cell r="Y481" t="str">
            <v/>
          </cell>
          <cell r="Z481" t="str">
            <v/>
          </cell>
          <cell r="AC481" t="str">
            <v xml:space="preserve"> </v>
          </cell>
          <cell r="AD481" t="str">
            <v xml:space="preserve"> </v>
          </cell>
          <cell r="AE481" t="str">
            <v xml:space="preserve"> </v>
          </cell>
          <cell r="AF481" t="str">
            <v xml:space="preserve"> </v>
          </cell>
          <cell r="AH481" t="str">
            <v/>
          </cell>
          <cell r="AI481" t="str">
            <v/>
          </cell>
          <cell r="AJ481" t="str">
            <v/>
          </cell>
          <cell r="AK481" t="str">
            <v/>
          </cell>
        </row>
        <row r="482">
          <cell r="A482">
            <v>683912</v>
          </cell>
          <cell r="B482" t="str">
            <v>NABOB 1896 TRADITION DECF BAG 6 X 300 GR</v>
          </cell>
          <cell r="C482" t="str">
            <v>010041130301</v>
          </cell>
          <cell r="D482" t="str">
            <v>C L M S</v>
          </cell>
          <cell r="E482" t="str">
            <v>BB</v>
          </cell>
          <cell r="F482" t="str">
            <v>N</v>
          </cell>
          <cell r="G482" t="str">
            <v>I</v>
          </cell>
          <cell r="J482">
            <v>36.99</v>
          </cell>
          <cell r="K482">
            <v>0</v>
          </cell>
          <cell r="L482">
            <v>0</v>
          </cell>
          <cell r="M482">
            <v>0</v>
          </cell>
          <cell r="O482">
            <v>36.99</v>
          </cell>
          <cell r="P482">
            <v>6.165</v>
          </cell>
          <cell r="U482" t="str">
            <v xml:space="preserve"> </v>
          </cell>
          <cell r="V482" t="str">
            <v xml:space="preserve"> </v>
          </cell>
          <cell r="W482" t="str">
            <v/>
          </cell>
          <cell r="X482" t="str">
            <v/>
          </cell>
          <cell r="Y482" t="str">
            <v/>
          </cell>
          <cell r="Z482" t="str">
            <v/>
          </cell>
          <cell r="AC482" t="str">
            <v xml:space="preserve"> </v>
          </cell>
          <cell r="AD482" t="str">
            <v xml:space="preserve"> </v>
          </cell>
          <cell r="AE482" t="str">
            <v xml:space="preserve"> </v>
          </cell>
          <cell r="AF482" t="str">
            <v xml:space="preserve"> </v>
          </cell>
          <cell r="AH482" t="str">
            <v/>
          </cell>
          <cell r="AI482" t="str">
            <v/>
          </cell>
          <cell r="AJ482" t="str">
            <v/>
          </cell>
          <cell r="AK482" t="str">
            <v/>
          </cell>
        </row>
        <row r="483">
          <cell r="A483">
            <v>685669</v>
          </cell>
          <cell r="B483" t="str">
            <v>NABOB WHL BEAN COSTA RICA BAG 6 X 300 GR</v>
          </cell>
          <cell r="C483" t="str">
            <v>010041130301</v>
          </cell>
          <cell r="D483" t="str">
            <v>C L M S</v>
          </cell>
          <cell r="E483" t="str">
            <v>BB</v>
          </cell>
          <cell r="F483" t="str">
            <v>N</v>
          </cell>
          <cell r="G483" t="str">
            <v>I</v>
          </cell>
          <cell r="J483">
            <v>36.99</v>
          </cell>
          <cell r="K483">
            <v>0</v>
          </cell>
          <cell r="L483">
            <v>0</v>
          </cell>
          <cell r="M483">
            <v>0</v>
          </cell>
          <cell r="O483">
            <v>36.99</v>
          </cell>
          <cell r="P483">
            <v>6.165</v>
          </cell>
          <cell r="U483" t="str">
            <v xml:space="preserve"> </v>
          </cell>
          <cell r="V483" t="str">
            <v xml:space="preserve"> </v>
          </cell>
          <cell r="W483" t="str">
            <v/>
          </cell>
          <cell r="X483" t="str">
            <v/>
          </cell>
          <cell r="Y483" t="str">
            <v/>
          </cell>
          <cell r="Z483" t="str">
            <v/>
          </cell>
          <cell r="AC483" t="str">
            <v xml:space="preserve"> </v>
          </cell>
          <cell r="AD483" t="str">
            <v xml:space="preserve"> </v>
          </cell>
          <cell r="AE483" t="str">
            <v xml:space="preserve"> </v>
          </cell>
          <cell r="AF483" t="str">
            <v xml:space="preserve"> </v>
          </cell>
          <cell r="AH483" t="str">
            <v/>
          </cell>
          <cell r="AI483" t="str">
            <v/>
          </cell>
          <cell r="AJ483" t="str">
            <v/>
          </cell>
          <cell r="AK483" t="str">
            <v/>
          </cell>
        </row>
        <row r="484">
          <cell r="A484">
            <v>685677</v>
          </cell>
          <cell r="B484" t="str">
            <v>NABOB WHL BEAN GUATEMALA   BAG 6 X 300 GR</v>
          </cell>
          <cell r="C484" t="str">
            <v>010041130301</v>
          </cell>
          <cell r="D484" t="str">
            <v>C L M S</v>
          </cell>
          <cell r="E484" t="str">
            <v>BB</v>
          </cell>
          <cell r="F484" t="str">
            <v>N</v>
          </cell>
          <cell r="G484" t="str">
            <v>I</v>
          </cell>
          <cell r="J484">
            <v>36.99</v>
          </cell>
          <cell r="K484">
            <v>0</v>
          </cell>
          <cell r="L484">
            <v>0</v>
          </cell>
          <cell r="M484">
            <v>0</v>
          </cell>
          <cell r="O484">
            <v>36.99</v>
          </cell>
          <cell r="P484">
            <v>6.165</v>
          </cell>
          <cell r="U484" t="str">
            <v xml:space="preserve"> </v>
          </cell>
          <cell r="V484" t="str">
            <v xml:space="preserve"> </v>
          </cell>
          <cell r="W484" t="str">
            <v/>
          </cell>
          <cell r="X484" t="str">
            <v/>
          </cell>
          <cell r="Y484" t="str">
            <v/>
          </cell>
          <cell r="Z484" t="str">
            <v/>
          </cell>
          <cell r="AC484" t="str">
            <v xml:space="preserve"> </v>
          </cell>
          <cell r="AD484" t="str">
            <v xml:space="preserve"> </v>
          </cell>
          <cell r="AE484" t="str">
            <v xml:space="preserve"> </v>
          </cell>
          <cell r="AF484" t="str">
            <v xml:space="preserve"> </v>
          </cell>
          <cell r="AH484" t="str">
            <v/>
          </cell>
          <cell r="AI484" t="str">
            <v/>
          </cell>
          <cell r="AJ484" t="str">
            <v/>
          </cell>
          <cell r="AK484" t="str">
            <v/>
          </cell>
        </row>
        <row r="485">
          <cell r="A485">
            <v>685222</v>
          </cell>
          <cell r="B485" t="str">
            <v>NABOB BOLD MIDN. ECLIPSE  BAG 6 X 300 GR</v>
          </cell>
          <cell r="C485" t="str">
            <v>010041130301</v>
          </cell>
          <cell r="D485" t="str">
            <v>C L M S</v>
          </cell>
          <cell r="E485" t="str">
            <v>BB</v>
          </cell>
          <cell r="F485" t="str">
            <v>N</v>
          </cell>
          <cell r="G485" t="str">
            <v>I</v>
          </cell>
          <cell r="J485">
            <v>36.99</v>
          </cell>
          <cell r="K485">
            <v>0</v>
          </cell>
          <cell r="L485">
            <v>0</v>
          </cell>
          <cell r="M485">
            <v>0</v>
          </cell>
          <cell r="O485">
            <v>36.99</v>
          </cell>
          <cell r="P485">
            <v>6.165</v>
          </cell>
          <cell r="U485" t="str">
            <v xml:space="preserve"> </v>
          </cell>
          <cell r="V485" t="str">
            <v xml:space="preserve"> </v>
          </cell>
          <cell r="W485" t="str">
            <v/>
          </cell>
          <cell r="X485" t="str">
            <v/>
          </cell>
          <cell r="Y485" t="str">
            <v/>
          </cell>
          <cell r="Z485" t="str">
            <v/>
          </cell>
          <cell r="AC485" t="str">
            <v xml:space="preserve"> </v>
          </cell>
          <cell r="AD485" t="str">
            <v xml:space="preserve"> </v>
          </cell>
          <cell r="AE485" t="str">
            <v xml:space="preserve"> </v>
          </cell>
          <cell r="AF485" t="str">
            <v xml:space="preserve"> </v>
          </cell>
          <cell r="AH485" t="str">
            <v/>
          </cell>
          <cell r="AI485" t="str">
            <v/>
          </cell>
          <cell r="AJ485" t="str">
            <v/>
          </cell>
          <cell r="AK485" t="str">
            <v/>
          </cell>
        </row>
        <row r="486">
          <cell r="A486">
            <v>684910</v>
          </cell>
          <cell r="B486" t="str">
            <v>NABOB SUMATRA  BAG 6 X 300 GR</v>
          </cell>
          <cell r="C486" t="str">
            <v>010041130301</v>
          </cell>
          <cell r="D486" t="str">
            <v>C L M S</v>
          </cell>
          <cell r="E486" t="str">
            <v>BB</v>
          </cell>
          <cell r="F486" t="str">
            <v>N</v>
          </cell>
          <cell r="G486" t="str">
            <v>I</v>
          </cell>
          <cell r="J486">
            <v>36.99</v>
          </cell>
          <cell r="K486">
            <v>0</v>
          </cell>
          <cell r="L486">
            <v>0</v>
          </cell>
          <cell r="M486">
            <v>0</v>
          </cell>
          <cell r="O486">
            <v>36.99</v>
          </cell>
          <cell r="P486">
            <v>6.165</v>
          </cell>
          <cell r="U486" t="str">
            <v xml:space="preserve"> </v>
          </cell>
          <cell r="V486" t="str">
            <v xml:space="preserve"> </v>
          </cell>
          <cell r="W486" t="str">
            <v/>
          </cell>
          <cell r="X486" t="str">
            <v/>
          </cell>
          <cell r="Y486" t="str">
            <v/>
          </cell>
          <cell r="Z486" t="str">
            <v/>
          </cell>
          <cell r="AC486" t="str">
            <v xml:space="preserve"> </v>
          </cell>
          <cell r="AD486" t="str">
            <v xml:space="preserve"> </v>
          </cell>
          <cell r="AE486" t="str">
            <v xml:space="preserve"> </v>
          </cell>
          <cell r="AF486" t="str">
            <v xml:space="preserve"> </v>
          </cell>
          <cell r="AH486" t="str">
            <v/>
          </cell>
          <cell r="AI486" t="str">
            <v/>
          </cell>
          <cell r="AJ486" t="str">
            <v/>
          </cell>
          <cell r="AK486" t="str">
            <v/>
          </cell>
        </row>
        <row r="487">
          <cell r="A487">
            <v>684522</v>
          </cell>
          <cell r="B487" t="str">
            <v>NABOB BRKFST BLEND BAG 6 X 300 GR</v>
          </cell>
          <cell r="C487" t="str">
            <v>010041130301</v>
          </cell>
          <cell r="D487" t="str">
            <v>C L M S</v>
          </cell>
          <cell r="E487" t="str">
            <v>BB</v>
          </cell>
          <cell r="F487" t="str">
            <v>N</v>
          </cell>
          <cell r="G487" t="str">
            <v>I</v>
          </cell>
          <cell r="J487">
            <v>36.99</v>
          </cell>
          <cell r="K487">
            <v>0</v>
          </cell>
          <cell r="L487">
            <v>0</v>
          </cell>
          <cell r="M487">
            <v>0</v>
          </cell>
          <cell r="O487">
            <v>36.99</v>
          </cell>
          <cell r="P487">
            <v>6.165</v>
          </cell>
          <cell r="U487" t="str">
            <v xml:space="preserve"> </v>
          </cell>
          <cell r="V487" t="str">
            <v xml:space="preserve"> </v>
          </cell>
          <cell r="W487" t="str">
            <v/>
          </cell>
          <cell r="X487" t="str">
            <v/>
          </cell>
          <cell r="Y487" t="str">
            <v/>
          </cell>
          <cell r="Z487" t="str">
            <v/>
          </cell>
          <cell r="AC487" t="str">
            <v xml:space="preserve"> </v>
          </cell>
          <cell r="AD487" t="str">
            <v xml:space="preserve"> </v>
          </cell>
          <cell r="AE487" t="str">
            <v xml:space="preserve"> </v>
          </cell>
          <cell r="AF487" t="str">
            <v xml:space="preserve"> </v>
          </cell>
          <cell r="AH487" t="str">
            <v/>
          </cell>
          <cell r="AI487" t="str">
            <v/>
          </cell>
          <cell r="AJ487" t="str">
            <v/>
          </cell>
          <cell r="AK487" t="str">
            <v/>
          </cell>
        </row>
        <row r="488">
          <cell r="A488">
            <v>684902</v>
          </cell>
          <cell r="B488" t="str">
            <v>NABOB ORG RESERVE BAG 6 X 300 GR</v>
          </cell>
          <cell r="C488" t="str">
            <v>010041130301</v>
          </cell>
          <cell r="D488" t="str">
            <v>C L M S</v>
          </cell>
          <cell r="E488" t="str">
            <v>BB</v>
          </cell>
          <cell r="F488" t="str">
            <v>N</v>
          </cell>
          <cell r="G488" t="str">
            <v>I</v>
          </cell>
          <cell r="J488">
            <v>36.99</v>
          </cell>
          <cell r="K488">
            <v>0</v>
          </cell>
          <cell r="L488">
            <v>0</v>
          </cell>
          <cell r="M488">
            <v>0</v>
          </cell>
          <cell r="O488">
            <v>36.99</v>
          </cell>
          <cell r="P488">
            <v>6.165</v>
          </cell>
          <cell r="U488" t="str">
            <v xml:space="preserve"> </v>
          </cell>
          <cell r="V488" t="str">
            <v xml:space="preserve"> </v>
          </cell>
          <cell r="W488" t="str">
            <v/>
          </cell>
          <cell r="X488" t="str">
            <v/>
          </cell>
          <cell r="Y488" t="str">
            <v/>
          </cell>
          <cell r="Z488" t="str">
            <v/>
          </cell>
          <cell r="AC488" t="str">
            <v xml:space="preserve"> </v>
          </cell>
          <cell r="AD488" t="str">
            <v xml:space="preserve"> </v>
          </cell>
          <cell r="AE488" t="str">
            <v xml:space="preserve"> </v>
          </cell>
          <cell r="AF488" t="str">
            <v xml:space="preserve"> </v>
          </cell>
          <cell r="AH488" t="str">
            <v/>
          </cell>
          <cell r="AI488" t="str">
            <v/>
          </cell>
          <cell r="AJ488" t="str">
            <v/>
          </cell>
          <cell r="AK488" t="str">
            <v/>
          </cell>
        </row>
        <row r="489">
          <cell r="A489">
            <v>607952</v>
          </cell>
          <cell r="B489" t="str">
            <v>DANONE ACTIVIA STRWY 2.9%   650G-C 6 X 650 GR</v>
          </cell>
          <cell r="C489" t="str">
            <v>010490520200</v>
          </cell>
          <cell r="D489" t="str">
            <v>C L M</v>
          </cell>
          <cell r="E489" t="str">
            <v>HA</v>
          </cell>
          <cell r="F489" t="str">
            <v>N</v>
          </cell>
          <cell r="G489" t="str">
            <v>I</v>
          </cell>
          <cell r="I489" t="str">
            <v>ALL</v>
          </cell>
          <cell r="J489">
            <v>17.25</v>
          </cell>
          <cell r="K489">
            <v>0</v>
          </cell>
          <cell r="L489">
            <v>0</v>
          </cell>
          <cell r="M489">
            <v>0</v>
          </cell>
          <cell r="O489">
            <v>17.25</v>
          </cell>
          <cell r="P489">
            <v>2.875</v>
          </cell>
          <cell r="Q489">
            <v>0</v>
          </cell>
          <cell r="T489" t="str">
            <v>3 / $9.99</v>
          </cell>
          <cell r="U489" t="str">
            <v xml:space="preserve">3 </v>
          </cell>
          <cell r="V489" t="str">
            <v xml:space="preserve"> $9.99</v>
          </cell>
          <cell r="W489" t="str">
            <v>3 /9.89</v>
          </cell>
          <cell r="X489" t="str">
            <v>3.89</v>
          </cell>
          <cell r="Y489" t="str">
            <v>3.49</v>
          </cell>
          <cell r="Z489" t="str">
            <v>3.69</v>
          </cell>
          <cell r="AA489">
            <v>0.136636636636637</v>
          </cell>
          <cell r="AC489">
            <v>3.99</v>
          </cell>
          <cell r="AD489" t="str">
            <v>4.69</v>
          </cell>
          <cell r="AE489">
            <v>4.1900000000000004</v>
          </cell>
          <cell r="AF489" t="str">
            <v>4.49</v>
          </cell>
          <cell r="AH489">
            <v>3.2966666666666669</v>
          </cell>
          <cell r="AI489" t="str">
            <v>3.89</v>
          </cell>
          <cell r="AJ489" t="str">
            <v>3.49</v>
          </cell>
          <cell r="AK489" t="str">
            <v>3.69</v>
          </cell>
          <cell r="AM489">
            <v>17.25</v>
          </cell>
          <cell r="AN489">
            <v>9.34</v>
          </cell>
          <cell r="AO489">
            <v>6</v>
          </cell>
          <cell r="AP489">
            <v>18.112500000000001</v>
          </cell>
          <cell r="AQ489" t="str">
            <v>N</v>
          </cell>
          <cell r="AR489">
            <v>7.0136501516683509</v>
          </cell>
          <cell r="AS489">
            <v>12.793059125964001</v>
          </cell>
          <cell r="AT489">
            <v>12.164756446991403</v>
          </cell>
          <cell r="AU489">
            <v>15.238030713640455</v>
          </cell>
          <cell r="AW489">
            <v>0</v>
          </cell>
          <cell r="AX489">
            <v>0</v>
          </cell>
          <cell r="AY489">
            <v>0</v>
          </cell>
          <cell r="AZ489">
            <v>0</v>
          </cell>
          <cell r="BB489">
            <v>7.0136501516683509</v>
          </cell>
          <cell r="BC489">
            <v>12.793059125964001</v>
          </cell>
          <cell r="BD489">
            <v>12.164756446991403</v>
          </cell>
          <cell r="BE489">
            <v>15.238030713640455</v>
          </cell>
          <cell r="BG489">
            <v>5680009827</v>
          </cell>
        </row>
        <row r="490">
          <cell r="A490">
            <v>607960</v>
          </cell>
          <cell r="B490" t="str">
            <v>DANONE ACTIVIA VAN 2.9%   650GR 6 X 650 GR</v>
          </cell>
          <cell r="C490" t="str">
            <v>010490520200</v>
          </cell>
          <cell r="D490" t="str">
            <v>C L M</v>
          </cell>
          <cell r="E490" t="str">
            <v>HA</v>
          </cell>
          <cell r="F490" t="str">
            <v>N</v>
          </cell>
          <cell r="G490" t="str">
            <v>I</v>
          </cell>
          <cell r="J490">
            <v>17.25</v>
          </cell>
          <cell r="K490">
            <v>0</v>
          </cell>
          <cell r="L490">
            <v>0</v>
          </cell>
          <cell r="M490">
            <v>0</v>
          </cell>
          <cell r="O490">
            <v>17.25</v>
          </cell>
          <cell r="P490">
            <v>2.875</v>
          </cell>
          <cell r="U490" t="str">
            <v xml:space="preserve"> </v>
          </cell>
          <cell r="V490" t="str">
            <v xml:space="preserve"> </v>
          </cell>
          <cell r="W490" t="str">
            <v/>
          </cell>
          <cell r="X490" t="str">
            <v/>
          </cell>
          <cell r="Y490" t="str">
            <v/>
          </cell>
          <cell r="Z490" t="str">
            <v/>
          </cell>
          <cell r="AC490" t="str">
            <v xml:space="preserve"> </v>
          </cell>
          <cell r="AD490" t="str">
            <v xml:space="preserve"> </v>
          </cell>
          <cell r="AE490" t="str">
            <v xml:space="preserve"> </v>
          </cell>
          <cell r="AF490" t="str">
            <v xml:space="preserve"> </v>
          </cell>
          <cell r="AH490" t="str">
            <v/>
          </cell>
          <cell r="AI490" t="str">
            <v/>
          </cell>
          <cell r="AJ490" t="str">
            <v/>
          </cell>
          <cell r="AK490" t="str">
            <v/>
          </cell>
        </row>
        <row r="491">
          <cell r="A491">
            <v>919779</v>
          </cell>
          <cell r="B491" t="str">
            <v>DANONE ACTIVIA PLAIN 3.2%  650G-C 6 X 650 GR</v>
          </cell>
          <cell r="C491" t="str">
            <v>010490520200</v>
          </cell>
          <cell r="D491" t="str">
            <v>C L M</v>
          </cell>
          <cell r="E491" t="str">
            <v>HA</v>
          </cell>
          <cell r="F491" t="str">
            <v>N</v>
          </cell>
          <cell r="G491" t="str">
            <v>I</v>
          </cell>
          <cell r="J491">
            <v>17.25</v>
          </cell>
          <cell r="K491">
            <v>0</v>
          </cell>
          <cell r="L491">
            <v>0</v>
          </cell>
          <cell r="M491">
            <v>0</v>
          </cell>
          <cell r="O491">
            <v>17.25</v>
          </cell>
          <cell r="P491">
            <v>2.875</v>
          </cell>
          <cell r="U491" t="str">
            <v xml:space="preserve"> </v>
          </cell>
          <cell r="V491" t="str">
            <v xml:space="preserve"> </v>
          </cell>
          <cell r="W491" t="str">
            <v/>
          </cell>
          <cell r="X491" t="str">
            <v/>
          </cell>
          <cell r="Y491" t="str">
            <v/>
          </cell>
          <cell r="Z491" t="str">
            <v/>
          </cell>
          <cell r="AC491" t="str">
            <v xml:space="preserve"> </v>
          </cell>
          <cell r="AD491" t="str">
            <v xml:space="preserve"> </v>
          </cell>
          <cell r="AE491" t="str">
            <v xml:space="preserve"> </v>
          </cell>
          <cell r="AF491" t="str">
            <v xml:space="preserve"> </v>
          </cell>
          <cell r="AH491" t="str">
            <v/>
          </cell>
          <cell r="AI491" t="str">
            <v/>
          </cell>
          <cell r="AJ491" t="str">
            <v/>
          </cell>
          <cell r="AK491" t="str">
            <v/>
          </cell>
        </row>
        <row r="492">
          <cell r="A492">
            <v>836312</v>
          </cell>
          <cell r="B492" t="str">
            <v>DANONE ACTIVIA RASP 2.9%   650G-C 6 X 650 GR</v>
          </cell>
          <cell r="C492" t="str">
            <v>010490520200</v>
          </cell>
          <cell r="D492" t="str">
            <v>C L M</v>
          </cell>
          <cell r="E492" t="str">
            <v>HA</v>
          </cell>
          <cell r="F492" t="str">
            <v>N</v>
          </cell>
          <cell r="G492" t="str">
            <v>I</v>
          </cell>
          <cell r="J492">
            <v>17.25</v>
          </cell>
          <cell r="K492">
            <v>0</v>
          </cell>
          <cell r="L492">
            <v>0</v>
          </cell>
          <cell r="M492">
            <v>0</v>
          </cell>
          <cell r="O492">
            <v>17.25</v>
          </cell>
          <cell r="P492">
            <v>2.875</v>
          </cell>
          <cell r="U492" t="str">
            <v xml:space="preserve"> </v>
          </cell>
          <cell r="V492" t="str">
            <v xml:space="preserve"> </v>
          </cell>
          <cell r="W492" t="str">
            <v/>
          </cell>
          <cell r="X492" t="str">
            <v/>
          </cell>
          <cell r="Y492" t="str">
            <v/>
          </cell>
          <cell r="Z492" t="str">
            <v/>
          </cell>
          <cell r="AC492" t="str">
            <v xml:space="preserve"> </v>
          </cell>
          <cell r="AD492" t="str">
            <v xml:space="preserve"> </v>
          </cell>
          <cell r="AE492" t="str">
            <v xml:space="preserve"> </v>
          </cell>
          <cell r="AF492" t="str">
            <v xml:space="preserve"> </v>
          </cell>
          <cell r="AH492" t="str">
            <v/>
          </cell>
          <cell r="AI492" t="str">
            <v/>
          </cell>
          <cell r="AJ492" t="str">
            <v/>
          </cell>
          <cell r="AK492" t="str">
            <v/>
          </cell>
        </row>
        <row r="493">
          <cell r="A493">
            <v>839290</v>
          </cell>
          <cell r="B493" t="str">
            <v>DANONE ACTIVIA VANILLA 0%  650G-C 6 X 650 GR</v>
          </cell>
          <cell r="C493" t="str">
            <v>010490520200</v>
          </cell>
          <cell r="D493" t="str">
            <v>C L M</v>
          </cell>
          <cell r="E493" t="str">
            <v>HA</v>
          </cell>
          <cell r="F493" t="str">
            <v>N</v>
          </cell>
          <cell r="G493" t="str">
            <v>I</v>
          </cell>
          <cell r="J493">
            <v>17.25</v>
          </cell>
          <cell r="K493">
            <v>0</v>
          </cell>
          <cell r="L493">
            <v>0</v>
          </cell>
          <cell r="M493">
            <v>0</v>
          </cell>
          <cell r="O493">
            <v>17.25</v>
          </cell>
          <cell r="P493">
            <v>2.875</v>
          </cell>
          <cell r="U493" t="str">
            <v xml:space="preserve"> </v>
          </cell>
          <cell r="V493" t="str">
            <v xml:space="preserve"> </v>
          </cell>
          <cell r="W493" t="str">
            <v/>
          </cell>
          <cell r="X493" t="str">
            <v/>
          </cell>
          <cell r="Y493" t="str">
            <v/>
          </cell>
          <cell r="Z493" t="str">
            <v/>
          </cell>
          <cell r="AC493" t="str">
            <v xml:space="preserve"> </v>
          </cell>
          <cell r="AD493" t="str">
            <v xml:space="preserve"> </v>
          </cell>
          <cell r="AE493" t="str">
            <v xml:space="preserve"> </v>
          </cell>
          <cell r="AF493" t="str">
            <v xml:space="preserve"> </v>
          </cell>
          <cell r="AH493" t="str">
            <v/>
          </cell>
          <cell r="AI493" t="str">
            <v/>
          </cell>
          <cell r="AJ493" t="str">
            <v/>
          </cell>
          <cell r="AK493" t="str">
            <v/>
          </cell>
        </row>
        <row r="494">
          <cell r="A494">
            <v>199802</v>
          </cell>
          <cell r="B494" t="str">
            <v>DANONE ACTIVIA BLBRY 2.9%  650G-C 6 X 650 GR</v>
          </cell>
          <cell r="C494" t="str">
            <v>010490520200</v>
          </cell>
          <cell r="D494" t="str">
            <v>C L M</v>
          </cell>
          <cell r="E494" t="str">
            <v>HA</v>
          </cell>
          <cell r="F494" t="str">
            <v>N</v>
          </cell>
          <cell r="G494" t="str">
            <v>I</v>
          </cell>
          <cell r="J494">
            <v>17.25</v>
          </cell>
          <cell r="K494">
            <v>0</v>
          </cell>
          <cell r="L494">
            <v>0</v>
          </cell>
          <cell r="M494">
            <v>0</v>
          </cell>
          <cell r="O494">
            <v>17.25</v>
          </cell>
          <cell r="P494">
            <v>2.875</v>
          </cell>
          <cell r="U494" t="str">
            <v xml:space="preserve"> </v>
          </cell>
          <cell r="V494" t="str">
            <v xml:space="preserve"> </v>
          </cell>
          <cell r="W494" t="str">
            <v/>
          </cell>
          <cell r="X494" t="str">
            <v/>
          </cell>
          <cell r="Y494" t="str">
            <v/>
          </cell>
          <cell r="Z494" t="str">
            <v/>
          </cell>
          <cell r="AC494" t="str">
            <v xml:space="preserve"> </v>
          </cell>
          <cell r="AD494" t="str">
            <v xml:space="preserve"> </v>
          </cell>
          <cell r="AE494" t="str">
            <v xml:space="preserve"> </v>
          </cell>
          <cell r="AF494" t="str">
            <v xml:space="preserve"> </v>
          </cell>
          <cell r="AH494" t="str">
            <v/>
          </cell>
          <cell r="AI494" t="str">
            <v/>
          </cell>
          <cell r="AJ494" t="str">
            <v/>
          </cell>
          <cell r="AK494" t="str">
            <v/>
          </cell>
        </row>
        <row r="495">
          <cell r="A495">
            <v>545137</v>
          </cell>
          <cell r="B495" t="str">
            <v>DANONE ACTIVIA LEMON 2.9% 650G-C 6 X 650 GR</v>
          </cell>
          <cell r="C495" t="str">
            <v>010490520200</v>
          </cell>
          <cell r="D495" t="str">
            <v>C L M</v>
          </cell>
          <cell r="E495" t="str">
            <v>HA</v>
          </cell>
          <cell r="F495" t="str">
            <v>N</v>
          </cell>
          <cell r="G495" t="str">
            <v>I</v>
          </cell>
          <cell r="J495">
            <v>17.25</v>
          </cell>
          <cell r="K495">
            <v>0</v>
          </cell>
          <cell r="L495">
            <v>0</v>
          </cell>
          <cell r="M495">
            <v>0</v>
          </cell>
          <cell r="O495">
            <v>17.25</v>
          </cell>
          <cell r="P495">
            <v>2.875</v>
          </cell>
          <cell r="U495" t="str">
            <v xml:space="preserve"> </v>
          </cell>
          <cell r="V495" t="str">
            <v xml:space="preserve"> </v>
          </cell>
          <cell r="W495" t="str">
            <v/>
          </cell>
          <cell r="X495" t="str">
            <v/>
          </cell>
          <cell r="Y495" t="str">
            <v/>
          </cell>
          <cell r="Z495" t="str">
            <v/>
          </cell>
          <cell r="AC495" t="str">
            <v xml:space="preserve"> </v>
          </cell>
          <cell r="AD495" t="str">
            <v xml:space="preserve"> </v>
          </cell>
          <cell r="AE495" t="str">
            <v xml:space="preserve"> </v>
          </cell>
          <cell r="AF495" t="str">
            <v xml:space="preserve"> </v>
          </cell>
          <cell r="AH495" t="str">
            <v/>
          </cell>
          <cell r="AI495" t="str">
            <v/>
          </cell>
          <cell r="AJ495" t="str">
            <v/>
          </cell>
          <cell r="AK495" t="str">
            <v/>
          </cell>
        </row>
        <row r="496">
          <cell r="A496">
            <v>545129</v>
          </cell>
          <cell r="B496" t="str">
            <v>DANONE ACTIVIA CHRRY 2.9%  650G-C 6 X 650 GR</v>
          </cell>
          <cell r="C496" t="str">
            <v>010490520200</v>
          </cell>
          <cell r="D496" t="str">
            <v>C L M</v>
          </cell>
          <cell r="E496" t="str">
            <v>HA</v>
          </cell>
          <cell r="F496" t="str">
            <v>N</v>
          </cell>
          <cell r="G496" t="str">
            <v>I</v>
          </cell>
          <cell r="J496">
            <v>17.25</v>
          </cell>
          <cell r="K496">
            <v>0</v>
          </cell>
          <cell r="L496">
            <v>0</v>
          </cell>
          <cell r="M496">
            <v>0</v>
          </cell>
          <cell r="O496">
            <v>17.25</v>
          </cell>
          <cell r="P496">
            <v>2.875</v>
          </cell>
          <cell r="U496" t="str">
            <v xml:space="preserve"> </v>
          </cell>
          <cell r="V496" t="str">
            <v xml:space="preserve"> </v>
          </cell>
          <cell r="W496" t="str">
            <v/>
          </cell>
          <cell r="X496" t="str">
            <v/>
          </cell>
          <cell r="Y496" t="str">
            <v/>
          </cell>
          <cell r="Z496" t="str">
            <v/>
          </cell>
          <cell r="AC496" t="str">
            <v xml:space="preserve"> </v>
          </cell>
          <cell r="AD496" t="str">
            <v xml:space="preserve"> </v>
          </cell>
          <cell r="AE496" t="str">
            <v xml:space="preserve"> </v>
          </cell>
          <cell r="AF496" t="str">
            <v xml:space="preserve"> </v>
          </cell>
          <cell r="AH496" t="str">
            <v/>
          </cell>
          <cell r="AI496" t="str">
            <v/>
          </cell>
          <cell r="AJ496" t="str">
            <v/>
          </cell>
          <cell r="AK496" t="str">
            <v/>
          </cell>
        </row>
        <row r="497">
          <cell r="A497">
            <v>545152</v>
          </cell>
          <cell r="B497" t="str">
            <v>DANONE ACTVA STW/RHB 2.9%  650G-C 6 X 650 GR</v>
          </cell>
          <cell r="C497" t="str">
            <v>010490520200</v>
          </cell>
          <cell r="D497" t="str">
            <v>C L M</v>
          </cell>
          <cell r="E497" t="str">
            <v>HA</v>
          </cell>
          <cell r="F497" t="str">
            <v>N</v>
          </cell>
          <cell r="G497" t="str">
            <v>I</v>
          </cell>
          <cell r="J497">
            <v>17.25</v>
          </cell>
          <cell r="K497">
            <v>0</v>
          </cell>
          <cell r="L497">
            <v>0</v>
          </cell>
          <cell r="M497">
            <v>0</v>
          </cell>
          <cell r="O497">
            <v>17.25</v>
          </cell>
          <cell r="P497">
            <v>2.875</v>
          </cell>
          <cell r="U497" t="str">
            <v xml:space="preserve"> </v>
          </cell>
          <cell r="V497" t="str">
            <v xml:space="preserve"> </v>
          </cell>
          <cell r="W497" t="str">
            <v/>
          </cell>
          <cell r="X497" t="str">
            <v/>
          </cell>
          <cell r="Y497" t="str">
            <v/>
          </cell>
          <cell r="Z497" t="str">
            <v/>
          </cell>
          <cell r="AC497" t="str">
            <v xml:space="preserve"> </v>
          </cell>
          <cell r="AD497" t="str">
            <v xml:space="preserve"> </v>
          </cell>
          <cell r="AE497" t="str">
            <v xml:space="preserve"> </v>
          </cell>
          <cell r="AF497" t="str">
            <v xml:space="preserve"> </v>
          </cell>
          <cell r="AH497" t="str">
            <v/>
          </cell>
          <cell r="AI497" t="str">
            <v/>
          </cell>
          <cell r="AJ497" t="str">
            <v/>
          </cell>
          <cell r="AK497" t="str">
            <v/>
          </cell>
        </row>
        <row r="498">
          <cell r="A498">
            <v>825885</v>
          </cell>
          <cell r="B498" t="str">
            <v>DANONE ACTIVIA COCNT 2.9%  650G-C 6 X 650 GR</v>
          </cell>
          <cell r="C498" t="str">
            <v>010490520200</v>
          </cell>
          <cell r="D498" t="str">
            <v>C L M</v>
          </cell>
          <cell r="E498" t="str">
            <v>HA</v>
          </cell>
          <cell r="F498" t="str">
            <v>N</v>
          </cell>
          <cell r="G498" t="str">
            <v>I</v>
          </cell>
          <cell r="J498">
            <v>17.25</v>
          </cell>
          <cell r="K498">
            <v>0</v>
          </cell>
          <cell r="L498">
            <v>0</v>
          </cell>
          <cell r="M498">
            <v>0</v>
          </cell>
          <cell r="O498">
            <v>17.25</v>
          </cell>
          <cell r="P498">
            <v>2.875</v>
          </cell>
          <cell r="U498" t="str">
            <v xml:space="preserve"> </v>
          </cell>
          <cell r="V498" t="str">
            <v xml:space="preserve"> </v>
          </cell>
          <cell r="W498" t="str">
            <v/>
          </cell>
          <cell r="X498" t="str">
            <v/>
          </cell>
          <cell r="Y498" t="str">
            <v/>
          </cell>
          <cell r="Z498" t="str">
            <v/>
          </cell>
          <cell r="AC498" t="str">
            <v xml:space="preserve"> </v>
          </cell>
          <cell r="AD498" t="str">
            <v xml:space="preserve"> </v>
          </cell>
          <cell r="AE498" t="str">
            <v xml:space="preserve"> </v>
          </cell>
          <cell r="AF498" t="str">
            <v xml:space="preserve"> </v>
          </cell>
          <cell r="AH498" t="str">
            <v/>
          </cell>
          <cell r="AI498" t="str">
            <v/>
          </cell>
          <cell r="AJ498" t="str">
            <v/>
          </cell>
          <cell r="AK498" t="str">
            <v/>
          </cell>
        </row>
        <row r="499">
          <cell r="A499">
            <v>198770</v>
          </cell>
          <cell r="B499" t="str">
            <v>DANONE ACTIVIA LF VANILLA  650G-C 6 X 650 GR</v>
          </cell>
          <cell r="C499" t="str">
            <v>010490520200</v>
          </cell>
          <cell r="D499" t="str">
            <v>C L M</v>
          </cell>
          <cell r="E499" t="str">
            <v>HA</v>
          </cell>
          <cell r="F499" t="str">
            <v>N</v>
          </cell>
          <cell r="G499" t="str">
            <v>I</v>
          </cell>
          <cell r="J499">
            <v>17.25</v>
          </cell>
          <cell r="K499">
            <v>0</v>
          </cell>
          <cell r="L499">
            <v>0</v>
          </cell>
          <cell r="M499">
            <v>0</v>
          </cell>
          <cell r="O499">
            <v>17.25</v>
          </cell>
          <cell r="P499">
            <v>2.875</v>
          </cell>
          <cell r="U499" t="str">
            <v xml:space="preserve"> </v>
          </cell>
          <cell r="V499" t="str">
            <v xml:space="preserve"> </v>
          </cell>
          <cell r="W499" t="str">
            <v/>
          </cell>
          <cell r="X499" t="str">
            <v/>
          </cell>
          <cell r="Y499" t="str">
            <v/>
          </cell>
          <cell r="Z499" t="str">
            <v/>
          </cell>
          <cell r="AC499" t="str">
            <v xml:space="preserve"> </v>
          </cell>
          <cell r="AD499" t="str">
            <v xml:space="preserve"> </v>
          </cell>
          <cell r="AE499" t="str">
            <v xml:space="preserve"> </v>
          </cell>
          <cell r="AF499" t="str">
            <v xml:space="preserve"> </v>
          </cell>
          <cell r="AH499" t="str">
            <v/>
          </cell>
          <cell r="AI499" t="str">
            <v/>
          </cell>
          <cell r="AJ499" t="str">
            <v/>
          </cell>
          <cell r="AK499" t="str">
            <v/>
          </cell>
        </row>
        <row r="500">
          <cell r="A500">
            <v>2410934</v>
          </cell>
          <cell r="B500" t="str">
            <v>DANONE ACTIVIA PURE UNSWT 6 X 650 GR</v>
          </cell>
          <cell r="C500" t="str">
            <v>010490520200</v>
          </cell>
          <cell r="D500" t="str">
            <v>C L M</v>
          </cell>
          <cell r="E500" t="str">
            <v>HA</v>
          </cell>
          <cell r="F500" t="str">
            <v>N</v>
          </cell>
          <cell r="G500" t="str">
            <v>I</v>
          </cell>
          <cell r="J500">
            <v>17.25</v>
          </cell>
          <cell r="K500">
            <v>0</v>
          </cell>
          <cell r="L500">
            <v>0</v>
          </cell>
          <cell r="M500">
            <v>0</v>
          </cell>
          <cell r="O500">
            <v>17.25</v>
          </cell>
          <cell r="P500">
            <v>2.875</v>
          </cell>
          <cell r="U500" t="str">
            <v xml:space="preserve"> </v>
          </cell>
          <cell r="V500" t="str">
            <v xml:space="preserve"> </v>
          </cell>
          <cell r="W500" t="str">
            <v/>
          </cell>
          <cell r="X500" t="str">
            <v/>
          </cell>
          <cell r="Y500" t="str">
            <v/>
          </cell>
          <cell r="Z500" t="str">
            <v/>
          </cell>
          <cell r="AC500" t="str">
            <v xml:space="preserve"> </v>
          </cell>
          <cell r="AD500" t="str">
            <v xml:space="preserve"> </v>
          </cell>
          <cell r="AE500" t="str">
            <v xml:space="preserve"> </v>
          </cell>
          <cell r="AF500" t="str">
            <v xml:space="preserve"> </v>
          </cell>
          <cell r="AH500" t="str">
            <v/>
          </cell>
          <cell r="AI500" t="str">
            <v/>
          </cell>
          <cell r="AJ500" t="str">
            <v/>
          </cell>
          <cell r="AK500" t="str">
            <v/>
          </cell>
        </row>
        <row r="501">
          <cell r="A501">
            <v>2480739</v>
          </cell>
          <cell r="B501" t="str">
            <v>DANONE ACTIVIA PEACH 2.9% 650G-C 6 X 650 GR</v>
          </cell>
          <cell r="C501" t="str">
            <v>010490520200</v>
          </cell>
          <cell r="D501" t="str">
            <v>C L M</v>
          </cell>
          <cell r="E501" t="str">
            <v>HA</v>
          </cell>
          <cell r="F501" t="str">
            <v>N</v>
          </cell>
          <cell r="G501" t="str">
            <v>I</v>
          </cell>
          <cell r="J501">
            <v>17.25</v>
          </cell>
          <cell r="K501">
            <v>0</v>
          </cell>
          <cell r="L501">
            <v>0</v>
          </cell>
          <cell r="M501">
            <v>0</v>
          </cell>
          <cell r="O501">
            <v>17.25</v>
          </cell>
          <cell r="P501">
            <v>2.875</v>
          </cell>
          <cell r="U501" t="str">
            <v xml:space="preserve"> </v>
          </cell>
          <cell r="V501" t="str">
            <v xml:space="preserve"> </v>
          </cell>
          <cell r="W501" t="str">
            <v/>
          </cell>
          <cell r="X501" t="str">
            <v/>
          </cell>
          <cell r="Y501" t="str">
            <v/>
          </cell>
          <cell r="Z501" t="str">
            <v/>
          </cell>
          <cell r="AC501" t="str">
            <v xml:space="preserve"> </v>
          </cell>
          <cell r="AD501" t="str">
            <v xml:space="preserve"> </v>
          </cell>
          <cell r="AE501" t="str">
            <v xml:space="preserve"> </v>
          </cell>
          <cell r="AF501" t="str">
            <v xml:space="preserve"> </v>
          </cell>
          <cell r="AH501" t="str">
            <v/>
          </cell>
          <cell r="AI501" t="str">
            <v/>
          </cell>
          <cell r="AJ501" t="str">
            <v/>
          </cell>
          <cell r="AK501" t="str">
            <v/>
          </cell>
        </row>
        <row r="502">
          <cell r="A502">
            <v>336628</v>
          </cell>
          <cell r="B502" t="str">
            <v>DANONE CRMY PC/FB/V 1.5%  16X100G-C 3 X 16 EA</v>
          </cell>
          <cell r="C502" t="str">
            <v>010490515152</v>
          </cell>
          <cell r="D502" t="str">
            <v>C L M</v>
          </cell>
          <cell r="E502" t="str">
            <v>HA</v>
          </cell>
          <cell r="F502" t="str">
            <v>N</v>
          </cell>
          <cell r="G502" t="str">
            <v>I</v>
          </cell>
          <cell r="I502" t="str">
            <v>ALL</v>
          </cell>
          <cell r="J502">
            <v>18.27</v>
          </cell>
          <cell r="K502">
            <v>2.63</v>
          </cell>
          <cell r="L502">
            <v>0</v>
          </cell>
          <cell r="M502">
            <v>0</v>
          </cell>
          <cell r="O502">
            <v>15.64</v>
          </cell>
          <cell r="P502">
            <v>5.2133333333333303</v>
          </cell>
          <cell r="Q502">
            <v>0</v>
          </cell>
          <cell r="T502" t="str">
            <v>1 / $5.99</v>
          </cell>
          <cell r="U502" t="str">
            <v xml:space="preserve">1 </v>
          </cell>
          <cell r="V502" t="str">
            <v xml:space="preserve"> $5.99</v>
          </cell>
          <cell r="W502" t="str">
            <v>1 /5.99</v>
          </cell>
          <cell r="X502" t="str">
            <v>7.19</v>
          </cell>
          <cell r="Y502" t="str">
            <v>6.29</v>
          </cell>
          <cell r="Z502">
            <v>6.99</v>
          </cell>
          <cell r="AA502">
            <v>0.12966054535336699</v>
          </cell>
          <cell r="AC502">
            <v>7.19</v>
          </cell>
          <cell r="AD502" t="str">
            <v>8.59</v>
          </cell>
          <cell r="AE502" t="str">
            <v>7.59</v>
          </cell>
          <cell r="AF502" t="str">
            <v>8.49</v>
          </cell>
          <cell r="AH502">
            <v>5.99</v>
          </cell>
          <cell r="AI502" t="str">
            <v>7.19</v>
          </cell>
          <cell r="AJ502" t="str">
            <v>6.29</v>
          </cell>
          <cell r="AK502">
            <v>6.99</v>
          </cell>
          <cell r="AM502">
            <v>18.27</v>
          </cell>
          <cell r="AN502">
            <v>11.72</v>
          </cell>
          <cell r="AO502">
            <v>3</v>
          </cell>
          <cell r="AP502">
            <v>16.5535</v>
          </cell>
          <cell r="AQ502" t="str">
            <v>N</v>
          </cell>
          <cell r="AR502">
            <v>5.9259877573734032</v>
          </cell>
          <cell r="AS502">
            <v>10.216504404265198</v>
          </cell>
          <cell r="AT502">
            <v>10.412824589295177</v>
          </cell>
          <cell r="AU502">
            <v>17.148783977110167</v>
          </cell>
          <cell r="AW502">
            <v>0</v>
          </cell>
          <cell r="AX502">
            <v>0</v>
          </cell>
          <cell r="AY502">
            <v>0</v>
          </cell>
          <cell r="AZ502">
            <v>0</v>
          </cell>
          <cell r="BB502">
            <v>5.9259877573734032</v>
          </cell>
          <cell r="BC502">
            <v>10.216504404265198</v>
          </cell>
          <cell r="BD502">
            <v>10.412824589295177</v>
          </cell>
          <cell r="BE502">
            <v>17.148783977110167</v>
          </cell>
          <cell r="BG502">
            <v>5680015435</v>
          </cell>
        </row>
        <row r="503">
          <cell r="A503">
            <v>336651</v>
          </cell>
          <cell r="B503" t="str">
            <v>DANONE CRMY S/PE/RB 1.5%  16X100G-C 3 X 16 EA</v>
          </cell>
          <cell r="C503" t="str">
            <v>010490515152</v>
          </cell>
          <cell r="D503" t="str">
            <v>C L M</v>
          </cell>
          <cell r="E503" t="str">
            <v>HA</v>
          </cell>
          <cell r="F503" t="str">
            <v>N</v>
          </cell>
          <cell r="G503" t="str">
            <v>I</v>
          </cell>
          <cell r="J503">
            <v>18.27</v>
          </cell>
          <cell r="K503">
            <v>2.63</v>
          </cell>
          <cell r="L503">
            <v>0</v>
          </cell>
          <cell r="M503">
            <v>0</v>
          </cell>
          <cell r="O503">
            <v>15.64</v>
          </cell>
          <cell r="P503">
            <v>5.2133333333333303</v>
          </cell>
          <cell r="U503" t="str">
            <v xml:space="preserve"> </v>
          </cell>
          <cell r="V503" t="str">
            <v xml:space="preserve"> </v>
          </cell>
          <cell r="W503" t="str">
            <v/>
          </cell>
          <cell r="X503" t="str">
            <v/>
          </cell>
          <cell r="Y503" t="str">
            <v/>
          </cell>
          <cell r="Z503" t="str">
            <v/>
          </cell>
          <cell r="AC503" t="str">
            <v xml:space="preserve"> </v>
          </cell>
          <cell r="AD503" t="str">
            <v xml:space="preserve"> </v>
          </cell>
          <cell r="AE503" t="str">
            <v xml:space="preserve"> </v>
          </cell>
          <cell r="AF503" t="str">
            <v xml:space="preserve"> </v>
          </cell>
          <cell r="AH503" t="str">
            <v/>
          </cell>
          <cell r="AI503" t="str">
            <v/>
          </cell>
          <cell r="AJ503" t="str">
            <v/>
          </cell>
          <cell r="AK503" t="str">
            <v/>
          </cell>
        </row>
        <row r="504">
          <cell r="A504">
            <v>628198</v>
          </cell>
          <cell r="B504" t="str">
            <v>DANONE OIKOS PLAIN 4%     750G-C 6 X 750 GR</v>
          </cell>
          <cell r="C504" t="str">
            <v>010491510105</v>
          </cell>
          <cell r="D504" t="str">
            <v>C L M</v>
          </cell>
          <cell r="E504" t="str">
            <v>HA</v>
          </cell>
          <cell r="F504" t="str">
            <v>N</v>
          </cell>
          <cell r="G504" t="str">
            <v>I</v>
          </cell>
          <cell r="I504" t="str">
            <v>ALL</v>
          </cell>
          <cell r="J504">
            <v>27.37</v>
          </cell>
          <cell r="K504">
            <v>0</v>
          </cell>
          <cell r="L504">
            <v>0</v>
          </cell>
          <cell r="M504">
            <v>0</v>
          </cell>
          <cell r="O504">
            <v>27.37</v>
          </cell>
          <cell r="P504">
            <v>4.5616666666666701</v>
          </cell>
          <cell r="Q504">
            <v>0</v>
          </cell>
          <cell r="T504" t="str">
            <v>1 / $5.99</v>
          </cell>
          <cell r="U504" t="str">
            <v xml:space="preserve">1 </v>
          </cell>
          <cell r="V504" t="str">
            <v xml:space="preserve"> $5.99</v>
          </cell>
          <cell r="W504" t="str">
            <v>1 /5.99</v>
          </cell>
          <cell r="X504" t="str">
            <v>7.19</v>
          </cell>
          <cell r="Y504" t="str">
            <v>6.29</v>
          </cell>
          <cell r="Z504">
            <v>6.99</v>
          </cell>
          <cell r="AA504">
            <v>0.238452977184196</v>
          </cell>
          <cell r="AC504">
            <v>7.19</v>
          </cell>
          <cell r="AD504" t="str">
            <v>8.59</v>
          </cell>
          <cell r="AE504" t="str">
            <v>7.59</v>
          </cell>
          <cell r="AF504" t="str">
            <v>8.49</v>
          </cell>
          <cell r="AH504">
            <v>5.99</v>
          </cell>
          <cell r="AI504" t="str">
            <v>7.19</v>
          </cell>
          <cell r="AJ504" t="str">
            <v>6.29</v>
          </cell>
          <cell r="AK504">
            <v>6.99</v>
          </cell>
          <cell r="AM504">
            <v>27.37</v>
          </cell>
          <cell r="AN504">
            <v>10.24</v>
          </cell>
          <cell r="AO504">
            <v>6</v>
          </cell>
          <cell r="AP504">
            <v>28.738500000000002</v>
          </cell>
          <cell r="AQ504" t="str">
            <v>N</v>
          </cell>
          <cell r="AR504">
            <v>19.182804674457426</v>
          </cell>
          <cell r="AS504">
            <v>27.686369958275375</v>
          </cell>
          <cell r="AT504">
            <v>23.037360890302061</v>
          </cell>
          <cell r="AU504">
            <v>29.76800190748688</v>
          </cell>
          <cell r="AW504">
            <v>0</v>
          </cell>
          <cell r="AX504">
            <v>0</v>
          </cell>
          <cell r="AY504">
            <v>0</v>
          </cell>
          <cell r="AZ504">
            <v>0</v>
          </cell>
          <cell r="BB504">
            <v>19.182804674457426</v>
          </cell>
          <cell r="BC504">
            <v>27.686369958275375</v>
          </cell>
          <cell r="BD504">
            <v>23.037360890302061</v>
          </cell>
          <cell r="BE504">
            <v>29.76800190748688</v>
          </cell>
          <cell r="BG504">
            <v>5680020247</v>
          </cell>
        </row>
        <row r="505">
          <cell r="A505">
            <v>431106</v>
          </cell>
          <cell r="B505" t="str">
            <v>DANONE OIKOS STRAW 2%      4X100G-C 6 X 4 EA</v>
          </cell>
          <cell r="C505" t="str">
            <v>010491530300</v>
          </cell>
          <cell r="D505" t="str">
            <v>C L M</v>
          </cell>
          <cell r="E505" t="str">
            <v>HA</v>
          </cell>
          <cell r="F505" t="str">
            <v>N</v>
          </cell>
          <cell r="G505" t="str">
            <v>I</v>
          </cell>
          <cell r="I505" t="str">
            <v>ALL</v>
          </cell>
          <cell r="J505">
            <v>18.600000000000001</v>
          </cell>
          <cell r="K505">
            <v>0.3</v>
          </cell>
          <cell r="L505">
            <v>0</v>
          </cell>
          <cell r="M505">
            <v>0</v>
          </cell>
          <cell r="O505">
            <v>18.3</v>
          </cell>
          <cell r="P505">
            <v>3.05</v>
          </cell>
          <cell r="Q505">
            <v>0</v>
          </cell>
          <cell r="T505" t="str">
            <v>2 / $7.00</v>
          </cell>
          <cell r="U505" t="str">
            <v xml:space="preserve">2 </v>
          </cell>
          <cell r="V505" t="str">
            <v xml:space="preserve"> $7.00</v>
          </cell>
          <cell r="W505" t="str">
            <v>2 /6.99</v>
          </cell>
          <cell r="X505" t="str">
            <v>4.19</v>
          </cell>
          <cell r="Y505" t="str">
            <v>3.69</v>
          </cell>
          <cell r="Z505">
            <v>3.99</v>
          </cell>
          <cell r="AA505">
            <v>0.128571428571429</v>
          </cell>
          <cell r="AC505">
            <v>4.1900000000000004</v>
          </cell>
          <cell r="AD505">
            <v>5.19</v>
          </cell>
          <cell r="AE505" t="str">
            <v>4.49</v>
          </cell>
          <cell r="AF505" t="str">
            <v>4.79</v>
          </cell>
          <cell r="AH505">
            <v>3.4950000000000001</v>
          </cell>
          <cell r="AI505" t="str">
            <v>4.19</v>
          </cell>
          <cell r="AJ505" t="str">
            <v>3.69</v>
          </cell>
          <cell r="AK505">
            <v>3.99</v>
          </cell>
          <cell r="AM505">
            <v>18.600000000000001</v>
          </cell>
          <cell r="AN505">
            <v>7.07</v>
          </cell>
          <cell r="AO505">
            <v>6</v>
          </cell>
          <cell r="AP505">
            <v>19.23</v>
          </cell>
          <cell r="AQ505" t="str">
            <v>N</v>
          </cell>
          <cell r="AR505">
            <v>7.2861230329041433</v>
          </cell>
          <cell r="AS505">
            <v>16.758949880668265</v>
          </cell>
          <cell r="AT505">
            <v>12.185636856368555</v>
          </cell>
          <cell r="AU505">
            <v>17.606934001670847</v>
          </cell>
          <cell r="AW505">
            <v>0</v>
          </cell>
          <cell r="AX505">
            <v>0</v>
          </cell>
          <cell r="AY505">
            <v>0</v>
          </cell>
          <cell r="AZ505">
            <v>0</v>
          </cell>
          <cell r="BB505">
            <v>7.2861230329041433</v>
          </cell>
          <cell r="BC505">
            <v>16.758949880668265</v>
          </cell>
          <cell r="BD505">
            <v>12.185636856368555</v>
          </cell>
          <cell r="BE505">
            <v>17.606934001670847</v>
          </cell>
          <cell r="BG505">
            <v>5680055243</v>
          </cell>
        </row>
        <row r="506">
          <cell r="A506">
            <v>431130</v>
          </cell>
          <cell r="B506" t="str">
            <v>DANONE OIKOS HONEY 2% YOG  4X100G-C 6 X 4 EA</v>
          </cell>
          <cell r="C506" t="str">
            <v>010491530300</v>
          </cell>
          <cell r="D506" t="str">
            <v>C L M</v>
          </cell>
          <cell r="E506" t="str">
            <v>HA</v>
          </cell>
          <cell r="F506" t="str">
            <v>N</v>
          </cell>
          <cell r="G506" t="str">
            <v>I</v>
          </cell>
          <cell r="J506">
            <v>18.600000000000001</v>
          </cell>
          <cell r="K506">
            <v>0.3</v>
          </cell>
          <cell r="L506">
            <v>0</v>
          </cell>
          <cell r="M506">
            <v>0</v>
          </cell>
          <cell r="O506">
            <v>18.3</v>
          </cell>
          <cell r="P506">
            <v>3.05</v>
          </cell>
          <cell r="U506" t="str">
            <v xml:space="preserve"> </v>
          </cell>
          <cell r="V506" t="str">
            <v xml:space="preserve"> </v>
          </cell>
          <cell r="W506" t="str">
            <v/>
          </cell>
          <cell r="X506" t="str">
            <v/>
          </cell>
          <cell r="Y506" t="str">
            <v/>
          </cell>
          <cell r="Z506" t="str">
            <v/>
          </cell>
          <cell r="AC506" t="str">
            <v xml:space="preserve"> </v>
          </cell>
          <cell r="AD506" t="str">
            <v xml:space="preserve"> </v>
          </cell>
          <cell r="AE506" t="str">
            <v xml:space="preserve"> </v>
          </cell>
          <cell r="AF506" t="str">
            <v xml:space="preserve"> </v>
          </cell>
          <cell r="AH506" t="str">
            <v/>
          </cell>
          <cell r="AI506" t="str">
            <v/>
          </cell>
          <cell r="AJ506" t="str">
            <v/>
          </cell>
          <cell r="AK506" t="str">
            <v/>
          </cell>
        </row>
        <row r="507">
          <cell r="A507">
            <v>431163</v>
          </cell>
          <cell r="B507" t="str">
            <v>DANONE OIKOS BLUEBERRY 2%  4X100G-C 6 X 4 EA</v>
          </cell>
          <cell r="C507" t="str">
            <v>010491530300</v>
          </cell>
          <cell r="D507" t="str">
            <v>C L M</v>
          </cell>
          <cell r="E507" t="str">
            <v>HA</v>
          </cell>
          <cell r="F507" t="str">
            <v>N</v>
          </cell>
          <cell r="G507" t="str">
            <v>I</v>
          </cell>
          <cell r="J507">
            <v>18.600000000000001</v>
          </cell>
          <cell r="K507">
            <v>0.3</v>
          </cell>
          <cell r="L507">
            <v>0</v>
          </cell>
          <cell r="M507">
            <v>0</v>
          </cell>
          <cell r="O507">
            <v>18.3</v>
          </cell>
          <cell r="P507">
            <v>3.05</v>
          </cell>
          <cell r="U507" t="str">
            <v xml:space="preserve"> </v>
          </cell>
          <cell r="V507" t="str">
            <v xml:space="preserve"> </v>
          </cell>
          <cell r="W507" t="str">
            <v/>
          </cell>
          <cell r="X507" t="str">
            <v/>
          </cell>
          <cell r="Y507" t="str">
            <v/>
          </cell>
          <cell r="Z507" t="str">
            <v/>
          </cell>
          <cell r="AC507" t="str">
            <v xml:space="preserve"> </v>
          </cell>
          <cell r="AD507" t="str">
            <v xml:space="preserve"> </v>
          </cell>
          <cell r="AE507" t="str">
            <v xml:space="preserve"> </v>
          </cell>
          <cell r="AF507" t="str">
            <v xml:space="preserve"> </v>
          </cell>
          <cell r="AH507" t="str">
            <v/>
          </cell>
          <cell r="AI507" t="str">
            <v/>
          </cell>
          <cell r="AJ507" t="str">
            <v/>
          </cell>
          <cell r="AK507" t="str">
            <v/>
          </cell>
        </row>
        <row r="508">
          <cell r="A508">
            <v>476408</v>
          </cell>
          <cell r="B508" t="str">
            <v>DANONE OIKOS 0% FF PCH/MG  4X100GR 6 X 4 EA</v>
          </cell>
          <cell r="C508" t="str">
            <v>010491530300</v>
          </cell>
          <cell r="D508" t="str">
            <v>C L M</v>
          </cell>
          <cell r="E508" t="str">
            <v>HA</v>
          </cell>
          <cell r="F508" t="str">
            <v>N</v>
          </cell>
          <cell r="G508" t="str">
            <v>I</v>
          </cell>
          <cell r="J508">
            <v>18.600000000000001</v>
          </cell>
          <cell r="K508">
            <v>0.3</v>
          </cell>
          <cell r="L508">
            <v>0</v>
          </cell>
          <cell r="M508">
            <v>0</v>
          </cell>
          <cell r="O508">
            <v>18.3</v>
          </cell>
          <cell r="P508">
            <v>3.05</v>
          </cell>
          <cell r="U508" t="str">
            <v xml:space="preserve"> </v>
          </cell>
          <cell r="V508" t="str">
            <v xml:space="preserve"> </v>
          </cell>
          <cell r="W508" t="str">
            <v/>
          </cell>
          <cell r="X508" t="str">
            <v/>
          </cell>
          <cell r="Y508" t="str">
            <v/>
          </cell>
          <cell r="Z508" t="str">
            <v/>
          </cell>
          <cell r="AC508" t="str">
            <v xml:space="preserve"> </v>
          </cell>
          <cell r="AD508" t="str">
            <v xml:space="preserve"> </v>
          </cell>
          <cell r="AE508" t="str">
            <v xml:space="preserve"> </v>
          </cell>
          <cell r="AF508" t="str">
            <v xml:space="preserve"> </v>
          </cell>
          <cell r="AH508" t="str">
            <v/>
          </cell>
          <cell r="AI508" t="str">
            <v/>
          </cell>
          <cell r="AJ508" t="str">
            <v/>
          </cell>
          <cell r="AK508" t="str">
            <v/>
          </cell>
        </row>
        <row r="509">
          <cell r="A509">
            <v>476374</v>
          </cell>
          <cell r="B509" t="str">
            <v>DANONE OIKOS 0% FF CHERRY  4X100GR 6 X 4 EA</v>
          </cell>
          <cell r="C509" t="str">
            <v>010491530300</v>
          </cell>
          <cell r="D509" t="str">
            <v>C L M</v>
          </cell>
          <cell r="E509" t="str">
            <v>HA</v>
          </cell>
          <cell r="F509" t="str">
            <v>N</v>
          </cell>
          <cell r="G509" t="str">
            <v>I</v>
          </cell>
          <cell r="J509">
            <v>18.600000000000001</v>
          </cell>
          <cell r="K509">
            <v>0.3</v>
          </cell>
          <cell r="L509">
            <v>0</v>
          </cell>
          <cell r="M509">
            <v>0</v>
          </cell>
          <cell r="O509">
            <v>18.3</v>
          </cell>
          <cell r="P509">
            <v>3.05</v>
          </cell>
          <cell r="U509" t="str">
            <v xml:space="preserve"> </v>
          </cell>
          <cell r="V509" t="str">
            <v xml:space="preserve"> </v>
          </cell>
          <cell r="W509" t="str">
            <v/>
          </cell>
          <cell r="X509" t="str">
            <v/>
          </cell>
          <cell r="Y509" t="str">
            <v/>
          </cell>
          <cell r="Z509" t="str">
            <v/>
          </cell>
          <cell r="AC509" t="str">
            <v xml:space="preserve"> </v>
          </cell>
          <cell r="AD509" t="str">
            <v xml:space="preserve"> </v>
          </cell>
          <cell r="AE509" t="str">
            <v xml:space="preserve"> </v>
          </cell>
          <cell r="AF509" t="str">
            <v xml:space="preserve"> </v>
          </cell>
          <cell r="AH509" t="str">
            <v/>
          </cell>
          <cell r="AI509" t="str">
            <v/>
          </cell>
          <cell r="AJ509" t="str">
            <v/>
          </cell>
          <cell r="AK509" t="str">
            <v/>
          </cell>
        </row>
        <row r="510">
          <cell r="A510">
            <v>476150</v>
          </cell>
          <cell r="B510" t="str">
            <v>DANONE OIKOS LIME 2%      4X100G-C 6 X 4 EA</v>
          </cell>
          <cell r="C510" t="str">
            <v>010491530300</v>
          </cell>
          <cell r="D510" t="str">
            <v>C L M</v>
          </cell>
          <cell r="E510" t="str">
            <v>HA</v>
          </cell>
          <cell r="F510" t="str">
            <v>N</v>
          </cell>
          <cell r="G510" t="str">
            <v>I</v>
          </cell>
          <cell r="J510">
            <v>18.600000000000001</v>
          </cell>
          <cell r="K510">
            <v>0.3</v>
          </cell>
          <cell r="L510">
            <v>0</v>
          </cell>
          <cell r="M510">
            <v>0</v>
          </cell>
          <cell r="O510">
            <v>18.3</v>
          </cell>
          <cell r="P510">
            <v>3.05</v>
          </cell>
          <cell r="U510" t="str">
            <v xml:space="preserve"> </v>
          </cell>
          <cell r="V510" t="str">
            <v xml:space="preserve"> </v>
          </cell>
          <cell r="W510" t="str">
            <v/>
          </cell>
          <cell r="X510" t="str">
            <v/>
          </cell>
          <cell r="Y510" t="str">
            <v/>
          </cell>
          <cell r="Z510" t="str">
            <v/>
          </cell>
          <cell r="AC510" t="str">
            <v xml:space="preserve"> </v>
          </cell>
          <cell r="AD510" t="str">
            <v xml:space="preserve"> </v>
          </cell>
          <cell r="AE510" t="str">
            <v xml:space="preserve"> </v>
          </cell>
          <cell r="AF510" t="str">
            <v xml:space="preserve"> </v>
          </cell>
          <cell r="AH510" t="str">
            <v/>
          </cell>
          <cell r="AI510" t="str">
            <v/>
          </cell>
          <cell r="AJ510" t="str">
            <v/>
          </cell>
          <cell r="AK510" t="str">
            <v/>
          </cell>
        </row>
        <row r="511">
          <cell r="A511">
            <v>476192</v>
          </cell>
          <cell r="B511" t="str">
            <v>DANONE OIKOS RASP/POM 2%   4X100GR 6 X 4 EA</v>
          </cell>
          <cell r="C511" t="str">
            <v>010491530300</v>
          </cell>
          <cell r="D511" t="str">
            <v>C L M</v>
          </cell>
          <cell r="E511" t="str">
            <v>HA</v>
          </cell>
          <cell r="F511" t="str">
            <v>N</v>
          </cell>
          <cell r="G511" t="str">
            <v>I</v>
          </cell>
          <cell r="J511">
            <v>18.600000000000001</v>
          </cell>
          <cell r="K511">
            <v>0.3</v>
          </cell>
          <cell r="L511">
            <v>0</v>
          </cell>
          <cell r="M511">
            <v>0</v>
          </cell>
          <cell r="O511">
            <v>18.3</v>
          </cell>
          <cell r="P511">
            <v>3.05</v>
          </cell>
          <cell r="U511" t="str">
            <v xml:space="preserve"> </v>
          </cell>
          <cell r="V511" t="str">
            <v xml:space="preserve"> </v>
          </cell>
          <cell r="W511" t="str">
            <v/>
          </cell>
          <cell r="X511" t="str">
            <v/>
          </cell>
          <cell r="Y511" t="str">
            <v/>
          </cell>
          <cell r="Z511" t="str">
            <v/>
          </cell>
          <cell r="AC511" t="str">
            <v xml:space="preserve"> </v>
          </cell>
          <cell r="AD511" t="str">
            <v xml:space="preserve"> </v>
          </cell>
          <cell r="AE511" t="str">
            <v xml:space="preserve"> </v>
          </cell>
          <cell r="AF511" t="str">
            <v xml:space="preserve"> </v>
          </cell>
          <cell r="AH511" t="str">
            <v/>
          </cell>
          <cell r="AI511" t="str">
            <v/>
          </cell>
          <cell r="AJ511" t="str">
            <v/>
          </cell>
          <cell r="AK511" t="str">
            <v/>
          </cell>
        </row>
        <row r="512">
          <cell r="A512">
            <v>545079</v>
          </cell>
          <cell r="B512" t="str">
            <v>DANONE OIKOS VANILLA 2%    4X100G-C 6 X 4 EA</v>
          </cell>
          <cell r="C512" t="str">
            <v>010491530300</v>
          </cell>
          <cell r="D512" t="str">
            <v>C L M</v>
          </cell>
          <cell r="E512" t="str">
            <v>HA</v>
          </cell>
          <cell r="F512" t="str">
            <v>N</v>
          </cell>
          <cell r="G512" t="str">
            <v>I</v>
          </cell>
          <cell r="J512">
            <v>18.600000000000001</v>
          </cell>
          <cell r="K512">
            <v>0.3</v>
          </cell>
          <cell r="L512">
            <v>0</v>
          </cell>
          <cell r="M512">
            <v>0</v>
          </cell>
          <cell r="O512">
            <v>18.3</v>
          </cell>
          <cell r="P512">
            <v>3.05</v>
          </cell>
          <cell r="U512" t="str">
            <v xml:space="preserve"> </v>
          </cell>
          <cell r="V512" t="str">
            <v xml:space="preserve"> </v>
          </cell>
          <cell r="W512" t="str">
            <v/>
          </cell>
          <cell r="X512" t="str">
            <v/>
          </cell>
          <cell r="Y512" t="str">
            <v/>
          </cell>
          <cell r="Z512" t="str">
            <v/>
          </cell>
          <cell r="AC512" t="str">
            <v xml:space="preserve"> </v>
          </cell>
          <cell r="AD512" t="str">
            <v xml:space="preserve"> </v>
          </cell>
          <cell r="AE512" t="str">
            <v xml:space="preserve"> </v>
          </cell>
          <cell r="AF512" t="str">
            <v xml:space="preserve"> </v>
          </cell>
          <cell r="AH512" t="str">
            <v/>
          </cell>
          <cell r="AI512" t="str">
            <v/>
          </cell>
          <cell r="AJ512" t="str">
            <v/>
          </cell>
          <cell r="AK512" t="str">
            <v/>
          </cell>
        </row>
        <row r="513">
          <cell r="A513">
            <v>588566</v>
          </cell>
          <cell r="B513" t="str">
            <v>DANONE OIKOS PNAPLE 2%    4X100G-C 6 X 4 EA</v>
          </cell>
          <cell r="C513" t="str">
            <v>010491530300</v>
          </cell>
          <cell r="D513" t="str">
            <v>C L M</v>
          </cell>
          <cell r="E513" t="str">
            <v>HA</v>
          </cell>
          <cell r="F513" t="str">
            <v>N</v>
          </cell>
          <cell r="G513" t="str">
            <v>I</v>
          </cell>
          <cell r="J513">
            <v>18.600000000000001</v>
          </cell>
          <cell r="K513">
            <v>0.3</v>
          </cell>
          <cell r="L513">
            <v>0</v>
          </cell>
          <cell r="M513">
            <v>0</v>
          </cell>
          <cell r="O513">
            <v>18.3</v>
          </cell>
          <cell r="P513">
            <v>3.05</v>
          </cell>
          <cell r="U513" t="str">
            <v xml:space="preserve"> </v>
          </cell>
          <cell r="V513" t="str">
            <v xml:space="preserve"> </v>
          </cell>
          <cell r="W513" t="str">
            <v/>
          </cell>
          <cell r="X513" t="str">
            <v/>
          </cell>
          <cell r="Y513" t="str">
            <v/>
          </cell>
          <cell r="Z513" t="str">
            <v/>
          </cell>
          <cell r="AC513" t="str">
            <v xml:space="preserve"> </v>
          </cell>
          <cell r="AD513" t="str">
            <v xml:space="preserve"> </v>
          </cell>
          <cell r="AE513" t="str">
            <v xml:space="preserve"> </v>
          </cell>
          <cell r="AF513" t="str">
            <v xml:space="preserve"> </v>
          </cell>
          <cell r="AH513" t="str">
            <v/>
          </cell>
          <cell r="AI513" t="str">
            <v/>
          </cell>
          <cell r="AJ513" t="str">
            <v/>
          </cell>
          <cell r="AK513" t="str">
            <v/>
          </cell>
        </row>
        <row r="514">
          <cell r="A514">
            <v>588590</v>
          </cell>
          <cell r="B514" t="str">
            <v>DANONE OIKOS COCONUT 0%   4X100G-C 6 X 4 EA</v>
          </cell>
          <cell r="C514" t="str">
            <v>010491530300</v>
          </cell>
          <cell r="D514" t="str">
            <v>C L M</v>
          </cell>
          <cell r="E514" t="str">
            <v>HA</v>
          </cell>
          <cell r="F514" t="str">
            <v>N</v>
          </cell>
          <cell r="G514" t="str">
            <v>I</v>
          </cell>
          <cell r="J514">
            <v>18.600000000000001</v>
          </cell>
          <cell r="K514">
            <v>0.3</v>
          </cell>
          <cell r="L514">
            <v>0</v>
          </cell>
          <cell r="M514">
            <v>0</v>
          </cell>
          <cell r="O514">
            <v>18.3</v>
          </cell>
          <cell r="P514">
            <v>3.05</v>
          </cell>
          <cell r="U514" t="str">
            <v xml:space="preserve"> </v>
          </cell>
          <cell r="V514" t="str">
            <v xml:space="preserve"> </v>
          </cell>
          <cell r="W514" t="str">
            <v/>
          </cell>
          <cell r="X514" t="str">
            <v/>
          </cell>
          <cell r="Y514" t="str">
            <v/>
          </cell>
          <cell r="Z514" t="str">
            <v/>
          </cell>
          <cell r="AC514" t="str">
            <v xml:space="preserve"> </v>
          </cell>
          <cell r="AD514" t="str">
            <v xml:space="preserve"> </v>
          </cell>
          <cell r="AE514" t="str">
            <v xml:space="preserve"> </v>
          </cell>
          <cell r="AF514" t="str">
            <v xml:space="preserve"> </v>
          </cell>
          <cell r="AH514" t="str">
            <v/>
          </cell>
          <cell r="AI514" t="str">
            <v/>
          </cell>
          <cell r="AJ514" t="str">
            <v/>
          </cell>
          <cell r="AK514" t="str">
            <v/>
          </cell>
        </row>
        <row r="515">
          <cell r="A515">
            <v>412676</v>
          </cell>
          <cell r="B515" t="str">
            <v>DANONE OIKOS PASSNFRT 2%   4X100G-C 6 X 4 EA</v>
          </cell>
          <cell r="C515" t="str">
            <v>010491530300</v>
          </cell>
          <cell r="D515" t="str">
            <v>C L M</v>
          </cell>
          <cell r="E515" t="str">
            <v>HA</v>
          </cell>
          <cell r="F515" t="str">
            <v>N</v>
          </cell>
          <cell r="G515" t="str">
            <v>I</v>
          </cell>
          <cell r="J515">
            <v>18.600000000000001</v>
          </cell>
          <cell r="K515">
            <v>0.3</v>
          </cell>
          <cell r="L515">
            <v>0</v>
          </cell>
          <cell r="M515">
            <v>0</v>
          </cell>
          <cell r="O515">
            <v>18.3</v>
          </cell>
          <cell r="P515">
            <v>3.05</v>
          </cell>
          <cell r="U515" t="str">
            <v xml:space="preserve"> </v>
          </cell>
          <cell r="V515" t="str">
            <v xml:space="preserve"> </v>
          </cell>
          <cell r="W515" t="str">
            <v/>
          </cell>
          <cell r="X515" t="str">
            <v/>
          </cell>
          <cell r="Y515" t="str">
            <v/>
          </cell>
          <cell r="Z515" t="str">
            <v/>
          </cell>
          <cell r="AC515" t="str">
            <v xml:space="preserve"> </v>
          </cell>
          <cell r="AD515" t="str">
            <v xml:space="preserve"> </v>
          </cell>
          <cell r="AE515" t="str">
            <v xml:space="preserve"> </v>
          </cell>
          <cell r="AF515" t="str">
            <v xml:space="preserve"> </v>
          </cell>
          <cell r="AH515" t="str">
            <v/>
          </cell>
          <cell r="AI515" t="str">
            <v/>
          </cell>
          <cell r="AJ515" t="str">
            <v/>
          </cell>
          <cell r="AK515" t="str">
            <v/>
          </cell>
        </row>
        <row r="516">
          <cell r="A516">
            <v>198994</v>
          </cell>
          <cell r="B516" t="str">
            <v>DANONE OIKOS LIMITED ED   4X100G-C 6 X 4 EA</v>
          </cell>
          <cell r="C516" t="str">
            <v>010491530300</v>
          </cell>
          <cell r="D516" t="str">
            <v>C L M</v>
          </cell>
          <cell r="E516" t="str">
            <v>HA</v>
          </cell>
          <cell r="F516" t="str">
            <v>N</v>
          </cell>
          <cell r="G516" t="str">
            <v>I</v>
          </cell>
          <cell r="J516">
            <v>18.600000000000001</v>
          </cell>
          <cell r="K516">
            <v>0.3</v>
          </cell>
          <cell r="L516">
            <v>0</v>
          </cell>
          <cell r="M516">
            <v>0</v>
          </cell>
          <cell r="O516">
            <v>18.3</v>
          </cell>
          <cell r="P516">
            <v>3.05</v>
          </cell>
          <cell r="U516" t="str">
            <v xml:space="preserve"> </v>
          </cell>
          <cell r="V516" t="str">
            <v xml:space="preserve"> </v>
          </cell>
          <cell r="W516" t="str">
            <v/>
          </cell>
          <cell r="X516" t="str">
            <v/>
          </cell>
          <cell r="Y516" t="str">
            <v/>
          </cell>
          <cell r="Z516" t="str">
            <v/>
          </cell>
          <cell r="AC516" t="str">
            <v xml:space="preserve"> </v>
          </cell>
          <cell r="AD516" t="str">
            <v xml:space="preserve"> </v>
          </cell>
          <cell r="AE516" t="str">
            <v xml:space="preserve"> </v>
          </cell>
          <cell r="AF516" t="str">
            <v xml:space="preserve"> </v>
          </cell>
          <cell r="AH516" t="str">
            <v/>
          </cell>
          <cell r="AI516" t="str">
            <v/>
          </cell>
          <cell r="AJ516" t="str">
            <v/>
          </cell>
          <cell r="AK516" t="str">
            <v/>
          </cell>
        </row>
        <row r="517">
          <cell r="A517">
            <v>198861</v>
          </cell>
          <cell r="B517" t="str">
            <v>DANONE OIKOS LEMON 4%      4X95G-C 6 X 4 EA</v>
          </cell>
          <cell r="C517" t="str">
            <v>010491530300</v>
          </cell>
          <cell r="D517" t="str">
            <v>C L M</v>
          </cell>
          <cell r="E517" t="str">
            <v>HA</v>
          </cell>
          <cell r="F517" t="str">
            <v>N</v>
          </cell>
          <cell r="G517" t="str">
            <v>I</v>
          </cell>
          <cell r="J517">
            <v>18.600000000000001</v>
          </cell>
          <cell r="K517">
            <v>0.3</v>
          </cell>
          <cell r="L517">
            <v>0</v>
          </cell>
          <cell r="M517">
            <v>0</v>
          </cell>
          <cell r="O517">
            <v>18.3</v>
          </cell>
          <cell r="P517">
            <v>3.05</v>
          </cell>
          <cell r="U517" t="str">
            <v xml:space="preserve"> </v>
          </cell>
          <cell r="V517" t="str">
            <v xml:space="preserve"> </v>
          </cell>
          <cell r="W517" t="str">
            <v/>
          </cell>
          <cell r="X517" t="str">
            <v/>
          </cell>
          <cell r="Y517" t="str">
            <v/>
          </cell>
          <cell r="Z517" t="str">
            <v/>
          </cell>
          <cell r="AC517" t="str">
            <v xml:space="preserve"> </v>
          </cell>
          <cell r="AD517" t="str">
            <v xml:space="preserve"> </v>
          </cell>
          <cell r="AE517" t="str">
            <v xml:space="preserve"> </v>
          </cell>
          <cell r="AF517" t="str">
            <v xml:space="preserve"> </v>
          </cell>
          <cell r="AH517" t="str">
            <v/>
          </cell>
          <cell r="AI517" t="str">
            <v/>
          </cell>
          <cell r="AJ517" t="str">
            <v/>
          </cell>
          <cell r="AK517" t="str">
            <v/>
          </cell>
        </row>
        <row r="518">
          <cell r="A518">
            <v>627547</v>
          </cell>
          <cell r="B518" t="str">
            <v>DANONE OIKOS BANANA CHOC  4% 6 X 4 EA</v>
          </cell>
          <cell r="C518" t="str">
            <v>010491530300</v>
          </cell>
          <cell r="D518" t="str">
            <v>C L M</v>
          </cell>
          <cell r="E518" t="str">
            <v>HA</v>
          </cell>
          <cell r="F518" t="str">
            <v>N</v>
          </cell>
          <cell r="G518" t="str">
            <v>I</v>
          </cell>
          <cell r="J518">
            <v>18.600000000000001</v>
          </cell>
          <cell r="K518">
            <v>0.3</v>
          </cell>
          <cell r="L518">
            <v>0</v>
          </cell>
          <cell r="M518">
            <v>0</v>
          </cell>
          <cell r="O518">
            <v>18.3</v>
          </cell>
          <cell r="P518">
            <v>3.05</v>
          </cell>
          <cell r="U518" t="str">
            <v xml:space="preserve"> </v>
          </cell>
          <cell r="V518" t="str">
            <v xml:space="preserve"> </v>
          </cell>
          <cell r="W518" t="str">
            <v/>
          </cell>
          <cell r="X518" t="str">
            <v/>
          </cell>
          <cell r="Y518" t="str">
            <v/>
          </cell>
          <cell r="Z518" t="str">
            <v/>
          </cell>
          <cell r="AC518" t="str">
            <v xml:space="preserve"> </v>
          </cell>
          <cell r="AD518" t="str">
            <v xml:space="preserve"> </v>
          </cell>
          <cell r="AE518" t="str">
            <v xml:space="preserve"> </v>
          </cell>
          <cell r="AF518" t="str">
            <v xml:space="preserve"> </v>
          </cell>
          <cell r="AH518" t="str">
            <v/>
          </cell>
          <cell r="AI518" t="str">
            <v/>
          </cell>
          <cell r="AJ518" t="str">
            <v/>
          </cell>
          <cell r="AK518" t="str">
            <v/>
          </cell>
        </row>
        <row r="519">
          <cell r="A519">
            <v>627380</v>
          </cell>
          <cell r="B519" t="str">
            <v>DANONE OIKOS 2% BANANA    4X100GR 6 X 4 EA</v>
          </cell>
          <cell r="C519" t="str">
            <v>010491530300</v>
          </cell>
          <cell r="D519" t="str">
            <v>C L M</v>
          </cell>
          <cell r="E519" t="str">
            <v>HA</v>
          </cell>
          <cell r="F519" t="str">
            <v>N</v>
          </cell>
          <cell r="G519" t="str">
            <v>I</v>
          </cell>
          <cell r="J519">
            <v>18.600000000000001</v>
          </cell>
          <cell r="K519">
            <v>0.3</v>
          </cell>
          <cell r="L519">
            <v>0</v>
          </cell>
          <cell r="M519">
            <v>0</v>
          </cell>
          <cell r="O519">
            <v>18.3</v>
          </cell>
          <cell r="P519">
            <v>3.05</v>
          </cell>
          <cell r="U519" t="str">
            <v xml:space="preserve"> </v>
          </cell>
          <cell r="V519" t="str">
            <v xml:space="preserve"> </v>
          </cell>
          <cell r="W519" t="str">
            <v/>
          </cell>
          <cell r="X519" t="str">
            <v/>
          </cell>
          <cell r="Y519" t="str">
            <v/>
          </cell>
          <cell r="Z519" t="str">
            <v/>
          </cell>
          <cell r="AC519" t="str">
            <v xml:space="preserve"> </v>
          </cell>
          <cell r="AD519" t="str">
            <v xml:space="preserve"> </v>
          </cell>
          <cell r="AE519" t="str">
            <v xml:space="preserve"> </v>
          </cell>
          <cell r="AF519" t="str">
            <v xml:space="preserve"> </v>
          </cell>
          <cell r="AH519" t="str">
            <v/>
          </cell>
          <cell r="AI519" t="str">
            <v/>
          </cell>
          <cell r="AJ519" t="str">
            <v/>
          </cell>
          <cell r="AK519" t="str">
            <v/>
          </cell>
        </row>
        <row r="520">
          <cell r="A520">
            <v>627190</v>
          </cell>
          <cell r="B520" t="str">
            <v>DANONE OIKOS SG MIX BERRY 4X100G-C 6 X 4 EA</v>
          </cell>
          <cell r="C520" t="str">
            <v>010491530300</v>
          </cell>
          <cell r="D520" t="str">
            <v>C L M</v>
          </cell>
          <cell r="E520" t="str">
            <v>HA</v>
          </cell>
          <cell r="F520" t="str">
            <v>N</v>
          </cell>
          <cell r="G520" t="str">
            <v>I</v>
          </cell>
          <cell r="J520">
            <v>18.600000000000001</v>
          </cell>
          <cell r="K520">
            <v>0.3</v>
          </cell>
          <cell r="L520">
            <v>0</v>
          </cell>
          <cell r="M520">
            <v>0</v>
          </cell>
          <cell r="O520">
            <v>18.3</v>
          </cell>
          <cell r="P520">
            <v>3.05</v>
          </cell>
          <cell r="U520" t="str">
            <v xml:space="preserve"> </v>
          </cell>
          <cell r="V520" t="str">
            <v xml:space="preserve"> </v>
          </cell>
          <cell r="W520" t="str">
            <v/>
          </cell>
          <cell r="X520" t="str">
            <v/>
          </cell>
          <cell r="Y520" t="str">
            <v/>
          </cell>
          <cell r="Z520" t="str">
            <v/>
          </cell>
          <cell r="AC520" t="str">
            <v xml:space="preserve"> </v>
          </cell>
          <cell r="AD520" t="str">
            <v xml:space="preserve"> </v>
          </cell>
          <cell r="AE520" t="str">
            <v xml:space="preserve"> </v>
          </cell>
          <cell r="AF520" t="str">
            <v xml:space="preserve"> </v>
          </cell>
          <cell r="AH520" t="str">
            <v/>
          </cell>
          <cell r="AI520" t="str">
            <v/>
          </cell>
          <cell r="AJ520" t="str">
            <v/>
          </cell>
          <cell r="AK520" t="str">
            <v/>
          </cell>
        </row>
        <row r="521">
          <cell r="A521">
            <v>627299</v>
          </cell>
          <cell r="B521" t="str">
            <v>DANONE OIKOS 2% ZEST MAND  4X100GR 6 X 4 EA</v>
          </cell>
          <cell r="C521" t="str">
            <v>010491530300</v>
          </cell>
          <cell r="D521" t="str">
            <v>C L M</v>
          </cell>
          <cell r="E521" t="str">
            <v>HA</v>
          </cell>
          <cell r="F521" t="str">
            <v>N</v>
          </cell>
          <cell r="G521" t="str">
            <v>I</v>
          </cell>
          <cell r="J521">
            <v>18.600000000000001</v>
          </cell>
          <cell r="K521">
            <v>0.3</v>
          </cell>
          <cell r="L521">
            <v>0</v>
          </cell>
          <cell r="M521">
            <v>0</v>
          </cell>
          <cell r="O521">
            <v>18.3</v>
          </cell>
          <cell r="P521">
            <v>3.05</v>
          </cell>
          <cell r="U521" t="str">
            <v xml:space="preserve"> </v>
          </cell>
          <cell r="V521" t="str">
            <v xml:space="preserve"> </v>
          </cell>
          <cell r="W521" t="str">
            <v/>
          </cell>
          <cell r="X521" t="str">
            <v/>
          </cell>
          <cell r="Y521" t="str">
            <v/>
          </cell>
          <cell r="Z521" t="str">
            <v/>
          </cell>
          <cell r="AC521" t="str">
            <v xml:space="preserve"> </v>
          </cell>
          <cell r="AD521" t="str">
            <v xml:space="preserve"> </v>
          </cell>
          <cell r="AE521" t="str">
            <v xml:space="preserve"> </v>
          </cell>
          <cell r="AF521" t="str">
            <v xml:space="preserve"> </v>
          </cell>
          <cell r="AH521" t="str">
            <v/>
          </cell>
          <cell r="AI521" t="str">
            <v/>
          </cell>
          <cell r="AJ521" t="str">
            <v/>
          </cell>
          <cell r="AK521" t="str">
            <v/>
          </cell>
        </row>
        <row r="522">
          <cell r="A522">
            <v>2419554</v>
          </cell>
          <cell r="B522" t="str">
            <v>DANONE OIKOS BLCKBRY 2% 6 X 4 EA</v>
          </cell>
          <cell r="C522" t="str">
            <v>010491530300</v>
          </cell>
          <cell r="D522" t="str">
            <v>C L M</v>
          </cell>
          <cell r="E522" t="str">
            <v>HA</v>
          </cell>
          <cell r="F522" t="str">
            <v>N</v>
          </cell>
          <cell r="G522" t="str">
            <v>I</v>
          </cell>
          <cell r="J522">
            <v>18.600000000000001</v>
          </cell>
          <cell r="K522">
            <v>0.3</v>
          </cell>
          <cell r="L522">
            <v>0</v>
          </cell>
          <cell r="M522">
            <v>0</v>
          </cell>
          <cell r="O522">
            <v>18.3</v>
          </cell>
          <cell r="P522">
            <v>3.05</v>
          </cell>
          <cell r="U522" t="str">
            <v xml:space="preserve"> </v>
          </cell>
          <cell r="V522" t="str">
            <v xml:space="preserve"> </v>
          </cell>
          <cell r="W522" t="str">
            <v/>
          </cell>
          <cell r="X522" t="str">
            <v/>
          </cell>
          <cell r="Y522" t="str">
            <v/>
          </cell>
          <cell r="Z522" t="str">
            <v/>
          </cell>
          <cell r="AC522" t="str">
            <v xml:space="preserve"> </v>
          </cell>
          <cell r="AD522" t="str">
            <v xml:space="preserve"> </v>
          </cell>
          <cell r="AE522" t="str">
            <v xml:space="preserve"> </v>
          </cell>
          <cell r="AF522" t="str">
            <v xml:space="preserve"> </v>
          </cell>
          <cell r="AH522" t="str">
            <v/>
          </cell>
          <cell r="AI522" t="str">
            <v/>
          </cell>
          <cell r="AJ522" t="str">
            <v/>
          </cell>
          <cell r="AK522" t="str">
            <v/>
          </cell>
        </row>
        <row r="523">
          <cell r="A523">
            <v>2419562</v>
          </cell>
          <cell r="B523" t="str">
            <v>DANONE OIKOS 0% LF CHRY 6 X 4 EA</v>
          </cell>
          <cell r="C523" t="str">
            <v>010491530300</v>
          </cell>
          <cell r="D523" t="str">
            <v>C L M</v>
          </cell>
          <cell r="E523" t="str">
            <v>HA</v>
          </cell>
          <cell r="F523" t="str">
            <v>N</v>
          </cell>
          <cell r="G523" t="str">
            <v>I</v>
          </cell>
          <cell r="J523">
            <v>18.600000000000001</v>
          </cell>
          <cell r="K523">
            <v>0.3</v>
          </cell>
          <cell r="L523">
            <v>0</v>
          </cell>
          <cell r="M523">
            <v>0</v>
          </cell>
          <cell r="O523">
            <v>18.3</v>
          </cell>
          <cell r="P523">
            <v>3.05</v>
          </cell>
          <cell r="U523" t="str">
            <v xml:space="preserve"> </v>
          </cell>
          <cell r="V523" t="str">
            <v xml:space="preserve"> </v>
          </cell>
          <cell r="W523" t="str">
            <v/>
          </cell>
          <cell r="X523" t="str">
            <v/>
          </cell>
          <cell r="Y523" t="str">
            <v/>
          </cell>
          <cell r="Z523" t="str">
            <v/>
          </cell>
          <cell r="AC523" t="str">
            <v xml:space="preserve"> </v>
          </cell>
          <cell r="AD523" t="str">
            <v xml:space="preserve"> </v>
          </cell>
          <cell r="AE523" t="str">
            <v xml:space="preserve"> </v>
          </cell>
          <cell r="AF523" t="str">
            <v xml:space="preserve"> </v>
          </cell>
          <cell r="AH523" t="str">
            <v/>
          </cell>
          <cell r="AI523" t="str">
            <v/>
          </cell>
          <cell r="AJ523" t="str">
            <v/>
          </cell>
          <cell r="AK523" t="str">
            <v/>
          </cell>
        </row>
        <row r="524">
          <cell r="A524">
            <v>2439701</v>
          </cell>
          <cell r="B524" t="str">
            <v>DANONE OIKOS TRP ZRO BRY 6 X 4 EA</v>
          </cell>
          <cell r="C524" t="str">
            <v>010491530300</v>
          </cell>
          <cell r="D524" t="str">
            <v>C L M</v>
          </cell>
          <cell r="E524" t="str">
            <v>HA</v>
          </cell>
          <cell r="F524" t="str">
            <v>N</v>
          </cell>
          <cell r="G524" t="str">
            <v>I</v>
          </cell>
          <cell r="J524">
            <v>18.600000000000001</v>
          </cell>
          <cell r="K524">
            <v>0.3</v>
          </cell>
          <cell r="L524">
            <v>0</v>
          </cell>
          <cell r="M524">
            <v>0</v>
          </cell>
          <cell r="O524">
            <v>18.3</v>
          </cell>
          <cell r="P524">
            <v>3.05</v>
          </cell>
          <cell r="U524" t="str">
            <v xml:space="preserve"> </v>
          </cell>
          <cell r="V524" t="str">
            <v xml:space="preserve"> </v>
          </cell>
          <cell r="W524" t="str">
            <v/>
          </cell>
          <cell r="X524" t="str">
            <v/>
          </cell>
          <cell r="Y524" t="str">
            <v/>
          </cell>
          <cell r="Z524" t="str">
            <v/>
          </cell>
          <cell r="AC524" t="str">
            <v xml:space="preserve"> </v>
          </cell>
          <cell r="AD524" t="str">
            <v xml:space="preserve"> </v>
          </cell>
          <cell r="AE524" t="str">
            <v xml:space="preserve"> </v>
          </cell>
          <cell r="AF524" t="str">
            <v xml:space="preserve"> </v>
          </cell>
          <cell r="AH524" t="str">
            <v/>
          </cell>
          <cell r="AI524" t="str">
            <v/>
          </cell>
          <cell r="AJ524" t="str">
            <v/>
          </cell>
          <cell r="AK524" t="str">
            <v/>
          </cell>
        </row>
        <row r="525">
          <cell r="A525">
            <v>2439677</v>
          </cell>
          <cell r="B525" t="str">
            <v>DANONE OIKOS TRPL ZRO VN 6 X 4 EA</v>
          </cell>
          <cell r="C525" t="str">
            <v>010491530300</v>
          </cell>
          <cell r="D525" t="str">
            <v>C L M</v>
          </cell>
          <cell r="E525" t="str">
            <v>HA</v>
          </cell>
          <cell r="F525" t="str">
            <v>N</v>
          </cell>
          <cell r="G525" t="str">
            <v>I</v>
          </cell>
          <cell r="J525">
            <v>18.600000000000001</v>
          </cell>
          <cell r="K525">
            <v>0.3</v>
          </cell>
          <cell r="L525">
            <v>0</v>
          </cell>
          <cell r="M525">
            <v>0</v>
          </cell>
          <cell r="O525">
            <v>18.3</v>
          </cell>
          <cell r="P525">
            <v>3.05</v>
          </cell>
          <cell r="U525" t="str">
            <v xml:space="preserve"> </v>
          </cell>
          <cell r="V525" t="str">
            <v xml:space="preserve"> </v>
          </cell>
          <cell r="W525" t="str">
            <v/>
          </cell>
          <cell r="X525" t="str">
            <v/>
          </cell>
          <cell r="Y525" t="str">
            <v/>
          </cell>
          <cell r="Z525" t="str">
            <v/>
          </cell>
          <cell r="AC525" t="str">
            <v xml:space="preserve"> </v>
          </cell>
          <cell r="AD525" t="str">
            <v xml:space="preserve"> </v>
          </cell>
          <cell r="AE525" t="str">
            <v xml:space="preserve"> </v>
          </cell>
          <cell r="AF525" t="str">
            <v xml:space="preserve"> </v>
          </cell>
          <cell r="AH525" t="str">
            <v/>
          </cell>
          <cell r="AI525" t="str">
            <v/>
          </cell>
          <cell r="AJ525" t="str">
            <v/>
          </cell>
          <cell r="AK525" t="str">
            <v/>
          </cell>
        </row>
        <row r="526">
          <cell r="A526">
            <v>2439685</v>
          </cell>
          <cell r="B526" t="str">
            <v>DANONE OIKOS TRPL ZRO PC 6 X 4 EA</v>
          </cell>
          <cell r="C526" t="str">
            <v>010491530300</v>
          </cell>
          <cell r="D526" t="str">
            <v>C L M</v>
          </cell>
          <cell r="E526" t="str">
            <v>HA</v>
          </cell>
          <cell r="F526" t="str">
            <v>N</v>
          </cell>
          <cell r="G526" t="str">
            <v>I</v>
          </cell>
          <cell r="J526">
            <v>18.600000000000001</v>
          </cell>
          <cell r="K526">
            <v>0.3</v>
          </cell>
          <cell r="L526">
            <v>0</v>
          </cell>
          <cell r="M526">
            <v>0</v>
          </cell>
          <cell r="O526">
            <v>18.3</v>
          </cell>
          <cell r="P526">
            <v>3.05</v>
          </cell>
          <cell r="U526" t="str">
            <v xml:space="preserve"> </v>
          </cell>
          <cell r="V526" t="str">
            <v xml:space="preserve"> </v>
          </cell>
          <cell r="W526" t="str">
            <v/>
          </cell>
          <cell r="X526" t="str">
            <v/>
          </cell>
          <cell r="Y526" t="str">
            <v/>
          </cell>
          <cell r="Z526" t="str">
            <v/>
          </cell>
          <cell r="AC526" t="str">
            <v xml:space="preserve"> </v>
          </cell>
          <cell r="AD526" t="str">
            <v xml:space="preserve"> </v>
          </cell>
          <cell r="AE526" t="str">
            <v xml:space="preserve"> </v>
          </cell>
          <cell r="AF526" t="str">
            <v xml:space="preserve"> </v>
          </cell>
          <cell r="AH526" t="str">
            <v/>
          </cell>
          <cell r="AI526" t="str">
            <v/>
          </cell>
          <cell r="AJ526" t="str">
            <v/>
          </cell>
          <cell r="AK526" t="str">
            <v/>
          </cell>
        </row>
        <row r="527">
          <cell r="A527">
            <v>2480705</v>
          </cell>
          <cell r="B527" t="str">
            <v>DANONE OIKOS TRPL ZRO LMN 6 X 4 EA</v>
          </cell>
          <cell r="C527" t="str">
            <v>010491530300</v>
          </cell>
          <cell r="D527" t="str">
            <v>C L M</v>
          </cell>
          <cell r="E527" t="str">
            <v>HA</v>
          </cell>
          <cell r="F527" t="str">
            <v>N</v>
          </cell>
          <cell r="G527" t="str">
            <v>I</v>
          </cell>
          <cell r="J527">
            <v>18.600000000000001</v>
          </cell>
          <cell r="K527">
            <v>0.3</v>
          </cell>
          <cell r="L527">
            <v>0</v>
          </cell>
          <cell r="M527">
            <v>0</v>
          </cell>
          <cell r="O527">
            <v>18.3</v>
          </cell>
          <cell r="P527">
            <v>3.05</v>
          </cell>
          <cell r="U527" t="str">
            <v xml:space="preserve"> </v>
          </cell>
          <cell r="V527" t="str">
            <v xml:space="preserve"> </v>
          </cell>
          <cell r="W527" t="str">
            <v/>
          </cell>
          <cell r="X527" t="str">
            <v/>
          </cell>
          <cell r="Y527" t="str">
            <v/>
          </cell>
          <cell r="Z527" t="str">
            <v/>
          </cell>
          <cell r="AC527" t="str">
            <v xml:space="preserve"> </v>
          </cell>
          <cell r="AD527" t="str">
            <v xml:space="preserve"> </v>
          </cell>
          <cell r="AE527" t="str">
            <v xml:space="preserve"> </v>
          </cell>
          <cell r="AF527" t="str">
            <v xml:space="preserve"> </v>
          </cell>
          <cell r="AH527" t="str">
            <v/>
          </cell>
          <cell r="AI527" t="str">
            <v/>
          </cell>
          <cell r="AJ527" t="str">
            <v/>
          </cell>
          <cell r="AK527" t="str">
            <v/>
          </cell>
        </row>
        <row r="528">
          <cell r="A528">
            <v>2439727</v>
          </cell>
          <cell r="B528" t="str">
            <v>DANONE OIKOS MIX VAN/GRN 6 X 2 EA</v>
          </cell>
          <cell r="C528" t="str">
            <v>010491530305</v>
          </cell>
          <cell r="D528" t="str">
            <v>C L M</v>
          </cell>
          <cell r="E528" t="str">
            <v>HA</v>
          </cell>
          <cell r="F528" t="str">
            <v>N</v>
          </cell>
          <cell r="G528" t="str">
            <v>I</v>
          </cell>
          <cell r="I528" t="str">
            <v>ALL</v>
          </cell>
          <cell r="J528">
            <v>18.600000000000001</v>
          </cell>
          <cell r="K528">
            <v>0.3</v>
          </cell>
          <cell r="L528">
            <v>0</v>
          </cell>
          <cell r="M528">
            <v>0</v>
          </cell>
          <cell r="O528">
            <v>18.3</v>
          </cell>
          <cell r="P528">
            <v>3.05</v>
          </cell>
          <cell r="Q528">
            <v>0</v>
          </cell>
          <cell r="T528" t="str">
            <v>2 / $7.00</v>
          </cell>
          <cell r="U528" t="str">
            <v xml:space="preserve">2 </v>
          </cell>
          <cell r="V528" t="str">
            <v xml:space="preserve"> $7.00</v>
          </cell>
          <cell r="W528" t="str">
            <v>2 /6.99</v>
          </cell>
          <cell r="X528" t="str">
            <v>4.19</v>
          </cell>
          <cell r="Y528" t="str">
            <v>3.69</v>
          </cell>
          <cell r="Z528">
            <v>3.99</v>
          </cell>
          <cell r="AA528">
            <v>0.128571428571429</v>
          </cell>
          <cell r="AC528">
            <v>4.1900000000000004</v>
          </cell>
          <cell r="AD528">
            <v>5.19</v>
          </cell>
          <cell r="AE528" t="str">
            <v>4.49</v>
          </cell>
          <cell r="AF528" t="str">
            <v>4.79</v>
          </cell>
          <cell r="AH528">
            <v>3.4950000000000001</v>
          </cell>
          <cell r="AI528" t="str">
            <v>4.19</v>
          </cell>
          <cell r="AJ528" t="str">
            <v>3.69</v>
          </cell>
          <cell r="AK528">
            <v>3.99</v>
          </cell>
          <cell r="AM528">
            <v>18.600000000000001</v>
          </cell>
          <cell r="AN528">
            <v>3.43</v>
          </cell>
          <cell r="AO528">
            <v>6</v>
          </cell>
          <cell r="AP528">
            <v>19.23</v>
          </cell>
          <cell r="AQ528" t="str">
            <v>N</v>
          </cell>
          <cell r="AR528">
            <v>7.8068669527896999</v>
          </cell>
          <cell r="AS528">
            <v>20.233890214797142</v>
          </cell>
          <cell r="AT528">
            <v>12.678861788617882</v>
          </cell>
          <cell r="AU528">
            <v>18.671261487050963</v>
          </cell>
          <cell r="AW528">
            <v>0</v>
          </cell>
          <cell r="AX528">
            <v>0</v>
          </cell>
          <cell r="AY528">
            <v>0</v>
          </cell>
          <cell r="AZ528">
            <v>0</v>
          </cell>
          <cell r="BB528">
            <v>7.8068669527896999</v>
          </cell>
          <cell r="BC528">
            <v>20.233890214797142</v>
          </cell>
          <cell r="BD528">
            <v>12.678861788617882</v>
          </cell>
          <cell r="BE528">
            <v>18.671261487050963</v>
          </cell>
          <cell r="BG528">
            <v>5680029789</v>
          </cell>
        </row>
        <row r="529">
          <cell r="A529">
            <v>2439743</v>
          </cell>
          <cell r="B529" t="str">
            <v>DANONE OIKOS MX CCNT/GRAN 6 X 2 EA</v>
          </cell>
          <cell r="C529" t="str">
            <v>010491530305</v>
          </cell>
          <cell r="D529" t="str">
            <v>C L M</v>
          </cell>
          <cell r="E529" t="str">
            <v>HA</v>
          </cell>
          <cell r="F529" t="str">
            <v>N</v>
          </cell>
          <cell r="G529" t="str">
            <v>I</v>
          </cell>
          <cell r="J529">
            <v>18.600000000000001</v>
          </cell>
          <cell r="K529">
            <v>0.3</v>
          </cell>
          <cell r="L529">
            <v>0</v>
          </cell>
          <cell r="M529">
            <v>0</v>
          </cell>
          <cell r="O529">
            <v>18.3</v>
          </cell>
          <cell r="P529">
            <v>3.05</v>
          </cell>
          <cell r="U529" t="str">
            <v xml:space="preserve"> </v>
          </cell>
          <cell r="V529" t="str">
            <v xml:space="preserve"> </v>
          </cell>
          <cell r="W529" t="str">
            <v/>
          </cell>
          <cell r="X529" t="str">
            <v/>
          </cell>
          <cell r="Y529" t="str">
            <v/>
          </cell>
          <cell r="Z529" t="str">
            <v/>
          </cell>
          <cell r="AC529" t="str">
            <v xml:space="preserve"> </v>
          </cell>
          <cell r="AD529" t="str">
            <v xml:space="preserve"> </v>
          </cell>
          <cell r="AE529" t="str">
            <v xml:space="preserve"> </v>
          </cell>
          <cell r="AF529" t="str">
            <v xml:space="preserve"> </v>
          </cell>
          <cell r="AH529" t="str">
            <v/>
          </cell>
          <cell r="AI529" t="str">
            <v/>
          </cell>
          <cell r="AJ529" t="str">
            <v/>
          </cell>
          <cell r="AK529" t="str">
            <v/>
          </cell>
        </row>
        <row r="530">
          <cell r="A530">
            <v>2439768</v>
          </cell>
          <cell r="B530" t="str">
            <v>DANONE OIKOS MIX VAN/WAL 6 X 2 EA</v>
          </cell>
          <cell r="C530" t="str">
            <v>010491530305</v>
          </cell>
          <cell r="D530" t="str">
            <v>C L M</v>
          </cell>
          <cell r="E530" t="str">
            <v>HA</v>
          </cell>
          <cell r="F530" t="str">
            <v>N</v>
          </cell>
          <cell r="G530" t="str">
            <v>I</v>
          </cell>
          <cell r="J530">
            <v>18.600000000000001</v>
          </cell>
          <cell r="K530">
            <v>0.3</v>
          </cell>
          <cell r="L530">
            <v>0</v>
          </cell>
          <cell r="M530">
            <v>0</v>
          </cell>
          <cell r="O530">
            <v>18.3</v>
          </cell>
          <cell r="P530">
            <v>3.05</v>
          </cell>
          <cell r="U530" t="str">
            <v xml:space="preserve"> </v>
          </cell>
          <cell r="V530" t="str">
            <v xml:space="preserve"> </v>
          </cell>
          <cell r="W530" t="str">
            <v/>
          </cell>
          <cell r="X530" t="str">
            <v/>
          </cell>
          <cell r="Y530" t="str">
            <v/>
          </cell>
          <cell r="Z530" t="str">
            <v/>
          </cell>
          <cell r="AC530" t="str">
            <v xml:space="preserve"> </v>
          </cell>
          <cell r="AD530" t="str">
            <v xml:space="preserve"> </v>
          </cell>
          <cell r="AE530" t="str">
            <v xml:space="preserve"> </v>
          </cell>
          <cell r="AF530" t="str">
            <v xml:space="preserve"> </v>
          </cell>
          <cell r="AH530" t="str">
            <v/>
          </cell>
          <cell r="AI530" t="str">
            <v/>
          </cell>
          <cell r="AJ530" t="str">
            <v/>
          </cell>
          <cell r="AK530" t="str">
            <v/>
          </cell>
        </row>
        <row r="531">
          <cell r="A531">
            <v>333435</v>
          </cell>
          <cell r="B531" t="str">
            <v>BICK GARLIC 50% LESS SALT 12 X 1 LT</v>
          </cell>
          <cell r="C531" t="str">
            <v>010023110120</v>
          </cell>
          <cell r="D531" t="str">
            <v>C L M S</v>
          </cell>
          <cell r="E531" t="str">
            <v>BB</v>
          </cell>
          <cell r="F531" t="str">
            <v>N</v>
          </cell>
          <cell r="G531" t="str">
            <v>I</v>
          </cell>
          <cell r="I531" t="str">
            <v>ALL</v>
          </cell>
          <cell r="J531">
            <v>40.56</v>
          </cell>
          <cell r="K531">
            <v>0</v>
          </cell>
          <cell r="L531">
            <v>0</v>
          </cell>
          <cell r="M531">
            <v>0.25</v>
          </cell>
          <cell r="O531">
            <v>40.56</v>
          </cell>
          <cell r="P531">
            <v>3.38</v>
          </cell>
          <cell r="Q531">
            <v>0.25</v>
          </cell>
          <cell r="T531" t="str">
            <v>2 / $8.00</v>
          </cell>
          <cell r="U531" t="str">
            <v xml:space="preserve">2 </v>
          </cell>
          <cell r="V531" t="str">
            <v xml:space="preserve"> $8.00</v>
          </cell>
          <cell r="W531" t="str">
            <v>2 /7.99</v>
          </cell>
          <cell r="X531" t="str">
            <v>4.79</v>
          </cell>
          <cell r="Y531" t="str">
            <v>4.19</v>
          </cell>
          <cell r="Z531">
            <v>4.1900000000000004</v>
          </cell>
          <cell r="AA531">
            <v>0.114376041666667</v>
          </cell>
          <cell r="AC531" t="str">
            <v>4.79</v>
          </cell>
          <cell r="AD531" t="str">
            <v>5.79</v>
          </cell>
          <cell r="AE531">
            <v>5.19</v>
          </cell>
          <cell r="AF531">
            <v>5.19</v>
          </cell>
          <cell r="AH531">
            <v>3.9950000000000001</v>
          </cell>
          <cell r="AI531" t="str">
            <v>4.79</v>
          </cell>
          <cell r="AJ531" t="str">
            <v>4.19</v>
          </cell>
          <cell r="AK531">
            <v>4.1900000000000004</v>
          </cell>
          <cell r="AM531">
            <v>37.200000000000003</v>
          </cell>
          <cell r="AN531">
            <v>38.799999999999997</v>
          </cell>
          <cell r="AO531">
            <v>12</v>
          </cell>
          <cell r="AP531">
            <v>38.81</v>
          </cell>
          <cell r="AQ531" t="str">
            <v>N</v>
          </cell>
          <cell r="AR531">
            <v>16.616604088443886</v>
          </cell>
          <cell r="AS531">
            <v>16.280445372303411</v>
          </cell>
          <cell r="AT531">
            <v>20.497215592680991</v>
          </cell>
          <cell r="AU531">
            <v>17.410501193317426</v>
          </cell>
          <cell r="AW531">
            <v>0</v>
          </cell>
          <cell r="AX531">
            <v>0</v>
          </cell>
          <cell r="AY531">
            <v>0</v>
          </cell>
          <cell r="AZ531">
            <v>0</v>
          </cell>
          <cell r="BB531">
            <v>16.616604088443886</v>
          </cell>
          <cell r="BC531">
            <v>16.280445372303411</v>
          </cell>
          <cell r="BD531">
            <v>20.497215592680991</v>
          </cell>
          <cell r="BE531">
            <v>17.410501193317426</v>
          </cell>
          <cell r="BG531">
            <v>5900000218</v>
          </cell>
        </row>
        <row r="532">
          <cell r="A532">
            <v>136747</v>
          </cell>
          <cell r="B532" t="str">
            <v>BICK WHLE PICKLE W/GARLIC 12 X 1 LT</v>
          </cell>
          <cell r="C532" t="str">
            <v>010023110120</v>
          </cell>
          <cell r="D532" t="str">
            <v>C L M S</v>
          </cell>
          <cell r="E532" t="str">
            <v>BB</v>
          </cell>
          <cell r="F532" t="str">
            <v>N</v>
          </cell>
          <cell r="G532" t="str">
            <v>I</v>
          </cell>
          <cell r="J532">
            <v>40.56</v>
          </cell>
          <cell r="K532">
            <v>0</v>
          </cell>
          <cell r="L532">
            <v>0</v>
          </cell>
          <cell r="M532">
            <v>0.25</v>
          </cell>
          <cell r="O532">
            <v>40.56</v>
          </cell>
          <cell r="P532">
            <v>3.38</v>
          </cell>
          <cell r="U532" t="str">
            <v xml:space="preserve"> </v>
          </cell>
          <cell r="V532" t="str">
            <v xml:space="preserve"> </v>
          </cell>
          <cell r="W532" t="str">
            <v/>
          </cell>
          <cell r="X532" t="str">
            <v/>
          </cell>
          <cell r="Y532" t="str">
            <v/>
          </cell>
          <cell r="Z532" t="str">
            <v/>
          </cell>
          <cell r="AC532" t="str">
            <v xml:space="preserve"> </v>
          </cell>
          <cell r="AD532" t="str">
            <v xml:space="preserve"> </v>
          </cell>
          <cell r="AE532" t="str">
            <v xml:space="preserve"> </v>
          </cell>
          <cell r="AF532" t="str">
            <v xml:space="preserve"> </v>
          </cell>
          <cell r="AH532" t="str">
            <v/>
          </cell>
          <cell r="AI532" t="str">
            <v/>
          </cell>
          <cell r="AJ532" t="str">
            <v/>
          </cell>
          <cell r="AK532" t="str">
            <v/>
          </cell>
        </row>
        <row r="533">
          <cell r="A533">
            <v>137224</v>
          </cell>
          <cell r="B533" t="str">
            <v>BICK WHLE PICKLE NO GRLC 12 X 1 LT</v>
          </cell>
          <cell r="C533" t="str">
            <v>010023110120</v>
          </cell>
          <cell r="D533" t="str">
            <v>C L M S</v>
          </cell>
          <cell r="E533" t="str">
            <v>BB</v>
          </cell>
          <cell r="F533" t="str">
            <v>N</v>
          </cell>
          <cell r="G533" t="str">
            <v>I</v>
          </cell>
          <cell r="J533">
            <v>40.56</v>
          </cell>
          <cell r="K533">
            <v>0</v>
          </cell>
          <cell r="L533">
            <v>0</v>
          </cell>
          <cell r="M533">
            <v>0.25</v>
          </cell>
          <cell r="O533">
            <v>40.56</v>
          </cell>
          <cell r="P533">
            <v>3.38</v>
          </cell>
          <cell r="U533" t="str">
            <v xml:space="preserve"> </v>
          </cell>
          <cell r="V533" t="str">
            <v xml:space="preserve"> </v>
          </cell>
          <cell r="W533" t="str">
            <v/>
          </cell>
          <cell r="X533" t="str">
            <v/>
          </cell>
          <cell r="Y533" t="str">
            <v/>
          </cell>
          <cell r="Z533" t="str">
            <v/>
          </cell>
          <cell r="AC533" t="str">
            <v xml:space="preserve"> </v>
          </cell>
          <cell r="AD533" t="str">
            <v xml:space="preserve"> </v>
          </cell>
          <cell r="AE533" t="str">
            <v xml:space="preserve"> </v>
          </cell>
          <cell r="AF533" t="str">
            <v xml:space="preserve"> </v>
          </cell>
          <cell r="AH533" t="str">
            <v/>
          </cell>
          <cell r="AI533" t="str">
            <v/>
          </cell>
          <cell r="AJ533" t="str">
            <v/>
          </cell>
          <cell r="AK533" t="str">
            <v/>
          </cell>
        </row>
        <row r="534">
          <cell r="A534">
            <v>137943</v>
          </cell>
          <cell r="B534" t="str">
            <v>BICK POLSKIE OGORKI DILL 12 X 1 LT</v>
          </cell>
          <cell r="C534" t="str">
            <v>010023110120</v>
          </cell>
          <cell r="D534" t="str">
            <v>C L M S</v>
          </cell>
          <cell r="E534" t="str">
            <v>BB</v>
          </cell>
          <cell r="F534" t="str">
            <v>N</v>
          </cell>
          <cell r="G534" t="str">
            <v>I</v>
          </cell>
          <cell r="J534">
            <v>40.56</v>
          </cell>
          <cell r="K534">
            <v>0</v>
          </cell>
          <cell r="L534">
            <v>0</v>
          </cell>
          <cell r="M534">
            <v>0.25</v>
          </cell>
          <cell r="O534">
            <v>40.56</v>
          </cell>
          <cell r="P534">
            <v>3.38</v>
          </cell>
          <cell r="U534" t="str">
            <v xml:space="preserve"> </v>
          </cell>
          <cell r="V534" t="str">
            <v xml:space="preserve"> </v>
          </cell>
          <cell r="W534" t="str">
            <v/>
          </cell>
          <cell r="X534" t="str">
            <v/>
          </cell>
          <cell r="Y534" t="str">
            <v/>
          </cell>
          <cell r="Z534" t="str">
            <v/>
          </cell>
          <cell r="AC534" t="str">
            <v xml:space="preserve"> </v>
          </cell>
          <cell r="AD534" t="str">
            <v xml:space="preserve"> </v>
          </cell>
          <cell r="AE534" t="str">
            <v xml:space="preserve"> </v>
          </cell>
          <cell r="AF534" t="str">
            <v xml:space="preserve"> </v>
          </cell>
          <cell r="AH534" t="str">
            <v/>
          </cell>
          <cell r="AI534" t="str">
            <v/>
          </cell>
          <cell r="AJ534" t="str">
            <v/>
          </cell>
          <cell r="AK534" t="str">
            <v/>
          </cell>
        </row>
        <row r="535">
          <cell r="A535">
            <v>297713</v>
          </cell>
          <cell r="B535" t="str">
            <v>BICK HAMBRGR SLICE W/GRLC 12 X 1 LT</v>
          </cell>
          <cell r="C535" t="str">
            <v>010023110120</v>
          </cell>
          <cell r="D535" t="str">
            <v>C L M S</v>
          </cell>
          <cell r="E535" t="str">
            <v>BB</v>
          </cell>
          <cell r="F535" t="str">
            <v>N</v>
          </cell>
          <cell r="G535" t="str">
            <v>I</v>
          </cell>
          <cell r="J535">
            <v>40.56</v>
          </cell>
          <cell r="K535">
            <v>0</v>
          </cell>
          <cell r="L535">
            <v>0</v>
          </cell>
          <cell r="M535">
            <v>0.25</v>
          </cell>
          <cell r="O535">
            <v>40.56</v>
          </cell>
          <cell r="P535">
            <v>3.38</v>
          </cell>
          <cell r="U535" t="str">
            <v xml:space="preserve"> </v>
          </cell>
          <cell r="V535" t="str">
            <v xml:space="preserve"> </v>
          </cell>
          <cell r="W535" t="str">
            <v/>
          </cell>
          <cell r="X535" t="str">
            <v/>
          </cell>
          <cell r="Y535" t="str">
            <v/>
          </cell>
          <cell r="Z535" t="str">
            <v/>
          </cell>
          <cell r="AC535" t="str">
            <v xml:space="preserve"> </v>
          </cell>
          <cell r="AD535" t="str">
            <v xml:space="preserve"> </v>
          </cell>
          <cell r="AE535" t="str">
            <v xml:space="preserve"> </v>
          </cell>
          <cell r="AF535" t="str">
            <v xml:space="preserve"> </v>
          </cell>
          <cell r="AH535" t="str">
            <v/>
          </cell>
          <cell r="AI535" t="str">
            <v/>
          </cell>
          <cell r="AJ535" t="str">
            <v/>
          </cell>
          <cell r="AK535" t="str">
            <v/>
          </cell>
        </row>
        <row r="536">
          <cell r="A536">
            <v>294157</v>
          </cell>
          <cell r="B536" t="str">
            <v>BICK B/DILLS 50% LES SALT 12 X 1 LT</v>
          </cell>
          <cell r="C536" t="str">
            <v>010023130370</v>
          </cell>
          <cell r="D536" t="str">
            <v>C L M S</v>
          </cell>
          <cell r="E536" t="str">
            <v>BB</v>
          </cell>
          <cell r="F536" t="str">
            <v>N</v>
          </cell>
          <cell r="G536" t="str">
            <v>I</v>
          </cell>
          <cell r="I536" t="str">
            <v>ALL</v>
          </cell>
          <cell r="J536">
            <v>47.28</v>
          </cell>
          <cell r="K536">
            <v>0</v>
          </cell>
          <cell r="L536">
            <v>0</v>
          </cell>
          <cell r="M536">
            <v>6.96</v>
          </cell>
          <cell r="O536">
            <v>47.28</v>
          </cell>
          <cell r="P536">
            <v>3.94</v>
          </cell>
          <cell r="Q536">
            <v>6.96</v>
          </cell>
          <cell r="T536" t="str">
            <v>2 / $8.00</v>
          </cell>
          <cell r="U536" t="str">
            <v xml:space="preserve">2 </v>
          </cell>
          <cell r="V536" t="str">
            <v xml:space="preserve"> $8.00</v>
          </cell>
          <cell r="W536" t="str">
            <v>2 /7.99</v>
          </cell>
          <cell r="X536" t="str">
            <v>4.79</v>
          </cell>
          <cell r="Y536" t="str">
            <v>4.19</v>
          </cell>
          <cell r="Z536">
            <v>4.1900000000000004</v>
          </cell>
          <cell r="AA536">
            <v>0.114204166666667</v>
          </cell>
          <cell r="AC536" t="str">
            <v>4.79</v>
          </cell>
          <cell r="AD536" t="str">
            <v>5.79</v>
          </cell>
          <cell r="AE536">
            <v>5.19</v>
          </cell>
          <cell r="AF536">
            <v>5.19</v>
          </cell>
          <cell r="AH536">
            <v>3.9950000000000001</v>
          </cell>
          <cell r="AI536" t="str">
            <v>4.79</v>
          </cell>
          <cell r="AJ536" t="str">
            <v>4.19</v>
          </cell>
          <cell r="AK536">
            <v>4.1900000000000004</v>
          </cell>
          <cell r="AM536">
            <v>43.56</v>
          </cell>
          <cell r="AN536">
            <v>38.58</v>
          </cell>
          <cell r="AO536">
            <v>12</v>
          </cell>
          <cell r="AP536">
            <v>38.778000000000006</v>
          </cell>
          <cell r="AQ536" t="str">
            <v>N</v>
          </cell>
          <cell r="AR536">
            <v>16.697121401752181</v>
          </cell>
          <cell r="AS536">
            <v>16.427974947807918</v>
          </cell>
          <cell r="AT536">
            <v>20.57398568019093</v>
          </cell>
          <cell r="AU536">
            <v>17.504773269689732</v>
          </cell>
          <cell r="AW536">
            <v>0</v>
          </cell>
          <cell r="AX536">
            <v>0</v>
          </cell>
          <cell r="AY536">
            <v>0</v>
          </cell>
          <cell r="AZ536">
            <v>0</v>
          </cell>
          <cell r="BB536">
            <v>16.697121401752181</v>
          </cell>
          <cell r="BC536">
            <v>16.427974947807918</v>
          </cell>
          <cell r="BD536">
            <v>20.57398568019093</v>
          </cell>
          <cell r="BE536">
            <v>17.504773269689732</v>
          </cell>
          <cell r="BG536">
            <v>5900000258</v>
          </cell>
        </row>
        <row r="537">
          <cell r="A537">
            <v>207662</v>
          </cell>
          <cell r="B537" t="str">
            <v>BICK BABY DILL PICKLES 12 X 1 LT</v>
          </cell>
          <cell r="C537" t="str">
            <v>010023130370</v>
          </cell>
          <cell r="D537" t="str">
            <v>C L M S</v>
          </cell>
          <cell r="E537" t="str">
            <v>BB</v>
          </cell>
          <cell r="F537" t="str">
            <v>N</v>
          </cell>
          <cell r="G537" t="str">
            <v>I</v>
          </cell>
          <cell r="J537">
            <v>47.28</v>
          </cell>
          <cell r="K537">
            <v>0</v>
          </cell>
          <cell r="L537">
            <v>0</v>
          </cell>
          <cell r="M537">
            <v>6.96</v>
          </cell>
          <cell r="O537">
            <v>47.28</v>
          </cell>
          <cell r="P537">
            <v>3.94</v>
          </cell>
          <cell r="U537" t="str">
            <v xml:space="preserve"> </v>
          </cell>
          <cell r="V537" t="str">
            <v xml:space="preserve"> </v>
          </cell>
          <cell r="W537" t="str">
            <v/>
          </cell>
          <cell r="X537" t="str">
            <v/>
          </cell>
          <cell r="Y537" t="str">
            <v/>
          </cell>
          <cell r="Z537" t="str">
            <v/>
          </cell>
          <cell r="AC537" t="str">
            <v xml:space="preserve"> </v>
          </cell>
          <cell r="AD537" t="str">
            <v xml:space="preserve"> </v>
          </cell>
          <cell r="AE537" t="str">
            <v xml:space="preserve"> </v>
          </cell>
          <cell r="AF537" t="str">
            <v xml:space="preserve"> </v>
          </cell>
          <cell r="AH537" t="str">
            <v/>
          </cell>
          <cell r="AI537" t="str">
            <v/>
          </cell>
          <cell r="AJ537" t="str">
            <v/>
          </cell>
          <cell r="AK537" t="str">
            <v/>
          </cell>
        </row>
        <row r="538">
          <cell r="A538">
            <v>222943</v>
          </cell>
          <cell r="B538" t="str">
            <v>BICK YUM YUM PICKLES 12 X 1 LT</v>
          </cell>
          <cell r="C538" t="str">
            <v>010023130370</v>
          </cell>
          <cell r="D538" t="str">
            <v>C L M S</v>
          </cell>
          <cell r="E538" t="str">
            <v>BB</v>
          </cell>
          <cell r="F538" t="str">
            <v>N</v>
          </cell>
          <cell r="G538" t="str">
            <v>I</v>
          </cell>
          <cell r="J538">
            <v>47.28</v>
          </cell>
          <cell r="K538">
            <v>0</v>
          </cell>
          <cell r="L538">
            <v>0</v>
          </cell>
          <cell r="M538">
            <v>6.96</v>
          </cell>
          <cell r="O538">
            <v>47.28</v>
          </cell>
          <cell r="P538">
            <v>3.94</v>
          </cell>
          <cell r="U538" t="str">
            <v xml:space="preserve"> </v>
          </cell>
          <cell r="V538" t="str">
            <v xml:space="preserve"> </v>
          </cell>
          <cell r="W538" t="str">
            <v/>
          </cell>
          <cell r="X538" t="str">
            <v/>
          </cell>
          <cell r="Y538" t="str">
            <v/>
          </cell>
          <cell r="Z538" t="str">
            <v/>
          </cell>
          <cell r="AC538" t="str">
            <v xml:space="preserve"> </v>
          </cell>
          <cell r="AD538" t="str">
            <v xml:space="preserve"> </v>
          </cell>
          <cell r="AE538" t="str">
            <v xml:space="preserve"> </v>
          </cell>
          <cell r="AF538" t="str">
            <v xml:space="preserve"> </v>
          </cell>
          <cell r="AH538" t="str">
            <v/>
          </cell>
          <cell r="AI538" t="str">
            <v/>
          </cell>
          <cell r="AJ538" t="str">
            <v/>
          </cell>
          <cell r="AK538" t="str">
            <v/>
          </cell>
        </row>
        <row r="539">
          <cell r="A539">
            <v>128405</v>
          </cell>
          <cell r="B539" t="str">
            <v>BICK KOSHER BABY DILLS 12 X 1 LT</v>
          </cell>
          <cell r="C539" t="str">
            <v>010023130370</v>
          </cell>
          <cell r="D539" t="str">
            <v>C L M S</v>
          </cell>
          <cell r="E539" t="str">
            <v>BB</v>
          </cell>
          <cell r="F539" t="str">
            <v>N</v>
          </cell>
          <cell r="G539" t="str">
            <v>I</v>
          </cell>
          <cell r="J539">
            <v>47.28</v>
          </cell>
          <cell r="K539">
            <v>0</v>
          </cell>
          <cell r="L539">
            <v>0</v>
          </cell>
          <cell r="M539">
            <v>6.96</v>
          </cell>
          <cell r="O539">
            <v>47.28</v>
          </cell>
          <cell r="P539">
            <v>3.94</v>
          </cell>
          <cell r="U539" t="str">
            <v xml:space="preserve"> </v>
          </cell>
          <cell r="V539" t="str">
            <v xml:space="preserve"> </v>
          </cell>
          <cell r="W539" t="str">
            <v/>
          </cell>
          <cell r="X539" t="str">
            <v/>
          </cell>
          <cell r="Y539" t="str">
            <v/>
          </cell>
          <cell r="Z539" t="str">
            <v/>
          </cell>
          <cell r="AC539" t="str">
            <v xml:space="preserve"> </v>
          </cell>
          <cell r="AD539" t="str">
            <v xml:space="preserve"> </v>
          </cell>
          <cell r="AE539" t="str">
            <v xml:space="preserve"> </v>
          </cell>
          <cell r="AF539" t="str">
            <v xml:space="preserve"> </v>
          </cell>
          <cell r="AH539" t="str">
            <v/>
          </cell>
          <cell r="AI539" t="str">
            <v/>
          </cell>
          <cell r="AJ539" t="str">
            <v/>
          </cell>
          <cell r="AK539" t="str">
            <v/>
          </cell>
        </row>
        <row r="540">
          <cell r="A540">
            <v>128397</v>
          </cell>
          <cell r="B540" t="str">
            <v>BICK TANG N/GRLC BBY DILL 12 X 1 LT</v>
          </cell>
          <cell r="C540" t="str">
            <v>010023130370</v>
          </cell>
          <cell r="D540" t="str">
            <v>C L M S</v>
          </cell>
          <cell r="E540" t="str">
            <v>BB</v>
          </cell>
          <cell r="F540" t="str">
            <v>N</v>
          </cell>
          <cell r="G540" t="str">
            <v>I</v>
          </cell>
          <cell r="J540">
            <v>47.28</v>
          </cell>
          <cell r="K540">
            <v>0</v>
          </cell>
          <cell r="L540">
            <v>0</v>
          </cell>
          <cell r="M540">
            <v>6.96</v>
          </cell>
          <cell r="O540">
            <v>47.28</v>
          </cell>
          <cell r="P540">
            <v>3.94</v>
          </cell>
          <cell r="U540" t="str">
            <v xml:space="preserve"> </v>
          </cell>
          <cell r="V540" t="str">
            <v xml:space="preserve"> </v>
          </cell>
          <cell r="W540" t="str">
            <v/>
          </cell>
          <cell r="X540" t="str">
            <v/>
          </cell>
          <cell r="Y540" t="str">
            <v/>
          </cell>
          <cell r="Z540" t="str">
            <v/>
          </cell>
          <cell r="AC540" t="str">
            <v xml:space="preserve"> </v>
          </cell>
          <cell r="AD540" t="str">
            <v xml:space="preserve"> </v>
          </cell>
          <cell r="AE540" t="str">
            <v xml:space="preserve"> </v>
          </cell>
          <cell r="AF540" t="str">
            <v xml:space="preserve"> </v>
          </cell>
          <cell r="AH540" t="str">
            <v/>
          </cell>
          <cell r="AI540" t="str">
            <v/>
          </cell>
          <cell r="AJ540" t="str">
            <v/>
          </cell>
          <cell r="AK540" t="str">
            <v/>
          </cell>
        </row>
        <row r="541">
          <cell r="A541">
            <v>732354</v>
          </cell>
          <cell r="B541" t="str">
            <v>BICK ULT GRLC BABY DILLS 12 X 1 LT</v>
          </cell>
          <cell r="C541" t="str">
            <v>010023130370</v>
          </cell>
          <cell r="D541" t="str">
            <v>C L M S</v>
          </cell>
          <cell r="E541" t="str">
            <v>BB</v>
          </cell>
          <cell r="F541" t="str">
            <v>N</v>
          </cell>
          <cell r="G541" t="str">
            <v>I</v>
          </cell>
          <cell r="J541">
            <v>47.28</v>
          </cell>
          <cell r="K541">
            <v>0</v>
          </cell>
          <cell r="L541">
            <v>0</v>
          </cell>
          <cell r="M541">
            <v>6.96</v>
          </cell>
          <cell r="O541">
            <v>47.28</v>
          </cell>
          <cell r="P541">
            <v>3.94</v>
          </cell>
          <cell r="U541" t="str">
            <v xml:space="preserve"> </v>
          </cell>
          <cell r="V541" t="str">
            <v xml:space="preserve"> </v>
          </cell>
          <cell r="W541" t="str">
            <v/>
          </cell>
          <cell r="X541" t="str">
            <v/>
          </cell>
          <cell r="Y541" t="str">
            <v/>
          </cell>
          <cell r="Z541" t="str">
            <v/>
          </cell>
          <cell r="AC541" t="str">
            <v xml:space="preserve"> </v>
          </cell>
          <cell r="AD541" t="str">
            <v xml:space="preserve"> </v>
          </cell>
          <cell r="AE541" t="str">
            <v xml:space="preserve"> </v>
          </cell>
          <cell r="AF541" t="str">
            <v xml:space="preserve"> </v>
          </cell>
          <cell r="AH541" t="str">
            <v/>
          </cell>
          <cell r="AI541" t="str">
            <v/>
          </cell>
          <cell r="AJ541" t="str">
            <v/>
          </cell>
          <cell r="AK541" t="str">
            <v/>
          </cell>
        </row>
        <row r="542">
          <cell r="A542">
            <v>162313</v>
          </cell>
          <cell r="B542" t="str">
            <v>BICK SWEET MIX PICKLES 12 X 1 LT</v>
          </cell>
          <cell r="C542" t="str">
            <v>010023130370</v>
          </cell>
          <cell r="D542" t="str">
            <v>C L M S</v>
          </cell>
          <cell r="E542" t="str">
            <v>BB</v>
          </cell>
          <cell r="F542" t="str">
            <v>N</v>
          </cell>
          <cell r="G542" t="str">
            <v>I</v>
          </cell>
          <cell r="J542">
            <v>47.28</v>
          </cell>
          <cell r="K542">
            <v>0</v>
          </cell>
          <cell r="L542">
            <v>0</v>
          </cell>
          <cell r="M542">
            <v>6.96</v>
          </cell>
          <cell r="O542">
            <v>47.28</v>
          </cell>
          <cell r="P542">
            <v>3.94</v>
          </cell>
          <cell r="U542" t="str">
            <v xml:space="preserve"> </v>
          </cell>
          <cell r="V542" t="str">
            <v xml:space="preserve"> </v>
          </cell>
          <cell r="W542" t="str">
            <v/>
          </cell>
          <cell r="X542" t="str">
            <v/>
          </cell>
          <cell r="Y542" t="str">
            <v/>
          </cell>
          <cell r="Z542" t="str">
            <v/>
          </cell>
          <cell r="AC542" t="str">
            <v xml:space="preserve"> </v>
          </cell>
          <cell r="AD542" t="str">
            <v xml:space="preserve"> </v>
          </cell>
          <cell r="AE542" t="str">
            <v xml:space="preserve"> </v>
          </cell>
          <cell r="AF542" t="str">
            <v xml:space="preserve"> </v>
          </cell>
          <cell r="AH542" t="str">
            <v/>
          </cell>
          <cell r="AI542" t="str">
            <v/>
          </cell>
          <cell r="AJ542" t="str">
            <v/>
          </cell>
          <cell r="AK542" t="str">
            <v/>
          </cell>
        </row>
        <row r="543">
          <cell r="A543">
            <v>453951</v>
          </cell>
          <cell r="B543" t="str">
            <v>BICK HOT PEPPER RINGS 12 X 750 ML</v>
          </cell>
          <cell r="C543" t="str">
            <v>010024130340</v>
          </cell>
          <cell r="D543" t="str">
            <v>C L M S</v>
          </cell>
          <cell r="E543" t="str">
            <v>BB</v>
          </cell>
          <cell r="F543" t="str">
            <v>N</v>
          </cell>
          <cell r="G543" t="str">
            <v>I</v>
          </cell>
          <cell r="I543" t="str">
            <v>ALL</v>
          </cell>
          <cell r="J543">
            <v>31.32</v>
          </cell>
          <cell r="K543">
            <v>0</v>
          </cell>
          <cell r="L543">
            <v>0</v>
          </cell>
          <cell r="M543">
            <v>0</v>
          </cell>
          <cell r="O543">
            <v>31.32</v>
          </cell>
          <cell r="P543">
            <v>2.61</v>
          </cell>
          <cell r="Q543">
            <v>0</v>
          </cell>
          <cell r="T543" t="str">
            <v>2 / $8.00</v>
          </cell>
          <cell r="U543" t="str">
            <v xml:space="preserve">2 </v>
          </cell>
          <cell r="V543" t="str">
            <v xml:space="preserve"> $8.00</v>
          </cell>
          <cell r="W543" t="str">
            <v>2 /7.99</v>
          </cell>
          <cell r="X543" t="str">
            <v>4.79</v>
          </cell>
          <cell r="Y543" t="str">
            <v>4.19</v>
          </cell>
          <cell r="Z543">
            <v>4.1900000000000004</v>
          </cell>
          <cell r="AA543">
            <v>0.31195208333333302</v>
          </cell>
          <cell r="AC543" t="str">
            <v>4.79</v>
          </cell>
          <cell r="AD543" t="str">
            <v>5.79</v>
          </cell>
          <cell r="AE543">
            <v>5.19</v>
          </cell>
          <cell r="AF543">
            <v>5.19</v>
          </cell>
          <cell r="AH543">
            <v>3.9950000000000001</v>
          </cell>
          <cell r="AI543" t="str">
            <v>4.79</v>
          </cell>
          <cell r="AJ543" t="str">
            <v>4.19</v>
          </cell>
          <cell r="AK543">
            <v>4.1900000000000004</v>
          </cell>
          <cell r="AM543">
            <v>31.32</v>
          </cell>
          <cell r="AN543">
            <v>29.69</v>
          </cell>
          <cell r="AO543">
            <v>12</v>
          </cell>
          <cell r="AP543">
            <v>32.886000000000003</v>
          </cell>
          <cell r="AQ543" t="str">
            <v>N</v>
          </cell>
          <cell r="AR543">
            <v>29.543804755944919</v>
          </cell>
          <cell r="AS543">
            <v>30.390396659707719</v>
          </cell>
          <cell r="AT543">
            <v>32.822792362768489</v>
          </cell>
          <cell r="AU543">
            <v>30.460819411296729</v>
          </cell>
          <cell r="AW543">
            <v>0</v>
          </cell>
          <cell r="AX543">
            <v>0</v>
          </cell>
          <cell r="AY543">
            <v>0</v>
          </cell>
          <cell r="AZ543">
            <v>0</v>
          </cell>
          <cell r="BB543">
            <v>29.543804755944919</v>
          </cell>
          <cell r="BC543">
            <v>30.390396659707719</v>
          </cell>
          <cell r="BD543">
            <v>32.822792362768489</v>
          </cell>
          <cell r="BE543">
            <v>30.460819411296729</v>
          </cell>
          <cell r="BG543">
            <v>5900000461</v>
          </cell>
        </row>
        <row r="544">
          <cell r="A544">
            <v>466300</v>
          </cell>
          <cell r="B544" t="str">
            <v>BICK SLICED PICKLED BEETS 12 X 750 ML</v>
          </cell>
          <cell r="C544" t="str">
            <v>010024140420</v>
          </cell>
          <cell r="D544" t="str">
            <v>C L M S</v>
          </cell>
          <cell r="E544" t="str">
            <v>BB</v>
          </cell>
          <cell r="F544" t="str">
            <v>N</v>
          </cell>
          <cell r="G544" t="str">
            <v>I</v>
          </cell>
          <cell r="J544">
            <v>31.32</v>
          </cell>
          <cell r="K544">
            <v>0</v>
          </cell>
          <cell r="L544">
            <v>0</v>
          </cell>
          <cell r="M544">
            <v>0</v>
          </cell>
          <cell r="O544">
            <v>31.32</v>
          </cell>
          <cell r="P544">
            <v>2.61</v>
          </cell>
          <cell r="U544" t="str">
            <v xml:space="preserve"> </v>
          </cell>
          <cell r="V544" t="str">
            <v xml:space="preserve"> </v>
          </cell>
          <cell r="W544" t="str">
            <v/>
          </cell>
          <cell r="X544" t="str">
            <v/>
          </cell>
          <cell r="Y544" t="str">
            <v/>
          </cell>
          <cell r="Z544" t="str">
            <v/>
          </cell>
          <cell r="AC544" t="str">
            <v xml:space="preserve"> </v>
          </cell>
          <cell r="AD544" t="str">
            <v xml:space="preserve"> </v>
          </cell>
          <cell r="AE544" t="str">
            <v xml:space="preserve"> </v>
          </cell>
          <cell r="AF544" t="str">
            <v xml:space="preserve"> </v>
          </cell>
          <cell r="AH544" t="str">
            <v/>
          </cell>
          <cell r="AI544" t="str">
            <v/>
          </cell>
          <cell r="AJ544" t="str">
            <v/>
          </cell>
          <cell r="AK544" t="str">
            <v/>
          </cell>
        </row>
        <row r="545">
          <cell r="A545">
            <v>958074</v>
          </cell>
          <cell r="B545" t="str">
            <v>CARN EVAPORATED MILK 48 X 354 ML</v>
          </cell>
          <cell r="C545" t="str">
            <v>010219620200</v>
          </cell>
          <cell r="D545" t="str">
            <v>C L M</v>
          </cell>
          <cell r="E545" t="str">
            <v>AA</v>
          </cell>
          <cell r="F545" t="str">
            <v>N</v>
          </cell>
          <cell r="G545" t="str">
            <v>I</v>
          </cell>
          <cell r="I545" t="str">
            <v>ALL</v>
          </cell>
          <cell r="J545">
            <v>79.680000000000007</v>
          </cell>
          <cell r="K545">
            <v>2.5</v>
          </cell>
          <cell r="L545">
            <v>10.25</v>
          </cell>
          <cell r="M545">
            <v>0</v>
          </cell>
          <cell r="O545">
            <v>66.930000000000007</v>
          </cell>
          <cell r="P545">
            <v>1.3943749999999999</v>
          </cell>
          <cell r="Q545">
            <v>0</v>
          </cell>
          <cell r="T545" t="str">
            <v>3 / $4.98</v>
          </cell>
          <cell r="U545" t="str">
            <v xml:space="preserve">3 </v>
          </cell>
          <cell r="V545" t="str">
            <v xml:space="preserve"> $4.98</v>
          </cell>
          <cell r="W545" t="str">
            <v>3 /5.9</v>
          </cell>
          <cell r="X545">
            <v>2.19</v>
          </cell>
          <cell r="Y545" t="str">
            <v>1.69</v>
          </cell>
          <cell r="Z545" t="str">
            <v>1.79</v>
          </cell>
          <cell r="AA545">
            <v>0.116489081325301</v>
          </cell>
          <cell r="AC545">
            <v>2.19</v>
          </cell>
          <cell r="AD545" t="str">
            <v>2.59</v>
          </cell>
          <cell r="AE545">
            <v>2.19</v>
          </cell>
          <cell r="AF545">
            <v>2.19</v>
          </cell>
          <cell r="AH545">
            <v>1.9666666666666668</v>
          </cell>
          <cell r="AI545">
            <v>2.19</v>
          </cell>
          <cell r="AJ545" t="str">
            <v>1.69</v>
          </cell>
          <cell r="AK545" t="str">
            <v>1.79</v>
          </cell>
          <cell r="AM545">
            <v>79.680000000000007</v>
          </cell>
          <cell r="AN545">
            <v>45.63</v>
          </cell>
          <cell r="AO545">
            <v>48</v>
          </cell>
          <cell r="AP545">
            <v>70.914000000000016</v>
          </cell>
          <cell r="AQ545" t="str">
            <v>N</v>
          </cell>
          <cell r="AR545">
            <v>23.429131355932196</v>
          </cell>
          <cell r="AS545">
            <v>22.122146118721442</v>
          </cell>
          <cell r="AT545">
            <v>10.893860946745544</v>
          </cell>
          <cell r="AU545">
            <v>13.747555865921765</v>
          </cell>
          <cell r="AW545">
            <v>0</v>
          </cell>
          <cell r="AX545">
            <v>0</v>
          </cell>
          <cell r="AY545">
            <v>0</v>
          </cell>
          <cell r="AZ545">
            <v>0</v>
          </cell>
          <cell r="BB545">
            <v>23.429131355932196</v>
          </cell>
          <cell r="BC545">
            <v>22.122146118721442</v>
          </cell>
          <cell r="BD545">
            <v>10.893860946745544</v>
          </cell>
          <cell r="BE545">
            <v>13.747555865921765</v>
          </cell>
          <cell r="BG545">
            <v>5900000311</v>
          </cell>
        </row>
        <row r="546">
          <cell r="A546">
            <v>958199</v>
          </cell>
          <cell r="B546" t="str">
            <v>CARN 2% EVAP MILK 24 X 354 ML</v>
          </cell>
          <cell r="C546" t="str">
            <v>010219620200</v>
          </cell>
          <cell r="D546" t="str">
            <v>C L M</v>
          </cell>
          <cell r="E546" t="str">
            <v>AA</v>
          </cell>
          <cell r="F546" t="str">
            <v>N</v>
          </cell>
          <cell r="G546" t="str">
            <v>I</v>
          </cell>
          <cell r="I546" t="str">
            <v>ALL</v>
          </cell>
          <cell r="J546">
            <v>39.840000000000003</v>
          </cell>
          <cell r="K546">
            <v>0</v>
          </cell>
          <cell r="L546">
            <v>1.25</v>
          </cell>
          <cell r="M546">
            <v>5.13</v>
          </cell>
          <cell r="O546">
            <v>38.590000000000003</v>
          </cell>
          <cell r="P546">
            <v>1.60791666666667</v>
          </cell>
          <cell r="Q546">
            <v>5.13</v>
          </cell>
          <cell r="T546" t="str">
            <v>3 / $4.98</v>
          </cell>
          <cell r="U546" t="str">
            <v xml:space="preserve">3 </v>
          </cell>
          <cell r="V546" t="str">
            <v xml:space="preserve"> $4.98</v>
          </cell>
          <cell r="W546" t="str">
            <v>3 /5.9</v>
          </cell>
          <cell r="X546">
            <v>2.19</v>
          </cell>
          <cell r="Y546" t="str">
            <v>1.69</v>
          </cell>
          <cell r="Z546" t="str">
            <v>1.79</v>
          </cell>
          <cell r="AA546">
            <v>0.11664909638554199</v>
          </cell>
          <cell r="AC546">
            <v>2.19</v>
          </cell>
          <cell r="AD546" t="str">
            <v>2.59</v>
          </cell>
          <cell r="AE546">
            <v>2.19</v>
          </cell>
          <cell r="AF546">
            <v>2.19</v>
          </cell>
          <cell r="AH546">
            <v>1.9666666666666668</v>
          </cell>
          <cell r="AI546">
            <v>2.19</v>
          </cell>
          <cell r="AJ546" t="str">
            <v>1.69</v>
          </cell>
          <cell r="AK546" t="str">
            <v>1.79</v>
          </cell>
          <cell r="AM546">
            <v>39.840000000000003</v>
          </cell>
          <cell r="AN546">
            <v>22.7</v>
          </cell>
          <cell r="AO546">
            <v>24</v>
          </cell>
          <cell r="AP546">
            <v>35.452000000000005</v>
          </cell>
          <cell r="AQ546" t="str">
            <v>N</v>
          </cell>
          <cell r="AR546">
            <v>23.447033898305072</v>
          </cell>
          <cell r="AS546">
            <v>22.184170471841686</v>
          </cell>
          <cell r="AT546">
            <v>10.914694280078873</v>
          </cell>
          <cell r="AU546">
            <v>13.777932960893835</v>
          </cell>
          <cell r="AW546">
            <v>0</v>
          </cell>
          <cell r="AX546">
            <v>0</v>
          </cell>
          <cell r="AY546">
            <v>0</v>
          </cell>
          <cell r="AZ546">
            <v>0</v>
          </cell>
          <cell r="BB546">
            <v>23.447033898305072</v>
          </cell>
          <cell r="BC546">
            <v>22.184170471841686</v>
          </cell>
          <cell r="BD546">
            <v>10.914694280078873</v>
          </cell>
          <cell r="BE546">
            <v>13.777932960893835</v>
          </cell>
          <cell r="BG546">
            <v>5900000312</v>
          </cell>
        </row>
        <row r="547">
          <cell r="A547">
            <v>958173</v>
          </cell>
          <cell r="B547" t="str">
            <v>CARN EVAP MILK FAT FREE 24 X 354 ML</v>
          </cell>
          <cell r="C547" t="str">
            <v>010219620200</v>
          </cell>
          <cell r="D547" t="str">
            <v>C L M</v>
          </cell>
          <cell r="E547" t="str">
            <v>AA</v>
          </cell>
          <cell r="F547" t="str">
            <v>N</v>
          </cell>
          <cell r="G547" t="str">
            <v>I</v>
          </cell>
          <cell r="J547">
            <v>39.840000000000003</v>
          </cell>
          <cell r="K547">
            <v>0</v>
          </cell>
          <cell r="L547">
            <v>1.25</v>
          </cell>
          <cell r="M547">
            <v>5.13</v>
          </cell>
          <cell r="O547">
            <v>38.590000000000003</v>
          </cell>
          <cell r="P547">
            <v>1.60791666666667</v>
          </cell>
          <cell r="U547" t="str">
            <v xml:space="preserve"> </v>
          </cell>
          <cell r="V547" t="str">
            <v xml:space="preserve"> </v>
          </cell>
          <cell r="W547" t="str">
            <v/>
          </cell>
          <cell r="X547" t="str">
            <v/>
          </cell>
          <cell r="Y547" t="str">
            <v/>
          </cell>
          <cell r="Z547" t="str">
            <v/>
          </cell>
          <cell r="AC547" t="str">
            <v xml:space="preserve"> </v>
          </cell>
          <cell r="AD547" t="str">
            <v xml:space="preserve"> </v>
          </cell>
          <cell r="AE547" t="str">
            <v xml:space="preserve"> </v>
          </cell>
          <cell r="AF547" t="str">
            <v xml:space="preserve"> </v>
          </cell>
          <cell r="AH547" t="str">
            <v/>
          </cell>
          <cell r="AI547" t="str">
            <v/>
          </cell>
          <cell r="AJ547" t="str">
            <v/>
          </cell>
          <cell r="AK547" t="str">
            <v/>
          </cell>
        </row>
        <row r="548">
          <cell r="A548">
            <v>277194</v>
          </cell>
          <cell r="B548" t="str">
            <v>EAGLE BRAND COND MILK 24 X 300 ML</v>
          </cell>
          <cell r="C548" t="str">
            <v>010219320210</v>
          </cell>
          <cell r="D548" t="str">
            <v>C L M</v>
          </cell>
          <cell r="E548" t="str">
            <v>AA</v>
          </cell>
          <cell r="F548" t="str">
            <v>N</v>
          </cell>
          <cell r="G548" t="str">
            <v>I</v>
          </cell>
          <cell r="I548" t="str">
            <v>ALL</v>
          </cell>
          <cell r="J548">
            <v>65.88</v>
          </cell>
          <cell r="K548">
            <v>3.48</v>
          </cell>
          <cell r="L548">
            <v>12</v>
          </cell>
          <cell r="M548">
            <v>0</v>
          </cell>
          <cell r="O548">
            <v>50.4</v>
          </cell>
          <cell r="P548">
            <v>2.1</v>
          </cell>
          <cell r="Q548">
            <v>0</v>
          </cell>
          <cell r="T548" t="str">
            <v>2 / $5.00</v>
          </cell>
          <cell r="U548" t="str">
            <v xml:space="preserve">2 </v>
          </cell>
          <cell r="V548" t="str">
            <v xml:space="preserve"> $5.00</v>
          </cell>
          <cell r="W548" t="str">
            <v>2 /4.99</v>
          </cell>
          <cell r="X548">
            <v>2.99</v>
          </cell>
          <cell r="Y548" t="str">
            <v>2.49</v>
          </cell>
          <cell r="Z548" t="str">
            <v>2.79</v>
          </cell>
          <cell r="AA548">
            <v>0.11824999999999999</v>
          </cell>
          <cell r="AC548">
            <v>2.99</v>
          </cell>
          <cell r="AD548" t="str">
            <v>3.59</v>
          </cell>
          <cell r="AE548">
            <v>2.99</v>
          </cell>
          <cell r="AF548" t="str">
            <v>3.49</v>
          </cell>
          <cell r="AH548">
            <v>2.4950000000000001</v>
          </cell>
          <cell r="AI548">
            <v>2.99</v>
          </cell>
          <cell r="AJ548" t="str">
            <v>2.49</v>
          </cell>
          <cell r="AK548" t="str">
            <v>2.79</v>
          </cell>
          <cell r="AM548">
            <v>65.88</v>
          </cell>
          <cell r="AN548">
            <v>23.7</v>
          </cell>
          <cell r="AO548">
            <v>24</v>
          </cell>
          <cell r="AP548">
            <v>53.693999999999996</v>
          </cell>
          <cell r="AQ548" t="str">
            <v>N</v>
          </cell>
          <cell r="AR548">
            <v>9.1432865731463053</v>
          </cell>
          <cell r="AS548">
            <v>17.249163879598665</v>
          </cell>
          <cell r="AT548">
            <v>8.9608433734939936</v>
          </cell>
          <cell r="AU548">
            <v>17.334229390681003</v>
          </cell>
          <cell r="AW548">
            <v>0</v>
          </cell>
          <cell r="AX548">
            <v>0</v>
          </cell>
          <cell r="AY548">
            <v>0</v>
          </cell>
          <cell r="AZ548">
            <v>0</v>
          </cell>
          <cell r="BB548">
            <v>9.1432865731463053</v>
          </cell>
          <cell r="BC548">
            <v>17.249163879598665</v>
          </cell>
          <cell r="BD548">
            <v>8.9608433734939936</v>
          </cell>
          <cell r="BE548">
            <v>17.334229390681003</v>
          </cell>
          <cell r="BG548">
            <v>5900000001</v>
          </cell>
        </row>
        <row r="549">
          <cell r="A549">
            <v>647511</v>
          </cell>
          <cell r="B549" t="str">
            <v>EAGLE BRAND LOW FAT CONDS MILK 12 X 300 ML</v>
          </cell>
          <cell r="C549" t="str">
            <v>010219320200</v>
          </cell>
          <cell r="D549" t="str">
            <v>C L M</v>
          </cell>
          <cell r="E549" t="str">
            <v>AA</v>
          </cell>
          <cell r="F549" t="str">
            <v>N</v>
          </cell>
          <cell r="G549" t="str">
            <v>I</v>
          </cell>
          <cell r="I549" t="str">
            <v>ALL</v>
          </cell>
          <cell r="J549">
            <v>32.94</v>
          </cell>
          <cell r="K549">
            <v>0</v>
          </cell>
          <cell r="L549">
            <v>1.74</v>
          </cell>
          <cell r="M549">
            <v>6</v>
          </cell>
          <cell r="O549">
            <v>31.2</v>
          </cell>
          <cell r="P549">
            <v>2.6</v>
          </cell>
          <cell r="Q549">
            <v>6</v>
          </cell>
          <cell r="T549" t="str">
            <v>2 / $5.00</v>
          </cell>
          <cell r="U549" t="str">
            <v xml:space="preserve">2 </v>
          </cell>
          <cell r="V549" t="str">
            <v xml:space="preserve"> $5.00</v>
          </cell>
          <cell r="W549" t="str">
            <v>2 /4.99</v>
          </cell>
          <cell r="X549">
            <v>2.99</v>
          </cell>
          <cell r="Y549" t="str">
            <v>2.49</v>
          </cell>
          <cell r="Z549" t="str">
            <v>2.79</v>
          </cell>
          <cell r="AA549">
            <v>0.117373333333333</v>
          </cell>
          <cell r="AC549">
            <v>2.99</v>
          </cell>
          <cell r="AD549" t="str">
            <v>3.59</v>
          </cell>
          <cell r="AE549">
            <v>2.99</v>
          </cell>
          <cell r="AF549" t="str">
            <v>3.49</v>
          </cell>
          <cell r="AH549">
            <v>2.4950000000000001</v>
          </cell>
          <cell r="AI549">
            <v>2.99</v>
          </cell>
          <cell r="AJ549" t="str">
            <v>2.49</v>
          </cell>
          <cell r="AK549" t="str">
            <v>2.79</v>
          </cell>
          <cell r="AM549">
            <v>32.94</v>
          </cell>
          <cell r="AN549">
            <v>14.48</v>
          </cell>
          <cell r="AO549">
            <v>12</v>
          </cell>
          <cell r="AP549">
            <v>26.846999999999994</v>
          </cell>
          <cell r="AQ549" t="str">
            <v>N</v>
          </cell>
          <cell r="AR549">
            <v>8.8797595190380996</v>
          </cell>
          <cell r="AS549">
            <v>15.489966555183965</v>
          </cell>
          <cell r="AT549">
            <v>8.696787148594403</v>
          </cell>
          <cell r="AU549">
            <v>16.784348864994044</v>
          </cell>
          <cell r="AW549">
            <v>0</v>
          </cell>
          <cell r="AX549">
            <v>0</v>
          </cell>
          <cell r="AY549">
            <v>0</v>
          </cell>
          <cell r="AZ549">
            <v>0</v>
          </cell>
          <cell r="BB549">
            <v>8.8797595190380996</v>
          </cell>
          <cell r="BC549">
            <v>15.489966555183965</v>
          </cell>
          <cell r="BD549">
            <v>8.696787148594403</v>
          </cell>
          <cell r="BE549">
            <v>16.784348864994044</v>
          </cell>
          <cell r="BG549">
            <v>5900000002</v>
          </cell>
        </row>
        <row r="550">
          <cell r="A550">
            <v>647529</v>
          </cell>
          <cell r="B550" t="str">
            <v>EAGLE BRND CARAMEL DUL DE LECHE MLK 12 X 300 ML</v>
          </cell>
          <cell r="C550" t="str">
            <v>010219320200</v>
          </cell>
          <cell r="D550" t="str">
            <v>C L M</v>
          </cell>
          <cell r="E550" t="str">
            <v>AA</v>
          </cell>
          <cell r="F550" t="str">
            <v>N</v>
          </cell>
          <cell r="G550" t="str">
            <v>I</v>
          </cell>
          <cell r="J550">
            <v>32.94</v>
          </cell>
          <cell r="K550">
            <v>0</v>
          </cell>
          <cell r="L550">
            <v>1.74</v>
          </cell>
          <cell r="M550">
            <v>6</v>
          </cell>
          <cell r="O550">
            <v>31.2</v>
          </cell>
          <cell r="P550">
            <v>2.6</v>
          </cell>
          <cell r="U550" t="str">
            <v xml:space="preserve"> </v>
          </cell>
          <cell r="V550" t="str">
            <v xml:space="preserve"> </v>
          </cell>
          <cell r="W550" t="str">
            <v/>
          </cell>
          <cell r="X550" t="str">
            <v/>
          </cell>
          <cell r="Y550" t="str">
            <v/>
          </cell>
          <cell r="Z550" t="str">
            <v/>
          </cell>
          <cell r="AC550" t="str">
            <v xml:space="preserve"> </v>
          </cell>
          <cell r="AD550" t="str">
            <v xml:space="preserve"> </v>
          </cell>
          <cell r="AE550" t="str">
            <v xml:space="preserve"> </v>
          </cell>
          <cell r="AF550" t="str">
            <v xml:space="preserve"> </v>
          </cell>
          <cell r="AH550" t="str">
            <v/>
          </cell>
          <cell r="AI550" t="str">
            <v/>
          </cell>
          <cell r="AJ550" t="str">
            <v/>
          </cell>
          <cell r="AK550" t="str">
            <v/>
          </cell>
        </row>
        <row r="551">
          <cell r="A551">
            <v>539692</v>
          </cell>
          <cell r="B551" t="str">
            <v>R.H. WHOLE WHEAT FLOUR 10 X 2.5 KG</v>
          </cell>
          <cell r="C551" t="str">
            <v>010241115180</v>
          </cell>
          <cell r="D551" t="str">
            <v>C L M</v>
          </cell>
          <cell r="E551" t="str">
            <v>AA</v>
          </cell>
          <cell r="F551" t="str">
            <v>N</v>
          </cell>
          <cell r="G551" t="str">
            <v>I</v>
          </cell>
          <cell r="I551" t="str">
            <v>ALL</v>
          </cell>
          <cell r="J551">
            <v>44.8</v>
          </cell>
          <cell r="K551">
            <v>0</v>
          </cell>
          <cell r="L551">
            <v>2.5</v>
          </cell>
          <cell r="M551">
            <v>8.7899999999999991</v>
          </cell>
          <cell r="O551">
            <v>42.3</v>
          </cell>
          <cell r="P551">
            <v>4.2300000000000004</v>
          </cell>
          <cell r="Q551">
            <v>8.7899999999999991</v>
          </cell>
          <cell r="T551" t="str">
            <v>1 / $3.99</v>
          </cell>
          <cell r="U551" t="str">
            <v xml:space="preserve">1 </v>
          </cell>
          <cell r="V551" t="str">
            <v xml:space="preserve"> $3.99</v>
          </cell>
          <cell r="W551" t="str">
            <v>1 /3.99</v>
          </cell>
          <cell r="X551" t="str">
            <v>4.79</v>
          </cell>
          <cell r="Y551" t="str">
            <v>4.19</v>
          </cell>
          <cell r="Z551" t="str">
            <v>4.49</v>
          </cell>
          <cell r="AA551">
            <v>0.108479949874687</v>
          </cell>
          <cell r="AC551" t="str">
            <v>4.79</v>
          </cell>
          <cell r="AD551" t="str">
            <v>5.79</v>
          </cell>
          <cell r="AE551">
            <v>5.19</v>
          </cell>
          <cell r="AF551" t="str">
            <v>5.49</v>
          </cell>
          <cell r="AH551">
            <v>3.99</v>
          </cell>
          <cell r="AI551" t="str">
            <v>4.79</v>
          </cell>
          <cell r="AJ551" t="str">
            <v>4.19</v>
          </cell>
          <cell r="AK551" t="str">
            <v>4.49</v>
          </cell>
          <cell r="AM551">
            <v>44.8</v>
          </cell>
          <cell r="AN551">
            <v>55.37</v>
          </cell>
          <cell r="AO551">
            <v>10</v>
          </cell>
          <cell r="AP551">
            <v>35.75</v>
          </cell>
          <cell r="AQ551" t="str">
            <v>N</v>
          </cell>
          <cell r="AR551">
            <v>6.2378446115288293</v>
          </cell>
          <cell r="AS551">
            <v>-2.3774530271398744</v>
          </cell>
          <cell r="AT551">
            <v>10.713365155131275</v>
          </cell>
          <cell r="AU551">
            <v>11.746325167037865</v>
          </cell>
          <cell r="AW551">
            <v>0</v>
          </cell>
          <cell r="AX551">
            <v>0.35337999999999986</v>
          </cell>
          <cell r="AY551">
            <v>0</v>
          </cell>
          <cell r="AZ551">
            <v>0</v>
          </cell>
          <cell r="BB551">
            <v>6.2378446115288293</v>
          </cell>
          <cell r="BC551">
            <v>4.999999999999992</v>
          </cell>
          <cell r="BD551">
            <v>10.713365155131275</v>
          </cell>
          <cell r="BE551">
            <v>11.746325167037865</v>
          </cell>
          <cell r="BG551">
            <v>5900001510</v>
          </cell>
        </row>
        <row r="552">
          <cell r="A552">
            <v>354431</v>
          </cell>
          <cell r="B552" t="str">
            <v>R.H. FLOUR PAPER 10 X 2.5 KG</v>
          </cell>
          <cell r="C552" t="str">
            <v>010241120210</v>
          </cell>
          <cell r="D552" t="str">
            <v>C L M</v>
          </cell>
          <cell r="E552" t="str">
            <v>AA</v>
          </cell>
          <cell r="F552" t="str">
            <v>N</v>
          </cell>
          <cell r="G552" t="str">
            <v>I</v>
          </cell>
          <cell r="J552">
            <v>44.8</v>
          </cell>
          <cell r="K552">
            <v>0</v>
          </cell>
          <cell r="L552">
            <v>2.5</v>
          </cell>
          <cell r="M552">
            <v>8.7899999999999991</v>
          </cell>
          <cell r="O552">
            <v>42.3</v>
          </cell>
          <cell r="P552">
            <v>4.2300000000000004</v>
          </cell>
          <cell r="U552" t="str">
            <v xml:space="preserve"> </v>
          </cell>
          <cell r="V552" t="str">
            <v xml:space="preserve"> </v>
          </cell>
          <cell r="W552" t="str">
            <v/>
          </cell>
          <cell r="X552" t="str">
            <v/>
          </cell>
          <cell r="Y552" t="str">
            <v/>
          </cell>
          <cell r="Z552" t="str">
            <v/>
          </cell>
          <cell r="AC552" t="str">
            <v xml:space="preserve"> </v>
          </cell>
          <cell r="AD552" t="str">
            <v xml:space="preserve"> </v>
          </cell>
          <cell r="AE552" t="str">
            <v xml:space="preserve"> </v>
          </cell>
          <cell r="AF552" t="str">
            <v xml:space="preserve"> </v>
          </cell>
          <cell r="AH552" t="str">
            <v/>
          </cell>
          <cell r="AI552" t="str">
            <v/>
          </cell>
          <cell r="AJ552" t="str">
            <v/>
          </cell>
          <cell r="AK552" t="str">
            <v/>
          </cell>
        </row>
        <row r="553">
          <cell r="A553">
            <v>329193</v>
          </cell>
          <cell r="B553" t="str">
            <v>R.H. UNBLEACHED FLOUR 10 X 2.5 KG</v>
          </cell>
          <cell r="C553" t="str">
            <v>010241125260</v>
          </cell>
          <cell r="D553" t="str">
            <v>C L M</v>
          </cell>
          <cell r="E553" t="str">
            <v>AA</v>
          </cell>
          <cell r="F553" t="str">
            <v>N</v>
          </cell>
          <cell r="G553" t="str">
            <v>I</v>
          </cell>
          <cell r="J553">
            <v>44.8</v>
          </cell>
          <cell r="K553">
            <v>0</v>
          </cell>
          <cell r="L553">
            <v>2.5</v>
          </cell>
          <cell r="M553">
            <v>8.7899999999999991</v>
          </cell>
          <cell r="O553">
            <v>42.3</v>
          </cell>
          <cell r="P553">
            <v>4.2300000000000004</v>
          </cell>
          <cell r="U553" t="str">
            <v xml:space="preserve"> </v>
          </cell>
          <cell r="V553" t="str">
            <v xml:space="preserve"> </v>
          </cell>
          <cell r="W553" t="str">
            <v/>
          </cell>
          <cell r="X553" t="str">
            <v/>
          </cell>
          <cell r="Y553" t="str">
            <v/>
          </cell>
          <cell r="Z553" t="str">
            <v/>
          </cell>
          <cell r="AC553" t="str">
            <v xml:space="preserve"> </v>
          </cell>
          <cell r="AD553" t="str">
            <v xml:space="preserve"> </v>
          </cell>
          <cell r="AE553" t="str">
            <v xml:space="preserve"> </v>
          </cell>
          <cell r="AF553" t="str">
            <v xml:space="preserve"> </v>
          </cell>
          <cell r="AH553" t="str">
            <v/>
          </cell>
          <cell r="AI553" t="str">
            <v/>
          </cell>
          <cell r="AJ553" t="str">
            <v/>
          </cell>
          <cell r="AK553" t="str">
            <v/>
          </cell>
        </row>
        <row r="554">
          <cell r="A554">
            <v>412056</v>
          </cell>
          <cell r="B554" t="str">
            <v>R.H. CAKE/PASTRY FLOUR 10 X 2.5 KG</v>
          </cell>
          <cell r="C554" t="str">
            <v>010241140400</v>
          </cell>
          <cell r="D554" t="str">
            <v>C L M</v>
          </cell>
          <cell r="E554" t="str">
            <v>AA</v>
          </cell>
          <cell r="F554" t="str">
            <v>N</v>
          </cell>
          <cell r="G554" t="str">
            <v>I</v>
          </cell>
          <cell r="J554">
            <v>44.8</v>
          </cell>
          <cell r="K554">
            <v>0</v>
          </cell>
          <cell r="L554">
            <v>2.5</v>
          </cell>
          <cell r="M554">
            <v>8.7899999999999991</v>
          </cell>
          <cell r="O554">
            <v>42.3</v>
          </cell>
          <cell r="P554">
            <v>4.2300000000000004</v>
          </cell>
          <cell r="U554" t="str">
            <v xml:space="preserve"> </v>
          </cell>
          <cell r="V554" t="str">
            <v xml:space="preserve"> </v>
          </cell>
          <cell r="W554" t="str">
            <v/>
          </cell>
          <cell r="X554" t="str">
            <v/>
          </cell>
          <cell r="Y554" t="str">
            <v/>
          </cell>
          <cell r="Z554" t="str">
            <v/>
          </cell>
          <cell r="AC554" t="str">
            <v xml:space="preserve"> </v>
          </cell>
          <cell r="AD554" t="str">
            <v xml:space="preserve"> </v>
          </cell>
          <cell r="AE554" t="str">
            <v xml:space="preserve"> </v>
          </cell>
          <cell r="AF554" t="str">
            <v xml:space="preserve"> </v>
          </cell>
          <cell r="AH554" t="str">
            <v/>
          </cell>
          <cell r="AI554" t="str">
            <v/>
          </cell>
          <cell r="AJ554" t="str">
            <v/>
          </cell>
          <cell r="AK554" t="str">
            <v/>
          </cell>
        </row>
        <row r="555">
          <cell r="A555">
            <v>210179</v>
          </cell>
          <cell r="B555" t="str">
            <v>RH GLUTEN FREE FLOUR 6 X 907 GR</v>
          </cell>
          <cell r="C555" t="str">
            <v>010241150505</v>
          </cell>
          <cell r="D555" t="str">
            <v>C L M</v>
          </cell>
          <cell r="E555" t="str">
            <v>AA</v>
          </cell>
          <cell r="F555" t="str">
            <v>N</v>
          </cell>
          <cell r="G555" t="str">
            <v>I</v>
          </cell>
          <cell r="I555" t="str">
            <v>ALL</v>
          </cell>
          <cell r="J555">
            <v>26.88</v>
          </cell>
          <cell r="K555">
            <v>0</v>
          </cell>
          <cell r="L555">
            <v>1.5</v>
          </cell>
          <cell r="M555">
            <v>5.27</v>
          </cell>
          <cell r="O555">
            <v>25.38</v>
          </cell>
          <cell r="P555">
            <v>4.2300000000000004</v>
          </cell>
          <cell r="Q555">
            <v>5.27</v>
          </cell>
          <cell r="T555" t="str">
            <v>1 / $3.99</v>
          </cell>
          <cell r="U555" t="str">
            <v xml:space="preserve">1 </v>
          </cell>
          <cell r="V555" t="str">
            <v xml:space="preserve"> $3.99</v>
          </cell>
          <cell r="W555" t="str">
            <v>1 /3.99</v>
          </cell>
          <cell r="X555" t="str">
            <v>4.79</v>
          </cell>
          <cell r="Y555" t="str">
            <v>4.19</v>
          </cell>
          <cell r="Z555" t="str">
            <v>4.49</v>
          </cell>
          <cell r="AA555">
            <v>0.11677736006683399</v>
          </cell>
          <cell r="AC555" t="str">
            <v>4.79</v>
          </cell>
          <cell r="AD555" t="str">
            <v>5.79</v>
          </cell>
          <cell r="AE555">
            <v>5.19</v>
          </cell>
          <cell r="AF555" t="str">
            <v>5.49</v>
          </cell>
          <cell r="AH555">
            <v>3.99</v>
          </cell>
          <cell r="AI555" t="str">
            <v>4.79</v>
          </cell>
          <cell r="AJ555" t="str">
            <v>4.19</v>
          </cell>
          <cell r="AK555" t="str">
            <v>4.49</v>
          </cell>
          <cell r="AM555">
            <v>26.88</v>
          </cell>
          <cell r="AN555">
            <v>12.94</v>
          </cell>
          <cell r="AO555">
            <v>6</v>
          </cell>
          <cell r="AP555">
            <v>21.454000000000001</v>
          </cell>
          <cell r="AQ555" t="str">
            <v>N</v>
          </cell>
          <cell r="AR555">
            <v>8.7627401837928129</v>
          </cell>
          <cell r="AS555">
            <v>14.545581071677107</v>
          </cell>
          <cell r="AT555">
            <v>13.117740652346857</v>
          </cell>
          <cell r="AU555">
            <v>17.001484780994804</v>
          </cell>
          <cell r="AW555">
            <v>0</v>
          </cell>
          <cell r="AX555">
            <v>0</v>
          </cell>
          <cell r="AY555">
            <v>0</v>
          </cell>
          <cell r="AZ555">
            <v>0</v>
          </cell>
          <cell r="BB555">
            <v>8.7627401837928129</v>
          </cell>
          <cell r="BC555">
            <v>14.545581071677107</v>
          </cell>
          <cell r="BD555">
            <v>13.117740652346857</v>
          </cell>
          <cell r="BE555">
            <v>17.001484780994804</v>
          </cell>
          <cell r="BG555">
            <v>5900070000</v>
          </cell>
        </row>
        <row r="556">
          <cell r="A556">
            <v>245647</v>
          </cell>
          <cell r="B556" t="str">
            <v>CRISCO CANOLA OIL 9 X 946 ML</v>
          </cell>
          <cell r="C556" t="str">
            <v>010223120225</v>
          </cell>
          <cell r="D556" t="str">
            <v>C L M</v>
          </cell>
          <cell r="E556" t="str">
            <v>BB</v>
          </cell>
          <cell r="F556" t="str">
            <v>N</v>
          </cell>
          <cell r="G556" t="str">
            <v>I</v>
          </cell>
          <cell r="I556" t="str">
            <v>ALL</v>
          </cell>
          <cell r="J556">
            <v>33.39</v>
          </cell>
          <cell r="K556">
            <v>0</v>
          </cell>
          <cell r="L556">
            <v>0.73</v>
          </cell>
          <cell r="M556">
            <v>2.5</v>
          </cell>
          <cell r="O556">
            <v>32.659999999999997</v>
          </cell>
          <cell r="P556">
            <v>3.6288888888888899</v>
          </cell>
          <cell r="Q556">
            <v>1.95</v>
          </cell>
          <cell r="T556" t="str">
            <v>1 / $3.99</v>
          </cell>
          <cell r="U556" t="str">
            <v xml:space="preserve">1 </v>
          </cell>
          <cell r="V556" t="str">
            <v xml:space="preserve"> $3.99</v>
          </cell>
          <cell r="W556" t="str">
            <v>1 /3.99</v>
          </cell>
          <cell r="X556" t="str">
            <v>4.79</v>
          </cell>
          <cell r="Y556" t="str">
            <v>4.19</v>
          </cell>
          <cell r="Z556" t="str">
            <v>4.49</v>
          </cell>
          <cell r="AA556">
            <v>0.101087440824283</v>
          </cell>
          <cell r="AC556" t="str">
            <v>4.79</v>
          </cell>
          <cell r="AD556" t="str">
            <v>5.79</v>
          </cell>
          <cell r="AE556">
            <v>5.19</v>
          </cell>
          <cell r="AF556" t="str">
            <v>5.49</v>
          </cell>
          <cell r="AH556">
            <v>3.99</v>
          </cell>
          <cell r="AI556" t="str">
            <v>4.79</v>
          </cell>
          <cell r="AJ556" t="str">
            <v>4.19</v>
          </cell>
          <cell r="AK556" t="str">
            <v>4.49</v>
          </cell>
          <cell r="AM556">
            <v>33.39</v>
          </cell>
          <cell r="AN556">
            <v>18.8</v>
          </cell>
          <cell r="AO556">
            <v>9</v>
          </cell>
          <cell r="AP556">
            <v>32.3795</v>
          </cell>
          <cell r="AQ556" t="str">
            <v>N</v>
          </cell>
          <cell r="AR556">
            <v>8.2609301030353706</v>
          </cell>
          <cell r="AS556">
            <v>14.424727441428912</v>
          </cell>
          <cell r="AT556">
            <v>12.639883320074258</v>
          </cell>
          <cell r="AU556">
            <v>16.615936649344228</v>
          </cell>
          <cell r="AW556">
            <v>0</v>
          </cell>
          <cell r="AX556">
            <v>0</v>
          </cell>
          <cell r="AY556">
            <v>0</v>
          </cell>
          <cell r="AZ556">
            <v>0</v>
          </cell>
          <cell r="BB556">
            <v>8.2609301030353706</v>
          </cell>
          <cell r="BC556">
            <v>14.424727441428912</v>
          </cell>
          <cell r="BD556">
            <v>12.639883320074258</v>
          </cell>
          <cell r="BE556">
            <v>16.615936649344228</v>
          </cell>
          <cell r="BG556">
            <v>5150074352</v>
          </cell>
        </row>
        <row r="557">
          <cell r="A557">
            <v>245449</v>
          </cell>
          <cell r="B557" t="str">
            <v>CRISCO SHORTENING 36 X 454 GR</v>
          </cell>
          <cell r="C557" t="str">
            <v>010213630310</v>
          </cell>
          <cell r="D557" t="str">
            <v>C L M</v>
          </cell>
          <cell r="E557" t="str">
            <v>AA</v>
          </cell>
          <cell r="F557" t="str">
            <v>N</v>
          </cell>
          <cell r="G557" t="str">
            <v>I</v>
          </cell>
          <cell r="I557" t="str">
            <v>ALL</v>
          </cell>
          <cell r="J557">
            <v>82.8</v>
          </cell>
          <cell r="K557">
            <v>0</v>
          </cell>
          <cell r="L557">
            <v>2</v>
          </cell>
          <cell r="M557">
            <v>5.2</v>
          </cell>
          <cell r="O557">
            <v>80.8</v>
          </cell>
          <cell r="P557">
            <v>2.24444444444444</v>
          </cell>
          <cell r="Q557">
            <v>5.2</v>
          </cell>
          <cell r="T557" t="str">
            <v>2 / $5.00</v>
          </cell>
          <cell r="U557" t="str">
            <v xml:space="preserve">2 </v>
          </cell>
          <cell r="V557" t="str">
            <v xml:space="preserve"> $5.00</v>
          </cell>
          <cell r="W557" t="str">
            <v>2 /4.99</v>
          </cell>
          <cell r="X557">
            <v>2.99</v>
          </cell>
          <cell r="Y557" t="str">
            <v>2.49</v>
          </cell>
          <cell r="Z557" t="str">
            <v>2.79</v>
          </cell>
          <cell r="AA557">
            <v>0.117781111111111</v>
          </cell>
          <cell r="AC557">
            <v>2.99</v>
          </cell>
          <cell r="AD557" t="str">
            <v>3.59</v>
          </cell>
          <cell r="AE557">
            <v>2.99</v>
          </cell>
          <cell r="AF557" t="str">
            <v>3.49</v>
          </cell>
          <cell r="AH557">
            <v>2.4950000000000001</v>
          </cell>
          <cell r="AI557">
            <v>2.99</v>
          </cell>
          <cell r="AJ557" t="str">
            <v>2.49</v>
          </cell>
          <cell r="AK557" t="str">
            <v>2.79</v>
          </cell>
          <cell r="AM557">
            <v>82.8</v>
          </cell>
          <cell r="AN557">
            <v>39.770000000000003</v>
          </cell>
          <cell r="AO557">
            <v>36</v>
          </cell>
          <cell r="AP557">
            <v>79.739999999999995</v>
          </cell>
          <cell r="AQ557" t="str">
            <v>N</v>
          </cell>
          <cell r="AR557">
            <v>9.8941215764863095</v>
          </cell>
          <cell r="AS557">
            <v>17.05239687848384</v>
          </cell>
          <cell r="AT557">
            <v>9.7131860776439147</v>
          </cell>
          <cell r="AU557">
            <v>17.837614496216649</v>
          </cell>
          <cell r="AW557">
            <v>0</v>
          </cell>
          <cell r="AX557">
            <v>0</v>
          </cell>
          <cell r="AY557">
            <v>0</v>
          </cell>
          <cell r="AZ557">
            <v>0</v>
          </cell>
          <cell r="BB557">
            <v>9.8941215764863095</v>
          </cell>
          <cell r="BC557">
            <v>17.05239687848384</v>
          </cell>
          <cell r="BD557">
            <v>9.7131860776439147</v>
          </cell>
          <cell r="BE557">
            <v>17.837614496216649</v>
          </cell>
          <cell r="BG557">
            <v>5150038285</v>
          </cell>
        </row>
        <row r="558">
          <cell r="A558">
            <v>243907</v>
          </cell>
          <cell r="B558" t="str">
            <v>CRISCO GOLDEN SHORTENING 36 X 454 GR</v>
          </cell>
          <cell r="C558" t="str">
            <v>010213630310</v>
          </cell>
          <cell r="D558" t="str">
            <v>C L M</v>
          </cell>
          <cell r="E558" t="str">
            <v>AA</v>
          </cell>
          <cell r="F558" t="str">
            <v>N</v>
          </cell>
          <cell r="G558" t="str">
            <v>I</v>
          </cell>
          <cell r="J558">
            <v>82.8</v>
          </cell>
          <cell r="K558">
            <v>0</v>
          </cell>
          <cell r="L558">
            <v>2</v>
          </cell>
          <cell r="M558">
            <v>5.2</v>
          </cell>
          <cell r="O558">
            <v>80.8</v>
          </cell>
          <cell r="P558">
            <v>2.24444444444444</v>
          </cell>
          <cell r="U558" t="str">
            <v xml:space="preserve"> </v>
          </cell>
          <cell r="V558" t="str">
            <v xml:space="preserve"> </v>
          </cell>
          <cell r="W558" t="str">
            <v/>
          </cell>
          <cell r="X558" t="str">
            <v/>
          </cell>
          <cell r="Y558" t="str">
            <v/>
          </cell>
          <cell r="Z558" t="str">
            <v/>
          </cell>
          <cell r="AC558" t="str">
            <v xml:space="preserve"> </v>
          </cell>
          <cell r="AD558" t="str">
            <v xml:space="preserve"> </v>
          </cell>
          <cell r="AE558" t="str">
            <v xml:space="preserve"> </v>
          </cell>
          <cell r="AF558" t="str">
            <v xml:space="preserve"> </v>
          </cell>
          <cell r="AH558" t="str">
            <v/>
          </cell>
          <cell r="AI558" t="str">
            <v/>
          </cell>
          <cell r="AJ558" t="str">
            <v/>
          </cell>
          <cell r="AK558" t="str">
            <v/>
          </cell>
        </row>
        <row r="559">
          <cell r="A559">
            <v>955567</v>
          </cell>
          <cell r="B559" t="str">
            <v>RH MINUTE OATS 8 X 1 KG</v>
          </cell>
          <cell r="C559" t="str">
            <v>010191130345</v>
          </cell>
          <cell r="D559" t="str">
            <v>C L M</v>
          </cell>
          <cell r="E559" t="str">
            <v>BB</v>
          </cell>
          <cell r="F559" t="str">
            <v>N</v>
          </cell>
          <cell r="G559" t="str">
            <v>I</v>
          </cell>
          <cell r="H559">
            <v>0</v>
          </cell>
          <cell r="I559" t="str">
            <v>ALL</v>
          </cell>
          <cell r="J559">
            <v>18.399999999999999</v>
          </cell>
          <cell r="K559">
            <v>0</v>
          </cell>
          <cell r="L559">
            <v>0.5</v>
          </cell>
          <cell r="M559">
            <v>1.1000000000000001</v>
          </cell>
          <cell r="N559">
            <v>0</v>
          </cell>
          <cell r="O559">
            <v>17.899999999999999</v>
          </cell>
          <cell r="P559">
            <v>2.2374999999999998</v>
          </cell>
          <cell r="Q559">
            <v>1.1000000000000001</v>
          </cell>
          <cell r="R559">
            <v>0</v>
          </cell>
          <cell r="S559">
            <v>0</v>
          </cell>
          <cell r="T559" t="str">
            <v>2 / $5.00</v>
          </cell>
          <cell r="U559" t="str">
            <v xml:space="preserve">2 </v>
          </cell>
          <cell r="V559" t="str">
            <v xml:space="preserve"> $5.00</v>
          </cell>
          <cell r="W559" t="str">
            <v>2 /4.99</v>
          </cell>
          <cell r="X559">
            <v>2.99</v>
          </cell>
          <cell r="Y559" t="str">
            <v>2.49</v>
          </cell>
          <cell r="Z559" t="str">
            <v>2.79</v>
          </cell>
          <cell r="AA559">
            <v>0.11261500000000001</v>
          </cell>
          <cell r="AB559">
            <v>0</v>
          </cell>
          <cell r="AC559">
            <v>2.99</v>
          </cell>
          <cell r="AD559" t="str">
            <v>3.59</v>
          </cell>
          <cell r="AE559">
            <v>2.99</v>
          </cell>
          <cell r="AF559" t="str">
            <v>3.49</v>
          </cell>
          <cell r="AG559">
            <v>0</v>
          </cell>
          <cell r="AH559">
            <v>2.4950000000000001</v>
          </cell>
          <cell r="AI559">
            <v>2.99</v>
          </cell>
          <cell r="AJ559" t="str">
            <v>2.49</v>
          </cell>
          <cell r="AK559" t="str">
            <v>2.79</v>
          </cell>
          <cell r="AL559">
            <v>0</v>
          </cell>
          <cell r="AM559">
            <v>18.399999999999999</v>
          </cell>
          <cell r="AN559">
            <v>19.62</v>
          </cell>
          <cell r="AO559">
            <v>8</v>
          </cell>
          <cell r="AP559">
            <v>17.72</v>
          </cell>
          <cell r="AQ559" t="str">
            <v>Y</v>
          </cell>
          <cell r="AR559">
            <v>8.2735470941883875</v>
          </cell>
          <cell r="AS559">
            <v>6.2341137123745929</v>
          </cell>
          <cell r="AT559">
            <v>8.0893574297188913</v>
          </cell>
          <cell r="AU559">
            <v>14.456093189964164</v>
          </cell>
          <cell r="AV559">
            <v>0</v>
          </cell>
          <cell r="AW559">
            <v>0</v>
          </cell>
          <cell r="AX559">
            <v>0</v>
          </cell>
          <cell r="AY559">
            <v>0</v>
          </cell>
          <cell r="AZ559">
            <v>0</v>
          </cell>
          <cell r="BA559">
            <v>0</v>
          </cell>
          <cell r="BB559">
            <v>8.2735470941883875</v>
          </cell>
          <cell r="BC559">
            <v>6.2341137123745929</v>
          </cell>
          <cell r="BD559">
            <v>8.0893574297188913</v>
          </cell>
          <cell r="BE559">
            <v>14.456093189964164</v>
          </cell>
          <cell r="BF559">
            <v>0</v>
          </cell>
          <cell r="BG559">
            <v>5900003699</v>
          </cell>
        </row>
        <row r="560">
          <cell r="A560">
            <v>955575</v>
          </cell>
          <cell r="B560" t="str">
            <v>RH LARGE FLAKE OATS 8 X 1 KG</v>
          </cell>
          <cell r="C560" t="str">
            <v>010191130345</v>
          </cell>
          <cell r="D560" t="str">
            <v>C L M</v>
          </cell>
          <cell r="E560" t="str">
            <v>BB</v>
          </cell>
          <cell r="F560" t="str">
            <v>N</v>
          </cell>
          <cell r="G560" t="str">
            <v>I</v>
          </cell>
          <cell r="J560">
            <v>18.399999999999999</v>
          </cell>
          <cell r="K560">
            <v>0</v>
          </cell>
          <cell r="L560">
            <v>0.5</v>
          </cell>
          <cell r="M560">
            <v>1.1000000000000001</v>
          </cell>
          <cell r="O560">
            <v>17.899999999999999</v>
          </cell>
          <cell r="P560">
            <v>2.2374999999999998</v>
          </cell>
          <cell r="U560" t="str">
            <v xml:space="preserve"> </v>
          </cell>
          <cell r="V560" t="str">
            <v xml:space="preserve"> </v>
          </cell>
          <cell r="W560" t="str">
            <v/>
          </cell>
          <cell r="X560" t="str">
            <v/>
          </cell>
          <cell r="Y560" t="str">
            <v/>
          </cell>
          <cell r="Z560" t="str">
            <v/>
          </cell>
          <cell r="AC560" t="str">
            <v xml:space="preserve"> </v>
          </cell>
          <cell r="AD560" t="str">
            <v xml:space="preserve"> </v>
          </cell>
          <cell r="AE560" t="str">
            <v xml:space="preserve"> </v>
          </cell>
          <cell r="AF560" t="str">
            <v xml:space="preserve"> </v>
          </cell>
          <cell r="AH560" t="str">
            <v/>
          </cell>
          <cell r="AI560" t="str">
            <v/>
          </cell>
          <cell r="AJ560" t="str">
            <v/>
          </cell>
          <cell r="AK560" t="str">
            <v/>
          </cell>
        </row>
        <row r="561">
          <cell r="A561">
            <v>955583</v>
          </cell>
          <cell r="B561" t="str">
            <v>RH QUICK OATS 8 X 1 KG</v>
          </cell>
          <cell r="C561" t="str">
            <v>010191130345</v>
          </cell>
          <cell r="D561" t="str">
            <v>C L M</v>
          </cell>
          <cell r="E561" t="str">
            <v>BB</v>
          </cell>
          <cell r="F561" t="str">
            <v>N</v>
          </cell>
          <cell r="G561" t="str">
            <v>I</v>
          </cell>
          <cell r="J561">
            <v>18.399999999999999</v>
          </cell>
          <cell r="K561">
            <v>0</v>
          </cell>
          <cell r="L561">
            <v>0.5</v>
          </cell>
          <cell r="M561">
            <v>1.1000000000000001</v>
          </cell>
          <cell r="O561">
            <v>17.899999999999999</v>
          </cell>
          <cell r="P561">
            <v>2.2374999999999998</v>
          </cell>
          <cell r="U561" t="str">
            <v xml:space="preserve"> </v>
          </cell>
          <cell r="V561" t="str">
            <v xml:space="preserve"> </v>
          </cell>
          <cell r="W561" t="str">
            <v/>
          </cell>
          <cell r="X561" t="str">
            <v/>
          </cell>
          <cell r="Y561" t="str">
            <v/>
          </cell>
          <cell r="Z561" t="str">
            <v/>
          </cell>
          <cell r="AC561" t="str">
            <v xml:space="preserve"> </v>
          </cell>
          <cell r="AD561" t="str">
            <v xml:space="preserve"> </v>
          </cell>
          <cell r="AE561" t="str">
            <v xml:space="preserve"> </v>
          </cell>
          <cell r="AF561" t="str">
            <v xml:space="preserve"> </v>
          </cell>
          <cell r="AH561" t="str">
            <v/>
          </cell>
          <cell r="AI561" t="str">
            <v/>
          </cell>
          <cell r="AJ561" t="str">
            <v/>
          </cell>
          <cell r="AK561" t="str">
            <v/>
          </cell>
        </row>
        <row r="562">
          <cell r="A562">
            <v>813600</v>
          </cell>
          <cell r="B562" t="str">
            <v>R.H. QUICK BREAD BANANA 12 X 396 GR</v>
          </cell>
          <cell r="C562" t="str">
            <v>010244135010</v>
          </cell>
          <cell r="D562" t="str">
            <v>C L M</v>
          </cell>
          <cell r="E562" t="str">
            <v>AA</v>
          </cell>
          <cell r="F562" t="str">
            <v>N</v>
          </cell>
          <cell r="G562" t="str">
            <v>I</v>
          </cell>
          <cell r="I562" t="str">
            <v>ALL</v>
          </cell>
          <cell r="J562">
            <v>24.48</v>
          </cell>
          <cell r="K562">
            <v>0</v>
          </cell>
          <cell r="L562">
            <v>1</v>
          </cell>
          <cell r="M562">
            <v>3.32</v>
          </cell>
          <cell r="O562">
            <v>23.48</v>
          </cell>
          <cell r="P562">
            <v>1.9566666666666701</v>
          </cell>
          <cell r="Q562">
            <v>3.32</v>
          </cell>
          <cell r="T562" t="str">
            <v>2 / $4.00</v>
          </cell>
          <cell r="U562" t="str">
            <v xml:space="preserve">2 </v>
          </cell>
          <cell r="V562" t="str">
            <v xml:space="preserve"> $4.00</v>
          </cell>
          <cell r="W562" t="str">
            <v>2 /3.99</v>
          </cell>
          <cell r="X562" t="str">
            <v>2.49</v>
          </cell>
          <cell r="Y562">
            <v>2.99</v>
          </cell>
          <cell r="Z562">
            <v>2.19</v>
          </cell>
          <cell r="AA562">
            <v>0.11724166666666699</v>
          </cell>
          <cell r="AC562" t="str">
            <v>2.49</v>
          </cell>
          <cell r="AD562">
            <v>2.99</v>
          </cell>
          <cell r="AE562" t="str">
            <v>3.59</v>
          </cell>
          <cell r="AF562" t="str">
            <v>2.59</v>
          </cell>
          <cell r="AH562">
            <v>1.9950000000000001</v>
          </cell>
          <cell r="AI562" t="str">
            <v>2.49</v>
          </cell>
          <cell r="AJ562">
            <v>2.99</v>
          </cell>
          <cell r="AK562">
            <v>2.19</v>
          </cell>
          <cell r="AM562">
            <v>24.48</v>
          </cell>
          <cell r="AN562">
            <v>11.9</v>
          </cell>
          <cell r="AO562">
            <v>12</v>
          </cell>
          <cell r="AP562">
            <v>21.384</v>
          </cell>
          <cell r="AQ562" t="str">
            <v>N</v>
          </cell>
          <cell r="AR562">
            <v>9.1854636591478762</v>
          </cell>
          <cell r="AS562">
            <v>18.875502008032136</v>
          </cell>
          <cell r="AT562">
            <v>39.406354515050175</v>
          </cell>
          <cell r="AU562">
            <v>15.460426179604259</v>
          </cell>
          <cell r="AW562">
            <v>0</v>
          </cell>
          <cell r="AX562">
            <v>0</v>
          </cell>
          <cell r="AY562">
            <v>0</v>
          </cell>
          <cell r="AZ562">
            <v>0</v>
          </cell>
          <cell r="BB562">
            <v>9.1854636591478762</v>
          </cell>
          <cell r="BC562">
            <v>18.875502008032136</v>
          </cell>
          <cell r="BD562">
            <v>39.406354515050175</v>
          </cell>
          <cell r="BE562">
            <v>15.460426179604259</v>
          </cell>
          <cell r="BG562">
            <v>5150092809</v>
          </cell>
        </row>
        <row r="563">
          <cell r="A563">
            <v>101774</v>
          </cell>
          <cell r="B563" t="str">
            <v>RH QB LEMON POPPYSEED 12 X 442 GR</v>
          </cell>
          <cell r="C563" t="str">
            <v>010244135010</v>
          </cell>
          <cell r="D563" t="str">
            <v>C L M</v>
          </cell>
          <cell r="E563" t="str">
            <v>AA</v>
          </cell>
          <cell r="F563" t="str">
            <v>N</v>
          </cell>
          <cell r="G563" t="str">
            <v>I</v>
          </cell>
          <cell r="J563">
            <v>24.48</v>
          </cell>
          <cell r="K563">
            <v>0</v>
          </cell>
          <cell r="L563">
            <v>1</v>
          </cell>
          <cell r="M563">
            <v>3.32</v>
          </cell>
          <cell r="O563">
            <v>23.48</v>
          </cell>
          <cell r="P563">
            <v>1.9566666666666701</v>
          </cell>
          <cell r="U563" t="str">
            <v xml:space="preserve"> </v>
          </cell>
          <cell r="V563" t="str">
            <v xml:space="preserve"> </v>
          </cell>
          <cell r="W563" t="str">
            <v/>
          </cell>
          <cell r="X563" t="str">
            <v/>
          </cell>
          <cell r="Y563" t="str">
            <v/>
          </cell>
          <cell r="Z563" t="str">
            <v/>
          </cell>
          <cell r="AC563" t="str">
            <v xml:space="preserve"> </v>
          </cell>
          <cell r="AD563" t="str">
            <v xml:space="preserve"> </v>
          </cell>
          <cell r="AE563" t="str">
            <v xml:space="preserve"> </v>
          </cell>
          <cell r="AF563" t="str">
            <v xml:space="preserve"> </v>
          </cell>
          <cell r="AH563" t="str">
            <v/>
          </cell>
          <cell r="AI563" t="str">
            <v/>
          </cell>
          <cell r="AJ563" t="str">
            <v/>
          </cell>
          <cell r="AK563" t="str">
            <v/>
          </cell>
        </row>
        <row r="564">
          <cell r="A564">
            <v>813808</v>
          </cell>
          <cell r="B564" t="str">
            <v>R.H. QCK BREAD CINN SWIRL 8 X 462 GR</v>
          </cell>
          <cell r="C564" t="str">
            <v>010244135010</v>
          </cell>
          <cell r="D564" t="str">
            <v>C L M</v>
          </cell>
          <cell r="E564" t="str">
            <v>AA</v>
          </cell>
          <cell r="F564" t="str">
            <v>N</v>
          </cell>
          <cell r="G564" t="str">
            <v>I</v>
          </cell>
          <cell r="I564" t="str">
            <v>ALL</v>
          </cell>
          <cell r="J564">
            <v>16.32</v>
          </cell>
          <cell r="K564">
            <v>0</v>
          </cell>
          <cell r="L564">
            <v>0.88</v>
          </cell>
          <cell r="M564">
            <v>2</v>
          </cell>
          <cell r="O564">
            <v>15.44</v>
          </cell>
          <cell r="P564">
            <v>1.93</v>
          </cell>
          <cell r="Q564">
            <v>2</v>
          </cell>
          <cell r="T564" t="str">
            <v>2 / $4.00</v>
          </cell>
          <cell r="U564" t="str">
            <v xml:space="preserve">2 </v>
          </cell>
          <cell r="V564" t="str">
            <v xml:space="preserve"> $4.00</v>
          </cell>
          <cell r="W564" t="str">
            <v>2 /3.99</v>
          </cell>
          <cell r="X564" t="str">
            <v>2.49</v>
          </cell>
          <cell r="Y564">
            <v>2.99</v>
          </cell>
          <cell r="Z564">
            <v>2.19</v>
          </cell>
          <cell r="AA564">
            <v>0.1161375</v>
          </cell>
          <cell r="AC564" t="str">
            <v>2.49</v>
          </cell>
          <cell r="AD564">
            <v>2.99</v>
          </cell>
          <cell r="AE564" t="str">
            <v>3.59</v>
          </cell>
          <cell r="AF564" t="str">
            <v>2.59</v>
          </cell>
          <cell r="AH564">
            <v>1.9950000000000001</v>
          </cell>
          <cell r="AI564" t="str">
            <v>2.49</v>
          </cell>
          <cell r="AJ564">
            <v>2.99</v>
          </cell>
          <cell r="AK564">
            <v>2.19</v>
          </cell>
          <cell r="AM564">
            <v>16.32</v>
          </cell>
          <cell r="AN564">
            <v>9.6999999999999993</v>
          </cell>
          <cell r="AO564">
            <v>8</v>
          </cell>
          <cell r="AP564">
            <v>14.256000000000004</v>
          </cell>
          <cell r="AQ564" t="str">
            <v>N</v>
          </cell>
          <cell r="AR564">
            <v>8.8533834586465954</v>
          </cell>
          <cell r="AS564">
            <v>16.74698795180722</v>
          </cell>
          <cell r="AT564">
            <v>39.184782608695642</v>
          </cell>
          <cell r="AU564">
            <v>14.754566210045637</v>
          </cell>
          <cell r="AW564">
            <v>0</v>
          </cell>
          <cell r="AX564">
            <v>0</v>
          </cell>
          <cell r="AY564">
            <v>0</v>
          </cell>
          <cell r="AZ564">
            <v>0</v>
          </cell>
          <cell r="BB564">
            <v>8.8533834586465954</v>
          </cell>
          <cell r="BC564">
            <v>16.74698795180722</v>
          </cell>
          <cell r="BD564">
            <v>39.184782608695642</v>
          </cell>
          <cell r="BE564">
            <v>14.754566210045637</v>
          </cell>
          <cell r="BG564">
            <v>5150092849</v>
          </cell>
        </row>
        <row r="565">
          <cell r="A565">
            <v>2454478</v>
          </cell>
          <cell r="B565" t="str">
            <v>C.G. PURE ORGANIC UNSALT  RICE CAKE 12 X 140 GR</v>
          </cell>
          <cell r="C565" t="str">
            <v>010421110102</v>
          </cell>
          <cell r="D565" t="str">
            <v>C L</v>
          </cell>
          <cell r="E565" t="str">
            <v>BB</v>
          </cell>
          <cell r="F565" t="str">
            <v>N</v>
          </cell>
          <cell r="G565" t="str">
            <v>I</v>
          </cell>
          <cell r="I565" t="str">
            <v>ALL</v>
          </cell>
          <cell r="J565">
            <v>19.27</v>
          </cell>
          <cell r="K565">
            <v>0</v>
          </cell>
          <cell r="L565">
            <v>0</v>
          </cell>
          <cell r="M565">
            <v>0</v>
          </cell>
          <cell r="O565">
            <v>19.27</v>
          </cell>
          <cell r="P565">
            <v>1.6058333333333299</v>
          </cell>
          <cell r="Q565">
            <v>4</v>
          </cell>
          <cell r="T565" t="str">
            <v>4 / $6.00</v>
          </cell>
          <cell r="U565" t="str">
            <v xml:space="preserve">4 </v>
          </cell>
          <cell r="V565" t="str">
            <v xml:space="preserve"> $6.00</v>
          </cell>
          <cell r="W565" t="str">
            <v>4 /5.99</v>
          </cell>
          <cell r="X565" t="str">
            <v>1.79</v>
          </cell>
          <cell r="Y565" t="str">
            <v>1.49</v>
          </cell>
          <cell r="Z565" t="str">
            <v>1.69</v>
          </cell>
          <cell r="AA565">
            <v>0.110713888888889</v>
          </cell>
          <cell r="AC565" t="str">
            <v>1.79</v>
          </cell>
          <cell r="AD565">
            <v>2.19</v>
          </cell>
          <cell r="AE565" t="str">
            <v>1.79</v>
          </cell>
          <cell r="AF565">
            <v>2.19</v>
          </cell>
          <cell r="AH565">
            <v>1.4975000000000001</v>
          </cell>
          <cell r="AI565" t="str">
            <v>1.79</v>
          </cell>
          <cell r="AJ565" t="str">
            <v>1.49</v>
          </cell>
          <cell r="AK565" t="str">
            <v>1.69</v>
          </cell>
          <cell r="AM565">
            <v>19.27</v>
          </cell>
          <cell r="AN565">
            <v>5</v>
          </cell>
          <cell r="AO565">
            <v>12</v>
          </cell>
          <cell r="AP565">
            <v>16.233499999999999</v>
          </cell>
          <cell r="AQ565" t="str">
            <v>N</v>
          </cell>
          <cell r="AR565">
            <v>8.8286032276015689</v>
          </cell>
          <cell r="AS565">
            <v>18.838454376163874</v>
          </cell>
          <cell r="AT565">
            <v>8.3696868008948595</v>
          </cell>
          <cell r="AU565">
            <v>18.227317554240638</v>
          </cell>
          <cell r="AW565">
            <v>0</v>
          </cell>
          <cell r="AX565">
            <v>0</v>
          </cell>
          <cell r="AY565">
            <v>0</v>
          </cell>
          <cell r="AZ565">
            <v>0</v>
          </cell>
          <cell r="BB565">
            <v>8.8286032276015689</v>
          </cell>
          <cell r="BC565">
            <v>18.838454376163874</v>
          </cell>
          <cell r="BD565">
            <v>8.3696868008948595</v>
          </cell>
          <cell r="BE565">
            <v>18.227317554240638</v>
          </cell>
          <cell r="BG565">
            <v>5731617743</v>
          </cell>
        </row>
        <row r="566">
          <cell r="A566">
            <v>2454437</v>
          </cell>
          <cell r="B566" t="str">
            <v>C.G. PURE ORGANIC MULTIGN RICE CAKE 12 X 140 GR</v>
          </cell>
          <cell r="C566" t="str">
            <v>010421110102</v>
          </cell>
          <cell r="D566" t="str">
            <v>C L</v>
          </cell>
          <cell r="E566" t="str">
            <v>BB</v>
          </cell>
          <cell r="F566" t="str">
            <v>N</v>
          </cell>
          <cell r="G566" t="str">
            <v>I</v>
          </cell>
          <cell r="J566">
            <v>19.27</v>
          </cell>
          <cell r="K566">
            <v>0</v>
          </cell>
          <cell r="L566">
            <v>0</v>
          </cell>
          <cell r="M566">
            <v>0</v>
          </cell>
          <cell r="O566">
            <v>19.27</v>
          </cell>
          <cell r="P566">
            <v>1.6058333333333299</v>
          </cell>
          <cell r="U566" t="str">
            <v xml:space="preserve"> </v>
          </cell>
          <cell r="V566" t="str">
            <v xml:space="preserve"> </v>
          </cell>
          <cell r="W566" t="str">
            <v/>
          </cell>
          <cell r="X566" t="str">
            <v/>
          </cell>
          <cell r="Y566" t="str">
            <v/>
          </cell>
          <cell r="Z566" t="str">
            <v/>
          </cell>
          <cell r="AC566" t="str">
            <v xml:space="preserve"> </v>
          </cell>
          <cell r="AD566" t="str">
            <v xml:space="preserve"> </v>
          </cell>
          <cell r="AE566" t="str">
            <v xml:space="preserve"> </v>
          </cell>
          <cell r="AF566" t="str">
            <v xml:space="preserve"> </v>
          </cell>
          <cell r="AH566" t="str">
            <v/>
          </cell>
          <cell r="AI566" t="str">
            <v/>
          </cell>
          <cell r="AJ566" t="str">
            <v/>
          </cell>
          <cell r="AK566" t="str">
            <v/>
          </cell>
        </row>
        <row r="567">
          <cell r="A567">
            <v>2476059</v>
          </cell>
          <cell r="B567" t="str">
            <v>C.GOLD MINI TART SHELLS   40 CNT-Z 6 X 40 EA</v>
          </cell>
          <cell r="C567" t="str">
            <v>010565110120</v>
          </cell>
          <cell r="D567" t="str">
            <v>C L</v>
          </cell>
          <cell r="E567" t="str">
            <v>FB</v>
          </cell>
          <cell r="F567" t="str">
            <v>N</v>
          </cell>
          <cell r="G567" t="str">
            <v>I</v>
          </cell>
          <cell r="I567" t="str">
            <v>ALL</v>
          </cell>
          <cell r="J567">
            <v>27.4</v>
          </cell>
          <cell r="K567">
            <v>0</v>
          </cell>
          <cell r="L567">
            <v>0</v>
          </cell>
          <cell r="M567">
            <v>0</v>
          </cell>
          <cell r="O567">
            <v>27.4</v>
          </cell>
          <cell r="P567">
            <v>4.56666666666667</v>
          </cell>
          <cell r="Q567">
            <v>0</v>
          </cell>
          <cell r="T567" t="str">
            <v>1 / $6.49</v>
          </cell>
          <cell r="U567" t="str">
            <v xml:space="preserve">1 </v>
          </cell>
          <cell r="V567" t="str">
            <v xml:space="preserve"> $6.49</v>
          </cell>
          <cell r="W567" t="str">
            <v>1 /6.49</v>
          </cell>
          <cell r="X567" t="str">
            <v>7.79</v>
          </cell>
          <cell r="Y567" t="str">
            <v>6.79</v>
          </cell>
          <cell r="Z567" t="str">
            <v>7.19</v>
          </cell>
          <cell r="AA567">
            <v>0.23541602465331299</v>
          </cell>
          <cell r="AC567" t="str">
            <v>7.79</v>
          </cell>
          <cell r="AD567" t="str">
            <v>9.49</v>
          </cell>
          <cell r="AE567">
            <v>8.19</v>
          </cell>
          <cell r="AF567" t="str">
            <v>8.59</v>
          </cell>
          <cell r="AH567">
            <v>6.49</v>
          </cell>
          <cell r="AI567" t="str">
            <v>7.79</v>
          </cell>
          <cell r="AJ567" t="str">
            <v>6.79</v>
          </cell>
          <cell r="AK567" t="str">
            <v>7.19</v>
          </cell>
          <cell r="AM567">
            <v>28.77</v>
          </cell>
          <cell r="AN567">
            <v>9.8699999999999992</v>
          </cell>
          <cell r="AO567">
            <v>6</v>
          </cell>
          <cell r="AP567">
            <v>30.208500000000001</v>
          </cell>
          <cell r="AQ567" t="str">
            <v>N</v>
          </cell>
          <cell r="AR567">
            <v>21.662557781201862</v>
          </cell>
          <cell r="AS567">
            <v>30.301026957638001</v>
          </cell>
          <cell r="AT567">
            <v>25.123711340206196</v>
          </cell>
          <cell r="AU567">
            <v>28.374130737134916</v>
          </cell>
          <cell r="AW567">
            <v>0</v>
          </cell>
          <cell r="AX567">
            <v>0</v>
          </cell>
          <cell r="AY567">
            <v>0</v>
          </cell>
          <cell r="AZ567">
            <v>0</v>
          </cell>
          <cell r="BB567">
            <v>21.662557781201862</v>
          </cell>
          <cell r="BC567">
            <v>30.301026957638001</v>
          </cell>
          <cell r="BD567">
            <v>25.123711340206196</v>
          </cell>
          <cell r="BE567">
            <v>28.374130737134916</v>
          </cell>
          <cell r="BG567">
            <v>5731618341</v>
          </cell>
        </row>
        <row r="568">
          <cell r="A568">
            <v>2471845</v>
          </cell>
          <cell r="B568" t="str">
            <v>C.GOLD RTS BEEF BARLEY &amp;  VEG SOUP 12 X 540 ML</v>
          </cell>
          <cell r="C568" t="str">
            <v>010112110110</v>
          </cell>
          <cell r="D568" t="str">
            <v>C L</v>
          </cell>
          <cell r="E568" t="str">
            <v>BB</v>
          </cell>
          <cell r="F568" t="str">
            <v>N</v>
          </cell>
          <cell r="G568" t="str">
            <v>I</v>
          </cell>
          <cell r="I568" t="str">
            <v>ALL</v>
          </cell>
          <cell r="J568">
            <v>22.91</v>
          </cell>
          <cell r="K568">
            <v>0</v>
          </cell>
          <cell r="L568">
            <v>0</v>
          </cell>
          <cell r="M568">
            <v>0</v>
          </cell>
          <cell r="O568">
            <v>22.91</v>
          </cell>
          <cell r="P568">
            <v>1.90916666666667</v>
          </cell>
          <cell r="Q568">
            <v>2.41</v>
          </cell>
          <cell r="T568" t="str">
            <v>2 / $4.00</v>
          </cell>
          <cell r="U568" t="str">
            <v xml:space="preserve">2 </v>
          </cell>
          <cell r="V568" t="str">
            <v xml:space="preserve"> $4.00</v>
          </cell>
          <cell r="W568" t="str">
            <v>2 /3.99</v>
          </cell>
          <cell r="X568" t="str">
            <v>2.49</v>
          </cell>
          <cell r="Y568">
            <v>2.99</v>
          </cell>
          <cell r="Z568">
            <v>2.19</v>
          </cell>
          <cell r="AA568">
            <v>0.100325</v>
          </cell>
          <cell r="AC568" t="str">
            <v>2.49</v>
          </cell>
          <cell r="AD568">
            <v>2.99</v>
          </cell>
          <cell r="AE568" t="str">
            <v>3.59</v>
          </cell>
          <cell r="AF568" t="str">
            <v>2.59</v>
          </cell>
          <cell r="AH568">
            <v>1.9950000000000001</v>
          </cell>
          <cell r="AI568" t="str">
            <v>2.49</v>
          </cell>
          <cell r="AJ568">
            <v>2.99</v>
          </cell>
          <cell r="AK568">
            <v>2.19</v>
          </cell>
          <cell r="AM568">
            <v>22.91</v>
          </cell>
          <cell r="AN568">
            <v>16.97</v>
          </cell>
          <cell r="AO568">
            <v>12</v>
          </cell>
          <cell r="AP568">
            <v>21.645500000000002</v>
          </cell>
          <cell r="AQ568" t="str">
            <v>N</v>
          </cell>
          <cell r="AR568">
            <v>7.4578111946532966</v>
          </cell>
          <cell r="AS568">
            <v>13.928045515394905</v>
          </cell>
          <cell r="AT568">
            <v>38.253623188405797</v>
          </cell>
          <cell r="AU568">
            <v>13.114916286149153</v>
          </cell>
          <cell r="AW568">
            <v>0</v>
          </cell>
          <cell r="AX568">
            <v>0</v>
          </cell>
          <cell r="AY568">
            <v>0</v>
          </cell>
          <cell r="AZ568">
            <v>0</v>
          </cell>
          <cell r="BB568">
            <v>7.4578111946532966</v>
          </cell>
          <cell r="BC568">
            <v>13.928045515394905</v>
          </cell>
          <cell r="BD568">
            <v>38.253623188405797</v>
          </cell>
          <cell r="BE568">
            <v>13.114916286149153</v>
          </cell>
          <cell r="BG568">
            <v>5731618101</v>
          </cell>
        </row>
        <row r="569">
          <cell r="A569">
            <v>2471878</v>
          </cell>
          <cell r="B569" t="str">
            <v>C.GOLD RTS MINESTRONE 12 X 540 ML</v>
          </cell>
          <cell r="C569" t="str">
            <v>010112110110</v>
          </cell>
          <cell r="D569" t="str">
            <v>C L</v>
          </cell>
          <cell r="E569" t="str">
            <v>BB</v>
          </cell>
          <cell r="F569" t="str">
            <v>N</v>
          </cell>
          <cell r="G569" t="str">
            <v>I</v>
          </cell>
          <cell r="J569">
            <v>22.91</v>
          </cell>
          <cell r="K569">
            <v>0</v>
          </cell>
          <cell r="L569">
            <v>0</v>
          </cell>
          <cell r="M569">
            <v>0</v>
          </cell>
          <cell r="O569">
            <v>22.91</v>
          </cell>
          <cell r="P569">
            <v>1.90916666666667</v>
          </cell>
          <cell r="U569" t="str">
            <v xml:space="preserve"> </v>
          </cell>
          <cell r="V569" t="str">
            <v xml:space="preserve"> </v>
          </cell>
          <cell r="W569" t="str">
            <v/>
          </cell>
          <cell r="X569" t="str">
            <v/>
          </cell>
          <cell r="Y569" t="str">
            <v/>
          </cell>
          <cell r="Z569" t="str">
            <v/>
          </cell>
          <cell r="AC569" t="str">
            <v xml:space="preserve"> </v>
          </cell>
          <cell r="AD569" t="str">
            <v xml:space="preserve"> </v>
          </cell>
          <cell r="AE569" t="str">
            <v xml:space="preserve"> </v>
          </cell>
          <cell r="AF569" t="str">
            <v xml:space="preserve"> </v>
          </cell>
          <cell r="AH569" t="str">
            <v/>
          </cell>
          <cell r="AI569" t="str">
            <v/>
          </cell>
          <cell r="AJ569" t="str">
            <v/>
          </cell>
          <cell r="AK569" t="str">
            <v/>
          </cell>
        </row>
        <row r="570">
          <cell r="A570">
            <v>2471860</v>
          </cell>
          <cell r="B570" t="str">
            <v>C.GOLD RTS CRM OF MUSHRM  SOUP 12 X 540 ML</v>
          </cell>
          <cell r="C570" t="str">
            <v>010112110110</v>
          </cell>
          <cell r="D570" t="str">
            <v>C L</v>
          </cell>
          <cell r="E570" t="str">
            <v>BB</v>
          </cell>
          <cell r="F570" t="str">
            <v>N</v>
          </cell>
          <cell r="G570" t="str">
            <v>I</v>
          </cell>
          <cell r="J570">
            <v>22.91</v>
          </cell>
          <cell r="K570">
            <v>0</v>
          </cell>
          <cell r="L570">
            <v>0</v>
          </cell>
          <cell r="M570">
            <v>0</v>
          </cell>
          <cell r="O570">
            <v>22.91</v>
          </cell>
          <cell r="P570">
            <v>1.90916666666667</v>
          </cell>
          <cell r="U570" t="str">
            <v xml:space="preserve"> </v>
          </cell>
          <cell r="V570" t="str">
            <v xml:space="preserve"> </v>
          </cell>
          <cell r="W570" t="str">
            <v/>
          </cell>
          <cell r="X570" t="str">
            <v/>
          </cell>
          <cell r="Y570" t="str">
            <v/>
          </cell>
          <cell r="Z570" t="str">
            <v/>
          </cell>
          <cell r="AC570" t="str">
            <v xml:space="preserve"> </v>
          </cell>
          <cell r="AD570" t="str">
            <v xml:space="preserve"> </v>
          </cell>
          <cell r="AE570" t="str">
            <v xml:space="preserve"> </v>
          </cell>
          <cell r="AF570" t="str">
            <v xml:space="preserve"> </v>
          </cell>
          <cell r="AH570" t="str">
            <v/>
          </cell>
          <cell r="AI570" t="str">
            <v/>
          </cell>
          <cell r="AJ570" t="str">
            <v/>
          </cell>
          <cell r="AK570" t="str">
            <v/>
          </cell>
        </row>
        <row r="571">
          <cell r="A571">
            <v>2471886</v>
          </cell>
          <cell r="B571" t="str">
            <v>C.GOLD RTS CHKN BRWN/WILD RICE SOUP 12 X 540 ML</v>
          </cell>
          <cell r="C571" t="str">
            <v>010112110110</v>
          </cell>
          <cell r="D571" t="str">
            <v>C L</v>
          </cell>
          <cell r="E571" t="str">
            <v>BB</v>
          </cell>
          <cell r="F571" t="str">
            <v>N</v>
          </cell>
          <cell r="G571" t="str">
            <v>I</v>
          </cell>
          <cell r="J571">
            <v>22.91</v>
          </cell>
          <cell r="K571">
            <v>0</v>
          </cell>
          <cell r="L571">
            <v>0</v>
          </cell>
          <cell r="M571">
            <v>0</v>
          </cell>
          <cell r="O571">
            <v>22.91</v>
          </cell>
          <cell r="P571">
            <v>1.90916666666667</v>
          </cell>
          <cell r="U571" t="str">
            <v xml:space="preserve"> </v>
          </cell>
          <cell r="V571" t="str">
            <v xml:space="preserve"> </v>
          </cell>
          <cell r="W571" t="str">
            <v/>
          </cell>
          <cell r="X571" t="str">
            <v/>
          </cell>
          <cell r="Y571" t="str">
            <v/>
          </cell>
          <cell r="Z571" t="str">
            <v/>
          </cell>
          <cell r="AC571" t="str">
            <v xml:space="preserve"> </v>
          </cell>
          <cell r="AD571" t="str">
            <v xml:space="preserve"> </v>
          </cell>
          <cell r="AE571" t="str">
            <v xml:space="preserve"> </v>
          </cell>
          <cell r="AF571" t="str">
            <v xml:space="preserve"> </v>
          </cell>
          <cell r="AH571" t="str">
            <v/>
          </cell>
          <cell r="AI571" t="str">
            <v/>
          </cell>
          <cell r="AJ571" t="str">
            <v/>
          </cell>
          <cell r="AK571" t="str">
            <v/>
          </cell>
        </row>
        <row r="572">
          <cell r="A572">
            <v>2471837</v>
          </cell>
          <cell r="B572" t="str">
            <v>C.GOLD RTS CHKN NDLE SOUP 12 X 540 ML</v>
          </cell>
          <cell r="C572" t="str">
            <v>010112110110</v>
          </cell>
          <cell r="D572" t="str">
            <v>C L</v>
          </cell>
          <cell r="E572" t="str">
            <v>BB</v>
          </cell>
          <cell r="F572" t="str">
            <v>N</v>
          </cell>
          <cell r="G572" t="str">
            <v>I</v>
          </cell>
          <cell r="J572">
            <v>22.91</v>
          </cell>
          <cell r="K572">
            <v>0</v>
          </cell>
          <cell r="L572">
            <v>0</v>
          </cell>
          <cell r="M572">
            <v>0</v>
          </cell>
          <cell r="O572">
            <v>22.91</v>
          </cell>
          <cell r="P572">
            <v>1.90916666666667</v>
          </cell>
          <cell r="U572" t="str">
            <v xml:space="preserve"> </v>
          </cell>
          <cell r="V572" t="str">
            <v xml:space="preserve"> </v>
          </cell>
          <cell r="W572" t="str">
            <v/>
          </cell>
          <cell r="X572" t="str">
            <v/>
          </cell>
          <cell r="Y572" t="str">
            <v/>
          </cell>
          <cell r="Z572" t="str">
            <v/>
          </cell>
          <cell r="AC572" t="str">
            <v xml:space="preserve"> </v>
          </cell>
          <cell r="AD572" t="str">
            <v xml:space="preserve"> </v>
          </cell>
          <cell r="AE572" t="str">
            <v xml:space="preserve"> </v>
          </cell>
          <cell r="AF572" t="str">
            <v xml:space="preserve"> </v>
          </cell>
          <cell r="AH572" t="str">
            <v/>
          </cell>
          <cell r="AI572" t="str">
            <v/>
          </cell>
          <cell r="AJ572" t="str">
            <v/>
          </cell>
          <cell r="AK572" t="str">
            <v/>
          </cell>
        </row>
        <row r="573">
          <cell r="A573">
            <v>2439925</v>
          </cell>
          <cell r="B573" t="str">
            <v>CG PURE STRAWBERRY JAM 12 X 445 ML</v>
          </cell>
          <cell r="C573" t="str">
            <v>010031110102</v>
          </cell>
          <cell r="D573" t="str">
            <v>C L M</v>
          </cell>
          <cell r="E573" t="str">
            <v>BB</v>
          </cell>
          <cell r="F573" t="str">
            <v>N</v>
          </cell>
          <cell r="G573" t="str">
            <v>I</v>
          </cell>
          <cell r="I573" t="str">
            <v>ALL</v>
          </cell>
          <cell r="J573">
            <v>49.67</v>
          </cell>
          <cell r="K573">
            <v>0</v>
          </cell>
          <cell r="L573">
            <v>0</v>
          </cell>
          <cell r="M573">
            <v>0</v>
          </cell>
          <cell r="O573">
            <v>49.67</v>
          </cell>
          <cell r="P573">
            <v>4.1391666666666698</v>
          </cell>
          <cell r="Q573">
            <v>0</v>
          </cell>
          <cell r="R573">
            <v>9</v>
          </cell>
          <cell r="S573" t="str">
            <v>$0.750</v>
          </cell>
          <cell r="T573" t="str">
            <v>2 / $8.00</v>
          </cell>
          <cell r="U573" t="str">
            <v xml:space="preserve">2 </v>
          </cell>
          <cell r="V573" t="str">
            <v xml:space="preserve"> $8.00</v>
          </cell>
          <cell r="W573" t="str">
            <v>2 /7.99</v>
          </cell>
          <cell r="X573" t="str">
            <v>4.79</v>
          </cell>
          <cell r="Y573" t="str">
            <v>4.19</v>
          </cell>
          <cell r="Z573">
            <v>4.1900000000000004</v>
          </cell>
          <cell r="AA573">
            <v>0.101767708333333</v>
          </cell>
          <cell r="AC573" t="str">
            <v>4.79</v>
          </cell>
          <cell r="AD573" t="str">
            <v>5.79</v>
          </cell>
          <cell r="AE573">
            <v>5.19</v>
          </cell>
          <cell r="AF573">
            <v>5.19</v>
          </cell>
          <cell r="AH573">
            <v>3.9950000000000001</v>
          </cell>
          <cell r="AI573" t="str">
            <v>4.79</v>
          </cell>
          <cell r="AJ573" t="str">
            <v>4.19</v>
          </cell>
          <cell r="AK573">
            <v>4.1900000000000004</v>
          </cell>
          <cell r="AM573">
            <v>49.67</v>
          </cell>
          <cell r="AN573">
            <v>21</v>
          </cell>
          <cell r="AO573">
            <v>12</v>
          </cell>
          <cell r="AP573">
            <v>52.153500000000001</v>
          </cell>
          <cell r="AQ573" t="str">
            <v>N</v>
          </cell>
          <cell r="AR573">
            <v>-10.103254067584476</v>
          </cell>
          <cell r="AS573">
            <v>0.49843423799583114</v>
          </cell>
          <cell r="AT573">
            <v>-4.9791169451073891</v>
          </cell>
          <cell r="AU573">
            <v>-6.6497613365154891</v>
          </cell>
          <cell r="AW573">
            <v>0.40362500000000029</v>
          </cell>
          <cell r="AX573">
            <v>0.21562500000000001</v>
          </cell>
          <cell r="AY573">
            <v>0.20862499999999953</v>
          </cell>
          <cell r="AZ573">
            <v>0.27862499999999957</v>
          </cell>
          <cell r="BB573">
            <v>1.1116125403005323E-14</v>
          </cell>
          <cell r="BC573">
            <v>5.0000000000000098</v>
          </cell>
          <cell r="BD573">
            <v>0</v>
          </cell>
          <cell r="BE573">
            <v>2.1197575649167667E-14</v>
          </cell>
          <cell r="BG573">
            <v>5731617957</v>
          </cell>
        </row>
        <row r="574">
          <cell r="A574">
            <v>2439891</v>
          </cell>
          <cell r="B574" t="str">
            <v>CG PURE MIXED BERRY JAM 12 X 445 ML</v>
          </cell>
          <cell r="C574" t="str">
            <v>010031110102</v>
          </cell>
          <cell r="D574" t="str">
            <v>C L M</v>
          </cell>
          <cell r="E574" t="str">
            <v>BB</v>
          </cell>
          <cell r="F574" t="str">
            <v>N</v>
          </cell>
          <cell r="G574" t="str">
            <v>I</v>
          </cell>
          <cell r="J574">
            <v>49.67</v>
          </cell>
          <cell r="K574">
            <v>0</v>
          </cell>
          <cell r="L574">
            <v>0</v>
          </cell>
          <cell r="M574">
            <v>0</v>
          </cell>
          <cell r="O574">
            <v>49.67</v>
          </cell>
          <cell r="P574">
            <v>4.1391666666666698</v>
          </cell>
          <cell r="U574" t="str">
            <v xml:space="preserve"> </v>
          </cell>
          <cell r="V574" t="str">
            <v xml:space="preserve"> </v>
          </cell>
          <cell r="W574" t="str">
            <v/>
          </cell>
          <cell r="X574" t="str">
            <v/>
          </cell>
          <cell r="Y574" t="str">
            <v/>
          </cell>
          <cell r="Z574" t="str">
            <v/>
          </cell>
          <cell r="AC574" t="str">
            <v xml:space="preserve"> </v>
          </cell>
          <cell r="AD574" t="str">
            <v xml:space="preserve"> </v>
          </cell>
          <cell r="AE574" t="str">
            <v xml:space="preserve"> </v>
          </cell>
          <cell r="AF574" t="str">
            <v xml:space="preserve"> </v>
          </cell>
          <cell r="AH574" t="str">
            <v/>
          </cell>
          <cell r="AI574" t="str">
            <v/>
          </cell>
          <cell r="AJ574" t="str">
            <v/>
          </cell>
          <cell r="AK574" t="str">
            <v/>
          </cell>
        </row>
        <row r="575">
          <cell r="A575">
            <v>2439917</v>
          </cell>
          <cell r="B575" t="str">
            <v>CG PURE CHERRY JAM 12 X 445 ML</v>
          </cell>
          <cell r="C575" t="str">
            <v>010031110102</v>
          </cell>
          <cell r="D575" t="str">
            <v>C L M</v>
          </cell>
          <cell r="E575" t="str">
            <v>BB</v>
          </cell>
          <cell r="F575" t="str">
            <v>N</v>
          </cell>
          <cell r="G575" t="str">
            <v>I</v>
          </cell>
          <cell r="J575">
            <v>49.67</v>
          </cell>
          <cell r="K575">
            <v>0</v>
          </cell>
          <cell r="L575">
            <v>0</v>
          </cell>
          <cell r="M575">
            <v>0</v>
          </cell>
          <cell r="O575">
            <v>49.67</v>
          </cell>
          <cell r="P575">
            <v>4.1391666666666698</v>
          </cell>
          <cell r="U575" t="str">
            <v xml:space="preserve"> </v>
          </cell>
          <cell r="V575" t="str">
            <v xml:space="preserve"> </v>
          </cell>
          <cell r="W575" t="str">
            <v/>
          </cell>
          <cell r="X575" t="str">
            <v/>
          </cell>
          <cell r="Y575" t="str">
            <v/>
          </cell>
          <cell r="Z575" t="str">
            <v/>
          </cell>
          <cell r="AC575" t="str">
            <v xml:space="preserve"> </v>
          </cell>
          <cell r="AD575" t="str">
            <v xml:space="preserve"> </v>
          </cell>
          <cell r="AE575" t="str">
            <v xml:space="preserve"> </v>
          </cell>
          <cell r="AF575" t="str">
            <v xml:space="preserve"> </v>
          </cell>
          <cell r="AH575" t="str">
            <v/>
          </cell>
          <cell r="AI575" t="str">
            <v/>
          </cell>
          <cell r="AJ575" t="str">
            <v/>
          </cell>
          <cell r="AK575" t="str">
            <v/>
          </cell>
        </row>
        <row r="576">
          <cell r="A576">
            <v>2439867</v>
          </cell>
          <cell r="B576" t="str">
            <v>CG PURE STOON BERRY JAM 12 X 445 ML</v>
          </cell>
          <cell r="C576" t="str">
            <v>010031110102</v>
          </cell>
          <cell r="D576" t="str">
            <v>C L M</v>
          </cell>
          <cell r="E576" t="str">
            <v>BB</v>
          </cell>
          <cell r="F576" t="str">
            <v>N</v>
          </cell>
          <cell r="G576" t="str">
            <v>I</v>
          </cell>
          <cell r="J576">
            <v>49.67</v>
          </cell>
          <cell r="K576">
            <v>0</v>
          </cell>
          <cell r="L576">
            <v>0</v>
          </cell>
          <cell r="M576">
            <v>0</v>
          </cell>
          <cell r="O576">
            <v>49.67</v>
          </cell>
          <cell r="P576">
            <v>4.1391666666666698</v>
          </cell>
          <cell r="U576" t="str">
            <v xml:space="preserve"> </v>
          </cell>
          <cell r="V576" t="str">
            <v xml:space="preserve"> </v>
          </cell>
          <cell r="W576" t="str">
            <v/>
          </cell>
          <cell r="X576" t="str">
            <v/>
          </cell>
          <cell r="Y576" t="str">
            <v/>
          </cell>
          <cell r="Z576" t="str">
            <v/>
          </cell>
          <cell r="AC576" t="str">
            <v xml:space="preserve"> </v>
          </cell>
          <cell r="AD576" t="str">
            <v xml:space="preserve"> </v>
          </cell>
          <cell r="AE576" t="str">
            <v xml:space="preserve"> </v>
          </cell>
          <cell r="AF576" t="str">
            <v xml:space="preserve"> </v>
          </cell>
          <cell r="AH576" t="str">
            <v/>
          </cell>
          <cell r="AI576" t="str">
            <v/>
          </cell>
          <cell r="AJ576" t="str">
            <v/>
          </cell>
          <cell r="AK576" t="str">
            <v/>
          </cell>
        </row>
        <row r="577">
          <cell r="A577">
            <v>2439883</v>
          </cell>
          <cell r="B577" t="str">
            <v>CG PURE RASPBERRY JAM 12 X 445 ML</v>
          </cell>
          <cell r="C577" t="str">
            <v>010031110102</v>
          </cell>
          <cell r="D577" t="str">
            <v>C L M</v>
          </cell>
          <cell r="E577" t="str">
            <v>BB</v>
          </cell>
          <cell r="F577" t="str">
            <v>N</v>
          </cell>
          <cell r="G577" t="str">
            <v>I</v>
          </cell>
          <cell r="J577">
            <v>49.67</v>
          </cell>
          <cell r="K577">
            <v>0</v>
          </cell>
          <cell r="L577">
            <v>0</v>
          </cell>
          <cell r="M577">
            <v>0</v>
          </cell>
          <cell r="O577">
            <v>49.67</v>
          </cell>
          <cell r="P577">
            <v>4.1391666666666698</v>
          </cell>
          <cell r="U577" t="str">
            <v xml:space="preserve"> </v>
          </cell>
          <cell r="V577" t="str">
            <v xml:space="preserve"> </v>
          </cell>
          <cell r="W577" t="str">
            <v/>
          </cell>
          <cell r="X577" t="str">
            <v/>
          </cell>
          <cell r="Y577" t="str">
            <v/>
          </cell>
          <cell r="Z577" t="str">
            <v/>
          </cell>
          <cell r="AC577" t="str">
            <v xml:space="preserve"> </v>
          </cell>
          <cell r="AD577" t="str">
            <v xml:space="preserve"> </v>
          </cell>
          <cell r="AE577" t="str">
            <v xml:space="preserve"> </v>
          </cell>
          <cell r="AF577" t="str">
            <v xml:space="preserve"> </v>
          </cell>
          <cell r="AH577" t="str">
            <v/>
          </cell>
          <cell r="AI577" t="str">
            <v/>
          </cell>
          <cell r="AJ577" t="str">
            <v/>
          </cell>
          <cell r="AK577" t="str">
            <v/>
          </cell>
        </row>
        <row r="578">
          <cell r="A578">
            <v>2480408</v>
          </cell>
          <cell r="B578" t="str">
            <v>FAIRLIFE MILK 2% 6 X 1.5 LT</v>
          </cell>
          <cell r="C578" t="str">
            <v>010501530315</v>
          </cell>
          <cell r="D578" t="str">
            <v>C L M</v>
          </cell>
          <cell r="E578" t="str">
            <v>HB</v>
          </cell>
          <cell r="F578" t="str">
            <v>N</v>
          </cell>
          <cell r="G578" t="str">
            <v>I</v>
          </cell>
          <cell r="I578" t="str">
            <v>C</v>
          </cell>
          <cell r="J578">
            <v>24.3</v>
          </cell>
          <cell r="K578">
            <v>0</v>
          </cell>
          <cell r="L578">
            <v>0.6</v>
          </cell>
          <cell r="M578">
            <v>0</v>
          </cell>
          <cell r="O578">
            <v>23.7</v>
          </cell>
          <cell r="P578">
            <v>3.95</v>
          </cell>
          <cell r="Q578">
            <v>0</v>
          </cell>
          <cell r="T578" t="str">
            <v>1 / $4.29</v>
          </cell>
          <cell r="U578" t="str">
            <v xml:space="preserve">1 </v>
          </cell>
          <cell r="V578" t="str">
            <v xml:space="preserve"> $4.29</v>
          </cell>
          <cell r="W578" t="str">
            <v>1 /4.29</v>
          </cell>
          <cell r="X578">
            <v>5.99</v>
          </cell>
          <cell r="Y578">
            <v>4.99</v>
          </cell>
          <cell r="Z578" t="str">
            <v>4.69</v>
          </cell>
          <cell r="AA578">
            <v>2.8651903651903701E-2</v>
          </cell>
          <cell r="AC578">
            <v>5.19</v>
          </cell>
          <cell r="AD578">
            <v>7.19</v>
          </cell>
          <cell r="AE578">
            <v>5.99</v>
          </cell>
          <cell r="AF578" t="str">
            <v>5.59</v>
          </cell>
          <cell r="AH578">
            <v>4.29</v>
          </cell>
          <cell r="AI578">
            <v>5.99</v>
          </cell>
          <cell r="AJ578">
            <v>4.99</v>
          </cell>
          <cell r="AK578" t="str">
            <v>4.69</v>
          </cell>
          <cell r="AM578">
            <v>22.2</v>
          </cell>
          <cell r="AN578">
            <v>23.6</v>
          </cell>
          <cell r="AO578">
            <v>6</v>
          </cell>
          <cell r="AP578">
            <v>22.709999999999997</v>
          </cell>
          <cell r="AQ578" t="str">
            <v>N</v>
          </cell>
          <cell r="AR578">
            <v>9.0209790209790306</v>
          </cell>
          <cell r="AS578">
            <v>21.051752921535911</v>
          </cell>
          <cell r="AT578">
            <v>21.783567134268552</v>
          </cell>
          <cell r="AU578">
            <v>13.425728500355373</v>
          </cell>
          <cell r="AW578">
            <v>0</v>
          </cell>
          <cell r="AX578">
            <v>0</v>
          </cell>
          <cell r="AY578">
            <v>0</v>
          </cell>
          <cell r="AZ578">
            <v>0</v>
          </cell>
          <cell r="BB578">
            <v>9.0209790209790306</v>
          </cell>
          <cell r="BC578">
            <v>21.051752921535911</v>
          </cell>
          <cell r="BD578">
            <v>21.783567134268552</v>
          </cell>
          <cell r="BE578">
            <v>13.425728500355373</v>
          </cell>
          <cell r="BG578">
            <v>81162002178</v>
          </cell>
        </row>
        <row r="579">
          <cell r="A579">
            <v>2480390</v>
          </cell>
          <cell r="B579" t="str">
            <v>FAIRLIFE MILK SKIM 6 X 1.5 LT</v>
          </cell>
          <cell r="C579" t="str">
            <v>010501530315</v>
          </cell>
          <cell r="D579" t="str">
            <v>C L M</v>
          </cell>
          <cell r="E579" t="str">
            <v>HB</v>
          </cell>
          <cell r="F579" t="str">
            <v>N</v>
          </cell>
          <cell r="G579" t="str">
            <v>I</v>
          </cell>
          <cell r="I579" t="str">
            <v>E</v>
          </cell>
          <cell r="J579">
            <v>24.3</v>
          </cell>
          <cell r="K579">
            <v>0</v>
          </cell>
          <cell r="L579">
            <v>0.6</v>
          </cell>
          <cell r="M579">
            <v>0</v>
          </cell>
          <cell r="O579">
            <v>23.7</v>
          </cell>
          <cell r="P579">
            <v>3.95</v>
          </cell>
          <cell r="Q579">
            <v>0</v>
          </cell>
          <cell r="T579" t="str">
            <v>1 / $4.29</v>
          </cell>
          <cell r="U579" t="str">
            <v xml:space="preserve">1 </v>
          </cell>
          <cell r="V579" t="str">
            <v xml:space="preserve"> $4.29</v>
          </cell>
          <cell r="W579" t="str">
            <v>1 /4.29</v>
          </cell>
          <cell r="X579">
            <v>5.99</v>
          </cell>
          <cell r="Y579">
            <v>4.99</v>
          </cell>
          <cell r="Z579" t="str">
            <v>4.69</v>
          </cell>
          <cell r="AA579">
            <v>2.8651903651903701E-2</v>
          </cell>
          <cell r="AC579">
            <v>5.19</v>
          </cell>
          <cell r="AD579">
            <v>7.19</v>
          </cell>
          <cell r="AE579">
            <v>5.99</v>
          </cell>
          <cell r="AF579" t="str">
            <v>5.59</v>
          </cell>
          <cell r="AH579">
            <v>4.29</v>
          </cell>
          <cell r="AI579">
            <v>5.99</v>
          </cell>
          <cell r="AJ579">
            <v>4.99</v>
          </cell>
          <cell r="AK579" t="str">
            <v>4.69</v>
          </cell>
          <cell r="AM579">
            <v>22.2</v>
          </cell>
          <cell r="AN579">
            <v>23.6</v>
          </cell>
          <cell r="AO579">
            <v>6</v>
          </cell>
          <cell r="AP579">
            <v>22.709999999999997</v>
          </cell>
          <cell r="AQ579" t="str">
            <v>N</v>
          </cell>
          <cell r="AR579">
            <v>9.0209790209790306</v>
          </cell>
          <cell r="AS579">
            <v>21.051752921535911</v>
          </cell>
          <cell r="AT579">
            <v>21.783567134268552</v>
          </cell>
          <cell r="AU579">
            <v>13.425728500355373</v>
          </cell>
          <cell r="AW579">
            <v>0</v>
          </cell>
          <cell r="AX579">
            <v>0</v>
          </cell>
          <cell r="AY579">
            <v>0</v>
          </cell>
          <cell r="AZ579">
            <v>0</v>
          </cell>
          <cell r="BB579">
            <v>9.0209790209790306</v>
          </cell>
          <cell r="BC579">
            <v>21.051752921535911</v>
          </cell>
          <cell r="BD579">
            <v>21.783567134268552</v>
          </cell>
          <cell r="BE579">
            <v>13.425728500355373</v>
          </cell>
          <cell r="BG579">
            <v>81162002180</v>
          </cell>
        </row>
        <row r="580">
          <cell r="A580">
            <v>2480416</v>
          </cell>
          <cell r="B580" t="str">
            <v>FAIRLIFE MILK WHOLE 6 X 1.5 LT</v>
          </cell>
          <cell r="C580" t="str">
            <v>010501530315</v>
          </cell>
          <cell r="D580" t="str">
            <v>C L M</v>
          </cell>
          <cell r="E580" t="str">
            <v>HB</v>
          </cell>
          <cell r="F580" t="str">
            <v>N</v>
          </cell>
          <cell r="G580" t="str">
            <v>I</v>
          </cell>
          <cell r="I580" t="str">
            <v>S</v>
          </cell>
          <cell r="J580">
            <v>24.18</v>
          </cell>
          <cell r="K580">
            <v>0</v>
          </cell>
          <cell r="L580">
            <v>0.6</v>
          </cell>
          <cell r="M580">
            <v>0</v>
          </cell>
          <cell r="O580">
            <v>23.58</v>
          </cell>
          <cell r="P580">
            <v>3.93</v>
          </cell>
          <cell r="Q580">
            <v>0</v>
          </cell>
          <cell r="T580" t="str">
            <v>1 / $4.29</v>
          </cell>
          <cell r="U580" t="str">
            <v xml:space="preserve">1 </v>
          </cell>
          <cell r="V580" t="str">
            <v xml:space="preserve"> $4.29</v>
          </cell>
          <cell r="W580" t="str">
            <v>1 /4.29</v>
          </cell>
          <cell r="X580">
            <v>5.99</v>
          </cell>
          <cell r="Y580">
            <v>4.99</v>
          </cell>
          <cell r="Z580" t="str">
            <v>4.69</v>
          </cell>
          <cell r="AA580">
            <v>3.3523698523698499E-2</v>
          </cell>
          <cell r="AC580">
            <v>5.19</v>
          </cell>
          <cell r="AD580">
            <v>7.19</v>
          </cell>
          <cell r="AE580">
            <v>5.99</v>
          </cell>
          <cell r="AF580" t="str">
            <v>5.59</v>
          </cell>
          <cell r="AH580">
            <v>4.29</v>
          </cell>
          <cell r="AI580">
            <v>5.99</v>
          </cell>
          <cell r="AJ580">
            <v>4.99</v>
          </cell>
          <cell r="AK580" t="str">
            <v>4.69</v>
          </cell>
          <cell r="AM580">
            <v>22.2</v>
          </cell>
          <cell r="AN580">
            <v>23.6</v>
          </cell>
          <cell r="AO580">
            <v>6</v>
          </cell>
          <cell r="AP580">
            <v>22.709999999999997</v>
          </cell>
          <cell r="AQ580" t="str">
            <v>N</v>
          </cell>
          <cell r="AR580">
            <v>9.0209790209790306</v>
          </cell>
          <cell r="AS580">
            <v>21.051752921535911</v>
          </cell>
          <cell r="AT580">
            <v>21.783567134268552</v>
          </cell>
          <cell r="AU580">
            <v>13.425728500355373</v>
          </cell>
          <cell r="AW580">
            <v>0</v>
          </cell>
          <cell r="AX580">
            <v>0</v>
          </cell>
          <cell r="AY580">
            <v>0</v>
          </cell>
          <cell r="AZ580">
            <v>0</v>
          </cell>
          <cell r="BB580">
            <v>9.0209790209790306</v>
          </cell>
          <cell r="BC580">
            <v>21.051752921535911</v>
          </cell>
          <cell r="BD580">
            <v>21.783567134268552</v>
          </cell>
          <cell r="BE580">
            <v>13.425728500355373</v>
          </cell>
          <cell r="BG580">
            <v>81162002179</v>
          </cell>
        </row>
        <row r="581">
          <cell r="A581">
            <v>2480366</v>
          </cell>
          <cell r="B581" t="str">
            <v>FAIRLIFE MILK CHOC 2% 6 X 1.5 LT</v>
          </cell>
          <cell r="C581" t="str">
            <v>010501530315</v>
          </cell>
          <cell r="D581" t="str">
            <v>C L M</v>
          </cell>
          <cell r="E581" t="str">
            <v>HB</v>
          </cell>
          <cell r="F581" t="str">
            <v>N</v>
          </cell>
          <cell r="G581" t="str">
            <v>I</v>
          </cell>
          <cell r="I581" t="str">
            <v>W</v>
          </cell>
          <cell r="J581">
            <v>22.2</v>
          </cell>
          <cell r="K581">
            <v>0</v>
          </cell>
          <cell r="L581">
            <v>0.6</v>
          </cell>
          <cell r="M581">
            <v>0</v>
          </cell>
          <cell r="O581">
            <v>21.6</v>
          </cell>
          <cell r="P581">
            <v>3.6</v>
          </cell>
          <cell r="Q581">
            <v>0</v>
          </cell>
          <cell r="T581" t="str">
            <v>1 / $4.29</v>
          </cell>
          <cell r="U581" t="str">
            <v xml:space="preserve">1 </v>
          </cell>
          <cell r="V581" t="str">
            <v xml:space="preserve"> $4.29</v>
          </cell>
          <cell r="W581" t="str">
            <v>1 /4.29</v>
          </cell>
          <cell r="X581">
            <v>5.99</v>
          </cell>
          <cell r="Y581">
            <v>4.99</v>
          </cell>
          <cell r="Z581" t="str">
            <v>4.69</v>
          </cell>
          <cell r="AA581">
            <v>0.113908313908314</v>
          </cell>
          <cell r="AC581">
            <v>5.19</v>
          </cell>
          <cell r="AD581">
            <v>7.19</v>
          </cell>
          <cell r="AE581">
            <v>5.99</v>
          </cell>
          <cell r="AF581" t="str">
            <v>5.59</v>
          </cell>
          <cell r="AH581">
            <v>4.29</v>
          </cell>
          <cell r="AI581">
            <v>5.99</v>
          </cell>
          <cell r="AJ581">
            <v>4.99</v>
          </cell>
          <cell r="AK581" t="str">
            <v>4.69</v>
          </cell>
          <cell r="AM581">
            <v>22.2</v>
          </cell>
          <cell r="AN581">
            <v>23.6</v>
          </cell>
          <cell r="AO581">
            <v>6</v>
          </cell>
          <cell r="AP581">
            <v>22.709999999999997</v>
          </cell>
          <cell r="AQ581" t="str">
            <v>N</v>
          </cell>
          <cell r="AR581">
            <v>9.0209790209790306</v>
          </cell>
          <cell r="AS581">
            <v>21.051752921535911</v>
          </cell>
          <cell r="AT581">
            <v>21.783567134268552</v>
          </cell>
          <cell r="AU581">
            <v>13.425728500355373</v>
          </cell>
          <cell r="AW581">
            <v>0</v>
          </cell>
          <cell r="AX581">
            <v>0</v>
          </cell>
          <cell r="AY581">
            <v>0</v>
          </cell>
          <cell r="AZ581">
            <v>0</v>
          </cell>
          <cell r="BB581">
            <v>9.0209790209790306</v>
          </cell>
          <cell r="BC581">
            <v>21.051752921535911</v>
          </cell>
          <cell r="BD581">
            <v>21.783567134268552</v>
          </cell>
          <cell r="BE581">
            <v>13.425728500355373</v>
          </cell>
          <cell r="BG581">
            <v>81162002177</v>
          </cell>
        </row>
        <row r="582">
          <cell r="A582">
            <v>333971</v>
          </cell>
          <cell r="B582" t="str">
            <v>OEP CHOPPED GRN CHILI 24 X 127 ML</v>
          </cell>
          <cell r="C582" t="str">
            <v>010271145450</v>
          </cell>
          <cell r="D582" t="str">
            <v>C L</v>
          </cell>
          <cell r="E582" t="str">
            <v>BB</v>
          </cell>
          <cell r="F582" t="str">
            <v>N</v>
          </cell>
          <cell r="G582" t="str">
            <v>I</v>
          </cell>
          <cell r="I582" t="str">
            <v>ALL</v>
          </cell>
          <cell r="J582">
            <v>33.840000000000003</v>
          </cell>
          <cell r="K582">
            <v>0</v>
          </cell>
          <cell r="L582">
            <v>0</v>
          </cell>
          <cell r="M582">
            <v>0</v>
          </cell>
          <cell r="O582">
            <v>33.840000000000003</v>
          </cell>
          <cell r="P582">
            <v>1.41</v>
          </cell>
          <cell r="Q582">
            <v>0</v>
          </cell>
          <cell r="T582" t="str">
            <v>2 / $4.00</v>
          </cell>
          <cell r="U582" t="str">
            <v xml:space="preserve">2 </v>
          </cell>
          <cell r="V582" t="str">
            <v xml:space="preserve"> $4.00</v>
          </cell>
          <cell r="W582" t="str">
            <v>2 /3.99</v>
          </cell>
          <cell r="X582" t="str">
            <v>2.49</v>
          </cell>
          <cell r="Y582">
            <v>2.99</v>
          </cell>
          <cell r="Z582">
            <v>2.19</v>
          </cell>
          <cell r="AA582">
            <v>0.261227083333333</v>
          </cell>
          <cell r="AC582" t="str">
            <v>2.49</v>
          </cell>
          <cell r="AD582">
            <v>2.99</v>
          </cell>
          <cell r="AE582" t="str">
            <v>3.59</v>
          </cell>
          <cell r="AF582" t="str">
            <v>2.59</v>
          </cell>
          <cell r="AH582">
            <v>1.9950000000000001</v>
          </cell>
          <cell r="AI582" t="str">
            <v>2.49</v>
          </cell>
          <cell r="AJ582">
            <v>2.99</v>
          </cell>
          <cell r="AK582">
            <v>2.19</v>
          </cell>
          <cell r="AM582">
            <v>33.840000000000003</v>
          </cell>
          <cell r="AN582">
            <v>9.83</v>
          </cell>
          <cell r="AO582">
            <v>24</v>
          </cell>
          <cell r="AP582">
            <v>35.532000000000004</v>
          </cell>
          <cell r="AQ582" t="str">
            <v>N</v>
          </cell>
          <cell r="AR582">
            <v>25.173558897243105</v>
          </cell>
          <cell r="AS582">
            <v>36.594377510040161</v>
          </cell>
          <cell r="AT582">
            <v>50.073996655518393</v>
          </cell>
          <cell r="AU582">
            <v>31.088089802130884</v>
          </cell>
          <cell r="AW582">
            <v>0</v>
          </cell>
          <cell r="AX582">
            <v>0</v>
          </cell>
          <cell r="AY582">
            <v>0</v>
          </cell>
          <cell r="AZ582">
            <v>0</v>
          </cell>
          <cell r="BB582">
            <v>25.173558897243105</v>
          </cell>
          <cell r="BC582">
            <v>36.594377510040161</v>
          </cell>
          <cell r="BD582">
            <v>50.073996655518393</v>
          </cell>
          <cell r="BE582">
            <v>31.088089802130884</v>
          </cell>
          <cell r="BG582">
            <v>4600083254</v>
          </cell>
        </row>
        <row r="583">
          <cell r="A583">
            <v>387134</v>
          </cell>
          <cell r="B583" t="str">
            <v>OEP SLICED JALAPENOS 12 X 250 ML</v>
          </cell>
          <cell r="C583" t="str">
            <v>010271145455</v>
          </cell>
          <cell r="D583" t="str">
            <v>C L</v>
          </cell>
          <cell r="E583" t="str">
            <v>BB</v>
          </cell>
          <cell r="F583" t="str">
            <v>N</v>
          </cell>
          <cell r="G583" t="str">
            <v>I</v>
          </cell>
          <cell r="I583" t="str">
            <v>ALL</v>
          </cell>
          <cell r="J583">
            <v>27.12</v>
          </cell>
          <cell r="K583">
            <v>0</v>
          </cell>
          <cell r="L583">
            <v>0</v>
          </cell>
          <cell r="M583">
            <v>6.95</v>
          </cell>
          <cell r="O583">
            <v>27.12</v>
          </cell>
          <cell r="P583">
            <v>2.2599999999999998</v>
          </cell>
          <cell r="Q583">
            <v>6.6</v>
          </cell>
          <cell r="T583" t="str">
            <v>2 / $4.00</v>
          </cell>
          <cell r="U583" t="str">
            <v xml:space="preserve">2 </v>
          </cell>
          <cell r="V583" t="str">
            <v xml:space="preserve"> $4.00</v>
          </cell>
          <cell r="W583" t="str">
            <v>2 /3.99</v>
          </cell>
          <cell r="X583" t="str">
            <v>2.49</v>
          </cell>
          <cell r="Y583">
            <v>2.99</v>
          </cell>
          <cell r="Z583">
            <v>2.19</v>
          </cell>
          <cell r="AA583">
            <v>0.101833333333333</v>
          </cell>
          <cell r="AC583" t="str">
            <v>2.49</v>
          </cell>
          <cell r="AD583">
            <v>2.99</v>
          </cell>
          <cell r="AE583" t="str">
            <v>3.59</v>
          </cell>
          <cell r="AF583" t="str">
            <v>2.59</v>
          </cell>
          <cell r="AH583">
            <v>1.9950000000000001</v>
          </cell>
          <cell r="AI583" t="str">
            <v>2.49</v>
          </cell>
          <cell r="AJ583">
            <v>2.99</v>
          </cell>
          <cell r="AK583">
            <v>2.19</v>
          </cell>
          <cell r="AM583">
            <v>27.12</v>
          </cell>
          <cell r="AN583">
            <v>11.26</v>
          </cell>
          <cell r="AO583">
            <v>12</v>
          </cell>
          <cell r="AP583">
            <v>21.876000000000005</v>
          </cell>
          <cell r="AQ583" t="str">
            <v>N</v>
          </cell>
          <cell r="AR583">
            <v>7.2105263157894646</v>
          </cell>
          <cell r="AS583">
            <v>17.742971887550187</v>
          </cell>
          <cell r="AT583">
            <v>38.088628762541802</v>
          </cell>
          <cell r="AU583">
            <v>13.758751902587498</v>
          </cell>
          <cell r="AW583">
            <v>0</v>
          </cell>
          <cell r="AX583">
            <v>0</v>
          </cell>
          <cell r="AY583">
            <v>0</v>
          </cell>
          <cell r="AZ583">
            <v>0</v>
          </cell>
          <cell r="BB583">
            <v>7.2105263157894646</v>
          </cell>
          <cell r="BC583">
            <v>17.742971887550187</v>
          </cell>
          <cell r="BD583">
            <v>38.088628762541802</v>
          </cell>
          <cell r="BE583">
            <v>13.758751902587498</v>
          </cell>
          <cell r="BG583">
            <v>4600085234</v>
          </cell>
        </row>
        <row r="584">
          <cell r="A584">
            <v>195933</v>
          </cell>
          <cell r="B584" t="str">
            <v>OEP MILD TACO SAUCE 12 X 215 ML</v>
          </cell>
          <cell r="C584" t="str">
            <v>010271135350</v>
          </cell>
          <cell r="D584" t="str">
            <v>C L</v>
          </cell>
          <cell r="E584" t="str">
            <v>BB</v>
          </cell>
          <cell r="F584" t="str">
            <v>N</v>
          </cell>
          <cell r="G584" t="str">
            <v>I</v>
          </cell>
          <cell r="I584" t="str">
            <v>ALL</v>
          </cell>
          <cell r="J584">
            <v>27.96</v>
          </cell>
          <cell r="K584">
            <v>0</v>
          </cell>
          <cell r="L584">
            <v>0</v>
          </cell>
          <cell r="M584">
            <v>7.8</v>
          </cell>
          <cell r="O584">
            <v>27.96</v>
          </cell>
          <cell r="P584">
            <v>2.33</v>
          </cell>
          <cell r="Q584">
            <v>7.4</v>
          </cell>
          <cell r="T584" t="str">
            <v>2 / $4.00</v>
          </cell>
          <cell r="U584" t="str">
            <v xml:space="preserve">2 </v>
          </cell>
          <cell r="V584" t="str">
            <v xml:space="preserve"> $4.00</v>
          </cell>
          <cell r="W584" t="str">
            <v>2 /3.99</v>
          </cell>
          <cell r="X584" t="str">
            <v>2.49</v>
          </cell>
          <cell r="Y584">
            <v>2.99</v>
          </cell>
          <cell r="Z584">
            <v>2.19</v>
          </cell>
          <cell r="AA584">
            <v>0.1004125</v>
          </cell>
          <cell r="AC584" t="str">
            <v>2.49</v>
          </cell>
          <cell r="AD584">
            <v>2.99</v>
          </cell>
          <cell r="AE584" t="str">
            <v>3.59</v>
          </cell>
          <cell r="AF584" t="str">
            <v>2.59</v>
          </cell>
          <cell r="AH584">
            <v>1.9950000000000001</v>
          </cell>
          <cell r="AI584" t="str">
            <v>2.49</v>
          </cell>
          <cell r="AJ584">
            <v>2.99</v>
          </cell>
          <cell r="AK584">
            <v>2.19</v>
          </cell>
          <cell r="AM584">
            <v>27.96</v>
          </cell>
          <cell r="AN584">
            <v>10.51</v>
          </cell>
          <cell r="AO584">
            <v>12</v>
          </cell>
          <cell r="AP584">
            <v>21.957999999999998</v>
          </cell>
          <cell r="AQ584" t="str">
            <v>N</v>
          </cell>
          <cell r="AR584">
            <v>6.9619883040935759</v>
          </cell>
          <cell r="AS584">
            <v>18.070950468540843</v>
          </cell>
          <cell r="AT584">
            <v>37.922798216276483</v>
          </cell>
          <cell r="AU584">
            <v>13.646499238964999</v>
          </cell>
          <cell r="AW584">
            <v>0</v>
          </cell>
          <cell r="AX584">
            <v>0</v>
          </cell>
          <cell r="AY584">
            <v>0</v>
          </cell>
          <cell r="AZ584">
            <v>0</v>
          </cell>
          <cell r="BB584">
            <v>6.9619883040935759</v>
          </cell>
          <cell r="BC584">
            <v>18.070950468540843</v>
          </cell>
          <cell r="BD584">
            <v>37.922798216276483</v>
          </cell>
          <cell r="BE584">
            <v>13.646499238964999</v>
          </cell>
          <cell r="BG584">
            <v>5830000021</v>
          </cell>
        </row>
        <row r="585">
          <cell r="A585">
            <v>911297</v>
          </cell>
          <cell r="B585" t="str">
            <v>OEP HOT TACO SAUCE 12 X 215 ML</v>
          </cell>
          <cell r="C585" t="str">
            <v>010271135350</v>
          </cell>
          <cell r="D585" t="str">
            <v>C L</v>
          </cell>
          <cell r="E585" t="str">
            <v>BB</v>
          </cell>
          <cell r="F585" t="str">
            <v>N</v>
          </cell>
          <cell r="G585" t="str">
            <v>I</v>
          </cell>
          <cell r="J585">
            <v>27.96</v>
          </cell>
          <cell r="K585">
            <v>0</v>
          </cell>
          <cell r="L585">
            <v>0</v>
          </cell>
          <cell r="M585">
            <v>7.8</v>
          </cell>
          <cell r="O585">
            <v>27.96</v>
          </cell>
          <cell r="P585">
            <v>2.33</v>
          </cell>
          <cell r="U585" t="str">
            <v xml:space="preserve"> </v>
          </cell>
          <cell r="V585" t="str">
            <v xml:space="preserve"> </v>
          </cell>
          <cell r="W585" t="str">
            <v/>
          </cell>
          <cell r="X585" t="str">
            <v/>
          </cell>
          <cell r="Y585" t="str">
            <v/>
          </cell>
          <cell r="Z585" t="str">
            <v/>
          </cell>
          <cell r="AC585" t="str">
            <v xml:space="preserve"> </v>
          </cell>
          <cell r="AD585" t="str">
            <v xml:space="preserve"> </v>
          </cell>
          <cell r="AE585" t="str">
            <v xml:space="preserve"> </v>
          </cell>
          <cell r="AF585" t="str">
            <v xml:space="preserve"> </v>
          </cell>
          <cell r="AH585" t="str">
            <v/>
          </cell>
          <cell r="AI585" t="str">
            <v/>
          </cell>
          <cell r="AJ585" t="str">
            <v/>
          </cell>
          <cell r="AK585" t="str">
            <v/>
          </cell>
        </row>
        <row r="586">
          <cell r="A586">
            <v>513028</v>
          </cell>
          <cell r="B586" t="str">
            <v>OEP MED TACO SAUCE 12 X 215 ML</v>
          </cell>
          <cell r="C586" t="str">
            <v>010271135350</v>
          </cell>
          <cell r="D586" t="str">
            <v>C L</v>
          </cell>
          <cell r="E586" t="str">
            <v>BB</v>
          </cell>
          <cell r="F586" t="str">
            <v>N</v>
          </cell>
          <cell r="G586" t="str">
            <v>I</v>
          </cell>
          <cell r="J586">
            <v>27.96</v>
          </cell>
          <cell r="K586">
            <v>0</v>
          </cell>
          <cell r="L586">
            <v>0</v>
          </cell>
          <cell r="M586">
            <v>7.8</v>
          </cell>
          <cell r="O586">
            <v>27.96</v>
          </cell>
          <cell r="P586">
            <v>2.33</v>
          </cell>
          <cell r="U586" t="str">
            <v xml:space="preserve"> </v>
          </cell>
          <cell r="V586" t="str">
            <v xml:space="preserve"> </v>
          </cell>
          <cell r="W586" t="str">
            <v/>
          </cell>
          <cell r="X586" t="str">
            <v/>
          </cell>
          <cell r="Y586" t="str">
            <v/>
          </cell>
          <cell r="Z586" t="str">
            <v/>
          </cell>
          <cell r="AC586" t="str">
            <v xml:space="preserve"> </v>
          </cell>
          <cell r="AD586" t="str">
            <v xml:space="preserve"> </v>
          </cell>
          <cell r="AE586" t="str">
            <v xml:space="preserve"> </v>
          </cell>
          <cell r="AF586" t="str">
            <v xml:space="preserve"> </v>
          </cell>
          <cell r="AH586" t="str">
            <v/>
          </cell>
          <cell r="AI586" t="str">
            <v/>
          </cell>
          <cell r="AJ586" t="str">
            <v/>
          </cell>
          <cell r="AK586" t="str">
            <v/>
          </cell>
        </row>
        <row r="587">
          <cell r="A587">
            <v>713578</v>
          </cell>
          <cell r="B587" t="str">
            <v>OEP LARGE SOFT TORTILLA 18 X 334 GR</v>
          </cell>
          <cell r="C587" t="str">
            <v>010271175750</v>
          </cell>
          <cell r="D587" t="str">
            <v>C L</v>
          </cell>
          <cell r="E587" t="str">
            <v>BB</v>
          </cell>
          <cell r="F587" t="str">
            <v>N</v>
          </cell>
          <cell r="G587" t="str">
            <v>I</v>
          </cell>
          <cell r="I587" t="str">
            <v>ALL</v>
          </cell>
          <cell r="J587">
            <v>37.619999999999997</v>
          </cell>
          <cell r="K587">
            <v>0</v>
          </cell>
          <cell r="L587">
            <v>0</v>
          </cell>
          <cell r="M587">
            <v>7.3</v>
          </cell>
          <cell r="O587">
            <v>37.619999999999997</v>
          </cell>
          <cell r="P587">
            <v>2.09</v>
          </cell>
          <cell r="Q587">
            <v>6.75</v>
          </cell>
          <cell r="T587" t="str">
            <v>2 / $4.00</v>
          </cell>
          <cell r="U587" t="str">
            <v xml:space="preserve">2 </v>
          </cell>
          <cell r="V587" t="str">
            <v xml:space="preserve"> $4.00</v>
          </cell>
          <cell r="W587" t="str">
            <v>2 /3.99</v>
          </cell>
          <cell r="X587" t="str">
            <v>2.49</v>
          </cell>
          <cell r="Y587">
            <v>2.99</v>
          </cell>
          <cell r="Z587">
            <v>2.19</v>
          </cell>
          <cell r="AA587">
            <v>0.100220833333333</v>
          </cell>
          <cell r="AC587" t="str">
            <v>2.49</v>
          </cell>
          <cell r="AD587">
            <v>2.99</v>
          </cell>
          <cell r="AE587" t="str">
            <v>3.59</v>
          </cell>
          <cell r="AF587" t="str">
            <v>2.59</v>
          </cell>
          <cell r="AH587">
            <v>1.9950000000000001</v>
          </cell>
          <cell r="AI587" t="str">
            <v>2.49</v>
          </cell>
          <cell r="AJ587">
            <v>2.99</v>
          </cell>
          <cell r="AK587">
            <v>2.19</v>
          </cell>
          <cell r="AM587">
            <v>37.619999999999997</v>
          </cell>
          <cell r="AN587">
            <v>14.8</v>
          </cell>
          <cell r="AO587">
            <v>18</v>
          </cell>
          <cell r="AP587">
            <v>32.750999999999998</v>
          </cell>
          <cell r="AQ587" t="str">
            <v>N</v>
          </cell>
          <cell r="AR587">
            <v>7.5605680868838903</v>
          </cell>
          <cell r="AS587">
            <v>19.00267737617137</v>
          </cell>
          <cell r="AT587">
            <v>38.322185061315508</v>
          </cell>
          <cell r="AU587">
            <v>14.289700659563675</v>
          </cell>
          <cell r="AW587">
            <v>0</v>
          </cell>
          <cell r="AX587">
            <v>0</v>
          </cell>
          <cell r="AY587">
            <v>0</v>
          </cell>
          <cell r="AZ587">
            <v>0</v>
          </cell>
          <cell r="BB587">
            <v>7.5605680868838903</v>
          </cell>
          <cell r="BC587">
            <v>19.00267737617137</v>
          </cell>
          <cell r="BD587">
            <v>38.322185061315508</v>
          </cell>
          <cell r="BE587">
            <v>14.289700659563675</v>
          </cell>
          <cell r="BG587">
            <v>5830000498</v>
          </cell>
        </row>
        <row r="588">
          <cell r="A588">
            <v>713602</v>
          </cell>
          <cell r="B588" t="str">
            <v>OEP MEDIUM SOFT TORTILLA 18 X 297 GR</v>
          </cell>
          <cell r="C588" t="str">
            <v>010271175750</v>
          </cell>
          <cell r="D588" t="str">
            <v>C L</v>
          </cell>
          <cell r="E588" t="str">
            <v>BB</v>
          </cell>
          <cell r="F588" t="str">
            <v>N</v>
          </cell>
          <cell r="G588" t="str">
            <v>I</v>
          </cell>
          <cell r="J588">
            <v>37.619999999999997</v>
          </cell>
          <cell r="K588">
            <v>0</v>
          </cell>
          <cell r="L588">
            <v>0</v>
          </cell>
          <cell r="M588">
            <v>7.3</v>
          </cell>
          <cell r="O588">
            <v>37.619999999999997</v>
          </cell>
          <cell r="P588">
            <v>2.09</v>
          </cell>
          <cell r="U588" t="str">
            <v xml:space="preserve"> </v>
          </cell>
          <cell r="V588" t="str">
            <v xml:space="preserve"> </v>
          </cell>
          <cell r="W588" t="str">
            <v/>
          </cell>
          <cell r="X588" t="str">
            <v/>
          </cell>
          <cell r="Y588" t="str">
            <v/>
          </cell>
          <cell r="Z588" t="str">
            <v/>
          </cell>
          <cell r="AC588" t="str">
            <v xml:space="preserve"> </v>
          </cell>
          <cell r="AD588" t="str">
            <v xml:space="preserve"> </v>
          </cell>
          <cell r="AE588" t="str">
            <v xml:space="preserve"> </v>
          </cell>
          <cell r="AF588" t="str">
            <v xml:space="preserve"> </v>
          </cell>
          <cell r="AH588" t="str">
            <v/>
          </cell>
          <cell r="AI588" t="str">
            <v/>
          </cell>
          <cell r="AJ588" t="str">
            <v/>
          </cell>
          <cell r="AK588" t="str">
            <v/>
          </cell>
        </row>
        <row r="589">
          <cell r="A589">
            <v>298505</v>
          </cell>
          <cell r="B589" t="str">
            <v>OEP SMART FIESTA TORTILLA 18 X 311 GR</v>
          </cell>
          <cell r="C589" t="str">
            <v>010271175750</v>
          </cell>
          <cell r="D589" t="str">
            <v>C L</v>
          </cell>
          <cell r="E589" t="str">
            <v>BB</v>
          </cell>
          <cell r="F589" t="str">
            <v>N</v>
          </cell>
          <cell r="G589" t="str">
            <v>I</v>
          </cell>
          <cell r="J589">
            <v>37.619999999999997</v>
          </cell>
          <cell r="K589">
            <v>0</v>
          </cell>
          <cell r="L589">
            <v>0</v>
          </cell>
          <cell r="M589">
            <v>7.3</v>
          </cell>
          <cell r="O589">
            <v>37.619999999999997</v>
          </cell>
          <cell r="P589">
            <v>2.09</v>
          </cell>
          <cell r="U589" t="str">
            <v xml:space="preserve"> </v>
          </cell>
          <cell r="V589" t="str">
            <v xml:space="preserve"> </v>
          </cell>
          <cell r="W589" t="str">
            <v/>
          </cell>
          <cell r="X589" t="str">
            <v/>
          </cell>
          <cell r="Y589" t="str">
            <v/>
          </cell>
          <cell r="Z589" t="str">
            <v/>
          </cell>
          <cell r="AC589" t="str">
            <v xml:space="preserve"> </v>
          </cell>
          <cell r="AD589" t="str">
            <v xml:space="preserve"> </v>
          </cell>
          <cell r="AE589" t="str">
            <v xml:space="preserve"> </v>
          </cell>
          <cell r="AF589" t="str">
            <v xml:space="preserve"> </v>
          </cell>
          <cell r="AH589" t="str">
            <v/>
          </cell>
          <cell r="AI589" t="str">
            <v/>
          </cell>
          <cell r="AJ589" t="str">
            <v/>
          </cell>
          <cell r="AK589" t="str">
            <v/>
          </cell>
        </row>
        <row r="590">
          <cell r="A590">
            <v>429050</v>
          </cell>
          <cell r="B590" t="str">
            <v>OEP REFRIED BEANS W/CHILI 12 X 398 ML</v>
          </cell>
          <cell r="C590" t="str">
            <v>010271130300</v>
          </cell>
          <cell r="D590" t="str">
            <v>C L</v>
          </cell>
          <cell r="E590" t="str">
            <v>BB</v>
          </cell>
          <cell r="F590" t="str">
            <v>N</v>
          </cell>
          <cell r="G590" t="str">
            <v>I</v>
          </cell>
          <cell r="I590" t="str">
            <v>ALL</v>
          </cell>
          <cell r="J590">
            <v>25.92</v>
          </cell>
          <cell r="K590">
            <v>0</v>
          </cell>
          <cell r="L590">
            <v>0</v>
          </cell>
          <cell r="M590">
            <v>5.75</v>
          </cell>
          <cell r="O590">
            <v>25.92</v>
          </cell>
          <cell r="P590">
            <v>2.16</v>
          </cell>
          <cell r="Q590">
            <v>5.4</v>
          </cell>
          <cell r="T590" t="str">
            <v>2 / $4.00</v>
          </cell>
          <cell r="U590" t="str">
            <v xml:space="preserve">2 </v>
          </cell>
          <cell r="V590" t="str">
            <v xml:space="preserve"> $4.00</v>
          </cell>
          <cell r="W590" t="str">
            <v>2 /3.99</v>
          </cell>
          <cell r="X590" t="str">
            <v>2.49</v>
          </cell>
          <cell r="Y590">
            <v>2.99</v>
          </cell>
          <cell r="Z590">
            <v>2.19</v>
          </cell>
          <cell r="AA590">
            <v>0.100720833333333</v>
          </cell>
          <cell r="AC590" t="str">
            <v>2.49</v>
          </cell>
          <cell r="AD590">
            <v>2.99</v>
          </cell>
          <cell r="AE590" t="str">
            <v>3.59</v>
          </cell>
          <cell r="AF590" t="str">
            <v>2.59</v>
          </cell>
          <cell r="AH590">
            <v>1.9950000000000001</v>
          </cell>
          <cell r="AI590" t="str">
            <v>2.49</v>
          </cell>
          <cell r="AJ590">
            <v>2.99</v>
          </cell>
          <cell r="AK590">
            <v>2.19</v>
          </cell>
          <cell r="AM590">
            <v>25.92</v>
          </cell>
          <cell r="AN590">
            <v>13.93</v>
          </cell>
          <cell r="AO590">
            <v>12</v>
          </cell>
          <cell r="AP590">
            <v>21.816000000000003</v>
          </cell>
          <cell r="AQ590" t="str">
            <v>N</v>
          </cell>
          <cell r="AR590">
            <v>7.1265664160400854</v>
          </cell>
          <cell r="AS590">
            <v>15.799196787148585</v>
          </cell>
          <cell r="AT590">
            <v>38.032608695652165</v>
          </cell>
          <cell r="AU590">
            <v>13.275875190258732</v>
          </cell>
          <cell r="AW590">
            <v>0</v>
          </cell>
          <cell r="AX590">
            <v>0</v>
          </cell>
          <cell r="AY590">
            <v>0</v>
          </cell>
          <cell r="AZ590">
            <v>0</v>
          </cell>
          <cell r="BB590">
            <v>7.1265664160400854</v>
          </cell>
          <cell r="BC590">
            <v>15.799196787148585</v>
          </cell>
          <cell r="BD590">
            <v>38.032608695652165</v>
          </cell>
          <cell r="BE590">
            <v>13.275875190258732</v>
          </cell>
          <cell r="BG590">
            <v>5830006000</v>
          </cell>
        </row>
        <row r="591">
          <cell r="A591">
            <v>178624</v>
          </cell>
          <cell r="B591" t="str">
            <v>OEP REFRIED BEANS 12 X 398 ML</v>
          </cell>
          <cell r="C591" t="str">
            <v>010271130300</v>
          </cell>
          <cell r="D591" t="str">
            <v>C L</v>
          </cell>
          <cell r="E591" t="str">
            <v>BB</v>
          </cell>
          <cell r="F591" t="str">
            <v>N</v>
          </cell>
          <cell r="G591" t="str">
            <v>I</v>
          </cell>
          <cell r="J591">
            <v>25.92</v>
          </cell>
          <cell r="K591">
            <v>0</v>
          </cell>
          <cell r="L591">
            <v>0</v>
          </cell>
          <cell r="M591">
            <v>5.75</v>
          </cell>
          <cell r="O591">
            <v>25.92</v>
          </cell>
          <cell r="P591">
            <v>2.16</v>
          </cell>
          <cell r="U591" t="str">
            <v xml:space="preserve"> </v>
          </cell>
          <cell r="V591" t="str">
            <v xml:space="preserve"> </v>
          </cell>
          <cell r="W591" t="str">
            <v/>
          </cell>
          <cell r="X591" t="str">
            <v/>
          </cell>
          <cell r="Y591" t="str">
            <v/>
          </cell>
          <cell r="Z591" t="str">
            <v/>
          </cell>
          <cell r="AC591" t="str">
            <v xml:space="preserve"> </v>
          </cell>
          <cell r="AD591" t="str">
            <v xml:space="preserve"> </v>
          </cell>
          <cell r="AE591" t="str">
            <v xml:space="preserve"> </v>
          </cell>
          <cell r="AF591" t="str">
            <v xml:space="preserve"> </v>
          </cell>
          <cell r="AH591" t="str">
            <v/>
          </cell>
          <cell r="AI591" t="str">
            <v/>
          </cell>
          <cell r="AJ591" t="str">
            <v/>
          </cell>
          <cell r="AK591" t="str">
            <v/>
          </cell>
        </row>
        <row r="592">
          <cell r="A592">
            <v>745414</v>
          </cell>
          <cell r="B592" t="str">
            <v>OEP REFRIED BLACK BEANS 12 X 398 ML</v>
          </cell>
          <cell r="C592" t="str">
            <v>010271130300</v>
          </cell>
          <cell r="D592" t="str">
            <v>C L</v>
          </cell>
          <cell r="E592" t="str">
            <v>BB</v>
          </cell>
          <cell r="F592" t="str">
            <v>N</v>
          </cell>
          <cell r="G592" t="str">
            <v>I</v>
          </cell>
          <cell r="J592">
            <v>25.92</v>
          </cell>
          <cell r="K592">
            <v>0</v>
          </cell>
          <cell r="L592">
            <v>0</v>
          </cell>
          <cell r="M592">
            <v>5.75</v>
          </cell>
          <cell r="O592">
            <v>25.92</v>
          </cell>
          <cell r="P592">
            <v>2.16</v>
          </cell>
          <cell r="U592" t="str">
            <v xml:space="preserve"> </v>
          </cell>
          <cell r="V592" t="str">
            <v xml:space="preserve"> </v>
          </cell>
          <cell r="W592" t="str">
            <v/>
          </cell>
          <cell r="X592" t="str">
            <v/>
          </cell>
          <cell r="Y592" t="str">
            <v/>
          </cell>
          <cell r="Z592" t="str">
            <v/>
          </cell>
          <cell r="AC592" t="str">
            <v xml:space="preserve"> </v>
          </cell>
          <cell r="AD592" t="str">
            <v xml:space="preserve"> </v>
          </cell>
          <cell r="AE592" t="str">
            <v xml:space="preserve"> </v>
          </cell>
          <cell r="AF592" t="str">
            <v xml:space="preserve"> </v>
          </cell>
          <cell r="AH592" t="str">
            <v/>
          </cell>
          <cell r="AI592" t="str">
            <v/>
          </cell>
          <cell r="AJ592" t="str">
            <v/>
          </cell>
          <cell r="AK592" t="str">
            <v/>
          </cell>
        </row>
        <row r="593">
          <cell r="A593">
            <v>196170</v>
          </cell>
          <cell r="B593" t="str">
            <v>OEP CRUNCHY TACO SHELLS   12EA 12 X 125 GR</v>
          </cell>
          <cell r="C593" t="str">
            <v>010271170700</v>
          </cell>
          <cell r="D593" t="str">
            <v>C L</v>
          </cell>
          <cell r="E593" t="str">
            <v>BB</v>
          </cell>
          <cell r="F593" t="str">
            <v>N</v>
          </cell>
          <cell r="G593" t="str">
            <v>I</v>
          </cell>
          <cell r="I593" t="str">
            <v>ALL</v>
          </cell>
          <cell r="J593">
            <v>23.16</v>
          </cell>
          <cell r="K593">
            <v>0</v>
          </cell>
          <cell r="L593">
            <v>0</v>
          </cell>
          <cell r="M593">
            <v>3</v>
          </cell>
          <cell r="O593">
            <v>23.16</v>
          </cell>
          <cell r="P593">
            <v>1.93</v>
          </cell>
          <cell r="Q593">
            <v>2.5499999999999998</v>
          </cell>
          <cell r="T593" t="str">
            <v>2 / $4.00</v>
          </cell>
          <cell r="U593" t="str">
            <v xml:space="preserve">2 </v>
          </cell>
          <cell r="V593" t="str">
            <v xml:space="preserve"> $4.00</v>
          </cell>
          <cell r="W593" t="str">
            <v>2 /3.99</v>
          </cell>
          <cell r="X593" t="str">
            <v>2.49</v>
          </cell>
          <cell r="Y593">
            <v>2.99</v>
          </cell>
          <cell r="Z593">
            <v>2.19</v>
          </cell>
          <cell r="AA593">
            <v>0.100310416666667</v>
          </cell>
          <cell r="AC593" t="str">
            <v>2.49</v>
          </cell>
          <cell r="AD593">
            <v>2.99</v>
          </cell>
          <cell r="AE593" t="str">
            <v>3.59</v>
          </cell>
          <cell r="AF593" t="str">
            <v>2.59</v>
          </cell>
          <cell r="AH593">
            <v>1.9950000000000001</v>
          </cell>
          <cell r="AI593" t="str">
            <v>2.49</v>
          </cell>
          <cell r="AJ593">
            <v>2.99</v>
          </cell>
          <cell r="AK593">
            <v>2.19</v>
          </cell>
          <cell r="AM593">
            <v>23.16</v>
          </cell>
          <cell r="AN593">
            <v>5.51</v>
          </cell>
          <cell r="AO593">
            <v>12</v>
          </cell>
          <cell r="AP593">
            <v>21.768000000000001</v>
          </cell>
          <cell r="AQ593" t="str">
            <v>N</v>
          </cell>
          <cell r="AR593">
            <v>8.3822055137844593</v>
          </cell>
          <cell r="AS593">
            <v>22.722891566265062</v>
          </cell>
          <cell r="AT593">
            <v>38.870401337792643</v>
          </cell>
          <cell r="AU593">
            <v>15.70129375951293</v>
          </cell>
          <cell r="AW593">
            <v>0</v>
          </cell>
          <cell r="AX593">
            <v>0</v>
          </cell>
          <cell r="AY593">
            <v>0</v>
          </cell>
          <cell r="AZ593">
            <v>0</v>
          </cell>
          <cell r="BB593">
            <v>8.3822055137844593</v>
          </cell>
          <cell r="BC593">
            <v>22.722891566265062</v>
          </cell>
          <cell r="BD593">
            <v>38.870401337792643</v>
          </cell>
          <cell r="BE593">
            <v>15.70129375951293</v>
          </cell>
          <cell r="BG593">
            <v>5830006017</v>
          </cell>
        </row>
        <row r="594">
          <cell r="A594">
            <v>905513</v>
          </cell>
          <cell r="B594" t="str">
            <v>OEP STAND N'STUFF SHELL 12 X 133 GR</v>
          </cell>
          <cell r="C594" t="str">
            <v>010271170700</v>
          </cell>
          <cell r="D594" t="str">
            <v>C L</v>
          </cell>
          <cell r="E594" t="str">
            <v>BB</v>
          </cell>
          <cell r="F594" t="str">
            <v>N</v>
          </cell>
          <cell r="G594" t="str">
            <v>I</v>
          </cell>
          <cell r="J594">
            <v>23.16</v>
          </cell>
          <cell r="K594">
            <v>0</v>
          </cell>
          <cell r="L594">
            <v>0</v>
          </cell>
          <cell r="M594">
            <v>3</v>
          </cell>
          <cell r="O594">
            <v>23.16</v>
          </cell>
          <cell r="P594">
            <v>1.93</v>
          </cell>
          <cell r="U594" t="str">
            <v xml:space="preserve"> </v>
          </cell>
          <cell r="V594" t="str">
            <v xml:space="preserve"> </v>
          </cell>
          <cell r="W594" t="str">
            <v/>
          </cell>
          <cell r="X594" t="str">
            <v/>
          </cell>
          <cell r="Y594" t="str">
            <v/>
          </cell>
          <cell r="Z594" t="str">
            <v/>
          </cell>
          <cell r="AC594" t="str">
            <v xml:space="preserve"> </v>
          </cell>
          <cell r="AD594" t="str">
            <v xml:space="preserve"> </v>
          </cell>
          <cell r="AE594" t="str">
            <v xml:space="preserve"> </v>
          </cell>
          <cell r="AF594" t="str">
            <v xml:space="preserve"> </v>
          </cell>
          <cell r="AH594" t="str">
            <v/>
          </cell>
          <cell r="AI594" t="str">
            <v/>
          </cell>
          <cell r="AJ594" t="str">
            <v/>
          </cell>
          <cell r="AK594" t="str">
            <v/>
          </cell>
        </row>
        <row r="595">
          <cell r="A595">
            <v>147504</v>
          </cell>
          <cell r="B595" t="str">
            <v>OEP MEXICAN RICE 12 X 215 GR</v>
          </cell>
          <cell r="C595" t="str">
            <v>010271190900</v>
          </cell>
          <cell r="D595" t="str">
            <v>C L</v>
          </cell>
          <cell r="E595" t="str">
            <v>BB</v>
          </cell>
          <cell r="F595" t="str">
            <v>N</v>
          </cell>
          <cell r="G595" t="str">
            <v>I</v>
          </cell>
          <cell r="I595" t="str">
            <v>ALL</v>
          </cell>
          <cell r="J595">
            <v>22.8</v>
          </cell>
          <cell r="K595">
            <v>0</v>
          </cell>
          <cell r="L595">
            <v>0</v>
          </cell>
          <cell r="M595">
            <v>2.65</v>
          </cell>
          <cell r="O595">
            <v>22.8</v>
          </cell>
          <cell r="P595">
            <v>1.9</v>
          </cell>
          <cell r="Q595">
            <v>2.25</v>
          </cell>
          <cell r="T595" t="str">
            <v>2 / $4.00</v>
          </cell>
          <cell r="U595" t="str">
            <v xml:space="preserve">2 </v>
          </cell>
          <cell r="V595" t="str">
            <v xml:space="preserve"> $4.00</v>
          </cell>
          <cell r="W595" t="str">
            <v>2 /3.99</v>
          </cell>
          <cell r="X595" t="str">
            <v>2.49</v>
          </cell>
          <cell r="Y595">
            <v>2.99</v>
          </cell>
          <cell r="Z595">
            <v>2.19</v>
          </cell>
          <cell r="AA595">
            <v>0.10174791666666699</v>
          </cell>
          <cell r="AC595" t="str">
            <v>2.49</v>
          </cell>
          <cell r="AD595">
            <v>2.99</v>
          </cell>
          <cell r="AE595" t="str">
            <v>3.59</v>
          </cell>
          <cell r="AF595" t="str">
            <v>2.59</v>
          </cell>
          <cell r="AH595">
            <v>1.9950000000000001</v>
          </cell>
          <cell r="AI595" t="str">
            <v>2.49</v>
          </cell>
          <cell r="AJ595">
            <v>2.99</v>
          </cell>
          <cell r="AK595">
            <v>2.19</v>
          </cell>
          <cell r="AM595">
            <v>22.8</v>
          </cell>
          <cell r="AN595">
            <v>8.33</v>
          </cell>
          <cell r="AO595">
            <v>12</v>
          </cell>
          <cell r="AP595">
            <v>21.69</v>
          </cell>
          <cell r="AQ595" t="str">
            <v>N</v>
          </cell>
          <cell r="AR595">
            <v>8.3546365914786911</v>
          </cell>
          <cell r="AS595">
            <v>20.718875502008029</v>
          </cell>
          <cell r="AT595">
            <v>38.852006688963208</v>
          </cell>
          <cell r="AU595">
            <v>15.246955859969555</v>
          </cell>
          <cell r="AW595">
            <v>0</v>
          </cell>
          <cell r="AX595">
            <v>0</v>
          </cell>
          <cell r="AY595">
            <v>0</v>
          </cell>
          <cell r="AZ595">
            <v>0</v>
          </cell>
          <cell r="BB595">
            <v>8.3546365914786911</v>
          </cell>
          <cell r="BC595">
            <v>20.718875502008029</v>
          </cell>
          <cell r="BD595">
            <v>38.852006688963208</v>
          </cell>
          <cell r="BE595">
            <v>15.246955859969555</v>
          </cell>
          <cell r="BG595">
            <v>5830026355</v>
          </cell>
        </row>
        <row r="596">
          <cell r="A596">
            <v>831669</v>
          </cell>
          <cell r="B596" t="str">
            <v>OEP SOFT TORTILLA BOWL 8 X 189 GR</v>
          </cell>
          <cell r="C596" t="str">
            <v>010271175755</v>
          </cell>
          <cell r="D596" t="str">
            <v>C L</v>
          </cell>
          <cell r="E596" t="str">
            <v>BB</v>
          </cell>
          <cell r="F596" t="str">
            <v>N</v>
          </cell>
          <cell r="G596" t="str">
            <v>I</v>
          </cell>
          <cell r="I596" t="str">
            <v>ALL</v>
          </cell>
          <cell r="J596">
            <v>23.2</v>
          </cell>
          <cell r="K596">
            <v>0</v>
          </cell>
          <cell r="L596">
            <v>0</v>
          </cell>
          <cell r="M596">
            <v>9.75</v>
          </cell>
          <cell r="O596">
            <v>23.2</v>
          </cell>
          <cell r="P596">
            <v>2.9</v>
          </cell>
          <cell r="Q596">
            <v>9.5</v>
          </cell>
          <cell r="T596" t="str">
            <v>2 / $4.00</v>
          </cell>
          <cell r="U596" t="str">
            <v xml:space="preserve">2 </v>
          </cell>
          <cell r="V596" t="str">
            <v xml:space="preserve"> $4.00</v>
          </cell>
          <cell r="W596" t="str">
            <v>2 /3.99</v>
          </cell>
          <cell r="X596" t="str">
            <v>2.49</v>
          </cell>
          <cell r="Y596">
            <v>2.99</v>
          </cell>
          <cell r="Z596">
            <v>2.19</v>
          </cell>
          <cell r="AA596">
            <v>0.1028375</v>
          </cell>
          <cell r="AC596" t="str">
            <v>2.49</v>
          </cell>
          <cell r="AD596">
            <v>2.99</v>
          </cell>
          <cell r="AE596" t="str">
            <v>3.59</v>
          </cell>
          <cell r="AF596" t="str">
            <v>2.59</v>
          </cell>
          <cell r="AH596">
            <v>1.9950000000000001</v>
          </cell>
          <cell r="AI596" t="str">
            <v>2.49</v>
          </cell>
          <cell r="AJ596">
            <v>2.99</v>
          </cell>
          <cell r="AK596">
            <v>2.19</v>
          </cell>
          <cell r="AM596">
            <v>23.2</v>
          </cell>
          <cell r="AN596">
            <v>4.5999999999999996</v>
          </cell>
          <cell r="AO596">
            <v>8</v>
          </cell>
          <cell r="AP596">
            <v>14.86</v>
          </cell>
          <cell r="AQ596" t="str">
            <v>N</v>
          </cell>
          <cell r="AR596">
            <v>6.0275689223057736</v>
          </cell>
          <cell r="AS596">
            <v>19.85943775100403</v>
          </cell>
          <cell r="AT596">
            <v>37.299331103678938</v>
          </cell>
          <cell r="AU596">
            <v>13.344748858447494</v>
          </cell>
          <cell r="AW596">
            <v>0</v>
          </cell>
          <cell r="AX596">
            <v>0</v>
          </cell>
          <cell r="AY596">
            <v>0</v>
          </cell>
          <cell r="AZ596">
            <v>0</v>
          </cell>
          <cell r="BB596">
            <v>6.0275689223057736</v>
          </cell>
          <cell r="BC596">
            <v>19.85943775100403</v>
          </cell>
          <cell r="BD596">
            <v>37.299331103678938</v>
          </cell>
          <cell r="BE596">
            <v>13.344748858447494</v>
          </cell>
          <cell r="BG596">
            <v>5830042723</v>
          </cell>
        </row>
        <row r="597">
          <cell r="A597">
            <v>230763</v>
          </cell>
          <cell r="B597" t="str">
            <v>OEP MINI SOFT TORTLA BOWL 8 X 144 GR</v>
          </cell>
          <cell r="C597" t="str">
            <v>010271175755</v>
          </cell>
          <cell r="D597" t="str">
            <v>C L</v>
          </cell>
          <cell r="E597" t="str">
            <v>BB</v>
          </cell>
          <cell r="F597" t="str">
            <v>N</v>
          </cell>
          <cell r="G597" t="str">
            <v>I</v>
          </cell>
          <cell r="J597">
            <v>23.2</v>
          </cell>
          <cell r="K597">
            <v>0</v>
          </cell>
          <cell r="L597">
            <v>0</v>
          </cell>
          <cell r="M597">
            <v>9.75</v>
          </cell>
          <cell r="O597">
            <v>23.2</v>
          </cell>
          <cell r="P597">
            <v>2.9</v>
          </cell>
          <cell r="U597" t="str">
            <v xml:space="preserve"> </v>
          </cell>
          <cell r="V597" t="str">
            <v xml:space="preserve"> </v>
          </cell>
          <cell r="W597" t="str">
            <v/>
          </cell>
          <cell r="X597" t="str">
            <v/>
          </cell>
          <cell r="Y597" t="str">
            <v/>
          </cell>
          <cell r="Z597" t="str">
            <v/>
          </cell>
          <cell r="AC597" t="str">
            <v xml:space="preserve"> </v>
          </cell>
          <cell r="AD597" t="str">
            <v xml:space="preserve"> </v>
          </cell>
          <cell r="AE597" t="str">
            <v xml:space="preserve"> </v>
          </cell>
          <cell r="AF597" t="str">
            <v xml:space="preserve"> </v>
          </cell>
          <cell r="AH597" t="str">
            <v/>
          </cell>
          <cell r="AI597" t="str">
            <v/>
          </cell>
          <cell r="AJ597" t="str">
            <v/>
          </cell>
          <cell r="AK597" t="str">
            <v/>
          </cell>
        </row>
        <row r="598">
          <cell r="A598">
            <v>390567</v>
          </cell>
          <cell r="B598" t="str">
            <v>OEP WHL GRN TORTILLA BOWL  SOFT 8 X 189 GR</v>
          </cell>
          <cell r="C598" t="str">
            <v>010271175755</v>
          </cell>
          <cell r="D598" t="str">
            <v>C L</v>
          </cell>
          <cell r="E598" t="str">
            <v>BB</v>
          </cell>
          <cell r="F598" t="str">
            <v>N</v>
          </cell>
          <cell r="G598" t="str">
            <v>I</v>
          </cell>
          <cell r="J598">
            <v>23.2</v>
          </cell>
          <cell r="K598">
            <v>0</v>
          </cell>
          <cell r="L598">
            <v>0</v>
          </cell>
          <cell r="M598">
            <v>9.75</v>
          </cell>
          <cell r="O598">
            <v>23.2</v>
          </cell>
          <cell r="P598">
            <v>2.9</v>
          </cell>
          <cell r="U598" t="str">
            <v xml:space="preserve"> </v>
          </cell>
          <cell r="V598" t="str">
            <v xml:space="preserve"> </v>
          </cell>
          <cell r="W598" t="str">
            <v/>
          </cell>
          <cell r="X598" t="str">
            <v/>
          </cell>
          <cell r="Y598" t="str">
            <v/>
          </cell>
          <cell r="Z598" t="str">
            <v/>
          </cell>
          <cell r="AC598" t="str">
            <v xml:space="preserve"> </v>
          </cell>
          <cell r="AD598" t="str">
            <v xml:space="preserve"> </v>
          </cell>
          <cell r="AE598" t="str">
            <v xml:space="preserve"> </v>
          </cell>
          <cell r="AF598" t="str">
            <v xml:space="preserve"> </v>
          </cell>
          <cell r="AH598" t="str">
            <v/>
          </cell>
          <cell r="AI598" t="str">
            <v/>
          </cell>
          <cell r="AJ598" t="str">
            <v/>
          </cell>
          <cell r="AK598" t="str">
            <v/>
          </cell>
        </row>
        <row r="599">
          <cell r="A599">
            <v>848341</v>
          </cell>
          <cell r="B599" t="str">
            <v>OEP CHEESY BLASTED SHELLS 12 X 153 GR</v>
          </cell>
          <cell r="C599" t="str">
            <v>010271170715</v>
          </cell>
          <cell r="D599" t="str">
            <v>C L</v>
          </cell>
          <cell r="E599" t="str">
            <v>BB</v>
          </cell>
          <cell r="F599" t="str">
            <v>N</v>
          </cell>
          <cell r="G599" t="str">
            <v>I</v>
          </cell>
          <cell r="I599" t="str">
            <v>ALL</v>
          </cell>
          <cell r="J599">
            <v>34.799999999999997</v>
          </cell>
          <cell r="K599">
            <v>0</v>
          </cell>
          <cell r="L599">
            <v>0</v>
          </cell>
          <cell r="M599">
            <v>14.6</v>
          </cell>
          <cell r="O599">
            <v>34.799999999999997</v>
          </cell>
          <cell r="P599">
            <v>2.9</v>
          </cell>
          <cell r="Q599">
            <v>14.2</v>
          </cell>
          <cell r="T599" t="str">
            <v>2 / $4.00</v>
          </cell>
          <cell r="U599" t="str">
            <v xml:space="preserve">2 </v>
          </cell>
          <cell r="V599" t="str">
            <v xml:space="preserve"> $4.00</v>
          </cell>
          <cell r="W599" t="str">
            <v>2 /3.99</v>
          </cell>
          <cell r="X599" t="str">
            <v>2.49</v>
          </cell>
          <cell r="Y599">
            <v>2.99</v>
          </cell>
          <cell r="Z599">
            <v>2.19</v>
          </cell>
          <cell r="AA599">
            <v>0.100454166666667</v>
          </cell>
          <cell r="AC599" t="str">
            <v>2.49</v>
          </cell>
          <cell r="AD599">
            <v>2.99</v>
          </cell>
          <cell r="AE599" t="str">
            <v>3.59</v>
          </cell>
          <cell r="AF599" t="str">
            <v>2.59</v>
          </cell>
          <cell r="AH599">
            <v>1.9950000000000001</v>
          </cell>
          <cell r="AI599" t="str">
            <v>2.49</v>
          </cell>
          <cell r="AJ599">
            <v>2.99</v>
          </cell>
          <cell r="AK599">
            <v>2.19</v>
          </cell>
          <cell r="AM599">
            <v>34.799999999999997</v>
          </cell>
          <cell r="AN599">
            <v>6.21</v>
          </cell>
          <cell r="AO599">
            <v>12</v>
          </cell>
          <cell r="AP599">
            <v>22.34</v>
          </cell>
          <cell r="AQ599" t="str">
            <v>N</v>
          </cell>
          <cell r="AR599">
            <v>5.90517961570594</v>
          </cell>
          <cell r="AS599">
            <v>20.246318607764398</v>
          </cell>
          <cell r="AT599">
            <v>37.217670011148279</v>
          </cell>
          <cell r="AU599">
            <v>13.338280060882804</v>
          </cell>
          <cell r="AW599">
            <v>0</v>
          </cell>
          <cell r="AX599">
            <v>0</v>
          </cell>
          <cell r="AY599">
            <v>0</v>
          </cell>
          <cell r="AZ599">
            <v>0</v>
          </cell>
          <cell r="BB599">
            <v>5.90517961570594</v>
          </cell>
          <cell r="BC599">
            <v>20.246318607764398</v>
          </cell>
          <cell r="BD599">
            <v>37.217670011148279</v>
          </cell>
          <cell r="BE599">
            <v>13.338280060882804</v>
          </cell>
          <cell r="BG599">
            <v>5830045979</v>
          </cell>
        </row>
        <row r="600">
          <cell r="A600">
            <v>973115</v>
          </cell>
          <cell r="B600" t="str">
            <v>OEP RANCH BLASTED SHELLS 12 X 153 GR</v>
          </cell>
          <cell r="C600" t="str">
            <v>010271170715</v>
          </cell>
          <cell r="D600" t="str">
            <v>C L</v>
          </cell>
          <cell r="E600" t="str">
            <v>BB</v>
          </cell>
          <cell r="F600" t="str">
            <v>N</v>
          </cell>
          <cell r="G600" t="str">
            <v>I</v>
          </cell>
          <cell r="J600">
            <v>34.799999999999997</v>
          </cell>
          <cell r="K600">
            <v>0</v>
          </cell>
          <cell r="L600">
            <v>0</v>
          </cell>
          <cell r="M600">
            <v>14.6</v>
          </cell>
          <cell r="O600">
            <v>34.799999999999997</v>
          </cell>
          <cell r="P600">
            <v>2.9</v>
          </cell>
          <cell r="U600" t="str">
            <v xml:space="preserve"> </v>
          </cell>
          <cell r="V600" t="str">
            <v xml:space="preserve"> </v>
          </cell>
          <cell r="W600" t="str">
            <v/>
          </cell>
          <cell r="X600" t="str">
            <v/>
          </cell>
          <cell r="Y600" t="str">
            <v/>
          </cell>
          <cell r="Z600" t="str">
            <v/>
          </cell>
          <cell r="AC600" t="str">
            <v xml:space="preserve"> </v>
          </cell>
          <cell r="AD600" t="str">
            <v xml:space="preserve"> </v>
          </cell>
          <cell r="AE600" t="str">
            <v xml:space="preserve"> </v>
          </cell>
          <cell r="AF600" t="str">
            <v xml:space="preserve"> </v>
          </cell>
          <cell r="AH600" t="str">
            <v/>
          </cell>
          <cell r="AI600" t="str">
            <v/>
          </cell>
          <cell r="AJ600" t="str">
            <v/>
          </cell>
          <cell r="AK600" t="str">
            <v/>
          </cell>
        </row>
        <row r="601">
          <cell r="A601">
            <v>2479939</v>
          </cell>
          <cell r="B601" t="str">
            <v>OEP STND N STF LIME SHELL 12 X 153 GR</v>
          </cell>
          <cell r="C601" t="str">
            <v>010271170715</v>
          </cell>
          <cell r="D601" t="str">
            <v>C L</v>
          </cell>
          <cell r="E601" t="str">
            <v>BB</v>
          </cell>
          <cell r="F601" t="str">
            <v>N</v>
          </cell>
          <cell r="G601" t="str">
            <v>I</v>
          </cell>
          <cell r="J601">
            <v>34.799999999999997</v>
          </cell>
          <cell r="K601">
            <v>0</v>
          </cell>
          <cell r="L601">
            <v>0</v>
          </cell>
          <cell r="M601">
            <v>14.6</v>
          </cell>
          <cell r="O601">
            <v>34.799999999999997</v>
          </cell>
          <cell r="P601">
            <v>2.9</v>
          </cell>
          <cell r="U601" t="str">
            <v xml:space="preserve"> </v>
          </cell>
          <cell r="V601" t="str">
            <v xml:space="preserve"> </v>
          </cell>
          <cell r="W601" t="str">
            <v/>
          </cell>
          <cell r="X601" t="str">
            <v/>
          </cell>
          <cell r="Y601" t="str">
            <v/>
          </cell>
          <cell r="Z601" t="str">
            <v/>
          </cell>
          <cell r="AC601" t="str">
            <v xml:space="preserve"> </v>
          </cell>
          <cell r="AD601" t="str">
            <v xml:space="preserve"> </v>
          </cell>
          <cell r="AE601" t="str">
            <v xml:space="preserve"> </v>
          </cell>
          <cell r="AF601" t="str">
            <v xml:space="preserve"> </v>
          </cell>
          <cell r="AH601" t="str">
            <v/>
          </cell>
          <cell r="AI601" t="str">
            <v/>
          </cell>
          <cell r="AJ601" t="str">
            <v/>
          </cell>
          <cell r="AK601" t="str">
            <v/>
          </cell>
        </row>
        <row r="602">
          <cell r="A602">
            <v>533919</v>
          </cell>
          <cell r="B602" t="str">
            <v>FANTASTIK LIQ SPRY CLEANR 12 X 650 ML</v>
          </cell>
          <cell r="C602" t="str">
            <v>010103120240</v>
          </cell>
          <cell r="D602" t="str">
            <v>C L</v>
          </cell>
          <cell r="E602" t="str">
            <v>BB</v>
          </cell>
          <cell r="F602" t="str">
            <v>N</v>
          </cell>
          <cell r="G602" t="str">
            <v>I</v>
          </cell>
          <cell r="I602" t="str">
            <v>ALL</v>
          </cell>
          <cell r="J602">
            <v>48.48</v>
          </cell>
          <cell r="K602">
            <v>0</v>
          </cell>
          <cell r="L602">
            <v>3.24</v>
          </cell>
          <cell r="M602">
            <v>0</v>
          </cell>
          <cell r="O602">
            <v>45.24</v>
          </cell>
          <cell r="P602">
            <v>3.77</v>
          </cell>
          <cell r="Q602">
            <v>0</v>
          </cell>
          <cell r="T602" t="str">
            <v>1 / $4.49</v>
          </cell>
          <cell r="U602" t="str">
            <v xml:space="preserve">1 </v>
          </cell>
          <cell r="V602" t="str">
            <v xml:space="preserve"> $4.49</v>
          </cell>
          <cell r="W602" t="str">
            <v>1 /4.49</v>
          </cell>
          <cell r="X602" t="str">
            <v>5.49</v>
          </cell>
          <cell r="Y602" t="str">
            <v>4.69</v>
          </cell>
          <cell r="Z602">
            <v>4.99</v>
          </cell>
          <cell r="AA602">
            <v>0.118862286562732</v>
          </cell>
          <cell r="AC602" t="str">
            <v>5.49</v>
          </cell>
          <cell r="AD602" t="str">
            <v>6.59</v>
          </cell>
          <cell r="AE602" t="str">
            <v>5.59</v>
          </cell>
          <cell r="AF602">
            <v>5.99</v>
          </cell>
          <cell r="AH602">
            <v>4.49</v>
          </cell>
          <cell r="AI602" t="str">
            <v>5.49</v>
          </cell>
          <cell r="AJ602" t="str">
            <v>4.69</v>
          </cell>
          <cell r="AK602">
            <v>4.99</v>
          </cell>
          <cell r="AM602">
            <v>48.48</v>
          </cell>
          <cell r="AN602">
            <v>19.989999999999998</v>
          </cell>
          <cell r="AO602">
            <v>12</v>
          </cell>
          <cell r="AP602">
            <v>47.663999999999994</v>
          </cell>
          <cell r="AQ602" t="str">
            <v>N</v>
          </cell>
          <cell r="AR602">
            <v>10.423719376391999</v>
          </cell>
          <cell r="AS602">
            <v>20.367941712204022</v>
          </cell>
          <cell r="AT602">
            <v>14.243603411513877</v>
          </cell>
          <cell r="AU602">
            <v>18.06396125584503</v>
          </cell>
          <cell r="AW602">
            <v>0</v>
          </cell>
          <cell r="AX602">
            <v>0</v>
          </cell>
          <cell r="AY602">
            <v>0</v>
          </cell>
          <cell r="AZ602">
            <v>0</v>
          </cell>
          <cell r="BB602">
            <v>10.423719376391999</v>
          </cell>
          <cell r="BC602">
            <v>20.367941712204022</v>
          </cell>
          <cell r="BD602">
            <v>14.243603411513877</v>
          </cell>
          <cell r="BE602">
            <v>18.06396125584503</v>
          </cell>
          <cell r="BG602">
            <v>6291303312</v>
          </cell>
        </row>
        <row r="603">
          <cell r="A603">
            <v>533851</v>
          </cell>
          <cell r="B603" t="str">
            <v>FANTASTIK CLEANR W/BLEACH 12 X 650 ML</v>
          </cell>
          <cell r="C603" t="str">
            <v>010103120240</v>
          </cell>
          <cell r="D603" t="str">
            <v>C L</v>
          </cell>
          <cell r="E603" t="str">
            <v>BB</v>
          </cell>
          <cell r="F603" t="str">
            <v>N</v>
          </cell>
          <cell r="G603" t="str">
            <v>I</v>
          </cell>
          <cell r="J603">
            <v>48.48</v>
          </cell>
          <cell r="K603">
            <v>0</v>
          </cell>
          <cell r="L603">
            <v>3.24</v>
          </cell>
          <cell r="M603">
            <v>0</v>
          </cell>
          <cell r="O603">
            <v>45.24</v>
          </cell>
          <cell r="P603">
            <v>3.77</v>
          </cell>
          <cell r="U603" t="str">
            <v xml:space="preserve"> </v>
          </cell>
          <cell r="V603" t="str">
            <v xml:space="preserve"> </v>
          </cell>
          <cell r="W603" t="str">
            <v/>
          </cell>
          <cell r="X603" t="str">
            <v/>
          </cell>
          <cell r="Y603" t="str">
            <v/>
          </cell>
          <cell r="Z603" t="str">
            <v/>
          </cell>
          <cell r="AC603" t="str">
            <v xml:space="preserve"> </v>
          </cell>
          <cell r="AD603" t="str">
            <v xml:space="preserve"> </v>
          </cell>
          <cell r="AE603" t="str">
            <v xml:space="preserve"> </v>
          </cell>
          <cell r="AF603" t="str">
            <v xml:space="preserve"> </v>
          </cell>
          <cell r="AH603" t="str">
            <v/>
          </cell>
          <cell r="AI603" t="str">
            <v/>
          </cell>
          <cell r="AJ603" t="str">
            <v/>
          </cell>
          <cell r="AK603" t="str">
            <v/>
          </cell>
        </row>
        <row r="604">
          <cell r="A604">
            <v>423020</v>
          </cell>
          <cell r="B604" t="str">
            <v>GLADE JAR CNDL APPLE CINN 6 X 1 EA</v>
          </cell>
          <cell r="C604" t="str">
            <v>010101130380</v>
          </cell>
          <cell r="D604" t="str">
            <v>C L</v>
          </cell>
          <cell r="E604" t="str">
            <v>BB</v>
          </cell>
          <cell r="F604" t="str">
            <v>N</v>
          </cell>
          <cell r="G604" t="str">
            <v>I</v>
          </cell>
          <cell r="I604" t="str">
            <v>ALL</v>
          </cell>
          <cell r="J604">
            <v>21.3</v>
          </cell>
          <cell r="K604">
            <v>0</v>
          </cell>
          <cell r="L604">
            <v>0</v>
          </cell>
          <cell r="M604">
            <v>0</v>
          </cell>
          <cell r="O604">
            <v>21.3</v>
          </cell>
          <cell r="P604">
            <v>3.55</v>
          </cell>
          <cell r="Q604">
            <v>0</v>
          </cell>
          <cell r="T604" t="str">
            <v>1 / $4.49</v>
          </cell>
          <cell r="U604" t="str">
            <v xml:space="preserve">1 </v>
          </cell>
          <cell r="V604" t="str">
            <v xml:space="preserve"> $4.49</v>
          </cell>
          <cell r="W604" t="str">
            <v>1 /4.49</v>
          </cell>
          <cell r="X604" t="str">
            <v>5.49</v>
          </cell>
          <cell r="Y604" t="str">
            <v>4.69</v>
          </cell>
          <cell r="Z604">
            <v>4.99</v>
          </cell>
          <cell r="AA604">
            <v>0.172141796585004</v>
          </cell>
          <cell r="AC604" t="str">
            <v>5.49</v>
          </cell>
          <cell r="AD604" t="str">
            <v>6.59</v>
          </cell>
          <cell r="AE604" t="str">
            <v>5.59</v>
          </cell>
          <cell r="AF604">
            <v>5.99</v>
          </cell>
          <cell r="AH604">
            <v>4.49</v>
          </cell>
          <cell r="AI604" t="str">
            <v>5.49</v>
          </cell>
          <cell r="AJ604" t="str">
            <v>4.69</v>
          </cell>
          <cell r="AK604">
            <v>4.99</v>
          </cell>
          <cell r="AM604">
            <v>21.3</v>
          </cell>
          <cell r="AN604">
            <v>4.4000000000000004</v>
          </cell>
          <cell r="AO604">
            <v>6</v>
          </cell>
          <cell r="AP604">
            <v>22.365000000000002</v>
          </cell>
          <cell r="AQ604" t="str">
            <v>N</v>
          </cell>
          <cell r="AR604">
            <v>16.492204899777281</v>
          </cell>
          <cell r="AS604">
            <v>28.89799635701274</v>
          </cell>
          <cell r="AT604">
            <v>20.053304904051174</v>
          </cell>
          <cell r="AU604">
            <v>24.271877087508344</v>
          </cell>
          <cell r="AW604">
            <v>0</v>
          </cell>
          <cell r="AX604">
            <v>0</v>
          </cell>
          <cell r="AY604">
            <v>0</v>
          </cell>
          <cell r="AZ604">
            <v>0</v>
          </cell>
          <cell r="BB604">
            <v>16.492204899777281</v>
          </cell>
          <cell r="BC604">
            <v>28.89799635701274</v>
          </cell>
          <cell r="BD604">
            <v>20.053304904051174</v>
          </cell>
          <cell r="BE604">
            <v>24.271877087508344</v>
          </cell>
          <cell r="BG604">
            <v>6230025707</v>
          </cell>
        </row>
        <row r="605">
          <cell r="A605">
            <v>423046</v>
          </cell>
          <cell r="B605" t="str">
            <v>GLADE FRNC VAN CANDLE 6 X 1 EA</v>
          </cell>
          <cell r="C605" t="str">
            <v>010101130380</v>
          </cell>
          <cell r="D605" t="str">
            <v>C L</v>
          </cell>
          <cell r="E605" t="str">
            <v>BB</v>
          </cell>
          <cell r="F605" t="str">
            <v>N</v>
          </cell>
          <cell r="G605" t="str">
            <v>I</v>
          </cell>
          <cell r="J605">
            <v>21.3</v>
          </cell>
          <cell r="K605">
            <v>0</v>
          </cell>
          <cell r="L605">
            <v>0</v>
          </cell>
          <cell r="M605">
            <v>0</v>
          </cell>
          <cell r="O605">
            <v>21.3</v>
          </cell>
          <cell r="P605">
            <v>3.55</v>
          </cell>
          <cell r="U605" t="str">
            <v xml:space="preserve"> </v>
          </cell>
          <cell r="V605" t="str">
            <v xml:space="preserve"> </v>
          </cell>
          <cell r="W605" t="str">
            <v/>
          </cell>
          <cell r="X605" t="str">
            <v/>
          </cell>
          <cell r="Y605" t="str">
            <v/>
          </cell>
          <cell r="Z605" t="str">
            <v/>
          </cell>
          <cell r="AC605" t="str">
            <v xml:space="preserve"> </v>
          </cell>
          <cell r="AD605" t="str">
            <v xml:space="preserve"> </v>
          </cell>
          <cell r="AE605" t="str">
            <v xml:space="preserve"> </v>
          </cell>
          <cell r="AF605" t="str">
            <v xml:space="preserve"> </v>
          </cell>
          <cell r="AH605" t="str">
            <v/>
          </cell>
          <cell r="AI605" t="str">
            <v/>
          </cell>
          <cell r="AJ605" t="str">
            <v/>
          </cell>
          <cell r="AK605" t="str">
            <v/>
          </cell>
        </row>
        <row r="606">
          <cell r="A606">
            <v>423087</v>
          </cell>
          <cell r="B606" t="str">
            <v>GLADE CANDLE   ANGEL WHSP 6 X 1 EA</v>
          </cell>
          <cell r="C606" t="str">
            <v>010101130380</v>
          </cell>
          <cell r="D606" t="str">
            <v>C L</v>
          </cell>
          <cell r="E606" t="str">
            <v>BB</v>
          </cell>
          <cell r="F606" t="str">
            <v>N</v>
          </cell>
          <cell r="G606" t="str">
            <v>I</v>
          </cell>
          <cell r="J606">
            <v>21.3</v>
          </cell>
          <cell r="K606">
            <v>0</v>
          </cell>
          <cell r="L606">
            <v>0</v>
          </cell>
          <cell r="M606">
            <v>0</v>
          </cell>
          <cell r="O606">
            <v>21.3</v>
          </cell>
          <cell r="P606">
            <v>3.55</v>
          </cell>
          <cell r="U606" t="str">
            <v xml:space="preserve"> </v>
          </cell>
          <cell r="V606" t="str">
            <v xml:space="preserve"> </v>
          </cell>
          <cell r="W606" t="str">
            <v/>
          </cell>
          <cell r="X606" t="str">
            <v/>
          </cell>
          <cell r="Y606" t="str">
            <v/>
          </cell>
          <cell r="Z606" t="str">
            <v/>
          </cell>
          <cell r="AC606" t="str">
            <v xml:space="preserve"> </v>
          </cell>
          <cell r="AD606" t="str">
            <v xml:space="preserve"> </v>
          </cell>
          <cell r="AE606" t="str">
            <v xml:space="preserve"> </v>
          </cell>
          <cell r="AF606" t="str">
            <v xml:space="preserve"> </v>
          </cell>
          <cell r="AH606" t="str">
            <v/>
          </cell>
          <cell r="AI606" t="str">
            <v/>
          </cell>
          <cell r="AJ606" t="str">
            <v/>
          </cell>
          <cell r="AK606" t="str">
            <v/>
          </cell>
        </row>
        <row r="607">
          <cell r="A607">
            <v>423095</v>
          </cell>
          <cell r="B607" t="str">
            <v>GLD 2N1 CDLE   CRMY C-APP 6 X 1 EA</v>
          </cell>
          <cell r="C607" t="str">
            <v>010101130385</v>
          </cell>
          <cell r="D607" t="str">
            <v>C L</v>
          </cell>
          <cell r="E607" t="str">
            <v>BB</v>
          </cell>
          <cell r="F607" t="str">
            <v>N</v>
          </cell>
          <cell r="G607" t="str">
            <v>I</v>
          </cell>
          <cell r="J607">
            <v>21.3</v>
          </cell>
          <cell r="K607">
            <v>0</v>
          </cell>
          <cell r="L607">
            <v>0</v>
          </cell>
          <cell r="M607">
            <v>0</v>
          </cell>
          <cell r="O607">
            <v>21.3</v>
          </cell>
          <cell r="P607">
            <v>3.55</v>
          </cell>
          <cell r="U607" t="str">
            <v xml:space="preserve"> </v>
          </cell>
          <cell r="V607" t="str">
            <v xml:space="preserve"> </v>
          </cell>
          <cell r="W607" t="str">
            <v/>
          </cell>
          <cell r="X607" t="str">
            <v/>
          </cell>
          <cell r="Y607" t="str">
            <v/>
          </cell>
          <cell r="Z607" t="str">
            <v/>
          </cell>
          <cell r="AC607" t="str">
            <v xml:space="preserve"> </v>
          </cell>
          <cell r="AD607" t="str">
            <v xml:space="preserve"> </v>
          </cell>
          <cell r="AE607" t="str">
            <v xml:space="preserve"> </v>
          </cell>
          <cell r="AF607" t="str">
            <v xml:space="preserve"> </v>
          </cell>
          <cell r="AH607" t="str">
            <v/>
          </cell>
          <cell r="AI607" t="str">
            <v/>
          </cell>
          <cell r="AJ607" t="str">
            <v/>
          </cell>
          <cell r="AK607" t="str">
            <v/>
          </cell>
        </row>
        <row r="608">
          <cell r="A608">
            <v>423053</v>
          </cell>
          <cell r="B608" t="str">
            <v>GL 2N1 CNDL FR BER/W-RASP 6 X 1 EA</v>
          </cell>
          <cell r="C608" t="str">
            <v>010101130385</v>
          </cell>
          <cell r="D608" t="str">
            <v>C L</v>
          </cell>
          <cell r="E608" t="str">
            <v>BB</v>
          </cell>
          <cell r="F608" t="str">
            <v>N</v>
          </cell>
          <cell r="G608" t="str">
            <v>I</v>
          </cell>
          <cell r="J608">
            <v>21.3</v>
          </cell>
          <cell r="K608">
            <v>0</v>
          </cell>
          <cell r="L608">
            <v>0</v>
          </cell>
          <cell r="M608">
            <v>0</v>
          </cell>
          <cell r="O608">
            <v>21.3</v>
          </cell>
          <cell r="P608">
            <v>3.55</v>
          </cell>
          <cell r="U608" t="str">
            <v xml:space="preserve"> </v>
          </cell>
          <cell r="V608" t="str">
            <v xml:space="preserve"> </v>
          </cell>
          <cell r="W608" t="str">
            <v/>
          </cell>
          <cell r="X608" t="str">
            <v/>
          </cell>
          <cell r="Y608" t="str">
            <v/>
          </cell>
          <cell r="Z608" t="str">
            <v/>
          </cell>
          <cell r="AC608" t="str">
            <v xml:space="preserve"> </v>
          </cell>
          <cell r="AD608" t="str">
            <v xml:space="preserve"> </v>
          </cell>
          <cell r="AE608" t="str">
            <v xml:space="preserve"> </v>
          </cell>
          <cell r="AF608" t="str">
            <v xml:space="preserve"> </v>
          </cell>
          <cell r="AH608" t="str">
            <v/>
          </cell>
          <cell r="AI608" t="str">
            <v/>
          </cell>
          <cell r="AJ608" t="str">
            <v/>
          </cell>
          <cell r="AK608" t="str">
            <v/>
          </cell>
        </row>
        <row r="609">
          <cell r="A609">
            <v>428276</v>
          </cell>
          <cell r="B609" t="str">
            <v>GLD 2N1 CNDL   VAN/HAW 6 X 1 EA</v>
          </cell>
          <cell r="C609" t="str">
            <v>010101130385</v>
          </cell>
          <cell r="D609" t="str">
            <v>C L</v>
          </cell>
          <cell r="E609" t="str">
            <v>BB</v>
          </cell>
          <cell r="F609" t="str">
            <v>N</v>
          </cell>
          <cell r="G609" t="str">
            <v>I</v>
          </cell>
          <cell r="J609">
            <v>21.3</v>
          </cell>
          <cell r="K609">
            <v>0</v>
          </cell>
          <cell r="L609">
            <v>0</v>
          </cell>
          <cell r="M609">
            <v>0</v>
          </cell>
          <cell r="O609">
            <v>21.3</v>
          </cell>
          <cell r="P609">
            <v>3.55</v>
          </cell>
          <cell r="U609" t="str">
            <v xml:space="preserve"> </v>
          </cell>
          <cell r="V609" t="str">
            <v xml:space="preserve"> </v>
          </cell>
          <cell r="W609" t="str">
            <v/>
          </cell>
          <cell r="X609" t="str">
            <v/>
          </cell>
          <cell r="Y609" t="str">
            <v/>
          </cell>
          <cell r="Z609" t="str">
            <v/>
          </cell>
          <cell r="AC609" t="str">
            <v xml:space="preserve"> </v>
          </cell>
          <cell r="AD609" t="str">
            <v xml:space="preserve"> </v>
          </cell>
          <cell r="AE609" t="str">
            <v xml:space="preserve"> </v>
          </cell>
          <cell r="AF609" t="str">
            <v xml:space="preserve"> </v>
          </cell>
          <cell r="AH609" t="str">
            <v/>
          </cell>
          <cell r="AI609" t="str">
            <v/>
          </cell>
          <cell r="AJ609" t="str">
            <v/>
          </cell>
          <cell r="AK609" t="str">
            <v/>
          </cell>
        </row>
        <row r="610">
          <cell r="A610">
            <v>428284</v>
          </cell>
          <cell r="B610" t="str">
            <v>GLD 2N1 CNDL   SUNNY/CLN 6 X 1 EA</v>
          </cell>
          <cell r="C610" t="str">
            <v>010101130385</v>
          </cell>
          <cell r="D610" t="str">
            <v>C L</v>
          </cell>
          <cell r="E610" t="str">
            <v>BB</v>
          </cell>
          <cell r="F610" t="str">
            <v>N</v>
          </cell>
          <cell r="G610" t="str">
            <v>I</v>
          </cell>
          <cell r="J610">
            <v>21.3</v>
          </cell>
          <cell r="K610">
            <v>0</v>
          </cell>
          <cell r="L610">
            <v>0</v>
          </cell>
          <cell r="M610">
            <v>0</v>
          </cell>
          <cell r="O610">
            <v>21.3</v>
          </cell>
          <cell r="P610">
            <v>3.55</v>
          </cell>
          <cell r="U610" t="str">
            <v xml:space="preserve"> </v>
          </cell>
          <cell r="V610" t="str">
            <v xml:space="preserve"> </v>
          </cell>
          <cell r="W610" t="str">
            <v/>
          </cell>
          <cell r="X610" t="str">
            <v/>
          </cell>
          <cell r="Y610" t="str">
            <v/>
          </cell>
          <cell r="Z610" t="str">
            <v/>
          </cell>
          <cell r="AC610" t="str">
            <v xml:space="preserve"> </v>
          </cell>
          <cell r="AD610" t="str">
            <v xml:space="preserve"> </v>
          </cell>
          <cell r="AE610" t="str">
            <v xml:space="preserve"> </v>
          </cell>
          <cell r="AF610" t="str">
            <v xml:space="preserve"> </v>
          </cell>
          <cell r="AH610" t="str">
            <v/>
          </cell>
          <cell r="AI610" t="str">
            <v/>
          </cell>
          <cell r="AJ610" t="str">
            <v/>
          </cell>
          <cell r="AK610" t="str">
            <v/>
          </cell>
        </row>
        <row r="611">
          <cell r="A611">
            <v>658203</v>
          </cell>
          <cell r="B611" t="str">
            <v>GLADE WAX MELT APP CINN 8 X 6 EA</v>
          </cell>
          <cell r="C611" t="str">
            <v>010101130370</v>
          </cell>
          <cell r="D611" t="str">
            <v>C L</v>
          </cell>
          <cell r="E611" t="str">
            <v>BB</v>
          </cell>
          <cell r="F611" t="str">
            <v>N</v>
          </cell>
          <cell r="G611" t="str">
            <v>I</v>
          </cell>
          <cell r="I611" t="str">
            <v>ALL</v>
          </cell>
          <cell r="J611">
            <v>28.4</v>
          </cell>
          <cell r="K611">
            <v>0</v>
          </cell>
          <cell r="L611">
            <v>0</v>
          </cell>
          <cell r="M611">
            <v>0</v>
          </cell>
          <cell r="O611">
            <v>28.4</v>
          </cell>
          <cell r="P611">
            <v>3.55</v>
          </cell>
          <cell r="Q611">
            <v>0</v>
          </cell>
          <cell r="T611" t="str">
            <v>1 / $4.49</v>
          </cell>
          <cell r="U611" t="str">
            <v xml:space="preserve">1 </v>
          </cell>
          <cell r="V611" t="str">
            <v xml:space="preserve"> $4.49</v>
          </cell>
          <cell r="W611" t="str">
            <v>1 /4.49</v>
          </cell>
          <cell r="X611" t="str">
            <v>5.49</v>
          </cell>
          <cell r="Y611" t="str">
            <v>4.69</v>
          </cell>
          <cell r="Z611">
            <v>4.99</v>
          </cell>
          <cell r="AA611">
            <v>0.173290645879733</v>
          </cell>
          <cell r="AC611" t="str">
            <v>5.49</v>
          </cell>
          <cell r="AD611" t="str">
            <v>6.59</v>
          </cell>
          <cell r="AE611" t="str">
            <v>5.59</v>
          </cell>
          <cell r="AF611">
            <v>5.99</v>
          </cell>
          <cell r="AH611">
            <v>4.49</v>
          </cell>
          <cell r="AI611" t="str">
            <v>5.49</v>
          </cell>
          <cell r="AJ611" t="str">
            <v>4.69</v>
          </cell>
          <cell r="AK611">
            <v>4.99</v>
          </cell>
          <cell r="AM611">
            <v>28.4</v>
          </cell>
          <cell r="AN611">
            <v>2.0699999999999998</v>
          </cell>
          <cell r="AO611">
            <v>8</v>
          </cell>
          <cell r="AP611">
            <v>29.82</v>
          </cell>
          <cell r="AQ611" t="str">
            <v>N</v>
          </cell>
          <cell r="AR611">
            <v>16.809298440979955</v>
          </cell>
          <cell r="AS611">
            <v>30.972677595628419</v>
          </cell>
          <cell r="AT611">
            <v>20.356876332622605</v>
          </cell>
          <cell r="AU611">
            <v>24.937625250501007</v>
          </cell>
          <cell r="AW611">
            <v>0</v>
          </cell>
          <cell r="AX611">
            <v>0</v>
          </cell>
          <cell r="AY611">
            <v>0</v>
          </cell>
          <cell r="AZ611">
            <v>0</v>
          </cell>
          <cell r="BB611">
            <v>16.809298440979955</v>
          </cell>
          <cell r="BC611">
            <v>30.972677595628419</v>
          </cell>
          <cell r="BD611">
            <v>20.356876332622605</v>
          </cell>
          <cell r="BE611">
            <v>24.937625250501007</v>
          </cell>
          <cell r="BG611">
            <v>6230071458</v>
          </cell>
        </row>
        <row r="612">
          <cell r="A612">
            <v>658229</v>
          </cell>
          <cell r="B612" t="str">
            <v>GLADE WAX MELT FRSH BER 8 X 6 EA</v>
          </cell>
          <cell r="C612" t="str">
            <v>010101130370</v>
          </cell>
          <cell r="D612" t="str">
            <v>C L</v>
          </cell>
          <cell r="E612" t="str">
            <v>BB</v>
          </cell>
          <cell r="F612" t="str">
            <v>N</v>
          </cell>
          <cell r="G612" t="str">
            <v>I</v>
          </cell>
          <cell r="J612">
            <v>28.4</v>
          </cell>
          <cell r="K612">
            <v>0</v>
          </cell>
          <cell r="L612">
            <v>0</v>
          </cell>
          <cell r="M612">
            <v>0</v>
          </cell>
          <cell r="O612">
            <v>28.4</v>
          </cell>
          <cell r="P612">
            <v>3.55</v>
          </cell>
          <cell r="U612" t="str">
            <v xml:space="preserve"> </v>
          </cell>
          <cell r="V612" t="str">
            <v xml:space="preserve"> </v>
          </cell>
          <cell r="W612" t="str">
            <v/>
          </cell>
          <cell r="X612" t="str">
            <v/>
          </cell>
          <cell r="Y612" t="str">
            <v/>
          </cell>
          <cell r="Z612" t="str">
            <v/>
          </cell>
          <cell r="AC612" t="str">
            <v xml:space="preserve"> </v>
          </cell>
          <cell r="AD612" t="str">
            <v xml:space="preserve"> </v>
          </cell>
          <cell r="AE612" t="str">
            <v xml:space="preserve"> </v>
          </cell>
          <cell r="AF612" t="str">
            <v xml:space="preserve"> </v>
          </cell>
          <cell r="AH612" t="str">
            <v/>
          </cell>
          <cell r="AI612" t="str">
            <v/>
          </cell>
          <cell r="AJ612" t="str">
            <v/>
          </cell>
          <cell r="AK612" t="str">
            <v/>
          </cell>
        </row>
        <row r="613">
          <cell r="A613">
            <v>912188</v>
          </cell>
          <cell r="B613" t="str">
            <v>GLADE WAX MELT PURE VAN 8 X 6 EA</v>
          </cell>
          <cell r="C613" t="str">
            <v>010101130370</v>
          </cell>
          <cell r="D613" t="str">
            <v>C L</v>
          </cell>
          <cell r="E613" t="str">
            <v>BB</v>
          </cell>
          <cell r="F613" t="str">
            <v>N</v>
          </cell>
          <cell r="G613" t="str">
            <v>I</v>
          </cell>
          <cell r="J613">
            <v>28.4</v>
          </cell>
          <cell r="K613">
            <v>0</v>
          </cell>
          <cell r="L613">
            <v>0</v>
          </cell>
          <cell r="M613">
            <v>0</v>
          </cell>
          <cell r="O613">
            <v>28.4</v>
          </cell>
          <cell r="P613">
            <v>3.55</v>
          </cell>
          <cell r="U613" t="str">
            <v xml:space="preserve"> </v>
          </cell>
          <cell r="V613" t="str">
            <v xml:space="preserve"> </v>
          </cell>
          <cell r="W613" t="str">
            <v/>
          </cell>
          <cell r="X613" t="str">
            <v/>
          </cell>
          <cell r="Y613" t="str">
            <v/>
          </cell>
          <cell r="Z613" t="str">
            <v/>
          </cell>
          <cell r="AC613" t="str">
            <v xml:space="preserve"> </v>
          </cell>
          <cell r="AD613" t="str">
            <v xml:space="preserve"> </v>
          </cell>
          <cell r="AE613" t="str">
            <v xml:space="preserve"> </v>
          </cell>
          <cell r="AF613" t="str">
            <v xml:space="preserve"> </v>
          </cell>
          <cell r="AH613" t="str">
            <v/>
          </cell>
          <cell r="AI613" t="str">
            <v/>
          </cell>
          <cell r="AJ613" t="str">
            <v/>
          </cell>
          <cell r="AK613" t="str">
            <v/>
          </cell>
        </row>
        <row r="614">
          <cell r="A614">
            <v>912196</v>
          </cell>
          <cell r="B614" t="str">
            <v>GLADE WAX MELT VAN PSSION FRUIT 8 X 6 EA</v>
          </cell>
          <cell r="C614" t="str">
            <v>010101130370</v>
          </cell>
          <cell r="D614" t="str">
            <v>C L</v>
          </cell>
          <cell r="E614" t="str">
            <v>BB</v>
          </cell>
          <cell r="F614" t="str">
            <v>N</v>
          </cell>
          <cell r="G614" t="str">
            <v>I</v>
          </cell>
          <cell r="J614">
            <v>28.4</v>
          </cell>
          <cell r="K614">
            <v>0</v>
          </cell>
          <cell r="L614">
            <v>0</v>
          </cell>
          <cell r="M614">
            <v>0</v>
          </cell>
          <cell r="O614">
            <v>28.4</v>
          </cell>
          <cell r="P614">
            <v>3.55</v>
          </cell>
          <cell r="U614" t="str">
            <v xml:space="preserve"> </v>
          </cell>
          <cell r="V614" t="str">
            <v xml:space="preserve"> </v>
          </cell>
          <cell r="W614" t="str">
            <v/>
          </cell>
          <cell r="X614" t="str">
            <v/>
          </cell>
          <cell r="Y614" t="str">
            <v/>
          </cell>
          <cell r="Z614" t="str">
            <v/>
          </cell>
          <cell r="AC614" t="str">
            <v xml:space="preserve"> </v>
          </cell>
          <cell r="AD614" t="str">
            <v xml:space="preserve"> </v>
          </cell>
          <cell r="AE614" t="str">
            <v xml:space="preserve"> </v>
          </cell>
          <cell r="AF614" t="str">
            <v xml:space="preserve"> </v>
          </cell>
          <cell r="AH614" t="str">
            <v/>
          </cell>
          <cell r="AI614" t="str">
            <v/>
          </cell>
          <cell r="AJ614" t="str">
            <v/>
          </cell>
          <cell r="AK614" t="str">
            <v/>
          </cell>
        </row>
        <row r="615">
          <cell r="A615">
            <v>118166</v>
          </cell>
          <cell r="B615" t="str">
            <v>GLADE WAX MELT  TRIAL PCK 8 X 6 EA</v>
          </cell>
          <cell r="C615" t="str">
            <v>010101130370</v>
          </cell>
          <cell r="D615" t="str">
            <v>C L</v>
          </cell>
          <cell r="E615" t="str">
            <v>BB</v>
          </cell>
          <cell r="F615" t="str">
            <v>N</v>
          </cell>
          <cell r="G615" t="str">
            <v>I</v>
          </cell>
          <cell r="J615">
            <v>28.4</v>
          </cell>
          <cell r="K615">
            <v>0</v>
          </cell>
          <cell r="L615">
            <v>0</v>
          </cell>
          <cell r="M615">
            <v>0</v>
          </cell>
          <cell r="O615">
            <v>28.4</v>
          </cell>
          <cell r="P615">
            <v>3.55</v>
          </cell>
          <cell r="U615" t="str">
            <v xml:space="preserve"> </v>
          </cell>
          <cell r="V615" t="str">
            <v xml:space="preserve"> </v>
          </cell>
          <cell r="W615" t="str">
            <v/>
          </cell>
          <cell r="X615" t="str">
            <v/>
          </cell>
          <cell r="Y615" t="str">
            <v/>
          </cell>
          <cell r="Z615" t="str">
            <v/>
          </cell>
          <cell r="AC615" t="str">
            <v xml:space="preserve"> </v>
          </cell>
          <cell r="AD615" t="str">
            <v xml:space="preserve"> </v>
          </cell>
          <cell r="AE615" t="str">
            <v xml:space="preserve"> </v>
          </cell>
          <cell r="AF615" t="str">
            <v xml:space="preserve"> </v>
          </cell>
          <cell r="AH615" t="str">
            <v/>
          </cell>
          <cell r="AI615" t="str">
            <v/>
          </cell>
          <cell r="AJ615" t="str">
            <v/>
          </cell>
          <cell r="AK615" t="str">
            <v/>
          </cell>
        </row>
        <row r="616">
          <cell r="A616">
            <v>2446912</v>
          </cell>
          <cell r="B616" t="str">
            <v>SCRUB BUBB BBLY BLCH RAIN TB CLNR 9 X 710 ML</v>
          </cell>
          <cell r="C616" t="str">
            <v>010104630330</v>
          </cell>
          <cell r="D616" t="str">
            <v>C L</v>
          </cell>
          <cell r="E616" t="str">
            <v>BB</v>
          </cell>
          <cell r="F616" t="str">
            <v>N</v>
          </cell>
          <cell r="G616" t="str">
            <v>I</v>
          </cell>
          <cell r="I616" t="str">
            <v>ALL</v>
          </cell>
          <cell r="J616">
            <v>23.67</v>
          </cell>
          <cell r="K616">
            <v>0</v>
          </cell>
          <cell r="L616">
            <v>1.17</v>
          </cell>
          <cell r="M616">
            <v>0</v>
          </cell>
          <cell r="O616">
            <v>22.5</v>
          </cell>
          <cell r="P616">
            <v>2.5</v>
          </cell>
          <cell r="Q616">
            <v>0</v>
          </cell>
          <cell r="T616" t="str">
            <v>1 / $2.99</v>
          </cell>
          <cell r="U616" t="str">
            <v xml:space="preserve">1 </v>
          </cell>
          <cell r="V616" t="str">
            <v xml:space="preserve"> $2.99</v>
          </cell>
          <cell r="W616" t="str">
            <v>1 /2.99</v>
          </cell>
          <cell r="X616" t="str">
            <v>3.49</v>
          </cell>
          <cell r="Y616">
            <v>3.99</v>
          </cell>
          <cell r="Z616" t="str">
            <v>3.29</v>
          </cell>
          <cell r="AA616">
            <v>0.12008547008547001</v>
          </cell>
          <cell r="AC616" t="str">
            <v>3.59</v>
          </cell>
          <cell r="AD616">
            <v>4.1900000000000004</v>
          </cell>
          <cell r="AE616" t="str">
            <v>4.79</v>
          </cell>
          <cell r="AF616">
            <v>3.99</v>
          </cell>
          <cell r="AH616">
            <v>2.99</v>
          </cell>
          <cell r="AI616" t="str">
            <v>3.49</v>
          </cell>
          <cell r="AJ616">
            <v>3.99</v>
          </cell>
          <cell r="AK616" t="str">
            <v>3.29</v>
          </cell>
          <cell r="AM616">
            <v>23.67</v>
          </cell>
          <cell r="AN616">
            <v>16.600000000000001</v>
          </cell>
          <cell r="AO616">
            <v>9</v>
          </cell>
          <cell r="AP616">
            <v>23.683500000000002</v>
          </cell>
          <cell r="AQ616" t="str">
            <v>N</v>
          </cell>
          <cell r="AR616">
            <v>10.139353400222955</v>
          </cell>
          <cell r="AS616">
            <v>11.914995224450802</v>
          </cell>
          <cell r="AT616">
            <v>32.660818713450283</v>
          </cell>
          <cell r="AU616">
            <v>16.090847686592362</v>
          </cell>
          <cell r="AW616">
            <v>0</v>
          </cell>
          <cell r="AX616">
            <v>0</v>
          </cell>
          <cell r="AY616">
            <v>0</v>
          </cell>
          <cell r="AZ616">
            <v>0</v>
          </cell>
          <cell r="BB616">
            <v>10.139353400222955</v>
          </cell>
          <cell r="BC616">
            <v>11.914995224450802</v>
          </cell>
          <cell r="BD616">
            <v>32.660818713450283</v>
          </cell>
          <cell r="BE616">
            <v>16.090847686592362</v>
          </cell>
          <cell r="BG616">
            <v>6291373541</v>
          </cell>
        </row>
        <row r="617">
          <cell r="A617">
            <v>2447951</v>
          </cell>
          <cell r="B617" t="str">
            <v>SCRUB BUBB EXTR PWR RAIN  TB CLNR 9 X 710 ML</v>
          </cell>
          <cell r="C617" t="str">
            <v>010104640400</v>
          </cell>
          <cell r="D617" t="str">
            <v>C L</v>
          </cell>
          <cell r="E617" t="str">
            <v>BB</v>
          </cell>
          <cell r="F617" t="str">
            <v>N</v>
          </cell>
          <cell r="G617" t="str">
            <v>I</v>
          </cell>
          <cell r="J617">
            <v>23.67</v>
          </cell>
          <cell r="K617">
            <v>0</v>
          </cell>
          <cell r="L617">
            <v>1.17</v>
          </cell>
          <cell r="M617">
            <v>0</v>
          </cell>
          <cell r="O617">
            <v>22.5</v>
          </cell>
          <cell r="P617">
            <v>2.5</v>
          </cell>
          <cell r="U617" t="str">
            <v xml:space="preserve"> </v>
          </cell>
          <cell r="V617" t="str">
            <v xml:space="preserve"> </v>
          </cell>
          <cell r="W617" t="str">
            <v/>
          </cell>
          <cell r="X617" t="str">
            <v/>
          </cell>
          <cell r="Y617" t="str">
            <v/>
          </cell>
          <cell r="Z617" t="str">
            <v/>
          </cell>
          <cell r="AC617" t="str">
            <v xml:space="preserve"> </v>
          </cell>
          <cell r="AD617" t="str">
            <v xml:space="preserve"> </v>
          </cell>
          <cell r="AE617" t="str">
            <v xml:space="preserve"> </v>
          </cell>
          <cell r="AF617" t="str">
            <v xml:space="preserve"> </v>
          </cell>
          <cell r="AH617" t="str">
            <v/>
          </cell>
          <cell r="AI617" t="str">
            <v/>
          </cell>
          <cell r="AJ617" t="str">
            <v/>
          </cell>
          <cell r="AK617" t="str">
            <v/>
          </cell>
        </row>
        <row r="618">
          <cell r="A618">
            <v>759571</v>
          </cell>
          <cell r="B618" t="str">
            <v>SCRUB BUBB BATH TRIG REG 12 X 950 ML</v>
          </cell>
          <cell r="C618" t="str">
            <v>010104110170</v>
          </cell>
          <cell r="D618" t="str">
            <v>C L</v>
          </cell>
          <cell r="E618" t="str">
            <v>BB</v>
          </cell>
          <cell r="F618" t="str">
            <v>N</v>
          </cell>
          <cell r="G618" t="str">
            <v>I</v>
          </cell>
          <cell r="I618" t="str">
            <v>ALL</v>
          </cell>
          <cell r="J618">
            <v>42.96</v>
          </cell>
          <cell r="K618">
            <v>0</v>
          </cell>
          <cell r="L618">
            <v>0</v>
          </cell>
          <cell r="M618">
            <v>0</v>
          </cell>
          <cell r="O618">
            <v>42.96</v>
          </cell>
          <cell r="P618">
            <v>3.58</v>
          </cell>
          <cell r="Q618">
            <v>0</v>
          </cell>
          <cell r="T618" t="str">
            <v>1 / $4.49</v>
          </cell>
          <cell r="U618" t="str">
            <v xml:space="preserve">1 </v>
          </cell>
          <cell r="V618" t="str">
            <v xml:space="preserve"> $4.49</v>
          </cell>
          <cell r="W618" t="str">
            <v>1 /4.49</v>
          </cell>
          <cell r="X618" t="str">
            <v>5.49</v>
          </cell>
          <cell r="Y618" t="str">
            <v>4.69</v>
          </cell>
          <cell r="Z618">
            <v>4.99</v>
          </cell>
          <cell r="AA618">
            <v>0.16139198218262801</v>
          </cell>
          <cell r="AC618" t="str">
            <v>5.49</v>
          </cell>
          <cell r="AD618" t="str">
            <v>6.59</v>
          </cell>
          <cell r="AE618" t="str">
            <v>5.59</v>
          </cell>
          <cell r="AF618">
            <v>5.99</v>
          </cell>
          <cell r="AH618">
            <v>4.49</v>
          </cell>
          <cell r="AI618" t="str">
            <v>5.49</v>
          </cell>
          <cell r="AJ618" t="str">
            <v>4.69</v>
          </cell>
          <cell r="AK618">
            <v>4.99</v>
          </cell>
          <cell r="AM618">
            <v>42.96</v>
          </cell>
          <cell r="AN618">
            <v>29.1</v>
          </cell>
          <cell r="AO618">
            <v>12</v>
          </cell>
          <cell r="AP618">
            <v>45.108000000000004</v>
          </cell>
          <cell r="AQ618" t="str">
            <v>N</v>
          </cell>
          <cell r="AR618">
            <v>14.660356347438746</v>
          </cell>
          <cell r="AS618">
            <v>20.928961748633878</v>
          </cell>
          <cell r="AT618">
            <v>18.299573560767588</v>
          </cell>
          <cell r="AU618">
            <v>21.267535070140276</v>
          </cell>
          <cell r="AW618">
            <v>0</v>
          </cell>
          <cell r="AX618">
            <v>0</v>
          </cell>
          <cell r="AY618">
            <v>0</v>
          </cell>
          <cell r="AZ618">
            <v>0</v>
          </cell>
          <cell r="BB618">
            <v>14.660356347438746</v>
          </cell>
          <cell r="BC618">
            <v>20.928961748633878</v>
          </cell>
          <cell r="BD618">
            <v>18.299573560767588</v>
          </cell>
          <cell r="BE618">
            <v>21.267535070140276</v>
          </cell>
          <cell r="BG618">
            <v>6291303234</v>
          </cell>
        </row>
        <row r="619">
          <cell r="A619">
            <v>759589</v>
          </cell>
          <cell r="B619" t="str">
            <v>SCRUB BUBB BATH TRIG BLCH 12 X 950 ML</v>
          </cell>
          <cell r="C619" t="str">
            <v>010104110170</v>
          </cell>
          <cell r="D619" t="str">
            <v>C L</v>
          </cell>
          <cell r="E619" t="str">
            <v>BB</v>
          </cell>
          <cell r="F619" t="str">
            <v>N</v>
          </cell>
          <cell r="G619" t="str">
            <v>I</v>
          </cell>
          <cell r="J619">
            <v>42.96</v>
          </cell>
          <cell r="K619">
            <v>0</v>
          </cell>
          <cell r="L619">
            <v>0</v>
          </cell>
          <cell r="M619">
            <v>0</v>
          </cell>
          <cell r="O619">
            <v>42.96</v>
          </cell>
          <cell r="P619">
            <v>3.58</v>
          </cell>
          <cell r="U619" t="str">
            <v xml:space="preserve"> </v>
          </cell>
          <cell r="V619" t="str">
            <v xml:space="preserve"> </v>
          </cell>
          <cell r="W619" t="str">
            <v/>
          </cell>
          <cell r="X619" t="str">
            <v/>
          </cell>
          <cell r="Y619" t="str">
            <v/>
          </cell>
          <cell r="Z619" t="str">
            <v/>
          </cell>
          <cell r="AC619" t="str">
            <v xml:space="preserve"> </v>
          </cell>
          <cell r="AD619" t="str">
            <v xml:space="preserve"> </v>
          </cell>
          <cell r="AE619" t="str">
            <v xml:space="preserve"> </v>
          </cell>
          <cell r="AF619" t="str">
            <v xml:space="preserve"> </v>
          </cell>
          <cell r="AH619" t="str">
            <v/>
          </cell>
          <cell r="AI619" t="str">
            <v/>
          </cell>
          <cell r="AJ619" t="str">
            <v/>
          </cell>
          <cell r="AK619" t="str">
            <v/>
          </cell>
        </row>
        <row r="620">
          <cell r="A620">
            <v>910240</v>
          </cell>
          <cell r="B620" t="str">
            <v>SCRUB BUBB MEGA SHWR TRIG 8 X 946 ML</v>
          </cell>
          <cell r="C620" t="str">
            <v>010104110170</v>
          </cell>
          <cell r="D620" t="str">
            <v>C L</v>
          </cell>
          <cell r="E620" t="str">
            <v>BB</v>
          </cell>
          <cell r="F620" t="str">
            <v>N</v>
          </cell>
          <cell r="G620" t="str">
            <v>I</v>
          </cell>
          <cell r="I620" t="str">
            <v>ALL</v>
          </cell>
          <cell r="J620">
            <v>28.64</v>
          </cell>
          <cell r="K620">
            <v>0</v>
          </cell>
          <cell r="L620">
            <v>0</v>
          </cell>
          <cell r="M620">
            <v>0</v>
          </cell>
          <cell r="O620">
            <v>28.64</v>
          </cell>
          <cell r="P620">
            <v>3.58</v>
          </cell>
          <cell r="Q620">
            <v>0</v>
          </cell>
          <cell r="T620" t="str">
            <v>1 / $4.49</v>
          </cell>
          <cell r="U620" t="str">
            <v xml:space="preserve">1 </v>
          </cell>
          <cell r="V620" t="str">
            <v xml:space="preserve"> $4.49</v>
          </cell>
          <cell r="W620" t="str">
            <v>1 /4.49</v>
          </cell>
          <cell r="X620" t="str">
            <v>5.49</v>
          </cell>
          <cell r="Y620" t="str">
            <v>4.69</v>
          </cell>
          <cell r="Z620">
            <v>4.99</v>
          </cell>
          <cell r="AA620">
            <v>0.16123886414253899</v>
          </cell>
          <cell r="AC620" t="str">
            <v>5.49</v>
          </cell>
          <cell r="AD620" t="str">
            <v>6.59</v>
          </cell>
          <cell r="AE620" t="str">
            <v>5.59</v>
          </cell>
          <cell r="AF620">
            <v>5.99</v>
          </cell>
          <cell r="AH620">
            <v>4.49</v>
          </cell>
          <cell r="AI620" t="str">
            <v>5.49</v>
          </cell>
          <cell r="AJ620" t="str">
            <v>4.69</v>
          </cell>
          <cell r="AK620">
            <v>4.99</v>
          </cell>
          <cell r="AM620">
            <v>28.64</v>
          </cell>
          <cell r="AN620">
            <v>19.95</v>
          </cell>
          <cell r="AO620">
            <v>8</v>
          </cell>
          <cell r="AP620">
            <v>30.072000000000003</v>
          </cell>
          <cell r="AQ620" t="str">
            <v>N</v>
          </cell>
          <cell r="AR620">
            <v>14.614420935412021</v>
          </cell>
          <cell r="AS620">
            <v>20.62841530054645</v>
          </cell>
          <cell r="AT620">
            <v>18.255597014925367</v>
          </cell>
          <cell r="AU620">
            <v>21.171092184368735</v>
          </cell>
          <cell r="AW620">
            <v>0</v>
          </cell>
          <cell r="AX620">
            <v>0</v>
          </cell>
          <cell r="AY620">
            <v>0</v>
          </cell>
          <cell r="AZ620">
            <v>0</v>
          </cell>
          <cell r="BB620">
            <v>14.614420935412021</v>
          </cell>
          <cell r="BC620">
            <v>20.62841530054645</v>
          </cell>
          <cell r="BD620">
            <v>18.255597014925367</v>
          </cell>
          <cell r="BE620">
            <v>21.171092184368735</v>
          </cell>
          <cell r="BG620">
            <v>6291373504</v>
          </cell>
        </row>
        <row r="621">
          <cell r="A621">
            <v>415760</v>
          </cell>
          <cell r="B621" t="str">
            <v>WINDEX REFILL BLUE ORIG 12 X 950 ML</v>
          </cell>
          <cell r="C621" t="str">
            <v>010103610100</v>
          </cell>
          <cell r="D621" t="str">
            <v>C L</v>
          </cell>
          <cell r="E621" t="str">
            <v>BB</v>
          </cell>
          <cell r="F621" t="str">
            <v>N</v>
          </cell>
          <cell r="G621" t="str">
            <v>I</v>
          </cell>
          <cell r="I621" t="str">
            <v>ALL</v>
          </cell>
          <cell r="J621">
            <v>49.92</v>
          </cell>
          <cell r="K621">
            <v>0</v>
          </cell>
          <cell r="L621">
            <v>4.8</v>
          </cell>
          <cell r="M621">
            <v>0</v>
          </cell>
          <cell r="O621">
            <v>45.12</v>
          </cell>
          <cell r="P621">
            <v>3.76</v>
          </cell>
          <cell r="Q621">
            <v>0</v>
          </cell>
          <cell r="T621" t="str">
            <v>1 / $4.49</v>
          </cell>
          <cell r="U621" t="str">
            <v xml:space="preserve">1 </v>
          </cell>
          <cell r="V621" t="str">
            <v xml:space="preserve"> $4.49</v>
          </cell>
          <cell r="W621" t="str">
            <v>1 /4.49</v>
          </cell>
          <cell r="X621" t="str">
            <v>5.49</v>
          </cell>
          <cell r="Y621" t="str">
            <v>4.69</v>
          </cell>
          <cell r="Z621">
            <v>4.99</v>
          </cell>
          <cell r="AA621">
            <v>0.120523385300668</v>
          </cell>
          <cell r="AC621" t="str">
            <v>5.49</v>
          </cell>
          <cell r="AD621" t="str">
            <v>6.59</v>
          </cell>
          <cell r="AE621" t="str">
            <v>5.59</v>
          </cell>
          <cell r="AF621">
            <v>5.99</v>
          </cell>
          <cell r="AH621">
            <v>4.49</v>
          </cell>
          <cell r="AI621" t="str">
            <v>5.49</v>
          </cell>
          <cell r="AJ621" t="str">
            <v>4.69</v>
          </cell>
          <cell r="AK621">
            <v>4.99</v>
          </cell>
          <cell r="AM621">
            <v>49.92</v>
          </cell>
          <cell r="AN621">
            <v>28.32</v>
          </cell>
          <cell r="AO621">
            <v>12</v>
          </cell>
          <cell r="AP621">
            <v>47.616000000000007</v>
          </cell>
          <cell r="AQ621" t="str">
            <v>N</v>
          </cell>
          <cell r="AR621">
            <v>10.048997772828509</v>
          </cell>
          <cell r="AS621">
            <v>17.406193078324218</v>
          </cell>
          <cell r="AT621">
            <v>13.88486140724947</v>
          </cell>
          <cell r="AU621">
            <v>17.17034068136272</v>
          </cell>
          <cell r="AW621">
            <v>0</v>
          </cell>
          <cell r="AX621">
            <v>0</v>
          </cell>
          <cell r="AY621">
            <v>0</v>
          </cell>
          <cell r="AZ621">
            <v>0</v>
          </cell>
          <cell r="BB621">
            <v>10.048997772828509</v>
          </cell>
          <cell r="BC621">
            <v>17.406193078324218</v>
          </cell>
          <cell r="BD621">
            <v>13.88486140724947</v>
          </cell>
          <cell r="BE621">
            <v>17.17034068136272</v>
          </cell>
          <cell r="BG621">
            <v>5920000772</v>
          </cell>
        </row>
        <row r="622">
          <cell r="A622">
            <v>291369</v>
          </cell>
          <cell r="B622" t="str">
            <v>WINDEX BLUE TRIGGER 12 X 765 ML</v>
          </cell>
          <cell r="C622" t="str">
            <v>010103610100</v>
          </cell>
          <cell r="D622" t="str">
            <v>C L</v>
          </cell>
          <cell r="E622" t="str">
            <v>BB</v>
          </cell>
          <cell r="F622" t="str">
            <v>N</v>
          </cell>
          <cell r="G622" t="str">
            <v>I</v>
          </cell>
          <cell r="J622">
            <v>49.92</v>
          </cell>
          <cell r="K622">
            <v>0</v>
          </cell>
          <cell r="L622">
            <v>4.8</v>
          </cell>
          <cell r="M622">
            <v>0</v>
          </cell>
          <cell r="O622">
            <v>45.12</v>
          </cell>
          <cell r="P622">
            <v>3.76</v>
          </cell>
          <cell r="U622" t="str">
            <v xml:space="preserve"> </v>
          </cell>
          <cell r="V622" t="str">
            <v xml:space="preserve"> </v>
          </cell>
          <cell r="W622" t="str">
            <v/>
          </cell>
          <cell r="X622" t="str">
            <v/>
          </cell>
          <cell r="Y622" t="str">
            <v/>
          </cell>
          <cell r="Z622" t="str">
            <v/>
          </cell>
          <cell r="AC622" t="str">
            <v xml:space="preserve"> </v>
          </cell>
          <cell r="AD622" t="str">
            <v xml:space="preserve"> </v>
          </cell>
          <cell r="AE622" t="str">
            <v xml:space="preserve"> </v>
          </cell>
          <cell r="AF622" t="str">
            <v xml:space="preserve"> </v>
          </cell>
          <cell r="AH622" t="str">
            <v/>
          </cell>
          <cell r="AI622" t="str">
            <v/>
          </cell>
          <cell r="AJ622" t="str">
            <v/>
          </cell>
          <cell r="AK622" t="str">
            <v/>
          </cell>
        </row>
        <row r="623">
          <cell r="A623">
            <v>195438</v>
          </cell>
          <cell r="B623" t="str">
            <v>WNDEX MULTI SURF W/VINEGR CLEANER 12 X 765 ML</v>
          </cell>
          <cell r="C623" t="str">
            <v>010103620200</v>
          </cell>
          <cell r="D623" t="str">
            <v>C L</v>
          </cell>
          <cell r="E623" t="str">
            <v>BB</v>
          </cell>
          <cell r="F623" t="str">
            <v>N</v>
          </cell>
          <cell r="G623" t="str">
            <v>I</v>
          </cell>
          <cell r="J623">
            <v>49.92</v>
          </cell>
          <cell r="K623">
            <v>0</v>
          </cell>
          <cell r="L623">
            <v>4.8</v>
          </cell>
          <cell r="M623">
            <v>0</v>
          </cell>
          <cell r="O623">
            <v>45.12</v>
          </cell>
          <cell r="P623">
            <v>3.76</v>
          </cell>
          <cell r="U623" t="str">
            <v xml:space="preserve"> </v>
          </cell>
          <cell r="V623" t="str">
            <v xml:space="preserve"> </v>
          </cell>
          <cell r="W623" t="str">
            <v/>
          </cell>
          <cell r="X623" t="str">
            <v/>
          </cell>
          <cell r="Y623" t="str">
            <v/>
          </cell>
          <cell r="Z623" t="str">
            <v/>
          </cell>
          <cell r="AC623" t="str">
            <v xml:space="preserve"> </v>
          </cell>
          <cell r="AD623" t="str">
            <v xml:space="preserve"> </v>
          </cell>
          <cell r="AE623" t="str">
            <v xml:space="preserve"> </v>
          </cell>
          <cell r="AF623" t="str">
            <v xml:space="preserve"> </v>
          </cell>
          <cell r="AH623" t="str">
            <v/>
          </cell>
          <cell r="AI623" t="str">
            <v/>
          </cell>
          <cell r="AJ623" t="str">
            <v/>
          </cell>
          <cell r="AK623" t="str">
            <v/>
          </cell>
        </row>
        <row r="624">
          <cell r="A624">
            <v>798660</v>
          </cell>
          <cell r="B624" t="str">
            <v>ZIPLOC FRZR BAGS SMALL 12 X 25 EA</v>
          </cell>
          <cell r="C624" t="str">
            <v>010083140400</v>
          </cell>
          <cell r="D624" t="str">
            <v>C L M</v>
          </cell>
          <cell r="E624" t="str">
            <v>BB</v>
          </cell>
          <cell r="F624" t="str">
            <v>N</v>
          </cell>
          <cell r="G624" t="str">
            <v>I</v>
          </cell>
          <cell r="I624" t="str">
            <v>ALL</v>
          </cell>
          <cell r="J624">
            <v>38.28</v>
          </cell>
          <cell r="K624">
            <v>0</v>
          </cell>
          <cell r="L624">
            <v>3</v>
          </cell>
          <cell r="M624">
            <v>0</v>
          </cell>
          <cell r="O624">
            <v>35.28</v>
          </cell>
          <cell r="P624">
            <v>2.94</v>
          </cell>
          <cell r="Q624">
            <v>0</v>
          </cell>
          <cell r="T624" t="str">
            <v>2 / $7.00</v>
          </cell>
          <cell r="U624" t="str">
            <v xml:space="preserve">2 </v>
          </cell>
          <cell r="V624" t="str">
            <v xml:space="preserve"> $7.00</v>
          </cell>
          <cell r="W624" t="str">
            <v>2 /6.99</v>
          </cell>
          <cell r="X624" t="str">
            <v>4.19</v>
          </cell>
          <cell r="Y624" t="str">
            <v>3.69</v>
          </cell>
          <cell r="Z624">
            <v>3.99</v>
          </cell>
          <cell r="AA624">
            <v>0.121045238095238</v>
          </cell>
          <cell r="AC624">
            <v>4.1900000000000004</v>
          </cell>
          <cell r="AD624">
            <v>5.19</v>
          </cell>
          <cell r="AE624" t="str">
            <v>4.49</v>
          </cell>
          <cell r="AF624" t="str">
            <v>4.79</v>
          </cell>
          <cell r="AH624">
            <v>3.4950000000000001</v>
          </cell>
          <cell r="AI624" t="str">
            <v>4.19</v>
          </cell>
          <cell r="AJ624" t="str">
            <v>3.69</v>
          </cell>
          <cell r="AK624">
            <v>3.99</v>
          </cell>
          <cell r="AM624">
            <v>38.28</v>
          </cell>
          <cell r="AN624">
            <v>5</v>
          </cell>
          <cell r="AO624">
            <v>12</v>
          </cell>
          <cell r="AP624">
            <v>37.194000000000003</v>
          </cell>
          <cell r="AQ624" t="str">
            <v>N</v>
          </cell>
          <cell r="AR624">
            <v>10.958512160228885</v>
          </cell>
          <cell r="AS624">
            <v>23.639618138424819</v>
          </cell>
          <cell r="AT624">
            <v>15.663956639566379</v>
          </cell>
          <cell r="AU624">
            <v>21.587301587301582</v>
          </cell>
          <cell r="AW624">
            <v>0</v>
          </cell>
          <cell r="AX624">
            <v>0</v>
          </cell>
          <cell r="AY624">
            <v>0</v>
          </cell>
          <cell r="AZ624">
            <v>0</v>
          </cell>
          <cell r="BB624">
            <v>10.958512160228885</v>
          </cell>
          <cell r="BC624">
            <v>23.639618138424819</v>
          </cell>
          <cell r="BD624">
            <v>15.663956639566379</v>
          </cell>
          <cell r="BE624">
            <v>21.587301587301582</v>
          </cell>
          <cell r="BG624">
            <v>6714000420</v>
          </cell>
        </row>
        <row r="625">
          <cell r="A625">
            <v>307835</v>
          </cell>
          <cell r="B625" t="str">
            <v>ZIPLOC FRZR BAGS MEDIUM 12 X 19 EA</v>
          </cell>
          <cell r="C625" t="str">
            <v>010083140400</v>
          </cell>
          <cell r="D625" t="str">
            <v>C L M</v>
          </cell>
          <cell r="E625" t="str">
            <v>BB</v>
          </cell>
          <cell r="F625" t="str">
            <v>N</v>
          </cell>
          <cell r="G625" t="str">
            <v>I</v>
          </cell>
          <cell r="J625">
            <v>38.28</v>
          </cell>
          <cell r="K625">
            <v>0</v>
          </cell>
          <cell r="L625">
            <v>3</v>
          </cell>
          <cell r="M625">
            <v>0</v>
          </cell>
          <cell r="O625">
            <v>35.28</v>
          </cell>
          <cell r="P625">
            <v>2.94</v>
          </cell>
          <cell r="U625" t="str">
            <v xml:space="preserve"> </v>
          </cell>
          <cell r="V625" t="str">
            <v xml:space="preserve"> </v>
          </cell>
          <cell r="W625" t="str">
            <v/>
          </cell>
          <cell r="X625" t="str">
            <v/>
          </cell>
          <cell r="Y625" t="str">
            <v/>
          </cell>
          <cell r="Z625" t="str">
            <v/>
          </cell>
          <cell r="AC625" t="str">
            <v xml:space="preserve"> </v>
          </cell>
          <cell r="AD625" t="str">
            <v xml:space="preserve"> </v>
          </cell>
          <cell r="AE625" t="str">
            <v xml:space="preserve"> </v>
          </cell>
          <cell r="AF625" t="str">
            <v xml:space="preserve"> </v>
          </cell>
          <cell r="AH625" t="str">
            <v/>
          </cell>
          <cell r="AI625" t="str">
            <v/>
          </cell>
          <cell r="AJ625" t="str">
            <v/>
          </cell>
          <cell r="AK625" t="str">
            <v/>
          </cell>
        </row>
        <row r="626">
          <cell r="A626">
            <v>307769</v>
          </cell>
          <cell r="B626" t="str">
            <v>ZIPLOC FREEZER BAGS LARGE 12 X 14 EA</v>
          </cell>
          <cell r="C626" t="str">
            <v>010083140400</v>
          </cell>
          <cell r="D626" t="str">
            <v>C L M</v>
          </cell>
          <cell r="E626" t="str">
            <v>BB</v>
          </cell>
          <cell r="F626" t="str">
            <v>N</v>
          </cell>
          <cell r="G626" t="str">
            <v>I</v>
          </cell>
          <cell r="J626">
            <v>38.28</v>
          </cell>
          <cell r="K626">
            <v>0</v>
          </cell>
          <cell r="L626">
            <v>3</v>
          </cell>
          <cell r="M626">
            <v>0</v>
          </cell>
          <cell r="O626">
            <v>35.28</v>
          </cell>
          <cell r="P626">
            <v>2.94</v>
          </cell>
          <cell r="U626" t="str">
            <v xml:space="preserve"> </v>
          </cell>
          <cell r="V626" t="str">
            <v xml:space="preserve"> </v>
          </cell>
          <cell r="W626" t="str">
            <v/>
          </cell>
          <cell r="X626" t="str">
            <v/>
          </cell>
          <cell r="Y626" t="str">
            <v/>
          </cell>
          <cell r="Z626" t="str">
            <v/>
          </cell>
          <cell r="AC626" t="str">
            <v xml:space="preserve"> </v>
          </cell>
          <cell r="AD626" t="str">
            <v xml:space="preserve"> </v>
          </cell>
          <cell r="AE626" t="str">
            <v xml:space="preserve"> </v>
          </cell>
          <cell r="AF626" t="str">
            <v xml:space="preserve"> </v>
          </cell>
          <cell r="AH626" t="str">
            <v/>
          </cell>
          <cell r="AI626" t="str">
            <v/>
          </cell>
          <cell r="AJ626" t="str">
            <v/>
          </cell>
          <cell r="AK626" t="str">
            <v/>
          </cell>
        </row>
        <row r="627">
          <cell r="A627">
            <v>308957</v>
          </cell>
          <cell r="B627" t="str">
            <v>ZIPLOC SLIDE FRZR BAG MED 12 X 15 EA</v>
          </cell>
          <cell r="C627" t="str">
            <v>010083140400</v>
          </cell>
          <cell r="D627" t="str">
            <v>C L M</v>
          </cell>
          <cell r="E627" t="str">
            <v>BB</v>
          </cell>
          <cell r="F627" t="str">
            <v>N</v>
          </cell>
          <cell r="G627" t="str">
            <v>I</v>
          </cell>
          <cell r="J627">
            <v>38.28</v>
          </cell>
          <cell r="K627">
            <v>0</v>
          </cell>
          <cell r="L627">
            <v>3</v>
          </cell>
          <cell r="M627">
            <v>0</v>
          </cell>
          <cell r="O627">
            <v>35.28</v>
          </cell>
          <cell r="P627">
            <v>2.94</v>
          </cell>
          <cell r="U627" t="str">
            <v xml:space="preserve"> </v>
          </cell>
          <cell r="V627" t="str">
            <v xml:space="preserve"> </v>
          </cell>
          <cell r="W627" t="str">
            <v/>
          </cell>
          <cell r="X627" t="str">
            <v/>
          </cell>
          <cell r="Y627" t="str">
            <v/>
          </cell>
          <cell r="Z627" t="str">
            <v/>
          </cell>
          <cell r="AC627" t="str">
            <v xml:space="preserve"> </v>
          </cell>
          <cell r="AD627" t="str">
            <v xml:space="preserve"> </v>
          </cell>
          <cell r="AE627" t="str">
            <v xml:space="preserve"> </v>
          </cell>
          <cell r="AF627" t="str">
            <v xml:space="preserve"> </v>
          </cell>
          <cell r="AH627" t="str">
            <v/>
          </cell>
          <cell r="AI627" t="str">
            <v/>
          </cell>
          <cell r="AJ627" t="str">
            <v/>
          </cell>
          <cell r="AK627" t="str">
            <v/>
          </cell>
        </row>
        <row r="628">
          <cell r="A628">
            <v>946624</v>
          </cell>
          <cell r="B628" t="str">
            <v>ZIPLOC SLIDE FRZR BAG LRG 12 X 10 EA</v>
          </cell>
          <cell r="C628" t="str">
            <v>010083140400</v>
          </cell>
          <cell r="D628" t="str">
            <v>C L M</v>
          </cell>
          <cell r="E628" t="str">
            <v>BB</v>
          </cell>
          <cell r="F628" t="str">
            <v>N</v>
          </cell>
          <cell r="G628" t="str">
            <v>I</v>
          </cell>
          <cell r="J628">
            <v>38.28</v>
          </cell>
          <cell r="K628">
            <v>0</v>
          </cell>
          <cell r="L628">
            <v>3</v>
          </cell>
          <cell r="M628">
            <v>0</v>
          </cell>
          <cell r="O628">
            <v>35.28</v>
          </cell>
          <cell r="P628">
            <v>2.94</v>
          </cell>
          <cell r="U628" t="str">
            <v xml:space="preserve"> </v>
          </cell>
          <cell r="V628" t="str">
            <v xml:space="preserve"> </v>
          </cell>
          <cell r="W628" t="str">
            <v/>
          </cell>
          <cell r="X628" t="str">
            <v/>
          </cell>
          <cell r="Y628" t="str">
            <v/>
          </cell>
          <cell r="Z628" t="str">
            <v/>
          </cell>
          <cell r="AC628" t="str">
            <v xml:space="preserve"> </v>
          </cell>
          <cell r="AD628" t="str">
            <v xml:space="preserve"> </v>
          </cell>
          <cell r="AE628" t="str">
            <v xml:space="preserve"> </v>
          </cell>
          <cell r="AF628" t="str">
            <v xml:space="preserve"> </v>
          </cell>
          <cell r="AH628" t="str">
            <v/>
          </cell>
          <cell r="AI628" t="str">
            <v/>
          </cell>
          <cell r="AJ628" t="str">
            <v/>
          </cell>
          <cell r="AK628" t="str">
            <v/>
          </cell>
        </row>
        <row r="629">
          <cell r="A629">
            <v>415901</v>
          </cell>
          <cell r="B629" t="str">
            <v>ZIPLOC STORAGE BAGS LARGE 12 X 19 EA</v>
          </cell>
          <cell r="C629" t="str">
            <v>010083620210</v>
          </cell>
          <cell r="D629" t="str">
            <v>C L M</v>
          </cell>
          <cell r="E629" t="str">
            <v>BB</v>
          </cell>
          <cell r="F629" t="str">
            <v>N</v>
          </cell>
          <cell r="G629" t="str">
            <v>I</v>
          </cell>
          <cell r="J629">
            <v>38.28</v>
          </cell>
          <cell r="K629">
            <v>0</v>
          </cell>
          <cell r="L629">
            <v>3</v>
          </cell>
          <cell r="M629">
            <v>0</v>
          </cell>
          <cell r="O629">
            <v>35.28</v>
          </cell>
          <cell r="P629">
            <v>2.94</v>
          </cell>
          <cell r="U629" t="str">
            <v xml:space="preserve"> </v>
          </cell>
          <cell r="V629" t="str">
            <v xml:space="preserve"> </v>
          </cell>
          <cell r="W629" t="str">
            <v/>
          </cell>
          <cell r="X629" t="str">
            <v/>
          </cell>
          <cell r="Y629" t="str">
            <v/>
          </cell>
          <cell r="Z629" t="str">
            <v/>
          </cell>
          <cell r="AC629" t="str">
            <v xml:space="preserve"> </v>
          </cell>
          <cell r="AD629" t="str">
            <v xml:space="preserve"> </v>
          </cell>
          <cell r="AE629" t="str">
            <v xml:space="preserve"> </v>
          </cell>
          <cell r="AF629" t="str">
            <v xml:space="preserve"> </v>
          </cell>
          <cell r="AH629" t="str">
            <v/>
          </cell>
          <cell r="AI629" t="str">
            <v/>
          </cell>
          <cell r="AJ629" t="str">
            <v/>
          </cell>
          <cell r="AK629" t="str">
            <v/>
          </cell>
        </row>
        <row r="630">
          <cell r="A630">
            <v>309021</v>
          </cell>
          <cell r="B630" t="str">
            <v>ZIPLOC SLIDE STRG BAG LRG 12 X 15 EA</v>
          </cell>
          <cell r="C630" t="str">
            <v>010083620210</v>
          </cell>
          <cell r="D630" t="str">
            <v>C L M</v>
          </cell>
          <cell r="E630" t="str">
            <v>BB</v>
          </cell>
          <cell r="F630" t="str">
            <v>N</v>
          </cell>
          <cell r="G630" t="str">
            <v>I</v>
          </cell>
          <cell r="J630">
            <v>38.28</v>
          </cell>
          <cell r="K630">
            <v>0</v>
          </cell>
          <cell r="L630">
            <v>3</v>
          </cell>
          <cell r="M630">
            <v>0</v>
          </cell>
          <cell r="O630">
            <v>35.28</v>
          </cell>
          <cell r="P630">
            <v>2.94</v>
          </cell>
          <cell r="U630" t="str">
            <v xml:space="preserve"> </v>
          </cell>
          <cell r="V630" t="str">
            <v xml:space="preserve"> </v>
          </cell>
          <cell r="W630" t="str">
            <v/>
          </cell>
          <cell r="X630" t="str">
            <v/>
          </cell>
          <cell r="Y630" t="str">
            <v/>
          </cell>
          <cell r="Z630" t="str">
            <v/>
          </cell>
          <cell r="AC630" t="str">
            <v xml:space="preserve"> </v>
          </cell>
          <cell r="AD630" t="str">
            <v xml:space="preserve"> </v>
          </cell>
          <cell r="AE630" t="str">
            <v xml:space="preserve"> </v>
          </cell>
          <cell r="AF630" t="str">
            <v xml:space="preserve"> </v>
          </cell>
          <cell r="AH630" t="str">
            <v/>
          </cell>
          <cell r="AI630" t="str">
            <v/>
          </cell>
          <cell r="AJ630" t="str">
            <v/>
          </cell>
          <cell r="AK630" t="str">
            <v/>
          </cell>
        </row>
        <row r="631">
          <cell r="A631">
            <v>185660</v>
          </cell>
          <cell r="B631" t="str">
            <v>BECEL MARGARINE-C 12 X 907 GR</v>
          </cell>
          <cell r="C631" t="str">
            <v>010302120225</v>
          </cell>
          <cell r="D631" t="str">
            <v>C L M S</v>
          </cell>
          <cell r="E631" t="str">
            <v>AA</v>
          </cell>
          <cell r="F631" t="str">
            <v>N</v>
          </cell>
          <cell r="G631" t="str">
            <v>N</v>
          </cell>
          <cell r="H631">
            <v>0</v>
          </cell>
          <cell r="I631" t="str">
            <v>ALL</v>
          </cell>
          <cell r="J631">
            <v>70.2</v>
          </cell>
          <cell r="K631">
            <v>0</v>
          </cell>
          <cell r="L631">
            <v>0</v>
          </cell>
          <cell r="M631">
            <v>19.7</v>
          </cell>
          <cell r="N631">
            <v>0</v>
          </cell>
          <cell r="O631">
            <v>70.2</v>
          </cell>
          <cell r="P631">
            <v>5.85</v>
          </cell>
          <cell r="Q631">
            <v>16</v>
          </cell>
          <cell r="R631">
            <v>0</v>
          </cell>
          <cell r="S631">
            <v>0</v>
          </cell>
          <cell r="T631" t="str">
            <v>1 / $4.99</v>
          </cell>
          <cell r="U631" t="str">
            <v xml:space="preserve">1 </v>
          </cell>
          <cell r="V631" t="str">
            <v xml:space="preserve"> $4.99</v>
          </cell>
          <cell r="W631" t="str">
            <v>1 /4.99</v>
          </cell>
          <cell r="X631">
            <v>5.99</v>
          </cell>
          <cell r="Y631" t="str">
            <v>5.19</v>
          </cell>
          <cell r="Z631">
            <v>5.99</v>
          </cell>
          <cell r="AA631">
            <v>5.00501002004008E-2</v>
          </cell>
          <cell r="AB631">
            <v>0</v>
          </cell>
          <cell r="AC631">
            <v>5.99</v>
          </cell>
          <cell r="AD631">
            <v>7.19</v>
          </cell>
          <cell r="AE631">
            <v>6.19</v>
          </cell>
          <cell r="AF631">
            <v>7.19</v>
          </cell>
          <cell r="AG631">
            <v>0</v>
          </cell>
          <cell r="AH631">
            <v>4.99</v>
          </cell>
          <cell r="AI631">
            <v>5.99</v>
          </cell>
          <cell r="AJ631" t="str">
            <v>5.19</v>
          </cell>
          <cell r="AK631">
            <v>5.99</v>
          </cell>
          <cell r="AL631">
            <v>0</v>
          </cell>
          <cell r="AM631">
            <v>65.400000000000006</v>
          </cell>
          <cell r="AN631">
            <v>26.36</v>
          </cell>
          <cell r="AO631">
            <v>12</v>
          </cell>
          <cell r="AP631">
            <v>52.670000000000016</v>
          </cell>
          <cell r="AQ631" t="str">
            <v>Y</v>
          </cell>
          <cell r="AR631">
            <v>10.720106880427497</v>
          </cell>
          <cell r="AS631">
            <v>17.923761825264314</v>
          </cell>
          <cell r="AT631">
            <v>14.160565189466903</v>
          </cell>
          <cell r="AU631">
            <v>24.158041179743996</v>
          </cell>
          <cell r="AV631">
            <v>0</v>
          </cell>
          <cell r="AW631">
            <v>0</v>
          </cell>
          <cell r="AX631">
            <v>0</v>
          </cell>
          <cell r="AY631">
            <v>0</v>
          </cell>
          <cell r="AZ631">
            <v>0</v>
          </cell>
          <cell r="BA631">
            <v>0</v>
          </cell>
          <cell r="BB631">
            <v>10.720106880427497</v>
          </cell>
          <cell r="BC631">
            <v>17.923761825264314</v>
          </cell>
          <cell r="BD631">
            <v>14.160565189466903</v>
          </cell>
          <cell r="BE631">
            <v>24.158041179743996</v>
          </cell>
          <cell r="BF631">
            <v>0</v>
          </cell>
          <cell r="BG631">
            <v>5995019100</v>
          </cell>
        </row>
        <row r="632">
          <cell r="A632">
            <v>656769</v>
          </cell>
          <cell r="B632" t="str">
            <v>BECEL MARG. LIGHT - C 12 X 907 GR</v>
          </cell>
          <cell r="C632" t="str">
            <v>010302120225</v>
          </cell>
          <cell r="D632" t="str">
            <v>C L M S</v>
          </cell>
          <cell r="E632" t="str">
            <v>AA</v>
          </cell>
          <cell r="F632" t="str">
            <v>N</v>
          </cell>
          <cell r="G632" t="str">
            <v>N</v>
          </cell>
          <cell r="J632">
            <v>70.2</v>
          </cell>
          <cell r="K632">
            <v>0</v>
          </cell>
          <cell r="L632">
            <v>0</v>
          </cell>
          <cell r="M632">
            <v>19.7</v>
          </cell>
          <cell r="O632">
            <v>70.2</v>
          </cell>
          <cell r="P632">
            <v>5.85</v>
          </cell>
          <cell r="U632" t="str">
            <v xml:space="preserve"> </v>
          </cell>
          <cell r="V632" t="str">
            <v xml:space="preserve"> </v>
          </cell>
          <cell r="W632" t="str">
            <v/>
          </cell>
          <cell r="X632" t="str">
            <v/>
          </cell>
          <cell r="Y632" t="str">
            <v/>
          </cell>
          <cell r="Z632" t="str">
            <v/>
          </cell>
          <cell r="AC632" t="str">
            <v xml:space="preserve"> </v>
          </cell>
          <cell r="AD632" t="str">
            <v xml:space="preserve"> </v>
          </cell>
          <cell r="AE632" t="str">
            <v xml:space="preserve"> </v>
          </cell>
          <cell r="AF632" t="str">
            <v xml:space="preserve"> </v>
          </cell>
          <cell r="AH632" t="str">
            <v/>
          </cell>
          <cell r="AI632" t="str">
            <v/>
          </cell>
          <cell r="AJ632" t="str">
            <v/>
          </cell>
          <cell r="AK632" t="str">
            <v/>
          </cell>
        </row>
        <row r="633">
          <cell r="A633">
            <v>657353</v>
          </cell>
          <cell r="B633" t="str">
            <v>BECEL MARG. WITH OLIVE OIL-C 12 X 907 GR</v>
          </cell>
          <cell r="C633" t="str">
            <v>010302120225</v>
          </cell>
          <cell r="D633" t="str">
            <v>C L M S</v>
          </cell>
          <cell r="E633" t="str">
            <v>AA</v>
          </cell>
          <cell r="F633" t="str">
            <v>N</v>
          </cell>
          <cell r="G633" t="str">
            <v>N</v>
          </cell>
          <cell r="J633">
            <v>70.2</v>
          </cell>
          <cell r="K633">
            <v>0</v>
          </cell>
          <cell r="L633">
            <v>0</v>
          </cell>
          <cell r="M633">
            <v>19.7</v>
          </cell>
          <cell r="O633">
            <v>70.2</v>
          </cell>
          <cell r="P633">
            <v>5.85</v>
          </cell>
          <cell r="U633" t="str">
            <v xml:space="preserve"> </v>
          </cell>
          <cell r="V633" t="str">
            <v xml:space="preserve"> </v>
          </cell>
          <cell r="W633" t="str">
            <v/>
          </cell>
          <cell r="X633" t="str">
            <v/>
          </cell>
          <cell r="Y633" t="str">
            <v/>
          </cell>
          <cell r="Z633" t="str">
            <v/>
          </cell>
          <cell r="AC633" t="str">
            <v xml:space="preserve"> </v>
          </cell>
          <cell r="AD633" t="str">
            <v xml:space="preserve"> </v>
          </cell>
          <cell r="AE633" t="str">
            <v xml:space="preserve"> </v>
          </cell>
          <cell r="AF633" t="str">
            <v xml:space="preserve"> </v>
          </cell>
          <cell r="AH633" t="str">
            <v/>
          </cell>
          <cell r="AI633" t="str">
            <v/>
          </cell>
          <cell r="AJ633" t="str">
            <v/>
          </cell>
          <cell r="AK633" t="str">
            <v/>
          </cell>
        </row>
        <row r="634">
          <cell r="A634">
            <v>911859</v>
          </cell>
          <cell r="B634" t="str">
            <v>BECEL MARG. SALT FREE - C 12 X 907 GR</v>
          </cell>
          <cell r="C634" t="str">
            <v>010302120225</v>
          </cell>
          <cell r="D634" t="str">
            <v>C L M S</v>
          </cell>
          <cell r="E634" t="str">
            <v>AA</v>
          </cell>
          <cell r="F634" t="str">
            <v>N</v>
          </cell>
          <cell r="G634" t="str">
            <v>N</v>
          </cell>
          <cell r="J634">
            <v>70.2</v>
          </cell>
          <cell r="K634">
            <v>0</v>
          </cell>
          <cell r="L634">
            <v>0</v>
          </cell>
          <cell r="M634">
            <v>19.7</v>
          </cell>
          <cell r="O634">
            <v>70.2</v>
          </cell>
          <cell r="P634">
            <v>5.85</v>
          </cell>
          <cell r="U634" t="str">
            <v xml:space="preserve"> </v>
          </cell>
          <cell r="V634" t="str">
            <v xml:space="preserve"> </v>
          </cell>
          <cell r="W634" t="str">
            <v/>
          </cell>
          <cell r="X634" t="str">
            <v/>
          </cell>
          <cell r="Y634" t="str">
            <v/>
          </cell>
          <cell r="Z634" t="str">
            <v/>
          </cell>
          <cell r="AC634" t="str">
            <v xml:space="preserve"> </v>
          </cell>
          <cell r="AD634" t="str">
            <v xml:space="preserve"> </v>
          </cell>
          <cell r="AE634" t="str">
            <v xml:space="preserve"> </v>
          </cell>
          <cell r="AF634" t="str">
            <v xml:space="preserve"> </v>
          </cell>
          <cell r="AH634" t="str">
            <v/>
          </cell>
          <cell r="AI634" t="str">
            <v/>
          </cell>
          <cell r="AJ634" t="str">
            <v/>
          </cell>
          <cell r="AK634" t="str">
            <v/>
          </cell>
        </row>
        <row r="635">
          <cell r="A635">
            <v>464396</v>
          </cell>
          <cell r="B635" t="str">
            <v>BECEL VEGAN MARGARINE 12 X 907 GR</v>
          </cell>
          <cell r="C635" t="str">
            <v>010302120225</v>
          </cell>
          <cell r="D635" t="str">
            <v>C L M S</v>
          </cell>
          <cell r="E635" t="str">
            <v>AA</v>
          </cell>
          <cell r="F635" t="str">
            <v>N</v>
          </cell>
          <cell r="G635" t="str">
            <v>N</v>
          </cell>
          <cell r="J635">
            <v>70.2</v>
          </cell>
          <cell r="K635">
            <v>0</v>
          </cell>
          <cell r="L635">
            <v>0</v>
          </cell>
          <cell r="M635">
            <v>19.7</v>
          </cell>
          <cell r="O635">
            <v>70.2</v>
          </cell>
          <cell r="P635">
            <v>5.85</v>
          </cell>
          <cell r="U635" t="str">
            <v xml:space="preserve"> </v>
          </cell>
          <cell r="V635" t="str">
            <v xml:space="preserve"> </v>
          </cell>
          <cell r="W635" t="str">
            <v/>
          </cell>
          <cell r="X635" t="str">
            <v/>
          </cell>
          <cell r="Y635" t="str">
            <v/>
          </cell>
          <cell r="Z635" t="str">
            <v/>
          </cell>
          <cell r="AC635" t="str">
            <v xml:space="preserve"> </v>
          </cell>
          <cell r="AD635" t="str">
            <v xml:space="preserve"> </v>
          </cell>
          <cell r="AE635" t="str">
            <v xml:space="preserve"> </v>
          </cell>
          <cell r="AF635" t="str">
            <v xml:space="preserve"> </v>
          </cell>
          <cell r="AH635" t="str">
            <v/>
          </cell>
          <cell r="AI635" t="str">
            <v/>
          </cell>
          <cell r="AJ635" t="str">
            <v/>
          </cell>
          <cell r="AK635" t="str">
            <v/>
          </cell>
        </row>
        <row r="636">
          <cell r="A636">
            <v>2425247</v>
          </cell>
          <cell r="B636" t="str">
            <v>BECEL MARGARINE AVOCADO 12 X 850 GR</v>
          </cell>
          <cell r="C636" t="str">
            <v>010302120225</v>
          </cell>
          <cell r="D636" t="str">
            <v>C L M S</v>
          </cell>
          <cell r="E636" t="str">
            <v>AA</v>
          </cell>
          <cell r="F636" t="str">
            <v>N</v>
          </cell>
          <cell r="G636" t="str">
            <v>N</v>
          </cell>
          <cell r="J636">
            <v>70.2</v>
          </cell>
          <cell r="K636">
            <v>0</v>
          </cell>
          <cell r="L636">
            <v>0</v>
          </cell>
          <cell r="M636">
            <v>19.7</v>
          </cell>
          <cell r="O636">
            <v>70.2</v>
          </cell>
          <cell r="P636">
            <v>5.85</v>
          </cell>
          <cell r="U636" t="str">
            <v xml:space="preserve"> </v>
          </cell>
          <cell r="V636" t="str">
            <v xml:space="preserve"> </v>
          </cell>
          <cell r="W636" t="str">
            <v/>
          </cell>
          <cell r="X636" t="str">
            <v/>
          </cell>
          <cell r="Y636" t="str">
            <v/>
          </cell>
          <cell r="Z636" t="str">
            <v/>
          </cell>
          <cell r="AC636" t="str">
            <v xml:space="preserve"> </v>
          </cell>
          <cell r="AD636" t="str">
            <v xml:space="preserve"> </v>
          </cell>
          <cell r="AE636" t="str">
            <v xml:space="preserve"> </v>
          </cell>
          <cell r="AF636" t="str">
            <v xml:space="preserve"> </v>
          </cell>
          <cell r="AH636" t="str">
            <v/>
          </cell>
          <cell r="AI636" t="str">
            <v/>
          </cell>
          <cell r="AJ636" t="str">
            <v/>
          </cell>
          <cell r="AK636" t="str">
            <v/>
          </cell>
        </row>
        <row r="637">
          <cell r="A637">
            <v>977025</v>
          </cell>
          <cell r="B637" t="str">
            <v>BECEL MARG BUTTERY  -C 12 X 680 GR</v>
          </cell>
          <cell r="C637" t="str">
            <v>010302120220</v>
          </cell>
          <cell r="D637" t="str">
            <v>C L M S</v>
          </cell>
          <cell r="E637" t="str">
            <v>AA</v>
          </cell>
          <cell r="F637" t="str">
            <v>N</v>
          </cell>
          <cell r="G637" t="str">
            <v>N</v>
          </cell>
          <cell r="H637">
            <v>0</v>
          </cell>
          <cell r="I637" t="str">
            <v>ALL</v>
          </cell>
          <cell r="J637">
            <v>66.72</v>
          </cell>
          <cell r="K637">
            <v>0</v>
          </cell>
          <cell r="L637">
            <v>0</v>
          </cell>
          <cell r="M637">
            <v>16.25</v>
          </cell>
          <cell r="N637">
            <v>0</v>
          </cell>
          <cell r="O637">
            <v>66.72</v>
          </cell>
          <cell r="P637">
            <v>5.56</v>
          </cell>
          <cell r="Q637">
            <v>12.48</v>
          </cell>
          <cell r="R637">
            <v>0</v>
          </cell>
          <cell r="S637">
            <v>0</v>
          </cell>
          <cell r="T637" t="str">
            <v>1 / $4.99</v>
          </cell>
          <cell r="U637" t="str">
            <v xml:space="preserve">1 </v>
          </cell>
          <cell r="V637" t="str">
            <v xml:space="preserve"> $4.99</v>
          </cell>
          <cell r="W637" t="str">
            <v>1 /4.99</v>
          </cell>
          <cell r="X637">
            <v>5.99</v>
          </cell>
          <cell r="Y637" t="str">
            <v>5.19</v>
          </cell>
          <cell r="Z637">
            <v>5.99</v>
          </cell>
          <cell r="AA637">
            <v>5.0128590514362102E-2</v>
          </cell>
          <cell r="AB637">
            <v>0</v>
          </cell>
          <cell r="AC637">
            <v>5.99</v>
          </cell>
          <cell r="AD637">
            <v>7.19</v>
          </cell>
          <cell r="AE637">
            <v>6.19</v>
          </cell>
          <cell r="AF637">
            <v>7.19</v>
          </cell>
          <cell r="AG637">
            <v>0</v>
          </cell>
          <cell r="AH637">
            <v>4.99</v>
          </cell>
          <cell r="AI637">
            <v>5.99</v>
          </cell>
          <cell r="AJ637" t="str">
            <v>5.19</v>
          </cell>
          <cell r="AK637">
            <v>5.99</v>
          </cell>
          <cell r="AL637">
            <v>0</v>
          </cell>
          <cell r="AM637">
            <v>65.72</v>
          </cell>
          <cell r="AN637">
            <v>19.75</v>
          </cell>
          <cell r="AO637">
            <v>12</v>
          </cell>
          <cell r="AP637">
            <v>56.525999999999996</v>
          </cell>
          <cell r="AQ637" t="str">
            <v>Y</v>
          </cell>
          <cell r="AR637">
            <v>4.61172344689379</v>
          </cell>
          <cell r="AS637">
            <v>14.766277128547594</v>
          </cell>
          <cell r="AT637">
            <v>8.2875722543352648</v>
          </cell>
          <cell r="AU637">
            <v>19.43725653867558</v>
          </cell>
          <cell r="AV637">
            <v>0</v>
          </cell>
          <cell r="AW637">
            <v>0</v>
          </cell>
          <cell r="AX637">
            <v>0</v>
          </cell>
          <cell r="AY637">
            <v>0</v>
          </cell>
          <cell r="AZ637">
            <v>0</v>
          </cell>
          <cell r="BA637">
            <v>0</v>
          </cell>
          <cell r="BB637">
            <v>4.61172344689379</v>
          </cell>
          <cell r="BC637">
            <v>14.766277128547594</v>
          </cell>
          <cell r="BD637">
            <v>8.2875722543352648</v>
          </cell>
          <cell r="BE637">
            <v>19.43725653867558</v>
          </cell>
          <cell r="BF637">
            <v>0</v>
          </cell>
          <cell r="BG637">
            <v>6840072712</v>
          </cell>
        </row>
        <row r="638">
          <cell r="A638">
            <v>2428027</v>
          </cell>
          <cell r="B638" t="str">
            <v>C.GOLD ORNG JCE W/PULP -C 6 X 1.75 LT</v>
          </cell>
          <cell r="C638" t="str">
            <v>010331110100</v>
          </cell>
          <cell r="D638" t="str">
            <v>C L M S</v>
          </cell>
          <cell r="E638" t="str">
            <v>BB</v>
          </cell>
          <cell r="F638" t="str">
            <v>N</v>
          </cell>
          <cell r="G638" t="str">
            <v>N</v>
          </cell>
          <cell r="H638">
            <v>0</v>
          </cell>
          <cell r="I638" t="str">
            <v>C</v>
          </cell>
          <cell r="J638">
            <v>20.66</v>
          </cell>
          <cell r="K638">
            <v>0</v>
          </cell>
          <cell r="L638">
            <v>0</v>
          </cell>
          <cell r="M638">
            <v>0</v>
          </cell>
          <cell r="N638">
            <v>0</v>
          </cell>
          <cell r="O638">
            <v>20.66</v>
          </cell>
          <cell r="P638">
            <v>3.4433333333333298</v>
          </cell>
          <cell r="Q638">
            <v>0.92</v>
          </cell>
          <cell r="R638">
            <v>0</v>
          </cell>
          <cell r="S638">
            <v>0</v>
          </cell>
          <cell r="T638" t="str">
            <v>2 / $7.00</v>
          </cell>
          <cell r="U638" t="str">
            <v xml:space="preserve">2 </v>
          </cell>
          <cell r="V638" t="str">
            <v xml:space="preserve"> $7.00</v>
          </cell>
          <cell r="W638" t="str">
            <v>2 /6.99</v>
          </cell>
          <cell r="X638" t="str">
            <v>4.19</v>
          </cell>
          <cell r="Y638" t="str">
            <v>3.69</v>
          </cell>
          <cell r="Z638">
            <v>3.99</v>
          </cell>
          <cell r="AA638">
            <v>0.105438095238095</v>
          </cell>
          <cell r="AB638">
            <v>0</v>
          </cell>
          <cell r="AC638">
            <v>4.1900000000000004</v>
          </cell>
          <cell r="AD638">
            <v>5.19</v>
          </cell>
          <cell r="AE638" t="str">
            <v>4.49</v>
          </cell>
          <cell r="AF638" t="str">
            <v>4.79</v>
          </cell>
          <cell r="AG638">
            <v>0</v>
          </cell>
          <cell r="AH638">
            <v>3.4950000000000001</v>
          </cell>
          <cell r="AI638" t="str">
            <v>4.19</v>
          </cell>
          <cell r="AJ638" t="str">
            <v>3.69</v>
          </cell>
          <cell r="AK638">
            <v>3.99</v>
          </cell>
          <cell r="AL638">
            <v>0</v>
          </cell>
          <cell r="AM638">
            <v>18.559999999999999</v>
          </cell>
          <cell r="AN638">
            <v>25.75</v>
          </cell>
          <cell r="AO638">
            <v>6</v>
          </cell>
          <cell r="AP638">
            <v>18.567999999999998</v>
          </cell>
          <cell r="AQ638" t="str">
            <v>Y</v>
          </cell>
          <cell r="AR638">
            <v>7.7706247019551782</v>
          </cell>
          <cell r="AS638">
            <v>1.5592680986475924</v>
          </cell>
          <cell r="AT638">
            <v>12.644534778681122</v>
          </cell>
          <cell r="AU638">
            <v>14.910192147034266</v>
          </cell>
          <cell r="AV638">
            <v>0</v>
          </cell>
          <cell r="AW638">
            <v>0</v>
          </cell>
          <cell r="AX638">
            <v>0.14416666666666592</v>
          </cell>
          <cell r="AY638">
            <v>0</v>
          </cell>
          <cell r="AZ638">
            <v>0</v>
          </cell>
          <cell r="BA638">
            <v>0</v>
          </cell>
          <cell r="BB638">
            <v>7.7706247019551782</v>
          </cell>
          <cell r="BC638">
            <v>5.0000000000000053</v>
          </cell>
          <cell r="BD638">
            <v>12.644534778681122</v>
          </cell>
          <cell r="BE638">
            <v>14.910192147034266</v>
          </cell>
          <cell r="BF638">
            <v>0</v>
          </cell>
          <cell r="BG638">
            <v>5731608821</v>
          </cell>
        </row>
        <row r="639">
          <cell r="A639">
            <v>2428035</v>
          </cell>
          <cell r="B639" t="str">
            <v>C.GOLD OJ CALC/VITMN D -C 6 X 1.75 LT</v>
          </cell>
          <cell r="C639" t="str">
            <v>010331110100</v>
          </cell>
          <cell r="D639" t="str">
            <v>C L M S</v>
          </cell>
          <cell r="E639" t="str">
            <v>BB</v>
          </cell>
          <cell r="F639" t="str">
            <v>N</v>
          </cell>
          <cell r="G639" t="str">
            <v>N</v>
          </cell>
          <cell r="H639">
            <v>0</v>
          </cell>
          <cell r="I639" t="str">
            <v>E</v>
          </cell>
          <cell r="J639">
            <v>20.66</v>
          </cell>
          <cell r="K639">
            <v>0</v>
          </cell>
          <cell r="L639">
            <v>0</v>
          </cell>
          <cell r="M639">
            <v>0</v>
          </cell>
          <cell r="N639">
            <v>0</v>
          </cell>
          <cell r="O639">
            <v>20.66</v>
          </cell>
          <cell r="P639">
            <v>3.4433333333333298</v>
          </cell>
          <cell r="Q639">
            <v>0.92</v>
          </cell>
          <cell r="R639">
            <v>0</v>
          </cell>
          <cell r="S639">
            <v>0</v>
          </cell>
          <cell r="T639" t="str">
            <v>2 / $7.00</v>
          </cell>
          <cell r="U639" t="str">
            <v xml:space="preserve">2 </v>
          </cell>
          <cell r="V639" t="str">
            <v xml:space="preserve"> $7.00</v>
          </cell>
          <cell r="W639" t="str">
            <v>2 /6.99</v>
          </cell>
          <cell r="X639" t="str">
            <v>4.19</v>
          </cell>
          <cell r="Y639" t="str">
            <v>3.69</v>
          </cell>
          <cell r="Z639">
            <v>3.99</v>
          </cell>
          <cell r="AA639">
            <v>0.105438095238095</v>
          </cell>
          <cell r="AB639">
            <v>0</v>
          </cell>
          <cell r="AC639">
            <v>4.1900000000000004</v>
          </cell>
          <cell r="AD639">
            <v>5.19</v>
          </cell>
          <cell r="AE639" t="str">
            <v>4.49</v>
          </cell>
          <cell r="AF639" t="str">
            <v>4.79</v>
          </cell>
          <cell r="AG639">
            <v>0</v>
          </cell>
          <cell r="AH639">
            <v>3.4950000000000001</v>
          </cell>
          <cell r="AI639" t="str">
            <v>4.19</v>
          </cell>
          <cell r="AJ639" t="str">
            <v>3.69</v>
          </cell>
          <cell r="AK639">
            <v>3.99</v>
          </cell>
          <cell r="AL639">
            <v>0</v>
          </cell>
          <cell r="AM639">
            <v>18.559999999999999</v>
          </cell>
          <cell r="AN639">
            <v>25.75</v>
          </cell>
          <cell r="AO639">
            <v>6</v>
          </cell>
          <cell r="AP639">
            <v>18.567999999999998</v>
          </cell>
          <cell r="AQ639" t="str">
            <v>Y</v>
          </cell>
          <cell r="AR639">
            <v>7.7706247019551782</v>
          </cell>
          <cell r="AS639">
            <v>1.5592680986475924</v>
          </cell>
          <cell r="AT639">
            <v>12.644534778681122</v>
          </cell>
          <cell r="AU639">
            <v>14.910192147034266</v>
          </cell>
          <cell r="AV639">
            <v>0</v>
          </cell>
          <cell r="AW639">
            <v>0</v>
          </cell>
          <cell r="AX639">
            <v>0.14416666666666592</v>
          </cell>
          <cell r="AY639">
            <v>0</v>
          </cell>
          <cell r="AZ639">
            <v>0</v>
          </cell>
          <cell r="BA639">
            <v>0</v>
          </cell>
          <cell r="BB639">
            <v>7.7706247019551782</v>
          </cell>
          <cell r="BC639">
            <v>5.0000000000000053</v>
          </cell>
          <cell r="BD639">
            <v>12.644534778681122</v>
          </cell>
          <cell r="BE639">
            <v>14.910192147034266</v>
          </cell>
          <cell r="BF639">
            <v>0</v>
          </cell>
          <cell r="BG639">
            <v>5731608863</v>
          </cell>
        </row>
        <row r="640">
          <cell r="A640">
            <v>2428084</v>
          </cell>
          <cell r="B640" t="str">
            <v>C.GOLD ORNG JC N/PULP -C 6 X 1.75 LT</v>
          </cell>
          <cell r="C640" t="str">
            <v>010331110100</v>
          </cell>
          <cell r="D640" t="str">
            <v>C L M S</v>
          </cell>
          <cell r="E640" t="str">
            <v>BB</v>
          </cell>
          <cell r="F640" t="str">
            <v>N</v>
          </cell>
          <cell r="G640" t="str">
            <v>N</v>
          </cell>
          <cell r="H640">
            <v>0</v>
          </cell>
          <cell r="I640" t="str">
            <v>S</v>
          </cell>
          <cell r="J640">
            <v>20.54</v>
          </cell>
          <cell r="K640">
            <v>0</v>
          </cell>
          <cell r="L640">
            <v>0</v>
          </cell>
          <cell r="M640">
            <v>0</v>
          </cell>
          <cell r="N640">
            <v>0</v>
          </cell>
          <cell r="O640">
            <v>20.54</v>
          </cell>
          <cell r="P640">
            <v>3.4233333333333298</v>
          </cell>
          <cell r="Q640">
            <v>0.92</v>
          </cell>
          <cell r="R640">
            <v>0</v>
          </cell>
          <cell r="S640">
            <v>0</v>
          </cell>
          <cell r="T640" t="str">
            <v>2 / $7.00</v>
          </cell>
          <cell r="U640" t="str">
            <v xml:space="preserve">2 </v>
          </cell>
          <cell r="V640" t="str">
            <v xml:space="preserve"> $7.00</v>
          </cell>
          <cell r="W640" t="str">
            <v>2 /6.99</v>
          </cell>
          <cell r="X640" t="str">
            <v>4.19</v>
          </cell>
          <cell r="Y640" t="str">
            <v>3.69</v>
          </cell>
          <cell r="Z640">
            <v>3.99</v>
          </cell>
          <cell r="AA640">
            <v>0.10569523809523799</v>
          </cell>
          <cell r="AB640">
            <v>0</v>
          </cell>
          <cell r="AC640">
            <v>4.1900000000000004</v>
          </cell>
          <cell r="AD640">
            <v>5.19</v>
          </cell>
          <cell r="AE640" t="str">
            <v>4.49</v>
          </cell>
          <cell r="AF640" t="str">
            <v>4.79</v>
          </cell>
          <cell r="AG640">
            <v>0</v>
          </cell>
          <cell r="AH640">
            <v>3.4950000000000001</v>
          </cell>
          <cell r="AI640" t="str">
            <v>4.19</v>
          </cell>
          <cell r="AJ640" t="str">
            <v>3.69</v>
          </cell>
          <cell r="AK640">
            <v>3.99</v>
          </cell>
          <cell r="AL640">
            <v>0</v>
          </cell>
          <cell r="AM640">
            <v>18.559999999999999</v>
          </cell>
          <cell r="AN640">
            <v>25.75</v>
          </cell>
          <cell r="AO640">
            <v>6</v>
          </cell>
          <cell r="AP640">
            <v>18.567999999999998</v>
          </cell>
          <cell r="AQ640" t="str">
            <v>Y</v>
          </cell>
          <cell r="AR640">
            <v>7.7706247019551782</v>
          </cell>
          <cell r="AS640">
            <v>1.5592680986475924</v>
          </cell>
          <cell r="AT640">
            <v>12.644534778681122</v>
          </cell>
          <cell r="AU640">
            <v>14.910192147034266</v>
          </cell>
          <cell r="AV640">
            <v>0</v>
          </cell>
          <cell r="AW640">
            <v>0</v>
          </cell>
          <cell r="AX640">
            <v>0.14416666666666592</v>
          </cell>
          <cell r="AY640">
            <v>0</v>
          </cell>
          <cell r="AZ640">
            <v>0</v>
          </cell>
          <cell r="BA640">
            <v>0</v>
          </cell>
          <cell r="BB640">
            <v>7.7706247019551782</v>
          </cell>
          <cell r="BC640">
            <v>5.0000000000000053</v>
          </cell>
          <cell r="BD640">
            <v>12.644534778681122</v>
          </cell>
          <cell r="BE640">
            <v>14.910192147034266</v>
          </cell>
          <cell r="BF640">
            <v>0</v>
          </cell>
          <cell r="BG640">
            <v>5731608864</v>
          </cell>
        </row>
        <row r="641">
          <cell r="A641">
            <v>2424273</v>
          </cell>
          <cell r="B641" t="str">
            <v>C.GOLD PINK GRAPEFRUIT -C 6 X 1.75 LT</v>
          </cell>
          <cell r="C641" t="str">
            <v>010331160600</v>
          </cell>
          <cell r="D641" t="str">
            <v>C L M S</v>
          </cell>
          <cell r="E641" t="str">
            <v>BB</v>
          </cell>
          <cell r="F641" t="str">
            <v>N</v>
          </cell>
          <cell r="G641" t="str">
            <v>N</v>
          </cell>
          <cell r="I641" t="str">
            <v>C</v>
          </cell>
          <cell r="J641">
            <v>23.41</v>
          </cell>
          <cell r="K641">
            <v>0</v>
          </cell>
          <cell r="L641">
            <v>0</v>
          </cell>
          <cell r="M641">
            <v>0</v>
          </cell>
          <cell r="O641">
            <v>23.41</v>
          </cell>
          <cell r="P641">
            <v>3.9016666666666699</v>
          </cell>
          <cell r="Q641">
            <v>3.61</v>
          </cell>
          <cell r="T641" t="str">
            <v>2 / $7.00</v>
          </cell>
          <cell r="U641" t="str">
            <v xml:space="preserve">2 </v>
          </cell>
          <cell r="V641" t="str">
            <v xml:space="preserve"> $7.00</v>
          </cell>
          <cell r="W641" t="str">
            <v>2 /6.99</v>
          </cell>
          <cell r="X641" t="str">
            <v>4.19</v>
          </cell>
          <cell r="Y641" t="str">
            <v>3.69</v>
          </cell>
          <cell r="Z641">
            <v>3.99</v>
          </cell>
          <cell r="AA641">
            <v>0.10292857142857099</v>
          </cell>
          <cell r="AC641">
            <v>4.1900000000000004</v>
          </cell>
          <cell r="AD641">
            <v>5.19</v>
          </cell>
          <cell r="AE641" t="str">
            <v>4.49</v>
          </cell>
          <cell r="AF641" t="str">
            <v>4.79</v>
          </cell>
          <cell r="AH641">
            <v>3.4950000000000001</v>
          </cell>
          <cell r="AI641" t="str">
            <v>4.19</v>
          </cell>
          <cell r="AJ641" t="str">
            <v>3.69</v>
          </cell>
          <cell r="AK641">
            <v>3.99</v>
          </cell>
          <cell r="AM641">
            <v>21.31</v>
          </cell>
          <cell r="AN641">
            <v>25.75</v>
          </cell>
          <cell r="AO641">
            <v>6</v>
          </cell>
          <cell r="AP641">
            <v>18.765499999999999</v>
          </cell>
          <cell r="AQ641" t="str">
            <v>N</v>
          </cell>
          <cell r="AR641">
            <v>6.8288030519790155</v>
          </cell>
          <cell r="AS641">
            <v>0.77366746221162774</v>
          </cell>
          <cell r="AT641">
            <v>11.752484191508575</v>
          </cell>
          <cell r="AU641">
            <v>14.085213032581459</v>
          </cell>
          <cell r="AW641">
            <v>0</v>
          </cell>
          <cell r="AX641">
            <v>0.17708333333333295</v>
          </cell>
          <cell r="AY641">
            <v>0</v>
          </cell>
          <cell r="AZ641">
            <v>0</v>
          </cell>
          <cell r="BB641">
            <v>6.8288030519790155</v>
          </cell>
          <cell r="BC641">
            <v>5.0000000000000053</v>
          </cell>
          <cell r="BD641">
            <v>11.752484191508575</v>
          </cell>
          <cell r="BE641">
            <v>14.085213032581459</v>
          </cell>
          <cell r="BG641">
            <v>5731608865</v>
          </cell>
        </row>
        <row r="642">
          <cell r="A642">
            <v>126847</v>
          </cell>
          <cell r="B642" t="str">
            <v>OASIS HLTH BRK-BERRY/POM  ANTIOX-C 8 X 1.75 LT</v>
          </cell>
          <cell r="C642" t="str">
            <v>010331170730</v>
          </cell>
          <cell r="D642" t="str">
            <v>C L M S</v>
          </cell>
          <cell r="E642" t="str">
            <v>BB</v>
          </cell>
          <cell r="F642" t="str">
            <v>N</v>
          </cell>
          <cell r="G642" t="str">
            <v>N</v>
          </cell>
          <cell r="I642" t="str">
            <v>C</v>
          </cell>
          <cell r="J642">
            <v>30.35</v>
          </cell>
          <cell r="K642">
            <v>4.8</v>
          </cell>
          <cell r="L642">
            <v>0</v>
          </cell>
          <cell r="M642">
            <v>0</v>
          </cell>
          <cell r="O642">
            <v>25.55</v>
          </cell>
          <cell r="P642">
            <v>3.1937500000000001</v>
          </cell>
          <cell r="Q642">
            <v>0</v>
          </cell>
          <cell r="T642" t="str">
            <v>2 / $7.00</v>
          </cell>
          <cell r="U642" t="str">
            <v xml:space="preserve">2 </v>
          </cell>
          <cell r="V642" t="str">
            <v xml:space="preserve"> $7.00</v>
          </cell>
          <cell r="W642" t="str">
            <v>2 /6.99</v>
          </cell>
          <cell r="X642" t="str">
            <v>4.19</v>
          </cell>
          <cell r="Y642" t="str">
            <v>3.69</v>
          </cell>
          <cell r="Z642">
            <v>3.99</v>
          </cell>
          <cell r="AA642">
            <v>0.134358928571429</v>
          </cell>
          <cell r="AC642">
            <v>4.1900000000000004</v>
          </cell>
          <cell r="AD642">
            <v>5.19</v>
          </cell>
          <cell r="AE642" t="str">
            <v>4.49</v>
          </cell>
          <cell r="AF642" t="str">
            <v>4.79</v>
          </cell>
          <cell r="AH642">
            <v>3.4950000000000001</v>
          </cell>
          <cell r="AI642" t="str">
            <v>4.19</v>
          </cell>
          <cell r="AJ642" t="str">
            <v>3.69</v>
          </cell>
          <cell r="AK642">
            <v>3.99</v>
          </cell>
          <cell r="AM642">
            <v>27.55</v>
          </cell>
          <cell r="AN642">
            <v>34.200000000000003</v>
          </cell>
          <cell r="AO642">
            <v>8</v>
          </cell>
          <cell r="AP642">
            <v>24.127500000000001</v>
          </cell>
          <cell r="AQ642" t="str">
            <v>N</v>
          </cell>
          <cell r="AR642">
            <v>10.037553648068668</v>
          </cell>
          <cell r="AS642">
            <v>3.5337112171837699</v>
          </cell>
          <cell r="AT642">
            <v>14.791666666666661</v>
          </cell>
          <cell r="AU642">
            <v>16.912593984962403</v>
          </cell>
          <cell r="AW642">
            <v>0</v>
          </cell>
          <cell r="AX642">
            <v>6.1437499999999971E-2</v>
          </cell>
          <cell r="AY642">
            <v>0</v>
          </cell>
          <cell r="AZ642">
            <v>0</v>
          </cell>
          <cell r="BB642">
            <v>10.037553648068668</v>
          </cell>
          <cell r="BC642">
            <v>4.9999999999999947</v>
          </cell>
          <cell r="BD642">
            <v>14.791666666666661</v>
          </cell>
          <cell r="BE642">
            <v>16.912593984962403</v>
          </cell>
          <cell r="BG642">
            <v>6731105489</v>
          </cell>
        </row>
        <row r="643">
          <cell r="A643">
            <v>488973</v>
          </cell>
          <cell r="B643" t="str">
            <v>OASIS SMOOTHIE TROP MANGO -C 8 X 1.75 LT</v>
          </cell>
          <cell r="C643" t="str">
            <v>010331170730</v>
          </cell>
          <cell r="D643" t="str">
            <v>C L M S</v>
          </cell>
          <cell r="E643" t="str">
            <v>BB</v>
          </cell>
          <cell r="F643" t="str">
            <v>N</v>
          </cell>
          <cell r="G643" t="str">
            <v>N</v>
          </cell>
          <cell r="I643" t="str">
            <v>E</v>
          </cell>
          <cell r="J643">
            <v>30.35</v>
          </cell>
          <cell r="K643">
            <v>4.8</v>
          </cell>
          <cell r="L643">
            <v>0</v>
          </cell>
          <cell r="M643">
            <v>0</v>
          </cell>
          <cell r="O643">
            <v>25.55</v>
          </cell>
          <cell r="P643">
            <v>3.1937500000000001</v>
          </cell>
          <cell r="Q643">
            <v>0</v>
          </cell>
          <cell r="T643" t="str">
            <v>2 / $7.00</v>
          </cell>
          <cell r="U643" t="str">
            <v xml:space="preserve">2 </v>
          </cell>
          <cell r="V643" t="str">
            <v xml:space="preserve"> $7.00</v>
          </cell>
          <cell r="W643" t="str">
            <v>2 /6.99</v>
          </cell>
          <cell r="X643" t="str">
            <v>4.19</v>
          </cell>
          <cell r="Y643" t="str">
            <v>3.69</v>
          </cell>
          <cell r="Z643">
            <v>3.99</v>
          </cell>
          <cell r="AA643">
            <v>0.134358928571429</v>
          </cell>
          <cell r="AC643">
            <v>4.1900000000000004</v>
          </cell>
          <cell r="AD643">
            <v>5.19</v>
          </cell>
          <cell r="AE643" t="str">
            <v>4.49</v>
          </cell>
          <cell r="AF643" t="str">
            <v>4.79</v>
          </cell>
          <cell r="AH643">
            <v>3.4950000000000001</v>
          </cell>
          <cell r="AI643" t="str">
            <v>4.19</v>
          </cell>
          <cell r="AJ643" t="str">
            <v>3.69</v>
          </cell>
          <cell r="AK643">
            <v>3.99</v>
          </cell>
          <cell r="AM643">
            <v>27.55</v>
          </cell>
          <cell r="AN643">
            <v>35.200000000000003</v>
          </cell>
          <cell r="AO643">
            <v>8</v>
          </cell>
          <cell r="AP643">
            <v>24.127500000000001</v>
          </cell>
          <cell r="AQ643" t="str">
            <v>N</v>
          </cell>
          <cell r="AR643">
            <v>9.9302575107296072</v>
          </cell>
          <cell r="AS643">
            <v>2.8177207637231438</v>
          </cell>
          <cell r="AT643">
            <v>14.690040650406495</v>
          </cell>
          <cell r="AU643">
            <v>16.693295739348365</v>
          </cell>
          <cell r="AW643">
            <v>0</v>
          </cell>
          <cell r="AX643">
            <v>9.1437499999999977E-2</v>
          </cell>
          <cell r="AY643">
            <v>0</v>
          </cell>
          <cell r="AZ643">
            <v>0</v>
          </cell>
          <cell r="BB643">
            <v>9.9302575107296072</v>
          </cell>
          <cell r="BC643">
            <v>4.9999999999999947</v>
          </cell>
          <cell r="BD643">
            <v>14.690040650406495</v>
          </cell>
          <cell r="BE643">
            <v>16.693295739348365</v>
          </cell>
          <cell r="BG643">
            <v>6731105789</v>
          </cell>
        </row>
        <row r="644">
          <cell r="A644">
            <v>488916</v>
          </cell>
          <cell r="B644" t="str">
            <v>OASIS SMOOTHIE STW-BAN-C 8 X 1.75 LT</v>
          </cell>
          <cell r="C644" t="str">
            <v>010331170730</v>
          </cell>
          <cell r="D644" t="str">
            <v>C L M S</v>
          </cell>
          <cell r="E644" t="str">
            <v>BB</v>
          </cell>
          <cell r="F644" t="str">
            <v>N</v>
          </cell>
          <cell r="G644" t="str">
            <v>N</v>
          </cell>
          <cell r="I644" t="str">
            <v>S</v>
          </cell>
          <cell r="J644">
            <v>29.95</v>
          </cell>
          <cell r="K644">
            <v>4.8</v>
          </cell>
          <cell r="L644">
            <v>0</v>
          </cell>
          <cell r="M644">
            <v>0</v>
          </cell>
          <cell r="O644">
            <v>25.15</v>
          </cell>
          <cell r="P644">
            <v>3.1437499999999998</v>
          </cell>
          <cell r="Q644">
            <v>0</v>
          </cell>
          <cell r="T644" t="str">
            <v>2 / $7.00</v>
          </cell>
          <cell r="U644" t="str">
            <v xml:space="preserve">2 </v>
          </cell>
          <cell r="V644" t="str">
            <v xml:space="preserve"> $7.00</v>
          </cell>
          <cell r="W644" t="str">
            <v>2 /6.99</v>
          </cell>
          <cell r="X644" t="str">
            <v>4.19</v>
          </cell>
          <cell r="Y644" t="str">
            <v>3.69</v>
          </cell>
          <cell r="Z644">
            <v>3.99</v>
          </cell>
          <cell r="AA644">
            <v>0.135001785714286</v>
          </cell>
          <cell r="AC644">
            <v>4.1900000000000004</v>
          </cell>
          <cell r="AD644">
            <v>5.19</v>
          </cell>
          <cell r="AE644" t="str">
            <v>4.49</v>
          </cell>
          <cell r="AF644" t="str">
            <v>4.79</v>
          </cell>
          <cell r="AH644">
            <v>3.4950000000000001</v>
          </cell>
          <cell r="AI644" t="str">
            <v>4.19</v>
          </cell>
          <cell r="AJ644" t="str">
            <v>3.69</v>
          </cell>
          <cell r="AK644">
            <v>3.99</v>
          </cell>
          <cell r="AM644">
            <v>27.55</v>
          </cell>
          <cell r="AN644">
            <v>33.82</v>
          </cell>
          <cell r="AO644">
            <v>8</v>
          </cell>
          <cell r="AP644">
            <v>24.127500000000001</v>
          </cell>
          <cell r="AQ644" t="str">
            <v>N</v>
          </cell>
          <cell r="AR644">
            <v>10.078326180257504</v>
          </cell>
          <cell r="AS644">
            <v>3.805787589498808</v>
          </cell>
          <cell r="AT644">
            <v>14.830284552845519</v>
          </cell>
          <cell r="AU644">
            <v>16.995927318295738</v>
          </cell>
          <cell r="AW644">
            <v>0</v>
          </cell>
          <cell r="AX644">
            <v>5.0037499999999964E-2</v>
          </cell>
          <cell r="AY644">
            <v>0</v>
          </cell>
          <cell r="AZ644">
            <v>0</v>
          </cell>
          <cell r="BB644">
            <v>10.078326180257504</v>
          </cell>
          <cell r="BC644">
            <v>5.0000000000000053</v>
          </cell>
          <cell r="BD644">
            <v>14.830284552845519</v>
          </cell>
          <cell r="BE644">
            <v>16.995927318295738</v>
          </cell>
          <cell r="BG644">
            <v>6731105889</v>
          </cell>
        </row>
        <row r="645">
          <cell r="A645">
            <v>908970</v>
          </cell>
          <cell r="B645" t="str">
            <v>OASIS GREENENRGY SMOOTHIE  1.75L-C 8 X 1.75 LT</v>
          </cell>
          <cell r="C645" t="str">
            <v>010331170730</v>
          </cell>
          <cell r="D645" t="str">
            <v>C L M S</v>
          </cell>
          <cell r="E645" t="str">
            <v>BB</v>
          </cell>
          <cell r="F645" t="str">
            <v>N</v>
          </cell>
          <cell r="G645" t="str">
            <v>N</v>
          </cell>
          <cell r="I645" t="str">
            <v>W</v>
          </cell>
          <cell r="J645">
            <v>27.71</v>
          </cell>
          <cell r="K645">
            <v>4.8</v>
          </cell>
          <cell r="L645">
            <v>0</v>
          </cell>
          <cell r="M645">
            <v>0</v>
          </cell>
          <cell r="O645">
            <v>22.91</v>
          </cell>
          <cell r="P645">
            <v>2.86375</v>
          </cell>
          <cell r="Q645">
            <v>0</v>
          </cell>
          <cell r="T645" t="str">
            <v>2 / $7.00</v>
          </cell>
          <cell r="U645" t="str">
            <v xml:space="preserve">2 </v>
          </cell>
          <cell r="V645" t="str">
            <v xml:space="preserve"> $7.00</v>
          </cell>
          <cell r="W645" t="str">
            <v>2 /6.99</v>
          </cell>
          <cell r="X645" t="str">
            <v>4.19</v>
          </cell>
          <cell r="Y645" t="str">
            <v>3.69</v>
          </cell>
          <cell r="Z645">
            <v>3.99</v>
          </cell>
          <cell r="AA645">
            <v>0.138601785714286</v>
          </cell>
          <cell r="AC645">
            <v>4.1900000000000004</v>
          </cell>
          <cell r="AD645">
            <v>5.19</v>
          </cell>
          <cell r="AE645" t="str">
            <v>4.49</v>
          </cell>
          <cell r="AF645" t="str">
            <v>4.79</v>
          </cell>
          <cell r="AH645">
            <v>3.4950000000000001</v>
          </cell>
          <cell r="AI645" t="str">
            <v>4.19</v>
          </cell>
          <cell r="AJ645" t="str">
            <v>3.69</v>
          </cell>
          <cell r="AK645">
            <v>3.99</v>
          </cell>
          <cell r="AM645">
            <v>27.55</v>
          </cell>
          <cell r="AN645">
            <v>35.200000000000003</v>
          </cell>
          <cell r="AO645">
            <v>8</v>
          </cell>
          <cell r="AP645">
            <v>24.127500000000001</v>
          </cell>
          <cell r="AQ645" t="str">
            <v>N</v>
          </cell>
          <cell r="AR645">
            <v>9.9302575107296072</v>
          </cell>
          <cell r="AS645">
            <v>2.8177207637231438</v>
          </cell>
          <cell r="AT645">
            <v>14.690040650406495</v>
          </cell>
          <cell r="AU645">
            <v>16.693295739348365</v>
          </cell>
          <cell r="AW645">
            <v>0</v>
          </cell>
          <cell r="AX645">
            <v>9.1437499999999977E-2</v>
          </cell>
          <cell r="AY645">
            <v>0</v>
          </cell>
          <cell r="AZ645">
            <v>0</v>
          </cell>
          <cell r="BB645">
            <v>9.9302575107296072</v>
          </cell>
          <cell r="BC645">
            <v>4.9999999999999947</v>
          </cell>
          <cell r="BD645">
            <v>14.690040650406495</v>
          </cell>
          <cell r="BE645">
            <v>16.693295739348365</v>
          </cell>
          <cell r="BG645">
            <v>6731106289</v>
          </cell>
        </row>
        <row r="646">
          <cell r="A646">
            <v>908996</v>
          </cell>
          <cell r="B646" t="str">
            <v>OASIS HLT BRK-GRP-RSP-POM  ANTIOX-C 8 X 1.75 LT</v>
          </cell>
          <cell r="C646" t="str">
            <v>010331170730</v>
          </cell>
          <cell r="D646" t="str">
            <v>C L M S</v>
          </cell>
          <cell r="E646" t="str">
            <v>BB</v>
          </cell>
          <cell r="F646" t="str">
            <v>N</v>
          </cell>
          <cell r="G646" t="str">
            <v>N</v>
          </cell>
          <cell r="J646">
            <v>27.71</v>
          </cell>
          <cell r="K646">
            <v>4.8</v>
          </cell>
          <cell r="L646">
            <v>0</v>
          </cell>
          <cell r="M646">
            <v>0</v>
          </cell>
          <cell r="O646">
            <v>22.91</v>
          </cell>
          <cell r="P646">
            <v>2.86375</v>
          </cell>
          <cell r="U646" t="str">
            <v xml:space="preserve"> </v>
          </cell>
          <cell r="V646" t="str">
            <v xml:space="preserve"> </v>
          </cell>
          <cell r="W646" t="str">
            <v/>
          </cell>
          <cell r="X646" t="str">
            <v/>
          </cell>
          <cell r="Y646" t="str">
            <v/>
          </cell>
          <cell r="Z646" t="str">
            <v/>
          </cell>
          <cell r="AC646" t="str">
            <v xml:space="preserve"> </v>
          </cell>
          <cell r="AD646" t="str">
            <v xml:space="preserve"> </v>
          </cell>
          <cell r="AE646" t="str">
            <v xml:space="preserve"> </v>
          </cell>
          <cell r="AF646" t="str">
            <v xml:space="preserve"> </v>
          </cell>
          <cell r="AH646" t="str">
            <v/>
          </cell>
          <cell r="AI646" t="str">
            <v/>
          </cell>
          <cell r="AJ646" t="str">
            <v/>
          </cell>
          <cell r="AK646" t="str">
            <v/>
          </cell>
        </row>
        <row r="647">
          <cell r="A647">
            <v>2446243</v>
          </cell>
          <cell r="B647" t="str">
            <v>ARIZONA IT LMNDE HLF/HLF 8 X 1.65 LT</v>
          </cell>
          <cell r="C647" t="str">
            <v>010331125265</v>
          </cell>
          <cell r="D647" t="str">
            <v>C L M S</v>
          </cell>
          <cell r="E647" t="str">
            <v>BB</v>
          </cell>
          <cell r="F647" t="str">
            <v>N</v>
          </cell>
          <cell r="G647" t="str">
            <v>N</v>
          </cell>
          <cell r="I647" t="str">
            <v>C</v>
          </cell>
          <cell r="J647">
            <v>30.35</v>
          </cell>
          <cell r="K647">
            <v>4.8</v>
          </cell>
          <cell r="L647">
            <v>0</v>
          </cell>
          <cell r="M647">
            <v>0</v>
          </cell>
          <cell r="O647">
            <v>25.55</v>
          </cell>
          <cell r="P647">
            <v>3.1937500000000001</v>
          </cell>
          <cell r="Q647">
            <v>0</v>
          </cell>
          <cell r="T647" t="str">
            <v>2 / $7.00</v>
          </cell>
          <cell r="U647" t="str">
            <v xml:space="preserve">2 </v>
          </cell>
          <cell r="V647" t="str">
            <v xml:space="preserve"> $7.00</v>
          </cell>
          <cell r="W647" t="str">
            <v>2 /6.99</v>
          </cell>
          <cell r="X647" t="str">
            <v>4.19</v>
          </cell>
          <cell r="Y647" t="str">
            <v>3.69</v>
          </cell>
          <cell r="Z647">
            <v>3.99</v>
          </cell>
          <cell r="AA647">
            <v>0.134848214285714</v>
          </cell>
          <cell r="AC647">
            <v>4.1900000000000004</v>
          </cell>
          <cell r="AD647">
            <v>5.19</v>
          </cell>
          <cell r="AE647" t="str">
            <v>4.49</v>
          </cell>
          <cell r="AF647" t="str">
            <v>4.79</v>
          </cell>
          <cell r="AH647">
            <v>3.4950000000000001</v>
          </cell>
          <cell r="AI647" t="str">
            <v>4.19</v>
          </cell>
          <cell r="AJ647" t="str">
            <v>3.69</v>
          </cell>
          <cell r="AK647">
            <v>3.99</v>
          </cell>
          <cell r="AM647">
            <v>27.55</v>
          </cell>
          <cell r="AN647">
            <v>32.450000000000003</v>
          </cell>
          <cell r="AO647">
            <v>8</v>
          </cell>
          <cell r="AP647">
            <v>24.127500000000001</v>
          </cell>
          <cell r="AQ647" t="str">
            <v>N</v>
          </cell>
          <cell r="AR647">
            <v>10.22532188841201</v>
          </cell>
          <cell r="AS647">
            <v>4.7866945107398609</v>
          </cell>
          <cell r="AT647">
            <v>14.969512195121942</v>
          </cell>
          <cell r="AU647">
            <v>17.296365914786968</v>
          </cell>
          <cell r="AW647">
            <v>0</v>
          </cell>
          <cell r="AX647">
            <v>8.9374999999999715E-3</v>
          </cell>
          <cell r="AY647">
            <v>0</v>
          </cell>
          <cell r="AZ647">
            <v>0</v>
          </cell>
          <cell r="BB647">
            <v>10.22532188841201</v>
          </cell>
          <cell r="BC647">
            <v>5.0000000000000053</v>
          </cell>
          <cell r="BD647">
            <v>14.969512195121942</v>
          </cell>
          <cell r="BE647">
            <v>17.296365914786968</v>
          </cell>
          <cell r="BG647">
            <v>61300874930</v>
          </cell>
        </row>
        <row r="648">
          <cell r="A648">
            <v>2446227</v>
          </cell>
          <cell r="B648" t="str">
            <v>ARIZONA GGSNG AND GRN TEA 8 X 1.65 LT</v>
          </cell>
          <cell r="C648" t="str">
            <v>010331125265</v>
          </cell>
          <cell r="D648" t="str">
            <v>C L M S</v>
          </cell>
          <cell r="E648" t="str">
            <v>BB</v>
          </cell>
          <cell r="F648" t="str">
            <v>N</v>
          </cell>
          <cell r="G648" t="str">
            <v>N</v>
          </cell>
          <cell r="I648" t="str">
            <v>E</v>
          </cell>
          <cell r="J648">
            <v>30.35</v>
          </cell>
          <cell r="K648">
            <v>4.8</v>
          </cell>
          <cell r="L648">
            <v>0</v>
          </cell>
          <cell r="M648">
            <v>0</v>
          </cell>
          <cell r="O648">
            <v>25.55</v>
          </cell>
          <cell r="P648">
            <v>3.1937500000000001</v>
          </cell>
          <cell r="Q648">
            <v>0</v>
          </cell>
          <cell r="T648" t="str">
            <v>2 / $7.00</v>
          </cell>
          <cell r="U648" t="str">
            <v xml:space="preserve">2 </v>
          </cell>
          <cell r="V648" t="str">
            <v xml:space="preserve"> $7.00</v>
          </cell>
          <cell r="W648" t="str">
            <v>2 /6.99</v>
          </cell>
          <cell r="X648" t="str">
            <v>4.19</v>
          </cell>
          <cell r="Y648" t="str">
            <v>3.69</v>
          </cell>
          <cell r="Z648">
            <v>3.99</v>
          </cell>
          <cell r="AA648">
            <v>0.134848214285714</v>
          </cell>
          <cell r="AC648">
            <v>4.1900000000000004</v>
          </cell>
          <cell r="AD648">
            <v>5.19</v>
          </cell>
          <cell r="AE648" t="str">
            <v>4.49</v>
          </cell>
          <cell r="AF648" t="str">
            <v>4.79</v>
          </cell>
          <cell r="AH648">
            <v>3.4950000000000001</v>
          </cell>
          <cell r="AI648" t="str">
            <v>4.19</v>
          </cell>
          <cell r="AJ648" t="str">
            <v>3.69</v>
          </cell>
          <cell r="AK648">
            <v>3.99</v>
          </cell>
          <cell r="AM648">
            <v>27.55</v>
          </cell>
          <cell r="AN648">
            <v>32.450000000000003</v>
          </cell>
          <cell r="AO648">
            <v>8</v>
          </cell>
          <cell r="AP648">
            <v>24.127500000000001</v>
          </cell>
          <cell r="AQ648" t="str">
            <v>N</v>
          </cell>
          <cell r="AR648">
            <v>10.22532188841201</v>
          </cell>
          <cell r="AS648">
            <v>4.7866945107398609</v>
          </cell>
          <cell r="AT648">
            <v>14.969512195121942</v>
          </cell>
          <cell r="AU648">
            <v>17.296365914786968</v>
          </cell>
          <cell r="AW648">
            <v>0</v>
          </cell>
          <cell r="AX648">
            <v>8.9374999999999715E-3</v>
          </cell>
          <cell r="AY648">
            <v>0</v>
          </cell>
          <cell r="AZ648">
            <v>0</v>
          </cell>
          <cell r="BB648">
            <v>10.22532188841201</v>
          </cell>
          <cell r="BC648">
            <v>5.0000000000000053</v>
          </cell>
          <cell r="BD648">
            <v>14.969512195121942</v>
          </cell>
          <cell r="BE648">
            <v>17.296365914786968</v>
          </cell>
          <cell r="BG648">
            <v>61300874928</v>
          </cell>
        </row>
        <row r="649">
          <cell r="A649">
            <v>688762</v>
          </cell>
          <cell r="B649" t="str">
            <v>OASIS HYDRAFRT BERRY LEMN 8 X 1.65 LT</v>
          </cell>
          <cell r="C649" t="str">
            <v>010331190855</v>
          </cell>
          <cell r="D649" t="str">
            <v>C L M S</v>
          </cell>
          <cell r="E649" t="str">
            <v>BB</v>
          </cell>
          <cell r="F649" t="str">
            <v>N</v>
          </cell>
          <cell r="G649" t="str">
            <v>N</v>
          </cell>
          <cell r="I649" t="str">
            <v>S</v>
          </cell>
          <cell r="J649">
            <v>30.19</v>
          </cell>
          <cell r="K649">
            <v>4.8</v>
          </cell>
          <cell r="L649">
            <v>0</v>
          </cell>
          <cell r="M649">
            <v>0</v>
          </cell>
          <cell r="O649">
            <v>25.39</v>
          </cell>
          <cell r="P649">
            <v>3.1737500000000001</v>
          </cell>
          <cell r="Q649">
            <v>0</v>
          </cell>
          <cell r="T649" t="str">
            <v>2 / $7.00</v>
          </cell>
          <cell r="U649" t="str">
            <v xml:space="preserve">2 </v>
          </cell>
          <cell r="V649" t="str">
            <v xml:space="preserve"> $7.00</v>
          </cell>
          <cell r="W649" t="str">
            <v>2 /6.99</v>
          </cell>
          <cell r="X649" t="str">
            <v>4.19</v>
          </cell>
          <cell r="Y649" t="str">
            <v>3.69</v>
          </cell>
          <cell r="Z649">
            <v>3.99</v>
          </cell>
          <cell r="AA649">
            <v>0.13510535714285701</v>
          </cell>
          <cell r="AC649">
            <v>4.1900000000000004</v>
          </cell>
          <cell r="AD649">
            <v>5.19</v>
          </cell>
          <cell r="AE649" t="str">
            <v>4.49</v>
          </cell>
          <cell r="AF649" t="str">
            <v>4.79</v>
          </cell>
          <cell r="AH649">
            <v>3.4950000000000001</v>
          </cell>
          <cell r="AI649" t="str">
            <v>4.19</v>
          </cell>
          <cell r="AJ649" t="str">
            <v>3.69</v>
          </cell>
          <cell r="AK649">
            <v>3.99</v>
          </cell>
          <cell r="AM649">
            <v>27.55</v>
          </cell>
          <cell r="AN649">
            <v>34.020000000000003</v>
          </cell>
          <cell r="AO649">
            <v>8</v>
          </cell>
          <cell r="AP649">
            <v>24.127500000000001</v>
          </cell>
          <cell r="AQ649" t="str">
            <v>N</v>
          </cell>
          <cell r="AR649">
            <v>10.056866952789704</v>
          </cell>
          <cell r="AS649">
            <v>3.6625894988066996</v>
          </cell>
          <cell r="AT649">
            <v>14.809959349593496</v>
          </cell>
          <cell r="AU649">
            <v>16.952067669172934</v>
          </cell>
          <cell r="AW649">
            <v>0</v>
          </cell>
          <cell r="AX649">
            <v>5.6037499999999907E-2</v>
          </cell>
          <cell r="AY649">
            <v>0</v>
          </cell>
          <cell r="AZ649">
            <v>0</v>
          </cell>
          <cell r="BB649">
            <v>10.056866952789704</v>
          </cell>
          <cell r="BC649">
            <v>5.000000000000016</v>
          </cell>
          <cell r="BD649">
            <v>14.809959349593496</v>
          </cell>
          <cell r="BE649">
            <v>16.952067669172934</v>
          </cell>
          <cell r="BG649">
            <v>6731127515</v>
          </cell>
        </row>
        <row r="650">
          <cell r="A650">
            <v>688648</v>
          </cell>
          <cell r="B650" t="str">
            <v>OASIS HYDRAFRT WTRM STRAW 8 X 1.65 LT</v>
          </cell>
          <cell r="C650" t="str">
            <v>010331190855</v>
          </cell>
          <cell r="D650" t="str">
            <v>C L M S</v>
          </cell>
          <cell r="E650" t="str">
            <v>BB</v>
          </cell>
          <cell r="F650" t="str">
            <v>N</v>
          </cell>
          <cell r="G650" t="str">
            <v>N</v>
          </cell>
          <cell r="I650" t="str">
            <v>W</v>
          </cell>
          <cell r="J650">
            <v>27.71</v>
          </cell>
          <cell r="K650">
            <v>4.8</v>
          </cell>
          <cell r="L650">
            <v>0</v>
          </cell>
          <cell r="M650">
            <v>0</v>
          </cell>
          <cell r="O650">
            <v>22.91</v>
          </cell>
          <cell r="P650">
            <v>2.86375</v>
          </cell>
          <cell r="Q650">
            <v>0</v>
          </cell>
          <cell r="T650" t="str">
            <v>2 / $7.00</v>
          </cell>
          <cell r="U650" t="str">
            <v xml:space="preserve">2 </v>
          </cell>
          <cell r="V650" t="str">
            <v xml:space="preserve"> $7.00</v>
          </cell>
          <cell r="W650" t="str">
            <v>2 /6.99</v>
          </cell>
          <cell r="X650" t="str">
            <v>4.19</v>
          </cell>
          <cell r="Y650" t="str">
            <v>3.69</v>
          </cell>
          <cell r="Z650">
            <v>3.99</v>
          </cell>
          <cell r="AA650">
            <v>0.13909107142857099</v>
          </cell>
          <cell r="AC650">
            <v>4.1900000000000004</v>
          </cell>
          <cell r="AD650">
            <v>5.19</v>
          </cell>
          <cell r="AE650" t="str">
            <v>4.49</v>
          </cell>
          <cell r="AF650" t="str">
            <v>4.79</v>
          </cell>
          <cell r="AH650">
            <v>3.4950000000000001</v>
          </cell>
          <cell r="AI650" t="str">
            <v>4.19</v>
          </cell>
          <cell r="AJ650" t="str">
            <v>3.69</v>
          </cell>
          <cell r="AK650">
            <v>3.99</v>
          </cell>
          <cell r="AM650">
            <v>27.55</v>
          </cell>
          <cell r="AN650">
            <v>34.020000000000003</v>
          </cell>
          <cell r="AO650">
            <v>8</v>
          </cell>
          <cell r="AP650">
            <v>24.127500000000001</v>
          </cell>
          <cell r="AQ650" t="str">
            <v>N</v>
          </cell>
          <cell r="AR650">
            <v>10.056866952789704</v>
          </cell>
          <cell r="AS650">
            <v>3.6625894988066996</v>
          </cell>
          <cell r="AT650">
            <v>14.809959349593496</v>
          </cell>
          <cell r="AU650">
            <v>16.952067669172934</v>
          </cell>
          <cell r="AW650">
            <v>0</v>
          </cell>
          <cell r="AX650">
            <v>5.6037499999999907E-2</v>
          </cell>
          <cell r="AY650">
            <v>0</v>
          </cell>
          <cell r="AZ650">
            <v>0</v>
          </cell>
          <cell r="BB650">
            <v>10.056866952789704</v>
          </cell>
          <cell r="BC650">
            <v>5.000000000000016</v>
          </cell>
          <cell r="BD650">
            <v>14.809959349593496</v>
          </cell>
          <cell r="BE650">
            <v>16.952067669172934</v>
          </cell>
          <cell r="BG650">
            <v>6731127537</v>
          </cell>
        </row>
        <row r="651">
          <cell r="A651">
            <v>2413003</v>
          </cell>
          <cell r="B651" t="str">
            <v>CG PURE FREE RUN LRG EGGS  -C 15 X 12 EA</v>
          </cell>
          <cell r="C651" t="str">
            <v>010304120265</v>
          </cell>
          <cell r="D651" t="str">
            <v>C L</v>
          </cell>
          <cell r="E651" t="str">
            <v>BB</v>
          </cell>
          <cell r="F651" t="str">
            <v>N</v>
          </cell>
          <cell r="G651" t="str">
            <v>N</v>
          </cell>
          <cell r="I651" t="str">
            <v>C</v>
          </cell>
          <cell r="J651">
            <v>54.3</v>
          </cell>
          <cell r="K651">
            <v>0</v>
          </cell>
          <cell r="L651">
            <v>0</v>
          </cell>
          <cell r="M651">
            <v>0</v>
          </cell>
          <cell r="O651">
            <v>54.3</v>
          </cell>
          <cell r="P651">
            <v>3.62</v>
          </cell>
          <cell r="Q651">
            <v>0</v>
          </cell>
          <cell r="T651" t="str">
            <v>1 / $4.49</v>
          </cell>
          <cell r="U651" t="str">
            <v xml:space="preserve">1 </v>
          </cell>
          <cell r="V651" t="str">
            <v xml:space="preserve"> $4.49</v>
          </cell>
          <cell r="W651" t="str">
            <v>1 /4.49</v>
          </cell>
          <cell r="X651" t="str">
            <v>5.49</v>
          </cell>
          <cell r="Y651" t="str">
            <v>4.69</v>
          </cell>
          <cell r="Z651">
            <v>4.99</v>
          </cell>
          <cell r="AA651">
            <v>0.15362286562732</v>
          </cell>
          <cell r="AC651" t="str">
            <v>5.49</v>
          </cell>
          <cell r="AD651" t="str">
            <v>6.59</v>
          </cell>
          <cell r="AE651" t="str">
            <v>5.59</v>
          </cell>
          <cell r="AF651">
            <v>5.99</v>
          </cell>
          <cell r="AH651">
            <v>4.49</v>
          </cell>
          <cell r="AI651" t="str">
            <v>5.49</v>
          </cell>
          <cell r="AJ651" t="str">
            <v>4.69</v>
          </cell>
          <cell r="AK651">
            <v>4.99</v>
          </cell>
          <cell r="AM651">
            <v>54.3</v>
          </cell>
          <cell r="AN651">
            <v>26</v>
          </cell>
          <cell r="AO651">
            <v>15</v>
          </cell>
          <cell r="AP651">
            <v>57.015000000000001</v>
          </cell>
          <cell r="AQ651" t="str">
            <v>N</v>
          </cell>
          <cell r="AR651">
            <v>14.187082405345212</v>
          </cell>
          <cell r="AS651">
            <v>23.187613843351542</v>
          </cell>
          <cell r="AT651">
            <v>17.846481876332625</v>
          </cell>
          <cell r="AU651">
            <v>21.396125584502339</v>
          </cell>
          <cell r="AW651">
            <v>0</v>
          </cell>
          <cell r="AX651">
            <v>0</v>
          </cell>
          <cell r="AY651">
            <v>0</v>
          </cell>
          <cell r="AZ651">
            <v>0</v>
          </cell>
          <cell r="BB651">
            <v>14.187082405345212</v>
          </cell>
          <cell r="BC651">
            <v>23.187613843351542</v>
          </cell>
          <cell r="BD651">
            <v>17.846481876332625</v>
          </cell>
          <cell r="BE651">
            <v>21.396125584502339</v>
          </cell>
          <cell r="BG651">
            <v>5731617595</v>
          </cell>
        </row>
        <row r="652">
          <cell r="A652">
            <v>395335</v>
          </cell>
          <cell r="B652" t="str">
            <v>ISLAND FARMS SOUR CREAM 1 X 750 ML</v>
          </cell>
          <cell r="C652" t="str">
            <v>010492530310</v>
          </cell>
          <cell r="D652" t="str">
            <v>C L M S</v>
          </cell>
          <cell r="E652" t="str">
            <v>HA</v>
          </cell>
          <cell r="F652" t="str">
            <v>N</v>
          </cell>
          <cell r="G652" t="str">
            <v>N</v>
          </cell>
          <cell r="H652">
            <v>0</v>
          </cell>
          <cell r="I652" t="str">
            <v>C</v>
          </cell>
          <cell r="J652">
            <v>3.31</v>
          </cell>
          <cell r="K652">
            <v>0.38</v>
          </cell>
          <cell r="L652">
            <v>0</v>
          </cell>
          <cell r="M652">
            <v>0</v>
          </cell>
          <cell r="N652">
            <v>0</v>
          </cell>
          <cell r="O652">
            <v>2.93</v>
          </cell>
          <cell r="P652">
            <v>2.93</v>
          </cell>
          <cell r="Q652">
            <v>0</v>
          </cell>
          <cell r="R652">
            <v>0</v>
          </cell>
          <cell r="S652">
            <v>0</v>
          </cell>
          <cell r="T652" t="str">
            <v>2 / $7.00</v>
          </cell>
          <cell r="U652" t="str">
            <v xml:space="preserve">2 </v>
          </cell>
          <cell r="V652" t="str">
            <v xml:space="preserve"> $7.00</v>
          </cell>
          <cell r="W652" t="str">
            <v>2 /6.99</v>
          </cell>
          <cell r="X652" t="str">
            <v>4.19</v>
          </cell>
          <cell r="Y652" t="str">
            <v>3.69</v>
          </cell>
          <cell r="Z652">
            <v>3.99</v>
          </cell>
          <cell r="AA652">
            <v>0.16285714285714301</v>
          </cell>
          <cell r="AB652">
            <v>0</v>
          </cell>
          <cell r="AC652">
            <v>4.1900000000000004</v>
          </cell>
          <cell r="AD652">
            <v>5.19</v>
          </cell>
          <cell r="AE652" t="str">
            <v>4.49</v>
          </cell>
          <cell r="AF652" t="str">
            <v>4.79</v>
          </cell>
          <cell r="AG652">
            <v>0</v>
          </cell>
          <cell r="AH652">
            <v>3.4950000000000001</v>
          </cell>
          <cell r="AI652" t="str">
            <v>4.19</v>
          </cell>
          <cell r="AJ652" t="str">
            <v>3.69</v>
          </cell>
          <cell r="AK652">
            <v>3.99</v>
          </cell>
          <cell r="AL652">
            <v>0</v>
          </cell>
          <cell r="AM652">
            <v>0</v>
          </cell>
          <cell r="AN652">
            <v>0</v>
          </cell>
          <cell r="AO652">
            <v>0</v>
          </cell>
          <cell r="AP652">
            <v>0</v>
          </cell>
          <cell r="AQ652">
            <v>0</v>
          </cell>
          <cell r="AR652" t="e">
            <v>#DIV/0!</v>
          </cell>
          <cell r="AS652" t="e">
            <v>#DIV/0!</v>
          </cell>
          <cell r="AT652" t="e">
            <v>#DIV/0!</v>
          </cell>
          <cell r="AU652" t="e">
            <v>#DIV/0!</v>
          </cell>
          <cell r="AV652">
            <v>0</v>
          </cell>
          <cell r="AW652">
            <v>0</v>
          </cell>
          <cell r="AX652">
            <v>0</v>
          </cell>
          <cell r="AY652">
            <v>0</v>
          </cell>
          <cell r="AZ652">
            <v>0</v>
          </cell>
          <cell r="BA652">
            <v>0</v>
          </cell>
          <cell r="BB652" t="e">
            <v>#DIV/0!</v>
          </cell>
          <cell r="BC652" t="e">
            <v>#DIV/0!</v>
          </cell>
          <cell r="BD652" t="e">
            <v>#DIV/0!</v>
          </cell>
          <cell r="BE652" t="e">
            <v>#DIV/0!</v>
          </cell>
          <cell r="BF652">
            <v>0</v>
          </cell>
          <cell r="BG652">
            <v>0</v>
          </cell>
        </row>
        <row r="653">
          <cell r="A653">
            <v>398735</v>
          </cell>
          <cell r="B653" t="str">
            <v>ISLAND FARMS 4% COTTAGE CHEESE 1 X 500 GR</v>
          </cell>
          <cell r="C653" t="str">
            <v>010493520210</v>
          </cell>
          <cell r="D653" t="str">
            <v>C L M S</v>
          </cell>
          <cell r="E653" t="str">
            <v>HA</v>
          </cell>
          <cell r="F653" t="str">
            <v>N</v>
          </cell>
          <cell r="G653" t="str">
            <v>N</v>
          </cell>
          <cell r="H653">
            <v>0</v>
          </cell>
          <cell r="I653" t="str">
            <v>C</v>
          </cell>
          <cell r="J653">
            <v>3.01</v>
          </cell>
          <cell r="K653">
            <v>0.15</v>
          </cell>
          <cell r="L653">
            <v>0</v>
          </cell>
          <cell r="M653">
            <v>0</v>
          </cell>
          <cell r="N653">
            <v>0</v>
          </cell>
          <cell r="O653">
            <v>2.86</v>
          </cell>
          <cell r="P653">
            <v>2.86</v>
          </cell>
          <cell r="Q653">
            <v>0</v>
          </cell>
          <cell r="R653">
            <v>0</v>
          </cell>
          <cell r="S653">
            <v>0</v>
          </cell>
          <cell r="T653" t="str">
            <v>2 / $7.00</v>
          </cell>
          <cell r="U653" t="str">
            <v xml:space="preserve">2 </v>
          </cell>
          <cell r="V653" t="str">
            <v xml:space="preserve"> $7.00</v>
          </cell>
          <cell r="W653" t="str">
            <v>2 /6.99</v>
          </cell>
          <cell r="X653" t="str">
            <v>4.19</v>
          </cell>
          <cell r="Y653" t="str">
            <v>3.69</v>
          </cell>
          <cell r="Z653">
            <v>3.99</v>
          </cell>
          <cell r="AA653">
            <v>0.182857142857143</v>
          </cell>
          <cell r="AB653">
            <v>0</v>
          </cell>
          <cell r="AC653">
            <v>4.1900000000000004</v>
          </cell>
          <cell r="AD653">
            <v>5.19</v>
          </cell>
          <cell r="AE653" t="str">
            <v>4.49</v>
          </cell>
          <cell r="AF653" t="str">
            <v>4.79</v>
          </cell>
          <cell r="AG653">
            <v>0</v>
          </cell>
          <cell r="AH653">
            <v>3.4950000000000001</v>
          </cell>
          <cell r="AI653" t="str">
            <v>4.19</v>
          </cell>
          <cell r="AJ653" t="str">
            <v>3.69</v>
          </cell>
          <cell r="AK653">
            <v>3.99</v>
          </cell>
          <cell r="AL653">
            <v>0</v>
          </cell>
          <cell r="AM653">
            <v>0</v>
          </cell>
          <cell r="AN653">
            <v>0</v>
          </cell>
          <cell r="AO653">
            <v>0</v>
          </cell>
          <cell r="AP653">
            <v>0</v>
          </cell>
          <cell r="AQ653">
            <v>0</v>
          </cell>
          <cell r="AR653" t="e">
            <v>#DIV/0!</v>
          </cell>
          <cell r="AS653" t="e">
            <v>#DIV/0!</v>
          </cell>
          <cell r="AT653" t="e">
            <v>#DIV/0!</v>
          </cell>
          <cell r="AU653" t="e">
            <v>#DIV/0!</v>
          </cell>
          <cell r="AV653">
            <v>0</v>
          </cell>
          <cell r="AW653">
            <v>0</v>
          </cell>
          <cell r="AX653">
            <v>0</v>
          </cell>
          <cell r="AY653">
            <v>0</v>
          </cell>
          <cell r="AZ653">
            <v>0</v>
          </cell>
          <cell r="BA653">
            <v>0</v>
          </cell>
          <cell r="BB653" t="e">
            <v>#DIV/0!</v>
          </cell>
          <cell r="BC653" t="e">
            <v>#DIV/0!</v>
          </cell>
          <cell r="BD653" t="e">
            <v>#DIV/0!</v>
          </cell>
          <cell r="BE653" t="e">
            <v>#DIV/0!</v>
          </cell>
          <cell r="BF653">
            <v>0</v>
          </cell>
          <cell r="BG653">
            <v>0</v>
          </cell>
        </row>
        <row r="654">
          <cell r="A654">
            <v>396671</v>
          </cell>
          <cell r="B654" t="str">
            <v>ISLAND FARMS 2% COTTAGE CHEESE 500G 1 X 500 GR</v>
          </cell>
          <cell r="C654" t="str">
            <v>010493520210</v>
          </cell>
          <cell r="D654" t="str">
            <v>C L M S</v>
          </cell>
          <cell r="E654" t="str">
            <v>HA</v>
          </cell>
          <cell r="F654" t="str">
            <v>N</v>
          </cell>
          <cell r="G654" t="str">
            <v>N</v>
          </cell>
          <cell r="H654">
            <v>0</v>
          </cell>
          <cell r="I654" t="str">
            <v>C</v>
          </cell>
          <cell r="J654">
            <v>2.95</v>
          </cell>
          <cell r="K654">
            <v>0.15</v>
          </cell>
          <cell r="L654">
            <v>0</v>
          </cell>
          <cell r="M654">
            <v>0</v>
          </cell>
          <cell r="N654">
            <v>0</v>
          </cell>
          <cell r="O654">
            <v>2.8</v>
          </cell>
          <cell r="P654">
            <v>2.8</v>
          </cell>
          <cell r="Q654">
            <v>0</v>
          </cell>
          <cell r="R654">
            <v>0</v>
          </cell>
          <cell r="S654">
            <v>0</v>
          </cell>
          <cell r="T654" t="str">
            <v>2 / $7.00</v>
          </cell>
          <cell r="U654" t="str">
            <v xml:space="preserve">2 </v>
          </cell>
          <cell r="V654" t="str">
            <v xml:space="preserve"> $7.00</v>
          </cell>
          <cell r="W654" t="str">
            <v>2 /6.99</v>
          </cell>
          <cell r="X654" t="str">
            <v>4.19</v>
          </cell>
          <cell r="Y654" t="str">
            <v>3.69</v>
          </cell>
          <cell r="Z654">
            <v>3.99</v>
          </cell>
          <cell r="AA654">
            <v>0.2</v>
          </cell>
          <cell r="AB654">
            <v>0</v>
          </cell>
          <cell r="AC654">
            <v>4.1900000000000004</v>
          </cell>
          <cell r="AD654">
            <v>5.19</v>
          </cell>
          <cell r="AE654" t="str">
            <v>4.49</v>
          </cell>
          <cell r="AF654" t="str">
            <v>4.79</v>
          </cell>
          <cell r="AG654">
            <v>0</v>
          </cell>
          <cell r="AH654">
            <v>3.4950000000000001</v>
          </cell>
          <cell r="AI654" t="str">
            <v>4.19</v>
          </cell>
          <cell r="AJ654" t="str">
            <v>3.69</v>
          </cell>
          <cell r="AK654">
            <v>3.99</v>
          </cell>
          <cell r="AL654">
            <v>0</v>
          </cell>
          <cell r="AM654">
            <v>0</v>
          </cell>
          <cell r="AN654">
            <v>0</v>
          </cell>
          <cell r="AO654">
            <v>0</v>
          </cell>
          <cell r="AP654">
            <v>0</v>
          </cell>
          <cell r="AQ654">
            <v>0</v>
          </cell>
          <cell r="AR654" t="e">
            <v>#DIV/0!</v>
          </cell>
          <cell r="AS654" t="e">
            <v>#DIV/0!</v>
          </cell>
          <cell r="AT654" t="e">
            <v>#DIV/0!</v>
          </cell>
          <cell r="AU654" t="e">
            <v>#DIV/0!</v>
          </cell>
          <cell r="AV654">
            <v>0</v>
          </cell>
          <cell r="AW654">
            <v>0</v>
          </cell>
          <cell r="AX654">
            <v>0</v>
          </cell>
          <cell r="AY654">
            <v>0</v>
          </cell>
          <cell r="AZ654">
            <v>0</v>
          </cell>
          <cell r="BA654">
            <v>0</v>
          </cell>
          <cell r="BB654" t="e">
            <v>#DIV/0!</v>
          </cell>
          <cell r="BC654" t="e">
            <v>#DIV/0!</v>
          </cell>
          <cell r="BD654" t="e">
            <v>#DIV/0!</v>
          </cell>
          <cell r="BE654" t="e">
            <v>#DIV/0!</v>
          </cell>
          <cell r="BF654">
            <v>0</v>
          </cell>
          <cell r="BG654">
            <v>0</v>
          </cell>
        </row>
        <row r="655">
          <cell r="A655">
            <v>396259</v>
          </cell>
          <cell r="B655" t="str">
            <v>ISLAND FARMS 1% COTTAGE CHEESE500G 1 X 500 GR</v>
          </cell>
          <cell r="C655" t="str">
            <v>010493520210</v>
          </cell>
          <cell r="D655" t="str">
            <v>C L M S</v>
          </cell>
          <cell r="E655" t="str">
            <v>HA</v>
          </cell>
          <cell r="F655" t="str">
            <v>N</v>
          </cell>
          <cell r="G655" t="str">
            <v>N</v>
          </cell>
          <cell r="H655">
            <v>0</v>
          </cell>
          <cell r="I655" t="str">
            <v>E</v>
          </cell>
          <cell r="J655">
            <v>2.95</v>
          </cell>
          <cell r="K655">
            <v>0.15</v>
          </cell>
          <cell r="L655">
            <v>0</v>
          </cell>
          <cell r="M655">
            <v>0</v>
          </cell>
          <cell r="N655">
            <v>0</v>
          </cell>
          <cell r="O655">
            <v>2.8</v>
          </cell>
          <cell r="P655">
            <v>2.8</v>
          </cell>
          <cell r="Q655">
            <v>0</v>
          </cell>
          <cell r="R655">
            <v>0</v>
          </cell>
          <cell r="S655">
            <v>0</v>
          </cell>
          <cell r="T655" t="str">
            <v>2 / $7.00</v>
          </cell>
          <cell r="U655" t="str">
            <v xml:space="preserve">2 </v>
          </cell>
          <cell r="V655" t="str">
            <v xml:space="preserve"> $7.00</v>
          </cell>
          <cell r="W655" t="str">
            <v>2 /6.99</v>
          </cell>
          <cell r="X655" t="str">
            <v>4.19</v>
          </cell>
          <cell r="Y655" t="str">
            <v>3.69</v>
          </cell>
          <cell r="Z655">
            <v>3.99</v>
          </cell>
          <cell r="AA655">
            <v>0.2</v>
          </cell>
          <cell r="AB655">
            <v>0</v>
          </cell>
          <cell r="AC655">
            <v>4.1900000000000004</v>
          </cell>
          <cell r="AD655">
            <v>5.19</v>
          </cell>
          <cell r="AE655" t="str">
            <v>4.49</v>
          </cell>
          <cell r="AF655" t="str">
            <v>4.79</v>
          </cell>
          <cell r="AG655">
            <v>0</v>
          </cell>
          <cell r="AH655">
            <v>3.4950000000000001</v>
          </cell>
          <cell r="AI655" t="str">
            <v>4.19</v>
          </cell>
          <cell r="AJ655" t="str">
            <v>3.69</v>
          </cell>
          <cell r="AK655">
            <v>3.99</v>
          </cell>
          <cell r="AL655">
            <v>0</v>
          </cell>
          <cell r="AM655">
            <v>0</v>
          </cell>
          <cell r="AN655">
            <v>0</v>
          </cell>
          <cell r="AO655">
            <v>0</v>
          </cell>
          <cell r="AP655">
            <v>0</v>
          </cell>
          <cell r="AQ655">
            <v>0</v>
          </cell>
          <cell r="AR655" t="e">
            <v>#DIV/0!</v>
          </cell>
          <cell r="AS655" t="e">
            <v>#DIV/0!</v>
          </cell>
          <cell r="AT655" t="e">
            <v>#DIV/0!</v>
          </cell>
          <cell r="AU655" t="e">
            <v>#DIV/0!</v>
          </cell>
          <cell r="AV655">
            <v>0</v>
          </cell>
          <cell r="AW655">
            <v>0</v>
          </cell>
          <cell r="AX655">
            <v>0</v>
          </cell>
          <cell r="AY655">
            <v>0</v>
          </cell>
          <cell r="AZ655">
            <v>0</v>
          </cell>
          <cell r="BA655">
            <v>0</v>
          </cell>
          <cell r="BB655" t="e">
            <v>#DIV/0!</v>
          </cell>
          <cell r="BC655" t="e">
            <v>#DIV/0!</v>
          </cell>
          <cell r="BD655" t="e">
            <v>#DIV/0!</v>
          </cell>
          <cell r="BE655" t="e">
            <v>#DIV/0!</v>
          </cell>
          <cell r="BF655">
            <v>0</v>
          </cell>
          <cell r="BG655">
            <v>0</v>
          </cell>
        </row>
        <row r="656">
          <cell r="A656">
            <v>397299</v>
          </cell>
          <cell r="B656" t="str">
            <v>ISLAND FARMS FAT FREE COTTAGE CHEES 1 X 500 GR</v>
          </cell>
          <cell r="C656" t="str">
            <v>010493520210</v>
          </cell>
          <cell r="D656" t="str">
            <v>C L M S</v>
          </cell>
          <cell r="E656" t="str">
            <v>HA</v>
          </cell>
          <cell r="F656" t="str">
            <v>N</v>
          </cell>
          <cell r="G656" t="str">
            <v>N</v>
          </cell>
          <cell r="J656">
            <v>2.95</v>
          </cell>
          <cell r="K656">
            <v>0.15</v>
          </cell>
          <cell r="L656">
            <v>0</v>
          </cell>
          <cell r="M656">
            <v>0</v>
          </cell>
          <cell r="O656">
            <v>2.8</v>
          </cell>
          <cell r="P656">
            <v>2.8</v>
          </cell>
          <cell r="U656" t="str">
            <v xml:space="preserve"> </v>
          </cell>
          <cell r="V656" t="str">
            <v xml:space="preserve"> </v>
          </cell>
          <cell r="W656" t="str">
            <v/>
          </cell>
          <cell r="X656" t="str">
            <v/>
          </cell>
          <cell r="Y656" t="str">
            <v/>
          </cell>
          <cell r="Z656" t="str">
            <v/>
          </cell>
          <cell r="AC656" t="str">
            <v xml:space="preserve"> </v>
          </cell>
          <cell r="AD656" t="str">
            <v xml:space="preserve"> </v>
          </cell>
          <cell r="AE656" t="str">
            <v xml:space="preserve"> </v>
          </cell>
          <cell r="AF656" t="str">
            <v xml:space="preserve"> </v>
          </cell>
          <cell r="AH656" t="str">
            <v/>
          </cell>
          <cell r="AI656" t="str">
            <v/>
          </cell>
          <cell r="AJ656" t="str">
            <v/>
          </cell>
          <cell r="AK656" t="str">
            <v/>
          </cell>
        </row>
        <row r="657">
          <cell r="A657">
            <v>124776</v>
          </cell>
          <cell r="B657" t="str">
            <v>DAIRYLAND SOUR CREAM 6 X 750 ML</v>
          </cell>
          <cell r="C657" t="str">
            <v>010492530300</v>
          </cell>
          <cell r="D657" t="str">
            <v>C L M S</v>
          </cell>
          <cell r="E657" t="str">
            <v>HA</v>
          </cell>
          <cell r="F657" t="str">
            <v>N</v>
          </cell>
          <cell r="G657" t="str">
            <v>N</v>
          </cell>
          <cell r="I657" t="str">
            <v>ALL</v>
          </cell>
          <cell r="J657">
            <v>16.420000000000002</v>
          </cell>
          <cell r="K657">
            <v>0</v>
          </cell>
          <cell r="L657">
            <v>0</v>
          </cell>
          <cell r="M657">
            <v>0</v>
          </cell>
          <cell r="O657">
            <v>16.420000000000002</v>
          </cell>
          <cell r="P657">
            <v>2.7366666666666699</v>
          </cell>
          <cell r="Q657">
            <v>0</v>
          </cell>
          <cell r="T657" t="str">
            <v>2 / $7.00</v>
          </cell>
          <cell r="U657" t="str">
            <v xml:space="preserve">2 </v>
          </cell>
          <cell r="V657" t="str">
            <v xml:space="preserve"> $7.00</v>
          </cell>
          <cell r="W657" t="str">
            <v>2 /6.99</v>
          </cell>
          <cell r="X657" t="str">
            <v>4.19</v>
          </cell>
          <cell r="Y657" t="str">
            <v>3.69</v>
          </cell>
          <cell r="Z657">
            <v>3.99</v>
          </cell>
          <cell r="AA657">
            <v>0.21809523809523801</v>
          </cell>
          <cell r="AC657">
            <v>4.1900000000000004</v>
          </cell>
          <cell r="AD657">
            <v>5.19</v>
          </cell>
          <cell r="AE657" t="str">
            <v>4.49</v>
          </cell>
          <cell r="AF657" t="str">
            <v>4.79</v>
          </cell>
          <cell r="AH657">
            <v>3.4950000000000001</v>
          </cell>
          <cell r="AI657" t="str">
            <v>4.19</v>
          </cell>
          <cell r="AJ657" t="str">
            <v>3.69</v>
          </cell>
          <cell r="AK657">
            <v>3.99</v>
          </cell>
          <cell r="AM657">
            <v>16.420000000000002</v>
          </cell>
          <cell r="AN657">
            <v>10.54</v>
          </cell>
          <cell r="AO657">
            <v>6</v>
          </cell>
          <cell r="AP657">
            <v>17.241000000000003</v>
          </cell>
          <cell r="AQ657" t="str">
            <v>N</v>
          </cell>
          <cell r="AR657">
            <v>16.274678111587971</v>
          </cell>
          <cell r="AS657">
            <v>21.357995226730303</v>
          </cell>
          <cell r="AT657">
            <v>20.699186991869905</v>
          </cell>
          <cell r="AU657">
            <v>24.900584795321631</v>
          </cell>
          <cell r="AW657">
            <v>0</v>
          </cell>
          <cell r="AX657">
            <v>0</v>
          </cell>
          <cell r="AY657">
            <v>0</v>
          </cell>
          <cell r="AZ657">
            <v>0</v>
          </cell>
          <cell r="BB657">
            <v>16.274678111587971</v>
          </cell>
          <cell r="BC657">
            <v>21.357995226730303</v>
          </cell>
          <cell r="BD657">
            <v>20.699186991869905</v>
          </cell>
          <cell r="BE657">
            <v>24.900584795321631</v>
          </cell>
          <cell r="BG657">
            <v>6870002606</v>
          </cell>
        </row>
        <row r="658">
          <cell r="A658">
            <v>371674</v>
          </cell>
          <cell r="B658" t="str">
            <v>DAIRYLAND LIGHT COTTAGE CHEESE 6 X 500 GR</v>
          </cell>
          <cell r="C658" t="str">
            <v>010493520200</v>
          </cell>
          <cell r="D658" t="str">
            <v>C L M S</v>
          </cell>
          <cell r="E658" t="str">
            <v>HA</v>
          </cell>
          <cell r="F658" t="str">
            <v>N</v>
          </cell>
          <cell r="G658" t="str">
            <v>N</v>
          </cell>
          <cell r="I658" t="str">
            <v>ALL</v>
          </cell>
          <cell r="J658">
            <v>14.89</v>
          </cell>
          <cell r="K658">
            <v>0</v>
          </cell>
          <cell r="L658">
            <v>0</v>
          </cell>
          <cell r="M658">
            <v>0</v>
          </cell>
          <cell r="O658">
            <v>14.89</v>
          </cell>
          <cell r="P658">
            <v>2.48166666666667</v>
          </cell>
          <cell r="Q658">
            <v>0</v>
          </cell>
          <cell r="T658" t="str">
            <v>2 / $7.00</v>
          </cell>
          <cell r="U658" t="str">
            <v xml:space="preserve">2 </v>
          </cell>
          <cell r="V658" t="str">
            <v xml:space="preserve"> $7.00</v>
          </cell>
          <cell r="W658" t="str">
            <v>2 /6.99</v>
          </cell>
          <cell r="X658" t="str">
            <v>4.19</v>
          </cell>
          <cell r="Y658" t="str">
            <v>3.69</v>
          </cell>
          <cell r="Z658">
            <v>3.99</v>
          </cell>
          <cell r="AA658">
            <v>0.29095238095238102</v>
          </cell>
          <cell r="AC658">
            <v>4.1900000000000004</v>
          </cell>
          <cell r="AD658">
            <v>5.19</v>
          </cell>
          <cell r="AE658" t="str">
            <v>4.49</v>
          </cell>
          <cell r="AF658" t="str">
            <v>4.79</v>
          </cell>
          <cell r="AH658">
            <v>3.4950000000000001</v>
          </cell>
          <cell r="AI658" t="str">
            <v>4.19</v>
          </cell>
          <cell r="AJ658" t="str">
            <v>3.69</v>
          </cell>
          <cell r="AK658">
            <v>3.99</v>
          </cell>
          <cell r="AM658">
            <v>14.89</v>
          </cell>
          <cell r="AN658">
            <v>6.88</v>
          </cell>
          <cell r="AO658">
            <v>6</v>
          </cell>
          <cell r="AP658">
            <v>15.634500000000001</v>
          </cell>
          <cell r="AQ658" t="str">
            <v>N</v>
          </cell>
          <cell r="AR658">
            <v>24.459227467811154</v>
          </cell>
          <cell r="AS658">
            <v>31.242243436754187</v>
          </cell>
          <cell r="AT658">
            <v>28.451219512195113</v>
          </cell>
          <cell r="AU658">
            <v>32.681286549707607</v>
          </cell>
          <cell r="AW658">
            <v>0</v>
          </cell>
          <cell r="AX658">
            <v>0</v>
          </cell>
          <cell r="AY658">
            <v>0</v>
          </cell>
          <cell r="AZ658">
            <v>0</v>
          </cell>
          <cell r="BB658">
            <v>24.459227467811154</v>
          </cell>
          <cell r="BC658">
            <v>31.242243436754187</v>
          </cell>
          <cell r="BD658">
            <v>28.451219512195113</v>
          </cell>
          <cell r="BE658">
            <v>32.681286549707607</v>
          </cell>
          <cell r="BG658">
            <v>6870004804</v>
          </cell>
        </row>
        <row r="659">
          <cell r="A659">
            <v>371757</v>
          </cell>
          <cell r="B659" t="str">
            <v>DAIRYLAND FAT FREE COTTAGE CHEESE 6 X 500 GR</v>
          </cell>
          <cell r="C659" t="str">
            <v>010493520200</v>
          </cell>
          <cell r="D659" t="str">
            <v>C L M S</v>
          </cell>
          <cell r="E659" t="str">
            <v>HA</v>
          </cell>
          <cell r="F659" t="str">
            <v>N</v>
          </cell>
          <cell r="G659" t="str">
            <v>N</v>
          </cell>
          <cell r="J659">
            <v>14.89</v>
          </cell>
          <cell r="K659">
            <v>0</v>
          </cell>
          <cell r="L659">
            <v>0</v>
          </cell>
          <cell r="M659">
            <v>0</v>
          </cell>
          <cell r="O659">
            <v>14.89</v>
          </cell>
          <cell r="P659">
            <v>2.48166666666667</v>
          </cell>
          <cell r="U659" t="str">
            <v xml:space="preserve"> </v>
          </cell>
          <cell r="V659" t="str">
            <v xml:space="preserve"> </v>
          </cell>
          <cell r="W659" t="str">
            <v/>
          </cell>
          <cell r="X659" t="str">
            <v/>
          </cell>
          <cell r="Y659" t="str">
            <v/>
          </cell>
          <cell r="Z659" t="str">
            <v/>
          </cell>
          <cell r="AC659" t="str">
            <v xml:space="preserve"> </v>
          </cell>
          <cell r="AD659" t="str">
            <v xml:space="preserve"> </v>
          </cell>
          <cell r="AE659" t="str">
            <v xml:space="preserve"> </v>
          </cell>
          <cell r="AF659" t="str">
            <v xml:space="preserve"> </v>
          </cell>
          <cell r="AH659" t="str">
            <v/>
          </cell>
          <cell r="AI659" t="str">
            <v/>
          </cell>
          <cell r="AJ659" t="str">
            <v/>
          </cell>
          <cell r="AK659" t="str">
            <v/>
          </cell>
        </row>
        <row r="660">
          <cell r="A660">
            <v>683987</v>
          </cell>
          <cell r="B660" t="str">
            <v>DAIRYLAND 2% COTTAGE CHEESE 6 X 500 GR</v>
          </cell>
          <cell r="C660" t="str">
            <v>010493520200</v>
          </cell>
          <cell r="D660" t="str">
            <v>C L M S</v>
          </cell>
          <cell r="E660" t="str">
            <v>HA</v>
          </cell>
          <cell r="F660" t="str">
            <v>N</v>
          </cell>
          <cell r="G660" t="str">
            <v>N</v>
          </cell>
          <cell r="J660">
            <v>14.89</v>
          </cell>
          <cell r="K660">
            <v>0</v>
          </cell>
          <cell r="L660">
            <v>0</v>
          </cell>
          <cell r="M660">
            <v>0</v>
          </cell>
          <cell r="O660">
            <v>14.89</v>
          </cell>
          <cell r="P660">
            <v>2.48166666666667</v>
          </cell>
          <cell r="U660" t="str">
            <v xml:space="preserve"> </v>
          </cell>
          <cell r="V660" t="str">
            <v xml:space="preserve"> </v>
          </cell>
          <cell r="W660" t="str">
            <v/>
          </cell>
          <cell r="X660" t="str">
            <v/>
          </cell>
          <cell r="Y660" t="str">
            <v/>
          </cell>
          <cell r="Z660" t="str">
            <v/>
          </cell>
          <cell r="AC660" t="str">
            <v xml:space="preserve"> </v>
          </cell>
          <cell r="AD660" t="str">
            <v xml:space="preserve"> </v>
          </cell>
          <cell r="AE660" t="str">
            <v xml:space="preserve"> </v>
          </cell>
          <cell r="AF660" t="str">
            <v xml:space="preserve"> </v>
          </cell>
          <cell r="AH660" t="str">
            <v/>
          </cell>
          <cell r="AI660" t="str">
            <v/>
          </cell>
          <cell r="AJ660" t="str">
            <v/>
          </cell>
          <cell r="AK660" t="str">
            <v/>
          </cell>
        </row>
        <row r="661">
          <cell r="A661">
            <v>397208</v>
          </cell>
          <cell r="B661" t="str">
            <v>ISLAND FARM CHOCOLATE MLK 1 X 2 LT</v>
          </cell>
          <cell r="C661" t="str">
            <v>010500550570</v>
          </cell>
          <cell r="D661" t="str">
            <v>C L M S</v>
          </cell>
          <cell r="E661" t="str">
            <v>HA</v>
          </cell>
          <cell r="F661" t="str">
            <v>N</v>
          </cell>
          <cell r="G661" t="str">
            <v>N</v>
          </cell>
          <cell r="H661">
            <v>0</v>
          </cell>
          <cell r="I661" t="str">
            <v>C</v>
          </cell>
          <cell r="J661">
            <v>3.62</v>
          </cell>
          <cell r="K661">
            <v>0.54</v>
          </cell>
          <cell r="L661">
            <v>0</v>
          </cell>
          <cell r="M661">
            <v>0</v>
          </cell>
          <cell r="N661">
            <v>0</v>
          </cell>
          <cell r="O661">
            <v>3.08</v>
          </cell>
          <cell r="P661">
            <v>3.08</v>
          </cell>
          <cell r="Q661">
            <v>0</v>
          </cell>
          <cell r="R661">
            <v>0</v>
          </cell>
          <cell r="S661">
            <v>0</v>
          </cell>
          <cell r="T661" t="str">
            <v>1 / $3.99</v>
          </cell>
          <cell r="U661" t="str">
            <v xml:space="preserve">1 </v>
          </cell>
          <cell r="V661" t="str">
            <v xml:space="preserve"> $3.99</v>
          </cell>
          <cell r="W661" t="str">
            <v>1 /3.99</v>
          </cell>
          <cell r="X661" t="str">
            <v>4.79</v>
          </cell>
          <cell r="Y661" t="str">
            <v>4.19</v>
          </cell>
          <cell r="Z661" t="str">
            <v>4.49</v>
          </cell>
          <cell r="AA661">
            <v>0.22807017543859701</v>
          </cell>
          <cell r="AB661">
            <v>0</v>
          </cell>
          <cell r="AC661" t="str">
            <v>4.79</v>
          </cell>
          <cell r="AD661" t="str">
            <v>5.79</v>
          </cell>
          <cell r="AE661">
            <v>5.19</v>
          </cell>
          <cell r="AF661" t="str">
            <v>5.49</v>
          </cell>
          <cell r="AG661">
            <v>0</v>
          </cell>
          <cell r="AH661">
            <v>3.99</v>
          </cell>
          <cell r="AI661" t="str">
            <v>4.79</v>
          </cell>
          <cell r="AJ661" t="str">
            <v>4.19</v>
          </cell>
          <cell r="AK661" t="str">
            <v>4.49</v>
          </cell>
          <cell r="AL661">
            <v>0</v>
          </cell>
          <cell r="AM661">
            <v>0</v>
          </cell>
          <cell r="AN661">
            <v>0</v>
          </cell>
          <cell r="AO661">
            <v>0</v>
          </cell>
          <cell r="AP661">
            <v>0</v>
          </cell>
          <cell r="AQ661">
            <v>0</v>
          </cell>
          <cell r="AR661" t="e">
            <v>#DIV/0!</v>
          </cell>
          <cell r="AS661" t="e">
            <v>#DIV/0!</v>
          </cell>
          <cell r="AT661" t="e">
            <v>#DIV/0!</v>
          </cell>
          <cell r="AU661" t="e">
            <v>#DIV/0!</v>
          </cell>
          <cell r="AV661">
            <v>0</v>
          </cell>
          <cell r="AW661">
            <v>0</v>
          </cell>
          <cell r="AX661">
            <v>0</v>
          </cell>
          <cell r="AY661">
            <v>0</v>
          </cell>
          <cell r="AZ661">
            <v>0</v>
          </cell>
          <cell r="BA661">
            <v>0</v>
          </cell>
          <cell r="BB661" t="e">
            <v>#DIV/0!</v>
          </cell>
          <cell r="BC661" t="e">
            <v>#DIV/0!</v>
          </cell>
          <cell r="BD661" t="e">
            <v>#DIV/0!</v>
          </cell>
          <cell r="BE661" t="e">
            <v>#DIV/0!</v>
          </cell>
          <cell r="BF661">
            <v>0</v>
          </cell>
          <cell r="BG661">
            <v>0</v>
          </cell>
        </row>
        <row r="662">
          <cell r="A662">
            <v>614834</v>
          </cell>
          <cell r="B662" t="str">
            <v>DLAND RD SUGAR CHC MLK 2L 9 X 2 LT</v>
          </cell>
          <cell r="C662" t="str">
            <v>010500550520</v>
          </cell>
          <cell r="D662" t="str">
            <v>C L M S</v>
          </cell>
          <cell r="E662" t="str">
            <v>HA</v>
          </cell>
          <cell r="F662" t="str">
            <v>N</v>
          </cell>
          <cell r="G662" t="str">
            <v>N</v>
          </cell>
          <cell r="I662" t="str">
            <v>C</v>
          </cell>
          <cell r="J662">
            <v>29.69</v>
          </cell>
          <cell r="K662">
            <v>0</v>
          </cell>
          <cell r="L662">
            <v>0</v>
          </cell>
          <cell r="M662">
            <v>0</v>
          </cell>
          <cell r="O662">
            <v>29.69</v>
          </cell>
          <cell r="P662">
            <v>3.2988888888888899</v>
          </cell>
          <cell r="Q662">
            <v>0</v>
          </cell>
          <cell r="T662" t="str">
            <v>1 / $3.99</v>
          </cell>
          <cell r="U662" t="str">
            <v xml:space="preserve">1 </v>
          </cell>
          <cell r="V662" t="str">
            <v xml:space="preserve"> $3.99</v>
          </cell>
          <cell r="W662" t="str">
            <v>1 /3.99</v>
          </cell>
          <cell r="X662" t="str">
            <v>4.79</v>
          </cell>
          <cell r="Y662" t="str">
            <v>4.19</v>
          </cell>
          <cell r="Z662" t="str">
            <v>4.49</v>
          </cell>
          <cell r="AA662">
            <v>0.279587858535227</v>
          </cell>
          <cell r="AC662" t="str">
            <v>4.79</v>
          </cell>
          <cell r="AD662" t="str">
            <v>5.79</v>
          </cell>
          <cell r="AE662">
            <v>5.19</v>
          </cell>
          <cell r="AF662" t="str">
            <v>5.49</v>
          </cell>
          <cell r="AH662">
            <v>3.99</v>
          </cell>
          <cell r="AI662" t="str">
            <v>4.79</v>
          </cell>
          <cell r="AJ662" t="str">
            <v>4.19</v>
          </cell>
          <cell r="AK662" t="str">
            <v>4.49</v>
          </cell>
          <cell r="AM662">
            <v>26.54</v>
          </cell>
          <cell r="AN662">
            <v>49.15</v>
          </cell>
          <cell r="AO662">
            <v>9</v>
          </cell>
          <cell r="AP662">
            <v>27.867000000000001</v>
          </cell>
          <cell r="AQ662" t="str">
            <v>N</v>
          </cell>
          <cell r="AR662">
            <v>18.291562238930663</v>
          </cell>
          <cell r="AS662">
            <v>7.9958246346555324</v>
          </cell>
          <cell r="AT662">
            <v>22.191726332537794</v>
          </cell>
          <cell r="AU662">
            <v>22.525365008661222</v>
          </cell>
          <cell r="AW662">
            <v>0</v>
          </cell>
          <cell r="AX662">
            <v>0</v>
          </cell>
          <cell r="AY662">
            <v>0</v>
          </cell>
          <cell r="AZ662">
            <v>0</v>
          </cell>
          <cell r="BB662">
            <v>18.291562238930663</v>
          </cell>
          <cell r="BC662">
            <v>7.9958246346555324</v>
          </cell>
          <cell r="BD662">
            <v>22.191726332537794</v>
          </cell>
          <cell r="BE662">
            <v>22.525365008661222</v>
          </cell>
          <cell r="BG662">
            <v>6870030322</v>
          </cell>
        </row>
        <row r="663">
          <cell r="A663">
            <v>442608</v>
          </cell>
          <cell r="B663" t="str">
            <v>DAIRYLAND CHOC MILK JUG 9 X 2 LT</v>
          </cell>
          <cell r="C663" t="str">
            <v>010500550520</v>
          </cell>
          <cell r="D663" t="str">
            <v>C L M S</v>
          </cell>
          <cell r="E663" t="str">
            <v>HA</v>
          </cell>
          <cell r="F663" t="str">
            <v>N</v>
          </cell>
          <cell r="G663" t="str">
            <v>N</v>
          </cell>
          <cell r="I663" t="str">
            <v>E</v>
          </cell>
          <cell r="J663">
            <v>29.69</v>
          </cell>
          <cell r="K663">
            <v>0</v>
          </cell>
          <cell r="L663">
            <v>0</v>
          </cell>
          <cell r="M663">
            <v>0</v>
          </cell>
          <cell r="O663">
            <v>29.69</v>
          </cell>
          <cell r="P663">
            <v>3.2988888888888899</v>
          </cell>
          <cell r="Q663">
            <v>0</v>
          </cell>
          <cell r="T663" t="str">
            <v>1 / $3.99</v>
          </cell>
          <cell r="U663" t="str">
            <v xml:space="preserve">1 </v>
          </cell>
          <cell r="V663" t="str">
            <v xml:space="preserve"> $3.99</v>
          </cell>
          <cell r="W663" t="str">
            <v>1 /3.99</v>
          </cell>
          <cell r="X663" t="str">
            <v>4.79</v>
          </cell>
          <cell r="Y663" t="str">
            <v>4.19</v>
          </cell>
          <cell r="Z663" t="str">
            <v>4.49</v>
          </cell>
          <cell r="AA663">
            <v>0.279587858535227</v>
          </cell>
          <cell r="AC663" t="str">
            <v>4.79</v>
          </cell>
          <cell r="AD663" t="str">
            <v>5.79</v>
          </cell>
          <cell r="AE663">
            <v>5.19</v>
          </cell>
          <cell r="AF663" t="str">
            <v>5.49</v>
          </cell>
          <cell r="AH663">
            <v>3.99</v>
          </cell>
          <cell r="AI663" t="str">
            <v>4.79</v>
          </cell>
          <cell r="AJ663" t="str">
            <v>4.19</v>
          </cell>
          <cell r="AK663" t="str">
            <v>4.49</v>
          </cell>
          <cell r="AM663">
            <v>26.54</v>
          </cell>
          <cell r="AN663">
            <v>42.74</v>
          </cell>
          <cell r="AO663">
            <v>9</v>
          </cell>
          <cell r="AP663">
            <v>27.867000000000001</v>
          </cell>
          <cell r="AQ663" t="str">
            <v>N</v>
          </cell>
          <cell r="AR663">
            <v>18.827067669172941</v>
          </cell>
          <cell r="AS663">
            <v>11.564370215727205</v>
          </cell>
          <cell r="AT663">
            <v>22.701670644391417</v>
          </cell>
          <cell r="AU663">
            <v>23.635733729274936</v>
          </cell>
          <cell r="AW663">
            <v>0</v>
          </cell>
          <cell r="AX663">
            <v>0</v>
          </cell>
          <cell r="AY663">
            <v>0</v>
          </cell>
          <cell r="AZ663">
            <v>0</v>
          </cell>
          <cell r="BB663">
            <v>18.827067669172941</v>
          </cell>
          <cell r="BC663">
            <v>11.564370215727205</v>
          </cell>
          <cell r="BD663">
            <v>22.701670644391417</v>
          </cell>
          <cell r="BE663">
            <v>23.635733729274936</v>
          </cell>
          <cell r="BG663">
            <v>6870010301</v>
          </cell>
        </row>
        <row r="664">
          <cell r="A664">
            <v>974261</v>
          </cell>
          <cell r="B664" t="str">
            <v>INT DELIGHT    SPEC EDIT  -C 6 X 473 ML</v>
          </cell>
          <cell r="C664" t="str">
            <v>010505560600</v>
          </cell>
          <cell r="D664" t="str">
            <v>C L M S</v>
          </cell>
          <cell r="E664" t="str">
            <v>AA</v>
          </cell>
          <cell r="F664" t="str">
            <v>N</v>
          </cell>
          <cell r="G664" t="str">
            <v>N</v>
          </cell>
          <cell r="I664" t="str">
            <v>C</v>
          </cell>
          <cell r="J664">
            <v>14.74</v>
          </cell>
          <cell r="K664">
            <v>0</v>
          </cell>
          <cell r="L664">
            <v>1.42</v>
          </cell>
          <cell r="M664">
            <v>0</v>
          </cell>
          <cell r="O664">
            <v>13.32</v>
          </cell>
          <cell r="P664">
            <v>2.2200000000000002</v>
          </cell>
          <cell r="Q664">
            <v>0</v>
          </cell>
          <cell r="T664" t="str">
            <v>2 / $5.00</v>
          </cell>
          <cell r="U664" t="str">
            <v xml:space="preserve">2 </v>
          </cell>
          <cell r="V664" t="str">
            <v xml:space="preserve"> $5.00</v>
          </cell>
          <cell r="W664" t="str">
            <v>2 /4.99</v>
          </cell>
          <cell r="X664">
            <v>2.99</v>
          </cell>
          <cell r="Y664" t="str">
            <v>2.49</v>
          </cell>
          <cell r="Z664" t="str">
            <v>2.79</v>
          </cell>
          <cell r="AA664">
            <v>0.1229</v>
          </cell>
          <cell r="AC664">
            <v>2.99</v>
          </cell>
          <cell r="AD664" t="str">
            <v>3.59</v>
          </cell>
          <cell r="AE664">
            <v>2.99</v>
          </cell>
          <cell r="AF664" t="str">
            <v>3.49</v>
          </cell>
          <cell r="AH664">
            <v>2.4950000000000001</v>
          </cell>
          <cell r="AI664">
            <v>2.99</v>
          </cell>
          <cell r="AJ664" t="str">
            <v>2.49</v>
          </cell>
          <cell r="AK664" t="str">
            <v>2.79</v>
          </cell>
          <cell r="AM664">
            <v>14.02</v>
          </cell>
          <cell r="AN664">
            <v>7.71</v>
          </cell>
          <cell r="AO664">
            <v>6</v>
          </cell>
          <cell r="AP664">
            <v>13.301</v>
          </cell>
          <cell r="AQ664" t="str">
            <v>N</v>
          </cell>
          <cell r="AR664">
            <v>9.6038744154976765</v>
          </cell>
          <cell r="AS664">
            <v>15.544035674470475</v>
          </cell>
          <cell r="AT664">
            <v>9.4223560910308084</v>
          </cell>
          <cell r="AU664">
            <v>17.31959378733573</v>
          </cell>
          <cell r="AW664">
            <v>0</v>
          </cell>
          <cell r="AX664">
            <v>0</v>
          </cell>
          <cell r="AY664">
            <v>0</v>
          </cell>
          <cell r="AZ664">
            <v>0</v>
          </cell>
          <cell r="BB664">
            <v>9.6038744154976765</v>
          </cell>
          <cell r="BC664">
            <v>15.544035674470475</v>
          </cell>
          <cell r="BD664">
            <v>9.4223560910308084</v>
          </cell>
          <cell r="BE664">
            <v>17.31959378733573</v>
          </cell>
          <cell r="BG664">
            <v>4127100925</v>
          </cell>
        </row>
        <row r="665">
          <cell r="A665">
            <v>974238</v>
          </cell>
          <cell r="B665" t="str">
            <v>INT DELIGHT    CINNABON-C 6 X 473 ML</v>
          </cell>
          <cell r="C665" t="str">
            <v>010505560600</v>
          </cell>
          <cell r="D665" t="str">
            <v>C L M S</v>
          </cell>
          <cell r="E665" t="str">
            <v>AA</v>
          </cell>
          <cell r="F665" t="str">
            <v>N</v>
          </cell>
          <cell r="G665" t="str">
            <v>N</v>
          </cell>
          <cell r="I665" t="str">
            <v>E</v>
          </cell>
          <cell r="J665">
            <v>14.74</v>
          </cell>
          <cell r="K665">
            <v>0</v>
          </cell>
          <cell r="L665">
            <v>1.42</v>
          </cell>
          <cell r="M665">
            <v>0</v>
          </cell>
          <cell r="O665">
            <v>13.32</v>
          </cell>
          <cell r="P665">
            <v>2.2200000000000002</v>
          </cell>
          <cell r="Q665">
            <v>0</v>
          </cell>
          <cell r="T665" t="str">
            <v>2 / $5.00</v>
          </cell>
          <cell r="U665" t="str">
            <v xml:space="preserve">2 </v>
          </cell>
          <cell r="V665" t="str">
            <v xml:space="preserve"> $5.00</v>
          </cell>
          <cell r="W665" t="str">
            <v>2 /4.99</v>
          </cell>
          <cell r="X665">
            <v>2.99</v>
          </cell>
          <cell r="Y665" t="str">
            <v>2.49</v>
          </cell>
          <cell r="Z665" t="str">
            <v>2.79</v>
          </cell>
          <cell r="AA665">
            <v>0.1229</v>
          </cell>
          <cell r="AC665">
            <v>2.99</v>
          </cell>
          <cell r="AD665" t="str">
            <v>3.59</v>
          </cell>
          <cell r="AE665">
            <v>2.99</v>
          </cell>
          <cell r="AF665" t="str">
            <v>3.49</v>
          </cell>
          <cell r="AH665">
            <v>2.4950000000000001</v>
          </cell>
          <cell r="AI665">
            <v>2.99</v>
          </cell>
          <cell r="AJ665" t="str">
            <v>2.49</v>
          </cell>
          <cell r="AK665" t="str">
            <v>2.79</v>
          </cell>
          <cell r="AM665">
            <v>14.02</v>
          </cell>
          <cell r="AN665">
            <v>7.71</v>
          </cell>
          <cell r="AO665">
            <v>6</v>
          </cell>
          <cell r="AP665">
            <v>13.301</v>
          </cell>
          <cell r="AQ665" t="str">
            <v>N</v>
          </cell>
          <cell r="AR665">
            <v>9.6038744154976765</v>
          </cell>
          <cell r="AS665">
            <v>15.544035674470475</v>
          </cell>
          <cell r="AT665">
            <v>9.4223560910308084</v>
          </cell>
          <cell r="AU665">
            <v>17.31959378733573</v>
          </cell>
          <cell r="AW665">
            <v>0</v>
          </cell>
          <cell r="AX665">
            <v>0</v>
          </cell>
          <cell r="AY665">
            <v>0</v>
          </cell>
          <cell r="AZ665">
            <v>0</v>
          </cell>
          <cell r="BB665">
            <v>9.6038744154976765</v>
          </cell>
          <cell r="BC665">
            <v>15.544035674470475</v>
          </cell>
          <cell r="BD665">
            <v>9.4223560910308084</v>
          </cell>
          <cell r="BE665">
            <v>17.31959378733573</v>
          </cell>
          <cell r="BG665">
            <v>4127101837</v>
          </cell>
        </row>
        <row r="666">
          <cell r="A666">
            <v>973933</v>
          </cell>
          <cell r="B666" t="str">
            <v>INT DELIGHT    IRISH CRM  -C 6 X 473 ML</v>
          </cell>
          <cell r="C666" t="str">
            <v>010505560600</v>
          </cell>
          <cell r="D666" t="str">
            <v>C L M S</v>
          </cell>
          <cell r="E666" t="str">
            <v>AA</v>
          </cell>
          <cell r="F666" t="str">
            <v>N</v>
          </cell>
          <cell r="G666" t="str">
            <v>N</v>
          </cell>
          <cell r="I666" t="str">
            <v>S</v>
          </cell>
          <cell r="J666">
            <v>15.1</v>
          </cell>
          <cell r="K666">
            <v>0</v>
          </cell>
          <cell r="L666">
            <v>1.42</v>
          </cell>
          <cell r="M666">
            <v>0</v>
          </cell>
          <cell r="O666">
            <v>13.68</v>
          </cell>
          <cell r="P666">
            <v>2.2799999999999998</v>
          </cell>
          <cell r="Q666">
            <v>0</v>
          </cell>
          <cell r="T666" t="str">
            <v>2 / $5.00</v>
          </cell>
          <cell r="U666" t="str">
            <v xml:space="preserve">2 </v>
          </cell>
          <cell r="V666" t="str">
            <v xml:space="preserve"> $5.00</v>
          </cell>
          <cell r="W666" t="str">
            <v>2 /4.99</v>
          </cell>
          <cell r="X666">
            <v>2.99</v>
          </cell>
          <cell r="Y666" t="str">
            <v>2.49</v>
          </cell>
          <cell r="Z666" t="str">
            <v>2.79</v>
          </cell>
          <cell r="AA666">
            <v>0.12182</v>
          </cell>
          <cell r="AC666">
            <v>2.99</v>
          </cell>
          <cell r="AD666" t="str">
            <v>3.59</v>
          </cell>
          <cell r="AE666">
            <v>2.99</v>
          </cell>
          <cell r="AF666" t="str">
            <v>3.49</v>
          </cell>
          <cell r="AH666">
            <v>2.4950000000000001</v>
          </cell>
          <cell r="AI666">
            <v>2.99</v>
          </cell>
          <cell r="AJ666" t="str">
            <v>2.49</v>
          </cell>
          <cell r="AK666" t="str">
            <v>2.79</v>
          </cell>
          <cell r="AM666">
            <v>14.02</v>
          </cell>
          <cell r="AN666">
            <v>7.93</v>
          </cell>
          <cell r="AO666">
            <v>6</v>
          </cell>
          <cell r="AP666">
            <v>13.301</v>
          </cell>
          <cell r="AQ666" t="str">
            <v>N</v>
          </cell>
          <cell r="AR666">
            <v>9.5597862391449677</v>
          </cell>
          <cell r="AS666">
            <v>15.249721293199558</v>
          </cell>
          <cell r="AT666">
            <v>9.3781793842034951</v>
          </cell>
          <cell r="AU666">
            <v>17.227598566308252</v>
          </cell>
          <cell r="AW666">
            <v>0</v>
          </cell>
          <cell r="AX666">
            <v>0</v>
          </cell>
          <cell r="AY666">
            <v>0</v>
          </cell>
          <cell r="AZ666">
            <v>0</v>
          </cell>
          <cell r="BB666">
            <v>9.5597862391449677</v>
          </cell>
          <cell r="BC666">
            <v>15.249721293199558</v>
          </cell>
          <cell r="BD666">
            <v>9.3781793842034951</v>
          </cell>
          <cell r="BE666">
            <v>17.227598566308252</v>
          </cell>
          <cell r="BG666">
            <v>4127101965</v>
          </cell>
        </row>
        <row r="667">
          <cell r="A667">
            <v>974295</v>
          </cell>
          <cell r="B667" t="str">
            <v>INT DELIGHT FF FRNCH VAN  -C 6 X 473 ML</v>
          </cell>
          <cell r="C667" t="str">
            <v>010505560600</v>
          </cell>
          <cell r="D667" t="str">
            <v>C L M S</v>
          </cell>
          <cell r="E667" t="str">
            <v>AA</v>
          </cell>
          <cell r="F667" t="str">
            <v>N</v>
          </cell>
          <cell r="G667" t="str">
            <v>N</v>
          </cell>
          <cell r="I667" t="str">
            <v>W</v>
          </cell>
          <cell r="J667">
            <v>14.02</v>
          </cell>
          <cell r="K667">
            <v>0</v>
          </cell>
          <cell r="L667">
            <v>1.42</v>
          </cell>
          <cell r="M667">
            <v>0</v>
          </cell>
          <cell r="O667">
            <v>12.6</v>
          </cell>
          <cell r="P667">
            <v>2.1</v>
          </cell>
          <cell r="Q667">
            <v>0</v>
          </cell>
          <cell r="T667" t="str">
            <v>2 / $5.00</v>
          </cell>
          <cell r="U667" t="str">
            <v xml:space="preserve">2 </v>
          </cell>
          <cell r="V667" t="str">
            <v xml:space="preserve"> $5.00</v>
          </cell>
          <cell r="W667" t="str">
            <v>2 /4.99</v>
          </cell>
          <cell r="X667">
            <v>2.99</v>
          </cell>
          <cell r="Y667" t="str">
            <v>2.49</v>
          </cell>
          <cell r="Z667" t="str">
            <v>2.79</v>
          </cell>
          <cell r="AA667">
            <v>0.12506</v>
          </cell>
          <cell r="AC667">
            <v>2.99</v>
          </cell>
          <cell r="AD667" t="str">
            <v>3.59</v>
          </cell>
          <cell r="AE667">
            <v>2.99</v>
          </cell>
          <cell r="AF667" t="str">
            <v>3.49</v>
          </cell>
          <cell r="AH667">
            <v>2.4950000000000001</v>
          </cell>
          <cell r="AI667">
            <v>2.99</v>
          </cell>
          <cell r="AJ667" t="str">
            <v>2.49</v>
          </cell>
          <cell r="AK667" t="str">
            <v>2.79</v>
          </cell>
          <cell r="AM667">
            <v>14.02</v>
          </cell>
          <cell r="AN667">
            <v>8.09</v>
          </cell>
          <cell r="AO667">
            <v>6</v>
          </cell>
          <cell r="AP667">
            <v>13.301</v>
          </cell>
          <cell r="AQ667" t="str">
            <v>N</v>
          </cell>
          <cell r="AR667">
            <v>9.5277221108884582</v>
          </cell>
          <cell r="AS667">
            <v>15.035674470457094</v>
          </cell>
          <cell r="AT667">
            <v>9.3460508701472733</v>
          </cell>
          <cell r="AU667">
            <v>17.160692951015534</v>
          </cell>
          <cell r="AW667">
            <v>0</v>
          </cell>
          <cell r="AX667">
            <v>0</v>
          </cell>
          <cell r="AY667">
            <v>0</v>
          </cell>
          <cell r="AZ667">
            <v>0</v>
          </cell>
          <cell r="BB667">
            <v>9.5277221108884582</v>
          </cell>
          <cell r="BC667">
            <v>15.035674470457094</v>
          </cell>
          <cell r="BD667">
            <v>9.3460508701472733</v>
          </cell>
          <cell r="BE667">
            <v>17.160692951015534</v>
          </cell>
          <cell r="BG667">
            <v>4127102518</v>
          </cell>
        </row>
        <row r="668">
          <cell r="A668">
            <v>973578</v>
          </cell>
          <cell r="B668" t="str">
            <v>INT DELIGHT    FRH VAN-C 6 X 473 ML</v>
          </cell>
          <cell r="C668" t="str">
            <v>010505560600</v>
          </cell>
          <cell r="D668" t="str">
            <v>C L M S</v>
          </cell>
          <cell r="E668" t="str">
            <v>AA</v>
          </cell>
          <cell r="F668" t="str">
            <v>N</v>
          </cell>
          <cell r="G668" t="str">
            <v>N</v>
          </cell>
          <cell r="J668">
            <v>14.02</v>
          </cell>
          <cell r="K668">
            <v>0</v>
          </cell>
          <cell r="L668">
            <v>1.42</v>
          </cell>
          <cell r="M668">
            <v>0</v>
          </cell>
          <cell r="O668">
            <v>12.6</v>
          </cell>
          <cell r="P668">
            <v>2.1</v>
          </cell>
          <cell r="U668" t="str">
            <v xml:space="preserve"> </v>
          </cell>
          <cell r="V668" t="str">
            <v xml:space="preserve"> </v>
          </cell>
          <cell r="W668" t="str">
            <v/>
          </cell>
          <cell r="X668" t="str">
            <v/>
          </cell>
          <cell r="Y668" t="str">
            <v/>
          </cell>
          <cell r="Z668" t="str">
            <v/>
          </cell>
          <cell r="AC668" t="str">
            <v xml:space="preserve"> </v>
          </cell>
          <cell r="AD668" t="str">
            <v xml:space="preserve"> </v>
          </cell>
          <cell r="AE668" t="str">
            <v xml:space="preserve"> </v>
          </cell>
          <cell r="AF668" t="str">
            <v xml:space="preserve"> </v>
          </cell>
          <cell r="AH668" t="str">
            <v/>
          </cell>
          <cell r="AI668" t="str">
            <v/>
          </cell>
          <cell r="AJ668" t="str">
            <v/>
          </cell>
          <cell r="AK668" t="str">
            <v/>
          </cell>
        </row>
        <row r="669">
          <cell r="A669">
            <v>973628</v>
          </cell>
          <cell r="B669" t="str">
            <v>INT DELIGHT    HAZELNUT   -C 6 X 473 ML</v>
          </cell>
          <cell r="C669" t="str">
            <v>010505560600</v>
          </cell>
          <cell r="D669" t="str">
            <v>C L M S</v>
          </cell>
          <cell r="E669" t="str">
            <v>AA</v>
          </cell>
          <cell r="F669" t="str">
            <v>N</v>
          </cell>
          <cell r="G669" t="str">
            <v>N</v>
          </cell>
          <cell r="J669">
            <v>14.02</v>
          </cell>
          <cell r="K669">
            <v>0</v>
          </cell>
          <cell r="L669">
            <v>1.42</v>
          </cell>
          <cell r="M669">
            <v>0</v>
          </cell>
          <cell r="O669">
            <v>12.6</v>
          </cell>
          <cell r="P669">
            <v>2.1</v>
          </cell>
          <cell r="U669" t="str">
            <v xml:space="preserve"> </v>
          </cell>
          <cell r="V669" t="str">
            <v xml:space="preserve"> </v>
          </cell>
          <cell r="W669" t="str">
            <v/>
          </cell>
          <cell r="X669" t="str">
            <v/>
          </cell>
          <cell r="Y669" t="str">
            <v/>
          </cell>
          <cell r="Z669" t="str">
            <v/>
          </cell>
          <cell r="AC669" t="str">
            <v xml:space="preserve"> </v>
          </cell>
          <cell r="AD669" t="str">
            <v xml:space="preserve"> </v>
          </cell>
          <cell r="AE669" t="str">
            <v xml:space="preserve"> </v>
          </cell>
          <cell r="AF669" t="str">
            <v xml:space="preserve"> </v>
          </cell>
          <cell r="AH669" t="str">
            <v/>
          </cell>
          <cell r="AI669" t="str">
            <v/>
          </cell>
          <cell r="AJ669" t="str">
            <v/>
          </cell>
          <cell r="AK669" t="str">
            <v/>
          </cell>
        </row>
        <row r="670">
          <cell r="A670">
            <v>973529</v>
          </cell>
          <cell r="B670" t="str">
            <v>INT DELIGHT    BTTR PECAN -C 6 X 473 ML</v>
          </cell>
          <cell r="C670" t="str">
            <v>010505560600</v>
          </cell>
          <cell r="D670" t="str">
            <v>C L M S</v>
          </cell>
          <cell r="E670" t="str">
            <v>AA</v>
          </cell>
          <cell r="F670" t="str">
            <v>N</v>
          </cell>
          <cell r="G670" t="str">
            <v>N</v>
          </cell>
          <cell r="J670">
            <v>14.02</v>
          </cell>
          <cell r="K670">
            <v>0</v>
          </cell>
          <cell r="L670">
            <v>1.42</v>
          </cell>
          <cell r="M670">
            <v>0</v>
          </cell>
          <cell r="O670">
            <v>12.6</v>
          </cell>
          <cell r="P670">
            <v>2.1</v>
          </cell>
          <cell r="U670" t="str">
            <v xml:space="preserve"> </v>
          </cell>
          <cell r="V670" t="str">
            <v xml:space="preserve"> </v>
          </cell>
          <cell r="W670" t="str">
            <v/>
          </cell>
          <cell r="X670" t="str">
            <v/>
          </cell>
          <cell r="Y670" t="str">
            <v/>
          </cell>
          <cell r="Z670" t="str">
            <v/>
          </cell>
          <cell r="AC670" t="str">
            <v xml:space="preserve"> </v>
          </cell>
          <cell r="AD670" t="str">
            <v xml:space="preserve"> </v>
          </cell>
          <cell r="AE670" t="str">
            <v xml:space="preserve"> </v>
          </cell>
          <cell r="AF670" t="str">
            <v xml:space="preserve"> </v>
          </cell>
          <cell r="AH670" t="str">
            <v/>
          </cell>
          <cell r="AI670" t="str">
            <v/>
          </cell>
          <cell r="AJ670" t="str">
            <v/>
          </cell>
          <cell r="AK670" t="str">
            <v/>
          </cell>
        </row>
        <row r="671">
          <cell r="A671">
            <v>973925</v>
          </cell>
          <cell r="B671" t="str">
            <v>INT DELIGHT    VAN TOFF   CARM-C 6 X 473 ML</v>
          </cell>
          <cell r="C671" t="str">
            <v>010505560600</v>
          </cell>
          <cell r="D671" t="str">
            <v>C L M S</v>
          </cell>
          <cell r="E671" t="str">
            <v>AA</v>
          </cell>
          <cell r="F671" t="str">
            <v>N</v>
          </cell>
          <cell r="G671" t="str">
            <v>N</v>
          </cell>
          <cell r="J671">
            <v>14.02</v>
          </cell>
          <cell r="K671">
            <v>0</v>
          </cell>
          <cell r="L671">
            <v>1.42</v>
          </cell>
          <cell r="M671">
            <v>0</v>
          </cell>
          <cell r="O671">
            <v>12.6</v>
          </cell>
          <cell r="P671">
            <v>2.1</v>
          </cell>
          <cell r="U671" t="str">
            <v xml:space="preserve"> </v>
          </cell>
          <cell r="V671" t="str">
            <v xml:space="preserve"> </v>
          </cell>
          <cell r="W671" t="str">
            <v/>
          </cell>
          <cell r="X671" t="str">
            <v/>
          </cell>
          <cell r="Y671" t="str">
            <v/>
          </cell>
          <cell r="Z671" t="str">
            <v/>
          </cell>
          <cell r="AC671" t="str">
            <v xml:space="preserve"> </v>
          </cell>
          <cell r="AD671" t="str">
            <v xml:space="preserve"> </v>
          </cell>
          <cell r="AE671" t="str">
            <v xml:space="preserve"> </v>
          </cell>
          <cell r="AF671" t="str">
            <v xml:space="preserve"> </v>
          </cell>
          <cell r="AH671" t="str">
            <v/>
          </cell>
          <cell r="AI671" t="str">
            <v/>
          </cell>
          <cell r="AJ671" t="str">
            <v/>
          </cell>
          <cell r="AK671" t="str">
            <v/>
          </cell>
        </row>
        <row r="672">
          <cell r="A672">
            <v>974287</v>
          </cell>
          <cell r="B672" t="str">
            <v>INT DELIGHT FF HAZELNUT   -C 6 X 473 ML</v>
          </cell>
          <cell r="C672" t="str">
            <v>010505560600</v>
          </cell>
          <cell r="D672" t="str">
            <v>C L M S</v>
          </cell>
          <cell r="E672" t="str">
            <v>AA</v>
          </cell>
          <cell r="F672" t="str">
            <v>N</v>
          </cell>
          <cell r="G672" t="str">
            <v>N</v>
          </cell>
          <cell r="J672">
            <v>14.02</v>
          </cell>
          <cell r="K672">
            <v>0</v>
          </cell>
          <cell r="L672">
            <v>1.42</v>
          </cell>
          <cell r="M672">
            <v>0</v>
          </cell>
          <cell r="O672">
            <v>12.6</v>
          </cell>
          <cell r="P672">
            <v>2.1</v>
          </cell>
          <cell r="U672" t="str">
            <v xml:space="preserve"> </v>
          </cell>
          <cell r="V672" t="str">
            <v xml:space="preserve"> </v>
          </cell>
          <cell r="W672" t="str">
            <v/>
          </cell>
          <cell r="X672" t="str">
            <v/>
          </cell>
          <cell r="Y672" t="str">
            <v/>
          </cell>
          <cell r="Z672" t="str">
            <v/>
          </cell>
          <cell r="AC672" t="str">
            <v xml:space="preserve"> </v>
          </cell>
          <cell r="AD672" t="str">
            <v xml:space="preserve"> </v>
          </cell>
          <cell r="AE672" t="str">
            <v xml:space="preserve"> </v>
          </cell>
          <cell r="AF672" t="str">
            <v xml:space="preserve"> </v>
          </cell>
          <cell r="AH672" t="str">
            <v/>
          </cell>
          <cell r="AI672" t="str">
            <v/>
          </cell>
          <cell r="AJ672" t="str">
            <v/>
          </cell>
          <cell r="AK672" t="str">
            <v/>
          </cell>
        </row>
        <row r="673">
          <cell r="A673">
            <v>326181</v>
          </cell>
          <cell r="B673" t="str">
            <v>INT DELIGHT    CARA MACCH F/F 6 X 473 ML</v>
          </cell>
          <cell r="C673" t="str">
            <v>010505560600</v>
          </cell>
          <cell r="D673" t="str">
            <v>C L M S</v>
          </cell>
          <cell r="E673" t="str">
            <v>AA</v>
          </cell>
          <cell r="F673" t="str">
            <v>N</v>
          </cell>
          <cell r="G673" t="str">
            <v>N</v>
          </cell>
          <cell r="J673">
            <v>14.02</v>
          </cell>
          <cell r="K673">
            <v>0</v>
          </cell>
          <cell r="L673">
            <v>1.42</v>
          </cell>
          <cell r="M673">
            <v>0</v>
          </cell>
          <cell r="O673">
            <v>12.6</v>
          </cell>
          <cell r="P673">
            <v>2.1</v>
          </cell>
          <cell r="U673" t="str">
            <v xml:space="preserve"> </v>
          </cell>
          <cell r="V673" t="str">
            <v xml:space="preserve"> </v>
          </cell>
          <cell r="W673" t="str">
            <v/>
          </cell>
          <cell r="X673" t="str">
            <v/>
          </cell>
          <cell r="Y673" t="str">
            <v/>
          </cell>
          <cell r="Z673" t="str">
            <v/>
          </cell>
          <cell r="AC673" t="str">
            <v xml:space="preserve"> </v>
          </cell>
          <cell r="AD673" t="str">
            <v xml:space="preserve"> </v>
          </cell>
          <cell r="AE673" t="str">
            <v xml:space="preserve"> </v>
          </cell>
          <cell r="AF673" t="str">
            <v xml:space="preserve"> </v>
          </cell>
          <cell r="AH673" t="str">
            <v/>
          </cell>
          <cell r="AI673" t="str">
            <v/>
          </cell>
          <cell r="AJ673" t="str">
            <v/>
          </cell>
          <cell r="AK673" t="str">
            <v/>
          </cell>
        </row>
        <row r="674">
          <cell r="A674">
            <v>973487</v>
          </cell>
          <cell r="B674" t="str">
            <v>BAILEYS FRENCH VANILLA 6 X 400 ML</v>
          </cell>
          <cell r="C674" t="str">
            <v>010505560620</v>
          </cell>
          <cell r="D674" t="str">
            <v>C L M S</v>
          </cell>
          <cell r="E674" t="str">
            <v>HA</v>
          </cell>
          <cell r="F674" t="str">
            <v>N</v>
          </cell>
          <cell r="G674" t="str">
            <v>N</v>
          </cell>
          <cell r="I674" t="str">
            <v>C</v>
          </cell>
          <cell r="J674">
            <v>15.37</v>
          </cell>
          <cell r="K674">
            <v>2.0499999999999998</v>
          </cell>
          <cell r="L674">
            <v>0</v>
          </cell>
          <cell r="M674">
            <v>0</v>
          </cell>
          <cell r="O674">
            <v>13.32</v>
          </cell>
          <cell r="P674">
            <v>2.2200000000000002</v>
          </cell>
          <cell r="Q674">
            <v>0</v>
          </cell>
          <cell r="T674" t="str">
            <v>2 / $5.00</v>
          </cell>
          <cell r="U674" t="str">
            <v xml:space="preserve">2 </v>
          </cell>
          <cell r="V674" t="str">
            <v xml:space="preserve"> $5.00</v>
          </cell>
          <cell r="W674" t="str">
            <v>2 /4.99</v>
          </cell>
          <cell r="X674">
            <v>2.99</v>
          </cell>
          <cell r="Y674" t="str">
            <v>2.49</v>
          </cell>
          <cell r="Z674" t="str">
            <v>2.79</v>
          </cell>
          <cell r="AA674">
            <v>0.16800000000000001</v>
          </cell>
          <cell r="AC674">
            <v>2.99</v>
          </cell>
          <cell r="AD674" t="str">
            <v>3.59</v>
          </cell>
          <cell r="AE674">
            <v>2.99</v>
          </cell>
          <cell r="AF674" t="str">
            <v>3.49</v>
          </cell>
          <cell r="AH674">
            <v>2.4950000000000001</v>
          </cell>
          <cell r="AI674">
            <v>2.99</v>
          </cell>
          <cell r="AJ674" t="str">
            <v>2.49</v>
          </cell>
          <cell r="AK674" t="str">
            <v>2.79</v>
          </cell>
          <cell r="AM674">
            <v>14.65</v>
          </cell>
          <cell r="AN674">
            <v>6.9</v>
          </cell>
          <cell r="AO674">
            <v>6</v>
          </cell>
          <cell r="AP674">
            <v>13.3325</v>
          </cell>
          <cell r="AQ674" t="str">
            <v>N</v>
          </cell>
          <cell r="AR674">
            <v>9.5557782231128936</v>
          </cell>
          <cell r="AS674">
            <v>16.452062430323309</v>
          </cell>
          <cell r="AT674">
            <v>9.374163319946458</v>
          </cell>
          <cell r="AU674">
            <v>17.470131421744313</v>
          </cell>
          <cell r="AW674">
            <v>0</v>
          </cell>
          <cell r="AX674">
            <v>0</v>
          </cell>
          <cell r="AY674">
            <v>0</v>
          </cell>
          <cell r="AZ674">
            <v>0</v>
          </cell>
          <cell r="BB674">
            <v>9.5557782231128936</v>
          </cell>
          <cell r="BC674">
            <v>16.452062430323309</v>
          </cell>
          <cell r="BD674">
            <v>9.374163319946458</v>
          </cell>
          <cell r="BE674">
            <v>17.470131421744313</v>
          </cell>
          <cell r="BG674">
            <v>4410011420</v>
          </cell>
        </row>
        <row r="675">
          <cell r="A675">
            <v>973511</v>
          </cell>
          <cell r="B675" t="str">
            <v>BAILEYS CARAMEL 6 X 400 ML</v>
          </cell>
          <cell r="C675" t="str">
            <v>010505560620</v>
          </cell>
          <cell r="D675" t="str">
            <v>C L M S</v>
          </cell>
          <cell r="E675" t="str">
            <v>HA</v>
          </cell>
          <cell r="F675" t="str">
            <v>N</v>
          </cell>
          <cell r="G675" t="str">
            <v>N</v>
          </cell>
          <cell r="I675" t="str">
            <v>E</v>
          </cell>
          <cell r="J675">
            <v>15.37</v>
          </cell>
          <cell r="K675">
            <v>2.0499999999999998</v>
          </cell>
          <cell r="L675">
            <v>0</v>
          </cell>
          <cell r="M675">
            <v>0</v>
          </cell>
          <cell r="O675">
            <v>13.32</v>
          </cell>
          <cell r="P675">
            <v>2.2200000000000002</v>
          </cell>
          <cell r="Q675">
            <v>0</v>
          </cell>
          <cell r="T675" t="str">
            <v>2 / $5.00</v>
          </cell>
          <cell r="U675" t="str">
            <v xml:space="preserve">2 </v>
          </cell>
          <cell r="V675" t="str">
            <v xml:space="preserve"> $5.00</v>
          </cell>
          <cell r="W675" t="str">
            <v>2 /4.99</v>
          </cell>
          <cell r="X675">
            <v>2.99</v>
          </cell>
          <cell r="Y675" t="str">
            <v>2.49</v>
          </cell>
          <cell r="Z675" t="str">
            <v>2.79</v>
          </cell>
          <cell r="AA675">
            <v>0.16800000000000001</v>
          </cell>
          <cell r="AC675">
            <v>2.99</v>
          </cell>
          <cell r="AD675" t="str">
            <v>3.59</v>
          </cell>
          <cell r="AE675">
            <v>2.99</v>
          </cell>
          <cell r="AF675" t="str">
            <v>3.49</v>
          </cell>
          <cell r="AH675">
            <v>2.4950000000000001</v>
          </cell>
          <cell r="AI675">
            <v>2.99</v>
          </cell>
          <cell r="AJ675" t="str">
            <v>2.49</v>
          </cell>
          <cell r="AK675" t="str">
            <v>2.79</v>
          </cell>
          <cell r="AM675">
            <v>14.65</v>
          </cell>
          <cell r="AN675">
            <v>6.9</v>
          </cell>
          <cell r="AO675">
            <v>6</v>
          </cell>
          <cell r="AP675">
            <v>13.3325</v>
          </cell>
          <cell r="AQ675" t="str">
            <v>N</v>
          </cell>
          <cell r="AR675">
            <v>9.5557782231128936</v>
          </cell>
          <cell r="AS675">
            <v>16.452062430323309</v>
          </cell>
          <cell r="AT675">
            <v>9.374163319946458</v>
          </cell>
          <cell r="AU675">
            <v>17.470131421744313</v>
          </cell>
          <cell r="AW675">
            <v>0</v>
          </cell>
          <cell r="AX675">
            <v>0</v>
          </cell>
          <cell r="AY675">
            <v>0</v>
          </cell>
          <cell r="AZ675">
            <v>0</v>
          </cell>
          <cell r="BB675">
            <v>9.5557782231128936</v>
          </cell>
          <cell r="BC675">
            <v>16.452062430323309</v>
          </cell>
          <cell r="BD675">
            <v>9.374163319946458</v>
          </cell>
          <cell r="BE675">
            <v>17.470131421744313</v>
          </cell>
          <cell r="BG675">
            <v>4410011422</v>
          </cell>
        </row>
        <row r="676">
          <cell r="A676">
            <v>973446</v>
          </cell>
          <cell r="B676" t="str">
            <v>BAILEYS ORGNAL ISH CREAM 6 X 400 ML</v>
          </cell>
          <cell r="C676" t="str">
            <v>010505560620</v>
          </cell>
          <cell r="D676" t="str">
            <v>C L M S</v>
          </cell>
          <cell r="E676" t="str">
            <v>HA</v>
          </cell>
          <cell r="F676" t="str">
            <v>N</v>
          </cell>
          <cell r="G676" t="str">
            <v>N</v>
          </cell>
          <cell r="I676" t="str">
            <v>S</v>
          </cell>
          <cell r="J676">
            <v>15.73</v>
          </cell>
          <cell r="K676">
            <v>2.0499999999999998</v>
          </cell>
          <cell r="L676">
            <v>0</v>
          </cell>
          <cell r="M676">
            <v>0</v>
          </cell>
          <cell r="O676">
            <v>13.68</v>
          </cell>
          <cell r="P676">
            <v>2.2799999999999998</v>
          </cell>
          <cell r="Q676">
            <v>0</v>
          </cell>
          <cell r="T676" t="str">
            <v>2 / $5.00</v>
          </cell>
          <cell r="U676" t="str">
            <v xml:space="preserve">2 </v>
          </cell>
          <cell r="V676" t="str">
            <v xml:space="preserve"> $5.00</v>
          </cell>
          <cell r="W676" t="str">
            <v>2 /4.99</v>
          </cell>
          <cell r="X676">
            <v>2.99</v>
          </cell>
          <cell r="Y676" t="str">
            <v>2.49</v>
          </cell>
          <cell r="Z676" t="str">
            <v>2.79</v>
          </cell>
          <cell r="AA676">
            <v>0.16800000000000001</v>
          </cell>
          <cell r="AC676">
            <v>2.99</v>
          </cell>
          <cell r="AD676" t="str">
            <v>3.59</v>
          </cell>
          <cell r="AE676">
            <v>2.99</v>
          </cell>
          <cell r="AF676" t="str">
            <v>3.49</v>
          </cell>
          <cell r="AH676">
            <v>2.4950000000000001</v>
          </cell>
          <cell r="AI676">
            <v>2.99</v>
          </cell>
          <cell r="AJ676" t="str">
            <v>2.49</v>
          </cell>
          <cell r="AK676" t="str">
            <v>2.79</v>
          </cell>
          <cell r="AM676">
            <v>14.65</v>
          </cell>
          <cell r="AN676">
            <v>6.9</v>
          </cell>
          <cell r="AO676">
            <v>6</v>
          </cell>
          <cell r="AP676">
            <v>13.3325</v>
          </cell>
          <cell r="AQ676" t="str">
            <v>N</v>
          </cell>
          <cell r="AR676">
            <v>9.5557782231128936</v>
          </cell>
          <cell r="AS676">
            <v>16.452062430323309</v>
          </cell>
          <cell r="AT676">
            <v>9.374163319946458</v>
          </cell>
          <cell r="AU676">
            <v>17.470131421744313</v>
          </cell>
          <cell r="AW676">
            <v>0</v>
          </cell>
          <cell r="AX676">
            <v>0</v>
          </cell>
          <cell r="AY676">
            <v>0</v>
          </cell>
          <cell r="AZ676">
            <v>0</v>
          </cell>
          <cell r="BB676">
            <v>9.5557782231128936</v>
          </cell>
          <cell r="BC676">
            <v>16.452062430323309</v>
          </cell>
          <cell r="BD676">
            <v>9.374163319946458</v>
          </cell>
          <cell r="BE676">
            <v>17.470131421744313</v>
          </cell>
          <cell r="BG676">
            <v>4410011423</v>
          </cell>
        </row>
        <row r="677">
          <cell r="A677">
            <v>326132</v>
          </cell>
          <cell r="B677" t="str">
            <v>BAILEYS MUDSLIDE 6 X 400 ML</v>
          </cell>
          <cell r="C677" t="str">
            <v>010505560620</v>
          </cell>
          <cell r="D677" t="str">
            <v>C L M S</v>
          </cell>
          <cell r="E677" t="str">
            <v>HA</v>
          </cell>
          <cell r="F677" t="str">
            <v>N</v>
          </cell>
          <cell r="G677" t="str">
            <v>N</v>
          </cell>
          <cell r="I677" t="str">
            <v>W</v>
          </cell>
          <cell r="J677">
            <v>14.65</v>
          </cell>
          <cell r="K677">
            <v>2.0499999999999998</v>
          </cell>
          <cell r="L677">
            <v>0</v>
          </cell>
          <cell r="M677">
            <v>0</v>
          </cell>
          <cell r="O677">
            <v>12.6</v>
          </cell>
          <cell r="P677">
            <v>2.1</v>
          </cell>
          <cell r="Q677">
            <v>0</v>
          </cell>
          <cell r="T677" t="str">
            <v>2 / $5.00</v>
          </cell>
          <cell r="U677" t="str">
            <v xml:space="preserve">2 </v>
          </cell>
          <cell r="V677" t="str">
            <v xml:space="preserve"> $5.00</v>
          </cell>
          <cell r="W677" t="str">
            <v>2 /4.99</v>
          </cell>
          <cell r="X677">
            <v>2.99</v>
          </cell>
          <cell r="Y677" t="str">
            <v>2.49</v>
          </cell>
          <cell r="Z677" t="str">
            <v>2.79</v>
          </cell>
          <cell r="AA677">
            <v>0.16800000000000001</v>
          </cell>
          <cell r="AC677">
            <v>2.99</v>
          </cell>
          <cell r="AD677" t="str">
            <v>3.59</v>
          </cell>
          <cell r="AE677">
            <v>2.99</v>
          </cell>
          <cell r="AF677" t="str">
            <v>3.49</v>
          </cell>
          <cell r="AH677">
            <v>2.4950000000000001</v>
          </cell>
          <cell r="AI677">
            <v>2.99</v>
          </cell>
          <cell r="AJ677" t="str">
            <v>2.49</v>
          </cell>
          <cell r="AK677" t="str">
            <v>2.79</v>
          </cell>
          <cell r="AM677">
            <v>14.65</v>
          </cell>
          <cell r="AN677">
            <v>6.9</v>
          </cell>
          <cell r="AO677">
            <v>6</v>
          </cell>
          <cell r="AP677">
            <v>13.3325</v>
          </cell>
          <cell r="AQ677" t="str">
            <v>N</v>
          </cell>
          <cell r="AR677">
            <v>9.5557782231128936</v>
          </cell>
          <cell r="AS677">
            <v>16.452062430323309</v>
          </cell>
          <cell r="AT677">
            <v>9.374163319946458</v>
          </cell>
          <cell r="AU677">
            <v>17.470131421744313</v>
          </cell>
          <cell r="AW677">
            <v>0</v>
          </cell>
          <cell r="AX677">
            <v>0</v>
          </cell>
          <cell r="AY677">
            <v>0</v>
          </cell>
          <cell r="AZ677">
            <v>0</v>
          </cell>
          <cell r="BB677">
            <v>9.5557782231128936</v>
          </cell>
          <cell r="BC677">
            <v>16.452062430323309</v>
          </cell>
          <cell r="BD677">
            <v>9.374163319946458</v>
          </cell>
          <cell r="BE677">
            <v>17.470131421744313</v>
          </cell>
          <cell r="BG677">
            <v>4410015126</v>
          </cell>
        </row>
        <row r="678">
          <cell r="A678">
            <v>370551</v>
          </cell>
          <cell r="B678" t="str">
            <v>KR SHREDDED PARM ROMANO   ASIAGO 12 X 200 GR</v>
          </cell>
          <cell r="C678" t="str">
            <v>010315720200</v>
          </cell>
          <cell r="D678" t="str">
            <v>C L</v>
          </cell>
          <cell r="E678" t="str">
            <v>BB</v>
          </cell>
          <cell r="F678" t="str">
            <v>N</v>
          </cell>
          <cell r="G678" t="str">
            <v>N</v>
          </cell>
          <cell r="I678" t="str">
            <v>ALL</v>
          </cell>
          <cell r="J678">
            <v>60.26</v>
          </cell>
          <cell r="K678">
            <v>0</v>
          </cell>
          <cell r="L678">
            <v>0</v>
          </cell>
          <cell r="M678">
            <v>0</v>
          </cell>
          <cell r="O678">
            <v>60.26</v>
          </cell>
          <cell r="P678">
            <v>5.0216666666666701</v>
          </cell>
          <cell r="Q678">
            <v>0</v>
          </cell>
          <cell r="T678" t="str">
            <v>1 / $5.99</v>
          </cell>
          <cell r="U678" t="str">
            <v xml:space="preserve">1 </v>
          </cell>
          <cell r="V678" t="str">
            <v xml:space="preserve"> $5.99</v>
          </cell>
          <cell r="W678" t="str">
            <v>1 /5.99</v>
          </cell>
          <cell r="X678" t="str">
            <v>7.19</v>
          </cell>
          <cell r="Y678" t="str">
            <v>6.29</v>
          </cell>
          <cell r="Z678">
            <v>6.99</v>
          </cell>
          <cell r="AA678">
            <v>0.12298692264885901</v>
          </cell>
          <cell r="AC678">
            <v>7.19</v>
          </cell>
          <cell r="AD678" t="str">
            <v>8.59</v>
          </cell>
          <cell r="AE678" t="str">
            <v>7.59</v>
          </cell>
          <cell r="AF678" t="str">
            <v>8.49</v>
          </cell>
          <cell r="AH678">
            <v>5.99</v>
          </cell>
          <cell r="AI678" t="str">
            <v>7.19</v>
          </cell>
          <cell r="AJ678" t="str">
            <v>6.29</v>
          </cell>
          <cell r="AK678">
            <v>6.99</v>
          </cell>
          <cell r="AM678">
            <v>61.08</v>
          </cell>
          <cell r="AN678">
            <v>6.8</v>
          </cell>
          <cell r="AO678">
            <v>12</v>
          </cell>
          <cell r="AP678">
            <v>64.134</v>
          </cell>
          <cell r="AQ678" t="str">
            <v>N</v>
          </cell>
          <cell r="AR678">
            <v>10.492487479131883</v>
          </cell>
          <cell r="AS678">
            <v>23.776077885952716</v>
          </cell>
          <cell r="AT678">
            <v>14.761526232114461</v>
          </cell>
          <cell r="AU678">
            <v>22.973295183595621</v>
          </cell>
          <cell r="AW678">
            <v>0</v>
          </cell>
          <cell r="AX678">
            <v>0</v>
          </cell>
          <cell r="AY678">
            <v>0</v>
          </cell>
          <cell r="AZ678">
            <v>0</v>
          </cell>
          <cell r="BB678">
            <v>10.492487479131883</v>
          </cell>
          <cell r="BC678">
            <v>23.776077885952716</v>
          </cell>
          <cell r="BD678">
            <v>14.761526232114461</v>
          </cell>
          <cell r="BE678">
            <v>22.973295183595621</v>
          </cell>
          <cell r="BG678">
            <v>6810002268</v>
          </cell>
        </row>
        <row r="679">
          <cell r="A679">
            <v>171579</v>
          </cell>
          <cell r="B679" t="str">
            <v>KR SHREDDED PARM CANISTER 12 X 200 GR</v>
          </cell>
          <cell r="C679" t="str">
            <v>010315720200</v>
          </cell>
          <cell r="D679" t="str">
            <v>C L</v>
          </cell>
          <cell r="E679" t="str">
            <v>BB</v>
          </cell>
          <cell r="F679" t="str">
            <v>N</v>
          </cell>
          <cell r="G679" t="str">
            <v>N</v>
          </cell>
          <cell r="J679">
            <v>60.26</v>
          </cell>
          <cell r="K679">
            <v>0</v>
          </cell>
          <cell r="L679">
            <v>0</v>
          </cell>
          <cell r="M679">
            <v>0</v>
          </cell>
          <cell r="O679">
            <v>60.26</v>
          </cell>
          <cell r="P679">
            <v>5.0216666666666701</v>
          </cell>
          <cell r="U679" t="str">
            <v xml:space="preserve"> </v>
          </cell>
          <cell r="V679" t="str">
            <v xml:space="preserve"> </v>
          </cell>
          <cell r="W679" t="str">
            <v/>
          </cell>
          <cell r="X679" t="str">
            <v/>
          </cell>
          <cell r="Y679" t="str">
            <v/>
          </cell>
          <cell r="Z679" t="str">
            <v/>
          </cell>
          <cell r="AC679" t="str">
            <v xml:space="preserve"> </v>
          </cell>
          <cell r="AD679" t="str">
            <v xml:space="preserve"> </v>
          </cell>
          <cell r="AE679" t="str">
            <v xml:space="preserve"> </v>
          </cell>
          <cell r="AF679" t="str">
            <v xml:space="preserve"> </v>
          </cell>
          <cell r="AH679" t="str">
            <v/>
          </cell>
          <cell r="AI679" t="str">
            <v/>
          </cell>
          <cell r="AJ679" t="str">
            <v/>
          </cell>
          <cell r="AK679" t="str">
            <v/>
          </cell>
        </row>
        <row r="680">
          <cell r="A680">
            <v>133678</v>
          </cell>
          <cell r="B680" t="str">
            <v>SIMPLY ORGE JUICE NO PULP 2.63L-C 6 X 2.63 LT</v>
          </cell>
          <cell r="C680" t="str">
            <v>010331110160</v>
          </cell>
          <cell r="D680" t="str">
            <v>C L</v>
          </cell>
          <cell r="E680" t="str">
            <v>BB</v>
          </cell>
          <cell r="F680" t="str">
            <v>N</v>
          </cell>
          <cell r="G680" t="str">
            <v>N</v>
          </cell>
          <cell r="I680" t="str">
            <v>C</v>
          </cell>
          <cell r="J680">
            <v>36.1</v>
          </cell>
          <cell r="K680">
            <v>0</v>
          </cell>
          <cell r="L680">
            <v>3.72</v>
          </cell>
          <cell r="M680">
            <v>0</v>
          </cell>
          <cell r="O680">
            <v>32.380000000000003</v>
          </cell>
          <cell r="P680">
            <v>5.3966666666666701</v>
          </cell>
          <cell r="Q680">
            <v>0</v>
          </cell>
          <cell r="T680" t="str">
            <v>1 / $5.99</v>
          </cell>
          <cell r="U680" t="str">
            <v xml:space="preserve">1 </v>
          </cell>
          <cell r="V680" t="str">
            <v xml:space="preserve"> $5.99</v>
          </cell>
          <cell r="W680" t="str">
            <v>1 /5.99</v>
          </cell>
          <cell r="X680" t="str">
            <v>7.19</v>
          </cell>
          <cell r="Y680" t="str">
            <v>6.29</v>
          </cell>
          <cell r="Z680">
            <v>6.99</v>
          </cell>
          <cell r="AA680">
            <v>0.10904563160823599</v>
          </cell>
          <cell r="AC680">
            <v>7.19</v>
          </cell>
          <cell r="AD680" t="str">
            <v>8.59</v>
          </cell>
          <cell r="AE680" t="str">
            <v>7.59</v>
          </cell>
          <cell r="AF680" t="str">
            <v>8.49</v>
          </cell>
          <cell r="AH680">
            <v>5.99</v>
          </cell>
          <cell r="AI680" t="str">
            <v>7.19</v>
          </cell>
          <cell r="AJ680" t="str">
            <v>6.29</v>
          </cell>
          <cell r="AK680">
            <v>6.99</v>
          </cell>
          <cell r="AM680">
            <v>34</v>
          </cell>
          <cell r="AN680">
            <v>39.5</v>
          </cell>
          <cell r="AO680">
            <v>6</v>
          </cell>
          <cell r="AP680">
            <v>31.980000000000004</v>
          </cell>
          <cell r="AQ680" t="str">
            <v>N</v>
          </cell>
          <cell r="AR680">
            <v>7.72120200333889</v>
          </cell>
          <cell r="AS680">
            <v>3.8942976356049979</v>
          </cell>
          <cell r="AT680">
            <v>12.122416534181228</v>
          </cell>
          <cell r="AU680">
            <v>17.15546018121124</v>
          </cell>
          <cell r="AW680">
            <v>0</v>
          </cell>
          <cell r="AX680">
            <v>7.9500000000000459E-2</v>
          </cell>
          <cell r="AY680">
            <v>0</v>
          </cell>
          <cell r="AZ680">
            <v>0</v>
          </cell>
          <cell r="BB680">
            <v>7.72120200333889</v>
          </cell>
          <cell r="BC680">
            <v>4.9999999999999956</v>
          </cell>
          <cell r="BD680">
            <v>12.122416534181228</v>
          </cell>
          <cell r="BE680">
            <v>17.15546018121124</v>
          </cell>
          <cell r="BG680">
            <v>5960007002</v>
          </cell>
        </row>
        <row r="681">
          <cell r="A681">
            <v>133744</v>
          </cell>
          <cell r="B681" t="str">
            <v>SIMPLY ORGE JUICE W/PULP   2.63L -C 6 X 2.63 LT</v>
          </cell>
          <cell r="C681" t="str">
            <v>010331110160</v>
          </cell>
          <cell r="D681" t="str">
            <v>C L</v>
          </cell>
          <cell r="E681" t="str">
            <v>BB</v>
          </cell>
          <cell r="F681" t="str">
            <v>N</v>
          </cell>
          <cell r="G681" t="str">
            <v>N</v>
          </cell>
          <cell r="I681" t="str">
            <v>E</v>
          </cell>
          <cell r="J681">
            <v>36.1</v>
          </cell>
          <cell r="K681">
            <v>0</v>
          </cell>
          <cell r="L681">
            <v>3.72</v>
          </cell>
          <cell r="M681">
            <v>0</v>
          </cell>
          <cell r="O681">
            <v>32.380000000000003</v>
          </cell>
          <cell r="P681">
            <v>5.3966666666666701</v>
          </cell>
          <cell r="Q681">
            <v>0</v>
          </cell>
          <cell r="T681" t="str">
            <v>1 / $5.99</v>
          </cell>
          <cell r="U681" t="str">
            <v xml:space="preserve">1 </v>
          </cell>
          <cell r="V681" t="str">
            <v xml:space="preserve"> $5.99</v>
          </cell>
          <cell r="W681" t="str">
            <v>1 /5.99</v>
          </cell>
          <cell r="X681" t="str">
            <v>7.19</v>
          </cell>
          <cell r="Y681" t="str">
            <v>6.29</v>
          </cell>
          <cell r="Z681">
            <v>6.99</v>
          </cell>
          <cell r="AA681">
            <v>0.10904563160823599</v>
          </cell>
          <cell r="AC681">
            <v>7.19</v>
          </cell>
          <cell r="AD681" t="str">
            <v>8.59</v>
          </cell>
          <cell r="AE681" t="str">
            <v>7.59</v>
          </cell>
          <cell r="AF681" t="str">
            <v>8.49</v>
          </cell>
          <cell r="AH681">
            <v>5.99</v>
          </cell>
          <cell r="AI681" t="str">
            <v>7.19</v>
          </cell>
          <cell r="AJ681" t="str">
            <v>6.29</v>
          </cell>
          <cell r="AK681">
            <v>6.99</v>
          </cell>
          <cell r="AM681">
            <v>34</v>
          </cell>
          <cell r="AN681">
            <v>39.5</v>
          </cell>
          <cell r="AO681">
            <v>6</v>
          </cell>
          <cell r="AP681">
            <v>31.980000000000004</v>
          </cell>
          <cell r="AQ681" t="str">
            <v>N</v>
          </cell>
          <cell r="AR681">
            <v>7.72120200333889</v>
          </cell>
          <cell r="AS681">
            <v>3.8942976356049979</v>
          </cell>
          <cell r="AT681">
            <v>12.122416534181228</v>
          </cell>
          <cell r="AU681">
            <v>17.15546018121124</v>
          </cell>
          <cell r="AW681">
            <v>0</v>
          </cell>
          <cell r="AX681">
            <v>7.9500000000000459E-2</v>
          </cell>
          <cell r="AY681">
            <v>0</v>
          </cell>
          <cell r="AZ681">
            <v>0</v>
          </cell>
          <cell r="BB681">
            <v>7.72120200333889</v>
          </cell>
          <cell r="BC681">
            <v>4.9999999999999956</v>
          </cell>
          <cell r="BD681">
            <v>12.122416534181228</v>
          </cell>
          <cell r="BE681">
            <v>17.15546018121124</v>
          </cell>
          <cell r="BG681">
            <v>5960007003</v>
          </cell>
        </row>
        <row r="682">
          <cell r="A682">
            <v>2445781</v>
          </cell>
          <cell r="B682" t="str">
            <v>GOLD PEAK LEMON ICED TEA 6 X 2.63 LT</v>
          </cell>
          <cell r="C682" t="str">
            <v>010331125260</v>
          </cell>
          <cell r="D682" t="str">
            <v>C L</v>
          </cell>
          <cell r="E682" t="str">
            <v>BB</v>
          </cell>
          <cell r="F682" t="str">
            <v>N</v>
          </cell>
          <cell r="G682" t="str">
            <v>N</v>
          </cell>
          <cell r="I682" t="str">
            <v>S</v>
          </cell>
          <cell r="J682">
            <v>35.880000000000003</v>
          </cell>
          <cell r="K682">
            <v>0</v>
          </cell>
          <cell r="L682">
            <v>3.72</v>
          </cell>
          <cell r="M682">
            <v>0</v>
          </cell>
          <cell r="O682">
            <v>32.159999999999997</v>
          </cell>
          <cell r="P682">
            <v>5.36</v>
          </cell>
          <cell r="Q682">
            <v>0</v>
          </cell>
          <cell r="T682" t="str">
            <v>1 / $5.99</v>
          </cell>
          <cell r="U682" t="str">
            <v xml:space="preserve">1 </v>
          </cell>
          <cell r="V682" t="str">
            <v xml:space="preserve"> $5.99</v>
          </cell>
          <cell r="W682" t="str">
            <v>1 /5.99</v>
          </cell>
          <cell r="X682" t="str">
            <v>7.19</v>
          </cell>
          <cell r="Y682" t="str">
            <v>6.29</v>
          </cell>
          <cell r="Z682">
            <v>6.99</v>
          </cell>
          <cell r="AA682">
            <v>0.109321090706733</v>
          </cell>
          <cell r="AC682">
            <v>7.19</v>
          </cell>
          <cell r="AD682" t="str">
            <v>8.59</v>
          </cell>
          <cell r="AE682" t="str">
            <v>7.59</v>
          </cell>
          <cell r="AF682" t="str">
            <v>8.49</v>
          </cell>
          <cell r="AH682">
            <v>5.99</v>
          </cell>
          <cell r="AI682" t="str">
            <v>7.19</v>
          </cell>
          <cell r="AJ682" t="str">
            <v>6.29</v>
          </cell>
          <cell r="AK682">
            <v>6.99</v>
          </cell>
          <cell r="AM682">
            <v>34</v>
          </cell>
          <cell r="AN682">
            <v>38.380000000000003</v>
          </cell>
          <cell r="AO682">
            <v>6</v>
          </cell>
          <cell r="AP682">
            <v>31.980000000000004</v>
          </cell>
          <cell r="AQ682" t="str">
            <v>N</v>
          </cell>
          <cell r="AR682">
            <v>7.8146911519198472</v>
          </cell>
          <cell r="AS682">
            <v>4.5173852573018047</v>
          </cell>
          <cell r="AT682">
            <v>12.211446740858484</v>
          </cell>
          <cell r="AU682">
            <v>17.342393896041958</v>
          </cell>
          <cell r="AW682">
            <v>0</v>
          </cell>
          <cell r="AX682">
            <v>3.4700000000000654E-2</v>
          </cell>
          <cell r="AY682">
            <v>0</v>
          </cell>
          <cell r="AZ682">
            <v>0</v>
          </cell>
          <cell r="BB682">
            <v>7.8146911519198472</v>
          </cell>
          <cell r="BC682">
            <v>5.000000000000008</v>
          </cell>
          <cell r="BD682">
            <v>12.211446740858484</v>
          </cell>
          <cell r="BE682">
            <v>17.342393896041958</v>
          </cell>
          <cell r="BG682">
            <v>5960004859</v>
          </cell>
        </row>
        <row r="683">
          <cell r="A683">
            <v>2445948</v>
          </cell>
          <cell r="B683" t="str">
            <v>GOLD PEAK RASP ICED TEA 6 X 2.63 LT</v>
          </cell>
          <cell r="C683" t="str">
            <v>010331125260</v>
          </cell>
          <cell r="D683" t="str">
            <v>C L</v>
          </cell>
          <cell r="E683" t="str">
            <v>BB</v>
          </cell>
          <cell r="F683" t="str">
            <v>N</v>
          </cell>
          <cell r="G683" t="str">
            <v>N</v>
          </cell>
          <cell r="I683" t="str">
            <v>W</v>
          </cell>
          <cell r="J683">
            <v>34.020000000000003</v>
          </cell>
          <cell r="K683">
            <v>0</v>
          </cell>
          <cell r="L683">
            <v>3.72</v>
          </cell>
          <cell r="M683">
            <v>0</v>
          </cell>
          <cell r="O683">
            <v>30.3</v>
          </cell>
          <cell r="P683">
            <v>5.05</v>
          </cell>
          <cell r="Q683">
            <v>0</v>
          </cell>
          <cell r="T683" t="str">
            <v>1 / $5.99</v>
          </cell>
          <cell r="U683" t="str">
            <v xml:space="preserve">1 </v>
          </cell>
          <cell r="V683" t="str">
            <v xml:space="preserve"> $5.99</v>
          </cell>
          <cell r="W683" t="str">
            <v>1 /5.99</v>
          </cell>
          <cell r="X683" t="str">
            <v>7.19</v>
          </cell>
          <cell r="Y683" t="str">
            <v>6.29</v>
          </cell>
          <cell r="Z683">
            <v>6.99</v>
          </cell>
          <cell r="AA683">
            <v>0.111649972175849</v>
          </cell>
          <cell r="AC683">
            <v>7.19</v>
          </cell>
          <cell r="AD683" t="str">
            <v>8.59</v>
          </cell>
          <cell r="AE683" t="str">
            <v>7.59</v>
          </cell>
          <cell r="AF683" t="str">
            <v>8.49</v>
          </cell>
          <cell r="AH683">
            <v>5.99</v>
          </cell>
          <cell r="AI683" t="str">
            <v>7.19</v>
          </cell>
          <cell r="AJ683" t="str">
            <v>6.29</v>
          </cell>
          <cell r="AK683">
            <v>6.99</v>
          </cell>
          <cell r="AM683">
            <v>34</v>
          </cell>
          <cell r="AN683">
            <v>38.380000000000003</v>
          </cell>
          <cell r="AO683">
            <v>6</v>
          </cell>
          <cell r="AP683">
            <v>31.980000000000004</v>
          </cell>
          <cell r="AQ683" t="str">
            <v>N</v>
          </cell>
          <cell r="AR683">
            <v>7.8146911519198472</v>
          </cell>
          <cell r="AS683">
            <v>4.5173852573018047</v>
          </cell>
          <cell r="AT683">
            <v>12.211446740858484</v>
          </cell>
          <cell r="AU683">
            <v>17.342393896041958</v>
          </cell>
          <cell r="AW683">
            <v>0</v>
          </cell>
          <cell r="AX683">
            <v>3.4700000000000654E-2</v>
          </cell>
          <cell r="AY683">
            <v>0</v>
          </cell>
          <cell r="AZ683">
            <v>0</v>
          </cell>
          <cell r="BB683">
            <v>7.8146911519198472</v>
          </cell>
          <cell r="BC683">
            <v>5.000000000000008</v>
          </cell>
          <cell r="BD683">
            <v>12.211446740858484</v>
          </cell>
          <cell r="BE683">
            <v>17.342393896041958</v>
          </cell>
          <cell r="BG683">
            <v>5960004860</v>
          </cell>
        </row>
        <row r="684">
          <cell r="A684">
            <v>907824</v>
          </cell>
          <cell r="B684" t="str">
            <v>SIMPLY LEMONADE 2.63L      -C 6 X 2.63 LT</v>
          </cell>
          <cell r="C684" t="str">
            <v>010331195975</v>
          </cell>
          <cell r="D684" t="str">
            <v>C L</v>
          </cell>
          <cell r="E684" t="str">
            <v>BB</v>
          </cell>
          <cell r="F684" t="str">
            <v>N</v>
          </cell>
          <cell r="G684" t="str">
            <v>N</v>
          </cell>
          <cell r="J684">
            <v>34.020000000000003</v>
          </cell>
          <cell r="K684">
            <v>0</v>
          </cell>
          <cell r="L684">
            <v>3.72</v>
          </cell>
          <cell r="M684">
            <v>0</v>
          </cell>
          <cell r="O684">
            <v>30.3</v>
          </cell>
          <cell r="P684">
            <v>5.05</v>
          </cell>
          <cell r="U684" t="str">
            <v xml:space="preserve"> </v>
          </cell>
          <cell r="V684" t="str">
            <v xml:space="preserve"> </v>
          </cell>
          <cell r="W684" t="str">
            <v/>
          </cell>
          <cell r="X684" t="str">
            <v/>
          </cell>
          <cell r="Y684" t="str">
            <v/>
          </cell>
          <cell r="Z684" t="str">
            <v/>
          </cell>
          <cell r="AC684" t="str">
            <v xml:space="preserve"> </v>
          </cell>
          <cell r="AD684" t="str">
            <v xml:space="preserve"> </v>
          </cell>
          <cell r="AE684" t="str">
            <v xml:space="preserve"> </v>
          </cell>
          <cell r="AF684" t="str">
            <v xml:space="preserve"> </v>
          </cell>
          <cell r="AH684" t="str">
            <v/>
          </cell>
          <cell r="AI684" t="str">
            <v/>
          </cell>
          <cell r="AJ684" t="str">
            <v/>
          </cell>
          <cell r="AK684" t="str">
            <v/>
          </cell>
        </row>
        <row r="685">
          <cell r="A685">
            <v>909648</v>
          </cell>
          <cell r="B685" t="str">
            <v>SIMPLY RASPBERRY LEMONADE  2.63L-C 6 X 2.63 LT</v>
          </cell>
          <cell r="C685" t="str">
            <v>010331195975</v>
          </cell>
          <cell r="D685" t="str">
            <v>C L</v>
          </cell>
          <cell r="E685" t="str">
            <v>BB</v>
          </cell>
          <cell r="F685" t="str">
            <v>N</v>
          </cell>
          <cell r="G685" t="str">
            <v>N</v>
          </cell>
          <cell r="J685">
            <v>34.020000000000003</v>
          </cell>
          <cell r="K685">
            <v>0</v>
          </cell>
          <cell r="L685">
            <v>3.72</v>
          </cell>
          <cell r="M685">
            <v>0</v>
          </cell>
          <cell r="O685">
            <v>30.3</v>
          </cell>
          <cell r="P685">
            <v>5.05</v>
          </cell>
          <cell r="U685" t="str">
            <v xml:space="preserve"> </v>
          </cell>
          <cell r="V685" t="str">
            <v xml:space="preserve"> </v>
          </cell>
          <cell r="W685" t="str">
            <v/>
          </cell>
          <cell r="X685" t="str">
            <v/>
          </cell>
          <cell r="Y685" t="str">
            <v/>
          </cell>
          <cell r="Z685" t="str">
            <v/>
          </cell>
          <cell r="AC685" t="str">
            <v xml:space="preserve"> </v>
          </cell>
          <cell r="AD685" t="str">
            <v xml:space="preserve"> </v>
          </cell>
          <cell r="AE685" t="str">
            <v xml:space="preserve"> </v>
          </cell>
          <cell r="AF685" t="str">
            <v xml:space="preserve"> </v>
          </cell>
          <cell r="AH685" t="str">
            <v/>
          </cell>
          <cell r="AI685" t="str">
            <v/>
          </cell>
          <cell r="AJ685" t="str">
            <v/>
          </cell>
          <cell r="AK685" t="str">
            <v/>
          </cell>
        </row>
        <row r="686">
          <cell r="A686">
            <v>780353</v>
          </cell>
          <cell r="B686" t="str">
            <v>C.GOLD MILK CHC VAN I/CRM BRS-Z 8 X 5 EA</v>
          </cell>
          <cell r="C686" t="str">
            <v>010518110105</v>
          </cell>
          <cell r="D686" t="str">
            <v>C L M S</v>
          </cell>
          <cell r="E686" t="str">
            <v>FB</v>
          </cell>
          <cell r="F686" t="str">
            <v>N</v>
          </cell>
          <cell r="G686" t="str">
            <v>N</v>
          </cell>
          <cell r="I686" t="str">
            <v>ALL</v>
          </cell>
          <cell r="J686">
            <v>32.19</v>
          </cell>
          <cell r="K686">
            <v>0</v>
          </cell>
          <cell r="L686">
            <v>0</v>
          </cell>
          <cell r="M686">
            <v>0</v>
          </cell>
          <cell r="O686">
            <v>32.19</v>
          </cell>
          <cell r="P686">
            <v>4.0237499999999997</v>
          </cell>
          <cell r="Q686">
            <v>0</v>
          </cell>
          <cell r="T686" t="str">
            <v>1 / $4.99</v>
          </cell>
          <cell r="U686" t="str">
            <v xml:space="preserve">1 </v>
          </cell>
          <cell r="V686" t="str">
            <v xml:space="preserve"> $4.99</v>
          </cell>
          <cell r="W686" t="str">
            <v>1 /4.99</v>
          </cell>
          <cell r="X686">
            <v>5.99</v>
          </cell>
          <cell r="Y686" t="str">
            <v>5.19</v>
          </cell>
          <cell r="Z686">
            <v>5.99</v>
          </cell>
          <cell r="AA686">
            <v>0.12515606212424801</v>
          </cell>
          <cell r="AC686">
            <v>5.99</v>
          </cell>
          <cell r="AD686">
            <v>7.19</v>
          </cell>
          <cell r="AE686">
            <v>6.19</v>
          </cell>
          <cell r="AF686">
            <v>7.19</v>
          </cell>
          <cell r="AH686">
            <v>4.99</v>
          </cell>
          <cell r="AI686">
            <v>5.99</v>
          </cell>
          <cell r="AJ686" t="str">
            <v>5.19</v>
          </cell>
          <cell r="AK686">
            <v>5.99</v>
          </cell>
          <cell r="AM686">
            <v>32.19</v>
          </cell>
          <cell r="AN686">
            <v>7.6</v>
          </cell>
          <cell r="AO686">
            <v>8</v>
          </cell>
          <cell r="AP686">
            <v>33.799500000000002</v>
          </cell>
          <cell r="AQ686" t="str">
            <v>N</v>
          </cell>
          <cell r="AR686">
            <v>14.760771543086168</v>
          </cell>
          <cell r="AS686">
            <v>25.660475792988318</v>
          </cell>
          <cell r="AT686">
            <v>18.045520231213871</v>
          </cell>
          <cell r="AU686">
            <v>28.356636060100161</v>
          </cell>
          <cell r="AW686">
            <v>0</v>
          </cell>
          <cell r="AX686">
            <v>0</v>
          </cell>
          <cell r="AY686">
            <v>0</v>
          </cell>
          <cell r="AZ686">
            <v>0</v>
          </cell>
          <cell r="BB686">
            <v>14.760771543086168</v>
          </cell>
          <cell r="BC686">
            <v>25.660475792988318</v>
          </cell>
          <cell r="BD686">
            <v>18.045520231213871</v>
          </cell>
          <cell r="BE686">
            <v>28.356636060100161</v>
          </cell>
          <cell r="BG686">
            <v>5731613224</v>
          </cell>
        </row>
        <row r="687">
          <cell r="A687">
            <v>780312</v>
          </cell>
          <cell r="B687" t="str">
            <v>C.GOLD CHC ALMD I/CRM BAR -Z 8 X 5 EA</v>
          </cell>
          <cell r="C687" t="str">
            <v>010518110105</v>
          </cell>
          <cell r="D687" t="str">
            <v>C L M S</v>
          </cell>
          <cell r="E687" t="str">
            <v>FB</v>
          </cell>
          <cell r="F687" t="str">
            <v>N</v>
          </cell>
          <cell r="G687" t="str">
            <v>N</v>
          </cell>
          <cell r="J687">
            <v>32.19</v>
          </cell>
          <cell r="K687">
            <v>0</v>
          </cell>
          <cell r="L687">
            <v>0</v>
          </cell>
          <cell r="M687">
            <v>0</v>
          </cell>
          <cell r="O687">
            <v>32.19</v>
          </cell>
          <cell r="P687">
            <v>4.0237499999999997</v>
          </cell>
          <cell r="U687" t="str">
            <v xml:space="preserve"> </v>
          </cell>
          <cell r="V687" t="str">
            <v xml:space="preserve"> </v>
          </cell>
          <cell r="W687" t="str">
            <v/>
          </cell>
          <cell r="X687" t="str">
            <v/>
          </cell>
          <cell r="Y687" t="str">
            <v/>
          </cell>
          <cell r="Z687" t="str">
            <v/>
          </cell>
          <cell r="AC687" t="str">
            <v xml:space="preserve"> </v>
          </cell>
          <cell r="AD687" t="str">
            <v xml:space="preserve"> </v>
          </cell>
          <cell r="AE687" t="str">
            <v xml:space="preserve"> </v>
          </cell>
          <cell r="AF687" t="str">
            <v xml:space="preserve"> </v>
          </cell>
          <cell r="AH687" t="str">
            <v/>
          </cell>
          <cell r="AI687" t="str">
            <v/>
          </cell>
          <cell r="AJ687" t="str">
            <v/>
          </cell>
          <cell r="AK687" t="str">
            <v/>
          </cell>
        </row>
        <row r="688">
          <cell r="A688">
            <v>780288</v>
          </cell>
          <cell r="B688" t="str">
            <v>C.GOLD DARK CHC I/CRM BAR -Z 8 X 5 EA</v>
          </cell>
          <cell r="C688" t="str">
            <v>010518110105</v>
          </cell>
          <cell r="D688" t="str">
            <v>C L M S</v>
          </cell>
          <cell r="E688" t="str">
            <v>FB</v>
          </cell>
          <cell r="F688" t="str">
            <v>N</v>
          </cell>
          <cell r="G688" t="str">
            <v>N</v>
          </cell>
          <cell r="J688">
            <v>32.19</v>
          </cell>
          <cell r="K688">
            <v>0</v>
          </cell>
          <cell r="L688">
            <v>0</v>
          </cell>
          <cell r="M688">
            <v>0</v>
          </cell>
          <cell r="O688">
            <v>32.19</v>
          </cell>
          <cell r="P688">
            <v>4.0237499999999997</v>
          </cell>
          <cell r="U688" t="str">
            <v xml:space="preserve"> </v>
          </cell>
          <cell r="V688" t="str">
            <v xml:space="preserve"> </v>
          </cell>
          <cell r="W688" t="str">
            <v/>
          </cell>
          <cell r="X688" t="str">
            <v/>
          </cell>
          <cell r="Y688" t="str">
            <v/>
          </cell>
          <cell r="Z688" t="str">
            <v/>
          </cell>
          <cell r="AC688" t="str">
            <v xml:space="preserve"> </v>
          </cell>
          <cell r="AD688" t="str">
            <v xml:space="preserve"> </v>
          </cell>
          <cell r="AE688" t="str">
            <v xml:space="preserve"> </v>
          </cell>
          <cell r="AF688" t="str">
            <v xml:space="preserve"> </v>
          </cell>
          <cell r="AH688" t="str">
            <v/>
          </cell>
          <cell r="AI688" t="str">
            <v/>
          </cell>
          <cell r="AJ688" t="str">
            <v/>
          </cell>
          <cell r="AK688" t="str">
            <v/>
          </cell>
        </row>
        <row r="689">
          <cell r="A689">
            <v>137430</v>
          </cell>
          <cell r="B689" t="str">
            <v>C.GOLD PRALINE I/CRM BARS -Z 8 X 5 EA</v>
          </cell>
          <cell r="C689" t="str">
            <v>010518110105</v>
          </cell>
          <cell r="D689" t="str">
            <v>C L M S</v>
          </cell>
          <cell r="E689" t="str">
            <v>FB</v>
          </cell>
          <cell r="F689" t="str">
            <v>N</v>
          </cell>
          <cell r="G689" t="str">
            <v>N</v>
          </cell>
          <cell r="J689">
            <v>32.19</v>
          </cell>
          <cell r="K689">
            <v>0</v>
          </cell>
          <cell r="L689">
            <v>0</v>
          </cell>
          <cell r="M689">
            <v>0</v>
          </cell>
          <cell r="O689">
            <v>32.19</v>
          </cell>
          <cell r="P689">
            <v>4.0237499999999997</v>
          </cell>
          <cell r="U689" t="str">
            <v xml:space="preserve"> </v>
          </cell>
          <cell r="V689" t="str">
            <v xml:space="preserve"> </v>
          </cell>
          <cell r="W689" t="str">
            <v/>
          </cell>
          <cell r="X689" t="str">
            <v/>
          </cell>
          <cell r="Y689" t="str">
            <v/>
          </cell>
          <cell r="Z689" t="str">
            <v/>
          </cell>
          <cell r="AC689" t="str">
            <v xml:space="preserve"> </v>
          </cell>
          <cell r="AD689" t="str">
            <v xml:space="preserve"> </v>
          </cell>
          <cell r="AE689" t="str">
            <v xml:space="preserve"> </v>
          </cell>
          <cell r="AF689" t="str">
            <v xml:space="preserve"> </v>
          </cell>
          <cell r="AH689" t="str">
            <v/>
          </cell>
          <cell r="AI689" t="str">
            <v/>
          </cell>
          <cell r="AJ689" t="str">
            <v/>
          </cell>
          <cell r="AK689" t="str">
            <v/>
          </cell>
        </row>
        <row r="690">
          <cell r="A690">
            <v>821900</v>
          </cell>
          <cell r="B690" t="str">
            <v>C.GOLD VANILLA ALMND I/C  BRS-Z 8 X 6 EA</v>
          </cell>
          <cell r="C690" t="str">
            <v>010518110105</v>
          </cell>
          <cell r="D690" t="str">
            <v>C L M S</v>
          </cell>
          <cell r="E690" t="str">
            <v>FB</v>
          </cell>
          <cell r="F690" t="str">
            <v>N</v>
          </cell>
          <cell r="G690" t="str">
            <v>N</v>
          </cell>
          <cell r="J690">
            <v>32.19</v>
          </cell>
          <cell r="K690">
            <v>0</v>
          </cell>
          <cell r="L690">
            <v>0</v>
          </cell>
          <cell r="M690">
            <v>0</v>
          </cell>
          <cell r="O690">
            <v>32.19</v>
          </cell>
          <cell r="P690">
            <v>4.0237499999999997</v>
          </cell>
          <cell r="U690" t="str">
            <v xml:space="preserve"> </v>
          </cell>
          <cell r="V690" t="str">
            <v xml:space="preserve"> </v>
          </cell>
          <cell r="W690" t="str">
            <v/>
          </cell>
          <cell r="X690" t="str">
            <v/>
          </cell>
          <cell r="Y690" t="str">
            <v/>
          </cell>
          <cell r="Z690" t="str">
            <v/>
          </cell>
          <cell r="AC690" t="str">
            <v xml:space="preserve"> </v>
          </cell>
          <cell r="AD690" t="str">
            <v xml:space="preserve"> </v>
          </cell>
          <cell r="AE690" t="str">
            <v xml:space="preserve"> </v>
          </cell>
          <cell r="AF690" t="str">
            <v xml:space="preserve"> </v>
          </cell>
          <cell r="AH690" t="str">
            <v/>
          </cell>
          <cell r="AI690" t="str">
            <v/>
          </cell>
          <cell r="AJ690" t="str">
            <v/>
          </cell>
          <cell r="AK690" t="str">
            <v/>
          </cell>
        </row>
        <row r="691">
          <cell r="A691">
            <v>2450310</v>
          </cell>
          <cell r="B691" t="str">
            <v>C.GOLD PNT BTR CUP I/CRM  BRS-Z 8 X 5 EA</v>
          </cell>
          <cell r="C691" t="str">
            <v>010518110105</v>
          </cell>
          <cell r="D691" t="str">
            <v>C L M S</v>
          </cell>
          <cell r="E691" t="str">
            <v>FB</v>
          </cell>
          <cell r="F691" t="str">
            <v>N</v>
          </cell>
          <cell r="G691" t="str">
            <v>N</v>
          </cell>
          <cell r="J691">
            <v>32.19</v>
          </cell>
          <cell r="K691">
            <v>0</v>
          </cell>
          <cell r="L691">
            <v>0</v>
          </cell>
          <cell r="M691">
            <v>0</v>
          </cell>
          <cell r="O691">
            <v>32.19</v>
          </cell>
          <cell r="P691">
            <v>4.0237499999999997</v>
          </cell>
          <cell r="U691" t="str">
            <v xml:space="preserve"> </v>
          </cell>
          <cell r="V691" t="str">
            <v xml:space="preserve"> </v>
          </cell>
          <cell r="W691" t="str">
            <v/>
          </cell>
          <cell r="X691" t="str">
            <v/>
          </cell>
          <cell r="Y691" t="str">
            <v/>
          </cell>
          <cell r="Z691" t="str">
            <v/>
          </cell>
          <cell r="AC691" t="str">
            <v xml:space="preserve"> </v>
          </cell>
          <cell r="AD691" t="str">
            <v xml:space="preserve"> </v>
          </cell>
          <cell r="AE691" t="str">
            <v xml:space="preserve"> </v>
          </cell>
          <cell r="AF691" t="str">
            <v xml:space="preserve"> </v>
          </cell>
          <cell r="AH691" t="str">
            <v/>
          </cell>
          <cell r="AI691" t="str">
            <v/>
          </cell>
          <cell r="AJ691" t="str">
            <v/>
          </cell>
          <cell r="AK691" t="str">
            <v/>
          </cell>
        </row>
        <row r="692">
          <cell r="A692">
            <v>2450328</v>
          </cell>
          <cell r="B692" t="str">
            <v>C.GOLD CARAMEL CUP I/CRM  BRS-Z 8 X 5 EA</v>
          </cell>
          <cell r="C692" t="str">
            <v>010518110105</v>
          </cell>
          <cell r="D692" t="str">
            <v>C L M S</v>
          </cell>
          <cell r="E692" t="str">
            <v>FB</v>
          </cell>
          <cell r="F692" t="str">
            <v>N</v>
          </cell>
          <cell r="G692" t="str">
            <v>N</v>
          </cell>
          <cell r="J692">
            <v>32.19</v>
          </cell>
          <cell r="K692">
            <v>0</v>
          </cell>
          <cell r="L692">
            <v>0</v>
          </cell>
          <cell r="M692">
            <v>0</v>
          </cell>
          <cell r="O692">
            <v>32.19</v>
          </cell>
          <cell r="P692">
            <v>4.0237499999999997</v>
          </cell>
          <cell r="U692" t="str">
            <v xml:space="preserve"> </v>
          </cell>
          <cell r="V692" t="str">
            <v xml:space="preserve"> </v>
          </cell>
          <cell r="W692" t="str">
            <v/>
          </cell>
          <cell r="X692" t="str">
            <v/>
          </cell>
          <cell r="Y692" t="str">
            <v/>
          </cell>
          <cell r="Z692" t="str">
            <v/>
          </cell>
          <cell r="AC692" t="str">
            <v xml:space="preserve"> </v>
          </cell>
          <cell r="AD692" t="str">
            <v xml:space="preserve"> </v>
          </cell>
          <cell r="AE692" t="str">
            <v xml:space="preserve"> </v>
          </cell>
          <cell r="AF692" t="str">
            <v xml:space="preserve"> </v>
          </cell>
          <cell r="AH692" t="str">
            <v/>
          </cell>
          <cell r="AI692" t="str">
            <v/>
          </cell>
          <cell r="AJ692" t="str">
            <v/>
          </cell>
          <cell r="AK692" t="str">
            <v/>
          </cell>
        </row>
        <row r="693">
          <cell r="A693">
            <v>2450336</v>
          </cell>
          <cell r="B693" t="str">
            <v>C.GOLD MINI HAZELNT I/C   BAR-Z 8 X 6 EA</v>
          </cell>
          <cell r="C693" t="str">
            <v>010518110105</v>
          </cell>
          <cell r="D693" t="str">
            <v>C L M S</v>
          </cell>
          <cell r="E693" t="str">
            <v>FB</v>
          </cell>
          <cell r="F693" t="str">
            <v>N</v>
          </cell>
          <cell r="G693" t="str">
            <v>N</v>
          </cell>
          <cell r="J693">
            <v>32.19</v>
          </cell>
          <cell r="K693">
            <v>0</v>
          </cell>
          <cell r="L693">
            <v>0</v>
          </cell>
          <cell r="M693">
            <v>0</v>
          </cell>
          <cell r="O693">
            <v>32.19</v>
          </cell>
          <cell r="P693">
            <v>4.0237499999999997</v>
          </cell>
          <cell r="U693" t="str">
            <v xml:space="preserve"> </v>
          </cell>
          <cell r="V693" t="str">
            <v xml:space="preserve"> </v>
          </cell>
          <cell r="W693" t="str">
            <v/>
          </cell>
          <cell r="X693" t="str">
            <v/>
          </cell>
          <cell r="Y693" t="str">
            <v/>
          </cell>
          <cell r="Z693" t="str">
            <v/>
          </cell>
          <cell r="AC693" t="str">
            <v xml:space="preserve"> </v>
          </cell>
          <cell r="AD693" t="str">
            <v xml:space="preserve"> </v>
          </cell>
          <cell r="AE693" t="str">
            <v xml:space="preserve"> </v>
          </cell>
          <cell r="AF693" t="str">
            <v xml:space="preserve"> </v>
          </cell>
          <cell r="AH693" t="str">
            <v/>
          </cell>
          <cell r="AI693" t="str">
            <v/>
          </cell>
          <cell r="AJ693" t="str">
            <v/>
          </cell>
          <cell r="AK693" t="str">
            <v/>
          </cell>
        </row>
        <row r="694">
          <cell r="A694">
            <v>2450344</v>
          </cell>
          <cell r="B694" t="str">
            <v>C.GOLD MNI PISTCHIO I/C   BAR-Z 8 X 6 EA</v>
          </cell>
          <cell r="C694" t="str">
            <v>010518110105</v>
          </cell>
          <cell r="D694" t="str">
            <v>C L M S</v>
          </cell>
          <cell r="E694" t="str">
            <v>FB</v>
          </cell>
          <cell r="F694" t="str">
            <v>N</v>
          </cell>
          <cell r="G694" t="str">
            <v>N</v>
          </cell>
          <cell r="J694">
            <v>32.19</v>
          </cell>
          <cell r="K694">
            <v>0</v>
          </cell>
          <cell r="L694">
            <v>0</v>
          </cell>
          <cell r="M694">
            <v>0</v>
          </cell>
          <cell r="O694">
            <v>32.19</v>
          </cell>
          <cell r="P694">
            <v>4.0237499999999997</v>
          </cell>
          <cell r="U694" t="str">
            <v xml:space="preserve"> </v>
          </cell>
          <cell r="V694" t="str">
            <v xml:space="preserve"> </v>
          </cell>
          <cell r="W694" t="str">
            <v/>
          </cell>
          <cell r="X694" t="str">
            <v/>
          </cell>
          <cell r="Y694" t="str">
            <v/>
          </cell>
          <cell r="Z694" t="str">
            <v/>
          </cell>
          <cell r="AC694" t="str">
            <v xml:space="preserve"> </v>
          </cell>
          <cell r="AD694" t="str">
            <v xml:space="preserve"> </v>
          </cell>
          <cell r="AE694" t="str">
            <v xml:space="preserve"> </v>
          </cell>
          <cell r="AF694" t="str">
            <v xml:space="preserve"> </v>
          </cell>
          <cell r="AH694" t="str">
            <v/>
          </cell>
          <cell r="AI694" t="str">
            <v/>
          </cell>
          <cell r="AJ694" t="str">
            <v/>
          </cell>
          <cell r="AK694" t="str">
            <v/>
          </cell>
        </row>
        <row r="695">
          <cell r="A695">
            <v>930172</v>
          </cell>
          <cell r="B695" t="str">
            <v>C.GOLD L/FAT I/CR FDGE BR -Z 8 X 5 EA</v>
          </cell>
          <cell r="C695" t="str">
            <v>010519110100</v>
          </cell>
          <cell r="D695" t="str">
            <v>C L M S</v>
          </cell>
          <cell r="E695" t="str">
            <v>FB</v>
          </cell>
          <cell r="F695" t="str">
            <v>N</v>
          </cell>
          <cell r="G695" t="str">
            <v>N</v>
          </cell>
          <cell r="J695">
            <v>32.19</v>
          </cell>
          <cell r="K695">
            <v>0</v>
          </cell>
          <cell r="L695">
            <v>0</v>
          </cell>
          <cell r="M695">
            <v>0</v>
          </cell>
          <cell r="O695">
            <v>32.19</v>
          </cell>
          <cell r="P695">
            <v>4.0237499999999997</v>
          </cell>
          <cell r="U695" t="str">
            <v xml:space="preserve"> </v>
          </cell>
          <cell r="V695" t="str">
            <v xml:space="preserve"> </v>
          </cell>
          <cell r="W695" t="str">
            <v/>
          </cell>
          <cell r="X695" t="str">
            <v/>
          </cell>
          <cell r="Y695" t="str">
            <v/>
          </cell>
          <cell r="Z695" t="str">
            <v/>
          </cell>
          <cell r="AC695" t="str">
            <v xml:space="preserve"> </v>
          </cell>
          <cell r="AD695" t="str">
            <v xml:space="preserve"> </v>
          </cell>
          <cell r="AE695" t="str">
            <v xml:space="preserve"> </v>
          </cell>
          <cell r="AF695" t="str">
            <v xml:space="preserve"> </v>
          </cell>
          <cell r="AH695" t="str">
            <v/>
          </cell>
          <cell r="AI695" t="str">
            <v/>
          </cell>
          <cell r="AJ695" t="str">
            <v/>
          </cell>
          <cell r="AK695" t="str">
            <v/>
          </cell>
        </row>
        <row r="696">
          <cell r="A696">
            <v>386839</v>
          </cell>
          <cell r="B696" t="str">
            <v>C.GLD FDGE SUNDAE I/C-Z 4 X 1.5 LT</v>
          </cell>
          <cell r="C696" t="str">
            <v>010513110100</v>
          </cell>
          <cell r="D696" t="str">
            <v>C L M S</v>
          </cell>
          <cell r="E696" t="str">
            <v>FB</v>
          </cell>
          <cell r="F696" t="str">
            <v>N</v>
          </cell>
          <cell r="G696" t="str">
            <v>N</v>
          </cell>
          <cell r="I696" t="str">
            <v>ALL</v>
          </cell>
          <cell r="J696">
            <v>17.41</v>
          </cell>
          <cell r="K696">
            <v>0</v>
          </cell>
          <cell r="L696">
            <v>0</v>
          </cell>
          <cell r="M696">
            <v>0</v>
          </cell>
          <cell r="O696">
            <v>17.41</v>
          </cell>
          <cell r="P696">
            <v>4.3525</v>
          </cell>
          <cell r="Q696">
            <v>1</v>
          </cell>
          <cell r="T696" t="str">
            <v>1 / $4.99</v>
          </cell>
          <cell r="U696" t="str">
            <v xml:space="preserve">1 </v>
          </cell>
          <cell r="V696" t="str">
            <v xml:space="preserve"> $4.99</v>
          </cell>
          <cell r="W696" t="str">
            <v>1 /4.99</v>
          </cell>
          <cell r="X696">
            <v>5.99</v>
          </cell>
          <cell r="Y696" t="str">
            <v>5.19</v>
          </cell>
          <cell r="Z696">
            <v>5.99</v>
          </cell>
          <cell r="AA696">
            <v>0.105534569138277</v>
          </cell>
          <cell r="AC696">
            <v>5.99</v>
          </cell>
          <cell r="AD696">
            <v>7.19</v>
          </cell>
          <cell r="AE696">
            <v>6.19</v>
          </cell>
          <cell r="AF696">
            <v>7.19</v>
          </cell>
          <cell r="AH696">
            <v>4.99</v>
          </cell>
          <cell r="AI696">
            <v>5.99</v>
          </cell>
          <cell r="AJ696" t="str">
            <v>5.19</v>
          </cell>
          <cell r="AK696">
            <v>5.99</v>
          </cell>
          <cell r="AM696">
            <v>18.28</v>
          </cell>
          <cell r="AN696">
            <v>8.84</v>
          </cell>
          <cell r="AO696">
            <v>4</v>
          </cell>
          <cell r="AP696">
            <v>18.194000000000003</v>
          </cell>
          <cell r="AQ696" t="str">
            <v>N</v>
          </cell>
          <cell r="AR696">
            <v>7.5190380761522944</v>
          </cell>
          <cell r="AS696">
            <v>15.210350584307166</v>
          </cell>
          <cell r="AT696">
            <v>11.082851637764927</v>
          </cell>
          <cell r="AU696">
            <v>21.482470784641059</v>
          </cell>
          <cell r="AW696">
            <v>0</v>
          </cell>
          <cell r="AX696">
            <v>0</v>
          </cell>
          <cell r="AY696">
            <v>0</v>
          </cell>
          <cell r="AZ696">
            <v>0</v>
          </cell>
          <cell r="BB696">
            <v>7.5190380761522944</v>
          </cell>
          <cell r="BC696">
            <v>15.210350584307166</v>
          </cell>
          <cell r="BD696">
            <v>11.082851637764927</v>
          </cell>
          <cell r="BE696">
            <v>21.482470784641059</v>
          </cell>
          <cell r="BG696">
            <v>5731613373</v>
          </cell>
        </row>
        <row r="697">
          <cell r="A697">
            <v>386755</v>
          </cell>
          <cell r="B697" t="str">
            <v>C.GLD OLD FASH VAN I/C-Z 4 X 1.5 LT</v>
          </cell>
          <cell r="C697" t="str">
            <v>010513110100</v>
          </cell>
          <cell r="D697" t="str">
            <v>C L M S</v>
          </cell>
          <cell r="E697" t="str">
            <v>FB</v>
          </cell>
          <cell r="F697" t="str">
            <v>N</v>
          </cell>
          <cell r="G697" t="str">
            <v>N</v>
          </cell>
          <cell r="J697">
            <v>17.41</v>
          </cell>
          <cell r="K697">
            <v>0</v>
          </cell>
          <cell r="L697">
            <v>0</v>
          </cell>
          <cell r="M697">
            <v>0</v>
          </cell>
          <cell r="O697">
            <v>17.41</v>
          </cell>
          <cell r="P697">
            <v>4.3525</v>
          </cell>
          <cell r="U697" t="str">
            <v xml:space="preserve"> </v>
          </cell>
          <cell r="V697" t="str">
            <v xml:space="preserve"> </v>
          </cell>
          <cell r="W697" t="str">
            <v/>
          </cell>
          <cell r="X697" t="str">
            <v/>
          </cell>
          <cell r="Y697" t="str">
            <v/>
          </cell>
          <cell r="Z697" t="str">
            <v/>
          </cell>
          <cell r="AC697" t="str">
            <v xml:space="preserve"> </v>
          </cell>
          <cell r="AD697" t="str">
            <v xml:space="preserve"> </v>
          </cell>
          <cell r="AE697" t="str">
            <v xml:space="preserve"> </v>
          </cell>
          <cell r="AF697" t="str">
            <v xml:space="preserve"> </v>
          </cell>
          <cell r="AH697" t="str">
            <v/>
          </cell>
          <cell r="AI697" t="str">
            <v/>
          </cell>
          <cell r="AJ697" t="str">
            <v/>
          </cell>
          <cell r="AK697" t="str">
            <v/>
          </cell>
        </row>
        <row r="698">
          <cell r="A698">
            <v>386789</v>
          </cell>
          <cell r="B698" t="str">
            <v>C.GLD NSA FRNCH VAN I/C-Z 4 X 1.5 LT</v>
          </cell>
          <cell r="C698" t="str">
            <v>010513110100</v>
          </cell>
          <cell r="D698" t="str">
            <v>C L M S</v>
          </cell>
          <cell r="E698" t="str">
            <v>FB</v>
          </cell>
          <cell r="F698" t="str">
            <v>N</v>
          </cell>
          <cell r="G698" t="str">
            <v>N</v>
          </cell>
          <cell r="J698">
            <v>17.41</v>
          </cell>
          <cell r="K698">
            <v>0</v>
          </cell>
          <cell r="L698">
            <v>0</v>
          </cell>
          <cell r="M698">
            <v>0</v>
          </cell>
          <cell r="O698">
            <v>17.41</v>
          </cell>
          <cell r="P698">
            <v>4.3525</v>
          </cell>
          <cell r="U698" t="str">
            <v xml:space="preserve"> </v>
          </cell>
          <cell r="V698" t="str">
            <v xml:space="preserve"> </v>
          </cell>
          <cell r="W698" t="str">
            <v/>
          </cell>
          <cell r="X698" t="str">
            <v/>
          </cell>
          <cell r="Y698" t="str">
            <v/>
          </cell>
          <cell r="Z698" t="str">
            <v/>
          </cell>
          <cell r="AC698" t="str">
            <v xml:space="preserve"> </v>
          </cell>
          <cell r="AD698" t="str">
            <v xml:space="preserve"> </v>
          </cell>
          <cell r="AE698" t="str">
            <v xml:space="preserve"> </v>
          </cell>
          <cell r="AF698" t="str">
            <v xml:space="preserve"> </v>
          </cell>
          <cell r="AH698" t="str">
            <v/>
          </cell>
          <cell r="AI698" t="str">
            <v/>
          </cell>
          <cell r="AJ698" t="str">
            <v/>
          </cell>
          <cell r="AK698" t="str">
            <v/>
          </cell>
        </row>
        <row r="699">
          <cell r="A699">
            <v>386797</v>
          </cell>
          <cell r="B699" t="str">
            <v>C.GLD MAPLE WLNT I/CRM-Z 4 X 1.5 LT</v>
          </cell>
          <cell r="C699" t="str">
            <v>010513110100</v>
          </cell>
          <cell r="D699" t="str">
            <v>C L M S</v>
          </cell>
          <cell r="E699" t="str">
            <v>FB</v>
          </cell>
          <cell r="F699" t="str">
            <v>N</v>
          </cell>
          <cell r="G699" t="str">
            <v>N</v>
          </cell>
          <cell r="J699">
            <v>17.41</v>
          </cell>
          <cell r="K699">
            <v>0</v>
          </cell>
          <cell r="L699">
            <v>0</v>
          </cell>
          <cell r="M699">
            <v>0</v>
          </cell>
          <cell r="O699">
            <v>17.41</v>
          </cell>
          <cell r="P699">
            <v>4.3525</v>
          </cell>
          <cell r="U699" t="str">
            <v xml:space="preserve"> </v>
          </cell>
          <cell r="V699" t="str">
            <v xml:space="preserve"> </v>
          </cell>
          <cell r="W699" t="str">
            <v/>
          </cell>
          <cell r="X699" t="str">
            <v/>
          </cell>
          <cell r="Y699" t="str">
            <v/>
          </cell>
          <cell r="Z699" t="str">
            <v/>
          </cell>
          <cell r="AC699" t="str">
            <v xml:space="preserve"> </v>
          </cell>
          <cell r="AD699" t="str">
            <v xml:space="preserve"> </v>
          </cell>
          <cell r="AE699" t="str">
            <v xml:space="preserve"> </v>
          </cell>
          <cell r="AF699" t="str">
            <v xml:space="preserve"> </v>
          </cell>
          <cell r="AH699" t="str">
            <v/>
          </cell>
          <cell r="AI699" t="str">
            <v/>
          </cell>
          <cell r="AJ699" t="str">
            <v/>
          </cell>
          <cell r="AK699" t="str">
            <v/>
          </cell>
        </row>
        <row r="700">
          <cell r="A700">
            <v>386649</v>
          </cell>
          <cell r="B700" t="str">
            <v>C.GLD CHOC EXPLSION I/C-Z 4 X 1.5 LT</v>
          </cell>
          <cell r="C700" t="str">
            <v>010513110100</v>
          </cell>
          <cell r="D700" t="str">
            <v>C L M S</v>
          </cell>
          <cell r="E700" t="str">
            <v>FB</v>
          </cell>
          <cell r="F700" t="str">
            <v>N</v>
          </cell>
          <cell r="G700" t="str">
            <v>N</v>
          </cell>
          <cell r="J700">
            <v>17.41</v>
          </cell>
          <cell r="K700">
            <v>0</v>
          </cell>
          <cell r="L700">
            <v>0</v>
          </cell>
          <cell r="M700">
            <v>0</v>
          </cell>
          <cell r="O700">
            <v>17.41</v>
          </cell>
          <cell r="P700">
            <v>4.3525</v>
          </cell>
          <cell r="U700" t="str">
            <v xml:space="preserve"> </v>
          </cell>
          <cell r="V700" t="str">
            <v xml:space="preserve"> </v>
          </cell>
          <cell r="W700" t="str">
            <v/>
          </cell>
          <cell r="X700" t="str">
            <v/>
          </cell>
          <cell r="Y700" t="str">
            <v/>
          </cell>
          <cell r="Z700" t="str">
            <v/>
          </cell>
          <cell r="AC700" t="str">
            <v xml:space="preserve"> </v>
          </cell>
          <cell r="AD700" t="str">
            <v xml:space="preserve"> </v>
          </cell>
          <cell r="AE700" t="str">
            <v xml:space="preserve"> </v>
          </cell>
          <cell r="AF700" t="str">
            <v xml:space="preserve"> </v>
          </cell>
          <cell r="AH700" t="str">
            <v/>
          </cell>
          <cell r="AI700" t="str">
            <v/>
          </cell>
          <cell r="AJ700" t="str">
            <v/>
          </cell>
          <cell r="AK700" t="str">
            <v/>
          </cell>
        </row>
        <row r="701">
          <cell r="A701">
            <v>386631</v>
          </cell>
          <cell r="B701" t="str">
            <v>C.GLD CHRY &amp; CHOC I/C-Z 4 X 1.5 LT</v>
          </cell>
          <cell r="C701" t="str">
            <v>010513110100</v>
          </cell>
          <cell r="D701" t="str">
            <v>C L M S</v>
          </cell>
          <cell r="E701" t="str">
            <v>FB</v>
          </cell>
          <cell r="F701" t="str">
            <v>N</v>
          </cell>
          <cell r="G701" t="str">
            <v>N</v>
          </cell>
          <cell r="J701">
            <v>17.41</v>
          </cell>
          <cell r="K701">
            <v>0</v>
          </cell>
          <cell r="L701">
            <v>0</v>
          </cell>
          <cell r="M701">
            <v>0</v>
          </cell>
          <cell r="O701">
            <v>17.41</v>
          </cell>
          <cell r="P701">
            <v>4.3525</v>
          </cell>
          <cell r="U701" t="str">
            <v xml:space="preserve"> </v>
          </cell>
          <cell r="V701" t="str">
            <v xml:space="preserve"> </v>
          </cell>
          <cell r="W701" t="str">
            <v/>
          </cell>
          <cell r="X701" t="str">
            <v/>
          </cell>
          <cell r="Y701" t="str">
            <v/>
          </cell>
          <cell r="Z701" t="str">
            <v/>
          </cell>
          <cell r="AC701" t="str">
            <v xml:space="preserve"> </v>
          </cell>
          <cell r="AD701" t="str">
            <v xml:space="preserve"> </v>
          </cell>
          <cell r="AE701" t="str">
            <v xml:space="preserve"> </v>
          </cell>
          <cell r="AF701" t="str">
            <v xml:space="preserve"> </v>
          </cell>
          <cell r="AH701" t="str">
            <v/>
          </cell>
          <cell r="AI701" t="str">
            <v/>
          </cell>
          <cell r="AJ701" t="str">
            <v/>
          </cell>
          <cell r="AK701" t="str">
            <v/>
          </cell>
        </row>
        <row r="702">
          <cell r="A702">
            <v>386714</v>
          </cell>
          <cell r="B702" t="str">
            <v>C.GLD STRWBRY &amp; CRM I/C-Z 4 X 1.5 LT</v>
          </cell>
          <cell r="C702" t="str">
            <v>010513110100</v>
          </cell>
          <cell r="D702" t="str">
            <v>C L M S</v>
          </cell>
          <cell r="E702" t="str">
            <v>FB</v>
          </cell>
          <cell r="F702" t="str">
            <v>N</v>
          </cell>
          <cell r="G702" t="str">
            <v>N</v>
          </cell>
          <cell r="J702">
            <v>17.41</v>
          </cell>
          <cell r="K702">
            <v>0</v>
          </cell>
          <cell r="L702">
            <v>0</v>
          </cell>
          <cell r="M702">
            <v>0</v>
          </cell>
          <cell r="O702">
            <v>17.41</v>
          </cell>
          <cell r="P702">
            <v>4.3525</v>
          </cell>
          <cell r="U702" t="str">
            <v xml:space="preserve"> </v>
          </cell>
          <cell r="V702" t="str">
            <v xml:space="preserve"> </v>
          </cell>
          <cell r="W702" t="str">
            <v/>
          </cell>
          <cell r="X702" t="str">
            <v/>
          </cell>
          <cell r="Y702" t="str">
            <v/>
          </cell>
          <cell r="Z702" t="str">
            <v/>
          </cell>
          <cell r="AC702" t="str">
            <v xml:space="preserve"> </v>
          </cell>
          <cell r="AD702" t="str">
            <v xml:space="preserve"> </v>
          </cell>
          <cell r="AE702" t="str">
            <v xml:space="preserve"> </v>
          </cell>
          <cell r="AF702" t="str">
            <v xml:space="preserve"> </v>
          </cell>
          <cell r="AH702" t="str">
            <v/>
          </cell>
          <cell r="AI702" t="str">
            <v/>
          </cell>
          <cell r="AJ702" t="str">
            <v/>
          </cell>
          <cell r="AK702" t="str">
            <v/>
          </cell>
        </row>
        <row r="703">
          <cell r="A703">
            <v>383828</v>
          </cell>
          <cell r="B703" t="str">
            <v>C.GLD BTRSCTCH CRNCH I/C  -Z 4 X 1.5 LT</v>
          </cell>
          <cell r="C703" t="str">
            <v>010513110100</v>
          </cell>
          <cell r="D703" t="str">
            <v>C L M S</v>
          </cell>
          <cell r="E703" t="str">
            <v>FB</v>
          </cell>
          <cell r="F703" t="str">
            <v>N</v>
          </cell>
          <cell r="G703" t="str">
            <v>N</v>
          </cell>
          <cell r="J703">
            <v>17.41</v>
          </cell>
          <cell r="K703">
            <v>0</v>
          </cell>
          <cell r="L703">
            <v>0</v>
          </cell>
          <cell r="M703">
            <v>0</v>
          </cell>
          <cell r="O703">
            <v>17.41</v>
          </cell>
          <cell r="P703">
            <v>4.3525</v>
          </cell>
          <cell r="U703" t="str">
            <v xml:space="preserve"> </v>
          </cell>
          <cell r="V703" t="str">
            <v xml:space="preserve"> </v>
          </cell>
          <cell r="W703" t="str">
            <v/>
          </cell>
          <cell r="X703" t="str">
            <v/>
          </cell>
          <cell r="Y703" t="str">
            <v/>
          </cell>
          <cell r="Z703" t="str">
            <v/>
          </cell>
          <cell r="AC703" t="str">
            <v xml:space="preserve"> </v>
          </cell>
          <cell r="AD703" t="str">
            <v xml:space="preserve"> </v>
          </cell>
          <cell r="AE703" t="str">
            <v xml:space="preserve"> </v>
          </cell>
          <cell r="AF703" t="str">
            <v xml:space="preserve"> </v>
          </cell>
          <cell r="AH703" t="str">
            <v/>
          </cell>
          <cell r="AI703" t="str">
            <v/>
          </cell>
          <cell r="AJ703" t="str">
            <v/>
          </cell>
          <cell r="AK703" t="str">
            <v/>
          </cell>
        </row>
        <row r="704">
          <cell r="A704">
            <v>386698</v>
          </cell>
          <cell r="B704" t="str">
            <v>C.GLD COOKIES &amp; CRM I/C-Z 4 X 1.5 LT</v>
          </cell>
          <cell r="C704" t="str">
            <v>010513110100</v>
          </cell>
          <cell r="D704" t="str">
            <v>C L M S</v>
          </cell>
          <cell r="E704" t="str">
            <v>FB</v>
          </cell>
          <cell r="F704" t="str">
            <v>N</v>
          </cell>
          <cell r="G704" t="str">
            <v>N</v>
          </cell>
          <cell r="J704">
            <v>17.41</v>
          </cell>
          <cell r="K704">
            <v>0</v>
          </cell>
          <cell r="L704">
            <v>0</v>
          </cell>
          <cell r="M704">
            <v>0</v>
          </cell>
          <cell r="O704">
            <v>17.41</v>
          </cell>
          <cell r="P704">
            <v>4.3525</v>
          </cell>
          <cell r="U704" t="str">
            <v xml:space="preserve"> </v>
          </cell>
          <cell r="V704" t="str">
            <v xml:space="preserve"> </v>
          </cell>
          <cell r="W704" t="str">
            <v/>
          </cell>
          <cell r="X704" t="str">
            <v/>
          </cell>
          <cell r="Y704" t="str">
            <v/>
          </cell>
          <cell r="Z704" t="str">
            <v/>
          </cell>
          <cell r="AC704" t="str">
            <v xml:space="preserve"> </v>
          </cell>
          <cell r="AD704" t="str">
            <v xml:space="preserve"> </v>
          </cell>
          <cell r="AE704" t="str">
            <v xml:space="preserve"> </v>
          </cell>
          <cell r="AF704" t="str">
            <v xml:space="preserve"> </v>
          </cell>
          <cell r="AH704" t="str">
            <v/>
          </cell>
          <cell r="AI704" t="str">
            <v/>
          </cell>
          <cell r="AJ704" t="str">
            <v/>
          </cell>
          <cell r="AK704" t="str">
            <v/>
          </cell>
        </row>
        <row r="705">
          <cell r="A705">
            <v>386748</v>
          </cell>
          <cell r="B705" t="str">
            <v>C.GLD PRALINES &amp;CRM I/C-Z 4 X 1.5 LT</v>
          </cell>
          <cell r="C705" t="str">
            <v>010513110100</v>
          </cell>
          <cell r="D705" t="str">
            <v>C L M S</v>
          </cell>
          <cell r="E705" t="str">
            <v>FB</v>
          </cell>
          <cell r="F705" t="str">
            <v>N</v>
          </cell>
          <cell r="G705" t="str">
            <v>N</v>
          </cell>
          <cell r="J705">
            <v>17.41</v>
          </cell>
          <cell r="K705">
            <v>0</v>
          </cell>
          <cell r="L705">
            <v>0</v>
          </cell>
          <cell r="M705">
            <v>0</v>
          </cell>
          <cell r="O705">
            <v>17.41</v>
          </cell>
          <cell r="P705">
            <v>4.3525</v>
          </cell>
          <cell r="U705" t="str">
            <v xml:space="preserve"> </v>
          </cell>
          <cell r="V705" t="str">
            <v xml:space="preserve"> </v>
          </cell>
          <cell r="W705" t="str">
            <v/>
          </cell>
          <cell r="X705" t="str">
            <v/>
          </cell>
          <cell r="Y705" t="str">
            <v/>
          </cell>
          <cell r="Z705" t="str">
            <v/>
          </cell>
          <cell r="AC705" t="str">
            <v xml:space="preserve"> </v>
          </cell>
          <cell r="AD705" t="str">
            <v xml:space="preserve"> </v>
          </cell>
          <cell r="AE705" t="str">
            <v xml:space="preserve"> </v>
          </cell>
          <cell r="AF705" t="str">
            <v xml:space="preserve"> </v>
          </cell>
          <cell r="AH705" t="str">
            <v/>
          </cell>
          <cell r="AI705" t="str">
            <v/>
          </cell>
          <cell r="AJ705" t="str">
            <v/>
          </cell>
          <cell r="AK705" t="str">
            <v/>
          </cell>
        </row>
        <row r="706">
          <cell r="A706">
            <v>386664</v>
          </cell>
          <cell r="B706" t="str">
            <v>C.GLD CHOC PNT BTTR I/C-Z 4 X 1.5 LT</v>
          </cell>
          <cell r="C706" t="str">
            <v>010513110100</v>
          </cell>
          <cell r="D706" t="str">
            <v>C L M S</v>
          </cell>
          <cell r="E706" t="str">
            <v>FB</v>
          </cell>
          <cell r="F706" t="str">
            <v>N</v>
          </cell>
          <cell r="G706" t="str">
            <v>N</v>
          </cell>
          <cell r="J706">
            <v>17.41</v>
          </cell>
          <cell r="K706">
            <v>0</v>
          </cell>
          <cell r="L706">
            <v>0</v>
          </cell>
          <cell r="M706">
            <v>0</v>
          </cell>
          <cell r="O706">
            <v>17.41</v>
          </cell>
          <cell r="P706">
            <v>4.3525</v>
          </cell>
          <cell r="U706" t="str">
            <v xml:space="preserve"> </v>
          </cell>
          <cell r="V706" t="str">
            <v xml:space="preserve"> </v>
          </cell>
          <cell r="W706" t="str">
            <v/>
          </cell>
          <cell r="X706" t="str">
            <v/>
          </cell>
          <cell r="Y706" t="str">
            <v/>
          </cell>
          <cell r="Z706" t="str">
            <v/>
          </cell>
          <cell r="AC706" t="str">
            <v xml:space="preserve"> </v>
          </cell>
          <cell r="AD706" t="str">
            <v xml:space="preserve"> </v>
          </cell>
          <cell r="AE706" t="str">
            <v xml:space="preserve"> </v>
          </cell>
          <cell r="AF706" t="str">
            <v xml:space="preserve"> </v>
          </cell>
          <cell r="AH706" t="str">
            <v/>
          </cell>
          <cell r="AI706" t="str">
            <v/>
          </cell>
          <cell r="AJ706" t="str">
            <v/>
          </cell>
          <cell r="AK706" t="str">
            <v/>
          </cell>
        </row>
        <row r="707">
          <cell r="A707">
            <v>372045</v>
          </cell>
          <cell r="B707" t="str">
            <v>C.GLD HVNLY HASH I/CRM-Z 4 X 1.5 LT</v>
          </cell>
          <cell r="C707" t="str">
            <v>010513110100</v>
          </cell>
          <cell r="D707" t="str">
            <v>C L M S</v>
          </cell>
          <cell r="E707" t="str">
            <v>FB</v>
          </cell>
          <cell r="F707" t="str">
            <v>N</v>
          </cell>
          <cell r="G707" t="str">
            <v>N</v>
          </cell>
          <cell r="J707">
            <v>17.41</v>
          </cell>
          <cell r="K707">
            <v>0</v>
          </cell>
          <cell r="L707">
            <v>0</v>
          </cell>
          <cell r="M707">
            <v>0</v>
          </cell>
          <cell r="O707">
            <v>17.41</v>
          </cell>
          <cell r="P707">
            <v>4.3525</v>
          </cell>
          <cell r="U707" t="str">
            <v xml:space="preserve"> </v>
          </cell>
          <cell r="V707" t="str">
            <v xml:space="preserve"> </v>
          </cell>
          <cell r="W707" t="str">
            <v/>
          </cell>
          <cell r="X707" t="str">
            <v/>
          </cell>
          <cell r="Y707" t="str">
            <v/>
          </cell>
          <cell r="Z707" t="str">
            <v/>
          </cell>
          <cell r="AC707" t="str">
            <v xml:space="preserve"> </v>
          </cell>
          <cell r="AD707" t="str">
            <v xml:space="preserve"> </v>
          </cell>
          <cell r="AE707" t="str">
            <v xml:space="preserve"> </v>
          </cell>
          <cell r="AF707" t="str">
            <v xml:space="preserve"> </v>
          </cell>
          <cell r="AH707" t="str">
            <v/>
          </cell>
          <cell r="AI707" t="str">
            <v/>
          </cell>
          <cell r="AJ707" t="str">
            <v/>
          </cell>
          <cell r="AK707" t="str">
            <v/>
          </cell>
        </row>
        <row r="708">
          <cell r="A708">
            <v>372060</v>
          </cell>
          <cell r="B708" t="str">
            <v>C.GLD CHOC CHIP MINT FUDG I/C-Z 4 X 1.5 LT</v>
          </cell>
          <cell r="C708" t="str">
            <v>010513110100</v>
          </cell>
          <cell r="D708" t="str">
            <v>C L M S</v>
          </cell>
          <cell r="E708" t="str">
            <v>FB</v>
          </cell>
          <cell r="F708" t="str">
            <v>N</v>
          </cell>
          <cell r="G708" t="str">
            <v>N</v>
          </cell>
          <cell r="J708">
            <v>17.41</v>
          </cell>
          <cell r="K708">
            <v>0</v>
          </cell>
          <cell r="L708">
            <v>0</v>
          </cell>
          <cell r="M708">
            <v>0</v>
          </cell>
          <cell r="O708">
            <v>17.41</v>
          </cell>
          <cell r="P708">
            <v>4.3525</v>
          </cell>
          <cell r="U708" t="str">
            <v xml:space="preserve"> </v>
          </cell>
          <cell r="V708" t="str">
            <v xml:space="preserve"> </v>
          </cell>
          <cell r="W708" t="str">
            <v/>
          </cell>
          <cell r="X708" t="str">
            <v/>
          </cell>
          <cell r="Y708" t="str">
            <v/>
          </cell>
          <cell r="Z708" t="str">
            <v/>
          </cell>
          <cell r="AC708" t="str">
            <v xml:space="preserve"> </v>
          </cell>
          <cell r="AD708" t="str">
            <v xml:space="preserve"> </v>
          </cell>
          <cell r="AE708" t="str">
            <v xml:space="preserve"> </v>
          </cell>
          <cell r="AF708" t="str">
            <v xml:space="preserve"> </v>
          </cell>
          <cell r="AH708" t="str">
            <v/>
          </cell>
          <cell r="AI708" t="str">
            <v/>
          </cell>
          <cell r="AJ708" t="str">
            <v/>
          </cell>
          <cell r="AK708" t="str">
            <v/>
          </cell>
        </row>
        <row r="709">
          <cell r="A709">
            <v>617274</v>
          </cell>
          <cell r="B709" t="str">
            <v>C.GLD STOON BERRY I/C-Z 4 X 1.5 LT</v>
          </cell>
          <cell r="C709" t="str">
            <v>010513110100</v>
          </cell>
          <cell r="D709" t="str">
            <v>C L M S</v>
          </cell>
          <cell r="E709" t="str">
            <v>FB</v>
          </cell>
          <cell r="F709" t="str">
            <v>N</v>
          </cell>
          <cell r="G709" t="str">
            <v>N</v>
          </cell>
          <cell r="J709">
            <v>17.41</v>
          </cell>
          <cell r="K709">
            <v>0</v>
          </cell>
          <cell r="L709">
            <v>0</v>
          </cell>
          <cell r="M709">
            <v>0</v>
          </cell>
          <cell r="O709">
            <v>17.41</v>
          </cell>
          <cell r="P709">
            <v>4.3525</v>
          </cell>
          <cell r="U709" t="str">
            <v xml:space="preserve"> </v>
          </cell>
          <cell r="V709" t="str">
            <v xml:space="preserve"> </v>
          </cell>
          <cell r="W709" t="str">
            <v/>
          </cell>
          <cell r="X709" t="str">
            <v/>
          </cell>
          <cell r="Y709" t="str">
            <v/>
          </cell>
          <cell r="Z709" t="str">
            <v/>
          </cell>
          <cell r="AC709" t="str">
            <v xml:space="preserve"> </v>
          </cell>
          <cell r="AD709" t="str">
            <v xml:space="preserve"> </v>
          </cell>
          <cell r="AE709" t="str">
            <v xml:space="preserve"> </v>
          </cell>
          <cell r="AF709" t="str">
            <v xml:space="preserve"> </v>
          </cell>
          <cell r="AH709" t="str">
            <v/>
          </cell>
          <cell r="AI709" t="str">
            <v/>
          </cell>
          <cell r="AJ709" t="str">
            <v/>
          </cell>
          <cell r="AK709" t="str">
            <v/>
          </cell>
        </row>
        <row r="710">
          <cell r="A710">
            <v>818492</v>
          </cell>
          <cell r="B710" t="str">
            <v>C.GLD COCONUT I/C  -Z 4 X 1.5 LT</v>
          </cell>
          <cell r="C710" t="str">
            <v>010513110100</v>
          </cell>
          <cell r="D710" t="str">
            <v>C L M S</v>
          </cell>
          <cell r="E710" t="str">
            <v>FB</v>
          </cell>
          <cell r="F710" t="str">
            <v>N</v>
          </cell>
          <cell r="G710" t="str">
            <v>N</v>
          </cell>
          <cell r="J710">
            <v>17.41</v>
          </cell>
          <cell r="K710">
            <v>0</v>
          </cell>
          <cell r="L710">
            <v>0</v>
          </cell>
          <cell r="M710">
            <v>0</v>
          </cell>
          <cell r="O710">
            <v>17.41</v>
          </cell>
          <cell r="P710">
            <v>4.3525</v>
          </cell>
          <cell r="U710" t="str">
            <v xml:space="preserve"> </v>
          </cell>
          <cell r="V710" t="str">
            <v xml:space="preserve"> </v>
          </cell>
          <cell r="W710" t="str">
            <v/>
          </cell>
          <cell r="X710" t="str">
            <v/>
          </cell>
          <cell r="Y710" t="str">
            <v/>
          </cell>
          <cell r="Z710" t="str">
            <v/>
          </cell>
          <cell r="AC710" t="str">
            <v xml:space="preserve"> </v>
          </cell>
          <cell r="AD710" t="str">
            <v xml:space="preserve"> </v>
          </cell>
          <cell r="AE710" t="str">
            <v xml:space="preserve"> </v>
          </cell>
          <cell r="AF710" t="str">
            <v xml:space="preserve"> </v>
          </cell>
          <cell r="AH710" t="str">
            <v/>
          </cell>
          <cell r="AI710" t="str">
            <v/>
          </cell>
          <cell r="AJ710" t="str">
            <v/>
          </cell>
          <cell r="AK710" t="str">
            <v/>
          </cell>
        </row>
        <row r="711">
          <cell r="A711">
            <v>818393</v>
          </cell>
          <cell r="B711" t="str">
            <v>C.GLD SALTED CRML TFFEE   I/C -Z 4 X 1.5 LT</v>
          </cell>
          <cell r="C711" t="str">
            <v>010513110100</v>
          </cell>
          <cell r="D711" t="str">
            <v>C L M S</v>
          </cell>
          <cell r="E711" t="str">
            <v>FB</v>
          </cell>
          <cell r="F711" t="str">
            <v>N</v>
          </cell>
          <cell r="G711" t="str">
            <v>N</v>
          </cell>
          <cell r="J711">
            <v>17.41</v>
          </cell>
          <cell r="K711">
            <v>0</v>
          </cell>
          <cell r="L711">
            <v>0</v>
          </cell>
          <cell r="M711">
            <v>0</v>
          </cell>
          <cell r="O711">
            <v>17.41</v>
          </cell>
          <cell r="P711">
            <v>4.3525</v>
          </cell>
          <cell r="U711" t="str">
            <v xml:space="preserve"> </v>
          </cell>
          <cell r="V711" t="str">
            <v xml:space="preserve"> </v>
          </cell>
          <cell r="W711" t="str">
            <v/>
          </cell>
          <cell r="X711" t="str">
            <v/>
          </cell>
          <cell r="Y711" t="str">
            <v/>
          </cell>
          <cell r="Z711" t="str">
            <v/>
          </cell>
          <cell r="AC711" t="str">
            <v xml:space="preserve"> </v>
          </cell>
          <cell r="AD711" t="str">
            <v xml:space="preserve"> </v>
          </cell>
          <cell r="AE711" t="str">
            <v xml:space="preserve"> </v>
          </cell>
          <cell r="AF711" t="str">
            <v xml:space="preserve"> </v>
          </cell>
          <cell r="AH711" t="str">
            <v/>
          </cell>
          <cell r="AI711" t="str">
            <v/>
          </cell>
          <cell r="AJ711" t="str">
            <v/>
          </cell>
          <cell r="AK711" t="str">
            <v/>
          </cell>
        </row>
        <row r="712">
          <cell r="A712">
            <v>853770</v>
          </cell>
          <cell r="B712" t="str">
            <v>C.GLD LEMON PIE I/C  -Z 4 X 1.5 LT</v>
          </cell>
          <cell r="C712" t="str">
            <v>010513110100</v>
          </cell>
          <cell r="D712" t="str">
            <v>C L M S</v>
          </cell>
          <cell r="E712" t="str">
            <v>FB</v>
          </cell>
          <cell r="F712" t="str">
            <v>N</v>
          </cell>
          <cell r="G712" t="str">
            <v>N</v>
          </cell>
          <cell r="J712">
            <v>17.41</v>
          </cell>
          <cell r="K712">
            <v>0</v>
          </cell>
          <cell r="L712">
            <v>0</v>
          </cell>
          <cell r="M712">
            <v>0</v>
          </cell>
          <cell r="O712">
            <v>17.41</v>
          </cell>
          <cell r="P712">
            <v>4.3525</v>
          </cell>
          <cell r="U712" t="str">
            <v xml:space="preserve"> </v>
          </cell>
          <cell r="V712" t="str">
            <v xml:space="preserve"> </v>
          </cell>
          <cell r="W712" t="str">
            <v/>
          </cell>
          <cell r="X712" t="str">
            <v/>
          </cell>
          <cell r="Y712" t="str">
            <v/>
          </cell>
          <cell r="Z712" t="str">
            <v/>
          </cell>
          <cell r="AC712" t="str">
            <v xml:space="preserve"> </v>
          </cell>
          <cell r="AD712" t="str">
            <v xml:space="preserve"> </v>
          </cell>
          <cell r="AE712" t="str">
            <v xml:space="preserve"> </v>
          </cell>
          <cell r="AF712" t="str">
            <v xml:space="preserve"> </v>
          </cell>
          <cell r="AH712" t="str">
            <v/>
          </cell>
          <cell r="AI712" t="str">
            <v/>
          </cell>
          <cell r="AJ712" t="str">
            <v/>
          </cell>
          <cell r="AK712" t="str">
            <v/>
          </cell>
        </row>
        <row r="713">
          <cell r="A713">
            <v>853796</v>
          </cell>
          <cell r="B713" t="str">
            <v>C.GLD PSTCHIO ALMND I/C-Z 4 X 1.5 LT</v>
          </cell>
          <cell r="C713" t="str">
            <v>010513110100</v>
          </cell>
          <cell r="D713" t="str">
            <v>C L M S</v>
          </cell>
          <cell r="E713" t="str">
            <v>FB</v>
          </cell>
          <cell r="F713" t="str">
            <v>N</v>
          </cell>
          <cell r="G713" t="str">
            <v>N</v>
          </cell>
          <cell r="J713">
            <v>17.41</v>
          </cell>
          <cell r="K713">
            <v>0</v>
          </cell>
          <cell r="L713">
            <v>0</v>
          </cell>
          <cell r="M713">
            <v>0</v>
          </cell>
          <cell r="O713">
            <v>17.41</v>
          </cell>
          <cell r="P713">
            <v>4.3525</v>
          </cell>
          <cell r="U713" t="str">
            <v xml:space="preserve"> </v>
          </cell>
          <cell r="V713" t="str">
            <v xml:space="preserve"> </v>
          </cell>
          <cell r="W713" t="str">
            <v/>
          </cell>
          <cell r="X713" t="str">
            <v/>
          </cell>
          <cell r="Y713" t="str">
            <v/>
          </cell>
          <cell r="Z713" t="str">
            <v/>
          </cell>
          <cell r="AC713" t="str">
            <v xml:space="preserve"> </v>
          </cell>
          <cell r="AD713" t="str">
            <v xml:space="preserve"> </v>
          </cell>
          <cell r="AE713" t="str">
            <v xml:space="preserve"> </v>
          </cell>
          <cell r="AF713" t="str">
            <v xml:space="preserve"> </v>
          </cell>
          <cell r="AH713" t="str">
            <v/>
          </cell>
          <cell r="AI713" t="str">
            <v/>
          </cell>
          <cell r="AJ713" t="str">
            <v/>
          </cell>
          <cell r="AK713" t="str">
            <v/>
          </cell>
        </row>
        <row r="714">
          <cell r="A714">
            <v>386854</v>
          </cell>
          <cell r="B714" t="str">
            <v>C.GLD VANILLA YGRT I/C-Z 4 X 1.5 LT</v>
          </cell>
          <cell r="C714" t="str">
            <v>010516110100</v>
          </cell>
          <cell r="D714" t="str">
            <v>C L M S</v>
          </cell>
          <cell r="E714" t="str">
            <v>FB</v>
          </cell>
          <cell r="F714" t="str">
            <v>N</v>
          </cell>
          <cell r="G714" t="str">
            <v>N</v>
          </cell>
          <cell r="J714">
            <v>17.41</v>
          </cell>
          <cell r="K714">
            <v>0</v>
          </cell>
          <cell r="L714">
            <v>0</v>
          </cell>
          <cell r="M714">
            <v>0</v>
          </cell>
          <cell r="O714">
            <v>17.41</v>
          </cell>
          <cell r="P714">
            <v>4.3525</v>
          </cell>
          <cell r="U714" t="str">
            <v xml:space="preserve"> </v>
          </cell>
          <cell r="V714" t="str">
            <v xml:space="preserve"> </v>
          </cell>
          <cell r="W714" t="str">
            <v/>
          </cell>
          <cell r="X714" t="str">
            <v/>
          </cell>
          <cell r="Y714" t="str">
            <v/>
          </cell>
          <cell r="Z714" t="str">
            <v/>
          </cell>
          <cell r="AC714" t="str">
            <v xml:space="preserve"> </v>
          </cell>
          <cell r="AD714" t="str">
            <v xml:space="preserve"> </v>
          </cell>
          <cell r="AE714" t="str">
            <v xml:space="preserve"> </v>
          </cell>
          <cell r="AF714" t="str">
            <v xml:space="preserve"> </v>
          </cell>
          <cell r="AH714" t="str">
            <v/>
          </cell>
          <cell r="AI714" t="str">
            <v/>
          </cell>
          <cell r="AJ714" t="str">
            <v/>
          </cell>
          <cell r="AK714" t="str">
            <v/>
          </cell>
        </row>
        <row r="715">
          <cell r="A715">
            <v>386847</v>
          </cell>
          <cell r="B715" t="str">
            <v>C.GLD STRWBRY YGRT I/C-Z 4 X 1.5 LT</v>
          </cell>
          <cell r="C715" t="str">
            <v>010516110100</v>
          </cell>
          <cell r="D715" t="str">
            <v>C L M S</v>
          </cell>
          <cell r="E715" t="str">
            <v>FB</v>
          </cell>
          <cell r="F715" t="str">
            <v>N</v>
          </cell>
          <cell r="G715" t="str">
            <v>N</v>
          </cell>
          <cell r="J715">
            <v>17.41</v>
          </cell>
          <cell r="K715">
            <v>0</v>
          </cell>
          <cell r="L715">
            <v>0</v>
          </cell>
          <cell r="M715">
            <v>0</v>
          </cell>
          <cell r="O715">
            <v>17.41</v>
          </cell>
          <cell r="P715">
            <v>4.3525</v>
          </cell>
          <cell r="U715" t="str">
            <v xml:space="preserve"> </v>
          </cell>
          <cell r="V715" t="str">
            <v xml:space="preserve"> </v>
          </cell>
          <cell r="W715" t="str">
            <v/>
          </cell>
          <cell r="X715" t="str">
            <v/>
          </cell>
          <cell r="Y715" t="str">
            <v/>
          </cell>
          <cell r="Z715" t="str">
            <v/>
          </cell>
          <cell r="AC715" t="str">
            <v xml:space="preserve"> </v>
          </cell>
          <cell r="AD715" t="str">
            <v xml:space="preserve"> </v>
          </cell>
          <cell r="AE715" t="str">
            <v xml:space="preserve"> </v>
          </cell>
          <cell r="AF715" t="str">
            <v xml:space="preserve"> </v>
          </cell>
          <cell r="AH715" t="str">
            <v/>
          </cell>
          <cell r="AI715" t="str">
            <v/>
          </cell>
          <cell r="AJ715" t="str">
            <v/>
          </cell>
          <cell r="AK715" t="str">
            <v/>
          </cell>
        </row>
        <row r="716">
          <cell r="A716">
            <v>386862</v>
          </cell>
          <cell r="B716" t="str">
            <v>C.GLD BLK CHRY YGRT I/C-Z 4 X 1.5 LT</v>
          </cell>
          <cell r="C716" t="str">
            <v>010516110100</v>
          </cell>
          <cell r="D716" t="str">
            <v>C L M S</v>
          </cell>
          <cell r="E716" t="str">
            <v>FB</v>
          </cell>
          <cell r="F716" t="str">
            <v>N</v>
          </cell>
          <cell r="G716" t="str">
            <v>N</v>
          </cell>
          <cell r="J716">
            <v>17.41</v>
          </cell>
          <cell r="K716">
            <v>0</v>
          </cell>
          <cell r="L716">
            <v>0</v>
          </cell>
          <cell r="M716">
            <v>0</v>
          </cell>
          <cell r="O716">
            <v>17.41</v>
          </cell>
          <cell r="P716">
            <v>4.3525</v>
          </cell>
          <cell r="U716" t="str">
            <v xml:space="preserve"> </v>
          </cell>
          <cell r="V716" t="str">
            <v xml:space="preserve"> </v>
          </cell>
          <cell r="W716" t="str">
            <v/>
          </cell>
          <cell r="X716" t="str">
            <v/>
          </cell>
          <cell r="Y716" t="str">
            <v/>
          </cell>
          <cell r="Z716" t="str">
            <v/>
          </cell>
          <cell r="AC716" t="str">
            <v xml:space="preserve"> </v>
          </cell>
          <cell r="AD716" t="str">
            <v xml:space="preserve"> </v>
          </cell>
          <cell r="AE716" t="str">
            <v xml:space="preserve"> </v>
          </cell>
          <cell r="AF716" t="str">
            <v xml:space="preserve"> </v>
          </cell>
          <cell r="AH716" t="str">
            <v/>
          </cell>
          <cell r="AI716" t="str">
            <v/>
          </cell>
          <cell r="AJ716" t="str">
            <v/>
          </cell>
          <cell r="AK716" t="str">
            <v/>
          </cell>
        </row>
        <row r="717">
          <cell r="A717">
            <v>816322</v>
          </cell>
          <cell r="B717" t="str">
            <v>C.GLD MANGO YOGRT I/C-Z 4 X 1.5 LT</v>
          </cell>
          <cell r="C717" t="str">
            <v>010516110100</v>
          </cell>
          <cell r="D717" t="str">
            <v>C L M S</v>
          </cell>
          <cell r="E717" t="str">
            <v>FB</v>
          </cell>
          <cell r="F717" t="str">
            <v>N</v>
          </cell>
          <cell r="G717" t="str">
            <v>N</v>
          </cell>
          <cell r="J717">
            <v>17.41</v>
          </cell>
          <cell r="K717">
            <v>0</v>
          </cell>
          <cell r="L717">
            <v>0</v>
          </cell>
          <cell r="M717">
            <v>0</v>
          </cell>
          <cell r="O717">
            <v>17.41</v>
          </cell>
          <cell r="P717">
            <v>4.3525</v>
          </cell>
          <cell r="U717" t="str">
            <v xml:space="preserve"> </v>
          </cell>
          <cell r="V717" t="str">
            <v xml:space="preserve"> </v>
          </cell>
          <cell r="W717" t="str">
            <v/>
          </cell>
          <cell r="X717" t="str">
            <v/>
          </cell>
          <cell r="Y717" t="str">
            <v/>
          </cell>
          <cell r="Z717" t="str">
            <v/>
          </cell>
          <cell r="AC717" t="str">
            <v xml:space="preserve"> </v>
          </cell>
          <cell r="AD717" t="str">
            <v xml:space="preserve"> </v>
          </cell>
          <cell r="AE717" t="str">
            <v xml:space="preserve"> </v>
          </cell>
          <cell r="AF717" t="str">
            <v xml:space="preserve"> </v>
          </cell>
          <cell r="AH717" t="str">
            <v/>
          </cell>
          <cell r="AI717" t="str">
            <v/>
          </cell>
          <cell r="AJ717" t="str">
            <v/>
          </cell>
          <cell r="AK717" t="str">
            <v/>
          </cell>
        </row>
        <row r="718">
          <cell r="A718">
            <v>2450567</v>
          </cell>
          <cell r="B718" t="str">
            <v>C.GOLD RAINBOW I/C SDWCH  -Z 12 X 6 EA</v>
          </cell>
          <cell r="C718" t="str">
            <v>010518110105</v>
          </cell>
          <cell r="D718" t="str">
            <v>C L M S</v>
          </cell>
          <cell r="E718" t="str">
            <v>FB</v>
          </cell>
          <cell r="F718" t="str">
            <v>N</v>
          </cell>
          <cell r="G718" t="str">
            <v>N</v>
          </cell>
          <cell r="I718" t="str">
            <v>ALL</v>
          </cell>
          <cell r="J718">
            <v>48.29</v>
          </cell>
          <cell r="K718">
            <v>0</v>
          </cell>
          <cell r="L718">
            <v>0</v>
          </cell>
          <cell r="M718">
            <v>0</v>
          </cell>
          <cell r="O718">
            <v>48.29</v>
          </cell>
          <cell r="P718">
            <v>4.0241666666666696</v>
          </cell>
          <cell r="Q718">
            <v>0</v>
          </cell>
          <cell r="T718" t="str">
            <v>1 / $4.99</v>
          </cell>
          <cell r="U718" t="str">
            <v xml:space="preserve">1 </v>
          </cell>
          <cell r="V718" t="str">
            <v xml:space="preserve"> $4.99</v>
          </cell>
          <cell r="W718" t="str">
            <v>1 /4.99</v>
          </cell>
          <cell r="X718">
            <v>5.99</v>
          </cell>
          <cell r="Y718" t="str">
            <v>5.19</v>
          </cell>
          <cell r="Z718">
            <v>5.99</v>
          </cell>
          <cell r="AA718">
            <v>0.12461472945891799</v>
          </cell>
          <cell r="AC718">
            <v>5.99</v>
          </cell>
          <cell r="AD718">
            <v>7.19</v>
          </cell>
          <cell r="AE718">
            <v>6.19</v>
          </cell>
          <cell r="AF718">
            <v>7.19</v>
          </cell>
          <cell r="AH718">
            <v>4.99</v>
          </cell>
          <cell r="AI718">
            <v>5.99</v>
          </cell>
          <cell r="AJ718" t="str">
            <v>5.19</v>
          </cell>
          <cell r="AK718">
            <v>5.99</v>
          </cell>
          <cell r="AM718">
            <v>50.7</v>
          </cell>
          <cell r="AN718">
            <v>12</v>
          </cell>
          <cell r="AO718">
            <v>12</v>
          </cell>
          <cell r="AP718">
            <v>53.235000000000007</v>
          </cell>
          <cell r="AQ718" t="str">
            <v>N</v>
          </cell>
          <cell r="AR718">
            <v>10.495991983967929</v>
          </cell>
          <cell r="AS718">
            <v>21.932387312186975</v>
          </cell>
          <cell r="AT718">
            <v>13.945086705202309</v>
          </cell>
          <cell r="AU718">
            <v>24.770450751252078</v>
          </cell>
          <cell r="AW718">
            <v>0</v>
          </cell>
          <cell r="AX718">
            <v>0</v>
          </cell>
          <cell r="AY718">
            <v>0</v>
          </cell>
          <cell r="AZ718">
            <v>0</v>
          </cell>
          <cell r="BB718">
            <v>10.495991983967929</v>
          </cell>
          <cell r="BC718">
            <v>21.932387312186975</v>
          </cell>
          <cell r="BD718">
            <v>13.945086705202309</v>
          </cell>
          <cell r="BE718">
            <v>24.770450751252078</v>
          </cell>
          <cell r="BG718">
            <v>5731618114</v>
          </cell>
        </row>
        <row r="719">
          <cell r="A719">
            <v>2450468</v>
          </cell>
          <cell r="B719" t="str">
            <v>C.GOLD CHOC CHIP I/C      SDWCH -Z 12 X 6 EA</v>
          </cell>
          <cell r="C719" t="str">
            <v>010518110105</v>
          </cell>
          <cell r="D719" t="str">
            <v>C L M S</v>
          </cell>
          <cell r="E719" t="str">
            <v>FB</v>
          </cell>
          <cell r="F719" t="str">
            <v>N</v>
          </cell>
          <cell r="G719" t="str">
            <v>N</v>
          </cell>
          <cell r="J719">
            <v>48.29</v>
          </cell>
          <cell r="K719">
            <v>0</v>
          </cell>
          <cell r="L719">
            <v>0</v>
          </cell>
          <cell r="M719">
            <v>0</v>
          </cell>
          <cell r="O719">
            <v>48.29</v>
          </cell>
          <cell r="P719">
            <v>4.0241666666666696</v>
          </cell>
          <cell r="U719" t="str">
            <v xml:space="preserve"> </v>
          </cell>
          <cell r="V719" t="str">
            <v xml:space="preserve"> </v>
          </cell>
          <cell r="W719" t="str">
            <v/>
          </cell>
          <cell r="X719" t="str">
            <v/>
          </cell>
          <cell r="Y719" t="str">
            <v/>
          </cell>
          <cell r="Z719" t="str">
            <v/>
          </cell>
          <cell r="AC719" t="str">
            <v xml:space="preserve"> </v>
          </cell>
          <cell r="AD719" t="str">
            <v xml:space="preserve"> </v>
          </cell>
          <cell r="AE719" t="str">
            <v xml:space="preserve"> </v>
          </cell>
          <cell r="AF719" t="str">
            <v xml:space="preserve"> </v>
          </cell>
          <cell r="AH719" t="str">
            <v/>
          </cell>
          <cell r="AI719" t="str">
            <v/>
          </cell>
          <cell r="AJ719" t="str">
            <v/>
          </cell>
          <cell r="AK719" t="str">
            <v/>
          </cell>
        </row>
        <row r="720">
          <cell r="A720">
            <v>2450591</v>
          </cell>
          <cell r="B720" t="str">
            <v>C.GOLD FUDGE I/C SNDWCH-Z 12 X 6 EA</v>
          </cell>
          <cell r="C720" t="str">
            <v>010518110105</v>
          </cell>
          <cell r="D720" t="str">
            <v>C L M S</v>
          </cell>
          <cell r="E720" t="str">
            <v>FB</v>
          </cell>
          <cell r="F720" t="str">
            <v>N</v>
          </cell>
          <cell r="G720" t="str">
            <v>N</v>
          </cell>
          <cell r="J720">
            <v>48.29</v>
          </cell>
          <cell r="K720">
            <v>0</v>
          </cell>
          <cell r="L720">
            <v>0</v>
          </cell>
          <cell r="M720">
            <v>0</v>
          </cell>
          <cell r="O720">
            <v>48.29</v>
          </cell>
          <cell r="P720">
            <v>4.0241666666666696</v>
          </cell>
          <cell r="U720" t="str">
            <v xml:space="preserve"> </v>
          </cell>
          <cell r="V720" t="str">
            <v xml:space="preserve"> </v>
          </cell>
          <cell r="W720" t="str">
            <v/>
          </cell>
          <cell r="X720" t="str">
            <v/>
          </cell>
          <cell r="Y720" t="str">
            <v/>
          </cell>
          <cell r="Z720" t="str">
            <v/>
          </cell>
          <cell r="AC720" t="str">
            <v xml:space="preserve"> </v>
          </cell>
          <cell r="AD720" t="str">
            <v xml:space="preserve"> </v>
          </cell>
          <cell r="AE720" t="str">
            <v xml:space="preserve"> </v>
          </cell>
          <cell r="AF720" t="str">
            <v xml:space="preserve"> </v>
          </cell>
          <cell r="AH720" t="str">
            <v/>
          </cell>
          <cell r="AI720" t="str">
            <v/>
          </cell>
          <cell r="AJ720" t="str">
            <v/>
          </cell>
          <cell r="AK720" t="str">
            <v/>
          </cell>
        </row>
        <row r="721">
          <cell r="A721">
            <v>979583</v>
          </cell>
          <cell r="B721" t="str">
            <v>GG SWEETLET PEAS BAG-Z 16 X 750 GR</v>
          </cell>
          <cell r="C721" t="str">
            <v>010581130300</v>
          </cell>
          <cell r="D721" t="str">
            <v>C L M S</v>
          </cell>
          <cell r="E721" t="str">
            <v>EA</v>
          </cell>
          <cell r="F721" t="str">
            <v>N</v>
          </cell>
          <cell r="G721" t="str">
            <v>N</v>
          </cell>
          <cell r="H721">
            <v>0</v>
          </cell>
          <cell r="I721" t="str">
            <v>ALL</v>
          </cell>
          <cell r="J721">
            <v>41.52</v>
          </cell>
          <cell r="K721">
            <v>0</v>
          </cell>
          <cell r="L721">
            <v>0</v>
          </cell>
          <cell r="M721">
            <v>7.7</v>
          </cell>
          <cell r="N721">
            <v>0</v>
          </cell>
          <cell r="O721">
            <v>41.52</v>
          </cell>
          <cell r="P721">
            <v>2.5950000000000002</v>
          </cell>
          <cell r="Q721">
            <v>7.7</v>
          </cell>
          <cell r="R721">
            <v>0</v>
          </cell>
          <cell r="S721">
            <v>0</v>
          </cell>
          <cell r="T721" t="str">
            <v>1 / $2.49</v>
          </cell>
          <cell r="U721" t="str">
            <v xml:space="preserve">1 </v>
          </cell>
          <cell r="V721" t="str">
            <v xml:space="preserve"> $2.49</v>
          </cell>
          <cell r="W721" t="str">
            <v>1 /2.49</v>
          </cell>
          <cell r="X721">
            <v>2.99</v>
          </cell>
          <cell r="Y721" t="str">
            <v>2.49</v>
          </cell>
          <cell r="Z721" t="str">
            <v>2.69</v>
          </cell>
          <cell r="AA721">
            <v>7.3730923694779099E-2</v>
          </cell>
          <cell r="AB721">
            <v>0</v>
          </cell>
          <cell r="AC721">
            <v>2.99</v>
          </cell>
          <cell r="AD721" t="str">
            <v>3.59</v>
          </cell>
          <cell r="AE721">
            <v>2.99</v>
          </cell>
          <cell r="AF721">
            <v>3.19</v>
          </cell>
          <cell r="AG721">
            <v>0</v>
          </cell>
          <cell r="AH721">
            <v>2.4900000000000002</v>
          </cell>
          <cell r="AI721">
            <v>2.99</v>
          </cell>
          <cell r="AJ721" t="str">
            <v>2.49</v>
          </cell>
          <cell r="AK721" t="str">
            <v>2.69</v>
          </cell>
          <cell r="AL721">
            <v>0</v>
          </cell>
          <cell r="AM721">
            <v>43.6</v>
          </cell>
          <cell r="AN721">
            <v>27.71</v>
          </cell>
          <cell r="AO721">
            <v>16</v>
          </cell>
          <cell r="AP721">
            <v>38.08</v>
          </cell>
          <cell r="AQ721" t="str">
            <v>Y</v>
          </cell>
          <cell r="AR721">
            <v>2.3310742971887706</v>
          </cell>
          <cell r="AS721">
            <v>6.5000000000000151</v>
          </cell>
          <cell r="AT721">
            <v>2.3310742971887706</v>
          </cell>
          <cell r="AU721">
            <v>7.0174256505576178</v>
          </cell>
          <cell r="AV721">
            <v>0</v>
          </cell>
          <cell r="AW721">
            <v>0</v>
          </cell>
          <cell r="AX721">
            <v>0</v>
          </cell>
          <cell r="AY721">
            <v>0</v>
          </cell>
          <cell r="AZ721">
            <v>0</v>
          </cell>
          <cell r="BA721">
            <v>0</v>
          </cell>
          <cell r="BB721">
            <v>2.3310742971887706</v>
          </cell>
          <cell r="BC721">
            <v>6.5000000000000151</v>
          </cell>
          <cell r="BD721">
            <v>2.3310742971887706</v>
          </cell>
          <cell r="BE721">
            <v>7.0174256505576178</v>
          </cell>
          <cell r="BF721">
            <v>0</v>
          </cell>
          <cell r="BG721">
            <v>19056942327</v>
          </cell>
        </row>
        <row r="722">
          <cell r="A722">
            <v>979583</v>
          </cell>
          <cell r="B722" t="str">
            <v>GG SWEETLET PEAS BAG-Z 16 X 750 GR</v>
          </cell>
          <cell r="C722" t="str">
            <v>010581130300</v>
          </cell>
          <cell r="D722" t="str">
            <v>C L M S</v>
          </cell>
          <cell r="E722" t="str">
            <v>EA</v>
          </cell>
          <cell r="F722" t="str">
            <v>N</v>
          </cell>
          <cell r="G722" t="str">
            <v>N</v>
          </cell>
          <cell r="J722">
            <v>41.52</v>
          </cell>
          <cell r="K722">
            <v>0</v>
          </cell>
          <cell r="L722">
            <v>0</v>
          </cell>
          <cell r="M722">
            <v>7.7</v>
          </cell>
          <cell r="O722">
            <v>41.52</v>
          </cell>
          <cell r="P722">
            <v>2.5950000000000002</v>
          </cell>
          <cell r="U722" t="str">
            <v xml:space="preserve"> </v>
          </cell>
          <cell r="V722" t="str">
            <v xml:space="preserve"> </v>
          </cell>
          <cell r="W722" t="str">
            <v/>
          </cell>
          <cell r="X722" t="str">
            <v/>
          </cell>
          <cell r="Y722" t="str">
            <v/>
          </cell>
          <cell r="Z722" t="str">
            <v/>
          </cell>
          <cell r="AC722" t="str">
            <v xml:space="preserve"> </v>
          </cell>
          <cell r="AD722" t="str">
            <v xml:space="preserve"> </v>
          </cell>
          <cell r="AE722" t="str">
            <v xml:space="preserve"> </v>
          </cell>
          <cell r="AF722" t="str">
            <v xml:space="preserve"> </v>
          </cell>
          <cell r="AH722" t="str">
            <v/>
          </cell>
          <cell r="AI722" t="str">
            <v/>
          </cell>
          <cell r="AJ722" t="str">
            <v/>
          </cell>
          <cell r="AK722" t="str">
            <v/>
          </cell>
        </row>
        <row r="723">
          <cell r="A723">
            <v>979708</v>
          </cell>
          <cell r="B723" t="str">
            <v>GG CUT GREEN BEANS  BAG-Z 16 X 750 GR</v>
          </cell>
          <cell r="C723" t="str">
            <v>010581130300</v>
          </cell>
          <cell r="D723" t="str">
            <v>C L M S</v>
          </cell>
          <cell r="E723" t="str">
            <v>EA</v>
          </cell>
          <cell r="F723" t="str">
            <v>N</v>
          </cell>
          <cell r="G723" t="str">
            <v>N</v>
          </cell>
          <cell r="J723">
            <v>41.52</v>
          </cell>
          <cell r="K723">
            <v>0</v>
          </cell>
          <cell r="L723">
            <v>0</v>
          </cell>
          <cell r="M723">
            <v>7.7</v>
          </cell>
          <cell r="O723">
            <v>41.52</v>
          </cell>
          <cell r="P723">
            <v>2.5950000000000002</v>
          </cell>
          <cell r="U723" t="str">
            <v xml:space="preserve"> </v>
          </cell>
          <cell r="V723" t="str">
            <v xml:space="preserve"> </v>
          </cell>
          <cell r="W723" t="str">
            <v/>
          </cell>
          <cell r="X723" t="str">
            <v/>
          </cell>
          <cell r="Y723" t="str">
            <v/>
          </cell>
          <cell r="Z723" t="str">
            <v/>
          </cell>
          <cell r="AC723" t="str">
            <v xml:space="preserve"> </v>
          </cell>
          <cell r="AD723" t="str">
            <v xml:space="preserve"> </v>
          </cell>
          <cell r="AE723" t="str">
            <v xml:space="preserve"> </v>
          </cell>
          <cell r="AF723" t="str">
            <v xml:space="preserve"> </v>
          </cell>
          <cell r="AH723" t="str">
            <v/>
          </cell>
          <cell r="AI723" t="str">
            <v/>
          </cell>
          <cell r="AJ723" t="str">
            <v/>
          </cell>
          <cell r="AK723" t="str">
            <v/>
          </cell>
        </row>
        <row r="724">
          <cell r="A724">
            <v>979641</v>
          </cell>
          <cell r="B724" t="str">
            <v>GG MIXED VEGETABLES BAG-Z 16 X 750 GR</v>
          </cell>
          <cell r="C724" t="str">
            <v>010581130300</v>
          </cell>
          <cell r="D724" t="str">
            <v>C L M S</v>
          </cell>
          <cell r="E724" t="str">
            <v>EA</v>
          </cell>
          <cell r="F724" t="str">
            <v>N</v>
          </cell>
          <cell r="G724" t="str">
            <v>N</v>
          </cell>
          <cell r="J724">
            <v>41.52</v>
          </cell>
          <cell r="K724">
            <v>0</v>
          </cell>
          <cell r="L724">
            <v>0</v>
          </cell>
          <cell r="M724">
            <v>7.7</v>
          </cell>
          <cell r="O724">
            <v>41.52</v>
          </cell>
          <cell r="P724">
            <v>2.5950000000000002</v>
          </cell>
          <cell r="U724" t="str">
            <v xml:space="preserve"> </v>
          </cell>
          <cell r="V724" t="str">
            <v xml:space="preserve"> </v>
          </cell>
          <cell r="W724" t="str">
            <v/>
          </cell>
          <cell r="X724" t="str">
            <v/>
          </cell>
          <cell r="Y724" t="str">
            <v/>
          </cell>
          <cell r="Z724" t="str">
            <v/>
          </cell>
          <cell r="AC724" t="str">
            <v xml:space="preserve"> </v>
          </cell>
          <cell r="AD724" t="str">
            <v xml:space="preserve"> </v>
          </cell>
          <cell r="AE724" t="str">
            <v xml:space="preserve"> </v>
          </cell>
          <cell r="AF724" t="str">
            <v xml:space="preserve"> </v>
          </cell>
          <cell r="AH724" t="str">
            <v/>
          </cell>
          <cell r="AI724" t="str">
            <v/>
          </cell>
          <cell r="AJ724" t="str">
            <v/>
          </cell>
          <cell r="AK724" t="str">
            <v/>
          </cell>
        </row>
        <row r="725">
          <cell r="A725">
            <v>979633</v>
          </cell>
          <cell r="B725" t="str">
            <v>GG SUMMER SWEET PEAS -Z 16 X 750 GR</v>
          </cell>
          <cell r="C725" t="str">
            <v>010581130300</v>
          </cell>
          <cell r="D725" t="str">
            <v>C L M S</v>
          </cell>
          <cell r="E725" t="str">
            <v>EA</v>
          </cell>
          <cell r="F725" t="str">
            <v>N</v>
          </cell>
          <cell r="G725" t="str">
            <v>N</v>
          </cell>
          <cell r="J725">
            <v>41.52</v>
          </cell>
          <cell r="K725">
            <v>0</v>
          </cell>
          <cell r="L725">
            <v>0</v>
          </cell>
          <cell r="M725">
            <v>7.7</v>
          </cell>
          <cell r="O725">
            <v>41.52</v>
          </cell>
          <cell r="P725">
            <v>2.5950000000000002</v>
          </cell>
          <cell r="U725" t="str">
            <v xml:space="preserve"> </v>
          </cell>
          <cell r="V725" t="str">
            <v xml:space="preserve"> </v>
          </cell>
          <cell r="W725" t="str">
            <v/>
          </cell>
          <cell r="X725" t="str">
            <v/>
          </cell>
          <cell r="Y725" t="str">
            <v/>
          </cell>
          <cell r="Z725" t="str">
            <v/>
          </cell>
          <cell r="AC725" t="str">
            <v xml:space="preserve"> </v>
          </cell>
          <cell r="AD725" t="str">
            <v xml:space="preserve"> </v>
          </cell>
          <cell r="AE725" t="str">
            <v xml:space="preserve"> </v>
          </cell>
          <cell r="AF725" t="str">
            <v xml:space="preserve"> </v>
          </cell>
          <cell r="AH725" t="str">
            <v/>
          </cell>
          <cell r="AI725" t="str">
            <v/>
          </cell>
          <cell r="AJ725" t="str">
            <v/>
          </cell>
          <cell r="AK725" t="str">
            <v/>
          </cell>
        </row>
        <row r="726">
          <cell r="A726">
            <v>979559</v>
          </cell>
          <cell r="B726" t="str">
            <v>GG WHOLE KERNEL CORN-Z 16 X 750 GR</v>
          </cell>
          <cell r="C726" t="str">
            <v>010581130300</v>
          </cell>
          <cell r="D726" t="str">
            <v>C L M S</v>
          </cell>
          <cell r="E726" t="str">
            <v>EA</v>
          </cell>
          <cell r="F726" t="str">
            <v>N</v>
          </cell>
          <cell r="G726" t="str">
            <v>N</v>
          </cell>
          <cell r="J726">
            <v>41.52</v>
          </cell>
          <cell r="K726">
            <v>0</v>
          </cell>
          <cell r="L726">
            <v>0</v>
          </cell>
          <cell r="M726">
            <v>7.7</v>
          </cell>
          <cell r="O726">
            <v>41.52</v>
          </cell>
          <cell r="P726">
            <v>2.5950000000000002</v>
          </cell>
          <cell r="U726" t="str">
            <v xml:space="preserve"> </v>
          </cell>
          <cell r="V726" t="str">
            <v xml:space="preserve"> </v>
          </cell>
          <cell r="W726" t="str">
            <v/>
          </cell>
          <cell r="X726" t="str">
            <v/>
          </cell>
          <cell r="Y726" t="str">
            <v/>
          </cell>
          <cell r="Z726" t="str">
            <v/>
          </cell>
          <cell r="AC726" t="str">
            <v xml:space="preserve"> </v>
          </cell>
          <cell r="AD726" t="str">
            <v xml:space="preserve"> </v>
          </cell>
          <cell r="AE726" t="str">
            <v xml:space="preserve"> </v>
          </cell>
          <cell r="AF726" t="str">
            <v xml:space="preserve"> </v>
          </cell>
          <cell r="AH726" t="str">
            <v/>
          </cell>
          <cell r="AI726" t="str">
            <v/>
          </cell>
          <cell r="AJ726" t="str">
            <v/>
          </cell>
          <cell r="AK726" t="str">
            <v/>
          </cell>
        </row>
        <row r="727">
          <cell r="A727">
            <v>979526</v>
          </cell>
          <cell r="B727" t="str">
            <v>GG PEACHES &amp; CREAM CORN-Z 16 X 750 GR</v>
          </cell>
          <cell r="C727" t="str">
            <v>010581130300</v>
          </cell>
          <cell r="D727" t="str">
            <v>C L M S</v>
          </cell>
          <cell r="E727" t="str">
            <v>EA</v>
          </cell>
          <cell r="F727" t="str">
            <v>N</v>
          </cell>
          <cell r="G727" t="str">
            <v>N</v>
          </cell>
          <cell r="J727">
            <v>41.52</v>
          </cell>
          <cell r="K727">
            <v>0</v>
          </cell>
          <cell r="L727">
            <v>0</v>
          </cell>
          <cell r="M727">
            <v>7.7</v>
          </cell>
          <cell r="O727">
            <v>41.52</v>
          </cell>
          <cell r="P727">
            <v>2.5950000000000002</v>
          </cell>
          <cell r="U727" t="str">
            <v xml:space="preserve"> </v>
          </cell>
          <cell r="V727" t="str">
            <v xml:space="preserve"> </v>
          </cell>
          <cell r="W727" t="str">
            <v/>
          </cell>
          <cell r="X727" t="str">
            <v/>
          </cell>
          <cell r="Y727" t="str">
            <v/>
          </cell>
          <cell r="Z727" t="str">
            <v/>
          </cell>
          <cell r="AC727" t="str">
            <v xml:space="preserve"> </v>
          </cell>
          <cell r="AD727" t="str">
            <v xml:space="preserve"> </v>
          </cell>
          <cell r="AE727" t="str">
            <v xml:space="preserve"> </v>
          </cell>
          <cell r="AF727" t="str">
            <v xml:space="preserve"> </v>
          </cell>
          <cell r="AH727" t="str">
            <v/>
          </cell>
          <cell r="AI727" t="str">
            <v/>
          </cell>
          <cell r="AJ727" t="str">
            <v/>
          </cell>
          <cell r="AK727" t="str">
            <v/>
          </cell>
        </row>
        <row r="728">
          <cell r="A728">
            <v>451294</v>
          </cell>
          <cell r="B728" t="str">
            <v>C.GOLD CAULIFLOWER 12 X 500 GR</v>
          </cell>
          <cell r="C728" t="str">
            <v>010582110120</v>
          </cell>
          <cell r="D728" t="str">
            <v>C L M S</v>
          </cell>
          <cell r="E728" t="str">
            <v>FB</v>
          </cell>
          <cell r="F728" t="str">
            <v>N</v>
          </cell>
          <cell r="G728" t="str">
            <v>N</v>
          </cell>
          <cell r="I728" t="str">
            <v>ALL</v>
          </cell>
          <cell r="J728">
            <v>21.32</v>
          </cell>
          <cell r="K728">
            <v>0</v>
          </cell>
          <cell r="L728">
            <v>0</v>
          </cell>
          <cell r="M728">
            <v>0</v>
          </cell>
          <cell r="O728">
            <v>21.32</v>
          </cell>
          <cell r="P728">
            <v>1.7766666666666699</v>
          </cell>
          <cell r="Q728">
            <v>1.7</v>
          </cell>
          <cell r="T728" t="str">
            <v>1 / $1.99</v>
          </cell>
          <cell r="U728" t="str">
            <v xml:space="preserve">1 </v>
          </cell>
          <cell r="V728" t="str">
            <v xml:space="preserve"> $1.99</v>
          </cell>
          <cell r="W728" t="str">
            <v>1 /1.99</v>
          </cell>
          <cell r="X728" t="str">
            <v>2.49</v>
          </cell>
          <cell r="Y728">
            <v>2.99</v>
          </cell>
          <cell r="Z728" t="str">
            <v>2.19</v>
          </cell>
          <cell r="AA728">
            <v>0.106010887772194</v>
          </cell>
          <cell r="AC728" t="str">
            <v>2.49</v>
          </cell>
          <cell r="AD728">
            <v>2.99</v>
          </cell>
          <cell r="AE728" t="str">
            <v>3.59</v>
          </cell>
          <cell r="AF728" t="str">
            <v>2.59</v>
          </cell>
          <cell r="AH728">
            <v>1.99</v>
          </cell>
          <cell r="AI728" t="str">
            <v>2.49</v>
          </cell>
          <cell r="AJ728">
            <v>2.99</v>
          </cell>
          <cell r="AK728" t="str">
            <v>2.19</v>
          </cell>
          <cell r="AM728">
            <v>22.39</v>
          </cell>
          <cell r="AN728">
            <v>14.53</v>
          </cell>
          <cell r="AO728">
            <v>12</v>
          </cell>
          <cell r="AP728">
            <v>21.809500000000003</v>
          </cell>
          <cell r="AQ728" t="str">
            <v>N</v>
          </cell>
          <cell r="AR728">
            <v>6.8450586264656499</v>
          </cell>
          <cell r="AS728">
            <v>15.339022757697455</v>
          </cell>
          <cell r="AT728">
            <v>38.000557413600887</v>
          </cell>
          <cell r="AU728">
            <v>13.140791476407903</v>
          </cell>
          <cell r="AW728">
            <v>0</v>
          </cell>
          <cell r="AX728">
            <v>0</v>
          </cell>
          <cell r="AY728">
            <v>0</v>
          </cell>
          <cell r="AZ728">
            <v>0</v>
          </cell>
          <cell r="BB728">
            <v>6.8450586264656499</v>
          </cell>
          <cell r="BC728">
            <v>15.339022757697455</v>
          </cell>
          <cell r="BD728">
            <v>38.000557413600887</v>
          </cell>
          <cell r="BE728">
            <v>13.140791476407903</v>
          </cell>
          <cell r="BG728">
            <v>5731615738</v>
          </cell>
        </row>
        <row r="729">
          <cell r="A729">
            <v>451138</v>
          </cell>
          <cell r="B729" t="str">
            <v>C.GOLD WHOLE GREEN BEANS 12 X 500 GR</v>
          </cell>
          <cell r="C729" t="str">
            <v>010582110120</v>
          </cell>
          <cell r="D729" t="str">
            <v>C L M S</v>
          </cell>
          <cell r="E729" t="str">
            <v>FB</v>
          </cell>
          <cell r="F729" t="str">
            <v>N</v>
          </cell>
          <cell r="G729" t="str">
            <v>N</v>
          </cell>
          <cell r="J729">
            <v>21.32</v>
          </cell>
          <cell r="K729">
            <v>0</v>
          </cell>
          <cell r="L729">
            <v>0</v>
          </cell>
          <cell r="M729">
            <v>0</v>
          </cell>
          <cell r="O729">
            <v>21.32</v>
          </cell>
          <cell r="P729">
            <v>1.7766666666666699</v>
          </cell>
          <cell r="U729" t="str">
            <v xml:space="preserve"> </v>
          </cell>
          <cell r="V729" t="str">
            <v xml:space="preserve"> </v>
          </cell>
          <cell r="W729" t="str">
            <v/>
          </cell>
          <cell r="X729" t="str">
            <v/>
          </cell>
          <cell r="Y729" t="str">
            <v/>
          </cell>
          <cell r="Z729" t="str">
            <v/>
          </cell>
          <cell r="AC729" t="str">
            <v xml:space="preserve"> </v>
          </cell>
          <cell r="AD729" t="str">
            <v xml:space="preserve"> </v>
          </cell>
          <cell r="AE729" t="str">
            <v xml:space="preserve"> </v>
          </cell>
          <cell r="AF729" t="str">
            <v xml:space="preserve"> </v>
          </cell>
          <cell r="AH729" t="str">
            <v/>
          </cell>
          <cell r="AI729" t="str">
            <v/>
          </cell>
          <cell r="AJ729" t="str">
            <v/>
          </cell>
          <cell r="AK729" t="str">
            <v/>
          </cell>
        </row>
        <row r="730">
          <cell r="A730">
            <v>451203</v>
          </cell>
          <cell r="B730" t="str">
            <v>C.GOLD ORIENTAL MIX VEG 12 X 500 GR</v>
          </cell>
          <cell r="C730" t="str">
            <v>010582110120</v>
          </cell>
          <cell r="D730" t="str">
            <v>C L M S</v>
          </cell>
          <cell r="E730" t="str">
            <v>FB</v>
          </cell>
          <cell r="F730" t="str">
            <v>N</v>
          </cell>
          <cell r="G730" t="str">
            <v>N</v>
          </cell>
          <cell r="J730">
            <v>21.32</v>
          </cell>
          <cell r="K730">
            <v>0</v>
          </cell>
          <cell r="L730">
            <v>0</v>
          </cell>
          <cell r="M730">
            <v>0</v>
          </cell>
          <cell r="O730">
            <v>21.32</v>
          </cell>
          <cell r="P730">
            <v>1.7766666666666699</v>
          </cell>
          <cell r="U730" t="str">
            <v xml:space="preserve"> </v>
          </cell>
          <cell r="V730" t="str">
            <v xml:space="preserve"> </v>
          </cell>
          <cell r="W730" t="str">
            <v/>
          </cell>
          <cell r="X730" t="str">
            <v/>
          </cell>
          <cell r="Y730" t="str">
            <v/>
          </cell>
          <cell r="Z730" t="str">
            <v/>
          </cell>
          <cell r="AC730" t="str">
            <v xml:space="preserve"> </v>
          </cell>
          <cell r="AD730" t="str">
            <v xml:space="preserve"> </v>
          </cell>
          <cell r="AE730" t="str">
            <v xml:space="preserve"> </v>
          </cell>
          <cell r="AF730" t="str">
            <v xml:space="preserve"> </v>
          </cell>
          <cell r="AH730" t="str">
            <v/>
          </cell>
          <cell r="AI730" t="str">
            <v/>
          </cell>
          <cell r="AJ730" t="str">
            <v/>
          </cell>
          <cell r="AK730" t="str">
            <v/>
          </cell>
        </row>
        <row r="731">
          <cell r="A731">
            <v>450734</v>
          </cell>
          <cell r="B731" t="str">
            <v>C.GOLD CALIFORNIA MIX-F 12 X 500 GR</v>
          </cell>
          <cell r="C731" t="str">
            <v>010582110120</v>
          </cell>
          <cell r="D731" t="str">
            <v>C L M S</v>
          </cell>
          <cell r="E731" t="str">
            <v>FB</v>
          </cell>
          <cell r="F731" t="str">
            <v>N</v>
          </cell>
          <cell r="G731" t="str">
            <v>N</v>
          </cell>
          <cell r="J731">
            <v>21.32</v>
          </cell>
          <cell r="K731">
            <v>0</v>
          </cell>
          <cell r="L731">
            <v>0</v>
          </cell>
          <cell r="M731">
            <v>0</v>
          </cell>
          <cell r="O731">
            <v>21.32</v>
          </cell>
          <cell r="P731">
            <v>1.7766666666666699</v>
          </cell>
          <cell r="U731" t="str">
            <v xml:space="preserve"> </v>
          </cell>
          <cell r="V731" t="str">
            <v xml:space="preserve"> </v>
          </cell>
          <cell r="W731" t="str">
            <v/>
          </cell>
          <cell r="X731" t="str">
            <v/>
          </cell>
          <cell r="Y731" t="str">
            <v/>
          </cell>
          <cell r="Z731" t="str">
            <v/>
          </cell>
          <cell r="AC731" t="str">
            <v xml:space="preserve"> </v>
          </cell>
          <cell r="AD731" t="str">
            <v xml:space="preserve"> </v>
          </cell>
          <cell r="AE731" t="str">
            <v xml:space="preserve"> </v>
          </cell>
          <cell r="AF731" t="str">
            <v xml:space="preserve"> </v>
          </cell>
          <cell r="AH731" t="str">
            <v/>
          </cell>
          <cell r="AI731" t="str">
            <v/>
          </cell>
          <cell r="AJ731" t="str">
            <v/>
          </cell>
          <cell r="AK731" t="str">
            <v/>
          </cell>
        </row>
        <row r="732">
          <cell r="A732">
            <v>451583</v>
          </cell>
          <cell r="B732" t="str">
            <v>C.GOLD BEETS-F 12 X 340 GR</v>
          </cell>
          <cell r="C732" t="str">
            <v>010582110120</v>
          </cell>
          <cell r="D732" t="str">
            <v>C L M S</v>
          </cell>
          <cell r="E732" t="str">
            <v>FB</v>
          </cell>
          <cell r="F732" t="str">
            <v>N</v>
          </cell>
          <cell r="G732" t="str">
            <v>N</v>
          </cell>
          <cell r="J732">
            <v>21.32</v>
          </cell>
          <cell r="K732">
            <v>0</v>
          </cell>
          <cell r="L732">
            <v>0</v>
          </cell>
          <cell r="M732">
            <v>0</v>
          </cell>
          <cell r="O732">
            <v>21.32</v>
          </cell>
          <cell r="P732">
            <v>1.7766666666666699</v>
          </cell>
          <cell r="U732" t="str">
            <v xml:space="preserve"> </v>
          </cell>
          <cell r="V732" t="str">
            <v xml:space="preserve"> </v>
          </cell>
          <cell r="W732" t="str">
            <v/>
          </cell>
          <cell r="X732" t="str">
            <v/>
          </cell>
          <cell r="Y732" t="str">
            <v/>
          </cell>
          <cell r="Z732" t="str">
            <v/>
          </cell>
          <cell r="AC732" t="str">
            <v xml:space="preserve"> </v>
          </cell>
          <cell r="AD732" t="str">
            <v xml:space="preserve"> </v>
          </cell>
          <cell r="AE732" t="str">
            <v xml:space="preserve"> </v>
          </cell>
          <cell r="AF732" t="str">
            <v xml:space="preserve"> </v>
          </cell>
          <cell r="AH732" t="str">
            <v/>
          </cell>
          <cell r="AI732" t="str">
            <v/>
          </cell>
          <cell r="AJ732" t="str">
            <v/>
          </cell>
          <cell r="AK732" t="str">
            <v/>
          </cell>
        </row>
        <row r="733">
          <cell r="A733">
            <v>452193</v>
          </cell>
          <cell r="B733" t="str">
            <v>C.GOLD ITALIAN STYLE MX-F 12 X 500 GR</v>
          </cell>
          <cell r="C733" t="str">
            <v>010582110120</v>
          </cell>
          <cell r="D733" t="str">
            <v>C L M S</v>
          </cell>
          <cell r="E733" t="str">
            <v>FB</v>
          </cell>
          <cell r="F733" t="str">
            <v>N</v>
          </cell>
          <cell r="G733" t="str">
            <v>N</v>
          </cell>
          <cell r="J733">
            <v>21.32</v>
          </cell>
          <cell r="K733">
            <v>0</v>
          </cell>
          <cell r="L733">
            <v>0</v>
          </cell>
          <cell r="M733">
            <v>0</v>
          </cell>
          <cell r="O733">
            <v>21.32</v>
          </cell>
          <cell r="P733">
            <v>1.7766666666666699</v>
          </cell>
          <cell r="U733" t="str">
            <v xml:space="preserve"> </v>
          </cell>
          <cell r="V733" t="str">
            <v xml:space="preserve"> </v>
          </cell>
          <cell r="W733" t="str">
            <v/>
          </cell>
          <cell r="X733" t="str">
            <v/>
          </cell>
          <cell r="Y733" t="str">
            <v/>
          </cell>
          <cell r="Z733" t="str">
            <v/>
          </cell>
          <cell r="AC733" t="str">
            <v xml:space="preserve"> </v>
          </cell>
          <cell r="AD733" t="str">
            <v xml:space="preserve"> </v>
          </cell>
          <cell r="AE733" t="str">
            <v xml:space="preserve"> </v>
          </cell>
          <cell r="AF733" t="str">
            <v xml:space="preserve"> </v>
          </cell>
          <cell r="AH733" t="str">
            <v/>
          </cell>
          <cell r="AI733" t="str">
            <v/>
          </cell>
          <cell r="AJ733" t="str">
            <v/>
          </cell>
          <cell r="AK733" t="str">
            <v/>
          </cell>
        </row>
        <row r="734">
          <cell r="A734">
            <v>451146</v>
          </cell>
          <cell r="B734" t="str">
            <v>C.GOLD THAI MIX-F 12 X 500 GR</v>
          </cell>
          <cell r="C734" t="str">
            <v>010582110120</v>
          </cell>
          <cell r="D734" t="str">
            <v>C L M S</v>
          </cell>
          <cell r="E734" t="str">
            <v>FB</v>
          </cell>
          <cell r="F734" t="str">
            <v>N</v>
          </cell>
          <cell r="G734" t="str">
            <v>N</v>
          </cell>
          <cell r="J734">
            <v>21.32</v>
          </cell>
          <cell r="K734">
            <v>0</v>
          </cell>
          <cell r="L734">
            <v>0</v>
          </cell>
          <cell r="M734">
            <v>0</v>
          </cell>
          <cell r="O734">
            <v>21.32</v>
          </cell>
          <cell r="P734">
            <v>1.7766666666666699</v>
          </cell>
          <cell r="U734" t="str">
            <v xml:space="preserve"> </v>
          </cell>
          <cell r="V734" t="str">
            <v xml:space="preserve"> </v>
          </cell>
          <cell r="W734" t="str">
            <v/>
          </cell>
          <cell r="X734" t="str">
            <v/>
          </cell>
          <cell r="Y734" t="str">
            <v/>
          </cell>
          <cell r="Z734" t="str">
            <v/>
          </cell>
          <cell r="AC734" t="str">
            <v xml:space="preserve"> </v>
          </cell>
          <cell r="AD734" t="str">
            <v xml:space="preserve"> </v>
          </cell>
          <cell r="AE734" t="str">
            <v xml:space="preserve"> </v>
          </cell>
          <cell r="AF734" t="str">
            <v xml:space="preserve"> </v>
          </cell>
          <cell r="AH734" t="str">
            <v/>
          </cell>
          <cell r="AI734" t="str">
            <v/>
          </cell>
          <cell r="AJ734" t="str">
            <v/>
          </cell>
          <cell r="AK734" t="str">
            <v/>
          </cell>
        </row>
        <row r="735">
          <cell r="A735">
            <v>452094</v>
          </cell>
          <cell r="B735" t="str">
            <v>C.GOLD P.E.I. MIX 12 X 500 GR</v>
          </cell>
          <cell r="C735" t="str">
            <v>010582110120</v>
          </cell>
          <cell r="D735" t="str">
            <v>C L M S</v>
          </cell>
          <cell r="E735" t="str">
            <v>FB</v>
          </cell>
          <cell r="F735" t="str">
            <v>N</v>
          </cell>
          <cell r="G735" t="str">
            <v>N</v>
          </cell>
          <cell r="I735" t="str">
            <v>C</v>
          </cell>
          <cell r="J735">
            <v>21.32</v>
          </cell>
          <cell r="K735">
            <v>0</v>
          </cell>
          <cell r="L735">
            <v>0</v>
          </cell>
          <cell r="M735">
            <v>0</v>
          </cell>
          <cell r="O735">
            <v>21.32</v>
          </cell>
          <cell r="P735">
            <v>1.7766666666666699</v>
          </cell>
          <cell r="Q735">
            <v>1.7</v>
          </cell>
          <cell r="T735" t="str">
            <v>1 / $1.99</v>
          </cell>
          <cell r="U735" t="str">
            <v xml:space="preserve">1 </v>
          </cell>
          <cell r="V735" t="str">
            <v xml:space="preserve"> $1.99</v>
          </cell>
          <cell r="W735" t="str">
            <v>1 /1.99</v>
          </cell>
          <cell r="X735" t="str">
            <v>2.49</v>
          </cell>
          <cell r="Y735">
            <v>2.99</v>
          </cell>
          <cell r="Z735" t="str">
            <v>2.19</v>
          </cell>
          <cell r="AA735">
            <v>0.10411390284757099</v>
          </cell>
          <cell r="AC735" t="str">
            <v>2.49</v>
          </cell>
          <cell r="AD735">
            <v>2.99</v>
          </cell>
          <cell r="AE735" t="str">
            <v>3.59</v>
          </cell>
          <cell r="AF735" t="str">
            <v>2.59</v>
          </cell>
          <cell r="AH735">
            <v>1.99</v>
          </cell>
          <cell r="AI735" t="str">
            <v>2.49</v>
          </cell>
          <cell r="AJ735">
            <v>2.99</v>
          </cell>
          <cell r="AK735" t="str">
            <v>2.19</v>
          </cell>
          <cell r="AM735">
            <v>22.39</v>
          </cell>
          <cell r="AN735">
            <v>14.53</v>
          </cell>
          <cell r="AO735">
            <v>12</v>
          </cell>
          <cell r="AP735">
            <v>21.809500000000003</v>
          </cell>
          <cell r="AQ735" t="str">
            <v>N</v>
          </cell>
          <cell r="AR735">
            <v>6.8450586264656499</v>
          </cell>
          <cell r="AS735">
            <v>15.339022757697455</v>
          </cell>
          <cell r="AT735">
            <v>38.000557413600887</v>
          </cell>
          <cell r="AU735">
            <v>13.140791476407903</v>
          </cell>
          <cell r="AW735">
            <v>0</v>
          </cell>
          <cell r="AX735">
            <v>0</v>
          </cell>
          <cell r="AY735">
            <v>0</v>
          </cell>
          <cell r="AZ735">
            <v>0</v>
          </cell>
          <cell r="BB735">
            <v>6.8450586264656499</v>
          </cell>
          <cell r="BC735">
            <v>15.339022757697455</v>
          </cell>
          <cell r="BD735">
            <v>38.000557413600887</v>
          </cell>
          <cell r="BE735">
            <v>13.140791476407903</v>
          </cell>
          <cell r="BG735">
            <v>5731617160</v>
          </cell>
        </row>
        <row r="736">
          <cell r="A736">
            <v>451112</v>
          </cell>
          <cell r="B736" t="str">
            <v>C.GOLD BROCCOLI CUTS 12 X 500 GR</v>
          </cell>
          <cell r="C736" t="str">
            <v>010582110120</v>
          </cell>
          <cell r="D736" t="str">
            <v>C L M S</v>
          </cell>
          <cell r="E736" t="str">
            <v>FB</v>
          </cell>
          <cell r="F736" t="str">
            <v>N</v>
          </cell>
          <cell r="G736" t="str">
            <v>N</v>
          </cell>
          <cell r="I736" t="str">
            <v>E</v>
          </cell>
          <cell r="J736">
            <v>21.32</v>
          </cell>
          <cell r="K736">
            <v>0</v>
          </cell>
          <cell r="L736">
            <v>0</v>
          </cell>
          <cell r="M736">
            <v>0</v>
          </cell>
          <cell r="O736">
            <v>21.32</v>
          </cell>
          <cell r="P736">
            <v>1.7766666666666699</v>
          </cell>
          <cell r="Q736">
            <v>1.7</v>
          </cell>
          <cell r="T736" t="str">
            <v>1 / $1.99</v>
          </cell>
          <cell r="U736" t="str">
            <v xml:space="preserve">1 </v>
          </cell>
          <cell r="V736" t="str">
            <v xml:space="preserve"> $1.99</v>
          </cell>
          <cell r="W736" t="str">
            <v>1 /1.99</v>
          </cell>
          <cell r="X736" t="str">
            <v>2.49</v>
          </cell>
          <cell r="Y736">
            <v>2.99</v>
          </cell>
          <cell r="Z736" t="str">
            <v>2.19</v>
          </cell>
          <cell r="AA736">
            <v>0.10411390284757099</v>
          </cell>
          <cell r="AC736" t="str">
            <v>2.49</v>
          </cell>
          <cell r="AD736">
            <v>2.99</v>
          </cell>
          <cell r="AE736" t="str">
            <v>3.59</v>
          </cell>
          <cell r="AF736" t="str">
            <v>2.59</v>
          </cell>
          <cell r="AH736">
            <v>1.99</v>
          </cell>
          <cell r="AI736" t="str">
            <v>2.49</v>
          </cell>
          <cell r="AJ736">
            <v>2.99</v>
          </cell>
          <cell r="AK736" t="str">
            <v>2.19</v>
          </cell>
          <cell r="AM736">
            <v>22.39</v>
          </cell>
          <cell r="AN736">
            <v>14.53</v>
          </cell>
          <cell r="AO736">
            <v>12</v>
          </cell>
          <cell r="AP736">
            <v>21.809500000000003</v>
          </cell>
          <cell r="AQ736" t="str">
            <v>N</v>
          </cell>
          <cell r="AR736">
            <v>6.8450586264656499</v>
          </cell>
          <cell r="AS736">
            <v>15.339022757697455</v>
          </cell>
          <cell r="AT736">
            <v>38.000557413600887</v>
          </cell>
          <cell r="AU736">
            <v>13.140791476407903</v>
          </cell>
          <cell r="AW736">
            <v>0</v>
          </cell>
          <cell r="AX736">
            <v>0</v>
          </cell>
          <cell r="AY736">
            <v>0</v>
          </cell>
          <cell r="AZ736">
            <v>0</v>
          </cell>
          <cell r="BB736">
            <v>6.8450586264656499</v>
          </cell>
          <cell r="BC736">
            <v>15.339022757697455</v>
          </cell>
          <cell r="BD736">
            <v>38.000557413600887</v>
          </cell>
          <cell r="BE736">
            <v>13.140791476407903</v>
          </cell>
          <cell r="BG736">
            <v>5731617159</v>
          </cell>
        </row>
        <row r="737">
          <cell r="A737">
            <v>719062</v>
          </cell>
          <cell r="B737" t="str">
            <v>DELISSIO PZRIA 3MEAT PZZA -Z 10 X 581 GR</v>
          </cell>
          <cell r="C737" t="str">
            <v>010607120200</v>
          </cell>
          <cell r="D737" t="str">
            <v>C L M S</v>
          </cell>
          <cell r="E737" t="str">
            <v>EA</v>
          </cell>
          <cell r="F737" t="str">
            <v>N</v>
          </cell>
          <cell r="G737" t="str">
            <v>N</v>
          </cell>
          <cell r="H737">
            <v>0</v>
          </cell>
          <cell r="I737" t="str">
            <v>ALL</v>
          </cell>
          <cell r="J737">
            <v>56.4</v>
          </cell>
          <cell r="K737">
            <v>0</v>
          </cell>
          <cell r="L737">
            <v>0</v>
          </cell>
          <cell r="M737">
            <v>2.2000000000000002</v>
          </cell>
          <cell r="N737">
            <v>0</v>
          </cell>
          <cell r="O737">
            <v>56.4</v>
          </cell>
          <cell r="P737">
            <v>5.64</v>
          </cell>
          <cell r="Q737">
            <v>0</v>
          </cell>
          <cell r="R737">
            <v>7</v>
          </cell>
          <cell r="S737" t="str">
            <v>$0.700</v>
          </cell>
          <cell r="T737" t="str">
            <v>1 / $5.99</v>
          </cell>
          <cell r="U737" t="str">
            <v xml:space="preserve">1 </v>
          </cell>
          <cell r="V737" t="str">
            <v xml:space="preserve"> $5.99</v>
          </cell>
          <cell r="W737" t="str">
            <v>1 /5.99</v>
          </cell>
          <cell r="X737" t="str">
            <v>7.19</v>
          </cell>
          <cell r="Y737" t="str">
            <v>6.29</v>
          </cell>
          <cell r="Z737">
            <v>6.99</v>
          </cell>
          <cell r="AA737">
            <v>9.4529215358931606E-2</v>
          </cell>
          <cell r="AB737">
            <v>0</v>
          </cell>
          <cell r="AC737">
            <v>7.19</v>
          </cell>
          <cell r="AD737" t="str">
            <v>8.59</v>
          </cell>
          <cell r="AE737" t="str">
            <v>7.59</v>
          </cell>
          <cell r="AF737" t="str">
            <v>8.49</v>
          </cell>
          <cell r="AG737">
            <v>0</v>
          </cell>
          <cell r="AH737">
            <v>5.99</v>
          </cell>
          <cell r="AI737" t="str">
            <v>7.19</v>
          </cell>
          <cell r="AJ737" t="str">
            <v>6.29</v>
          </cell>
          <cell r="AK737">
            <v>6.99</v>
          </cell>
          <cell r="AL737">
            <v>0</v>
          </cell>
          <cell r="AM737">
            <v>59.98</v>
          </cell>
          <cell r="AN737">
            <v>16.989999999999998</v>
          </cell>
          <cell r="AO737">
            <v>10</v>
          </cell>
          <cell r="AP737">
            <v>62.978999999999999</v>
          </cell>
          <cell r="AQ737" t="str">
            <v>Y</v>
          </cell>
          <cell r="AR737">
            <v>-5.9911519198664518</v>
          </cell>
          <cell r="AS737">
            <v>6.7363004172461816</v>
          </cell>
          <cell r="AT737">
            <v>-0.93593004769476384</v>
          </cell>
          <cell r="AU737">
            <v>8.1998569384835509</v>
          </cell>
          <cell r="AV737">
            <v>0</v>
          </cell>
          <cell r="AW737">
            <v>0.35886999999999969</v>
          </cell>
          <cell r="AX737">
            <v>0</v>
          </cell>
          <cell r="AY737">
            <v>5.8869999999999638E-2</v>
          </cell>
          <cell r="AZ737">
            <v>0</v>
          </cell>
          <cell r="BA737">
            <v>0</v>
          </cell>
          <cell r="BB737">
            <v>-1.4827686472456182E-14</v>
          </cell>
          <cell r="BC737">
            <v>6.7363004172461816</v>
          </cell>
          <cell r="BD737">
            <v>-1.4120483620033787E-14</v>
          </cell>
          <cell r="BE737">
            <v>8.1998569384835509</v>
          </cell>
          <cell r="BF737">
            <v>0</v>
          </cell>
          <cell r="BG737">
            <v>7192116020</v>
          </cell>
        </row>
        <row r="738">
          <cell r="A738">
            <v>719047</v>
          </cell>
          <cell r="B738" t="str">
            <v>DELISSIO PZZRIA DLX PZZA  -Z 10 X 604 GR</v>
          </cell>
          <cell r="C738" t="str">
            <v>010607120200</v>
          </cell>
          <cell r="D738" t="str">
            <v>C L M S</v>
          </cell>
          <cell r="E738" t="str">
            <v>EA</v>
          </cell>
          <cell r="F738" t="str">
            <v>N</v>
          </cell>
          <cell r="G738" t="str">
            <v>N</v>
          </cell>
          <cell r="J738">
            <v>56.4</v>
          </cell>
          <cell r="K738">
            <v>0</v>
          </cell>
          <cell r="L738">
            <v>0</v>
          </cell>
          <cell r="M738">
            <v>2.2000000000000002</v>
          </cell>
          <cell r="O738">
            <v>56.4</v>
          </cell>
          <cell r="P738">
            <v>5.64</v>
          </cell>
          <cell r="U738" t="str">
            <v xml:space="preserve"> </v>
          </cell>
          <cell r="V738" t="str">
            <v xml:space="preserve"> </v>
          </cell>
          <cell r="W738" t="str">
            <v/>
          </cell>
          <cell r="X738" t="str">
            <v/>
          </cell>
          <cell r="Y738" t="str">
            <v/>
          </cell>
          <cell r="Z738" t="str">
            <v/>
          </cell>
          <cell r="AC738" t="str">
            <v xml:space="preserve"> </v>
          </cell>
          <cell r="AD738" t="str">
            <v xml:space="preserve"> </v>
          </cell>
          <cell r="AE738" t="str">
            <v xml:space="preserve"> </v>
          </cell>
          <cell r="AF738" t="str">
            <v xml:space="preserve"> </v>
          </cell>
          <cell r="AH738" t="str">
            <v/>
          </cell>
          <cell r="AI738" t="str">
            <v/>
          </cell>
          <cell r="AJ738" t="str">
            <v/>
          </cell>
          <cell r="AK738" t="str">
            <v/>
          </cell>
        </row>
        <row r="739">
          <cell r="A739">
            <v>918730</v>
          </cell>
          <cell r="B739" t="str">
            <v>DELISSIO PZRIA CANADIAN-Z 10 X 559 GR</v>
          </cell>
          <cell r="C739" t="str">
            <v>010607120200</v>
          </cell>
          <cell r="D739" t="str">
            <v>C L M S</v>
          </cell>
          <cell r="E739" t="str">
            <v>EA</v>
          </cell>
          <cell r="F739" t="str">
            <v>N</v>
          </cell>
          <cell r="G739" t="str">
            <v>N</v>
          </cell>
          <cell r="J739">
            <v>56.4</v>
          </cell>
          <cell r="K739">
            <v>0</v>
          </cell>
          <cell r="L739">
            <v>0</v>
          </cell>
          <cell r="M739">
            <v>2.2000000000000002</v>
          </cell>
          <cell r="O739">
            <v>56.4</v>
          </cell>
          <cell r="P739">
            <v>5.64</v>
          </cell>
          <cell r="U739" t="str">
            <v xml:space="preserve"> </v>
          </cell>
          <cell r="V739" t="str">
            <v xml:space="preserve"> </v>
          </cell>
          <cell r="W739" t="str">
            <v/>
          </cell>
          <cell r="X739" t="str">
            <v/>
          </cell>
          <cell r="Y739" t="str">
            <v/>
          </cell>
          <cell r="Z739" t="str">
            <v/>
          </cell>
          <cell r="AC739" t="str">
            <v xml:space="preserve"> </v>
          </cell>
          <cell r="AD739" t="str">
            <v xml:space="preserve"> </v>
          </cell>
          <cell r="AE739" t="str">
            <v xml:space="preserve"> </v>
          </cell>
          <cell r="AF739" t="str">
            <v xml:space="preserve"> </v>
          </cell>
          <cell r="AH739" t="str">
            <v/>
          </cell>
          <cell r="AI739" t="str">
            <v/>
          </cell>
          <cell r="AJ739" t="str">
            <v/>
          </cell>
          <cell r="AK739" t="str">
            <v/>
          </cell>
        </row>
        <row r="740">
          <cell r="A740">
            <v>247445</v>
          </cell>
          <cell r="B740" t="str">
            <v>DELISSIO PZRIA    BBQ     CHICKEN 10 X 520 GR</v>
          </cell>
          <cell r="C740" t="str">
            <v>010607120200</v>
          </cell>
          <cell r="D740" t="str">
            <v>C L M S</v>
          </cell>
          <cell r="E740" t="str">
            <v>EA</v>
          </cell>
          <cell r="F740" t="str">
            <v>N</v>
          </cell>
          <cell r="G740" t="str">
            <v>N</v>
          </cell>
          <cell r="J740">
            <v>56.4</v>
          </cell>
          <cell r="K740">
            <v>0</v>
          </cell>
          <cell r="L740">
            <v>0</v>
          </cell>
          <cell r="M740">
            <v>2.2000000000000002</v>
          </cell>
          <cell r="O740">
            <v>56.4</v>
          </cell>
          <cell r="P740">
            <v>5.64</v>
          </cell>
          <cell r="U740" t="str">
            <v xml:space="preserve"> </v>
          </cell>
          <cell r="V740" t="str">
            <v xml:space="preserve"> </v>
          </cell>
          <cell r="W740" t="str">
            <v/>
          </cell>
          <cell r="X740" t="str">
            <v/>
          </cell>
          <cell r="Y740" t="str">
            <v/>
          </cell>
          <cell r="Z740" t="str">
            <v/>
          </cell>
          <cell r="AC740" t="str">
            <v xml:space="preserve"> </v>
          </cell>
          <cell r="AD740" t="str">
            <v xml:space="preserve"> </v>
          </cell>
          <cell r="AE740" t="str">
            <v xml:space="preserve"> </v>
          </cell>
          <cell r="AF740" t="str">
            <v xml:space="preserve"> </v>
          </cell>
          <cell r="AH740" t="str">
            <v/>
          </cell>
          <cell r="AI740" t="str">
            <v/>
          </cell>
          <cell r="AJ740" t="str">
            <v/>
          </cell>
          <cell r="AK740" t="str">
            <v/>
          </cell>
        </row>
        <row r="741">
          <cell r="A741">
            <v>611038</v>
          </cell>
          <cell r="B741" t="str">
            <v>DELISSIO PZRIA CHICKEN    PARMEN 10 X 539 GR</v>
          </cell>
          <cell r="C741" t="str">
            <v>010607120200</v>
          </cell>
          <cell r="D741" t="str">
            <v>C L M S</v>
          </cell>
          <cell r="E741" t="str">
            <v>EA</v>
          </cell>
          <cell r="F741" t="str">
            <v>N</v>
          </cell>
          <cell r="G741" t="str">
            <v>N</v>
          </cell>
          <cell r="J741">
            <v>56.4</v>
          </cell>
          <cell r="K741">
            <v>0</v>
          </cell>
          <cell r="L741">
            <v>0</v>
          </cell>
          <cell r="M741">
            <v>2.2000000000000002</v>
          </cell>
          <cell r="O741">
            <v>56.4</v>
          </cell>
          <cell r="P741">
            <v>5.64</v>
          </cell>
          <cell r="U741" t="str">
            <v xml:space="preserve"> </v>
          </cell>
          <cell r="V741" t="str">
            <v xml:space="preserve"> </v>
          </cell>
          <cell r="W741" t="str">
            <v/>
          </cell>
          <cell r="X741" t="str">
            <v/>
          </cell>
          <cell r="Y741" t="str">
            <v/>
          </cell>
          <cell r="Z741" t="str">
            <v/>
          </cell>
          <cell r="AC741" t="str">
            <v xml:space="preserve"> </v>
          </cell>
          <cell r="AD741" t="str">
            <v xml:space="preserve"> </v>
          </cell>
          <cell r="AE741" t="str">
            <v xml:space="preserve"> </v>
          </cell>
          <cell r="AF741" t="str">
            <v xml:space="preserve"> </v>
          </cell>
          <cell r="AH741" t="str">
            <v/>
          </cell>
          <cell r="AI741" t="str">
            <v/>
          </cell>
          <cell r="AJ741" t="str">
            <v/>
          </cell>
          <cell r="AK741" t="str">
            <v/>
          </cell>
        </row>
        <row r="742">
          <cell r="A742">
            <v>2420982</v>
          </cell>
          <cell r="B742" t="str">
            <v>DELISSIO PZRIA MEATBALL 10 X 542 GR</v>
          </cell>
          <cell r="C742" t="str">
            <v>010607120200</v>
          </cell>
          <cell r="D742" t="str">
            <v>C L M S</v>
          </cell>
          <cell r="E742" t="str">
            <v>EA</v>
          </cell>
          <cell r="F742" t="str">
            <v>N</v>
          </cell>
          <cell r="G742" t="str">
            <v>N</v>
          </cell>
          <cell r="J742">
            <v>56.4</v>
          </cell>
          <cell r="K742">
            <v>0</v>
          </cell>
          <cell r="L742">
            <v>0</v>
          </cell>
          <cell r="M742">
            <v>2.2000000000000002</v>
          </cell>
          <cell r="O742">
            <v>56.4</v>
          </cell>
          <cell r="P742">
            <v>5.64</v>
          </cell>
          <cell r="U742" t="str">
            <v xml:space="preserve"> </v>
          </cell>
          <cell r="V742" t="str">
            <v xml:space="preserve"> </v>
          </cell>
          <cell r="W742" t="str">
            <v/>
          </cell>
          <cell r="X742" t="str">
            <v/>
          </cell>
          <cell r="Y742" t="str">
            <v/>
          </cell>
          <cell r="Z742" t="str">
            <v/>
          </cell>
          <cell r="AC742" t="str">
            <v xml:space="preserve"> </v>
          </cell>
          <cell r="AD742" t="str">
            <v xml:space="preserve"> </v>
          </cell>
          <cell r="AE742" t="str">
            <v xml:space="preserve"> </v>
          </cell>
          <cell r="AF742" t="str">
            <v xml:space="preserve"> </v>
          </cell>
          <cell r="AH742" t="str">
            <v/>
          </cell>
          <cell r="AI742" t="str">
            <v/>
          </cell>
          <cell r="AJ742" t="str">
            <v/>
          </cell>
          <cell r="AK742" t="str">
            <v/>
          </cell>
        </row>
        <row r="743">
          <cell r="A743">
            <v>718221</v>
          </cell>
          <cell r="B743" t="str">
            <v>DELISSIO RC HAWAIIAN PZZA -Z 12 X 875 GR</v>
          </cell>
          <cell r="C743" t="str">
            <v>010607120200</v>
          </cell>
          <cell r="D743" t="str">
            <v>C L M S</v>
          </cell>
          <cell r="E743" t="str">
            <v>EA</v>
          </cell>
          <cell r="F743" t="str">
            <v>N</v>
          </cell>
          <cell r="G743" t="str">
            <v>N</v>
          </cell>
          <cell r="H743">
            <v>0</v>
          </cell>
          <cell r="I743" t="str">
            <v>ALL</v>
          </cell>
          <cell r="J743">
            <v>67.680000000000007</v>
          </cell>
          <cell r="K743">
            <v>0</v>
          </cell>
          <cell r="L743">
            <v>0</v>
          </cell>
          <cell r="M743">
            <v>2.64</v>
          </cell>
          <cell r="N743">
            <v>0</v>
          </cell>
          <cell r="O743">
            <v>67.680000000000007</v>
          </cell>
          <cell r="P743">
            <v>5.64</v>
          </cell>
          <cell r="Q743">
            <v>0</v>
          </cell>
          <cell r="R743">
            <v>8.4</v>
          </cell>
          <cell r="S743" t="str">
            <v>$0.700</v>
          </cell>
          <cell r="T743" t="str">
            <v>1 / $5.99</v>
          </cell>
          <cell r="U743" t="str">
            <v xml:space="preserve">1 </v>
          </cell>
          <cell r="V743" t="str">
            <v xml:space="preserve"> $5.99</v>
          </cell>
          <cell r="W743" t="str">
            <v>1 /5.99</v>
          </cell>
          <cell r="X743" t="str">
            <v>7.19</v>
          </cell>
          <cell r="Y743" t="str">
            <v>6.29</v>
          </cell>
          <cell r="Z743">
            <v>6.99</v>
          </cell>
          <cell r="AA743">
            <v>9.4946577629382301E-2</v>
          </cell>
          <cell r="AB743">
            <v>0</v>
          </cell>
          <cell r="AC743">
            <v>7.19</v>
          </cell>
          <cell r="AD743" t="str">
            <v>8.59</v>
          </cell>
          <cell r="AE743" t="str">
            <v>7.59</v>
          </cell>
          <cell r="AF743" t="str">
            <v>8.49</v>
          </cell>
          <cell r="AG743">
            <v>0</v>
          </cell>
          <cell r="AH743">
            <v>5.99</v>
          </cell>
          <cell r="AI743" t="str">
            <v>7.19</v>
          </cell>
          <cell r="AJ743" t="str">
            <v>6.29</v>
          </cell>
          <cell r="AK743">
            <v>6.99</v>
          </cell>
          <cell r="AL743">
            <v>0</v>
          </cell>
          <cell r="AM743">
            <v>71.819999999999993</v>
          </cell>
          <cell r="AN743">
            <v>28.21</v>
          </cell>
          <cell r="AO743">
            <v>12</v>
          </cell>
          <cell r="AP743">
            <v>75.411000000000001</v>
          </cell>
          <cell r="AQ743" t="str">
            <v>Y</v>
          </cell>
          <cell r="AR743">
            <v>-6.0897328881469086</v>
          </cell>
          <cell r="AS743">
            <v>4.7503477051460452</v>
          </cell>
          <cell r="AT743">
            <v>-1.0298092209856919</v>
          </cell>
          <cell r="AU743">
            <v>7.7423700524558843</v>
          </cell>
          <cell r="AV743">
            <v>0</v>
          </cell>
          <cell r="AW743">
            <v>0.36477500000000029</v>
          </cell>
          <cell r="AX743">
            <v>1.7949999999999969E-2</v>
          </cell>
          <cell r="AY743">
            <v>6.4775000000000305E-2</v>
          </cell>
          <cell r="AZ743">
            <v>0</v>
          </cell>
          <cell r="BA743">
            <v>0</v>
          </cell>
          <cell r="BB743">
            <v>0</v>
          </cell>
          <cell r="BC743">
            <v>5.000000000000008</v>
          </cell>
          <cell r="BD743">
            <v>0</v>
          </cell>
          <cell r="BE743">
            <v>7.7423700524558843</v>
          </cell>
          <cell r="BF743">
            <v>0</v>
          </cell>
          <cell r="BG743">
            <v>7192133739</v>
          </cell>
        </row>
        <row r="744">
          <cell r="A744">
            <v>718148</v>
          </cell>
          <cell r="B744" t="str">
            <v>DELISSIO RC 3 MEAT PZZA-Z 12 X 834 GR</v>
          </cell>
          <cell r="C744" t="str">
            <v>010607120200</v>
          </cell>
          <cell r="D744" t="str">
            <v>C L M S</v>
          </cell>
          <cell r="E744" t="str">
            <v>EA</v>
          </cell>
          <cell r="F744" t="str">
            <v>N</v>
          </cell>
          <cell r="G744" t="str">
            <v>N</v>
          </cell>
          <cell r="J744">
            <v>67.680000000000007</v>
          </cell>
          <cell r="K744">
            <v>0</v>
          </cell>
          <cell r="L744">
            <v>0</v>
          </cell>
          <cell r="M744">
            <v>2.64</v>
          </cell>
          <cell r="O744">
            <v>67.680000000000007</v>
          </cell>
          <cell r="P744">
            <v>5.64</v>
          </cell>
          <cell r="U744" t="str">
            <v xml:space="preserve"> </v>
          </cell>
          <cell r="V744" t="str">
            <v xml:space="preserve"> </v>
          </cell>
          <cell r="W744" t="str">
            <v/>
          </cell>
          <cell r="X744" t="str">
            <v/>
          </cell>
          <cell r="Y744" t="str">
            <v/>
          </cell>
          <cell r="Z744" t="str">
            <v/>
          </cell>
          <cell r="AC744" t="str">
            <v xml:space="preserve"> </v>
          </cell>
          <cell r="AD744" t="str">
            <v xml:space="preserve"> </v>
          </cell>
          <cell r="AE744" t="str">
            <v xml:space="preserve"> </v>
          </cell>
          <cell r="AF744" t="str">
            <v xml:space="preserve"> </v>
          </cell>
          <cell r="AH744" t="str">
            <v/>
          </cell>
          <cell r="AI744" t="str">
            <v/>
          </cell>
          <cell r="AJ744" t="str">
            <v/>
          </cell>
          <cell r="AK744" t="str">
            <v/>
          </cell>
        </row>
        <row r="745">
          <cell r="A745">
            <v>718189</v>
          </cell>
          <cell r="B745" t="str">
            <v>DELISSIO RC 4CHEESE PZZA  -Z 12 X 782 GR</v>
          </cell>
          <cell r="C745" t="str">
            <v>010607120200</v>
          </cell>
          <cell r="D745" t="str">
            <v>C L M S</v>
          </cell>
          <cell r="E745" t="str">
            <v>EA</v>
          </cell>
          <cell r="F745" t="str">
            <v>N</v>
          </cell>
          <cell r="G745" t="str">
            <v>N</v>
          </cell>
          <cell r="J745">
            <v>67.680000000000007</v>
          </cell>
          <cell r="K745">
            <v>0</v>
          </cell>
          <cell r="L745">
            <v>0</v>
          </cell>
          <cell r="M745">
            <v>2.64</v>
          </cell>
          <cell r="O745">
            <v>67.680000000000007</v>
          </cell>
          <cell r="P745">
            <v>5.64</v>
          </cell>
          <cell r="U745" t="str">
            <v xml:space="preserve"> </v>
          </cell>
          <cell r="V745" t="str">
            <v xml:space="preserve"> </v>
          </cell>
          <cell r="W745" t="str">
            <v/>
          </cell>
          <cell r="X745" t="str">
            <v/>
          </cell>
          <cell r="Y745" t="str">
            <v/>
          </cell>
          <cell r="Z745" t="str">
            <v/>
          </cell>
          <cell r="AC745" t="str">
            <v xml:space="preserve"> </v>
          </cell>
          <cell r="AD745" t="str">
            <v xml:space="preserve"> </v>
          </cell>
          <cell r="AE745" t="str">
            <v xml:space="preserve"> </v>
          </cell>
          <cell r="AF745" t="str">
            <v xml:space="preserve"> </v>
          </cell>
          <cell r="AH745" t="str">
            <v/>
          </cell>
          <cell r="AI745" t="str">
            <v/>
          </cell>
          <cell r="AJ745" t="str">
            <v/>
          </cell>
          <cell r="AK745" t="str">
            <v/>
          </cell>
        </row>
        <row r="746">
          <cell r="A746">
            <v>718320</v>
          </cell>
          <cell r="B746" t="str">
            <v>DELISSIO RC BCN CSBG PZZA -Z 12 X 811 GR</v>
          </cell>
          <cell r="C746" t="str">
            <v>010607120200</v>
          </cell>
          <cell r="D746" t="str">
            <v>C L M S</v>
          </cell>
          <cell r="E746" t="str">
            <v>EA</v>
          </cell>
          <cell r="F746" t="str">
            <v>N</v>
          </cell>
          <cell r="G746" t="str">
            <v>N</v>
          </cell>
          <cell r="J746">
            <v>67.680000000000007</v>
          </cell>
          <cell r="K746">
            <v>0</v>
          </cell>
          <cell r="L746">
            <v>0</v>
          </cell>
          <cell r="M746">
            <v>2.64</v>
          </cell>
          <cell r="O746">
            <v>67.680000000000007</v>
          </cell>
          <cell r="P746">
            <v>5.64</v>
          </cell>
          <cell r="U746" t="str">
            <v xml:space="preserve"> </v>
          </cell>
          <cell r="V746" t="str">
            <v xml:space="preserve"> </v>
          </cell>
          <cell r="W746" t="str">
            <v/>
          </cell>
          <cell r="X746" t="str">
            <v/>
          </cell>
          <cell r="Y746" t="str">
            <v/>
          </cell>
          <cell r="Z746" t="str">
            <v/>
          </cell>
          <cell r="AC746" t="str">
            <v xml:space="preserve"> </v>
          </cell>
          <cell r="AD746" t="str">
            <v xml:space="preserve"> </v>
          </cell>
          <cell r="AE746" t="str">
            <v xml:space="preserve"> </v>
          </cell>
          <cell r="AF746" t="str">
            <v xml:space="preserve"> </v>
          </cell>
          <cell r="AH746" t="str">
            <v/>
          </cell>
          <cell r="AI746" t="str">
            <v/>
          </cell>
          <cell r="AJ746" t="str">
            <v/>
          </cell>
          <cell r="AK746" t="str">
            <v/>
          </cell>
        </row>
        <row r="747">
          <cell r="A747">
            <v>718270</v>
          </cell>
          <cell r="B747" t="str">
            <v>DELISSIO RC SPCY CKN PZZA -Z 12 X 846 GR</v>
          </cell>
          <cell r="C747" t="str">
            <v>010607120200</v>
          </cell>
          <cell r="D747" t="str">
            <v>C L M S</v>
          </cell>
          <cell r="E747" t="str">
            <v>EA</v>
          </cell>
          <cell r="F747" t="str">
            <v>N</v>
          </cell>
          <cell r="G747" t="str">
            <v>N</v>
          </cell>
          <cell r="J747">
            <v>67.680000000000007</v>
          </cell>
          <cell r="K747">
            <v>0</v>
          </cell>
          <cell r="L747">
            <v>0</v>
          </cell>
          <cell r="M747">
            <v>2.64</v>
          </cell>
          <cell r="O747">
            <v>67.680000000000007</v>
          </cell>
          <cell r="P747">
            <v>5.64</v>
          </cell>
          <cell r="U747" t="str">
            <v xml:space="preserve"> </v>
          </cell>
          <cell r="V747" t="str">
            <v xml:space="preserve"> </v>
          </cell>
          <cell r="W747" t="str">
            <v/>
          </cell>
          <cell r="X747" t="str">
            <v/>
          </cell>
          <cell r="Y747" t="str">
            <v/>
          </cell>
          <cell r="Z747" t="str">
            <v/>
          </cell>
          <cell r="AC747" t="str">
            <v xml:space="preserve"> </v>
          </cell>
          <cell r="AD747" t="str">
            <v xml:space="preserve"> </v>
          </cell>
          <cell r="AE747" t="str">
            <v xml:space="preserve"> </v>
          </cell>
          <cell r="AF747" t="str">
            <v xml:space="preserve"> </v>
          </cell>
          <cell r="AH747" t="str">
            <v/>
          </cell>
          <cell r="AI747" t="str">
            <v/>
          </cell>
          <cell r="AJ747" t="str">
            <v/>
          </cell>
          <cell r="AK747" t="str">
            <v/>
          </cell>
        </row>
        <row r="748">
          <cell r="A748">
            <v>717264</v>
          </cell>
          <cell r="B748" t="str">
            <v>DELISSIO RC CANADIAN PZZA -Z 12 X 860 GR</v>
          </cell>
          <cell r="C748" t="str">
            <v>010607120200</v>
          </cell>
          <cell r="D748" t="str">
            <v>C L M S</v>
          </cell>
          <cell r="E748" t="str">
            <v>EA</v>
          </cell>
          <cell r="F748" t="str">
            <v>N</v>
          </cell>
          <cell r="G748" t="str">
            <v>N</v>
          </cell>
          <cell r="J748">
            <v>67.680000000000007</v>
          </cell>
          <cell r="K748">
            <v>0</v>
          </cell>
          <cell r="L748">
            <v>0</v>
          </cell>
          <cell r="M748">
            <v>2.64</v>
          </cell>
          <cell r="O748">
            <v>67.680000000000007</v>
          </cell>
          <cell r="P748">
            <v>5.64</v>
          </cell>
          <cell r="U748" t="str">
            <v xml:space="preserve"> </v>
          </cell>
          <cell r="V748" t="str">
            <v xml:space="preserve"> </v>
          </cell>
          <cell r="W748" t="str">
            <v/>
          </cell>
          <cell r="X748" t="str">
            <v/>
          </cell>
          <cell r="Y748" t="str">
            <v/>
          </cell>
          <cell r="Z748" t="str">
            <v/>
          </cell>
          <cell r="AC748" t="str">
            <v xml:space="preserve"> </v>
          </cell>
          <cell r="AD748" t="str">
            <v xml:space="preserve"> </v>
          </cell>
          <cell r="AE748" t="str">
            <v xml:space="preserve"> </v>
          </cell>
          <cell r="AF748" t="str">
            <v xml:space="preserve"> </v>
          </cell>
          <cell r="AH748" t="str">
            <v/>
          </cell>
          <cell r="AI748" t="str">
            <v/>
          </cell>
          <cell r="AJ748" t="str">
            <v/>
          </cell>
          <cell r="AK748" t="str">
            <v/>
          </cell>
        </row>
        <row r="749">
          <cell r="A749">
            <v>718395</v>
          </cell>
          <cell r="B749" t="str">
            <v>DELISSIO RC PEPP PIZZA -Z 12 X 788 GR</v>
          </cell>
          <cell r="C749" t="str">
            <v>010607120200</v>
          </cell>
          <cell r="D749" t="str">
            <v>C L M S</v>
          </cell>
          <cell r="E749" t="str">
            <v>EA</v>
          </cell>
          <cell r="F749" t="str">
            <v>N</v>
          </cell>
          <cell r="G749" t="str">
            <v>N</v>
          </cell>
          <cell r="J749">
            <v>67.680000000000007</v>
          </cell>
          <cell r="K749">
            <v>0</v>
          </cell>
          <cell r="L749">
            <v>0</v>
          </cell>
          <cell r="M749">
            <v>2.64</v>
          </cell>
          <cell r="O749">
            <v>67.680000000000007</v>
          </cell>
          <cell r="P749">
            <v>5.64</v>
          </cell>
          <cell r="U749" t="str">
            <v xml:space="preserve"> </v>
          </cell>
          <cell r="V749" t="str">
            <v xml:space="preserve"> </v>
          </cell>
          <cell r="W749" t="str">
            <v/>
          </cell>
          <cell r="X749" t="str">
            <v/>
          </cell>
          <cell r="Y749" t="str">
            <v/>
          </cell>
          <cell r="Z749" t="str">
            <v/>
          </cell>
          <cell r="AC749" t="str">
            <v xml:space="preserve"> </v>
          </cell>
          <cell r="AD749" t="str">
            <v xml:space="preserve"> </v>
          </cell>
          <cell r="AE749" t="str">
            <v xml:space="preserve"> </v>
          </cell>
          <cell r="AF749" t="str">
            <v xml:space="preserve"> </v>
          </cell>
          <cell r="AH749" t="str">
            <v/>
          </cell>
          <cell r="AI749" t="str">
            <v/>
          </cell>
          <cell r="AJ749" t="str">
            <v/>
          </cell>
          <cell r="AK749" t="str">
            <v/>
          </cell>
        </row>
        <row r="750">
          <cell r="A750">
            <v>718429</v>
          </cell>
          <cell r="B750" t="str">
            <v>DELISSIO RC DELUXE PZZA-Z 12 X 888 GR</v>
          </cell>
          <cell r="C750" t="str">
            <v>010607120200</v>
          </cell>
          <cell r="D750" t="str">
            <v>C L M S</v>
          </cell>
          <cell r="E750" t="str">
            <v>EA</v>
          </cell>
          <cell r="F750" t="str">
            <v>N</v>
          </cell>
          <cell r="G750" t="str">
            <v>N</v>
          </cell>
          <cell r="J750">
            <v>67.680000000000007</v>
          </cell>
          <cell r="K750">
            <v>0</v>
          </cell>
          <cell r="L750">
            <v>0</v>
          </cell>
          <cell r="M750">
            <v>2.64</v>
          </cell>
          <cell r="O750">
            <v>67.680000000000007</v>
          </cell>
          <cell r="P750">
            <v>5.64</v>
          </cell>
          <cell r="U750" t="str">
            <v xml:space="preserve"> </v>
          </cell>
          <cell r="V750" t="str">
            <v xml:space="preserve"> </v>
          </cell>
          <cell r="W750" t="str">
            <v/>
          </cell>
          <cell r="X750" t="str">
            <v/>
          </cell>
          <cell r="Y750" t="str">
            <v/>
          </cell>
          <cell r="Z750" t="str">
            <v/>
          </cell>
          <cell r="AC750" t="str">
            <v xml:space="preserve"> </v>
          </cell>
          <cell r="AD750" t="str">
            <v xml:space="preserve"> </v>
          </cell>
          <cell r="AE750" t="str">
            <v xml:space="preserve"> </v>
          </cell>
          <cell r="AF750" t="str">
            <v xml:space="preserve"> </v>
          </cell>
          <cell r="AH750" t="str">
            <v/>
          </cell>
          <cell r="AI750" t="str">
            <v/>
          </cell>
          <cell r="AJ750" t="str">
            <v/>
          </cell>
          <cell r="AK750" t="str">
            <v/>
          </cell>
        </row>
        <row r="751">
          <cell r="A751">
            <v>719039</v>
          </cell>
          <cell r="B751" t="str">
            <v>DELISSIO PZZRIA PEP PIZZA -Z 12 X 530 GR</v>
          </cell>
          <cell r="C751" t="str">
            <v>010607120200</v>
          </cell>
          <cell r="D751" t="str">
            <v>C L M S</v>
          </cell>
          <cell r="E751" t="str">
            <v>EA</v>
          </cell>
          <cell r="F751" t="str">
            <v>N</v>
          </cell>
          <cell r="G751" t="str">
            <v>N</v>
          </cell>
          <cell r="J751">
            <v>67.680000000000007</v>
          </cell>
          <cell r="K751">
            <v>0</v>
          </cell>
          <cell r="L751">
            <v>0</v>
          </cell>
          <cell r="M751">
            <v>2.64</v>
          </cell>
          <cell r="O751">
            <v>67.680000000000007</v>
          </cell>
          <cell r="P751">
            <v>5.64</v>
          </cell>
          <cell r="U751" t="str">
            <v xml:space="preserve"> </v>
          </cell>
          <cell r="V751" t="str">
            <v xml:space="preserve"> </v>
          </cell>
          <cell r="W751" t="str">
            <v/>
          </cell>
          <cell r="X751" t="str">
            <v/>
          </cell>
          <cell r="Y751" t="str">
            <v/>
          </cell>
          <cell r="Z751" t="str">
            <v/>
          </cell>
          <cell r="AC751" t="str">
            <v xml:space="preserve"> </v>
          </cell>
          <cell r="AD751" t="str">
            <v xml:space="preserve"> </v>
          </cell>
          <cell r="AE751" t="str">
            <v xml:space="preserve"> </v>
          </cell>
          <cell r="AF751" t="str">
            <v xml:space="preserve"> </v>
          </cell>
          <cell r="AH751" t="str">
            <v/>
          </cell>
          <cell r="AI751" t="str">
            <v/>
          </cell>
          <cell r="AJ751" t="str">
            <v/>
          </cell>
          <cell r="AK751" t="str">
            <v/>
          </cell>
        </row>
        <row r="752">
          <cell r="A752">
            <v>768267</v>
          </cell>
          <cell r="B752" t="str">
            <v>DELISSIO PZRIA 4CHSE PZZA -Z 12 X 519 GR</v>
          </cell>
          <cell r="C752" t="str">
            <v>010607120200</v>
          </cell>
          <cell r="D752" t="str">
            <v>C L M S</v>
          </cell>
          <cell r="E752" t="str">
            <v>EA</v>
          </cell>
          <cell r="F752" t="str">
            <v>N</v>
          </cell>
          <cell r="G752" t="str">
            <v>N</v>
          </cell>
          <cell r="J752">
            <v>67.680000000000007</v>
          </cell>
          <cell r="K752">
            <v>0</v>
          </cell>
          <cell r="L752">
            <v>0</v>
          </cell>
          <cell r="M752">
            <v>2.64</v>
          </cell>
          <cell r="O752">
            <v>67.680000000000007</v>
          </cell>
          <cell r="P752">
            <v>5.64</v>
          </cell>
          <cell r="U752" t="str">
            <v xml:space="preserve"> </v>
          </cell>
          <cell r="V752" t="str">
            <v xml:space="preserve"> </v>
          </cell>
          <cell r="W752" t="str">
            <v/>
          </cell>
          <cell r="X752" t="str">
            <v/>
          </cell>
          <cell r="Y752" t="str">
            <v/>
          </cell>
          <cell r="Z752" t="str">
            <v/>
          </cell>
          <cell r="AC752" t="str">
            <v xml:space="preserve"> </v>
          </cell>
          <cell r="AD752" t="str">
            <v xml:space="preserve"> </v>
          </cell>
          <cell r="AE752" t="str">
            <v xml:space="preserve"> </v>
          </cell>
          <cell r="AF752" t="str">
            <v xml:space="preserve"> </v>
          </cell>
          <cell r="AH752" t="str">
            <v/>
          </cell>
          <cell r="AI752" t="str">
            <v/>
          </cell>
          <cell r="AJ752" t="str">
            <v/>
          </cell>
          <cell r="AK752" t="str">
            <v/>
          </cell>
        </row>
        <row r="753">
          <cell r="A753">
            <v>290379</v>
          </cell>
          <cell r="B753" t="str">
            <v>SWNSN HM SALISBRY STEAK   -Z 8 X 455 GR</v>
          </cell>
          <cell r="C753" t="str">
            <v>010602130305</v>
          </cell>
          <cell r="D753" t="str">
            <v>C L M S</v>
          </cell>
          <cell r="E753" t="str">
            <v>FB</v>
          </cell>
          <cell r="F753" t="str">
            <v>N</v>
          </cell>
          <cell r="G753" t="str">
            <v>N</v>
          </cell>
          <cell r="I753" t="str">
            <v>ALL</v>
          </cell>
          <cell r="J753">
            <v>33.71</v>
          </cell>
          <cell r="K753">
            <v>0</v>
          </cell>
          <cell r="L753">
            <v>1.33</v>
          </cell>
          <cell r="M753">
            <v>10.01</v>
          </cell>
          <cell r="O753">
            <v>32.380000000000003</v>
          </cell>
          <cell r="P753">
            <v>4.0475000000000003</v>
          </cell>
          <cell r="Q753">
            <v>10.01</v>
          </cell>
          <cell r="T753" t="str">
            <v>3 / $9.99</v>
          </cell>
          <cell r="U753" t="str">
            <v xml:space="preserve">3 </v>
          </cell>
          <cell r="V753" t="str">
            <v xml:space="preserve"> $9.99</v>
          </cell>
          <cell r="W753" t="str">
            <v>3 /9.89</v>
          </cell>
          <cell r="X753" t="str">
            <v>3.89</v>
          </cell>
          <cell r="Y753" t="str">
            <v>3.49</v>
          </cell>
          <cell r="Z753" t="str">
            <v>3.69</v>
          </cell>
          <cell r="AA753">
            <v>8.7480855855855896E-2</v>
          </cell>
          <cell r="AC753">
            <v>3.99</v>
          </cell>
          <cell r="AD753" t="str">
            <v>4.69</v>
          </cell>
          <cell r="AE753">
            <v>4.1900000000000004</v>
          </cell>
          <cell r="AF753" t="str">
            <v>4.49</v>
          </cell>
          <cell r="AH753">
            <v>3.2966666666666669</v>
          </cell>
          <cell r="AI753" t="str">
            <v>3.89</v>
          </cell>
          <cell r="AJ753" t="str">
            <v>3.49</v>
          </cell>
          <cell r="AK753" t="str">
            <v>3.69</v>
          </cell>
          <cell r="AM753">
            <v>34.07</v>
          </cell>
          <cell r="AN753">
            <v>9.92</v>
          </cell>
          <cell r="AO753">
            <v>8</v>
          </cell>
          <cell r="AP753">
            <v>24.433500000000002</v>
          </cell>
          <cell r="AQ753" t="str">
            <v>N</v>
          </cell>
          <cell r="AR753">
            <v>6.2268705763397376</v>
          </cell>
          <cell r="AS753">
            <v>13.835796915167089</v>
          </cell>
          <cell r="AT753">
            <v>11.421561604584527</v>
          </cell>
          <cell r="AU753">
            <v>14.878387533875323</v>
          </cell>
          <cell r="AW753">
            <v>0</v>
          </cell>
          <cell r="AX753">
            <v>0</v>
          </cell>
          <cell r="AY753">
            <v>0</v>
          </cell>
          <cell r="AZ753">
            <v>0</v>
          </cell>
          <cell r="BB753">
            <v>6.2268705763397376</v>
          </cell>
          <cell r="BC753">
            <v>13.835796915167089</v>
          </cell>
          <cell r="BD753">
            <v>11.421561604584527</v>
          </cell>
          <cell r="BE753">
            <v>14.878387533875323</v>
          </cell>
          <cell r="BG753">
            <v>6321106501</v>
          </cell>
        </row>
        <row r="754">
          <cell r="A754">
            <v>290411</v>
          </cell>
          <cell r="B754" t="str">
            <v>SWNSN HM TURKEY DNNR      -Z 8 X 455 GR</v>
          </cell>
          <cell r="C754" t="str">
            <v>010602130305</v>
          </cell>
          <cell r="D754" t="str">
            <v>C L M S</v>
          </cell>
          <cell r="E754" t="str">
            <v>FB</v>
          </cell>
          <cell r="F754" t="str">
            <v>N</v>
          </cell>
          <cell r="G754" t="str">
            <v>N</v>
          </cell>
          <cell r="J754">
            <v>33.71</v>
          </cell>
          <cell r="K754">
            <v>0</v>
          </cell>
          <cell r="L754">
            <v>1.33</v>
          </cell>
          <cell r="M754">
            <v>10.01</v>
          </cell>
          <cell r="O754">
            <v>32.380000000000003</v>
          </cell>
          <cell r="P754">
            <v>4.0475000000000003</v>
          </cell>
          <cell r="U754" t="str">
            <v xml:space="preserve"> </v>
          </cell>
          <cell r="V754" t="str">
            <v xml:space="preserve"> </v>
          </cell>
          <cell r="W754" t="str">
            <v/>
          </cell>
          <cell r="X754" t="str">
            <v/>
          </cell>
          <cell r="Y754" t="str">
            <v/>
          </cell>
          <cell r="Z754" t="str">
            <v/>
          </cell>
          <cell r="AC754" t="str">
            <v xml:space="preserve"> </v>
          </cell>
          <cell r="AD754" t="str">
            <v xml:space="preserve"> </v>
          </cell>
          <cell r="AE754" t="str">
            <v xml:space="preserve"> </v>
          </cell>
          <cell r="AF754" t="str">
            <v xml:space="preserve"> </v>
          </cell>
          <cell r="AH754" t="str">
            <v/>
          </cell>
          <cell r="AI754" t="str">
            <v/>
          </cell>
          <cell r="AJ754" t="str">
            <v/>
          </cell>
          <cell r="AK754" t="str">
            <v/>
          </cell>
        </row>
        <row r="755">
          <cell r="A755">
            <v>290395</v>
          </cell>
          <cell r="B755" t="str">
            <v>SWNSN HM FRIED CHICKEN    -Z 8 X 360 GR</v>
          </cell>
          <cell r="C755" t="str">
            <v>010602130305</v>
          </cell>
          <cell r="D755" t="str">
            <v>C L M S</v>
          </cell>
          <cell r="E755" t="str">
            <v>FB</v>
          </cell>
          <cell r="F755" t="str">
            <v>N</v>
          </cell>
          <cell r="G755" t="str">
            <v>N</v>
          </cell>
          <cell r="J755">
            <v>33.71</v>
          </cell>
          <cell r="K755">
            <v>0</v>
          </cell>
          <cell r="L755">
            <v>1.33</v>
          </cell>
          <cell r="M755">
            <v>10.01</v>
          </cell>
          <cell r="O755">
            <v>32.380000000000003</v>
          </cell>
          <cell r="P755">
            <v>4.0475000000000003</v>
          </cell>
          <cell r="U755" t="str">
            <v xml:space="preserve"> </v>
          </cell>
          <cell r="V755" t="str">
            <v xml:space="preserve"> </v>
          </cell>
          <cell r="W755" t="str">
            <v/>
          </cell>
          <cell r="X755" t="str">
            <v/>
          </cell>
          <cell r="Y755" t="str">
            <v/>
          </cell>
          <cell r="Z755" t="str">
            <v/>
          </cell>
          <cell r="AC755" t="str">
            <v xml:space="preserve"> </v>
          </cell>
          <cell r="AD755" t="str">
            <v xml:space="preserve"> </v>
          </cell>
          <cell r="AE755" t="str">
            <v xml:space="preserve"> </v>
          </cell>
          <cell r="AF755" t="str">
            <v xml:space="preserve"> </v>
          </cell>
          <cell r="AH755" t="str">
            <v/>
          </cell>
          <cell r="AI755" t="str">
            <v/>
          </cell>
          <cell r="AJ755" t="str">
            <v/>
          </cell>
          <cell r="AK755" t="str">
            <v/>
          </cell>
        </row>
        <row r="756">
          <cell r="A756">
            <v>290429</v>
          </cell>
          <cell r="B756" t="str">
            <v>SWNSN HM BCKYRD BBQ DNNR  -Z 8 X 455 GR</v>
          </cell>
          <cell r="C756" t="str">
            <v>010602130305</v>
          </cell>
          <cell r="D756" t="str">
            <v>C L M S</v>
          </cell>
          <cell r="E756" t="str">
            <v>FB</v>
          </cell>
          <cell r="F756" t="str">
            <v>N</v>
          </cell>
          <cell r="G756" t="str">
            <v>N</v>
          </cell>
          <cell r="J756">
            <v>33.71</v>
          </cell>
          <cell r="K756">
            <v>0</v>
          </cell>
          <cell r="L756">
            <v>1.33</v>
          </cell>
          <cell r="M756">
            <v>10.01</v>
          </cell>
          <cell r="O756">
            <v>32.380000000000003</v>
          </cell>
          <cell r="P756">
            <v>4.0475000000000003</v>
          </cell>
          <cell r="U756" t="str">
            <v xml:space="preserve"> </v>
          </cell>
          <cell r="V756" t="str">
            <v xml:space="preserve"> </v>
          </cell>
          <cell r="W756" t="str">
            <v/>
          </cell>
          <cell r="X756" t="str">
            <v/>
          </cell>
          <cell r="Y756" t="str">
            <v/>
          </cell>
          <cell r="Z756" t="str">
            <v/>
          </cell>
          <cell r="AC756" t="str">
            <v xml:space="preserve"> </v>
          </cell>
          <cell r="AD756" t="str">
            <v xml:space="preserve"> </v>
          </cell>
          <cell r="AE756" t="str">
            <v xml:space="preserve"> </v>
          </cell>
          <cell r="AF756" t="str">
            <v xml:space="preserve"> </v>
          </cell>
          <cell r="AH756" t="str">
            <v/>
          </cell>
          <cell r="AI756" t="str">
            <v/>
          </cell>
          <cell r="AJ756" t="str">
            <v/>
          </cell>
          <cell r="AK756" t="str">
            <v/>
          </cell>
        </row>
        <row r="757">
          <cell r="A757">
            <v>290353</v>
          </cell>
          <cell r="B757" t="str">
            <v>SWNSN HM BUFF STYL CKN    STRPS-Z 8 X 428 GR</v>
          </cell>
          <cell r="C757" t="str">
            <v>010602130305</v>
          </cell>
          <cell r="D757" t="str">
            <v>C L M S</v>
          </cell>
          <cell r="E757" t="str">
            <v>FB</v>
          </cell>
          <cell r="F757" t="str">
            <v>N</v>
          </cell>
          <cell r="G757" t="str">
            <v>N</v>
          </cell>
          <cell r="J757">
            <v>33.71</v>
          </cell>
          <cell r="K757">
            <v>0</v>
          </cell>
          <cell r="L757">
            <v>1.33</v>
          </cell>
          <cell r="M757">
            <v>10.01</v>
          </cell>
          <cell r="O757">
            <v>32.380000000000003</v>
          </cell>
          <cell r="P757">
            <v>4.0475000000000003</v>
          </cell>
          <cell r="U757" t="str">
            <v xml:space="preserve"> </v>
          </cell>
          <cell r="V757" t="str">
            <v xml:space="preserve"> </v>
          </cell>
          <cell r="W757" t="str">
            <v/>
          </cell>
          <cell r="X757" t="str">
            <v/>
          </cell>
          <cell r="Y757" t="str">
            <v/>
          </cell>
          <cell r="Z757" t="str">
            <v/>
          </cell>
          <cell r="AC757" t="str">
            <v xml:space="preserve"> </v>
          </cell>
          <cell r="AD757" t="str">
            <v xml:space="preserve"> </v>
          </cell>
          <cell r="AE757" t="str">
            <v xml:space="preserve"> </v>
          </cell>
          <cell r="AF757" t="str">
            <v xml:space="preserve"> </v>
          </cell>
          <cell r="AH757" t="str">
            <v/>
          </cell>
          <cell r="AI757" t="str">
            <v/>
          </cell>
          <cell r="AJ757" t="str">
            <v/>
          </cell>
          <cell r="AK757" t="str">
            <v/>
          </cell>
        </row>
        <row r="758">
          <cell r="A758">
            <v>481895</v>
          </cell>
          <cell r="B758" t="str">
            <v>SWNSN HM GRL BF STEAK     -Z 8 X 425 GR</v>
          </cell>
          <cell r="C758" t="str">
            <v>010602130305</v>
          </cell>
          <cell r="D758" t="str">
            <v>C L M S</v>
          </cell>
          <cell r="E758" t="str">
            <v>FB</v>
          </cell>
          <cell r="F758" t="str">
            <v>N</v>
          </cell>
          <cell r="G758" t="str">
            <v>N</v>
          </cell>
          <cell r="J758">
            <v>33.71</v>
          </cell>
          <cell r="K758">
            <v>0</v>
          </cell>
          <cell r="L758">
            <v>1.33</v>
          </cell>
          <cell r="M758">
            <v>10.01</v>
          </cell>
          <cell r="O758">
            <v>32.380000000000003</v>
          </cell>
          <cell r="P758">
            <v>4.0475000000000003</v>
          </cell>
          <cell r="U758" t="str">
            <v xml:space="preserve"> </v>
          </cell>
          <cell r="V758" t="str">
            <v xml:space="preserve"> </v>
          </cell>
          <cell r="W758" t="str">
            <v/>
          </cell>
          <cell r="X758" t="str">
            <v/>
          </cell>
          <cell r="Y758" t="str">
            <v/>
          </cell>
          <cell r="Z758" t="str">
            <v/>
          </cell>
          <cell r="AC758" t="str">
            <v xml:space="preserve"> </v>
          </cell>
          <cell r="AD758" t="str">
            <v xml:space="preserve"> </v>
          </cell>
          <cell r="AE758" t="str">
            <v xml:space="preserve"> </v>
          </cell>
          <cell r="AF758" t="str">
            <v xml:space="preserve"> </v>
          </cell>
          <cell r="AH758" t="str">
            <v/>
          </cell>
          <cell r="AI758" t="str">
            <v/>
          </cell>
          <cell r="AJ758" t="str">
            <v/>
          </cell>
          <cell r="AK758" t="str">
            <v/>
          </cell>
        </row>
        <row r="759">
          <cell r="A759">
            <v>481838</v>
          </cell>
          <cell r="B759" t="str">
            <v>SWNSN HM PUB  BEER BATTR   CKN-Z 8 X 411 GR</v>
          </cell>
          <cell r="C759" t="str">
            <v>010602130305</v>
          </cell>
          <cell r="D759" t="str">
            <v>C L M S</v>
          </cell>
          <cell r="E759" t="str">
            <v>FB</v>
          </cell>
          <cell r="F759" t="str">
            <v>N</v>
          </cell>
          <cell r="G759" t="str">
            <v>N</v>
          </cell>
          <cell r="J759">
            <v>33.71</v>
          </cell>
          <cell r="K759">
            <v>0</v>
          </cell>
          <cell r="L759">
            <v>1.33</v>
          </cell>
          <cell r="M759">
            <v>10.01</v>
          </cell>
          <cell r="O759">
            <v>32.380000000000003</v>
          </cell>
          <cell r="P759">
            <v>4.0475000000000003</v>
          </cell>
          <cell r="U759" t="str">
            <v xml:space="preserve"> </v>
          </cell>
          <cell r="V759" t="str">
            <v xml:space="preserve"> </v>
          </cell>
          <cell r="W759" t="str">
            <v/>
          </cell>
          <cell r="X759" t="str">
            <v/>
          </cell>
          <cell r="Y759" t="str">
            <v/>
          </cell>
          <cell r="Z759" t="str">
            <v/>
          </cell>
          <cell r="AC759" t="str">
            <v xml:space="preserve"> </v>
          </cell>
          <cell r="AD759" t="str">
            <v xml:space="preserve"> </v>
          </cell>
          <cell r="AE759" t="str">
            <v xml:space="preserve"> </v>
          </cell>
          <cell r="AF759" t="str">
            <v xml:space="preserve"> </v>
          </cell>
          <cell r="AH759" t="str">
            <v/>
          </cell>
          <cell r="AI759" t="str">
            <v/>
          </cell>
          <cell r="AJ759" t="str">
            <v/>
          </cell>
          <cell r="AK759" t="str">
            <v/>
          </cell>
        </row>
        <row r="760">
          <cell r="A760">
            <v>627125</v>
          </cell>
          <cell r="B760" t="str">
            <v>SWNSN HM HAM   FRIED CHKN 8 X 406 GR</v>
          </cell>
          <cell r="C760" t="str">
            <v>010602130305</v>
          </cell>
          <cell r="D760" t="str">
            <v>C L M S</v>
          </cell>
          <cell r="E760" t="str">
            <v>FB</v>
          </cell>
          <cell r="F760" t="str">
            <v>N</v>
          </cell>
          <cell r="G760" t="str">
            <v>N</v>
          </cell>
          <cell r="J760">
            <v>33.71</v>
          </cell>
          <cell r="K760">
            <v>0</v>
          </cell>
          <cell r="L760">
            <v>1.33</v>
          </cell>
          <cell r="M760">
            <v>10.01</v>
          </cell>
          <cell r="O760">
            <v>32.380000000000003</v>
          </cell>
          <cell r="P760">
            <v>4.0475000000000003</v>
          </cell>
          <cell r="U760" t="str">
            <v xml:space="preserve"> </v>
          </cell>
          <cell r="V760" t="str">
            <v xml:space="preserve"> </v>
          </cell>
          <cell r="W760" t="str">
            <v/>
          </cell>
          <cell r="X760" t="str">
            <v/>
          </cell>
          <cell r="Y760" t="str">
            <v/>
          </cell>
          <cell r="Z760" t="str">
            <v/>
          </cell>
          <cell r="AC760" t="str">
            <v xml:space="preserve"> </v>
          </cell>
          <cell r="AD760" t="str">
            <v xml:space="preserve"> </v>
          </cell>
          <cell r="AE760" t="str">
            <v xml:space="preserve"> </v>
          </cell>
          <cell r="AF760" t="str">
            <v xml:space="preserve"> </v>
          </cell>
          <cell r="AH760" t="str">
            <v/>
          </cell>
          <cell r="AI760" t="str">
            <v/>
          </cell>
          <cell r="AJ760" t="str">
            <v/>
          </cell>
          <cell r="AK760" t="str">
            <v/>
          </cell>
        </row>
        <row r="761">
          <cell r="A761">
            <v>427971</v>
          </cell>
          <cell r="B761" t="str">
            <v>TNDRFLKE PUFF PSTRY SHEET 18 X 450 GR</v>
          </cell>
          <cell r="C761" t="str">
            <v>010565120200</v>
          </cell>
          <cell r="D761" t="str">
            <v>C L M S</v>
          </cell>
          <cell r="E761" t="str">
            <v>FB</v>
          </cell>
          <cell r="F761" t="str">
            <v>N</v>
          </cell>
          <cell r="G761" t="str">
            <v>N</v>
          </cell>
          <cell r="I761" t="str">
            <v>ALL</v>
          </cell>
          <cell r="J761">
            <v>54.36</v>
          </cell>
          <cell r="K761">
            <v>1.5</v>
          </cell>
          <cell r="L761">
            <v>3.6</v>
          </cell>
          <cell r="M761">
            <v>0</v>
          </cell>
          <cell r="O761">
            <v>49.26</v>
          </cell>
          <cell r="P761">
            <v>2.7366666666666699</v>
          </cell>
          <cell r="Q761">
            <v>0</v>
          </cell>
          <cell r="T761" t="str">
            <v>2 / $7.00</v>
          </cell>
          <cell r="U761" t="str">
            <v xml:space="preserve">2 </v>
          </cell>
          <cell r="V761" t="str">
            <v xml:space="preserve"> $7.00</v>
          </cell>
          <cell r="W761" t="str">
            <v>2 /6.99</v>
          </cell>
          <cell r="X761" t="str">
            <v>4.19</v>
          </cell>
          <cell r="Y761" t="str">
            <v>3.69</v>
          </cell>
          <cell r="Z761">
            <v>3.99</v>
          </cell>
          <cell r="AA761">
            <v>0.150055873015873</v>
          </cell>
          <cell r="AC761">
            <v>4.1900000000000004</v>
          </cell>
          <cell r="AD761">
            <v>5.19</v>
          </cell>
          <cell r="AE761" t="str">
            <v>4.49</v>
          </cell>
          <cell r="AF761" t="str">
            <v>4.79</v>
          </cell>
          <cell r="AH761">
            <v>3.4950000000000001</v>
          </cell>
          <cell r="AI761" t="str">
            <v>4.19</v>
          </cell>
          <cell r="AJ761" t="str">
            <v>3.69</v>
          </cell>
          <cell r="AK761">
            <v>3.99</v>
          </cell>
          <cell r="AM761">
            <v>57.08</v>
          </cell>
          <cell r="AN761">
            <v>19.79</v>
          </cell>
          <cell r="AO761">
            <v>18</v>
          </cell>
          <cell r="AP761">
            <v>54.833999999999996</v>
          </cell>
          <cell r="AQ761" t="str">
            <v>N</v>
          </cell>
          <cell r="AR761">
            <v>11.893657606103973</v>
          </cell>
          <cell r="AS761">
            <v>20.997613365155139</v>
          </cell>
          <cell r="AT761">
            <v>16.549683830171645</v>
          </cell>
          <cell r="AU761">
            <v>21.721943748259541</v>
          </cell>
          <cell r="AW761">
            <v>0</v>
          </cell>
          <cell r="AX761">
            <v>0</v>
          </cell>
          <cell r="AY761">
            <v>0</v>
          </cell>
          <cell r="AZ761">
            <v>0</v>
          </cell>
          <cell r="BB761">
            <v>11.893657606103973</v>
          </cell>
          <cell r="BC761">
            <v>20.997613365155139</v>
          </cell>
          <cell r="BD761">
            <v>16.549683830171645</v>
          </cell>
          <cell r="BE761">
            <v>21.721943748259541</v>
          </cell>
          <cell r="BG761">
            <v>3967715005</v>
          </cell>
        </row>
        <row r="762">
          <cell r="A762">
            <v>198507</v>
          </cell>
          <cell r="B762" t="str">
            <v>TNDRFLKE 18 MINI TRT SHEL -Z 12 X 255 GR</v>
          </cell>
          <cell r="C762" t="str">
            <v>010565120200</v>
          </cell>
          <cell r="D762" t="str">
            <v>C L M S</v>
          </cell>
          <cell r="E762" t="str">
            <v>FB</v>
          </cell>
          <cell r="F762" t="str">
            <v>N</v>
          </cell>
          <cell r="G762" t="str">
            <v>N</v>
          </cell>
          <cell r="I762" t="str">
            <v>ALL</v>
          </cell>
          <cell r="J762">
            <v>36.18</v>
          </cell>
          <cell r="K762">
            <v>1.5</v>
          </cell>
          <cell r="L762">
            <v>1.8</v>
          </cell>
          <cell r="M762">
            <v>0</v>
          </cell>
          <cell r="O762">
            <v>32.880000000000003</v>
          </cell>
          <cell r="P762">
            <v>2.74</v>
          </cell>
          <cell r="Q762">
            <v>0</v>
          </cell>
          <cell r="T762" t="str">
            <v>2 / $7.00</v>
          </cell>
          <cell r="U762" t="str">
            <v xml:space="preserve">2 </v>
          </cell>
          <cell r="V762" t="str">
            <v xml:space="preserve"> $7.00</v>
          </cell>
          <cell r="W762" t="str">
            <v>2 /6.99</v>
          </cell>
          <cell r="X762" t="str">
            <v>4.19</v>
          </cell>
          <cell r="Y762" t="str">
            <v>3.69</v>
          </cell>
          <cell r="Z762">
            <v>3.99</v>
          </cell>
          <cell r="AA762">
            <v>0.150332380952381</v>
          </cell>
          <cell r="AC762">
            <v>4.1900000000000004</v>
          </cell>
          <cell r="AD762">
            <v>5.19</v>
          </cell>
          <cell r="AE762" t="str">
            <v>4.49</v>
          </cell>
          <cell r="AF762" t="str">
            <v>4.79</v>
          </cell>
          <cell r="AH762">
            <v>3.4950000000000001</v>
          </cell>
          <cell r="AI762" t="str">
            <v>4.19</v>
          </cell>
          <cell r="AJ762" t="str">
            <v>3.69</v>
          </cell>
          <cell r="AK762">
            <v>3.99</v>
          </cell>
          <cell r="AM762">
            <v>37.99</v>
          </cell>
          <cell r="AN762">
            <v>8.82</v>
          </cell>
          <cell r="AO762">
            <v>12</v>
          </cell>
          <cell r="AP762">
            <v>36.589500000000008</v>
          </cell>
          <cell r="AQ762" t="str">
            <v>N</v>
          </cell>
          <cell r="AR762">
            <v>12.126609442060071</v>
          </cell>
          <cell r="AS762">
            <v>23.018496420047725</v>
          </cell>
          <cell r="AT762">
            <v>16.770325203252014</v>
          </cell>
          <cell r="AU762">
            <v>22.291353383458638</v>
          </cell>
          <cell r="AW762">
            <v>0</v>
          </cell>
          <cell r="AX762">
            <v>0</v>
          </cell>
          <cell r="AY762">
            <v>0</v>
          </cell>
          <cell r="AZ762">
            <v>0</v>
          </cell>
          <cell r="BB762">
            <v>12.126609442060071</v>
          </cell>
          <cell r="BC762">
            <v>23.018496420047725</v>
          </cell>
          <cell r="BD762">
            <v>16.770325203252014</v>
          </cell>
          <cell r="BE762">
            <v>22.291353383458638</v>
          </cell>
          <cell r="BG762">
            <v>5688415011</v>
          </cell>
        </row>
        <row r="763">
          <cell r="A763">
            <v>579300</v>
          </cell>
          <cell r="B763" t="str">
            <v>TNDRFLKE 9IN PIE SHELLS-Z 12 X 320 GR</v>
          </cell>
          <cell r="C763" t="str">
            <v>010565120200</v>
          </cell>
          <cell r="D763" t="str">
            <v>C L M S</v>
          </cell>
          <cell r="E763" t="str">
            <v>FB</v>
          </cell>
          <cell r="F763" t="str">
            <v>N</v>
          </cell>
          <cell r="G763" t="str">
            <v>N</v>
          </cell>
          <cell r="J763">
            <v>36.18</v>
          </cell>
          <cell r="K763">
            <v>1.5</v>
          </cell>
          <cell r="L763">
            <v>1.8</v>
          </cell>
          <cell r="M763">
            <v>0</v>
          </cell>
          <cell r="O763">
            <v>32.880000000000003</v>
          </cell>
          <cell r="P763">
            <v>2.74</v>
          </cell>
          <cell r="U763" t="str">
            <v xml:space="preserve"> </v>
          </cell>
          <cell r="V763" t="str">
            <v xml:space="preserve"> </v>
          </cell>
          <cell r="W763" t="str">
            <v/>
          </cell>
          <cell r="X763" t="str">
            <v/>
          </cell>
          <cell r="Y763" t="str">
            <v/>
          </cell>
          <cell r="Z763" t="str">
            <v/>
          </cell>
          <cell r="AC763" t="str">
            <v xml:space="preserve"> </v>
          </cell>
          <cell r="AD763" t="str">
            <v xml:space="preserve"> </v>
          </cell>
          <cell r="AE763" t="str">
            <v xml:space="preserve"> </v>
          </cell>
          <cell r="AF763" t="str">
            <v xml:space="preserve"> </v>
          </cell>
          <cell r="AH763" t="str">
            <v/>
          </cell>
          <cell r="AI763" t="str">
            <v/>
          </cell>
          <cell r="AJ763" t="str">
            <v/>
          </cell>
          <cell r="AK763" t="str">
            <v/>
          </cell>
        </row>
        <row r="764">
          <cell r="A764">
            <v>153106</v>
          </cell>
          <cell r="B764" t="str">
            <v>TNDRFLKE 9IN DP PIE SHELL 2'S-Z 12 X 350 GR</v>
          </cell>
          <cell r="C764" t="str">
            <v>010565120200</v>
          </cell>
          <cell r="D764" t="str">
            <v>C L M S</v>
          </cell>
          <cell r="E764" t="str">
            <v>FB</v>
          </cell>
          <cell r="F764" t="str">
            <v>N</v>
          </cell>
          <cell r="G764" t="str">
            <v>N</v>
          </cell>
          <cell r="J764">
            <v>36.18</v>
          </cell>
          <cell r="K764">
            <v>1.5</v>
          </cell>
          <cell r="L764">
            <v>1.8</v>
          </cell>
          <cell r="M764">
            <v>0</v>
          </cell>
          <cell r="O764">
            <v>32.880000000000003</v>
          </cell>
          <cell r="P764">
            <v>2.74</v>
          </cell>
          <cell r="U764" t="str">
            <v xml:space="preserve"> </v>
          </cell>
          <cell r="V764" t="str">
            <v xml:space="preserve"> </v>
          </cell>
          <cell r="W764" t="str">
            <v/>
          </cell>
          <cell r="X764" t="str">
            <v/>
          </cell>
          <cell r="Y764" t="str">
            <v/>
          </cell>
          <cell r="Z764" t="str">
            <v/>
          </cell>
          <cell r="AC764" t="str">
            <v xml:space="preserve"> </v>
          </cell>
          <cell r="AD764" t="str">
            <v xml:space="preserve"> </v>
          </cell>
          <cell r="AE764" t="str">
            <v xml:space="preserve"> </v>
          </cell>
          <cell r="AF764" t="str">
            <v xml:space="preserve"> </v>
          </cell>
          <cell r="AH764" t="str">
            <v/>
          </cell>
          <cell r="AI764" t="str">
            <v/>
          </cell>
          <cell r="AJ764" t="str">
            <v/>
          </cell>
          <cell r="AK764" t="str">
            <v/>
          </cell>
        </row>
        <row r="765">
          <cell r="A765">
            <v>566547</v>
          </cell>
          <cell r="B765" t="str">
            <v>TNDRFLKE TART SHELL 3'S-Z 12 X 255 GR</v>
          </cell>
          <cell r="C765" t="str">
            <v>010565120200</v>
          </cell>
          <cell r="D765" t="str">
            <v>C L M S</v>
          </cell>
          <cell r="E765" t="str">
            <v>FB</v>
          </cell>
          <cell r="F765" t="str">
            <v>N</v>
          </cell>
          <cell r="G765" t="str">
            <v>N</v>
          </cell>
          <cell r="J765">
            <v>36.18</v>
          </cell>
          <cell r="K765">
            <v>1.5</v>
          </cell>
          <cell r="L765">
            <v>1.8</v>
          </cell>
          <cell r="M765">
            <v>0</v>
          </cell>
          <cell r="O765">
            <v>32.880000000000003</v>
          </cell>
          <cell r="P765">
            <v>2.74</v>
          </cell>
          <cell r="U765" t="str">
            <v xml:space="preserve"> </v>
          </cell>
          <cell r="V765" t="str">
            <v xml:space="preserve"> </v>
          </cell>
          <cell r="W765" t="str">
            <v/>
          </cell>
          <cell r="X765" t="str">
            <v/>
          </cell>
          <cell r="Y765" t="str">
            <v/>
          </cell>
          <cell r="Z765" t="str">
            <v/>
          </cell>
          <cell r="AC765" t="str">
            <v xml:space="preserve"> </v>
          </cell>
          <cell r="AD765" t="str">
            <v xml:space="preserve"> </v>
          </cell>
          <cell r="AE765" t="str">
            <v xml:space="preserve"> </v>
          </cell>
          <cell r="AF765" t="str">
            <v xml:space="preserve"> </v>
          </cell>
          <cell r="AH765" t="str">
            <v/>
          </cell>
          <cell r="AI765" t="str">
            <v/>
          </cell>
          <cell r="AJ765" t="str">
            <v/>
          </cell>
          <cell r="AK765" t="str">
            <v/>
          </cell>
        </row>
        <row r="766">
          <cell r="A766">
            <v>501841</v>
          </cell>
          <cell r="B766" t="str">
            <v>TNDRFLKE DP PIE SHELL -Z 12 X 340 GR</v>
          </cell>
          <cell r="C766" t="str">
            <v>010565120200</v>
          </cell>
          <cell r="D766" t="str">
            <v>C L M S</v>
          </cell>
          <cell r="E766" t="str">
            <v>FB</v>
          </cell>
          <cell r="F766" t="str">
            <v>N</v>
          </cell>
          <cell r="G766" t="str">
            <v>N</v>
          </cell>
          <cell r="J766">
            <v>36.18</v>
          </cell>
          <cell r="K766">
            <v>1.5</v>
          </cell>
          <cell r="L766">
            <v>1.8</v>
          </cell>
          <cell r="M766">
            <v>0</v>
          </cell>
          <cell r="O766">
            <v>32.880000000000003</v>
          </cell>
          <cell r="P766">
            <v>2.74</v>
          </cell>
          <cell r="U766" t="str">
            <v xml:space="preserve"> </v>
          </cell>
          <cell r="V766" t="str">
            <v xml:space="preserve"> </v>
          </cell>
          <cell r="W766" t="str">
            <v/>
          </cell>
          <cell r="X766" t="str">
            <v/>
          </cell>
          <cell r="Y766" t="str">
            <v/>
          </cell>
          <cell r="Z766" t="str">
            <v/>
          </cell>
          <cell r="AC766" t="str">
            <v xml:space="preserve"> </v>
          </cell>
          <cell r="AD766" t="str">
            <v xml:space="preserve"> </v>
          </cell>
          <cell r="AE766" t="str">
            <v xml:space="preserve"> </v>
          </cell>
          <cell r="AF766" t="str">
            <v xml:space="preserve"> </v>
          </cell>
          <cell r="AH766" t="str">
            <v/>
          </cell>
          <cell r="AI766" t="str">
            <v/>
          </cell>
          <cell r="AJ766" t="str">
            <v/>
          </cell>
          <cell r="AK766" t="str">
            <v/>
          </cell>
        </row>
        <row r="767">
          <cell r="A767">
            <v>501825</v>
          </cell>
          <cell r="B767" t="str">
            <v>TNDRFLKE PUFF PASTRY -Z 12 X 397 GR</v>
          </cell>
          <cell r="C767" t="str">
            <v>010565120200</v>
          </cell>
          <cell r="D767" t="str">
            <v>C L M S</v>
          </cell>
          <cell r="E767" t="str">
            <v>FB</v>
          </cell>
          <cell r="F767" t="str">
            <v>N</v>
          </cell>
          <cell r="G767" t="str">
            <v>N</v>
          </cell>
          <cell r="J767">
            <v>36.18</v>
          </cell>
          <cell r="K767">
            <v>1.5</v>
          </cell>
          <cell r="L767">
            <v>1.8</v>
          </cell>
          <cell r="M767">
            <v>0</v>
          </cell>
          <cell r="O767">
            <v>32.880000000000003</v>
          </cell>
          <cell r="P767">
            <v>2.74</v>
          </cell>
          <cell r="U767" t="str">
            <v xml:space="preserve"> </v>
          </cell>
          <cell r="V767" t="str">
            <v xml:space="preserve"> </v>
          </cell>
          <cell r="W767" t="str">
            <v/>
          </cell>
          <cell r="X767" t="str">
            <v/>
          </cell>
          <cell r="Y767" t="str">
            <v/>
          </cell>
          <cell r="Z767" t="str">
            <v/>
          </cell>
          <cell r="AC767" t="str">
            <v xml:space="preserve"> </v>
          </cell>
          <cell r="AD767" t="str">
            <v xml:space="preserve"> </v>
          </cell>
          <cell r="AE767" t="str">
            <v xml:space="preserve"> </v>
          </cell>
          <cell r="AF767" t="str">
            <v xml:space="preserve"> </v>
          </cell>
          <cell r="AH767" t="str">
            <v/>
          </cell>
          <cell r="AI767" t="str">
            <v/>
          </cell>
          <cell r="AJ767" t="str">
            <v/>
          </cell>
          <cell r="AK767" t="str">
            <v/>
          </cell>
        </row>
        <row r="768">
          <cell r="A768">
            <v>986539</v>
          </cell>
          <cell r="B768" t="str">
            <v>C.GOLD RICE BASMATI PREM 6 X 3.63 KG</v>
          </cell>
          <cell r="C768" t="str">
            <v>010171145455</v>
          </cell>
          <cell r="D768" t="str">
            <v>C L</v>
          </cell>
          <cell r="E768" t="str">
            <v>BB</v>
          </cell>
          <cell r="F768" t="str">
            <v>N</v>
          </cell>
          <cell r="G768" t="str">
            <v>N</v>
          </cell>
          <cell r="I768" t="str">
            <v>ALL</v>
          </cell>
          <cell r="J768">
            <v>44.41</v>
          </cell>
          <cell r="K768">
            <v>0</v>
          </cell>
          <cell r="L768">
            <v>0</v>
          </cell>
          <cell r="M768">
            <v>0</v>
          </cell>
          <cell r="O768">
            <v>44.41</v>
          </cell>
          <cell r="P768">
            <v>7.4016666666666699</v>
          </cell>
          <cell r="Q768">
            <v>0</v>
          </cell>
          <cell r="T768" t="str">
            <v>1 / $8.99</v>
          </cell>
          <cell r="U768" t="str">
            <v xml:space="preserve">1 </v>
          </cell>
          <cell r="V768" t="str">
            <v xml:space="preserve"> $8.99</v>
          </cell>
          <cell r="W768" t="str">
            <v>1 /8.99</v>
          </cell>
          <cell r="X768" t="str">
            <v>10.79</v>
          </cell>
          <cell r="Y768" t="str">
            <v>9.49</v>
          </cell>
          <cell r="Z768">
            <v>9.99</v>
          </cell>
          <cell r="AA768">
            <v>0.130729514275121</v>
          </cell>
          <cell r="AC768" t="str">
            <v>10.79</v>
          </cell>
          <cell r="AD768">
            <v>12.99</v>
          </cell>
          <cell r="AE768" t="str">
            <v>11.49</v>
          </cell>
          <cell r="AF768">
            <v>11.99</v>
          </cell>
          <cell r="AH768">
            <v>8.99</v>
          </cell>
          <cell r="AI768" t="str">
            <v>10.79</v>
          </cell>
          <cell r="AJ768" t="str">
            <v>9.49</v>
          </cell>
          <cell r="AK768">
            <v>9.99</v>
          </cell>
          <cell r="AM768">
            <v>44.41</v>
          </cell>
          <cell r="AN768">
            <v>48</v>
          </cell>
          <cell r="AO768">
            <v>6</v>
          </cell>
          <cell r="AP768">
            <v>46.630499999999998</v>
          </cell>
          <cell r="AQ768" t="str">
            <v>N</v>
          </cell>
          <cell r="AR768">
            <v>10.881535038932157</v>
          </cell>
          <cell r="AS768">
            <v>10.178405931417982</v>
          </cell>
          <cell r="AT768">
            <v>15.576923076923086</v>
          </cell>
          <cell r="AU768">
            <v>16.599099099099103</v>
          </cell>
          <cell r="AW768">
            <v>0</v>
          </cell>
          <cell r="AX768">
            <v>0</v>
          </cell>
          <cell r="AY768">
            <v>0</v>
          </cell>
          <cell r="AZ768">
            <v>0</v>
          </cell>
          <cell r="BB768">
            <v>10.881535038932157</v>
          </cell>
          <cell r="BC768">
            <v>10.178405931417982</v>
          </cell>
          <cell r="BD768">
            <v>15.576923076923086</v>
          </cell>
          <cell r="BE768">
            <v>16.599099099099103</v>
          </cell>
          <cell r="BG768">
            <v>5731616663</v>
          </cell>
        </row>
        <row r="769">
          <cell r="A769">
            <v>836346</v>
          </cell>
          <cell r="B769" t="str">
            <v>C.GOLD X/VIRGIN OLIVE OIL 6 X 1 LT</v>
          </cell>
          <cell r="C769" t="str">
            <v>010222110116</v>
          </cell>
          <cell r="D769" t="str">
            <v>C L</v>
          </cell>
          <cell r="E769" t="str">
            <v>BB</v>
          </cell>
          <cell r="F769" t="str">
            <v>N</v>
          </cell>
          <cell r="G769" t="str">
            <v>N</v>
          </cell>
          <cell r="H769">
            <v>0</v>
          </cell>
          <cell r="I769" t="str">
            <v>ALL</v>
          </cell>
          <cell r="J769">
            <v>52.75</v>
          </cell>
          <cell r="K769">
            <v>0</v>
          </cell>
          <cell r="L769">
            <v>0</v>
          </cell>
          <cell r="M769">
            <v>0</v>
          </cell>
          <cell r="N769">
            <v>0</v>
          </cell>
          <cell r="O769">
            <v>52.75</v>
          </cell>
          <cell r="P769">
            <v>8.7916666666666696</v>
          </cell>
          <cell r="Q769">
            <v>6.5</v>
          </cell>
          <cell r="R769">
            <v>0</v>
          </cell>
          <cell r="S769">
            <v>0</v>
          </cell>
          <cell r="T769" t="str">
            <v>1 / $8.99</v>
          </cell>
          <cell r="U769" t="str">
            <v xml:space="preserve">1 </v>
          </cell>
          <cell r="V769" t="str">
            <v xml:space="preserve"> $8.99</v>
          </cell>
          <cell r="W769" t="str">
            <v>1 /8.99</v>
          </cell>
          <cell r="X769" t="str">
            <v>10.79</v>
          </cell>
          <cell r="Y769" t="str">
            <v>9.49</v>
          </cell>
          <cell r="Z769">
            <v>9.99</v>
          </cell>
          <cell r="AA769">
            <v>0.100577493511309</v>
          </cell>
          <cell r="AB769">
            <v>0</v>
          </cell>
          <cell r="AC769" t="str">
            <v>10.79</v>
          </cell>
          <cell r="AD769">
            <v>12.99</v>
          </cell>
          <cell r="AE769" t="str">
            <v>11.49</v>
          </cell>
          <cell r="AF769">
            <v>11.99</v>
          </cell>
          <cell r="AG769">
            <v>0</v>
          </cell>
          <cell r="AH769">
            <v>8.99</v>
          </cell>
          <cell r="AI769" t="str">
            <v>10.79</v>
          </cell>
          <cell r="AJ769" t="str">
            <v>9.49</v>
          </cell>
          <cell r="AK769">
            <v>9.99</v>
          </cell>
          <cell r="AL769">
            <v>0</v>
          </cell>
          <cell r="AM769">
            <v>52.74</v>
          </cell>
          <cell r="AN769">
            <v>18.36</v>
          </cell>
          <cell r="AO769">
            <v>6</v>
          </cell>
          <cell r="AP769">
            <v>48.877000000000002</v>
          </cell>
          <cell r="AQ769" t="str">
            <v>Y</v>
          </cell>
          <cell r="AR769">
            <v>8.3652206154987017</v>
          </cell>
          <cell r="AS769">
            <v>17.696323756564713</v>
          </cell>
          <cell r="AT769">
            <v>13.193185809624167</v>
          </cell>
          <cell r="AU769">
            <v>16.312645979312638</v>
          </cell>
          <cell r="AV769">
            <v>0</v>
          </cell>
          <cell r="AW769">
            <v>0</v>
          </cell>
          <cell r="AX769">
            <v>0</v>
          </cell>
          <cell r="AY769">
            <v>0</v>
          </cell>
          <cell r="AZ769">
            <v>0</v>
          </cell>
          <cell r="BA769">
            <v>0</v>
          </cell>
          <cell r="BB769">
            <v>8.3652206154987017</v>
          </cell>
          <cell r="BC769">
            <v>17.696323756564713</v>
          </cell>
          <cell r="BD769">
            <v>13.193185809624167</v>
          </cell>
          <cell r="BE769">
            <v>16.312645979312638</v>
          </cell>
          <cell r="BF769">
            <v>0</v>
          </cell>
          <cell r="BG769">
            <v>5731611735</v>
          </cell>
        </row>
        <row r="770">
          <cell r="A770">
            <v>836353</v>
          </cell>
          <cell r="B770" t="str">
            <v>C.GOLD OLIVE OIL TRAD 6 X 1 LT</v>
          </cell>
          <cell r="C770" t="str">
            <v>010222110115</v>
          </cell>
          <cell r="D770" t="str">
            <v>C L</v>
          </cell>
          <cell r="E770" t="str">
            <v>BB</v>
          </cell>
          <cell r="F770" t="str">
            <v>N</v>
          </cell>
          <cell r="G770" t="str">
            <v>N</v>
          </cell>
          <cell r="I770" t="str">
            <v>ALL</v>
          </cell>
          <cell r="J770">
            <v>50.94</v>
          </cell>
          <cell r="K770">
            <v>0</v>
          </cell>
          <cell r="L770">
            <v>0</v>
          </cell>
          <cell r="M770">
            <v>0</v>
          </cell>
          <cell r="O770">
            <v>50.94</v>
          </cell>
          <cell r="P770">
            <v>8.49</v>
          </cell>
          <cell r="Q770">
            <v>4.7</v>
          </cell>
          <cell r="T770" t="str">
            <v>1 / $8.99</v>
          </cell>
          <cell r="U770" t="str">
            <v xml:space="preserve">1 </v>
          </cell>
          <cell r="V770" t="str">
            <v xml:space="preserve"> $8.99</v>
          </cell>
          <cell r="W770" t="str">
            <v>1 /8.99</v>
          </cell>
          <cell r="X770" t="str">
            <v>10.79</v>
          </cell>
          <cell r="Y770" t="str">
            <v>9.49</v>
          </cell>
          <cell r="Z770">
            <v>9.99</v>
          </cell>
          <cell r="AA770">
            <v>0.100771227289581</v>
          </cell>
          <cell r="AC770" t="str">
            <v>10.79</v>
          </cell>
          <cell r="AD770">
            <v>12.99</v>
          </cell>
          <cell r="AE770" t="str">
            <v>11.49</v>
          </cell>
          <cell r="AF770">
            <v>11.99</v>
          </cell>
          <cell r="AH770">
            <v>8.99</v>
          </cell>
          <cell r="AI770" t="str">
            <v>10.79</v>
          </cell>
          <cell r="AJ770" t="str">
            <v>9.49</v>
          </cell>
          <cell r="AK770">
            <v>9.99</v>
          </cell>
          <cell r="AM770">
            <v>50.94</v>
          </cell>
          <cell r="AN770">
            <v>18.36</v>
          </cell>
          <cell r="AO770">
            <v>6</v>
          </cell>
          <cell r="AP770">
            <v>48.786999999999999</v>
          </cell>
          <cell r="AQ770" t="str">
            <v>N</v>
          </cell>
          <cell r="AR770">
            <v>8.532072673340755</v>
          </cell>
          <cell r="AS770">
            <v>17.835341365461847</v>
          </cell>
          <cell r="AT770">
            <v>13.351246926589397</v>
          </cell>
          <cell r="AU770">
            <v>16.462796129462795</v>
          </cell>
          <cell r="AW770">
            <v>0</v>
          </cell>
          <cell r="AX770">
            <v>0</v>
          </cell>
          <cell r="AY770">
            <v>0</v>
          </cell>
          <cell r="AZ770">
            <v>0</v>
          </cell>
          <cell r="BB770">
            <v>8.532072673340755</v>
          </cell>
          <cell r="BC770">
            <v>17.835341365461847</v>
          </cell>
          <cell r="BD770">
            <v>13.351246926589397</v>
          </cell>
          <cell r="BE770">
            <v>16.462796129462795</v>
          </cell>
          <cell r="BG770">
            <v>5731611736</v>
          </cell>
        </row>
        <row r="771">
          <cell r="A771">
            <v>923185</v>
          </cell>
          <cell r="B771" t="str">
            <v>C.GOLD OLIVE OIL LIGHT 6 X 1 LT</v>
          </cell>
          <cell r="C771" t="str">
            <v>010222110115</v>
          </cell>
          <cell r="D771" t="str">
            <v>C L</v>
          </cell>
          <cell r="E771" t="str">
            <v>BB</v>
          </cell>
          <cell r="F771" t="str">
            <v>N</v>
          </cell>
          <cell r="G771" t="str">
            <v>N</v>
          </cell>
          <cell r="J771">
            <v>50.94</v>
          </cell>
          <cell r="K771">
            <v>0</v>
          </cell>
          <cell r="L771">
            <v>0</v>
          </cell>
          <cell r="M771">
            <v>0</v>
          </cell>
          <cell r="O771">
            <v>50.94</v>
          </cell>
          <cell r="P771">
            <v>8.49</v>
          </cell>
          <cell r="U771" t="str">
            <v xml:space="preserve"> </v>
          </cell>
          <cell r="V771" t="str">
            <v xml:space="preserve"> </v>
          </cell>
          <cell r="W771" t="str">
            <v/>
          </cell>
          <cell r="X771" t="str">
            <v/>
          </cell>
          <cell r="Y771" t="str">
            <v/>
          </cell>
          <cell r="Z771" t="str">
            <v/>
          </cell>
          <cell r="AC771" t="str">
            <v xml:space="preserve"> </v>
          </cell>
          <cell r="AD771" t="str">
            <v xml:space="preserve"> </v>
          </cell>
          <cell r="AE771" t="str">
            <v xml:space="preserve"> </v>
          </cell>
          <cell r="AF771" t="str">
            <v xml:space="preserve"> </v>
          </cell>
          <cell r="AH771" t="str">
            <v/>
          </cell>
          <cell r="AI771" t="str">
            <v/>
          </cell>
          <cell r="AJ771" t="str">
            <v/>
          </cell>
          <cell r="AK771" t="str">
            <v/>
          </cell>
        </row>
        <row r="772">
          <cell r="A772">
            <v>557025</v>
          </cell>
          <cell r="B772" t="str">
            <v>KASHMIR MASOOR DAL SPLIT 10 X 1.8 KG</v>
          </cell>
          <cell r="C772" t="str">
            <v>010273605070</v>
          </cell>
          <cell r="D772" t="str">
            <v>C L</v>
          </cell>
          <cell r="E772" t="str">
            <v>DB</v>
          </cell>
          <cell r="F772" t="str">
            <v>N</v>
          </cell>
          <cell r="G772" t="str">
            <v>N</v>
          </cell>
          <cell r="I772" t="str">
            <v>ALL</v>
          </cell>
          <cell r="J772">
            <v>48.23</v>
          </cell>
          <cell r="K772">
            <v>7.23</v>
          </cell>
          <cell r="L772">
            <v>0</v>
          </cell>
          <cell r="M772">
            <v>0</v>
          </cell>
          <cell r="O772">
            <v>41</v>
          </cell>
          <cell r="P772">
            <v>4.0999999999999996</v>
          </cell>
          <cell r="Q772">
            <v>0</v>
          </cell>
          <cell r="T772" t="str">
            <v>1 / $4.99</v>
          </cell>
          <cell r="U772" t="str">
            <v xml:space="preserve">1 </v>
          </cell>
          <cell r="V772" t="str">
            <v xml:space="preserve"> $4.99</v>
          </cell>
          <cell r="W772" t="str">
            <v>1 /4.99</v>
          </cell>
          <cell r="X772">
            <v>5.99</v>
          </cell>
          <cell r="Y772" t="str">
            <v>5.19</v>
          </cell>
          <cell r="Z772">
            <v>5.99</v>
          </cell>
          <cell r="AA772">
            <v>0.178356713426854</v>
          </cell>
          <cell r="AC772">
            <v>5.99</v>
          </cell>
          <cell r="AD772">
            <v>7.19</v>
          </cell>
          <cell r="AE772">
            <v>6.19</v>
          </cell>
          <cell r="AF772">
            <v>7.19</v>
          </cell>
          <cell r="AH772">
            <v>4.99</v>
          </cell>
          <cell r="AI772">
            <v>5.99</v>
          </cell>
          <cell r="AJ772" t="str">
            <v>5.19</v>
          </cell>
          <cell r="AK772">
            <v>5.99</v>
          </cell>
          <cell r="AM772">
            <v>48.23</v>
          </cell>
          <cell r="AN772">
            <v>41.4</v>
          </cell>
          <cell r="AO772">
            <v>10</v>
          </cell>
          <cell r="AP772">
            <v>43.411500000000004</v>
          </cell>
          <cell r="AQ772" t="str">
            <v>N</v>
          </cell>
          <cell r="AR772">
            <v>10.514028056112213</v>
          </cell>
          <cell r="AS772">
            <v>10.939065108514184</v>
          </cell>
          <cell r="AT772">
            <v>13.96242774566473</v>
          </cell>
          <cell r="AU772">
            <v>22.688647746243738</v>
          </cell>
          <cell r="AW772">
            <v>0</v>
          </cell>
          <cell r="AX772">
            <v>0</v>
          </cell>
          <cell r="AY772">
            <v>0</v>
          </cell>
          <cell r="AZ772">
            <v>0</v>
          </cell>
          <cell r="BB772">
            <v>10.514028056112213</v>
          </cell>
          <cell r="BC772">
            <v>10.939065108514184</v>
          </cell>
          <cell r="BD772">
            <v>13.96242774566473</v>
          </cell>
          <cell r="BE772">
            <v>22.688647746243738</v>
          </cell>
          <cell r="BG772">
            <v>66642197036</v>
          </cell>
        </row>
        <row r="773">
          <cell r="A773">
            <v>2455640</v>
          </cell>
          <cell r="B773" t="str">
            <v>SPICE TAILOR BUTTER CHCKN 5 X 285 ML</v>
          </cell>
          <cell r="C773" t="str">
            <v>010273645455</v>
          </cell>
          <cell r="D773" t="str">
            <v>C L</v>
          </cell>
          <cell r="E773" t="str">
            <v>BB</v>
          </cell>
          <cell r="F773" t="str">
            <v>N</v>
          </cell>
          <cell r="G773" t="str">
            <v>N</v>
          </cell>
          <cell r="I773" t="str">
            <v>C</v>
          </cell>
          <cell r="J773">
            <v>20.399999999999999</v>
          </cell>
          <cell r="K773">
            <v>5.9</v>
          </cell>
          <cell r="L773">
            <v>0</v>
          </cell>
          <cell r="M773">
            <v>0</v>
          </cell>
          <cell r="O773">
            <v>14.5</v>
          </cell>
          <cell r="P773">
            <v>2.9</v>
          </cell>
          <cell r="Q773">
            <v>0</v>
          </cell>
          <cell r="T773" t="str">
            <v>2 / $7.00</v>
          </cell>
          <cell r="U773" t="str">
            <v xml:space="preserve">2 </v>
          </cell>
          <cell r="V773" t="str">
            <v xml:space="preserve"> $7.00</v>
          </cell>
          <cell r="W773" t="str">
            <v>2 /6.99</v>
          </cell>
          <cell r="X773" t="str">
            <v>4.19</v>
          </cell>
          <cell r="Y773" t="str">
            <v>3.69</v>
          </cell>
          <cell r="Z773">
            <v>3.99</v>
          </cell>
          <cell r="AA773">
            <v>0.131868571428571</v>
          </cell>
          <cell r="AC773">
            <v>4.1900000000000004</v>
          </cell>
          <cell r="AD773">
            <v>5.19</v>
          </cell>
          <cell r="AE773" t="str">
            <v>4.49</v>
          </cell>
          <cell r="AF773" t="str">
            <v>4.79</v>
          </cell>
          <cell r="AH773">
            <v>3.4950000000000001</v>
          </cell>
          <cell r="AI773" t="str">
            <v>4.19</v>
          </cell>
          <cell r="AJ773" t="str">
            <v>3.69</v>
          </cell>
          <cell r="AK773">
            <v>3.99</v>
          </cell>
          <cell r="AM773">
            <v>20.399999999999999</v>
          </cell>
          <cell r="AN773">
            <v>3.98</v>
          </cell>
          <cell r="AO773">
            <v>5</v>
          </cell>
          <cell r="AP773">
            <v>15.519999999999998</v>
          </cell>
          <cell r="AQ773" t="str">
            <v>N</v>
          </cell>
          <cell r="AR773">
            <v>10.50414878397712</v>
          </cell>
          <cell r="AS773">
            <v>21.359427207637243</v>
          </cell>
          <cell r="AT773">
            <v>15.233604336043365</v>
          </cell>
          <cell r="AU773">
            <v>20.809022556390993</v>
          </cell>
          <cell r="AW773">
            <v>0</v>
          </cell>
          <cell r="AX773">
            <v>0</v>
          </cell>
          <cell r="AY773">
            <v>0</v>
          </cell>
          <cell r="AZ773">
            <v>0</v>
          </cell>
          <cell r="BB773">
            <v>10.50414878397712</v>
          </cell>
          <cell r="BC773">
            <v>21.359427207637243</v>
          </cell>
          <cell r="BD773">
            <v>15.233604336043365</v>
          </cell>
          <cell r="BE773">
            <v>20.809022556390993</v>
          </cell>
          <cell r="BG773">
            <v>505267500061</v>
          </cell>
        </row>
        <row r="774">
          <cell r="A774">
            <v>2455624</v>
          </cell>
          <cell r="B774" t="str">
            <v>SPICE TAILOR TIKKA MASALA 5 X 285 ML</v>
          </cell>
          <cell r="C774" t="str">
            <v>010273645455</v>
          </cell>
          <cell r="D774" t="str">
            <v>C L</v>
          </cell>
          <cell r="E774" t="str">
            <v>BB</v>
          </cell>
          <cell r="F774" t="str">
            <v>N</v>
          </cell>
          <cell r="G774" t="str">
            <v>N</v>
          </cell>
          <cell r="J774">
            <v>20.399999999999999</v>
          </cell>
          <cell r="K774">
            <v>5.9</v>
          </cell>
          <cell r="L774">
            <v>0</v>
          </cell>
          <cell r="M774">
            <v>0</v>
          </cell>
          <cell r="O774">
            <v>14.5</v>
          </cell>
          <cell r="P774">
            <v>2.9</v>
          </cell>
          <cell r="U774" t="str">
            <v xml:space="preserve"> </v>
          </cell>
          <cell r="V774" t="str">
            <v xml:space="preserve"> </v>
          </cell>
          <cell r="W774" t="str">
            <v/>
          </cell>
          <cell r="X774" t="str">
            <v/>
          </cell>
          <cell r="Y774" t="str">
            <v/>
          </cell>
          <cell r="Z774" t="str">
            <v/>
          </cell>
          <cell r="AC774" t="str">
            <v xml:space="preserve"> </v>
          </cell>
          <cell r="AD774" t="str">
            <v xml:space="preserve"> </v>
          </cell>
          <cell r="AE774" t="str">
            <v xml:space="preserve"> </v>
          </cell>
          <cell r="AF774" t="str">
            <v xml:space="preserve"> </v>
          </cell>
          <cell r="AH774" t="str">
            <v/>
          </cell>
          <cell r="AI774" t="str">
            <v/>
          </cell>
          <cell r="AJ774" t="str">
            <v/>
          </cell>
          <cell r="AK774" t="str">
            <v/>
          </cell>
        </row>
        <row r="775">
          <cell r="A775">
            <v>2455590</v>
          </cell>
          <cell r="B775" t="str">
            <v>SPICE TAILOR MAKHANI DAAL 6 X 375 ML</v>
          </cell>
          <cell r="C775" t="str">
            <v>010273645455</v>
          </cell>
          <cell r="D775" t="str">
            <v>C L</v>
          </cell>
          <cell r="E775" t="str">
            <v>BB</v>
          </cell>
          <cell r="F775" t="str">
            <v>N</v>
          </cell>
          <cell r="G775" t="str">
            <v>N</v>
          </cell>
          <cell r="I775" t="str">
            <v>C</v>
          </cell>
          <cell r="J775">
            <v>24.48</v>
          </cell>
          <cell r="K775">
            <v>7.08</v>
          </cell>
          <cell r="L775">
            <v>0</v>
          </cell>
          <cell r="M775">
            <v>0</v>
          </cell>
          <cell r="O775">
            <v>17.399999999999999</v>
          </cell>
          <cell r="P775">
            <v>2.9</v>
          </cell>
          <cell r="Q775">
            <v>0</v>
          </cell>
          <cell r="T775" t="str">
            <v>2 / $7.00</v>
          </cell>
          <cell r="U775" t="str">
            <v xml:space="preserve">2 </v>
          </cell>
          <cell r="V775" t="str">
            <v xml:space="preserve"> $7.00</v>
          </cell>
          <cell r="W775" t="str">
            <v>2 /6.99</v>
          </cell>
          <cell r="X775" t="str">
            <v>4.19</v>
          </cell>
          <cell r="Y775" t="str">
            <v>3.69</v>
          </cell>
          <cell r="Z775">
            <v>3.99</v>
          </cell>
          <cell r="AA775">
            <v>0.13113333333333299</v>
          </cell>
          <cell r="AC775">
            <v>4.1900000000000004</v>
          </cell>
          <cell r="AD775">
            <v>5.19</v>
          </cell>
          <cell r="AE775" t="str">
            <v>4.49</v>
          </cell>
          <cell r="AF775" t="str">
            <v>4.79</v>
          </cell>
          <cell r="AH775">
            <v>3.4950000000000001</v>
          </cell>
          <cell r="AI775" t="str">
            <v>4.19</v>
          </cell>
          <cell r="AJ775" t="str">
            <v>3.69</v>
          </cell>
          <cell r="AK775">
            <v>3.99</v>
          </cell>
          <cell r="AM775">
            <v>24.48</v>
          </cell>
          <cell r="AN775">
            <v>6.32</v>
          </cell>
          <cell r="AO775">
            <v>6</v>
          </cell>
          <cell r="AP775">
            <v>18.624000000000002</v>
          </cell>
          <cell r="AQ775" t="str">
            <v>N</v>
          </cell>
          <cell r="AR775">
            <v>10.283261802575092</v>
          </cell>
          <cell r="AS775">
            <v>19.885441527446293</v>
          </cell>
          <cell r="AT775">
            <v>15.024390243902422</v>
          </cell>
          <cell r="AU775">
            <v>20.357560568086878</v>
          </cell>
          <cell r="AW775">
            <v>0</v>
          </cell>
          <cell r="AX775">
            <v>0</v>
          </cell>
          <cell r="AY775">
            <v>0</v>
          </cell>
          <cell r="AZ775">
            <v>0</v>
          </cell>
          <cell r="BB775">
            <v>10.283261802575092</v>
          </cell>
          <cell r="BC775">
            <v>19.885441527446293</v>
          </cell>
          <cell r="BD775">
            <v>15.024390243902422</v>
          </cell>
          <cell r="BE775">
            <v>20.357560568086878</v>
          </cell>
          <cell r="BG775">
            <v>505267500064</v>
          </cell>
        </row>
        <row r="776">
          <cell r="A776">
            <v>2455608</v>
          </cell>
          <cell r="B776" t="str">
            <v>SPICE TAILOR CHANA MASALA 6 X 375 ML</v>
          </cell>
          <cell r="C776" t="str">
            <v>010273645455</v>
          </cell>
          <cell r="D776" t="str">
            <v>C L</v>
          </cell>
          <cell r="E776" t="str">
            <v>BB</v>
          </cell>
          <cell r="F776" t="str">
            <v>N</v>
          </cell>
          <cell r="G776" t="str">
            <v>N</v>
          </cell>
          <cell r="J776">
            <v>24.48</v>
          </cell>
          <cell r="K776">
            <v>7.08</v>
          </cell>
          <cell r="L776">
            <v>0</v>
          </cell>
          <cell r="M776">
            <v>0</v>
          </cell>
          <cell r="O776">
            <v>17.399999999999999</v>
          </cell>
          <cell r="P776">
            <v>2.9</v>
          </cell>
          <cell r="U776" t="str">
            <v xml:space="preserve"> </v>
          </cell>
          <cell r="V776" t="str">
            <v xml:space="preserve"> </v>
          </cell>
          <cell r="W776" t="str">
            <v/>
          </cell>
          <cell r="X776" t="str">
            <v/>
          </cell>
          <cell r="Y776" t="str">
            <v/>
          </cell>
          <cell r="Z776" t="str">
            <v/>
          </cell>
          <cell r="AC776" t="str">
            <v xml:space="preserve"> </v>
          </cell>
          <cell r="AD776" t="str">
            <v xml:space="preserve"> </v>
          </cell>
          <cell r="AE776" t="str">
            <v xml:space="preserve"> </v>
          </cell>
          <cell r="AF776" t="str">
            <v xml:space="preserve"> </v>
          </cell>
          <cell r="AH776" t="str">
            <v/>
          </cell>
          <cell r="AI776" t="str">
            <v/>
          </cell>
          <cell r="AJ776" t="str">
            <v/>
          </cell>
          <cell r="AK776" t="str">
            <v/>
          </cell>
        </row>
        <row r="777">
          <cell r="A777">
            <v>308775</v>
          </cell>
          <cell r="B777" t="str">
            <v>KELL ALL BRAN BUDS W/PSYL 12 X 500 GR</v>
          </cell>
          <cell r="C777" t="str">
            <v>010051530365</v>
          </cell>
          <cell r="D777" t="str">
            <v>C L M S</v>
          </cell>
          <cell r="E777" t="str">
            <v>BB</v>
          </cell>
          <cell r="F777" t="str">
            <v>N</v>
          </cell>
          <cell r="G777" t="str">
            <v>N</v>
          </cell>
          <cell r="I777" t="str">
            <v>ALL</v>
          </cell>
          <cell r="J777">
            <v>62.04</v>
          </cell>
          <cell r="K777">
            <v>0</v>
          </cell>
          <cell r="L777">
            <v>0</v>
          </cell>
          <cell r="M777">
            <v>11.64</v>
          </cell>
          <cell r="O777">
            <v>62.04</v>
          </cell>
          <cell r="P777">
            <v>5.17</v>
          </cell>
          <cell r="Q777">
            <v>10.64</v>
          </cell>
          <cell r="T777" t="str">
            <v>2 / $9.98</v>
          </cell>
          <cell r="U777" t="str">
            <v xml:space="preserve">2 </v>
          </cell>
          <cell r="V777" t="str">
            <v xml:space="preserve"> $9.98</v>
          </cell>
          <cell r="W777" t="str">
            <v>2 /9.99</v>
          </cell>
          <cell r="X777">
            <v>5.99</v>
          </cell>
          <cell r="Y777" t="str">
            <v>5.19</v>
          </cell>
          <cell r="Z777">
            <v>5.99</v>
          </cell>
          <cell r="AA777">
            <v>0.100372411489646</v>
          </cell>
          <cell r="AC777">
            <v>5.99</v>
          </cell>
          <cell r="AD777">
            <v>7.19</v>
          </cell>
          <cell r="AE777">
            <v>6.19</v>
          </cell>
          <cell r="AF777">
            <v>7.19</v>
          </cell>
          <cell r="AH777">
            <v>4.9950000000000001</v>
          </cell>
          <cell r="AI777">
            <v>5.99</v>
          </cell>
          <cell r="AJ777" t="str">
            <v>5.19</v>
          </cell>
          <cell r="AK777">
            <v>5.99</v>
          </cell>
          <cell r="AM777">
            <v>62.04</v>
          </cell>
          <cell r="AN777">
            <v>15.67</v>
          </cell>
          <cell r="AO777">
            <v>12</v>
          </cell>
          <cell r="AP777">
            <v>54.501999999999995</v>
          </cell>
          <cell r="AQ777" t="str">
            <v>N</v>
          </cell>
          <cell r="AR777">
            <v>8.2881214547881275</v>
          </cell>
          <cell r="AS777">
            <v>18.944351697273248</v>
          </cell>
          <cell r="AT777">
            <v>11.733943481053318</v>
          </cell>
          <cell r="AU777">
            <v>22.650389538119089</v>
          </cell>
          <cell r="AW777">
            <v>0</v>
          </cell>
          <cell r="AX777">
            <v>0</v>
          </cell>
          <cell r="AY777">
            <v>0</v>
          </cell>
          <cell r="AZ777">
            <v>0</v>
          </cell>
          <cell r="BB777">
            <v>8.2881214547881275</v>
          </cell>
          <cell r="BC777">
            <v>18.944351697273248</v>
          </cell>
          <cell r="BD777">
            <v>11.733943481053318</v>
          </cell>
          <cell r="BE777">
            <v>22.650389538119089</v>
          </cell>
          <cell r="BG777">
            <v>6410000070</v>
          </cell>
        </row>
        <row r="778">
          <cell r="A778">
            <v>107714</v>
          </cell>
          <cell r="B778" t="str">
            <v>KELL C/POPS FAMILY SIZE 12 X 515 GR</v>
          </cell>
          <cell r="C778" t="str">
            <v>010053530340</v>
          </cell>
          <cell r="D778" t="str">
            <v>C L M S</v>
          </cell>
          <cell r="E778" t="str">
            <v>BB</v>
          </cell>
          <cell r="F778" t="str">
            <v>N</v>
          </cell>
          <cell r="G778" t="str">
            <v>N</v>
          </cell>
          <cell r="I778" t="str">
            <v>ALL</v>
          </cell>
          <cell r="J778">
            <v>72.12</v>
          </cell>
          <cell r="K778">
            <v>0</v>
          </cell>
          <cell r="L778">
            <v>0</v>
          </cell>
          <cell r="M778">
            <v>21.72</v>
          </cell>
          <cell r="O778">
            <v>72.12</v>
          </cell>
          <cell r="P778">
            <v>6.01</v>
          </cell>
          <cell r="Q778">
            <v>21</v>
          </cell>
          <cell r="T778" t="str">
            <v>2 / $9.98</v>
          </cell>
          <cell r="U778" t="str">
            <v xml:space="preserve">2 </v>
          </cell>
          <cell r="V778" t="str">
            <v xml:space="preserve"> $9.98</v>
          </cell>
          <cell r="W778" t="str">
            <v>2 /9.99</v>
          </cell>
          <cell r="X778">
            <v>5.99</v>
          </cell>
          <cell r="Y778" t="str">
            <v>5.19</v>
          </cell>
          <cell r="Z778">
            <v>5.99</v>
          </cell>
          <cell r="AA778">
            <v>0.104614228456914</v>
          </cell>
          <cell r="AC778">
            <v>5.99</v>
          </cell>
          <cell r="AD778">
            <v>7.19</v>
          </cell>
          <cell r="AE778">
            <v>6.19</v>
          </cell>
          <cell r="AF778">
            <v>7.19</v>
          </cell>
          <cell r="AH778">
            <v>4.9950000000000001</v>
          </cell>
          <cell r="AI778">
            <v>5.99</v>
          </cell>
          <cell r="AJ778" t="str">
            <v>5.19</v>
          </cell>
          <cell r="AK778">
            <v>5.99</v>
          </cell>
          <cell r="AM778">
            <v>72.12</v>
          </cell>
          <cell r="AN778">
            <v>19.53</v>
          </cell>
          <cell r="AO778">
            <v>12</v>
          </cell>
          <cell r="AP778">
            <v>54.726000000000013</v>
          </cell>
          <cell r="AQ778" t="str">
            <v>N</v>
          </cell>
          <cell r="AR778">
            <v>7.721221221221203</v>
          </cell>
          <cell r="AS778">
            <v>17.343906510851404</v>
          </cell>
          <cell r="AT778">
            <v>11.188342967244688</v>
          </cell>
          <cell r="AU778">
            <v>21.962854757929868</v>
          </cell>
          <cell r="AW778">
            <v>0</v>
          </cell>
          <cell r="AX778">
            <v>0</v>
          </cell>
          <cell r="AY778">
            <v>0</v>
          </cell>
          <cell r="AZ778">
            <v>0</v>
          </cell>
          <cell r="BB778">
            <v>7.721221221221203</v>
          </cell>
          <cell r="BC778">
            <v>17.343906510851404</v>
          </cell>
          <cell r="BD778">
            <v>11.188342967244688</v>
          </cell>
          <cell r="BE778">
            <v>21.962854757929868</v>
          </cell>
          <cell r="BG778">
            <v>6410044886</v>
          </cell>
        </row>
        <row r="779">
          <cell r="A779">
            <v>107607</v>
          </cell>
          <cell r="B779" t="str">
            <v>KELL F/LOOPS FAMILY SIZE 12 X 580 GR</v>
          </cell>
          <cell r="C779" t="str">
            <v>010053530340</v>
          </cell>
          <cell r="D779" t="str">
            <v>C L M S</v>
          </cell>
          <cell r="E779" t="str">
            <v>BB</v>
          </cell>
          <cell r="F779" t="str">
            <v>N</v>
          </cell>
          <cell r="G779" t="str">
            <v>N</v>
          </cell>
          <cell r="I779" t="str">
            <v>ALL</v>
          </cell>
          <cell r="J779">
            <v>74.52</v>
          </cell>
          <cell r="K779">
            <v>0</v>
          </cell>
          <cell r="L779">
            <v>0</v>
          </cell>
          <cell r="M779">
            <v>24.12</v>
          </cell>
          <cell r="O779">
            <v>74.52</v>
          </cell>
          <cell r="P779">
            <v>6.21</v>
          </cell>
          <cell r="Q779">
            <v>23.3</v>
          </cell>
          <cell r="T779" t="str">
            <v>2 / $9.98</v>
          </cell>
          <cell r="U779" t="str">
            <v xml:space="preserve">2 </v>
          </cell>
          <cell r="V779" t="str">
            <v xml:space="preserve"> $9.98</v>
          </cell>
          <cell r="W779" t="str">
            <v>2 /9.99</v>
          </cell>
          <cell r="X779">
            <v>5.99</v>
          </cell>
          <cell r="Y779" t="str">
            <v>5.19</v>
          </cell>
          <cell r="Z779">
            <v>5.99</v>
          </cell>
          <cell r="AA779">
            <v>0.10257515030060101</v>
          </cell>
          <cell r="AC779">
            <v>5.99</v>
          </cell>
          <cell r="AD779">
            <v>7.19</v>
          </cell>
          <cell r="AE779">
            <v>6.19</v>
          </cell>
          <cell r="AF779">
            <v>7.19</v>
          </cell>
          <cell r="AH779">
            <v>4.9950000000000001</v>
          </cell>
          <cell r="AI779">
            <v>5.99</v>
          </cell>
          <cell r="AJ779" t="str">
            <v>5.19</v>
          </cell>
          <cell r="AK779">
            <v>5.99</v>
          </cell>
          <cell r="AM779">
            <v>74.52</v>
          </cell>
          <cell r="AN779">
            <v>21.29</v>
          </cell>
          <cell r="AO779">
            <v>12</v>
          </cell>
          <cell r="AP779">
            <v>54.945999999999998</v>
          </cell>
          <cell r="AQ779" t="str">
            <v>N</v>
          </cell>
          <cell r="AR779">
            <v>7.2660994327661044</v>
          </cell>
          <cell r="AS779">
            <v>16.450194769059561</v>
          </cell>
          <cell r="AT779">
            <v>10.750321130378945</v>
          </cell>
          <cell r="AU779">
            <v>21.485392320534238</v>
          </cell>
          <cell r="AW779">
            <v>0</v>
          </cell>
          <cell r="AX779">
            <v>0</v>
          </cell>
          <cell r="AY779">
            <v>0</v>
          </cell>
          <cell r="AZ779">
            <v>0</v>
          </cell>
          <cell r="BB779">
            <v>7.2660994327661044</v>
          </cell>
          <cell r="BC779">
            <v>16.450194769059561</v>
          </cell>
          <cell r="BD779">
            <v>10.750321130378945</v>
          </cell>
          <cell r="BE779">
            <v>21.485392320534238</v>
          </cell>
          <cell r="BG779">
            <v>6410044888</v>
          </cell>
        </row>
        <row r="780">
          <cell r="A780">
            <v>464693</v>
          </cell>
          <cell r="B780" t="str">
            <v>KELL RIC KRISPIES FAMILY 14 X 640 GR</v>
          </cell>
          <cell r="C780" t="str">
            <v>010051530380</v>
          </cell>
          <cell r="D780" t="str">
            <v>C L M S</v>
          </cell>
          <cell r="E780" t="str">
            <v>BB</v>
          </cell>
          <cell r="F780" t="str">
            <v>N</v>
          </cell>
          <cell r="G780" t="str">
            <v>N</v>
          </cell>
          <cell r="I780" t="str">
            <v>ALL</v>
          </cell>
          <cell r="J780">
            <v>85.68</v>
          </cell>
          <cell r="K780">
            <v>0</v>
          </cell>
          <cell r="L780">
            <v>0</v>
          </cell>
          <cell r="M780">
            <v>26.88</v>
          </cell>
          <cell r="O780">
            <v>85.68</v>
          </cell>
          <cell r="P780">
            <v>6.12</v>
          </cell>
          <cell r="Q780">
            <v>25.8</v>
          </cell>
          <cell r="T780" t="str">
            <v>2 / $9.98</v>
          </cell>
          <cell r="U780" t="str">
            <v xml:space="preserve">2 </v>
          </cell>
          <cell r="V780" t="str">
            <v xml:space="preserve"> $9.98</v>
          </cell>
          <cell r="W780" t="str">
            <v>2 /9.99</v>
          </cell>
          <cell r="X780">
            <v>5.99</v>
          </cell>
          <cell r="Y780" t="str">
            <v>5.19</v>
          </cell>
          <cell r="Z780">
            <v>5.99</v>
          </cell>
          <cell r="AA780">
            <v>0.100316346979674</v>
          </cell>
          <cell r="AC780">
            <v>5.99</v>
          </cell>
          <cell r="AD780">
            <v>7.19</v>
          </cell>
          <cell r="AE780">
            <v>6.19</v>
          </cell>
          <cell r="AF780">
            <v>7.19</v>
          </cell>
          <cell r="AH780">
            <v>4.9950000000000001</v>
          </cell>
          <cell r="AI780">
            <v>5.99</v>
          </cell>
          <cell r="AJ780" t="str">
            <v>5.19</v>
          </cell>
          <cell r="AK780">
            <v>5.99</v>
          </cell>
          <cell r="AM780">
            <v>85.68</v>
          </cell>
          <cell r="AN780">
            <v>27.73</v>
          </cell>
          <cell r="AO780">
            <v>14</v>
          </cell>
          <cell r="AP780">
            <v>64.164000000000016</v>
          </cell>
          <cell r="AQ780" t="str">
            <v>N</v>
          </cell>
          <cell r="AR780">
            <v>7.055770055770032</v>
          </cell>
          <cell r="AS780">
            <v>15.550679704269008</v>
          </cell>
          <cell r="AT780">
            <v>10.547894302229544</v>
          </cell>
          <cell r="AU780">
            <v>21.172072501788673</v>
          </cell>
          <cell r="AW780">
            <v>0</v>
          </cell>
          <cell r="AX780">
            <v>0</v>
          </cell>
          <cell r="AY780">
            <v>0</v>
          </cell>
          <cell r="AZ780">
            <v>0</v>
          </cell>
          <cell r="BB780">
            <v>7.055770055770032</v>
          </cell>
          <cell r="BC780">
            <v>15.550679704269008</v>
          </cell>
          <cell r="BD780">
            <v>10.547894302229544</v>
          </cell>
          <cell r="BE780">
            <v>21.172072501788673</v>
          </cell>
          <cell r="BG780">
            <v>6410058994</v>
          </cell>
        </row>
        <row r="781">
          <cell r="A781">
            <v>798801</v>
          </cell>
          <cell r="B781" t="str">
            <v>KELL SPECIAL K ORIG FAM   SZE 14 X 620 GR</v>
          </cell>
          <cell r="C781" t="str">
            <v>010051530350</v>
          </cell>
          <cell r="D781" t="str">
            <v>C L M S</v>
          </cell>
          <cell r="E781" t="str">
            <v>BB</v>
          </cell>
          <cell r="F781" t="str">
            <v>N</v>
          </cell>
          <cell r="G781" t="str">
            <v>N</v>
          </cell>
          <cell r="I781" t="str">
            <v>ALL</v>
          </cell>
          <cell r="J781">
            <v>77</v>
          </cell>
          <cell r="K781">
            <v>0</v>
          </cell>
          <cell r="L781">
            <v>0</v>
          </cell>
          <cell r="M781">
            <v>18.2</v>
          </cell>
          <cell r="O781">
            <v>77</v>
          </cell>
          <cell r="P781">
            <v>5.5</v>
          </cell>
          <cell r="Q781">
            <v>17.2</v>
          </cell>
          <cell r="T781" t="str">
            <v>2 / $9.98</v>
          </cell>
          <cell r="U781" t="str">
            <v xml:space="preserve">2 </v>
          </cell>
          <cell r="V781" t="str">
            <v xml:space="preserve"> $9.98</v>
          </cell>
          <cell r="W781" t="str">
            <v>2 /9.99</v>
          </cell>
          <cell r="X781">
            <v>5.99</v>
          </cell>
          <cell r="Y781" t="str">
            <v>5.19</v>
          </cell>
          <cell r="Z781">
            <v>5.99</v>
          </cell>
          <cell r="AA781">
            <v>0.101696249642141</v>
          </cell>
          <cell r="AC781">
            <v>5.99</v>
          </cell>
          <cell r="AD781">
            <v>7.19</v>
          </cell>
          <cell r="AE781">
            <v>6.19</v>
          </cell>
          <cell r="AF781">
            <v>7.19</v>
          </cell>
          <cell r="AH781">
            <v>4.9950000000000001</v>
          </cell>
          <cell r="AI781">
            <v>5.99</v>
          </cell>
          <cell r="AJ781" t="str">
            <v>5.19</v>
          </cell>
          <cell r="AK781">
            <v>5.99</v>
          </cell>
          <cell r="AM781">
            <v>77</v>
          </cell>
          <cell r="AN781">
            <v>26.45</v>
          </cell>
          <cell r="AO781">
            <v>14</v>
          </cell>
          <cell r="AP781">
            <v>63.650000000000006</v>
          </cell>
          <cell r="AQ781" t="str">
            <v>N</v>
          </cell>
          <cell r="AR781">
            <v>7.8457028457028342</v>
          </cell>
          <cell r="AS781">
            <v>16.529930837109461</v>
          </cell>
          <cell r="AT781">
            <v>11.30814753647123</v>
          </cell>
          <cell r="AU781">
            <v>21.89184354877176</v>
          </cell>
          <cell r="AW781">
            <v>0</v>
          </cell>
          <cell r="AX781">
            <v>0</v>
          </cell>
          <cell r="AY781">
            <v>0</v>
          </cell>
          <cell r="AZ781">
            <v>0</v>
          </cell>
          <cell r="BB781">
            <v>7.8457028457028342</v>
          </cell>
          <cell r="BC781">
            <v>16.529930837109461</v>
          </cell>
          <cell r="BD781">
            <v>11.30814753647123</v>
          </cell>
          <cell r="BE781">
            <v>21.89184354877176</v>
          </cell>
          <cell r="BG781">
            <v>6410010623</v>
          </cell>
        </row>
        <row r="782">
          <cell r="A782">
            <v>578922</v>
          </cell>
          <cell r="B782" t="str">
            <v>KELL M/W BROWN  FAMILY 14 X 700 GR</v>
          </cell>
          <cell r="C782" t="str">
            <v>010052530340</v>
          </cell>
          <cell r="D782" t="str">
            <v>C L M S</v>
          </cell>
          <cell r="E782" t="str">
            <v>BB</v>
          </cell>
          <cell r="F782" t="str">
            <v>N</v>
          </cell>
          <cell r="G782" t="str">
            <v>N</v>
          </cell>
          <cell r="J782">
            <v>77</v>
          </cell>
          <cell r="K782">
            <v>0</v>
          </cell>
          <cell r="L782">
            <v>0</v>
          </cell>
          <cell r="M782">
            <v>18.2</v>
          </cell>
          <cell r="O782">
            <v>77</v>
          </cell>
          <cell r="P782">
            <v>5.5</v>
          </cell>
          <cell r="U782" t="str">
            <v xml:space="preserve"> </v>
          </cell>
          <cell r="V782" t="str">
            <v xml:space="preserve"> </v>
          </cell>
          <cell r="W782" t="str">
            <v/>
          </cell>
          <cell r="X782" t="str">
            <v/>
          </cell>
          <cell r="Y782" t="str">
            <v/>
          </cell>
          <cell r="Z782" t="str">
            <v/>
          </cell>
          <cell r="AC782" t="str">
            <v xml:space="preserve"> </v>
          </cell>
          <cell r="AD782" t="str">
            <v xml:space="preserve"> </v>
          </cell>
          <cell r="AE782" t="str">
            <v xml:space="preserve"> </v>
          </cell>
          <cell r="AF782" t="str">
            <v xml:space="preserve"> </v>
          </cell>
          <cell r="AH782" t="str">
            <v/>
          </cell>
          <cell r="AI782" t="str">
            <v/>
          </cell>
          <cell r="AJ782" t="str">
            <v/>
          </cell>
          <cell r="AK782" t="str">
            <v/>
          </cell>
        </row>
        <row r="783">
          <cell r="A783">
            <v>578955</v>
          </cell>
          <cell r="B783" t="str">
            <v>KELL M/W WHITE  FAMILY 14 X 700 GR</v>
          </cell>
          <cell r="C783" t="str">
            <v>010052530340</v>
          </cell>
          <cell r="D783" t="str">
            <v>C L M S</v>
          </cell>
          <cell r="E783" t="str">
            <v>BB</v>
          </cell>
          <cell r="F783" t="str">
            <v>N</v>
          </cell>
          <cell r="G783" t="str">
            <v>N</v>
          </cell>
          <cell r="J783">
            <v>77</v>
          </cell>
          <cell r="K783">
            <v>0</v>
          </cell>
          <cell r="L783">
            <v>0</v>
          </cell>
          <cell r="M783">
            <v>18.2</v>
          </cell>
          <cell r="O783">
            <v>77</v>
          </cell>
          <cell r="P783">
            <v>5.5</v>
          </cell>
          <cell r="U783" t="str">
            <v xml:space="preserve"> </v>
          </cell>
          <cell r="V783" t="str">
            <v xml:space="preserve"> </v>
          </cell>
          <cell r="W783" t="str">
            <v/>
          </cell>
          <cell r="X783" t="str">
            <v/>
          </cell>
          <cell r="Y783" t="str">
            <v/>
          </cell>
          <cell r="Z783" t="str">
            <v/>
          </cell>
          <cell r="AC783" t="str">
            <v xml:space="preserve"> </v>
          </cell>
          <cell r="AD783" t="str">
            <v xml:space="preserve"> </v>
          </cell>
          <cell r="AE783" t="str">
            <v xml:space="preserve"> </v>
          </cell>
          <cell r="AF783" t="str">
            <v xml:space="preserve"> </v>
          </cell>
          <cell r="AH783" t="str">
            <v/>
          </cell>
          <cell r="AI783" t="str">
            <v/>
          </cell>
          <cell r="AJ783" t="str">
            <v/>
          </cell>
          <cell r="AK783" t="str">
            <v/>
          </cell>
        </row>
        <row r="784">
          <cell r="A784">
            <v>798124</v>
          </cell>
          <cell r="B784" t="str">
            <v>KELL KRAVE CHOC CEREAL 14 X 564 GR</v>
          </cell>
          <cell r="C784" t="str">
            <v>010053530340</v>
          </cell>
          <cell r="D784" t="str">
            <v>C L M S</v>
          </cell>
          <cell r="E784" t="str">
            <v>BB</v>
          </cell>
          <cell r="F784" t="str">
            <v>N</v>
          </cell>
          <cell r="G784" t="str">
            <v>N</v>
          </cell>
          <cell r="I784" t="str">
            <v>ALL</v>
          </cell>
          <cell r="J784">
            <v>86.94</v>
          </cell>
          <cell r="K784">
            <v>0</v>
          </cell>
          <cell r="L784">
            <v>0</v>
          </cell>
          <cell r="M784">
            <v>28.14</v>
          </cell>
          <cell r="O784">
            <v>86.94</v>
          </cell>
          <cell r="P784">
            <v>6.21</v>
          </cell>
          <cell r="Q784">
            <v>27</v>
          </cell>
          <cell r="T784" t="str">
            <v>2 / $9.98</v>
          </cell>
          <cell r="U784" t="str">
            <v xml:space="preserve">2 </v>
          </cell>
          <cell r="V784" t="str">
            <v xml:space="preserve"> $9.98</v>
          </cell>
          <cell r="W784" t="str">
            <v>2 /9.99</v>
          </cell>
          <cell r="X784">
            <v>5.99</v>
          </cell>
          <cell r="Y784" t="str">
            <v>5.19</v>
          </cell>
          <cell r="Z784">
            <v>5.99</v>
          </cell>
          <cell r="AA784">
            <v>0.10008445462353301</v>
          </cell>
          <cell r="AC784">
            <v>5.99</v>
          </cell>
          <cell r="AD784">
            <v>7.19</v>
          </cell>
          <cell r="AE784">
            <v>6.19</v>
          </cell>
          <cell r="AF784">
            <v>7.19</v>
          </cell>
          <cell r="AH784">
            <v>4.9950000000000001</v>
          </cell>
          <cell r="AI784">
            <v>5.99</v>
          </cell>
          <cell r="AJ784" t="str">
            <v>5.19</v>
          </cell>
          <cell r="AK784">
            <v>5.99</v>
          </cell>
          <cell r="AM784">
            <v>86.94</v>
          </cell>
          <cell r="AN784">
            <v>23.08</v>
          </cell>
          <cell r="AO784">
            <v>14</v>
          </cell>
          <cell r="AP784">
            <v>64.287000000000006</v>
          </cell>
          <cell r="AQ784" t="str">
            <v>N</v>
          </cell>
          <cell r="AR784">
            <v>7.0793650793650738</v>
          </cell>
          <cell r="AS784">
            <v>16.734796088719282</v>
          </cell>
          <cell r="AT784">
            <v>10.570602807597027</v>
          </cell>
          <cell r="AU784">
            <v>21.41354638683519</v>
          </cell>
          <cell r="AW784">
            <v>0</v>
          </cell>
          <cell r="AX784">
            <v>0</v>
          </cell>
          <cell r="AY784">
            <v>0</v>
          </cell>
          <cell r="AZ784">
            <v>0</v>
          </cell>
          <cell r="BB784">
            <v>7.0793650793650738</v>
          </cell>
          <cell r="BC784">
            <v>16.734796088719282</v>
          </cell>
          <cell r="BD784">
            <v>10.570602807597027</v>
          </cell>
          <cell r="BE784">
            <v>21.41354638683519</v>
          </cell>
          <cell r="BG784">
            <v>6410010613</v>
          </cell>
        </row>
        <row r="785">
          <cell r="A785">
            <v>870154</v>
          </cell>
          <cell r="B785" t="str">
            <v>KELL RAISIN BRAN FAMILY 12 X 755 GR</v>
          </cell>
          <cell r="C785" t="str">
            <v>010051530370</v>
          </cell>
          <cell r="D785" t="str">
            <v>C L M S</v>
          </cell>
          <cell r="E785" t="str">
            <v>BB</v>
          </cell>
          <cell r="F785" t="str">
            <v>N</v>
          </cell>
          <cell r="G785" t="str">
            <v>N</v>
          </cell>
          <cell r="I785" t="str">
            <v>ALL</v>
          </cell>
          <cell r="J785">
            <v>69.84</v>
          </cell>
          <cell r="K785">
            <v>0</v>
          </cell>
          <cell r="L785">
            <v>0</v>
          </cell>
          <cell r="M785">
            <v>19.440000000000001</v>
          </cell>
          <cell r="O785">
            <v>69.84</v>
          </cell>
          <cell r="P785">
            <v>5.82</v>
          </cell>
          <cell r="Q785">
            <v>18.600000000000001</v>
          </cell>
          <cell r="T785" t="str">
            <v>2 / $9.98</v>
          </cell>
          <cell r="U785" t="str">
            <v xml:space="preserve">2 </v>
          </cell>
          <cell r="V785" t="str">
            <v xml:space="preserve"> $9.98</v>
          </cell>
          <cell r="W785" t="str">
            <v>2 /9.99</v>
          </cell>
          <cell r="X785">
            <v>5.99</v>
          </cell>
          <cell r="Y785" t="str">
            <v>5.19</v>
          </cell>
          <cell r="Z785">
            <v>5.99</v>
          </cell>
          <cell r="AA785">
            <v>0.101688376753507</v>
          </cell>
          <cell r="AC785">
            <v>5.99</v>
          </cell>
          <cell r="AD785">
            <v>7.19</v>
          </cell>
          <cell r="AE785">
            <v>6.19</v>
          </cell>
          <cell r="AF785">
            <v>7.19</v>
          </cell>
          <cell r="AH785">
            <v>4.9950000000000001</v>
          </cell>
          <cell r="AI785">
            <v>5.99</v>
          </cell>
          <cell r="AJ785" t="str">
            <v>5.19</v>
          </cell>
          <cell r="AK785">
            <v>5.99</v>
          </cell>
          <cell r="AM785">
            <v>69.84</v>
          </cell>
          <cell r="AN785">
            <v>24.51</v>
          </cell>
          <cell r="AO785">
            <v>12</v>
          </cell>
          <cell r="AP785">
            <v>54.732000000000006</v>
          </cell>
          <cell r="AQ785" t="str">
            <v>N</v>
          </cell>
          <cell r="AR785">
            <v>7.4619619619619435</v>
          </cell>
          <cell r="AS785">
            <v>15.672787979966603</v>
          </cell>
          <cell r="AT785">
            <v>10.938824662813088</v>
          </cell>
          <cell r="AU785">
            <v>21.469532554257086</v>
          </cell>
          <cell r="AW785">
            <v>0</v>
          </cell>
          <cell r="AX785">
            <v>0</v>
          </cell>
          <cell r="AY785">
            <v>0</v>
          </cell>
          <cell r="AZ785">
            <v>0</v>
          </cell>
          <cell r="BB785">
            <v>7.4619619619619435</v>
          </cell>
          <cell r="BC785">
            <v>15.672787979966603</v>
          </cell>
          <cell r="BD785">
            <v>10.938824662813088</v>
          </cell>
          <cell r="BE785">
            <v>21.469532554257086</v>
          </cell>
          <cell r="BG785">
            <v>6410010804</v>
          </cell>
        </row>
        <row r="786">
          <cell r="A786">
            <v>870089</v>
          </cell>
          <cell r="B786" t="str">
            <v>KELL FROSTED FLAKE FAM SZ 12 X 650 GR</v>
          </cell>
          <cell r="C786" t="str">
            <v>010053530340</v>
          </cell>
          <cell r="D786" t="str">
            <v>C L M S</v>
          </cell>
          <cell r="E786" t="str">
            <v>BB</v>
          </cell>
          <cell r="F786" t="str">
            <v>N</v>
          </cell>
          <cell r="G786" t="str">
            <v>N</v>
          </cell>
          <cell r="I786" t="str">
            <v>ALL</v>
          </cell>
          <cell r="J786">
            <v>68.52</v>
          </cell>
          <cell r="K786">
            <v>0</v>
          </cell>
          <cell r="L786">
            <v>0</v>
          </cell>
          <cell r="M786">
            <v>18.12</v>
          </cell>
          <cell r="O786">
            <v>68.52</v>
          </cell>
          <cell r="P786">
            <v>5.71</v>
          </cell>
          <cell r="Q786">
            <v>17.2</v>
          </cell>
          <cell r="T786" t="str">
            <v>2 / $9.98</v>
          </cell>
          <cell r="U786" t="str">
            <v xml:space="preserve">2 </v>
          </cell>
          <cell r="V786" t="str">
            <v xml:space="preserve"> $9.98</v>
          </cell>
          <cell r="W786" t="str">
            <v>2 /9.99</v>
          </cell>
          <cell r="X786">
            <v>5.99</v>
          </cell>
          <cell r="Y786" t="str">
            <v>5.19</v>
          </cell>
          <cell r="Z786">
            <v>5.99</v>
          </cell>
          <cell r="AA786">
            <v>0.100756513026052</v>
          </cell>
          <cell r="AC786">
            <v>5.99</v>
          </cell>
          <cell r="AD786">
            <v>7.19</v>
          </cell>
          <cell r="AE786">
            <v>6.19</v>
          </cell>
          <cell r="AF786">
            <v>7.19</v>
          </cell>
          <cell r="AH786">
            <v>4.9950000000000001</v>
          </cell>
          <cell r="AI786">
            <v>5.99</v>
          </cell>
          <cell r="AJ786" t="str">
            <v>5.19</v>
          </cell>
          <cell r="AK786">
            <v>5.99</v>
          </cell>
          <cell r="AM786">
            <v>68.52</v>
          </cell>
          <cell r="AN786">
            <v>21.73</v>
          </cell>
          <cell r="AO786">
            <v>12</v>
          </cell>
          <cell r="AP786">
            <v>54.745999999999995</v>
          </cell>
          <cell r="AQ786" t="str">
            <v>N</v>
          </cell>
          <cell r="AR786">
            <v>7.577744411077747</v>
          </cell>
          <cell r="AS786">
            <v>16.58152476349473</v>
          </cell>
          <cell r="AT786">
            <v>11.050256904303154</v>
          </cell>
          <cell r="AU786">
            <v>21.720784641068462</v>
          </cell>
          <cell r="AW786">
            <v>0</v>
          </cell>
          <cell r="AX786">
            <v>0</v>
          </cell>
          <cell r="AY786">
            <v>0</v>
          </cell>
          <cell r="AZ786">
            <v>0</v>
          </cell>
          <cell r="BB786">
            <v>7.577744411077747</v>
          </cell>
          <cell r="BC786">
            <v>16.58152476349473</v>
          </cell>
          <cell r="BD786">
            <v>11.050256904303154</v>
          </cell>
          <cell r="BE786">
            <v>21.720784641068462</v>
          </cell>
          <cell r="BG786">
            <v>6410010821</v>
          </cell>
        </row>
        <row r="787">
          <cell r="A787">
            <v>972687</v>
          </cell>
          <cell r="B787" t="str">
            <v>KELL FAM SPEC K VAN ALMD 14 X 658 GR</v>
          </cell>
          <cell r="C787" t="str">
            <v>010051530355</v>
          </cell>
          <cell r="D787" t="str">
            <v>C L M S</v>
          </cell>
          <cell r="E787" t="str">
            <v>BB</v>
          </cell>
          <cell r="F787" t="str">
            <v>N</v>
          </cell>
          <cell r="G787" t="str">
            <v>N</v>
          </cell>
          <cell r="I787" t="str">
            <v>ALL</v>
          </cell>
          <cell r="J787">
            <v>86.8</v>
          </cell>
          <cell r="K787">
            <v>0</v>
          </cell>
          <cell r="L787">
            <v>0</v>
          </cell>
          <cell r="M787">
            <v>28</v>
          </cell>
          <cell r="O787">
            <v>86.8</v>
          </cell>
          <cell r="P787">
            <v>6.2</v>
          </cell>
          <cell r="Q787">
            <v>26.9</v>
          </cell>
          <cell r="T787" t="str">
            <v>2 / $9.98</v>
          </cell>
          <cell r="U787" t="str">
            <v xml:space="preserve">2 </v>
          </cell>
          <cell r="V787" t="str">
            <v xml:space="preserve"> $9.98</v>
          </cell>
          <cell r="W787" t="str">
            <v>2 /9.99</v>
          </cell>
          <cell r="X787">
            <v>5.99</v>
          </cell>
          <cell r="Y787" t="str">
            <v>5.19</v>
          </cell>
          <cell r="Z787">
            <v>5.99</v>
          </cell>
          <cell r="AA787">
            <v>0.100322072716862</v>
          </cell>
          <cell r="AC787">
            <v>5.99</v>
          </cell>
          <cell r="AD787">
            <v>7.19</v>
          </cell>
          <cell r="AE787">
            <v>6.19</v>
          </cell>
          <cell r="AF787">
            <v>7.19</v>
          </cell>
          <cell r="AH787">
            <v>4.9950000000000001</v>
          </cell>
          <cell r="AI787">
            <v>5.99</v>
          </cell>
          <cell r="AJ787" t="str">
            <v>5.19</v>
          </cell>
          <cell r="AK787">
            <v>5.99</v>
          </cell>
          <cell r="AM787">
            <v>86.8</v>
          </cell>
          <cell r="AN787">
            <v>25.6</v>
          </cell>
          <cell r="AO787">
            <v>14</v>
          </cell>
          <cell r="AP787">
            <v>64.240000000000009</v>
          </cell>
          <cell r="AQ787" t="str">
            <v>N</v>
          </cell>
          <cell r="AR787">
            <v>7.0384670384670267</v>
          </cell>
          <cell r="AS787">
            <v>16.069639875983782</v>
          </cell>
          <cell r="AT787">
            <v>10.531241398293414</v>
          </cell>
          <cell r="AU787">
            <v>21.259241593131403</v>
          </cell>
          <cell r="AW787">
            <v>0</v>
          </cell>
          <cell r="AX787">
            <v>0</v>
          </cell>
          <cell r="AY787">
            <v>0</v>
          </cell>
          <cell r="AZ787">
            <v>0</v>
          </cell>
          <cell r="BB787">
            <v>7.0384670384670267</v>
          </cell>
          <cell r="BC787">
            <v>16.069639875983782</v>
          </cell>
          <cell r="BD787">
            <v>10.531241398293414</v>
          </cell>
          <cell r="BE787">
            <v>21.259241593131403</v>
          </cell>
          <cell r="BG787">
            <v>6410011087</v>
          </cell>
        </row>
        <row r="788">
          <cell r="A788">
            <v>2435402</v>
          </cell>
          <cell r="B788" t="str">
            <v>KELL ALL BRAN FLAKES 12 X 765 GR</v>
          </cell>
          <cell r="C788" t="str">
            <v>010051540425</v>
          </cell>
          <cell r="D788" t="str">
            <v>C L M S</v>
          </cell>
          <cell r="E788" t="str">
            <v>BB</v>
          </cell>
          <cell r="F788" t="str">
            <v>N</v>
          </cell>
          <cell r="G788" t="str">
            <v>N</v>
          </cell>
          <cell r="I788" t="str">
            <v>ALL</v>
          </cell>
          <cell r="J788">
            <v>55.08</v>
          </cell>
          <cell r="K788">
            <v>0</v>
          </cell>
          <cell r="L788">
            <v>0</v>
          </cell>
          <cell r="M788">
            <v>4.68</v>
          </cell>
          <cell r="O788">
            <v>55.08</v>
          </cell>
          <cell r="P788">
            <v>4.59</v>
          </cell>
          <cell r="Q788">
            <v>3.8</v>
          </cell>
          <cell r="T788" t="str">
            <v>2 / $9.98</v>
          </cell>
          <cell r="U788" t="str">
            <v xml:space="preserve">2 </v>
          </cell>
          <cell r="V788" t="str">
            <v xml:space="preserve"> $9.98</v>
          </cell>
          <cell r="W788" t="str">
            <v>2 /9.99</v>
          </cell>
          <cell r="X788">
            <v>5.99</v>
          </cell>
          <cell r="Y788" t="str">
            <v>5.19</v>
          </cell>
          <cell r="Z788">
            <v>5.99</v>
          </cell>
          <cell r="AA788">
            <v>0.100824983299933</v>
          </cell>
          <cell r="AC788">
            <v>5.99</v>
          </cell>
          <cell r="AD788">
            <v>7.19</v>
          </cell>
          <cell r="AE788">
            <v>6.19</v>
          </cell>
          <cell r="AF788">
            <v>7.19</v>
          </cell>
          <cell r="AH788">
            <v>4.9950000000000001</v>
          </cell>
          <cell r="AI788">
            <v>5.99</v>
          </cell>
          <cell r="AJ788" t="str">
            <v>5.19</v>
          </cell>
          <cell r="AK788">
            <v>5.99</v>
          </cell>
          <cell r="AM788">
            <v>55.08</v>
          </cell>
          <cell r="AN788">
            <v>25.5</v>
          </cell>
          <cell r="AO788">
            <v>12</v>
          </cell>
          <cell r="AP788">
            <v>54.034000000000006</v>
          </cell>
          <cell r="AQ788" t="str">
            <v>N</v>
          </cell>
          <cell r="AR788">
            <v>8.5769102435769025</v>
          </cell>
          <cell r="AS788">
            <v>16.313299944351691</v>
          </cell>
          <cell r="AT788">
            <v>12.011881824020548</v>
          </cell>
          <cell r="AU788">
            <v>22.344184752365049</v>
          </cell>
          <cell r="AW788">
            <v>0</v>
          </cell>
          <cell r="AX788">
            <v>0</v>
          </cell>
          <cell r="AY788">
            <v>0</v>
          </cell>
          <cell r="AZ788">
            <v>0</v>
          </cell>
          <cell r="BB788">
            <v>8.5769102435769025</v>
          </cell>
          <cell r="BC788">
            <v>16.313299944351691</v>
          </cell>
          <cell r="BD788">
            <v>12.011881824020548</v>
          </cell>
          <cell r="BE788">
            <v>22.344184752365049</v>
          </cell>
          <cell r="BG788">
            <v>6410012227</v>
          </cell>
        </row>
        <row r="789">
          <cell r="A789">
            <v>2435386</v>
          </cell>
          <cell r="B789" t="str">
            <v>KELL CORN FLAKES FAMILY 12 X 760 GR</v>
          </cell>
          <cell r="C789" t="str">
            <v>010052520225</v>
          </cell>
          <cell r="D789" t="str">
            <v>C L M S</v>
          </cell>
          <cell r="E789" t="str">
            <v>BB</v>
          </cell>
          <cell r="F789" t="str">
            <v>N</v>
          </cell>
          <cell r="G789" t="str">
            <v>N</v>
          </cell>
          <cell r="I789" t="str">
            <v>ALL</v>
          </cell>
          <cell r="J789">
            <v>58.68</v>
          </cell>
          <cell r="K789">
            <v>0</v>
          </cell>
          <cell r="L789">
            <v>0</v>
          </cell>
          <cell r="M789">
            <v>8.2799999999999994</v>
          </cell>
          <cell r="O789">
            <v>58.68</v>
          </cell>
          <cell r="P789">
            <v>4.8899999999999997</v>
          </cell>
          <cell r="Q789">
            <v>7.4</v>
          </cell>
          <cell r="T789" t="str">
            <v>2 / $9.98</v>
          </cell>
          <cell r="U789" t="str">
            <v xml:space="preserve">2 </v>
          </cell>
          <cell r="V789" t="str">
            <v xml:space="preserve"> $9.98</v>
          </cell>
          <cell r="W789" t="str">
            <v>2 /9.99</v>
          </cell>
          <cell r="X789">
            <v>5.99</v>
          </cell>
          <cell r="Y789" t="str">
            <v>5.19</v>
          </cell>
          <cell r="Z789">
            <v>5.99</v>
          </cell>
          <cell r="AA789">
            <v>0.100524382097528</v>
          </cell>
          <cell r="AC789">
            <v>5.99</v>
          </cell>
          <cell r="AD789">
            <v>7.19</v>
          </cell>
          <cell r="AE789">
            <v>6.19</v>
          </cell>
          <cell r="AF789">
            <v>7.19</v>
          </cell>
          <cell r="AH789">
            <v>4.9950000000000001</v>
          </cell>
          <cell r="AI789">
            <v>5.99</v>
          </cell>
          <cell r="AJ789" t="str">
            <v>5.19</v>
          </cell>
          <cell r="AK789">
            <v>5.99</v>
          </cell>
          <cell r="AM789">
            <v>58.68</v>
          </cell>
          <cell r="AN789">
            <v>27.3</v>
          </cell>
          <cell r="AO789">
            <v>12</v>
          </cell>
          <cell r="AP789">
            <v>54.214000000000006</v>
          </cell>
          <cell r="AQ789" t="str">
            <v>N</v>
          </cell>
          <cell r="AR789">
            <v>8.186519853186514</v>
          </cell>
          <cell r="AS789">
            <v>15.461880912632155</v>
          </cell>
          <cell r="AT789">
            <v>11.63615928066795</v>
          </cell>
          <cell r="AU789">
            <v>21.91847523650528</v>
          </cell>
          <cell r="AW789">
            <v>0</v>
          </cell>
          <cell r="AX789">
            <v>0</v>
          </cell>
          <cell r="AY789">
            <v>0</v>
          </cell>
          <cell r="AZ789">
            <v>0</v>
          </cell>
          <cell r="BB789">
            <v>8.186519853186514</v>
          </cell>
          <cell r="BC789">
            <v>15.461880912632155</v>
          </cell>
          <cell r="BD789">
            <v>11.63615928066795</v>
          </cell>
          <cell r="BE789">
            <v>21.91847523650528</v>
          </cell>
          <cell r="BG789">
            <v>6410012225</v>
          </cell>
        </row>
        <row r="790">
          <cell r="A790">
            <v>149146</v>
          </cell>
          <cell r="B790" t="str">
            <v>O/SPRAY JELLY CRANBRY SCE 24 X 348 ML</v>
          </cell>
          <cell r="C790" t="str">
            <v>010168120200</v>
          </cell>
          <cell r="D790" t="str">
            <v>C L M S</v>
          </cell>
          <cell r="E790" t="str">
            <v>AA</v>
          </cell>
          <cell r="F790" t="str">
            <v>N</v>
          </cell>
          <cell r="G790" t="str">
            <v>N</v>
          </cell>
          <cell r="I790" t="str">
            <v>ALL</v>
          </cell>
          <cell r="J790">
            <v>40.299999999999997</v>
          </cell>
          <cell r="K790">
            <v>0</v>
          </cell>
          <cell r="L790">
            <v>0.48</v>
          </cell>
          <cell r="M790">
            <v>0</v>
          </cell>
          <cell r="O790">
            <v>39.82</v>
          </cell>
          <cell r="P790">
            <v>1.65916666666667</v>
          </cell>
          <cell r="Q790">
            <v>0</v>
          </cell>
          <cell r="T790" t="str">
            <v>1 / $1.99</v>
          </cell>
          <cell r="U790" t="str">
            <v xml:space="preserve">1 </v>
          </cell>
          <cell r="V790" t="str">
            <v xml:space="preserve"> $1.99</v>
          </cell>
          <cell r="W790" t="str">
            <v>1 /1.99</v>
          </cell>
          <cell r="X790" t="str">
            <v>2.49</v>
          </cell>
          <cell r="Y790">
            <v>2.99</v>
          </cell>
          <cell r="Z790" t="str">
            <v>2.19</v>
          </cell>
          <cell r="AA790">
            <v>0.12334798994974901</v>
          </cell>
          <cell r="AC790" t="str">
            <v>2.49</v>
          </cell>
          <cell r="AD790">
            <v>2.99</v>
          </cell>
          <cell r="AE790" t="str">
            <v>3.59</v>
          </cell>
          <cell r="AF790" t="str">
            <v>2.59</v>
          </cell>
          <cell r="AH790">
            <v>1.99</v>
          </cell>
          <cell r="AI790" t="str">
            <v>2.49</v>
          </cell>
          <cell r="AJ790">
            <v>2.99</v>
          </cell>
          <cell r="AK790" t="str">
            <v>2.19</v>
          </cell>
          <cell r="AM790">
            <v>40.299999999999997</v>
          </cell>
          <cell r="AN790">
            <v>25.7</v>
          </cell>
          <cell r="AO790">
            <v>24</v>
          </cell>
          <cell r="AP790">
            <v>41.835000000000001</v>
          </cell>
          <cell r="AQ790" t="str">
            <v>N</v>
          </cell>
          <cell r="AR790">
            <v>10.791457286432159</v>
          </cell>
          <cell r="AS790">
            <v>19.673694779116467</v>
          </cell>
          <cell r="AT790">
            <v>40.627090301003349</v>
          </cell>
          <cell r="AU790">
            <v>16.982496194824961</v>
          </cell>
          <cell r="AW790">
            <v>0</v>
          </cell>
          <cell r="AX790">
            <v>0</v>
          </cell>
          <cell r="AY790">
            <v>0</v>
          </cell>
          <cell r="AZ790">
            <v>0</v>
          </cell>
          <cell r="BB790">
            <v>10.791457286432159</v>
          </cell>
          <cell r="BC790">
            <v>19.673694779116467</v>
          </cell>
          <cell r="BD790">
            <v>40.627090301003349</v>
          </cell>
          <cell r="BE790">
            <v>16.982496194824961</v>
          </cell>
          <cell r="BG790">
            <v>3120044498</v>
          </cell>
        </row>
        <row r="791">
          <cell r="A791">
            <v>149096</v>
          </cell>
          <cell r="B791" t="str">
            <v>O/SPRAY WHOLE CRANBRY SCE 24 X 348 ML</v>
          </cell>
          <cell r="C791" t="str">
            <v>010168120200</v>
          </cell>
          <cell r="D791" t="str">
            <v>C L M S</v>
          </cell>
          <cell r="E791" t="str">
            <v>AA</v>
          </cell>
          <cell r="F791" t="str">
            <v>N</v>
          </cell>
          <cell r="G791" t="str">
            <v>N</v>
          </cell>
          <cell r="J791">
            <v>40.299999999999997</v>
          </cell>
          <cell r="K791">
            <v>0</v>
          </cell>
          <cell r="L791">
            <v>0.48</v>
          </cell>
          <cell r="M791">
            <v>0</v>
          </cell>
          <cell r="O791">
            <v>39.82</v>
          </cell>
          <cell r="P791">
            <v>1.65916666666667</v>
          </cell>
          <cell r="U791" t="str">
            <v xml:space="preserve"> </v>
          </cell>
          <cell r="V791" t="str">
            <v xml:space="preserve"> </v>
          </cell>
          <cell r="W791" t="str">
            <v/>
          </cell>
          <cell r="X791" t="str">
            <v/>
          </cell>
          <cell r="Y791" t="str">
            <v/>
          </cell>
          <cell r="Z791" t="str">
            <v/>
          </cell>
          <cell r="AC791" t="str">
            <v xml:space="preserve"> </v>
          </cell>
          <cell r="AD791" t="str">
            <v xml:space="preserve"> </v>
          </cell>
          <cell r="AE791" t="str">
            <v xml:space="preserve"> </v>
          </cell>
          <cell r="AF791" t="str">
            <v xml:space="preserve"> </v>
          </cell>
          <cell r="AH791" t="str">
            <v/>
          </cell>
          <cell r="AI791" t="str">
            <v/>
          </cell>
          <cell r="AJ791" t="str">
            <v/>
          </cell>
          <cell r="AK791" t="str">
            <v/>
          </cell>
        </row>
        <row r="792">
          <cell r="A792">
            <v>143339</v>
          </cell>
          <cell r="B792" t="str">
            <v>BUSH'S HMSTYLE BAKED BEAN 12 X 398 ML</v>
          </cell>
          <cell r="C792" t="str">
            <v>010151140400</v>
          </cell>
          <cell r="D792" t="str">
            <v>C L</v>
          </cell>
          <cell r="E792" t="str">
            <v>AA</v>
          </cell>
          <cell r="F792" t="str">
            <v>N</v>
          </cell>
          <cell r="G792" t="str">
            <v>N</v>
          </cell>
          <cell r="I792" t="str">
            <v>ALL</v>
          </cell>
          <cell r="J792">
            <v>16.8</v>
          </cell>
          <cell r="K792">
            <v>0</v>
          </cell>
          <cell r="L792">
            <v>0.3</v>
          </cell>
          <cell r="M792">
            <v>0</v>
          </cell>
          <cell r="O792">
            <v>16.5</v>
          </cell>
          <cell r="P792">
            <v>1.375</v>
          </cell>
          <cell r="Q792">
            <v>0</v>
          </cell>
          <cell r="T792" t="str">
            <v>3 / $4.98</v>
          </cell>
          <cell r="U792" t="str">
            <v xml:space="preserve">3 </v>
          </cell>
          <cell r="V792" t="str">
            <v xml:space="preserve"> $4.98</v>
          </cell>
          <cell r="W792" t="str">
            <v>3 /5.9</v>
          </cell>
          <cell r="X792">
            <v>2.19</v>
          </cell>
          <cell r="Y792" t="str">
            <v>1.69</v>
          </cell>
          <cell r="Z792" t="str">
            <v>1.79</v>
          </cell>
          <cell r="AA792">
            <v>0.127334337349398</v>
          </cell>
          <cell r="AC792">
            <v>2.19</v>
          </cell>
          <cell r="AD792" t="str">
            <v>2.59</v>
          </cell>
          <cell r="AE792">
            <v>2.19</v>
          </cell>
          <cell r="AF792">
            <v>2.19</v>
          </cell>
          <cell r="AH792">
            <v>1.9666666666666668</v>
          </cell>
          <cell r="AI792">
            <v>2.19</v>
          </cell>
          <cell r="AJ792" t="str">
            <v>1.69</v>
          </cell>
          <cell r="AK792" t="str">
            <v>1.79</v>
          </cell>
          <cell r="AM792">
            <v>16.8</v>
          </cell>
          <cell r="AN792">
            <v>14.17</v>
          </cell>
          <cell r="AO792">
            <v>12</v>
          </cell>
          <cell r="AP792">
            <v>17.34</v>
          </cell>
          <cell r="AQ792" t="str">
            <v>N</v>
          </cell>
          <cell r="AR792">
            <v>24.724152542372881</v>
          </cell>
          <cell r="AS792">
            <v>21.077625570776245</v>
          </cell>
          <cell r="AT792">
            <v>12.400887573964487</v>
          </cell>
          <cell r="AU792">
            <v>14.655959031657357</v>
          </cell>
          <cell r="AW792">
            <v>0</v>
          </cell>
          <cell r="AX792">
            <v>0</v>
          </cell>
          <cell r="AY792">
            <v>0</v>
          </cell>
          <cell r="AZ792">
            <v>0</v>
          </cell>
          <cell r="BB792">
            <v>24.724152542372881</v>
          </cell>
          <cell r="BC792">
            <v>21.077625570776245</v>
          </cell>
          <cell r="BD792">
            <v>12.400887573964487</v>
          </cell>
          <cell r="BE792">
            <v>14.655959031657357</v>
          </cell>
          <cell r="BG792">
            <v>3940003591</v>
          </cell>
        </row>
        <row r="793">
          <cell r="A793">
            <v>143305</v>
          </cell>
          <cell r="B793" t="str">
            <v>BUSH'S ORIGNAL BAKED BEAN 12 X 398 ML</v>
          </cell>
          <cell r="C793" t="str">
            <v>010151140400</v>
          </cell>
          <cell r="D793" t="str">
            <v>C L</v>
          </cell>
          <cell r="E793" t="str">
            <v>AA</v>
          </cell>
          <cell r="F793" t="str">
            <v>N</v>
          </cell>
          <cell r="G793" t="str">
            <v>N</v>
          </cell>
          <cell r="J793">
            <v>16.8</v>
          </cell>
          <cell r="K793">
            <v>0</v>
          </cell>
          <cell r="L793">
            <v>0.3</v>
          </cell>
          <cell r="M793">
            <v>0</v>
          </cell>
          <cell r="O793">
            <v>16.5</v>
          </cell>
          <cell r="P793">
            <v>1.375</v>
          </cell>
          <cell r="U793" t="str">
            <v xml:space="preserve"> </v>
          </cell>
          <cell r="V793" t="str">
            <v xml:space="preserve"> </v>
          </cell>
          <cell r="W793" t="str">
            <v/>
          </cell>
          <cell r="X793" t="str">
            <v/>
          </cell>
          <cell r="Y793" t="str">
            <v/>
          </cell>
          <cell r="Z793" t="str">
            <v/>
          </cell>
          <cell r="AC793" t="str">
            <v xml:space="preserve"> </v>
          </cell>
          <cell r="AD793" t="str">
            <v xml:space="preserve"> </v>
          </cell>
          <cell r="AE793" t="str">
            <v xml:space="preserve"> </v>
          </cell>
          <cell r="AF793" t="str">
            <v xml:space="preserve"> </v>
          </cell>
          <cell r="AH793" t="str">
            <v/>
          </cell>
          <cell r="AI793" t="str">
            <v/>
          </cell>
          <cell r="AJ793" t="str">
            <v/>
          </cell>
          <cell r="AK793" t="str">
            <v/>
          </cell>
        </row>
        <row r="794">
          <cell r="A794">
            <v>143354</v>
          </cell>
          <cell r="B794" t="str">
            <v>BUSH'S VEGETARIAN BAKED   BEANS 12 X 398 ML</v>
          </cell>
          <cell r="C794" t="str">
            <v>010151140400</v>
          </cell>
          <cell r="D794" t="str">
            <v>C L</v>
          </cell>
          <cell r="E794" t="str">
            <v>AA</v>
          </cell>
          <cell r="F794" t="str">
            <v>N</v>
          </cell>
          <cell r="G794" t="str">
            <v>N</v>
          </cell>
          <cell r="J794">
            <v>16.8</v>
          </cell>
          <cell r="K794">
            <v>0</v>
          </cell>
          <cell r="L794">
            <v>0.3</v>
          </cell>
          <cell r="M794">
            <v>0</v>
          </cell>
          <cell r="O794">
            <v>16.5</v>
          </cell>
          <cell r="P794">
            <v>1.375</v>
          </cell>
          <cell r="U794" t="str">
            <v xml:space="preserve"> </v>
          </cell>
          <cell r="V794" t="str">
            <v xml:space="preserve"> </v>
          </cell>
          <cell r="W794" t="str">
            <v/>
          </cell>
          <cell r="X794" t="str">
            <v/>
          </cell>
          <cell r="Y794" t="str">
            <v/>
          </cell>
          <cell r="Z794" t="str">
            <v/>
          </cell>
          <cell r="AC794" t="str">
            <v xml:space="preserve"> </v>
          </cell>
          <cell r="AD794" t="str">
            <v xml:space="preserve"> </v>
          </cell>
          <cell r="AE794" t="str">
            <v xml:space="preserve"> </v>
          </cell>
          <cell r="AF794" t="str">
            <v xml:space="preserve"> </v>
          </cell>
          <cell r="AH794" t="str">
            <v/>
          </cell>
          <cell r="AI794" t="str">
            <v/>
          </cell>
          <cell r="AJ794" t="str">
            <v/>
          </cell>
          <cell r="AK794" t="str">
            <v/>
          </cell>
        </row>
        <row r="795">
          <cell r="A795">
            <v>595959</v>
          </cell>
          <cell r="B795" t="str">
            <v>BUSH'S BRN SGR HICK BEANS 12 X 398 ML</v>
          </cell>
          <cell r="C795" t="str">
            <v>010151140400</v>
          </cell>
          <cell r="D795" t="str">
            <v>C L</v>
          </cell>
          <cell r="E795" t="str">
            <v>AA</v>
          </cell>
          <cell r="F795" t="str">
            <v>N</v>
          </cell>
          <cell r="G795" t="str">
            <v>N</v>
          </cell>
          <cell r="J795">
            <v>16.8</v>
          </cell>
          <cell r="K795">
            <v>0</v>
          </cell>
          <cell r="L795">
            <v>0.3</v>
          </cell>
          <cell r="M795">
            <v>0</v>
          </cell>
          <cell r="O795">
            <v>16.5</v>
          </cell>
          <cell r="P795">
            <v>1.375</v>
          </cell>
          <cell r="U795" t="str">
            <v xml:space="preserve"> </v>
          </cell>
          <cell r="V795" t="str">
            <v xml:space="preserve"> </v>
          </cell>
          <cell r="W795" t="str">
            <v/>
          </cell>
          <cell r="X795" t="str">
            <v/>
          </cell>
          <cell r="Y795" t="str">
            <v/>
          </cell>
          <cell r="Z795" t="str">
            <v/>
          </cell>
          <cell r="AC795" t="str">
            <v xml:space="preserve"> </v>
          </cell>
          <cell r="AD795" t="str">
            <v xml:space="preserve"> </v>
          </cell>
          <cell r="AE795" t="str">
            <v xml:space="preserve"> </v>
          </cell>
          <cell r="AF795" t="str">
            <v xml:space="preserve"> </v>
          </cell>
          <cell r="AH795" t="str">
            <v/>
          </cell>
          <cell r="AI795" t="str">
            <v/>
          </cell>
          <cell r="AJ795" t="str">
            <v/>
          </cell>
          <cell r="AK795" t="str">
            <v/>
          </cell>
        </row>
        <row r="796">
          <cell r="A796">
            <v>475657</v>
          </cell>
          <cell r="B796" t="str">
            <v>BUSH'S HONEY BAKED BEANS 12 X 398 ML</v>
          </cell>
          <cell r="C796" t="str">
            <v>010151140400</v>
          </cell>
          <cell r="D796" t="str">
            <v>C L</v>
          </cell>
          <cell r="E796" t="str">
            <v>AA</v>
          </cell>
          <cell r="F796" t="str">
            <v>N</v>
          </cell>
          <cell r="G796" t="str">
            <v>N</v>
          </cell>
          <cell r="J796">
            <v>16.8</v>
          </cell>
          <cell r="K796">
            <v>0</v>
          </cell>
          <cell r="L796">
            <v>0.3</v>
          </cell>
          <cell r="M796">
            <v>0</v>
          </cell>
          <cell r="O796">
            <v>16.5</v>
          </cell>
          <cell r="P796">
            <v>1.375</v>
          </cell>
          <cell r="U796" t="str">
            <v xml:space="preserve"> </v>
          </cell>
          <cell r="V796" t="str">
            <v xml:space="preserve"> </v>
          </cell>
          <cell r="W796" t="str">
            <v/>
          </cell>
          <cell r="X796" t="str">
            <v/>
          </cell>
          <cell r="Y796" t="str">
            <v/>
          </cell>
          <cell r="Z796" t="str">
            <v/>
          </cell>
          <cell r="AC796" t="str">
            <v xml:space="preserve"> </v>
          </cell>
          <cell r="AD796" t="str">
            <v xml:space="preserve"> </v>
          </cell>
          <cell r="AE796" t="str">
            <v xml:space="preserve"> </v>
          </cell>
          <cell r="AF796" t="str">
            <v xml:space="preserve"> </v>
          </cell>
          <cell r="AH796" t="str">
            <v/>
          </cell>
          <cell r="AI796" t="str">
            <v/>
          </cell>
          <cell r="AJ796" t="str">
            <v/>
          </cell>
          <cell r="AK796" t="str">
            <v/>
          </cell>
        </row>
        <row r="797">
          <cell r="A797">
            <v>901132</v>
          </cell>
          <cell r="B797" t="str">
            <v>BUSH'S MAPLE BAKED BEAN 12 X 398 ML</v>
          </cell>
          <cell r="C797" t="str">
            <v>010151140400</v>
          </cell>
          <cell r="D797" t="str">
            <v>C L</v>
          </cell>
          <cell r="E797" t="str">
            <v>AA</v>
          </cell>
          <cell r="F797" t="str">
            <v>N</v>
          </cell>
          <cell r="G797" t="str">
            <v>N</v>
          </cell>
          <cell r="J797">
            <v>16.8</v>
          </cell>
          <cell r="K797">
            <v>0</v>
          </cell>
          <cell r="L797">
            <v>0.3</v>
          </cell>
          <cell r="M797">
            <v>0</v>
          </cell>
          <cell r="O797">
            <v>16.5</v>
          </cell>
          <cell r="P797">
            <v>1.375</v>
          </cell>
          <cell r="U797" t="str">
            <v xml:space="preserve"> </v>
          </cell>
          <cell r="V797" t="str">
            <v xml:space="preserve"> </v>
          </cell>
          <cell r="W797" t="str">
            <v/>
          </cell>
          <cell r="X797" t="str">
            <v/>
          </cell>
          <cell r="Y797" t="str">
            <v/>
          </cell>
          <cell r="Z797" t="str">
            <v/>
          </cell>
          <cell r="AC797" t="str">
            <v xml:space="preserve"> </v>
          </cell>
          <cell r="AD797" t="str">
            <v xml:space="preserve"> </v>
          </cell>
          <cell r="AE797" t="str">
            <v xml:space="preserve"> </v>
          </cell>
          <cell r="AF797" t="str">
            <v xml:space="preserve"> </v>
          </cell>
          <cell r="AH797" t="str">
            <v/>
          </cell>
          <cell r="AI797" t="str">
            <v/>
          </cell>
          <cell r="AJ797" t="str">
            <v/>
          </cell>
          <cell r="AK797" t="str">
            <v/>
          </cell>
        </row>
        <row r="798">
          <cell r="A798">
            <v>262196</v>
          </cell>
          <cell r="B798" t="str">
            <v>BUSH'S MOLASSES W/PORK 12 X 398 ML</v>
          </cell>
          <cell r="C798" t="str">
            <v>010151140400</v>
          </cell>
          <cell r="D798" t="str">
            <v>C L</v>
          </cell>
          <cell r="E798" t="str">
            <v>AA</v>
          </cell>
          <cell r="F798" t="str">
            <v>N</v>
          </cell>
          <cell r="G798" t="str">
            <v>N</v>
          </cell>
          <cell r="J798">
            <v>16.8</v>
          </cell>
          <cell r="K798">
            <v>0</v>
          </cell>
          <cell r="L798">
            <v>0.3</v>
          </cell>
          <cell r="M798">
            <v>0</v>
          </cell>
          <cell r="O798">
            <v>16.5</v>
          </cell>
          <cell r="P798">
            <v>1.375</v>
          </cell>
          <cell r="U798" t="str">
            <v xml:space="preserve"> </v>
          </cell>
          <cell r="V798" t="str">
            <v xml:space="preserve"> </v>
          </cell>
          <cell r="W798" t="str">
            <v/>
          </cell>
          <cell r="X798" t="str">
            <v/>
          </cell>
          <cell r="Y798" t="str">
            <v/>
          </cell>
          <cell r="Z798" t="str">
            <v/>
          </cell>
          <cell r="AC798" t="str">
            <v xml:space="preserve"> </v>
          </cell>
          <cell r="AD798" t="str">
            <v xml:space="preserve"> </v>
          </cell>
          <cell r="AE798" t="str">
            <v xml:space="preserve"> </v>
          </cell>
          <cell r="AF798" t="str">
            <v xml:space="preserve"> </v>
          </cell>
          <cell r="AH798" t="str">
            <v/>
          </cell>
          <cell r="AI798" t="str">
            <v/>
          </cell>
          <cell r="AJ798" t="str">
            <v/>
          </cell>
          <cell r="AK798" t="str">
            <v/>
          </cell>
        </row>
        <row r="799">
          <cell r="A799">
            <v>2450559</v>
          </cell>
          <cell r="B799" t="str">
            <v>BUSH'S BARBEQUE BAKED     BEAN 12 X 398 ML</v>
          </cell>
          <cell r="C799" t="str">
            <v>010151140400</v>
          </cell>
          <cell r="D799" t="str">
            <v>C L</v>
          </cell>
          <cell r="E799" t="str">
            <v>AA</v>
          </cell>
          <cell r="F799" t="str">
            <v>N</v>
          </cell>
          <cell r="G799" t="str">
            <v>N</v>
          </cell>
          <cell r="J799">
            <v>16.8</v>
          </cell>
          <cell r="K799">
            <v>0</v>
          </cell>
          <cell r="L799">
            <v>0.3</v>
          </cell>
          <cell r="M799">
            <v>0</v>
          </cell>
          <cell r="O799">
            <v>16.5</v>
          </cell>
          <cell r="P799">
            <v>1.375</v>
          </cell>
          <cell r="U799" t="str">
            <v xml:space="preserve"> </v>
          </cell>
          <cell r="V799" t="str">
            <v xml:space="preserve"> </v>
          </cell>
          <cell r="W799" t="str">
            <v/>
          </cell>
          <cell r="X799" t="str">
            <v/>
          </cell>
          <cell r="Y799" t="str">
            <v/>
          </cell>
          <cell r="Z799" t="str">
            <v/>
          </cell>
          <cell r="AC799" t="str">
            <v xml:space="preserve"> </v>
          </cell>
          <cell r="AD799" t="str">
            <v xml:space="preserve"> </v>
          </cell>
          <cell r="AE799" t="str">
            <v xml:space="preserve"> </v>
          </cell>
          <cell r="AF799" t="str">
            <v xml:space="preserve"> </v>
          </cell>
          <cell r="AH799" t="str">
            <v/>
          </cell>
          <cell r="AI799" t="str">
            <v/>
          </cell>
          <cell r="AJ799" t="str">
            <v/>
          </cell>
          <cell r="AK799" t="str">
            <v/>
          </cell>
        </row>
        <row r="800">
          <cell r="A800">
            <v>159624</v>
          </cell>
          <cell r="B800" t="str">
            <v>CLASSICO ITAL SAUG PEPPER SCE 12 X 650 ML</v>
          </cell>
          <cell r="C800" t="str">
            <v>010184120220</v>
          </cell>
          <cell r="D800" t="str">
            <v>C L M S</v>
          </cell>
          <cell r="E800" t="str">
            <v>BB</v>
          </cell>
          <cell r="F800" t="str">
            <v>N</v>
          </cell>
          <cell r="G800" t="str">
            <v>N</v>
          </cell>
          <cell r="I800" t="str">
            <v>ALL</v>
          </cell>
          <cell r="J800">
            <v>40.01</v>
          </cell>
          <cell r="K800">
            <v>0</v>
          </cell>
          <cell r="L800">
            <v>0</v>
          </cell>
          <cell r="M800">
            <v>3.6</v>
          </cell>
          <cell r="O800">
            <v>40.01</v>
          </cell>
          <cell r="P800">
            <v>3.3341666666666701</v>
          </cell>
          <cell r="Q800">
            <v>3.6</v>
          </cell>
          <cell r="T800" t="str">
            <v>2 / $7.00</v>
          </cell>
          <cell r="U800" t="str">
            <v xml:space="preserve">2 </v>
          </cell>
          <cell r="V800" t="str">
            <v xml:space="preserve"> $7.00</v>
          </cell>
          <cell r="W800" t="str">
            <v>2 /6.99</v>
          </cell>
          <cell r="X800" t="str">
            <v>4.19</v>
          </cell>
          <cell r="Y800" t="str">
            <v>3.69</v>
          </cell>
          <cell r="Z800">
            <v>3.99</v>
          </cell>
          <cell r="AA800">
            <v>9.0998809523809496E-2</v>
          </cell>
          <cell r="AC800">
            <v>4.1900000000000004</v>
          </cell>
          <cell r="AD800">
            <v>5.19</v>
          </cell>
          <cell r="AE800" t="str">
            <v>4.49</v>
          </cell>
          <cell r="AF800" t="str">
            <v>4.79</v>
          </cell>
          <cell r="AH800">
            <v>3.4950000000000001</v>
          </cell>
          <cell r="AI800" t="str">
            <v>4.19</v>
          </cell>
          <cell r="AJ800" t="str">
            <v>3.69</v>
          </cell>
          <cell r="AK800">
            <v>3.99</v>
          </cell>
          <cell r="AM800">
            <v>40.56</v>
          </cell>
          <cell r="AN800">
            <v>28.28</v>
          </cell>
          <cell r="AO800">
            <v>12</v>
          </cell>
          <cell r="AP800">
            <v>38.988</v>
          </cell>
          <cell r="AQ800" t="str">
            <v>N</v>
          </cell>
          <cell r="AR800">
            <v>5.0157367668097281</v>
          </cell>
          <cell r="AS800">
            <v>8.9594272076372405</v>
          </cell>
          <cell r="AT800">
            <v>10.035230352303518</v>
          </cell>
          <cell r="AU800">
            <v>14.43692564745197</v>
          </cell>
          <cell r="AW800">
            <v>0</v>
          </cell>
          <cell r="AX800">
            <v>0</v>
          </cell>
          <cell r="AY800">
            <v>0</v>
          </cell>
          <cell r="AZ800">
            <v>0</v>
          </cell>
          <cell r="BB800">
            <v>5.0157367668097281</v>
          </cell>
          <cell r="BC800">
            <v>8.9594272076372405</v>
          </cell>
          <cell r="BD800">
            <v>10.035230352303518</v>
          </cell>
          <cell r="BE800">
            <v>14.43692564745197</v>
          </cell>
          <cell r="BG800">
            <v>5700033000</v>
          </cell>
        </row>
        <row r="801">
          <cell r="A801">
            <v>159657</v>
          </cell>
          <cell r="B801" t="str">
            <v>CLASSICO RST TOM/GARL SCE 12 X 650 ML</v>
          </cell>
          <cell r="C801" t="str">
            <v>010184120220</v>
          </cell>
          <cell r="D801" t="str">
            <v>C L M S</v>
          </cell>
          <cell r="E801" t="str">
            <v>BB</v>
          </cell>
          <cell r="F801" t="str">
            <v>N</v>
          </cell>
          <cell r="G801" t="str">
            <v>N</v>
          </cell>
          <cell r="J801">
            <v>40.01</v>
          </cell>
          <cell r="K801">
            <v>0</v>
          </cell>
          <cell r="L801">
            <v>0</v>
          </cell>
          <cell r="M801">
            <v>3.6</v>
          </cell>
          <cell r="O801">
            <v>40.01</v>
          </cell>
          <cell r="P801">
            <v>3.3341666666666701</v>
          </cell>
          <cell r="U801" t="str">
            <v xml:space="preserve"> </v>
          </cell>
          <cell r="V801" t="str">
            <v xml:space="preserve"> </v>
          </cell>
          <cell r="W801" t="str">
            <v/>
          </cell>
          <cell r="X801" t="str">
            <v/>
          </cell>
          <cell r="Y801" t="str">
            <v/>
          </cell>
          <cell r="Z801" t="str">
            <v/>
          </cell>
          <cell r="AC801" t="str">
            <v xml:space="preserve"> </v>
          </cell>
          <cell r="AD801" t="str">
            <v xml:space="preserve"> </v>
          </cell>
          <cell r="AE801" t="str">
            <v xml:space="preserve"> </v>
          </cell>
          <cell r="AF801" t="str">
            <v xml:space="preserve"> </v>
          </cell>
          <cell r="AH801" t="str">
            <v/>
          </cell>
          <cell r="AI801" t="str">
            <v/>
          </cell>
          <cell r="AJ801" t="str">
            <v/>
          </cell>
          <cell r="AK801" t="str">
            <v/>
          </cell>
        </row>
        <row r="802">
          <cell r="A802">
            <v>159699</v>
          </cell>
          <cell r="B802" t="str">
            <v>CLASSICO TOM/BASIL PASTA  SCE 12 X 650 ML</v>
          </cell>
          <cell r="C802" t="str">
            <v>010184120220</v>
          </cell>
          <cell r="D802" t="str">
            <v>C L M S</v>
          </cell>
          <cell r="E802" t="str">
            <v>BB</v>
          </cell>
          <cell r="F802" t="str">
            <v>N</v>
          </cell>
          <cell r="G802" t="str">
            <v>N</v>
          </cell>
          <cell r="J802">
            <v>40.01</v>
          </cell>
          <cell r="K802">
            <v>0</v>
          </cell>
          <cell r="L802">
            <v>0</v>
          </cell>
          <cell r="M802">
            <v>3.6</v>
          </cell>
          <cell r="O802">
            <v>40.01</v>
          </cell>
          <cell r="P802">
            <v>3.3341666666666701</v>
          </cell>
          <cell r="U802" t="str">
            <v xml:space="preserve"> </v>
          </cell>
          <cell r="V802" t="str">
            <v xml:space="preserve"> </v>
          </cell>
          <cell r="W802" t="str">
            <v/>
          </cell>
          <cell r="X802" t="str">
            <v/>
          </cell>
          <cell r="Y802" t="str">
            <v/>
          </cell>
          <cell r="Z802" t="str">
            <v/>
          </cell>
          <cell r="AC802" t="str">
            <v xml:space="preserve"> </v>
          </cell>
          <cell r="AD802" t="str">
            <v xml:space="preserve"> </v>
          </cell>
          <cell r="AE802" t="str">
            <v xml:space="preserve"> </v>
          </cell>
          <cell r="AF802" t="str">
            <v xml:space="preserve"> </v>
          </cell>
          <cell r="AH802" t="str">
            <v/>
          </cell>
          <cell r="AI802" t="str">
            <v/>
          </cell>
          <cell r="AJ802" t="str">
            <v/>
          </cell>
          <cell r="AK802" t="str">
            <v/>
          </cell>
        </row>
        <row r="803">
          <cell r="A803">
            <v>159764</v>
          </cell>
          <cell r="B803" t="str">
            <v>CLASSICO RED PPR PSTA SCE 12 X 650 ML</v>
          </cell>
          <cell r="C803" t="str">
            <v>010184120220</v>
          </cell>
          <cell r="D803" t="str">
            <v>C L M S</v>
          </cell>
          <cell r="E803" t="str">
            <v>BB</v>
          </cell>
          <cell r="F803" t="str">
            <v>N</v>
          </cell>
          <cell r="G803" t="str">
            <v>N</v>
          </cell>
          <cell r="J803">
            <v>40.01</v>
          </cell>
          <cell r="K803">
            <v>0</v>
          </cell>
          <cell r="L803">
            <v>0</v>
          </cell>
          <cell r="M803">
            <v>3.6</v>
          </cell>
          <cell r="O803">
            <v>40.01</v>
          </cell>
          <cell r="P803">
            <v>3.3341666666666701</v>
          </cell>
          <cell r="U803" t="str">
            <v xml:space="preserve"> </v>
          </cell>
          <cell r="V803" t="str">
            <v xml:space="preserve"> </v>
          </cell>
          <cell r="W803" t="str">
            <v/>
          </cell>
          <cell r="X803" t="str">
            <v/>
          </cell>
          <cell r="Y803" t="str">
            <v/>
          </cell>
          <cell r="Z803" t="str">
            <v/>
          </cell>
          <cell r="AC803" t="str">
            <v xml:space="preserve"> </v>
          </cell>
          <cell r="AD803" t="str">
            <v xml:space="preserve"> </v>
          </cell>
          <cell r="AE803" t="str">
            <v xml:space="preserve"> </v>
          </cell>
          <cell r="AF803" t="str">
            <v xml:space="preserve"> </v>
          </cell>
          <cell r="AH803" t="str">
            <v/>
          </cell>
          <cell r="AI803" t="str">
            <v/>
          </cell>
          <cell r="AJ803" t="str">
            <v/>
          </cell>
          <cell r="AK803" t="str">
            <v/>
          </cell>
        </row>
        <row r="804">
          <cell r="A804">
            <v>159772</v>
          </cell>
          <cell r="B804" t="str">
            <v>CLASSICO 4 CHSE PASTA SCE 12 X 650 ML</v>
          </cell>
          <cell r="C804" t="str">
            <v>010184120220</v>
          </cell>
          <cell r="D804" t="str">
            <v>C L M S</v>
          </cell>
          <cell r="E804" t="str">
            <v>BB</v>
          </cell>
          <cell r="F804" t="str">
            <v>N</v>
          </cell>
          <cell r="G804" t="str">
            <v>N</v>
          </cell>
          <cell r="J804">
            <v>40.01</v>
          </cell>
          <cell r="K804">
            <v>0</v>
          </cell>
          <cell r="L804">
            <v>0</v>
          </cell>
          <cell r="M804">
            <v>3.6</v>
          </cell>
          <cell r="O804">
            <v>40.01</v>
          </cell>
          <cell r="P804">
            <v>3.3341666666666701</v>
          </cell>
          <cell r="U804" t="str">
            <v xml:space="preserve"> </v>
          </cell>
          <cell r="V804" t="str">
            <v xml:space="preserve"> </v>
          </cell>
          <cell r="W804" t="str">
            <v/>
          </cell>
          <cell r="X804" t="str">
            <v/>
          </cell>
          <cell r="Y804" t="str">
            <v/>
          </cell>
          <cell r="Z804" t="str">
            <v/>
          </cell>
          <cell r="AC804" t="str">
            <v xml:space="preserve"> </v>
          </cell>
          <cell r="AD804" t="str">
            <v xml:space="preserve"> </v>
          </cell>
          <cell r="AE804" t="str">
            <v xml:space="preserve"> </v>
          </cell>
          <cell r="AF804" t="str">
            <v xml:space="preserve"> </v>
          </cell>
          <cell r="AH804" t="str">
            <v/>
          </cell>
          <cell r="AI804" t="str">
            <v/>
          </cell>
          <cell r="AJ804" t="str">
            <v/>
          </cell>
          <cell r="AK804" t="str">
            <v/>
          </cell>
        </row>
        <row r="805">
          <cell r="A805">
            <v>159814</v>
          </cell>
          <cell r="B805" t="str">
            <v>CLASSICO SPINCH/CHS PASTA SCE 12 X 650 ML</v>
          </cell>
          <cell r="C805" t="str">
            <v>010184120220</v>
          </cell>
          <cell r="D805" t="str">
            <v>C L M S</v>
          </cell>
          <cell r="E805" t="str">
            <v>BB</v>
          </cell>
          <cell r="F805" t="str">
            <v>N</v>
          </cell>
          <cell r="G805" t="str">
            <v>N</v>
          </cell>
          <cell r="J805">
            <v>40.01</v>
          </cell>
          <cell r="K805">
            <v>0</v>
          </cell>
          <cell r="L805">
            <v>0</v>
          </cell>
          <cell r="M805">
            <v>3.6</v>
          </cell>
          <cell r="O805">
            <v>40.01</v>
          </cell>
          <cell r="P805">
            <v>3.3341666666666701</v>
          </cell>
          <cell r="U805" t="str">
            <v xml:space="preserve"> </v>
          </cell>
          <cell r="V805" t="str">
            <v xml:space="preserve"> </v>
          </cell>
          <cell r="W805" t="str">
            <v/>
          </cell>
          <cell r="X805" t="str">
            <v/>
          </cell>
          <cell r="Y805" t="str">
            <v/>
          </cell>
          <cell r="Z805" t="str">
            <v/>
          </cell>
          <cell r="AC805" t="str">
            <v xml:space="preserve"> </v>
          </cell>
          <cell r="AD805" t="str">
            <v xml:space="preserve"> </v>
          </cell>
          <cell r="AE805" t="str">
            <v xml:space="preserve"> </v>
          </cell>
          <cell r="AF805" t="str">
            <v xml:space="preserve"> </v>
          </cell>
          <cell r="AH805" t="str">
            <v/>
          </cell>
          <cell r="AI805" t="str">
            <v/>
          </cell>
          <cell r="AJ805" t="str">
            <v/>
          </cell>
          <cell r="AK805" t="str">
            <v/>
          </cell>
        </row>
        <row r="806">
          <cell r="A806">
            <v>159822</v>
          </cell>
          <cell r="B806" t="str">
            <v>CLASSICO BASIL MARNRA SCE 12 X 650 ML</v>
          </cell>
          <cell r="C806" t="str">
            <v>010184120220</v>
          </cell>
          <cell r="D806" t="str">
            <v>C L M S</v>
          </cell>
          <cell r="E806" t="str">
            <v>BB</v>
          </cell>
          <cell r="F806" t="str">
            <v>N</v>
          </cell>
          <cell r="G806" t="str">
            <v>N</v>
          </cell>
          <cell r="J806">
            <v>40.01</v>
          </cell>
          <cell r="K806">
            <v>0</v>
          </cell>
          <cell r="L806">
            <v>0</v>
          </cell>
          <cell r="M806">
            <v>3.6</v>
          </cell>
          <cell r="O806">
            <v>40.01</v>
          </cell>
          <cell r="P806">
            <v>3.3341666666666701</v>
          </cell>
          <cell r="U806" t="str">
            <v xml:space="preserve"> </v>
          </cell>
          <cell r="V806" t="str">
            <v xml:space="preserve"> </v>
          </cell>
          <cell r="W806" t="str">
            <v/>
          </cell>
          <cell r="X806" t="str">
            <v/>
          </cell>
          <cell r="Y806" t="str">
            <v/>
          </cell>
          <cell r="Z806" t="str">
            <v/>
          </cell>
          <cell r="AC806" t="str">
            <v xml:space="preserve"> </v>
          </cell>
          <cell r="AD806" t="str">
            <v xml:space="preserve"> </v>
          </cell>
          <cell r="AE806" t="str">
            <v xml:space="preserve"> </v>
          </cell>
          <cell r="AF806" t="str">
            <v xml:space="preserve"> </v>
          </cell>
          <cell r="AH806" t="str">
            <v/>
          </cell>
          <cell r="AI806" t="str">
            <v/>
          </cell>
          <cell r="AJ806" t="str">
            <v/>
          </cell>
          <cell r="AK806" t="str">
            <v/>
          </cell>
        </row>
        <row r="807">
          <cell r="A807">
            <v>198598</v>
          </cell>
          <cell r="B807" t="str">
            <v>CLASSICO BOLOGNESE SAUCE 12 X 650 ML</v>
          </cell>
          <cell r="C807" t="str">
            <v>010184120220</v>
          </cell>
          <cell r="D807" t="str">
            <v>C L M S</v>
          </cell>
          <cell r="E807" t="str">
            <v>BB</v>
          </cell>
          <cell r="F807" t="str">
            <v>N</v>
          </cell>
          <cell r="G807" t="str">
            <v>N</v>
          </cell>
          <cell r="J807">
            <v>40.01</v>
          </cell>
          <cell r="K807">
            <v>0</v>
          </cell>
          <cell r="L807">
            <v>0</v>
          </cell>
          <cell r="M807">
            <v>3.6</v>
          </cell>
          <cell r="O807">
            <v>40.01</v>
          </cell>
          <cell r="P807">
            <v>3.3341666666666701</v>
          </cell>
          <cell r="U807" t="str">
            <v xml:space="preserve"> </v>
          </cell>
          <cell r="V807" t="str">
            <v xml:space="preserve"> </v>
          </cell>
          <cell r="W807" t="str">
            <v/>
          </cell>
          <cell r="X807" t="str">
            <v/>
          </cell>
          <cell r="Y807" t="str">
            <v/>
          </cell>
          <cell r="Z807" t="str">
            <v/>
          </cell>
          <cell r="AC807" t="str">
            <v xml:space="preserve"> </v>
          </cell>
          <cell r="AD807" t="str">
            <v xml:space="preserve"> </v>
          </cell>
          <cell r="AE807" t="str">
            <v xml:space="preserve"> </v>
          </cell>
          <cell r="AF807" t="str">
            <v xml:space="preserve"> </v>
          </cell>
          <cell r="AH807" t="str">
            <v/>
          </cell>
          <cell r="AI807" t="str">
            <v/>
          </cell>
          <cell r="AJ807" t="str">
            <v/>
          </cell>
          <cell r="AK807" t="str">
            <v/>
          </cell>
        </row>
        <row r="808">
          <cell r="A808">
            <v>444406</v>
          </cell>
          <cell r="B808" t="str">
            <v>CLASSICO SPICY TOM &amp; PEPR  SAUCE 12 X 410 ML</v>
          </cell>
          <cell r="C808" t="str">
            <v>010184120220</v>
          </cell>
          <cell r="D808" t="str">
            <v>C L M S</v>
          </cell>
          <cell r="E808" t="str">
            <v>BB</v>
          </cell>
          <cell r="F808" t="str">
            <v>N</v>
          </cell>
          <cell r="G808" t="str">
            <v>N</v>
          </cell>
          <cell r="J808">
            <v>40.01</v>
          </cell>
          <cell r="K808">
            <v>0</v>
          </cell>
          <cell r="L808">
            <v>0</v>
          </cell>
          <cell r="M808">
            <v>3.6</v>
          </cell>
          <cell r="O808">
            <v>40.01</v>
          </cell>
          <cell r="P808">
            <v>3.3341666666666701</v>
          </cell>
          <cell r="U808" t="str">
            <v xml:space="preserve"> </v>
          </cell>
          <cell r="V808" t="str">
            <v xml:space="preserve"> </v>
          </cell>
          <cell r="W808" t="str">
            <v/>
          </cell>
          <cell r="X808" t="str">
            <v/>
          </cell>
          <cell r="Y808" t="str">
            <v/>
          </cell>
          <cell r="Z808" t="str">
            <v/>
          </cell>
          <cell r="AC808" t="str">
            <v xml:space="preserve"> </v>
          </cell>
          <cell r="AD808" t="str">
            <v xml:space="preserve"> </v>
          </cell>
          <cell r="AE808" t="str">
            <v xml:space="preserve"> </v>
          </cell>
          <cell r="AF808" t="str">
            <v xml:space="preserve"> </v>
          </cell>
          <cell r="AH808" t="str">
            <v/>
          </cell>
          <cell r="AI808" t="str">
            <v/>
          </cell>
          <cell r="AJ808" t="str">
            <v/>
          </cell>
          <cell r="AK808" t="str">
            <v/>
          </cell>
        </row>
        <row r="809">
          <cell r="A809">
            <v>159913</v>
          </cell>
          <cell r="B809" t="str">
            <v>CLASSICO ALFRD SUNDRD TOM 12 X 410 ML</v>
          </cell>
          <cell r="C809" t="str">
            <v>010184120230</v>
          </cell>
          <cell r="D809" t="str">
            <v>C L M S</v>
          </cell>
          <cell r="E809" t="str">
            <v>BB</v>
          </cell>
          <cell r="F809" t="str">
            <v>N</v>
          </cell>
          <cell r="G809" t="str">
            <v>N</v>
          </cell>
          <cell r="J809">
            <v>40.01</v>
          </cell>
          <cell r="K809">
            <v>0</v>
          </cell>
          <cell r="L809">
            <v>0</v>
          </cell>
          <cell r="M809">
            <v>3.6</v>
          </cell>
          <cell r="O809">
            <v>40.01</v>
          </cell>
          <cell r="P809">
            <v>3.3341666666666701</v>
          </cell>
          <cell r="U809" t="str">
            <v xml:space="preserve"> </v>
          </cell>
          <cell r="V809" t="str">
            <v xml:space="preserve"> </v>
          </cell>
          <cell r="W809" t="str">
            <v/>
          </cell>
          <cell r="X809" t="str">
            <v/>
          </cell>
          <cell r="Y809" t="str">
            <v/>
          </cell>
          <cell r="Z809" t="str">
            <v/>
          </cell>
          <cell r="AC809" t="str">
            <v xml:space="preserve"> </v>
          </cell>
          <cell r="AD809" t="str">
            <v xml:space="preserve"> </v>
          </cell>
          <cell r="AE809" t="str">
            <v xml:space="preserve"> </v>
          </cell>
          <cell r="AF809" t="str">
            <v xml:space="preserve"> </v>
          </cell>
          <cell r="AH809" t="str">
            <v/>
          </cell>
          <cell r="AI809" t="str">
            <v/>
          </cell>
          <cell r="AJ809" t="str">
            <v/>
          </cell>
          <cell r="AK809" t="str">
            <v/>
          </cell>
        </row>
        <row r="810">
          <cell r="A810">
            <v>159871</v>
          </cell>
          <cell r="B810" t="str">
            <v>CLASSICO ALFRD PASTA SCE 12 X 410 ML</v>
          </cell>
          <cell r="C810" t="str">
            <v>010184120230</v>
          </cell>
          <cell r="D810" t="str">
            <v>C L M S</v>
          </cell>
          <cell r="E810" t="str">
            <v>BB</v>
          </cell>
          <cell r="F810" t="str">
            <v>N</v>
          </cell>
          <cell r="G810" t="str">
            <v>N</v>
          </cell>
          <cell r="J810">
            <v>40.01</v>
          </cell>
          <cell r="K810">
            <v>0</v>
          </cell>
          <cell r="L810">
            <v>0</v>
          </cell>
          <cell r="M810">
            <v>3.6</v>
          </cell>
          <cell r="O810">
            <v>40.01</v>
          </cell>
          <cell r="P810">
            <v>3.3341666666666701</v>
          </cell>
          <cell r="U810" t="str">
            <v xml:space="preserve"> </v>
          </cell>
          <cell r="V810" t="str">
            <v xml:space="preserve"> </v>
          </cell>
          <cell r="W810" t="str">
            <v/>
          </cell>
          <cell r="X810" t="str">
            <v/>
          </cell>
          <cell r="Y810" t="str">
            <v/>
          </cell>
          <cell r="Z810" t="str">
            <v/>
          </cell>
          <cell r="AC810" t="str">
            <v xml:space="preserve"> </v>
          </cell>
          <cell r="AD810" t="str">
            <v xml:space="preserve"> </v>
          </cell>
          <cell r="AE810" t="str">
            <v xml:space="preserve"> </v>
          </cell>
          <cell r="AF810" t="str">
            <v xml:space="preserve"> </v>
          </cell>
          <cell r="AH810" t="str">
            <v/>
          </cell>
          <cell r="AI810" t="str">
            <v/>
          </cell>
          <cell r="AJ810" t="str">
            <v/>
          </cell>
          <cell r="AK810" t="str">
            <v/>
          </cell>
        </row>
        <row r="811">
          <cell r="A811">
            <v>159897</v>
          </cell>
          <cell r="B811" t="str">
            <v>CLASSICO ALFRD GARL SCE 12 X 410 ML</v>
          </cell>
          <cell r="C811" t="str">
            <v>010184120230</v>
          </cell>
          <cell r="D811" t="str">
            <v>C L M S</v>
          </cell>
          <cell r="E811" t="str">
            <v>BB</v>
          </cell>
          <cell r="F811" t="str">
            <v>N</v>
          </cell>
          <cell r="G811" t="str">
            <v>N</v>
          </cell>
          <cell r="J811">
            <v>40.01</v>
          </cell>
          <cell r="K811">
            <v>0</v>
          </cell>
          <cell r="L811">
            <v>0</v>
          </cell>
          <cell r="M811">
            <v>3.6</v>
          </cell>
          <cell r="O811">
            <v>40.01</v>
          </cell>
          <cell r="P811">
            <v>3.3341666666666701</v>
          </cell>
          <cell r="U811" t="str">
            <v xml:space="preserve"> </v>
          </cell>
          <cell r="V811" t="str">
            <v xml:space="preserve"> </v>
          </cell>
          <cell r="W811" t="str">
            <v/>
          </cell>
          <cell r="X811" t="str">
            <v/>
          </cell>
          <cell r="Y811" t="str">
            <v/>
          </cell>
          <cell r="Z811" t="str">
            <v/>
          </cell>
          <cell r="AC811" t="str">
            <v xml:space="preserve"> </v>
          </cell>
          <cell r="AD811" t="str">
            <v xml:space="preserve"> </v>
          </cell>
          <cell r="AE811" t="str">
            <v xml:space="preserve"> </v>
          </cell>
          <cell r="AF811" t="str">
            <v xml:space="preserve"> </v>
          </cell>
          <cell r="AH811" t="str">
            <v/>
          </cell>
          <cell r="AI811" t="str">
            <v/>
          </cell>
          <cell r="AJ811" t="str">
            <v/>
          </cell>
          <cell r="AK811" t="str">
            <v/>
          </cell>
        </row>
        <row r="812">
          <cell r="A812">
            <v>159905</v>
          </cell>
          <cell r="B812" t="str">
            <v>CLASSICO ALFRD 4 CHS SCE 12 X 410 ML</v>
          </cell>
          <cell r="C812" t="str">
            <v>010184120230</v>
          </cell>
          <cell r="D812" t="str">
            <v>C L M S</v>
          </cell>
          <cell r="E812" t="str">
            <v>BB</v>
          </cell>
          <cell r="F812" t="str">
            <v>N</v>
          </cell>
          <cell r="G812" t="str">
            <v>N</v>
          </cell>
          <cell r="J812">
            <v>40.01</v>
          </cell>
          <cell r="K812">
            <v>0</v>
          </cell>
          <cell r="L812">
            <v>0</v>
          </cell>
          <cell r="M812">
            <v>3.6</v>
          </cell>
          <cell r="O812">
            <v>40.01</v>
          </cell>
          <cell r="P812">
            <v>3.3341666666666701</v>
          </cell>
          <cell r="U812" t="str">
            <v xml:space="preserve"> </v>
          </cell>
          <cell r="V812" t="str">
            <v xml:space="preserve"> </v>
          </cell>
          <cell r="W812" t="str">
            <v/>
          </cell>
          <cell r="X812" t="str">
            <v/>
          </cell>
          <cell r="Y812" t="str">
            <v/>
          </cell>
          <cell r="Z812" t="str">
            <v/>
          </cell>
          <cell r="AC812" t="str">
            <v xml:space="preserve"> </v>
          </cell>
          <cell r="AD812" t="str">
            <v xml:space="preserve"> </v>
          </cell>
          <cell r="AE812" t="str">
            <v xml:space="preserve"> </v>
          </cell>
          <cell r="AF812" t="str">
            <v xml:space="preserve"> </v>
          </cell>
          <cell r="AH812" t="str">
            <v/>
          </cell>
          <cell r="AI812" t="str">
            <v/>
          </cell>
          <cell r="AJ812" t="str">
            <v/>
          </cell>
          <cell r="AK812" t="str">
            <v/>
          </cell>
        </row>
        <row r="813">
          <cell r="A813">
            <v>159921</v>
          </cell>
          <cell r="B813" t="str">
            <v>CLASSICO ALFRD MUSH SCE 12 X 410 ML</v>
          </cell>
          <cell r="C813" t="str">
            <v>010184120230</v>
          </cell>
          <cell r="D813" t="str">
            <v>C L M S</v>
          </cell>
          <cell r="E813" t="str">
            <v>BB</v>
          </cell>
          <cell r="F813" t="str">
            <v>N</v>
          </cell>
          <cell r="G813" t="str">
            <v>N</v>
          </cell>
          <cell r="J813">
            <v>40.01</v>
          </cell>
          <cell r="K813">
            <v>0</v>
          </cell>
          <cell r="L813">
            <v>0</v>
          </cell>
          <cell r="M813">
            <v>3.6</v>
          </cell>
          <cell r="O813">
            <v>40.01</v>
          </cell>
          <cell r="P813">
            <v>3.3341666666666701</v>
          </cell>
          <cell r="U813" t="str">
            <v xml:space="preserve"> </v>
          </cell>
          <cell r="V813" t="str">
            <v xml:space="preserve"> </v>
          </cell>
          <cell r="W813" t="str">
            <v/>
          </cell>
          <cell r="X813" t="str">
            <v/>
          </cell>
          <cell r="Y813" t="str">
            <v/>
          </cell>
          <cell r="Z813" t="str">
            <v/>
          </cell>
          <cell r="AC813" t="str">
            <v xml:space="preserve"> </v>
          </cell>
          <cell r="AD813" t="str">
            <v xml:space="preserve"> </v>
          </cell>
          <cell r="AE813" t="str">
            <v xml:space="preserve"> </v>
          </cell>
          <cell r="AF813" t="str">
            <v xml:space="preserve"> </v>
          </cell>
          <cell r="AH813" t="str">
            <v/>
          </cell>
          <cell r="AI813" t="str">
            <v/>
          </cell>
          <cell r="AJ813" t="str">
            <v/>
          </cell>
          <cell r="AK813" t="str">
            <v/>
          </cell>
        </row>
        <row r="814">
          <cell r="A814">
            <v>927285</v>
          </cell>
          <cell r="B814" t="str">
            <v>CLASSICO ROSEE PASTA SCE 12 X 410 ML</v>
          </cell>
          <cell r="C814" t="str">
            <v>010184120230</v>
          </cell>
          <cell r="D814" t="str">
            <v>C L M S</v>
          </cell>
          <cell r="E814" t="str">
            <v>BB</v>
          </cell>
          <cell r="F814" t="str">
            <v>N</v>
          </cell>
          <cell r="G814" t="str">
            <v>N</v>
          </cell>
          <cell r="J814">
            <v>40.01</v>
          </cell>
          <cell r="K814">
            <v>0</v>
          </cell>
          <cell r="L814">
            <v>0</v>
          </cell>
          <cell r="M814">
            <v>3.6</v>
          </cell>
          <cell r="O814">
            <v>40.01</v>
          </cell>
          <cell r="P814">
            <v>3.3341666666666701</v>
          </cell>
          <cell r="U814" t="str">
            <v xml:space="preserve"> </v>
          </cell>
          <cell r="V814" t="str">
            <v xml:space="preserve"> </v>
          </cell>
          <cell r="W814" t="str">
            <v/>
          </cell>
          <cell r="X814" t="str">
            <v/>
          </cell>
          <cell r="Y814" t="str">
            <v/>
          </cell>
          <cell r="Z814" t="str">
            <v/>
          </cell>
          <cell r="AC814" t="str">
            <v xml:space="preserve"> </v>
          </cell>
          <cell r="AD814" t="str">
            <v xml:space="preserve"> </v>
          </cell>
          <cell r="AE814" t="str">
            <v xml:space="preserve"> </v>
          </cell>
          <cell r="AF814" t="str">
            <v xml:space="preserve"> </v>
          </cell>
          <cell r="AH814" t="str">
            <v/>
          </cell>
          <cell r="AI814" t="str">
            <v/>
          </cell>
          <cell r="AJ814" t="str">
            <v/>
          </cell>
          <cell r="AK814" t="str">
            <v/>
          </cell>
        </row>
        <row r="815">
          <cell r="A815">
            <v>207860</v>
          </cell>
          <cell r="B815" t="str">
            <v>CLASSICO PESTO BASIL 12 X 218 ML</v>
          </cell>
          <cell r="C815" t="str">
            <v>010184150500</v>
          </cell>
          <cell r="D815" t="str">
            <v>C L M S</v>
          </cell>
          <cell r="E815" t="str">
            <v>BB</v>
          </cell>
          <cell r="F815" t="str">
            <v>N</v>
          </cell>
          <cell r="G815" t="str">
            <v>N</v>
          </cell>
          <cell r="J815">
            <v>40.01</v>
          </cell>
          <cell r="K815">
            <v>0</v>
          </cell>
          <cell r="L815">
            <v>0</v>
          </cell>
          <cell r="M815">
            <v>3.6</v>
          </cell>
          <cell r="O815">
            <v>40.01</v>
          </cell>
          <cell r="P815">
            <v>3.3341666666666701</v>
          </cell>
          <cell r="U815" t="str">
            <v xml:space="preserve"> </v>
          </cell>
          <cell r="V815" t="str">
            <v xml:space="preserve"> </v>
          </cell>
          <cell r="W815" t="str">
            <v/>
          </cell>
          <cell r="X815" t="str">
            <v/>
          </cell>
          <cell r="Y815" t="str">
            <v/>
          </cell>
          <cell r="Z815" t="str">
            <v/>
          </cell>
          <cell r="AC815" t="str">
            <v xml:space="preserve"> </v>
          </cell>
          <cell r="AD815" t="str">
            <v xml:space="preserve"> </v>
          </cell>
          <cell r="AE815" t="str">
            <v xml:space="preserve"> </v>
          </cell>
          <cell r="AF815" t="str">
            <v xml:space="preserve"> </v>
          </cell>
          <cell r="AH815" t="str">
            <v/>
          </cell>
          <cell r="AI815" t="str">
            <v/>
          </cell>
          <cell r="AJ815" t="str">
            <v/>
          </cell>
          <cell r="AK815" t="str">
            <v/>
          </cell>
        </row>
        <row r="816">
          <cell r="A816">
            <v>207878</v>
          </cell>
          <cell r="B816" t="str">
            <v>CLASSICO PESTO SNDRD TOM 12 X 218 ML</v>
          </cell>
          <cell r="C816" t="str">
            <v>010184150500</v>
          </cell>
          <cell r="D816" t="str">
            <v>C L M S</v>
          </cell>
          <cell r="E816" t="str">
            <v>BB</v>
          </cell>
          <cell r="F816" t="str">
            <v>N</v>
          </cell>
          <cell r="G816" t="str">
            <v>N</v>
          </cell>
          <cell r="J816">
            <v>40.01</v>
          </cell>
          <cell r="K816">
            <v>0</v>
          </cell>
          <cell r="L816">
            <v>0</v>
          </cell>
          <cell r="M816">
            <v>3.6</v>
          </cell>
          <cell r="O816">
            <v>40.01</v>
          </cell>
          <cell r="P816">
            <v>3.3341666666666701</v>
          </cell>
          <cell r="U816" t="str">
            <v xml:space="preserve"> </v>
          </cell>
          <cell r="V816" t="str">
            <v xml:space="preserve"> </v>
          </cell>
          <cell r="W816" t="str">
            <v/>
          </cell>
          <cell r="X816" t="str">
            <v/>
          </cell>
          <cell r="Y816" t="str">
            <v/>
          </cell>
          <cell r="Z816" t="str">
            <v/>
          </cell>
          <cell r="AC816" t="str">
            <v xml:space="preserve"> </v>
          </cell>
          <cell r="AD816" t="str">
            <v xml:space="preserve"> </v>
          </cell>
          <cell r="AE816" t="str">
            <v xml:space="preserve"> </v>
          </cell>
          <cell r="AF816" t="str">
            <v xml:space="preserve"> </v>
          </cell>
          <cell r="AH816" t="str">
            <v/>
          </cell>
          <cell r="AI816" t="str">
            <v/>
          </cell>
          <cell r="AJ816" t="str">
            <v/>
          </cell>
          <cell r="AK816" t="str">
            <v/>
          </cell>
        </row>
        <row r="817">
          <cell r="A817">
            <v>512301</v>
          </cell>
          <cell r="B817" t="str">
            <v>CLASSICO BRUSHET TOM/BASL 12 X 380 ML</v>
          </cell>
          <cell r="C817" t="str">
            <v>010184160610</v>
          </cell>
          <cell r="D817" t="str">
            <v>C L M S</v>
          </cell>
          <cell r="E817" t="str">
            <v>BB</v>
          </cell>
          <cell r="F817" t="str">
            <v>N</v>
          </cell>
          <cell r="G817" t="str">
            <v>N</v>
          </cell>
          <cell r="J817">
            <v>40.01</v>
          </cell>
          <cell r="K817">
            <v>0</v>
          </cell>
          <cell r="L817">
            <v>0</v>
          </cell>
          <cell r="M817">
            <v>3.6</v>
          </cell>
          <cell r="O817">
            <v>40.01</v>
          </cell>
          <cell r="P817">
            <v>3.3341666666666701</v>
          </cell>
          <cell r="U817" t="str">
            <v xml:space="preserve"> </v>
          </cell>
          <cell r="V817" t="str">
            <v xml:space="preserve"> </v>
          </cell>
          <cell r="W817" t="str">
            <v/>
          </cell>
          <cell r="X817" t="str">
            <v/>
          </cell>
          <cell r="Y817" t="str">
            <v/>
          </cell>
          <cell r="Z817" t="str">
            <v/>
          </cell>
          <cell r="AC817" t="str">
            <v xml:space="preserve"> </v>
          </cell>
          <cell r="AD817" t="str">
            <v xml:space="preserve"> </v>
          </cell>
          <cell r="AE817" t="str">
            <v xml:space="preserve"> </v>
          </cell>
          <cell r="AF817" t="str">
            <v xml:space="preserve"> </v>
          </cell>
          <cell r="AH817" t="str">
            <v/>
          </cell>
          <cell r="AI817" t="str">
            <v/>
          </cell>
          <cell r="AJ817" t="str">
            <v/>
          </cell>
          <cell r="AK817" t="str">
            <v/>
          </cell>
        </row>
        <row r="818">
          <cell r="A818">
            <v>512319</v>
          </cell>
          <cell r="B818" t="str">
            <v>CLASSICO BRUSCHETTA XGARL 12 X 380 ML</v>
          </cell>
          <cell r="C818" t="str">
            <v>010184160610</v>
          </cell>
          <cell r="D818" t="str">
            <v>C L M S</v>
          </cell>
          <cell r="E818" t="str">
            <v>BB</v>
          </cell>
          <cell r="F818" t="str">
            <v>N</v>
          </cell>
          <cell r="G818" t="str">
            <v>N</v>
          </cell>
          <cell r="J818">
            <v>40.01</v>
          </cell>
          <cell r="K818">
            <v>0</v>
          </cell>
          <cell r="L818">
            <v>0</v>
          </cell>
          <cell r="M818">
            <v>3.6</v>
          </cell>
          <cell r="O818">
            <v>40.01</v>
          </cell>
          <cell r="P818">
            <v>3.3341666666666701</v>
          </cell>
          <cell r="U818" t="str">
            <v xml:space="preserve"> </v>
          </cell>
          <cell r="V818" t="str">
            <v xml:space="preserve"> </v>
          </cell>
          <cell r="W818" t="str">
            <v/>
          </cell>
          <cell r="X818" t="str">
            <v/>
          </cell>
          <cell r="Y818" t="str">
            <v/>
          </cell>
          <cell r="Z818" t="str">
            <v/>
          </cell>
          <cell r="AC818" t="str">
            <v xml:space="preserve"> </v>
          </cell>
          <cell r="AD818" t="str">
            <v xml:space="preserve"> </v>
          </cell>
          <cell r="AE818" t="str">
            <v xml:space="preserve"> </v>
          </cell>
          <cell r="AF818" t="str">
            <v xml:space="preserve"> </v>
          </cell>
          <cell r="AH818" t="str">
            <v/>
          </cell>
          <cell r="AI818" t="str">
            <v/>
          </cell>
          <cell r="AJ818" t="str">
            <v/>
          </cell>
          <cell r="AK818" t="str">
            <v/>
          </cell>
        </row>
        <row r="819">
          <cell r="A819">
            <v>2440675</v>
          </cell>
          <cell r="B819" t="str">
            <v>CLASSICO FIRE R PIZZA SCE 12 X 410 ML</v>
          </cell>
          <cell r="C819" t="str">
            <v>010187120250</v>
          </cell>
          <cell r="D819" t="str">
            <v>C L M S</v>
          </cell>
          <cell r="E819" t="str">
            <v>BB</v>
          </cell>
          <cell r="F819" t="str">
            <v>N</v>
          </cell>
          <cell r="G819" t="str">
            <v>N</v>
          </cell>
          <cell r="J819">
            <v>40.01</v>
          </cell>
          <cell r="K819">
            <v>0</v>
          </cell>
          <cell r="L819">
            <v>0</v>
          </cell>
          <cell r="M819">
            <v>3.6</v>
          </cell>
          <cell r="O819">
            <v>40.01</v>
          </cell>
          <cell r="P819">
            <v>3.3341666666666701</v>
          </cell>
          <cell r="U819" t="str">
            <v xml:space="preserve"> </v>
          </cell>
          <cell r="V819" t="str">
            <v xml:space="preserve"> </v>
          </cell>
          <cell r="W819" t="str">
            <v/>
          </cell>
          <cell r="X819" t="str">
            <v/>
          </cell>
          <cell r="Y819" t="str">
            <v/>
          </cell>
          <cell r="Z819" t="str">
            <v/>
          </cell>
          <cell r="AC819" t="str">
            <v xml:space="preserve"> </v>
          </cell>
          <cell r="AD819" t="str">
            <v xml:space="preserve"> </v>
          </cell>
          <cell r="AE819" t="str">
            <v xml:space="preserve"> </v>
          </cell>
          <cell r="AF819" t="str">
            <v xml:space="preserve"> </v>
          </cell>
          <cell r="AH819" t="str">
            <v/>
          </cell>
          <cell r="AI819" t="str">
            <v/>
          </cell>
          <cell r="AJ819" t="str">
            <v/>
          </cell>
          <cell r="AK819" t="str">
            <v/>
          </cell>
        </row>
        <row r="820">
          <cell r="A820">
            <v>2440691</v>
          </cell>
          <cell r="B820" t="str">
            <v>CLASSICO TRAD PIZZA SCE 12 X 410 ML</v>
          </cell>
          <cell r="C820" t="str">
            <v>010187120250</v>
          </cell>
          <cell r="D820" t="str">
            <v>C L M S</v>
          </cell>
          <cell r="E820" t="str">
            <v>BB</v>
          </cell>
          <cell r="F820" t="str">
            <v>N</v>
          </cell>
          <cell r="G820" t="str">
            <v>N</v>
          </cell>
          <cell r="J820">
            <v>40.01</v>
          </cell>
          <cell r="K820">
            <v>0</v>
          </cell>
          <cell r="L820">
            <v>0</v>
          </cell>
          <cell r="M820">
            <v>3.6</v>
          </cell>
          <cell r="O820">
            <v>40.01</v>
          </cell>
          <cell r="P820">
            <v>3.3341666666666701</v>
          </cell>
          <cell r="U820" t="str">
            <v xml:space="preserve"> </v>
          </cell>
          <cell r="V820" t="str">
            <v xml:space="preserve"> </v>
          </cell>
          <cell r="W820" t="str">
            <v/>
          </cell>
          <cell r="X820" t="str">
            <v/>
          </cell>
          <cell r="Y820" t="str">
            <v/>
          </cell>
          <cell r="Z820" t="str">
            <v/>
          </cell>
          <cell r="AC820" t="str">
            <v xml:space="preserve"> </v>
          </cell>
          <cell r="AD820" t="str">
            <v xml:space="preserve"> </v>
          </cell>
          <cell r="AE820" t="str">
            <v xml:space="preserve"> </v>
          </cell>
          <cell r="AF820" t="str">
            <v xml:space="preserve"> </v>
          </cell>
          <cell r="AH820" t="str">
            <v/>
          </cell>
          <cell r="AI820" t="str">
            <v/>
          </cell>
          <cell r="AJ820" t="str">
            <v/>
          </cell>
          <cell r="AK820" t="str">
            <v/>
          </cell>
        </row>
        <row r="821">
          <cell r="A821">
            <v>760660</v>
          </cell>
          <cell r="B821" t="str">
            <v>CLASSICO RST GARLC/ONION 12 X 650 ML</v>
          </cell>
          <cell r="C821" t="str">
            <v>010184120220</v>
          </cell>
          <cell r="D821" t="str">
            <v>C L M S</v>
          </cell>
          <cell r="E821" t="str">
            <v>BB</v>
          </cell>
          <cell r="F821" t="str">
            <v>N</v>
          </cell>
          <cell r="G821" t="str">
            <v>N</v>
          </cell>
          <cell r="I821" t="str">
            <v>C</v>
          </cell>
          <cell r="J821">
            <v>40.01</v>
          </cell>
          <cell r="K821">
            <v>0</v>
          </cell>
          <cell r="L821">
            <v>0</v>
          </cell>
          <cell r="M821">
            <v>3.6</v>
          </cell>
          <cell r="O821">
            <v>40.01</v>
          </cell>
          <cell r="P821">
            <v>3.3341666666666701</v>
          </cell>
          <cell r="Q821">
            <v>3.6</v>
          </cell>
          <cell r="T821" t="str">
            <v>2 / $7.00</v>
          </cell>
          <cell r="U821" t="str">
            <v xml:space="preserve">2 </v>
          </cell>
          <cell r="V821" t="str">
            <v xml:space="preserve"> $7.00</v>
          </cell>
          <cell r="W821" t="str">
            <v>2 /6.99</v>
          </cell>
          <cell r="X821" t="str">
            <v>4.19</v>
          </cell>
          <cell r="Y821" t="str">
            <v>3.69</v>
          </cell>
          <cell r="Z821">
            <v>3.99</v>
          </cell>
          <cell r="AA821">
            <v>8.9634523809523803E-2</v>
          </cell>
          <cell r="AC821">
            <v>4.1900000000000004</v>
          </cell>
          <cell r="AD821">
            <v>5.19</v>
          </cell>
          <cell r="AE821" t="str">
            <v>4.49</v>
          </cell>
          <cell r="AF821" t="str">
            <v>4.79</v>
          </cell>
          <cell r="AH821">
            <v>3.4950000000000001</v>
          </cell>
          <cell r="AI821" t="str">
            <v>4.19</v>
          </cell>
          <cell r="AJ821" t="str">
            <v>3.69</v>
          </cell>
          <cell r="AK821">
            <v>3.99</v>
          </cell>
          <cell r="AM821">
            <v>40.56</v>
          </cell>
          <cell r="AN821">
            <v>28.28</v>
          </cell>
          <cell r="AO821">
            <v>12</v>
          </cell>
          <cell r="AP821">
            <v>38.988</v>
          </cell>
          <cell r="AQ821" t="str">
            <v>N</v>
          </cell>
          <cell r="AR821">
            <v>5.0157367668097281</v>
          </cell>
          <cell r="AS821">
            <v>8.9594272076372405</v>
          </cell>
          <cell r="AT821">
            <v>10.035230352303518</v>
          </cell>
          <cell r="AU821">
            <v>14.43692564745197</v>
          </cell>
          <cell r="AW821">
            <v>0</v>
          </cell>
          <cell r="AX821">
            <v>0</v>
          </cell>
          <cell r="AY821">
            <v>0</v>
          </cell>
          <cell r="AZ821">
            <v>0</v>
          </cell>
          <cell r="BB821">
            <v>5.0157367668097281</v>
          </cell>
          <cell r="BC821">
            <v>8.9594272076372405</v>
          </cell>
          <cell r="BD821">
            <v>10.035230352303518</v>
          </cell>
          <cell r="BE821">
            <v>14.43692564745197</v>
          </cell>
          <cell r="BG821">
            <v>5700033008</v>
          </cell>
        </row>
        <row r="822">
          <cell r="A822">
            <v>760652</v>
          </cell>
          <cell r="B822" t="str">
            <v>CLASSICO LIGHT ALFREDO 12 X 410 ML</v>
          </cell>
          <cell r="C822" t="str">
            <v>010184120230</v>
          </cell>
          <cell r="D822" t="str">
            <v>C L M S</v>
          </cell>
          <cell r="E822" t="str">
            <v>BB</v>
          </cell>
          <cell r="F822" t="str">
            <v>N</v>
          </cell>
          <cell r="G822" t="str">
            <v>N</v>
          </cell>
          <cell r="J822">
            <v>40.01</v>
          </cell>
          <cell r="K822">
            <v>0</v>
          </cell>
          <cell r="L822">
            <v>0</v>
          </cell>
          <cell r="M822">
            <v>3.6</v>
          </cell>
          <cell r="O822">
            <v>40.01</v>
          </cell>
          <cell r="P822">
            <v>3.3341666666666701</v>
          </cell>
          <cell r="U822" t="str">
            <v xml:space="preserve"> </v>
          </cell>
          <cell r="V822" t="str">
            <v xml:space="preserve"> </v>
          </cell>
          <cell r="W822" t="str">
            <v/>
          </cell>
          <cell r="X822" t="str">
            <v/>
          </cell>
          <cell r="Y822" t="str">
            <v/>
          </cell>
          <cell r="Z822" t="str">
            <v/>
          </cell>
          <cell r="AC822" t="str">
            <v xml:space="preserve"> </v>
          </cell>
          <cell r="AD822" t="str">
            <v xml:space="preserve"> </v>
          </cell>
          <cell r="AE822" t="str">
            <v xml:space="preserve"> </v>
          </cell>
          <cell r="AF822" t="str">
            <v xml:space="preserve"> </v>
          </cell>
          <cell r="AH822" t="str">
            <v/>
          </cell>
          <cell r="AI822" t="str">
            <v/>
          </cell>
          <cell r="AJ822" t="str">
            <v/>
          </cell>
          <cell r="AK822" t="str">
            <v/>
          </cell>
        </row>
        <row r="823">
          <cell r="A823">
            <v>104539</v>
          </cell>
          <cell r="B823" t="str">
            <v>C/LEAF RED SOCKEYE SALMON 24 X 213 GR</v>
          </cell>
          <cell r="C823" t="str">
            <v>010141120210</v>
          </cell>
          <cell r="D823" t="str">
            <v>C L</v>
          </cell>
          <cell r="E823" t="str">
            <v>BB</v>
          </cell>
          <cell r="F823" t="str">
            <v>N</v>
          </cell>
          <cell r="G823" t="str">
            <v>N</v>
          </cell>
          <cell r="I823" t="str">
            <v>ALL</v>
          </cell>
          <cell r="J823">
            <v>103.01</v>
          </cell>
          <cell r="K823">
            <v>0</v>
          </cell>
          <cell r="L823">
            <v>22.5</v>
          </cell>
          <cell r="M823">
            <v>0</v>
          </cell>
          <cell r="O823">
            <v>80.510000000000005</v>
          </cell>
          <cell r="P823">
            <v>3.3545833333333301</v>
          </cell>
          <cell r="Q823">
            <v>0</v>
          </cell>
          <cell r="T823" t="str">
            <v>2 / $8.00</v>
          </cell>
          <cell r="U823" t="str">
            <v xml:space="preserve">2 </v>
          </cell>
          <cell r="V823" t="str">
            <v xml:space="preserve"> $8.00</v>
          </cell>
          <cell r="W823" t="str">
            <v>2 /7.99</v>
          </cell>
          <cell r="X823" t="str">
            <v>4.79</v>
          </cell>
          <cell r="Y823" t="str">
            <v>4.19</v>
          </cell>
          <cell r="Z823">
            <v>4.1900000000000004</v>
          </cell>
          <cell r="AA823">
            <v>0.122053645833333</v>
          </cell>
          <cell r="AC823" t="str">
            <v>4.79</v>
          </cell>
          <cell r="AD823" t="str">
            <v>5.79</v>
          </cell>
          <cell r="AE823">
            <v>5.19</v>
          </cell>
          <cell r="AF823">
            <v>5.19</v>
          </cell>
          <cell r="AH823">
            <v>3.9950000000000001</v>
          </cell>
          <cell r="AI823" t="str">
            <v>4.79</v>
          </cell>
          <cell r="AJ823" t="str">
            <v>4.19</v>
          </cell>
          <cell r="AK823">
            <v>4.1900000000000004</v>
          </cell>
          <cell r="AM823">
            <v>103.01</v>
          </cell>
          <cell r="AN823">
            <v>14.99</v>
          </cell>
          <cell r="AO823">
            <v>24</v>
          </cell>
          <cell r="AP823">
            <v>85.660500000000013</v>
          </cell>
          <cell r="AQ823" t="str">
            <v>N</v>
          </cell>
          <cell r="AR823">
            <v>10.189612015018769</v>
          </cell>
          <cell r="AS823">
            <v>22.357254697286002</v>
          </cell>
          <cell r="AT823">
            <v>14.369331742243437</v>
          </cell>
          <cell r="AU823">
            <v>13.773070803500396</v>
          </cell>
          <cell r="AW823">
            <v>0</v>
          </cell>
          <cell r="AX823">
            <v>0</v>
          </cell>
          <cell r="AY823">
            <v>0</v>
          </cell>
          <cell r="AZ823">
            <v>0</v>
          </cell>
          <cell r="BB823">
            <v>10.189612015018769</v>
          </cell>
          <cell r="BC823">
            <v>22.357254697286002</v>
          </cell>
          <cell r="BD823">
            <v>14.369331742243437</v>
          </cell>
          <cell r="BE823">
            <v>13.773070803500396</v>
          </cell>
          <cell r="BG823">
            <v>6136240100</v>
          </cell>
        </row>
        <row r="824">
          <cell r="A824">
            <v>272906</v>
          </cell>
          <cell r="B824" t="str">
            <v>C.GOLD GRAN BAR CHEW-24'S 8 X 630 GR</v>
          </cell>
          <cell r="C824" t="str">
            <v>010201110110</v>
          </cell>
          <cell r="D824" t="str">
            <v>C L</v>
          </cell>
          <cell r="E824" t="str">
            <v>BB</v>
          </cell>
          <cell r="F824" t="str">
            <v>N</v>
          </cell>
          <cell r="G824" t="str">
            <v>N</v>
          </cell>
          <cell r="I824" t="str">
            <v>ALL</v>
          </cell>
          <cell r="J824">
            <v>39.229999999999997</v>
          </cell>
          <cell r="K824">
            <v>0</v>
          </cell>
          <cell r="L824">
            <v>0</v>
          </cell>
          <cell r="M824">
            <v>0</v>
          </cell>
          <cell r="O824">
            <v>39.229999999999997</v>
          </cell>
          <cell r="P824">
            <v>4.9037499999999996</v>
          </cell>
          <cell r="Q824">
            <v>0</v>
          </cell>
          <cell r="T824" t="str">
            <v>1 / $5.99</v>
          </cell>
          <cell r="U824" t="str">
            <v xml:space="preserve">1 </v>
          </cell>
          <cell r="V824" t="str">
            <v xml:space="preserve"> $5.99</v>
          </cell>
          <cell r="W824" t="str">
            <v>1 /5.99</v>
          </cell>
          <cell r="X824" t="str">
            <v>7.19</v>
          </cell>
          <cell r="Y824" t="str">
            <v>6.29</v>
          </cell>
          <cell r="Z824">
            <v>6.99</v>
          </cell>
          <cell r="AA824">
            <v>0.14240505008347201</v>
          </cell>
          <cell r="AC824">
            <v>7.19</v>
          </cell>
          <cell r="AD824" t="str">
            <v>8.59</v>
          </cell>
          <cell r="AE824" t="str">
            <v>7.59</v>
          </cell>
          <cell r="AF824" t="str">
            <v>8.49</v>
          </cell>
          <cell r="AH824">
            <v>5.99</v>
          </cell>
          <cell r="AI824" t="str">
            <v>7.19</v>
          </cell>
          <cell r="AJ824" t="str">
            <v>6.29</v>
          </cell>
          <cell r="AK824">
            <v>6.99</v>
          </cell>
          <cell r="AM824">
            <v>39.229999999999997</v>
          </cell>
          <cell r="AN824">
            <v>14.44</v>
          </cell>
          <cell r="AO824">
            <v>8</v>
          </cell>
          <cell r="AP824">
            <v>41.191499999999998</v>
          </cell>
          <cell r="AQ824" t="str">
            <v>N</v>
          </cell>
          <cell r="AR824">
            <v>13.137103505843081</v>
          </cell>
          <cell r="AS824">
            <v>22.362482614742703</v>
          </cell>
          <cell r="AT824">
            <v>17.280007949125604</v>
          </cell>
          <cell r="AU824">
            <v>24.53093705293276</v>
          </cell>
          <cell r="AW824">
            <v>0</v>
          </cell>
          <cell r="AX824">
            <v>0</v>
          </cell>
          <cell r="AY824">
            <v>0</v>
          </cell>
          <cell r="AZ824">
            <v>0</v>
          </cell>
          <cell r="BB824">
            <v>13.137103505843081</v>
          </cell>
          <cell r="BC824">
            <v>22.362482614742703</v>
          </cell>
          <cell r="BD824">
            <v>17.280007949125604</v>
          </cell>
          <cell r="BE824">
            <v>24.53093705293276</v>
          </cell>
          <cell r="BG824">
            <v>5731609232</v>
          </cell>
        </row>
        <row r="825">
          <cell r="A825">
            <v>109918</v>
          </cell>
          <cell r="B825" t="str">
            <v>C.GOLD GRAN BAR CHOC CHIP -18'S 8 X 510 GR</v>
          </cell>
          <cell r="C825" t="str">
            <v>010201110110</v>
          </cell>
          <cell r="D825" t="str">
            <v>C L</v>
          </cell>
          <cell r="E825" t="str">
            <v>BB</v>
          </cell>
          <cell r="F825" t="str">
            <v>N</v>
          </cell>
          <cell r="G825" t="str">
            <v>N</v>
          </cell>
          <cell r="J825">
            <v>39.229999999999997</v>
          </cell>
          <cell r="K825">
            <v>0</v>
          </cell>
          <cell r="L825">
            <v>0</v>
          </cell>
          <cell r="M825">
            <v>0</v>
          </cell>
          <cell r="O825">
            <v>39.229999999999997</v>
          </cell>
          <cell r="P825">
            <v>4.9037499999999996</v>
          </cell>
          <cell r="U825" t="str">
            <v xml:space="preserve"> </v>
          </cell>
          <cell r="V825" t="str">
            <v xml:space="preserve"> </v>
          </cell>
          <cell r="W825" t="str">
            <v/>
          </cell>
          <cell r="X825" t="str">
            <v/>
          </cell>
          <cell r="Y825" t="str">
            <v/>
          </cell>
          <cell r="Z825" t="str">
            <v/>
          </cell>
          <cell r="AC825" t="str">
            <v xml:space="preserve"> </v>
          </cell>
          <cell r="AD825" t="str">
            <v xml:space="preserve"> </v>
          </cell>
          <cell r="AE825" t="str">
            <v xml:space="preserve"> </v>
          </cell>
          <cell r="AF825" t="str">
            <v xml:space="preserve"> </v>
          </cell>
          <cell r="AH825" t="str">
            <v/>
          </cell>
          <cell r="AI825" t="str">
            <v/>
          </cell>
          <cell r="AJ825" t="str">
            <v/>
          </cell>
          <cell r="AK825" t="str">
            <v/>
          </cell>
        </row>
        <row r="826">
          <cell r="A826">
            <v>110486</v>
          </cell>
          <cell r="B826" t="str">
            <v>C.GOLD GRAN BAR CARM-18'S 8 X 570 GR</v>
          </cell>
          <cell r="C826" t="str">
            <v>010201110110</v>
          </cell>
          <cell r="D826" t="str">
            <v>C L</v>
          </cell>
          <cell r="E826" t="str">
            <v>BB</v>
          </cell>
          <cell r="F826" t="str">
            <v>N</v>
          </cell>
          <cell r="G826" t="str">
            <v>N</v>
          </cell>
          <cell r="J826">
            <v>39.229999999999997</v>
          </cell>
          <cell r="K826">
            <v>0</v>
          </cell>
          <cell r="L826">
            <v>0</v>
          </cell>
          <cell r="M826">
            <v>0</v>
          </cell>
          <cell r="O826">
            <v>39.229999999999997</v>
          </cell>
          <cell r="P826">
            <v>4.9037499999999996</v>
          </cell>
          <cell r="U826" t="str">
            <v xml:space="preserve"> </v>
          </cell>
          <cell r="V826" t="str">
            <v xml:space="preserve"> </v>
          </cell>
          <cell r="W826" t="str">
            <v/>
          </cell>
          <cell r="X826" t="str">
            <v/>
          </cell>
          <cell r="Y826" t="str">
            <v/>
          </cell>
          <cell r="Z826" t="str">
            <v/>
          </cell>
          <cell r="AC826" t="str">
            <v xml:space="preserve"> </v>
          </cell>
          <cell r="AD826" t="str">
            <v xml:space="preserve"> </v>
          </cell>
          <cell r="AE826" t="str">
            <v xml:space="preserve"> </v>
          </cell>
          <cell r="AF826" t="str">
            <v xml:space="preserve"> </v>
          </cell>
          <cell r="AH826" t="str">
            <v/>
          </cell>
          <cell r="AI826" t="str">
            <v/>
          </cell>
          <cell r="AJ826" t="str">
            <v/>
          </cell>
          <cell r="AK826" t="str">
            <v/>
          </cell>
        </row>
        <row r="827">
          <cell r="A827">
            <v>450783</v>
          </cell>
          <cell r="B827" t="str">
            <v>C.GOLD FRT SNK DINO CLUB  22CT 12 X 561 GR</v>
          </cell>
          <cell r="C827" t="str">
            <v>010202110110</v>
          </cell>
          <cell r="D827" t="str">
            <v>C L</v>
          </cell>
          <cell r="E827" t="str">
            <v>BB</v>
          </cell>
          <cell r="F827" t="str">
            <v>N</v>
          </cell>
          <cell r="G827" t="str">
            <v>N</v>
          </cell>
          <cell r="I827" t="str">
            <v>ALL</v>
          </cell>
          <cell r="J827">
            <v>60.19</v>
          </cell>
          <cell r="K827">
            <v>0</v>
          </cell>
          <cell r="L827">
            <v>0</v>
          </cell>
          <cell r="M827">
            <v>0</v>
          </cell>
          <cell r="O827">
            <v>60.19</v>
          </cell>
          <cell r="P827">
            <v>5.0158333333333296</v>
          </cell>
          <cell r="Q827">
            <v>0</v>
          </cell>
          <cell r="T827" t="str">
            <v>1 / $5.99</v>
          </cell>
          <cell r="U827" t="str">
            <v xml:space="preserve">1 </v>
          </cell>
          <cell r="V827" t="str">
            <v xml:space="preserve"> $5.99</v>
          </cell>
          <cell r="W827" t="str">
            <v>1 /5.99</v>
          </cell>
          <cell r="X827" t="str">
            <v>7.19</v>
          </cell>
          <cell r="Y827" t="str">
            <v>6.29</v>
          </cell>
          <cell r="Z827">
            <v>6.99</v>
          </cell>
          <cell r="AA827">
            <v>0.12213480801335599</v>
          </cell>
          <cell r="AC827">
            <v>7.19</v>
          </cell>
          <cell r="AD827" t="str">
            <v>8.59</v>
          </cell>
          <cell r="AE827" t="str">
            <v>7.59</v>
          </cell>
          <cell r="AF827" t="str">
            <v>8.49</v>
          </cell>
          <cell r="AH827">
            <v>5.99</v>
          </cell>
          <cell r="AI827" t="str">
            <v>7.19</v>
          </cell>
          <cell r="AJ827" t="str">
            <v>6.29</v>
          </cell>
          <cell r="AK827">
            <v>6.99</v>
          </cell>
          <cell r="AM827">
            <v>60.19</v>
          </cell>
          <cell r="AN827">
            <v>20.239999999999998</v>
          </cell>
          <cell r="AO827">
            <v>12</v>
          </cell>
          <cell r="AP827">
            <v>63.1995</v>
          </cell>
          <cell r="AQ827" t="str">
            <v>N</v>
          </cell>
          <cell r="AR827">
            <v>11.231636060100161</v>
          </cell>
          <cell r="AS827">
            <v>21.120653685674551</v>
          </cell>
          <cell r="AT827">
            <v>15.465421303656591</v>
          </cell>
          <cell r="AU827">
            <v>22.965784453981879</v>
          </cell>
          <cell r="AW827">
            <v>0</v>
          </cell>
          <cell r="AX827">
            <v>0</v>
          </cell>
          <cell r="AY827">
            <v>0</v>
          </cell>
          <cell r="AZ827">
            <v>0</v>
          </cell>
          <cell r="BB827">
            <v>11.231636060100161</v>
          </cell>
          <cell r="BC827">
            <v>21.120653685674551</v>
          </cell>
          <cell r="BD827">
            <v>15.465421303656591</v>
          </cell>
          <cell r="BE827">
            <v>22.965784453981879</v>
          </cell>
          <cell r="BG827">
            <v>5731617378</v>
          </cell>
        </row>
        <row r="828">
          <cell r="A828">
            <v>614891</v>
          </cell>
          <cell r="B828" t="str">
            <v>C.GLD FLAKE WHTE TUNA WTR ALBACORE 24 X 120 GR</v>
          </cell>
          <cell r="C828" t="str">
            <v>010142130360</v>
          </cell>
          <cell r="D828" t="str">
            <v>C L</v>
          </cell>
          <cell r="E828" t="str">
            <v>AA</v>
          </cell>
          <cell r="F828" t="str">
            <v>N</v>
          </cell>
          <cell r="G828" t="str">
            <v>N</v>
          </cell>
          <cell r="I828" t="str">
            <v>ALL</v>
          </cell>
          <cell r="J828">
            <v>37.799999999999997</v>
          </cell>
          <cell r="K828">
            <v>0</v>
          </cell>
          <cell r="L828">
            <v>0</v>
          </cell>
          <cell r="M828">
            <v>0</v>
          </cell>
          <cell r="O828">
            <v>37.799999999999997</v>
          </cell>
          <cell r="P828">
            <v>1.575</v>
          </cell>
          <cell r="Q828">
            <v>3.62</v>
          </cell>
          <cell r="T828" t="str">
            <v>3 / $4.98</v>
          </cell>
          <cell r="U828" t="str">
            <v xml:space="preserve">3 </v>
          </cell>
          <cell r="V828" t="str">
            <v xml:space="preserve"> $4.98</v>
          </cell>
          <cell r="W828" t="str">
            <v>3 /5.9</v>
          </cell>
          <cell r="X828">
            <v>2.19</v>
          </cell>
          <cell r="Y828" t="str">
            <v>1.69</v>
          </cell>
          <cell r="Z828" t="str">
            <v>1.79</v>
          </cell>
          <cell r="AA828">
            <v>0.100474397590361</v>
          </cell>
          <cell r="AC828">
            <v>2.19</v>
          </cell>
          <cell r="AD828" t="str">
            <v>2.59</v>
          </cell>
          <cell r="AE828">
            <v>2.19</v>
          </cell>
          <cell r="AF828">
            <v>2.19</v>
          </cell>
          <cell r="AH828">
            <v>1.9666666666666668</v>
          </cell>
          <cell r="AI828">
            <v>2.19</v>
          </cell>
          <cell r="AJ828" t="str">
            <v>1.69</v>
          </cell>
          <cell r="AK828" t="str">
            <v>1.79</v>
          </cell>
          <cell r="AM828">
            <v>37.799999999999997</v>
          </cell>
          <cell r="AN828">
            <v>11.9</v>
          </cell>
          <cell r="AO828">
            <v>24</v>
          </cell>
          <cell r="AP828">
            <v>36.07</v>
          </cell>
          <cell r="AQ828" t="str">
            <v>N</v>
          </cell>
          <cell r="AR828">
            <v>22.824152542372886</v>
          </cell>
          <cell r="AS828">
            <v>25.939878234398776</v>
          </cell>
          <cell r="AT828">
            <v>10.189842209072976</v>
          </cell>
          <cell r="AU828">
            <v>14.099162011173187</v>
          </cell>
          <cell r="AW828">
            <v>0</v>
          </cell>
          <cell r="AX828">
            <v>0</v>
          </cell>
          <cell r="AY828">
            <v>0</v>
          </cell>
          <cell r="AZ828">
            <v>0</v>
          </cell>
          <cell r="BB828">
            <v>22.824152542372886</v>
          </cell>
          <cell r="BC828">
            <v>25.939878234398776</v>
          </cell>
          <cell r="BD828">
            <v>10.189842209072976</v>
          </cell>
          <cell r="BE828">
            <v>14.099162011173187</v>
          </cell>
          <cell r="BG828">
            <v>5731609279</v>
          </cell>
        </row>
        <row r="829">
          <cell r="A829">
            <v>614941</v>
          </cell>
          <cell r="B829" t="str">
            <v>C.GLD SOLID WHTE TUNA WTR ALBACORE 24 X 120 GR</v>
          </cell>
          <cell r="C829" t="str">
            <v>010142130370</v>
          </cell>
          <cell r="D829" t="str">
            <v>C L</v>
          </cell>
          <cell r="E829" t="str">
            <v>AA</v>
          </cell>
          <cell r="F829" t="str">
            <v>N</v>
          </cell>
          <cell r="G829" t="str">
            <v>N</v>
          </cell>
          <cell r="J829">
            <v>37.799999999999997</v>
          </cell>
          <cell r="K829">
            <v>0</v>
          </cell>
          <cell r="L829">
            <v>0</v>
          </cell>
          <cell r="M829">
            <v>0</v>
          </cell>
          <cell r="O829">
            <v>37.799999999999997</v>
          </cell>
          <cell r="P829">
            <v>1.575</v>
          </cell>
          <cell r="U829" t="str">
            <v xml:space="preserve"> </v>
          </cell>
          <cell r="V829" t="str">
            <v xml:space="preserve"> </v>
          </cell>
          <cell r="W829" t="str">
            <v/>
          </cell>
          <cell r="X829" t="str">
            <v/>
          </cell>
          <cell r="Y829" t="str">
            <v/>
          </cell>
          <cell r="Z829" t="str">
            <v/>
          </cell>
          <cell r="AC829" t="str">
            <v xml:space="preserve"> </v>
          </cell>
          <cell r="AD829" t="str">
            <v xml:space="preserve"> </v>
          </cell>
          <cell r="AE829" t="str">
            <v xml:space="preserve"> </v>
          </cell>
          <cell r="AF829" t="str">
            <v xml:space="preserve"> </v>
          </cell>
          <cell r="AH829" t="str">
            <v/>
          </cell>
          <cell r="AI829" t="str">
            <v/>
          </cell>
          <cell r="AJ829" t="str">
            <v/>
          </cell>
          <cell r="AK829" t="str">
            <v/>
          </cell>
        </row>
        <row r="830">
          <cell r="A830">
            <v>367151</v>
          </cell>
          <cell r="B830" t="str">
            <v>C.GOLD CRM VAN FROSTING 12 X 454 GR</v>
          </cell>
          <cell r="C830" t="str">
            <v>010246110100</v>
          </cell>
          <cell r="D830" t="str">
            <v>C L</v>
          </cell>
          <cell r="E830" t="str">
            <v>AA</v>
          </cell>
          <cell r="F830" t="str">
            <v>N</v>
          </cell>
          <cell r="G830" t="str">
            <v>N</v>
          </cell>
          <cell r="I830" t="str">
            <v>ALL</v>
          </cell>
          <cell r="J830">
            <v>20.149999999999999</v>
          </cell>
          <cell r="K830">
            <v>0</v>
          </cell>
          <cell r="L830">
            <v>0</v>
          </cell>
          <cell r="M830">
            <v>0</v>
          </cell>
          <cell r="O830">
            <v>20.149999999999999</v>
          </cell>
          <cell r="P830">
            <v>1.67916666666667</v>
          </cell>
          <cell r="Q830">
            <v>2.5</v>
          </cell>
          <cell r="R830">
            <v>2.4</v>
          </cell>
          <cell r="S830" t="str">
            <v>$0.200</v>
          </cell>
          <cell r="T830" t="str">
            <v>2 / $3.00</v>
          </cell>
          <cell r="U830" t="str">
            <v xml:space="preserve">2 </v>
          </cell>
          <cell r="V830" t="str">
            <v xml:space="preserve"> $3.00</v>
          </cell>
          <cell r="W830" t="str">
            <v>2 /2.99</v>
          </cell>
          <cell r="X830" t="str">
            <v>1.79</v>
          </cell>
          <cell r="Y830" t="str">
            <v>1.49</v>
          </cell>
          <cell r="Z830" t="str">
            <v>1.69</v>
          </cell>
          <cell r="AA830">
            <v>0.100319444444444</v>
          </cell>
          <cell r="AC830" t="str">
            <v>1.79</v>
          </cell>
          <cell r="AD830">
            <v>2.19</v>
          </cell>
          <cell r="AE830" t="str">
            <v>1.79</v>
          </cell>
          <cell r="AF830">
            <v>2.19</v>
          </cell>
          <cell r="AH830">
            <v>1.4950000000000001</v>
          </cell>
          <cell r="AI830" t="str">
            <v>1.79</v>
          </cell>
          <cell r="AJ830" t="str">
            <v>1.49</v>
          </cell>
          <cell r="AK830" t="str">
            <v>1.69</v>
          </cell>
          <cell r="AM830">
            <v>20.149999999999999</v>
          </cell>
          <cell r="AN830">
            <v>15</v>
          </cell>
          <cell r="AO830">
            <v>12</v>
          </cell>
          <cell r="AP830">
            <v>18.657499999999999</v>
          </cell>
          <cell r="AQ830" t="str">
            <v>N</v>
          </cell>
          <cell r="AR830">
            <v>-6.5078037904124777</v>
          </cell>
          <cell r="AS830">
            <v>-3.6196461824953396</v>
          </cell>
          <cell r="AT830">
            <v>-6.8652125279642053</v>
          </cell>
          <cell r="AU830">
            <v>2.8229783037475422</v>
          </cell>
          <cell r="AW830">
            <v>9.7291666666666665E-2</v>
          </cell>
          <cell r="AX830">
            <v>0.15429166666666655</v>
          </cell>
          <cell r="AY830">
            <v>0.10229166666666667</v>
          </cell>
          <cell r="AZ830">
            <v>0</v>
          </cell>
          <cell r="BB830">
            <v>0</v>
          </cell>
          <cell r="BC830">
            <v>4.9999999999999947</v>
          </cell>
          <cell r="BD830">
            <v>0</v>
          </cell>
          <cell r="BE830">
            <v>2.8229783037475422</v>
          </cell>
          <cell r="BG830">
            <v>5731601397</v>
          </cell>
        </row>
        <row r="831">
          <cell r="A831">
            <v>367193</v>
          </cell>
          <cell r="B831" t="str">
            <v>C.GOLD CRM MILK CHOC FRST 12 X 454 GR</v>
          </cell>
          <cell r="C831" t="str">
            <v>010246110100</v>
          </cell>
          <cell r="D831" t="str">
            <v>C L</v>
          </cell>
          <cell r="E831" t="str">
            <v>AA</v>
          </cell>
          <cell r="F831" t="str">
            <v>N</v>
          </cell>
          <cell r="G831" t="str">
            <v>N</v>
          </cell>
          <cell r="J831">
            <v>20.149999999999999</v>
          </cell>
          <cell r="K831">
            <v>0</v>
          </cell>
          <cell r="L831">
            <v>0</v>
          </cell>
          <cell r="M831">
            <v>0</v>
          </cell>
          <cell r="O831">
            <v>20.149999999999999</v>
          </cell>
          <cell r="P831">
            <v>1.67916666666667</v>
          </cell>
          <cell r="U831" t="str">
            <v xml:space="preserve"> </v>
          </cell>
          <cell r="V831" t="str">
            <v xml:space="preserve"> </v>
          </cell>
          <cell r="W831" t="str">
            <v/>
          </cell>
          <cell r="X831" t="str">
            <v/>
          </cell>
          <cell r="Y831" t="str">
            <v/>
          </cell>
          <cell r="Z831" t="str">
            <v/>
          </cell>
          <cell r="AC831" t="str">
            <v xml:space="preserve"> </v>
          </cell>
          <cell r="AD831" t="str">
            <v xml:space="preserve"> </v>
          </cell>
          <cell r="AE831" t="str">
            <v xml:space="preserve"> </v>
          </cell>
          <cell r="AF831" t="str">
            <v xml:space="preserve"> </v>
          </cell>
          <cell r="AH831" t="str">
            <v/>
          </cell>
          <cell r="AI831" t="str">
            <v/>
          </cell>
          <cell r="AJ831" t="str">
            <v/>
          </cell>
          <cell r="AK831" t="str">
            <v/>
          </cell>
        </row>
        <row r="832">
          <cell r="A832">
            <v>367581</v>
          </cell>
          <cell r="B832" t="str">
            <v>C.GOLD CRM CHOC FUDG FRST 12 X 454 GR</v>
          </cell>
          <cell r="C832" t="str">
            <v>010246110100</v>
          </cell>
          <cell r="D832" t="str">
            <v>C L</v>
          </cell>
          <cell r="E832" t="str">
            <v>AA</v>
          </cell>
          <cell r="F832" t="str">
            <v>N</v>
          </cell>
          <cell r="G832" t="str">
            <v>N</v>
          </cell>
          <cell r="J832">
            <v>20.149999999999999</v>
          </cell>
          <cell r="K832">
            <v>0</v>
          </cell>
          <cell r="L832">
            <v>0</v>
          </cell>
          <cell r="M832">
            <v>0</v>
          </cell>
          <cell r="O832">
            <v>20.149999999999999</v>
          </cell>
          <cell r="P832">
            <v>1.67916666666667</v>
          </cell>
          <cell r="U832" t="str">
            <v xml:space="preserve"> </v>
          </cell>
          <cell r="V832" t="str">
            <v xml:space="preserve"> </v>
          </cell>
          <cell r="W832" t="str">
            <v/>
          </cell>
          <cell r="X832" t="str">
            <v/>
          </cell>
          <cell r="Y832" t="str">
            <v/>
          </cell>
          <cell r="Z832" t="str">
            <v/>
          </cell>
          <cell r="AC832" t="str">
            <v xml:space="preserve"> </v>
          </cell>
          <cell r="AD832" t="str">
            <v xml:space="preserve"> </v>
          </cell>
          <cell r="AE832" t="str">
            <v xml:space="preserve"> </v>
          </cell>
          <cell r="AF832" t="str">
            <v xml:space="preserve"> </v>
          </cell>
          <cell r="AH832" t="str">
            <v/>
          </cell>
          <cell r="AI832" t="str">
            <v/>
          </cell>
          <cell r="AJ832" t="str">
            <v/>
          </cell>
          <cell r="AK832" t="str">
            <v/>
          </cell>
        </row>
        <row r="833">
          <cell r="A833">
            <v>367615</v>
          </cell>
          <cell r="B833" t="str">
            <v>C.GOLD CRM CHEESE FRSTG 12 X 454 GR</v>
          </cell>
          <cell r="C833" t="str">
            <v>010246110100</v>
          </cell>
          <cell r="D833" t="str">
            <v>C L</v>
          </cell>
          <cell r="E833" t="str">
            <v>AA</v>
          </cell>
          <cell r="F833" t="str">
            <v>N</v>
          </cell>
          <cell r="G833" t="str">
            <v>N</v>
          </cell>
          <cell r="J833">
            <v>20.149999999999999</v>
          </cell>
          <cell r="K833">
            <v>0</v>
          </cell>
          <cell r="L833">
            <v>0</v>
          </cell>
          <cell r="M833">
            <v>0</v>
          </cell>
          <cell r="O833">
            <v>20.149999999999999</v>
          </cell>
          <cell r="P833">
            <v>1.67916666666667</v>
          </cell>
          <cell r="U833" t="str">
            <v xml:space="preserve"> </v>
          </cell>
          <cell r="V833" t="str">
            <v xml:space="preserve"> </v>
          </cell>
          <cell r="W833" t="str">
            <v/>
          </cell>
          <cell r="X833" t="str">
            <v/>
          </cell>
          <cell r="Y833" t="str">
            <v/>
          </cell>
          <cell r="Z833" t="str">
            <v/>
          </cell>
          <cell r="AC833" t="str">
            <v xml:space="preserve"> </v>
          </cell>
          <cell r="AD833" t="str">
            <v xml:space="preserve"> </v>
          </cell>
          <cell r="AE833" t="str">
            <v xml:space="preserve"> </v>
          </cell>
          <cell r="AF833" t="str">
            <v xml:space="preserve"> </v>
          </cell>
          <cell r="AH833" t="str">
            <v/>
          </cell>
          <cell r="AI833" t="str">
            <v/>
          </cell>
          <cell r="AJ833" t="str">
            <v/>
          </cell>
          <cell r="AK833" t="str">
            <v/>
          </cell>
        </row>
        <row r="834">
          <cell r="A834">
            <v>399378</v>
          </cell>
          <cell r="B834" t="str">
            <v>C.GOLD WHITE MST/DEL CAKE MIX 12 X 468 GR</v>
          </cell>
          <cell r="C834" t="str">
            <v>010243110100</v>
          </cell>
          <cell r="D834" t="str">
            <v>C L</v>
          </cell>
          <cell r="E834" t="str">
            <v>AA</v>
          </cell>
          <cell r="F834" t="str">
            <v>N</v>
          </cell>
          <cell r="G834" t="str">
            <v>N</v>
          </cell>
          <cell r="I834" t="str">
            <v>ALL</v>
          </cell>
          <cell r="J834">
            <v>17.7</v>
          </cell>
          <cell r="K834">
            <v>0</v>
          </cell>
          <cell r="L834">
            <v>0</v>
          </cell>
          <cell r="M834">
            <v>0</v>
          </cell>
          <cell r="O834">
            <v>17.7</v>
          </cell>
          <cell r="P834">
            <v>1.4750000000000001</v>
          </cell>
          <cell r="Q834">
            <v>2.35</v>
          </cell>
          <cell r="T834" t="str">
            <v>2 / $3.00</v>
          </cell>
          <cell r="U834" t="str">
            <v xml:space="preserve">2 </v>
          </cell>
          <cell r="V834" t="str">
            <v xml:space="preserve"> $3.00</v>
          </cell>
          <cell r="W834" t="str">
            <v>2 /2.99</v>
          </cell>
          <cell r="X834" t="str">
            <v>1.79</v>
          </cell>
          <cell r="Y834" t="str">
            <v>1.49</v>
          </cell>
          <cell r="Z834" t="str">
            <v>1.69</v>
          </cell>
          <cell r="AA834">
            <v>0.100513888888889</v>
          </cell>
          <cell r="AC834" t="str">
            <v>1.79</v>
          </cell>
          <cell r="AD834">
            <v>2.19</v>
          </cell>
          <cell r="AE834" t="str">
            <v>1.79</v>
          </cell>
          <cell r="AF834">
            <v>2.19</v>
          </cell>
          <cell r="AH834">
            <v>1.4950000000000001</v>
          </cell>
          <cell r="AI834" t="str">
            <v>1.79</v>
          </cell>
          <cell r="AJ834" t="str">
            <v>1.49</v>
          </cell>
          <cell r="AK834" t="str">
            <v>1.69</v>
          </cell>
          <cell r="AM834">
            <v>17.7</v>
          </cell>
          <cell r="AN834">
            <v>15</v>
          </cell>
          <cell r="AO834">
            <v>12</v>
          </cell>
          <cell r="AP834">
            <v>16.234999999999999</v>
          </cell>
          <cell r="AQ834" t="str">
            <v>N</v>
          </cell>
          <cell r="AR834">
            <v>6.9955406911928737</v>
          </cell>
          <cell r="AS834">
            <v>7.6582867783985167</v>
          </cell>
          <cell r="AT834">
            <v>6.6834451901566005</v>
          </cell>
          <cell r="AU834">
            <v>14.768244575936892</v>
          </cell>
          <cell r="AW834">
            <v>0</v>
          </cell>
          <cell r="AX834">
            <v>0</v>
          </cell>
          <cell r="AY834">
            <v>0</v>
          </cell>
          <cell r="AZ834">
            <v>0</v>
          </cell>
          <cell r="BB834">
            <v>6.9955406911928737</v>
          </cell>
          <cell r="BC834">
            <v>7.6582867783985167</v>
          </cell>
          <cell r="BD834">
            <v>6.6834451901566005</v>
          </cell>
          <cell r="BE834">
            <v>14.768244575936892</v>
          </cell>
          <cell r="BG834">
            <v>5731601701</v>
          </cell>
        </row>
        <row r="835">
          <cell r="A835">
            <v>399279</v>
          </cell>
          <cell r="B835" t="str">
            <v>C.GOLD CHOC MST/DEL CK MX 12 X 468 GR</v>
          </cell>
          <cell r="C835" t="str">
            <v>010243110100</v>
          </cell>
          <cell r="D835" t="str">
            <v>C L</v>
          </cell>
          <cell r="E835" t="str">
            <v>AA</v>
          </cell>
          <cell r="F835" t="str">
            <v>N</v>
          </cell>
          <cell r="G835" t="str">
            <v>N</v>
          </cell>
          <cell r="J835">
            <v>17.7</v>
          </cell>
          <cell r="K835">
            <v>0</v>
          </cell>
          <cell r="L835">
            <v>0</v>
          </cell>
          <cell r="M835">
            <v>0</v>
          </cell>
          <cell r="O835">
            <v>17.7</v>
          </cell>
          <cell r="P835">
            <v>1.4750000000000001</v>
          </cell>
          <cell r="U835" t="str">
            <v xml:space="preserve"> </v>
          </cell>
          <cell r="V835" t="str">
            <v xml:space="preserve"> </v>
          </cell>
          <cell r="W835" t="str">
            <v/>
          </cell>
          <cell r="X835" t="str">
            <v/>
          </cell>
          <cell r="Y835" t="str">
            <v/>
          </cell>
          <cell r="Z835" t="str">
            <v/>
          </cell>
          <cell r="AC835" t="str">
            <v xml:space="preserve"> </v>
          </cell>
          <cell r="AD835" t="str">
            <v xml:space="preserve"> </v>
          </cell>
          <cell r="AE835" t="str">
            <v xml:space="preserve"> </v>
          </cell>
          <cell r="AF835" t="str">
            <v xml:space="preserve"> </v>
          </cell>
          <cell r="AH835" t="str">
            <v/>
          </cell>
          <cell r="AI835" t="str">
            <v/>
          </cell>
          <cell r="AJ835" t="str">
            <v/>
          </cell>
          <cell r="AK835" t="str">
            <v/>
          </cell>
        </row>
        <row r="836">
          <cell r="A836">
            <v>399238</v>
          </cell>
          <cell r="B836" t="str">
            <v>C.GOLD DEVIL FOOD MST/DEL CAKE MX 12 X 468 GR</v>
          </cell>
          <cell r="C836" t="str">
            <v>010243110100</v>
          </cell>
          <cell r="D836" t="str">
            <v>C L</v>
          </cell>
          <cell r="E836" t="str">
            <v>AA</v>
          </cell>
          <cell r="F836" t="str">
            <v>N</v>
          </cell>
          <cell r="G836" t="str">
            <v>N</v>
          </cell>
          <cell r="J836">
            <v>17.7</v>
          </cell>
          <cell r="K836">
            <v>0</v>
          </cell>
          <cell r="L836">
            <v>0</v>
          </cell>
          <cell r="M836">
            <v>0</v>
          </cell>
          <cell r="O836">
            <v>17.7</v>
          </cell>
          <cell r="P836">
            <v>1.4750000000000001</v>
          </cell>
          <cell r="U836" t="str">
            <v xml:space="preserve"> </v>
          </cell>
          <cell r="V836" t="str">
            <v xml:space="preserve"> </v>
          </cell>
          <cell r="W836" t="str">
            <v/>
          </cell>
          <cell r="X836" t="str">
            <v/>
          </cell>
          <cell r="Y836" t="str">
            <v/>
          </cell>
          <cell r="Z836" t="str">
            <v/>
          </cell>
          <cell r="AC836" t="str">
            <v xml:space="preserve"> </v>
          </cell>
          <cell r="AD836" t="str">
            <v xml:space="preserve"> </v>
          </cell>
          <cell r="AE836" t="str">
            <v xml:space="preserve"> </v>
          </cell>
          <cell r="AF836" t="str">
            <v xml:space="preserve"> </v>
          </cell>
          <cell r="AH836" t="str">
            <v/>
          </cell>
          <cell r="AI836" t="str">
            <v/>
          </cell>
          <cell r="AJ836" t="str">
            <v/>
          </cell>
          <cell r="AK836" t="str">
            <v/>
          </cell>
        </row>
        <row r="837">
          <cell r="A837">
            <v>399337</v>
          </cell>
          <cell r="B837" t="str">
            <v>C.GOLD LEMON MST/DEL CAKE MIX 12 X 468 GR</v>
          </cell>
          <cell r="C837" t="str">
            <v>010243110100</v>
          </cell>
          <cell r="D837" t="str">
            <v>C L</v>
          </cell>
          <cell r="E837" t="str">
            <v>AA</v>
          </cell>
          <cell r="F837" t="str">
            <v>N</v>
          </cell>
          <cell r="G837" t="str">
            <v>N</v>
          </cell>
          <cell r="J837">
            <v>17.7</v>
          </cell>
          <cell r="K837">
            <v>0</v>
          </cell>
          <cell r="L837">
            <v>0</v>
          </cell>
          <cell r="M837">
            <v>0</v>
          </cell>
          <cell r="O837">
            <v>17.7</v>
          </cell>
          <cell r="P837">
            <v>1.4750000000000001</v>
          </cell>
          <cell r="U837" t="str">
            <v xml:space="preserve"> </v>
          </cell>
          <cell r="V837" t="str">
            <v xml:space="preserve"> </v>
          </cell>
          <cell r="W837" t="str">
            <v/>
          </cell>
          <cell r="X837" t="str">
            <v/>
          </cell>
          <cell r="Y837" t="str">
            <v/>
          </cell>
          <cell r="Z837" t="str">
            <v/>
          </cell>
          <cell r="AC837" t="str">
            <v xml:space="preserve"> </v>
          </cell>
          <cell r="AD837" t="str">
            <v xml:space="preserve"> </v>
          </cell>
          <cell r="AE837" t="str">
            <v xml:space="preserve"> </v>
          </cell>
          <cell r="AF837" t="str">
            <v xml:space="preserve"> </v>
          </cell>
          <cell r="AH837" t="str">
            <v/>
          </cell>
          <cell r="AI837" t="str">
            <v/>
          </cell>
          <cell r="AJ837" t="str">
            <v/>
          </cell>
          <cell r="AK837" t="str">
            <v/>
          </cell>
        </row>
        <row r="838">
          <cell r="A838">
            <v>148882</v>
          </cell>
          <cell r="B838" t="str">
            <v>C.GOLD BTTR PECAN MST/DEL CK MX 12 X 468 GR</v>
          </cell>
          <cell r="C838" t="str">
            <v>010243110100</v>
          </cell>
          <cell r="D838" t="str">
            <v>C L</v>
          </cell>
          <cell r="E838" t="str">
            <v>AA</v>
          </cell>
          <cell r="F838" t="str">
            <v>N</v>
          </cell>
          <cell r="G838" t="str">
            <v>N</v>
          </cell>
          <cell r="J838">
            <v>17.7</v>
          </cell>
          <cell r="K838">
            <v>0</v>
          </cell>
          <cell r="L838">
            <v>0</v>
          </cell>
          <cell r="M838">
            <v>0</v>
          </cell>
          <cell r="O838">
            <v>17.7</v>
          </cell>
          <cell r="P838">
            <v>1.4750000000000001</v>
          </cell>
          <cell r="U838" t="str">
            <v xml:space="preserve"> </v>
          </cell>
          <cell r="V838" t="str">
            <v xml:space="preserve"> </v>
          </cell>
          <cell r="W838" t="str">
            <v/>
          </cell>
          <cell r="X838" t="str">
            <v/>
          </cell>
          <cell r="Y838" t="str">
            <v/>
          </cell>
          <cell r="Z838" t="str">
            <v/>
          </cell>
          <cell r="AC838" t="str">
            <v xml:space="preserve"> </v>
          </cell>
          <cell r="AD838" t="str">
            <v xml:space="preserve"> </v>
          </cell>
          <cell r="AE838" t="str">
            <v xml:space="preserve"> </v>
          </cell>
          <cell r="AF838" t="str">
            <v xml:space="preserve"> </v>
          </cell>
          <cell r="AH838" t="str">
            <v/>
          </cell>
          <cell r="AI838" t="str">
            <v/>
          </cell>
          <cell r="AJ838" t="str">
            <v/>
          </cell>
          <cell r="AK838" t="str">
            <v/>
          </cell>
        </row>
        <row r="839">
          <cell r="A839">
            <v>148890</v>
          </cell>
          <cell r="B839" t="str">
            <v>C.GOLD CARROT MST/DEL CAK MIX 12 X 468 GR</v>
          </cell>
          <cell r="C839" t="str">
            <v>010243110100</v>
          </cell>
          <cell r="D839" t="str">
            <v>C L</v>
          </cell>
          <cell r="E839" t="str">
            <v>AA</v>
          </cell>
          <cell r="F839" t="str">
            <v>N</v>
          </cell>
          <cell r="G839" t="str">
            <v>N</v>
          </cell>
          <cell r="J839">
            <v>17.7</v>
          </cell>
          <cell r="K839">
            <v>0</v>
          </cell>
          <cell r="L839">
            <v>0</v>
          </cell>
          <cell r="M839">
            <v>0</v>
          </cell>
          <cell r="O839">
            <v>17.7</v>
          </cell>
          <cell r="P839">
            <v>1.4750000000000001</v>
          </cell>
          <cell r="U839" t="str">
            <v xml:space="preserve"> </v>
          </cell>
          <cell r="V839" t="str">
            <v xml:space="preserve"> </v>
          </cell>
          <cell r="W839" t="str">
            <v/>
          </cell>
          <cell r="X839" t="str">
            <v/>
          </cell>
          <cell r="Y839" t="str">
            <v/>
          </cell>
          <cell r="Z839" t="str">
            <v/>
          </cell>
          <cell r="AC839" t="str">
            <v xml:space="preserve"> </v>
          </cell>
          <cell r="AD839" t="str">
            <v xml:space="preserve"> </v>
          </cell>
          <cell r="AE839" t="str">
            <v xml:space="preserve"> </v>
          </cell>
          <cell r="AF839" t="str">
            <v xml:space="preserve"> </v>
          </cell>
          <cell r="AH839" t="str">
            <v/>
          </cell>
          <cell r="AI839" t="str">
            <v/>
          </cell>
          <cell r="AJ839" t="str">
            <v/>
          </cell>
          <cell r="AK839" t="str">
            <v/>
          </cell>
        </row>
        <row r="840">
          <cell r="A840">
            <v>148833</v>
          </cell>
          <cell r="B840" t="str">
            <v>C.GOLD RN/BOW BIT MST/DEL CK MIX 12 X 468 GR</v>
          </cell>
          <cell r="C840" t="str">
            <v>010243110100</v>
          </cell>
          <cell r="D840" t="str">
            <v>C L</v>
          </cell>
          <cell r="E840" t="str">
            <v>AA</v>
          </cell>
          <cell r="F840" t="str">
            <v>N</v>
          </cell>
          <cell r="G840" t="str">
            <v>N</v>
          </cell>
          <cell r="J840">
            <v>17.7</v>
          </cell>
          <cell r="K840">
            <v>0</v>
          </cell>
          <cell r="L840">
            <v>0</v>
          </cell>
          <cell r="M840">
            <v>0</v>
          </cell>
          <cell r="O840">
            <v>17.7</v>
          </cell>
          <cell r="P840">
            <v>1.4750000000000001</v>
          </cell>
          <cell r="U840" t="str">
            <v xml:space="preserve"> </v>
          </cell>
          <cell r="V840" t="str">
            <v xml:space="preserve"> </v>
          </cell>
          <cell r="W840" t="str">
            <v/>
          </cell>
          <cell r="X840" t="str">
            <v/>
          </cell>
          <cell r="Y840" t="str">
            <v/>
          </cell>
          <cell r="Z840" t="str">
            <v/>
          </cell>
          <cell r="AC840" t="str">
            <v xml:space="preserve"> </v>
          </cell>
          <cell r="AD840" t="str">
            <v xml:space="preserve"> </v>
          </cell>
          <cell r="AE840" t="str">
            <v xml:space="preserve"> </v>
          </cell>
          <cell r="AF840" t="str">
            <v xml:space="preserve"> </v>
          </cell>
          <cell r="AH840" t="str">
            <v/>
          </cell>
          <cell r="AI840" t="str">
            <v/>
          </cell>
          <cell r="AJ840" t="str">
            <v/>
          </cell>
          <cell r="AK840" t="str">
            <v/>
          </cell>
        </row>
        <row r="841">
          <cell r="A841">
            <v>148841</v>
          </cell>
          <cell r="B841" t="str">
            <v>C.GOLD GERMN CHOC MST/DEL CAKE MX 12 X 468 GR</v>
          </cell>
          <cell r="C841" t="str">
            <v>010243110100</v>
          </cell>
          <cell r="D841" t="str">
            <v>C L</v>
          </cell>
          <cell r="E841" t="str">
            <v>AA</v>
          </cell>
          <cell r="F841" t="str">
            <v>N</v>
          </cell>
          <cell r="G841" t="str">
            <v>N</v>
          </cell>
          <cell r="J841">
            <v>17.7</v>
          </cell>
          <cell r="K841">
            <v>0</v>
          </cell>
          <cell r="L841">
            <v>0</v>
          </cell>
          <cell r="M841">
            <v>0</v>
          </cell>
          <cell r="O841">
            <v>17.7</v>
          </cell>
          <cell r="P841">
            <v>1.4750000000000001</v>
          </cell>
          <cell r="U841" t="str">
            <v xml:space="preserve"> </v>
          </cell>
          <cell r="V841" t="str">
            <v xml:space="preserve"> </v>
          </cell>
          <cell r="W841" t="str">
            <v/>
          </cell>
          <cell r="X841" t="str">
            <v/>
          </cell>
          <cell r="Y841" t="str">
            <v/>
          </cell>
          <cell r="Z841" t="str">
            <v/>
          </cell>
          <cell r="AC841" t="str">
            <v xml:space="preserve"> </v>
          </cell>
          <cell r="AD841" t="str">
            <v xml:space="preserve"> </v>
          </cell>
          <cell r="AE841" t="str">
            <v xml:space="preserve"> </v>
          </cell>
          <cell r="AF841" t="str">
            <v xml:space="preserve"> </v>
          </cell>
          <cell r="AH841" t="str">
            <v/>
          </cell>
          <cell r="AI841" t="str">
            <v/>
          </cell>
          <cell r="AJ841" t="str">
            <v/>
          </cell>
          <cell r="AK841" t="str">
            <v/>
          </cell>
        </row>
        <row r="842">
          <cell r="A842">
            <v>708081</v>
          </cell>
          <cell r="B842" t="str">
            <v>C.GOLD RED VELVET CAKE MX 12 X 468 GR</v>
          </cell>
          <cell r="C842" t="str">
            <v>010243110100</v>
          </cell>
          <cell r="D842" t="str">
            <v>C L</v>
          </cell>
          <cell r="E842" t="str">
            <v>AA</v>
          </cell>
          <cell r="F842" t="str">
            <v>N</v>
          </cell>
          <cell r="G842" t="str">
            <v>N</v>
          </cell>
          <cell r="J842">
            <v>17.7</v>
          </cell>
          <cell r="K842">
            <v>0</v>
          </cell>
          <cell r="L842">
            <v>0</v>
          </cell>
          <cell r="M842">
            <v>0</v>
          </cell>
          <cell r="O842">
            <v>17.7</v>
          </cell>
          <cell r="P842">
            <v>1.4750000000000001</v>
          </cell>
          <cell r="U842" t="str">
            <v xml:space="preserve"> </v>
          </cell>
          <cell r="V842" t="str">
            <v xml:space="preserve"> </v>
          </cell>
          <cell r="W842" t="str">
            <v/>
          </cell>
          <cell r="X842" t="str">
            <v/>
          </cell>
          <cell r="Y842" t="str">
            <v/>
          </cell>
          <cell r="Z842" t="str">
            <v/>
          </cell>
          <cell r="AC842" t="str">
            <v xml:space="preserve"> </v>
          </cell>
          <cell r="AD842" t="str">
            <v xml:space="preserve"> </v>
          </cell>
          <cell r="AE842" t="str">
            <v xml:space="preserve"> </v>
          </cell>
          <cell r="AF842" t="str">
            <v xml:space="preserve"> </v>
          </cell>
          <cell r="AH842" t="str">
            <v/>
          </cell>
          <cell r="AI842" t="str">
            <v/>
          </cell>
          <cell r="AJ842" t="str">
            <v/>
          </cell>
          <cell r="AK842" t="str">
            <v/>
          </cell>
        </row>
        <row r="843">
          <cell r="A843">
            <v>874354</v>
          </cell>
          <cell r="B843" t="str">
            <v>C.GOLD MILK CHC CHIP 12 X 270 GR</v>
          </cell>
          <cell r="C843" t="str">
            <v>010215120210</v>
          </cell>
          <cell r="D843" t="str">
            <v>C L</v>
          </cell>
          <cell r="E843" t="str">
            <v>AA</v>
          </cell>
          <cell r="F843" t="str">
            <v>N</v>
          </cell>
          <cell r="G843" t="str">
            <v>N</v>
          </cell>
          <cell r="I843" t="str">
            <v>ALL</v>
          </cell>
          <cell r="J843">
            <v>25.06</v>
          </cell>
          <cell r="K843">
            <v>0</v>
          </cell>
          <cell r="L843">
            <v>0</v>
          </cell>
          <cell r="M843">
            <v>0</v>
          </cell>
          <cell r="O843">
            <v>25.06</v>
          </cell>
          <cell r="P843">
            <v>2.0883333333333298</v>
          </cell>
          <cell r="Q843">
            <v>0</v>
          </cell>
          <cell r="T843" t="str">
            <v>2 / $5.00</v>
          </cell>
          <cell r="U843" t="str">
            <v xml:space="preserve">2 </v>
          </cell>
          <cell r="V843" t="str">
            <v xml:space="preserve"> $5.00</v>
          </cell>
          <cell r="W843" t="str">
            <v>2 /4.99</v>
          </cell>
          <cell r="X843">
            <v>2.99</v>
          </cell>
          <cell r="Y843" t="str">
            <v>2.49</v>
          </cell>
          <cell r="Z843" t="str">
            <v>2.79</v>
          </cell>
          <cell r="AA843">
            <v>0.12453</v>
          </cell>
          <cell r="AC843">
            <v>2.99</v>
          </cell>
          <cell r="AD843" t="str">
            <v>3.59</v>
          </cell>
          <cell r="AE843">
            <v>2.99</v>
          </cell>
          <cell r="AF843" t="str">
            <v>3.49</v>
          </cell>
          <cell r="AH843">
            <v>2.4950000000000001</v>
          </cell>
          <cell r="AI843">
            <v>2.99</v>
          </cell>
          <cell r="AJ843" t="str">
            <v>2.49</v>
          </cell>
          <cell r="AK843" t="str">
            <v>2.79</v>
          </cell>
          <cell r="AM843">
            <v>25.06</v>
          </cell>
          <cell r="AN843">
            <v>7.64</v>
          </cell>
          <cell r="AO843">
            <v>12</v>
          </cell>
          <cell r="AP843">
            <v>26.312999999999999</v>
          </cell>
          <cell r="AQ843" t="str">
            <v>N</v>
          </cell>
          <cell r="AR843">
            <v>11.348697394789598</v>
          </cell>
          <cell r="AS843">
            <v>21.553511705685629</v>
          </cell>
          <cell r="AT843">
            <v>11.170682730923716</v>
          </cell>
          <cell r="AU843">
            <v>19.809438470728796</v>
          </cell>
          <cell r="AW843">
            <v>0</v>
          </cell>
          <cell r="AX843">
            <v>0</v>
          </cell>
          <cell r="AY843">
            <v>0</v>
          </cell>
          <cell r="AZ843">
            <v>0</v>
          </cell>
          <cell r="BB843">
            <v>11.348697394789598</v>
          </cell>
          <cell r="BC843">
            <v>21.553511705685629</v>
          </cell>
          <cell r="BD843">
            <v>11.170682730923716</v>
          </cell>
          <cell r="BE843">
            <v>19.809438470728796</v>
          </cell>
          <cell r="BG843">
            <v>5731601395</v>
          </cell>
        </row>
        <row r="844">
          <cell r="A844">
            <v>672097</v>
          </cell>
          <cell r="B844" t="str">
            <v>C.GOLD S/S CHOC CHIP 12 X 300 GR</v>
          </cell>
          <cell r="C844" t="str">
            <v>010215120210</v>
          </cell>
          <cell r="D844" t="str">
            <v>C L</v>
          </cell>
          <cell r="E844" t="str">
            <v>AA</v>
          </cell>
          <cell r="F844" t="str">
            <v>N</v>
          </cell>
          <cell r="G844" t="str">
            <v>N</v>
          </cell>
          <cell r="J844">
            <v>25.06</v>
          </cell>
          <cell r="K844">
            <v>0</v>
          </cell>
          <cell r="L844">
            <v>0</v>
          </cell>
          <cell r="M844">
            <v>0</v>
          </cell>
          <cell r="O844">
            <v>25.06</v>
          </cell>
          <cell r="P844">
            <v>2.0883333333333298</v>
          </cell>
          <cell r="U844" t="str">
            <v xml:space="preserve"> </v>
          </cell>
          <cell r="V844" t="str">
            <v xml:space="preserve"> </v>
          </cell>
          <cell r="W844" t="str">
            <v/>
          </cell>
          <cell r="X844" t="str">
            <v/>
          </cell>
          <cell r="Y844" t="str">
            <v/>
          </cell>
          <cell r="Z844" t="str">
            <v/>
          </cell>
          <cell r="AC844" t="str">
            <v xml:space="preserve"> </v>
          </cell>
          <cell r="AD844" t="str">
            <v xml:space="preserve"> </v>
          </cell>
          <cell r="AE844" t="str">
            <v xml:space="preserve"> </v>
          </cell>
          <cell r="AF844" t="str">
            <v xml:space="preserve"> </v>
          </cell>
          <cell r="AH844" t="str">
            <v/>
          </cell>
          <cell r="AI844" t="str">
            <v/>
          </cell>
          <cell r="AJ844" t="str">
            <v/>
          </cell>
          <cell r="AK844" t="str">
            <v/>
          </cell>
        </row>
        <row r="845">
          <cell r="A845">
            <v>624684</v>
          </cell>
          <cell r="B845" t="str">
            <v>C.GOLD B/SCOTCH CHIPS 12 X 300 GR</v>
          </cell>
          <cell r="C845" t="str">
            <v>010215120210</v>
          </cell>
          <cell r="D845" t="str">
            <v>C L</v>
          </cell>
          <cell r="E845" t="str">
            <v>AA</v>
          </cell>
          <cell r="F845" t="str">
            <v>N</v>
          </cell>
          <cell r="G845" t="str">
            <v>N</v>
          </cell>
          <cell r="I845" t="str">
            <v>ALL</v>
          </cell>
          <cell r="J845">
            <v>21.19</v>
          </cell>
          <cell r="K845">
            <v>0</v>
          </cell>
          <cell r="L845">
            <v>0</v>
          </cell>
          <cell r="M845">
            <v>0</v>
          </cell>
          <cell r="O845">
            <v>21.19</v>
          </cell>
          <cell r="P845">
            <v>1.76583333333333</v>
          </cell>
          <cell r="Q845">
            <v>0</v>
          </cell>
          <cell r="T845" t="str">
            <v>2 / $5.00</v>
          </cell>
          <cell r="U845" t="str">
            <v xml:space="preserve">2 </v>
          </cell>
          <cell r="V845" t="str">
            <v xml:space="preserve"> $5.00</v>
          </cell>
          <cell r="W845" t="str">
            <v>2 /4.99</v>
          </cell>
          <cell r="X845">
            <v>2.99</v>
          </cell>
          <cell r="Y845" t="str">
            <v>2.49</v>
          </cell>
          <cell r="Z845" t="str">
            <v>2.79</v>
          </cell>
          <cell r="AA845">
            <v>0.25904833333333299</v>
          </cell>
          <cell r="AC845">
            <v>2.99</v>
          </cell>
          <cell r="AD845" t="str">
            <v>3.59</v>
          </cell>
          <cell r="AE845">
            <v>2.99</v>
          </cell>
          <cell r="AF845" t="str">
            <v>3.49</v>
          </cell>
          <cell r="AH845">
            <v>2.4950000000000001</v>
          </cell>
          <cell r="AI845">
            <v>2.99</v>
          </cell>
          <cell r="AJ845" t="str">
            <v>2.49</v>
          </cell>
          <cell r="AK845" t="str">
            <v>2.79</v>
          </cell>
          <cell r="AM845">
            <v>21.19</v>
          </cell>
          <cell r="AN845">
            <v>8.5</v>
          </cell>
          <cell r="AO845">
            <v>12</v>
          </cell>
          <cell r="AP845">
            <v>22.249500000000001</v>
          </cell>
          <cell r="AQ845" t="str">
            <v>N</v>
          </cell>
          <cell r="AR845">
            <v>24.834669338677358</v>
          </cell>
          <cell r="AS845">
            <v>32.303511705685615</v>
          </cell>
          <cell r="AT845">
            <v>24.683734939759042</v>
          </cell>
          <cell r="AU845">
            <v>31.766726403823181</v>
          </cell>
          <cell r="AW845">
            <v>0</v>
          </cell>
          <cell r="AX845">
            <v>0</v>
          </cell>
          <cell r="AY845">
            <v>0</v>
          </cell>
          <cell r="AZ845">
            <v>0</v>
          </cell>
          <cell r="BB845">
            <v>24.834669338677358</v>
          </cell>
          <cell r="BC845">
            <v>32.303511705685615</v>
          </cell>
          <cell r="BD845">
            <v>24.683734939759042</v>
          </cell>
          <cell r="BE845">
            <v>31.766726403823181</v>
          </cell>
          <cell r="BG845">
            <v>5731601422</v>
          </cell>
        </row>
        <row r="846">
          <cell r="A846">
            <v>317453</v>
          </cell>
          <cell r="B846" t="str">
            <v>C.GOLD RAISN SEEDLS CALIF THOMPS 24 X 375 GR</v>
          </cell>
          <cell r="C846" t="str">
            <v>010217110100</v>
          </cell>
          <cell r="D846" t="str">
            <v>C L</v>
          </cell>
          <cell r="E846" t="str">
            <v>AA</v>
          </cell>
          <cell r="F846" t="str">
            <v>N</v>
          </cell>
          <cell r="G846" t="str">
            <v>N</v>
          </cell>
          <cell r="I846" t="str">
            <v>ALL</v>
          </cell>
          <cell r="J846">
            <v>56.15</v>
          </cell>
          <cell r="K846">
            <v>0</v>
          </cell>
          <cell r="L846">
            <v>0</v>
          </cell>
          <cell r="M846">
            <v>0</v>
          </cell>
          <cell r="O846">
            <v>56.15</v>
          </cell>
          <cell r="P846">
            <v>2.33958333333333</v>
          </cell>
          <cell r="Q846">
            <v>4.7</v>
          </cell>
          <cell r="T846" t="str">
            <v>2 / $5.00</v>
          </cell>
          <cell r="U846" t="str">
            <v xml:space="preserve">2 </v>
          </cell>
          <cell r="V846" t="str">
            <v xml:space="preserve"> $5.00</v>
          </cell>
          <cell r="W846" t="str">
            <v>2 /4.99</v>
          </cell>
          <cell r="X846">
            <v>2.99</v>
          </cell>
          <cell r="Y846" t="str">
            <v>2.49</v>
          </cell>
          <cell r="Z846" t="str">
            <v>2.79</v>
          </cell>
          <cell r="AA846">
            <v>0.1004125</v>
          </cell>
          <cell r="AC846">
            <v>2.99</v>
          </cell>
          <cell r="AD846" t="str">
            <v>3.59</v>
          </cell>
          <cell r="AE846">
            <v>2.99</v>
          </cell>
          <cell r="AF846" t="str">
            <v>3.49</v>
          </cell>
          <cell r="AH846">
            <v>2.4950000000000001</v>
          </cell>
          <cell r="AI846">
            <v>2.99</v>
          </cell>
          <cell r="AJ846" t="str">
            <v>2.49</v>
          </cell>
          <cell r="AK846" t="str">
            <v>2.79</v>
          </cell>
          <cell r="AM846">
            <v>56.15</v>
          </cell>
          <cell r="AN846">
            <v>21</v>
          </cell>
          <cell r="AO846">
            <v>24</v>
          </cell>
          <cell r="AP846">
            <v>54.2575</v>
          </cell>
          <cell r="AQ846" t="str">
            <v>N</v>
          </cell>
          <cell r="AR846">
            <v>8.3375083500333993</v>
          </cell>
          <cell r="AS846">
            <v>17.366917502787075</v>
          </cell>
          <cell r="AT846">
            <v>8.1534471218206193</v>
          </cell>
          <cell r="AU846">
            <v>16.774940262843497</v>
          </cell>
          <cell r="AW846">
            <v>0</v>
          </cell>
          <cell r="AX846">
            <v>0</v>
          </cell>
          <cell r="AY846">
            <v>0</v>
          </cell>
          <cell r="AZ846">
            <v>0</v>
          </cell>
          <cell r="BB846">
            <v>8.3375083500333993</v>
          </cell>
          <cell r="BC846">
            <v>17.366917502787075</v>
          </cell>
          <cell r="BD846">
            <v>8.1534471218206193</v>
          </cell>
          <cell r="BE846">
            <v>16.774940262843497</v>
          </cell>
          <cell r="BG846">
            <v>5731601601</v>
          </cell>
        </row>
        <row r="847">
          <cell r="A847">
            <v>220376</v>
          </cell>
          <cell r="B847" t="str">
            <v>C.GOLD GLDN SEEDLS RAISIN 24 X 375 GR</v>
          </cell>
          <cell r="C847" t="str">
            <v>010217110100</v>
          </cell>
          <cell r="D847" t="str">
            <v>C L</v>
          </cell>
          <cell r="E847" t="str">
            <v>AA</v>
          </cell>
          <cell r="F847" t="str">
            <v>N</v>
          </cell>
          <cell r="G847" t="str">
            <v>N</v>
          </cell>
          <cell r="I847" t="str">
            <v>ALL</v>
          </cell>
          <cell r="J847">
            <v>66.12</v>
          </cell>
          <cell r="K847">
            <v>0</v>
          </cell>
          <cell r="L847">
            <v>0</v>
          </cell>
          <cell r="M847">
            <v>0</v>
          </cell>
          <cell r="O847">
            <v>66.12</v>
          </cell>
          <cell r="P847">
            <v>2.7549999999999999</v>
          </cell>
          <cell r="Q847">
            <v>5</v>
          </cell>
          <cell r="R847">
            <v>10.08</v>
          </cell>
          <cell r="S847" t="str">
            <v>$0.420</v>
          </cell>
          <cell r="T847" t="str">
            <v>2 / $5.00</v>
          </cell>
          <cell r="U847" t="str">
            <v xml:space="preserve">2 </v>
          </cell>
          <cell r="V847" t="str">
            <v xml:space="preserve"> $5.00</v>
          </cell>
          <cell r="W847" t="str">
            <v>2 /4.99</v>
          </cell>
          <cell r="X847">
            <v>2.99</v>
          </cell>
          <cell r="Y847" t="str">
            <v>2.49</v>
          </cell>
          <cell r="Z847" t="str">
            <v>2.79</v>
          </cell>
          <cell r="AA847">
            <v>9.9993333333333295E-2</v>
          </cell>
          <cell r="AC847">
            <v>2.99</v>
          </cell>
          <cell r="AD847" t="str">
            <v>3.59</v>
          </cell>
          <cell r="AE847">
            <v>2.99</v>
          </cell>
          <cell r="AF847" t="str">
            <v>3.49</v>
          </cell>
          <cell r="AH847">
            <v>2.4950000000000001</v>
          </cell>
          <cell r="AI847">
            <v>2.99</v>
          </cell>
          <cell r="AJ847" t="str">
            <v>2.49</v>
          </cell>
          <cell r="AK847" t="str">
            <v>2.79</v>
          </cell>
          <cell r="AM847">
            <v>66.12</v>
          </cell>
          <cell r="AN847">
            <v>21</v>
          </cell>
          <cell r="AO847">
            <v>24</v>
          </cell>
          <cell r="AP847">
            <v>64.426000000000002</v>
          </cell>
          <cell r="AQ847" t="str">
            <v>N</v>
          </cell>
          <cell r="AR847">
            <v>-8.6439545758183112</v>
          </cell>
          <cell r="AS847">
            <v>3.1967670011148273</v>
          </cell>
          <cell r="AT847">
            <v>-8.8621151271753718</v>
          </cell>
          <cell r="AU847">
            <v>1.5890083632019116</v>
          </cell>
          <cell r="AW847">
            <v>0.21566666666666681</v>
          </cell>
          <cell r="AX847">
            <v>5.3916666666666516E-2</v>
          </cell>
          <cell r="AY847">
            <v>0.22066666666666643</v>
          </cell>
          <cell r="AZ847">
            <v>0</v>
          </cell>
          <cell r="BB847">
            <v>0</v>
          </cell>
          <cell r="BC847">
            <v>4.9999999999999911</v>
          </cell>
          <cell r="BD847">
            <v>-1.783490802610693E-14</v>
          </cell>
          <cell r="BE847">
            <v>1.5890083632019116</v>
          </cell>
          <cell r="BG847">
            <v>5731601603</v>
          </cell>
        </row>
        <row r="848">
          <cell r="A848">
            <v>144501</v>
          </cell>
          <cell r="B848" t="str">
            <v>C.GOLD SULT RAISIN SEEDLS 24 X 375 GR</v>
          </cell>
          <cell r="C848" t="str">
            <v>010217110100</v>
          </cell>
          <cell r="D848" t="str">
            <v>C L</v>
          </cell>
          <cell r="E848" t="str">
            <v>AA</v>
          </cell>
          <cell r="F848" t="str">
            <v>N</v>
          </cell>
          <cell r="G848" t="str">
            <v>N</v>
          </cell>
          <cell r="I848" t="str">
            <v>ALL</v>
          </cell>
          <cell r="J848">
            <v>48.76</v>
          </cell>
          <cell r="K848">
            <v>0</v>
          </cell>
          <cell r="L848">
            <v>0</v>
          </cell>
          <cell r="M848">
            <v>0</v>
          </cell>
          <cell r="O848">
            <v>48.76</v>
          </cell>
          <cell r="P848">
            <v>2.0316666666666698</v>
          </cell>
          <cell r="Q848">
            <v>0</v>
          </cell>
          <cell r="T848" t="str">
            <v>2 / $5.00</v>
          </cell>
          <cell r="U848" t="str">
            <v xml:space="preserve">2 </v>
          </cell>
          <cell r="V848" t="str">
            <v xml:space="preserve"> $5.00</v>
          </cell>
          <cell r="W848" t="str">
            <v>2 /4.99</v>
          </cell>
          <cell r="X848">
            <v>2.99</v>
          </cell>
          <cell r="Y848" t="str">
            <v>2.49</v>
          </cell>
          <cell r="Z848" t="str">
            <v>2.79</v>
          </cell>
          <cell r="AA848">
            <v>0.147263333333333</v>
          </cell>
          <cell r="AC848">
            <v>2.99</v>
          </cell>
          <cell r="AD848" t="str">
            <v>3.59</v>
          </cell>
          <cell r="AE848">
            <v>2.99</v>
          </cell>
          <cell r="AF848" t="str">
            <v>3.49</v>
          </cell>
          <cell r="AH848">
            <v>2.4950000000000001</v>
          </cell>
          <cell r="AI848">
            <v>2.99</v>
          </cell>
          <cell r="AJ848" t="str">
            <v>2.49</v>
          </cell>
          <cell r="AK848" t="str">
            <v>2.79</v>
          </cell>
          <cell r="AM848">
            <v>48.76</v>
          </cell>
          <cell r="AN848">
            <v>21</v>
          </cell>
          <cell r="AO848">
            <v>24</v>
          </cell>
          <cell r="AP848">
            <v>51.198</v>
          </cell>
          <cell r="AQ848" t="str">
            <v>N</v>
          </cell>
          <cell r="AR848">
            <v>13.446893787575153</v>
          </cell>
          <cell r="AS848">
            <v>21.630434782608706</v>
          </cell>
          <cell r="AT848">
            <v>13.27309236947792</v>
          </cell>
          <cell r="AU848">
            <v>21.34408602150539</v>
          </cell>
          <cell r="AW848">
            <v>0</v>
          </cell>
          <cell r="AX848">
            <v>0</v>
          </cell>
          <cell r="AY848">
            <v>0</v>
          </cell>
          <cell r="AZ848">
            <v>0</v>
          </cell>
          <cell r="BB848">
            <v>13.446893787575153</v>
          </cell>
          <cell r="BC848">
            <v>21.630434782608706</v>
          </cell>
          <cell r="BD848">
            <v>13.27309236947792</v>
          </cell>
          <cell r="BE848">
            <v>21.34408602150539</v>
          </cell>
          <cell r="BG848">
            <v>5731601665</v>
          </cell>
        </row>
        <row r="849">
          <cell r="A849">
            <v>197970</v>
          </cell>
          <cell r="B849" t="str">
            <v>C.GOLD CURRANTS 24 X 375 GR</v>
          </cell>
          <cell r="C849" t="str">
            <v>010217110165</v>
          </cell>
          <cell r="D849" t="str">
            <v>C L</v>
          </cell>
          <cell r="E849" t="str">
            <v>AA</v>
          </cell>
          <cell r="F849" t="str">
            <v>N</v>
          </cell>
          <cell r="G849" t="str">
            <v>N</v>
          </cell>
          <cell r="I849" t="str">
            <v>ALL</v>
          </cell>
          <cell r="J849">
            <v>52.49</v>
          </cell>
          <cell r="K849">
            <v>0</v>
          </cell>
          <cell r="L849">
            <v>0</v>
          </cell>
          <cell r="M849">
            <v>0</v>
          </cell>
          <cell r="O849">
            <v>52.49</v>
          </cell>
          <cell r="P849">
            <v>2.1870833333333302</v>
          </cell>
          <cell r="Q849">
            <v>1.02</v>
          </cell>
          <cell r="T849" t="str">
            <v>2 / $5.00</v>
          </cell>
          <cell r="U849" t="str">
            <v xml:space="preserve">2 </v>
          </cell>
          <cell r="V849" t="str">
            <v xml:space="preserve"> $5.00</v>
          </cell>
          <cell r="W849" t="str">
            <v>2 /4.99</v>
          </cell>
          <cell r="X849">
            <v>2.99</v>
          </cell>
          <cell r="Y849" t="str">
            <v>2.49</v>
          </cell>
          <cell r="Z849" t="str">
            <v>2.79</v>
          </cell>
          <cell r="AA849">
            <v>0.100064166666667</v>
          </cell>
          <cell r="AC849">
            <v>2.99</v>
          </cell>
          <cell r="AD849" t="str">
            <v>3.59</v>
          </cell>
          <cell r="AE849">
            <v>2.99</v>
          </cell>
          <cell r="AF849" t="str">
            <v>3.49</v>
          </cell>
          <cell r="AH849">
            <v>2.4950000000000001</v>
          </cell>
          <cell r="AI849">
            <v>2.99</v>
          </cell>
          <cell r="AJ849" t="str">
            <v>2.49</v>
          </cell>
          <cell r="AK849" t="str">
            <v>2.79</v>
          </cell>
          <cell r="AM849">
            <v>52.49</v>
          </cell>
          <cell r="AN849">
            <v>21</v>
          </cell>
          <cell r="AO849">
            <v>24</v>
          </cell>
          <cell r="AP849">
            <v>54.094500000000004</v>
          </cell>
          <cell r="AQ849" t="str">
            <v>N</v>
          </cell>
          <cell r="AR849">
            <v>8.6097194388777503</v>
          </cell>
          <cell r="AS849">
            <v>17.594063545150505</v>
          </cell>
          <cell r="AT849">
            <v>8.4262048192771051</v>
          </cell>
          <cell r="AU849">
            <v>17.018369175627242</v>
          </cell>
          <cell r="AW849">
            <v>0</v>
          </cell>
          <cell r="AX849">
            <v>0</v>
          </cell>
          <cell r="AY849">
            <v>0</v>
          </cell>
          <cell r="AZ849">
            <v>0</v>
          </cell>
          <cell r="BB849">
            <v>8.6097194388777503</v>
          </cell>
          <cell r="BC849">
            <v>17.594063545150505</v>
          </cell>
          <cell r="BD849">
            <v>8.4262048192771051</v>
          </cell>
          <cell r="BE849">
            <v>17.018369175627242</v>
          </cell>
          <cell r="BG849">
            <v>5731601669</v>
          </cell>
        </row>
        <row r="850">
          <cell r="A850">
            <v>611046</v>
          </cell>
          <cell r="B850" t="str">
            <v>PAPER CHEF LOTUS BKG CUPS 6 X 12 EA</v>
          </cell>
          <cell r="C850" t="str">
            <v>010219230310</v>
          </cell>
          <cell r="D850" t="str">
            <v>C L</v>
          </cell>
          <cell r="E850" t="str">
            <v>AA</v>
          </cell>
          <cell r="F850" t="str">
            <v>N</v>
          </cell>
          <cell r="G850" t="str">
            <v>N</v>
          </cell>
          <cell r="I850" t="str">
            <v>ALL</v>
          </cell>
          <cell r="J850">
            <v>12.31</v>
          </cell>
          <cell r="K850">
            <v>0</v>
          </cell>
          <cell r="L850">
            <v>1</v>
          </cell>
          <cell r="M850">
            <v>0</v>
          </cell>
          <cell r="O850">
            <v>11.31</v>
          </cell>
          <cell r="P850">
            <v>1.885</v>
          </cell>
          <cell r="Q850">
            <v>0</v>
          </cell>
          <cell r="T850" t="str">
            <v>2 / $5.00</v>
          </cell>
          <cell r="U850" t="str">
            <v xml:space="preserve">2 </v>
          </cell>
          <cell r="V850" t="str">
            <v xml:space="preserve"> $5.00</v>
          </cell>
          <cell r="W850" t="str">
            <v>2 /4.99</v>
          </cell>
          <cell r="X850">
            <v>2.99</v>
          </cell>
          <cell r="Y850" t="str">
            <v>2.49</v>
          </cell>
          <cell r="Z850" t="str">
            <v>2.79</v>
          </cell>
          <cell r="AA850">
            <v>0.21146999999999999</v>
          </cell>
          <cell r="AC850">
            <v>2.99</v>
          </cell>
          <cell r="AD850" t="str">
            <v>3.59</v>
          </cell>
          <cell r="AE850">
            <v>2.99</v>
          </cell>
          <cell r="AF850" t="str">
            <v>3.49</v>
          </cell>
          <cell r="AH850">
            <v>2.4950000000000001</v>
          </cell>
          <cell r="AI850">
            <v>2.99</v>
          </cell>
          <cell r="AJ850" t="str">
            <v>2.49</v>
          </cell>
          <cell r="AK850" t="str">
            <v>2.79</v>
          </cell>
          <cell r="AM850">
            <v>12.31</v>
          </cell>
          <cell r="AN850">
            <v>0.9</v>
          </cell>
          <cell r="AO850">
            <v>6</v>
          </cell>
          <cell r="AP850">
            <v>11.925500000000001</v>
          </cell>
          <cell r="AQ850" t="str">
            <v>N</v>
          </cell>
          <cell r="AR850">
            <v>20.156980627922511</v>
          </cell>
          <cell r="AS850">
            <v>32.321627647714614</v>
          </cell>
          <cell r="AT850">
            <v>19.996653279785814</v>
          </cell>
          <cell r="AU850">
            <v>28.384109916367979</v>
          </cell>
          <cell r="AW850">
            <v>0</v>
          </cell>
          <cell r="AX850">
            <v>0</v>
          </cell>
          <cell r="AY850">
            <v>0</v>
          </cell>
          <cell r="AZ850">
            <v>0</v>
          </cell>
          <cell r="BB850">
            <v>20.156980627922511</v>
          </cell>
          <cell r="BC850">
            <v>32.321627647714614</v>
          </cell>
          <cell r="BD850">
            <v>19.996653279785814</v>
          </cell>
          <cell r="BE850">
            <v>28.384109916367979</v>
          </cell>
          <cell r="BG850">
            <v>62868970012</v>
          </cell>
        </row>
        <row r="851">
          <cell r="A851">
            <v>610980</v>
          </cell>
          <cell r="B851" t="str">
            <v>PAPER CHEF TULIP BKG CUPS 6 X 12 EA</v>
          </cell>
          <cell r="C851" t="str">
            <v>010219230310</v>
          </cell>
          <cell r="D851" t="str">
            <v>C L</v>
          </cell>
          <cell r="E851" t="str">
            <v>AA</v>
          </cell>
          <cell r="F851" t="str">
            <v>N</v>
          </cell>
          <cell r="G851" t="str">
            <v>N</v>
          </cell>
          <cell r="J851">
            <v>12.31</v>
          </cell>
          <cell r="K851">
            <v>0</v>
          </cell>
          <cell r="L851">
            <v>1</v>
          </cell>
          <cell r="M851">
            <v>0</v>
          </cell>
          <cell r="O851">
            <v>11.31</v>
          </cell>
          <cell r="P851">
            <v>1.885</v>
          </cell>
          <cell r="U851" t="str">
            <v xml:space="preserve"> </v>
          </cell>
          <cell r="V851" t="str">
            <v xml:space="preserve"> </v>
          </cell>
          <cell r="W851" t="str">
            <v/>
          </cell>
          <cell r="X851" t="str">
            <v/>
          </cell>
          <cell r="Y851" t="str">
            <v/>
          </cell>
          <cell r="Z851" t="str">
            <v/>
          </cell>
          <cell r="AC851" t="str">
            <v xml:space="preserve"> </v>
          </cell>
          <cell r="AD851" t="str">
            <v xml:space="preserve"> </v>
          </cell>
          <cell r="AE851" t="str">
            <v xml:space="preserve"> </v>
          </cell>
          <cell r="AF851" t="str">
            <v xml:space="preserve"> </v>
          </cell>
          <cell r="AH851" t="str">
            <v/>
          </cell>
          <cell r="AI851" t="str">
            <v/>
          </cell>
          <cell r="AJ851" t="str">
            <v/>
          </cell>
          <cell r="AK851" t="str">
            <v/>
          </cell>
        </row>
        <row r="852">
          <cell r="A852">
            <v>320911</v>
          </cell>
          <cell r="B852" t="str">
            <v>PAPERCHEF PARCHMENT X-LGE BAKE CUP 12 X 30 EA</v>
          </cell>
          <cell r="C852" t="str">
            <v>010219230300</v>
          </cell>
          <cell r="D852" t="str">
            <v>C L</v>
          </cell>
          <cell r="E852" t="str">
            <v>AA</v>
          </cell>
          <cell r="F852" t="str">
            <v>N</v>
          </cell>
          <cell r="G852" t="str">
            <v>N</v>
          </cell>
          <cell r="I852" t="str">
            <v>ALL</v>
          </cell>
          <cell r="J852">
            <v>16.07</v>
          </cell>
          <cell r="K852">
            <v>0</v>
          </cell>
          <cell r="L852">
            <v>1.5</v>
          </cell>
          <cell r="M852">
            <v>0</v>
          </cell>
          <cell r="O852">
            <v>14.57</v>
          </cell>
          <cell r="P852">
            <v>1.2141666666666699</v>
          </cell>
          <cell r="Q852">
            <v>0</v>
          </cell>
          <cell r="T852" t="str">
            <v>2 / $5.00</v>
          </cell>
          <cell r="U852" t="str">
            <v xml:space="preserve">2 </v>
          </cell>
          <cell r="V852" t="str">
            <v xml:space="preserve"> $5.00</v>
          </cell>
          <cell r="W852" t="str">
            <v>2 /4.99</v>
          </cell>
          <cell r="X852">
            <v>2.99</v>
          </cell>
          <cell r="Y852" t="str">
            <v>2.49</v>
          </cell>
          <cell r="Z852" t="str">
            <v>2.79</v>
          </cell>
          <cell r="AA852">
            <v>0.492178333333333</v>
          </cell>
          <cell r="AC852">
            <v>2.99</v>
          </cell>
          <cell r="AD852" t="str">
            <v>3.59</v>
          </cell>
          <cell r="AE852">
            <v>2.99</v>
          </cell>
          <cell r="AF852" t="str">
            <v>3.49</v>
          </cell>
          <cell r="AH852">
            <v>2.4950000000000001</v>
          </cell>
          <cell r="AI852">
            <v>2.99</v>
          </cell>
          <cell r="AJ852" t="str">
            <v>2.49</v>
          </cell>
          <cell r="AK852" t="str">
            <v>2.79</v>
          </cell>
          <cell r="AM852">
            <v>16.07</v>
          </cell>
          <cell r="AN852">
            <v>0.9</v>
          </cell>
          <cell r="AO852">
            <v>12</v>
          </cell>
          <cell r="AP852">
            <v>15.3735</v>
          </cell>
          <cell r="AQ852" t="str">
            <v>N</v>
          </cell>
          <cell r="AR852">
            <v>48.562124248496993</v>
          </cell>
          <cell r="AS852">
            <v>56.551003344481607</v>
          </cell>
          <cell r="AT852">
            <v>48.458835341365457</v>
          </cell>
          <cell r="AU852">
            <v>53.893369175627235</v>
          </cell>
          <cell r="AW852">
            <v>0</v>
          </cell>
          <cell r="AX852">
            <v>0</v>
          </cell>
          <cell r="AY852">
            <v>0</v>
          </cell>
          <cell r="AZ852">
            <v>0</v>
          </cell>
          <cell r="BB852">
            <v>48.562124248496993</v>
          </cell>
          <cell r="BC852">
            <v>56.551003344481607</v>
          </cell>
          <cell r="BD852">
            <v>48.458835341365457</v>
          </cell>
          <cell r="BE852">
            <v>53.893369175627235</v>
          </cell>
          <cell r="BG852">
            <v>62868970030</v>
          </cell>
        </row>
        <row r="853">
          <cell r="A853">
            <v>320903</v>
          </cell>
          <cell r="B853" t="str">
            <v>PAPERCHEF PARCHMENT LARGE BAKE CUP 12 X 60 EA</v>
          </cell>
          <cell r="C853" t="str">
            <v>010219230300</v>
          </cell>
          <cell r="D853" t="str">
            <v>C L</v>
          </cell>
          <cell r="E853" t="str">
            <v>AA</v>
          </cell>
          <cell r="F853" t="str">
            <v>N</v>
          </cell>
          <cell r="G853" t="str">
            <v>N</v>
          </cell>
          <cell r="J853">
            <v>16.07</v>
          </cell>
          <cell r="K853">
            <v>0</v>
          </cell>
          <cell r="L853">
            <v>1.5</v>
          </cell>
          <cell r="M853">
            <v>0</v>
          </cell>
          <cell r="O853">
            <v>14.57</v>
          </cell>
          <cell r="P853">
            <v>1.2141666666666699</v>
          </cell>
          <cell r="U853" t="str">
            <v xml:space="preserve"> </v>
          </cell>
          <cell r="V853" t="str">
            <v xml:space="preserve"> </v>
          </cell>
          <cell r="W853" t="str">
            <v/>
          </cell>
          <cell r="X853" t="str">
            <v/>
          </cell>
          <cell r="Y853" t="str">
            <v/>
          </cell>
          <cell r="Z853" t="str">
            <v/>
          </cell>
          <cell r="AC853" t="str">
            <v xml:space="preserve"> </v>
          </cell>
          <cell r="AD853" t="str">
            <v xml:space="preserve"> </v>
          </cell>
          <cell r="AE853" t="str">
            <v xml:space="preserve"> </v>
          </cell>
          <cell r="AF853" t="str">
            <v xml:space="preserve"> </v>
          </cell>
          <cell r="AH853" t="str">
            <v/>
          </cell>
          <cell r="AI853" t="str">
            <v/>
          </cell>
          <cell r="AJ853" t="str">
            <v/>
          </cell>
          <cell r="AK853" t="str">
            <v/>
          </cell>
        </row>
        <row r="854">
          <cell r="A854">
            <v>476523</v>
          </cell>
          <cell r="B854" t="str">
            <v>PARCHMENT BAKE CUPS MINI 12 X 90 EA</v>
          </cell>
          <cell r="C854" t="str">
            <v>010219230300</v>
          </cell>
          <cell r="D854" t="str">
            <v>C L</v>
          </cell>
          <cell r="E854" t="str">
            <v>AA</v>
          </cell>
          <cell r="F854" t="str">
            <v>N</v>
          </cell>
          <cell r="G854" t="str">
            <v>N</v>
          </cell>
          <cell r="J854">
            <v>16.07</v>
          </cell>
          <cell r="K854">
            <v>0</v>
          </cell>
          <cell r="L854">
            <v>1.5</v>
          </cell>
          <cell r="M854">
            <v>0</v>
          </cell>
          <cell r="O854">
            <v>14.57</v>
          </cell>
          <cell r="P854">
            <v>1.2141666666666699</v>
          </cell>
          <cell r="U854" t="str">
            <v xml:space="preserve"> </v>
          </cell>
          <cell r="V854" t="str">
            <v xml:space="preserve"> </v>
          </cell>
          <cell r="W854" t="str">
            <v/>
          </cell>
          <cell r="X854" t="str">
            <v/>
          </cell>
          <cell r="Y854" t="str">
            <v/>
          </cell>
          <cell r="Z854" t="str">
            <v/>
          </cell>
          <cell r="AC854" t="str">
            <v xml:space="preserve"> </v>
          </cell>
          <cell r="AD854" t="str">
            <v xml:space="preserve"> </v>
          </cell>
          <cell r="AE854" t="str">
            <v xml:space="preserve"> </v>
          </cell>
          <cell r="AF854" t="str">
            <v xml:space="preserve"> </v>
          </cell>
          <cell r="AH854" t="str">
            <v/>
          </cell>
          <cell r="AI854" t="str">
            <v/>
          </cell>
          <cell r="AJ854" t="str">
            <v/>
          </cell>
          <cell r="AK854" t="str">
            <v/>
          </cell>
        </row>
        <row r="855">
          <cell r="A855">
            <v>458836</v>
          </cell>
          <cell r="B855" t="str">
            <v>C.GOLD WHITE CHOC CHIPS 12 X 225 GR</v>
          </cell>
          <cell r="C855" t="str">
            <v>010215120210</v>
          </cell>
          <cell r="D855" t="str">
            <v>C L</v>
          </cell>
          <cell r="E855" t="str">
            <v>AA</v>
          </cell>
          <cell r="F855" t="str">
            <v>N</v>
          </cell>
          <cell r="G855" t="str">
            <v>N</v>
          </cell>
          <cell r="I855" t="str">
            <v>ALL</v>
          </cell>
          <cell r="J855">
            <v>26.56</v>
          </cell>
          <cell r="K855">
            <v>0</v>
          </cell>
          <cell r="L855">
            <v>0</v>
          </cell>
          <cell r="M855">
            <v>0</v>
          </cell>
          <cell r="O855">
            <v>26.56</v>
          </cell>
          <cell r="P855">
            <v>2.2133333333333298</v>
          </cell>
          <cell r="Q855">
            <v>0.8</v>
          </cell>
          <cell r="T855" t="str">
            <v>2 / $5.00</v>
          </cell>
          <cell r="U855" t="str">
            <v xml:space="preserve">2 </v>
          </cell>
          <cell r="V855" t="str">
            <v xml:space="preserve"> $5.00</v>
          </cell>
          <cell r="W855" t="str">
            <v>2 /4.99</v>
          </cell>
          <cell r="X855">
            <v>2.99</v>
          </cell>
          <cell r="Y855" t="str">
            <v>2.49</v>
          </cell>
          <cell r="Z855" t="str">
            <v>2.79</v>
          </cell>
          <cell r="AA855">
            <v>0.100526666666667</v>
          </cell>
          <cell r="AC855">
            <v>2.99</v>
          </cell>
          <cell r="AD855" t="str">
            <v>3.59</v>
          </cell>
          <cell r="AE855">
            <v>2.99</v>
          </cell>
          <cell r="AF855" t="str">
            <v>3.49</v>
          </cell>
          <cell r="AH855">
            <v>2.4950000000000001</v>
          </cell>
          <cell r="AI855">
            <v>2.99</v>
          </cell>
          <cell r="AJ855" t="str">
            <v>2.49</v>
          </cell>
          <cell r="AK855" t="str">
            <v>2.79</v>
          </cell>
          <cell r="AM855">
            <v>26.56</v>
          </cell>
          <cell r="AN855">
            <v>6.5</v>
          </cell>
          <cell r="AO855">
            <v>12</v>
          </cell>
          <cell r="AP855">
            <v>27.087999999999997</v>
          </cell>
          <cell r="AQ855" t="str">
            <v>N</v>
          </cell>
          <cell r="AR855">
            <v>8.8744154976620138</v>
          </cell>
          <cell r="AS855">
            <v>20.156075808249742</v>
          </cell>
          <cell r="AT855">
            <v>8.6914323962517006</v>
          </cell>
          <cell r="AU855">
            <v>17.732974910394272</v>
          </cell>
          <cell r="AW855">
            <v>0</v>
          </cell>
          <cell r="AX855">
            <v>0</v>
          </cell>
          <cell r="AY855">
            <v>0</v>
          </cell>
          <cell r="AZ855">
            <v>0</v>
          </cell>
          <cell r="BB855">
            <v>8.8744154976620138</v>
          </cell>
          <cell r="BC855">
            <v>20.156075808249742</v>
          </cell>
          <cell r="BD855">
            <v>8.6914323962517006</v>
          </cell>
          <cell r="BE855">
            <v>17.732974910394272</v>
          </cell>
          <cell r="BG855">
            <v>5731617290</v>
          </cell>
        </row>
        <row r="856">
          <cell r="A856">
            <v>926196</v>
          </cell>
          <cell r="B856" t="str">
            <v>DOLE PINEAPPLE SLICES 24 X 398 ML</v>
          </cell>
          <cell r="C856" t="str">
            <v>010163130300</v>
          </cell>
          <cell r="D856" t="str">
            <v>C L</v>
          </cell>
          <cell r="E856" t="str">
            <v>AA</v>
          </cell>
          <cell r="F856" t="str">
            <v>N</v>
          </cell>
          <cell r="G856" t="str">
            <v>N</v>
          </cell>
          <cell r="I856" t="str">
            <v>ALL</v>
          </cell>
          <cell r="J856">
            <v>39.92</v>
          </cell>
          <cell r="K856">
            <v>0</v>
          </cell>
          <cell r="L856">
            <v>2.63</v>
          </cell>
          <cell r="M856">
            <v>5.25</v>
          </cell>
          <cell r="O856">
            <v>37.29</v>
          </cell>
          <cell r="P856">
            <v>1.55375</v>
          </cell>
          <cell r="Q856">
            <v>5.25</v>
          </cell>
          <cell r="T856" t="str">
            <v>2 / $3.00</v>
          </cell>
          <cell r="U856" t="str">
            <v xml:space="preserve">2 </v>
          </cell>
          <cell r="V856" t="str">
            <v xml:space="preserve"> $3.00</v>
          </cell>
          <cell r="W856" t="str">
            <v>2 /2.99</v>
          </cell>
          <cell r="X856" t="str">
            <v>1.79</v>
          </cell>
          <cell r="Y856" t="str">
            <v>1.49</v>
          </cell>
          <cell r="Z856" t="str">
            <v>1.69</v>
          </cell>
          <cell r="AA856">
            <v>6.1897222222222201E-2</v>
          </cell>
          <cell r="AC856" t="str">
            <v>1.79</v>
          </cell>
          <cell r="AD856">
            <v>2.19</v>
          </cell>
          <cell r="AE856" t="str">
            <v>1.79</v>
          </cell>
          <cell r="AF856">
            <v>2.19</v>
          </cell>
          <cell r="AH856">
            <v>1.4950000000000001</v>
          </cell>
          <cell r="AI856" t="str">
            <v>1.79</v>
          </cell>
          <cell r="AJ856" t="str">
            <v>1.49</v>
          </cell>
          <cell r="AK856" t="str">
            <v>1.69</v>
          </cell>
          <cell r="AM856">
            <v>39.92</v>
          </cell>
          <cell r="AN856">
            <v>29.76</v>
          </cell>
          <cell r="AO856">
            <v>24</v>
          </cell>
          <cell r="AP856">
            <v>34.036000000000001</v>
          </cell>
          <cell r="AQ856" t="str">
            <v>N</v>
          </cell>
          <cell r="AR856">
            <v>2.6510590858416996</v>
          </cell>
          <cell r="AS856">
            <v>4.1471135940409587</v>
          </cell>
          <cell r="AT856">
            <v>2.3243847874720331</v>
          </cell>
          <cell r="AU856">
            <v>10.948717948717938</v>
          </cell>
          <cell r="AW856">
            <v>0</v>
          </cell>
          <cell r="AX856">
            <v>1.5266666666666708E-2</v>
          </cell>
          <cell r="AY856">
            <v>0</v>
          </cell>
          <cell r="AZ856">
            <v>0</v>
          </cell>
          <cell r="BB856">
            <v>2.6510590858416996</v>
          </cell>
          <cell r="BC856">
            <v>4.9999999999999947</v>
          </cell>
          <cell r="BD856">
            <v>2.3243847874720331</v>
          </cell>
          <cell r="BE856">
            <v>10.948717948717938</v>
          </cell>
          <cell r="BG856">
            <v>6525000286</v>
          </cell>
        </row>
        <row r="857">
          <cell r="A857">
            <v>926907</v>
          </cell>
          <cell r="B857" t="str">
            <v>DOLE PINEAPPLE CHUNKS 24 X 398 ML</v>
          </cell>
          <cell r="C857" t="str">
            <v>010163130300</v>
          </cell>
          <cell r="D857" t="str">
            <v>C L</v>
          </cell>
          <cell r="E857" t="str">
            <v>AA</v>
          </cell>
          <cell r="F857" t="str">
            <v>N</v>
          </cell>
          <cell r="G857" t="str">
            <v>N</v>
          </cell>
          <cell r="J857">
            <v>39.92</v>
          </cell>
          <cell r="K857">
            <v>0</v>
          </cell>
          <cell r="L857">
            <v>2.63</v>
          </cell>
          <cell r="M857">
            <v>5.25</v>
          </cell>
          <cell r="O857">
            <v>37.29</v>
          </cell>
          <cell r="P857">
            <v>1.55375</v>
          </cell>
          <cell r="U857" t="str">
            <v xml:space="preserve"> </v>
          </cell>
          <cell r="V857" t="str">
            <v xml:space="preserve"> </v>
          </cell>
          <cell r="W857" t="str">
            <v/>
          </cell>
          <cell r="X857" t="str">
            <v/>
          </cell>
          <cell r="Y857" t="str">
            <v/>
          </cell>
          <cell r="Z857" t="str">
            <v/>
          </cell>
          <cell r="AC857" t="str">
            <v xml:space="preserve"> </v>
          </cell>
          <cell r="AD857" t="str">
            <v xml:space="preserve"> </v>
          </cell>
          <cell r="AE857" t="str">
            <v xml:space="preserve"> </v>
          </cell>
          <cell r="AF857" t="str">
            <v xml:space="preserve"> </v>
          </cell>
          <cell r="AH857" t="str">
            <v/>
          </cell>
          <cell r="AI857" t="str">
            <v/>
          </cell>
          <cell r="AJ857" t="str">
            <v/>
          </cell>
          <cell r="AK857" t="str">
            <v/>
          </cell>
        </row>
        <row r="858">
          <cell r="A858">
            <v>924456</v>
          </cell>
          <cell r="B858" t="str">
            <v>DOLE PINEAPPLE TIDBITS 24 X 398 ML</v>
          </cell>
          <cell r="C858" t="str">
            <v>010163130300</v>
          </cell>
          <cell r="D858" t="str">
            <v>C L</v>
          </cell>
          <cell r="E858" t="str">
            <v>AA</v>
          </cell>
          <cell r="F858" t="str">
            <v>N</v>
          </cell>
          <cell r="G858" t="str">
            <v>N</v>
          </cell>
          <cell r="J858">
            <v>39.92</v>
          </cell>
          <cell r="K858">
            <v>0</v>
          </cell>
          <cell r="L858">
            <v>2.63</v>
          </cell>
          <cell r="M858">
            <v>5.25</v>
          </cell>
          <cell r="O858">
            <v>37.29</v>
          </cell>
          <cell r="P858">
            <v>1.55375</v>
          </cell>
          <cell r="U858" t="str">
            <v xml:space="preserve"> </v>
          </cell>
          <cell r="V858" t="str">
            <v xml:space="preserve"> </v>
          </cell>
          <cell r="W858" t="str">
            <v/>
          </cell>
          <cell r="X858" t="str">
            <v/>
          </cell>
          <cell r="Y858" t="str">
            <v/>
          </cell>
          <cell r="Z858" t="str">
            <v/>
          </cell>
          <cell r="AC858" t="str">
            <v xml:space="preserve"> </v>
          </cell>
          <cell r="AD858" t="str">
            <v xml:space="preserve"> </v>
          </cell>
          <cell r="AE858" t="str">
            <v xml:space="preserve"> </v>
          </cell>
          <cell r="AF858" t="str">
            <v xml:space="preserve"> </v>
          </cell>
          <cell r="AH858" t="str">
            <v/>
          </cell>
          <cell r="AI858" t="str">
            <v/>
          </cell>
          <cell r="AJ858" t="str">
            <v/>
          </cell>
          <cell r="AK858" t="str">
            <v/>
          </cell>
        </row>
        <row r="859">
          <cell r="A859">
            <v>926832</v>
          </cell>
          <cell r="B859" t="str">
            <v>DOLE PINEAPPLE CRUSHED 24 X 398 ML</v>
          </cell>
          <cell r="C859" t="str">
            <v>010163130300</v>
          </cell>
          <cell r="D859" t="str">
            <v>C L</v>
          </cell>
          <cell r="E859" t="str">
            <v>AA</v>
          </cell>
          <cell r="F859" t="str">
            <v>N</v>
          </cell>
          <cell r="G859" t="str">
            <v>N</v>
          </cell>
          <cell r="J859">
            <v>39.92</v>
          </cell>
          <cell r="K859">
            <v>0</v>
          </cell>
          <cell r="L859">
            <v>2.63</v>
          </cell>
          <cell r="M859">
            <v>5.25</v>
          </cell>
          <cell r="O859">
            <v>37.29</v>
          </cell>
          <cell r="P859">
            <v>1.55375</v>
          </cell>
          <cell r="U859" t="str">
            <v xml:space="preserve"> </v>
          </cell>
          <cell r="V859" t="str">
            <v xml:space="preserve"> </v>
          </cell>
          <cell r="W859" t="str">
            <v/>
          </cell>
          <cell r="X859" t="str">
            <v/>
          </cell>
          <cell r="Y859" t="str">
            <v/>
          </cell>
          <cell r="Z859" t="str">
            <v/>
          </cell>
          <cell r="AC859" t="str">
            <v xml:space="preserve"> </v>
          </cell>
          <cell r="AD859" t="str">
            <v xml:space="preserve"> </v>
          </cell>
          <cell r="AE859" t="str">
            <v xml:space="preserve"> </v>
          </cell>
          <cell r="AF859" t="str">
            <v xml:space="preserve"> </v>
          </cell>
          <cell r="AH859" t="str">
            <v/>
          </cell>
          <cell r="AI859" t="str">
            <v/>
          </cell>
          <cell r="AJ859" t="str">
            <v/>
          </cell>
          <cell r="AK859" t="str">
            <v/>
          </cell>
        </row>
        <row r="860">
          <cell r="A860">
            <v>367862</v>
          </cell>
          <cell r="B860" t="str">
            <v>GMILLS FIBRE 1 ORIGINAL 12 X 450 GR</v>
          </cell>
          <cell r="C860" t="str">
            <v>010051520203</v>
          </cell>
          <cell r="D860" t="str">
            <v>C L M</v>
          </cell>
          <cell r="E860" t="str">
            <v>BB</v>
          </cell>
          <cell r="F860" t="str">
            <v>N</v>
          </cell>
          <cell r="G860" t="str">
            <v>N</v>
          </cell>
          <cell r="I860" t="str">
            <v>ALL</v>
          </cell>
          <cell r="J860">
            <v>45.36</v>
          </cell>
          <cell r="K860">
            <v>0</v>
          </cell>
          <cell r="L860">
            <v>0</v>
          </cell>
          <cell r="M860">
            <v>5.15</v>
          </cell>
          <cell r="O860">
            <v>45.36</v>
          </cell>
          <cell r="P860">
            <v>3.78</v>
          </cell>
          <cell r="Q860">
            <v>2.15</v>
          </cell>
          <cell r="R860">
            <v>3</v>
          </cell>
          <cell r="S860" t="str">
            <v>$0.250</v>
          </cell>
          <cell r="T860" t="str">
            <v>1 / $3.99</v>
          </cell>
          <cell r="U860" t="str">
            <v xml:space="preserve">1 </v>
          </cell>
          <cell r="V860" t="str">
            <v xml:space="preserve"> $3.99</v>
          </cell>
          <cell r="W860" t="str">
            <v>1 /3.99</v>
          </cell>
          <cell r="X860" t="str">
            <v>4.79</v>
          </cell>
          <cell r="Y860" t="str">
            <v>4.19</v>
          </cell>
          <cell r="Z860" t="str">
            <v>4.49</v>
          </cell>
          <cell r="AA860">
            <v>0.116362781954887</v>
          </cell>
          <cell r="AC860" t="str">
            <v>4.79</v>
          </cell>
          <cell r="AD860" t="str">
            <v>5.79</v>
          </cell>
          <cell r="AE860">
            <v>5.19</v>
          </cell>
          <cell r="AF860" t="str">
            <v>5.49</v>
          </cell>
          <cell r="AH860">
            <v>3.99</v>
          </cell>
          <cell r="AI860" t="str">
            <v>4.79</v>
          </cell>
          <cell r="AJ860" t="str">
            <v>4.19</v>
          </cell>
          <cell r="AK860" t="str">
            <v>4.49</v>
          </cell>
          <cell r="AM860">
            <v>45.36</v>
          </cell>
          <cell r="AN860">
            <v>15.41</v>
          </cell>
          <cell r="AO860">
            <v>12</v>
          </cell>
          <cell r="AP860">
            <v>45.478000000000002</v>
          </cell>
          <cell r="AQ860" t="str">
            <v>N</v>
          </cell>
          <cell r="AR860">
            <v>4.0511695906432745</v>
          </cell>
          <cell r="AS860">
            <v>14.446068197633958</v>
          </cell>
          <cell r="AT860">
            <v>8.6310660302307127</v>
          </cell>
          <cell r="AU860">
            <v>13.591870824053453</v>
          </cell>
          <cell r="AW860">
            <v>0</v>
          </cell>
          <cell r="AX860">
            <v>0</v>
          </cell>
          <cell r="AY860">
            <v>0</v>
          </cell>
          <cell r="AZ860">
            <v>0</v>
          </cell>
          <cell r="BB860">
            <v>4.0511695906432745</v>
          </cell>
          <cell r="BC860">
            <v>14.446068197633958</v>
          </cell>
          <cell r="BD860">
            <v>8.6310660302307127</v>
          </cell>
          <cell r="BE860">
            <v>13.591870824053453</v>
          </cell>
          <cell r="BG860">
            <v>6563307563</v>
          </cell>
        </row>
        <row r="861">
          <cell r="A861">
            <v>578690</v>
          </cell>
          <cell r="B861" t="str">
            <v>GMILLS ALMOND OAT CRISP 12 X 475 GR</v>
          </cell>
          <cell r="C861" t="str">
            <v>010051520200</v>
          </cell>
          <cell r="D861" t="str">
            <v>C L M</v>
          </cell>
          <cell r="E861" t="str">
            <v>BB</v>
          </cell>
          <cell r="F861" t="str">
            <v>N</v>
          </cell>
          <cell r="G861" t="str">
            <v>N</v>
          </cell>
          <cell r="I861" t="str">
            <v>ALL</v>
          </cell>
          <cell r="J861">
            <v>51.72</v>
          </cell>
          <cell r="K861">
            <v>0</v>
          </cell>
          <cell r="L861">
            <v>0</v>
          </cell>
          <cell r="M861">
            <v>11.5</v>
          </cell>
          <cell r="O861">
            <v>51.72</v>
          </cell>
          <cell r="P861">
            <v>4.3099999999999996</v>
          </cell>
          <cell r="Q861">
            <v>8.5</v>
          </cell>
          <cell r="R861">
            <v>3</v>
          </cell>
          <cell r="S861" t="str">
            <v>$0.250</v>
          </cell>
          <cell r="T861" t="str">
            <v>1 / $3.99</v>
          </cell>
          <cell r="U861" t="str">
            <v xml:space="preserve">1 </v>
          </cell>
          <cell r="V861" t="str">
            <v xml:space="preserve"> $3.99</v>
          </cell>
          <cell r="W861" t="str">
            <v>1 /3.99</v>
          </cell>
          <cell r="X861" t="str">
            <v>4.79</v>
          </cell>
          <cell r="Y861" t="str">
            <v>4.19</v>
          </cell>
          <cell r="Z861" t="str">
            <v>4.49</v>
          </cell>
          <cell r="AA861">
            <v>0.116388888888889</v>
          </cell>
          <cell r="AC861" t="str">
            <v>4.79</v>
          </cell>
          <cell r="AD861" t="str">
            <v>5.79</v>
          </cell>
          <cell r="AE861">
            <v>5.19</v>
          </cell>
          <cell r="AF861" t="str">
            <v>5.49</v>
          </cell>
          <cell r="AH861">
            <v>3.99</v>
          </cell>
          <cell r="AI861" t="str">
            <v>4.79</v>
          </cell>
          <cell r="AJ861" t="str">
            <v>4.19</v>
          </cell>
          <cell r="AK861" t="str">
            <v>4.49</v>
          </cell>
          <cell r="AM861">
            <v>51.72</v>
          </cell>
          <cell r="AN861">
            <v>15.63</v>
          </cell>
          <cell r="AO861">
            <v>12</v>
          </cell>
          <cell r="AP861">
            <v>45.806000000000004</v>
          </cell>
          <cell r="AQ861" t="str">
            <v>N</v>
          </cell>
          <cell r="AR861">
            <v>3.3523391812865464</v>
          </cell>
          <cell r="AS861">
            <v>13.783576896311759</v>
          </cell>
          <cell r="AT861">
            <v>7.9655926809864761</v>
          </cell>
          <cell r="AU861">
            <v>12.95452858203415</v>
          </cell>
          <cell r="AW861">
            <v>0</v>
          </cell>
          <cell r="AX861">
            <v>0</v>
          </cell>
          <cell r="AY861">
            <v>0</v>
          </cell>
          <cell r="AZ861">
            <v>0</v>
          </cell>
          <cell r="BB861">
            <v>3.3523391812865464</v>
          </cell>
          <cell r="BC861">
            <v>13.783576896311759</v>
          </cell>
          <cell r="BD861">
            <v>7.9655926809864761</v>
          </cell>
          <cell r="BE861">
            <v>12.95452858203415</v>
          </cell>
          <cell r="BG861">
            <v>6563307623</v>
          </cell>
        </row>
        <row r="862">
          <cell r="A862">
            <v>878702</v>
          </cell>
          <cell r="B862" t="str">
            <v>GMILLS MAPLENUT OAT CRISP 12 X 460 GR</v>
          </cell>
          <cell r="C862" t="str">
            <v>010051520200</v>
          </cell>
          <cell r="D862" t="str">
            <v>C L M</v>
          </cell>
          <cell r="E862" t="str">
            <v>BB</v>
          </cell>
          <cell r="F862" t="str">
            <v>N</v>
          </cell>
          <cell r="G862" t="str">
            <v>N</v>
          </cell>
          <cell r="J862">
            <v>51.72</v>
          </cell>
          <cell r="K862">
            <v>0</v>
          </cell>
          <cell r="L862">
            <v>0</v>
          </cell>
          <cell r="M862">
            <v>11.5</v>
          </cell>
          <cell r="O862">
            <v>51.72</v>
          </cell>
          <cell r="P862">
            <v>4.3099999999999996</v>
          </cell>
          <cell r="U862" t="str">
            <v xml:space="preserve"> </v>
          </cell>
          <cell r="V862" t="str">
            <v xml:space="preserve"> </v>
          </cell>
          <cell r="W862" t="str">
            <v/>
          </cell>
          <cell r="X862" t="str">
            <v/>
          </cell>
          <cell r="Y862" t="str">
            <v/>
          </cell>
          <cell r="Z862" t="str">
            <v/>
          </cell>
          <cell r="AC862" t="str">
            <v xml:space="preserve"> </v>
          </cell>
          <cell r="AD862" t="str">
            <v xml:space="preserve"> </v>
          </cell>
          <cell r="AE862" t="str">
            <v xml:space="preserve"> </v>
          </cell>
          <cell r="AF862" t="str">
            <v xml:space="preserve"> </v>
          </cell>
          <cell r="AH862" t="str">
            <v/>
          </cell>
          <cell r="AI862" t="str">
            <v/>
          </cell>
          <cell r="AJ862" t="str">
            <v/>
          </cell>
          <cell r="AK862" t="str">
            <v/>
          </cell>
        </row>
        <row r="863">
          <cell r="A863">
            <v>878744</v>
          </cell>
          <cell r="B863" t="str">
            <v>GMILLS RAISIN OATML CRISP 12 X 505 GR</v>
          </cell>
          <cell r="C863" t="str">
            <v>010051520200</v>
          </cell>
          <cell r="D863" t="str">
            <v>C L M</v>
          </cell>
          <cell r="E863" t="str">
            <v>BB</v>
          </cell>
          <cell r="F863" t="str">
            <v>N</v>
          </cell>
          <cell r="G863" t="str">
            <v>N</v>
          </cell>
          <cell r="J863">
            <v>51.72</v>
          </cell>
          <cell r="K863">
            <v>0</v>
          </cell>
          <cell r="L863">
            <v>0</v>
          </cell>
          <cell r="M863">
            <v>11.5</v>
          </cell>
          <cell r="O863">
            <v>51.72</v>
          </cell>
          <cell r="P863">
            <v>4.3099999999999996</v>
          </cell>
          <cell r="U863" t="str">
            <v xml:space="preserve"> </v>
          </cell>
          <cell r="V863" t="str">
            <v xml:space="preserve"> </v>
          </cell>
          <cell r="W863" t="str">
            <v/>
          </cell>
          <cell r="X863" t="str">
            <v/>
          </cell>
          <cell r="Y863" t="str">
            <v/>
          </cell>
          <cell r="Z863" t="str">
            <v/>
          </cell>
          <cell r="AC863" t="str">
            <v xml:space="preserve"> </v>
          </cell>
          <cell r="AD863" t="str">
            <v xml:space="preserve"> </v>
          </cell>
          <cell r="AE863" t="str">
            <v xml:space="preserve"> </v>
          </cell>
          <cell r="AF863" t="str">
            <v xml:space="preserve"> </v>
          </cell>
          <cell r="AH863" t="str">
            <v/>
          </cell>
          <cell r="AI863" t="str">
            <v/>
          </cell>
          <cell r="AJ863" t="str">
            <v/>
          </cell>
          <cell r="AK863" t="str">
            <v/>
          </cell>
        </row>
        <row r="864">
          <cell r="A864">
            <v>878751</v>
          </cell>
          <cell r="B864" t="str">
            <v>GMILLS TRPL BRY OAT CRISP 12 X 425 GR</v>
          </cell>
          <cell r="C864" t="str">
            <v>010051520200</v>
          </cell>
          <cell r="D864" t="str">
            <v>C L M</v>
          </cell>
          <cell r="E864" t="str">
            <v>BB</v>
          </cell>
          <cell r="F864" t="str">
            <v>N</v>
          </cell>
          <cell r="G864" t="str">
            <v>N</v>
          </cell>
          <cell r="J864">
            <v>51.72</v>
          </cell>
          <cell r="K864">
            <v>0</v>
          </cell>
          <cell r="L864">
            <v>0</v>
          </cell>
          <cell r="M864">
            <v>11.5</v>
          </cell>
          <cell r="O864">
            <v>51.72</v>
          </cell>
          <cell r="P864">
            <v>4.3099999999999996</v>
          </cell>
          <cell r="U864" t="str">
            <v xml:space="preserve"> </v>
          </cell>
          <cell r="V864" t="str">
            <v xml:space="preserve"> </v>
          </cell>
          <cell r="W864" t="str">
            <v/>
          </cell>
          <cell r="X864" t="str">
            <v/>
          </cell>
          <cell r="Y864" t="str">
            <v/>
          </cell>
          <cell r="Z864" t="str">
            <v/>
          </cell>
          <cell r="AC864" t="str">
            <v xml:space="preserve"> </v>
          </cell>
          <cell r="AD864" t="str">
            <v xml:space="preserve"> </v>
          </cell>
          <cell r="AE864" t="str">
            <v xml:space="preserve"> </v>
          </cell>
          <cell r="AF864" t="str">
            <v xml:space="preserve"> </v>
          </cell>
          <cell r="AH864" t="str">
            <v/>
          </cell>
          <cell r="AI864" t="str">
            <v/>
          </cell>
          <cell r="AJ864" t="str">
            <v/>
          </cell>
          <cell r="AK864" t="str">
            <v/>
          </cell>
        </row>
        <row r="865">
          <cell r="A865">
            <v>396986</v>
          </cell>
          <cell r="B865" t="str">
            <v>GMILLS HON NUT CHEX CERAL GLUT FREE 12 X 395 GR</v>
          </cell>
          <cell r="C865" t="str">
            <v>010051520206</v>
          </cell>
          <cell r="D865" t="str">
            <v>C L M</v>
          </cell>
          <cell r="E865" t="str">
            <v>BB</v>
          </cell>
          <cell r="F865" t="str">
            <v>N</v>
          </cell>
          <cell r="G865" t="str">
            <v>N</v>
          </cell>
          <cell r="I865" t="str">
            <v>ALL</v>
          </cell>
          <cell r="J865">
            <v>48.96</v>
          </cell>
          <cell r="K865">
            <v>0</v>
          </cell>
          <cell r="L865">
            <v>0</v>
          </cell>
          <cell r="M865">
            <v>8.75</v>
          </cell>
          <cell r="O865">
            <v>48.96</v>
          </cell>
          <cell r="P865">
            <v>4.08</v>
          </cell>
          <cell r="Q865">
            <v>5.75</v>
          </cell>
          <cell r="R865">
            <v>3</v>
          </cell>
          <cell r="S865" t="str">
            <v>$0.250</v>
          </cell>
          <cell r="T865" t="str">
            <v>1 / $3.99</v>
          </cell>
          <cell r="U865" t="str">
            <v xml:space="preserve">1 </v>
          </cell>
          <cell r="V865" t="str">
            <v xml:space="preserve"> $3.99</v>
          </cell>
          <cell r="W865" t="str">
            <v>1 /3.99</v>
          </cell>
          <cell r="X865" t="str">
            <v>4.79</v>
          </cell>
          <cell r="Y865" t="str">
            <v>4.19</v>
          </cell>
          <cell r="Z865" t="str">
            <v>4.49</v>
          </cell>
          <cell r="AA865">
            <v>0.11699979114452801</v>
          </cell>
          <cell r="AC865" t="str">
            <v>4.79</v>
          </cell>
          <cell r="AD865" t="str">
            <v>5.79</v>
          </cell>
          <cell r="AE865">
            <v>5.19</v>
          </cell>
          <cell r="AF865" t="str">
            <v>5.49</v>
          </cell>
          <cell r="AH865">
            <v>3.99</v>
          </cell>
          <cell r="AI865" t="str">
            <v>4.79</v>
          </cell>
          <cell r="AJ865" t="str">
            <v>4.19</v>
          </cell>
          <cell r="AK865" t="str">
            <v>4.49</v>
          </cell>
          <cell r="AM865">
            <v>48.96</v>
          </cell>
          <cell r="AN865">
            <v>13.62</v>
          </cell>
          <cell r="AO865">
            <v>12</v>
          </cell>
          <cell r="AP865">
            <v>45.658000000000001</v>
          </cell>
          <cell r="AQ865" t="str">
            <v>N</v>
          </cell>
          <cell r="AR865">
            <v>3.7873851294903957</v>
          </cell>
          <cell r="AS865">
            <v>14.880306193458601</v>
          </cell>
          <cell r="AT865">
            <v>8.3798727128082806</v>
          </cell>
          <cell r="AU865">
            <v>13.490348923533782</v>
          </cell>
          <cell r="AW865">
            <v>0</v>
          </cell>
          <cell r="AX865">
            <v>0</v>
          </cell>
          <cell r="AY865">
            <v>0</v>
          </cell>
          <cell r="AZ865">
            <v>0</v>
          </cell>
          <cell r="BB865">
            <v>3.7873851294903957</v>
          </cell>
          <cell r="BC865">
            <v>14.880306193458601</v>
          </cell>
          <cell r="BD865">
            <v>8.3798727128082806</v>
          </cell>
          <cell r="BE865">
            <v>13.490348923533782</v>
          </cell>
          <cell r="BG865">
            <v>6563340522</v>
          </cell>
        </row>
        <row r="866">
          <cell r="A866">
            <v>973057</v>
          </cell>
          <cell r="B866" t="str">
            <v>GMILLS CINN CHEX CEREAL 12 X 345 GR</v>
          </cell>
          <cell r="C866" t="str">
            <v>010051520206</v>
          </cell>
          <cell r="D866" t="str">
            <v>C L M</v>
          </cell>
          <cell r="E866" t="str">
            <v>BB</v>
          </cell>
          <cell r="F866" t="str">
            <v>N</v>
          </cell>
          <cell r="G866" t="str">
            <v>N</v>
          </cell>
          <cell r="J866">
            <v>48.96</v>
          </cell>
          <cell r="K866">
            <v>0</v>
          </cell>
          <cell r="L866">
            <v>0</v>
          </cell>
          <cell r="M866">
            <v>8.75</v>
          </cell>
          <cell r="O866">
            <v>48.96</v>
          </cell>
          <cell r="P866">
            <v>4.08</v>
          </cell>
          <cell r="U866" t="str">
            <v xml:space="preserve"> </v>
          </cell>
          <cell r="V866" t="str">
            <v xml:space="preserve"> </v>
          </cell>
          <cell r="W866" t="str">
            <v/>
          </cell>
          <cell r="X866" t="str">
            <v/>
          </cell>
          <cell r="Y866" t="str">
            <v/>
          </cell>
          <cell r="Z866" t="str">
            <v/>
          </cell>
          <cell r="AC866" t="str">
            <v xml:space="preserve"> </v>
          </cell>
          <cell r="AD866" t="str">
            <v xml:space="preserve"> </v>
          </cell>
          <cell r="AE866" t="str">
            <v xml:space="preserve"> </v>
          </cell>
          <cell r="AF866" t="str">
            <v xml:space="preserve"> </v>
          </cell>
          <cell r="AH866" t="str">
            <v/>
          </cell>
          <cell r="AI866" t="str">
            <v/>
          </cell>
          <cell r="AJ866" t="str">
            <v/>
          </cell>
          <cell r="AK866" t="str">
            <v/>
          </cell>
        </row>
        <row r="867">
          <cell r="A867">
            <v>308684</v>
          </cell>
          <cell r="B867" t="str">
            <v>GMILLS CHOC CHEX CEREAL 12 X 360 GR</v>
          </cell>
          <cell r="C867" t="str">
            <v>010051520206</v>
          </cell>
          <cell r="D867" t="str">
            <v>C L M</v>
          </cell>
          <cell r="E867" t="str">
            <v>BB</v>
          </cell>
          <cell r="F867" t="str">
            <v>N</v>
          </cell>
          <cell r="G867" t="str">
            <v>N</v>
          </cell>
          <cell r="J867">
            <v>48.96</v>
          </cell>
          <cell r="K867">
            <v>0</v>
          </cell>
          <cell r="L867">
            <v>0</v>
          </cell>
          <cell r="M867">
            <v>8.75</v>
          </cell>
          <cell r="O867">
            <v>48.96</v>
          </cell>
          <cell r="P867">
            <v>4.08</v>
          </cell>
          <cell r="U867" t="str">
            <v xml:space="preserve"> </v>
          </cell>
          <cell r="V867" t="str">
            <v xml:space="preserve"> </v>
          </cell>
          <cell r="W867" t="str">
            <v/>
          </cell>
          <cell r="X867" t="str">
            <v/>
          </cell>
          <cell r="Y867" t="str">
            <v/>
          </cell>
          <cell r="Z867" t="str">
            <v/>
          </cell>
          <cell r="AC867" t="str">
            <v xml:space="preserve"> </v>
          </cell>
          <cell r="AD867" t="str">
            <v xml:space="preserve"> </v>
          </cell>
          <cell r="AE867" t="str">
            <v xml:space="preserve"> </v>
          </cell>
          <cell r="AF867" t="str">
            <v xml:space="preserve"> </v>
          </cell>
          <cell r="AH867" t="str">
            <v/>
          </cell>
          <cell r="AI867" t="str">
            <v/>
          </cell>
          <cell r="AJ867" t="str">
            <v/>
          </cell>
          <cell r="AK867" t="str">
            <v/>
          </cell>
        </row>
        <row r="868">
          <cell r="A868">
            <v>2448165</v>
          </cell>
          <cell r="B868" t="str">
            <v>GMILLS CHEX SPEC EDITION 12 X 340 GR</v>
          </cell>
          <cell r="C868" t="str">
            <v>010051520206</v>
          </cell>
          <cell r="D868" t="str">
            <v>C L M</v>
          </cell>
          <cell r="E868" t="str">
            <v>BB</v>
          </cell>
          <cell r="F868" t="str">
            <v>N</v>
          </cell>
          <cell r="G868" t="str">
            <v>N</v>
          </cell>
          <cell r="J868">
            <v>48.96</v>
          </cell>
          <cell r="K868">
            <v>0</v>
          </cell>
          <cell r="L868">
            <v>0</v>
          </cell>
          <cell r="M868">
            <v>8.75</v>
          </cell>
          <cell r="O868">
            <v>48.96</v>
          </cell>
          <cell r="P868">
            <v>4.08</v>
          </cell>
          <cell r="U868" t="str">
            <v xml:space="preserve"> </v>
          </cell>
          <cell r="V868" t="str">
            <v xml:space="preserve"> </v>
          </cell>
          <cell r="W868" t="str">
            <v/>
          </cell>
          <cell r="X868" t="str">
            <v/>
          </cell>
          <cell r="Y868" t="str">
            <v/>
          </cell>
          <cell r="Z868" t="str">
            <v/>
          </cell>
          <cell r="AC868" t="str">
            <v xml:space="preserve"> </v>
          </cell>
          <cell r="AD868" t="str">
            <v xml:space="preserve"> </v>
          </cell>
          <cell r="AE868" t="str">
            <v xml:space="preserve"> </v>
          </cell>
          <cell r="AF868" t="str">
            <v xml:space="preserve"> </v>
          </cell>
          <cell r="AH868" t="str">
            <v/>
          </cell>
          <cell r="AI868" t="str">
            <v/>
          </cell>
          <cell r="AJ868" t="str">
            <v/>
          </cell>
          <cell r="AK868" t="str">
            <v/>
          </cell>
        </row>
        <row r="869">
          <cell r="A869">
            <v>396994</v>
          </cell>
          <cell r="B869" t="str">
            <v>GMILLS RICE CHEX CEREAL   GLUT FREE 14 X 365 GR</v>
          </cell>
          <cell r="C869" t="str">
            <v>010051520206</v>
          </cell>
          <cell r="D869" t="str">
            <v>C L M</v>
          </cell>
          <cell r="E869" t="str">
            <v>BB</v>
          </cell>
          <cell r="F869" t="str">
            <v>N</v>
          </cell>
          <cell r="G869" t="str">
            <v>N</v>
          </cell>
          <cell r="I869" t="str">
            <v>ALL</v>
          </cell>
          <cell r="J869">
            <v>57.12</v>
          </cell>
          <cell r="K869">
            <v>0</v>
          </cell>
          <cell r="L869">
            <v>0</v>
          </cell>
          <cell r="M869">
            <v>10.199999999999999</v>
          </cell>
          <cell r="O869">
            <v>57.12</v>
          </cell>
          <cell r="P869">
            <v>4.08</v>
          </cell>
          <cell r="Q869">
            <v>6.7</v>
          </cell>
          <cell r="R869">
            <v>3.5</v>
          </cell>
          <cell r="S869" t="str">
            <v>$0.250</v>
          </cell>
          <cell r="T869" t="str">
            <v>1 / $3.99</v>
          </cell>
          <cell r="U869" t="str">
            <v xml:space="preserve">1 </v>
          </cell>
          <cell r="V869" t="str">
            <v xml:space="preserve"> $3.99</v>
          </cell>
          <cell r="W869" t="str">
            <v>1 /3.99</v>
          </cell>
          <cell r="X869" t="str">
            <v>4.79</v>
          </cell>
          <cell r="Y869" t="str">
            <v>4.19</v>
          </cell>
          <cell r="Z869" t="str">
            <v>4.49</v>
          </cell>
          <cell r="AA869">
            <v>0.116593268886502</v>
          </cell>
          <cell r="AC869" t="str">
            <v>4.79</v>
          </cell>
          <cell r="AD869" t="str">
            <v>5.79</v>
          </cell>
          <cell r="AE869">
            <v>5.19</v>
          </cell>
          <cell r="AF869" t="str">
            <v>5.49</v>
          </cell>
          <cell r="AH869">
            <v>3.99</v>
          </cell>
          <cell r="AI869" t="str">
            <v>4.79</v>
          </cell>
          <cell r="AJ869" t="str">
            <v>4.19</v>
          </cell>
          <cell r="AK869" t="str">
            <v>4.49</v>
          </cell>
          <cell r="AM869">
            <v>57.12</v>
          </cell>
          <cell r="AN869">
            <v>15.82</v>
          </cell>
          <cell r="AO869">
            <v>14</v>
          </cell>
          <cell r="AP869">
            <v>53.275999999999996</v>
          </cell>
          <cell r="AQ869" t="str">
            <v>N</v>
          </cell>
          <cell r="AR869">
            <v>3.7762262799856892</v>
          </cell>
          <cell r="AS869">
            <v>14.892931702952581</v>
          </cell>
          <cell r="AT869">
            <v>8.3692465052847052</v>
          </cell>
          <cell r="AU869">
            <v>13.48488705058862</v>
          </cell>
          <cell r="AW869">
            <v>0</v>
          </cell>
          <cell r="AX869">
            <v>0</v>
          </cell>
          <cell r="AY869">
            <v>0</v>
          </cell>
          <cell r="AZ869">
            <v>0</v>
          </cell>
          <cell r="BB869">
            <v>3.7762262799856892</v>
          </cell>
          <cell r="BC869">
            <v>14.892931702952581</v>
          </cell>
          <cell r="BD869">
            <v>8.3692465052847052</v>
          </cell>
          <cell r="BE869">
            <v>13.48488705058862</v>
          </cell>
          <cell r="BG869">
            <v>6563340523</v>
          </cell>
        </row>
        <row r="870">
          <cell r="A870">
            <v>797522</v>
          </cell>
          <cell r="B870" t="str">
            <v>GMILLS NV GRANOLA CRANBRY  ALMND 8 X 310 GR</v>
          </cell>
          <cell r="C870" t="str">
            <v>010054510100</v>
          </cell>
          <cell r="D870" t="str">
            <v>C L M</v>
          </cell>
          <cell r="E870" t="str">
            <v>BB</v>
          </cell>
          <cell r="F870" t="str">
            <v>N</v>
          </cell>
          <cell r="G870" t="str">
            <v>N</v>
          </cell>
          <cell r="I870" t="str">
            <v>ALL</v>
          </cell>
          <cell r="J870">
            <v>34.479999999999997</v>
          </cell>
          <cell r="K870">
            <v>0</v>
          </cell>
          <cell r="L870">
            <v>0</v>
          </cell>
          <cell r="M870">
            <v>7.65</v>
          </cell>
          <cell r="O870">
            <v>34.479999999999997</v>
          </cell>
          <cell r="P870">
            <v>4.3099999999999996</v>
          </cell>
          <cell r="Q870">
            <v>5.65</v>
          </cell>
          <cell r="R870">
            <v>2</v>
          </cell>
          <cell r="S870" t="str">
            <v>$0.250</v>
          </cell>
          <cell r="T870" t="str">
            <v>1 / $3.99</v>
          </cell>
          <cell r="U870" t="str">
            <v xml:space="preserve">1 </v>
          </cell>
          <cell r="V870" t="str">
            <v xml:space="preserve"> $3.99</v>
          </cell>
          <cell r="W870" t="str">
            <v>1 /3.99</v>
          </cell>
          <cell r="X870" t="str">
            <v>4.79</v>
          </cell>
          <cell r="Y870" t="str">
            <v>4.19</v>
          </cell>
          <cell r="Z870" t="str">
            <v>4.49</v>
          </cell>
          <cell r="AA870">
            <v>0.116774749373434</v>
          </cell>
          <cell r="AC870" t="str">
            <v>4.79</v>
          </cell>
          <cell r="AD870" t="str">
            <v>5.79</v>
          </cell>
          <cell r="AE870">
            <v>5.19</v>
          </cell>
          <cell r="AF870" t="str">
            <v>5.49</v>
          </cell>
          <cell r="AH870">
            <v>3.99</v>
          </cell>
          <cell r="AI870" t="str">
            <v>4.79</v>
          </cell>
          <cell r="AJ870" t="str">
            <v>4.19</v>
          </cell>
          <cell r="AK870" t="str">
            <v>4.49</v>
          </cell>
          <cell r="AM870">
            <v>34.479999999999997</v>
          </cell>
          <cell r="AN870">
            <v>6.52</v>
          </cell>
          <cell r="AO870">
            <v>8</v>
          </cell>
          <cell r="AP870">
            <v>30.554000000000002</v>
          </cell>
          <cell r="AQ870" t="str">
            <v>N</v>
          </cell>
          <cell r="AR870">
            <v>3.6666666666666687</v>
          </cell>
          <cell r="AS870">
            <v>16.182672233820458</v>
          </cell>
          <cell r="AT870">
            <v>8.2649164677804343</v>
          </cell>
          <cell r="AU870">
            <v>13.668151447661472</v>
          </cell>
          <cell r="AW870">
            <v>0</v>
          </cell>
          <cell r="AX870">
            <v>0</v>
          </cell>
          <cell r="AY870">
            <v>0</v>
          </cell>
          <cell r="AZ870">
            <v>0</v>
          </cell>
          <cell r="BB870">
            <v>3.6666666666666687</v>
          </cell>
          <cell r="BC870">
            <v>16.182672233820458</v>
          </cell>
          <cell r="BD870">
            <v>8.2649164677804343</v>
          </cell>
          <cell r="BE870">
            <v>13.668151447661472</v>
          </cell>
          <cell r="BG870">
            <v>6563345185</v>
          </cell>
        </row>
        <row r="871">
          <cell r="A871">
            <v>797472</v>
          </cell>
          <cell r="B871" t="str">
            <v>GMILLS NV GRANOLA OATS &amp;  HONEY 8 X 310 GR</v>
          </cell>
          <cell r="C871" t="str">
            <v>010054510100</v>
          </cell>
          <cell r="D871" t="str">
            <v>C L M</v>
          </cell>
          <cell r="E871" t="str">
            <v>BB</v>
          </cell>
          <cell r="F871" t="str">
            <v>N</v>
          </cell>
          <cell r="G871" t="str">
            <v>N</v>
          </cell>
          <cell r="J871">
            <v>34.479999999999997</v>
          </cell>
          <cell r="K871">
            <v>0</v>
          </cell>
          <cell r="L871">
            <v>0</v>
          </cell>
          <cell r="M871">
            <v>7.65</v>
          </cell>
          <cell r="O871">
            <v>34.479999999999997</v>
          </cell>
          <cell r="P871">
            <v>4.3099999999999996</v>
          </cell>
          <cell r="U871" t="str">
            <v xml:space="preserve"> </v>
          </cell>
          <cell r="V871" t="str">
            <v xml:space="preserve"> </v>
          </cell>
          <cell r="W871" t="str">
            <v/>
          </cell>
          <cell r="X871" t="str">
            <v/>
          </cell>
          <cell r="Y871" t="str">
            <v/>
          </cell>
          <cell r="Z871" t="str">
            <v/>
          </cell>
          <cell r="AC871" t="str">
            <v xml:space="preserve"> </v>
          </cell>
          <cell r="AD871" t="str">
            <v xml:space="preserve"> </v>
          </cell>
          <cell r="AE871" t="str">
            <v xml:space="preserve"> </v>
          </cell>
          <cell r="AF871" t="str">
            <v xml:space="preserve"> </v>
          </cell>
          <cell r="AH871" t="str">
            <v/>
          </cell>
          <cell r="AI871" t="str">
            <v/>
          </cell>
          <cell r="AJ871" t="str">
            <v/>
          </cell>
          <cell r="AK871" t="str">
            <v/>
          </cell>
        </row>
        <row r="872">
          <cell r="A872">
            <v>797308</v>
          </cell>
          <cell r="B872" t="str">
            <v>GM EDGE W/ PRO MAPLE NUT 12 X 465 GR</v>
          </cell>
          <cell r="C872" t="str">
            <v>010051520204</v>
          </cell>
          <cell r="D872" t="str">
            <v>C L M</v>
          </cell>
          <cell r="E872" t="str">
            <v>BB</v>
          </cell>
          <cell r="F872" t="str">
            <v>N</v>
          </cell>
          <cell r="G872" t="str">
            <v>N</v>
          </cell>
          <cell r="I872" t="str">
            <v>ALL</v>
          </cell>
          <cell r="J872">
            <v>54.36</v>
          </cell>
          <cell r="K872">
            <v>0</v>
          </cell>
          <cell r="L872">
            <v>0</v>
          </cell>
          <cell r="M872">
            <v>14.15</v>
          </cell>
          <cell r="O872">
            <v>54.36</v>
          </cell>
          <cell r="P872">
            <v>4.53</v>
          </cell>
          <cell r="Q872">
            <v>11.15</v>
          </cell>
          <cell r="R872">
            <v>3</v>
          </cell>
          <cell r="S872" t="str">
            <v>$0.250</v>
          </cell>
          <cell r="T872" t="str">
            <v>1 / $3.99</v>
          </cell>
          <cell r="U872" t="str">
            <v xml:space="preserve">1 </v>
          </cell>
          <cell r="V872" t="str">
            <v xml:space="preserve"> $3.99</v>
          </cell>
          <cell r="W872" t="str">
            <v>1 /3.99</v>
          </cell>
          <cell r="X872" t="str">
            <v>4.79</v>
          </cell>
          <cell r="Y872" t="str">
            <v>4.19</v>
          </cell>
          <cell r="Z872" t="str">
            <v>4.49</v>
          </cell>
          <cell r="AA872">
            <v>0.11633980785296601</v>
          </cell>
          <cell r="AC872" t="str">
            <v>4.79</v>
          </cell>
          <cell r="AD872" t="str">
            <v>5.79</v>
          </cell>
          <cell r="AE872">
            <v>5.19</v>
          </cell>
          <cell r="AF872" t="str">
            <v>5.49</v>
          </cell>
          <cell r="AH872">
            <v>3.99</v>
          </cell>
          <cell r="AI872" t="str">
            <v>4.79</v>
          </cell>
          <cell r="AJ872" t="str">
            <v>4.19</v>
          </cell>
          <cell r="AK872" t="str">
            <v>4.49</v>
          </cell>
          <cell r="AM872">
            <v>54.36</v>
          </cell>
          <cell r="AN872">
            <v>15.52</v>
          </cell>
          <cell r="AO872">
            <v>12</v>
          </cell>
          <cell r="AP872">
            <v>45.928000000000004</v>
          </cell>
          <cell r="AQ872" t="str">
            <v>N</v>
          </cell>
          <cell r="AR872">
            <v>3.1044277360066754</v>
          </cell>
          <cell r="AS872">
            <v>13.617258176757135</v>
          </cell>
          <cell r="AT872">
            <v>7.72951471758154</v>
          </cell>
          <cell r="AU872">
            <v>12.742390497401635</v>
          </cell>
          <cell r="AW872">
            <v>0</v>
          </cell>
          <cell r="AX872">
            <v>0</v>
          </cell>
          <cell r="AY872">
            <v>0</v>
          </cell>
          <cell r="AZ872">
            <v>0</v>
          </cell>
          <cell r="BB872">
            <v>3.1044277360066754</v>
          </cell>
          <cell r="BC872">
            <v>13.617258176757135</v>
          </cell>
          <cell r="BD872">
            <v>7.72951471758154</v>
          </cell>
          <cell r="BE872">
            <v>12.742390497401635</v>
          </cell>
          <cell r="BG872">
            <v>6563346124</v>
          </cell>
        </row>
        <row r="873">
          <cell r="A873">
            <v>895508</v>
          </cell>
          <cell r="B873" t="str">
            <v>GM EDGE W/ PRO HONEY ALM 12 X 465 GR</v>
          </cell>
          <cell r="C873" t="str">
            <v>010051520204</v>
          </cell>
          <cell r="D873" t="str">
            <v>C L M</v>
          </cell>
          <cell r="E873" t="str">
            <v>BB</v>
          </cell>
          <cell r="F873" t="str">
            <v>N</v>
          </cell>
          <cell r="G873" t="str">
            <v>N</v>
          </cell>
          <cell r="J873">
            <v>54.36</v>
          </cell>
          <cell r="K873">
            <v>0</v>
          </cell>
          <cell r="L873">
            <v>0</v>
          </cell>
          <cell r="M873">
            <v>14.15</v>
          </cell>
          <cell r="O873">
            <v>54.36</v>
          </cell>
          <cell r="P873">
            <v>4.53</v>
          </cell>
          <cell r="U873" t="str">
            <v xml:space="preserve"> </v>
          </cell>
          <cell r="V873" t="str">
            <v xml:space="preserve"> </v>
          </cell>
          <cell r="W873" t="str">
            <v/>
          </cell>
          <cell r="X873" t="str">
            <v/>
          </cell>
          <cell r="Y873" t="str">
            <v/>
          </cell>
          <cell r="Z873" t="str">
            <v/>
          </cell>
          <cell r="AC873" t="str">
            <v xml:space="preserve"> </v>
          </cell>
          <cell r="AD873" t="str">
            <v xml:space="preserve"> </v>
          </cell>
          <cell r="AE873" t="str">
            <v xml:space="preserve"> </v>
          </cell>
          <cell r="AF873" t="str">
            <v xml:space="preserve"> </v>
          </cell>
          <cell r="AH873" t="str">
            <v/>
          </cell>
          <cell r="AI873" t="str">
            <v/>
          </cell>
          <cell r="AJ873" t="str">
            <v/>
          </cell>
          <cell r="AK873" t="str">
            <v/>
          </cell>
        </row>
        <row r="874">
          <cell r="A874">
            <v>893396</v>
          </cell>
          <cell r="B874" t="str">
            <v>GM NATURE VALLEY GRAN OAT HONEY 6 X 455 GR</v>
          </cell>
          <cell r="C874" t="str">
            <v>010054510105</v>
          </cell>
          <cell r="D874" t="str">
            <v>C L M</v>
          </cell>
          <cell r="E874" t="str">
            <v>BB</v>
          </cell>
          <cell r="F874" t="str">
            <v>N</v>
          </cell>
          <cell r="G874" t="str">
            <v>N</v>
          </cell>
          <cell r="I874" t="str">
            <v>ALL</v>
          </cell>
          <cell r="J874">
            <v>25.86</v>
          </cell>
          <cell r="K874">
            <v>0</v>
          </cell>
          <cell r="L874">
            <v>0</v>
          </cell>
          <cell r="M874">
            <v>5.75</v>
          </cell>
          <cell r="O874">
            <v>25.86</v>
          </cell>
          <cell r="P874">
            <v>4.3099999999999996</v>
          </cell>
          <cell r="Q874">
            <v>4.25</v>
          </cell>
          <cell r="R874">
            <v>1.5</v>
          </cell>
          <cell r="S874" t="str">
            <v>$0.250</v>
          </cell>
          <cell r="T874" t="str">
            <v>1 / $3.99</v>
          </cell>
          <cell r="U874" t="str">
            <v xml:space="preserve">1 </v>
          </cell>
          <cell r="V874" t="str">
            <v xml:space="preserve"> $3.99</v>
          </cell>
          <cell r="W874" t="str">
            <v>1 /3.99</v>
          </cell>
          <cell r="X874" t="str">
            <v>4.79</v>
          </cell>
          <cell r="Y874" t="str">
            <v>4.19</v>
          </cell>
          <cell r="Z874" t="str">
            <v>4.49</v>
          </cell>
          <cell r="AA874">
            <v>0.116539264828739</v>
          </cell>
          <cell r="AC874" t="str">
            <v>4.79</v>
          </cell>
          <cell r="AD874" t="str">
            <v>5.79</v>
          </cell>
          <cell r="AE874">
            <v>5.19</v>
          </cell>
          <cell r="AF874" t="str">
            <v>5.49</v>
          </cell>
          <cell r="AH874">
            <v>3.99</v>
          </cell>
          <cell r="AI874" t="str">
            <v>4.79</v>
          </cell>
          <cell r="AJ874" t="str">
            <v>4.19</v>
          </cell>
          <cell r="AK874" t="str">
            <v>4.49</v>
          </cell>
          <cell r="AM874">
            <v>25.86</v>
          </cell>
          <cell r="AN874">
            <v>6.76</v>
          </cell>
          <cell r="AO874">
            <v>6</v>
          </cell>
          <cell r="AP874">
            <v>22.903000000000002</v>
          </cell>
          <cell r="AQ874" t="str">
            <v>N</v>
          </cell>
          <cell r="AR874">
            <v>3.4845446950710111</v>
          </cell>
          <cell r="AS874">
            <v>14.664578983994417</v>
          </cell>
          <cell r="AT874">
            <v>8.091487669053306</v>
          </cell>
          <cell r="AU874">
            <v>13.228656273199693</v>
          </cell>
          <cell r="AW874">
            <v>0</v>
          </cell>
          <cell r="AX874">
            <v>0</v>
          </cell>
          <cell r="AY874">
            <v>0</v>
          </cell>
          <cell r="AZ874">
            <v>0</v>
          </cell>
          <cell r="BB874">
            <v>3.4845446950710111</v>
          </cell>
          <cell r="BC874">
            <v>14.664578983994417</v>
          </cell>
          <cell r="BD874">
            <v>8.091487669053306</v>
          </cell>
          <cell r="BE874">
            <v>13.228656273199693</v>
          </cell>
          <cell r="BG874">
            <v>6563343919</v>
          </cell>
        </row>
        <row r="875">
          <cell r="A875">
            <v>894360</v>
          </cell>
          <cell r="B875" t="str">
            <v>GM NATURE VALLEY GRAN CIN 6 X 455 GR</v>
          </cell>
          <cell r="C875" t="str">
            <v>010054510105</v>
          </cell>
          <cell r="D875" t="str">
            <v>C L M</v>
          </cell>
          <cell r="E875" t="str">
            <v>BB</v>
          </cell>
          <cell r="F875" t="str">
            <v>N</v>
          </cell>
          <cell r="G875" t="str">
            <v>N</v>
          </cell>
          <cell r="J875">
            <v>25.86</v>
          </cell>
          <cell r="K875">
            <v>0</v>
          </cell>
          <cell r="L875">
            <v>0</v>
          </cell>
          <cell r="M875">
            <v>5.75</v>
          </cell>
          <cell r="O875">
            <v>25.86</v>
          </cell>
          <cell r="P875">
            <v>4.3099999999999996</v>
          </cell>
          <cell r="U875" t="str">
            <v xml:space="preserve"> </v>
          </cell>
          <cell r="V875" t="str">
            <v xml:space="preserve"> </v>
          </cell>
          <cell r="W875" t="str">
            <v/>
          </cell>
          <cell r="X875" t="str">
            <v/>
          </cell>
          <cell r="Y875" t="str">
            <v/>
          </cell>
          <cell r="Z875" t="str">
            <v/>
          </cell>
          <cell r="AC875" t="str">
            <v xml:space="preserve"> </v>
          </cell>
          <cell r="AD875" t="str">
            <v xml:space="preserve"> </v>
          </cell>
          <cell r="AE875" t="str">
            <v xml:space="preserve"> </v>
          </cell>
          <cell r="AF875" t="str">
            <v xml:space="preserve"> </v>
          </cell>
          <cell r="AH875" t="str">
            <v/>
          </cell>
          <cell r="AI875" t="str">
            <v/>
          </cell>
          <cell r="AJ875" t="str">
            <v/>
          </cell>
          <cell r="AK875" t="str">
            <v/>
          </cell>
        </row>
        <row r="876">
          <cell r="A876">
            <v>878918</v>
          </cell>
          <cell r="B876" t="str">
            <v>GMILLS CHEERIOS 10 X 525 GR</v>
          </cell>
          <cell r="C876" t="str">
            <v>010052530310</v>
          </cell>
          <cell r="D876" t="str">
            <v>C L M S</v>
          </cell>
          <cell r="E876" t="str">
            <v>BB</v>
          </cell>
          <cell r="F876" t="str">
            <v>N</v>
          </cell>
          <cell r="G876" t="str">
            <v>N</v>
          </cell>
          <cell r="H876">
            <v>0</v>
          </cell>
          <cell r="I876" t="str">
            <v>ALL</v>
          </cell>
          <cell r="J876">
            <v>49.1</v>
          </cell>
          <cell r="K876">
            <v>0</v>
          </cell>
          <cell r="L876">
            <v>0</v>
          </cell>
          <cell r="M876">
            <v>7.2</v>
          </cell>
          <cell r="N876">
            <v>0</v>
          </cell>
          <cell r="O876">
            <v>49.1</v>
          </cell>
          <cell r="P876">
            <v>4.91</v>
          </cell>
          <cell r="Q876">
            <v>1.2</v>
          </cell>
          <cell r="R876">
            <v>6</v>
          </cell>
          <cell r="S876" t="str">
            <v>$0.600</v>
          </cell>
          <cell r="T876" t="str">
            <v>1 / $4.99</v>
          </cell>
          <cell r="U876" t="str">
            <v xml:space="preserve">1 </v>
          </cell>
          <cell r="V876" t="str">
            <v xml:space="preserve"> $4.99</v>
          </cell>
          <cell r="W876" t="str">
            <v>1 /4.99</v>
          </cell>
          <cell r="X876">
            <v>5.99</v>
          </cell>
          <cell r="Y876" t="str">
            <v>5.19</v>
          </cell>
          <cell r="Z876">
            <v>5.99</v>
          </cell>
          <cell r="AA876">
            <v>0.11397995991984</v>
          </cell>
          <cell r="AB876">
            <v>0</v>
          </cell>
          <cell r="AC876">
            <v>5.99</v>
          </cell>
          <cell r="AD876">
            <v>7.19</v>
          </cell>
          <cell r="AE876">
            <v>6.19</v>
          </cell>
          <cell r="AF876">
            <v>7.19</v>
          </cell>
          <cell r="AG876">
            <v>0</v>
          </cell>
          <cell r="AH876">
            <v>4.99</v>
          </cell>
          <cell r="AI876">
            <v>5.99</v>
          </cell>
          <cell r="AJ876" t="str">
            <v>5.19</v>
          </cell>
          <cell r="AK876">
            <v>5.99</v>
          </cell>
          <cell r="AL876">
            <v>0</v>
          </cell>
          <cell r="AM876">
            <v>49.1</v>
          </cell>
          <cell r="AN876">
            <v>15.69</v>
          </cell>
          <cell r="AO876">
            <v>10</v>
          </cell>
          <cell r="AP876">
            <v>50.355000000000004</v>
          </cell>
          <cell r="AQ876" t="str">
            <v>Y</v>
          </cell>
          <cell r="AR876">
            <v>-1.8551102204408869</v>
          </cell>
          <cell r="AS876">
            <v>9.6484140233722862</v>
          </cell>
          <cell r="AT876">
            <v>2.0699421965317901</v>
          </cell>
          <cell r="AU876">
            <v>14.101335559265438</v>
          </cell>
          <cell r="AV876">
            <v>0</v>
          </cell>
          <cell r="AW876">
            <v>9.257E-2</v>
          </cell>
          <cell r="AX876">
            <v>0</v>
          </cell>
          <cell r="AY876">
            <v>0</v>
          </cell>
          <cell r="AZ876">
            <v>0</v>
          </cell>
          <cell r="BA876">
            <v>0</v>
          </cell>
          <cell r="BB876">
            <v>0</v>
          </cell>
          <cell r="BC876">
            <v>9.6484140233722862</v>
          </cell>
          <cell r="BD876">
            <v>2.0699421965317901</v>
          </cell>
          <cell r="BE876">
            <v>14.101335559265438</v>
          </cell>
          <cell r="BF876">
            <v>0</v>
          </cell>
          <cell r="BG876">
            <v>6563327945</v>
          </cell>
        </row>
        <row r="877">
          <cell r="A877">
            <v>2465540</v>
          </cell>
          <cell r="B877" t="str">
            <v>GMILLS CHEERIOS 10 X 570 GR</v>
          </cell>
          <cell r="C877" t="str">
            <v>010052530310</v>
          </cell>
          <cell r="D877" t="str">
            <v>C L M S</v>
          </cell>
          <cell r="E877" t="str">
            <v>BB</v>
          </cell>
          <cell r="F877" t="str">
            <v>N</v>
          </cell>
          <cell r="G877" t="str">
            <v>N</v>
          </cell>
          <cell r="J877">
            <v>49.1</v>
          </cell>
          <cell r="K877">
            <v>0</v>
          </cell>
          <cell r="L877">
            <v>0</v>
          </cell>
          <cell r="M877">
            <v>7.2</v>
          </cell>
          <cell r="O877">
            <v>49.1</v>
          </cell>
          <cell r="P877">
            <v>4.91</v>
          </cell>
          <cell r="U877" t="str">
            <v xml:space="preserve"> </v>
          </cell>
          <cell r="V877" t="str">
            <v xml:space="preserve"> </v>
          </cell>
          <cell r="W877" t="str">
            <v/>
          </cell>
          <cell r="X877" t="str">
            <v/>
          </cell>
          <cell r="Y877" t="str">
            <v/>
          </cell>
          <cell r="Z877" t="str">
            <v/>
          </cell>
          <cell r="AC877" t="str">
            <v xml:space="preserve"> </v>
          </cell>
          <cell r="AD877" t="str">
            <v xml:space="preserve"> </v>
          </cell>
          <cell r="AE877" t="str">
            <v xml:space="preserve"> </v>
          </cell>
          <cell r="AF877" t="str">
            <v xml:space="preserve"> </v>
          </cell>
          <cell r="AH877" t="str">
            <v/>
          </cell>
          <cell r="AI877" t="str">
            <v/>
          </cell>
          <cell r="AJ877" t="str">
            <v/>
          </cell>
          <cell r="AK877" t="str">
            <v/>
          </cell>
        </row>
        <row r="878">
          <cell r="A878">
            <v>878967</v>
          </cell>
          <cell r="B878" t="str">
            <v>GMILLS HONEYNUT CHEERIOS 10 X 685 GR</v>
          </cell>
          <cell r="C878" t="str">
            <v>010052530300</v>
          </cell>
          <cell r="D878" t="str">
            <v>C L M S</v>
          </cell>
          <cell r="E878" t="str">
            <v>BB</v>
          </cell>
          <cell r="F878" t="str">
            <v>N</v>
          </cell>
          <cell r="G878" t="str">
            <v>N</v>
          </cell>
          <cell r="H878">
            <v>0</v>
          </cell>
          <cell r="I878" t="str">
            <v>ALL</v>
          </cell>
          <cell r="J878">
            <v>60.2</v>
          </cell>
          <cell r="K878">
            <v>0</v>
          </cell>
          <cell r="L878">
            <v>0</v>
          </cell>
          <cell r="M878">
            <v>18.3</v>
          </cell>
          <cell r="N878">
            <v>0</v>
          </cell>
          <cell r="O878">
            <v>60.2</v>
          </cell>
          <cell r="P878">
            <v>6.02</v>
          </cell>
          <cell r="Q878">
            <v>12.3</v>
          </cell>
          <cell r="R878">
            <v>6</v>
          </cell>
          <cell r="S878" t="str">
            <v>$0.600</v>
          </cell>
          <cell r="T878" t="str">
            <v>1 / $4.99</v>
          </cell>
          <cell r="U878" t="str">
            <v xml:space="preserve">1 </v>
          </cell>
          <cell r="V878" t="str">
            <v xml:space="preserve"> $4.99</v>
          </cell>
          <cell r="W878" t="str">
            <v>1 /4.99</v>
          </cell>
          <cell r="X878">
            <v>5.99</v>
          </cell>
          <cell r="Y878" t="str">
            <v>5.19</v>
          </cell>
          <cell r="Z878">
            <v>5.99</v>
          </cell>
          <cell r="AA878">
            <v>0.113797595190381</v>
          </cell>
          <cell r="AB878">
            <v>0</v>
          </cell>
          <cell r="AC878">
            <v>5.99</v>
          </cell>
          <cell r="AD878">
            <v>7.19</v>
          </cell>
          <cell r="AE878">
            <v>6.19</v>
          </cell>
          <cell r="AF878">
            <v>7.19</v>
          </cell>
          <cell r="AG878">
            <v>0</v>
          </cell>
          <cell r="AH878">
            <v>4.99</v>
          </cell>
          <cell r="AI878">
            <v>5.99</v>
          </cell>
          <cell r="AJ878" t="str">
            <v>5.19</v>
          </cell>
          <cell r="AK878">
            <v>5.99</v>
          </cell>
          <cell r="AL878">
            <v>0</v>
          </cell>
          <cell r="AM878">
            <v>58.2</v>
          </cell>
          <cell r="AN878">
            <v>19.239999999999998</v>
          </cell>
          <cell r="AO878">
            <v>10</v>
          </cell>
          <cell r="AP878">
            <v>48.81</v>
          </cell>
          <cell r="AQ878" t="str">
            <v>Y</v>
          </cell>
          <cell r="AR878">
            <v>1.0276553106212467</v>
          </cell>
          <cell r="AS878">
            <v>10.805342237061771</v>
          </cell>
          <cell r="AT878">
            <v>4.8416184971098337</v>
          </cell>
          <cell r="AU878">
            <v>16.265776293823031</v>
          </cell>
          <cell r="AV878">
            <v>0</v>
          </cell>
          <cell r="AW878">
            <v>0</v>
          </cell>
          <cell r="AX878">
            <v>0</v>
          </cell>
          <cell r="AY878">
            <v>0</v>
          </cell>
          <cell r="AZ878">
            <v>0</v>
          </cell>
          <cell r="BA878">
            <v>0</v>
          </cell>
          <cell r="BB878">
            <v>1.0276553106212467</v>
          </cell>
          <cell r="BC878">
            <v>10.805342237061771</v>
          </cell>
          <cell r="BD878">
            <v>4.8416184971098337</v>
          </cell>
          <cell r="BE878">
            <v>16.265776293823031</v>
          </cell>
          <cell r="BF878">
            <v>0</v>
          </cell>
          <cell r="BG878">
            <v>6563327947</v>
          </cell>
        </row>
        <row r="879">
          <cell r="A879">
            <v>878959</v>
          </cell>
          <cell r="B879" t="str">
            <v>GMILLS APPLE CIN CHEERIOS 10 X 720 GR</v>
          </cell>
          <cell r="C879" t="str">
            <v>010052530300</v>
          </cell>
          <cell r="D879" t="str">
            <v>C L M S</v>
          </cell>
          <cell r="E879" t="str">
            <v>BB</v>
          </cell>
          <cell r="F879" t="str">
            <v>N</v>
          </cell>
          <cell r="G879" t="str">
            <v>N</v>
          </cell>
          <cell r="J879">
            <v>60.2</v>
          </cell>
          <cell r="K879">
            <v>0</v>
          </cell>
          <cell r="L879">
            <v>0</v>
          </cell>
          <cell r="M879">
            <v>18.3</v>
          </cell>
          <cell r="O879">
            <v>60.2</v>
          </cell>
          <cell r="P879">
            <v>6.02</v>
          </cell>
          <cell r="U879" t="str">
            <v xml:space="preserve"> </v>
          </cell>
          <cell r="V879" t="str">
            <v xml:space="preserve"> </v>
          </cell>
          <cell r="W879" t="str">
            <v/>
          </cell>
          <cell r="X879" t="str">
            <v/>
          </cell>
          <cell r="Y879" t="str">
            <v/>
          </cell>
          <cell r="Z879" t="str">
            <v/>
          </cell>
          <cell r="AC879" t="str">
            <v xml:space="preserve"> </v>
          </cell>
          <cell r="AD879" t="str">
            <v xml:space="preserve"> </v>
          </cell>
          <cell r="AE879" t="str">
            <v xml:space="preserve"> </v>
          </cell>
          <cell r="AF879" t="str">
            <v xml:space="preserve"> </v>
          </cell>
          <cell r="AH879" t="str">
            <v/>
          </cell>
          <cell r="AI879" t="str">
            <v/>
          </cell>
          <cell r="AJ879" t="str">
            <v/>
          </cell>
          <cell r="AK879" t="str">
            <v/>
          </cell>
        </row>
        <row r="880">
          <cell r="A880">
            <v>878983</v>
          </cell>
          <cell r="B880" t="str">
            <v>GMILLS MULTIGRN CHEERIOS 10 X 560 GR</v>
          </cell>
          <cell r="C880" t="str">
            <v>010052530300</v>
          </cell>
          <cell r="D880" t="str">
            <v>C L M S</v>
          </cell>
          <cell r="E880" t="str">
            <v>BB</v>
          </cell>
          <cell r="F880" t="str">
            <v>N</v>
          </cell>
          <cell r="G880" t="str">
            <v>N</v>
          </cell>
          <cell r="J880">
            <v>60.2</v>
          </cell>
          <cell r="K880">
            <v>0</v>
          </cell>
          <cell r="L880">
            <v>0</v>
          </cell>
          <cell r="M880">
            <v>18.3</v>
          </cell>
          <cell r="O880">
            <v>60.2</v>
          </cell>
          <cell r="P880">
            <v>6.02</v>
          </cell>
          <cell r="U880" t="str">
            <v xml:space="preserve"> </v>
          </cell>
          <cell r="V880" t="str">
            <v xml:space="preserve"> </v>
          </cell>
          <cell r="W880" t="str">
            <v/>
          </cell>
          <cell r="X880" t="str">
            <v/>
          </cell>
          <cell r="Y880" t="str">
            <v/>
          </cell>
          <cell r="Z880" t="str">
            <v/>
          </cell>
          <cell r="AC880" t="str">
            <v xml:space="preserve"> </v>
          </cell>
          <cell r="AD880" t="str">
            <v xml:space="preserve"> </v>
          </cell>
          <cell r="AE880" t="str">
            <v xml:space="preserve"> </v>
          </cell>
          <cell r="AF880" t="str">
            <v xml:space="preserve"> </v>
          </cell>
          <cell r="AH880" t="str">
            <v/>
          </cell>
          <cell r="AI880" t="str">
            <v/>
          </cell>
          <cell r="AJ880" t="str">
            <v/>
          </cell>
          <cell r="AK880" t="str">
            <v/>
          </cell>
        </row>
        <row r="881">
          <cell r="A881">
            <v>2464378</v>
          </cell>
          <cell r="B881" t="str">
            <v>GMILLS HONEYNUT CHEERIOS 10 X 725 GR</v>
          </cell>
          <cell r="C881" t="str">
            <v>010052530300</v>
          </cell>
          <cell r="D881" t="str">
            <v>C L M S</v>
          </cell>
          <cell r="E881" t="str">
            <v>BB</v>
          </cell>
          <cell r="F881" t="str">
            <v>N</v>
          </cell>
          <cell r="G881" t="str">
            <v>N</v>
          </cell>
          <cell r="J881">
            <v>60.2</v>
          </cell>
          <cell r="K881">
            <v>0</v>
          </cell>
          <cell r="L881">
            <v>0</v>
          </cell>
          <cell r="M881">
            <v>18.3</v>
          </cell>
          <cell r="O881">
            <v>60.2</v>
          </cell>
          <cell r="P881">
            <v>6.02</v>
          </cell>
          <cell r="U881" t="str">
            <v xml:space="preserve"> </v>
          </cell>
          <cell r="V881" t="str">
            <v xml:space="preserve"> </v>
          </cell>
          <cell r="W881" t="str">
            <v/>
          </cell>
          <cell r="X881" t="str">
            <v/>
          </cell>
          <cell r="Y881" t="str">
            <v/>
          </cell>
          <cell r="Z881" t="str">
            <v/>
          </cell>
          <cell r="AC881" t="str">
            <v xml:space="preserve"> </v>
          </cell>
          <cell r="AD881" t="str">
            <v xml:space="preserve"> </v>
          </cell>
          <cell r="AE881" t="str">
            <v xml:space="preserve"> </v>
          </cell>
          <cell r="AF881" t="str">
            <v xml:space="preserve"> </v>
          </cell>
          <cell r="AH881" t="str">
            <v/>
          </cell>
          <cell r="AI881" t="str">
            <v/>
          </cell>
          <cell r="AJ881" t="str">
            <v/>
          </cell>
          <cell r="AK881" t="str">
            <v/>
          </cell>
        </row>
        <row r="882">
          <cell r="A882">
            <v>2464246</v>
          </cell>
          <cell r="B882" t="str">
            <v>GMILLS APPLE CIN CHEERIOS 10 X 778 GR</v>
          </cell>
          <cell r="C882" t="str">
            <v>010052530300</v>
          </cell>
          <cell r="D882" t="str">
            <v>C L M S</v>
          </cell>
          <cell r="E882" t="str">
            <v>BB</v>
          </cell>
          <cell r="F882" t="str">
            <v>N</v>
          </cell>
          <cell r="G882" t="str">
            <v>N</v>
          </cell>
          <cell r="J882">
            <v>60.2</v>
          </cell>
          <cell r="K882">
            <v>0</v>
          </cell>
          <cell r="L882">
            <v>0</v>
          </cell>
          <cell r="M882">
            <v>18.3</v>
          </cell>
          <cell r="O882">
            <v>60.2</v>
          </cell>
          <cell r="P882">
            <v>6.02</v>
          </cell>
          <cell r="U882" t="str">
            <v xml:space="preserve"> </v>
          </cell>
          <cell r="V882" t="str">
            <v xml:space="preserve"> </v>
          </cell>
          <cell r="W882" t="str">
            <v/>
          </cell>
          <cell r="X882" t="str">
            <v/>
          </cell>
          <cell r="Y882" t="str">
            <v/>
          </cell>
          <cell r="Z882" t="str">
            <v/>
          </cell>
          <cell r="AC882" t="str">
            <v xml:space="preserve"> </v>
          </cell>
          <cell r="AD882" t="str">
            <v xml:space="preserve"> </v>
          </cell>
          <cell r="AE882" t="str">
            <v xml:space="preserve"> </v>
          </cell>
          <cell r="AF882" t="str">
            <v xml:space="preserve"> </v>
          </cell>
          <cell r="AH882" t="str">
            <v/>
          </cell>
          <cell r="AI882" t="str">
            <v/>
          </cell>
          <cell r="AJ882" t="str">
            <v/>
          </cell>
          <cell r="AK882" t="str">
            <v/>
          </cell>
        </row>
        <row r="883">
          <cell r="A883">
            <v>2465508</v>
          </cell>
          <cell r="B883" t="str">
            <v>GMILLS MULTIGRN CHEERIOS 10 X 585 GR</v>
          </cell>
          <cell r="C883" t="str">
            <v>010052530300</v>
          </cell>
          <cell r="D883" t="str">
            <v>C L M S</v>
          </cell>
          <cell r="E883" t="str">
            <v>BB</v>
          </cell>
          <cell r="F883" t="str">
            <v>N</v>
          </cell>
          <cell r="G883" t="str">
            <v>N</v>
          </cell>
          <cell r="J883">
            <v>60.2</v>
          </cell>
          <cell r="K883">
            <v>0</v>
          </cell>
          <cell r="L883">
            <v>0</v>
          </cell>
          <cell r="M883">
            <v>18.3</v>
          </cell>
          <cell r="O883">
            <v>60.2</v>
          </cell>
          <cell r="P883">
            <v>6.02</v>
          </cell>
          <cell r="U883" t="str">
            <v xml:space="preserve"> </v>
          </cell>
          <cell r="V883" t="str">
            <v xml:space="preserve"> </v>
          </cell>
          <cell r="W883" t="str">
            <v/>
          </cell>
          <cell r="X883" t="str">
            <v/>
          </cell>
          <cell r="Y883" t="str">
            <v/>
          </cell>
          <cell r="Z883" t="str">
            <v/>
          </cell>
          <cell r="AC883" t="str">
            <v xml:space="preserve"> </v>
          </cell>
          <cell r="AD883" t="str">
            <v xml:space="preserve"> </v>
          </cell>
          <cell r="AE883" t="str">
            <v xml:space="preserve"> </v>
          </cell>
          <cell r="AF883" t="str">
            <v xml:space="preserve"> </v>
          </cell>
          <cell r="AH883" t="str">
            <v/>
          </cell>
          <cell r="AI883" t="str">
            <v/>
          </cell>
          <cell r="AJ883" t="str">
            <v/>
          </cell>
          <cell r="AK883" t="str">
            <v/>
          </cell>
        </row>
        <row r="884">
          <cell r="A884">
            <v>2472017</v>
          </cell>
          <cell r="B884" t="str">
            <v>GM CHOC CHEERIOS FAMILY 10 X 700 GR</v>
          </cell>
          <cell r="C884" t="str">
            <v>010052530300</v>
          </cell>
          <cell r="D884" t="str">
            <v>C L M S</v>
          </cell>
          <cell r="E884" t="str">
            <v>BB</v>
          </cell>
          <cell r="F884" t="str">
            <v>N</v>
          </cell>
          <cell r="G884" t="str">
            <v>N</v>
          </cell>
          <cell r="J884">
            <v>60.2</v>
          </cell>
          <cell r="K884">
            <v>0</v>
          </cell>
          <cell r="L884">
            <v>0</v>
          </cell>
          <cell r="M884">
            <v>18.3</v>
          </cell>
          <cell r="O884">
            <v>60.2</v>
          </cell>
          <cell r="P884">
            <v>6.02</v>
          </cell>
          <cell r="U884" t="str">
            <v xml:space="preserve"> </v>
          </cell>
          <cell r="V884" t="str">
            <v xml:space="preserve"> </v>
          </cell>
          <cell r="W884" t="str">
            <v/>
          </cell>
          <cell r="X884" t="str">
            <v/>
          </cell>
          <cell r="Y884" t="str">
            <v/>
          </cell>
          <cell r="Z884" t="str">
            <v/>
          </cell>
          <cell r="AC884" t="str">
            <v xml:space="preserve"> </v>
          </cell>
          <cell r="AD884" t="str">
            <v xml:space="preserve"> </v>
          </cell>
          <cell r="AE884" t="str">
            <v xml:space="preserve"> </v>
          </cell>
          <cell r="AF884" t="str">
            <v xml:space="preserve"> </v>
          </cell>
          <cell r="AH884" t="str">
            <v/>
          </cell>
          <cell r="AI884" t="str">
            <v/>
          </cell>
          <cell r="AJ884" t="str">
            <v/>
          </cell>
          <cell r="AK884" t="str">
            <v/>
          </cell>
        </row>
        <row r="885">
          <cell r="A885">
            <v>440115</v>
          </cell>
          <cell r="B885" t="str">
            <v>GM CINNAMON TOAST CRUNCH 14 X 600 GR</v>
          </cell>
          <cell r="C885" t="str">
            <v>010053530300</v>
          </cell>
          <cell r="D885" t="str">
            <v>C L M S</v>
          </cell>
          <cell r="E885" t="str">
            <v>BB</v>
          </cell>
          <cell r="F885" t="str">
            <v>N</v>
          </cell>
          <cell r="G885" t="str">
            <v>N</v>
          </cell>
          <cell r="I885" t="str">
            <v>ALL</v>
          </cell>
          <cell r="J885">
            <v>83.3</v>
          </cell>
          <cell r="K885">
            <v>0</v>
          </cell>
          <cell r="L885">
            <v>0</v>
          </cell>
          <cell r="M885">
            <v>24.6</v>
          </cell>
          <cell r="O885">
            <v>83.3</v>
          </cell>
          <cell r="P885">
            <v>5.95</v>
          </cell>
          <cell r="Q885">
            <v>16.2</v>
          </cell>
          <cell r="R885">
            <v>8.4</v>
          </cell>
          <cell r="S885" t="str">
            <v>$0.600</v>
          </cell>
          <cell r="T885" t="str">
            <v>1 / $4.99</v>
          </cell>
          <cell r="U885" t="str">
            <v xml:space="preserve">1 </v>
          </cell>
          <cell r="V885" t="str">
            <v xml:space="preserve"> $4.99</v>
          </cell>
          <cell r="W885" t="str">
            <v>1 /4.99</v>
          </cell>
          <cell r="X885">
            <v>5.99</v>
          </cell>
          <cell r="Y885" t="str">
            <v>5.19</v>
          </cell>
          <cell r="Z885">
            <v>5.99</v>
          </cell>
          <cell r="AA885">
            <v>0.113134841110793</v>
          </cell>
          <cell r="AC885">
            <v>5.99</v>
          </cell>
          <cell r="AD885">
            <v>7.19</v>
          </cell>
          <cell r="AE885">
            <v>6.19</v>
          </cell>
          <cell r="AF885">
            <v>7.19</v>
          </cell>
          <cell r="AH885">
            <v>4.99</v>
          </cell>
          <cell r="AI885">
            <v>5.99</v>
          </cell>
          <cell r="AJ885" t="str">
            <v>5.19</v>
          </cell>
          <cell r="AK885">
            <v>5.99</v>
          </cell>
          <cell r="AM885">
            <v>83.3</v>
          </cell>
          <cell r="AN885">
            <v>23.69</v>
          </cell>
          <cell r="AO885">
            <v>14</v>
          </cell>
          <cell r="AP885">
            <v>71.265000000000001</v>
          </cell>
          <cell r="AQ885" t="str">
            <v>N</v>
          </cell>
          <cell r="AR885">
            <v>-3.0284855425136041</v>
          </cell>
          <cell r="AS885">
            <v>8.2392082041497758</v>
          </cell>
          <cell r="AT885">
            <v>0.94178364987613328</v>
          </cell>
          <cell r="AU885">
            <v>13.041616980682086</v>
          </cell>
          <cell r="AW885">
            <v>0.15112142857142857</v>
          </cell>
          <cell r="AX885">
            <v>0</v>
          </cell>
          <cell r="AY885">
            <v>0</v>
          </cell>
          <cell r="AZ885">
            <v>0</v>
          </cell>
          <cell r="BB885">
            <v>0</v>
          </cell>
          <cell r="BC885">
            <v>8.2392082041497758</v>
          </cell>
          <cell r="BD885">
            <v>0.94178364987613328</v>
          </cell>
          <cell r="BE885">
            <v>13.041616980682086</v>
          </cell>
          <cell r="BG885">
            <v>6563329091</v>
          </cell>
        </row>
        <row r="886">
          <cell r="A886">
            <v>440164</v>
          </cell>
          <cell r="B886" t="str">
            <v>GM LUCKY CHARMS 12 X 580 GR</v>
          </cell>
          <cell r="C886" t="str">
            <v>010053530300</v>
          </cell>
          <cell r="D886" t="str">
            <v>C L M S</v>
          </cell>
          <cell r="E886" t="str">
            <v>BB</v>
          </cell>
          <cell r="F886" t="str">
            <v>N</v>
          </cell>
          <cell r="G886" t="str">
            <v>N</v>
          </cell>
          <cell r="I886" t="str">
            <v>ALL</v>
          </cell>
          <cell r="J886">
            <v>71.400000000000006</v>
          </cell>
          <cell r="K886">
            <v>0</v>
          </cell>
          <cell r="L886">
            <v>0</v>
          </cell>
          <cell r="M886">
            <v>21.1</v>
          </cell>
          <cell r="O886">
            <v>71.400000000000006</v>
          </cell>
          <cell r="P886">
            <v>5.95</v>
          </cell>
          <cell r="Q886">
            <v>13.9</v>
          </cell>
          <cell r="R886">
            <v>7.2</v>
          </cell>
          <cell r="S886" t="str">
            <v>$0.600</v>
          </cell>
          <cell r="T886" t="str">
            <v>1 / $4.99</v>
          </cell>
          <cell r="U886" t="str">
            <v xml:space="preserve">1 </v>
          </cell>
          <cell r="V886" t="str">
            <v xml:space="preserve"> $4.99</v>
          </cell>
          <cell r="W886" t="str">
            <v>1 /4.99</v>
          </cell>
          <cell r="X886">
            <v>5.99</v>
          </cell>
          <cell r="Y886" t="str">
            <v>5.19</v>
          </cell>
          <cell r="Z886">
            <v>5.99</v>
          </cell>
          <cell r="AA886">
            <v>0.11377254509018001</v>
          </cell>
          <cell r="AC886">
            <v>5.99</v>
          </cell>
          <cell r="AD886">
            <v>7.19</v>
          </cell>
          <cell r="AE886">
            <v>6.19</v>
          </cell>
          <cell r="AF886">
            <v>7.19</v>
          </cell>
          <cell r="AH886">
            <v>4.99</v>
          </cell>
          <cell r="AI886">
            <v>5.99</v>
          </cell>
          <cell r="AJ886" t="str">
            <v>5.19</v>
          </cell>
          <cell r="AK886">
            <v>5.99</v>
          </cell>
          <cell r="AM886">
            <v>71.400000000000006</v>
          </cell>
          <cell r="AN886">
            <v>20.34</v>
          </cell>
          <cell r="AO886">
            <v>12</v>
          </cell>
          <cell r="AP886">
            <v>61.070000000000014</v>
          </cell>
          <cell r="AQ886" t="str">
            <v>N</v>
          </cell>
          <cell r="AR886">
            <v>-3.0063460253841194</v>
          </cell>
          <cell r="AS886">
            <v>8.2476349471340971</v>
          </cell>
          <cell r="AT886">
            <v>0.96307000642259344</v>
          </cell>
          <cell r="AU886">
            <v>13.058152476349456</v>
          </cell>
          <cell r="AW886">
            <v>0.15001666666666816</v>
          </cell>
          <cell r="AX886">
            <v>0</v>
          </cell>
          <cell r="AY886">
            <v>0</v>
          </cell>
          <cell r="AZ886">
            <v>0</v>
          </cell>
          <cell r="BB886">
            <v>1.7799166727457417E-14</v>
          </cell>
          <cell r="BC886">
            <v>8.2476349471340971</v>
          </cell>
          <cell r="BD886">
            <v>0.96307000642259344</v>
          </cell>
          <cell r="BE886">
            <v>13.058152476349456</v>
          </cell>
          <cell r="BG886">
            <v>6563329092</v>
          </cell>
        </row>
        <row r="887">
          <cell r="A887">
            <v>456582</v>
          </cell>
          <cell r="B887" t="str">
            <v>GM REESE PUFFS 12 X 650 GR</v>
          </cell>
          <cell r="C887" t="str">
            <v>010053530300</v>
          </cell>
          <cell r="D887" t="str">
            <v>C L M S</v>
          </cell>
          <cell r="E887" t="str">
            <v>BB</v>
          </cell>
          <cell r="F887" t="str">
            <v>N</v>
          </cell>
          <cell r="G887" t="str">
            <v>N</v>
          </cell>
          <cell r="J887">
            <v>71.400000000000006</v>
          </cell>
          <cell r="K887">
            <v>0</v>
          </cell>
          <cell r="L887">
            <v>0</v>
          </cell>
          <cell r="M887">
            <v>21.1</v>
          </cell>
          <cell r="O887">
            <v>71.400000000000006</v>
          </cell>
          <cell r="P887">
            <v>5.95</v>
          </cell>
          <cell r="U887" t="str">
            <v xml:space="preserve"> </v>
          </cell>
          <cell r="V887" t="str">
            <v xml:space="preserve"> </v>
          </cell>
          <cell r="W887" t="str">
            <v/>
          </cell>
          <cell r="X887" t="str">
            <v/>
          </cell>
          <cell r="Y887" t="str">
            <v/>
          </cell>
          <cell r="Z887" t="str">
            <v/>
          </cell>
          <cell r="AC887" t="str">
            <v xml:space="preserve"> </v>
          </cell>
          <cell r="AD887" t="str">
            <v xml:space="preserve"> </v>
          </cell>
          <cell r="AE887" t="str">
            <v xml:space="preserve"> </v>
          </cell>
          <cell r="AF887" t="str">
            <v xml:space="preserve"> </v>
          </cell>
          <cell r="AH887" t="str">
            <v/>
          </cell>
          <cell r="AI887" t="str">
            <v/>
          </cell>
          <cell r="AJ887" t="str">
            <v/>
          </cell>
          <cell r="AK887" t="str">
            <v/>
          </cell>
        </row>
        <row r="888">
          <cell r="A888">
            <v>440172</v>
          </cell>
          <cell r="B888" t="str">
            <v>GM GOLDEN GRAHAMS 12 X 665 GR</v>
          </cell>
          <cell r="C888" t="str">
            <v>010053530300</v>
          </cell>
          <cell r="D888" t="str">
            <v>C L M S</v>
          </cell>
          <cell r="E888" t="str">
            <v>BB</v>
          </cell>
          <cell r="F888" t="str">
            <v>N</v>
          </cell>
          <cell r="G888" t="str">
            <v>N</v>
          </cell>
          <cell r="J888">
            <v>71.400000000000006</v>
          </cell>
          <cell r="K888">
            <v>0</v>
          </cell>
          <cell r="L888">
            <v>0</v>
          </cell>
          <cell r="M888">
            <v>21.1</v>
          </cell>
          <cell r="O888">
            <v>71.400000000000006</v>
          </cell>
          <cell r="P888">
            <v>5.95</v>
          </cell>
          <cell r="U888" t="str">
            <v xml:space="preserve"> </v>
          </cell>
          <cell r="V888" t="str">
            <v xml:space="preserve"> </v>
          </cell>
          <cell r="W888" t="str">
            <v/>
          </cell>
          <cell r="X888" t="str">
            <v/>
          </cell>
          <cell r="Y888" t="str">
            <v/>
          </cell>
          <cell r="Z888" t="str">
            <v/>
          </cell>
          <cell r="AC888" t="str">
            <v xml:space="preserve"> </v>
          </cell>
          <cell r="AD888" t="str">
            <v xml:space="preserve"> </v>
          </cell>
          <cell r="AE888" t="str">
            <v xml:space="preserve"> </v>
          </cell>
          <cell r="AF888" t="str">
            <v xml:space="preserve"> </v>
          </cell>
          <cell r="AH888" t="str">
            <v/>
          </cell>
          <cell r="AI888" t="str">
            <v/>
          </cell>
          <cell r="AJ888" t="str">
            <v/>
          </cell>
          <cell r="AK888" t="str">
            <v/>
          </cell>
        </row>
        <row r="889">
          <cell r="A889">
            <v>440198</v>
          </cell>
          <cell r="B889" t="str">
            <v>GM NESQUIK CEREAL 12 X 600 GR</v>
          </cell>
          <cell r="C889" t="str">
            <v>010053530300</v>
          </cell>
          <cell r="D889" t="str">
            <v>C L M S</v>
          </cell>
          <cell r="E889" t="str">
            <v>BB</v>
          </cell>
          <cell r="F889" t="str">
            <v>N</v>
          </cell>
          <cell r="G889" t="str">
            <v>N</v>
          </cell>
          <cell r="J889">
            <v>71.400000000000006</v>
          </cell>
          <cell r="K889">
            <v>0</v>
          </cell>
          <cell r="L889">
            <v>0</v>
          </cell>
          <cell r="M889">
            <v>21.1</v>
          </cell>
          <cell r="O889">
            <v>71.400000000000006</v>
          </cell>
          <cell r="P889">
            <v>5.95</v>
          </cell>
          <cell r="U889" t="str">
            <v xml:space="preserve"> </v>
          </cell>
          <cell r="V889" t="str">
            <v xml:space="preserve"> </v>
          </cell>
          <cell r="W889" t="str">
            <v/>
          </cell>
          <cell r="X889" t="str">
            <v/>
          </cell>
          <cell r="Y889" t="str">
            <v/>
          </cell>
          <cell r="Z889" t="str">
            <v/>
          </cell>
          <cell r="AC889" t="str">
            <v xml:space="preserve"> </v>
          </cell>
          <cell r="AD889" t="str">
            <v xml:space="preserve"> </v>
          </cell>
          <cell r="AE889" t="str">
            <v xml:space="preserve"> </v>
          </cell>
          <cell r="AF889" t="str">
            <v xml:space="preserve"> </v>
          </cell>
          <cell r="AH889" t="str">
            <v/>
          </cell>
          <cell r="AI889" t="str">
            <v/>
          </cell>
          <cell r="AJ889" t="str">
            <v/>
          </cell>
          <cell r="AK889" t="str">
            <v/>
          </cell>
        </row>
        <row r="890">
          <cell r="A890">
            <v>2465482</v>
          </cell>
          <cell r="B890" t="str">
            <v>GM LUCKY CHARMS 12 X 526 GR</v>
          </cell>
          <cell r="C890" t="str">
            <v>010053530300</v>
          </cell>
          <cell r="D890" t="str">
            <v>C L M S</v>
          </cell>
          <cell r="E890" t="str">
            <v>BB</v>
          </cell>
          <cell r="F890" t="str">
            <v>N</v>
          </cell>
          <cell r="G890" t="str">
            <v>N</v>
          </cell>
          <cell r="J890">
            <v>71.400000000000006</v>
          </cell>
          <cell r="K890">
            <v>0</v>
          </cell>
          <cell r="L890">
            <v>0</v>
          </cell>
          <cell r="M890">
            <v>21.1</v>
          </cell>
          <cell r="O890">
            <v>71.400000000000006</v>
          </cell>
          <cell r="P890">
            <v>5.95</v>
          </cell>
          <cell r="U890" t="str">
            <v xml:space="preserve"> </v>
          </cell>
          <cell r="V890" t="str">
            <v xml:space="preserve"> </v>
          </cell>
          <cell r="W890" t="str">
            <v/>
          </cell>
          <cell r="X890" t="str">
            <v/>
          </cell>
          <cell r="Y890" t="str">
            <v/>
          </cell>
          <cell r="Z890" t="str">
            <v/>
          </cell>
          <cell r="AC890" t="str">
            <v xml:space="preserve"> </v>
          </cell>
          <cell r="AD890" t="str">
            <v xml:space="preserve"> </v>
          </cell>
          <cell r="AE890" t="str">
            <v xml:space="preserve"> </v>
          </cell>
          <cell r="AF890" t="str">
            <v xml:space="preserve"> </v>
          </cell>
          <cell r="AH890" t="str">
            <v/>
          </cell>
          <cell r="AI890" t="str">
            <v/>
          </cell>
          <cell r="AJ890" t="str">
            <v/>
          </cell>
          <cell r="AK890" t="str">
            <v/>
          </cell>
        </row>
        <row r="891">
          <cell r="A891">
            <v>2465524</v>
          </cell>
          <cell r="B891" t="str">
            <v>GM REESE PUFFS 12 X 601 GR</v>
          </cell>
          <cell r="C891" t="str">
            <v>010053530300</v>
          </cell>
          <cell r="D891" t="str">
            <v>C L M S</v>
          </cell>
          <cell r="E891" t="str">
            <v>BB</v>
          </cell>
          <cell r="F891" t="str">
            <v>N</v>
          </cell>
          <cell r="G891" t="str">
            <v>N</v>
          </cell>
          <cell r="J891">
            <v>71.400000000000006</v>
          </cell>
          <cell r="K891">
            <v>0</v>
          </cell>
          <cell r="L891">
            <v>0</v>
          </cell>
          <cell r="M891">
            <v>21.1</v>
          </cell>
          <cell r="O891">
            <v>71.400000000000006</v>
          </cell>
          <cell r="P891">
            <v>5.95</v>
          </cell>
          <cell r="U891" t="str">
            <v xml:space="preserve"> </v>
          </cell>
          <cell r="V891" t="str">
            <v xml:space="preserve"> </v>
          </cell>
          <cell r="W891" t="str">
            <v/>
          </cell>
          <cell r="X891" t="str">
            <v/>
          </cell>
          <cell r="Y891" t="str">
            <v/>
          </cell>
          <cell r="Z891" t="str">
            <v/>
          </cell>
          <cell r="AC891" t="str">
            <v xml:space="preserve"> </v>
          </cell>
          <cell r="AD891" t="str">
            <v xml:space="preserve"> </v>
          </cell>
          <cell r="AE891" t="str">
            <v xml:space="preserve"> </v>
          </cell>
          <cell r="AF891" t="str">
            <v xml:space="preserve"> </v>
          </cell>
          <cell r="AH891" t="str">
            <v/>
          </cell>
          <cell r="AI891" t="str">
            <v/>
          </cell>
          <cell r="AJ891" t="str">
            <v/>
          </cell>
          <cell r="AK891" t="str">
            <v/>
          </cell>
        </row>
        <row r="892">
          <cell r="A892">
            <v>2464279</v>
          </cell>
          <cell r="B892" t="str">
            <v>GM CINNAMON TOAST CRUNCH 8 X 591 GR</v>
          </cell>
          <cell r="C892" t="str">
            <v>010053530300</v>
          </cell>
          <cell r="D892" t="str">
            <v>C L M S</v>
          </cell>
          <cell r="E892" t="str">
            <v>BB</v>
          </cell>
          <cell r="F892" t="str">
            <v>N</v>
          </cell>
          <cell r="G892" t="str">
            <v>N</v>
          </cell>
          <cell r="I892" t="str">
            <v>ALL</v>
          </cell>
          <cell r="J892">
            <v>47.6</v>
          </cell>
          <cell r="K892">
            <v>0</v>
          </cell>
          <cell r="L892">
            <v>0</v>
          </cell>
          <cell r="M892">
            <v>14.05</v>
          </cell>
          <cell r="O892">
            <v>47.6</v>
          </cell>
          <cell r="P892">
            <v>5.95</v>
          </cell>
          <cell r="Q892">
            <v>9.25</v>
          </cell>
          <cell r="R892">
            <v>4.8</v>
          </cell>
          <cell r="S892" t="str">
            <v>$0.600</v>
          </cell>
          <cell r="T892" t="str">
            <v>1 / $4.99</v>
          </cell>
          <cell r="U892" t="str">
            <v xml:space="preserve">1 </v>
          </cell>
          <cell r="V892" t="str">
            <v xml:space="preserve"> $4.99</v>
          </cell>
          <cell r="W892" t="str">
            <v>1 /4.99</v>
          </cell>
          <cell r="X892">
            <v>5.99</v>
          </cell>
          <cell r="Y892" t="str">
            <v>5.19</v>
          </cell>
          <cell r="Z892">
            <v>5.99</v>
          </cell>
          <cell r="AA892">
            <v>0.113210170340681</v>
          </cell>
          <cell r="AC892">
            <v>5.99</v>
          </cell>
          <cell r="AD892">
            <v>7.19</v>
          </cell>
          <cell r="AE892">
            <v>6.19</v>
          </cell>
          <cell r="AF892">
            <v>7.19</v>
          </cell>
          <cell r="AH892">
            <v>4.99</v>
          </cell>
          <cell r="AI892">
            <v>5.99</v>
          </cell>
          <cell r="AJ892" t="str">
            <v>5.19</v>
          </cell>
          <cell r="AK892">
            <v>5.99</v>
          </cell>
          <cell r="AM892">
            <v>47.6</v>
          </cell>
          <cell r="AN892">
            <v>13.27</v>
          </cell>
          <cell r="AO892">
            <v>8</v>
          </cell>
          <cell r="AP892">
            <v>40.730000000000004</v>
          </cell>
          <cell r="AQ892" t="str">
            <v>N</v>
          </cell>
          <cell r="AR892">
            <v>-3.0263026052104252</v>
          </cell>
          <cell r="AS892">
            <v>8.3580968280467332</v>
          </cell>
          <cell r="AT892">
            <v>0.94388246628130945</v>
          </cell>
          <cell r="AU892">
            <v>13.06573455759599</v>
          </cell>
          <cell r="AW892">
            <v>0.15101250000000058</v>
          </cell>
          <cell r="AX892">
            <v>0</v>
          </cell>
          <cell r="AY892">
            <v>0</v>
          </cell>
          <cell r="AZ892">
            <v>0</v>
          </cell>
          <cell r="BB892">
            <v>0</v>
          </cell>
          <cell r="BC892">
            <v>8.3580968280467332</v>
          </cell>
          <cell r="BD892">
            <v>0.94388246628130945</v>
          </cell>
          <cell r="BE892">
            <v>13.06573455759599</v>
          </cell>
          <cell r="BG892">
            <v>6563313442</v>
          </cell>
        </row>
        <row r="893">
          <cell r="A893">
            <v>2464352</v>
          </cell>
          <cell r="B893" t="str">
            <v>GM GOLDEN GRAHAMS 8 X 548 GR</v>
          </cell>
          <cell r="C893" t="str">
            <v>010053530300</v>
          </cell>
          <cell r="D893" t="str">
            <v>C L M S</v>
          </cell>
          <cell r="E893" t="str">
            <v>BB</v>
          </cell>
          <cell r="F893" t="str">
            <v>N</v>
          </cell>
          <cell r="G893" t="str">
            <v>N</v>
          </cell>
          <cell r="J893">
            <v>47.6</v>
          </cell>
          <cell r="K893">
            <v>0</v>
          </cell>
          <cell r="L893">
            <v>0</v>
          </cell>
          <cell r="M893">
            <v>14.05</v>
          </cell>
          <cell r="O893">
            <v>47.6</v>
          </cell>
          <cell r="P893">
            <v>5.95</v>
          </cell>
          <cell r="U893" t="str">
            <v xml:space="preserve"> </v>
          </cell>
          <cell r="V893" t="str">
            <v xml:space="preserve"> </v>
          </cell>
          <cell r="W893" t="str">
            <v/>
          </cell>
          <cell r="X893" t="str">
            <v/>
          </cell>
          <cell r="Y893" t="str">
            <v/>
          </cell>
          <cell r="Z893" t="str">
            <v/>
          </cell>
          <cell r="AC893" t="str">
            <v xml:space="preserve"> </v>
          </cell>
          <cell r="AD893" t="str">
            <v xml:space="preserve"> </v>
          </cell>
          <cell r="AE893" t="str">
            <v xml:space="preserve"> </v>
          </cell>
          <cell r="AF893" t="str">
            <v xml:space="preserve"> </v>
          </cell>
          <cell r="AH893" t="str">
            <v/>
          </cell>
          <cell r="AI893" t="str">
            <v/>
          </cell>
          <cell r="AJ893" t="str">
            <v/>
          </cell>
          <cell r="AK893" t="str">
            <v/>
          </cell>
        </row>
        <row r="894">
          <cell r="A894">
            <v>975359</v>
          </cell>
          <cell r="B894" t="str">
            <v>FRT BY THE FOOT-STRAWBRY 12 X 128 GR</v>
          </cell>
          <cell r="C894" t="str">
            <v>010202110120</v>
          </cell>
          <cell r="D894" t="str">
            <v>C L</v>
          </cell>
          <cell r="E894" t="str">
            <v>BB</v>
          </cell>
          <cell r="F894" t="str">
            <v>N</v>
          </cell>
          <cell r="G894" t="str">
            <v>N</v>
          </cell>
          <cell r="I894" t="str">
            <v>ALL</v>
          </cell>
          <cell r="J894">
            <v>29.28</v>
          </cell>
          <cell r="K894">
            <v>0</v>
          </cell>
          <cell r="L894">
            <v>0</v>
          </cell>
          <cell r="M894">
            <v>4.05</v>
          </cell>
          <cell r="O894">
            <v>29.28</v>
          </cell>
          <cell r="P894">
            <v>2.44</v>
          </cell>
          <cell r="Q894">
            <v>4.05</v>
          </cell>
          <cell r="T894" t="str">
            <v>2 / $5.00</v>
          </cell>
          <cell r="U894" t="str">
            <v xml:space="preserve">2 </v>
          </cell>
          <cell r="V894" t="str">
            <v xml:space="preserve"> $5.00</v>
          </cell>
          <cell r="W894" t="str">
            <v>2 /4.99</v>
          </cell>
          <cell r="X894">
            <v>2.99</v>
          </cell>
          <cell r="Y894" t="str">
            <v>2.49</v>
          </cell>
          <cell r="Z894" t="str">
            <v>2.79</v>
          </cell>
          <cell r="AA894">
            <v>0.119318333333333</v>
          </cell>
          <cell r="AC894">
            <v>2.99</v>
          </cell>
          <cell r="AD894" t="str">
            <v>3.59</v>
          </cell>
          <cell r="AE894">
            <v>2.99</v>
          </cell>
          <cell r="AF894" t="str">
            <v>3.49</v>
          </cell>
          <cell r="AH894">
            <v>2.4950000000000001</v>
          </cell>
          <cell r="AI894">
            <v>2.99</v>
          </cell>
          <cell r="AJ894" t="str">
            <v>2.49</v>
          </cell>
          <cell r="AK894" t="str">
            <v>2.79</v>
          </cell>
          <cell r="AM894">
            <v>29.28</v>
          </cell>
          <cell r="AN894">
            <v>5.51</v>
          </cell>
          <cell r="AO894">
            <v>12</v>
          </cell>
          <cell r="AP894">
            <v>26.694000000000003</v>
          </cell>
          <cell r="AQ894" t="str">
            <v>N</v>
          </cell>
          <cell r="AR894">
            <v>10.289579158316627</v>
          </cell>
          <cell r="AS894">
            <v>21.916387959866217</v>
          </cell>
          <cell r="AT894">
            <v>10.109437751004014</v>
          </cell>
          <cell r="AU894">
            <v>19.116786140979684</v>
          </cell>
          <cell r="AW894">
            <v>0</v>
          </cell>
          <cell r="AX894">
            <v>0</v>
          </cell>
          <cell r="AY894">
            <v>0</v>
          </cell>
          <cell r="AZ894">
            <v>0</v>
          </cell>
          <cell r="BB894">
            <v>10.289579158316627</v>
          </cell>
          <cell r="BC894">
            <v>21.916387959866217</v>
          </cell>
          <cell r="BD894">
            <v>10.109437751004014</v>
          </cell>
          <cell r="BE894">
            <v>19.116786140979684</v>
          </cell>
          <cell r="BG894">
            <v>6563307207</v>
          </cell>
        </row>
        <row r="895">
          <cell r="A895">
            <v>668962</v>
          </cell>
          <cell r="B895" t="str">
            <v>FRT BY THE FOOT-VARTY PAK 12 X 128 GR</v>
          </cell>
          <cell r="C895" t="str">
            <v>010202110120</v>
          </cell>
          <cell r="D895" t="str">
            <v>C L</v>
          </cell>
          <cell r="E895" t="str">
            <v>BB</v>
          </cell>
          <cell r="F895" t="str">
            <v>N</v>
          </cell>
          <cell r="G895" t="str">
            <v>N</v>
          </cell>
          <cell r="J895">
            <v>29.28</v>
          </cell>
          <cell r="K895">
            <v>0</v>
          </cell>
          <cell r="L895">
            <v>0</v>
          </cell>
          <cell r="M895">
            <v>4.05</v>
          </cell>
          <cell r="O895">
            <v>29.28</v>
          </cell>
          <cell r="P895">
            <v>2.44</v>
          </cell>
          <cell r="U895" t="str">
            <v xml:space="preserve"> </v>
          </cell>
          <cell r="V895" t="str">
            <v xml:space="preserve"> </v>
          </cell>
          <cell r="W895" t="str">
            <v/>
          </cell>
          <cell r="X895" t="str">
            <v/>
          </cell>
          <cell r="Y895" t="str">
            <v/>
          </cell>
          <cell r="Z895" t="str">
            <v/>
          </cell>
          <cell r="AC895" t="str">
            <v xml:space="preserve"> </v>
          </cell>
          <cell r="AD895" t="str">
            <v xml:space="preserve"> </v>
          </cell>
          <cell r="AE895" t="str">
            <v xml:space="preserve"> </v>
          </cell>
          <cell r="AF895" t="str">
            <v xml:space="preserve"> </v>
          </cell>
          <cell r="AH895" t="str">
            <v/>
          </cell>
          <cell r="AI895" t="str">
            <v/>
          </cell>
          <cell r="AJ895" t="str">
            <v/>
          </cell>
          <cell r="AK895" t="str">
            <v/>
          </cell>
        </row>
        <row r="896">
          <cell r="A896">
            <v>747907</v>
          </cell>
          <cell r="B896" t="str">
            <v>FRT BY THE FT-RIPN BERRY 12 X 128 GR</v>
          </cell>
          <cell r="C896" t="str">
            <v>010202110120</v>
          </cell>
          <cell r="D896" t="str">
            <v>C L</v>
          </cell>
          <cell r="E896" t="str">
            <v>BB</v>
          </cell>
          <cell r="F896" t="str">
            <v>N</v>
          </cell>
          <cell r="G896" t="str">
            <v>N</v>
          </cell>
          <cell r="J896">
            <v>29.28</v>
          </cell>
          <cell r="K896">
            <v>0</v>
          </cell>
          <cell r="L896">
            <v>0</v>
          </cell>
          <cell r="M896">
            <v>4.05</v>
          </cell>
          <cell r="O896">
            <v>29.28</v>
          </cell>
          <cell r="P896">
            <v>2.44</v>
          </cell>
          <cell r="U896" t="str">
            <v xml:space="preserve"> </v>
          </cell>
          <cell r="V896" t="str">
            <v xml:space="preserve"> </v>
          </cell>
          <cell r="W896" t="str">
            <v/>
          </cell>
          <cell r="X896" t="str">
            <v/>
          </cell>
          <cell r="Y896" t="str">
            <v/>
          </cell>
          <cell r="Z896" t="str">
            <v/>
          </cell>
          <cell r="AC896" t="str">
            <v xml:space="preserve"> </v>
          </cell>
          <cell r="AD896" t="str">
            <v xml:space="preserve"> </v>
          </cell>
          <cell r="AE896" t="str">
            <v xml:space="preserve"> </v>
          </cell>
          <cell r="AF896" t="str">
            <v xml:space="preserve"> </v>
          </cell>
          <cell r="AH896" t="str">
            <v/>
          </cell>
          <cell r="AI896" t="str">
            <v/>
          </cell>
          <cell r="AJ896" t="str">
            <v/>
          </cell>
          <cell r="AK896" t="str">
            <v/>
          </cell>
        </row>
        <row r="897">
          <cell r="A897">
            <v>713438</v>
          </cell>
          <cell r="B897" t="str">
            <v>NV CRUNCH OATS/HONEY GRAN BAR 12 X 230 GR</v>
          </cell>
          <cell r="C897" t="str">
            <v>010201120200</v>
          </cell>
          <cell r="D897" t="str">
            <v>C L</v>
          </cell>
          <cell r="E897" t="str">
            <v>BB</v>
          </cell>
          <cell r="F897" t="str">
            <v>N</v>
          </cell>
          <cell r="G897" t="str">
            <v>N</v>
          </cell>
          <cell r="H897">
            <v>0</v>
          </cell>
          <cell r="I897" t="str">
            <v>ALL</v>
          </cell>
          <cell r="J897">
            <v>30.24</v>
          </cell>
          <cell r="K897">
            <v>0</v>
          </cell>
          <cell r="L897">
            <v>0</v>
          </cell>
          <cell r="M897">
            <v>5</v>
          </cell>
          <cell r="N897">
            <v>0</v>
          </cell>
          <cell r="O897">
            <v>30.24</v>
          </cell>
          <cell r="P897">
            <v>2.52</v>
          </cell>
          <cell r="Q897">
            <v>5</v>
          </cell>
          <cell r="R897">
            <v>0</v>
          </cell>
          <cell r="S897">
            <v>0</v>
          </cell>
          <cell r="T897" t="str">
            <v>2 / $5.00</v>
          </cell>
          <cell r="U897" t="str">
            <v xml:space="preserve">2 </v>
          </cell>
          <cell r="V897" t="str">
            <v xml:space="preserve"> $5.00</v>
          </cell>
          <cell r="W897" t="str">
            <v>2 /4.99</v>
          </cell>
          <cell r="X897">
            <v>2.99</v>
          </cell>
          <cell r="Y897" t="str">
            <v>2.49</v>
          </cell>
          <cell r="Z897" t="str">
            <v>2.79</v>
          </cell>
          <cell r="AA897">
            <v>0.11912666666666701</v>
          </cell>
          <cell r="AB897">
            <v>0</v>
          </cell>
          <cell r="AC897">
            <v>2.99</v>
          </cell>
          <cell r="AD897" t="str">
            <v>3.59</v>
          </cell>
          <cell r="AE897">
            <v>2.99</v>
          </cell>
          <cell r="AF897" t="str">
            <v>3.49</v>
          </cell>
          <cell r="AG897">
            <v>0</v>
          </cell>
          <cell r="AH897">
            <v>2.4950000000000001</v>
          </cell>
          <cell r="AI897">
            <v>2.99</v>
          </cell>
          <cell r="AJ897" t="str">
            <v>2.49</v>
          </cell>
          <cell r="AK897" t="str">
            <v>2.79</v>
          </cell>
          <cell r="AL897">
            <v>0</v>
          </cell>
          <cell r="AM897">
            <v>30.24</v>
          </cell>
          <cell r="AN897">
            <v>8.5</v>
          </cell>
          <cell r="AO897">
            <v>12</v>
          </cell>
          <cell r="AP897">
            <v>26.751999999999999</v>
          </cell>
          <cell r="AQ897" t="str">
            <v>Y</v>
          </cell>
          <cell r="AR897">
            <v>9.7962591850367335</v>
          </cell>
          <cell r="AS897">
            <v>19.754738015607586</v>
          </cell>
          <cell r="AT897">
            <v>9.6151271753681371</v>
          </cell>
          <cell r="AU897">
            <v>18.318399044205488</v>
          </cell>
          <cell r="AV897">
            <v>0</v>
          </cell>
          <cell r="AW897">
            <v>0</v>
          </cell>
          <cell r="AX897">
            <v>0</v>
          </cell>
          <cell r="AY897">
            <v>0</v>
          </cell>
          <cell r="AZ897">
            <v>0</v>
          </cell>
          <cell r="BA897">
            <v>0</v>
          </cell>
          <cell r="BB897">
            <v>9.7962591850367335</v>
          </cell>
          <cell r="BC897">
            <v>19.754738015607586</v>
          </cell>
          <cell r="BD897">
            <v>9.6151271753681371</v>
          </cell>
          <cell r="BE897">
            <v>18.318399044205488</v>
          </cell>
          <cell r="BF897">
            <v>0</v>
          </cell>
          <cell r="BG897">
            <v>6563307470</v>
          </cell>
        </row>
        <row r="898">
          <cell r="A898">
            <v>717975</v>
          </cell>
          <cell r="B898" t="str">
            <v>NV CRUNCH PNUT BUTTR GRAN BAR 12 X 230 GR</v>
          </cell>
          <cell r="C898" t="str">
            <v>010201120200</v>
          </cell>
          <cell r="D898" t="str">
            <v>C L</v>
          </cell>
          <cell r="E898" t="str">
            <v>BB</v>
          </cell>
          <cell r="F898" t="str">
            <v>N</v>
          </cell>
          <cell r="G898" t="str">
            <v>N</v>
          </cell>
          <cell r="J898">
            <v>30.24</v>
          </cell>
          <cell r="K898">
            <v>0</v>
          </cell>
          <cell r="L898">
            <v>0</v>
          </cell>
          <cell r="M898">
            <v>5</v>
          </cell>
          <cell r="O898">
            <v>30.24</v>
          </cell>
          <cell r="P898">
            <v>2.52</v>
          </cell>
          <cell r="U898" t="str">
            <v xml:space="preserve"> </v>
          </cell>
          <cell r="V898" t="str">
            <v xml:space="preserve"> </v>
          </cell>
          <cell r="W898" t="str">
            <v/>
          </cell>
          <cell r="X898" t="str">
            <v/>
          </cell>
          <cell r="Y898" t="str">
            <v/>
          </cell>
          <cell r="Z898" t="str">
            <v/>
          </cell>
          <cell r="AC898" t="str">
            <v xml:space="preserve"> </v>
          </cell>
          <cell r="AD898" t="str">
            <v xml:space="preserve"> </v>
          </cell>
          <cell r="AE898" t="str">
            <v xml:space="preserve"> </v>
          </cell>
          <cell r="AF898" t="str">
            <v xml:space="preserve"> </v>
          </cell>
          <cell r="AH898" t="str">
            <v/>
          </cell>
          <cell r="AI898" t="str">
            <v/>
          </cell>
          <cell r="AJ898" t="str">
            <v/>
          </cell>
          <cell r="AK898" t="str">
            <v/>
          </cell>
        </row>
        <row r="899">
          <cell r="A899">
            <v>715144</v>
          </cell>
          <cell r="B899" t="str">
            <v>NV CRUNCH RSTD ALMND GRAN BAR 12 X 230 GR</v>
          </cell>
          <cell r="C899" t="str">
            <v>010201120200</v>
          </cell>
          <cell r="D899" t="str">
            <v>C L</v>
          </cell>
          <cell r="E899" t="str">
            <v>BB</v>
          </cell>
          <cell r="F899" t="str">
            <v>N</v>
          </cell>
          <cell r="G899" t="str">
            <v>N</v>
          </cell>
          <cell r="J899">
            <v>30.24</v>
          </cell>
          <cell r="K899">
            <v>0</v>
          </cell>
          <cell r="L899">
            <v>0</v>
          </cell>
          <cell r="M899">
            <v>5</v>
          </cell>
          <cell r="O899">
            <v>30.24</v>
          </cell>
          <cell r="P899">
            <v>2.52</v>
          </cell>
          <cell r="U899" t="str">
            <v xml:space="preserve"> </v>
          </cell>
          <cell r="V899" t="str">
            <v xml:space="preserve"> </v>
          </cell>
          <cell r="W899" t="str">
            <v/>
          </cell>
          <cell r="X899" t="str">
            <v/>
          </cell>
          <cell r="Y899" t="str">
            <v/>
          </cell>
          <cell r="Z899" t="str">
            <v/>
          </cell>
          <cell r="AC899" t="str">
            <v xml:space="preserve"> </v>
          </cell>
          <cell r="AD899" t="str">
            <v xml:space="preserve"> </v>
          </cell>
          <cell r="AE899" t="str">
            <v xml:space="preserve"> </v>
          </cell>
          <cell r="AF899" t="str">
            <v xml:space="preserve"> </v>
          </cell>
          <cell r="AH899" t="str">
            <v/>
          </cell>
          <cell r="AI899" t="str">
            <v/>
          </cell>
          <cell r="AJ899" t="str">
            <v/>
          </cell>
          <cell r="AK899" t="str">
            <v/>
          </cell>
        </row>
        <row r="900">
          <cell r="A900">
            <v>208512</v>
          </cell>
          <cell r="B900" t="str">
            <v>NV TRAIL MIX FRT/NUT BAR 12 X 175 GR</v>
          </cell>
          <cell r="C900" t="str">
            <v>010201120200</v>
          </cell>
          <cell r="D900" t="str">
            <v>C L</v>
          </cell>
          <cell r="E900" t="str">
            <v>BB</v>
          </cell>
          <cell r="F900" t="str">
            <v>N</v>
          </cell>
          <cell r="G900" t="str">
            <v>N</v>
          </cell>
          <cell r="J900">
            <v>30.24</v>
          </cell>
          <cell r="K900">
            <v>0</v>
          </cell>
          <cell r="L900">
            <v>0</v>
          </cell>
          <cell r="M900">
            <v>5</v>
          </cell>
          <cell r="O900">
            <v>30.24</v>
          </cell>
          <cell r="P900">
            <v>2.52</v>
          </cell>
          <cell r="U900" t="str">
            <v xml:space="preserve"> </v>
          </cell>
          <cell r="V900" t="str">
            <v xml:space="preserve"> </v>
          </cell>
          <cell r="W900" t="str">
            <v/>
          </cell>
          <cell r="X900" t="str">
            <v/>
          </cell>
          <cell r="Y900" t="str">
            <v/>
          </cell>
          <cell r="Z900" t="str">
            <v/>
          </cell>
          <cell r="AC900" t="str">
            <v xml:space="preserve"> </v>
          </cell>
          <cell r="AD900" t="str">
            <v xml:space="preserve"> </v>
          </cell>
          <cell r="AE900" t="str">
            <v xml:space="preserve"> </v>
          </cell>
          <cell r="AF900" t="str">
            <v xml:space="preserve"> </v>
          </cell>
          <cell r="AH900" t="str">
            <v/>
          </cell>
          <cell r="AI900" t="str">
            <v/>
          </cell>
          <cell r="AJ900" t="str">
            <v/>
          </cell>
          <cell r="AK900" t="str">
            <v/>
          </cell>
        </row>
        <row r="901">
          <cell r="A901">
            <v>881052</v>
          </cell>
          <cell r="B901" t="str">
            <v>NV SWT/SLTY RSTD MIX NUT 12 X 175 GR</v>
          </cell>
          <cell r="C901" t="str">
            <v>010201120200</v>
          </cell>
          <cell r="D901" t="str">
            <v>C L</v>
          </cell>
          <cell r="E901" t="str">
            <v>BB</v>
          </cell>
          <cell r="F901" t="str">
            <v>N</v>
          </cell>
          <cell r="G901" t="str">
            <v>N</v>
          </cell>
          <cell r="J901">
            <v>30.24</v>
          </cell>
          <cell r="K901">
            <v>0</v>
          </cell>
          <cell r="L901">
            <v>0</v>
          </cell>
          <cell r="M901">
            <v>5</v>
          </cell>
          <cell r="O901">
            <v>30.24</v>
          </cell>
          <cell r="P901">
            <v>2.52</v>
          </cell>
          <cell r="U901" t="str">
            <v xml:space="preserve"> </v>
          </cell>
          <cell r="V901" t="str">
            <v xml:space="preserve"> </v>
          </cell>
          <cell r="W901" t="str">
            <v/>
          </cell>
          <cell r="X901" t="str">
            <v/>
          </cell>
          <cell r="Y901" t="str">
            <v/>
          </cell>
          <cell r="Z901" t="str">
            <v/>
          </cell>
          <cell r="AC901" t="str">
            <v xml:space="preserve"> </v>
          </cell>
          <cell r="AD901" t="str">
            <v xml:space="preserve"> </v>
          </cell>
          <cell r="AE901" t="str">
            <v xml:space="preserve"> </v>
          </cell>
          <cell r="AF901" t="str">
            <v xml:space="preserve"> </v>
          </cell>
          <cell r="AH901" t="str">
            <v/>
          </cell>
          <cell r="AI901" t="str">
            <v/>
          </cell>
          <cell r="AJ901" t="str">
            <v/>
          </cell>
          <cell r="AK901" t="str">
            <v/>
          </cell>
        </row>
        <row r="902">
          <cell r="A902">
            <v>158642</v>
          </cell>
          <cell r="B902" t="str">
            <v>NV TRAIL MIX DRK CHC GRAN BAR 12 X 175 GR</v>
          </cell>
          <cell r="C902" t="str">
            <v>010201120200</v>
          </cell>
          <cell r="D902" t="str">
            <v>C L</v>
          </cell>
          <cell r="E902" t="str">
            <v>BB</v>
          </cell>
          <cell r="F902" t="str">
            <v>N</v>
          </cell>
          <cell r="G902" t="str">
            <v>N</v>
          </cell>
          <cell r="J902">
            <v>30.24</v>
          </cell>
          <cell r="K902">
            <v>0</v>
          </cell>
          <cell r="L902">
            <v>0</v>
          </cell>
          <cell r="M902">
            <v>5</v>
          </cell>
          <cell r="O902">
            <v>30.24</v>
          </cell>
          <cell r="P902">
            <v>2.52</v>
          </cell>
          <cell r="U902" t="str">
            <v xml:space="preserve"> </v>
          </cell>
          <cell r="V902" t="str">
            <v xml:space="preserve"> </v>
          </cell>
          <cell r="W902" t="str">
            <v/>
          </cell>
          <cell r="X902" t="str">
            <v/>
          </cell>
          <cell r="Y902" t="str">
            <v/>
          </cell>
          <cell r="Z902" t="str">
            <v/>
          </cell>
          <cell r="AC902" t="str">
            <v xml:space="preserve"> </v>
          </cell>
          <cell r="AD902" t="str">
            <v xml:space="preserve"> </v>
          </cell>
          <cell r="AE902" t="str">
            <v xml:space="preserve"> </v>
          </cell>
          <cell r="AF902" t="str">
            <v xml:space="preserve"> </v>
          </cell>
          <cell r="AH902" t="str">
            <v/>
          </cell>
          <cell r="AI902" t="str">
            <v/>
          </cell>
          <cell r="AJ902" t="str">
            <v/>
          </cell>
          <cell r="AK902" t="str">
            <v/>
          </cell>
        </row>
        <row r="903">
          <cell r="A903">
            <v>158659</v>
          </cell>
          <cell r="B903" t="str">
            <v>NV SWT/SLTY DRK CHOC GRAN BAR 12 X 175 GR</v>
          </cell>
          <cell r="C903" t="str">
            <v>010201120200</v>
          </cell>
          <cell r="D903" t="str">
            <v>C L</v>
          </cell>
          <cell r="E903" t="str">
            <v>BB</v>
          </cell>
          <cell r="F903" t="str">
            <v>N</v>
          </cell>
          <cell r="G903" t="str">
            <v>N</v>
          </cell>
          <cell r="J903">
            <v>30.24</v>
          </cell>
          <cell r="K903">
            <v>0</v>
          </cell>
          <cell r="L903">
            <v>0</v>
          </cell>
          <cell r="M903">
            <v>5</v>
          </cell>
          <cell r="O903">
            <v>30.24</v>
          </cell>
          <cell r="P903">
            <v>2.52</v>
          </cell>
          <cell r="U903" t="str">
            <v xml:space="preserve"> </v>
          </cell>
          <cell r="V903" t="str">
            <v xml:space="preserve"> </v>
          </cell>
          <cell r="W903" t="str">
            <v/>
          </cell>
          <cell r="X903" t="str">
            <v/>
          </cell>
          <cell r="Y903" t="str">
            <v/>
          </cell>
          <cell r="Z903" t="str">
            <v/>
          </cell>
          <cell r="AC903" t="str">
            <v xml:space="preserve"> </v>
          </cell>
          <cell r="AD903" t="str">
            <v xml:space="preserve"> </v>
          </cell>
          <cell r="AE903" t="str">
            <v xml:space="preserve"> </v>
          </cell>
          <cell r="AF903" t="str">
            <v xml:space="preserve"> </v>
          </cell>
          <cell r="AH903" t="str">
            <v/>
          </cell>
          <cell r="AI903" t="str">
            <v/>
          </cell>
          <cell r="AJ903" t="str">
            <v/>
          </cell>
          <cell r="AK903" t="str">
            <v/>
          </cell>
        </row>
        <row r="904">
          <cell r="A904">
            <v>399055</v>
          </cell>
          <cell r="B904" t="str">
            <v>NV SWT/SLTY CASHEW BAR 12 X 160 GR</v>
          </cell>
          <cell r="C904" t="str">
            <v>010201120200</v>
          </cell>
          <cell r="D904" t="str">
            <v>C L</v>
          </cell>
          <cell r="E904" t="str">
            <v>BB</v>
          </cell>
          <cell r="F904" t="str">
            <v>N</v>
          </cell>
          <cell r="G904" t="str">
            <v>N</v>
          </cell>
          <cell r="J904">
            <v>30.24</v>
          </cell>
          <cell r="K904">
            <v>0</v>
          </cell>
          <cell r="L904">
            <v>0</v>
          </cell>
          <cell r="M904">
            <v>5</v>
          </cell>
          <cell r="O904">
            <v>30.24</v>
          </cell>
          <cell r="P904">
            <v>2.52</v>
          </cell>
          <cell r="U904" t="str">
            <v xml:space="preserve"> </v>
          </cell>
          <cell r="V904" t="str">
            <v xml:space="preserve"> </v>
          </cell>
          <cell r="W904" t="str">
            <v/>
          </cell>
          <cell r="X904" t="str">
            <v/>
          </cell>
          <cell r="Y904" t="str">
            <v/>
          </cell>
          <cell r="Z904" t="str">
            <v/>
          </cell>
          <cell r="AC904" t="str">
            <v xml:space="preserve"> </v>
          </cell>
          <cell r="AD904" t="str">
            <v xml:space="preserve"> </v>
          </cell>
          <cell r="AE904" t="str">
            <v xml:space="preserve"> </v>
          </cell>
          <cell r="AF904" t="str">
            <v xml:space="preserve"> </v>
          </cell>
          <cell r="AH904" t="str">
            <v/>
          </cell>
          <cell r="AI904" t="str">
            <v/>
          </cell>
          <cell r="AJ904" t="str">
            <v/>
          </cell>
          <cell r="AK904" t="str">
            <v/>
          </cell>
        </row>
        <row r="905">
          <cell r="A905">
            <v>668863</v>
          </cell>
          <cell r="B905" t="str">
            <v>NV SWT/SLTY ALMD CHWY BAR 12 X 175 GR</v>
          </cell>
          <cell r="C905" t="str">
            <v>010201120200</v>
          </cell>
          <cell r="D905" t="str">
            <v>C L</v>
          </cell>
          <cell r="E905" t="str">
            <v>BB</v>
          </cell>
          <cell r="F905" t="str">
            <v>N</v>
          </cell>
          <cell r="G905" t="str">
            <v>N</v>
          </cell>
          <cell r="J905">
            <v>30.24</v>
          </cell>
          <cell r="K905">
            <v>0</v>
          </cell>
          <cell r="L905">
            <v>0</v>
          </cell>
          <cell r="M905">
            <v>5</v>
          </cell>
          <cell r="O905">
            <v>30.24</v>
          </cell>
          <cell r="P905">
            <v>2.52</v>
          </cell>
          <cell r="U905" t="str">
            <v xml:space="preserve"> </v>
          </cell>
          <cell r="V905" t="str">
            <v xml:space="preserve"> </v>
          </cell>
          <cell r="W905" t="str">
            <v/>
          </cell>
          <cell r="X905" t="str">
            <v/>
          </cell>
          <cell r="Y905" t="str">
            <v/>
          </cell>
          <cell r="Z905" t="str">
            <v/>
          </cell>
          <cell r="AC905" t="str">
            <v xml:space="preserve"> </v>
          </cell>
          <cell r="AD905" t="str">
            <v xml:space="preserve"> </v>
          </cell>
          <cell r="AE905" t="str">
            <v xml:space="preserve"> </v>
          </cell>
          <cell r="AF905" t="str">
            <v xml:space="preserve"> </v>
          </cell>
          <cell r="AH905" t="str">
            <v/>
          </cell>
          <cell r="AI905" t="str">
            <v/>
          </cell>
          <cell r="AJ905" t="str">
            <v/>
          </cell>
          <cell r="AK905" t="str">
            <v/>
          </cell>
        </row>
        <row r="906">
          <cell r="A906">
            <v>668848</v>
          </cell>
          <cell r="B906" t="str">
            <v>NV SWT/SLTY PNUT CHWY BAR 12 X 175 GR</v>
          </cell>
          <cell r="C906" t="str">
            <v>010201120200</v>
          </cell>
          <cell r="D906" t="str">
            <v>C L</v>
          </cell>
          <cell r="E906" t="str">
            <v>BB</v>
          </cell>
          <cell r="F906" t="str">
            <v>N</v>
          </cell>
          <cell r="G906" t="str">
            <v>N</v>
          </cell>
          <cell r="J906">
            <v>30.24</v>
          </cell>
          <cell r="K906">
            <v>0</v>
          </cell>
          <cell r="L906">
            <v>0</v>
          </cell>
          <cell r="M906">
            <v>5</v>
          </cell>
          <cell r="O906">
            <v>30.24</v>
          </cell>
          <cell r="P906">
            <v>2.52</v>
          </cell>
          <cell r="U906" t="str">
            <v xml:space="preserve"> </v>
          </cell>
          <cell r="V906" t="str">
            <v xml:space="preserve"> </v>
          </cell>
          <cell r="W906" t="str">
            <v/>
          </cell>
          <cell r="X906" t="str">
            <v/>
          </cell>
          <cell r="Y906" t="str">
            <v/>
          </cell>
          <cell r="Z906" t="str">
            <v/>
          </cell>
          <cell r="AC906" t="str">
            <v xml:space="preserve"> </v>
          </cell>
          <cell r="AD906" t="str">
            <v xml:space="preserve"> </v>
          </cell>
          <cell r="AE906" t="str">
            <v xml:space="preserve"> </v>
          </cell>
          <cell r="AF906" t="str">
            <v xml:space="preserve"> </v>
          </cell>
          <cell r="AH906" t="str">
            <v/>
          </cell>
          <cell r="AI906" t="str">
            <v/>
          </cell>
          <cell r="AJ906" t="str">
            <v/>
          </cell>
          <cell r="AK906" t="str">
            <v/>
          </cell>
        </row>
        <row r="907">
          <cell r="A907">
            <v>487348</v>
          </cell>
          <cell r="B907" t="str">
            <v>NV TRAIL MIX MXD BRY BAR 12 X 175 GR</v>
          </cell>
          <cell r="C907" t="str">
            <v>010201120200</v>
          </cell>
          <cell r="D907" t="str">
            <v>C L</v>
          </cell>
          <cell r="E907" t="str">
            <v>BB</v>
          </cell>
          <cell r="F907" t="str">
            <v>N</v>
          </cell>
          <cell r="G907" t="str">
            <v>N</v>
          </cell>
          <cell r="J907">
            <v>30.24</v>
          </cell>
          <cell r="K907">
            <v>0</v>
          </cell>
          <cell r="L907">
            <v>0</v>
          </cell>
          <cell r="M907">
            <v>5</v>
          </cell>
          <cell r="O907">
            <v>30.24</v>
          </cell>
          <cell r="P907">
            <v>2.52</v>
          </cell>
          <cell r="U907" t="str">
            <v xml:space="preserve"> </v>
          </cell>
          <cell r="V907" t="str">
            <v xml:space="preserve"> </v>
          </cell>
          <cell r="W907" t="str">
            <v/>
          </cell>
          <cell r="X907" t="str">
            <v/>
          </cell>
          <cell r="Y907" t="str">
            <v/>
          </cell>
          <cell r="Z907" t="str">
            <v/>
          </cell>
          <cell r="AC907" t="str">
            <v xml:space="preserve"> </v>
          </cell>
          <cell r="AD907" t="str">
            <v xml:space="preserve"> </v>
          </cell>
          <cell r="AE907" t="str">
            <v xml:space="preserve"> </v>
          </cell>
          <cell r="AF907" t="str">
            <v xml:space="preserve"> </v>
          </cell>
          <cell r="AH907" t="str">
            <v/>
          </cell>
          <cell r="AI907" t="str">
            <v/>
          </cell>
          <cell r="AJ907" t="str">
            <v/>
          </cell>
          <cell r="AK907" t="str">
            <v/>
          </cell>
        </row>
        <row r="908">
          <cell r="A908">
            <v>797852</v>
          </cell>
          <cell r="B908" t="str">
            <v>NV LUNCHBOX BARS BERRY 12 X 130 GR</v>
          </cell>
          <cell r="C908" t="str">
            <v>010201120200</v>
          </cell>
          <cell r="D908" t="str">
            <v>C L</v>
          </cell>
          <cell r="E908" t="str">
            <v>BB</v>
          </cell>
          <cell r="F908" t="str">
            <v>N</v>
          </cell>
          <cell r="G908" t="str">
            <v>N</v>
          </cell>
          <cell r="J908">
            <v>30.24</v>
          </cell>
          <cell r="K908">
            <v>0</v>
          </cell>
          <cell r="L908">
            <v>0</v>
          </cell>
          <cell r="M908">
            <v>5</v>
          </cell>
          <cell r="O908">
            <v>30.24</v>
          </cell>
          <cell r="P908">
            <v>2.52</v>
          </cell>
          <cell r="U908" t="str">
            <v xml:space="preserve"> </v>
          </cell>
          <cell r="V908" t="str">
            <v xml:space="preserve"> </v>
          </cell>
          <cell r="W908" t="str">
            <v/>
          </cell>
          <cell r="X908" t="str">
            <v/>
          </cell>
          <cell r="Y908" t="str">
            <v/>
          </cell>
          <cell r="Z908" t="str">
            <v/>
          </cell>
          <cell r="AC908" t="str">
            <v xml:space="preserve"> </v>
          </cell>
          <cell r="AD908" t="str">
            <v xml:space="preserve"> </v>
          </cell>
          <cell r="AE908" t="str">
            <v xml:space="preserve"> </v>
          </cell>
          <cell r="AF908" t="str">
            <v xml:space="preserve"> </v>
          </cell>
          <cell r="AH908" t="str">
            <v/>
          </cell>
          <cell r="AI908" t="str">
            <v/>
          </cell>
          <cell r="AJ908" t="str">
            <v/>
          </cell>
          <cell r="AK908" t="str">
            <v/>
          </cell>
        </row>
        <row r="909">
          <cell r="A909">
            <v>797837</v>
          </cell>
          <cell r="B909" t="str">
            <v>NV LUNCHBOX BARS CHOC CHP 12 X 130 GR</v>
          </cell>
          <cell r="C909" t="str">
            <v>010201120200</v>
          </cell>
          <cell r="D909" t="str">
            <v>C L</v>
          </cell>
          <cell r="E909" t="str">
            <v>BB</v>
          </cell>
          <cell r="F909" t="str">
            <v>N</v>
          </cell>
          <cell r="G909" t="str">
            <v>N</v>
          </cell>
          <cell r="J909">
            <v>30.24</v>
          </cell>
          <cell r="K909">
            <v>0</v>
          </cell>
          <cell r="L909">
            <v>0</v>
          </cell>
          <cell r="M909">
            <v>5</v>
          </cell>
          <cell r="O909">
            <v>30.24</v>
          </cell>
          <cell r="P909">
            <v>2.52</v>
          </cell>
          <cell r="U909" t="str">
            <v xml:space="preserve"> </v>
          </cell>
          <cell r="V909" t="str">
            <v xml:space="preserve"> </v>
          </cell>
          <cell r="W909" t="str">
            <v/>
          </cell>
          <cell r="X909" t="str">
            <v/>
          </cell>
          <cell r="Y909" t="str">
            <v/>
          </cell>
          <cell r="Z909" t="str">
            <v/>
          </cell>
          <cell r="AC909" t="str">
            <v xml:space="preserve"> </v>
          </cell>
          <cell r="AD909" t="str">
            <v xml:space="preserve"> </v>
          </cell>
          <cell r="AE909" t="str">
            <v xml:space="preserve"> </v>
          </cell>
          <cell r="AF909" t="str">
            <v xml:space="preserve"> </v>
          </cell>
          <cell r="AH909" t="str">
            <v/>
          </cell>
          <cell r="AI909" t="str">
            <v/>
          </cell>
          <cell r="AJ909" t="str">
            <v/>
          </cell>
          <cell r="AK909" t="str">
            <v/>
          </cell>
        </row>
        <row r="910">
          <cell r="A910">
            <v>968032</v>
          </cell>
          <cell r="B910" t="str">
            <v>NV LUNCHBOX BARS DBL CHOC 12 X 130 GR</v>
          </cell>
          <cell r="C910" t="str">
            <v>010201120200</v>
          </cell>
          <cell r="D910" t="str">
            <v>C L</v>
          </cell>
          <cell r="E910" t="str">
            <v>BB</v>
          </cell>
          <cell r="F910" t="str">
            <v>N</v>
          </cell>
          <cell r="G910" t="str">
            <v>N</v>
          </cell>
          <cell r="J910">
            <v>30.24</v>
          </cell>
          <cell r="K910">
            <v>0</v>
          </cell>
          <cell r="L910">
            <v>0</v>
          </cell>
          <cell r="M910">
            <v>5</v>
          </cell>
          <cell r="O910">
            <v>30.24</v>
          </cell>
          <cell r="P910">
            <v>2.52</v>
          </cell>
          <cell r="U910" t="str">
            <v xml:space="preserve"> </v>
          </cell>
          <cell r="V910" t="str">
            <v xml:space="preserve"> </v>
          </cell>
          <cell r="W910" t="str">
            <v/>
          </cell>
          <cell r="X910" t="str">
            <v/>
          </cell>
          <cell r="Y910" t="str">
            <v/>
          </cell>
          <cell r="Z910" t="str">
            <v/>
          </cell>
          <cell r="AC910" t="str">
            <v xml:space="preserve"> </v>
          </cell>
          <cell r="AD910" t="str">
            <v xml:space="preserve"> </v>
          </cell>
          <cell r="AE910" t="str">
            <v xml:space="preserve"> </v>
          </cell>
          <cell r="AF910" t="str">
            <v xml:space="preserve"> </v>
          </cell>
          <cell r="AH910" t="str">
            <v/>
          </cell>
          <cell r="AI910" t="str">
            <v/>
          </cell>
          <cell r="AJ910" t="str">
            <v/>
          </cell>
          <cell r="AK910" t="str">
            <v/>
          </cell>
        </row>
        <row r="911">
          <cell r="A911">
            <v>2418689</v>
          </cell>
          <cell r="B911" t="str">
            <v>NV SWT/SLTY COCONUT 12 X 175 GR</v>
          </cell>
          <cell r="C911" t="str">
            <v>010201120200</v>
          </cell>
          <cell r="D911" t="str">
            <v>C L</v>
          </cell>
          <cell r="E911" t="str">
            <v>BB</v>
          </cell>
          <cell r="F911" t="str">
            <v>N</v>
          </cell>
          <cell r="G911" t="str">
            <v>N</v>
          </cell>
          <cell r="J911">
            <v>30.24</v>
          </cell>
          <cell r="K911">
            <v>0</v>
          </cell>
          <cell r="L911">
            <v>0</v>
          </cell>
          <cell r="M911">
            <v>5</v>
          </cell>
          <cell r="O911">
            <v>30.24</v>
          </cell>
          <cell r="P911">
            <v>2.52</v>
          </cell>
          <cell r="U911" t="str">
            <v xml:space="preserve"> </v>
          </cell>
          <cell r="V911" t="str">
            <v xml:space="preserve"> </v>
          </cell>
          <cell r="W911" t="str">
            <v/>
          </cell>
          <cell r="X911" t="str">
            <v/>
          </cell>
          <cell r="Y911" t="str">
            <v/>
          </cell>
          <cell r="Z911" t="str">
            <v/>
          </cell>
          <cell r="AC911" t="str">
            <v xml:space="preserve"> </v>
          </cell>
          <cell r="AD911" t="str">
            <v xml:space="preserve"> </v>
          </cell>
          <cell r="AE911" t="str">
            <v xml:space="preserve"> </v>
          </cell>
          <cell r="AF911" t="str">
            <v xml:space="preserve"> </v>
          </cell>
          <cell r="AH911" t="str">
            <v/>
          </cell>
          <cell r="AI911" t="str">
            <v/>
          </cell>
          <cell r="AJ911" t="str">
            <v/>
          </cell>
          <cell r="AK911" t="str">
            <v/>
          </cell>
        </row>
        <row r="912">
          <cell r="A912">
            <v>2443638</v>
          </cell>
          <cell r="B912" t="str">
            <v>NV SWT/SLTY SPECIAL EDIT. 12 X 175 GR</v>
          </cell>
          <cell r="C912" t="str">
            <v>010201120200</v>
          </cell>
          <cell r="D912" t="str">
            <v>C L</v>
          </cell>
          <cell r="E912" t="str">
            <v>BB</v>
          </cell>
          <cell r="F912" t="str">
            <v>N</v>
          </cell>
          <cell r="G912" t="str">
            <v>N</v>
          </cell>
          <cell r="J912">
            <v>30.24</v>
          </cell>
          <cell r="K912">
            <v>0</v>
          </cell>
          <cell r="L912">
            <v>0</v>
          </cell>
          <cell r="M912">
            <v>5</v>
          </cell>
          <cell r="O912">
            <v>30.24</v>
          </cell>
          <cell r="P912">
            <v>2.52</v>
          </cell>
          <cell r="U912" t="str">
            <v xml:space="preserve"> </v>
          </cell>
          <cell r="V912" t="str">
            <v xml:space="preserve"> </v>
          </cell>
          <cell r="W912" t="str">
            <v/>
          </cell>
          <cell r="X912" t="str">
            <v/>
          </cell>
          <cell r="Y912" t="str">
            <v/>
          </cell>
          <cell r="Z912" t="str">
            <v/>
          </cell>
          <cell r="AC912" t="str">
            <v xml:space="preserve"> </v>
          </cell>
          <cell r="AD912" t="str">
            <v xml:space="preserve"> </v>
          </cell>
          <cell r="AE912" t="str">
            <v xml:space="preserve"> </v>
          </cell>
          <cell r="AF912" t="str">
            <v xml:space="preserve"> </v>
          </cell>
          <cell r="AH912" t="str">
            <v/>
          </cell>
          <cell r="AI912" t="str">
            <v/>
          </cell>
          <cell r="AJ912" t="str">
            <v/>
          </cell>
          <cell r="AK912" t="str">
            <v/>
          </cell>
        </row>
        <row r="913">
          <cell r="A913">
            <v>642751</v>
          </cell>
          <cell r="B913" t="str">
            <v>GOLDEN GRAHAM TREATS 12 X 150 GR</v>
          </cell>
          <cell r="C913" t="str">
            <v>010201120255</v>
          </cell>
          <cell r="D913" t="str">
            <v>C L</v>
          </cell>
          <cell r="E913" t="str">
            <v>BB</v>
          </cell>
          <cell r="F913" t="str">
            <v>N</v>
          </cell>
          <cell r="G913" t="str">
            <v>N</v>
          </cell>
          <cell r="J913">
            <v>30.24</v>
          </cell>
          <cell r="K913">
            <v>0</v>
          </cell>
          <cell r="L913">
            <v>0</v>
          </cell>
          <cell r="M913">
            <v>5</v>
          </cell>
          <cell r="O913">
            <v>30.24</v>
          </cell>
          <cell r="P913">
            <v>2.52</v>
          </cell>
          <cell r="U913" t="str">
            <v xml:space="preserve"> </v>
          </cell>
          <cell r="V913" t="str">
            <v xml:space="preserve"> </v>
          </cell>
          <cell r="W913" t="str">
            <v/>
          </cell>
          <cell r="X913" t="str">
            <v/>
          </cell>
          <cell r="Y913" t="str">
            <v/>
          </cell>
          <cell r="Z913" t="str">
            <v/>
          </cell>
          <cell r="AC913" t="str">
            <v xml:space="preserve"> </v>
          </cell>
          <cell r="AD913" t="str">
            <v xml:space="preserve"> </v>
          </cell>
          <cell r="AE913" t="str">
            <v xml:space="preserve"> </v>
          </cell>
          <cell r="AF913" t="str">
            <v xml:space="preserve"> </v>
          </cell>
          <cell r="AH913" t="str">
            <v/>
          </cell>
          <cell r="AI913" t="str">
            <v/>
          </cell>
          <cell r="AJ913" t="str">
            <v/>
          </cell>
          <cell r="AK913" t="str">
            <v/>
          </cell>
        </row>
        <row r="914">
          <cell r="A914">
            <v>968263</v>
          </cell>
          <cell r="B914" t="str">
            <v>LUCKY CHARMS TREAT BAR 12 X 120 GR</v>
          </cell>
          <cell r="C914" t="str">
            <v>010201120255</v>
          </cell>
          <cell r="D914" t="str">
            <v>C L</v>
          </cell>
          <cell r="E914" t="str">
            <v>BB</v>
          </cell>
          <cell r="F914" t="str">
            <v>N</v>
          </cell>
          <cell r="G914" t="str">
            <v>N</v>
          </cell>
          <cell r="J914">
            <v>30.24</v>
          </cell>
          <cell r="K914">
            <v>0</v>
          </cell>
          <cell r="L914">
            <v>0</v>
          </cell>
          <cell r="M914">
            <v>5</v>
          </cell>
          <cell r="O914">
            <v>30.24</v>
          </cell>
          <cell r="P914">
            <v>2.52</v>
          </cell>
          <cell r="U914" t="str">
            <v xml:space="preserve"> </v>
          </cell>
          <cell r="V914" t="str">
            <v xml:space="preserve"> </v>
          </cell>
          <cell r="W914" t="str">
            <v/>
          </cell>
          <cell r="X914" t="str">
            <v/>
          </cell>
          <cell r="Y914" t="str">
            <v/>
          </cell>
          <cell r="Z914" t="str">
            <v/>
          </cell>
          <cell r="AC914" t="str">
            <v xml:space="preserve"> </v>
          </cell>
          <cell r="AD914" t="str">
            <v xml:space="preserve"> </v>
          </cell>
          <cell r="AE914" t="str">
            <v xml:space="preserve"> </v>
          </cell>
          <cell r="AF914" t="str">
            <v xml:space="preserve"> </v>
          </cell>
          <cell r="AH914" t="str">
            <v/>
          </cell>
          <cell r="AI914" t="str">
            <v/>
          </cell>
          <cell r="AJ914" t="str">
            <v/>
          </cell>
          <cell r="AK914" t="str">
            <v/>
          </cell>
        </row>
        <row r="915">
          <cell r="A915">
            <v>964239</v>
          </cell>
          <cell r="B915" t="str">
            <v>BC SPEC EDITION FRT SHAPE 10EA 10 X 226 GR</v>
          </cell>
          <cell r="C915" t="str">
            <v>010202110160</v>
          </cell>
          <cell r="D915" t="str">
            <v>C L</v>
          </cell>
          <cell r="E915" t="str">
            <v>BB</v>
          </cell>
          <cell r="F915" t="str">
            <v>N</v>
          </cell>
          <cell r="G915" t="str">
            <v>N</v>
          </cell>
          <cell r="I915" t="str">
            <v>ALL</v>
          </cell>
          <cell r="J915">
            <v>28.9</v>
          </cell>
          <cell r="K915">
            <v>0</v>
          </cell>
          <cell r="L915">
            <v>0</v>
          </cell>
          <cell r="M915">
            <v>7.9</v>
          </cell>
          <cell r="O915">
            <v>28.9</v>
          </cell>
          <cell r="P915">
            <v>2.89</v>
          </cell>
          <cell r="Q915">
            <v>7.9</v>
          </cell>
          <cell r="T915" t="str">
            <v>2 / $5.00</v>
          </cell>
          <cell r="U915" t="str">
            <v xml:space="preserve">2 </v>
          </cell>
          <cell r="V915" t="str">
            <v xml:space="preserve"> $5.00</v>
          </cell>
          <cell r="W915" t="str">
            <v>2 /4.99</v>
          </cell>
          <cell r="X915">
            <v>2.99</v>
          </cell>
          <cell r="Y915" t="str">
            <v>2.49</v>
          </cell>
          <cell r="Z915" t="str">
            <v>2.79</v>
          </cell>
          <cell r="AA915">
            <v>0.119724</v>
          </cell>
          <cell r="AC915">
            <v>2.99</v>
          </cell>
          <cell r="AD915" t="str">
            <v>3.59</v>
          </cell>
          <cell r="AE915">
            <v>2.99</v>
          </cell>
          <cell r="AF915" t="str">
            <v>3.49</v>
          </cell>
          <cell r="AH915">
            <v>2.4950000000000001</v>
          </cell>
          <cell r="AI915">
            <v>2.99</v>
          </cell>
          <cell r="AJ915" t="str">
            <v>2.49</v>
          </cell>
          <cell r="AK915" t="str">
            <v>2.79</v>
          </cell>
          <cell r="AM915">
            <v>28.9</v>
          </cell>
          <cell r="AN915">
            <v>6.19</v>
          </cell>
          <cell r="AO915">
            <v>10</v>
          </cell>
          <cell r="AP915">
            <v>22.445</v>
          </cell>
          <cell r="AQ915" t="str">
            <v>N</v>
          </cell>
          <cell r="AR915">
            <v>9.2957915831663396</v>
          </cell>
          <cell r="AS915">
            <v>19.964548494983291</v>
          </cell>
          <cell r="AT915">
            <v>9.1136546184739071</v>
          </cell>
          <cell r="AU915">
            <v>17.998924731182793</v>
          </cell>
          <cell r="AW915">
            <v>0</v>
          </cell>
          <cell r="AX915">
            <v>0</v>
          </cell>
          <cell r="AY915">
            <v>0</v>
          </cell>
          <cell r="AZ915">
            <v>0</v>
          </cell>
          <cell r="BB915">
            <v>9.2957915831663396</v>
          </cell>
          <cell r="BC915">
            <v>19.964548494983291</v>
          </cell>
          <cell r="BD915">
            <v>9.1136546184739071</v>
          </cell>
          <cell r="BE915">
            <v>17.998924731182793</v>
          </cell>
          <cell r="BG915">
            <v>6563327087</v>
          </cell>
        </row>
        <row r="916">
          <cell r="A916">
            <v>338905</v>
          </cell>
          <cell r="B916" t="str">
            <v>BC SCOOBY DOO SNACK 10EA 10 X 226 GR</v>
          </cell>
          <cell r="C916" t="str">
            <v>010202110160</v>
          </cell>
          <cell r="D916" t="str">
            <v>C L</v>
          </cell>
          <cell r="E916" t="str">
            <v>BB</v>
          </cell>
          <cell r="F916" t="str">
            <v>N</v>
          </cell>
          <cell r="G916" t="str">
            <v>N</v>
          </cell>
          <cell r="J916">
            <v>28.9</v>
          </cell>
          <cell r="K916">
            <v>0</v>
          </cell>
          <cell r="L916">
            <v>0</v>
          </cell>
          <cell r="M916">
            <v>7.9</v>
          </cell>
          <cell r="O916">
            <v>28.9</v>
          </cell>
          <cell r="P916">
            <v>2.89</v>
          </cell>
          <cell r="U916" t="str">
            <v xml:space="preserve"> </v>
          </cell>
          <cell r="V916" t="str">
            <v xml:space="preserve"> </v>
          </cell>
          <cell r="W916" t="str">
            <v/>
          </cell>
          <cell r="X916" t="str">
            <v/>
          </cell>
          <cell r="Y916" t="str">
            <v/>
          </cell>
          <cell r="Z916" t="str">
            <v/>
          </cell>
          <cell r="AC916" t="str">
            <v xml:space="preserve"> </v>
          </cell>
          <cell r="AD916" t="str">
            <v xml:space="preserve"> </v>
          </cell>
          <cell r="AE916" t="str">
            <v xml:space="preserve"> </v>
          </cell>
          <cell r="AF916" t="str">
            <v xml:space="preserve"> </v>
          </cell>
          <cell r="AH916" t="str">
            <v/>
          </cell>
          <cell r="AI916" t="str">
            <v/>
          </cell>
          <cell r="AJ916" t="str">
            <v/>
          </cell>
          <cell r="AK916" t="str">
            <v/>
          </cell>
        </row>
        <row r="917">
          <cell r="A917">
            <v>968107</v>
          </cell>
          <cell r="B917" t="str">
            <v>BC DESPIC ME SNACK 10EA 10 X 226 GR</v>
          </cell>
          <cell r="C917" t="str">
            <v>010202110160</v>
          </cell>
          <cell r="D917" t="str">
            <v>C L</v>
          </cell>
          <cell r="E917" t="str">
            <v>BB</v>
          </cell>
          <cell r="F917" t="str">
            <v>N</v>
          </cell>
          <cell r="G917" t="str">
            <v>N</v>
          </cell>
          <cell r="J917">
            <v>28.9</v>
          </cell>
          <cell r="K917">
            <v>0</v>
          </cell>
          <cell r="L917">
            <v>0</v>
          </cell>
          <cell r="M917">
            <v>7.9</v>
          </cell>
          <cell r="O917">
            <v>28.9</v>
          </cell>
          <cell r="P917">
            <v>2.89</v>
          </cell>
          <cell r="U917" t="str">
            <v xml:space="preserve"> </v>
          </cell>
          <cell r="V917" t="str">
            <v xml:space="preserve"> </v>
          </cell>
          <cell r="W917" t="str">
            <v/>
          </cell>
          <cell r="X917" t="str">
            <v/>
          </cell>
          <cell r="Y917" t="str">
            <v/>
          </cell>
          <cell r="Z917" t="str">
            <v/>
          </cell>
          <cell r="AC917" t="str">
            <v xml:space="preserve"> </v>
          </cell>
          <cell r="AD917" t="str">
            <v xml:space="preserve"> </v>
          </cell>
          <cell r="AE917" t="str">
            <v xml:space="preserve"> </v>
          </cell>
          <cell r="AF917" t="str">
            <v xml:space="preserve"> </v>
          </cell>
          <cell r="AH917" t="str">
            <v/>
          </cell>
          <cell r="AI917" t="str">
            <v/>
          </cell>
          <cell r="AJ917" t="str">
            <v/>
          </cell>
          <cell r="AK917" t="str">
            <v/>
          </cell>
        </row>
        <row r="918">
          <cell r="A918">
            <v>230169</v>
          </cell>
          <cell r="B918" t="str">
            <v>BC KIDS EDITION FRT SNKS  10EA 10 X 226 GR</v>
          </cell>
          <cell r="C918" t="str">
            <v>010202110160</v>
          </cell>
          <cell r="D918" t="str">
            <v>C L</v>
          </cell>
          <cell r="E918" t="str">
            <v>BB</v>
          </cell>
          <cell r="F918" t="str">
            <v>N</v>
          </cell>
          <cell r="G918" t="str">
            <v>N</v>
          </cell>
          <cell r="J918">
            <v>28.9</v>
          </cell>
          <cell r="K918">
            <v>0</v>
          </cell>
          <cell r="L918">
            <v>0</v>
          </cell>
          <cell r="M918">
            <v>7.9</v>
          </cell>
          <cell r="O918">
            <v>28.9</v>
          </cell>
          <cell r="P918">
            <v>2.89</v>
          </cell>
          <cell r="U918" t="str">
            <v xml:space="preserve"> </v>
          </cell>
          <cell r="V918" t="str">
            <v xml:space="preserve"> </v>
          </cell>
          <cell r="W918" t="str">
            <v/>
          </cell>
          <cell r="X918" t="str">
            <v/>
          </cell>
          <cell r="Y918" t="str">
            <v/>
          </cell>
          <cell r="Z918" t="str">
            <v/>
          </cell>
          <cell r="AC918" t="str">
            <v xml:space="preserve"> </v>
          </cell>
          <cell r="AD918" t="str">
            <v xml:space="preserve"> </v>
          </cell>
          <cell r="AE918" t="str">
            <v xml:space="preserve"> </v>
          </cell>
          <cell r="AF918" t="str">
            <v xml:space="preserve"> </v>
          </cell>
          <cell r="AH918" t="str">
            <v/>
          </cell>
          <cell r="AI918" t="str">
            <v/>
          </cell>
          <cell r="AJ918" t="str">
            <v/>
          </cell>
          <cell r="AK918" t="str">
            <v/>
          </cell>
        </row>
        <row r="919">
          <cell r="A919">
            <v>642710</v>
          </cell>
          <cell r="B919" t="str">
            <v>MOTTS FRUITSATIONS ASST   FRUIT 10 X 226 GR</v>
          </cell>
          <cell r="C919" t="str">
            <v>010202120200</v>
          </cell>
          <cell r="D919" t="str">
            <v>C L</v>
          </cell>
          <cell r="E919" t="str">
            <v>BB</v>
          </cell>
          <cell r="F919" t="str">
            <v>N</v>
          </cell>
          <cell r="G919" t="str">
            <v>N</v>
          </cell>
          <cell r="J919">
            <v>28.9</v>
          </cell>
          <cell r="K919">
            <v>0</v>
          </cell>
          <cell r="L919">
            <v>0</v>
          </cell>
          <cell r="M919">
            <v>7.9</v>
          </cell>
          <cell r="O919">
            <v>28.9</v>
          </cell>
          <cell r="P919">
            <v>2.89</v>
          </cell>
          <cell r="U919" t="str">
            <v xml:space="preserve"> </v>
          </cell>
          <cell r="V919" t="str">
            <v xml:space="preserve"> </v>
          </cell>
          <cell r="W919" t="str">
            <v/>
          </cell>
          <cell r="X919" t="str">
            <v/>
          </cell>
          <cell r="Y919" t="str">
            <v/>
          </cell>
          <cell r="Z919" t="str">
            <v/>
          </cell>
          <cell r="AC919" t="str">
            <v xml:space="preserve"> </v>
          </cell>
          <cell r="AD919" t="str">
            <v xml:space="preserve"> </v>
          </cell>
          <cell r="AE919" t="str">
            <v xml:space="preserve"> </v>
          </cell>
          <cell r="AF919" t="str">
            <v xml:space="preserve"> </v>
          </cell>
          <cell r="AH919" t="str">
            <v/>
          </cell>
          <cell r="AI919" t="str">
            <v/>
          </cell>
          <cell r="AJ919" t="str">
            <v/>
          </cell>
          <cell r="AK919" t="str">
            <v/>
          </cell>
        </row>
        <row r="920">
          <cell r="A920">
            <v>642728</v>
          </cell>
          <cell r="B920" t="str">
            <v>MOTTS FRUITSATIONS BERRY 10 X 226 GR</v>
          </cell>
          <cell r="C920" t="str">
            <v>010202120200</v>
          </cell>
          <cell r="D920" t="str">
            <v>C L</v>
          </cell>
          <cell r="E920" t="str">
            <v>BB</v>
          </cell>
          <cell r="F920" t="str">
            <v>N</v>
          </cell>
          <cell r="G920" t="str">
            <v>N</v>
          </cell>
          <cell r="J920">
            <v>28.9</v>
          </cell>
          <cell r="K920">
            <v>0</v>
          </cell>
          <cell r="L920">
            <v>0</v>
          </cell>
          <cell r="M920">
            <v>7.9</v>
          </cell>
          <cell r="O920">
            <v>28.9</v>
          </cell>
          <cell r="P920">
            <v>2.89</v>
          </cell>
          <cell r="U920" t="str">
            <v xml:space="preserve"> </v>
          </cell>
          <cell r="V920" t="str">
            <v xml:space="preserve"> </v>
          </cell>
          <cell r="W920" t="str">
            <v/>
          </cell>
          <cell r="X920" t="str">
            <v/>
          </cell>
          <cell r="Y920" t="str">
            <v/>
          </cell>
          <cell r="Z920" t="str">
            <v/>
          </cell>
          <cell r="AC920" t="str">
            <v xml:space="preserve"> </v>
          </cell>
          <cell r="AD920" t="str">
            <v xml:space="preserve"> </v>
          </cell>
          <cell r="AE920" t="str">
            <v xml:space="preserve"> </v>
          </cell>
          <cell r="AF920" t="str">
            <v xml:space="preserve"> </v>
          </cell>
          <cell r="AH920" t="str">
            <v/>
          </cell>
          <cell r="AI920" t="str">
            <v/>
          </cell>
          <cell r="AJ920" t="str">
            <v/>
          </cell>
          <cell r="AK920" t="str">
            <v/>
          </cell>
        </row>
        <row r="921">
          <cell r="A921">
            <v>568295</v>
          </cell>
          <cell r="B921" t="str">
            <v>GUSHERS VARIETY PACK 10 X 138 GR</v>
          </cell>
          <cell r="C921" t="str">
            <v>010202110130</v>
          </cell>
          <cell r="D921" t="str">
            <v>C L</v>
          </cell>
          <cell r="E921" t="str">
            <v>BB</v>
          </cell>
          <cell r="F921" t="str">
            <v>N</v>
          </cell>
          <cell r="G921" t="str">
            <v>N</v>
          </cell>
          <cell r="I921" t="str">
            <v>ALL</v>
          </cell>
          <cell r="J921">
            <v>24.4</v>
          </cell>
          <cell r="K921">
            <v>0</v>
          </cell>
          <cell r="L921">
            <v>0</v>
          </cell>
          <cell r="M921">
            <v>3.4</v>
          </cell>
          <cell r="O921">
            <v>24.4</v>
          </cell>
          <cell r="P921">
            <v>2.44</v>
          </cell>
          <cell r="Q921">
            <v>3.4</v>
          </cell>
          <cell r="T921" t="str">
            <v>2 / $5.00</v>
          </cell>
          <cell r="U921" t="str">
            <v xml:space="preserve">2 </v>
          </cell>
          <cell r="V921" t="str">
            <v xml:space="preserve"> $5.00</v>
          </cell>
          <cell r="W921" t="str">
            <v>2 /4.99</v>
          </cell>
          <cell r="X921">
            <v>2.99</v>
          </cell>
          <cell r="Y921" t="str">
            <v>2.49</v>
          </cell>
          <cell r="Z921" t="str">
            <v>2.79</v>
          </cell>
          <cell r="AA921">
            <v>0.12048399999999999</v>
          </cell>
          <cell r="AC921">
            <v>2.99</v>
          </cell>
          <cell r="AD921" t="str">
            <v>3.59</v>
          </cell>
          <cell r="AE921">
            <v>2.99</v>
          </cell>
          <cell r="AF921" t="str">
            <v>3.49</v>
          </cell>
          <cell r="AH921">
            <v>2.4950000000000001</v>
          </cell>
          <cell r="AI921">
            <v>2.99</v>
          </cell>
          <cell r="AJ921" t="str">
            <v>2.49</v>
          </cell>
          <cell r="AK921" t="str">
            <v>2.79</v>
          </cell>
          <cell r="AM921">
            <v>24.4</v>
          </cell>
          <cell r="AN921">
            <v>4.29</v>
          </cell>
          <cell r="AO921">
            <v>10</v>
          </cell>
          <cell r="AP921">
            <v>22.220000000000002</v>
          </cell>
          <cell r="AQ921" t="str">
            <v>N</v>
          </cell>
          <cell r="AR921">
            <v>10.426052104208408</v>
          </cell>
          <cell r="AS921">
            <v>22.242140468227419</v>
          </cell>
          <cell r="AT921">
            <v>10.246184738955817</v>
          </cell>
          <cell r="AU921">
            <v>19.282078853046581</v>
          </cell>
          <cell r="AW921">
            <v>0</v>
          </cell>
          <cell r="AX921">
            <v>0</v>
          </cell>
          <cell r="AY921">
            <v>0</v>
          </cell>
          <cell r="AZ921">
            <v>0</v>
          </cell>
          <cell r="BB921">
            <v>10.426052104208408</v>
          </cell>
          <cell r="BC921">
            <v>22.242140468227419</v>
          </cell>
          <cell r="BD921">
            <v>10.246184738955817</v>
          </cell>
          <cell r="BE921">
            <v>19.282078853046581</v>
          </cell>
          <cell r="BG921">
            <v>6563342447</v>
          </cell>
        </row>
        <row r="922">
          <cell r="A922">
            <v>568303</v>
          </cell>
          <cell r="B922" t="str">
            <v>GUSHERS GRAPE TROPICAL 10 X 138 GR</v>
          </cell>
          <cell r="C922" t="str">
            <v>010202110130</v>
          </cell>
          <cell r="D922" t="str">
            <v>C L</v>
          </cell>
          <cell r="E922" t="str">
            <v>BB</v>
          </cell>
          <cell r="F922" t="str">
            <v>N</v>
          </cell>
          <cell r="G922" t="str">
            <v>N</v>
          </cell>
          <cell r="J922">
            <v>24.4</v>
          </cell>
          <cell r="K922">
            <v>0</v>
          </cell>
          <cell r="L922">
            <v>0</v>
          </cell>
          <cell r="M922">
            <v>3.4</v>
          </cell>
          <cell r="O922">
            <v>24.4</v>
          </cell>
          <cell r="P922">
            <v>2.44</v>
          </cell>
          <cell r="U922" t="str">
            <v xml:space="preserve"> </v>
          </cell>
          <cell r="V922" t="str">
            <v xml:space="preserve"> </v>
          </cell>
          <cell r="W922" t="str">
            <v/>
          </cell>
          <cell r="X922" t="str">
            <v/>
          </cell>
          <cell r="Y922" t="str">
            <v/>
          </cell>
          <cell r="Z922" t="str">
            <v/>
          </cell>
          <cell r="AC922" t="str">
            <v xml:space="preserve"> </v>
          </cell>
          <cell r="AD922" t="str">
            <v xml:space="preserve"> </v>
          </cell>
          <cell r="AE922" t="str">
            <v xml:space="preserve"> </v>
          </cell>
          <cell r="AF922" t="str">
            <v xml:space="preserve"> </v>
          </cell>
          <cell r="AH922" t="str">
            <v/>
          </cell>
          <cell r="AI922" t="str">
            <v/>
          </cell>
          <cell r="AJ922" t="str">
            <v/>
          </cell>
          <cell r="AK922" t="str">
            <v/>
          </cell>
        </row>
        <row r="923">
          <cell r="A923">
            <v>2419026</v>
          </cell>
          <cell r="B923" t="str">
            <v>FRT ROLL UP BLASTIN BERRY 10 X 141 GR</v>
          </cell>
          <cell r="C923" t="str">
            <v>010202110140</v>
          </cell>
          <cell r="D923" t="str">
            <v>C L</v>
          </cell>
          <cell r="E923" t="str">
            <v>BB</v>
          </cell>
          <cell r="F923" t="str">
            <v>N</v>
          </cell>
          <cell r="G923" t="str">
            <v>N</v>
          </cell>
          <cell r="J923">
            <v>24.4</v>
          </cell>
          <cell r="K923">
            <v>0</v>
          </cell>
          <cell r="L923">
            <v>0</v>
          </cell>
          <cell r="M923">
            <v>3.4</v>
          </cell>
          <cell r="O923">
            <v>24.4</v>
          </cell>
          <cell r="P923">
            <v>2.44</v>
          </cell>
          <cell r="U923" t="str">
            <v xml:space="preserve"> </v>
          </cell>
          <cell r="V923" t="str">
            <v xml:space="preserve"> </v>
          </cell>
          <cell r="W923" t="str">
            <v/>
          </cell>
          <cell r="X923" t="str">
            <v/>
          </cell>
          <cell r="Y923" t="str">
            <v/>
          </cell>
          <cell r="Z923" t="str">
            <v/>
          </cell>
          <cell r="AC923" t="str">
            <v xml:space="preserve"> </v>
          </cell>
          <cell r="AD923" t="str">
            <v xml:space="preserve"> </v>
          </cell>
          <cell r="AE923" t="str">
            <v xml:space="preserve"> </v>
          </cell>
          <cell r="AF923" t="str">
            <v xml:space="preserve"> </v>
          </cell>
          <cell r="AH923" t="str">
            <v/>
          </cell>
          <cell r="AI923" t="str">
            <v/>
          </cell>
          <cell r="AJ923" t="str">
            <v/>
          </cell>
          <cell r="AK923" t="str">
            <v/>
          </cell>
        </row>
        <row r="924">
          <cell r="A924">
            <v>2419018</v>
          </cell>
          <cell r="B924" t="str">
            <v>FRT ROLL UPS TROP TIE DYE 10 X 141 GR</v>
          </cell>
          <cell r="C924" t="str">
            <v>010202110140</v>
          </cell>
          <cell r="D924" t="str">
            <v>C L</v>
          </cell>
          <cell r="E924" t="str">
            <v>BB</v>
          </cell>
          <cell r="F924" t="str">
            <v>N</v>
          </cell>
          <cell r="G924" t="str">
            <v>N</v>
          </cell>
          <cell r="J924">
            <v>24.4</v>
          </cell>
          <cell r="K924">
            <v>0</v>
          </cell>
          <cell r="L924">
            <v>0</v>
          </cell>
          <cell r="M924">
            <v>3.4</v>
          </cell>
          <cell r="O924">
            <v>24.4</v>
          </cell>
          <cell r="P924">
            <v>2.44</v>
          </cell>
          <cell r="U924" t="str">
            <v xml:space="preserve"> </v>
          </cell>
          <cell r="V924" t="str">
            <v xml:space="preserve"> </v>
          </cell>
          <cell r="W924" t="str">
            <v/>
          </cell>
          <cell r="X924" t="str">
            <v/>
          </cell>
          <cell r="Y924" t="str">
            <v/>
          </cell>
          <cell r="Z924" t="str">
            <v/>
          </cell>
          <cell r="AC924" t="str">
            <v xml:space="preserve"> </v>
          </cell>
          <cell r="AD924" t="str">
            <v xml:space="preserve"> </v>
          </cell>
          <cell r="AE924" t="str">
            <v xml:space="preserve"> </v>
          </cell>
          <cell r="AF924" t="str">
            <v xml:space="preserve"> </v>
          </cell>
          <cell r="AH924" t="str">
            <v/>
          </cell>
          <cell r="AI924" t="str">
            <v/>
          </cell>
          <cell r="AJ924" t="str">
            <v/>
          </cell>
          <cell r="AK924" t="str">
            <v/>
          </cell>
        </row>
        <row r="925">
          <cell r="A925">
            <v>2418713</v>
          </cell>
          <cell r="B925" t="str">
            <v>MOTTS FRUIT ROLLS BERRY 12 X 128 GR</v>
          </cell>
          <cell r="C925" t="str">
            <v>010202120200</v>
          </cell>
          <cell r="D925" t="str">
            <v>C L</v>
          </cell>
          <cell r="E925" t="str">
            <v>BB</v>
          </cell>
          <cell r="F925" t="str">
            <v>N</v>
          </cell>
          <cell r="G925" t="str">
            <v>N</v>
          </cell>
          <cell r="I925" t="str">
            <v>ALL</v>
          </cell>
          <cell r="J925">
            <v>34.68</v>
          </cell>
          <cell r="K925">
            <v>0</v>
          </cell>
          <cell r="L925">
            <v>0</v>
          </cell>
          <cell r="M925">
            <v>9.4499999999999993</v>
          </cell>
          <cell r="O925">
            <v>34.68</v>
          </cell>
          <cell r="P925">
            <v>2.89</v>
          </cell>
          <cell r="Q925">
            <v>9.4499999999999993</v>
          </cell>
          <cell r="T925" t="str">
            <v>2 / $5.00</v>
          </cell>
          <cell r="U925" t="str">
            <v xml:space="preserve">2 </v>
          </cell>
          <cell r="V925" t="str">
            <v xml:space="preserve"> $5.00</v>
          </cell>
          <cell r="W925" t="str">
            <v>2 /4.99</v>
          </cell>
          <cell r="X925">
            <v>2.99</v>
          </cell>
          <cell r="Y925" t="str">
            <v>2.49</v>
          </cell>
          <cell r="Z925" t="str">
            <v>2.79</v>
          </cell>
          <cell r="AA925">
            <v>0.119318333333333</v>
          </cell>
          <cell r="AC925">
            <v>2.99</v>
          </cell>
          <cell r="AD925" t="str">
            <v>3.59</v>
          </cell>
          <cell r="AE925">
            <v>2.99</v>
          </cell>
          <cell r="AF925" t="str">
            <v>3.49</v>
          </cell>
          <cell r="AH925">
            <v>2.4950000000000001</v>
          </cell>
          <cell r="AI925">
            <v>2.99</v>
          </cell>
          <cell r="AJ925" t="str">
            <v>2.49</v>
          </cell>
          <cell r="AK925" t="str">
            <v>2.79</v>
          </cell>
          <cell r="AM925">
            <v>34.68</v>
          </cell>
          <cell r="AN925">
            <v>5.51</v>
          </cell>
          <cell r="AO925">
            <v>12</v>
          </cell>
          <cell r="AP925">
            <v>26.964000000000002</v>
          </cell>
          <cell r="AQ925" t="str">
            <v>N</v>
          </cell>
          <cell r="AR925">
            <v>9.3877755511021999</v>
          </cell>
          <cell r="AS925">
            <v>21.163879598662209</v>
          </cell>
          <cell r="AT925">
            <v>9.2058232931726902</v>
          </cell>
          <cell r="AU925">
            <v>18.310334528076456</v>
          </cell>
          <cell r="AW925">
            <v>0</v>
          </cell>
          <cell r="AX925">
            <v>0</v>
          </cell>
          <cell r="AY925">
            <v>0</v>
          </cell>
          <cell r="AZ925">
            <v>0</v>
          </cell>
          <cell r="BB925">
            <v>9.3877755511021999</v>
          </cell>
          <cell r="BC925">
            <v>21.163879598662209</v>
          </cell>
          <cell r="BD925">
            <v>9.2058232931726902</v>
          </cell>
          <cell r="BE925">
            <v>18.310334528076456</v>
          </cell>
          <cell r="BG925">
            <v>6563349165</v>
          </cell>
        </row>
        <row r="926">
          <cell r="A926">
            <v>2418697</v>
          </cell>
          <cell r="B926" t="str">
            <v>MOTTS FRUIT ROLLS STRBRY 12 X 128 GR</v>
          </cell>
          <cell r="C926" t="str">
            <v>010202120200</v>
          </cell>
          <cell r="D926" t="str">
            <v>C L</v>
          </cell>
          <cell r="E926" t="str">
            <v>BB</v>
          </cell>
          <cell r="F926" t="str">
            <v>N</v>
          </cell>
          <cell r="G926" t="str">
            <v>N</v>
          </cell>
          <cell r="J926">
            <v>34.68</v>
          </cell>
          <cell r="K926">
            <v>0</v>
          </cell>
          <cell r="L926">
            <v>0</v>
          </cell>
          <cell r="M926">
            <v>9.4499999999999993</v>
          </cell>
          <cell r="O926">
            <v>34.68</v>
          </cell>
          <cell r="P926">
            <v>2.89</v>
          </cell>
          <cell r="U926" t="str">
            <v xml:space="preserve"> </v>
          </cell>
          <cell r="V926" t="str">
            <v xml:space="preserve"> </v>
          </cell>
          <cell r="W926" t="str">
            <v/>
          </cell>
          <cell r="X926" t="str">
            <v/>
          </cell>
          <cell r="Y926" t="str">
            <v/>
          </cell>
          <cell r="Z926" t="str">
            <v/>
          </cell>
          <cell r="AC926" t="str">
            <v xml:space="preserve"> </v>
          </cell>
          <cell r="AD926" t="str">
            <v xml:space="preserve"> </v>
          </cell>
          <cell r="AE926" t="str">
            <v xml:space="preserve"> </v>
          </cell>
          <cell r="AF926" t="str">
            <v xml:space="preserve"> </v>
          </cell>
          <cell r="AH926" t="str">
            <v/>
          </cell>
          <cell r="AI926" t="str">
            <v/>
          </cell>
          <cell r="AJ926" t="str">
            <v/>
          </cell>
          <cell r="AK926" t="str">
            <v/>
          </cell>
        </row>
        <row r="927">
          <cell r="A927">
            <v>117515</v>
          </cell>
          <cell r="B927" t="str">
            <v>G/G FRNCH ST GREEN BEANS 24 X 398 ML</v>
          </cell>
          <cell r="C927" t="str">
            <v>010151630300</v>
          </cell>
          <cell r="D927" t="str">
            <v>C L M S</v>
          </cell>
          <cell r="E927" t="str">
            <v>AA</v>
          </cell>
          <cell r="F927" t="str">
            <v>N</v>
          </cell>
          <cell r="G927" t="str">
            <v>N</v>
          </cell>
          <cell r="H927">
            <v>0</v>
          </cell>
          <cell r="I927" t="str">
            <v>ALL</v>
          </cell>
          <cell r="J927">
            <v>31.92</v>
          </cell>
          <cell r="K927">
            <v>0</v>
          </cell>
          <cell r="L927">
            <v>1.92</v>
          </cell>
          <cell r="M927">
            <v>4.46</v>
          </cell>
          <cell r="N927">
            <v>0</v>
          </cell>
          <cell r="O927">
            <v>30</v>
          </cell>
          <cell r="P927">
            <v>1.25</v>
          </cell>
          <cell r="Q927">
            <v>4.46</v>
          </cell>
          <cell r="R927">
            <v>0</v>
          </cell>
          <cell r="S927">
            <v>0</v>
          </cell>
          <cell r="T927" t="str">
            <v>4 / $5.00</v>
          </cell>
          <cell r="U927" t="str">
            <v xml:space="preserve">4 </v>
          </cell>
          <cell r="V927" t="str">
            <v xml:space="preserve"> $5.00</v>
          </cell>
          <cell r="W927" t="str">
            <v>4 /4.79</v>
          </cell>
          <cell r="X927" t="str">
            <v>1.49</v>
          </cell>
          <cell r="Y927" t="str">
            <v>1.29</v>
          </cell>
          <cell r="Z927" t="str">
            <v>1.49</v>
          </cell>
          <cell r="AA927">
            <v>0.102956666666667</v>
          </cell>
          <cell r="AB927">
            <v>0</v>
          </cell>
          <cell r="AC927" t="str">
            <v>1.49</v>
          </cell>
          <cell r="AD927" t="str">
            <v>1.79</v>
          </cell>
          <cell r="AE927" t="str">
            <v>1.59</v>
          </cell>
          <cell r="AF927" t="str">
            <v>1.79</v>
          </cell>
          <cell r="AG927">
            <v>0</v>
          </cell>
          <cell r="AH927">
            <v>1.1975</v>
          </cell>
          <cell r="AI927" t="str">
            <v>1.49</v>
          </cell>
          <cell r="AJ927" t="str">
            <v>1.29</v>
          </cell>
          <cell r="AK927" t="str">
            <v>1.49</v>
          </cell>
          <cell r="AL927">
            <v>0</v>
          </cell>
          <cell r="AM927">
            <v>31.92</v>
          </cell>
          <cell r="AN927">
            <v>26.3</v>
          </cell>
          <cell r="AO927">
            <v>24</v>
          </cell>
          <cell r="AP927">
            <v>27.136000000000003</v>
          </cell>
          <cell r="AQ927" t="str">
            <v>Y</v>
          </cell>
          <cell r="AR927">
            <v>2.8357689631176042</v>
          </cell>
          <cell r="AS927">
            <v>6.4653243847874604</v>
          </cell>
          <cell r="AT927">
            <v>9.8029715762273906</v>
          </cell>
          <cell r="AU927">
            <v>18.968120805369121</v>
          </cell>
          <cell r="AV927">
            <v>0</v>
          </cell>
          <cell r="AW927">
            <v>0</v>
          </cell>
          <cell r="AX927">
            <v>0</v>
          </cell>
          <cell r="AY927">
            <v>0</v>
          </cell>
          <cell r="AZ927">
            <v>0</v>
          </cell>
          <cell r="BA927">
            <v>0</v>
          </cell>
          <cell r="BB927">
            <v>2.8357689631176042</v>
          </cell>
          <cell r="BC927">
            <v>6.4653243847874604</v>
          </cell>
          <cell r="BD927">
            <v>9.8029715762273906</v>
          </cell>
          <cell r="BE927">
            <v>18.968120805369121</v>
          </cell>
          <cell r="BF927">
            <v>0</v>
          </cell>
          <cell r="BG927">
            <v>19056916260</v>
          </cell>
        </row>
        <row r="928">
          <cell r="A928">
            <v>199166</v>
          </cell>
          <cell r="B928" t="str">
            <v>G/G CUT GREEN BEANS 24 X 398 ML</v>
          </cell>
          <cell r="C928" t="str">
            <v>010151630300</v>
          </cell>
          <cell r="D928" t="str">
            <v>C L M S</v>
          </cell>
          <cell r="E928" t="str">
            <v>AA</v>
          </cell>
          <cell r="F928" t="str">
            <v>N</v>
          </cell>
          <cell r="G928" t="str">
            <v>N</v>
          </cell>
          <cell r="J928">
            <v>31.92</v>
          </cell>
          <cell r="K928">
            <v>0</v>
          </cell>
          <cell r="L928">
            <v>1.92</v>
          </cell>
          <cell r="M928">
            <v>4.46</v>
          </cell>
          <cell r="O928">
            <v>30</v>
          </cell>
          <cell r="P928">
            <v>1.25</v>
          </cell>
          <cell r="U928" t="str">
            <v xml:space="preserve"> </v>
          </cell>
          <cell r="V928" t="str">
            <v xml:space="preserve"> </v>
          </cell>
          <cell r="W928" t="str">
            <v/>
          </cell>
          <cell r="X928" t="str">
            <v/>
          </cell>
          <cell r="Y928" t="str">
            <v/>
          </cell>
          <cell r="Z928" t="str">
            <v/>
          </cell>
          <cell r="AC928" t="str">
            <v xml:space="preserve"> </v>
          </cell>
          <cell r="AD928" t="str">
            <v xml:space="preserve"> </v>
          </cell>
          <cell r="AE928" t="str">
            <v xml:space="preserve"> </v>
          </cell>
          <cell r="AF928" t="str">
            <v xml:space="preserve"> </v>
          </cell>
          <cell r="AH928" t="str">
            <v/>
          </cell>
          <cell r="AI928" t="str">
            <v/>
          </cell>
          <cell r="AJ928" t="str">
            <v/>
          </cell>
          <cell r="AK928" t="str">
            <v/>
          </cell>
        </row>
        <row r="929">
          <cell r="A929">
            <v>199000</v>
          </cell>
          <cell r="B929" t="str">
            <v>G/G FCY CREAM CORN 24 X 398 ML</v>
          </cell>
          <cell r="C929" t="str">
            <v>010152640410</v>
          </cell>
          <cell r="D929" t="str">
            <v>C L M S</v>
          </cell>
          <cell r="E929" t="str">
            <v>AA</v>
          </cell>
          <cell r="F929" t="str">
            <v>N</v>
          </cell>
          <cell r="G929" t="str">
            <v>N</v>
          </cell>
          <cell r="J929">
            <v>31.92</v>
          </cell>
          <cell r="K929">
            <v>0</v>
          </cell>
          <cell r="L929">
            <v>1.92</v>
          </cell>
          <cell r="M929">
            <v>4.46</v>
          </cell>
          <cell r="O929">
            <v>30</v>
          </cell>
          <cell r="P929">
            <v>1.25</v>
          </cell>
          <cell r="U929" t="str">
            <v xml:space="preserve"> </v>
          </cell>
          <cell r="V929" t="str">
            <v xml:space="preserve"> </v>
          </cell>
          <cell r="W929" t="str">
            <v/>
          </cell>
          <cell r="X929" t="str">
            <v/>
          </cell>
          <cell r="Y929" t="str">
            <v/>
          </cell>
          <cell r="Z929" t="str">
            <v/>
          </cell>
          <cell r="AC929" t="str">
            <v xml:space="preserve"> </v>
          </cell>
          <cell r="AD929" t="str">
            <v xml:space="preserve"> </v>
          </cell>
          <cell r="AE929" t="str">
            <v xml:space="preserve"> </v>
          </cell>
          <cell r="AF929" t="str">
            <v xml:space="preserve"> </v>
          </cell>
          <cell r="AH929" t="str">
            <v/>
          </cell>
          <cell r="AI929" t="str">
            <v/>
          </cell>
          <cell r="AJ929" t="str">
            <v/>
          </cell>
          <cell r="AK929" t="str">
            <v/>
          </cell>
        </row>
        <row r="930">
          <cell r="A930">
            <v>477380</v>
          </cell>
          <cell r="B930" t="str">
            <v>G/G PEACHES &amp; CREAM CORN 24 X 341 ML</v>
          </cell>
          <cell r="C930" t="str">
            <v>010152640410</v>
          </cell>
          <cell r="D930" t="str">
            <v>C L M S</v>
          </cell>
          <cell r="E930" t="str">
            <v>AA</v>
          </cell>
          <cell r="F930" t="str">
            <v>N</v>
          </cell>
          <cell r="G930" t="str">
            <v>N</v>
          </cell>
          <cell r="J930">
            <v>31.92</v>
          </cell>
          <cell r="K930">
            <v>0</v>
          </cell>
          <cell r="L930">
            <v>1.92</v>
          </cell>
          <cell r="M930">
            <v>4.46</v>
          </cell>
          <cell r="O930">
            <v>30</v>
          </cell>
          <cell r="P930">
            <v>1.25</v>
          </cell>
          <cell r="U930" t="str">
            <v xml:space="preserve"> </v>
          </cell>
          <cell r="V930" t="str">
            <v xml:space="preserve"> </v>
          </cell>
          <cell r="W930" t="str">
            <v/>
          </cell>
          <cell r="X930" t="str">
            <v/>
          </cell>
          <cell r="Y930" t="str">
            <v/>
          </cell>
          <cell r="Z930" t="str">
            <v/>
          </cell>
          <cell r="AC930" t="str">
            <v xml:space="preserve"> </v>
          </cell>
          <cell r="AD930" t="str">
            <v xml:space="preserve"> </v>
          </cell>
          <cell r="AE930" t="str">
            <v xml:space="preserve"> </v>
          </cell>
          <cell r="AF930" t="str">
            <v xml:space="preserve"> </v>
          </cell>
          <cell r="AH930" t="str">
            <v/>
          </cell>
          <cell r="AI930" t="str">
            <v/>
          </cell>
          <cell r="AJ930" t="str">
            <v/>
          </cell>
          <cell r="AK930" t="str">
            <v/>
          </cell>
        </row>
        <row r="931">
          <cell r="A931">
            <v>198986</v>
          </cell>
          <cell r="B931" t="str">
            <v>G/G NIBLETS W.K. CORN 24 X 341 ML</v>
          </cell>
          <cell r="C931" t="str">
            <v>010152640410</v>
          </cell>
          <cell r="D931" t="str">
            <v>C L M S</v>
          </cell>
          <cell r="E931" t="str">
            <v>AA</v>
          </cell>
          <cell r="F931" t="str">
            <v>N</v>
          </cell>
          <cell r="G931" t="str">
            <v>N</v>
          </cell>
          <cell r="J931">
            <v>31.92</v>
          </cell>
          <cell r="K931">
            <v>0</v>
          </cell>
          <cell r="L931">
            <v>1.92</v>
          </cell>
          <cell r="M931">
            <v>4.46</v>
          </cell>
          <cell r="O931">
            <v>30</v>
          </cell>
          <cell r="P931">
            <v>1.25</v>
          </cell>
          <cell r="U931" t="str">
            <v xml:space="preserve"> </v>
          </cell>
          <cell r="V931" t="str">
            <v xml:space="preserve"> </v>
          </cell>
          <cell r="W931" t="str">
            <v/>
          </cell>
          <cell r="X931" t="str">
            <v/>
          </cell>
          <cell r="Y931" t="str">
            <v/>
          </cell>
          <cell r="Z931" t="str">
            <v/>
          </cell>
          <cell r="AC931" t="str">
            <v xml:space="preserve"> </v>
          </cell>
          <cell r="AD931" t="str">
            <v xml:space="preserve"> </v>
          </cell>
          <cell r="AE931" t="str">
            <v xml:space="preserve"> </v>
          </cell>
          <cell r="AF931" t="str">
            <v xml:space="preserve"> </v>
          </cell>
          <cell r="AH931" t="str">
            <v/>
          </cell>
          <cell r="AI931" t="str">
            <v/>
          </cell>
          <cell r="AJ931" t="str">
            <v/>
          </cell>
          <cell r="AK931" t="str">
            <v/>
          </cell>
        </row>
        <row r="932">
          <cell r="A932">
            <v>293050</v>
          </cell>
          <cell r="B932" t="str">
            <v>G/G FANCY SWEETLET PEAS 24 X 398 ML</v>
          </cell>
          <cell r="C932" t="str">
            <v>010152130300</v>
          </cell>
          <cell r="D932" t="str">
            <v>C L M S</v>
          </cell>
          <cell r="E932" t="str">
            <v>AA</v>
          </cell>
          <cell r="F932" t="str">
            <v>N</v>
          </cell>
          <cell r="G932" t="str">
            <v>N</v>
          </cell>
          <cell r="H932">
            <v>0</v>
          </cell>
          <cell r="I932" t="str">
            <v>ALL</v>
          </cell>
          <cell r="J932">
            <v>32.64</v>
          </cell>
          <cell r="K932">
            <v>0</v>
          </cell>
          <cell r="L932">
            <v>1.92</v>
          </cell>
          <cell r="M932">
            <v>5.18</v>
          </cell>
          <cell r="N932">
            <v>0</v>
          </cell>
          <cell r="O932">
            <v>30.72</v>
          </cell>
          <cell r="P932">
            <v>1.28</v>
          </cell>
          <cell r="Q932">
            <v>5.48</v>
          </cell>
          <cell r="R932">
            <v>0</v>
          </cell>
          <cell r="S932">
            <v>0</v>
          </cell>
          <cell r="T932" t="str">
            <v>4 / $5.00</v>
          </cell>
          <cell r="U932" t="str">
            <v xml:space="preserve">4 </v>
          </cell>
          <cell r="V932" t="str">
            <v xml:space="preserve"> $5.00</v>
          </cell>
          <cell r="W932" t="str">
            <v>4 /4.79</v>
          </cell>
          <cell r="X932" t="str">
            <v>1.49</v>
          </cell>
          <cell r="Y932" t="str">
            <v>1.29</v>
          </cell>
          <cell r="Z932" t="str">
            <v>1.49</v>
          </cell>
          <cell r="AA932">
            <v>0.111953333333333</v>
          </cell>
          <cell r="AB932">
            <v>0</v>
          </cell>
          <cell r="AC932" t="str">
            <v>1.49</v>
          </cell>
          <cell r="AD932" t="str">
            <v>1.79</v>
          </cell>
          <cell r="AE932" t="str">
            <v>1.59</v>
          </cell>
          <cell r="AF932" t="str">
            <v>1.79</v>
          </cell>
          <cell r="AG932">
            <v>0</v>
          </cell>
          <cell r="AH932">
            <v>1.1975</v>
          </cell>
          <cell r="AI932" t="str">
            <v>1.49</v>
          </cell>
          <cell r="AJ932" t="str">
            <v>1.29</v>
          </cell>
          <cell r="AK932" t="str">
            <v>1.49</v>
          </cell>
          <cell r="AL932">
            <v>0</v>
          </cell>
          <cell r="AM932">
            <v>32.64</v>
          </cell>
          <cell r="AN932">
            <v>26.56</v>
          </cell>
          <cell r="AO932">
            <v>24</v>
          </cell>
          <cell r="AP932">
            <v>26.872000000000003</v>
          </cell>
          <cell r="AQ932" t="str">
            <v>Y</v>
          </cell>
          <cell r="AR932">
            <v>3.7272094641614446</v>
          </cell>
          <cell r="AS932">
            <v>7.0290827740492032</v>
          </cell>
          <cell r="AT932">
            <v>10.630490956072352</v>
          </cell>
          <cell r="AU932">
            <v>19.655480984340041</v>
          </cell>
          <cell r="AV932">
            <v>0</v>
          </cell>
          <cell r="AW932">
            <v>0</v>
          </cell>
          <cell r="AX932">
            <v>0</v>
          </cell>
          <cell r="AY932">
            <v>0</v>
          </cell>
          <cell r="AZ932">
            <v>0</v>
          </cell>
          <cell r="BA932">
            <v>0</v>
          </cell>
          <cell r="BB932">
            <v>3.7272094641614446</v>
          </cell>
          <cell r="BC932">
            <v>7.0290827740492032</v>
          </cell>
          <cell r="BD932">
            <v>10.630490956072352</v>
          </cell>
          <cell r="BE932">
            <v>19.655480984340041</v>
          </cell>
          <cell r="BF932">
            <v>0</v>
          </cell>
          <cell r="BG932">
            <v>19056901136</v>
          </cell>
        </row>
        <row r="933">
          <cell r="A933">
            <v>389437</v>
          </cell>
          <cell r="B933" t="str">
            <v>G/G NO SALT NSA KERN CORN 12 X 341 ML</v>
          </cell>
          <cell r="C933" t="str">
            <v>010152640410</v>
          </cell>
          <cell r="D933" t="str">
            <v>C L M S</v>
          </cell>
          <cell r="E933" t="str">
            <v>AA</v>
          </cell>
          <cell r="F933" t="str">
            <v>N</v>
          </cell>
          <cell r="G933" t="str">
            <v>N</v>
          </cell>
          <cell r="H933">
            <v>0</v>
          </cell>
          <cell r="I933" t="str">
            <v>ALL</v>
          </cell>
          <cell r="J933">
            <v>15.96</v>
          </cell>
          <cell r="K933">
            <v>0</v>
          </cell>
          <cell r="L933">
            <v>0.96</v>
          </cell>
          <cell r="M933">
            <v>2.23</v>
          </cell>
          <cell r="N933">
            <v>0</v>
          </cell>
          <cell r="O933">
            <v>15</v>
          </cell>
          <cell r="P933">
            <v>1.25</v>
          </cell>
          <cell r="Q933">
            <v>2.23</v>
          </cell>
          <cell r="R933">
            <v>0</v>
          </cell>
          <cell r="S933">
            <v>0</v>
          </cell>
          <cell r="T933" t="str">
            <v>4 / $5.00</v>
          </cell>
          <cell r="U933" t="str">
            <v xml:space="preserve">4 </v>
          </cell>
          <cell r="V933" t="str">
            <v xml:space="preserve"> $5.00</v>
          </cell>
          <cell r="W933" t="str">
            <v>4 /4.79</v>
          </cell>
          <cell r="X933" t="str">
            <v>1.49</v>
          </cell>
          <cell r="Y933" t="str">
            <v>1.29</v>
          </cell>
          <cell r="Z933" t="str">
            <v>1.49</v>
          </cell>
          <cell r="AA933">
            <v>0.10297000000000001</v>
          </cell>
          <cell r="AB933">
            <v>0</v>
          </cell>
          <cell r="AC933" t="str">
            <v>1.49</v>
          </cell>
          <cell r="AD933" t="str">
            <v>1.79</v>
          </cell>
          <cell r="AE933" t="str">
            <v>1.59</v>
          </cell>
          <cell r="AF933" t="str">
            <v>1.79</v>
          </cell>
          <cell r="AG933">
            <v>0</v>
          </cell>
          <cell r="AH933">
            <v>1.1975</v>
          </cell>
          <cell r="AI933" t="str">
            <v>1.49</v>
          </cell>
          <cell r="AJ933" t="str">
            <v>1.29</v>
          </cell>
          <cell r="AK933" t="str">
            <v>1.49</v>
          </cell>
          <cell r="AL933">
            <v>0</v>
          </cell>
          <cell r="AM933">
            <v>15.96</v>
          </cell>
          <cell r="AN933">
            <v>11.08</v>
          </cell>
          <cell r="AO933">
            <v>12</v>
          </cell>
          <cell r="AP933">
            <v>13.568000000000001</v>
          </cell>
          <cell r="AQ933" t="str">
            <v>Y</v>
          </cell>
          <cell r="AR933">
            <v>3.2679192762699998</v>
          </cell>
          <cell r="AS933">
            <v>9.2438478747203536</v>
          </cell>
          <cell r="AT933">
            <v>10.204134366925059</v>
          </cell>
          <cell r="AU933">
            <v>19.778523489932883</v>
          </cell>
          <cell r="AV933">
            <v>0</v>
          </cell>
          <cell r="AW933">
            <v>0</v>
          </cell>
          <cell r="AX933">
            <v>0</v>
          </cell>
          <cell r="AY933">
            <v>0</v>
          </cell>
          <cell r="AZ933">
            <v>0</v>
          </cell>
          <cell r="BA933">
            <v>0</v>
          </cell>
          <cell r="BB933">
            <v>3.2679192762699998</v>
          </cell>
          <cell r="BC933">
            <v>9.2438478747203536</v>
          </cell>
          <cell r="BD933">
            <v>10.204134366925059</v>
          </cell>
          <cell r="BE933">
            <v>19.778523489932883</v>
          </cell>
          <cell r="BF933">
            <v>0</v>
          </cell>
          <cell r="BG933">
            <v>19056910128</v>
          </cell>
        </row>
        <row r="934">
          <cell r="A934">
            <v>2402550</v>
          </cell>
          <cell r="B934" t="str">
            <v>KNORR SELECTS DISPLAYER 128 X 167 GR</v>
          </cell>
          <cell r="C934" t="str">
            <v>010173120265</v>
          </cell>
          <cell r="D934" t="str">
            <v>C L M S</v>
          </cell>
          <cell r="E934" t="str">
            <v>Q</v>
          </cell>
          <cell r="F934" t="str">
            <v>N</v>
          </cell>
          <cell r="G934" t="str">
            <v>N</v>
          </cell>
          <cell r="I934" t="str">
            <v>ALL</v>
          </cell>
          <cell r="J934">
            <v>204.8</v>
          </cell>
          <cell r="K934">
            <v>0</v>
          </cell>
          <cell r="L934">
            <v>0</v>
          </cell>
          <cell r="M934">
            <v>0</v>
          </cell>
          <cell r="O934">
            <v>204.8</v>
          </cell>
          <cell r="P934">
            <v>1.6</v>
          </cell>
          <cell r="Q934">
            <v>0</v>
          </cell>
          <cell r="T934" t="str">
            <v>2 / $4.00</v>
          </cell>
          <cell r="U934" t="str">
            <v xml:space="preserve">2 </v>
          </cell>
          <cell r="V934" t="str">
            <v xml:space="preserve"> $4.00</v>
          </cell>
          <cell r="W934" t="str">
            <v>2 /3.99</v>
          </cell>
          <cell r="X934" t="str">
            <v>2.49</v>
          </cell>
          <cell r="Y934">
            <v>2.99</v>
          </cell>
          <cell r="Z934">
            <v>2.19</v>
          </cell>
          <cell r="AA934">
            <v>0.16148203124999999</v>
          </cell>
          <cell r="AC934" t="str">
            <v>2.49</v>
          </cell>
          <cell r="AD934">
            <v>2.99</v>
          </cell>
          <cell r="AE934" t="str">
            <v>3.59</v>
          </cell>
          <cell r="AF934" t="str">
            <v>2.59</v>
          </cell>
          <cell r="AH934">
            <v>1.9950000000000001</v>
          </cell>
          <cell r="AI934" t="str">
            <v>2.49</v>
          </cell>
          <cell r="AJ934">
            <v>2.99</v>
          </cell>
          <cell r="AK934">
            <v>2.19</v>
          </cell>
          <cell r="AM934">
            <v>204.8</v>
          </cell>
          <cell r="AN934">
            <v>64.459999999999994</v>
          </cell>
          <cell r="AO934">
            <v>128</v>
          </cell>
          <cell r="AP934">
            <v>215.04000000000002</v>
          </cell>
          <cell r="AQ934" t="str">
            <v>N</v>
          </cell>
          <cell r="AR934">
            <v>15.032189849624061</v>
          </cell>
          <cell r="AS934">
            <v>27.67620481927711</v>
          </cell>
          <cell r="AT934">
            <v>43.307431020066886</v>
          </cell>
          <cell r="AU934">
            <v>21.678010844748847</v>
          </cell>
          <cell r="AW934">
            <v>0</v>
          </cell>
          <cell r="AX934">
            <v>0</v>
          </cell>
          <cell r="AY934">
            <v>0</v>
          </cell>
          <cell r="AZ934">
            <v>0</v>
          </cell>
          <cell r="BB934">
            <v>15.032189849624061</v>
          </cell>
          <cell r="BC934">
            <v>27.67620481927711</v>
          </cell>
          <cell r="BD934">
            <v>43.307431020066886</v>
          </cell>
          <cell r="BE934">
            <v>21.678010844748847</v>
          </cell>
          <cell r="BG934">
            <v>0</v>
          </cell>
        </row>
        <row r="935">
          <cell r="A935">
            <v>2449700</v>
          </cell>
          <cell r="B935" t="str">
            <v>KNORR SELECTS PPK 128 X 167 GR</v>
          </cell>
          <cell r="C935" t="str">
            <v>010173120265</v>
          </cell>
          <cell r="D935" t="str">
            <v>C L M S</v>
          </cell>
          <cell r="E935" t="str">
            <v>Q</v>
          </cell>
          <cell r="F935" t="str">
            <v>N</v>
          </cell>
          <cell r="G935" t="str">
            <v>N</v>
          </cell>
          <cell r="J935">
            <v>204.8</v>
          </cell>
          <cell r="K935">
            <v>0</v>
          </cell>
          <cell r="L935">
            <v>0</v>
          </cell>
          <cell r="M935">
            <v>0</v>
          </cell>
          <cell r="O935">
            <v>204.8</v>
          </cell>
          <cell r="P935">
            <v>1.6</v>
          </cell>
          <cell r="U935" t="str">
            <v xml:space="preserve"> </v>
          </cell>
          <cell r="V935" t="str">
            <v xml:space="preserve"> </v>
          </cell>
          <cell r="W935" t="str">
            <v/>
          </cell>
          <cell r="X935" t="str">
            <v/>
          </cell>
          <cell r="Y935" t="str">
            <v/>
          </cell>
          <cell r="Z935" t="str">
            <v/>
          </cell>
          <cell r="AC935" t="str">
            <v xml:space="preserve"> </v>
          </cell>
          <cell r="AD935" t="str">
            <v xml:space="preserve"> </v>
          </cell>
          <cell r="AE935" t="str">
            <v xml:space="preserve"> </v>
          </cell>
          <cell r="AF935" t="str">
            <v xml:space="preserve"> </v>
          </cell>
          <cell r="AH935" t="str">
            <v/>
          </cell>
          <cell r="AI935" t="str">
            <v/>
          </cell>
          <cell r="AJ935" t="str">
            <v/>
          </cell>
          <cell r="AK935" t="str">
            <v/>
          </cell>
        </row>
        <row r="936">
          <cell r="A936">
            <v>734376</v>
          </cell>
          <cell r="B936" t="str">
            <v>HAMBRGR HLP CHSY ITALIAN 12 X 198 GR</v>
          </cell>
          <cell r="C936" t="str">
            <v>010183120200</v>
          </cell>
          <cell r="D936" t="str">
            <v>C L M S</v>
          </cell>
          <cell r="E936" t="str">
            <v>BB</v>
          </cell>
          <cell r="F936" t="str">
            <v>N</v>
          </cell>
          <cell r="G936" t="str">
            <v>N</v>
          </cell>
          <cell r="I936" t="str">
            <v>ALL</v>
          </cell>
          <cell r="J936">
            <v>25.92</v>
          </cell>
          <cell r="K936">
            <v>0</v>
          </cell>
          <cell r="L936">
            <v>0</v>
          </cell>
          <cell r="M936">
            <v>5.75</v>
          </cell>
          <cell r="O936">
            <v>25.92</v>
          </cell>
          <cell r="P936">
            <v>2.16</v>
          </cell>
          <cell r="Q936">
            <v>5.35</v>
          </cell>
          <cell r="T936" t="str">
            <v>2 / $4.00</v>
          </cell>
          <cell r="U936" t="str">
            <v xml:space="preserve">2 </v>
          </cell>
          <cell r="V936" t="str">
            <v xml:space="preserve"> $4.00</v>
          </cell>
          <cell r="W936" t="str">
            <v>2 /3.99</v>
          </cell>
          <cell r="X936" t="str">
            <v>2.49</v>
          </cell>
          <cell r="Y936">
            <v>2.99</v>
          </cell>
          <cell r="Z936">
            <v>2.19</v>
          </cell>
          <cell r="AA936">
            <v>0.101897916666667</v>
          </cell>
          <cell r="AC936" t="str">
            <v>2.49</v>
          </cell>
          <cell r="AD936">
            <v>2.99</v>
          </cell>
          <cell r="AE936" t="str">
            <v>3.59</v>
          </cell>
          <cell r="AF936" t="str">
            <v>2.59</v>
          </cell>
          <cell r="AH936">
            <v>1.9950000000000001</v>
          </cell>
          <cell r="AI936" t="str">
            <v>2.49</v>
          </cell>
          <cell r="AJ936">
            <v>2.99</v>
          </cell>
          <cell r="AK936">
            <v>2.19</v>
          </cell>
          <cell r="AM936">
            <v>25.92</v>
          </cell>
          <cell r="AN936">
            <v>7.09</v>
          </cell>
          <cell r="AO936">
            <v>12</v>
          </cell>
          <cell r="AP936">
            <v>21.866000000000007</v>
          </cell>
          <cell r="AQ936" t="str">
            <v>N</v>
          </cell>
          <cell r="AR936">
            <v>7.7748538011695718</v>
          </cell>
          <cell r="AS936">
            <v>21.125836680053535</v>
          </cell>
          <cell r="AT936">
            <v>38.46516164994425</v>
          </cell>
          <cell r="AU936">
            <v>14.907534246575317</v>
          </cell>
          <cell r="AW936">
            <v>0</v>
          </cell>
          <cell r="AX936">
            <v>0</v>
          </cell>
          <cell r="AY936">
            <v>0</v>
          </cell>
          <cell r="AZ936">
            <v>0</v>
          </cell>
          <cell r="BB936">
            <v>7.7748538011695718</v>
          </cell>
          <cell r="BC936">
            <v>21.125836680053535</v>
          </cell>
          <cell r="BD936">
            <v>38.46516164994425</v>
          </cell>
          <cell r="BE936">
            <v>14.907534246575317</v>
          </cell>
          <cell r="BG936">
            <v>6563307108</v>
          </cell>
        </row>
        <row r="937">
          <cell r="A937">
            <v>734319</v>
          </cell>
          <cell r="B937" t="str">
            <v>HAMBRGR HLP BEEF NOODLE 12 X 200 GR</v>
          </cell>
          <cell r="C937" t="str">
            <v>010183120200</v>
          </cell>
          <cell r="D937" t="str">
            <v>C L M S</v>
          </cell>
          <cell r="E937" t="str">
            <v>BB</v>
          </cell>
          <cell r="F937" t="str">
            <v>N</v>
          </cell>
          <cell r="G937" t="str">
            <v>N</v>
          </cell>
          <cell r="J937">
            <v>25.92</v>
          </cell>
          <cell r="K937">
            <v>0</v>
          </cell>
          <cell r="L937">
            <v>0</v>
          </cell>
          <cell r="M937">
            <v>5.75</v>
          </cell>
          <cell r="O937">
            <v>25.92</v>
          </cell>
          <cell r="P937">
            <v>2.16</v>
          </cell>
          <cell r="U937" t="str">
            <v xml:space="preserve"> </v>
          </cell>
          <cell r="V937" t="str">
            <v xml:space="preserve"> </v>
          </cell>
          <cell r="W937" t="str">
            <v/>
          </cell>
          <cell r="X937" t="str">
            <v/>
          </cell>
          <cell r="Y937" t="str">
            <v/>
          </cell>
          <cell r="Z937" t="str">
            <v/>
          </cell>
          <cell r="AC937" t="str">
            <v xml:space="preserve"> </v>
          </cell>
          <cell r="AD937" t="str">
            <v xml:space="preserve"> </v>
          </cell>
          <cell r="AE937" t="str">
            <v xml:space="preserve"> </v>
          </cell>
          <cell r="AF937" t="str">
            <v xml:space="preserve"> </v>
          </cell>
          <cell r="AH937" t="str">
            <v/>
          </cell>
          <cell r="AI937" t="str">
            <v/>
          </cell>
          <cell r="AJ937" t="str">
            <v/>
          </cell>
          <cell r="AK937" t="str">
            <v/>
          </cell>
        </row>
        <row r="938">
          <cell r="A938">
            <v>734400</v>
          </cell>
          <cell r="B938" t="str">
            <v>HAMBRGR HLP LASAGNE 12 X 220 GR</v>
          </cell>
          <cell r="C938" t="str">
            <v>010183120200</v>
          </cell>
          <cell r="D938" t="str">
            <v>C L M S</v>
          </cell>
          <cell r="E938" t="str">
            <v>BB</v>
          </cell>
          <cell r="F938" t="str">
            <v>N</v>
          </cell>
          <cell r="G938" t="str">
            <v>N</v>
          </cell>
          <cell r="J938">
            <v>25.92</v>
          </cell>
          <cell r="K938">
            <v>0</v>
          </cell>
          <cell r="L938">
            <v>0</v>
          </cell>
          <cell r="M938">
            <v>5.75</v>
          </cell>
          <cell r="O938">
            <v>25.92</v>
          </cell>
          <cell r="P938">
            <v>2.16</v>
          </cell>
          <cell r="U938" t="str">
            <v xml:space="preserve"> </v>
          </cell>
          <cell r="V938" t="str">
            <v xml:space="preserve"> </v>
          </cell>
          <cell r="W938" t="str">
            <v/>
          </cell>
          <cell r="X938" t="str">
            <v/>
          </cell>
          <cell r="Y938" t="str">
            <v/>
          </cell>
          <cell r="Z938" t="str">
            <v/>
          </cell>
          <cell r="AC938" t="str">
            <v xml:space="preserve"> </v>
          </cell>
          <cell r="AD938" t="str">
            <v xml:space="preserve"> </v>
          </cell>
          <cell r="AE938" t="str">
            <v xml:space="preserve"> </v>
          </cell>
          <cell r="AF938" t="str">
            <v xml:space="preserve"> </v>
          </cell>
          <cell r="AH938" t="str">
            <v/>
          </cell>
          <cell r="AI938" t="str">
            <v/>
          </cell>
          <cell r="AJ938" t="str">
            <v/>
          </cell>
          <cell r="AK938" t="str">
            <v/>
          </cell>
        </row>
        <row r="939">
          <cell r="A939">
            <v>653261</v>
          </cell>
          <cell r="B939" t="str">
            <v>HAMBRGR HLP BEEF TACO 12 X 210 GR</v>
          </cell>
          <cell r="C939" t="str">
            <v>010183120200</v>
          </cell>
          <cell r="D939" t="str">
            <v>C L M S</v>
          </cell>
          <cell r="E939" t="str">
            <v>BB</v>
          </cell>
          <cell r="F939" t="str">
            <v>N</v>
          </cell>
          <cell r="G939" t="str">
            <v>N</v>
          </cell>
          <cell r="J939">
            <v>25.92</v>
          </cell>
          <cell r="K939">
            <v>0</v>
          </cell>
          <cell r="L939">
            <v>0</v>
          </cell>
          <cell r="M939">
            <v>5.75</v>
          </cell>
          <cell r="O939">
            <v>25.92</v>
          </cell>
          <cell r="P939">
            <v>2.16</v>
          </cell>
          <cell r="U939" t="str">
            <v xml:space="preserve"> </v>
          </cell>
          <cell r="V939" t="str">
            <v xml:space="preserve"> </v>
          </cell>
          <cell r="W939" t="str">
            <v/>
          </cell>
          <cell r="X939" t="str">
            <v/>
          </cell>
          <cell r="Y939" t="str">
            <v/>
          </cell>
          <cell r="Z939" t="str">
            <v/>
          </cell>
          <cell r="AC939" t="str">
            <v xml:space="preserve"> </v>
          </cell>
          <cell r="AD939" t="str">
            <v xml:space="preserve"> </v>
          </cell>
          <cell r="AE939" t="str">
            <v xml:space="preserve"> </v>
          </cell>
          <cell r="AF939" t="str">
            <v xml:space="preserve"> </v>
          </cell>
          <cell r="AH939" t="str">
            <v/>
          </cell>
          <cell r="AI939" t="str">
            <v/>
          </cell>
          <cell r="AJ939" t="str">
            <v/>
          </cell>
          <cell r="AK939" t="str">
            <v/>
          </cell>
        </row>
        <row r="940">
          <cell r="A940">
            <v>943803</v>
          </cell>
          <cell r="B940" t="str">
            <v>HAMBRGR HLP CHDR CHEESE 12 X 218 GR</v>
          </cell>
          <cell r="C940" t="str">
            <v>010183120200</v>
          </cell>
          <cell r="D940" t="str">
            <v>C L M S</v>
          </cell>
          <cell r="E940" t="str">
            <v>BB</v>
          </cell>
          <cell r="F940" t="str">
            <v>N</v>
          </cell>
          <cell r="G940" t="str">
            <v>N</v>
          </cell>
          <cell r="J940">
            <v>25.92</v>
          </cell>
          <cell r="K940">
            <v>0</v>
          </cell>
          <cell r="L940">
            <v>0</v>
          </cell>
          <cell r="M940">
            <v>5.75</v>
          </cell>
          <cell r="O940">
            <v>25.92</v>
          </cell>
          <cell r="P940">
            <v>2.16</v>
          </cell>
          <cell r="U940" t="str">
            <v xml:space="preserve"> </v>
          </cell>
          <cell r="V940" t="str">
            <v xml:space="preserve"> </v>
          </cell>
          <cell r="W940" t="str">
            <v/>
          </cell>
          <cell r="X940" t="str">
            <v/>
          </cell>
          <cell r="Y940" t="str">
            <v/>
          </cell>
          <cell r="Z940" t="str">
            <v/>
          </cell>
          <cell r="AC940" t="str">
            <v xml:space="preserve"> </v>
          </cell>
          <cell r="AD940" t="str">
            <v xml:space="preserve"> </v>
          </cell>
          <cell r="AE940" t="str">
            <v xml:space="preserve"> </v>
          </cell>
          <cell r="AF940" t="str">
            <v xml:space="preserve"> </v>
          </cell>
          <cell r="AH940" t="str">
            <v/>
          </cell>
          <cell r="AI940" t="str">
            <v/>
          </cell>
          <cell r="AJ940" t="str">
            <v/>
          </cell>
          <cell r="AK940" t="str">
            <v/>
          </cell>
        </row>
        <row r="941">
          <cell r="A941">
            <v>438119</v>
          </cell>
          <cell r="B941" t="str">
            <v>HAMBRGR HLP CHSY SHELLS 12 X 240 GR</v>
          </cell>
          <cell r="C941" t="str">
            <v>010183120200</v>
          </cell>
          <cell r="D941" t="str">
            <v>C L M S</v>
          </cell>
          <cell r="E941" t="str">
            <v>BB</v>
          </cell>
          <cell r="F941" t="str">
            <v>N</v>
          </cell>
          <cell r="G941" t="str">
            <v>N</v>
          </cell>
          <cell r="J941">
            <v>25.92</v>
          </cell>
          <cell r="K941">
            <v>0</v>
          </cell>
          <cell r="L941">
            <v>0</v>
          </cell>
          <cell r="M941">
            <v>5.75</v>
          </cell>
          <cell r="O941">
            <v>25.92</v>
          </cell>
          <cell r="P941">
            <v>2.16</v>
          </cell>
          <cell r="U941" t="str">
            <v xml:space="preserve"> </v>
          </cell>
          <cell r="V941" t="str">
            <v xml:space="preserve"> </v>
          </cell>
          <cell r="W941" t="str">
            <v/>
          </cell>
          <cell r="X941" t="str">
            <v/>
          </cell>
          <cell r="Y941" t="str">
            <v/>
          </cell>
          <cell r="Z941" t="str">
            <v/>
          </cell>
          <cell r="AC941" t="str">
            <v xml:space="preserve"> </v>
          </cell>
          <cell r="AD941" t="str">
            <v xml:space="preserve"> </v>
          </cell>
          <cell r="AE941" t="str">
            <v xml:space="preserve"> </v>
          </cell>
          <cell r="AF941" t="str">
            <v xml:space="preserve"> </v>
          </cell>
          <cell r="AH941" t="str">
            <v/>
          </cell>
          <cell r="AI941" t="str">
            <v/>
          </cell>
          <cell r="AJ941" t="str">
            <v/>
          </cell>
          <cell r="AK941" t="str">
            <v/>
          </cell>
        </row>
        <row r="942">
          <cell r="A942">
            <v>547653</v>
          </cell>
          <cell r="B942" t="str">
            <v>HAMBRGR HLP SALISBURY 12 X 176 GR</v>
          </cell>
          <cell r="C942" t="str">
            <v>010183120200</v>
          </cell>
          <cell r="D942" t="str">
            <v>C L M S</v>
          </cell>
          <cell r="E942" t="str">
            <v>BB</v>
          </cell>
          <cell r="F942" t="str">
            <v>N</v>
          </cell>
          <cell r="G942" t="str">
            <v>N</v>
          </cell>
          <cell r="J942">
            <v>25.92</v>
          </cell>
          <cell r="K942">
            <v>0</v>
          </cell>
          <cell r="L942">
            <v>0</v>
          </cell>
          <cell r="M942">
            <v>5.75</v>
          </cell>
          <cell r="O942">
            <v>25.92</v>
          </cell>
          <cell r="P942">
            <v>2.16</v>
          </cell>
          <cell r="U942" t="str">
            <v xml:space="preserve"> </v>
          </cell>
          <cell r="V942" t="str">
            <v xml:space="preserve"> </v>
          </cell>
          <cell r="W942" t="str">
            <v/>
          </cell>
          <cell r="X942" t="str">
            <v/>
          </cell>
          <cell r="Y942" t="str">
            <v/>
          </cell>
          <cell r="Z942" t="str">
            <v/>
          </cell>
          <cell r="AC942" t="str">
            <v xml:space="preserve"> </v>
          </cell>
          <cell r="AD942" t="str">
            <v xml:space="preserve"> </v>
          </cell>
          <cell r="AE942" t="str">
            <v xml:space="preserve"> </v>
          </cell>
          <cell r="AF942" t="str">
            <v xml:space="preserve"> </v>
          </cell>
          <cell r="AH942" t="str">
            <v/>
          </cell>
          <cell r="AI942" t="str">
            <v/>
          </cell>
          <cell r="AJ942" t="str">
            <v/>
          </cell>
          <cell r="AK942" t="str">
            <v/>
          </cell>
        </row>
        <row r="943">
          <cell r="A943">
            <v>829267</v>
          </cell>
          <cell r="B943" t="str">
            <v>HAMBRGR HLP CHSEBURGR MAC 12 X 166 GR</v>
          </cell>
          <cell r="C943" t="str">
            <v>010183120200</v>
          </cell>
          <cell r="D943" t="str">
            <v>C L M S</v>
          </cell>
          <cell r="E943" t="str">
            <v>BB</v>
          </cell>
          <cell r="F943" t="str">
            <v>N</v>
          </cell>
          <cell r="G943" t="str">
            <v>N</v>
          </cell>
          <cell r="J943">
            <v>25.92</v>
          </cell>
          <cell r="K943">
            <v>0</v>
          </cell>
          <cell r="L943">
            <v>0</v>
          </cell>
          <cell r="M943">
            <v>5.75</v>
          </cell>
          <cell r="O943">
            <v>25.92</v>
          </cell>
          <cell r="P943">
            <v>2.16</v>
          </cell>
          <cell r="U943" t="str">
            <v xml:space="preserve"> </v>
          </cell>
          <cell r="V943" t="str">
            <v xml:space="preserve"> </v>
          </cell>
          <cell r="W943" t="str">
            <v/>
          </cell>
          <cell r="X943" t="str">
            <v/>
          </cell>
          <cell r="Y943" t="str">
            <v/>
          </cell>
          <cell r="Z943" t="str">
            <v/>
          </cell>
          <cell r="AC943" t="str">
            <v xml:space="preserve"> </v>
          </cell>
          <cell r="AD943" t="str">
            <v xml:space="preserve"> </v>
          </cell>
          <cell r="AE943" t="str">
            <v xml:space="preserve"> </v>
          </cell>
          <cell r="AF943" t="str">
            <v xml:space="preserve"> </v>
          </cell>
          <cell r="AH943" t="str">
            <v/>
          </cell>
          <cell r="AI943" t="str">
            <v/>
          </cell>
          <cell r="AJ943" t="str">
            <v/>
          </cell>
          <cell r="AK943" t="str">
            <v/>
          </cell>
        </row>
        <row r="944">
          <cell r="A944">
            <v>923060</v>
          </cell>
          <cell r="B944" t="str">
            <v>HAMBRGR HLP STROGANOFF 12 X 158 GR</v>
          </cell>
          <cell r="C944" t="str">
            <v>010183120200</v>
          </cell>
          <cell r="D944" t="str">
            <v>C L M S</v>
          </cell>
          <cell r="E944" t="str">
            <v>BB</v>
          </cell>
          <cell r="F944" t="str">
            <v>N</v>
          </cell>
          <cell r="G944" t="str">
            <v>N</v>
          </cell>
          <cell r="J944">
            <v>25.92</v>
          </cell>
          <cell r="K944">
            <v>0</v>
          </cell>
          <cell r="L944">
            <v>0</v>
          </cell>
          <cell r="M944">
            <v>5.75</v>
          </cell>
          <cell r="O944">
            <v>25.92</v>
          </cell>
          <cell r="P944">
            <v>2.16</v>
          </cell>
          <cell r="U944" t="str">
            <v xml:space="preserve"> </v>
          </cell>
          <cell r="V944" t="str">
            <v xml:space="preserve"> </v>
          </cell>
          <cell r="W944" t="str">
            <v/>
          </cell>
          <cell r="X944" t="str">
            <v/>
          </cell>
          <cell r="Y944" t="str">
            <v/>
          </cell>
          <cell r="Z944" t="str">
            <v/>
          </cell>
          <cell r="AC944" t="str">
            <v xml:space="preserve"> </v>
          </cell>
          <cell r="AD944" t="str">
            <v xml:space="preserve"> </v>
          </cell>
          <cell r="AE944" t="str">
            <v xml:space="preserve"> </v>
          </cell>
          <cell r="AF944" t="str">
            <v xml:space="preserve"> </v>
          </cell>
          <cell r="AH944" t="str">
            <v/>
          </cell>
          <cell r="AI944" t="str">
            <v/>
          </cell>
          <cell r="AJ944" t="str">
            <v/>
          </cell>
          <cell r="AK944" t="str">
            <v/>
          </cell>
        </row>
        <row r="945">
          <cell r="A945">
            <v>680058</v>
          </cell>
          <cell r="B945" t="str">
            <v>HAMBRGR HLP 4 CHS LASAGNE 12 X 193 GR</v>
          </cell>
          <cell r="C945" t="str">
            <v>010183120200</v>
          </cell>
          <cell r="D945" t="str">
            <v>C L M S</v>
          </cell>
          <cell r="E945" t="str">
            <v>BB</v>
          </cell>
          <cell r="F945" t="str">
            <v>N</v>
          </cell>
          <cell r="G945" t="str">
            <v>N</v>
          </cell>
          <cell r="J945">
            <v>25.92</v>
          </cell>
          <cell r="K945">
            <v>0</v>
          </cell>
          <cell r="L945">
            <v>0</v>
          </cell>
          <cell r="M945">
            <v>5.75</v>
          </cell>
          <cell r="O945">
            <v>25.92</v>
          </cell>
          <cell r="P945">
            <v>2.16</v>
          </cell>
          <cell r="U945" t="str">
            <v xml:space="preserve"> </v>
          </cell>
          <cell r="V945" t="str">
            <v xml:space="preserve"> </v>
          </cell>
          <cell r="W945" t="str">
            <v/>
          </cell>
          <cell r="X945" t="str">
            <v/>
          </cell>
          <cell r="Y945" t="str">
            <v/>
          </cell>
          <cell r="Z945" t="str">
            <v/>
          </cell>
          <cell r="AC945" t="str">
            <v xml:space="preserve"> </v>
          </cell>
          <cell r="AD945" t="str">
            <v xml:space="preserve"> </v>
          </cell>
          <cell r="AE945" t="str">
            <v xml:space="preserve"> </v>
          </cell>
          <cell r="AF945" t="str">
            <v xml:space="preserve"> </v>
          </cell>
          <cell r="AH945" t="str">
            <v/>
          </cell>
          <cell r="AI945" t="str">
            <v/>
          </cell>
          <cell r="AJ945" t="str">
            <v/>
          </cell>
          <cell r="AK945" t="str">
            <v/>
          </cell>
        </row>
        <row r="946">
          <cell r="A946">
            <v>495101</v>
          </cell>
          <cell r="B946" t="str">
            <v>BC TUNA HLP CRMY NOODLE 12 X 233 GR</v>
          </cell>
          <cell r="C946" t="str">
            <v>010183135350</v>
          </cell>
          <cell r="D946" t="str">
            <v>C L M S</v>
          </cell>
          <cell r="E946" t="str">
            <v>BB</v>
          </cell>
          <cell r="F946" t="str">
            <v>N</v>
          </cell>
          <cell r="G946" t="str">
            <v>N</v>
          </cell>
          <cell r="J946">
            <v>25.92</v>
          </cell>
          <cell r="K946">
            <v>0</v>
          </cell>
          <cell r="L946">
            <v>0</v>
          </cell>
          <cell r="M946">
            <v>5.75</v>
          </cell>
          <cell r="O946">
            <v>25.92</v>
          </cell>
          <cell r="P946">
            <v>2.16</v>
          </cell>
          <cell r="U946" t="str">
            <v xml:space="preserve"> </v>
          </cell>
          <cell r="V946" t="str">
            <v xml:space="preserve"> </v>
          </cell>
          <cell r="W946" t="str">
            <v/>
          </cell>
          <cell r="X946" t="str">
            <v/>
          </cell>
          <cell r="Y946" t="str">
            <v/>
          </cell>
          <cell r="Z946" t="str">
            <v/>
          </cell>
          <cell r="AC946" t="str">
            <v xml:space="preserve"> </v>
          </cell>
          <cell r="AD946" t="str">
            <v xml:space="preserve"> </v>
          </cell>
          <cell r="AE946" t="str">
            <v xml:space="preserve"> </v>
          </cell>
          <cell r="AF946" t="str">
            <v xml:space="preserve"> </v>
          </cell>
          <cell r="AH946" t="str">
            <v/>
          </cell>
          <cell r="AI946" t="str">
            <v/>
          </cell>
          <cell r="AJ946" t="str">
            <v/>
          </cell>
          <cell r="AK946" t="str">
            <v/>
          </cell>
        </row>
        <row r="947">
          <cell r="A947">
            <v>948729</v>
          </cell>
          <cell r="B947" t="str">
            <v>BC MASH POTATO BUTR/HERB 12 X 215 GR</v>
          </cell>
          <cell r="C947" t="str">
            <v>010183540410</v>
          </cell>
          <cell r="D947" t="str">
            <v>C L M S</v>
          </cell>
          <cell r="E947" t="str">
            <v>BB</v>
          </cell>
          <cell r="F947" t="str">
            <v>N</v>
          </cell>
          <cell r="G947" t="str">
            <v>N</v>
          </cell>
          <cell r="I947" t="str">
            <v>ALL</v>
          </cell>
          <cell r="J947">
            <v>22.32</v>
          </cell>
          <cell r="K947">
            <v>0</v>
          </cell>
          <cell r="L947">
            <v>0</v>
          </cell>
          <cell r="M947">
            <v>2.15</v>
          </cell>
          <cell r="O947">
            <v>22.32</v>
          </cell>
          <cell r="P947">
            <v>1.86</v>
          </cell>
          <cell r="Q947">
            <v>1.75</v>
          </cell>
          <cell r="T947" t="str">
            <v>2 / $4.00</v>
          </cell>
          <cell r="U947" t="str">
            <v xml:space="preserve">2 </v>
          </cell>
          <cell r="V947" t="str">
            <v xml:space="preserve"> $4.00</v>
          </cell>
          <cell r="W947" t="str">
            <v>2 /3.99</v>
          </cell>
          <cell r="X947" t="str">
            <v>2.49</v>
          </cell>
          <cell r="Y947">
            <v>2.99</v>
          </cell>
          <cell r="Z947">
            <v>2.19</v>
          </cell>
          <cell r="AA947">
            <v>0.10161458333333299</v>
          </cell>
          <cell r="AC947" t="str">
            <v>2.49</v>
          </cell>
          <cell r="AD947">
            <v>2.99</v>
          </cell>
          <cell r="AE947" t="str">
            <v>3.59</v>
          </cell>
          <cell r="AF947" t="str">
            <v>2.59</v>
          </cell>
          <cell r="AH947">
            <v>1.9950000000000001</v>
          </cell>
          <cell r="AI947" t="str">
            <v>2.49</v>
          </cell>
          <cell r="AJ947">
            <v>2.99</v>
          </cell>
          <cell r="AK947">
            <v>2.19</v>
          </cell>
          <cell r="AM947">
            <v>22.32</v>
          </cell>
          <cell r="AN947">
            <v>7.42</v>
          </cell>
          <cell r="AO947">
            <v>12</v>
          </cell>
          <cell r="AP947">
            <v>21.686</v>
          </cell>
          <cell r="AQ947" t="str">
            <v>N</v>
          </cell>
          <cell r="AR947">
            <v>8.4853801169590692</v>
          </cell>
          <cell r="AS947">
            <v>21.463186077643915</v>
          </cell>
          <cell r="AT947">
            <v>38.939241917502791</v>
          </cell>
          <cell r="AU947">
            <v>15.504566210045665</v>
          </cell>
          <cell r="AW947">
            <v>0</v>
          </cell>
          <cell r="AX947">
            <v>0</v>
          </cell>
          <cell r="AY947">
            <v>0</v>
          </cell>
          <cell r="AZ947">
            <v>0</v>
          </cell>
          <cell r="BB947">
            <v>8.4853801169590692</v>
          </cell>
          <cell r="BC947">
            <v>21.463186077643915</v>
          </cell>
          <cell r="BD947">
            <v>38.939241917502791</v>
          </cell>
          <cell r="BE947">
            <v>15.504566210045665</v>
          </cell>
          <cell r="BG947">
            <v>6563307891</v>
          </cell>
        </row>
        <row r="948">
          <cell r="A948">
            <v>949081</v>
          </cell>
          <cell r="B948" t="str">
            <v>BC MASH POTATO RST GARLIC 12 X 215 GR</v>
          </cell>
          <cell r="C948" t="str">
            <v>010183540410</v>
          </cell>
          <cell r="D948" t="str">
            <v>C L M S</v>
          </cell>
          <cell r="E948" t="str">
            <v>BB</v>
          </cell>
          <cell r="F948" t="str">
            <v>N</v>
          </cell>
          <cell r="G948" t="str">
            <v>N</v>
          </cell>
          <cell r="J948">
            <v>22.32</v>
          </cell>
          <cell r="K948">
            <v>0</v>
          </cell>
          <cell r="L948">
            <v>0</v>
          </cell>
          <cell r="M948">
            <v>2.15</v>
          </cell>
          <cell r="O948">
            <v>22.32</v>
          </cell>
          <cell r="P948">
            <v>1.86</v>
          </cell>
          <cell r="U948" t="str">
            <v xml:space="preserve"> </v>
          </cell>
          <cell r="V948" t="str">
            <v xml:space="preserve"> </v>
          </cell>
          <cell r="W948" t="str">
            <v/>
          </cell>
          <cell r="X948" t="str">
            <v/>
          </cell>
          <cell r="Y948" t="str">
            <v/>
          </cell>
          <cell r="Z948" t="str">
            <v/>
          </cell>
          <cell r="AC948" t="str">
            <v xml:space="preserve"> </v>
          </cell>
          <cell r="AD948" t="str">
            <v xml:space="preserve"> </v>
          </cell>
          <cell r="AE948" t="str">
            <v xml:space="preserve"> </v>
          </cell>
          <cell r="AF948" t="str">
            <v xml:space="preserve"> </v>
          </cell>
          <cell r="AH948" t="str">
            <v/>
          </cell>
          <cell r="AI948" t="str">
            <v/>
          </cell>
          <cell r="AJ948" t="str">
            <v/>
          </cell>
          <cell r="AK948" t="str">
            <v/>
          </cell>
        </row>
        <row r="949">
          <cell r="A949">
            <v>984294</v>
          </cell>
          <cell r="B949" t="str">
            <v>BC MASH POTATO HOMESTYLE 12 X 180 GR</v>
          </cell>
          <cell r="C949" t="str">
            <v>010183540410</v>
          </cell>
          <cell r="D949" t="str">
            <v>C L M S</v>
          </cell>
          <cell r="E949" t="str">
            <v>BB</v>
          </cell>
          <cell r="F949" t="str">
            <v>N</v>
          </cell>
          <cell r="G949" t="str">
            <v>N</v>
          </cell>
          <cell r="J949">
            <v>22.32</v>
          </cell>
          <cell r="K949">
            <v>0</v>
          </cell>
          <cell r="L949">
            <v>0</v>
          </cell>
          <cell r="M949">
            <v>2.15</v>
          </cell>
          <cell r="O949">
            <v>22.32</v>
          </cell>
          <cell r="P949">
            <v>1.86</v>
          </cell>
          <cell r="U949" t="str">
            <v xml:space="preserve"> </v>
          </cell>
          <cell r="V949" t="str">
            <v xml:space="preserve"> </v>
          </cell>
          <cell r="W949" t="str">
            <v/>
          </cell>
          <cell r="X949" t="str">
            <v/>
          </cell>
          <cell r="Y949" t="str">
            <v/>
          </cell>
          <cell r="Z949" t="str">
            <v/>
          </cell>
          <cell r="AC949" t="str">
            <v xml:space="preserve"> </v>
          </cell>
          <cell r="AD949" t="str">
            <v xml:space="preserve"> </v>
          </cell>
          <cell r="AE949" t="str">
            <v xml:space="preserve"> </v>
          </cell>
          <cell r="AF949" t="str">
            <v xml:space="preserve"> </v>
          </cell>
          <cell r="AH949" t="str">
            <v/>
          </cell>
          <cell r="AI949" t="str">
            <v/>
          </cell>
          <cell r="AJ949" t="str">
            <v/>
          </cell>
          <cell r="AK949" t="str">
            <v/>
          </cell>
        </row>
        <row r="950">
          <cell r="A950">
            <v>949198</v>
          </cell>
          <cell r="B950" t="str">
            <v>BC SCALLOP CHDR/BACN POT 12 X 148 GR</v>
          </cell>
          <cell r="C950" t="str">
            <v>010183540400</v>
          </cell>
          <cell r="D950" t="str">
            <v>C L M S</v>
          </cell>
          <cell r="E950" t="str">
            <v>BB</v>
          </cell>
          <cell r="F950" t="str">
            <v>N</v>
          </cell>
          <cell r="G950" t="str">
            <v>N</v>
          </cell>
          <cell r="I950" t="str">
            <v>ALL</v>
          </cell>
          <cell r="J950">
            <v>20.399999999999999</v>
          </cell>
          <cell r="K950">
            <v>0</v>
          </cell>
          <cell r="L950">
            <v>0</v>
          </cell>
          <cell r="M950">
            <v>0</v>
          </cell>
          <cell r="O950">
            <v>20.399999999999999</v>
          </cell>
          <cell r="P950">
            <v>1.7</v>
          </cell>
          <cell r="Q950">
            <v>0</v>
          </cell>
          <cell r="T950" t="str">
            <v>2 / $4.00</v>
          </cell>
          <cell r="U950" t="str">
            <v xml:space="preserve">2 </v>
          </cell>
          <cell r="V950" t="str">
            <v xml:space="preserve"> $4.00</v>
          </cell>
          <cell r="W950" t="str">
            <v>2 /3.99</v>
          </cell>
          <cell r="X950" t="str">
            <v>2.49</v>
          </cell>
          <cell r="Y950">
            <v>2.99</v>
          </cell>
          <cell r="Z950">
            <v>2.19</v>
          </cell>
          <cell r="AA950">
            <v>0.109345833333333</v>
          </cell>
          <cell r="AC950" t="str">
            <v>2.49</v>
          </cell>
          <cell r="AD950">
            <v>2.99</v>
          </cell>
          <cell r="AE950" t="str">
            <v>3.59</v>
          </cell>
          <cell r="AF950" t="str">
            <v>2.59</v>
          </cell>
          <cell r="AH950">
            <v>1.9950000000000001</v>
          </cell>
          <cell r="AI950" t="str">
            <v>2.49</v>
          </cell>
          <cell r="AJ950">
            <v>2.99</v>
          </cell>
          <cell r="AK950">
            <v>2.19</v>
          </cell>
          <cell r="AM950">
            <v>20.399999999999999</v>
          </cell>
          <cell r="AN950">
            <v>5.82</v>
          </cell>
          <cell r="AO950">
            <v>12</v>
          </cell>
          <cell r="AP950">
            <v>21.419999999999998</v>
          </cell>
          <cell r="AQ950" t="str">
            <v>N</v>
          </cell>
          <cell r="AR950">
            <v>9.7969924812030129</v>
          </cell>
          <cell r="AS950">
            <v>23.638554216867476</v>
          </cell>
          <cell r="AT950">
            <v>39.814381270903013</v>
          </cell>
          <cell r="AU950">
            <v>16.94292237442923</v>
          </cell>
          <cell r="AW950">
            <v>0</v>
          </cell>
          <cell r="AX950">
            <v>0</v>
          </cell>
          <cell r="AY950">
            <v>0</v>
          </cell>
          <cell r="AZ950">
            <v>0</v>
          </cell>
          <cell r="BB950">
            <v>9.7969924812030129</v>
          </cell>
          <cell r="BC950">
            <v>23.638554216867476</v>
          </cell>
          <cell r="BD950">
            <v>39.814381270903013</v>
          </cell>
          <cell r="BE950">
            <v>16.94292237442923</v>
          </cell>
          <cell r="BG950">
            <v>6563307893</v>
          </cell>
        </row>
        <row r="951">
          <cell r="A951">
            <v>949131</v>
          </cell>
          <cell r="B951" t="str">
            <v>BC SCALLOP AU GRATIN POT 12 X 141 GR</v>
          </cell>
          <cell r="C951" t="str">
            <v>010183540400</v>
          </cell>
          <cell r="D951" t="str">
            <v>C L M S</v>
          </cell>
          <cell r="E951" t="str">
            <v>BB</v>
          </cell>
          <cell r="F951" t="str">
            <v>N</v>
          </cell>
          <cell r="G951" t="str">
            <v>N</v>
          </cell>
          <cell r="J951">
            <v>20.399999999999999</v>
          </cell>
          <cell r="K951">
            <v>0</v>
          </cell>
          <cell r="L951">
            <v>0</v>
          </cell>
          <cell r="M951">
            <v>0</v>
          </cell>
          <cell r="O951">
            <v>20.399999999999999</v>
          </cell>
          <cell r="P951">
            <v>1.7</v>
          </cell>
          <cell r="U951" t="str">
            <v xml:space="preserve"> </v>
          </cell>
          <cell r="V951" t="str">
            <v xml:space="preserve"> </v>
          </cell>
          <cell r="W951" t="str">
            <v/>
          </cell>
          <cell r="X951" t="str">
            <v/>
          </cell>
          <cell r="Y951" t="str">
            <v/>
          </cell>
          <cell r="Z951" t="str">
            <v/>
          </cell>
          <cell r="AC951" t="str">
            <v xml:space="preserve"> </v>
          </cell>
          <cell r="AD951" t="str">
            <v xml:space="preserve"> </v>
          </cell>
          <cell r="AE951" t="str">
            <v xml:space="preserve"> </v>
          </cell>
          <cell r="AF951" t="str">
            <v xml:space="preserve"> </v>
          </cell>
          <cell r="AH951" t="str">
            <v/>
          </cell>
          <cell r="AI951" t="str">
            <v/>
          </cell>
          <cell r="AJ951" t="str">
            <v/>
          </cell>
          <cell r="AK951" t="str">
            <v/>
          </cell>
        </row>
        <row r="952">
          <cell r="A952">
            <v>949206</v>
          </cell>
          <cell r="B952" t="str">
            <v>BC SCALLOP POTATO 12 X 141 GR</v>
          </cell>
          <cell r="C952" t="str">
            <v>010183540400</v>
          </cell>
          <cell r="D952" t="str">
            <v>C L M S</v>
          </cell>
          <cell r="E952" t="str">
            <v>BB</v>
          </cell>
          <cell r="F952" t="str">
            <v>N</v>
          </cell>
          <cell r="G952" t="str">
            <v>N</v>
          </cell>
          <cell r="J952">
            <v>20.399999999999999</v>
          </cell>
          <cell r="K952">
            <v>0</v>
          </cell>
          <cell r="L952">
            <v>0</v>
          </cell>
          <cell r="M952">
            <v>0</v>
          </cell>
          <cell r="O952">
            <v>20.399999999999999</v>
          </cell>
          <cell r="P952">
            <v>1.7</v>
          </cell>
          <cell r="U952" t="str">
            <v xml:space="preserve"> </v>
          </cell>
          <cell r="V952" t="str">
            <v xml:space="preserve"> </v>
          </cell>
          <cell r="W952" t="str">
            <v/>
          </cell>
          <cell r="X952" t="str">
            <v/>
          </cell>
          <cell r="Y952" t="str">
            <v/>
          </cell>
          <cell r="Z952" t="str">
            <v/>
          </cell>
          <cell r="AC952" t="str">
            <v xml:space="preserve"> </v>
          </cell>
          <cell r="AD952" t="str">
            <v xml:space="preserve"> </v>
          </cell>
          <cell r="AE952" t="str">
            <v xml:space="preserve"> </v>
          </cell>
          <cell r="AF952" t="str">
            <v xml:space="preserve"> </v>
          </cell>
          <cell r="AH952" t="str">
            <v/>
          </cell>
          <cell r="AI952" t="str">
            <v/>
          </cell>
          <cell r="AJ952" t="str">
            <v/>
          </cell>
          <cell r="AK952" t="str">
            <v/>
          </cell>
        </row>
        <row r="953">
          <cell r="A953">
            <v>2401560</v>
          </cell>
          <cell r="B953" t="str">
            <v>KNORR SELECTS CHED/BROCLI RICE 8 X 167 GR</v>
          </cell>
          <cell r="C953" t="str">
            <v>010173120265</v>
          </cell>
          <cell r="D953" t="str">
            <v>C L M S</v>
          </cell>
          <cell r="E953" t="str">
            <v>BB</v>
          </cell>
          <cell r="F953" t="str">
            <v>N</v>
          </cell>
          <cell r="G953" t="str">
            <v>N</v>
          </cell>
          <cell r="I953" t="str">
            <v>ALL</v>
          </cell>
          <cell r="J953">
            <v>17.2</v>
          </cell>
          <cell r="K953">
            <v>0</v>
          </cell>
          <cell r="L953">
            <v>0</v>
          </cell>
          <cell r="M953">
            <v>3.76</v>
          </cell>
          <cell r="O953">
            <v>17.2</v>
          </cell>
          <cell r="P953">
            <v>2.15</v>
          </cell>
          <cell r="Q953">
            <v>3.45</v>
          </cell>
          <cell r="T953" t="str">
            <v>2 / $4.00</v>
          </cell>
          <cell r="U953" t="str">
            <v xml:space="preserve">2 </v>
          </cell>
          <cell r="V953" t="str">
            <v xml:space="preserve"> $4.00</v>
          </cell>
          <cell r="W953" t="str">
            <v>2 /3.99</v>
          </cell>
          <cell r="X953" t="str">
            <v>2.49</v>
          </cell>
          <cell r="Y953">
            <v>2.99</v>
          </cell>
          <cell r="Z953">
            <v>2.19</v>
          </cell>
          <cell r="AA953">
            <v>0.100621875</v>
          </cell>
          <cell r="AC953" t="str">
            <v>2.49</v>
          </cell>
          <cell r="AD953">
            <v>2.99</v>
          </cell>
          <cell r="AE953" t="str">
            <v>3.59</v>
          </cell>
          <cell r="AF953" t="str">
            <v>2.59</v>
          </cell>
          <cell r="AH953">
            <v>1.9950000000000001</v>
          </cell>
          <cell r="AI953" t="str">
            <v>2.49</v>
          </cell>
          <cell r="AJ953">
            <v>2.99</v>
          </cell>
          <cell r="AK953">
            <v>2.19</v>
          </cell>
          <cell r="AM953">
            <v>17.2</v>
          </cell>
          <cell r="AN953">
            <v>3.38</v>
          </cell>
          <cell r="AO953">
            <v>8</v>
          </cell>
          <cell r="AP953">
            <v>14.61</v>
          </cell>
          <cell r="AQ953" t="str">
            <v>N</v>
          </cell>
          <cell r="AR953">
            <v>7.8233082706767005</v>
          </cell>
          <cell r="AS953">
            <v>22.5843373493976</v>
          </cell>
          <cell r="AT953">
            <v>38.497491638795992</v>
          </cell>
          <cell r="AU953">
            <v>15.259132420091328</v>
          </cell>
          <cell r="AW953">
            <v>0</v>
          </cell>
          <cell r="AX953">
            <v>0</v>
          </cell>
          <cell r="AY953">
            <v>0</v>
          </cell>
          <cell r="AZ953">
            <v>0</v>
          </cell>
          <cell r="BB953">
            <v>7.8233082706767005</v>
          </cell>
          <cell r="BC953">
            <v>22.5843373493976</v>
          </cell>
          <cell r="BD953">
            <v>38.497491638795992</v>
          </cell>
          <cell r="BE953">
            <v>15.259132420091328</v>
          </cell>
          <cell r="BG953">
            <v>6840071834</v>
          </cell>
        </row>
        <row r="954">
          <cell r="A954">
            <v>2401610</v>
          </cell>
          <cell r="B954" t="str">
            <v>KNORR SELECTS ASIAGO CHED RICE 8 X 167 GR</v>
          </cell>
          <cell r="C954" t="str">
            <v>010173120265</v>
          </cell>
          <cell r="D954" t="str">
            <v>C L M S</v>
          </cell>
          <cell r="E954" t="str">
            <v>BB</v>
          </cell>
          <cell r="F954" t="str">
            <v>N</v>
          </cell>
          <cell r="G954" t="str">
            <v>N</v>
          </cell>
          <cell r="J954">
            <v>17.2</v>
          </cell>
          <cell r="K954">
            <v>0</v>
          </cell>
          <cell r="L954">
            <v>0</v>
          </cell>
          <cell r="M954">
            <v>3.76</v>
          </cell>
          <cell r="O954">
            <v>17.2</v>
          </cell>
          <cell r="P954">
            <v>2.15</v>
          </cell>
          <cell r="U954" t="str">
            <v xml:space="preserve"> </v>
          </cell>
          <cell r="V954" t="str">
            <v xml:space="preserve"> </v>
          </cell>
          <cell r="W954" t="str">
            <v/>
          </cell>
          <cell r="X954" t="str">
            <v/>
          </cell>
          <cell r="Y954" t="str">
            <v/>
          </cell>
          <cell r="Z954" t="str">
            <v/>
          </cell>
          <cell r="AC954" t="str">
            <v xml:space="preserve"> </v>
          </cell>
          <cell r="AD954" t="str">
            <v xml:space="preserve"> </v>
          </cell>
          <cell r="AE954" t="str">
            <v xml:space="preserve"> </v>
          </cell>
          <cell r="AF954" t="str">
            <v xml:space="preserve"> </v>
          </cell>
          <cell r="AH954" t="str">
            <v/>
          </cell>
          <cell r="AI954" t="str">
            <v/>
          </cell>
          <cell r="AJ954" t="str">
            <v/>
          </cell>
          <cell r="AK954" t="str">
            <v/>
          </cell>
        </row>
        <row r="955">
          <cell r="A955">
            <v>2401586</v>
          </cell>
          <cell r="B955" t="str">
            <v>KNORR SELECT 4CHS RISOTTO RICE 8 X 167 GR</v>
          </cell>
          <cell r="C955" t="str">
            <v>010173120265</v>
          </cell>
          <cell r="D955" t="str">
            <v>C L M S</v>
          </cell>
          <cell r="E955" t="str">
            <v>BB</v>
          </cell>
          <cell r="F955" t="str">
            <v>N</v>
          </cell>
          <cell r="G955" t="str">
            <v>N</v>
          </cell>
          <cell r="J955">
            <v>17.2</v>
          </cell>
          <cell r="K955">
            <v>0</v>
          </cell>
          <cell r="L955">
            <v>0</v>
          </cell>
          <cell r="M955">
            <v>3.76</v>
          </cell>
          <cell r="O955">
            <v>17.2</v>
          </cell>
          <cell r="P955">
            <v>2.15</v>
          </cell>
          <cell r="U955" t="str">
            <v xml:space="preserve"> </v>
          </cell>
          <cell r="V955" t="str">
            <v xml:space="preserve"> </v>
          </cell>
          <cell r="W955" t="str">
            <v/>
          </cell>
          <cell r="X955" t="str">
            <v/>
          </cell>
          <cell r="Y955" t="str">
            <v/>
          </cell>
          <cell r="Z955" t="str">
            <v/>
          </cell>
          <cell r="AC955" t="str">
            <v xml:space="preserve"> </v>
          </cell>
          <cell r="AD955" t="str">
            <v xml:space="preserve"> </v>
          </cell>
          <cell r="AE955" t="str">
            <v xml:space="preserve"> </v>
          </cell>
          <cell r="AF955" t="str">
            <v xml:space="preserve"> </v>
          </cell>
          <cell r="AH955" t="str">
            <v/>
          </cell>
          <cell r="AI955" t="str">
            <v/>
          </cell>
          <cell r="AJ955" t="str">
            <v/>
          </cell>
          <cell r="AK955" t="str">
            <v/>
          </cell>
        </row>
        <row r="956">
          <cell r="A956">
            <v>2401602</v>
          </cell>
          <cell r="B956" t="str">
            <v>KNORR SELECT MEXICAN RICE AND BEANS 8 X 167 GR</v>
          </cell>
          <cell r="C956" t="str">
            <v>010173120265</v>
          </cell>
          <cell r="D956" t="str">
            <v>C L M S</v>
          </cell>
          <cell r="E956" t="str">
            <v>BB</v>
          </cell>
          <cell r="F956" t="str">
            <v>N</v>
          </cell>
          <cell r="G956" t="str">
            <v>N</v>
          </cell>
          <cell r="J956">
            <v>17.2</v>
          </cell>
          <cell r="K956">
            <v>0</v>
          </cell>
          <cell r="L956">
            <v>0</v>
          </cell>
          <cell r="M956">
            <v>3.76</v>
          </cell>
          <cell r="O956">
            <v>17.2</v>
          </cell>
          <cell r="P956">
            <v>2.15</v>
          </cell>
          <cell r="U956" t="str">
            <v xml:space="preserve"> </v>
          </cell>
          <cell r="V956" t="str">
            <v xml:space="preserve"> </v>
          </cell>
          <cell r="W956" t="str">
            <v/>
          </cell>
          <cell r="X956" t="str">
            <v/>
          </cell>
          <cell r="Y956" t="str">
            <v/>
          </cell>
          <cell r="Z956" t="str">
            <v/>
          </cell>
          <cell r="AC956" t="str">
            <v xml:space="preserve"> </v>
          </cell>
          <cell r="AD956" t="str">
            <v xml:space="preserve"> </v>
          </cell>
          <cell r="AE956" t="str">
            <v xml:space="preserve"> </v>
          </cell>
          <cell r="AF956" t="str">
            <v xml:space="preserve"> </v>
          </cell>
          <cell r="AH956" t="str">
            <v/>
          </cell>
          <cell r="AI956" t="str">
            <v/>
          </cell>
          <cell r="AJ956" t="str">
            <v/>
          </cell>
          <cell r="AK956" t="str">
            <v/>
          </cell>
        </row>
        <row r="957">
          <cell r="A957">
            <v>2443612</v>
          </cell>
          <cell r="B957" t="str">
            <v>KNORR SEL BTR/SAGE PASTA 8 X 138 GR</v>
          </cell>
          <cell r="C957" t="str">
            <v>010183160600</v>
          </cell>
          <cell r="D957" t="str">
            <v>C L M S</v>
          </cell>
          <cell r="E957" t="str">
            <v>BB</v>
          </cell>
          <cell r="F957" t="str">
            <v>N</v>
          </cell>
          <cell r="G957" t="str">
            <v>N</v>
          </cell>
          <cell r="J957">
            <v>17.2</v>
          </cell>
          <cell r="K957">
            <v>0</v>
          </cell>
          <cell r="L957">
            <v>0</v>
          </cell>
          <cell r="M957">
            <v>3.76</v>
          </cell>
          <cell r="O957">
            <v>17.2</v>
          </cell>
          <cell r="P957">
            <v>2.15</v>
          </cell>
          <cell r="U957" t="str">
            <v xml:space="preserve"> </v>
          </cell>
          <cell r="V957" t="str">
            <v xml:space="preserve"> </v>
          </cell>
          <cell r="W957" t="str">
            <v/>
          </cell>
          <cell r="X957" t="str">
            <v/>
          </cell>
          <cell r="Y957" t="str">
            <v/>
          </cell>
          <cell r="Z957" t="str">
            <v/>
          </cell>
          <cell r="AC957" t="str">
            <v xml:space="preserve"> </v>
          </cell>
          <cell r="AD957" t="str">
            <v xml:space="preserve"> </v>
          </cell>
          <cell r="AE957" t="str">
            <v xml:space="preserve"> </v>
          </cell>
          <cell r="AF957" t="str">
            <v xml:space="preserve"> </v>
          </cell>
          <cell r="AH957" t="str">
            <v/>
          </cell>
          <cell r="AI957" t="str">
            <v/>
          </cell>
          <cell r="AJ957" t="str">
            <v/>
          </cell>
          <cell r="AK957" t="str">
            <v/>
          </cell>
        </row>
        <row r="958">
          <cell r="A958">
            <v>2443604</v>
          </cell>
          <cell r="B958" t="str">
            <v>KNORR SEL GAR/PESTO PASTA 8 X 116 GR</v>
          </cell>
          <cell r="C958" t="str">
            <v>010183160600</v>
          </cell>
          <cell r="D958" t="str">
            <v>C L M S</v>
          </cell>
          <cell r="E958" t="str">
            <v>BB</v>
          </cell>
          <cell r="F958" t="str">
            <v>N</v>
          </cell>
          <cell r="G958" t="str">
            <v>N</v>
          </cell>
          <cell r="J958">
            <v>17.2</v>
          </cell>
          <cell r="K958">
            <v>0</v>
          </cell>
          <cell r="L958">
            <v>0</v>
          </cell>
          <cell r="M958">
            <v>3.76</v>
          </cell>
          <cell r="O958">
            <v>17.2</v>
          </cell>
          <cell r="P958">
            <v>2.15</v>
          </cell>
          <cell r="U958" t="str">
            <v xml:space="preserve"> </v>
          </cell>
          <cell r="V958" t="str">
            <v xml:space="preserve"> </v>
          </cell>
          <cell r="W958" t="str">
            <v/>
          </cell>
          <cell r="X958" t="str">
            <v/>
          </cell>
          <cell r="Y958" t="str">
            <v/>
          </cell>
          <cell r="Z958" t="str">
            <v/>
          </cell>
          <cell r="AC958" t="str">
            <v xml:space="preserve"> </v>
          </cell>
          <cell r="AD958" t="str">
            <v xml:space="preserve"> </v>
          </cell>
          <cell r="AE958" t="str">
            <v xml:space="preserve"> </v>
          </cell>
          <cell r="AF958" t="str">
            <v xml:space="preserve"> </v>
          </cell>
          <cell r="AH958" t="str">
            <v/>
          </cell>
          <cell r="AI958" t="str">
            <v/>
          </cell>
          <cell r="AJ958" t="str">
            <v/>
          </cell>
          <cell r="AK958" t="str">
            <v/>
          </cell>
        </row>
        <row r="959">
          <cell r="A959">
            <v>2443596</v>
          </cell>
          <cell r="B959" t="str">
            <v>KNORR SEL CHED/BROC PASTA 8 X 99 GR</v>
          </cell>
          <cell r="C959" t="str">
            <v>010183160600</v>
          </cell>
          <cell r="D959" t="str">
            <v>C L M S</v>
          </cell>
          <cell r="E959" t="str">
            <v>BB</v>
          </cell>
          <cell r="F959" t="str">
            <v>N</v>
          </cell>
          <cell r="G959" t="str">
            <v>N</v>
          </cell>
          <cell r="J959">
            <v>17.2</v>
          </cell>
          <cell r="K959">
            <v>0</v>
          </cell>
          <cell r="L959">
            <v>0</v>
          </cell>
          <cell r="M959">
            <v>3.76</v>
          </cell>
          <cell r="O959">
            <v>17.2</v>
          </cell>
          <cell r="P959">
            <v>2.15</v>
          </cell>
          <cell r="U959" t="str">
            <v xml:space="preserve"> </v>
          </cell>
          <cell r="V959" t="str">
            <v xml:space="preserve"> </v>
          </cell>
          <cell r="W959" t="str">
            <v/>
          </cell>
          <cell r="X959" t="str">
            <v/>
          </cell>
          <cell r="Y959" t="str">
            <v/>
          </cell>
          <cell r="Z959" t="str">
            <v/>
          </cell>
          <cell r="AC959" t="str">
            <v xml:space="preserve"> </v>
          </cell>
          <cell r="AD959" t="str">
            <v xml:space="preserve"> </v>
          </cell>
          <cell r="AE959" t="str">
            <v xml:space="preserve"> </v>
          </cell>
          <cell r="AF959" t="str">
            <v xml:space="preserve"> </v>
          </cell>
          <cell r="AH959" t="str">
            <v/>
          </cell>
          <cell r="AI959" t="str">
            <v/>
          </cell>
          <cell r="AJ959" t="str">
            <v/>
          </cell>
          <cell r="AK959" t="str">
            <v/>
          </cell>
        </row>
        <row r="960">
          <cell r="A960">
            <v>2406494</v>
          </cell>
          <cell r="B960" t="str">
            <v>HERSHEY CHIPIT SEMISWEET  1KG 12 X 1 KG</v>
          </cell>
          <cell r="C960" t="str">
            <v>010215140430</v>
          </cell>
          <cell r="D960" t="str">
            <v>C L M</v>
          </cell>
          <cell r="E960" t="str">
            <v>AA</v>
          </cell>
          <cell r="F960" t="str">
            <v>N</v>
          </cell>
          <cell r="G960" t="str">
            <v>N</v>
          </cell>
          <cell r="I960" t="str">
            <v>ALL</v>
          </cell>
          <cell r="J960">
            <v>110.52</v>
          </cell>
          <cell r="K960">
            <v>9.84</v>
          </cell>
          <cell r="L960">
            <v>0</v>
          </cell>
          <cell r="M960">
            <v>0</v>
          </cell>
          <cell r="O960">
            <v>100.68</v>
          </cell>
          <cell r="P960">
            <v>8.39</v>
          </cell>
          <cell r="Q960">
            <v>0</v>
          </cell>
          <cell r="T960" t="str">
            <v>1 / $9.99</v>
          </cell>
          <cell r="U960" t="str">
            <v xml:space="preserve">1 </v>
          </cell>
          <cell r="V960" t="str">
            <v xml:space="preserve"> $9.99</v>
          </cell>
          <cell r="W960" t="str">
            <v>1 /9.99</v>
          </cell>
          <cell r="X960">
            <v>11.99</v>
          </cell>
          <cell r="Y960" t="str">
            <v>10.49</v>
          </cell>
          <cell r="Z960">
            <v>11.19</v>
          </cell>
          <cell r="AA960">
            <v>0.120365365365365</v>
          </cell>
          <cell r="AC960">
            <v>11.99</v>
          </cell>
          <cell r="AD960" t="str">
            <v>14.49</v>
          </cell>
          <cell r="AE960" t="str">
            <v>12.59</v>
          </cell>
          <cell r="AF960" t="str">
            <v>13.49</v>
          </cell>
          <cell r="AH960">
            <v>9.99</v>
          </cell>
          <cell r="AI960">
            <v>11.99</v>
          </cell>
          <cell r="AJ960" t="str">
            <v>10.49</v>
          </cell>
          <cell r="AK960">
            <v>11.19</v>
          </cell>
          <cell r="AM960">
            <v>110.52</v>
          </cell>
          <cell r="AN960">
            <v>27.49</v>
          </cell>
          <cell r="AO960">
            <v>12</v>
          </cell>
          <cell r="AP960">
            <v>106.206</v>
          </cell>
          <cell r="AQ960" t="str">
            <v>N</v>
          </cell>
          <cell r="AR960">
            <v>10.718468468468462</v>
          </cell>
          <cell r="AS960">
            <v>21.598832360300253</v>
          </cell>
          <cell r="AT960">
            <v>14.974022878932312</v>
          </cell>
          <cell r="AU960">
            <v>19.474009532320522</v>
          </cell>
          <cell r="AW960">
            <v>0</v>
          </cell>
          <cell r="AX960">
            <v>0</v>
          </cell>
          <cell r="AY960">
            <v>0</v>
          </cell>
          <cell r="AZ960">
            <v>0</v>
          </cell>
          <cell r="BB960">
            <v>10.718468468468462</v>
          </cell>
          <cell r="BC960">
            <v>21.598832360300253</v>
          </cell>
          <cell r="BD960">
            <v>14.974022878932312</v>
          </cell>
          <cell r="BE960">
            <v>19.474009532320522</v>
          </cell>
          <cell r="BG960">
            <v>5660090249</v>
          </cell>
        </row>
        <row r="961">
          <cell r="A961">
            <v>2407286</v>
          </cell>
          <cell r="B961" t="str">
            <v>HERSHEY CHIPIT MILK CHOC  1KG 12 X 900 GR</v>
          </cell>
          <cell r="C961" t="str">
            <v>010215140430</v>
          </cell>
          <cell r="D961" t="str">
            <v>C L M</v>
          </cell>
          <cell r="E961" t="str">
            <v>AA</v>
          </cell>
          <cell r="F961" t="str">
            <v>N</v>
          </cell>
          <cell r="G961" t="str">
            <v>N</v>
          </cell>
          <cell r="J961">
            <v>110.52</v>
          </cell>
          <cell r="K961">
            <v>9.84</v>
          </cell>
          <cell r="L961">
            <v>0</v>
          </cell>
          <cell r="M961">
            <v>0</v>
          </cell>
          <cell r="O961">
            <v>100.68</v>
          </cell>
          <cell r="P961">
            <v>8.39</v>
          </cell>
          <cell r="U961" t="str">
            <v xml:space="preserve"> </v>
          </cell>
          <cell r="V961" t="str">
            <v xml:space="preserve"> </v>
          </cell>
          <cell r="W961" t="str">
            <v/>
          </cell>
          <cell r="X961" t="str">
            <v/>
          </cell>
          <cell r="Y961" t="str">
            <v/>
          </cell>
          <cell r="Z961" t="str">
            <v/>
          </cell>
          <cell r="AC961" t="str">
            <v xml:space="preserve"> </v>
          </cell>
          <cell r="AD961" t="str">
            <v xml:space="preserve"> </v>
          </cell>
          <cell r="AE961" t="str">
            <v xml:space="preserve"> </v>
          </cell>
          <cell r="AF961" t="str">
            <v xml:space="preserve"> </v>
          </cell>
          <cell r="AH961" t="str">
            <v/>
          </cell>
          <cell r="AI961" t="str">
            <v/>
          </cell>
          <cell r="AJ961" t="str">
            <v/>
          </cell>
          <cell r="AK961" t="str">
            <v/>
          </cell>
        </row>
        <row r="962">
          <cell r="A962">
            <v>2467777</v>
          </cell>
          <cell r="B962" t="str">
            <v>HERSHEY CHIPITS SPECIAL   DARK 50% 12 X 835 GR</v>
          </cell>
          <cell r="C962" t="str">
            <v>010215140430</v>
          </cell>
          <cell r="D962" t="str">
            <v>C L M</v>
          </cell>
          <cell r="E962" t="str">
            <v>AA</v>
          </cell>
          <cell r="F962" t="str">
            <v>N</v>
          </cell>
          <cell r="G962" t="str">
            <v>N</v>
          </cell>
          <cell r="J962">
            <v>110.52</v>
          </cell>
          <cell r="K962">
            <v>9.84</v>
          </cell>
          <cell r="L962">
            <v>0</v>
          </cell>
          <cell r="M962">
            <v>0</v>
          </cell>
          <cell r="O962">
            <v>100.68</v>
          </cell>
          <cell r="P962">
            <v>8.39</v>
          </cell>
          <cell r="U962" t="str">
            <v xml:space="preserve"> </v>
          </cell>
          <cell r="V962" t="str">
            <v xml:space="preserve"> </v>
          </cell>
          <cell r="W962" t="str">
            <v/>
          </cell>
          <cell r="X962" t="str">
            <v/>
          </cell>
          <cell r="Y962" t="str">
            <v/>
          </cell>
          <cell r="Z962" t="str">
            <v/>
          </cell>
          <cell r="AC962" t="str">
            <v xml:space="preserve"> </v>
          </cell>
          <cell r="AD962" t="str">
            <v xml:space="preserve"> </v>
          </cell>
          <cell r="AE962" t="str">
            <v xml:space="preserve"> </v>
          </cell>
          <cell r="AF962" t="str">
            <v xml:space="preserve"> </v>
          </cell>
          <cell r="AH962" t="str">
            <v/>
          </cell>
          <cell r="AI962" t="str">
            <v/>
          </cell>
          <cell r="AJ962" t="str">
            <v/>
          </cell>
          <cell r="AK962" t="str">
            <v/>
          </cell>
        </row>
        <row r="963">
          <cell r="A963">
            <v>587303</v>
          </cell>
          <cell r="B963" t="str">
            <v>KR KD ORIGINAL 12/225G 1 X 12 EA</v>
          </cell>
          <cell r="C963" t="str">
            <v>010182120225</v>
          </cell>
          <cell r="D963" t="str">
            <v>C L M S</v>
          </cell>
          <cell r="E963" t="str">
            <v>BB</v>
          </cell>
          <cell r="F963" t="str">
            <v>N</v>
          </cell>
          <cell r="G963" t="str">
            <v>N</v>
          </cell>
          <cell r="H963">
            <v>0</v>
          </cell>
          <cell r="I963" t="str">
            <v>ALL</v>
          </cell>
          <cell r="J963">
            <v>15.28</v>
          </cell>
          <cell r="K963">
            <v>0</v>
          </cell>
          <cell r="L963">
            <v>0</v>
          </cell>
          <cell r="M963">
            <v>2.38</v>
          </cell>
          <cell r="N963">
            <v>0</v>
          </cell>
          <cell r="O963">
            <v>15.28</v>
          </cell>
          <cell r="P963">
            <v>15.28</v>
          </cell>
          <cell r="Q963">
            <v>3.9</v>
          </cell>
          <cell r="R963">
            <v>0</v>
          </cell>
          <cell r="S963">
            <v>0</v>
          </cell>
          <cell r="T963" t="str">
            <v>1 / $12.99</v>
          </cell>
          <cell r="U963" t="str">
            <v xml:space="preserve">1 </v>
          </cell>
          <cell r="V963" t="str">
            <v xml:space="preserve"> $12.99</v>
          </cell>
          <cell r="W963" t="str">
            <v>1 /12.99</v>
          </cell>
          <cell r="X963" t="str">
            <v>15.49</v>
          </cell>
          <cell r="Y963" t="str">
            <v>13.49</v>
          </cell>
          <cell r="Z963" t="str">
            <v>14.29</v>
          </cell>
          <cell r="AA963">
            <v>7.9191685912240198E-2</v>
          </cell>
          <cell r="AB963">
            <v>0</v>
          </cell>
          <cell r="AC963" t="str">
            <v>15.59</v>
          </cell>
          <cell r="AD963" t="str">
            <v>18.59</v>
          </cell>
          <cell r="AE963">
            <v>16.190000000000001</v>
          </cell>
          <cell r="AF963">
            <v>17.190000000000001</v>
          </cell>
          <cell r="AG963">
            <v>0</v>
          </cell>
          <cell r="AH963">
            <v>12.99</v>
          </cell>
          <cell r="AI963" t="str">
            <v>15.49</v>
          </cell>
          <cell r="AJ963" t="str">
            <v>13.49</v>
          </cell>
          <cell r="AK963" t="str">
            <v>14.29</v>
          </cell>
          <cell r="AL963">
            <v>0</v>
          </cell>
          <cell r="AM963">
            <v>15.52</v>
          </cell>
          <cell r="AN963">
            <v>6.92</v>
          </cell>
          <cell r="AO963">
            <v>1</v>
          </cell>
          <cell r="AP963">
            <v>12.395999999999999</v>
          </cell>
          <cell r="AQ963" t="str">
            <v>Y</v>
          </cell>
          <cell r="AR963">
            <v>2.9745958429561346</v>
          </cell>
          <cell r="AS963">
            <v>9.252420916720471</v>
          </cell>
          <cell r="AT963">
            <v>6.5707931801334452</v>
          </cell>
          <cell r="AU963">
            <v>9.8642407277816613</v>
          </cell>
          <cell r="AV963">
            <v>0</v>
          </cell>
          <cell r="AW963">
            <v>0</v>
          </cell>
          <cell r="AX963">
            <v>0</v>
          </cell>
          <cell r="AY963">
            <v>0</v>
          </cell>
          <cell r="AZ963">
            <v>0</v>
          </cell>
          <cell r="BA963">
            <v>0</v>
          </cell>
          <cell r="BB963">
            <v>2.9745958429561346</v>
          </cell>
          <cell r="BC963">
            <v>9.252420916720471</v>
          </cell>
          <cell r="BD963">
            <v>6.5707931801334452</v>
          </cell>
          <cell r="BE963">
            <v>9.8642407277816613</v>
          </cell>
          <cell r="BF963">
            <v>0</v>
          </cell>
          <cell r="BG963">
            <v>6810005863</v>
          </cell>
        </row>
        <row r="964">
          <cell r="A964">
            <v>685503</v>
          </cell>
          <cell r="B964" t="str">
            <v>KR KD CUPS ASST CLUB PK-  12/58GR 1 X 12 EA</v>
          </cell>
          <cell r="C964" t="str">
            <v>010182120205</v>
          </cell>
          <cell r="D964" t="str">
            <v>C L M S</v>
          </cell>
          <cell r="E964" t="str">
            <v>BB</v>
          </cell>
          <cell r="F964" t="str">
            <v>N</v>
          </cell>
          <cell r="G964" t="str">
            <v>N</v>
          </cell>
          <cell r="I964" t="str">
            <v>ALL</v>
          </cell>
          <cell r="J964">
            <v>14.56</v>
          </cell>
          <cell r="K964">
            <v>0</v>
          </cell>
          <cell r="L964">
            <v>0</v>
          </cell>
          <cell r="M964">
            <v>0</v>
          </cell>
          <cell r="O964">
            <v>14.56</v>
          </cell>
          <cell r="P964">
            <v>14.56</v>
          </cell>
          <cell r="Q964">
            <v>3.15</v>
          </cell>
          <cell r="T964" t="str">
            <v>1 / $12.99</v>
          </cell>
          <cell r="U964" t="str">
            <v xml:space="preserve">1 </v>
          </cell>
          <cell r="V964" t="str">
            <v xml:space="preserve"> $12.99</v>
          </cell>
          <cell r="W964" t="str">
            <v>1 /12.99</v>
          </cell>
          <cell r="X964" t="str">
            <v>15.49</v>
          </cell>
          <cell r="Y964" t="str">
            <v>13.49</v>
          </cell>
          <cell r="Z964" t="str">
            <v>14.29</v>
          </cell>
          <cell r="AA964">
            <v>8.0180908391070102E-2</v>
          </cell>
          <cell r="AC964" t="str">
            <v>15.59</v>
          </cell>
          <cell r="AD964" t="str">
            <v>18.59</v>
          </cell>
          <cell r="AE964">
            <v>16.190000000000001</v>
          </cell>
          <cell r="AF964">
            <v>17.190000000000001</v>
          </cell>
          <cell r="AH964">
            <v>12.99</v>
          </cell>
          <cell r="AI964" t="str">
            <v>15.49</v>
          </cell>
          <cell r="AJ964" t="str">
            <v>13.49</v>
          </cell>
          <cell r="AK964" t="str">
            <v>14.29</v>
          </cell>
          <cell r="AM964">
            <v>14.76</v>
          </cell>
          <cell r="AN964">
            <v>2.5</v>
          </cell>
          <cell r="AO964">
            <v>1</v>
          </cell>
          <cell r="AP964">
            <v>12.348000000000001</v>
          </cell>
          <cell r="AQ964" t="str">
            <v>N</v>
          </cell>
          <cell r="AR964">
            <v>4.3648960739030036</v>
          </cell>
          <cell r="AS964">
            <v>16.41058747579083</v>
          </cell>
          <cell r="AT964">
            <v>7.9095626389918472</v>
          </cell>
          <cell r="AU964">
            <v>12.365290412876123</v>
          </cell>
          <cell r="AW964">
            <v>0</v>
          </cell>
          <cell r="AX964">
            <v>0</v>
          </cell>
          <cell r="AY964">
            <v>0</v>
          </cell>
          <cell r="AZ964">
            <v>0</v>
          </cell>
          <cell r="BB964">
            <v>4.3648960739030036</v>
          </cell>
          <cell r="BC964">
            <v>16.41058747579083</v>
          </cell>
          <cell r="BD964">
            <v>7.9095626389918472</v>
          </cell>
          <cell r="BE964">
            <v>12.365290412876123</v>
          </cell>
          <cell r="BG964">
            <v>6810014514</v>
          </cell>
        </row>
        <row r="965">
          <cell r="A965">
            <v>670901</v>
          </cell>
          <cell r="B965" t="str">
            <v>VH KCUP HOUSE BLEND 30CT 4 X 30 EA</v>
          </cell>
          <cell r="C965" t="str">
            <v>010043115160</v>
          </cell>
          <cell r="D965" t="str">
            <v>C L</v>
          </cell>
          <cell r="E965" t="str">
            <v>BB</v>
          </cell>
          <cell r="F965" t="str">
            <v>N</v>
          </cell>
          <cell r="G965" t="str">
            <v>N</v>
          </cell>
          <cell r="H965">
            <v>0</v>
          </cell>
          <cell r="I965" t="str">
            <v>ALL</v>
          </cell>
          <cell r="J965">
            <v>65.73</v>
          </cell>
          <cell r="K965">
            <v>0</v>
          </cell>
          <cell r="L965">
            <v>12</v>
          </cell>
          <cell r="M965">
            <v>0</v>
          </cell>
          <cell r="N965">
            <v>0</v>
          </cell>
          <cell r="O965">
            <v>53.73</v>
          </cell>
          <cell r="P965">
            <v>13.432499999999999</v>
          </cell>
          <cell r="Q965">
            <v>0</v>
          </cell>
          <cell r="R965">
            <v>0</v>
          </cell>
          <cell r="S965">
            <v>0</v>
          </cell>
          <cell r="T965" t="str">
            <v>1 / $15.99</v>
          </cell>
          <cell r="U965" t="str">
            <v xml:space="preserve">1 </v>
          </cell>
          <cell r="V965" t="str">
            <v xml:space="preserve"> $15.99</v>
          </cell>
          <cell r="W965" t="str">
            <v>1 /15.99</v>
          </cell>
          <cell r="X965" t="str">
            <v>19.19</v>
          </cell>
          <cell r="Y965" t="str">
            <v>16.79</v>
          </cell>
          <cell r="Z965" t="str">
            <v>17.49</v>
          </cell>
          <cell r="AA965">
            <v>0.121673702313946</v>
          </cell>
          <cell r="AB965">
            <v>0</v>
          </cell>
          <cell r="AC965" t="str">
            <v>.19.19</v>
          </cell>
          <cell r="AD965">
            <v>23.19</v>
          </cell>
          <cell r="AE965">
            <v>20.190000000000001</v>
          </cell>
          <cell r="AF965">
            <v>20.99</v>
          </cell>
          <cell r="AG965">
            <v>0</v>
          </cell>
          <cell r="AH965">
            <v>15.99</v>
          </cell>
          <cell r="AI965" t="str">
            <v>19.19</v>
          </cell>
          <cell r="AJ965" t="str">
            <v>16.79</v>
          </cell>
          <cell r="AK965" t="str">
            <v>17.49</v>
          </cell>
          <cell r="AL965">
            <v>0</v>
          </cell>
          <cell r="AM965">
            <v>65.73</v>
          </cell>
          <cell r="AN965">
            <v>2.99</v>
          </cell>
          <cell r="AO965">
            <v>4</v>
          </cell>
          <cell r="AP965">
            <v>57.016500000000008</v>
          </cell>
          <cell r="AQ965" t="str">
            <v>Y</v>
          </cell>
          <cell r="AR965">
            <v>10.715759849906179</v>
          </cell>
          <cell r="AS965">
            <v>24.786216779572694</v>
          </cell>
          <cell r="AT965">
            <v>14.969922572960078</v>
          </cell>
          <cell r="AU965">
            <v>18.202115494568307</v>
          </cell>
          <cell r="AV965">
            <v>0</v>
          </cell>
          <cell r="AW965">
            <v>0</v>
          </cell>
          <cell r="AX965">
            <v>0</v>
          </cell>
          <cell r="AY965">
            <v>0</v>
          </cell>
          <cell r="AZ965">
            <v>0</v>
          </cell>
          <cell r="BA965">
            <v>0</v>
          </cell>
          <cell r="BB965">
            <v>10.715759849906179</v>
          </cell>
          <cell r="BC965">
            <v>24.786216779572694</v>
          </cell>
          <cell r="BD965">
            <v>14.969922572960078</v>
          </cell>
          <cell r="BE965">
            <v>18.202115494568307</v>
          </cell>
          <cell r="BF965">
            <v>0</v>
          </cell>
          <cell r="BG965">
            <v>6215159730</v>
          </cell>
        </row>
        <row r="966">
          <cell r="A966">
            <v>974733</v>
          </cell>
          <cell r="B966" t="str">
            <v>VH KCUP COLOMBIAN 30CT 4 X 30 EA</v>
          </cell>
          <cell r="C966" t="str">
            <v>010043115160</v>
          </cell>
          <cell r="D966" t="str">
            <v>C L</v>
          </cell>
          <cell r="E966" t="str">
            <v>BB</v>
          </cell>
          <cell r="F966" t="str">
            <v>N</v>
          </cell>
          <cell r="G966" t="str">
            <v>N</v>
          </cell>
          <cell r="J966">
            <v>65.73</v>
          </cell>
          <cell r="K966">
            <v>0</v>
          </cell>
          <cell r="L966">
            <v>12</v>
          </cell>
          <cell r="M966">
            <v>0</v>
          </cell>
          <cell r="O966">
            <v>53.73</v>
          </cell>
          <cell r="P966">
            <v>13.432499999999999</v>
          </cell>
          <cell r="U966" t="str">
            <v xml:space="preserve"> </v>
          </cell>
          <cell r="V966" t="str">
            <v xml:space="preserve"> </v>
          </cell>
          <cell r="W966" t="str">
            <v/>
          </cell>
          <cell r="X966" t="str">
            <v/>
          </cell>
          <cell r="Y966" t="str">
            <v/>
          </cell>
          <cell r="Z966" t="str">
            <v/>
          </cell>
          <cell r="AC966" t="str">
            <v xml:space="preserve"> </v>
          </cell>
          <cell r="AD966" t="str">
            <v xml:space="preserve"> </v>
          </cell>
          <cell r="AE966" t="str">
            <v xml:space="preserve"> </v>
          </cell>
          <cell r="AF966" t="str">
            <v xml:space="preserve"> </v>
          </cell>
          <cell r="AH966" t="str">
            <v/>
          </cell>
          <cell r="AI966" t="str">
            <v/>
          </cell>
          <cell r="AJ966" t="str">
            <v/>
          </cell>
          <cell r="AK966" t="str">
            <v/>
          </cell>
        </row>
        <row r="967">
          <cell r="A967">
            <v>830588</v>
          </cell>
          <cell r="B967" t="str">
            <v>VH KCUP VANILLA HAZELNUT  30CT 4 X 30 EA</v>
          </cell>
          <cell r="C967" t="str">
            <v>010043115160</v>
          </cell>
          <cell r="D967" t="str">
            <v>C L</v>
          </cell>
          <cell r="E967" t="str">
            <v>BB</v>
          </cell>
          <cell r="F967" t="str">
            <v>N</v>
          </cell>
          <cell r="G967" t="str">
            <v>N</v>
          </cell>
          <cell r="J967">
            <v>65.73</v>
          </cell>
          <cell r="K967">
            <v>0</v>
          </cell>
          <cell r="L967">
            <v>12</v>
          </cell>
          <cell r="M967">
            <v>0</v>
          </cell>
          <cell r="O967">
            <v>53.73</v>
          </cell>
          <cell r="P967">
            <v>13.432499999999999</v>
          </cell>
          <cell r="U967" t="str">
            <v xml:space="preserve"> </v>
          </cell>
          <cell r="V967" t="str">
            <v xml:space="preserve"> </v>
          </cell>
          <cell r="W967" t="str">
            <v/>
          </cell>
          <cell r="X967" t="str">
            <v/>
          </cell>
          <cell r="Y967" t="str">
            <v/>
          </cell>
          <cell r="Z967" t="str">
            <v/>
          </cell>
          <cell r="AC967" t="str">
            <v xml:space="preserve"> </v>
          </cell>
          <cell r="AD967" t="str">
            <v xml:space="preserve"> </v>
          </cell>
          <cell r="AE967" t="str">
            <v xml:space="preserve"> </v>
          </cell>
          <cell r="AF967" t="str">
            <v xml:space="preserve"> </v>
          </cell>
          <cell r="AH967" t="str">
            <v/>
          </cell>
          <cell r="AI967" t="str">
            <v/>
          </cell>
          <cell r="AJ967" t="str">
            <v/>
          </cell>
          <cell r="AK967" t="str">
            <v/>
          </cell>
        </row>
        <row r="968">
          <cell r="A968">
            <v>670919</v>
          </cell>
          <cell r="B968" t="str">
            <v>TIMOTHY BREAKFAST 30CT 4 X 30 EA</v>
          </cell>
          <cell r="C968" t="str">
            <v>010043115160</v>
          </cell>
          <cell r="D968" t="str">
            <v>C L</v>
          </cell>
          <cell r="E968" t="str">
            <v>BB</v>
          </cell>
          <cell r="F968" t="str">
            <v>N</v>
          </cell>
          <cell r="G968" t="str">
            <v>N</v>
          </cell>
          <cell r="H968">
            <v>0</v>
          </cell>
          <cell r="I968" t="str">
            <v>ALL</v>
          </cell>
          <cell r="J968">
            <v>62.4</v>
          </cell>
          <cell r="K968">
            <v>0</v>
          </cell>
          <cell r="L968">
            <v>8.68</v>
          </cell>
          <cell r="M968">
            <v>0</v>
          </cell>
          <cell r="N968">
            <v>0</v>
          </cell>
          <cell r="O968">
            <v>53.72</v>
          </cell>
          <cell r="P968">
            <v>13.43</v>
          </cell>
          <cell r="Q968">
            <v>0</v>
          </cell>
          <cell r="R968">
            <v>0</v>
          </cell>
          <cell r="S968">
            <v>0</v>
          </cell>
          <cell r="T968" t="str">
            <v>1 / $15.99</v>
          </cell>
          <cell r="U968" t="str">
            <v xml:space="preserve">1 </v>
          </cell>
          <cell r="V968" t="str">
            <v xml:space="preserve"> $15.99</v>
          </cell>
          <cell r="W968" t="str">
            <v>1 /15.99</v>
          </cell>
          <cell r="X968" t="str">
            <v>19.19</v>
          </cell>
          <cell r="Y968" t="str">
            <v>16.79</v>
          </cell>
          <cell r="Z968" t="str">
            <v>17.49</v>
          </cell>
          <cell r="AA968">
            <v>0.12183708567854901</v>
          </cell>
          <cell r="AB968">
            <v>0</v>
          </cell>
          <cell r="AC968" t="str">
            <v>.19.19</v>
          </cell>
          <cell r="AD968">
            <v>23.19</v>
          </cell>
          <cell r="AE968">
            <v>20.190000000000001</v>
          </cell>
          <cell r="AF968">
            <v>20.99</v>
          </cell>
          <cell r="AG968">
            <v>0</v>
          </cell>
          <cell r="AH968">
            <v>15.99</v>
          </cell>
          <cell r="AI968" t="str">
            <v>19.19</v>
          </cell>
          <cell r="AJ968" t="str">
            <v>16.79</v>
          </cell>
          <cell r="AK968" t="str">
            <v>17.49</v>
          </cell>
          <cell r="AL968">
            <v>0</v>
          </cell>
          <cell r="AM968">
            <v>62.4</v>
          </cell>
          <cell r="AN968">
            <v>2.99</v>
          </cell>
          <cell r="AO968">
            <v>4</v>
          </cell>
          <cell r="AP968">
            <v>56.839999999999996</v>
          </cell>
          <cell r="AQ968" t="str">
            <v>Y</v>
          </cell>
          <cell r="AR968">
            <v>10.991713570981871</v>
          </cell>
          <cell r="AS968">
            <v>25.016154247003662</v>
          </cell>
          <cell r="AT968">
            <v>15.232727814175103</v>
          </cell>
          <cell r="AU968">
            <v>18.45440251572327</v>
          </cell>
          <cell r="AV968">
            <v>0</v>
          </cell>
          <cell r="AW968">
            <v>0</v>
          </cell>
          <cell r="AX968">
            <v>0</v>
          </cell>
          <cell r="AY968">
            <v>0</v>
          </cell>
          <cell r="AZ968">
            <v>0</v>
          </cell>
          <cell r="BA968">
            <v>0</v>
          </cell>
          <cell r="BB968">
            <v>10.991713570981871</v>
          </cell>
          <cell r="BC968">
            <v>25.016154247003662</v>
          </cell>
          <cell r="BD968">
            <v>15.232727814175103</v>
          </cell>
          <cell r="BE968">
            <v>18.45440251572327</v>
          </cell>
          <cell r="BF968">
            <v>0</v>
          </cell>
          <cell r="BG968">
            <v>84211519730</v>
          </cell>
        </row>
        <row r="969">
          <cell r="A969">
            <v>974808</v>
          </cell>
          <cell r="B969" t="str">
            <v>TIMOTHYS RAIN ESPRES 30CT 4 X 30 EA</v>
          </cell>
          <cell r="C969" t="str">
            <v>010043115160</v>
          </cell>
          <cell r="D969" t="str">
            <v>C L</v>
          </cell>
          <cell r="E969" t="str">
            <v>BB</v>
          </cell>
          <cell r="F969" t="str">
            <v>N</v>
          </cell>
          <cell r="G969" t="str">
            <v>N</v>
          </cell>
          <cell r="J969">
            <v>62.4</v>
          </cell>
          <cell r="K969">
            <v>0</v>
          </cell>
          <cell r="L969">
            <v>8.68</v>
          </cell>
          <cell r="M969">
            <v>0</v>
          </cell>
          <cell r="O969">
            <v>53.72</v>
          </cell>
          <cell r="P969">
            <v>13.43</v>
          </cell>
          <cell r="U969" t="str">
            <v xml:space="preserve"> </v>
          </cell>
          <cell r="V969" t="str">
            <v xml:space="preserve"> </v>
          </cell>
          <cell r="W969" t="str">
            <v/>
          </cell>
          <cell r="X969" t="str">
            <v/>
          </cell>
          <cell r="Y969" t="str">
            <v/>
          </cell>
          <cell r="Z969" t="str">
            <v/>
          </cell>
          <cell r="AC969" t="str">
            <v xml:space="preserve"> </v>
          </cell>
          <cell r="AD969" t="str">
            <v xml:space="preserve"> </v>
          </cell>
          <cell r="AE969" t="str">
            <v xml:space="preserve"> </v>
          </cell>
          <cell r="AF969" t="str">
            <v xml:space="preserve"> </v>
          </cell>
          <cell r="AH969" t="str">
            <v/>
          </cell>
          <cell r="AI969" t="str">
            <v/>
          </cell>
          <cell r="AJ969" t="str">
            <v/>
          </cell>
          <cell r="AK969" t="str">
            <v/>
          </cell>
        </row>
        <row r="970">
          <cell r="A970">
            <v>112896</v>
          </cell>
          <cell r="B970" t="str">
            <v>KEURIG DONUT HOUSE 4 X 30 EA</v>
          </cell>
          <cell r="C970" t="str">
            <v>010043115161</v>
          </cell>
          <cell r="D970" t="str">
            <v>C L</v>
          </cell>
          <cell r="E970" t="str">
            <v>BB</v>
          </cell>
          <cell r="F970" t="str">
            <v>N</v>
          </cell>
          <cell r="G970" t="str">
            <v>N</v>
          </cell>
          <cell r="J970">
            <v>62.4</v>
          </cell>
          <cell r="K970">
            <v>0</v>
          </cell>
          <cell r="L970">
            <v>8.68</v>
          </cell>
          <cell r="M970">
            <v>0</v>
          </cell>
          <cell r="O970">
            <v>53.72</v>
          </cell>
          <cell r="P970">
            <v>13.43</v>
          </cell>
          <cell r="U970" t="str">
            <v xml:space="preserve"> </v>
          </cell>
          <cell r="V970" t="str">
            <v xml:space="preserve"> </v>
          </cell>
          <cell r="W970" t="str">
            <v/>
          </cell>
          <cell r="X970" t="str">
            <v/>
          </cell>
          <cell r="Y970" t="str">
            <v/>
          </cell>
          <cell r="Z970" t="str">
            <v/>
          </cell>
          <cell r="AC970" t="str">
            <v xml:space="preserve"> </v>
          </cell>
          <cell r="AD970" t="str">
            <v xml:space="preserve"> </v>
          </cell>
          <cell r="AE970" t="str">
            <v xml:space="preserve"> </v>
          </cell>
          <cell r="AF970" t="str">
            <v xml:space="preserve"> </v>
          </cell>
          <cell r="AH970" t="str">
            <v/>
          </cell>
          <cell r="AI970" t="str">
            <v/>
          </cell>
          <cell r="AJ970" t="str">
            <v/>
          </cell>
          <cell r="AK970" t="str">
            <v/>
          </cell>
        </row>
        <row r="971">
          <cell r="A971">
            <v>829515</v>
          </cell>
          <cell r="B971" t="str">
            <v>KEURIG KRISPY KREME DOUGH NUTS 4 X 30 EA</v>
          </cell>
          <cell r="C971" t="str">
            <v>010043115161</v>
          </cell>
          <cell r="D971" t="str">
            <v>C L</v>
          </cell>
          <cell r="E971" t="str">
            <v>BB</v>
          </cell>
          <cell r="F971" t="str">
            <v>N</v>
          </cell>
          <cell r="G971" t="str">
            <v>N</v>
          </cell>
          <cell r="J971">
            <v>62.4</v>
          </cell>
          <cell r="K971">
            <v>0</v>
          </cell>
          <cell r="L971">
            <v>8.68</v>
          </cell>
          <cell r="M971">
            <v>0</v>
          </cell>
          <cell r="O971">
            <v>53.72</v>
          </cell>
          <cell r="P971">
            <v>13.43</v>
          </cell>
          <cell r="U971" t="str">
            <v xml:space="preserve"> </v>
          </cell>
          <cell r="V971" t="str">
            <v xml:space="preserve"> </v>
          </cell>
          <cell r="W971" t="str">
            <v/>
          </cell>
          <cell r="X971" t="str">
            <v/>
          </cell>
          <cell r="Y971" t="str">
            <v/>
          </cell>
          <cell r="Z971" t="str">
            <v/>
          </cell>
          <cell r="AC971" t="str">
            <v xml:space="preserve"> </v>
          </cell>
          <cell r="AD971" t="str">
            <v xml:space="preserve"> </v>
          </cell>
          <cell r="AE971" t="str">
            <v xml:space="preserve"> </v>
          </cell>
          <cell r="AF971" t="str">
            <v xml:space="preserve"> </v>
          </cell>
          <cell r="AH971" t="str">
            <v/>
          </cell>
          <cell r="AI971" t="str">
            <v/>
          </cell>
          <cell r="AJ971" t="str">
            <v/>
          </cell>
          <cell r="AK971" t="str">
            <v/>
          </cell>
        </row>
        <row r="972">
          <cell r="A972">
            <v>2423861</v>
          </cell>
          <cell r="B972" t="str">
            <v>EIGHT O'CLOCK ORIGINAL 30 CT 4 X 30 EA</v>
          </cell>
          <cell r="C972" t="str">
            <v>010043115164</v>
          </cell>
          <cell r="D972" t="str">
            <v>C L</v>
          </cell>
          <cell r="E972" t="str">
            <v>BB</v>
          </cell>
          <cell r="F972" t="str">
            <v>N</v>
          </cell>
          <cell r="G972" t="str">
            <v>N</v>
          </cell>
          <cell r="J972">
            <v>62.4</v>
          </cell>
          <cell r="K972">
            <v>0</v>
          </cell>
          <cell r="L972">
            <v>8.68</v>
          </cell>
          <cell r="M972">
            <v>0</v>
          </cell>
          <cell r="O972">
            <v>53.72</v>
          </cell>
          <cell r="P972">
            <v>13.43</v>
          </cell>
          <cell r="U972" t="str">
            <v xml:space="preserve"> </v>
          </cell>
          <cell r="V972" t="str">
            <v xml:space="preserve"> </v>
          </cell>
          <cell r="W972" t="str">
            <v/>
          </cell>
          <cell r="X972" t="str">
            <v/>
          </cell>
          <cell r="Y972" t="str">
            <v/>
          </cell>
          <cell r="Z972" t="str">
            <v/>
          </cell>
          <cell r="AC972" t="str">
            <v xml:space="preserve"> </v>
          </cell>
          <cell r="AD972" t="str">
            <v xml:space="preserve"> </v>
          </cell>
          <cell r="AE972" t="str">
            <v xml:space="preserve"> </v>
          </cell>
          <cell r="AF972" t="str">
            <v xml:space="preserve"> </v>
          </cell>
          <cell r="AH972" t="str">
            <v/>
          </cell>
          <cell r="AI972" t="str">
            <v/>
          </cell>
          <cell r="AJ972" t="str">
            <v/>
          </cell>
          <cell r="AK972" t="str">
            <v/>
          </cell>
        </row>
        <row r="973">
          <cell r="A973">
            <v>476515</v>
          </cell>
          <cell r="B973" t="str">
            <v>KR SC BALSAMIC VINAIGRETT 10 X 475 ML</v>
          </cell>
          <cell r="C973" t="str">
            <v>010026120210</v>
          </cell>
          <cell r="D973" t="str">
            <v>C L M</v>
          </cell>
          <cell r="E973" t="str">
            <v>BB</v>
          </cell>
          <cell r="F973" t="str">
            <v>N</v>
          </cell>
          <cell r="G973" t="str">
            <v>N</v>
          </cell>
          <cell r="I973" t="str">
            <v>ALL</v>
          </cell>
          <cell r="J973">
            <v>27.84</v>
          </cell>
          <cell r="K973">
            <v>0</v>
          </cell>
          <cell r="L973">
            <v>0</v>
          </cell>
          <cell r="M973">
            <v>4</v>
          </cell>
          <cell r="O973">
            <v>27.84</v>
          </cell>
          <cell r="P973">
            <v>2.7839999999999998</v>
          </cell>
          <cell r="Q973">
            <v>3.7</v>
          </cell>
          <cell r="R973">
            <v>3</v>
          </cell>
          <cell r="S973" t="str">
            <v>$0.300</v>
          </cell>
          <cell r="T973" t="str">
            <v>2 / $5.00</v>
          </cell>
          <cell r="U973" t="str">
            <v xml:space="preserve">2 </v>
          </cell>
          <cell r="V973" t="str">
            <v xml:space="preserve"> $5.00</v>
          </cell>
          <cell r="W973" t="str">
            <v>2 /4.99</v>
          </cell>
          <cell r="X973">
            <v>2.99</v>
          </cell>
          <cell r="Y973" t="str">
            <v>2.49</v>
          </cell>
          <cell r="Z973" t="str">
            <v>2.79</v>
          </cell>
          <cell r="AA973">
            <v>0.106548</v>
          </cell>
          <cell r="AC973">
            <v>2.99</v>
          </cell>
          <cell r="AD973" t="str">
            <v>3.59</v>
          </cell>
          <cell r="AE973">
            <v>2.99</v>
          </cell>
          <cell r="AF973" t="str">
            <v>3.49</v>
          </cell>
          <cell r="AH973">
            <v>2.4950000000000001</v>
          </cell>
          <cell r="AI973">
            <v>2.99</v>
          </cell>
          <cell r="AJ973" t="str">
            <v>2.49</v>
          </cell>
          <cell r="AK973" t="str">
            <v>2.79</v>
          </cell>
          <cell r="AM973">
            <v>28.22</v>
          </cell>
          <cell r="AN973">
            <v>11.56</v>
          </cell>
          <cell r="AO973">
            <v>10</v>
          </cell>
          <cell r="AP973">
            <v>25.931000000000001</v>
          </cell>
          <cell r="AQ973" t="str">
            <v>N</v>
          </cell>
          <cell r="AR973">
            <v>-5.321843687374745</v>
          </cell>
          <cell r="AS973">
            <v>3.9953177257525119</v>
          </cell>
          <cell r="AT973">
            <v>-5.5333333333333252</v>
          </cell>
          <cell r="AU973">
            <v>4.1569892473118273</v>
          </cell>
          <cell r="AW973">
            <v>0.13277999999999993</v>
          </cell>
          <cell r="AX973">
            <v>3.0039999999999907E-2</v>
          </cell>
          <cell r="AY973">
            <v>0.13777999999999946</v>
          </cell>
          <cell r="AZ973">
            <v>0</v>
          </cell>
          <cell r="BB973">
            <v>0</v>
          </cell>
          <cell r="BC973">
            <v>5.0000000000000062</v>
          </cell>
          <cell r="BD973">
            <v>-1.783490802610693E-14</v>
          </cell>
          <cell r="BE973">
            <v>4.1569892473118273</v>
          </cell>
          <cell r="BG973">
            <v>6810004345</v>
          </cell>
        </row>
        <row r="974">
          <cell r="A974">
            <v>476549</v>
          </cell>
          <cell r="B974" t="str">
            <v>KR SC GRK FETA OREG DRESS 10 X 475 ML</v>
          </cell>
          <cell r="C974" t="str">
            <v>010026120210</v>
          </cell>
          <cell r="D974" t="str">
            <v>C L M</v>
          </cell>
          <cell r="E974" t="str">
            <v>BB</v>
          </cell>
          <cell r="F974" t="str">
            <v>N</v>
          </cell>
          <cell r="G974" t="str">
            <v>N</v>
          </cell>
          <cell r="J974">
            <v>27.84</v>
          </cell>
          <cell r="K974">
            <v>0</v>
          </cell>
          <cell r="L974">
            <v>0</v>
          </cell>
          <cell r="M974">
            <v>4</v>
          </cell>
          <cell r="O974">
            <v>27.84</v>
          </cell>
          <cell r="P974">
            <v>2.7839999999999998</v>
          </cell>
          <cell r="U974" t="str">
            <v xml:space="preserve"> </v>
          </cell>
          <cell r="V974" t="str">
            <v xml:space="preserve"> </v>
          </cell>
          <cell r="W974" t="str">
            <v/>
          </cell>
          <cell r="X974" t="str">
            <v/>
          </cell>
          <cell r="Y974" t="str">
            <v/>
          </cell>
          <cell r="Z974" t="str">
            <v/>
          </cell>
          <cell r="AC974" t="str">
            <v xml:space="preserve"> </v>
          </cell>
          <cell r="AD974" t="str">
            <v xml:space="preserve"> </v>
          </cell>
          <cell r="AE974" t="str">
            <v xml:space="preserve"> </v>
          </cell>
          <cell r="AF974" t="str">
            <v xml:space="preserve"> </v>
          </cell>
          <cell r="AH974" t="str">
            <v/>
          </cell>
          <cell r="AI974" t="str">
            <v/>
          </cell>
          <cell r="AJ974" t="str">
            <v/>
          </cell>
          <cell r="AK974" t="str">
            <v/>
          </cell>
        </row>
        <row r="975">
          <cell r="A975">
            <v>476572</v>
          </cell>
          <cell r="B975" t="str">
            <v>KR SC CRMY POPPYSEED DRS 10 X 475 ML</v>
          </cell>
          <cell r="C975" t="str">
            <v>010026120210</v>
          </cell>
          <cell r="D975" t="str">
            <v>C L M</v>
          </cell>
          <cell r="E975" t="str">
            <v>BB</v>
          </cell>
          <cell r="F975" t="str">
            <v>N</v>
          </cell>
          <cell r="G975" t="str">
            <v>N</v>
          </cell>
          <cell r="J975">
            <v>27.84</v>
          </cell>
          <cell r="K975">
            <v>0</v>
          </cell>
          <cell r="L975">
            <v>0</v>
          </cell>
          <cell r="M975">
            <v>4</v>
          </cell>
          <cell r="O975">
            <v>27.84</v>
          </cell>
          <cell r="P975">
            <v>2.7839999999999998</v>
          </cell>
          <cell r="U975" t="str">
            <v xml:space="preserve"> </v>
          </cell>
          <cell r="V975" t="str">
            <v xml:space="preserve"> </v>
          </cell>
          <cell r="W975" t="str">
            <v/>
          </cell>
          <cell r="X975" t="str">
            <v/>
          </cell>
          <cell r="Y975" t="str">
            <v/>
          </cell>
          <cell r="Z975" t="str">
            <v/>
          </cell>
          <cell r="AC975" t="str">
            <v xml:space="preserve"> </v>
          </cell>
          <cell r="AD975" t="str">
            <v xml:space="preserve"> </v>
          </cell>
          <cell r="AE975" t="str">
            <v xml:space="preserve"> </v>
          </cell>
          <cell r="AF975" t="str">
            <v xml:space="preserve"> </v>
          </cell>
          <cell r="AH975" t="str">
            <v/>
          </cell>
          <cell r="AI975" t="str">
            <v/>
          </cell>
          <cell r="AJ975" t="str">
            <v/>
          </cell>
          <cell r="AK975" t="str">
            <v/>
          </cell>
        </row>
        <row r="976">
          <cell r="A976">
            <v>476564</v>
          </cell>
          <cell r="B976" t="str">
            <v>KR SC RASP VINAIGRETTE DR 10 X 475 ML</v>
          </cell>
          <cell r="C976" t="str">
            <v>010026120210</v>
          </cell>
          <cell r="D976" t="str">
            <v>C L M</v>
          </cell>
          <cell r="E976" t="str">
            <v>BB</v>
          </cell>
          <cell r="F976" t="str">
            <v>N</v>
          </cell>
          <cell r="G976" t="str">
            <v>N</v>
          </cell>
          <cell r="J976">
            <v>27.84</v>
          </cell>
          <cell r="K976">
            <v>0</v>
          </cell>
          <cell r="L976">
            <v>0</v>
          </cell>
          <cell r="M976">
            <v>4</v>
          </cell>
          <cell r="O976">
            <v>27.84</v>
          </cell>
          <cell r="P976">
            <v>2.7839999999999998</v>
          </cell>
          <cell r="U976" t="str">
            <v xml:space="preserve"> </v>
          </cell>
          <cell r="V976" t="str">
            <v xml:space="preserve"> </v>
          </cell>
          <cell r="W976" t="str">
            <v/>
          </cell>
          <cell r="X976" t="str">
            <v/>
          </cell>
          <cell r="Y976" t="str">
            <v/>
          </cell>
          <cell r="Z976" t="str">
            <v/>
          </cell>
          <cell r="AC976" t="str">
            <v xml:space="preserve"> </v>
          </cell>
          <cell r="AD976" t="str">
            <v xml:space="preserve"> </v>
          </cell>
          <cell r="AE976" t="str">
            <v xml:space="preserve"> </v>
          </cell>
          <cell r="AF976" t="str">
            <v xml:space="preserve"> </v>
          </cell>
          <cell r="AH976" t="str">
            <v/>
          </cell>
          <cell r="AI976" t="str">
            <v/>
          </cell>
          <cell r="AJ976" t="str">
            <v/>
          </cell>
          <cell r="AK976" t="str">
            <v/>
          </cell>
        </row>
        <row r="977">
          <cell r="A977">
            <v>476598</v>
          </cell>
          <cell r="B977" t="str">
            <v>KR SC RSTD RED PEPPER DRS 10 X 475 ML</v>
          </cell>
          <cell r="C977" t="str">
            <v>010026120210</v>
          </cell>
          <cell r="D977" t="str">
            <v>C L M</v>
          </cell>
          <cell r="E977" t="str">
            <v>BB</v>
          </cell>
          <cell r="F977" t="str">
            <v>N</v>
          </cell>
          <cell r="G977" t="str">
            <v>N</v>
          </cell>
          <cell r="J977">
            <v>27.84</v>
          </cell>
          <cell r="K977">
            <v>0</v>
          </cell>
          <cell r="L977">
            <v>0</v>
          </cell>
          <cell r="M977">
            <v>4</v>
          </cell>
          <cell r="O977">
            <v>27.84</v>
          </cell>
          <cell r="P977">
            <v>2.7839999999999998</v>
          </cell>
          <cell r="U977" t="str">
            <v xml:space="preserve"> </v>
          </cell>
          <cell r="V977" t="str">
            <v xml:space="preserve"> </v>
          </cell>
          <cell r="W977" t="str">
            <v/>
          </cell>
          <cell r="X977" t="str">
            <v/>
          </cell>
          <cell r="Y977" t="str">
            <v/>
          </cell>
          <cell r="Z977" t="str">
            <v/>
          </cell>
          <cell r="AC977" t="str">
            <v xml:space="preserve"> </v>
          </cell>
          <cell r="AD977" t="str">
            <v xml:space="preserve"> </v>
          </cell>
          <cell r="AE977" t="str">
            <v xml:space="preserve"> </v>
          </cell>
          <cell r="AF977" t="str">
            <v xml:space="preserve"> </v>
          </cell>
          <cell r="AH977" t="str">
            <v/>
          </cell>
          <cell r="AI977" t="str">
            <v/>
          </cell>
          <cell r="AJ977" t="str">
            <v/>
          </cell>
          <cell r="AK977" t="str">
            <v/>
          </cell>
        </row>
        <row r="978">
          <cell r="A978">
            <v>471250</v>
          </cell>
          <cell r="B978" t="str">
            <v>KR 1000 ISLAND DRSSG 10 X 475 ML</v>
          </cell>
          <cell r="C978" t="str">
            <v>010026120210</v>
          </cell>
          <cell r="D978" t="str">
            <v>C L M</v>
          </cell>
          <cell r="E978" t="str">
            <v>BB</v>
          </cell>
          <cell r="F978" t="str">
            <v>N</v>
          </cell>
          <cell r="G978" t="str">
            <v>N</v>
          </cell>
          <cell r="J978">
            <v>27.84</v>
          </cell>
          <cell r="K978">
            <v>0</v>
          </cell>
          <cell r="L978">
            <v>0</v>
          </cell>
          <cell r="M978">
            <v>4</v>
          </cell>
          <cell r="O978">
            <v>27.84</v>
          </cell>
          <cell r="P978">
            <v>2.7839999999999998</v>
          </cell>
          <cell r="U978" t="str">
            <v xml:space="preserve"> </v>
          </cell>
          <cell r="V978" t="str">
            <v xml:space="preserve"> </v>
          </cell>
          <cell r="W978" t="str">
            <v/>
          </cell>
          <cell r="X978" t="str">
            <v/>
          </cell>
          <cell r="Y978" t="str">
            <v/>
          </cell>
          <cell r="Z978" t="str">
            <v/>
          </cell>
          <cell r="AC978" t="str">
            <v xml:space="preserve"> </v>
          </cell>
          <cell r="AD978" t="str">
            <v xml:space="preserve"> </v>
          </cell>
          <cell r="AE978" t="str">
            <v xml:space="preserve"> </v>
          </cell>
          <cell r="AF978" t="str">
            <v xml:space="preserve"> </v>
          </cell>
          <cell r="AH978" t="str">
            <v/>
          </cell>
          <cell r="AI978" t="str">
            <v/>
          </cell>
          <cell r="AJ978" t="str">
            <v/>
          </cell>
          <cell r="AK978" t="str">
            <v/>
          </cell>
        </row>
        <row r="979">
          <cell r="A979">
            <v>471433</v>
          </cell>
          <cell r="B979" t="str">
            <v>KR CATALINA DRESSING 10 X 475 ML</v>
          </cell>
          <cell r="C979" t="str">
            <v>010026120210</v>
          </cell>
          <cell r="D979" t="str">
            <v>C L M</v>
          </cell>
          <cell r="E979" t="str">
            <v>BB</v>
          </cell>
          <cell r="F979" t="str">
            <v>N</v>
          </cell>
          <cell r="G979" t="str">
            <v>N</v>
          </cell>
          <cell r="J979">
            <v>27.84</v>
          </cell>
          <cell r="K979">
            <v>0</v>
          </cell>
          <cell r="L979">
            <v>0</v>
          </cell>
          <cell r="M979">
            <v>4</v>
          </cell>
          <cell r="O979">
            <v>27.84</v>
          </cell>
          <cell r="P979">
            <v>2.7839999999999998</v>
          </cell>
          <cell r="U979" t="str">
            <v xml:space="preserve"> </v>
          </cell>
          <cell r="V979" t="str">
            <v xml:space="preserve"> </v>
          </cell>
          <cell r="W979" t="str">
            <v/>
          </cell>
          <cell r="X979" t="str">
            <v/>
          </cell>
          <cell r="Y979" t="str">
            <v/>
          </cell>
          <cell r="Z979" t="str">
            <v/>
          </cell>
          <cell r="AC979" t="str">
            <v xml:space="preserve"> </v>
          </cell>
          <cell r="AD979" t="str">
            <v xml:space="preserve"> </v>
          </cell>
          <cell r="AE979" t="str">
            <v xml:space="preserve"> </v>
          </cell>
          <cell r="AF979" t="str">
            <v xml:space="preserve"> </v>
          </cell>
          <cell r="AH979" t="str">
            <v/>
          </cell>
          <cell r="AI979" t="str">
            <v/>
          </cell>
          <cell r="AJ979" t="str">
            <v/>
          </cell>
          <cell r="AK979" t="str">
            <v/>
          </cell>
        </row>
        <row r="980">
          <cell r="A980">
            <v>471458</v>
          </cell>
          <cell r="B980" t="str">
            <v>KR FRENCH DRESSING 10 X 475 ML</v>
          </cell>
          <cell r="C980" t="str">
            <v>010026120210</v>
          </cell>
          <cell r="D980" t="str">
            <v>C L M</v>
          </cell>
          <cell r="E980" t="str">
            <v>BB</v>
          </cell>
          <cell r="F980" t="str">
            <v>N</v>
          </cell>
          <cell r="G980" t="str">
            <v>N</v>
          </cell>
          <cell r="J980">
            <v>27.84</v>
          </cell>
          <cell r="K980">
            <v>0</v>
          </cell>
          <cell r="L980">
            <v>0</v>
          </cell>
          <cell r="M980">
            <v>4</v>
          </cell>
          <cell r="O980">
            <v>27.84</v>
          </cell>
          <cell r="P980">
            <v>2.7839999999999998</v>
          </cell>
          <cell r="U980" t="str">
            <v xml:space="preserve"> </v>
          </cell>
          <cell r="V980" t="str">
            <v xml:space="preserve"> </v>
          </cell>
          <cell r="W980" t="str">
            <v/>
          </cell>
          <cell r="X980" t="str">
            <v/>
          </cell>
          <cell r="Y980" t="str">
            <v/>
          </cell>
          <cell r="Z980" t="str">
            <v/>
          </cell>
          <cell r="AC980" t="str">
            <v xml:space="preserve"> </v>
          </cell>
          <cell r="AD980" t="str">
            <v xml:space="preserve"> </v>
          </cell>
          <cell r="AE980" t="str">
            <v xml:space="preserve"> </v>
          </cell>
          <cell r="AF980" t="str">
            <v xml:space="preserve"> </v>
          </cell>
          <cell r="AH980" t="str">
            <v/>
          </cell>
          <cell r="AI980" t="str">
            <v/>
          </cell>
          <cell r="AJ980" t="str">
            <v/>
          </cell>
          <cell r="AK980" t="str">
            <v/>
          </cell>
        </row>
        <row r="981">
          <cell r="A981">
            <v>471466</v>
          </cell>
          <cell r="B981" t="str">
            <v>KR ZESTY ITALIAN DRESSING 10 X 475 ML</v>
          </cell>
          <cell r="C981" t="str">
            <v>010026120210</v>
          </cell>
          <cell r="D981" t="str">
            <v>C L M</v>
          </cell>
          <cell r="E981" t="str">
            <v>BB</v>
          </cell>
          <cell r="F981" t="str">
            <v>N</v>
          </cell>
          <cell r="G981" t="str">
            <v>N</v>
          </cell>
          <cell r="J981">
            <v>27.84</v>
          </cell>
          <cell r="K981">
            <v>0</v>
          </cell>
          <cell r="L981">
            <v>0</v>
          </cell>
          <cell r="M981">
            <v>4</v>
          </cell>
          <cell r="O981">
            <v>27.84</v>
          </cell>
          <cell r="P981">
            <v>2.7839999999999998</v>
          </cell>
          <cell r="U981" t="str">
            <v xml:space="preserve"> </v>
          </cell>
          <cell r="V981" t="str">
            <v xml:space="preserve"> </v>
          </cell>
          <cell r="W981" t="str">
            <v/>
          </cell>
          <cell r="X981" t="str">
            <v/>
          </cell>
          <cell r="Y981" t="str">
            <v/>
          </cell>
          <cell r="Z981" t="str">
            <v/>
          </cell>
          <cell r="AC981" t="str">
            <v xml:space="preserve"> </v>
          </cell>
          <cell r="AD981" t="str">
            <v xml:space="preserve"> </v>
          </cell>
          <cell r="AE981" t="str">
            <v xml:space="preserve"> </v>
          </cell>
          <cell r="AF981" t="str">
            <v xml:space="preserve"> </v>
          </cell>
          <cell r="AH981" t="str">
            <v/>
          </cell>
          <cell r="AI981" t="str">
            <v/>
          </cell>
          <cell r="AJ981" t="str">
            <v/>
          </cell>
          <cell r="AK981" t="str">
            <v/>
          </cell>
        </row>
        <row r="982">
          <cell r="A982">
            <v>471482</v>
          </cell>
          <cell r="B982" t="str">
            <v>KR COLESLAW DRESSING 10 X 475 ML</v>
          </cell>
          <cell r="C982" t="str">
            <v>010026120210</v>
          </cell>
          <cell r="D982" t="str">
            <v>C L M</v>
          </cell>
          <cell r="E982" t="str">
            <v>BB</v>
          </cell>
          <cell r="F982" t="str">
            <v>N</v>
          </cell>
          <cell r="G982" t="str">
            <v>N</v>
          </cell>
          <cell r="J982">
            <v>27.84</v>
          </cell>
          <cell r="K982">
            <v>0</v>
          </cell>
          <cell r="L982">
            <v>0</v>
          </cell>
          <cell r="M982">
            <v>4</v>
          </cell>
          <cell r="O982">
            <v>27.84</v>
          </cell>
          <cell r="P982">
            <v>2.7839999999999998</v>
          </cell>
          <cell r="U982" t="str">
            <v xml:space="preserve"> </v>
          </cell>
          <cell r="V982" t="str">
            <v xml:space="preserve"> </v>
          </cell>
          <cell r="W982" t="str">
            <v/>
          </cell>
          <cell r="X982" t="str">
            <v/>
          </cell>
          <cell r="Y982" t="str">
            <v/>
          </cell>
          <cell r="Z982" t="str">
            <v/>
          </cell>
          <cell r="AC982" t="str">
            <v xml:space="preserve"> </v>
          </cell>
          <cell r="AD982" t="str">
            <v xml:space="preserve"> </v>
          </cell>
          <cell r="AE982" t="str">
            <v xml:space="preserve"> </v>
          </cell>
          <cell r="AF982" t="str">
            <v xml:space="preserve"> </v>
          </cell>
          <cell r="AH982" t="str">
            <v/>
          </cell>
          <cell r="AI982" t="str">
            <v/>
          </cell>
          <cell r="AJ982" t="str">
            <v/>
          </cell>
          <cell r="AK982" t="str">
            <v/>
          </cell>
        </row>
        <row r="983">
          <cell r="A983">
            <v>471524</v>
          </cell>
          <cell r="B983" t="str">
            <v>KR CRMY CUCUMBER DRESSING 10 X 475 ML</v>
          </cell>
          <cell r="C983" t="str">
            <v>010026120210</v>
          </cell>
          <cell r="D983" t="str">
            <v>C L M</v>
          </cell>
          <cell r="E983" t="str">
            <v>BB</v>
          </cell>
          <cell r="F983" t="str">
            <v>N</v>
          </cell>
          <cell r="G983" t="str">
            <v>N</v>
          </cell>
          <cell r="J983">
            <v>27.84</v>
          </cell>
          <cell r="K983">
            <v>0</v>
          </cell>
          <cell r="L983">
            <v>0</v>
          </cell>
          <cell r="M983">
            <v>4</v>
          </cell>
          <cell r="O983">
            <v>27.84</v>
          </cell>
          <cell r="P983">
            <v>2.7839999999999998</v>
          </cell>
          <cell r="U983" t="str">
            <v xml:space="preserve"> </v>
          </cell>
          <cell r="V983" t="str">
            <v xml:space="preserve"> </v>
          </cell>
          <cell r="W983" t="str">
            <v/>
          </cell>
          <cell r="X983" t="str">
            <v/>
          </cell>
          <cell r="Y983" t="str">
            <v/>
          </cell>
          <cell r="Z983" t="str">
            <v/>
          </cell>
          <cell r="AC983" t="str">
            <v xml:space="preserve"> </v>
          </cell>
          <cell r="AD983" t="str">
            <v xml:space="preserve"> </v>
          </cell>
          <cell r="AE983" t="str">
            <v xml:space="preserve"> </v>
          </cell>
          <cell r="AF983" t="str">
            <v xml:space="preserve"> </v>
          </cell>
          <cell r="AH983" t="str">
            <v/>
          </cell>
          <cell r="AI983" t="str">
            <v/>
          </cell>
          <cell r="AJ983" t="str">
            <v/>
          </cell>
          <cell r="AK983" t="str">
            <v/>
          </cell>
        </row>
        <row r="984">
          <cell r="A984">
            <v>473769</v>
          </cell>
          <cell r="B984" t="str">
            <v>KR GOLDEN ITALIAN DRESSNG 10 X 475 ML</v>
          </cell>
          <cell r="C984" t="str">
            <v>010026120210</v>
          </cell>
          <cell r="D984" t="str">
            <v>C L M</v>
          </cell>
          <cell r="E984" t="str">
            <v>BB</v>
          </cell>
          <cell r="F984" t="str">
            <v>N</v>
          </cell>
          <cell r="G984" t="str">
            <v>N</v>
          </cell>
          <cell r="J984">
            <v>27.84</v>
          </cell>
          <cell r="K984">
            <v>0</v>
          </cell>
          <cell r="L984">
            <v>0</v>
          </cell>
          <cell r="M984">
            <v>4</v>
          </cell>
          <cell r="O984">
            <v>27.84</v>
          </cell>
          <cell r="P984">
            <v>2.7839999999999998</v>
          </cell>
          <cell r="U984" t="str">
            <v xml:space="preserve"> </v>
          </cell>
          <cell r="V984" t="str">
            <v xml:space="preserve"> </v>
          </cell>
          <cell r="W984" t="str">
            <v/>
          </cell>
          <cell r="X984" t="str">
            <v/>
          </cell>
          <cell r="Y984" t="str">
            <v/>
          </cell>
          <cell r="Z984" t="str">
            <v/>
          </cell>
          <cell r="AC984" t="str">
            <v xml:space="preserve"> </v>
          </cell>
          <cell r="AD984" t="str">
            <v xml:space="preserve"> </v>
          </cell>
          <cell r="AE984" t="str">
            <v xml:space="preserve"> </v>
          </cell>
          <cell r="AF984" t="str">
            <v xml:space="preserve"> </v>
          </cell>
          <cell r="AH984" t="str">
            <v/>
          </cell>
          <cell r="AI984" t="str">
            <v/>
          </cell>
          <cell r="AJ984" t="str">
            <v/>
          </cell>
          <cell r="AK984" t="str">
            <v/>
          </cell>
        </row>
        <row r="985">
          <cell r="A985">
            <v>473843</v>
          </cell>
          <cell r="B985" t="str">
            <v>KR CRMY CAESAR DRESSING 10 X 475 ML</v>
          </cell>
          <cell r="C985" t="str">
            <v>010026120210</v>
          </cell>
          <cell r="D985" t="str">
            <v>C L M</v>
          </cell>
          <cell r="E985" t="str">
            <v>BB</v>
          </cell>
          <cell r="F985" t="str">
            <v>N</v>
          </cell>
          <cell r="G985" t="str">
            <v>N</v>
          </cell>
          <cell r="J985">
            <v>27.84</v>
          </cell>
          <cell r="K985">
            <v>0</v>
          </cell>
          <cell r="L985">
            <v>0</v>
          </cell>
          <cell r="M985">
            <v>4</v>
          </cell>
          <cell r="O985">
            <v>27.84</v>
          </cell>
          <cell r="P985">
            <v>2.7839999999999998</v>
          </cell>
          <cell r="U985" t="str">
            <v xml:space="preserve"> </v>
          </cell>
          <cell r="V985" t="str">
            <v xml:space="preserve"> </v>
          </cell>
          <cell r="W985" t="str">
            <v/>
          </cell>
          <cell r="X985" t="str">
            <v/>
          </cell>
          <cell r="Y985" t="str">
            <v/>
          </cell>
          <cell r="Z985" t="str">
            <v/>
          </cell>
          <cell r="AC985" t="str">
            <v xml:space="preserve"> </v>
          </cell>
          <cell r="AD985" t="str">
            <v xml:space="preserve"> </v>
          </cell>
          <cell r="AE985" t="str">
            <v xml:space="preserve"> </v>
          </cell>
          <cell r="AF985" t="str">
            <v xml:space="preserve"> </v>
          </cell>
          <cell r="AH985" t="str">
            <v/>
          </cell>
          <cell r="AI985" t="str">
            <v/>
          </cell>
          <cell r="AJ985" t="str">
            <v/>
          </cell>
          <cell r="AK985" t="str">
            <v/>
          </cell>
        </row>
        <row r="986">
          <cell r="A986">
            <v>473991</v>
          </cell>
          <cell r="B986" t="str">
            <v>KR RANCHERS CHOICE DRESS 10 X 475 ML</v>
          </cell>
          <cell r="C986" t="str">
            <v>010026120210</v>
          </cell>
          <cell r="D986" t="str">
            <v>C L M</v>
          </cell>
          <cell r="E986" t="str">
            <v>BB</v>
          </cell>
          <cell r="F986" t="str">
            <v>N</v>
          </cell>
          <cell r="G986" t="str">
            <v>N</v>
          </cell>
          <cell r="J986">
            <v>27.84</v>
          </cell>
          <cell r="K986">
            <v>0</v>
          </cell>
          <cell r="L986">
            <v>0</v>
          </cell>
          <cell r="M986">
            <v>4</v>
          </cell>
          <cell r="O986">
            <v>27.84</v>
          </cell>
          <cell r="P986">
            <v>2.7839999999999998</v>
          </cell>
          <cell r="U986" t="str">
            <v xml:space="preserve"> </v>
          </cell>
          <cell r="V986" t="str">
            <v xml:space="preserve"> </v>
          </cell>
          <cell r="W986" t="str">
            <v/>
          </cell>
          <cell r="X986" t="str">
            <v/>
          </cell>
          <cell r="Y986" t="str">
            <v/>
          </cell>
          <cell r="Z986" t="str">
            <v/>
          </cell>
          <cell r="AC986" t="str">
            <v xml:space="preserve"> </v>
          </cell>
          <cell r="AD986" t="str">
            <v xml:space="preserve"> </v>
          </cell>
          <cell r="AE986" t="str">
            <v xml:space="preserve"> </v>
          </cell>
          <cell r="AF986" t="str">
            <v xml:space="preserve"> </v>
          </cell>
          <cell r="AH986" t="str">
            <v/>
          </cell>
          <cell r="AI986" t="str">
            <v/>
          </cell>
          <cell r="AJ986" t="str">
            <v/>
          </cell>
          <cell r="AK986" t="str">
            <v/>
          </cell>
        </row>
        <row r="987">
          <cell r="A987">
            <v>474064</v>
          </cell>
          <cell r="B987" t="str">
            <v>KR PEPPERCORN RANCH DRESS 10 X 475 ML</v>
          </cell>
          <cell r="C987" t="str">
            <v>010026120210</v>
          </cell>
          <cell r="D987" t="str">
            <v>C L M</v>
          </cell>
          <cell r="E987" t="str">
            <v>BB</v>
          </cell>
          <cell r="F987" t="str">
            <v>N</v>
          </cell>
          <cell r="G987" t="str">
            <v>N</v>
          </cell>
          <cell r="J987">
            <v>27.84</v>
          </cell>
          <cell r="K987">
            <v>0</v>
          </cell>
          <cell r="L987">
            <v>0</v>
          </cell>
          <cell r="M987">
            <v>4</v>
          </cell>
          <cell r="O987">
            <v>27.84</v>
          </cell>
          <cell r="P987">
            <v>2.7839999999999998</v>
          </cell>
          <cell r="U987" t="str">
            <v xml:space="preserve"> </v>
          </cell>
          <cell r="V987" t="str">
            <v xml:space="preserve"> </v>
          </cell>
          <cell r="W987" t="str">
            <v/>
          </cell>
          <cell r="X987" t="str">
            <v/>
          </cell>
          <cell r="Y987" t="str">
            <v/>
          </cell>
          <cell r="Z987" t="str">
            <v/>
          </cell>
          <cell r="AC987" t="str">
            <v xml:space="preserve"> </v>
          </cell>
          <cell r="AD987" t="str">
            <v xml:space="preserve"> </v>
          </cell>
          <cell r="AE987" t="str">
            <v xml:space="preserve"> </v>
          </cell>
          <cell r="AF987" t="str">
            <v xml:space="preserve"> </v>
          </cell>
          <cell r="AH987" t="str">
            <v/>
          </cell>
          <cell r="AI987" t="str">
            <v/>
          </cell>
          <cell r="AJ987" t="str">
            <v/>
          </cell>
          <cell r="AK987" t="str">
            <v/>
          </cell>
        </row>
        <row r="988">
          <cell r="A988">
            <v>475913</v>
          </cell>
          <cell r="B988" t="str">
            <v>KR CW RANCHERS CHOICE 10 X 475 ML</v>
          </cell>
          <cell r="C988" t="str">
            <v>010026120210</v>
          </cell>
          <cell r="D988" t="str">
            <v>C L M</v>
          </cell>
          <cell r="E988" t="str">
            <v>BB</v>
          </cell>
          <cell r="F988" t="str">
            <v>N</v>
          </cell>
          <cell r="G988" t="str">
            <v>N</v>
          </cell>
          <cell r="J988">
            <v>27.84</v>
          </cell>
          <cell r="K988">
            <v>0</v>
          </cell>
          <cell r="L988">
            <v>0</v>
          </cell>
          <cell r="M988">
            <v>4</v>
          </cell>
          <cell r="O988">
            <v>27.84</v>
          </cell>
          <cell r="P988">
            <v>2.7839999999999998</v>
          </cell>
          <cell r="U988" t="str">
            <v xml:space="preserve"> </v>
          </cell>
          <cell r="V988" t="str">
            <v xml:space="preserve"> </v>
          </cell>
          <cell r="W988" t="str">
            <v/>
          </cell>
          <cell r="X988" t="str">
            <v/>
          </cell>
          <cell r="Y988" t="str">
            <v/>
          </cell>
          <cell r="Z988" t="str">
            <v/>
          </cell>
          <cell r="AC988" t="str">
            <v xml:space="preserve"> </v>
          </cell>
          <cell r="AD988" t="str">
            <v xml:space="preserve"> </v>
          </cell>
          <cell r="AE988" t="str">
            <v xml:space="preserve"> </v>
          </cell>
          <cell r="AF988" t="str">
            <v xml:space="preserve"> </v>
          </cell>
          <cell r="AH988" t="str">
            <v/>
          </cell>
          <cell r="AI988" t="str">
            <v/>
          </cell>
          <cell r="AJ988" t="str">
            <v/>
          </cell>
          <cell r="AK988" t="str">
            <v/>
          </cell>
        </row>
        <row r="989">
          <cell r="A989">
            <v>475939</v>
          </cell>
          <cell r="B989" t="str">
            <v>KR CW CRMY CAESAR 10 X 475 ML</v>
          </cell>
          <cell r="C989" t="str">
            <v>010026120210</v>
          </cell>
          <cell r="D989" t="str">
            <v>C L M</v>
          </cell>
          <cell r="E989" t="str">
            <v>BB</v>
          </cell>
          <cell r="F989" t="str">
            <v>N</v>
          </cell>
          <cell r="G989" t="str">
            <v>N</v>
          </cell>
          <cell r="J989">
            <v>27.84</v>
          </cell>
          <cell r="K989">
            <v>0</v>
          </cell>
          <cell r="L989">
            <v>0</v>
          </cell>
          <cell r="M989">
            <v>4</v>
          </cell>
          <cell r="O989">
            <v>27.84</v>
          </cell>
          <cell r="P989">
            <v>2.7839999999999998</v>
          </cell>
          <cell r="U989" t="str">
            <v xml:space="preserve"> </v>
          </cell>
          <cell r="V989" t="str">
            <v xml:space="preserve"> </v>
          </cell>
          <cell r="W989" t="str">
            <v/>
          </cell>
          <cell r="X989" t="str">
            <v/>
          </cell>
          <cell r="Y989" t="str">
            <v/>
          </cell>
          <cell r="Z989" t="str">
            <v/>
          </cell>
          <cell r="AC989" t="str">
            <v xml:space="preserve"> </v>
          </cell>
          <cell r="AD989" t="str">
            <v xml:space="preserve"> </v>
          </cell>
          <cell r="AE989" t="str">
            <v xml:space="preserve"> </v>
          </cell>
          <cell r="AF989" t="str">
            <v xml:space="preserve"> </v>
          </cell>
          <cell r="AH989" t="str">
            <v/>
          </cell>
          <cell r="AI989" t="str">
            <v/>
          </cell>
          <cell r="AJ989" t="str">
            <v/>
          </cell>
          <cell r="AK989" t="str">
            <v/>
          </cell>
        </row>
        <row r="990">
          <cell r="A990">
            <v>476101</v>
          </cell>
          <cell r="B990" t="str">
            <v>KR CW 1000 ISLAND 10 X 475 ML</v>
          </cell>
          <cell r="C990" t="str">
            <v>010026120210</v>
          </cell>
          <cell r="D990" t="str">
            <v>C L M</v>
          </cell>
          <cell r="E990" t="str">
            <v>BB</v>
          </cell>
          <cell r="F990" t="str">
            <v>N</v>
          </cell>
          <cell r="G990" t="str">
            <v>N</v>
          </cell>
          <cell r="J990">
            <v>27.84</v>
          </cell>
          <cell r="K990">
            <v>0</v>
          </cell>
          <cell r="L990">
            <v>0</v>
          </cell>
          <cell r="M990">
            <v>4</v>
          </cell>
          <cell r="O990">
            <v>27.84</v>
          </cell>
          <cell r="P990">
            <v>2.7839999999999998</v>
          </cell>
          <cell r="U990" t="str">
            <v xml:space="preserve"> </v>
          </cell>
          <cell r="V990" t="str">
            <v xml:space="preserve"> </v>
          </cell>
          <cell r="W990" t="str">
            <v/>
          </cell>
          <cell r="X990" t="str">
            <v/>
          </cell>
          <cell r="Y990" t="str">
            <v/>
          </cell>
          <cell r="Z990" t="str">
            <v/>
          </cell>
          <cell r="AC990" t="str">
            <v xml:space="preserve"> </v>
          </cell>
          <cell r="AD990" t="str">
            <v xml:space="preserve"> </v>
          </cell>
          <cell r="AE990" t="str">
            <v xml:space="preserve"> </v>
          </cell>
          <cell r="AF990" t="str">
            <v xml:space="preserve"> </v>
          </cell>
          <cell r="AH990" t="str">
            <v/>
          </cell>
          <cell r="AI990" t="str">
            <v/>
          </cell>
          <cell r="AJ990" t="str">
            <v/>
          </cell>
          <cell r="AK990" t="str">
            <v/>
          </cell>
        </row>
        <row r="991">
          <cell r="A991">
            <v>476168</v>
          </cell>
          <cell r="B991" t="str">
            <v>KR CW ZESTY ITALIAN 10 X 475 ML</v>
          </cell>
          <cell r="C991" t="str">
            <v>010026120210</v>
          </cell>
          <cell r="D991" t="str">
            <v>C L M</v>
          </cell>
          <cell r="E991" t="str">
            <v>BB</v>
          </cell>
          <cell r="F991" t="str">
            <v>N</v>
          </cell>
          <cell r="G991" t="str">
            <v>N</v>
          </cell>
          <cell r="J991">
            <v>27.84</v>
          </cell>
          <cell r="K991">
            <v>0</v>
          </cell>
          <cell r="L991">
            <v>0</v>
          </cell>
          <cell r="M991">
            <v>4</v>
          </cell>
          <cell r="O991">
            <v>27.84</v>
          </cell>
          <cell r="P991">
            <v>2.7839999999999998</v>
          </cell>
          <cell r="U991" t="str">
            <v xml:space="preserve"> </v>
          </cell>
          <cell r="V991" t="str">
            <v xml:space="preserve"> </v>
          </cell>
          <cell r="W991" t="str">
            <v/>
          </cell>
          <cell r="X991" t="str">
            <v/>
          </cell>
          <cell r="Y991" t="str">
            <v/>
          </cell>
          <cell r="Z991" t="str">
            <v/>
          </cell>
          <cell r="AC991" t="str">
            <v xml:space="preserve"> </v>
          </cell>
          <cell r="AD991" t="str">
            <v xml:space="preserve"> </v>
          </cell>
          <cell r="AE991" t="str">
            <v xml:space="preserve"> </v>
          </cell>
          <cell r="AF991" t="str">
            <v xml:space="preserve"> </v>
          </cell>
          <cell r="AH991" t="str">
            <v/>
          </cell>
          <cell r="AI991" t="str">
            <v/>
          </cell>
          <cell r="AJ991" t="str">
            <v/>
          </cell>
          <cell r="AK991" t="str">
            <v/>
          </cell>
        </row>
        <row r="992">
          <cell r="A992">
            <v>476200</v>
          </cell>
          <cell r="B992" t="str">
            <v>KR CW COLESLAW DRESSING 10 X 475 ML</v>
          </cell>
          <cell r="C992" t="str">
            <v>010026120210</v>
          </cell>
          <cell r="D992" t="str">
            <v>C L M</v>
          </cell>
          <cell r="E992" t="str">
            <v>BB</v>
          </cell>
          <cell r="F992" t="str">
            <v>N</v>
          </cell>
          <cell r="G992" t="str">
            <v>N</v>
          </cell>
          <cell r="J992">
            <v>27.84</v>
          </cell>
          <cell r="K992">
            <v>0</v>
          </cell>
          <cell r="L992">
            <v>0</v>
          </cell>
          <cell r="M992">
            <v>4</v>
          </cell>
          <cell r="O992">
            <v>27.84</v>
          </cell>
          <cell r="P992">
            <v>2.7839999999999998</v>
          </cell>
          <cell r="U992" t="str">
            <v xml:space="preserve"> </v>
          </cell>
          <cell r="V992" t="str">
            <v xml:space="preserve"> </v>
          </cell>
          <cell r="W992" t="str">
            <v/>
          </cell>
          <cell r="X992" t="str">
            <v/>
          </cell>
          <cell r="Y992" t="str">
            <v/>
          </cell>
          <cell r="Z992" t="str">
            <v/>
          </cell>
          <cell r="AC992" t="str">
            <v xml:space="preserve"> </v>
          </cell>
          <cell r="AD992" t="str">
            <v xml:space="preserve"> </v>
          </cell>
          <cell r="AE992" t="str">
            <v xml:space="preserve"> </v>
          </cell>
          <cell r="AF992" t="str">
            <v xml:space="preserve"> </v>
          </cell>
          <cell r="AH992" t="str">
            <v/>
          </cell>
          <cell r="AI992" t="str">
            <v/>
          </cell>
          <cell r="AJ992" t="str">
            <v/>
          </cell>
          <cell r="AK992" t="str">
            <v/>
          </cell>
        </row>
        <row r="993">
          <cell r="A993">
            <v>474411</v>
          </cell>
          <cell r="B993" t="str">
            <v>KR CW CATALINA 10 X 475 ML</v>
          </cell>
          <cell r="C993" t="str">
            <v>010026120210</v>
          </cell>
          <cell r="D993" t="str">
            <v>C L M</v>
          </cell>
          <cell r="E993" t="str">
            <v>BB</v>
          </cell>
          <cell r="F993" t="str">
            <v>N</v>
          </cell>
          <cell r="G993" t="str">
            <v>N</v>
          </cell>
          <cell r="J993">
            <v>27.84</v>
          </cell>
          <cell r="K993">
            <v>0</v>
          </cell>
          <cell r="L993">
            <v>0</v>
          </cell>
          <cell r="M993">
            <v>4</v>
          </cell>
          <cell r="O993">
            <v>27.84</v>
          </cell>
          <cell r="P993">
            <v>2.7839999999999998</v>
          </cell>
          <cell r="U993" t="str">
            <v xml:space="preserve"> </v>
          </cell>
          <cell r="V993" t="str">
            <v xml:space="preserve"> </v>
          </cell>
          <cell r="W993" t="str">
            <v/>
          </cell>
          <cell r="X993" t="str">
            <v/>
          </cell>
          <cell r="Y993" t="str">
            <v/>
          </cell>
          <cell r="Z993" t="str">
            <v/>
          </cell>
          <cell r="AC993" t="str">
            <v xml:space="preserve"> </v>
          </cell>
          <cell r="AD993" t="str">
            <v xml:space="preserve"> </v>
          </cell>
          <cell r="AE993" t="str">
            <v xml:space="preserve"> </v>
          </cell>
          <cell r="AF993" t="str">
            <v xml:space="preserve"> </v>
          </cell>
          <cell r="AH993" t="str">
            <v/>
          </cell>
          <cell r="AI993" t="str">
            <v/>
          </cell>
          <cell r="AJ993" t="str">
            <v/>
          </cell>
          <cell r="AK993" t="str">
            <v/>
          </cell>
        </row>
        <row r="994">
          <cell r="A994">
            <v>476259</v>
          </cell>
          <cell r="B994" t="str">
            <v>KR CW CREAMY CUCUMBER 10 X 475 ML</v>
          </cell>
          <cell r="C994" t="str">
            <v>010026120210</v>
          </cell>
          <cell r="D994" t="str">
            <v>C L M</v>
          </cell>
          <cell r="E994" t="str">
            <v>BB</v>
          </cell>
          <cell r="F994" t="str">
            <v>N</v>
          </cell>
          <cell r="G994" t="str">
            <v>N</v>
          </cell>
          <cell r="J994">
            <v>27.84</v>
          </cell>
          <cell r="K994">
            <v>0</v>
          </cell>
          <cell r="L994">
            <v>0</v>
          </cell>
          <cell r="M994">
            <v>4</v>
          </cell>
          <cell r="O994">
            <v>27.84</v>
          </cell>
          <cell r="P994">
            <v>2.7839999999999998</v>
          </cell>
          <cell r="U994" t="str">
            <v xml:space="preserve"> </v>
          </cell>
          <cell r="V994" t="str">
            <v xml:space="preserve"> </v>
          </cell>
          <cell r="W994" t="str">
            <v/>
          </cell>
          <cell r="X994" t="str">
            <v/>
          </cell>
          <cell r="Y994" t="str">
            <v/>
          </cell>
          <cell r="Z994" t="str">
            <v/>
          </cell>
          <cell r="AC994" t="str">
            <v xml:space="preserve"> </v>
          </cell>
          <cell r="AD994" t="str">
            <v xml:space="preserve"> </v>
          </cell>
          <cell r="AE994" t="str">
            <v xml:space="preserve"> </v>
          </cell>
          <cell r="AF994" t="str">
            <v xml:space="preserve"> </v>
          </cell>
          <cell r="AH994" t="str">
            <v/>
          </cell>
          <cell r="AI994" t="str">
            <v/>
          </cell>
          <cell r="AJ994" t="str">
            <v/>
          </cell>
          <cell r="AK994" t="str">
            <v/>
          </cell>
        </row>
        <row r="995">
          <cell r="A995">
            <v>476390</v>
          </cell>
          <cell r="B995" t="str">
            <v>KR CW PEPPERCORN RANCH 10 X 475 ML</v>
          </cell>
          <cell r="C995" t="str">
            <v>010026120210</v>
          </cell>
          <cell r="D995" t="str">
            <v>C L M</v>
          </cell>
          <cell r="E995" t="str">
            <v>BB</v>
          </cell>
          <cell r="F995" t="str">
            <v>N</v>
          </cell>
          <cell r="G995" t="str">
            <v>N</v>
          </cell>
          <cell r="J995">
            <v>27.84</v>
          </cell>
          <cell r="K995">
            <v>0</v>
          </cell>
          <cell r="L995">
            <v>0</v>
          </cell>
          <cell r="M995">
            <v>4</v>
          </cell>
          <cell r="O995">
            <v>27.84</v>
          </cell>
          <cell r="P995">
            <v>2.7839999999999998</v>
          </cell>
          <cell r="U995" t="str">
            <v xml:space="preserve"> </v>
          </cell>
          <cell r="V995" t="str">
            <v xml:space="preserve"> </v>
          </cell>
          <cell r="W995" t="str">
            <v/>
          </cell>
          <cell r="X995" t="str">
            <v/>
          </cell>
          <cell r="Y995" t="str">
            <v/>
          </cell>
          <cell r="Z995" t="str">
            <v/>
          </cell>
          <cell r="AC995" t="str">
            <v xml:space="preserve"> </v>
          </cell>
          <cell r="AD995" t="str">
            <v xml:space="preserve"> </v>
          </cell>
          <cell r="AE995" t="str">
            <v xml:space="preserve"> </v>
          </cell>
          <cell r="AF995" t="str">
            <v xml:space="preserve"> </v>
          </cell>
          <cell r="AH995" t="str">
            <v/>
          </cell>
          <cell r="AI995" t="str">
            <v/>
          </cell>
          <cell r="AJ995" t="str">
            <v/>
          </cell>
          <cell r="AK995" t="str">
            <v/>
          </cell>
        </row>
        <row r="996">
          <cell r="A996">
            <v>474148</v>
          </cell>
          <cell r="B996" t="str">
            <v>KR 3 CHEESE DRESSING 10 X 475 ML</v>
          </cell>
          <cell r="C996" t="str">
            <v>010026120210</v>
          </cell>
          <cell r="D996" t="str">
            <v>C L M</v>
          </cell>
          <cell r="E996" t="str">
            <v>BB</v>
          </cell>
          <cell r="F996" t="str">
            <v>N</v>
          </cell>
          <cell r="G996" t="str">
            <v>N</v>
          </cell>
          <cell r="J996">
            <v>27.84</v>
          </cell>
          <cell r="K996">
            <v>0</v>
          </cell>
          <cell r="L996">
            <v>0</v>
          </cell>
          <cell r="M996">
            <v>4</v>
          </cell>
          <cell r="O996">
            <v>27.84</v>
          </cell>
          <cell r="P996">
            <v>2.7839999999999998</v>
          </cell>
          <cell r="U996" t="str">
            <v xml:space="preserve"> </v>
          </cell>
          <cell r="V996" t="str">
            <v xml:space="preserve"> </v>
          </cell>
          <cell r="W996" t="str">
            <v/>
          </cell>
          <cell r="X996" t="str">
            <v/>
          </cell>
          <cell r="Y996" t="str">
            <v/>
          </cell>
          <cell r="Z996" t="str">
            <v/>
          </cell>
          <cell r="AC996" t="str">
            <v xml:space="preserve"> </v>
          </cell>
          <cell r="AD996" t="str">
            <v xml:space="preserve"> </v>
          </cell>
          <cell r="AE996" t="str">
            <v xml:space="preserve"> </v>
          </cell>
          <cell r="AF996" t="str">
            <v xml:space="preserve"> </v>
          </cell>
          <cell r="AH996" t="str">
            <v/>
          </cell>
          <cell r="AI996" t="str">
            <v/>
          </cell>
          <cell r="AJ996" t="str">
            <v/>
          </cell>
          <cell r="AK996" t="str">
            <v/>
          </cell>
        </row>
        <row r="997">
          <cell r="A997">
            <v>474163</v>
          </cell>
          <cell r="B997" t="str">
            <v>KR HERB SUNDRD TOM/OREG 10 X 475 ML</v>
          </cell>
          <cell r="C997" t="str">
            <v>010026120210</v>
          </cell>
          <cell r="D997" t="str">
            <v>C L M</v>
          </cell>
          <cell r="E997" t="str">
            <v>BB</v>
          </cell>
          <cell r="F997" t="str">
            <v>N</v>
          </cell>
          <cell r="G997" t="str">
            <v>N</v>
          </cell>
          <cell r="J997">
            <v>27.84</v>
          </cell>
          <cell r="K997">
            <v>0</v>
          </cell>
          <cell r="L997">
            <v>0</v>
          </cell>
          <cell r="M997">
            <v>4</v>
          </cell>
          <cell r="O997">
            <v>27.84</v>
          </cell>
          <cell r="P997">
            <v>2.7839999999999998</v>
          </cell>
          <cell r="U997" t="str">
            <v xml:space="preserve"> </v>
          </cell>
          <cell r="V997" t="str">
            <v xml:space="preserve"> </v>
          </cell>
          <cell r="W997" t="str">
            <v/>
          </cell>
          <cell r="X997" t="str">
            <v/>
          </cell>
          <cell r="Y997" t="str">
            <v/>
          </cell>
          <cell r="Z997" t="str">
            <v/>
          </cell>
          <cell r="AC997" t="str">
            <v xml:space="preserve"> </v>
          </cell>
          <cell r="AD997" t="str">
            <v xml:space="preserve"> </v>
          </cell>
          <cell r="AE997" t="str">
            <v xml:space="preserve"> </v>
          </cell>
          <cell r="AF997" t="str">
            <v xml:space="preserve"> </v>
          </cell>
          <cell r="AH997" t="str">
            <v/>
          </cell>
          <cell r="AI997" t="str">
            <v/>
          </cell>
          <cell r="AJ997" t="str">
            <v/>
          </cell>
          <cell r="AK997" t="str">
            <v/>
          </cell>
        </row>
        <row r="998">
          <cell r="A998">
            <v>476465</v>
          </cell>
          <cell r="B998" t="str">
            <v>KR FF ITALIAN DRESSING 10 X 475 ML</v>
          </cell>
          <cell r="C998" t="str">
            <v>010026120210</v>
          </cell>
          <cell r="D998" t="str">
            <v>C L M</v>
          </cell>
          <cell r="E998" t="str">
            <v>BB</v>
          </cell>
          <cell r="F998" t="str">
            <v>N</v>
          </cell>
          <cell r="G998" t="str">
            <v>N</v>
          </cell>
          <cell r="J998">
            <v>27.84</v>
          </cell>
          <cell r="K998">
            <v>0</v>
          </cell>
          <cell r="L998">
            <v>0</v>
          </cell>
          <cell r="M998">
            <v>4</v>
          </cell>
          <cell r="O998">
            <v>27.84</v>
          </cell>
          <cell r="P998">
            <v>2.7839999999999998</v>
          </cell>
          <cell r="U998" t="str">
            <v xml:space="preserve"> </v>
          </cell>
          <cell r="V998" t="str">
            <v xml:space="preserve"> </v>
          </cell>
          <cell r="W998" t="str">
            <v/>
          </cell>
          <cell r="X998" t="str">
            <v/>
          </cell>
          <cell r="Y998" t="str">
            <v/>
          </cell>
          <cell r="Z998" t="str">
            <v/>
          </cell>
          <cell r="AC998" t="str">
            <v xml:space="preserve"> </v>
          </cell>
          <cell r="AD998" t="str">
            <v xml:space="preserve"> </v>
          </cell>
          <cell r="AE998" t="str">
            <v xml:space="preserve"> </v>
          </cell>
          <cell r="AF998" t="str">
            <v xml:space="preserve"> </v>
          </cell>
          <cell r="AH998" t="str">
            <v/>
          </cell>
          <cell r="AI998" t="str">
            <v/>
          </cell>
          <cell r="AJ998" t="str">
            <v/>
          </cell>
          <cell r="AK998" t="str">
            <v/>
          </cell>
        </row>
        <row r="999">
          <cell r="A999">
            <v>476432</v>
          </cell>
          <cell r="B999" t="str">
            <v>KR FF CREAMY CAESAR 10 X 475 ML</v>
          </cell>
          <cell r="C999" t="str">
            <v>010026120210</v>
          </cell>
          <cell r="D999" t="str">
            <v>C L M</v>
          </cell>
          <cell r="E999" t="str">
            <v>BB</v>
          </cell>
          <cell r="F999" t="str">
            <v>N</v>
          </cell>
          <cell r="G999" t="str">
            <v>N</v>
          </cell>
          <cell r="J999">
            <v>27.84</v>
          </cell>
          <cell r="K999">
            <v>0</v>
          </cell>
          <cell r="L999">
            <v>0</v>
          </cell>
          <cell r="M999">
            <v>4</v>
          </cell>
          <cell r="O999">
            <v>27.84</v>
          </cell>
          <cell r="P999">
            <v>2.7839999999999998</v>
          </cell>
          <cell r="U999" t="str">
            <v xml:space="preserve"> </v>
          </cell>
          <cell r="V999" t="str">
            <v xml:space="preserve"> </v>
          </cell>
          <cell r="W999" t="str">
            <v/>
          </cell>
          <cell r="X999" t="str">
            <v/>
          </cell>
          <cell r="Y999" t="str">
            <v/>
          </cell>
          <cell r="Z999" t="str">
            <v/>
          </cell>
          <cell r="AC999" t="str">
            <v xml:space="preserve"> </v>
          </cell>
          <cell r="AD999" t="str">
            <v xml:space="preserve"> </v>
          </cell>
          <cell r="AE999" t="str">
            <v xml:space="preserve"> </v>
          </cell>
          <cell r="AF999" t="str">
            <v xml:space="preserve"> </v>
          </cell>
          <cell r="AH999" t="str">
            <v/>
          </cell>
          <cell r="AI999" t="str">
            <v/>
          </cell>
          <cell r="AJ999" t="str">
            <v/>
          </cell>
          <cell r="AK999" t="str">
            <v/>
          </cell>
        </row>
        <row r="1000">
          <cell r="A1000">
            <v>476440</v>
          </cell>
          <cell r="B1000" t="str">
            <v>KR FF RANCH DRESSING 10 X 475 ML</v>
          </cell>
          <cell r="C1000" t="str">
            <v>010026120210</v>
          </cell>
          <cell r="D1000" t="str">
            <v>C L M</v>
          </cell>
          <cell r="E1000" t="str">
            <v>BB</v>
          </cell>
          <cell r="F1000" t="str">
            <v>N</v>
          </cell>
          <cell r="G1000" t="str">
            <v>N</v>
          </cell>
          <cell r="J1000">
            <v>27.84</v>
          </cell>
          <cell r="K1000">
            <v>0</v>
          </cell>
          <cell r="L1000">
            <v>0</v>
          </cell>
          <cell r="M1000">
            <v>4</v>
          </cell>
          <cell r="O1000">
            <v>27.84</v>
          </cell>
          <cell r="P1000">
            <v>2.7839999999999998</v>
          </cell>
          <cell r="U1000" t="str">
            <v xml:space="preserve"> </v>
          </cell>
          <cell r="V1000" t="str">
            <v xml:space="preserve"> </v>
          </cell>
          <cell r="W1000" t="str">
            <v/>
          </cell>
          <cell r="X1000" t="str">
            <v/>
          </cell>
          <cell r="Y1000" t="str">
            <v/>
          </cell>
          <cell r="Z1000" t="str">
            <v/>
          </cell>
          <cell r="AC1000" t="str">
            <v xml:space="preserve"> </v>
          </cell>
          <cell r="AD1000" t="str">
            <v xml:space="preserve"> </v>
          </cell>
          <cell r="AE1000" t="str">
            <v xml:space="preserve"> </v>
          </cell>
          <cell r="AF1000" t="str">
            <v xml:space="preserve"> </v>
          </cell>
          <cell r="AH1000" t="str">
            <v/>
          </cell>
          <cell r="AI1000" t="str">
            <v/>
          </cell>
          <cell r="AJ1000" t="str">
            <v/>
          </cell>
          <cell r="AK1000" t="str">
            <v/>
          </cell>
        </row>
        <row r="1001">
          <cell r="A1001">
            <v>474155</v>
          </cell>
          <cell r="B1001" t="str">
            <v>KR RANCH WITH BACON DRESS 10 X 475 ML</v>
          </cell>
          <cell r="C1001" t="str">
            <v>010026120210</v>
          </cell>
          <cell r="D1001" t="str">
            <v>C L M</v>
          </cell>
          <cell r="E1001" t="str">
            <v>BB</v>
          </cell>
          <cell r="F1001" t="str">
            <v>N</v>
          </cell>
          <cell r="G1001" t="str">
            <v>N</v>
          </cell>
          <cell r="J1001">
            <v>27.84</v>
          </cell>
          <cell r="K1001">
            <v>0</v>
          </cell>
          <cell r="L1001">
            <v>0</v>
          </cell>
          <cell r="M1001">
            <v>4</v>
          </cell>
          <cell r="O1001">
            <v>27.84</v>
          </cell>
          <cell r="P1001">
            <v>2.7839999999999998</v>
          </cell>
          <cell r="U1001" t="str">
            <v xml:space="preserve"> </v>
          </cell>
          <cell r="V1001" t="str">
            <v xml:space="preserve"> </v>
          </cell>
          <cell r="W1001" t="str">
            <v/>
          </cell>
          <cell r="X1001" t="str">
            <v/>
          </cell>
          <cell r="Y1001" t="str">
            <v/>
          </cell>
          <cell r="Z1001" t="str">
            <v/>
          </cell>
          <cell r="AC1001" t="str">
            <v xml:space="preserve"> </v>
          </cell>
          <cell r="AD1001" t="str">
            <v xml:space="preserve"> </v>
          </cell>
          <cell r="AE1001" t="str">
            <v xml:space="preserve"> </v>
          </cell>
          <cell r="AF1001" t="str">
            <v xml:space="preserve"> </v>
          </cell>
          <cell r="AH1001" t="str">
            <v/>
          </cell>
          <cell r="AI1001" t="str">
            <v/>
          </cell>
          <cell r="AJ1001" t="str">
            <v/>
          </cell>
          <cell r="AK1001" t="str">
            <v/>
          </cell>
        </row>
        <row r="1002">
          <cell r="A1002">
            <v>474122</v>
          </cell>
          <cell r="B1002" t="str">
            <v>KR RUSSIAN DRESSING 10 X 475 ML</v>
          </cell>
          <cell r="C1002" t="str">
            <v>010026120210</v>
          </cell>
          <cell r="D1002" t="str">
            <v>C L M</v>
          </cell>
          <cell r="E1002" t="str">
            <v>BB</v>
          </cell>
          <cell r="F1002" t="str">
            <v>N</v>
          </cell>
          <cell r="G1002" t="str">
            <v>N</v>
          </cell>
          <cell r="J1002">
            <v>27.84</v>
          </cell>
          <cell r="K1002">
            <v>0</v>
          </cell>
          <cell r="L1002">
            <v>0</v>
          </cell>
          <cell r="M1002">
            <v>4</v>
          </cell>
          <cell r="O1002">
            <v>27.84</v>
          </cell>
          <cell r="P1002">
            <v>2.7839999999999998</v>
          </cell>
          <cell r="U1002" t="str">
            <v xml:space="preserve"> </v>
          </cell>
          <cell r="V1002" t="str">
            <v xml:space="preserve"> </v>
          </cell>
          <cell r="W1002" t="str">
            <v/>
          </cell>
          <cell r="X1002" t="str">
            <v/>
          </cell>
          <cell r="Y1002" t="str">
            <v/>
          </cell>
          <cell r="Z1002" t="str">
            <v/>
          </cell>
          <cell r="AC1002" t="str">
            <v xml:space="preserve"> </v>
          </cell>
          <cell r="AD1002" t="str">
            <v xml:space="preserve"> </v>
          </cell>
          <cell r="AE1002" t="str">
            <v xml:space="preserve"> </v>
          </cell>
          <cell r="AF1002" t="str">
            <v xml:space="preserve"> </v>
          </cell>
          <cell r="AH1002" t="str">
            <v/>
          </cell>
          <cell r="AI1002" t="str">
            <v/>
          </cell>
          <cell r="AJ1002" t="str">
            <v/>
          </cell>
          <cell r="AK1002" t="str">
            <v/>
          </cell>
        </row>
        <row r="1003">
          <cell r="A1003">
            <v>474205</v>
          </cell>
          <cell r="B1003" t="str">
            <v>KR CAESAR BACON DRESSING 10 X 475 ML</v>
          </cell>
          <cell r="C1003" t="str">
            <v>010026120210</v>
          </cell>
          <cell r="D1003" t="str">
            <v>C L M</v>
          </cell>
          <cell r="E1003" t="str">
            <v>BB</v>
          </cell>
          <cell r="F1003" t="str">
            <v>N</v>
          </cell>
          <cell r="G1003" t="str">
            <v>N</v>
          </cell>
          <cell r="J1003">
            <v>27.84</v>
          </cell>
          <cell r="K1003">
            <v>0</v>
          </cell>
          <cell r="L1003">
            <v>0</v>
          </cell>
          <cell r="M1003">
            <v>4</v>
          </cell>
          <cell r="O1003">
            <v>27.84</v>
          </cell>
          <cell r="P1003">
            <v>2.7839999999999998</v>
          </cell>
          <cell r="U1003" t="str">
            <v xml:space="preserve"> </v>
          </cell>
          <cell r="V1003" t="str">
            <v xml:space="preserve"> </v>
          </cell>
          <cell r="W1003" t="str">
            <v/>
          </cell>
          <cell r="X1003" t="str">
            <v/>
          </cell>
          <cell r="Y1003" t="str">
            <v/>
          </cell>
          <cell r="Z1003" t="str">
            <v/>
          </cell>
          <cell r="AC1003" t="str">
            <v xml:space="preserve"> </v>
          </cell>
          <cell r="AD1003" t="str">
            <v xml:space="preserve"> </v>
          </cell>
          <cell r="AE1003" t="str">
            <v xml:space="preserve"> </v>
          </cell>
          <cell r="AF1003" t="str">
            <v xml:space="preserve"> </v>
          </cell>
          <cell r="AH1003" t="str">
            <v/>
          </cell>
          <cell r="AI1003" t="str">
            <v/>
          </cell>
          <cell r="AJ1003" t="str">
            <v/>
          </cell>
          <cell r="AK1003" t="str">
            <v/>
          </cell>
        </row>
        <row r="1004">
          <cell r="A1004">
            <v>476630</v>
          </cell>
          <cell r="B1004" t="str">
            <v>KR CW BALSAMIC VINGRT DRS 10 X 475 ML</v>
          </cell>
          <cell r="C1004" t="str">
            <v>010026120210</v>
          </cell>
          <cell r="D1004" t="str">
            <v>C L M</v>
          </cell>
          <cell r="E1004" t="str">
            <v>BB</v>
          </cell>
          <cell r="F1004" t="str">
            <v>N</v>
          </cell>
          <cell r="G1004" t="str">
            <v>N</v>
          </cell>
          <cell r="J1004">
            <v>27.84</v>
          </cell>
          <cell r="K1004">
            <v>0</v>
          </cell>
          <cell r="L1004">
            <v>0</v>
          </cell>
          <cell r="M1004">
            <v>4</v>
          </cell>
          <cell r="O1004">
            <v>27.84</v>
          </cell>
          <cell r="P1004">
            <v>2.7839999999999998</v>
          </cell>
          <cell r="U1004" t="str">
            <v xml:space="preserve"> </v>
          </cell>
          <cell r="V1004" t="str">
            <v xml:space="preserve"> </v>
          </cell>
          <cell r="W1004" t="str">
            <v/>
          </cell>
          <cell r="X1004" t="str">
            <v/>
          </cell>
          <cell r="Y1004" t="str">
            <v/>
          </cell>
          <cell r="Z1004" t="str">
            <v/>
          </cell>
          <cell r="AC1004" t="str">
            <v xml:space="preserve"> </v>
          </cell>
          <cell r="AD1004" t="str">
            <v xml:space="preserve"> </v>
          </cell>
          <cell r="AE1004" t="str">
            <v xml:space="preserve"> </v>
          </cell>
          <cell r="AF1004" t="str">
            <v xml:space="preserve"> </v>
          </cell>
          <cell r="AH1004" t="str">
            <v/>
          </cell>
          <cell r="AI1004" t="str">
            <v/>
          </cell>
          <cell r="AJ1004" t="str">
            <v/>
          </cell>
          <cell r="AK1004" t="str">
            <v/>
          </cell>
        </row>
        <row r="1005">
          <cell r="A1005">
            <v>476622</v>
          </cell>
          <cell r="B1005" t="str">
            <v>KR CW GRK ORG/FETA DRS 10 X 475 ML</v>
          </cell>
          <cell r="C1005" t="str">
            <v>010026120210</v>
          </cell>
          <cell r="D1005" t="str">
            <v>C L M</v>
          </cell>
          <cell r="E1005" t="str">
            <v>BB</v>
          </cell>
          <cell r="F1005" t="str">
            <v>N</v>
          </cell>
          <cell r="G1005" t="str">
            <v>N</v>
          </cell>
          <cell r="J1005">
            <v>27.84</v>
          </cell>
          <cell r="K1005">
            <v>0</v>
          </cell>
          <cell r="L1005">
            <v>0</v>
          </cell>
          <cell r="M1005">
            <v>4</v>
          </cell>
          <cell r="O1005">
            <v>27.84</v>
          </cell>
          <cell r="P1005">
            <v>2.7839999999999998</v>
          </cell>
          <cell r="U1005" t="str">
            <v xml:space="preserve"> </v>
          </cell>
          <cell r="V1005" t="str">
            <v xml:space="preserve"> </v>
          </cell>
          <cell r="W1005" t="str">
            <v/>
          </cell>
          <cell r="X1005" t="str">
            <v/>
          </cell>
          <cell r="Y1005" t="str">
            <v/>
          </cell>
          <cell r="Z1005" t="str">
            <v/>
          </cell>
          <cell r="AC1005" t="str">
            <v xml:space="preserve"> </v>
          </cell>
          <cell r="AD1005" t="str">
            <v xml:space="preserve"> </v>
          </cell>
          <cell r="AE1005" t="str">
            <v xml:space="preserve"> </v>
          </cell>
          <cell r="AF1005" t="str">
            <v xml:space="preserve"> </v>
          </cell>
          <cell r="AH1005" t="str">
            <v/>
          </cell>
          <cell r="AI1005" t="str">
            <v/>
          </cell>
          <cell r="AJ1005" t="str">
            <v/>
          </cell>
          <cell r="AK1005" t="str">
            <v/>
          </cell>
        </row>
        <row r="1006">
          <cell r="A1006">
            <v>476309</v>
          </cell>
          <cell r="B1006" t="str">
            <v>KR CW CREAMY POPPYSEED 10 X 475 ML</v>
          </cell>
          <cell r="C1006" t="str">
            <v>010026120210</v>
          </cell>
          <cell r="D1006" t="str">
            <v>C L M</v>
          </cell>
          <cell r="E1006" t="str">
            <v>BB</v>
          </cell>
          <cell r="F1006" t="str">
            <v>N</v>
          </cell>
          <cell r="G1006" t="str">
            <v>N</v>
          </cell>
          <cell r="J1006">
            <v>27.84</v>
          </cell>
          <cell r="K1006">
            <v>0</v>
          </cell>
          <cell r="L1006">
            <v>0</v>
          </cell>
          <cell r="M1006">
            <v>4</v>
          </cell>
          <cell r="O1006">
            <v>27.84</v>
          </cell>
          <cell r="P1006">
            <v>2.7839999999999998</v>
          </cell>
          <cell r="U1006" t="str">
            <v xml:space="preserve"> </v>
          </cell>
          <cell r="V1006" t="str">
            <v xml:space="preserve"> </v>
          </cell>
          <cell r="W1006" t="str">
            <v/>
          </cell>
          <cell r="X1006" t="str">
            <v/>
          </cell>
          <cell r="Y1006" t="str">
            <v/>
          </cell>
          <cell r="Z1006" t="str">
            <v/>
          </cell>
          <cell r="AC1006" t="str">
            <v xml:space="preserve"> </v>
          </cell>
          <cell r="AD1006" t="str">
            <v xml:space="preserve"> </v>
          </cell>
          <cell r="AE1006" t="str">
            <v xml:space="preserve"> </v>
          </cell>
          <cell r="AF1006" t="str">
            <v xml:space="preserve"> </v>
          </cell>
          <cell r="AH1006" t="str">
            <v/>
          </cell>
          <cell r="AI1006" t="str">
            <v/>
          </cell>
          <cell r="AJ1006" t="str">
            <v/>
          </cell>
          <cell r="AK1006" t="str">
            <v/>
          </cell>
        </row>
        <row r="1007">
          <cell r="A1007">
            <v>476267</v>
          </cell>
          <cell r="B1007" t="str">
            <v>KR CW 3 CHSE RANCH 10 X 475 ML</v>
          </cell>
          <cell r="C1007" t="str">
            <v>010026120210</v>
          </cell>
          <cell r="D1007" t="str">
            <v>C L M</v>
          </cell>
          <cell r="E1007" t="str">
            <v>BB</v>
          </cell>
          <cell r="F1007" t="str">
            <v>N</v>
          </cell>
          <cell r="G1007" t="str">
            <v>N</v>
          </cell>
          <cell r="J1007">
            <v>27.84</v>
          </cell>
          <cell r="K1007">
            <v>0</v>
          </cell>
          <cell r="L1007">
            <v>0</v>
          </cell>
          <cell r="M1007">
            <v>4</v>
          </cell>
          <cell r="O1007">
            <v>27.84</v>
          </cell>
          <cell r="P1007">
            <v>2.7839999999999998</v>
          </cell>
          <cell r="U1007" t="str">
            <v xml:space="preserve"> </v>
          </cell>
          <cell r="V1007" t="str">
            <v xml:space="preserve"> </v>
          </cell>
          <cell r="W1007" t="str">
            <v/>
          </cell>
          <cell r="X1007" t="str">
            <v/>
          </cell>
          <cell r="Y1007" t="str">
            <v/>
          </cell>
          <cell r="Z1007" t="str">
            <v/>
          </cell>
          <cell r="AC1007" t="str">
            <v xml:space="preserve"> </v>
          </cell>
          <cell r="AD1007" t="str">
            <v xml:space="preserve"> </v>
          </cell>
          <cell r="AE1007" t="str">
            <v xml:space="preserve"> </v>
          </cell>
          <cell r="AF1007" t="str">
            <v xml:space="preserve"> </v>
          </cell>
          <cell r="AH1007" t="str">
            <v/>
          </cell>
          <cell r="AI1007" t="str">
            <v/>
          </cell>
          <cell r="AJ1007" t="str">
            <v/>
          </cell>
          <cell r="AK1007" t="str">
            <v/>
          </cell>
        </row>
        <row r="1008">
          <cell r="A1008">
            <v>474189</v>
          </cell>
          <cell r="B1008" t="str">
            <v>KR ASIAN SESAME SALAD DRS 10 X 475 ML</v>
          </cell>
          <cell r="C1008" t="str">
            <v>010026120210</v>
          </cell>
          <cell r="D1008" t="str">
            <v>C L M</v>
          </cell>
          <cell r="E1008" t="str">
            <v>BB</v>
          </cell>
          <cell r="F1008" t="str">
            <v>N</v>
          </cell>
          <cell r="G1008" t="str">
            <v>N</v>
          </cell>
          <cell r="J1008">
            <v>27.84</v>
          </cell>
          <cell r="K1008">
            <v>0</v>
          </cell>
          <cell r="L1008">
            <v>0</v>
          </cell>
          <cell r="M1008">
            <v>4</v>
          </cell>
          <cell r="O1008">
            <v>27.84</v>
          </cell>
          <cell r="P1008">
            <v>2.7839999999999998</v>
          </cell>
          <cell r="U1008" t="str">
            <v xml:space="preserve"> </v>
          </cell>
          <cell r="V1008" t="str">
            <v xml:space="preserve"> </v>
          </cell>
          <cell r="W1008" t="str">
            <v/>
          </cell>
          <cell r="X1008" t="str">
            <v/>
          </cell>
          <cell r="Y1008" t="str">
            <v/>
          </cell>
          <cell r="Z1008" t="str">
            <v/>
          </cell>
          <cell r="AC1008" t="str">
            <v xml:space="preserve"> </v>
          </cell>
          <cell r="AD1008" t="str">
            <v xml:space="preserve"> </v>
          </cell>
          <cell r="AE1008" t="str">
            <v xml:space="preserve"> </v>
          </cell>
          <cell r="AF1008" t="str">
            <v xml:space="preserve"> </v>
          </cell>
          <cell r="AH1008" t="str">
            <v/>
          </cell>
          <cell r="AI1008" t="str">
            <v/>
          </cell>
          <cell r="AJ1008" t="str">
            <v/>
          </cell>
          <cell r="AK1008" t="str">
            <v/>
          </cell>
        </row>
        <row r="1009">
          <cell r="A1009">
            <v>918524</v>
          </cell>
          <cell r="B1009" t="str">
            <v>KR ITALIAN ZESTY LIME DRS 10 X 475 ML</v>
          </cell>
          <cell r="C1009" t="str">
            <v>010026120210</v>
          </cell>
          <cell r="D1009" t="str">
            <v>C L M</v>
          </cell>
          <cell r="E1009" t="str">
            <v>BB</v>
          </cell>
          <cell r="F1009" t="str">
            <v>N</v>
          </cell>
          <cell r="G1009" t="str">
            <v>N</v>
          </cell>
          <cell r="J1009">
            <v>27.84</v>
          </cell>
          <cell r="K1009">
            <v>0</v>
          </cell>
          <cell r="L1009">
            <v>0</v>
          </cell>
          <cell r="M1009">
            <v>4</v>
          </cell>
          <cell r="O1009">
            <v>27.84</v>
          </cell>
          <cell r="P1009">
            <v>2.7839999999999998</v>
          </cell>
          <cell r="U1009" t="str">
            <v xml:space="preserve"> </v>
          </cell>
          <cell r="V1009" t="str">
            <v xml:space="preserve"> </v>
          </cell>
          <cell r="W1009" t="str">
            <v/>
          </cell>
          <cell r="X1009" t="str">
            <v/>
          </cell>
          <cell r="Y1009" t="str">
            <v/>
          </cell>
          <cell r="Z1009" t="str">
            <v/>
          </cell>
          <cell r="AC1009" t="str">
            <v xml:space="preserve"> </v>
          </cell>
          <cell r="AD1009" t="str">
            <v xml:space="preserve"> </v>
          </cell>
          <cell r="AE1009" t="str">
            <v xml:space="preserve"> </v>
          </cell>
          <cell r="AF1009" t="str">
            <v xml:space="preserve"> </v>
          </cell>
          <cell r="AH1009" t="str">
            <v/>
          </cell>
          <cell r="AI1009" t="str">
            <v/>
          </cell>
          <cell r="AJ1009" t="str">
            <v/>
          </cell>
          <cell r="AK1009" t="str">
            <v/>
          </cell>
        </row>
        <row r="1010">
          <cell r="A1010">
            <v>919274</v>
          </cell>
          <cell r="B1010" t="str">
            <v>KR X/VRGN OLV OIL GRK FET 10 X 475 ML</v>
          </cell>
          <cell r="C1010" t="str">
            <v>010026120210</v>
          </cell>
          <cell r="D1010" t="str">
            <v>C L M</v>
          </cell>
          <cell r="E1010" t="str">
            <v>BB</v>
          </cell>
          <cell r="F1010" t="str">
            <v>N</v>
          </cell>
          <cell r="G1010" t="str">
            <v>N</v>
          </cell>
          <cell r="J1010">
            <v>27.84</v>
          </cell>
          <cell r="K1010">
            <v>0</v>
          </cell>
          <cell r="L1010">
            <v>0</v>
          </cell>
          <cell r="M1010">
            <v>4</v>
          </cell>
          <cell r="O1010">
            <v>27.84</v>
          </cell>
          <cell r="P1010">
            <v>2.7839999999999998</v>
          </cell>
          <cell r="U1010" t="str">
            <v xml:space="preserve"> </v>
          </cell>
          <cell r="V1010" t="str">
            <v xml:space="preserve"> </v>
          </cell>
          <cell r="W1010" t="str">
            <v/>
          </cell>
          <cell r="X1010" t="str">
            <v/>
          </cell>
          <cell r="Y1010" t="str">
            <v/>
          </cell>
          <cell r="Z1010" t="str">
            <v/>
          </cell>
          <cell r="AC1010" t="str">
            <v xml:space="preserve"> </v>
          </cell>
          <cell r="AD1010" t="str">
            <v xml:space="preserve"> </v>
          </cell>
          <cell r="AE1010" t="str">
            <v xml:space="preserve"> </v>
          </cell>
          <cell r="AF1010" t="str">
            <v xml:space="preserve"> </v>
          </cell>
          <cell r="AH1010" t="str">
            <v/>
          </cell>
          <cell r="AI1010" t="str">
            <v/>
          </cell>
          <cell r="AJ1010" t="str">
            <v/>
          </cell>
          <cell r="AK1010" t="str">
            <v/>
          </cell>
        </row>
        <row r="1011">
          <cell r="A1011">
            <v>918599</v>
          </cell>
          <cell r="B1011" t="str">
            <v>KR CAESAR VINAIGRETTE DRS 10 X 475 ML</v>
          </cell>
          <cell r="C1011" t="str">
            <v>010026120210</v>
          </cell>
          <cell r="D1011" t="str">
            <v>C L M</v>
          </cell>
          <cell r="E1011" t="str">
            <v>BB</v>
          </cell>
          <cell r="F1011" t="str">
            <v>N</v>
          </cell>
          <cell r="G1011" t="str">
            <v>N</v>
          </cell>
          <cell r="J1011">
            <v>27.84</v>
          </cell>
          <cell r="K1011">
            <v>0</v>
          </cell>
          <cell r="L1011">
            <v>0</v>
          </cell>
          <cell r="M1011">
            <v>4</v>
          </cell>
          <cell r="O1011">
            <v>27.84</v>
          </cell>
          <cell r="P1011">
            <v>2.7839999999999998</v>
          </cell>
          <cell r="U1011" t="str">
            <v xml:space="preserve"> </v>
          </cell>
          <cell r="V1011" t="str">
            <v xml:space="preserve"> </v>
          </cell>
          <cell r="W1011" t="str">
            <v/>
          </cell>
          <cell r="X1011" t="str">
            <v/>
          </cell>
          <cell r="Y1011" t="str">
            <v/>
          </cell>
          <cell r="Z1011" t="str">
            <v/>
          </cell>
          <cell r="AC1011" t="str">
            <v xml:space="preserve"> </v>
          </cell>
          <cell r="AD1011" t="str">
            <v xml:space="preserve"> </v>
          </cell>
          <cell r="AE1011" t="str">
            <v xml:space="preserve"> </v>
          </cell>
          <cell r="AF1011" t="str">
            <v xml:space="preserve"> </v>
          </cell>
          <cell r="AH1011" t="str">
            <v/>
          </cell>
          <cell r="AI1011" t="str">
            <v/>
          </cell>
          <cell r="AJ1011" t="str">
            <v/>
          </cell>
          <cell r="AK1011" t="str">
            <v/>
          </cell>
        </row>
        <row r="1012">
          <cell r="A1012">
            <v>320770</v>
          </cell>
          <cell r="B1012" t="str">
            <v>KR HONEY MUSTARD DRESSING 10 X 475 ML</v>
          </cell>
          <cell r="C1012" t="str">
            <v>010026120210</v>
          </cell>
          <cell r="D1012" t="str">
            <v>C L M</v>
          </cell>
          <cell r="E1012" t="str">
            <v>BB</v>
          </cell>
          <cell r="F1012" t="str">
            <v>N</v>
          </cell>
          <cell r="G1012" t="str">
            <v>N</v>
          </cell>
          <cell r="J1012">
            <v>27.84</v>
          </cell>
          <cell r="K1012">
            <v>0</v>
          </cell>
          <cell r="L1012">
            <v>0</v>
          </cell>
          <cell r="M1012">
            <v>4</v>
          </cell>
          <cell r="O1012">
            <v>27.84</v>
          </cell>
          <cell r="P1012">
            <v>2.7839999999999998</v>
          </cell>
          <cell r="U1012" t="str">
            <v xml:space="preserve"> </v>
          </cell>
          <cell r="V1012" t="str">
            <v xml:space="preserve"> </v>
          </cell>
          <cell r="W1012" t="str">
            <v/>
          </cell>
          <cell r="X1012" t="str">
            <v/>
          </cell>
          <cell r="Y1012" t="str">
            <v/>
          </cell>
          <cell r="Z1012" t="str">
            <v/>
          </cell>
          <cell r="AC1012" t="str">
            <v xml:space="preserve"> </v>
          </cell>
          <cell r="AD1012" t="str">
            <v xml:space="preserve"> </v>
          </cell>
          <cell r="AE1012" t="str">
            <v xml:space="preserve"> </v>
          </cell>
          <cell r="AF1012" t="str">
            <v xml:space="preserve"> </v>
          </cell>
          <cell r="AH1012" t="str">
            <v/>
          </cell>
          <cell r="AI1012" t="str">
            <v/>
          </cell>
          <cell r="AJ1012" t="str">
            <v/>
          </cell>
          <cell r="AK1012" t="str">
            <v/>
          </cell>
        </row>
        <row r="1013">
          <cell r="A1013">
            <v>2449619</v>
          </cell>
          <cell r="B1013" t="str">
            <v>KR OIL &amp; VINEGAR DRESSING 10 X 475 ML</v>
          </cell>
          <cell r="C1013" t="str">
            <v>010026120210</v>
          </cell>
          <cell r="D1013" t="str">
            <v>C L M</v>
          </cell>
          <cell r="E1013" t="str">
            <v>BB</v>
          </cell>
          <cell r="F1013" t="str">
            <v>N</v>
          </cell>
          <cell r="G1013" t="str">
            <v>N</v>
          </cell>
          <cell r="J1013">
            <v>27.84</v>
          </cell>
          <cell r="K1013">
            <v>0</v>
          </cell>
          <cell r="L1013">
            <v>0</v>
          </cell>
          <cell r="M1013">
            <v>4</v>
          </cell>
          <cell r="O1013">
            <v>27.84</v>
          </cell>
          <cell r="P1013">
            <v>2.7839999999999998</v>
          </cell>
          <cell r="U1013" t="str">
            <v xml:space="preserve"> </v>
          </cell>
          <cell r="V1013" t="str">
            <v xml:space="preserve"> </v>
          </cell>
          <cell r="W1013" t="str">
            <v/>
          </cell>
          <cell r="X1013" t="str">
            <v/>
          </cell>
          <cell r="Y1013" t="str">
            <v/>
          </cell>
          <cell r="Z1013" t="str">
            <v/>
          </cell>
          <cell r="AC1013" t="str">
            <v xml:space="preserve"> </v>
          </cell>
          <cell r="AD1013" t="str">
            <v xml:space="preserve"> </v>
          </cell>
          <cell r="AE1013" t="str">
            <v xml:space="preserve"> </v>
          </cell>
          <cell r="AF1013" t="str">
            <v xml:space="preserve"> </v>
          </cell>
          <cell r="AH1013" t="str">
            <v/>
          </cell>
          <cell r="AI1013" t="str">
            <v/>
          </cell>
          <cell r="AJ1013" t="str">
            <v/>
          </cell>
          <cell r="AK1013" t="str">
            <v/>
          </cell>
        </row>
        <row r="1014">
          <cell r="A1014">
            <v>2449627</v>
          </cell>
          <cell r="B1014" t="str">
            <v>KR RED WINE VINAGRETTE DR 10 X 475 ML</v>
          </cell>
          <cell r="C1014" t="str">
            <v>010026120210</v>
          </cell>
          <cell r="D1014" t="str">
            <v>C L M</v>
          </cell>
          <cell r="E1014" t="str">
            <v>BB</v>
          </cell>
          <cell r="F1014" t="str">
            <v>N</v>
          </cell>
          <cell r="G1014" t="str">
            <v>N</v>
          </cell>
          <cell r="J1014">
            <v>27.84</v>
          </cell>
          <cell r="K1014">
            <v>0</v>
          </cell>
          <cell r="L1014">
            <v>0</v>
          </cell>
          <cell r="M1014">
            <v>4</v>
          </cell>
          <cell r="O1014">
            <v>27.84</v>
          </cell>
          <cell r="P1014">
            <v>2.7839999999999998</v>
          </cell>
          <cell r="U1014" t="str">
            <v xml:space="preserve"> </v>
          </cell>
          <cell r="V1014" t="str">
            <v xml:space="preserve"> </v>
          </cell>
          <cell r="W1014" t="str">
            <v/>
          </cell>
          <cell r="X1014" t="str">
            <v/>
          </cell>
          <cell r="Y1014" t="str">
            <v/>
          </cell>
          <cell r="Z1014" t="str">
            <v/>
          </cell>
          <cell r="AC1014" t="str">
            <v xml:space="preserve"> </v>
          </cell>
          <cell r="AD1014" t="str">
            <v xml:space="preserve"> </v>
          </cell>
          <cell r="AE1014" t="str">
            <v xml:space="preserve"> </v>
          </cell>
          <cell r="AF1014" t="str">
            <v xml:space="preserve"> </v>
          </cell>
          <cell r="AH1014" t="str">
            <v/>
          </cell>
          <cell r="AI1014" t="str">
            <v/>
          </cell>
          <cell r="AJ1014" t="str">
            <v/>
          </cell>
          <cell r="AK1014" t="str">
            <v/>
          </cell>
        </row>
        <row r="1015">
          <cell r="A1015">
            <v>477695</v>
          </cell>
          <cell r="B1015" t="str">
            <v>BULLS EYE BBQ CHKN/RIB SC 10 X 425 ML</v>
          </cell>
          <cell r="C1015" t="str">
            <v>010014040300</v>
          </cell>
          <cell r="D1015" t="str">
            <v>C L M</v>
          </cell>
          <cell r="E1015" t="str">
            <v>BB</v>
          </cell>
          <cell r="F1015" t="str">
            <v>N</v>
          </cell>
          <cell r="G1015" t="str">
            <v>N</v>
          </cell>
          <cell r="H1015">
            <v>0</v>
          </cell>
          <cell r="I1015" t="str">
            <v>ALL</v>
          </cell>
          <cell r="J1015">
            <v>28.81</v>
          </cell>
          <cell r="K1015">
            <v>0</v>
          </cell>
          <cell r="L1015">
            <v>0</v>
          </cell>
          <cell r="M1015">
            <v>5.29</v>
          </cell>
          <cell r="N1015">
            <v>0</v>
          </cell>
          <cell r="O1015">
            <v>28.81</v>
          </cell>
          <cell r="P1015">
            <v>2.8809999999999998</v>
          </cell>
          <cell r="Q1015">
            <v>4.5999999999999996</v>
          </cell>
          <cell r="R1015">
            <v>3</v>
          </cell>
          <cell r="S1015" t="str">
            <v>$0.300</v>
          </cell>
          <cell r="T1015" t="str">
            <v>2 / $5.00</v>
          </cell>
          <cell r="U1015" t="str">
            <v xml:space="preserve">2 </v>
          </cell>
          <cell r="V1015" t="str">
            <v xml:space="preserve"> $5.00</v>
          </cell>
          <cell r="W1015" t="str">
            <v>2 /4.99</v>
          </cell>
          <cell r="X1015">
            <v>2.99</v>
          </cell>
          <cell r="Y1015" t="str">
            <v>2.49</v>
          </cell>
          <cell r="Z1015" t="str">
            <v>2.79</v>
          </cell>
          <cell r="AA1015">
            <v>0.10309400000000001</v>
          </cell>
          <cell r="AB1015">
            <v>0</v>
          </cell>
          <cell r="AC1015">
            <v>2.99</v>
          </cell>
          <cell r="AD1015" t="str">
            <v>3.59</v>
          </cell>
          <cell r="AE1015">
            <v>2.99</v>
          </cell>
          <cell r="AF1015" t="str">
            <v>3.49</v>
          </cell>
          <cell r="AG1015">
            <v>0</v>
          </cell>
          <cell r="AH1015">
            <v>2.4950000000000001</v>
          </cell>
          <cell r="AI1015">
            <v>2.99</v>
          </cell>
          <cell r="AJ1015" t="str">
            <v>2.49</v>
          </cell>
          <cell r="AK1015" t="str">
            <v>2.79</v>
          </cell>
          <cell r="AL1015">
            <v>0</v>
          </cell>
          <cell r="AM1015">
            <v>29.2</v>
          </cell>
          <cell r="AN1015">
            <v>12.61</v>
          </cell>
          <cell r="AO1015">
            <v>10</v>
          </cell>
          <cell r="AP1015">
            <v>26.060000000000002</v>
          </cell>
          <cell r="AQ1015" t="str">
            <v>Y</v>
          </cell>
          <cell r="AR1015">
            <v>-5.9651302605210521</v>
          </cell>
          <cell r="AS1015">
            <v>2.7210702341137156</v>
          </cell>
          <cell r="AT1015">
            <v>-6.1779116465863506</v>
          </cell>
          <cell r="AU1015">
            <v>3.4311827956989123</v>
          </cell>
          <cell r="AV1015">
            <v>0</v>
          </cell>
          <cell r="AW1015">
            <v>0.14882999999999999</v>
          </cell>
          <cell r="AX1015">
            <v>6.8139999999999992E-2</v>
          </cell>
          <cell r="AY1015">
            <v>0.15382999999999952</v>
          </cell>
          <cell r="AZ1015">
            <v>0</v>
          </cell>
          <cell r="BA1015">
            <v>0</v>
          </cell>
          <cell r="BB1015">
            <v>-1.7799166727457417E-14</v>
          </cell>
          <cell r="BC1015">
            <v>5.0000000000000062</v>
          </cell>
          <cell r="BD1015">
            <v>-1.783490802610693E-14</v>
          </cell>
          <cell r="BE1015">
            <v>3.4311827956989123</v>
          </cell>
          <cell r="BF1015">
            <v>0</v>
          </cell>
          <cell r="BG1015">
            <v>6810089076</v>
          </cell>
        </row>
        <row r="1016">
          <cell r="A1016">
            <v>477679</v>
          </cell>
          <cell r="B1016" t="str">
            <v>BULLS EYE BBQ HON/GRLC SC 10 X 425 ML</v>
          </cell>
          <cell r="C1016" t="str">
            <v>010014040300</v>
          </cell>
          <cell r="D1016" t="str">
            <v>C L M</v>
          </cell>
          <cell r="E1016" t="str">
            <v>BB</v>
          </cell>
          <cell r="F1016" t="str">
            <v>N</v>
          </cell>
          <cell r="G1016" t="str">
            <v>N</v>
          </cell>
          <cell r="J1016">
            <v>28.81</v>
          </cell>
          <cell r="K1016">
            <v>0</v>
          </cell>
          <cell r="L1016">
            <v>0</v>
          </cell>
          <cell r="M1016">
            <v>5.29</v>
          </cell>
          <cell r="O1016">
            <v>28.81</v>
          </cell>
          <cell r="P1016">
            <v>2.8809999999999998</v>
          </cell>
          <cell r="U1016" t="str">
            <v xml:space="preserve"> </v>
          </cell>
          <cell r="V1016" t="str">
            <v xml:space="preserve"> </v>
          </cell>
          <cell r="W1016" t="str">
            <v/>
          </cell>
          <cell r="X1016" t="str">
            <v/>
          </cell>
          <cell r="Y1016" t="str">
            <v/>
          </cell>
          <cell r="Z1016" t="str">
            <v/>
          </cell>
          <cell r="AC1016" t="str">
            <v xml:space="preserve"> </v>
          </cell>
          <cell r="AD1016" t="str">
            <v xml:space="preserve"> </v>
          </cell>
          <cell r="AE1016" t="str">
            <v xml:space="preserve"> </v>
          </cell>
          <cell r="AF1016" t="str">
            <v xml:space="preserve"> </v>
          </cell>
          <cell r="AH1016" t="str">
            <v/>
          </cell>
          <cell r="AI1016" t="str">
            <v/>
          </cell>
          <cell r="AJ1016" t="str">
            <v/>
          </cell>
          <cell r="AK1016" t="str">
            <v/>
          </cell>
        </row>
        <row r="1017">
          <cell r="A1017">
            <v>477521</v>
          </cell>
          <cell r="B1017" t="str">
            <v>BULLS EYE ORIG BBQ SAUCE 10 X 425 ML</v>
          </cell>
          <cell r="C1017" t="str">
            <v>010014040300</v>
          </cell>
          <cell r="D1017" t="str">
            <v>C L M</v>
          </cell>
          <cell r="E1017" t="str">
            <v>BB</v>
          </cell>
          <cell r="F1017" t="str">
            <v>N</v>
          </cell>
          <cell r="G1017" t="str">
            <v>N</v>
          </cell>
          <cell r="J1017">
            <v>28.81</v>
          </cell>
          <cell r="K1017">
            <v>0</v>
          </cell>
          <cell r="L1017">
            <v>0</v>
          </cell>
          <cell r="M1017">
            <v>5.29</v>
          </cell>
          <cell r="O1017">
            <v>28.81</v>
          </cell>
          <cell r="P1017">
            <v>2.8809999999999998</v>
          </cell>
          <cell r="U1017" t="str">
            <v xml:space="preserve"> </v>
          </cell>
          <cell r="V1017" t="str">
            <v xml:space="preserve"> </v>
          </cell>
          <cell r="W1017" t="str">
            <v/>
          </cell>
          <cell r="X1017" t="str">
            <v/>
          </cell>
          <cell r="Y1017" t="str">
            <v/>
          </cell>
          <cell r="Z1017" t="str">
            <v/>
          </cell>
          <cell r="AC1017" t="str">
            <v xml:space="preserve"> </v>
          </cell>
          <cell r="AD1017" t="str">
            <v xml:space="preserve"> </v>
          </cell>
          <cell r="AE1017" t="str">
            <v xml:space="preserve"> </v>
          </cell>
          <cell r="AF1017" t="str">
            <v xml:space="preserve"> </v>
          </cell>
          <cell r="AH1017" t="str">
            <v/>
          </cell>
          <cell r="AI1017" t="str">
            <v/>
          </cell>
          <cell r="AJ1017" t="str">
            <v/>
          </cell>
          <cell r="AK1017" t="str">
            <v/>
          </cell>
        </row>
        <row r="1018">
          <cell r="A1018">
            <v>477570</v>
          </cell>
          <cell r="B1018" t="str">
            <v>BULLS EYE OLD/HICKORY SCE 10 X 425 ML</v>
          </cell>
          <cell r="C1018" t="str">
            <v>010014040300</v>
          </cell>
          <cell r="D1018" t="str">
            <v>C L M</v>
          </cell>
          <cell r="E1018" t="str">
            <v>BB</v>
          </cell>
          <cell r="F1018" t="str">
            <v>N</v>
          </cell>
          <cell r="G1018" t="str">
            <v>N</v>
          </cell>
          <cell r="J1018">
            <v>28.81</v>
          </cell>
          <cell r="K1018">
            <v>0</v>
          </cell>
          <cell r="L1018">
            <v>0</v>
          </cell>
          <cell r="M1018">
            <v>5.29</v>
          </cell>
          <cell r="O1018">
            <v>28.81</v>
          </cell>
          <cell r="P1018">
            <v>2.8809999999999998</v>
          </cell>
          <cell r="U1018" t="str">
            <v xml:space="preserve"> </v>
          </cell>
          <cell r="V1018" t="str">
            <v xml:space="preserve"> </v>
          </cell>
          <cell r="W1018" t="str">
            <v/>
          </cell>
          <cell r="X1018" t="str">
            <v/>
          </cell>
          <cell r="Y1018" t="str">
            <v/>
          </cell>
          <cell r="Z1018" t="str">
            <v/>
          </cell>
          <cell r="AC1018" t="str">
            <v xml:space="preserve"> </v>
          </cell>
          <cell r="AD1018" t="str">
            <v xml:space="preserve"> </v>
          </cell>
          <cell r="AE1018" t="str">
            <v xml:space="preserve"> </v>
          </cell>
          <cell r="AF1018" t="str">
            <v xml:space="preserve"> </v>
          </cell>
          <cell r="AH1018" t="str">
            <v/>
          </cell>
          <cell r="AI1018" t="str">
            <v/>
          </cell>
          <cell r="AJ1018" t="str">
            <v/>
          </cell>
          <cell r="AK1018" t="str">
            <v/>
          </cell>
        </row>
        <row r="1019">
          <cell r="A1019">
            <v>477596</v>
          </cell>
          <cell r="B1019" t="str">
            <v>BULLS EYE GRILL ON/GRL SC 10 X 425 ML</v>
          </cell>
          <cell r="C1019" t="str">
            <v>010014040300</v>
          </cell>
          <cell r="D1019" t="str">
            <v>C L M</v>
          </cell>
          <cell r="E1019" t="str">
            <v>BB</v>
          </cell>
          <cell r="F1019" t="str">
            <v>N</v>
          </cell>
          <cell r="G1019" t="str">
            <v>N</v>
          </cell>
          <cell r="J1019">
            <v>28.81</v>
          </cell>
          <cell r="K1019">
            <v>0</v>
          </cell>
          <cell r="L1019">
            <v>0</v>
          </cell>
          <cell r="M1019">
            <v>5.29</v>
          </cell>
          <cell r="O1019">
            <v>28.81</v>
          </cell>
          <cell r="P1019">
            <v>2.8809999999999998</v>
          </cell>
          <cell r="U1019" t="str">
            <v xml:space="preserve"> </v>
          </cell>
          <cell r="V1019" t="str">
            <v xml:space="preserve"> </v>
          </cell>
          <cell r="W1019" t="str">
            <v/>
          </cell>
          <cell r="X1019" t="str">
            <v/>
          </cell>
          <cell r="Y1019" t="str">
            <v/>
          </cell>
          <cell r="Z1019" t="str">
            <v/>
          </cell>
          <cell r="AC1019" t="str">
            <v xml:space="preserve"> </v>
          </cell>
          <cell r="AD1019" t="str">
            <v xml:space="preserve"> </v>
          </cell>
          <cell r="AE1019" t="str">
            <v xml:space="preserve"> </v>
          </cell>
          <cell r="AF1019" t="str">
            <v xml:space="preserve"> </v>
          </cell>
          <cell r="AH1019" t="str">
            <v/>
          </cell>
          <cell r="AI1019" t="str">
            <v/>
          </cell>
          <cell r="AJ1019" t="str">
            <v/>
          </cell>
          <cell r="AK1019" t="str">
            <v/>
          </cell>
        </row>
        <row r="1020">
          <cell r="A1020">
            <v>477646</v>
          </cell>
          <cell r="B1020" t="str">
            <v>BULLS EYE BBQ CHIPOTLE SC 10 X 425 ML</v>
          </cell>
          <cell r="C1020" t="str">
            <v>010014040300</v>
          </cell>
          <cell r="D1020" t="str">
            <v>C L M</v>
          </cell>
          <cell r="E1020" t="str">
            <v>BB</v>
          </cell>
          <cell r="F1020" t="str">
            <v>N</v>
          </cell>
          <cell r="G1020" t="str">
            <v>N</v>
          </cell>
          <cell r="J1020">
            <v>28.81</v>
          </cell>
          <cell r="K1020">
            <v>0</v>
          </cell>
          <cell r="L1020">
            <v>0</v>
          </cell>
          <cell r="M1020">
            <v>5.29</v>
          </cell>
          <cell r="O1020">
            <v>28.81</v>
          </cell>
          <cell r="P1020">
            <v>2.8809999999999998</v>
          </cell>
          <cell r="U1020" t="str">
            <v xml:space="preserve"> </v>
          </cell>
          <cell r="V1020" t="str">
            <v xml:space="preserve"> </v>
          </cell>
          <cell r="W1020" t="str">
            <v/>
          </cell>
          <cell r="X1020" t="str">
            <v/>
          </cell>
          <cell r="Y1020" t="str">
            <v/>
          </cell>
          <cell r="Z1020" t="str">
            <v/>
          </cell>
          <cell r="AC1020" t="str">
            <v xml:space="preserve"> </v>
          </cell>
          <cell r="AD1020" t="str">
            <v xml:space="preserve"> </v>
          </cell>
          <cell r="AE1020" t="str">
            <v xml:space="preserve"> </v>
          </cell>
          <cell r="AF1020" t="str">
            <v xml:space="preserve"> </v>
          </cell>
          <cell r="AH1020" t="str">
            <v/>
          </cell>
          <cell r="AI1020" t="str">
            <v/>
          </cell>
          <cell r="AJ1020" t="str">
            <v/>
          </cell>
          <cell r="AK1020" t="str">
            <v/>
          </cell>
        </row>
        <row r="1021">
          <cell r="A1021">
            <v>477588</v>
          </cell>
          <cell r="B1021" t="str">
            <v>BULLS EYE BBQ STKHOUSE SC 10 X 425 ML</v>
          </cell>
          <cell r="C1021" t="str">
            <v>010014040300</v>
          </cell>
          <cell r="D1021" t="str">
            <v>C L M</v>
          </cell>
          <cell r="E1021" t="str">
            <v>BB</v>
          </cell>
          <cell r="F1021" t="str">
            <v>N</v>
          </cell>
          <cell r="G1021" t="str">
            <v>N</v>
          </cell>
          <cell r="J1021">
            <v>28.81</v>
          </cell>
          <cell r="K1021">
            <v>0</v>
          </cell>
          <cell r="L1021">
            <v>0</v>
          </cell>
          <cell r="M1021">
            <v>5.29</v>
          </cell>
          <cell r="O1021">
            <v>28.81</v>
          </cell>
          <cell r="P1021">
            <v>2.8809999999999998</v>
          </cell>
          <cell r="U1021" t="str">
            <v xml:space="preserve"> </v>
          </cell>
          <cell r="V1021" t="str">
            <v xml:space="preserve"> </v>
          </cell>
          <cell r="W1021" t="str">
            <v/>
          </cell>
          <cell r="X1021" t="str">
            <v/>
          </cell>
          <cell r="Y1021" t="str">
            <v/>
          </cell>
          <cell r="Z1021" t="str">
            <v/>
          </cell>
          <cell r="AC1021" t="str">
            <v xml:space="preserve"> </v>
          </cell>
          <cell r="AD1021" t="str">
            <v xml:space="preserve"> </v>
          </cell>
          <cell r="AE1021" t="str">
            <v xml:space="preserve"> </v>
          </cell>
          <cell r="AF1021" t="str">
            <v xml:space="preserve"> </v>
          </cell>
          <cell r="AH1021" t="str">
            <v/>
          </cell>
          <cell r="AI1021" t="str">
            <v/>
          </cell>
          <cell r="AJ1021" t="str">
            <v/>
          </cell>
          <cell r="AK1021" t="str">
            <v/>
          </cell>
        </row>
        <row r="1022">
          <cell r="A1022">
            <v>477562</v>
          </cell>
          <cell r="B1022" t="str">
            <v>BULLS EYE SWT/STCKY SAUCE 10 X 425 ML</v>
          </cell>
          <cell r="C1022" t="str">
            <v>010014040300</v>
          </cell>
          <cell r="D1022" t="str">
            <v>C L M</v>
          </cell>
          <cell r="E1022" t="str">
            <v>BB</v>
          </cell>
          <cell r="F1022" t="str">
            <v>N</v>
          </cell>
          <cell r="G1022" t="str">
            <v>N</v>
          </cell>
          <cell r="J1022">
            <v>28.81</v>
          </cell>
          <cell r="K1022">
            <v>0</v>
          </cell>
          <cell r="L1022">
            <v>0</v>
          </cell>
          <cell r="M1022">
            <v>5.29</v>
          </cell>
          <cell r="O1022">
            <v>28.81</v>
          </cell>
          <cell r="P1022">
            <v>2.8809999999999998</v>
          </cell>
          <cell r="U1022" t="str">
            <v xml:space="preserve"> </v>
          </cell>
          <cell r="V1022" t="str">
            <v xml:space="preserve"> </v>
          </cell>
          <cell r="W1022" t="str">
            <v/>
          </cell>
          <cell r="X1022" t="str">
            <v/>
          </cell>
          <cell r="Y1022" t="str">
            <v/>
          </cell>
          <cell r="Z1022" t="str">
            <v/>
          </cell>
          <cell r="AC1022" t="str">
            <v xml:space="preserve"> </v>
          </cell>
          <cell r="AD1022" t="str">
            <v xml:space="preserve"> </v>
          </cell>
          <cell r="AE1022" t="str">
            <v xml:space="preserve"> </v>
          </cell>
          <cell r="AF1022" t="str">
            <v xml:space="preserve"> </v>
          </cell>
          <cell r="AH1022" t="str">
            <v/>
          </cell>
          <cell r="AI1022" t="str">
            <v/>
          </cell>
          <cell r="AJ1022" t="str">
            <v/>
          </cell>
          <cell r="AK1022" t="str">
            <v/>
          </cell>
        </row>
        <row r="1023">
          <cell r="A1023">
            <v>477711</v>
          </cell>
          <cell r="B1023" t="str">
            <v>BULLS EYE BBQ GUINESS SCE 10 X 425 ML</v>
          </cell>
          <cell r="C1023" t="str">
            <v>010014040300</v>
          </cell>
          <cell r="D1023" t="str">
            <v>C L M</v>
          </cell>
          <cell r="E1023" t="str">
            <v>BB</v>
          </cell>
          <cell r="F1023" t="str">
            <v>N</v>
          </cell>
          <cell r="G1023" t="str">
            <v>N</v>
          </cell>
          <cell r="J1023">
            <v>28.81</v>
          </cell>
          <cell r="K1023">
            <v>0</v>
          </cell>
          <cell r="L1023">
            <v>0</v>
          </cell>
          <cell r="M1023">
            <v>5.29</v>
          </cell>
          <cell r="O1023">
            <v>28.81</v>
          </cell>
          <cell r="P1023">
            <v>2.8809999999999998</v>
          </cell>
          <cell r="U1023" t="str">
            <v xml:space="preserve"> </v>
          </cell>
          <cell r="V1023" t="str">
            <v xml:space="preserve"> </v>
          </cell>
          <cell r="W1023" t="str">
            <v/>
          </cell>
          <cell r="X1023" t="str">
            <v/>
          </cell>
          <cell r="Y1023" t="str">
            <v/>
          </cell>
          <cell r="Z1023" t="str">
            <v/>
          </cell>
          <cell r="AC1023" t="str">
            <v xml:space="preserve"> </v>
          </cell>
          <cell r="AD1023" t="str">
            <v xml:space="preserve"> </v>
          </cell>
          <cell r="AE1023" t="str">
            <v xml:space="preserve"> </v>
          </cell>
          <cell r="AF1023" t="str">
            <v xml:space="preserve"> </v>
          </cell>
          <cell r="AH1023" t="str">
            <v/>
          </cell>
          <cell r="AI1023" t="str">
            <v/>
          </cell>
          <cell r="AJ1023" t="str">
            <v/>
          </cell>
          <cell r="AK1023" t="str">
            <v/>
          </cell>
        </row>
        <row r="1024">
          <cell r="A1024">
            <v>2443000</v>
          </cell>
          <cell r="B1024" t="str">
            <v>LEGH'S SOUP GF  VEGETABLE 8 X 720 ML</v>
          </cell>
          <cell r="C1024" t="str">
            <v>010118510100</v>
          </cell>
          <cell r="D1024" t="str">
            <v>C L</v>
          </cell>
          <cell r="E1024" t="str">
            <v>AA</v>
          </cell>
          <cell r="F1024" t="str">
            <v>N</v>
          </cell>
          <cell r="G1024" t="str">
            <v>N</v>
          </cell>
          <cell r="I1024" t="str">
            <v>C</v>
          </cell>
          <cell r="J1024">
            <v>26.25</v>
          </cell>
          <cell r="K1024">
            <v>1.5</v>
          </cell>
          <cell r="L1024">
            <v>0</v>
          </cell>
          <cell r="M1024">
            <v>0</v>
          </cell>
          <cell r="O1024">
            <v>24.75</v>
          </cell>
          <cell r="P1024">
            <v>3.09375</v>
          </cell>
          <cell r="Q1024">
            <v>0</v>
          </cell>
          <cell r="T1024" t="str">
            <v>2 / $8.00</v>
          </cell>
          <cell r="U1024" t="str">
            <v xml:space="preserve">2 </v>
          </cell>
          <cell r="V1024" t="str">
            <v xml:space="preserve"> $8.00</v>
          </cell>
          <cell r="W1024" t="str">
            <v>2 /7.99</v>
          </cell>
          <cell r="X1024" t="str">
            <v>4.79</v>
          </cell>
          <cell r="Y1024" t="str">
            <v>4.19</v>
          </cell>
          <cell r="Z1024">
            <v>4.1900000000000004</v>
          </cell>
          <cell r="AA1024">
            <v>0.18452656249999999</v>
          </cell>
          <cell r="AC1024" t="str">
            <v>4.79</v>
          </cell>
          <cell r="AD1024" t="str">
            <v>5.79</v>
          </cell>
          <cell r="AE1024">
            <v>5.19</v>
          </cell>
          <cell r="AF1024">
            <v>5.19</v>
          </cell>
          <cell r="AH1024">
            <v>3.9950000000000001</v>
          </cell>
          <cell r="AI1024" t="str">
            <v>4.79</v>
          </cell>
          <cell r="AJ1024" t="str">
            <v>4.19</v>
          </cell>
          <cell r="AK1024">
            <v>4.1900000000000004</v>
          </cell>
          <cell r="AM1024">
            <v>26.25</v>
          </cell>
          <cell r="AN1024">
            <v>23.14</v>
          </cell>
          <cell r="AO1024">
            <v>8</v>
          </cell>
          <cell r="AP1024">
            <v>26.0625</v>
          </cell>
          <cell r="AQ1024" t="str">
            <v>N</v>
          </cell>
          <cell r="AR1024">
            <v>16.280663329161456</v>
          </cell>
          <cell r="AS1024">
            <v>17.494519832985389</v>
          </cell>
          <cell r="AT1024">
            <v>20.176909307875906</v>
          </cell>
          <cell r="AU1024">
            <v>17.41557279236277</v>
          </cell>
          <cell r="AW1024">
            <v>0</v>
          </cell>
          <cell r="AX1024">
            <v>0</v>
          </cell>
          <cell r="AY1024">
            <v>0</v>
          </cell>
          <cell r="AZ1024">
            <v>0</v>
          </cell>
          <cell r="BB1024">
            <v>16.280663329161456</v>
          </cell>
          <cell r="BC1024">
            <v>17.494519832985389</v>
          </cell>
          <cell r="BD1024">
            <v>20.176909307875906</v>
          </cell>
          <cell r="BE1024">
            <v>17.41557279236277</v>
          </cell>
          <cell r="BG1024">
            <v>62805592106</v>
          </cell>
        </row>
        <row r="1025">
          <cell r="A1025">
            <v>2442945</v>
          </cell>
          <cell r="B1025" t="str">
            <v>LEGH'S SOUP GF  UKRAINIAN  BORSCHT 8 X 720 ML</v>
          </cell>
          <cell r="C1025" t="str">
            <v>010118510100</v>
          </cell>
          <cell r="D1025" t="str">
            <v>C L</v>
          </cell>
          <cell r="E1025" t="str">
            <v>AA</v>
          </cell>
          <cell r="F1025" t="str">
            <v>N</v>
          </cell>
          <cell r="G1025" t="str">
            <v>N</v>
          </cell>
          <cell r="J1025">
            <v>26.25</v>
          </cell>
          <cell r="K1025">
            <v>1.5</v>
          </cell>
          <cell r="L1025">
            <v>0</v>
          </cell>
          <cell r="M1025">
            <v>0</v>
          </cell>
          <cell r="O1025">
            <v>24.75</v>
          </cell>
          <cell r="P1025">
            <v>3.09375</v>
          </cell>
          <cell r="U1025" t="str">
            <v xml:space="preserve"> </v>
          </cell>
          <cell r="V1025" t="str">
            <v xml:space="preserve"> </v>
          </cell>
          <cell r="W1025" t="str">
            <v/>
          </cell>
          <cell r="X1025" t="str">
            <v/>
          </cell>
          <cell r="Y1025" t="str">
            <v/>
          </cell>
          <cell r="Z1025" t="str">
            <v/>
          </cell>
          <cell r="AC1025" t="str">
            <v xml:space="preserve"> </v>
          </cell>
          <cell r="AD1025" t="str">
            <v xml:space="preserve"> </v>
          </cell>
          <cell r="AE1025" t="str">
            <v xml:space="preserve"> </v>
          </cell>
          <cell r="AF1025" t="str">
            <v xml:space="preserve"> </v>
          </cell>
          <cell r="AH1025" t="str">
            <v/>
          </cell>
          <cell r="AI1025" t="str">
            <v/>
          </cell>
          <cell r="AJ1025" t="str">
            <v/>
          </cell>
          <cell r="AK1025" t="str">
            <v/>
          </cell>
        </row>
        <row r="1026">
          <cell r="A1026">
            <v>2443026</v>
          </cell>
          <cell r="B1026" t="str">
            <v>LEGH'S SOUP    MUSHROOM   BARLEY 8 X 720 ML</v>
          </cell>
          <cell r="C1026" t="str">
            <v>010118510100</v>
          </cell>
          <cell r="D1026" t="str">
            <v>C L</v>
          </cell>
          <cell r="E1026" t="str">
            <v>AA</v>
          </cell>
          <cell r="F1026" t="str">
            <v>N</v>
          </cell>
          <cell r="G1026" t="str">
            <v>N</v>
          </cell>
          <cell r="J1026">
            <v>26.25</v>
          </cell>
          <cell r="K1026">
            <v>1.5</v>
          </cell>
          <cell r="L1026">
            <v>0</v>
          </cell>
          <cell r="M1026">
            <v>0</v>
          </cell>
          <cell r="O1026">
            <v>24.75</v>
          </cell>
          <cell r="P1026">
            <v>3.09375</v>
          </cell>
          <cell r="U1026" t="str">
            <v xml:space="preserve"> </v>
          </cell>
          <cell r="V1026" t="str">
            <v xml:space="preserve"> </v>
          </cell>
          <cell r="W1026" t="str">
            <v/>
          </cell>
          <cell r="X1026" t="str">
            <v/>
          </cell>
          <cell r="Y1026" t="str">
            <v/>
          </cell>
          <cell r="Z1026" t="str">
            <v/>
          </cell>
          <cell r="AC1026" t="str">
            <v xml:space="preserve"> </v>
          </cell>
          <cell r="AD1026" t="str">
            <v xml:space="preserve"> </v>
          </cell>
          <cell r="AE1026" t="str">
            <v xml:space="preserve"> </v>
          </cell>
          <cell r="AF1026" t="str">
            <v xml:space="preserve"> </v>
          </cell>
          <cell r="AH1026" t="str">
            <v/>
          </cell>
          <cell r="AI1026" t="str">
            <v/>
          </cell>
          <cell r="AJ1026" t="str">
            <v/>
          </cell>
          <cell r="AK1026" t="str">
            <v/>
          </cell>
        </row>
        <row r="1027">
          <cell r="A1027">
            <v>957381</v>
          </cell>
          <cell r="B1027" t="str">
            <v>C.H. POUTINE GRAVY MIX LS 12 X 42 GR</v>
          </cell>
          <cell r="C1027" t="str">
            <v>010017010130</v>
          </cell>
          <cell r="D1027" t="str">
            <v>C L</v>
          </cell>
          <cell r="E1027" t="str">
            <v>BB</v>
          </cell>
          <cell r="F1027" t="str">
            <v>N</v>
          </cell>
          <cell r="G1027" t="str">
            <v>N</v>
          </cell>
          <cell r="I1027" t="str">
            <v>ALL</v>
          </cell>
          <cell r="J1027">
            <v>16.8</v>
          </cell>
          <cell r="K1027">
            <v>0</v>
          </cell>
          <cell r="L1027">
            <v>0</v>
          </cell>
          <cell r="M1027">
            <v>0</v>
          </cell>
          <cell r="O1027">
            <v>16.8</v>
          </cell>
          <cell r="P1027">
            <v>1.4</v>
          </cell>
          <cell r="Q1027">
            <v>0</v>
          </cell>
          <cell r="T1027" t="str">
            <v>2 / $3.00</v>
          </cell>
          <cell r="U1027" t="str">
            <v xml:space="preserve">2 </v>
          </cell>
          <cell r="V1027" t="str">
            <v xml:space="preserve"> $3.00</v>
          </cell>
          <cell r="W1027" t="str">
            <v>2 /2.99</v>
          </cell>
          <cell r="X1027" t="str">
            <v>1.79</v>
          </cell>
          <cell r="Y1027" t="str">
            <v>1.49</v>
          </cell>
          <cell r="Z1027" t="str">
            <v>1.69</v>
          </cell>
          <cell r="AA1027">
            <v>2.4177777777777801E-2</v>
          </cell>
          <cell r="AC1027" t="str">
            <v>1.79</v>
          </cell>
          <cell r="AD1027">
            <v>2.19</v>
          </cell>
          <cell r="AE1027" t="str">
            <v>1.79</v>
          </cell>
          <cell r="AF1027">
            <v>2.19</v>
          </cell>
          <cell r="AH1027">
            <v>1.4950000000000001</v>
          </cell>
          <cell r="AI1027" t="str">
            <v>1.79</v>
          </cell>
          <cell r="AJ1027" t="str">
            <v>1.49</v>
          </cell>
          <cell r="AK1027" t="str">
            <v>1.69</v>
          </cell>
          <cell r="AM1027">
            <v>13.78</v>
          </cell>
          <cell r="AN1027">
            <v>1.32</v>
          </cell>
          <cell r="AO1027">
            <v>12</v>
          </cell>
          <cell r="AP1027">
            <v>14.468999999999999</v>
          </cell>
          <cell r="AQ1027" t="str">
            <v>N</v>
          </cell>
          <cell r="AR1027">
            <v>19.127090301003353</v>
          </cell>
          <cell r="AS1027">
            <v>31.164804469273754</v>
          </cell>
          <cell r="AT1027">
            <v>18.855704697986582</v>
          </cell>
          <cell r="AU1027">
            <v>28.198224852071007</v>
          </cell>
          <cell r="AW1027">
            <v>0</v>
          </cell>
          <cell r="AX1027">
            <v>0</v>
          </cell>
          <cell r="AY1027">
            <v>0</v>
          </cell>
          <cell r="AZ1027">
            <v>0</v>
          </cell>
          <cell r="BB1027">
            <v>19.127090301003353</v>
          </cell>
          <cell r="BC1027">
            <v>31.164804469273754</v>
          </cell>
          <cell r="BD1027">
            <v>18.855704697986582</v>
          </cell>
          <cell r="BE1027">
            <v>28.198224852071007</v>
          </cell>
          <cell r="BG1027">
            <v>6620001731</v>
          </cell>
        </row>
        <row r="1028">
          <cell r="A1028">
            <v>2429587</v>
          </cell>
          <cell r="B1028" t="str">
            <v>C.H. HOMESTYLE GRAVY GF   LESS SALT 12 X 38 GR</v>
          </cell>
          <cell r="C1028" t="str">
            <v>010017010135</v>
          </cell>
          <cell r="D1028" t="str">
            <v>C L</v>
          </cell>
          <cell r="E1028" t="str">
            <v>BB</v>
          </cell>
          <cell r="F1028" t="str">
            <v>N</v>
          </cell>
          <cell r="G1028" t="str">
            <v>N</v>
          </cell>
          <cell r="J1028">
            <v>16.8</v>
          </cell>
          <cell r="K1028">
            <v>0</v>
          </cell>
          <cell r="L1028">
            <v>0</v>
          </cell>
          <cell r="M1028">
            <v>0</v>
          </cell>
          <cell r="O1028">
            <v>16.8</v>
          </cell>
          <cell r="P1028">
            <v>1.4</v>
          </cell>
          <cell r="U1028" t="str">
            <v xml:space="preserve"> </v>
          </cell>
          <cell r="V1028" t="str">
            <v xml:space="preserve"> </v>
          </cell>
          <cell r="W1028" t="str">
            <v/>
          </cell>
          <cell r="X1028" t="str">
            <v/>
          </cell>
          <cell r="Y1028" t="str">
            <v/>
          </cell>
          <cell r="Z1028" t="str">
            <v/>
          </cell>
          <cell r="AC1028" t="str">
            <v xml:space="preserve"> </v>
          </cell>
          <cell r="AD1028" t="str">
            <v xml:space="preserve"> </v>
          </cell>
          <cell r="AE1028" t="str">
            <v xml:space="preserve"> </v>
          </cell>
          <cell r="AF1028" t="str">
            <v xml:space="preserve"> </v>
          </cell>
          <cell r="AH1028" t="str">
            <v/>
          </cell>
          <cell r="AI1028" t="str">
            <v/>
          </cell>
          <cell r="AJ1028" t="str">
            <v/>
          </cell>
          <cell r="AK1028" t="str">
            <v/>
          </cell>
        </row>
        <row r="1029">
          <cell r="A1029">
            <v>832550</v>
          </cell>
          <cell r="B1029" t="str">
            <v>C.H. SPAGHETTI SAUCE MIX 12 X 43 GR</v>
          </cell>
          <cell r="C1029" t="str">
            <v>010017020250</v>
          </cell>
          <cell r="D1029" t="str">
            <v>C L</v>
          </cell>
          <cell r="E1029" t="str">
            <v>BB</v>
          </cell>
          <cell r="F1029" t="str">
            <v>N</v>
          </cell>
          <cell r="G1029" t="str">
            <v>N</v>
          </cell>
          <cell r="J1029">
            <v>16.8</v>
          </cell>
          <cell r="K1029">
            <v>0</v>
          </cell>
          <cell r="L1029">
            <v>0</v>
          </cell>
          <cell r="M1029">
            <v>0</v>
          </cell>
          <cell r="O1029">
            <v>16.8</v>
          </cell>
          <cell r="P1029">
            <v>1.4</v>
          </cell>
          <cell r="U1029" t="str">
            <v xml:space="preserve"> </v>
          </cell>
          <cell r="V1029" t="str">
            <v xml:space="preserve"> </v>
          </cell>
          <cell r="W1029" t="str">
            <v/>
          </cell>
          <cell r="X1029" t="str">
            <v/>
          </cell>
          <cell r="Y1029" t="str">
            <v/>
          </cell>
          <cell r="Z1029" t="str">
            <v/>
          </cell>
          <cell r="AC1029" t="str">
            <v xml:space="preserve"> </v>
          </cell>
          <cell r="AD1029" t="str">
            <v xml:space="preserve"> </v>
          </cell>
          <cell r="AE1029" t="str">
            <v xml:space="preserve"> </v>
          </cell>
          <cell r="AF1029" t="str">
            <v xml:space="preserve"> </v>
          </cell>
          <cell r="AH1029" t="str">
            <v/>
          </cell>
          <cell r="AI1029" t="str">
            <v/>
          </cell>
          <cell r="AJ1029" t="str">
            <v/>
          </cell>
          <cell r="AK1029" t="str">
            <v/>
          </cell>
        </row>
        <row r="1030">
          <cell r="A1030">
            <v>533141</v>
          </cell>
          <cell r="B1030" t="str">
            <v>C.H. MESQUITE MARINADE 12 X 30 GR</v>
          </cell>
          <cell r="C1030" t="str">
            <v>010017030340</v>
          </cell>
          <cell r="D1030" t="str">
            <v>C L</v>
          </cell>
          <cell r="E1030" t="str">
            <v>BB</v>
          </cell>
          <cell r="F1030" t="str">
            <v>N</v>
          </cell>
          <cell r="G1030" t="str">
            <v>N</v>
          </cell>
          <cell r="J1030">
            <v>16.8</v>
          </cell>
          <cell r="K1030">
            <v>0</v>
          </cell>
          <cell r="L1030">
            <v>0</v>
          </cell>
          <cell r="M1030">
            <v>0</v>
          </cell>
          <cell r="O1030">
            <v>16.8</v>
          </cell>
          <cell r="P1030">
            <v>1.4</v>
          </cell>
          <cell r="U1030" t="str">
            <v xml:space="preserve"> </v>
          </cell>
          <cell r="V1030" t="str">
            <v xml:space="preserve"> </v>
          </cell>
          <cell r="W1030" t="str">
            <v/>
          </cell>
          <cell r="X1030" t="str">
            <v/>
          </cell>
          <cell r="Y1030" t="str">
            <v/>
          </cell>
          <cell r="Z1030" t="str">
            <v/>
          </cell>
          <cell r="AC1030" t="str">
            <v xml:space="preserve"> </v>
          </cell>
          <cell r="AD1030" t="str">
            <v xml:space="preserve"> </v>
          </cell>
          <cell r="AE1030" t="str">
            <v xml:space="preserve"> </v>
          </cell>
          <cell r="AF1030" t="str">
            <v xml:space="preserve"> </v>
          </cell>
          <cell r="AH1030" t="str">
            <v/>
          </cell>
          <cell r="AI1030" t="str">
            <v/>
          </cell>
          <cell r="AJ1030" t="str">
            <v/>
          </cell>
          <cell r="AK1030" t="str">
            <v/>
          </cell>
        </row>
        <row r="1031">
          <cell r="A1031">
            <v>832105</v>
          </cell>
          <cell r="B1031" t="str">
            <v>C.H. BEEF STEW SEASONING 12 X 43 GR</v>
          </cell>
          <cell r="C1031" t="str">
            <v>010017040500</v>
          </cell>
          <cell r="D1031" t="str">
            <v>C L</v>
          </cell>
          <cell r="E1031" t="str">
            <v>BB</v>
          </cell>
          <cell r="F1031" t="str">
            <v>N</v>
          </cell>
          <cell r="G1031" t="str">
            <v>N</v>
          </cell>
          <cell r="J1031">
            <v>16.8</v>
          </cell>
          <cell r="K1031">
            <v>0</v>
          </cell>
          <cell r="L1031">
            <v>0</v>
          </cell>
          <cell r="M1031">
            <v>0</v>
          </cell>
          <cell r="O1031">
            <v>16.8</v>
          </cell>
          <cell r="P1031">
            <v>1.4</v>
          </cell>
          <cell r="U1031" t="str">
            <v xml:space="preserve"> </v>
          </cell>
          <cell r="V1031" t="str">
            <v xml:space="preserve"> </v>
          </cell>
          <cell r="W1031" t="str">
            <v/>
          </cell>
          <cell r="X1031" t="str">
            <v/>
          </cell>
          <cell r="Y1031" t="str">
            <v/>
          </cell>
          <cell r="Z1031" t="str">
            <v/>
          </cell>
          <cell r="AC1031" t="str">
            <v xml:space="preserve"> </v>
          </cell>
          <cell r="AD1031" t="str">
            <v xml:space="preserve"> </v>
          </cell>
          <cell r="AE1031" t="str">
            <v xml:space="preserve"> </v>
          </cell>
          <cell r="AF1031" t="str">
            <v xml:space="preserve"> </v>
          </cell>
          <cell r="AH1031" t="str">
            <v/>
          </cell>
          <cell r="AI1031" t="str">
            <v/>
          </cell>
          <cell r="AJ1031" t="str">
            <v/>
          </cell>
          <cell r="AK1031" t="str">
            <v/>
          </cell>
        </row>
        <row r="1032">
          <cell r="A1032">
            <v>982546</v>
          </cell>
          <cell r="B1032" t="str">
            <v>C.H. CHILI SEASONING MIX 12 X 35 GR</v>
          </cell>
          <cell r="C1032" t="str">
            <v>010017040500</v>
          </cell>
          <cell r="D1032" t="str">
            <v>C L</v>
          </cell>
          <cell r="E1032" t="str">
            <v>BB</v>
          </cell>
          <cell r="F1032" t="str">
            <v>N</v>
          </cell>
          <cell r="G1032" t="str">
            <v>N</v>
          </cell>
          <cell r="J1032">
            <v>16.8</v>
          </cell>
          <cell r="K1032">
            <v>0</v>
          </cell>
          <cell r="L1032">
            <v>0</v>
          </cell>
          <cell r="M1032">
            <v>0</v>
          </cell>
          <cell r="O1032">
            <v>16.8</v>
          </cell>
          <cell r="P1032">
            <v>1.4</v>
          </cell>
          <cell r="U1032" t="str">
            <v xml:space="preserve"> </v>
          </cell>
          <cell r="V1032" t="str">
            <v xml:space="preserve"> </v>
          </cell>
          <cell r="W1032" t="str">
            <v/>
          </cell>
          <cell r="X1032" t="str">
            <v/>
          </cell>
          <cell r="Y1032" t="str">
            <v/>
          </cell>
          <cell r="Z1032" t="str">
            <v/>
          </cell>
          <cell r="AC1032" t="str">
            <v xml:space="preserve"> </v>
          </cell>
          <cell r="AD1032" t="str">
            <v xml:space="preserve"> </v>
          </cell>
          <cell r="AE1032" t="str">
            <v xml:space="preserve"> </v>
          </cell>
          <cell r="AF1032" t="str">
            <v xml:space="preserve"> </v>
          </cell>
          <cell r="AH1032" t="str">
            <v/>
          </cell>
          <cell r="AI1032" t="str">
            <v/>
          </cell>
          <cell r="AJ1032" t="str">
            <v/>
          </cell>
          <cell r="AK1032" t="str">
            <v/>
          </cell>
        </row>
        <row r="1033">
          <cell r="A1033">
            <v>832378</v>
          </cell>
          <cell r="B1033" t="str">
            <v>C.H. MEAT LOAF SEASONING 12 X 43 GR</v>
          </cell>
          <cell r="C1033" t="str">
            <v>010017040500</v>
          </cell>
          <cell r="D1033" t="str">
            <v>C L</v>
          </cell>
          <cell r="E1033" t="str">
            <v>BB</v>
          </cell>
          <cell r="F1033" t="str">
            <v>N</v>
          </cell>
          <cell r="G1033" t="str">
            <v>N</v>
          </cell>
          <cell r="J1033">
            <v>16.8</v>
          </cell>
          <cell r="K1033">
            <v>0</v>
          </cell>
          <cell r="L1033">
            <v>0</v>
          </cell>
          <cell r="M1033">
            <v>0</v>
          </cell>
          <cell r="O1033">
            <v>16.8</v>
          </cell>
          <cell r="P1033">
            <v>1.4</v>
          </cell>
          <cell r="U1033" t="str">
            <v xml:space="preserve"> </v>
          </cell>
          <cell r="V1033" t="str">
            <v xml:space="preserve"> </v>
          </cell>
          <cell r="W1033" t="str">
            <v/>
          </cell>
          <cell r="X1033" t="str">
            <v/>
          </cell>
          <cell r="Y1033" t="str">
            <v/>
          </cell>
          <cell r="Z1033" t="str">
            <v/>
          </cell>
          <cell r="AC1033" t="str">
            <v xml:space="preserve"> </v>
          </cell>
          <cell r="AD1033" t="str">
            <v xml:space="preserve"> </v>
          </cell>
          <cell r="AE1033" t="str">
            <v xml:space="preserve"> </v>
          </cell>
          <cell r="AF1033" t="str">
            <v xml:space="preserve"> </v>
          </cell>
          <cell r="AH1033" t="str">
            <v/>
          </cell>
          <cell r="AI1033" t="str">
            <v/>
          </cell>
          <cell r="AJ1033" t="str">
            <v/>
          </cell>
          <cell r="AK1033" t="str">
            <v/>
          </cell>
        </row>
        <row r="1034">
          <cell r="A1034">
            <v>831990</v>
          </cell>
          <cell r="B1034" t="str">
            <v>C.H. MEAT MARIN SEASONING 12 X 32 GR</v>
          </cell>
          <cell r="C1034" t="str">
            <v>010017040500</v>
          </cell>
          <cell r="D1034" t="str">
            <v>C L</v>
          </cell>
          <cell r="E1034" t="str">
            <v>BB</v>
          </cell>
          <cell r="F1034" t="str">
            <v>N</v>
          </cell>
          <cell r="G1034" t="str">
            <v>N</v>
          </cell>
          <cell r="J1034">
            <v>16.8</v>
          </cell>
          <cell r="K1034">
            <v>0</v>
          </cell>
          <cell r="L1034">
            <v>0</v>
          </cell>
          <cell r="M1034">
            <v>0</v>
          </cell>
          <cell r="O1034">
            <v>16.8</v>
          </cell>
          <cell r="P1034">
            <v>1.4</v>
          </cell>
          <cell r="U1034" t="str">
            <v xml:space="preserve"> </v>
          </cell>
          <cell r="V1034" t="str">
            <v xml:space="preserve"> </v>
          </cell>
          <cell r="W1034" t="str">
            <v/>
          </cell>
          <cell r="X1034" t="str">
            <v/>
          </cell>
          <cell r="Y1034" t="str">
            <v/>
          </cell>
          <cell r="Z1034" t="str">
            <v/>
          </cell>
          <cell r="AC1034" t="str">
            <v xml:space="preserve"> </v>
          </cell>
          <cell r="AD1034" t="str">
            <v xml:space="preserve"> </v>
          </cell>
          <cell r="AE1034" t="str">
            <v xml:space="preserve"> </v>
          </cell>
          <cell r="AF1034" t="str">
            <v xml:space="preserve"> </v>
          </cell>
          <cell r="AH1034" t="str">
            <v/>
          </cell>
          <cell r="AI1034" t="str">
            <v/>
          </cell>
          <cell r="AJ1034" t="str">
            <v/>
          </cell>
          <cell r="AK1034" t="str">
            <v/>
          </cell>
        </row>
        <row r="1035">
          <cell r="A1035">
            <v>831867</v>
          </cell>
          <cell r="B1035" t="str">
            <v>C.H. SLOPPY JOE SEASONING 12 X 37 GR</v>
          </cell>
          <cell r="C1035" t="str">
            <v>010017040500</v>
          </cell>
          <cell r="D1035" t="str">
            <v>C L</v>
          </cell>
          <cell r="E1035" t="str">
            <v>BB</v>
          </cell>
          <cell r="F1035" t="str">
            <v>N</v>
          </cell>
          <cell r="G1035" t="str">
            <v>N</v>
          </cell>
          <cell r="J1035">
            <v>16.8</v>
          </cell>
          <cell r="K1035">
            <v>0</v>
          </cell>
          <cell r="L1035">
            <v>0</v>
          </cell>
          <cell r="M1035">
            <v>0</v>
          </cell>
          <cell r="O1035">
            <v>16.8</v>
          </cell>
          <cell r="P1035">
            <v>1.4</v>
          </cell>
          <cell r="U1035" t="str">
            <v xml:space="preserve"> </v>
          </cell>
          <cell r="V1035" t="str">
            <v xml:space="preserve"> </v>
          </cell>
          <cell r="W1035" t="str">
            <v/>
          </cell>
          <cell r="X1035" t="str">
            <v/>
          </cell>
          <cell r="Y1035" t="str">
            <v/>
          </cell>
          <cell r="Z1035" t="str">
            <v/>
          </cell>
          <cell r="AC1035" t="str">
            <v xml:space="preserve"> </v>
          </cell>
          <cell r="AD1035" t="str">
            <v xml:space="preserve"> </v>
          </cell>
          <cell r="AE1035" t="str">
            <v xml:space="preserve"> </v>
          </cell>
          <cell r="AF1035" t="str">
            <v xml:space="preserve"> </v>
          </cell>
          <cell r="AH1035" t="str">
            <v/>
          </cell>
          <cell r="AI1035" t="str">
            <v/>
          </cell>
          <cell r="AJ1035" t="str">
            <v/>
          </cell>
          <cell r="AK1035" t="str">
            <v/>
          </cell>
        </row>
        <row r="1036">
          <cell r="A1036">
            <v>2429603</v>
          </cell>
          <cell r="B1036" t="str">
            <v>C.H. TACO SEASONING MIX 12 X 35 GR</v>
          </cell>
          <cell r="C1036" t="str">
            <v>010017040500</v>
          </cell>
          <cell r="D1036" t="str">
            <v>C L</v>
          </cell>
          <cell r="E1036" t="str">
            <v>BB</v>
          </cell>
          <cell r="F1036" t="str">
            <v>N</v>
          </cell>
          <cell r="G1036" t="str">
            <v>N</v>
          </cell>
          <cell r="J1036">
            <v>16.8</v>
          </cell>
          <cell r="K1036">
            <v>0</v>
          </cell>
          <cell r="L1036">
            <v>0</v>
          </cell>
          <cell r="M1036">
            <v>0</v>
          </cell>
          <cell r="O1036">
            <v>16.8</v>
          </cell>
          <cell r="P1036">
            <v>1.4</v>
          </cell>
          <cell r="U1036" t="str">
            <v xml:space="preserve"> </v>
          </cell>
          <cell r="V1036" t="str">
            <v xml:space="preserve"> </v>
          </cell>
          <cell r="W1036" t="str">
            <v/>
          </cell>
          <cell r="X1036" t="str">
            <v/>
          </cell>
          <cell r="Y1036" t="str">
            <v/>
          </cell>
          <cell r="Z1036" t="str">
            <v/>
          </cell>
          <cell r="AC1036" t="str">
            <v xml:space="preserve"> </v>
          </cell>
          <cell r="AD1036" t="str">
            <v xml:space="preserve"> </v>
          </cell>
          <cell r="AE1036" t="str">
            <v xml:space="preserve"> </v>
          </cell>
          <cell r="AF1036" t="str">
            <v xml:space="preserve"> </v>
          </cell>
          <cell r="AH1036" t="str">
            <v/>
          </cell>
          <cell r="AI1036" t="str">
            <v/>
          </cell>
          <cell r="AJ1036" t="str">
            <v/>
          </cell>
          <cell r="AK1036" t="str">
            <v/>
          </cell>
        </row>
        <row r="1037">
          <cell r="A1037">
            <v>831354</v>
          </cell>
          <cell r="B1037" t="str">
            <v>C.H. SUP BURGR SEASON MIX 12 X 25 GR</v>
          </cell>
          <cell r="C1037" t="str">
            <v>010017040500</v>
          </cell>
          <cell r="D1037" t="str">
            <v>C L</v>
          </cell>
          <cell r="E1037" t="str">
            <v>BB</v>
          </cell>
          <cell r="F1037" t="str">
            <v>N</v>
          </cell>
          <cell r="G1037" t="str">
            <v>N</v>
          </cell>
          <cell r="J1037">
            <v>16.8</v>
          </cell>
          <cell r="K1037">
            <v>0</v>
          </cell>
          <cell r="L1037">
            <v>0</v>
          </cell>
          <cell r="M1037">
            <v>0</v>
          </cell>
          <cell r="O1037">
            <v>16.8</v>
          </cell>
          <cell r="P1037">
            <v>1.4</v>
          </cell>
          <cell r="U1037" t="str">
            <v xml:space="preserve"> </v>
          </cell>
          <cell r="V1037" t="str">
            <v xml:space="preserve"> </v>
          </cell>
          <cell r="W1037" t="str">
            <v/>
          </cell>
          <cell r="X1037" t="str">
            <v/>
          </cell>
          <cell r="Y1037" t="str">
            <v/>
          </cell>
          <cell r="Z1037" t="str">
            <v/>
          </cell>
          <cell r="AC1037" t="str">
            <v xml:space="preserve"> </v>
          </cell>
          <cell r="AD1037" t="str">
            <v xml:space="preserve"> </v>
          </cell>
          <cell r="AE1037" t="str">
            <v xml:space="preserve"> </v>
          </cell>
          <cell r="AF1037" t="str">
            <v xml:space="preserve"> </v>
          </cell>
          <cell r="AH1037" t="str">
            <v/>
          </cell>
          <cell r="AI1037" t="str">
            <v/>
          </cell>
          <cell r="AJ1037" t="str">
            <v/>
          </cell>
          <cell r="AK1037" t="str">
            <v/>
          </cell>
        </row>
        <row r="1038">
          <cell r="A1038">
            <v>830430</v>
          </cell>
          <cell r="B1038" t="str">
            <v>C.H HOT/SPIC CHILI SEASON 12 X 32 GR</v>
          </cell>
          <cell r="C1038" t="str">
            <v>010017040500</v>
          </cell>
          <cell r="D1038" t="str">
            <v>C L</v>
          </cell>
          <cell r="E1038" t="str">
            <v>BB</v>
          </cell>
          <cell r="F1038" t="str">
            <v>N</v>
          </cell>
          <cell r="G1038" t="str">
            <v>N</v>
          </cell>
          <cell r="J1038">
            <v>16.8</v>
          </cell>
          <cell r="K1038">
            <v>0</v>
          </cell>
          <cell r="L1038">
            <v>0</v>
          </cell>
          <cell r="M1038">
            <v>0</v>
          </cell>
          <cell r="O1038">
            <v>16.8</v>
          </cell>
          <cell r="P1038">
            <v>1.4</v>
          </cell>
          <cell r="U1038" t="str">
            <v xml:space="preserve"> </v>
          </cell>
          <cell r="V1038" t="str">
            <v xml:space="preserve"> </v>
          </cell>
          <cell r="W1038" t="str">
            <v/>
          </cell>
          <cell r="X1038" t="str">
            <v/>
          </cell>
          <cell r="Y1038" t="str">
            <v/>
          </cell>
          <cell r="Z1038" t="str">
            <v/>
          </cell>
          <cell r="AC1038" t="str">
            <v xml:space="preserve"> </v>
          </cell>
          <cell r="AD1038" t="str">
            <v xml:space="preserve"> </v>
          </cell>
          <cell r="AE1038" t="str">
            <v xml:space="preserve"> </v>
          </cell>
          <cell r="AF1038" t="str">
            <v xml:space="preserve"> </v>
          </cell>
          <cell r="AH1038" t="str">
            <v/>
          </cell>
          <cell r="AI1038" t="str">
            <v/>
          </cell>
          <cell r="AJ1038" t="str">
            <v/>
          </cell>
          <cell r="AK1038" t="str">
            <v/>
          </cell>
        </row>
        <row r="1039">
          <cell r="A1039">
            <v>340802</v>
          </cell>
          <cell r="B1039" t="str">
            <v>C.H. SHEPERDS PIE SEASON 12 X 47 GR</v>
          </cell>
          <cell r="C1039" t="str">
            <v>010017040500</v>
          </cell>
          <cell r="D1039" t="str">
            <v>C L</v>
          </cell>
          <cell r="E1039" t="str">
            <v>BB</v>
          </cell>
          <cell r="F1039" t="str">
            <v>N</v>
          </cell>
          <cell r="G1039" t="str">
            <v>N</v>
          </cell>
          <cell r="J1039">
            <v>16.8</v>
          </cell>
          <cell r="K1039">
            <v>0</v>
          </cell>
          <cell r="L1039">
            <v>0</v>
          </cell>
          <cell r="M1039">
            <v>0</v>
          </cell>
          <cell r="O1039">
            <v>16.8</v>
          </cell>
          <cell r="P1039">
            <v>1.4</v>
          </cell>
          <cell r="U1039" t="str">
            <v xml:space="preserve"> </v>
          </cell>
          <cell r="V1039" t="str">
            <v xml:space="preserve"> </v>
          </cell>
          <cell r="W1039" t="str">
            <v/>
          </cell>
          <cell r="X1039" t="str">
            <v/>
          </cell>
          <cell r="Y1039" t="str">
            <v/>
          </cell>
          <cell r="Z1039" t="str">
            <v/>
          </cell>
          <cell r="AC1039" t="str">
            <v xml:space="preserve"> </v>
          </cell>
          <cell r="AD1039" t="str">
            <v xml:space="preserve"> </v>
          </cell>
          <cell r="AE1039" t="str">
            <v xml:space="preserve"> </v>
          </cell>
          <cell r="AF1039" t="str">
            <v xml:space="preserve"> </v>
          </cell>
          <cell r="AH1039" t="str">
            <v/>
          </cell>
          <cell r="AI1039" t="str">
            <v/>
          </cell>
          <cell r="AJ1039" t="str">
            <v/>
          </cell>
          <cell r="AK1039" t="str">
            <v/>
          </cell>
        </row>
        <row r="1040">
          <cell r="A1040">
            <v>817205</v>
          </cell>
          <cell r="B1040" t="str">
            <v>C.H. CHILI SEASON 25%LS &amp; GLUTEN FR 12 X 35 GR</v>
          </cell>
          <cell r="C1040" t="str">
            <v>010017040500</v>
          </cell>
          <cell r="D1040" t="str">
            <v>C L</v>
          </cell>
          <cell r="E1040" t="str">
            <v>BB</v>
          </cell>
          <cell r="F1040" t="str">
            <v>N</v>
          </cell>
          <cell r="G1040" t="str">
            <v>N</v>
          </cell>
          <cell r="J1040">
            <v>16.8</v>
          </cell>
          <cell r="K1040">
            <v>0</v>
          </cell>
          <cell r="L1040">
            <v>0</v>
          </cell>
          <cell r="M1040">
            <v>0</v>
          </cell>
          <cell r="O1040">
            <v>16.8</v>
          </cell>
          <cell r="P1040">
            <v>1.4</v>
          </cell>
          <cell r="U1040" t="str">
            <v xml:space="preserve"> </v>
          </cell>
          <cell r="V1040" t="str">
            <v xml:space="preserve"> </v>
          </cell>
          <cell r="W1040" t="str">
            <v/>
          </cell>
          <cell r="X1040" t="str">
            <v/>
          </cell>
          <cell r="Y1040" t="str">
            <v/>
          </cell>
          <cell r="Z1040" t="str">
            <v/>
          </cell>
          <cell r="AC1040" t="str">
            <v xml:space="preserve"> </v>
          </cell>
          <cell r="AD1040" t="str">
            <v xml:space="preserve"> </v>
          </cell>
          <cell r="AE1040" t="str">
            <v xml:space="preserve"> </v>
          </cell>
          <cell r="AF1040" t="str">
            <v xml:space="preserve"> </v>
          </cell>
          <cell r="AH1040" t="str">
            <v/>
          </cell>
          <cell r="AI1040" t="str">
            <v/>
          </cell>
          <cell r="AJ1040" t="str">
            <v/>
          </cell>
          <cell r="AK1040" t="str">
            <v/>
          </cell>
        </row>
        <row r="1041">
          <cell r="A1041">
            <v>817221</v>
          </cell>
          <cell r="B1041" t="str">
            <v>C.H. SLOPPYJOE SEAS LS&amp;GF 12 X 37 GR</v>
          </cell>
          <cell r="C1041" t="str">
            <v>010017040500</v>
          </cell>
          <cell r="D1041" t="str">
            <v>C L</v>
          </cell>
          <cell r="E1041" t="str">
            <v>BB</v>
          </cell>
          <cell r="F1041" t="str">
            <v>N</v>
          </cell>
          <cell r="G1041" t="str">
            <v>N</v>
          </cell>
          <cell r="J1041">
            <v>16.8</v>
          </cell>
          <cell r="K1041">
            <v>0</v>
          </cell>
          <cell r="L1041">
            <v>0</v>
          </cell>
          <cell r="M1041">
            <v>0</v>
          </cell>
          <cell r="O1041">
            <v>16.8</v>
          </cell>
          <cell r="P1041">
            <v>1.4</v>
          </cell>
          <cell r="U1041" t="str">
            <v xml:space="preserve"> </v>
          </cell>
          <cell r="V1041" t="str">
            <v xml:space="preserve"> </v>
          </cell>
          <cell r="W1041" t="str">
            <v/>
          </cell>
          <cell r="X1041" t="str">
            <v/>
          </cell>
          <cell r="Y1041" t="str">
            <v/>
          </cell>
          <cell r="Z1041" t="str">
            <v/>
          </cell>
          <cell r="AC1041" t="str">
            <v xml:space="preserve"> </v>
          </cell>
          <cell r="AD1041" t="str">
            <v xml:space="preserve"> </v>
          </cell>
          <cell r="AE1041" t="str">
            <v xml:space="preserve"> </v>
          </cell>
          <cell r="AF1041" t="str">
            <v xml:space="preserve"> </v>
          </cell>
          <cell r="AH1041" t="str">
            <v/>
          </cell>
          <cell r="AI1041" t="str">
            <v/>
          </cell>
          <cell r="AJ1041" t="str">
            <v/>
          </cell>
          <cell r="AK1041" t="str">
            <v/>
          </cell>
        </row>
        <row r="1042">
          <cell r="A1042">
            <v>957415</v>
          </cell>
          <cell r="B1042" t="str">
            <v>C.H. SHEPARDS PIE SEAS LS 12 X 47 GR</v>
          </cell>
          <cell r="C1042" t="str">
            <v>010017040500</v>
          </cell>
          <cell r="D1042" t="str">
            <v>C L</v>
          </cell>
          <cell r="E1042" t="str">
            <v>BB</v>
          </cell>
          <cell r="F1042" t="str">
            <v>N</v>
          </cell>
          <cell r="G1042" t="str">
            <v>N</v>
          </cell>
          <cell r="J1042">
            <v>16.8</v>
          </cell>
          <cell r="K1042">
            <v>0</v>
          </cell>
          <cell r="L1042">
            <v>0</v>
          </cell>
          <cell r="M1042">
            <v>0</v>
          </cell>
          <cell r="O1042">
            <v>16.8</v>
          </cell>
          <cell r="P1042">
            <v>1.4</v>
          </cell>
          <cell r="U1042" t="str">
            <v xml:space="preserve"> </v>
          </cell>
          <cell r="V1042" t="str">
            <v xml:space="preserve"> </v>
          </cell>
          <cell r="W1042" t="str">
            <v/>
          </cell>
          <cell r="X1042" t="str">
            <v/>
          </cell>
          <cell r="Y1042" t="str">
            <v/>
          </cell>
          <cell r="Z1042" t="str">
            <v/>
          </cell>
          <cell r="AC1042" t="str">
            <v xml:space="preserve"> </v>
          </cell>
          <cell r="AD1042" t="str">
            <v xml:space="preserve"> </v>
          </cell>
          <cell r="AE1042" t="str">
            <v xml:space="preserve"> </v>
          </cell>
          <cell r="AF1042" t="str">
            <v xml:space="preserve"> </v>
          </cell>
          <cell r="AH1042" t="str">
            <v/>
          </cell>
          <cell r="AI1042" t="str">
            <v/>
          </cell>
          <cell r="AJ1042" t="str">
            <v/>
          </cell>
          <cell r="AK1042" t="str">
            <v/>
          </cell>
        </row>
        <row r="1043">
          <cell r="A1043">
            <v>832584</v>
          </cell>
          <cell r="B1043" t="str">
            <v>C.H. BROWN GRAVY MIX 18 X 25 GR</v>
          </cell>
          <cell r="C1043" t="str">
            <v>010017010130</v>
          </cell>
          <cell r="D1043" t="str">
            <v>C L</v>
          </cell>
          <cell r="E1043" t="str">
            <v>BB</v>
          </cell>
          <cell r="F1043" t="str">
            <v>N</v>
          </cell>
          <cell r="G1043" t="str">
            <v>N</v>
          </cell>
          <cell r="I1043" t="str">
            <v>ALL</v>
          </cell>
          <cell r="J1043">
            <v>23.04</v>
          </cell>
          <cell r="K1043">
            <v>0</v>
          </cell>
          <cell r="L1043">
            <v>0</v>
          </cell>
          <cell r="M1043">
            <v>0</v>
          </cell>
          <cell r="O1043">
            <v>23.04</v>
          </cell>
          <cell r="P1043">
            <v>1.28</v>
          </cell>
          <cell r="Q1043">
            <v>0</v>
          </cell>
          <cell r="T1043" t="str">
            <v>2 / $3.00</v>
          </cell>
          <cell r="U1043" t="str">
            <v xml:space="preserve">2 </v>
          </cell>
          <cell r="V1043" t="str">
            <v xml:space="preserve"> $3.00</v>
          </cell>
          <cell r="W1043" t="str">
            <v>2 /2.99</v>
          </cell>
          <cell r="X1043" t="str">
            <v>1.79</v>
          </cell>
          <cell r="Y1043" t="str">
            <v>1.49</v>
          </cell>
          <cell r="Z1043" t="str">
            <v>1.69</v>
          </cell>
          <cell r="AA1043">
            <v>0.107866666666667</v>
          </cell>
          <cell r="AC1043" t="str">
            <v>1.79</v>
          </cell>
          <cell r="AD1043">
            <v>2.19</v>
          </cell>
          <cell r="AE1043" t="str">
            <v>1.79</v>
          </cell>
          <cell r="AF1043">
            <v>2.19</v>
          </cell>
          <cell r="AH1043">
            <v>1.4950000000000001</v>
          </cell>
          <cell r="AI1043" t="str">
            <v>1.79</v>
          </cell>
          <cell r="AJ1043" t="str">
            <v>1.49</v>
          </cell>
          <cell r="AK1043" t="str">
            <v>1.69</v>
          </cell>
          <cell r="AM1043">
            <v>18.89</v>
          </cell>
          <cell r="AN1043">
            <v>1.25</v>
          </cell>
          <cell r="AO1043">
            <v>18</v>
          </cell>
          <cell r="AP1043">
            <v>19.834500000000002</v>
          </cell>
          <cell r="AQ1043" t="str">
            <v>N</v>
          </cell>
          <cell r="AR1043">
            <v>26.153846153846139</v>
          </cell>
          <cell r="AS1043">
            <v>37.509310986964614</v>
          </cell>
          <cell r="AT1043">
            <v>25.906040268456355</v>
          </cell>
          <cell r="AU1043">
            <v>34.510190664036799</v>
          </cell>
          <cell r="AW1043">
            <v>0</v>
          </cell>
          <cell r="AX1043">
            <v>0</v>
          </cell>
          <cell r="AY1043">
            <v>0</v>
          </cell>
          <cell r="AZ1043">
            <v>0</v>
          </cell>
          <cell r="BB1043">
            <v>26.153846153846139</v>
          </cell>
          <cell r="BC1043">
            <v>37.509310986964614</v>
          </cell>
          <cell r="BD1043">
            <v>25.906040268456355</v>
          </cell>
          <cell r="BE1043">
            <v>34.510190664036799</v>
          </cell>
          <cell r="BG1043">
            <v>6620000493</v>
          </cell>
        </row>
        <row r="1044">
          <cell r="A1044">
            <v>217158</v>
          </cell>
          <cell r="B1044" t="str">
            <v>C.H. CHICKEN GRAVY MIX 18 X 25 GR</v>
          </cell>
          <cell r="C1044" t="str">
            <v>010017010130</v>
          </cell>
          <cell r="D1044" t="str">
            <v>C L</v>
          </cell>
          <cell r="E1044" t="str">
            <v>BB</v>
          </cell>
          <cell r="F1044" t="str">
            <v>N</v>
          </cell>
          <cell r="G1044" t="str">
            <v>N</v>
          </cell>
          <cell r="J1044">
            <v>23.04</v>
          </cell>
          <cell r="K1044">
            <v>0</v>
          </cell>
          <cell r="L1044">
            <v>0</v>
          </cell>
          <cell r="M1044">
            <v>0</v>
          </cell>
          <cell r="O1044">
            <v>23.04</v>
          </cell>
          <cell r="P1044">
            <v>1.28</v>
          </cell>
          <cell r="U1044" t="str">
            <v xml:space="preserve"> </v>
          </cell>
          <cell r="V1044" t="str">
            <v xml:space="preserve"> </v>
          </cell>
          <cell r="W1044" t="str">
            <v/>
          </cell>
          <cell r="X1044" t="str">
            <v/>
          </cell>
          <cell r="Y1044" t="str">
            <v/>
          </cell>
          <cell r="Z1044" t="str">
            <v/>
          </cell>
          <cell r="AC1044" t="str">
            <v xml:space="preserve"> </v>
          </cell>
          <cell r="AD1044" t="str">
            <v xml:space="preserve"> </v>
          </cell>
          <cell r="AE1044" t="str">
            <v xml:space="preserve"> </v>
          </cell>
          <cell r="AF1044" t="str">
            <v xml:space="preserve"> </v>
          </cell>
          <cell r="AH1044" t="str">
            <v/>
          </cell>
          <cell r="AI1044" t="str">
            <v/>
          </cell>
          <cell r="AJ1044" t="str">
            <v/>
          </cell>
          <cell r="AK1044" t="str">
            <v/>
          </cell>
        </row>
        <row r="1045">
          <cell r="A1045">
            <v>832774</v>
          </cell>
          <cell r="B1045" t="str">
            <v>C.H. MUSHROOM GRAVY MIX 18 X 21 GR</v>
          </cell>
          <cell r="C1045" t="str">
            <v>010017010130</v>
          </cell>
          <cell r="D1045" t="str">
            <v>C L</v>
          </cell>
          <cell r="E1045" t="str">
            <v>BB</v>
          </cell>
          <cell r="F1045" t="str">
            <v>N</v>
          </cell>
          <cell r="G1045" t="str">
            <v>N</v>
          </cell>
          <cell r="J1045">
            <v>23.04</v>
          </cell>
          <cell r="K1045">
            <v>0</v>
          </cell>
          <cell r="L1045">
            <v>0</v>
          </cell>
          <cell r="M1045">
            <v>0</v>
          </cell>
          <cell r="O1045">
            <v>23.04</v>
          </cell>
          <cell r="P1045">
            <v>1.28</v>
          </cell>
          <cell r="U1045" t="str">
            <v xml:space="preserve"> </v>
          </cell>
          <cell r="V1045" t="str">
            <v xml:space="preserve"> </v>
          </cell>
          <cell r="W1045" t="str">
            <v/>
          </cell>
          <cell r="X1045" t="str">
            <v/>
          </cell>
          <cell r="Y1045" t="str">
            <v/>
          </cell>
          <cell r="Z1045" t="str">
            <v/>
          </cell>
          <cell r="AC1045" t="str">
            <v xml:space="preserve"> </v>
          </cell>
          <cell r="AD1045" t="str">
            <v xml:space="preserve"> </v>
          </cell>
          <cell r="AE1045" t="str">
            <v xml:space="preserve"> </v>
          </cell>
          <cell r="AF1045" t="str">
            <v xml:space="preserve"> </v>
          </cell>
          <cell r="AH1045" t="str">
            <v/>
          </cell>
          <cell r="AI1045" t="str">
            <v/>
          </cell>
          <cell r="AJ1045" t="str">
            <v/>
          </cell>
          <cell r="AK1045" t="str">
            <v/>
          </cell>
        </row>
        <row r="1046">
          <cell r="A1046">
            <v>832816</v>
          </cell>
          <cell r="B1046" t="str">
            <v>C.H. PORK GRAVY MIX 18 X 24 GR</v>
          </cell>
          <cell r="C1046" t="str">
            <v>010017010130</v>
          </cell>
          <cell r="D1046" t="str">
            <v>C L</v>
          </cell>
          <cell r="E1046" t="str">
            <v>BB</v>
          </cell>
          <cell r="F1046" t="str">
            <v>N</v>
          </cell>
          <cell r="G1046" t="str">
            <v>N</v>
          </cell>
          <cell r="J1046">
            <v>23.04</v>
          </cell>
          <cell r="K1046">
            <v>0</v>
          </cell>
          <cell r="L1046">
            <v>0</v>
          </cell>
          <cell r="M1046">
            <v>0</v>
          </cell>
          <cell r="O1046">
            <v>23.04</v>
          </cell>
          <cell r="P1046">
            <v>1.28</v>
          </cell>
          <cell r="U1046" t="str">
            <v xml:space="preserve"> </v>
          </cell>
          <cell r="V1046" t="str">
            <v xml:space="preserve"> </v>
          </cell>
          <cell r="W1046" t="str">
            <v/>
          </cell>
          <cell r="X1046" t="str">
            <v/>
          </cell>
          <cell r="Y1046" t="str">
            <v/>
          </cell>
          <cell r="Z1046" t="str">
            <v/>
          </cell>
          <cell r="AC1046" t="str">
            <v xml:space="preserve"> </v>
          </cell>
          <cell r="AD1046" t="str">
            <v xml:space="preserve"> </v>
          </cell>
          <cell r="AE1046" t="str">
            <v xml:space="preserve"> </v>
          </cell>
          <cell r="AF1046" t="str">
            <v xml:space="preserve"> </v>
          </cell>
          <cell r="AH1046" t="str">
            <v/>
          </cell>
          <cell r="AI1046" t="str">
            <v/>
          </cell>
          <cell r="AJ1046" t="str">
            <v/>
          </cell>
          <cell r="AK1046" t="str">
            <v/>
          </cell>
        </row>
        <row r="1047">
          <cell r="A1047">
            <v>340877</v>
          </cell>
          <cell r="B1047" t="str">
            <v>C.H. ONION GRAVY MIX 18 X 25 GR</v>
          </cell>
          <cell r="C1047" t="str">
            <v>010017010130</v>
          </cell>
          <cell r="D1047" t="str">
            <v>C L</v>
          </cell>
          <cell r="E1047" t="str">
            <v>BB</v>
          </cell>
          <cell r="F1047" t="str">
            <v>N</v>
          </cell>
          <cell r="G1047" t="str">
            <v>N</v>
          </cell>
          <cell r="J1047">
            <v>23.04</v>
          </cell>
          <cell r="K1047">
            <v>0</v>
          </cell>
          <cell r="L1047">
            <v>0</v>
          </cell>
          <cell r="M1047">
            <v>0</v>
          </cell>
          <cell r="O1047">
            <v>23.04</v>
          </cell>
          <cell r="P1047">
            <v>1.28</v>
          </cell>
          <cell r="U1047" t="str">
            <v xml:space="preserve"> </v>
          </cell>
          <cell r="V1047" t="str">
            <v xml:space="preserve"> </v>
          </cell>
          <cell r="W1047" t="str">
            <v/>
          </cell>
          <cell r="X1047" t="str">
            <v/>
          </cell>
          <cell r="Y1047" t="str">
            <v/>
          </cell>
          <cell r="Z1047" t="str">
            <v/>
          </cell>
          <cell r="AC1047" t="str">
            <v xml:space="preserve"> </v>
          </cell>
          <cell r="AD1047" t="str">
            <v xml:space="preserve"> </v>
          </cell>
          <cell r="AE1047" t="str">
            <v xml:space="preserve"> </v>
          </cell>
          <cell r="AF1047" t="str">
            <v xml:space="preserve"> </v>
          </cell>
          <cell r="AH1047" t="str">
            <v/>
          </cell>
          <cell r="AI1047" t="str">
            <v/>
          </cell>
          <cell r="AJ1047" t="str">
            <v/>
          </cell>
          <cell r="AK1047" t="str">
            <v/>
          </cell>
        </row>
        <row r="1048">
          <cell r="A1048">
            <v>833632</v>
          </cell>
          <cell r="B1048" t="str">
            <v>C.H. TURKEY GRAVY MIX 18 X 25 GR</v>
          </cell>
          <cell r="C1048" t="str">
            <v>010017010130</v>
          </cell>
          <cell r="D1048" t="str">
            <v>C L</v>
          </cell>
          <cell r="E1048" t="str">
            <v>BB</v>
          </cell>
          <cell r="F1048" t="str">
            <v>N</v>
          </cell>
          <cell r="G1048" t="str">
            <v>N</v>
          </cell>
          <cell r="J1048">
            <v>23.04</v>
          </cell>
          <cell r="K1048">
            <v>0</v>
          </cell>
          <cell r="L1048">
            <v>0</v>
          </cell>
          <cell r="M1048">
            <v>0</v>
          </cell>
          <cell r="O1048">
            <v>23.04</v>
          </cell>
          <cell r="P1048">
            <v>1.28</v>
          </cell>
          <cell r="U1048" t="str">
            <v xml:space="preserve"> </v>
          </cell>
          <cell r="V1048" t="str">
            <v xml:space="preserve"> </v>
          </cell>
          <cell r="W1048" t="str">
            <v/>
          </cell>
          <cell r="X1048" t="str">
            <v/>
          </cell>
          <cell r="Y1048" t="str">
            <v/>
          </cell>
          <cell r="Z1048" t="str">
            <v/>
          </cell>
          <cell r="AC1048" t="str">
            <v xml:space="preserve"> </v>
          </cell>
          <cell r="AD1048" t="str">
            <v xml:space="preserve"> </v>
          </cell>
          <cell r="AE1048" t="str">
            <v xml:space="preserve"> </v>
          </cell>
          <cell r="AF1048" t="str">
            <v xml:space="preserve"> </v>
          </cell>
          <cell r="AH1048" t="str">
            <v/>
          </cell>
          <cell r="AI1048" t="str">
            <v/>
          </cell>
          <cell r="AJ1048" t="str">
            <v/>
          </cell>
          <cell r="AK1048" t="str">
            <v/>
          </cell>
        </row>
        <row r="1049">
          <cell r="A1049">
            <v>654087</v>
          </cell>
          <cell r="B1049" t="str">
            <v>C.H. AU JUS GRAVY MIX 18 X 21 GR</v>
          </cell>
          <cell r="C1049" t="str">
            <v>010017010130</v>
          </cell>
          <cell r="D1049" t="str">
            <v>C L</v>
          </cell>
          <cell r="E1049" t="str">
            <v>BB</v>
          </cell>
          <cell r="F1049" t="str">
            <v>N</v>
          </cell>
          <cell r="G1049" t="str">
            <v>N</v>
          </cell>
          <cell r="J1049">
            <v>23.04</v>
          </cell>
          <cell r="K1049">
            <v>0</v>
          </cell>
          <cell r="L1049">
            <v>0</v>
          </cell>
          <cell r="M1049">
            <v>0</v>
          </cell>
          <cell r="O1049">
            <v>23.04</v>
          </cell>
          <cell r="P1049">
            <v>1.28</v>
          </cell>
          <cell r="U1049" t="str">
            <v xml:space="preserve"> </v>
          </cell>
          <cell r="V1049" t="str">
            <v xml:space="preserve"> </v>
          </cell>
          <cell r="W1049" t="str">
            <v/>
          </cell>
          <cell r="X1049" t="str">
            <v/>
          </cell>
          <cell r="Y1049" t="str">
            <v/>
          </cell>
          <cell r="Z1049" t="str">
            <v/>
          </cell>
          <cell r="AC1049" t="str">
            <v xml:space="preserve"> </v>
          </cell>
          <cell r="AD1049" t="str">
            <v xml:space="preserve"> </v>
          </cell>
          <cell r="AE1049" t="str">
            <v xml:space="preserve"> </v>
          </cell>
          <cell r="AF1049" t="str">
            <v xml:space="preserve"> </v>
          </cell>
          <cell r="AH1049" t="str">
            <v/>
          </cell>
          <cell r="AI1049" t="str">
            <v/>
          </cell>
          <cell r="AJ1049" t="str">
            <v/>
          </cell>
          <cell r="AK1049" t="str">
            <v/>
          </cell>
        </row>
        <row r="1050">
          <cell r="A1050">
            <v>830034</v>
          </cell>
          <cell r="B1050" t="str">
            <v>CH 25%LESS SALT GRVY BRWN 18 X 25 GR</v>
          </cell>
          <cell r="C1050" t="str">
            <v>010017010130</v>
          </cell>
          <cell r="D1050" t="str">
            <v>C L</v>
          </cell>
          <cell r="E1050" t="str">
            <v>BB</v>
          </cell>
          <cell r="F1050" t="str">
            <v>N</v>
          </cell>
          <cell r="G1050" t="str">
            <v>N</v>
          </cell>
          <cell r="J1050">
            <v>23.04</v>
          </cell>
          <cell r="K1050">
            <v>0</v>
          </cell>
          <cell r="L1050">
            <v>0</v>
          </cell>
          <cell r="M1050">
            <v>0</v>
          </cell>
          <cell r="O1050">
            <v>23.04</v>
          </cell>
          <cell r="P1050">
            <v>1.28</v>
          </cell>
          <cell r="U1050" t="str">
            <v xml:space="preserve"> </v>
          </cell>
          <cell r="V1050" t="str">
            <v xml:space="preserve"> </v>
          </cell>
          <cell r="W1050" t="str">
            <v/>
          </cell>
          <cell r="X1050" t="str">
            <v/>
          </cell>
          <cell r="Y1050" t="str">
            <v/>
          </cell>
          <cell r="Z1050" t="str">
            <v/>
          </cell>
          <cell r="AC1050" t="str">
            <v xml:space="preserve"> </v>
          </cell>
          <cell r="AD1050" t="str">
            <v xml:space="preserve"> </v>
          </cell>
          <cell r="AE1050" t="str">
            <v xml:space="preserve"> </v>
          </cell>
          <cell r="AF1050" t="str">
            <v xml:space="preserve"> </v>
          </cell>
          <cell r="AH1050" t="str">
            <v/>
          </cell>
          <cell r="AI1050" t="str">
            <v/>
          </cell>
          <cell r="AJ1050" t="str">
            <v/>
          </cell>
          <cell r="AK1050" t="str">
            <v/>
          </cell>
        </row>
        <row r="1051">
          <cell r="A1051">
            <v>830042</v>
          </cell>
          <cell r="B1051" t="str">
            <v>CH 25%LESS SALT GRVY CHKN 18 X 25 GR</v>
          </cell>
          <cell r="C1051" t="str">
            <v>010017010130</v>
          </cell>
          <cell r="D1051" t="str">
            <v>C L</v>
          </cell>
          <cell r="E1051" t="str">
            <v>BB</v>
          </cell>
          <cell r="F1051" t="str">
            <v>N</v>
          </cell>
          <cell r="G1051" t="str">
            <v>N</v>
          </cell>
          <cell r="J1051">
            <v>23.04</v>
          </cell>
          <cell r="K1051">
            <v>0</v>
          </cell>
          <cell r="L1051">
            <v>0</v>
          </cell>
          <cell r="M1051">
            <v>0</v>
          </cell>
          <cell r="O1051">
            <v>23.04</v>
          </cell>
          <cell r="P1051">
            <v>1.28</v>
          </cell>
          <cell r="U1051" t="str">
            <v xml:space="preserve"> </v>
          </cell>
          <cell r="V1051" t="str">
            <v xml:space="preserve"> </v>
          </cell>
          <cell r="W1051" t="str">
            <v/>
          </cell>
          <cell r="X1051" t="str">
            <v/>
          </cell>
          <cell r="Y1051" t="str">
            <v/>
          </cell>
          <cell r="Z1051" t="str">
            <v/>
          </cell>
          <cell r="AC1051" t="str">
            <v xml:space="preserve"> </v>
          </cell>
          <cell r="AD1051" t="str">
            <v xml:space="preserve"> </v>
          </cell>
          <cell r="AE1051" t="str">
            <v xml:space="preserve"> </v>
          </cell>
          <cell r="AF1051" t="str">
            <v xml:space="preserve"> </v>
          </cell>
          <cell r="AH1051" t="str">
            <v/>
          </cell>
          <cell r="AI1051" t="str">
            <v/>
          </cell>
          <cell r="AJ1051" t="str">
            <v/>
          </cell>
          <cell r="AK1051" t="str">
            <v/>
          </cell>
        </row>
        <row r="1052">
          <cell r="A1052">
            <v>830059</v>
          </cell>
          <cell r="B1052" t="str">
            <v>CH 25%LESS SALT GRVY TRKY 18 X 25 GR</v>
          </cell>
          <cell r="C1052" t="str">
            <v>010017010130</v>
          </cell>
          <cell r="D1052" t="str">
            <v>C L</v>
          </cell>
          <cell r="E1052" t="str">
            <v>BB</v>
          </cell>
          <cell r="F1052" t="str">
            <v>N</v>
          </cell>
          <cell r="G1052" t="str">
            <v>N</v>
          </cell>
          <cell r="J1052">
            <v>23.04</v>
          </cell>
          <cell r="K1052">
            <v>0</v>
          </cell>
          <cell r="L1052">
            <v>0</v>
          </cell>
          <cell r="M1052">
            <v>0</v>
          </cell>
          <cell r="O1052">
            <v>23.04</v>
          </cell>
          <cell r="P1052">
            <v>1.28</v>
          </cell>
          <cell r="U1052" t="str">
            <v xml:space="preserve"> </v>
          </cell>
          <cell r="V1052" t="str">
            <v xml:space="preserve"> </v>
          </cell>
          <cell r="W1052" t="str">
            <v/>
          </cell>
          <cell r="X1052" t="str">
            <v/>
          </cell>
          <cell r="Y1052" t="str">
            <v/>
          </cell>
          <cell r="Z1052" t="str">
            <v/>
          </cell>
          <cell r="AC1052" t="str">
            <v xml:space="preserve"> </v>
          </cell>
          <cell r="AD1052" t="str">
            <v xml:space="preserve"> </v>
          </cell>
          <cell r="AE1052" t="str">
            <v xml:space="preserve"> </v>
          </cell>
          <cell r="AF1052" t="str">
            <v xml:space="preserve"> </v>
          </cell>
          <cell r="AH1052" t="str">
            <v/>
          </cell>
          <cell r="AI1052" t="str">
            <v/>
          </cell>
          <cell r="AJ1052" t="str">
            <v/>
          </cell>
          <cell r="AK1052" t="str">
            <v/>
          </cell>
        </row>
        <row r="1053">
          <cell r="A1053">
            <v>830067</v>
          </cell>
          <cell r="B1053" t="str">
            <v>CH 25%LESS SALT GRVY PORK 18 X 24 GR</v>
          </cell>
          <cell r="C1053" t="str">
            <v>010017010130</v>
          </cell>
          <cell r="D1053" t="str">
            <v>C L</v>
          </cell>
          <cell r="E1053" t="str">
            <v>BB</v>
          </cell>
          <cell r="F1053" t="str">
            <v>N</v>
          </cell>
          <cell r="G1053" t="str">
            <v>N</v>
          </cell>
          <cell r="J1053">
            <v>23.04</v>
          </cell>
          <cell r="K1053">
            <v>0</v>
          </cell>
          <cell r="L1053">
            <v>0</v>
          </cell>
          <cell r="M1053">
            <v>0</v>
          </cell>
          <cell r="O1053">
            <v>23.04</v>
          </cell>
          <cell r="P1053">
            <v>1.28</v>
          </cell>
          <cell r="U1053" t="str">
            <v xml:space="preserve"> </v>
          </cell>
          <cell r="V1053" t="str">
            <v xml:space="preserve"> </v>
          </cell>
          <cell r="W1053" t="str">
            <v/>
          </cell>
          <cell r="X1053" t="str">
            <v/>
          </cell>
          <cell r="Y1053" t="str">
            <v/>
          </cell>
          <cell r="Z1053" t="str">
            <v/>
          </cell>
          <cell r="AC1053" t="str">
            <v xml:space="preserve"> </v>
          </cell>
          <cell r="AD1053" t="str">
            <v xml:space="preserve"> </v>
          </cell>
          <cell r="AE1053" t="str">
            <v xml:space="preserve"> </v>
          </cell>
          <cell r="AF1053" t="str">
            <v xml:space="preserve"> </v>
          </cell>
          <cell r="AH1053" t="str">
            <v/>
          </cell>
          <cell r="AI1053" t="str">
            <v/>
          </cell>
          <cell r="AJ1053" t="str">
            <v/>
          </cell>
          <cell r="AK1053" t="str">
            <v/>
          </cell>
        </row>
        <row r="1054">
          <cell r="A1054">
            <v>556969</v>
          </cell>
          <cell r="B1054" t="str">
            <v>C.H. 4 PEPRCRN GRAVY SCE 12 X 31 GR</v>
          </cell>
          <cell r="C1054" t="str">
            <v>010017010130</v>
          </cell>
          <cell r="D1054" t="str">
            <v>C L</v>
          </cell>
          <cell r="E1054" t="str">
            <v>BB</v>
          </cell>
          <cell r="F1054" t="str">
            <v>N</v>
          </cell>
          <cell r="G1054" t="str">
            <v>N</v>
          </cell>
          <cell r="I1054" t="str">
            <v>ALL</v>
          </cell>
          <cell r="J1054">
            <v>15.36</v>
          </cell>
          <cell r="K1054">
            <v>0</v>
          </cell>
          <cell r="L1054">
            <v>0</v>
          </cell>
          <cell r="M1054">
            <v>0</v>
          </cell>
          <cell r="O1054">
            <v>15.36</v>
          </cell>
          <cell r="P1054">
            <v>1.28</v>
          </cell>
          <cell r="Q1054">
            <v>0</v>
          </cell>
          <cell r="T1054" t="str">
            <v>2 / $3.00</v>
          </cell>
          <cell r="U1054" t="str">
            <v xml:space="preserve">2 </v>
          </cell>
          <cell r="V1054" t="str">
            <v xml:space="preserve"> $3.00</v>
          </cell>
          <cell r="W1054" t="str">
            <v>2 /2.99</v>
          </cell>
          <cell r="X1054" t="str">
            <v>1.79</v>
          </cell>
          <cell r="Y1054" t="str">
            <v>1.49</v>
          </cell>
          <cell r="Z1054" t="str">
            <v>1.69</v>
          </cell>
          <cell r="AA1054">
            <v>0.107694444444444</v>
          </cell>
          <cell r="AC1054" t="str">
            <v>1.79</v>
          </cell>
          <cell r="AD1054">
            <v>2.19</v>
          </cell>
          <cell r="AE1054" t="str">
            <v>1.79</v>
          </cell>
          <cell r="AF1054">
            <v>2.19</v>
          </cell>
          <cell r="AH1054">
            <v>1.4950000000000001</v>
          </cell>
          <cell r="AI1054" t="str">
            <v>1.79</v>
          </cell>
          <cell r="AJ1054" t="str">
            <v>1.49</v>
          </cell>
          <cell r="AK1054" t="str">
            <v>1.69</v>
          </cell>
          <cell r="AM1054">
            <v>12.6</v>
          </cell>
          <cell r="AN1054">
            <v>1.03</v>
          </cell>
          <cell r="AO1054">
            <v>12</v>
          </cell>
          <cell r="AP1054">
            <v>13.23</v>
          </cell>
          <cell r="AQ1054" t="str">
            <v>N</v>
          </cell>
          <cell r="AR1054">
            <v>26.081939799331106</v>
          </cell>
          <cell r="AS1054">
            <v>37.25698324022347</v>
          </cell>
          <cell r="AT1054">
            <v>25.83389261744966</v>
          </cell>
          <cell r="AU1054">
            <v>34.407790927021686</v>
          </cell>
          <cell r="AW1054">
            <v>0</v>
          </cell>
          <cell r="AX1054">
            <v>0</v>
          </cell>
          <cell r="AY1054">
            <v>0</v>
          </cell>
          <cell r="AZ1054">
            <v>0</v>
          </cell>
          <cell r="BB1054">
            <v>26.081939799331106</v>
          </cell>
          <cell r="BC1054">
            <v>37.25698324022347</v>
          </cell>
          <cell r="BD1054">
            <v>25.83389261744966</v>
          </cell>
          <cell r="BE1054">
            <v>34.407790927021686</v>
          </cell>
          <cell r="BG1054">
            <v>6620000503</v>
          </cell>
        </row>
        <row r="1055">
          <cell r="A1055">
            <v>418210</v>
          </cell>
          <cell r="B1055" t="str">
            <v>C.H. POUTINE GRAVY MIX 12 X 42 GR</v>
          </cell>
          <cell r="C1055" t="str">
            <v>010017010130</v>
          </cell>
          <cell r="D1055" t="str">
            <v>C L</v>
          </cell>
          <cell r="E1055" t="str">
            <v>BB</v>
          </cell>
          <cell r="F1055" t="str">
            <v>N</v>
          </cell>
          <cell r="G1055" t="str">
            <v>N</v>
          </cell>
          <cell r="J1055">
            <v>15.36</v>
          </cell>
          <cell r="K1055">
            <v>0</v>
          </cell>
          <cell r="L1055">
            <v>0</v>
          </cell>
          <cell r="M1055">
            <v>0</v>
          </cell>
          <cell r="O1055">
            <v>15.36</v>
          </cell>
          <cell r="P1055">
            <v>1.28</v>
          </cell>
          <cell r="U1055" t="str">
            <v xml:space="preserve"> </v>
          </cell>
          <cell r="V1055" t="str">
            <v xml:space="preserve"> </v>
          </cell>
          <cell r="W1055" t="str">
            <v/>
          </cell>
          <cell r="X1055" t="str">
            <v/>
          </cell>
          <cell r="Y1055" t="str">
            <v/>
          </cell>
          <cell r="Z1055" t="str">
            <v/>
          </cell>
          <cell r="AC1055" t="str">
            <v xml:space="preserve"> </v>
          </cell>
          <cell r="AD1055" t="str">
            <v xml:space="preserve"> </v>
          </cell>
          <cell r="AE1055" t="str">
            <v xml:space="preserve"> </v>
          </cell>
          <cell r="AF1055" t="str">
            <v xml:space="preserve"> </v>
          </cell>
          <cell r="AH1055" t="str">
            <v/>
          </cell>
          <cell r="AI1055" t="str">
            <v/>
          </cell>
          <cell r="AJ1055" t="str">
            <v/>
          </cell>
          <cell r="AK1055" t="str">
            <v/>
          </cell>
        </row>
        <row r="1056">
          <cell r="A1056">
            <v>2429595</v>
          </cell>
          <cell r="B1056" t="str">
            <v>C.H. DIPPING SAUCE SWEET  &amp; SPICY 12 X 36 GR</v>
          </cell>
          <cell r="C1056" t="str">
            <v>010017010130</v>
          </cell>
          <cell r="D1056" t="str">
            <v>C L</v>
          </cell>
          <cell r="E1056" t="str">
            <v>BB</v>
          </cell>
          <cell r="F1056" t="str">
            <v>N</v>
          </cell>
          <cell r="G1056" t="str">
            <v>N</v>
          </cell>
          <cell r="J1056">
            <v>15.36</v>
          </cell>
          <cell r="K1056">
            <v>0</v>
          </cell>
          <cell r="L1056">
            <v>0</v>
          </cell>
          <cell r="M1056">
            <v>0</v>
          </cell>
          <cell r="O1056">
            <v>15.36</v>
          </cell>
          <cell r="P1056">
            <v>1.28</v>
          </cell>
          <cell r="U1056" t="str">
            <v xml:space="preserve"> </v>
          </cell>
          <cell r="V1056" t="str">
            <v xml:space="preserve"> </v>
          </cell>
          <cell r="W1056" t="str">
            <v/>
          </cell>
          <cell r="X1056" t="str">
            <v/>
          </cell>
          <cell r="Y1056" t="str">
            <v/>
          </cell>
          <cell r="Z1056" t="str">
            <v/>
          </cell>
          <cell r="AC1056" t="str">
            <v xml:space="preserve"> </v>
          </cell>
          <cell r="AD1056" t="str">
            <v xml:space="preserve"> </v>
          </cell>
          <cell r="AE1056" t="str">
            <v xml:space="preserve"> </v>
          </cell>
          <cell r="AF1056" t="str">
            <v xml:space="preserve"> </v>
          </cell>
          <cell r="AH1056" t="str">
            <v/>
          </cell>
          <cell r="AI1056" t="str">
            <v/>
          </cell>
          <cell r="AJ1056" t="str">
            <v/>
          </cell>
          <cell r="AK1056" t="str">
            <v/>
          </cell>
        </row>
        <row r="1057">
          <cell r="A1057">
            <v>2429579</v>
          </cell>
          <cell r="B1057" t="str">
            <v>C.H. HOMESTYLE GRAVY MIX 12 X 38 GR</v>
          </cell>
          <cell r="C1057" t="str">
            <v>010017010135</v>
          </cell>
          <cell r="D1057" t="str">
            <v>C L</v>
          </cell>
          <cell r="E1057" t="str">
            <v>BB</v>
          </cell>
          <cell r="F1057" t="str">
            <v>N</v>
          </cell>
          <cell r="G1057" t="str">
            <v>N</v>
          </cell>
          <cell r="J1057">
            <v>15.36</v>
          </cell>
          <cell r="K1057">
            <v>0</v>
          </cell>
          <cell r="L1057">
            <v>0</v>
          </cell>
          <cell r="M1057">
            <v>0</v>
          </cell>
          <cell r="O1057">
            <v>15.36</v>
          </cell>
          <cell r="P1057">
            <v>1.28</v>
          </cell>
          <cell r="U1057" t="str">
            <v xml:space="preserve"> </v>
          </cell>
          <cell r="V1057" t="str">
            <v xml:space="preserve"> </v>
          </cell>
          <cell r="W1057" t="str">
            <v/>
          </cell>
          <cell r="X1057" t="str">
            <v/>
          </cell>
          <cell r="Y1057" t="str">
            <v/>
          </cell>
          <cell r="Z1057" t="str">
            <v/>
          </cell>
          <cell r="AC1057" t="str">
            <v xml:space="preserve"> </v>
          </cell>
          <cell r="AD1057" t="str">
            <v xml:space="preserve"> </v>
          </cell>
          <cell r="AE1057" t="str">
            <v xml:space="preserve"> </v>
          </cell>
          <cell r="AF1057" t="str">
            <v xml:space="preserve"> </v>
          </cell>
          <cell r="AH1057" t="str">
            <v/>
          </cell>
          <cell r="AI1057" t="str">
            <v/>
          </cell>
          <cell r="AJ1057" t="str">
            <v/>
          </cell>
          <cell r="AK1057" t="str">
            <v/>
          </cell>
        </row>
        <row r="1058">
          <cell r="A1058">
            <v>832386</v>
          </cell>
          <cell r="B1058" t="str">
            <v>C.H. CHEESE SAUCE MIX 12 X 35 GR</v>
          </cell>
          <cell r="C1058" t="str">
            <v>010017020250</v>
          </cell>
          <cell r="D1058" t="str">
            <v>C L</v>
          </cell>
          <cell r="E1058" t="str">
            <v>BB</v>
          </cell>
          <cell r="F1058" t="str">
            <v>N</v>
          </cell>
          <cell r="G1058" t="str">
            <v>N</v>
          </cell>
          <cell r="J1058">
            <v>15.36</v>
          </cell>
          <cell r="K1058">
            <v>0</v>
          </cell>
          <cell r="L1058">
            <v>0</v>
          </cell>
          <cell r="M1058">
            <v>0</v>
          </cell>
          <cell r="O1058">
            <v>15.36</v>
          </cell>
          <cell r="P1058">
            <v>1.28</v>
          </cell>
          <cell r="U1058" t="str">
            <v xml:space="preserve"> </v>
          </cell>
          <cell r="V1058" t="str">
            <v xml:space="preserve"> </v>
          </cell>
          <cell r="W1058" t="str">
            <v/>
          </cell>
          <cell r="X1058" t="str">
            <v/>
          </cell>
          <cell r="Y1058" t="str">
            <v/>
          </cell>
          <cell r="Z1058" t="str">
            <v/>
          </cell>
          <cell r="AC1058" t="str">
            <v xml:space="preserve"> </v>
          </cell>
          <cell r="AD1058" t="str">
            <v xml:space="preserve"> </v>
          </cell>
          <cell r="AE1058" t="str">
            <v xml:space="preserve"> </v>
          </cell>
          <cell r="AF1058" t="str">
            <v xml:space="preserve"> </v>
          </cell>
          <cell r="AH1058" t="str">
            <v/>
          </cell>
          <cell r="AI1058" t="str">
            <v/>
          </cell>
          <cell r="AJ1058" t="str">
            <v/>
          </cell>
          <cell r="AK1058" t="str">
            <v/>
          </cell>
        </row>
        <row r="1059">
          <cell r="A1059">
            <v>977868</v>
          </cell>
          <cell r="B1059" t="str">
            <v>C.H YORKSHIRE PUDDING MIX 12 X 45 GR</v>
          </cell>
          <cell r="C1059" t="str">
            <v>010017040485</v>
          </cell>
          <cell r="D1059" t="str">
            <v>C L</v>
          </cell>
          <cell r="E1059" t="str">
            <v>BB</v>
          </cell>
          <cell r="F1059" t="str">
            <v>N</v>
          </cell>
          <cell r="G1059" t="str">
            <v>N</v>
          </cell>
          <cell r="J1059">
            <v>15.36</v>
          </cell>
          <cell r="K1059">
            <v>0</v>
          </cell>
          <cell r="L1059">
            <v>0</v>
          </cell>
          <cell r="M1059">
            <v>0</v>
          </cell>
          <cell r="O1059">
            <v>15.36</v>
          </cell>
          <cell r="P1059">
            <v>1.28</v>
          </cell>
          <cell r="U1059" t="str">
            <v xml:space="preserve"> </v>
          </cell>
          <cell r="V1059" t="str">
            <v xml:space="preserve"> </v>
          </cell>
          <cell r="W1059" t="str">
            <v/>
          </cell>
          <cell r="X1059" t="str">
            <v/>
          </cell>
          <cell r="Y1059" t="str">
            <v/>
          </cell>
          <cell r="Z1059" t="str">
            <v/>
          </cell>
          <cell r="AC1059" t="str">
            <v xml:space="preserve"> </v>
          </cell>
          <cell r="AD1059" t="str">
            <v xml:space="preserve"> </v>
          </cell>
          <cell r="AE1059" t="str">
            <v xml:space="preserve"> </v>
          </cell>
          <cell r="AF1059" t="str">
            <v xml:space="preserve"> </v>
          </cell>
          <cell r="AH1059" t="str">
            <v/>
          </cell>
          <cell r="AI1059" t="str">
            <v/>
          </cell>
          <cell r="AJ1059" t="str">
            <v/>
          </cell>
          <cell r="AK1059" t="str">
            <v/>
          </cell>
        </row>
        <row r="1060">
          <cell r="A1060">
            <v>532846</v>
          </cell>
          <cell r="B1060" t="str">
            <v>MCCK GRMT POUTRY GRAV 25% LS 12 X 30 GR</v>
          </cell>
          <cell r="C1060" t="str">
            <v>010017010120</v>
          </cell>
          <cell r="D1060" t="str">
            <v>C L</v>
          </cell>
          <cell r="E1060" t="str">
            <v>BB</v>
          </cell>
          <cell r="F1060" t="str">
            <v>N</v>
          </cell>
          <cell r="G1060" t="str">
            <v>N</v>
          </cell>
          <cell r="I1060" t="str">
            <v>ALL</v>
          </cell>
          <cell r="J1060">
            <v>18.84</v>
          </cell>
          <cell r="K1060">
            <v>1.44</v>
          </cell>
          <cell r="L1060">
            <v>0</v>
          </cell>
          <cell r="M1060">
            <v>0</v>
          </cell>
          <cell r="O1060">
            <v>17.399999999999999</v>
          </cell>
          <cell r="P1060">
            <v>1.45</v>
          </cell>
          <cell r="Q1060">
            <v>1</v>
          </cell>
          <cell r="T1060" t="str">
            <v>2 / $3.00</v>
          </cell>
          <cell r="U1060" t="str">
            <v xml:space="preserve">2 </v>
          </cell>
          <cell r="V1060" t="str">
            <v xml:space="preserve"> $3.00</v>
          </cell>
          <cell r="W1060" t="str">
            <v>2 /2.99</v>
          </cell>
          <cell r="X1060" t="str">
            <v>1.79</v>
          </cell>
          <cell r="Y1060" t="str">
            <v>1.49</v>
          </cell>
          <cell r="Z1060" t="str">
            <v>1.69</v>
          </cell>
          <cell r="AA1060">
            <v>4.7305555555555601E-2</v>
          </cell>
          <cell r="AC1060" t="str">
            <v>1.79</v>
          </cell>
          <cell r="AD1060">
            <v>2.19</v>
          </cell>
          <cell r="AE1060" t="str">
            <v>1.79</v>
          </cell>
          <cell r="AF1060">
            <v>2.19</v>
          </cell>
          <cell r="AH1060">
            <v>1.4950000000000001</v>
          </cell>
          <cell r="AI1060" t="str">
            <v>1.79</v>
          </cell>
          <cell r="AJ1060" t="str">
            <v>1.49</v>
          </cell>
          <cell r="AK1060" t="str">
            <v>1.69</v>
          </cell>
          <cell r="AM1060">
            <v>18.84</v>
          </cell>
          <cell r="AN1060">
            <v>1.05</v>
          </cell>
          <cell r="AO1060">
            <v>12</v>
          </cell>
          <cell r="AP1060">
            <v>17.341999999999999</v>
          </cell>
          <cell r="AQ1060" t="str">
            <v>N</v>
          </cell>
          <cell r="AR1060">
            <v>3.157748049052409</v>
          </cell>
          <cell r="AS1060">
            <v>18.091247672253274</v>
          </cell>
          <cell r="AT1060">
            <v>2.832774049217007</v>
          </cell>
          <cell r="AU1060">
            <v>14.124753451676538</v>
          </cell>
          <cell r="AW1060">
            <v>0</v>
          </cell>
          <cell r="AX1060">
            <v>0</v>
          </cell>
          <cell r="AY1060">
            <v>0</v>
          </cell>
          <cell r="AZ1060">
            <v>0</v>
          </cell>
          <cell r="BB1060">
            <v>3.157748049052409</v>
          </cell>
          <cell r="BC1060">
            <v>18.091247672253274</v>
          </cell>
          <cell r="BD1060">
            <v>2.832774049217007</v>
          </cell>
          <cell r="BE1060">
            <v>14.124753451676538</v>
          </cell>
          <cell r="BG1060">
            <v>6620001358</v>
          </cell>
        </row>
        <row r="1061">
          <cell r="A1061">
            <v>532879</v>
          </cell>
          <cell r="B1061" t="str">
            <v>MCCK GRMT RST GRVY 25% LS 12 X 32 GR</v>
          </cell>
          <cell r="C1061" t="str">
            <v>010017010120</v>
          </cell>
          <cell r="D1061" t="str">
            <v>C L</v>
          </cell>
          <cell r="E1061" t="str">
            <v>BB</v>
          </cell>
          <cell r="F1061" t="str">
            <v>N</v>
          </cell>
          <cell r="G1061" t="str">
            <v>N</v>
          </cell>
          <cell r="J1061">
            <v>18.84</v>
          </cell>
          <cell r="K1061">
            <v>1.44</v>
          </cell>
          <cell r="L1061">
            <v>0</v>
          </cell>
          <cell r="M1061">
            <v>0</v>
          </cell>
          <cell r="O1061">
            <v>17.399999999999999</v>
          </cell>
          <cell r="P1061">
            <v>1.45</v>
          </cell>
          <cell r="U1061" t="str">
            <v xml:space="preserve"> </v>
          </cell>
          <cell r="V1061" t="str">
            <v xml:space="preserve"> </v>
          </cell>
          <cell r="W1061" t="str">
            <v/>
          </cell>
          <cell r="X1061" t="str">
            <v/>
          </cell>
          <cell r="Y1061" t="str">
            <v/>
          </cell>
          <cell r="Z1061" t="str">
            <v/>
          </cell>
          <cell r="AC1061" t="str">
            <v xml:space="preserve"> </v>
          </cell>
          <cell r="AD1061" t="str">
            <v xml:space="preserve"> </v>
          </cell>
          <cell r="AE1061" t="str">
            <v xml:space="preserve"> </v>
          </cell>
          <cell r="AF1061" t="str">
            <v xml:space="preserve"> </v>
          </cell>
          <cell r="AH1061" t="str">
            <v/>
          </cell>
          <cell r="AI1061" t="str">
            <v/>
          </cell>
          <cell r="AJ1061" t="str">
            <v/>
          </cell>
          <cell r="AK1061" t="str">
            <v/>
          </cell>
        </row>
        <row r="1062">
          <cell r="A1062">
            <v>340778</v>
          </cell>
          <cell r="B1062" t="str">
            <v>MCCK GRMT POULTRY GRVY 12 X 30 GR</v>
          </cell>
          <cell r="C1062" t="str">
            <v>010017010120</v>
          </cell>
          <cell r="D1062" t="str">
            <v>C L</v>
          </cell>
          <cell r="E1062" t="str">
            <v>BB</v>
          </cell>
          <cell r="F1062" t="str">
            <v>N</v>
          </cell>
          <cell r="G1062" t="str">
            <v>N</v>
          </cell>
          <cell r="J1062">
            <v>18.84</v>
          </cell>
          <cell r="K1062">
            <v>1.44</v>
          </cell>
          <cell r="L1062">
            <v>0</v>
          </cell>
          <cell r="M1062">
            <v>0</v>
          </cell>
          <cell r="O1062">
            <v>17.399999999999999</v>
          </cell>
          <cell r="P1062">
            <v>1.45</v>
          </cell>
          <cell r="U1062" t="str">
            <v xml:space="preserve"> </v>
          </cell>
          <cell r="V1062" t="str">
            <v xml:space="preserve"> </v>
          </cell>
          <cell r="W1062" t="str">
            <v/>
          </cell>
          <cell r="X1062" t="str">
            <v/>
          </cell>
          <cell r="Y1062" t="str">
            <v/>
          </cell>
          <cell r="Z1062" t="str">
            <v/>
          </cell>
          <cell r="AC1062" t="str">
            <v xml:space="preserve"> </v>
          </cell>
          <cell r="AD1062" t="str">
            <v xml:space="preserve"> </v>
          </cell>
          <cell r="AE1062" t="str">
            <v xml:space="preserve"> </v>
          </cell>
          <cell r="AF1062" t="str">
            <v xml:space="preserve"> </v>
          </cell>
          <cell r="AH1062" t="str">
            <v/>
          </cell>
          <cell r="AI1062" t="str">
            <v/>
          </cell>
          <cell r="AJ1062" t="str">
            <v/>
          </cell>
          <cell r="AK1062" t="str">
            <v/>
          </cell>
        </row>
        <row r="1063">
          <cell r="A1063">
            <v>184903</v>
          </cell>
          <cell r="B1063" t="str">
            <v>MCCK GRMT 3 CHEESE SCE 12 X 38 GR</v>
          </cell>
          <cell r="C1063" t="str">
            <v>010017010120</v>
          </cell>
          <cell r="D1063" t="str">
            <v>C L</v>
          </cell>
          <cell r="E1063" t="str">
            <v>BB</v>
          </cell>
          <cell r="F1063" t="str">
            <v>N</v>
          </cell>
          <cell r="G1063" t="str">
            <v>N</v>
          </cell>
          <cell r="J1063">
            <v>18.84</v>
          </cell>
          <cell r="K1063">
            <v>1.44</v>
          </cell>
          <cell r="L1063">
            <v>0</v>
          </cell>
          <cell r="M1063">
            <v>0</v>
          </cell>
          <cell r="O1063">
            <v>17.399999999999999</v>
          </cell>
          <cell r="P1063">
            <v>1.45</v>
          </cell>
          <cell r="U1063" t="str">
            <v xml:space="preserve"> </v>
          </cell>
          <cell r="V1063" t="str">
            <v xml:space="preserve"> </v>
          </cell>
          <cell r="W1063" t="str">
            <v/>
          </cell>
          <cell r="X1063" t="str">
            <v/>
          </cell>
          <cell r="Y1063" t="str">
            <v/>
          </cell>
          <cell r="Z1063" t="str">
            <v/>
          </cell>
          <cell r="AC1063" t="str">
            <v xml:space="preserve"> </v>
          </cell>
          <cell r="AD1063" t="str">
            <v xml:space="preserve"> </v>
          </cell>
          <cell r="AE1063" t="str">
            <v xml:space="preserve"> </v>
          </cell>
          <cell r="AF1063" t="str">
            <v xml:space="preserve"> </v>
          </cell>
          <cell r="AH1063" t="str">
            <v/>
          </cell>
          <cell r="AI1063" t="str">
            <v/>
          </cell>
          <cell r="AJ1063" t="str">
            <v/>
          </cell>
          <cell r="AK1063" t="str">
            <v/>
          </cell>
        </row>
        <row r="1064">
          <cell r="A1064">
            <v>148791</v>
          </cell>
          <cell r="B1064" t="str">
            <v>MCCK GRMT GRN PEPPRCORN 12 X 38 GR</v>
          </cell>
          <cell r="C1064" t="str">
            <v>010017010120</v>
          </cell>
          <cell r="D1064" t="str">
            <v>C L</v>
          </cell>
          <cell r="E1064" t="str">
            <v>BB</v>
          </cell>
          <cell r="F1064" t="str">
            <v>N</v>
          </cell>
          <cell r="G1064" t="str">
            <v>N</v>
          </cell>
          <cell r="J1064">
            <v>18.84</v>
          </cell>
          <cell r="K1064">
            <v>1.44</v>
          </cell>
          <cell r="L1064">
            <v>0</v>
          </cell>
          <cell r="M1064">
            <v>0</v>
          </cell>
          <cell r="O1064">
            <v>17.399999999999999</v>
          </cell>
          <cell r="P1064">
            <v>1.45</v>
          </cell>
          <cell r="U1064" t="str">
            <v xml:space="preserve"> </v>
          </cell>
          <cell r="V1064" t="str">
            <v xml:space="preserve"> </v>
          </cell>
          <cell r="W1064" t="str">
            <v/>
          </cell>
          <cell r="X1064" t="str">
            <v/>
          </cell>
          <cell r="Y1064" t="str">
            <v/>
          </cell>
          <cell r="Z1064" t="str">
            <v/>
          </cell>
          <cell r="AC1064" t="str">
            <v xml:space="preserve"> </v>
          </cell>
          <cell r="AD1064" t="str">
            <v xml:space="preserve"> </v>
          </cell>
          <cell r="AE1064" t="str">
            <v xml:space="preserve"> </v>
          </cell>
          <cell r="AF1064" t="str">
            <v xml:space="preserve"> </v>
          </cell>
          <cell r="AH1064" t="str">
            <v/>
          </cell>
          <cell r="AI1064" t="str">
            <v/>
          </cell>
          <cell r="AJ1064" t="str">
            <v/>
          </cell>
          <cell r="AK1064" t="str">
            <v/>
          </cell>
        </row>
        <row r="1065">
          <cell r="A1065">
            <v>938928</v>
          </cell>
          <cell r="B1065" t="str">
            <v>MCCK GRMT ROAST GRVY MIX 12 X 32 GR</v>
          </cell>
          <cell r="C1065" t="str">
            <v>010017010120</v>
          </cell>
          <cell r="D1065" t="str">
            <v>C L</v>
          </cell>
          <cell r="E1065" t="str">
            <v>BB</v>
          </cell>
          <cell r="F1065" t="str">
            <v>N</v>
          </cell>
          <cell r="G1065" t="str">
            <v>N</v>
          </cell>
          <cell r="J1065">
            <v>18.84</v>
          </cell>
          <cell r="K1065">
            <v>1.44</v>
          </cell>
          <cell r="L1065">
            <v>0</v>
          </cell>
          <cell r="M1065">
            <v>0</v>
          </cell>
          <cell r="O1065">
            <v>17.399999999999999</v>
          </cell>
          <cell r="P1065">
            <v>1.45</v>
          </cell>
          <cell r="U1065" t="str">
            <v xml:space="preserve"> </v>
          </cell>
          <cell r="V1065" t="str">
            <v xml:space="preserve"> </v>
          </cell>
          <cell r="W1065" t="str">
            <v/>
          </cell>
          <cell r="X1065" t="str">
            <v/>
          </cell>
          <cell r="Y1065" t="str">
            <v/>
          </cell>
          <cell r="Z1065" t="str">
            <v/>
          </cell>
          <cell r="AC1065" t="str">
            <v xml:space="preserve"> </v>
          </cell>
          <cell r="AD1065" t="str">
            <v xml:space="preserve"> </v>
          </cell>
          <cell r="AE1065" t="str">
            <v xml:space="preserve"> </v>
          </cell>
          <cell r="AF1065" t="str">
            <v xml:space="preserve"> </v>
          </cell>
          <cell r="AH1065" t="str">
            <v/>
          </cell>
          <cell r="AI1065" t="str">
            <v/>
          </cell>
          <cell r="AJ1065" t="str">
            <v/>
          </cell>
          <cell r="AK1065" t="str">
            <v/>
          </cell>
        </row>
        <row r="1066">
          <cell r="A1066">
            <v>340729</v>
          </cell>
          <cell r="B1066" t="str">
            <v>MCCK GRMT ALFREDO SAUCE 12 X 30 GR</v>
          </cell>
          <cell r="C1066" t="str">
            <v>010017010120</v>
          </cell>
          <cell r="D1066" t="str">
            <v>C L</v>
          </cell>
          <cell r="E1066" t="str">
            <v>BB</v>
          </cell>
          <cell r="F1066" t="str">
            <v>N</v>
          </cell>
          <cell r="G1066" t="str">
            <v>N</v>
          </cell>
          <cell r="J1066">
            <v>18.84</v>
          </cell>
          <cell r="K1066">
            <v>1.44</v>
          </cell>
          <cell r="L1066">
            <v>0</v>
          </cell>
          <cell r="M1066">
            <v>0</v>
          </cell>
          <cell r="O1066">
            <v>17.399999999999999</v>
          </cell>
          <cell r="P1066">
            <v>1.45</v>
          </cell>
          <cell r="U1066" t="str">
            <v xml:space="preserve"> </v>
          </cell>
          <cell r="V1066" t="str">
            <v xml:space="preserve"> </v>
          </cell>
          <cell r="W1066" t="str">
            <v/>
          </cell>
          <cell r="X1066" t="str">
            <v/>
          </cell>
          <cell r="Y1066" t="str">
            <v/>
          </cell>
          <cell r="Z1066" t="str">
            <v/>
          </cell>
          <cell r="AC1066" t="str">
            <v xml:space="preserve"> </v>
          </cell>
          <cell r="AD1066" t="str">
            <v xml:space="preserve"> </v>
          </cell>
          <cell r="AE1066" t="str">
            <v xml:space="preserve"> </v>
          </cell>
          <cell r="AF1066" t="str">
            <v xml:space="preserve"> </v>
          </cell>
          <cell r="AH1066" t="str">
            <v/>
          </cell>
          <cell r="AI1066" t="str">
            <v/>
          </cell>
          <cell r="AJ1066" t="str">
            <v/>
          </cell>
          <cell r="AK1066" t="str">
            <v/>
          </cell>
        </row>
        <row r="1067">
          <cell r="A1067">
            <v>667733</v>
          </cell>
          <cell r="B1067" t="str">
            <v>C.H. GLUTEN FREE TURKEY   GRAVY 18 X 25 GR</v>
          </cell>
          <cell r="C1067" t="str">
            <v>010017010140</v>
          </cell>
          <cell r="D1067" t="str">
            <v>C L</v>
          </cell>
          <cell r="E1067" t="str">
            <v>BB</v>
          </cell>
          <cell r="F1067" t="str">
            <v>N</v>
          </cell>
          <cell r="G1067" t="str">
            <v>N</v>
          </cell>
          <cell r="I1067" t="str">
            <v>ALL</v>
          </cell>
          <cell r="J1067">
            <v>25.2</v>
          </cell>
          <cell r="K1067">
            <v>0</v>
          </cell>
          <cell r="L1067">
            <v>0</v>
          </cell>
          <cell r="M1067">
            <v>0</v>
          </cell>
          <cell r="O1067">
            <v>25.2</v>
          </cell>
          <cell r="P1067">
            <v>1.4</v>
          </cell>
          <cell r="Q1067">
            <v>0</v>
          </cell>
          <cell r="T1067" t="str">
            <v>2 / $3.00</v>
          </cell>
          <cell r="U1067" t="str">
            <v xml:space="preserve">2 </v>
          </cell>
          <cell r="V1067" t="str">
            <v xml:space="preserve"> $3.00</v>
          </cell>
          <cell r="W1067" t="str">
            <v>2 /2.99</v>
          </cell>
          <cell r="X1067" t="str">
            <v>1.79</v>
          </cell>
          <cell r="Y1067" t="str">
            <v>1.49</v>
          </cell>
          <cell r="Z1067" t="str">
            <v>1.69</v>
          </cell>
          <cell r="AA1067">
            <v>2.42185185185185E-2</v>
          </cell>
          <cell r="AC1067" t="str">
            <v>1.79</v>
          </cell>
          <cell r="AD1067">
            <v>2.19</v>
          </cell>
          <cell r="AE1067" t="str">
            <v>1.79</v>
          </cell>
          <cell r="AF1067">
            <v>2.19</v>
          </cell>
          <cell r="AH1067">
            <v>1.4950000000000001</v>
          </cell>
          <cell r="AI1067" t="str">
            <v>1.79</v>
          </cell>
          <cell r="AJ1067" t="str">
            <v>1.49</v>
          </cell>
          <cell r="AK1067" t="str">
            <v>1.69</v>
          </cell>
          <cell r="AM1067">
            <v>20.66</v>
          </cell>
          <cell r="AN1067">
            <v>1.25</v>
          </cell>
          <cell r="AO1067">
            <v>18</v>
          </cell>
          <cell r="AP1067">
            <v>21.693000000000001</v>
          </cell>
          <cell r="AQ1067" t="str">
            <v>N</v>
          </cell>
          <cell r="AR1067">
            <v>19.247491638795982</v>
          </cell>
          <cell r="AS1067">
            <v>31.741154562383617</v>
          </cell>
          <cell r="AT1067">
            <v>18.976510067114084</v>
          </cell>
          <cell r="AU1067">
            <v>28.400723208415506</v>
          </cell>
          <cell r="AW1067">
            <v>0</v>
          </cell>
          <cell r="AX1067">
            <v>0</v>
          </cell>
          <cell r="AY1067">
            <v>0</v>
          </cell>
          <cell r="AZ1067">
            <v>0</v>
          </cell>
          <cell r="BB1067">
            <v>19.247491638795982</v>
          </cell>
          <cell r="BC1067">
            <v>31.741154562383617</v>
          </cell>
          <cell r="BD1067">
            <v>18.976510067114084</v>
          </cell>
          <cell r="BE1067">
            <v>28.400723208415506</v>
          </cell>
          <cell r="BG1067">
            <v>6620001526</v>
          </cell>
        </row>
        <row r="1068">
          <cell r="A1068">
            <v>667717</v>
          </cell>
          <cell r="B1068" t="str">
            <v>C.H. GLUTEN FREE BRN GRVY 18 X 25 GR</v>
          </cell>
          <cell r="C1068" t="str">
            <v>010017010140</v>
          </cell>
          <cell r="D1068" t="str">
            <v>C L</v>
          </cell>
          <cell r="E1068" t="str">
            <v>BB</v>
          </cell>
          <cell r="F1068" t="str">
            <v>N</v>
          </cell>
          <cell r="G1068" t="str">
            <v>N</v>
          </cell>
          <cell r="J1068">
            <v>25.2</v>
          </cell>
          <cell r="K1068">
            <v>0</v>
          </cell>
          <cell r="L1068">
            <v>0</v>
          </cell>
          <cell r="M1068">
            <v>0</v>
          </cell>
          <cell r="O1068">
            <v>25.2</v>
          </cell>
          <cell r="P1068">
            <v>1.4</v>
          </cell>
          <cell r="U1068" t="str">
            <v xml:space="preserve"> </v>
          </cell>
          <cell r="V1068" t="str">
            <v xml:space="preserve"> </v>
          </cell>
          <cell r="W1068" t="str">
            <v/>
          </cell>
          <cell r="X1068" t="str">
            <v/>
          </cell>
          <cell r="Y1068" t="str">
            <v/>
          </cell>
          <cell r="Z1068" t="str">
            <v/>
          </cell>
          <cell r="AC1068" t="str">
            <v xml:space="preserve"> </v>
          </cell>
          <cell r="AD1068" t="str">
            <v xml:space="preserve"> </v>
          </cell>
          <cell r="AE1068" t="str">
            <v xml:space="preserve"> </v>
          </cell>
          <cell r="AF1068" t="str">
            <v xml:space="preserve"> </v>
          </cell>
          <cell r="AH1068" t="str">
            <v/>
          </cell>
          <cell r="AI1068" t="str">
            <v/>
          </cell>
          <cell r="AJ1068" t="str">
            <v/>
          </cell>
          <cell r="AK1068" t="str">
            <v/>
          </cell>
        </row>
        <row r="1069">
          <cell r="A1069">
            <v>817189</v>
          </cell>
          <cell r="B1069" t="str">
            <v>C.H. GLUTEN FREE CHK GRVY 18 X 25 GR</v>
          </cell>
          <cell r="C1069" t="str">
            <v>010017010140</v>
          </cell>
          <cell r="D1069" t="str">
            <v>C L</v>
          </cell>
          <cell r="E1069" t="str">
            <v>BB</v>
          </cell>
          <cell r="F1069" t="str">
            <v>N</v>
          </cell>
          <cell r="G1069" t="str">
            <v>N</v>
          </cell>
          <cell r="J1069">
            <v>25.2</v>
          </cell>
          <cell r="K1069">
            <v>0</v>
          </cell>
          <cell r="L1069">
            <v>0</v>
          </cell>
          <cell r="M1069">
            <v>0</v>
          </cell>
          <cell r="O1069">
            <v>25.2</v>
          </cell>
          <cell r="P1069">
            <v>1.4</v>
          </cell>
          <cell r="U1069" t="str">
            <v xml:space="preserve"> </v>
          </cell>
          <cell r="V1069" t="str">
            <v xml:space="preserve"> </v>
          </cell>
          <cell r="W1069" t="str">
            <v/>
          </cell>
          <cell r="X1069" t="str">
            <v/>
          </cell>
          <cell r="Y1069" t="str">
            <v/>
          </cell>
          <cell r="Z1069" t="str">
            <v/>
          </cell>
          <cell r="AC1069" t="str">
            <v xml:space="preserve"> </v>
          </cell>
          <cell r="AD1069" t="str">
            <v xml:space="preserve"> </v>
          </cell>
          <cell r="AE1069" t="str">
            <v xml:space="preserve"> </v>
          </cell>
          <cell r="AF1069" t="str">
            <v xml:space="preserve"> </v>
          </cell>
          <cell r="AH1069" t="str">
            <v/>
          </cell>
          <cell r="AI1069" t="str">
            <v/>
          </cell>
          <cell r="AJ1069" t="str">
            <v/>
          </cell>
          <cell r="AK1069" t="str">
            <v/>
          </cell>
        </row>
        <row r="1070">
          <cell r="A1070">
            <v>817197</v>
          </cell>
          <cell r="B1070" t="str">
            <v>C.H. GLUTEN FR PORK GRAVY 18 X 24 GR</v>
          </cell>
          <cell r="C1070" t="str">
            <v>010017010140</v>
          </cell>
          <cell r="D1070" t="str">
            <v>C L</v>
          </cell>
          <cell r="E1070" t="str">
            <v>BB</v>
          </cell>
          <cell r="F1070" t="str">
            <v>N</v>
          </cell>
          <cell r="G1070" t="str">
            <v>N</v>
          </cell>
          <cell r="J1070">
            <v>25.2</v>
          </cell>
          <cell r="K1070">
            <v>0</v>
          </cell>
          <cell r="L1070">
            <v>0</v>
          </cell>
          <cell r="M1070">
            <v>0</v>
          </cell>
          <cell r="O1070">
            <v>25.2</v>
          </cell>
          <cell r="P1070">
            <v>1.4</v>
          </cell>
          <cell r="U1070" t="str">
            <v xml:space="preserve"> </v>
          </cell>
          <cell r="V1070" t="str">
            <v xml:space="preserve"> </v>
          </cell>
          <cell r="W1070" t="str">
            <v/>
          </cell>
          <cell r="X1070" t="str">
            <v/>
          </cell>
          <cell r="Y1070" t="str">
            <v/>
          </cell>
          <cell r="Z1070" t="str">
            <v/>
          </cell>
          <cell r="AC1070" t="str">
            <v xml:space="preserve"> </v>
          </cell>
          <cell r="AD1070" t="str">
            <v xml:space="preserve"> </v>
          </cell>
          <cell r="AE1070" t="str">
            <v xml:space="preserve"> </v>
          </cell>
          <cell r="AF1070" t="str">
            <v xml:space="preserve"> </v>
          </cell>
          <cell r="AH1070" t="str">
            <v/>
          </cell>
          <cell r="AI1070" t="str">
            <v/>
          </cell>
          <cell r="AJ1070" t="str">
            <v/>
          </cell>
          <cell r="AK1070" t="str">
            <v/>
          </cell>
        </row>
        <row r="1071">
          <cell r="A1071">
            <v>661256</v>
          </cell>
          <cell r="B1071" t="str">
            <v>MCCK GRMT BERNAISE SAUCE 9 X 56 GR</v>
          </cell>
          <cell r="C1071" t="str">
            <v>010017010120</v>
          </cell>
          <cell r="D1071" t="str">
            <v>C L</v>
          </cell>
          <cell r="E1071" t="str">
            <v>BB</v>
          </cell>
          <cell r="F1071" t="str">
            <v>N</v>
          </cell>
          <cell r="G1071" t="str">
            <v>N</v>
          </cell>
          <cell r="I1071" t="str">
            <v>ALL</v>
          </cell>
          <cell r="J1071">
            <v>14.13</v>
          </cell>
          <cell r="K1071">
            <v>1.08</v>
          </cell>
          <cell r="L1071">
            <v>0</v>
          </cell>
          <cell r="M1071">
            <v>0</v>
          </cell>
          <cell r="O1071">
            <v>13.05</v>
          </cell>
          <cell r="P1071">
            <v>1.45</v>
          </cell>
          <cell r="Q1071">
            <v>1</v>
          </cell>
          <cell r="T1071" t="str">
            <v>2 / $3.00</v>
          </cell>
          <cell r="U1071" t="str">
            <v xml:space="preserve">2 </v>
          </cell>
          <cell r="V1071" t="str">
            <v xml:space="preserve"> $3.00</v>
          </cell>
          <cell r="W1071" t="str">
            <v>2 /2.99</v>
          </cell>
          <cell r="X1071" t="str">
            <v>1.79</v>
          </cell>
          <cell r="Y1071" t="str">
            <v>1.49</v>
          </cell>
          <cell r="Z1071" t="str">
            <v>1.69</v>
          </cell>
          <cell r="AA1071">
            <v>6.6248148148148098E-2</v>
          </cell>
          <cell r="AC1071" t="str">
            <v>1.79</v>
          </cell>
          <cell r="AD1071">
            <v>2.19</v>
          </cell>
          <cell r="AE1071" t="str">
            <v>1.79</v>
          </cell>
          <cell r="AF1071">
            <v>2.19</v>
          </cell>
          <cell r="AH1071">
            <v>1.4950000000000001</v>
          </cell>
          <cell r="AI1071" t="str">
            <v>1.79</v>
          </cell>
          <cell r="AJ1071" t="str">
            <v>1.49</v>
          </cell>
          <cell r="AK1071" t="str">
            <v>1.69</v>
          </cell>
          <cell r="AM1071">
            <v>14.13</v>
          </cell>
          <cell r="AN1071">
            <v>1.34</v>
          </cell>
          <cell r="AO1071">
            <v>9</v>
          </cell>
          <cell r="AP1071">
            <v>12.756500000000001</v>
          </cell>
          <cell r="AQ1071" t="str">
            <v>N</v>
          </cell>
          <cell r="AR1071">
            <v>4.8926049795615016</v>
          </cell>
          <cell r="AS1071">
            <v>18.819987585350702</v>
          </cell>
          <cell r="AT1071">
            <v>4.5734526472781436</v>
          </cell>
          <cell r="AU1071">
            <v>15.514135437212342</v>
          </cell>
          <cell r="AW1071">
            <v>0</v>
          </cell>
          <cell r="AX1071">
            <v>0</v>
          </cell>
          <cell r="AY1071">
            <v>0</v>
          </cell>
          <cell r="AZ1071">
            <v>0</v>
          </cell>
          <cell r="BB1071">
            <v>4.8926049795615016</v>
          </cell>
          <cell r="BC1071">
            <v>18.819987585350702</v>
          </cell>
          <cell r="BD1071">
            <v>4.5734526472781436</v>
          </cell>
          <cell r="BE1071">
            <v>15.514135437212342</v>
          </cell>
          <cell r="BG1071">
            <v>6620090550</v>
          </cell>
        </row>
        <row r="1072">
          <cell r="A1072">
            <v>664193</v>
          </cell>
          <cell r="B1072" t="str">
            <v>MCCK GRMT HOLLANDAISE SCE 9 X 56 GR</v>
          </cell>
          <cell r="C1072" t="str">
            <v>010017010120</v>
          </cell>
          <cell r="D1072" t="str">
            <v>C L</v>
          </cell>
          <cell r="E1072" t="str">
            <v>BB</v>
          </cell>
          <cell r="F1072" t="str">
            <v>N</v>
          </cell>
          <cell r="G1072" t="str">
            <v>N</v>
          </cell>
          <cell r="J1072">
            <v>14.13</v>
          </cell>
          <cell r="K1072">
            <v>1.08</v>
          </cell>
          <cell r="L1072">
            <v>0</v>
          </cell>
          <cell r="M1072">
            <v>0</v>
          </cell>
          <cell r="O1072">
            <v>13.05</v>
          </cell>
          <cell r="P1072">
            <v>1.45</v>
          </cell>
          <cell r="U1072" t="str">
            <v xml:space="preserve"> </v>
          </cell>
          <cell r="V1072" t="str">
            <v xml:space="preserve"> </v>
          </cell>
          <cell r="W1072" t="str">
            <v/>
          </cell>
          <cell r="X1072" t="str">
            <v/>
          </cell>
          <cell r="Y1072" t="str">
            <v/>
          </cell>
          <cell r="Z1072" t="str">
            <v/>
          </cell>
          <cell r="AC1072" t="str">
            <v xml:space="preserve"> </v>
          </cell>
          <cell r="AD1072" t="str">
            <v xml:space="preserve"> </v>
          </cell>
          <cell r="AE1072" t="str">
            <v xml:space="preserve"> </v>
          </cell>
          <cell r="AF1072" t="str">
            <v xml:space="preserve"> </v>
          </cell>
          <cell r="AH1072" t="str">
            <v/>
          </cell>
          <cell r="AI1072" t="str">
            <v/>
          </cell>
          <cell r="AJ1072" t="str">
            <v/>
          </cell>
          <cell r="AK1072" t="str">
            <v/>
          </cell>
        </row>
        <row r="1073">
          <cell r="A1073">
            <v>957670</v>
          </cell>
          <cell r="B1073" t="str">
            <v>MCCK GRMT HOLLANDAISE LS 9 X 56 GR</v>
          </cell>
          <cell r="C1073" t="str">
            <v>010017010120</v>
          </cell>
          <cell r="D1073" t="str">
            <v>C L</v>
          </cell>
          <cell r="E1073" t="str">
            <v>BB</v>
          </cell>
          <cell r="F1073" t="str">
            <v>N</v>
          </cell>
          <cell r="G1073" t="str">
            <v>N</v>
          </cell>
          <cell r="J1073">
            <v>14.13</v>
          </cell>
          <cell r="K1073">
            <v>1.08</v>
          </cell>
          <cell r="L1073">
            <v>0</v>
          </cell>
          <cell r="M1073">
            <v>0</v>
          </cell>
          <cell r="O1073">
            <v>13.05</v>
          </cell>
          <cell r="P1073">
            <v>1.45</v>
          </cell>
          <cell r="U1073" t="str">
            <v xml:space="preserve"> </v>
          </cell>
          <cell r="V1073" t="str">
            <v xml:space="preserve"> </v>
          </cell>
          <cell r="W1073" t="str">
            <v/>
          </cell>
          <cell r="X1073" t="str">
            <v/>
          </cell>
          <cell r="Y1073" t="str">
            <v/>
          </cell>
          <cell r="Z1073" t="str">
            <v/>
          </cell>
          <cell r="AC1073" t="str">
            <v xml:space="preserve"> </v>
          </cell>
          <cell r="AD1073" t="str">
            <v xml:space="preserve"> </v>
          </cell>
          <cell r="AE1073" t="str">
            <v xml:space="preserve"> </v>
          </cell>
          <cell r="AF1073" t="str">
            <v xml:space="preserve"> </v>
          </cell>
          <cell r="AH1073" t="str">
            <v/>
          </cell>
          <cell r="AI1073" t="str">
            <v/>
          </cell>
          <cell r="AJ1073" t="str">
            <v/>
          </cell>
          <cell r="AK1073" t="str">
            <v/>
          </cell>
        </row>
        <row r="1074">
          <cell r="A1074">
            <v>957589</v>
          </cell>
          <cell r="B1074" t="str">
            <v>C.H. GRVY MON STK SP LGRL 18 X 25 GR</v>
          </cell>
          <cell r="C1074" t="str">
            <v>010017010150</v>
          </cell>
          <cell r="D1074" t="str">
            <v>C L</v>
          </cell>
          <cell r="E1074" t="str">
            <v>BB</v>
          </cell>
          <cell r="F1074" t="str">
            <v>N</v>
          </cell>
          <cell r="G1074" t="str">
            <v>N</v>
          </cell>
          <cell r="I1074" t="str">
            <v>ALL</v>
          </cell>
          <cell r="J1074">
            <v>17.64</v>
          </cell>
          <cell r="K1074">
            <v>0</v>
          </cell>
          <cell r="L1074">
            <v>0</v>
          </cell>
          <cell r="M1074">
            <v>0</v>
          </cell>
          <cell r="O1074">
            <v>17.64</v>
          </cell>
          <cell r="P1074">
            <v>0.98</v>
          </cell>
          <cell r="Q1074">
            <v>0</v>
          </cell>
          <cell r="T1074" t="str">
            <v>2 / $3.00</v>
          </cell>
          <cell r="U1074" t="str">
            <v xml:space="preserve">2 </v>
          </cell>
          <cell r="V1074" t="str">
            <v xml:space="preserve"> $3.00</v>
          </cell>
          <cell r="W1074" t="str">
            <v>2 /2.99</v>
          </cell>
          <cell r="X1074" t="str">
            <v>1.79</v>
          </cell>
          <cell r="Y1074" t="str">
            <v>1.49</v>
          </cell>
          <cell r="Z1074" t="str">
            <v>1.69</v>
          </cell>
          <cell r="AA1074">
            <v>0.31680370370370398</v>
          </cell>
          <cell r="AC1074" t="str">
            <v>1.79</v>
          </cell>
          <cell r="AD1074">
            <v>2.19</v>
          </cell>
          <cell r="AE1074" t="str">
            <v>1.79</v>
          </cell>
          <cell r="AF1074">
            <v>2.19</v>
          </cell>
          <cell r="AH1074">
            <v>1.4950000000000001</v>
          </cell>
          <cell r="AI1074" t="str">
            <v>1.79</v>
          </cell>
          <cell r="AJ1074" t="str">
            <v>1.49</v>
          </cell>
          <cell r="AK1074" t="str">
            <v>1.69</v>
          </cell>
          <cell r="AM1074">
            <v>14.46</v>
          </cell>
          <cell r="AN1074">
            <v>1.25</v>
          </cell>
          <cell r="AO1074">
            <v>18</v>
          </cell>
          <cell r="AP1074">
            <v>15.183000000000002</v>
          </cell>
          <cell r="AQ1074" t="str">
            <v>N</v>
          </cell>
          <cell r="AR1074">
            <v>43.439241917502777</v>
          </cell>
          <cell r="AS1074">
            <v>51.945996275605197</v>
          </cell>
          <cell r="AT1074">
            <v>43.249440715883658</v>
          </cell>
          <cell r="AU1074">
            <v>49.801117685733061</v>
          </cell>
          <cell r="AW1074">
            <v>0</v>
          </cell>
          <cell r="AX1074">
            <v>0</v>
          </cell>
          <cell r="AY1074">
            <v>0</v>
          </cell>
          <cell r="AZ1074">
            <v>0</v>
          </cell>
          <cell r="BB1074">
            <v>43.439241917502777</v>
          </cell>
          <cell r="BC1074">
            <v>51.945996275605197</v>
          </cell>
          <cell r="BD1074">
            <v>43.249440715883658</v>
          </cell>
          <cell r="BE1074">
            <v>49.801117685733061</v>
          </cell>
          <cell r="BG1074">
            <v>6620001748</v>
          </cell>
        </row>
        <row r="1075">
          <cell r="A1075">
            <v>876813</v>
          </cell>
          <cell r="B1075" t="str">
            <v>MONEYS P/S MUSH NO SALT 12 X 284 ML</v>
          </cell>
          <cell r="C1075" t="str">
            <v>010156630310</v>
          </cell>
          <cell r="D1075" t="str">
            <v>C L</v>
          </cell>
          <cell r="E1075" t="str">
            <v>AA</v>
          </cell>
          <cell r="F1075" t="str">
            <v>N</v>
          </cell>
          <cell r="G1075" t="str">
            <v>N</v>
          </cell>
          <cell r="I1075" t="str">
            <v>C</v>
          </cell>
          <cell r="J1075">
            <v>18.399999999999999</v>
          </cell>
          <cell r="K1075">
            <v>2.65</v>
          </cell>
          <cell r="L1075">
            <v>2.4300000000000002</v>
          </cell>
          <cell r="M1075">
            <v>0.72</v>
          </cell>
          <cell r="O1075">
            <v>13.32</v>
          </cell>
          <cell r="P1075">
            <v>1.1100000000000001</v>
          </cell>
          <cell r="Q1075">
            <v>1.1200000000000001</v>
          </cell>
          <cell r="T1075" t="str">
            <v>4 / $5.00</v>
          </cell>
          <cell r="U1075" t="str">
            <v xml:space="preserve">4 </v>
          </cell>
          <cell r="V1075" t="str">
            <v xml:space="preserve"> $5.00</v>
          </cell>
          <cell r="W1075" t="str">
            <v>4 /4.79</v>
          </cell>
          <cell r="X1075" t="str">
            <v>1.49</v>
          </cell>
          <cell r="Y1075" t="str">
            <v>1.29</v>
          </cell>
          <cell r="Z1075" t="str">
            <v>1.49</v>
          </cell>
          <cell r="AA1075">
            <v>0.10050666666666699</v>
          </cell>
          <cell r="AC1075" t="str">
            <v>1.49</v>
          </cell>
          <cell r="AD1075" t="str">
            <v>1.79</v>
          </cell>
          <cell r="AE1075" t="str">
            <v>1.59</v>
          </cell>
          <cell r="AF1075" t="str">
            <v>1.79</v>
          </cell>
          <cell r="AH1075">
            <v>1.1975</v>
          </cell>
          <cell r="AI1075" t="str">
            <v>1.49</v>
          </cell>
          <cell r="AJ1075" t="str">
            <v>1.29</v>
          </cell>
          <cell r="AK1075" t="str">
            <v>1.49</v>
          </cell>
          <cell r="AM1075">
            <v>18.87</v>
          </cell>
          <cell r="AN1075">
            <v>9.5500000000000007</v>
          </cell>
          <cell r="AO1075">
            <v>12</v>
          </cell>
          <cell r="AP1075">
            <v>13.6135</v>
          </cell>
          <cell r="AQ1075" t="str">
            <v>N</v>
          </cell>
          <cell r="AR1075">
            <v>3.2707028531663109</v>
          </cell>
          <cell r="AS1075">
            <v>11.043064876957489</v>
          </cell>
          <cell r="AT1075">
            <v>10.206718346253224</v>
          </cell>
          <cell r="AU1075">
            <v>20.123042505592846</v>
          </cell>
          <cell r="AW1075">
            <v>0</v>
          </cell>
          <cell r="AX1075">
            <v>0</v>
          </cell>
          <cell r="AY1075">
            <v>0</v>
          </cell>
          <cell r="AZ1075">
            <v>0</v>
          </cell>
          <cell r="BB1075">
            <v>3.2707028531663109</v>
          </cell>
          <cell r="BC1075">
            <v>11.043064876957489</v>
          </cell>
          <cell r="BD1075">
            <v>10.206718346253224</v>
          </cell>
          <cell r="BE1075">
            <v>20.123042505592846</v>
          </cell>
          <cell r="BG1075">
            <v>6445104380</v>
          </cell>
        </row>
        <row r="1076">
          <cell r="A1076">
            <v>742825</v>
          </cell>
          <cell r="B1076" t="str">
            <v>MONEYS P/S MUSHROOMS 12 X 284 ML</v>
          </cell>
          <cell r="C1076" t="str">
            <v>010156630310</v>
          </cell>
          <cell r="D1076" t="str">
            <v>C L</v>
          </cell>
          <cell r="E1076" t="str">
            <v>AA</v>
          </cell>
          <cell r="F1076" t="str">
            <v>N</v>
          </cell>
          <cell r="G1076" t="str">
            <v>N</v>
          </cell>
          <cell r="I1076" t="str">
            <v>C</v>
          </cell>
          <cell r="J1076">
            <v>18.399999999999999</v>
          </cell>
          <cell r="K1076">
            <v>2.65</v>
          </cell>
          <cell r="L1076">
            <v>2.4300000000000002</v>
          </cell>
          <cell r="M1076">
            <v>0.72</v>
          </cell>
          <cell r="O1076">
            <v>13.32</v>
          </cell>
          <cell r="P1076">
            <v>1.1100000000000001</v>
          </cell>
          <cell r="Q1076">
            <v>1.0900000000000001</v>
          </cell>
          <cell r="T1076" t="str">
            <v>4 / $5.00</v>
          </cell>
          <cell r="U1076" t="str">
            <v xml:space="preserve">4 </v>
          </cell>
          <cell r="V1076" t="str">
            <v xml:space="preserve"> $5.00</v>
          </cell>
          <cell r="W1076" t="str">
            <v>4 /4.79</v>
          </cell>
          <cell r="X1076" t="str">
            <v>1.49</v>
          </cell>
          <cell r="Y1076" t="str">
            <v>1.29</v>
          </cell>
          <cell r="Z1076" t="str">
            <v>1.49</v>
          </cell>
          <cell r="AA1076">
            <v>9.99766666666667E-2</v>
          </cell>
          <cell r="AC1076" t="str">
            <v>1.49</v>
          </cell>
          <cell r="AD1076" t="str">
            <v>1.79</v>
          </cell>
          <cell r="AE1076" t="str">
            <v>1.59</v>
          </cell>
          <cell r="AF1076" t="str">
            <v>1.79</v>
          </cell>
          <cell r="AH1076">
            <v>1.1975</v>
          </cell>
          <cell r="AI1076" t="str">
            <v>1.49</v>
          </cell>
          <cell r="AJ1076" t="str">
            <v>1.29</v>
          </cell>
          <cell r="AK1076" t="str">
            <v>1.49</v>
          </cell>
          <cell r="AM1076">
            <v>18.86</v>
          </cell>
          <cell r="AN1076">
            <v>9.3000000000000007</v>
          </cell>
          <cell r="AO1076">
            <v>12</v>
          </cell>
          <cell r="AP1076">
            <v>13.633000000000001</v>
          </cell>
          <cell r="AQ1076" t="str">
            <v>N</v>
          </cell>
          <cell r="AR1076">
            <v>3.1871955462769672</v>
          </cell>
          <cell r="AS1076">
            <v>11.269574944071593</v>
          </cell>
          <cell r="AT1076">
            <v>10.129198966408271</v>
          </cell>
          <cell r="AU1076">
            <v>20.111856823266226</v>
          </cell>
          <cell r="AW1076">
            <v>0</v>
          </cell>
          <cell r="AX1076">
            <v>0</v>
          </cell>
          <cell r="AY1076">
            <v>0</v>
          </cell>
          <cell r="AZ1076">
            <v>0</v>
          </cell>
          <cell r="BB1076">
            <v>3.1871955462769672</v>
          </cell>
          <cell r="BC1076">
            <v>11.269574944071593</v>
          </cell>
          <cell r="BD1076">
            <v>10.129198966408271</v>
          </cell>
          <cell r="BE1076">
            <v>20.111856823266226</v>
          </cell>
          <cell r="BG1076">
            <v>6445110380</v>
          </cell>
        </row>
        <row r="1077">
          <cell r="A1077">
            <v>405811</v>
          </cell>
          <cell r="B1077" t="str">
            <v>NAT PATH HERITAGE FLAKES  ECO 6 X 907 GR</v>
          </cell>
          <cell r="C1077" t="str">
            <v>010051540480</v>
          </cell>
          <cell r="D1077" t="str">
            <v>C L</v>
          </cell>
          <cell r="E1077" t="str">
            <v>BB</v>
          </cell>
          <cell r="F1077" t="str">
            <v>N</v>
          </cell>
          <cell r="G1077" t="str">
            <v>N</v>
          </cell>
          <cell r="I1077" t="str">
            <v>C</v>
          </cell>
          <cell r="J1077">
            <v>45.18</v>
          </cell>
          <cell r="K1077">
            <v>0</v>
          </cell>
          <cell r="L1077">
            <v>7.6</v>
          </cell>
          <cell r="M1077">
            <v>0</v>
          </cell>
          <cell r="O1077">
            <v>37.58</v>
          </cell>
          <cell r="P1077">
            <v>6.2633333333333301</v>
          </cell>
          <cell r="Q1077">
            <v>0</v>
          </cell>
          <cell r="T1077" t="str">
            <v>1 / $7.49</v>
          </cell>
          <cell r="U1077" t="str">
            <v xml:space="preserve">1 </v>
          </cell>
          <cell r="V1077" t="str">
            <v xml:space="preserve"> $7.49</v>
          </cell>
          <cell r="W1077" t="str">
            <v>1 /7.49</v>
          </cell>
          <cell r="X1077">
            <v>8.99</v>
          </cell>
          <cell r="Y1077">
            <v>7.99</v>
          </cell>
          <cell r="Z1077" t="str">
            <v>8.29</v>
          </cell>
          <cell r="AA1077">
            <v>0.123055184690699</v>
          </cell>
          <cell r="AC1077">
            <v>8.99</v>
          </cell>
          <cell r="AD1077" t="str">
            <v>10.79</v>
          </cell>
          <cell r="AE1077" t="str">
            <v>9.59</v>
          </cell>
          <cell r="AF1077">
            <v>9.99</v>
          </cell>
          <cell r="AH1077">
            <v>7.49</v>
          </cell>
          <cell r="AI1077">
            <v>8.99</v>
          </cell>
          <cell r="AJ1077">
            <v>7.99</v>
          </cell>
          <cell r="AK1077" t="str">
            <v>8.29</v>
          </cell>
          <cell r="AM1077">
            <v>45.18</v>
          </cell>
          <cell r="AN1077">
            <v>13.99</v>
          </cell>
          <cell r="AO1077">
            <v>6</v>
          </cell>
          <cell r="AP1077">
            <v>39.838999999999999</v>
          </cell>
          <cell r="AQ1077" t="str">
            <v>N</v>
          </cell>
          <cell r="AR1077">
            <v>10.416777926123725</v>
          </cell>
          <cell r="AS1077">
            <v>19.917315535780507</v>
          </cell>
          <cell r="AT1077">
            <v>16.022736754276181</v>
          </cell>
          <cell r="AU1077">
            <v>17.936670687575386</v>
          </cell>
          <cell r="AW1077">
            <v>0</v>
          </cell>
          <cell r="AX1077">
            <v>0</v>
          </cell>
          <cell r="AY1077">
            <v>0</v>
          </cell>
          <cell r="AZ1077">
            <v>0</v>
          </cell>
          <cell r="BB1077">
            <v>10.416777926123725</v>
          </cell>
          <cell r="BC1077">
            <v>19.917315535780507</v>
          </cell>
          <cell r="BD1077">
            <v>16.022736754276181</v>
          </cell>
          <cell r="BE1077">
            <v>17.936670687575386</v>
          </cell>
          <cell r="BG1077">
            <v>5844977021</v>
          </cell>
        </row>
        <row r="1078">
          <cell r="A1078">
            <v>469320</v>
          </cell>
          <cell r="B1078" t="str">
            <v>NP MESA SUNRISE RAISN ECO 6 X 825 GR</v>
          </cell>
          <cell r="C1078" t="str">
            <v>010051540480</v>
          </cell>
          <cell r="D1078" t="str">
            <v>C L</v>
          </cell>
          <cell r="E1078" t="str">
            <v>BB</v>
          </cell>
          <cell r="F1078" t="str">
            <v>N</v>
          </cell>
          <cell r="G1078" t="str">
            <v>N</v>
          </cell>
          <cell r="J1078">
            <v>45.18</v>
          </cell>
          <cell r="K1078">
            <v>0</v>
          </cell>
          <cell r="L1078">
            <v>7.6</v>
          </cell>
          <cell r="M1078">
            <v>0</v>
          </cell>
          <cell r="O1078">
            <v>37.58</v>
          </cell>
          <cell r="P1078">
            <v>6.2633333333333301</v>
          </cell>
          <cell r="U1078" t="str">
            <v xml:space="preserve"> </v>
          </cell>
          <cell r="V1078" t="str">
            <v xml:space="preserve"> </v>
          </cell>
          <cell r="W1078" t="str">
            <v/>
          </cell>
          <cell r="X1078" t="str">
            <v/>
          </cell>
          <cell r="Y1078" t="str">
            <v/>
          </cell>
          <cell r="Z1078" t="str">
            <v/>
          </cell>
          <cell r="AC1078" t="str">
            <v xml:space="preserve"> </v>
          </cell>
          <cell r="AD1078" t="str">
            <v xml:space="preserve"> </v>
          </cell>
          <cell r="AE1078" t="str">
            <v xml:space="preserve"> </v>
          </cell>
          <cell r="AF1078" t="str">
            <v xml:space="preserve"> </v>
          </cell>
          <cell r="AH1078" t="str">
            <v/>
          </cell>
          <cell r="AI1078" t="str">
            <v/>
          </cell>
          <cell r="AJ1078" t="str">
            <v/>
          </cell>
          <cell r="AK1078" t="str">
            <v/>
          </cell>
        </row>
        <row r="1079">
          <cell r="A1079">
            <v>405746</v>
          </cell>
          <cell r="B1079" t="str">
            <v>NAT PATH SUNRISE ECO PACK 6 X 750 GR</v>
          </cell>
          <cell r="C1079" t="str">
            <v>010051540480</v>
          </cell>
          <cell r="D1079" t="str">
            <v>C L</v>
          </cell>
          <cell r="E1079" t="str">
            <v>BB</v>
          </cell>
          <cell r="F1079" t="str">
            <v>N</v>
          </cell>
          <cell r="G1079" t="str">
            <v>N</v>
          </cell>
          <cell r="I1079" t="str">
            <v>C</v>
          </cell>
          <cell r="J1079">
            <v>44.1</v>
          </cell>
          <cell r="K1079">
            <v>0</v>
          </cell>
          <cell r="L1079">
            <v>6.9</v>
          </cell>
          <cell r="M1079">
            <v>0</v>
          </cell>
          <cell r="O1079">
            <v>37.200000000000003</v>
          </cell>
          <cell r="P1079">
            <v>6.2</v>
          </cell>
          <cell r="Q1079">
            <v>0</v>
          </cell>
          <cell r="T1079" t="str">
            <v>1 / $7.49</v>
          </cell>
          <cell r="U1079" t="str">
            <v xml:space="preserve">1 </v>
          </cell>
          <cell r="V1079" t="str">
            <v xml:space="preserve"> $7.49</v>
          </cell>
          <cell r="W1079" t="str">
            <v>1 /7.49</v>
          </cell>
          <cell r="X1079">
            <v>8.99</v>
          </cell>
          <cell r="Y1079">
            <v>7.99</v>
          </cell>
          <cell r="Z1079" t="str">
            <v>8.29</v>
          </cell>
          <cell r="AA1079">
            <v>0.132576769025367</v>
          </cell>
          <cell r="AC1079">
            <v>8.99</v>
          </cell>
          <cell r="AD1079" t="str">
            <v>10.79</v>
          </cell>
          <cell r="AE1079" t="str">
            <v>9.59</v>
          </cell>
          <cell r="AF1079">
            <v>9.99</v>
          </cell>
          <cell r="AH1079">
            <v>7.49</v>
          </cell>
          <cell r="AI1079">
            <v>8.99</v>
          </cell>
          <cell r="AJ1079">
            <v>7.99</v>
          </cell>
          <cell r="AK1079" t="str">
            <v>8.29</v>
          </cell>
          <cell r="AM1079">
            <v>44.1</v>
          </cell>
          <cell r="AN1079">
            <v>11.99</v>
          </cell>
          <cell r="AO1079">
            <v>6</v>
          </cell>
          <cell r="AP1079">
            <v>39.405000000000008</v>
          </cell>
          <cell r="AQ1079" t="str">
            <v>N</v>
          </cell>
          <cell r="AR1079">
            <v>11.516021361815739</v>
          </cell>
          <cell r="AS1079">
            <v>21.61179087875415</v>
          </cell>
          <cell r="AT1079">
            <v>17.053191489361687</v>
          </cell>
          <cell r="AU1079">
            <v>19.090671491757107</v>
          </cell>
          <cell r="AW1079">
            <v>0</v>
          </cell>
          <cell r="AX1079">
            <v>0</v>
          </cell>
          <cell r="AY1079">
            <v>0</v>
          </cell>
          <cell r="AZ1079">
            <v>0</v>
          </cell>
          <cell r="BB1079">
            <v>11.516021361815739</v>
          </cell>
          <cell r="BC1079">
            <v>21.61179087875415</v>
          </cell>
          <cell r="BD1079">
            <v>17.053191489361687</v>
          </cell>
          <cell r="BE1079">
            <v>19.090671491757107</v>
          </cell>
          <cell r="BG1079">
            <v>5844977901</v>
          </cell>
        </row>
        <row r="1080">
          <cell r="A1080">
            <v>969618</v>
          </cell>
          <cell r="B1080" t="str">
            <v>NAT PATH ORG PUMPKIN GRAN ECO PACK 6 X 750 GR</v>
          </cell>
          <cell r="C1080" t="str">
            <v>010051540480</v>
          </cell>
          <cell r="D1080" t="str">
            <v>C L</v>
          </cell>
          <cell r="E1080" t="str">
            <v>BB</v>
          </cell>
          <cell r="F1080" t="str">
            <v>N</v>
          </cell>
          <cell r="G1080" t="str">
            <v>N</v>
          </cell>
          <cell r="J1080">
            <v>44.1</v>
          </cell>
          <cell r="K1080">
            <v>0</v>
          </cell>
          <cell r="L1080">
            <v>6.9</v>
          </cell>
          <cell r="M1080">
            <v>0</v>
          </cell>
          <cell r="O1080">
            <v>37.200000000000003</v>
          </cell>
          <cell r="P1080">
            <v>6.2</v>
          </cell>
          <cell r="U1080" t="str">
            <v xml:space="preserve"> </v>
          </cell>
          <cell r="V1080" t="str">
            <v xml:space="preserve"> </v>
          </cell>
          <cell r="W1080" t="str">
            <v/>
          </cell>
          <cell r="X1080" t="str">
            <v/>
          </cell>
          <cell r="Y1080" t="str">
            <v/>
          </cell>
          <cell r="Z1080" t="str">
            <v/>
          </cell>
          <cell r="AC1080" t="str">
            <v xml:space="preserve"> </v>
          </cell>
          <cell r="AD1080" t="str">
            <v xml:space="preserve"> </v>
          </cell>
          <cell r="AE1080" t="str">
            <v xml:space="preserve"> </v>
          </cell>
          <cell r="AF1080" t="str">
            <v xml:space="preserve"> </v>
          </cell>
          <cell r="AH1080" t="str">
            <v/>
          </cell>
          <cell r="AI1080" t="str">
            <v/>
          </cell>
          <cell r="AJ1080" t="str">
            <v/>
          </cell>
          <cell r="AK1080" t="str">
            <v/>
          </cell>
        </row>
        <row r="1081">
          <cell r="A1081">
            <v>2412732</v>
          </cell>
          <cell r="B1081" t="str">
            <v>C.G.PURE NUT&amp;SEED BUTTER 12 X 340 GR</v>
          </cell>
          <cell r="C1081" t="str">
            <v>010033220200</v>
          </cell>
          <cell r="D1081" t="str">
            <v>C L</v>
          </cell>
          <cell r="E1081" t="str">
            <v>BB</v>
          </cell>
          <cell r="F1081" t="str">
            <v>N</v>
          </cell>
          <cell r="G1081" t="str">
            <v>N</v>
          </cell>
          <cell r="I1081" t="str">
            <v>ALL</v>
          </cell>
          <cell r="J1081">
            <v>70.72</v>
          </cell>
          <cell r="K1081">
            <v>0</v>
          </cell>
          <cell r="L1081">
            <v>0</v>
          </cell>
          <cell r="M1081">
            <v>0</v>
          </cell>
          <cell r="O1081">
            <v>70.72</v>
          </cell>
          <cell r="P1081">
            <v>5.89333333333333</v>
          </cell>
          <cell r="Q1081">
            <v>0</v>
          </cell>
          <cell r="T1081" t="str">
            <v>1 / $7.49</v>
          </cell>
          <cell r="U1081" t="str">
            <v xml:space="preserve">1 </v>
          </cell>
          <cell r="V1081" t="str">
            <v xml:space="preserve"> $7.49</v>
          </cell>
          <cell r="W1081" t="str">
            <v>1 /7.49</v>
          </cell>
          <cell r="X1081">
            <v>8.99</v>
          </cell>
          <cell r="Y1081">
            <v>7.99</v>
          </cell>
          <cell r="Z1081" t="str">
            <v>8.29</v>
          </cell>
          <cell r="AA1081">
            <v>0.17598575878949699</v>
          </cell>
          <cell r="AC1081">
            <v>8.99</v>
          </cell>
          <cell r="AD1081" t="str">
            <v>10.79</v>
          </cell>
          <cell r="AE1081" t="str">
            <v>9.59</v>
          </cell>
          <cell r="AF1081">
            <v>9.99</v>
          </cell>
          <cell r="AH1081">
            <v>7.49</v>
          </cell>
          <cell r="AI1081">
            <v>8.99</v>
          </cell>
          <cell r="AJ1081">
            <v>7.99</v>
          </cell>
          <cell r="AK1081" t="str">
            <v>8.29</v>
          </cell>
          <cell r="AM1081">
            <v>70.72</v>
          </cell>
          <cell r="AN1081">
            <v>16</v>
          </cell>
          <cell r="AO1081">
            <v>12</v>
          </cell>
          <cell r="AP1081">
            <v>74.256</v>
          </cell>
          <cell r="AQ1081" t="str">
            <v>N</v>
          </cell>
          <cell r="AR1081">
            <v>16.849132176234985</v>
          </cell>
          <cell r="AS1081">
            <v>27.608453837597331</v>
          </cell>
          <cell r="AT1081">
            <v>22.052565707133923</v>
          </cell>
          <cell r="AU1081">
            <v>24.229995979091264</v>
          </cell>
          <cell r="AW1081">
            <v>0</v>
          </cell>
          <cell r="AX1081">
            <v>0</v>
          </cell>
          <cell r="AY1081">
            <v>0</v>
          </cell>
          <cell r="AZ1081">
            <v>0</v>
          </cell>
          <cell r="BB1081">
            <v>16.849132176234985</v>
          </cell>
          <cell r="BC1081">
            <v>27.608453837597331</v>
          </cell>
          <cell r="BD1081">
            <v>22.052565707133923</v>
          </cell>
          <cell r="BE1081">
            <v>24.229995979091264</v>
          </cell>
          <cell r="BG1081">
            <v>5731617471</v>
          </cell>
        </row>
        <row r="1082">
          <cell r="A1082">
            <v>604876</v>
          </cell>
          <cell r="B1082" t="str">
            <v>NESCAFE TSTR CH CLASSIC 12 X 100 GR</v>
          </cell>
          <cell r="C1082" t="str">
            <v>010045530330</v>
          </cell>
          <cell r="D1082" t="str">
            <v>C L</v>
          </cell>
          <cell r="E1082" t="str">
            <v>BB</v>
          </cell>
          <cell r="F1082" t="str">
            <v>N</v>
          </cell>
          <cell r="G1082" t="str">
            <v>N</v>
          </cell>
          <cell r="I1082" t="str">
            <v>ALL</v>
          </cell>
          <cell r="J1082">
            <v>78.599999999999994</v>
          </cell>
          <cell r="K1082">
            <v>0</v>
          </cell>
          <cell r="L1082">
            <v>0</v>
          </cell>
          <cell r="M1082">
            <v>7.6</v>
          </cell>
          <cell r="O1082">
            <v>78.599999999999994</v>
          </cell>
          <cell r="P1082">
            <v>6.55</v>
          </cell>
          <cell r="Q1082">
            <v>7.6</v>
          </cell>
          <cell r="T1082" t="str">
            <v>1 / $6.99</v>
          </cell>
          <cell r="U1082" t="str">
            <v xml:space="preserve">1 </v>
          </cell>
          <cell r="V1082" t="str">
            <v xml:space="preserve"> $6.99</v>
          </cell>
          <cell r="W1082" t="str">
            <v>1 /6.99</v>
          </cell>
          <cell r="X1082" t="str">
            <v>8.49</v>
          </cell>
          <cell r="Y1082" t="str">
            <v>7.29</v>
          </cell>
          <cell r="Z1082">
            <v>7.99</v>
          </cell>
          <cell r="AA1082">
            <v>0.114264425369576</v>
          </cell>
          <cell r="AC1082" t="str">
            <v>8.49</v>
          </cell>
          <cell r="AD1082">
            <v>10.19</v>
          </cell>
          <cell r="AE1082" t="str">
            <v>8.79</v>
          </cell>
          <cell r="AF1082" t="str">
            <v>9.59</v>
          </cell>
          <cell r="AH1082">
            <v>6.99</v>
          </cell>
          <cell r="AI1082" t="str">
            <v>8.49</v>
          </cell>
          <cell r="AJ1082" t="str">
            <v>7.29</v>
          </cell>
          <cell r="AK1082">
            <v>7.99</v>
          </cell>
          <cell r="AM1082">
            <v>78.599999999999994</v>
          </cell>
          <cell r="AN1082">
            <v>10.050000000000001</v>
          </cell>
          <cell r="AO1082">
            <v>12</v>
          </cell>
          <cell r="AP1082">
            <v>74.930000000000007</v>
          </cell>
          <cell r="AQ1082" t="str">
            <v>N</v>
          </cell>
          <cell r="AR1082">
            <v>10.310562708631368</v>
          </cell>
          <cell r="AS1082">
            <v>24.08519827247742</v>
          </cell>
          <cell r="AT1082">
            <v>14.001486053955178</v>
          </cell>
          <cell r="AU1082">
            <v>21.116499791405914</v>
          </cell>
          <cell r="AW1082">
            <v>0</v>
          </cell>
          <cell r="AX1082">
            <v>0</v>
          </cell>
          <cell r="AY1082">
            <v>0</v>
          </cell>
          <cell r="AZ1082">
            <v>0</v>
          </cell>
          <cell r="BB1082">
            <v>10.310562708631368</v>
          </cell>
          <cell r="BC1082">
            <v>24.08519827247742</v>
          </cell>
          <cell r="BD1082">
            <v>14.001486053955178</v>
          </cell>
          <cell r="BE1082">
            <v>21.116499791405914</v>
          </cell>
          <cell r="BG1082">
            <v>5500000255</v>
          </cell>
        </row>
        <row r="1083">
          <cell r="A1083">
            <v>604918</v>
          </cell>
          <cell r="B1083" t="str">
            <v>NESCAFE TSTR CH DECAF 12 X 100 GR</v>
          </cell>
          <cell r="C1083" t="str">
            <v>010045530330</v>
          </cell>
          <cell r="D1083" t="str">
            <v>C L</v>
          </cell>
          <cell r="E1083" t="str">
            <v>BB</v>
          </cell>
          <cell r="F1083" t="str">
            <v>N</v>
          </cell>
          <cell r="G1083" t="str">
            <v>N</v>
          </cell>
          <cell r="J1083">
            <v>78.599999999999994</v>
          </cell>
          <cell r="K1083">
            <v>0</v>
          </cell>
          <cell r="L1083">
            <v>0</v>
          </cell>
          <cell r="M1083">
            <v>7.6</v>
          </cell>
          <cell r="O1083">
            <v>78.599999999999994</v>
          </cell>
          <cell r="P1083">
            <v>6.55</v>
          </cell>
          <cell r="U1083" t="str">
            <v xml:space="preserve"> </v>
          </cell>
          <cell r="V1083" t="str">
            <v xml:space="preserve"> </v>
          </cell>
          <cell r="W1083" t="str">
            <v/>
          </cell>
          <cell r="X1083" t="str">
            <v/>
          </cell>
          <cell r="Y1083" t="str">
            <v/>
          </cell>
          <cell r="Z1083" t="str">
            <v/>
          </cell>
          <cell r="AC1083" t="str">
            <v xml:space="preserve"> </v>
          </cell>
          <cell r="AD1083" t="str">
            <v xml:space="preserve"> </v>
          </cell>
          <cell r="AE1083" t="str">
            <v xml:space="preserve"> </v>
          </cell>
          <cell r="AF1083" t="str">
            <v xml:space="preserve"> </v>
          </cell>
          <cell r="AH1083" t="str">
            <v/>
          </cell>
          <cell r="AI1083" t="str">
            <v/>
          </cell>
          <cell r="AJ1083" t="str">
            <v/>
          </cell>
          <cell r="AK1083" t="str">
            <v/>
          </cell>
        </row>
        <row r="1084">
          <cell r="A1084">
            <v>221481</v>
          </cell>
          <cell r="B1084" t="str">
            <v>QKR CHWY CHOCH CHIP 12 X 156 GR</v>
          </cell>
          <cell r="C1084" t="str">
            <v>010201130300</v>
          </cell>
          <cell r="D1084" t="str">
            <v>C L</v>
          </cell>
          <cell r="E1084" t="str">
            <v>BB</v>
          </cell>
          <cell r="F1084" t="str">
            <v>N</v>
          </cell>
          <cell r="G1084" t="str">
            <v>N</v>
          </cell>
          <cell r="H1084">
            <v>0</v>
          </cell>
          <cell r="I1084" t="str">
            <v>ALL</v>
          </cell>
          <cell r="J1084">
            <v>24.96</v>
          </cell>
          <cell r="K1084">
            <v>0</v>
          </cell>
          <cell r="L1084">
            <v>0</v>
          </cell>
          <cell r="M1084">
            <v>0</v>
          </cell>
          <cell r="N1084">
            <v>0</v>
          </cell>
          <cell r="O1084">
            <v>24.96</v>
          </cell>
          <cell r="P1084">
            <v>2.08</v>
          </cell>
          <cell r="Q1084">
            <v>0</v>
          </cell>
          <cell r="R1084">
            <v>0</v>
          </cell>
          <cell r="S1084">
            <v>0</v>
          </cell>
          <cell r="T1084" t="str">
            <v>2 / $5.00</v>
          </cell>
          <cell r="U1084" t="str">
            <v xml:space="preserve">2 </v>
          </cell>
          <cell r="V1084" t="str">
            <v xml:space="preserve"> $5.00</v>
          </cell>
          <cell r="W1084" t="str">
            <v>2 /4.99</v>
          </cell>
          <cell r="X1084">
            <v>2.99</v>
          </cell>
          <cell r="Y1084" t="str">
            <v>2.49</v>
          </cell>
          <cell r="Z1084" t="str">
            <v>2.79</v>
          </cell>
          <cell r="AA1084">
            <v>0.128723333333333</v>
          </cell>
          <cell r="AB1084">
            <v>0</v>
          </cell>
          <cell r="AC1084">
            <v>2.99</v>
          </cell>
          <cell r="AD1084" t="str">
            <v>3.59</v>
          </cell>
          <cell r="AE1084">
            <v>2.99</v>
          </cell>
          <cell r="AF1084" t="str">
            <v>3.49</v>
          </cell>
          <cell r="AG1084">
            <v>0</v>
          </cell>
          <cell r="AH1084">
            <v>2.4950000000000001</v>
          </cell>
          <cell r="AI1084">
            <v>2.99</v>
          </cell>
          <cell r="AJ1084" t="str">
            <v>2.49</v>
          </cell>
          <cell r="AK1084" t="str">
            <v>2.79</v>
          </cell>
          <cell r="AL1084">
            <v>0</v>
          </cell>
          <cell r="AM1084">
            <v>24.96</v>
          </cell>
          <cell r="AN1084">
            <v>5.51</v>
          </cell>
          <cell r="AO1084">
            <v>12</v>
          </cell>
          <cell r="AP1084">
            <v>26.208000000000002</v>
          </cell>
          <cell r="AQ1084" t="str">
            <v>Y</v>
          </cell>
          <cell r="AR1084">
            <v>11.912825651302608</v>
          </cell>
          <cell r="AS1084">
            <v>23.27090301003345</v>
          </cell>
          <cell r="AT1084">
            <v>11.735943775100408</v>
          </cell>
          <cell r="AU1084">
            <v>20.568399044205496</v>
          </cell>
          <cell r="AV1084">
            <v>0</v>
          </cell>
          <cell r="AW1084">
            <v>0</v>
          </cell>
          <cell r="AX1084">
            <v>0</v>
          </cell>
          <cell r="AY1084">
            <v>0</v>
          </cell>
          <cell r="AZ1084">
            <v>0</v>
          </cell>
          <cell r="BA1084">
            <v>0</v>
          </cell>
          <cell r="BB1084">
            <v>11.912825651302608</v>
          </cell>
          <cell r="BC1084">
            <v>23.27090301003345</v>
          </cell>
          <cell r="BD1084">
            <v>11.735943775100408</v>
          </cell>
          <cell r="BE1084">
            <v>20.568399044205496</v>
          </cell>
          <cell r="BF1084">
            <v>0</v>
          </cell>
          <cell r="BG1084">
            <v>5557710958</v>
          </cell>
        </row>
        <row r="1085">
          <cell r="A1085">
            <v>221341</v>
          </cell>
          <cell r="B1085" t="str">
            <v>QKR CHWY SMOR BAR 12 X 156 GR</v>
          </cell>
          <cell r="C1085" t="str">
            <v>010201130300</v>
          </cell>
          <cell r="D1085" t="str">
            <v>C L</v>
          </cell>
          <cell r="E1085" t="str">
            <v>BB</v>
          </cell>
          <cell r="F1085" t="str">
            <v>N</v>
          </cell>
          <cell r="G1085" t="str">
            <v>N</v>
          </cell>
          <cell r="J1085">
            <v>24.96</v>
          </cell>
          <cell r="K1085">
            <v>0</v>
          </cell>
          <cell r="L1085">
            <v>0</v>
          </cell>
          <cell r="M1085">
            <v>0</v>
          </cell>
          <cell r="O1085">
            <v>24.96</v>
          </cell>
          <cell r="P1085">
            <v>2.08</v>
          </cell>
          <cell r="U1085" t="str">
            <v xml:space="preserve"> </v>
          </cell>
          <cell r="V1085" t="str">
            <v xml:space="preserve"> </v>
          </cell>
          <cell r="W1085" t="str">
            <v/>
          </cell>
          <cell r="X1085" t="str">
            <v/>
          </cell>
          <cell r="Y1085" t="str">
            <v/>
          </cell>
          <cell r="Z1085" t="str">
            <v/>
          </cell>
          <cell r="AC1085" t="str">
            <v xml:space="preserve"> </v>
          </cell>
          <cell r="AD1085" t="str">
            <v xml:space="preserve"> </v>
          </cell>
          <cell r="AE1085" t="str">
            <v xml:space="preserve"> </v>
          </cell>
          <cell r="AF1085" t="str">
            <v xml:space="preserve"> </v>
          </cell>
          <cell r="AH1085" t="str">
            <v/>
          </cell>
          <cell r="AI1085" t="str">
            <v/>
          </cell>
          <cell r="AJ1085" t="str">
            <v/>
          </cell>
          <cell r="AK1085" t="str">
            <v/>
          </cell>
        </row>
        <row r="1086">
          <cell r="A1086">
            <v>221374</v>
          </cell>
          <cell r="B1086" t="str">
            <v>QKR CHWY ROCKY ROAD 12 X 156 GR</v>
          </cell>
          <cell r="C1086" t="str">
            <v>010201130300</v>
          </cell>
          <cell r="D1086" t="str">
            <v>C L</v>
          </cell>
          <cell r="E1086" t="str">
            <v>BB</v>
          </cell>
          <cell r="F1086" t="str">
            <v>N</v>
          </cell>
          <cell r="G1086" t="str">
            <v>N</v>
          </cell>
          <cell r="J1086">
            <v>24.96</v>
          </cell>
          <cell r="K1086">
            <v>0</v>
          </cell>
          <cell r="L1086">
            <v>0</v>
          </cell>
          <cell r="M1086">
            <v>0</v>
          </cell>
          <cell r="O1086">
            <v>24.96</v>
          </cell>
          <cell r="P1086">
            <v>2.08</v>
          </cell>
          <cell r="U1086" t="str">
            <v xml:space="preserve"> </v>
          </cell>
          <cell r="V1086" t="str">
            <v xml:space="preserve"> </v>
          </cell>
          <cell r="W1086" t="str">
            <v/>
          </cell>
          <cell r="X1086" t="str">
            <v/>
          </cell>
          <cell r="Y1086" t="str">
            <v/>
          </cell>
          <cell r="Z1086" t="str">
            <v/>
          </cell>
          <cell r="AC1086" t="str">
            <v xml:space="preserve"> </v>
          </cell>
          <cell r="AD1086" t="str">
            <v xml:space="preserve"> </v>
          </cell>
          <cell r="AE1086" t="str">
            <v xml:space="preserve"> </v>
          </cell>
          <cell r="AF1086" t="str">
            <v xml:space="preserve"> </v>
          </cell>
          <cell r="AH1086" t="str">
            <v/>
          </cell>
          <cell r="AI1086" t="str">
            <v/>
          </cell>
          <cell r="AJ1086" t="str">
            <v/>
          </cell>
          <cell r="AK1086" t="str">
            <v/>
          </cell>
        </row>
        <row r="1087">
          <cell r="A1087">
            <v>221325</v>
          </cell>
          <cell r="B1087" t="str">
            <v>QKR CHWY RASP FRT CRUMBL 12 X 156 GR</v>
          </cell>
          <cell r="C1087" t="str">
            <v>010201130300</v>
          </cell>
          <cell r="D1087" t="str">
            <v>C L</v>
          </cell>
          <cell r="E1087" t="str">
            <v>BB</v>
          </cell>
          <cell r="F1087" t="str">
            <v>N</v>
          </cell>
          <cell r="G1087" t="str">
            <v>N</v>
          </cell>
          <cell r="J1087">
            <v>24.96</v>
          </cell>
          <cell r="K1087">
            <v>0</v>
          </cell>
          <cell r="L1087">
            <v>0</v>
          </cell>
          <cell r="M1087">
            <v>0</v>
          </cell>
          <cell r="O1087">
            <v>24.96</v>
          </cell>
          <cell r="P1087">
            <v>2.08</v>
          </cell>
          <cell r="U1087" t="str">
            <v xml:space="preserve"> </v>
          </cell>
          <cell r="V1087" t="str">
            <v xml:space="preserve"> </v>
          </cell>
          <cell r="W1087" t="str">
            <v/>
          </cell>
          <cell r="X1087" t="str">
            <v/>
          </cell>
          <cell r="Y1087" t="str">
            <v/>
          </cell>
          <cell r="Z1087" t="str">
            <v/>
          </cell>
          <cell r="AC1087" t="str">
            <v xml:space="preserve"> </v>
          </cell>
          <cell r="AD1087" t="str">
            <v xml:space="preserve"> </v>
          </cell>
          <cell r="AE1087" t="str">
            <v xml:space="preserve"> </v>
          </cell>
          <cell r="AF1087" t="str">
            <v xml:space="preserve"> </v>
          </cell>
          <cell r="AH1087" t="str">
            <v/>
          </cell>
          <cell r="AI1087" t="str">
            <v/>
          </cell>
          <cell r="AJ1087" t="str">
            <v/>
          </cell>
          <cell r="AK1087" t="str">
            <v/>
          </cell>
        </row>
        <row r="1088">
          <cell r="A1088">
            <v>221275</v>
          </cell>
          <cell r="B1088" t="str">
            <v>QKR CHWY APPL FRT CRUMBLE 12 X 156 GR</v>
          </cell>
          <cell r="C1088" t="str">
            <v>010201130300</v>
          </cell>
          <cell r="D1088" t="str">
            <v>C L</v>
          </cell>
          <cell r="E1088" t="str">
            <v>BB</v>
          </cell>
          <cell r="F1088" t="str">
            <v>N</v>
          </cell>
          <cell r="G1088" t="str">
            <v>N</v>
          </cell>
          <cell r="J1088">
            <v>24.96</v>
          </cell>
          <cell r="K1088">
            <v>0</v>
          </cell>
          <cell r="L1088">
            <v>0</v>
          </cell>
          <cell r="M1088">
            <v>0</v>
          </cell>
          <cell r="O1088">
            <v>24.96</v>
          </cell>
          <cell r="P1088">
            <v>2.08</v>
          </cell>
          <cell r="U1088" t="str">
            <v xml:space="preserve"> </v>
          </cell>
          <cell r="V1088" t="str">
            <v xml:space="preserve"> </v>
          </cell>
          <cell r="W1088" t="str">
            <v/>
          </cell>
          <cell r="X1088" t="str">
            <v/>
          </cell>
          <cell r="Y1088" t="str">
            <v/>
          </cell>
          <cell r="Z1088" t="str">
            <v/>
          </cell>
          <cell r="AC1088" t="str">
            <v xml:space="preserve"> </v>
          </cell>
          <cell r="AD1088" t="str">
            <v xml:space="preserve"> </v>
          </cell>
          <cell r="AE1088" t="str">
            <v xml:space="preserve"> </v>
          </cell>
          <cell r="AF1088" t="str">
            <v xml:space="preserve"> </v>
          </cell>
          <cell r="AH1088" t="str">
            <v/>
          </cell>
          <cell r="AI1088" t="str">
            <v/>
          </cell>
          <cell r="AJ1088" t="str">
            <v/>
          </cell>
          <cell r="AK1088" t="str">
            <v/>
          </cell>
        </row>
        <row r="1089">
          <cell r="A1089">
            <v>192476</v>
          </cell>
          <cell r="B1089" t="str">
            <v>QKR CHWY BANANA CHOC CHIP 12 X 156 GR</v>
          </cell>
          <cell r="C1089" t="str">
            <v>010201130300</v>
          </cell>
          <cell r="D1089" t="str">
            <v>C L</v>
          </cell>
          <cell r="E1089" t="str">
            <v>BB</v>
          </cell>
          <cell r="F1089" t="str">
            <v>N</v>
          </cell>
          <cell r="G1089" t="str">
            <v>N</v>
          </cell>
          <cell r="J1089">
            <v>24.96</v>
          </cell>
          <cell r="K1089">
            <v>0</v>
          </cell>
          <cell r="L1089">
            <v>0</v>
          </cell>
          <cell r="M1089">
            <v>0</v>
          </cell>
          <cell r="O1089">
            <v>24.96</v>
          </cell>
          <cell r="P1089">
            <v>2.08</v>
          </cell>
          <cell r="U1089" t="str">
            <v xml:space="preserve"> </v>
          </cell>
          <cell r="V1089" t="str">
            <v xml:space="preserve"> </v>
          </cell>
          <cell r="W1089" t="str">
            <v/>
          </cell>
          <cell r="X1089" t="str">
            <v/>
          </cell>
          <cell r="Y1089" t="str">
            <v/>
          </cell>
          <cell r="Z1089" t="str">
            <v/>
          </cell>
          <cell r="AC1089" t="str">
            <v xml:space="preserve"> </v>
          </cell>
          <cell r="AD1089" t="str">
            <v xml:space="preserve"> </v>
          </cell>
          <cell r="AE1089" t="str">
            <v xml:space="preserve"> </v>
          </cell>
          <cell r="AF1089" t="str">
            <v xml:space="preserve"> </v>
          </cell>
          <cell r="AH1089" t="str">
            <v/>
          </cell>
          <cell r="AI1089" t="str">
            <v/>
          </cell>
          <cell r="AJ1089" t="str">
            <v/>
          </cell>
          <cell r="AK1089" t="str">
            <v/>
          </cell>
        </row>
        <row r="1090">
          <cell r="A1090">
            <v>2418002</v>
          </cell>
          <cell r="B1090" t="str">
            <v>QKR CHWY CARAMEL CHOC 12 X 156 GR</v>
          </cell>
          <cell r="C1090" t="str">
            <v>010201130300</v>
          </cell>
          <cell r="D1090" t="str">
            <v>C L</v>
          </cell>
          <cell r="E1090" t="str">
            <v>BB</v>
          </cell>
          <cell r="F1090" t="str">
            <v>N</v>
          </cell>
          <cell r="G1090" t="str">
            <v>N</v>
          </cell>
          <cell r="J1090">
            <v>24.96</v>
          </cell>
          <cell r="K1090">
            <v>0</v>
          </cell>
          <cell r="L1090">
            <v>0</v>
          </cell>
          <cell r="M1090">
            <v>0</v>
          </cell>
          <cell r="O1090">
            <v>24.96</v>
          </cell>
          <cell r="P1090">
            <v>2.08</v>
          </cell>
          <cell r="U1090" t="str">
            <v xml:space="preserve"> </v>
          </cell>
          <cell r="V1090" t="str">
            <v xml:space="preserve"> </v>
          </cell>
          <cell r="W1090" t="str">
            <v/>
          </cell>
          <cell r="X1090" t="str">
            <v/>
          </cell>
          <cell r="Y1090" t="str">
            <v/>
          </cell>
          <cell r="Z1090" t="str">
            <v/>
          </cell>
          <cell r="AC1090" t="str">
            <v xml:space="preserve"> </v>
          </cell>
          <cell r="AD1090" t="str">
            <v xml:space="preserve"> </v>
          </cell>
          <cell r="AE1090" t="str">
            <v xml:space="preserve"> </v>
          </cell>
          <cell r="AF1090" t="str">
            <v xml:space="preserve"> </v>
          </cell>
          <cell r="AH1090" t="str">
            <v/>
          </cell>
          <cell r="AI1090" t="str">
            <v/>
          </cell>
          <cell r="AJ1090" t="str">
            <v/>
          </cell>
          <cell r="AK1090" t="str">
            <v/>
          </cell>
        </row>
        <row r="1091">
          <cell r="A1091">
            <v>2443067</v>
          </cell>
          <cell r="B1091" t="str">
            <v>QKR CHWY PEACH  CRUMBLE 12 X 156 GR</v>
          </cell>
          <cell r="C1091" t="str">
            <v>010201130300</v>
          </cell>
          <cell r="D1091" t="str">
            <v>C L</v>
          </cell>
          <cell r="E1091" t="str">
            <v>BB</v>
          </cell>
          <cell r="F1091" t="str">
            <v>N</v>
          </cell>
          <cell r="G1091" t="str">
            <v>N</v>
          </cell>
          <cell r="J1091">
            <v>24.96</v>
          </cell>
          <cell r="K1091">
            <v>0</v>
          </cell>
          <cell r="L1091">
            <v>0</v>
          </cell>
          <cell r="M1091">
            <v>0</v>
          </cell>
          <cell r="O1091">
            <v>24.96</v>
          </cell>
          <cell r="P1091">
            <v>2.08</v>
          </cell>
          <cell r="U1091" t="str">
            <v xml:space="preserve"> </v>
          </cell>
          <cell r="V1091" t="str">
            <v xml:space="preserve"> </v>
          </cell>
          <cell r="W1091" t="str">
            <v/>
          </cell>
          <cell r="X1091" t="str">
            <v/>
          </cell>
          <cell r="Y1091" t="str">
            <v/>
          </cell>
          <cell r="Z1091" t="str">
            <v/>
          </cell>
          <cell r="AC1091" t="str">
            <v xml:space="preserve"> </v>
          </cell>
          <cell r="AD1091" t="str">
            <v xml:space="preserve"> </v>
          </cell>
          <cell r="AE1091" t="str">
            <v xml:space="preserve"> </v>
          </cell>
          <cell r="AF1091" t="str">
            <v xml:space="preserve"> </v>
          </cell>
          <cell r="AH1091" t="str">
            <v/>
          </cell>
          <cell r="AI1091" t="str">
            <v/>
          </cell>
          <cell r="AJ1091" t="str">
            <v/>
          </cell>
          <cell r="AK1091" t="str">
            <v/>
          </cell>
        </row>
        <row r="1092">
          <cell r="A1092">
            <v>898791</v>
          </cell>
          <cell r="B1092" t="str">
            <v>QKR DIPPS CARMEL NUT 12 X 156 GR</v>
          </cell>
          <cell r="C1092" t="str">
            <v>010201130310</v>
          </cell>
          <cell r="D1092" t="str">
            <v>C L</v>
          </cell>
          <cell r="E1092" t="str">
            <v>BB</v>
          </cell>
          <cell r="F1092" t="str">
            <v>N</v>
          </cell>
          <cell r="G1092" t="str">
            <v>N</v>
          </cell>
          <cell r="J1092">
            <v>24.96</v>
          </cell>
          <cell r="K1092">
            <v>0</v>
          </cell>
          <cell r="L1092">
            <v>0</v>
          </cell>
          <cell r="M1092">
            <v>0</v>
          </cell>
          <cell r="O1092">
            <v>24.96</v>
          </cell>
          <cell r="P1092">
            <v>2.08</v>
          </cell>
          <cell r="U1092" t="str">
            <v xml:space="preserve"> </v>
          </cell>
          <cell r="V1092" t="str">
            <v xml:space="preserve"> </v>
          </cell>
          <cell r="W1092" t="str">
            <v/>
          </cell>
          <cell r="X1092" t="str">
            <v/>
          </cell>
          <cell r="Y1092" t="str">
            <v/>
          </cell>
          <cell r="Z1092" t="str">
            <v/>
          </cell>
          <cell r="AC1092" t="str">
            <v xml:space="preserve"> </v>
          </cell>
          <cell r="AD1092" t="str">
            <v xml:space="preserve"> </v>
          </cell>
          <cell r="AE1092" t="str">
            <v xml:space="preserve"> </v>
          </cell>
          <cell r="AF1092" t="str">
            <v xml:space="preserve"> </v>
          </cell>
          <cell r="AH1092" t="str">
            <v/>
          </cell>
          <cell r="AI1092" t="str">
            <v/>
          </cell>
          <cell r="AJ1092" t="str">
            <v/>
          </cell>
          <cell r="AK1092" t="str">
            <v/>
          </cell>
        </row>
        <row r="1093">
          <cell r="A1093">
            <v>899062</v>
          </cell>
          <cell r="B1093" t="str">
            <v>QKR DIPPS CHOC CHIP 12 X 156 GR</v>
          </cell>
          <cell r="C1093" t="str">
            <v>010201130310</v>
          </cell>
          <cell r="D1093" t="str">
            <v>C L</v>
          </cell>
          <cell r="E1093" t="str">
            <v>BB</v>
          </cell>
          <cell r="F1093" t="str">
            <v>N</v>
          </cell>
          <cell r="G1093" t="str">
            <v>N</v>
          </cell>
          <cell r="J1093">
            <v>24.96</v>
          </cell>
          <cell r="K1093">
            <v>0</v>
          </cell>
          <cell r="L1093">
            <v>0</v>
          </cell>
          <cell r="M1093">
            <v>0</v>
          </cell>
          <cell r="O1093">
            <v>24.96</v>
          </cell>
          <cell r="P1093">
            <v>2.08</v>
          </cell>
          <cell r="U1093" t="str">
            <v xml:space="preserve"> </v>
          </cell>
          <cell r="V1093" t="str">
            <v xml:space="preserve"> </v>
          </cell>
          <cell r="W1093" t="str">
            <v/>
          </cell>
          <cell r="X1093" t="str">
            <v/>
          </cell>
          <cell r="Y1093" t="str">
            <v/>
          </cell>
          <cell r="Z1093" t="str">
            <v/>
          </cell>
          <cell r="AC1093" t="str">
            <v xml:space="preserve"> </v>
          </cell>
          <cell r="AD1093" t="str">
            <v xml:space="preserve"> </v>
          </cell>
          <cell r="AE1093" t="str">
            <v xml:space="preserve"> </v>
          </cell>
          <cell r="AF1093" t="str">
            <v xml:space="preserve"> </v>
          </cell>
          <cell r="AH1093" t="str">
            <v/>
          </cell>
          <cell r="AI1093" t="str">
            <v/>
          </cell>
          <cell r="AJ1093" t="str">
            <v/>
          </cell>
          <cell r="AK1093" t="str">
            <v/>
          </cell>
        </row>
        <row r="1094">
          <cell r="A1094">
            <v>899070</v>
          </cell>
          <cell r="B1094" t="str">
            <v>QKR DIPPS RAINBOW CHIP 12 X 150 GR</v>
          </cell>
          <cell r="C1094" t="str">
            <v>010201130310</v>
          </cell>
          <cell r="D1094" t="str">
            <v>C L</v>
          </cell>
          <cell r="E1094" t="str">
            <v>BB</v>
          </cell>
          <cell r="F1094" t="str">
            <v>N</v>
          </cell>
          <cell r="G1094" t="str">
            <v>N</v>
          </cell>
          <cell r="J1094">
            <v>24.96</v>
          </cell>
          <cell r="K1094">
            <v>0</v>
          </cell>
          <cell r="L1094">
            <v>0</v>
          </cell>
          <cell r="M1094">
            <v>0</v>
          </cell>
          <cell r="O1094">
            <v>24.96</v>
          </cell>
          <cell r="P1094">
            <v>2.08</v>
          </cell>
          <cell r="U1094" t="str">
            <v xml:space="preserve"> </v>
          </cell>
          <cell r="V1094" t="str">
            <v xml:space="preserve"> </v>
          </cell>
          <cell r="W1094" t="str">
            <v/>
          </cell>
          <cell r="X1094" t="str">
            <v/>
          </cell>
          <cell r="Y1094" t="str">
            <v/>
          </cell>
          <cell r="Z1094" t="str">
            <v/>
          </cell>
          <cell r="AC1094" t="str">
            <v xml:space="preserve"> </v>
          </cell>
          <cell r="AD1094" t="str">
            <v xml:space="preserve"> </v>
          </cell>
          <cell r="AE1094" t="str">
            <v xml:space="preserve"> </v>
          </cell>
          <cell r="AF1094" t="str">
            <v xml:space="preserve"> </v>
          </cell>
          <cell r="AH1094" t="str">
            <v/>
          </cell>
          <cell r="AI1094" t="str">
            <v/>
          </cell>
          <cell r="AJ1094" t="str">
            <v/>
          </cell>
          <cell r="AK1094" t="str">
            <v/>
          </cell>
        </row>
        <row r="1095">
          <cell r="A1095">
            <v>899674</v>
          </cell>
          <cell r="B1095" t="str">
            <v>QKR DIPPS PEANUT BTR BLST 12 X 156 GR</v>
          </cell>
          <cell r="C1095" t="str">
            <v>010201130310</v>
          </cell>
          <cell r="D1095" t="str">
            <v>C L</v>
          </cell>
          <cell r="E1095" t="str">
            <v>BB</v>
          </cell>
          <cell r="F1095" t="str">
            <v>N</v>
          </cell>
          <cell r="G1095" t="str">
            <v>N</v>
          </cell>
          <cell r="J1095">
            <v>24.96</v>
          </cell>
          <cell r="K1095">
            <v>0</v>
          </cell>
          <cell r="L1095">
            <v>0</v>
          </cell>
          <cell r="M1095">
            <v>0</v>
          </cell>
          <cell r="O1095">
            <v>24.96</v>
          </cell>
          <cell r="P1095">
            <v>2.08</v>
          </cell>
          <cell r="U1095" t="str">
            <v xml:space="preserve"> </v>
          </cell>
          <cell r="V1095" t="str">
            <v xml:space="preserve"> </v>
          </cell>
          <cell r="W1095" t="str">
            <v/>
          </cell>
          <cell r="X1095" t="str">
            <v/>
          </cell>
          <cell r="Y1095" t="str">
            <v/>
          </cell>
          <cell r="Z1095" t="str">
            <v/>
          </cell>
          <cell r="AC1095" t="str">
            <v xml:space="preserve"> </v>
          </cell>
          <cell r="AD1095" t="str">
            <v xml:space="preserve"> </v>
          </cell>
          <cell r="AE1095" t="str">
            <v xml:space="preserve"> </v>
          </cell>
          <cell r="AF1095" t="str">
            <v xml:space="preserve"> </v>
          </cell>
          <cell r="AH1095" t="str">
            <v/>
          </cell>
          <cell r="AI1095" t="str">
            <v/>
          </cell>
          <cell r="AJ1095" t="str">
            <v/>
          </cell>
          <cell r="AK1095" t="str">
            <v/>
          </cell>
        </row>
        <row r="1096">
          <cell r="A1096">
            <v>2422517</v>
          </cell>
          <cell r="B1096" t="str">
            <v>STOVE TOP TURKEY 1/2 DRP 465 X 1 EA</v>
          </cell>
          <cell r="C1096" t="str">
            <v>010226120215</v>
          </cell>
          <cell r="D1096" t="str">
            <v>C L M S</v>
          </cell>
          <cell r="E1096" t="str">
            <v>Q</v>
          </cell>
          <cell r="F1096" t="str">
            <v>N</v>
          </cell>
          <cell r="G1096" t="str">
            <v>N</v>
          </cell>
          <cell r="I1096" t="str">
            <v>ALL</v>
          </cell>
          <cell r="J1096">
            <v>469.08</v>
          </cell>
          <cell r="K1096">
            <v>0</v>
          </cell>
          <cell r="L1096">
            <v>0</v>
          </cell>
          <cell r="M1096">
            <v>0</v>
          </cell>
          <cell r="O1096">
            <v>469.08</v>
          </cell>
          <cell r="P1096">
            <v>1.00877419354839</v>
          </cell>
          <cell r="Q1096">
            <v>0</v>
          </cell>
          <cell r="R1096">
            <v>116.25</v>
          </cell>
          <cell r="S1096" t="str">
            <v>$0.250</v>
          </cell>
          <cell r="T1096" t="str">
            <v>1 / $0.98</v>
          </cell>
          <cell r="U1096" t="str">
            <v xml:space="preserve">1 </v>
          </cell>
          <cell r="V1096" t="str">
            <v xml:space="preserve"> $0.98</v>
          </cell>
          <cell r="W1096" t="str">
            <v>1 /0.99</v>
          </cell>
          <cell r="X1096" t="str">
            <v>1.19</v>
          </cell>
          <cell r="Y1096">
            <v>1.19</v>
          </cell>
          <cell r="Z1096">
            <v>1.99</v>
          </cell>
          <cell r="AA1096">
            <v>0.17457559798112801</v>
          </cell>
          <cell r="AC1096">
            <v>1.19</v>
          </cell>
          <cell r="AD1096" t="str">
            <v>1.49</v>
          </cell>
          <cell r="AE1096" t="str">
            <v>1.49</v>
          </cell>
          <cell r="AF1096" t="str">
            <v>2.49</v>
          </cell>
          <cell r="AH1096">
            <v>0.99</v>
          </cell>
          <cell r="AI1096" t="str">
            <v>1.19</v>
          </cell>
          <cell r="AJ1096">
            <v>1.19</v>
          </cell>
          <cell r="AK1096">
            <v>1.99</v>
          </cell>
          <cell r="AM1096">
            <v>478.13</v>
          </cell>
          <cell r="AN1096">
            <v>220.73</v>
          </cell>
          <cell r="AO1096">
            <v>465</v>
          </cell>
          <cell r="AP1096">
            <v>502.03649999999999</v>
          </cell>
          <cell r="AQ1096" t="str">
            <v>N</v>
          </cell>
          <cell r="AR1096">
            <v>-10.493841642228743</v>
          </cell>
          <cell r="AS1096">
            <v>-0.30029818378963613</v>
          </cell>
          <cell r="AT1096">
            <v>8.0765519110870088</v>
          </cell>
          <cell r="AU1096">
            <v>44.076554817096238</v>
          </cell>
          <cell r="AW1096">
            <v>0.10388903225806453</v>
          </cell>
          <cell r="AX1096">
            <v>6.3073548387096792E-2</v>
          </cell>
          <cell r="AY1096">
            <v>0</v>
          </cell>
          <cell r="AZ1096">
            <v>0</v>
          </cell>
          <cell r="BB1096">
            <v>0</v>
          </cell>
          <cell r="BC1096">
            <v>5.0000000000000089</v>
          </cell>
          <cell r="BD1096">
            <v>8.0765519110870088</v>
          </cell>
          <cell r="BE1096">
            <v>44.076554817096238</v>
          </cell>
          <cell r="BG1096">
            <v>0</v>
          </cell>
        </row>
        <row r="1097">
          <cell r="A1097">
            <v>747006</v>
          </cell>
          <cell r="B1097" t="str">
            <v>STOVE TOP STUFFING TURKEY BIN - P 96 X 1 EA</v>
          </cell>
          <cell r="C1097" t="str">
            <v>010226120215</v>
          </cell>
          <cell r="D1097" t="str">
            <v>C L M S</v>
          </cell>
          <cell r="E1097" t="str">
            <v>Q</v>
          </cell>
          <cell r="F1097" t="str">
            <v>N</v>
          </cell>
          <cell r="G1097" t="str">
            <v>N</v>
          </cell>
          <cell r="I1097" t="str">
            <v>ALL</v>
          </cell>
          <cell r="J1097">
            <v>126.53</v>
          </cell>
          <cell r="K1097">
            <v>0</v>
          </cell>
          <cell r="L1097">
            <v>0</v>
          </cell>
          <cell r="M1097">
            <v>30.4</v>
          </cell>
          <cell r="O1097">
            <v>126.53</v>
          </cell>
          <cell r="P1097">
            <v>1.3180208333333301</v>
          </cell>
          <cell r="Q1097">
            <v>21.5</v>
          </cell>
          <cell r="R1097">
            <v>24</v>
          </cell>
          <cell r="S1097" t="str">
            <v>$0.250</v>
          </cell>
          <cell r="T1097" t="str">
            <v>1 / $0.98</v>
          </cell>
          <cell r="U1097" t="str">
            <v xml:space="preserve">1 </v>
          </cell>
          <cell r="V1097" t="str">
            <v xml:space="preserve"> $0.98</v>
          </cell>
          <cell r="W1097" t="str">
            <v>1 /0.99</v>
          </cell>
          <cell r="X1097" t="str">
            <v>1.19</v>
          </cell>
          <cell r="Y1097">
            <v>1.19</v>
          </cell>
          <cell r="Z1097">
            <v>1.99</v>
          </cell>
          <cell r="AA1097">
            <v>8.3905718537415006E-2</v>
          </cell>
          <cell r="AC1097">
            <v>1.19</v>
          </cell>
          <cell r="AD1097" t="str">
            <v>1.49</v>
          </cell>
          <cell r="AE1097" t="str">
            <v>1.49</v>
          </cell>
          <cell r="AF1097" t="str">
            <v>2.49</v>
          </cell>
          <cell r="AH1097">
            <v>0.99</v>
          </cell>
          <cell r="AI1097" t="str">
            <v>1.19</v>
          </cell>
          <cell r="AJ1097">
            <v>1.19</v>
          </cell>
          <cell r="AK1097">
            <v>1.99</v>
          </cell>
          <cell r="AM1097">
            <v>128.4</v>
          </cell>
          <cell r="AN1097">
            <v>42.98</v>
          </cell>
          <cell r="AO1097">
            <v>96</v>
          </cell>
          <cell r="AP1097">
            <v>113.32000000000002</v>
          </cell>
          <cell r="AQ1097" t="str">
            <v>N</v>
          </cell>
          <cell r="AR1097">
            <v>-20.590698653198679</v>
          </cell>
          <cell r="AS1097">
            <v>-8.2240896358543694</v>
          </cell>
          <cell r="AT1097">
            <v>-0.32335434173671856</v>
          </cell>
          <cell r="AU1097">
            <v>39.107726130653255</v>
          </cell>
          <cell r="AW1097">
            <v>0.20384791666666685</v>
          </cell>
          <cell r="AX1097">
            <v>0.15736666666666693</v>
          </cell>
          <cell r="AY1097">
            <v>3.8479166666668561E-3</v>
          </cell>
          <cell r="AZ1097">
            <v>0</v>
          </cell>
          <cell r="BB1097">
            <v>0</v>
          </cell>
          <cell r="BC1097">
            <v>4.9999999999999902</v>
          </cell>
          <cell r="BD1097">
            <v>0</v>
          </cell>
          <cell r="BE1097">
            <v>39.107726130653255</v>
          </cell>
          <cell r="BG1097">
            <v>0</v>
          </cell>
        </row>
        <row r="1098">
          <cell r="A1098">
            <v>867465</v>
          </cell>
          <cell r="B1098" t="str">
            <v>STOVE TOP STUFFING CHICKEN BIN - P 96 X 1 EA</v>
          </cell>
          <cell r="C1098" t="str">
            <v>010226120215</v>
          </cell>
          <cell r="D1098" t="str">
            <v>C L M S</v>
          </cell>
          <cell r="E1098" t="str">
            <v>Q</v>
          </cell>
          <cell r="F1098" t="str">
            <v>N</v>
          </cell>
          <cell r="G1098" t="str">
            <v>N</v>
          </cell>
          <cell r="J1098">
            <v>126.53</v>
          </cell>
          <cell r="K1098">
            <v>0</v>
          </cell>
          <cell r="L1098">
            <v>0</v>
          </cell>
          <cell r="M1098">
            <v>30.4</v>
          </cell>
          <cell r="O1098">
            <v>126.53</v>
          </cell>
          <cell r="P1098">
            <v>1.3180208333333301</v>
          </cell>
          <cell r="U1098" t="str">
            <v xml:space="preserve"> </v>
          </cell>
          <cell r="V1098" t="str">
            <v xml:space="preserve"> </v>
          </cell>
          <cell r="W1098" t="str">
            <v/>
          </cell>
          <cell r="X1098" t="str">
            <v/>
          </cell>
          <cell r="Y1098" t="str">
            <v/>
          </cell>
          <cell r="Z1098" t="str">
            <v/>
          </cell>
          <cell r="AC1098" t="str">
            <v xml:space="preserve"> </v>
          </cell>
          <cell r="AD1098" t="str">
            <v xml:space="preserve"> </v>
          </cell>
          <cell r="AE1098" t="str">
            <v xml:space="preserve"> </v>
          </cell>
          <cell r="AF1098" t="str">
            <v xml:space="preserve"> </v>
          </cell>
          <cell r="AH1098" t="str">
            <v/>
          </cell>
          <cell r="AI1098" t="str">
            <v/>
          </cell>
          <cell r="AJ1098" t="str">
            <v/>
          </cell>
          <cell r="AK1098" t="str">
            <v/>
          </cell>
        </row>
        <row r="1099">
          <cell r="A1099">
            <v>519223</v>
          </cell>
          <cell r="B1099" t="str">
            <v>STOVE TOP STUFFING CHICKN 12 X 120 GR</v>
          </cell>
          <cell r="C1099" t="str">
            <v>010226120215</v>
          </cell>
          <cell r="D1099" t="str">
            <v>C L M S</v>
          </cell>
          <cell r="E1099" t="str">
            <v>AA</v>
          </cell>
          <cell r="F1099" t="str">
            <v>N</v>
          </cell>
          <cell r="G1099" t="str">
            <v>N</v>
          </cell>
          <cell r="I1099" t="str">
            <v>ALL</v>
          </cell>
          <cell r="J1099">
            <v>17.07</v>
          </cell>
          <cell r="K1099">
            <v>0</v>
          </cell>
          <cell r="L1099">
            <v>0</v>
          </cell>
          <cell r="M1099">
            <v>3.8</v>
          </cell>
          <cell r="O1099">
            <v>17.07</v>
          </cell>
          <cell r="P1099">
            <v>1.4225000000000001</v>
          </cell>
          <cell r="Q1099">
            <v>3.8</v>
          </cell>
          <cell r="R1099">
            <v>3</v>
          </cell>
          <cell r="S1099" t="str">
            <v>$0.250</v>
          </cell>
          <cell r="T1099" t="str">
            <v>1 / $0.98</v>
          </cell>
          <cell r="U1099" t="str">
            <v xml:space="preserve">1 </v>
          </cell>
          <cell r="V1099" t="str">
            <v xml:space="preserve"> $0.98</v>
          </cell>
          <cell r="W1099" t="str">
            <v>1 /0.99</v>
          </cell>
          <cell r="X1099" t="str">
            <v>1.19</v>
          </cell>
          <cell r="Y1099">
            <v>1.19</v>
          </cell>
          <cell r="Z1099">
            <v>1.99</v>
          </cell>
          <cell r="AA1099">
            <v>7.2121598639455803E-2</v>
          </cell>
          <cell r="AC1099">
            <v>1.19</v>
          </cell>
          <cell r="AD1099" t="str">
            <v>1.49</v>
          </cell>
          <cell r="AE1099" t="str">
            <v>1.49</v>
          </cell>
          <cell r="AF1099" t="str">
            <v>2.49</v>
          </cell>
          <cell r="AH1099">
            <v>0.99</v>
          </cell>
          <cell r="AI1099" t="str">
            <v>1.19</v>
          </cell>
          <cell r="AJ1099">
            <v>1.19</v>
          </cell>
          <cell r="AK1099">
            <v>1.99</v>
          </cell>
          <cell r="AM1099">
            <v>17.3</v>
          </cell>
          <cell r="AN1099">
            <v>4.47</v>
          </cell>
          <cell r="AO1099">
            <v>12</v>
          </cell>
          <cell r="AP1099">
            <v>14.365000000000002</v>
          </cell>
          <cell r="AQ1099" t="str">
            <v>N</v>
          </cell>
          <cell r="AR1099">
            <v>-22.046296296296308</v>
          </cell>
          <cell r="AS1099">
            <v>-8.107843137254914</v>
          </cell>
          <cell r="AT1099">
            <v>-1.5343137254902091</v>
          </cell>
          <cell r="AU1099">
            <v>38.534757118927956</v>
          </cell>
          <cell r="AW1099">
            <v>0.21825833333333355</v>
          </cell>
          <cell r="AX1099">
            <v>0.15598333333333361</v>
          </cell>
          <cell r="AY1099">
            <v>1.8258333333333522E-2</v>
          </cell>
          <cell r="AZ1099">
            <v>0</v>
          </cell>
          <cell r="BB1099">
            <v>1.1214373986112692E-14</v>
          </cell>
          <cell r="BC1099">
            <v>5.0000000000000089</v>
          </cell>
          <cell r="BD1099">
            <v>0</v>
          </cell>
          <cell r="BE1099">
            <v>38.534757118927956</v>
          </cell>
          <cell r="BG1099">
            <v>6618804370</v>
          </cell>
        </row>
        <row r="1100">
          <cell r="A1100">
            <v>747055</v>
          </cell>
          <cell r="B1100" t="str">
            <v>STOVE TOP STUFFING TURKEY 12 X 120 GR</v>
          </cell>
          <cell r="C1100" t="str">
            <v>010226120215</v>
          </cell>
          <cell r="D1100" t="str">
            <v>C L M S</v>
          </cell>
          <cell r="E1100" t="str">
            <v>AA</v>
          </cell>
          <cell r="F1100" t="str">
            <v>N</v>
          </cell>
          <cell r="G1100" t="str">
            <v>N</v>
          </cell>
          <cell r="J1100">
            <v>17.07</v>
          </cell>
          <cell r="K1100">
            <v>0</v>
          </cell>
          <cell r="L1100">
            <v>0</v>
          </cell>
          <cell r="M1100">
            <v>3.8</v>
          </cell>
          <cell r="O1100">
            <v>17.07</v>
          </cell>
          <cell r="P1100">
            <v>1.4225000000000001</v>
          </cell>
          <cell r="U1100" t="str">
            <v xml:space="preserve"> </v>
          </cell>
          <cell r="V1100" t="str">
            <v xml:space="preserve"> </v>
          </cell>
          <cell r="W1100" t="str">
            <v/>
          </cell>
          <cell r="X1100" t="str">
            <v/>
          </cell>
          <cell r="Y1100" t="str">
            <v/>
          </cell>
          <cell r="Z1100" t="str">
            <v/>
          </cell>
          <cell r="AC1100" t="str">
            <v xml:space="preserve"> </v>
          </cell>
          <cell r="AD1100" t="str">
            <v xml:space="preserve"> </v>
          </cell>
          <cell r="AE1100" t="str">
            <v xml:space="preserve"> </v>
          </cell>
          <cell r="AF1100" t="str">
            <v xml:space="preserve"> </v>
          </cell>
          <cell r="AH1100" t="str">
            <v/>
          </cell>
          <cell r="AI1100" t="str">
            <v/>
          </cell>
          <cell r="AJ1100" t="str">
            <v/>
          </cell>
          <cell r="AK1100" t="str">
            <v/>
          </cell>
        </row>
        <row r="1101">
          <cell r="A1101">
            <v>905075</v>
          </cell>
          <cell r="B1101" t="str">
            <v>STOVE TOP STUF CKN-LW SOD 12 X 120 GR</v>
          </cell>
          <cell r="C1101" t="str">
            <v>010226120215</v>
          </cell>
          <cell r="D1101" t="str">
            <v>C L M S</v>
          </cell>
          <cell r="E1101" t="str">
            <v>AA</v>
          </cell>
          <cell r="F1101" t="str">
            <v>N</v>
          </cell>
          <cell r="G1101" t="str">
            <v>N</v>
          </cell>
          <cell r="J1101">
            <v>17.07</v>
          </cell>
          <cell r="K1101">
            <v>0</v>
          </cell>
          <cell r="L1101">
            <v>0</v>
          </cell>
          <cell r="M1101">
            <v>3.8</v>
          </cell>
          <cell r="O1101">
            <v>17.07</v>
          </cell>
          <cell r="P1101">
            <v>1.4225000000000001</v>
          </cell>
          <cell r="U1101" t="str">
            <v xml:space="preserve"> </v>
          </cell>
          <cell r="V1101" t="str">
            <v xml:space="preserve"> </v>
          </cell>
          <cell r="W1101" t="str">
            <v/>
          </cell>
          <cell r="X1101" t="str">
            <v/>
          </cell>
          <cell r="Y1101" t="str">
            <v/>
          </cell>
          <cell r="Z1101" t="str">
            <v/>
          </cell>
          <cell r="AC1101" t="str">
            <v xml:space="preserve"> </v>
          </cell>
          <cell r="AD1101" t="str">
            <v xml:space="preserve"> </v>
          </cell>
          <cell r="AE1101" t="str">
            <v xml:space="preserve"> </v>
          </cell>
          <cell r="AF1101" t="str">
            <v xml:space="preserve"> </v>
          </cell>
          <cell r="AH1101" t="str">
            <v/>
          </cell>
          <cell r="AI1101" t="str">
            <v/>
          </cell>
          <cell r="AJ1101" t="str">
            <v/>
          </cell>
          <cell r="AK1101" t="str">
            <v/>
          </cell>
        </row>
        <row r="1102">
          <cell r="A1102">
            <v>274423</v>
          </cell>
          <cell r="B1102" t="str">
            <v>NSTL PUR LIFE WATR 28X500 28 X 500 ML</v>
          </cell>
          <cell r="C1102" t="str">
            <v>010521120230</v>
          </cell>
          <cell r="D1102" t="str">
            <v>C L</v>
          </cell>
          <cell r="E1102" t="str">
            <v>BB</v>
          </cell>
          <cell r="F1102" t="str">
            <v>N</v>
          </cell>
          <cell r="G1102" t="str">
            <v>N</v>
          </cell>
          <cell r="I1102" t="str">
            <v>C</v>
          </cell>
          <cell r="J1102">
            <v>8.11</v>
          </cell>
          <cell r="K1102">
            <v>0</v>
          </cell>
          <cell r="L1102">
            <v>0</v>
          </cell>
          <cell r="M1102">
            <v>0.1</v>
          </cell>
          <cell r="O1102">
            <v>8.11</v>
          </cell>
          <cell r="P1102">
            <v>0.28964285714285698</v>
          </cell>
          <cell r="Q1102">
            <v>0.1</v>
          </cell>
          <cell r="R1102">
            <v>0</v>
          </cell>
          <cell r="S1102" t="str">
            <v>$0.000</v>
          </cell>
          <cell r="T1102" t="str">
            <v>1 / $5.99</v>
          </cell>
          <cell r="U1102" t="str">
            <v xml:space="preserve">1 </v>
          </cell>
          <cell r="V1102" t="str">
            <v xml:space="preserve"> $5.99</v>
          </cell>
          <cell r="W1102" t="str">
            <v>1 /5.99</v>
          </cell>
          <cell r="X1102" t="str">
            <v>7.19</v>
          </cell>
          <cell r="Y1102" t="str">
            <v>6.29</v>
          </cell>
          <cell r="Z1102">
            <v>6.99</v>
          </cell>
          <cell r="AA1102">
            <v>0.96828613164798505</v>
          </cell>
          <cell r="AC1102">
            <v>7.19</v>
          </cell>
          <cell r="AD1102" t="str">
            <v>8.59</v>
          </cell>
          <cell r="AE1102" t="str">
            <v>7.59</v>
          </cell>
          <cell r="AF1102" t="str">
            <v>8.49</v>
          </cell>
          <cell r="AH1102">
            <v>5.99</v>
          </cell>
          <cell r="AI1102" t="str">
            <v>7.19</v>
          </cell>
          <cell r="AJ1102" t="str">
            <v>6.29</v>
          </cell>
          <cell r="AK1102">
            <v>6.99</v>
          </cell>
          <cell r="AM1102">
            <v>4.75</v>
          </cell>
          <cell r="AN1102">
            <v>30.86</v>
          </cell>
          <cell r="AO1102">
            <v>1</v>
          </cell>
          <cell r="AP1102">
            <v>4.8875000000000002</v>
          </cell>
          <cell r="AQ1102" t="str">
            <v>N</v>
          </cell>
          <cell r="AR1102">
            <v>2.9499165275459149</v>
          </cell>
          <cell r="AS1102">
            <v>-70.986091794158554</v>
          </cell>
          <cell r="AT1102">
            <v>7.5786963434022274</v>
          </cell>
          <cell r="AU1102">
            <v>-0.82546494992847674</v>
          </cell>
          <cell r="AW1102">
            <v>0</v>
          </cell>
          <cell r="AX1102">
            <v>5.4633999999999991</v>
          </cell>
          <cell r="AY1102">
            <v>0</v>
          </cell>
          <cell r="AZ1102">
            <v>5.7700000000000105E-2</v>
          </cell>
          <cell r="BB1102">
            <v>2.9499165275459149</v>
          </cell>
          <cell r="BC1102">
            <v>4.999999999999984</v>
          </cell>
          <cell r="BD1102">
            <v>7.5786963434022274</v>
          </cell>
          <cell r="BE1102">
            <v>0</v>
          </cell>
          <cell r="BG1102">
            <v>2571</v>
          </cell>
        </row>
        <row r="1103">
          <cell r="A1103">
            <v>633420</v>
          </cell>
          <cell r="B1103" t="str">
            <v>SAN PELL 6X500ML 4 X 6 EA</v>
          </cell>
          <cell r="C1103" t="str">
            <v>010522420250</v>
          </cell>
          <cell r="D1103" t="str">
            <v>C L</v>
          </cell>
          <cell r="E1103" t="str">
            <v>BB</v>
          </cell>
          <cell r="F1103" t="str">
            <v>N</v>
          </cell>
          <cell r="G1103" t="str">
            <v>N</v>
          </cell>
          <cell r="I1103" t="str">
            <v>C</v>
          </cell>
          <cell r="J1103">
            <v>21.88</v>
          </cell>
          <cell r="K1103">
            <v>0</v>
          </cell>
          <cell r="L1103">
            <v>0.15</v>
          </cell>
          <cell r="M1103">
            <v>0</v>
          </cell>
          <cell r="O1103">
            <v>21.73</v>
          </cell>
          <cell r="P1103">
            <v>5.4325000000000001</v>
          </cell>
          <cell r="Q1103">
            <v>0</v>
          </cell>
          <cell r="T1103" t="str">
            <v>1 / $6.49</v>
          </cell>
          <cell r="U1103" t="str">
            <v xml:space="preserve">1 </v>
          </cell>
          <cell r="V1103" t="str">
            <v xml:space="preserve"> $6.49</v>
          </cell>
          <cell r="W1103" t="str">
            <v>1 /6.49</v>
          </cell>
          <cell r="X1103" t="str">
            <v>7.79</v>
          </cell>
          <cell r="Y1103" t="str">
            <v>6.79</v>
          </cell>
          <cell r="Z1103" t="str">
            <v>7.19</v>
          </cell>
          <cell r="AA1103">
            <v>0.97788713405238803</v>
          </cell>
          <cell r="AC1103" t="str">
            <v>7.79</v>
          </cell>
          <cell r="AD1103" t="str">
            <v>9.49</v>
          </cell>
          <cell r="AE1103">
            <v>8.19</v>
          </cell>
          <cell r="AF1103" t="str">
            <v>8.59</v>
          </cell>
          <cell r="AH1103">
            <v>6.49</v>
          </cell>
          <cell r="AI1103" t="str">
            <v>7.79</v>
          </cell>
          <cell r="AJ1103" t="str">
            <v>6.79</v>
          </cell>
          <cell r="AK1103" t="str">
            <v>7.19</v>
          </cell>
          <cell r="AM1103">
            <v>19</v>
          </cell>
          <cell r="AN1103">
            <v>22.62</v>
          </cell>
          <cell r="AO1103">
            <v>4</v>
          </cell>
          <cell r="AP1103">
            <v>19.8</v>
          </cell>
          <cell r="AQ1103" t="str">
            <v>N</v>
          </cell>
          <cell r="AR1103">
            <v>21.114791987673346</v>
          </cell>
          <cell r="AS1103">
            <v>19.034659820282414</v>
          </cell>
          <cell r="AT1103">
            <v>24.600147275405007</v>
          </cell>
          <cell r="AU1103">
            <v>25.648817802503476</v>
          </cell>
          <cell r="AW1103">
            <v>0</v>
          </cell>
          <cell r="AX1103">
            <v>0</v>
          </cell>
          <cell r="AY1103">
            <v>0</v>
          </cell>
          <cell r="AZ1103">
            <v>0</v>
          </cell>
          <cell r="BB1103">
            <v>21.114791987673346</v>
          </cell>
          <cell r="BC1103">
            <v>19.034659820282414</v>
          </cell>
          <cell r="BD1103">
            <v>24.600147275405007</v>
          </cell>
          <cell r="BE1103">
            <v>25.648817802503476</v>
          </cell>
          <cell r="BG1103">
            <v>4150892246</v>
          </cell>
        </row>
        <row r="1104">
          <cell r="A1104">
            <v>300046</v>
          </cell>
          <cell r="B1104" t="str">
            <v>PERRIER REGULAR 6X500ML 4 X 6 EA</v>
          </cell>
          <cell r="C1104" t="str">
            <v>010522420210</v>
          </cell>
          <cell r="D1104" t="str">
            <v>C L</v>
          </cell>
          <cell r="E1104" t="str">
            <v>BB</v>
          </cell>
          <cell r="F1104" t="str">
            <v>N</v>
          </cell>
          <cell r="G1104" t="str">
            <v>N</v>
          </cell>
          <cell r="I1104" t="str">
            <v>C</v>
          </cell>
          <cell r="J1104">
            <v>23.3</v>
          </cell>
          <cell r="K1104">
            <v>0</v>
          </cell>
          <cell r="L1104">
            <v>0.2</v>
          </cell>
          <cell r="M1104">
            <v>0</v>
          </cell>
          <cell r="O1104">
            <v>23.1</v>
          </cell>
          <cell r="P1104">
            <v>5.7750000000000004</v>
          </cell>
          <cell r="Q1104">
            <v>0</v>
          </cell>
          <cell r="T1104" t="str">
            <v>1 / $6.49</v>
          </cell>
          <cell r="U1104" t="str">
            <v xml:space="preserve">1 </v>
          </cell>
          <cell r="V1104" t="str">
            <v xml:space="preserve"> $6.49</v>
          </cell>
          <cell r="W1104" t="str">
            <v>1 /6.49</v>
          </cell>
          <cell r="X1104" t="str">
            <v>7.79</v>
          </cell>
          <cell r="Y1104" t="str">
            <v>6.79</v>
          </cell>
          <cell r="Z1104" t="str">
            <v>7.19</v>
          </cell>
          <cell r="AA1104">
            <v>0.17740755007704201</v>
          </cell>
          <cell r="AC1104" t="str">
            <v>7.79</v>
          </cell>
          <cell r="AD1104" t="str">
            <v>9.49</v>
          </cell>
          <cell r="AE1104">
            <v>8.19</v>
          </cell>
          <cell r="AF1104" t="str">
            <v>8.59</v>
          </cell>
          <cell r="AH1104">
            <v>6.49</v>
          </cell>
          <cell r="AI1104" t="str">
            <v>7.79</v>
          </cell>
          <cell r="AJ1104" t="str">
            <v>6.79</v>
          </cell>
          <cell r="AK1104" t="str">
            <v>7.19</v>
          </cell>
          <cell r="AM1104">
            <v>20.420000000000002</v>
          </cell>
          <cell r="AN1104">
            <v>9.5</v>
          </cell>
          <cell r="AO1104">
            <v>4</v>
          </cell>
          <cell r="AP1104">
            <v>21.241000000000003</v>
          </cell>
          <cell r="AQ1104" t="str">
            <v>N</v>
          </cell>
          <cell r="AR1104">
            <v>17.080123266563934</v>
          </cell>
          <cell r="AS1104">
            <v>24.51540436456995</v>
          </cell>
          <cell r="AT1104">
            <v>20.743740795287174</v>
          </cell>
          <cell r="AU1104">
            <v>23.831710709318493</v>
          </cell>
          <cell r="AW1104">
            <v>0</v>
          </cell>
          <cell r="AX1104">
            <v>0</v>
          </cell>
          <cell r="AY1104">
            <v>0</v>
          </cell>
          <cell r="AZ1104">
            <v>0</v>
          </cell>
          <cell r="BB1104">
            <v>17.080123266563934</v>
          </cell>
          <cell r="BC1104">
            <v>24.51540436456995</v>
          </cell>
          <cell r="BD1104">
            <v>20.743740795287174</v>
          </cell>
          <cell r="BE1104">
            <v>23.831710709318493</v>
          </cell>
          <cell r="BG1104">
            <v>7478091139</v>
          </cell>
        </row>
        <row r="1105">
          <cell r="A1105">
            <v>300061</v>
          </cell>
          <cell r="B1105" t="str">
            <v>PERRIER LEMON 6X500ML 4 X 6 EA</v>
          </cell>
          <cell r="C1105" t="str">
            <v>010522420210</v>
          </cell>
          <cell r="D1105" t="str">
            <v>C L</v>
          </cell>
          <cell r="E1105" t="str">
            <v>BB</v>
          </cell>
          <cell r="F1105" t="str">
            <v>N</v>
          </cell>
          <cell r="G1105" t="str">
            <v>N</v>
          </cell>
          <cell r="I1105" t="str">
            <v>E</v>
          </cell>
          <cell r="J1105">
            <v>23.3</v>
          </cell>
          <cell r="K1105">
            <v>0</v>
          </cell>
          <cell r="L1105">
            <v>0.2</v>
          </cell>
          <cell r="M1105">
            <v>0</v>
          </cell>
          <cell r="O1105">
            <v>23.1</v>
          </cell>
          <cell r="P1105">
            <v>5.7750000000000004</v>
          </cell>
          <cell r="Q1105">
            <v>0</v>
          </cell>
          <cell r="T1105" t="str">
            <v>1 / $6.49</v>
          </cell>
          <cell r="U1105" t="str">
            <v xml:space="preserve">1 </v>
          </cell>
          <cell r="V1105" t="str">
            <v xml:space="preserve"> $6.49</v>
          </cell>
          <cell r="W1105" t="str">
            <v>1 /6.49</v>
          </cell>
          <cell r="X1105" t="str">
            <v>7.79</v>
          </cell>
          <cell r="Y1105" t="str">
            <v>6.79</v>
          </cell>
          <cell r="Z1105" t="str">
            <v>7.19</v>
          </cell>
          <cell r="AA1105">
            <v>0.17740755007704201</v>
          </cell>
          <cell r="AC1105" t="str">
            <v>7.79</v>
          </cell>
          <cell r="AD1105" t="str">
            <v>9.49</v>
          </cell>
          <cell r="AE1105">
            <v>8.19</v>
          </cell>
          <cell r="AF1105" t="str">
            <v>8.59</v>
          </cell>
          <cell r="AH1105">
            <v>6.49</v>
          </cell>
          <cell r="AI1105" t="str">
            <v>7.79</v>
          </cell>
          <cell r="AJ1105" t="str">
            <v>6.79</v>
          </cell>
          <cell r="AK1105" t="str">
            <v>7.19</v>
          </cell>
          <cell r="AM1105">
            <v>20.420000000000002</v>
          </cell>
          <cell r="AN1105">
            <v>9.5</v>
          </cell>
          <cell r="AO1105">
            <v>4</v>
          </cell>
          <cell r="AP1105">
            <v>21.241000000000003</v>
          </cell>
          <cell r="AQ1105" t="str">
            <v>N</v>
          </cell>
          <cell r="AR1105">
            <v>17.080123266563934</v>
          </cell>
          <cell r="AS1105">
            <v>24.51540436456995</v>
          </cell>
          <cell r="AT1105">
            <v>20.743740795287174</v>
          </cell>
          <cell r="AU1105">
            <v>23.831710709318493</v>
          </cell>
          <cell r="AW1105">
            <v>0</v>
          </cell>
          <cell r="AX1105">
            <v>0</v>
          </cell>
          <cell r="AY1105">
            <v>0</v>
          </cell>
          <cell r="AZ1105">
            <v>0</v>
          </cell>
          <cell r="BB1105">
            <v>17.080123266563934</v>
          </cell>
          <cell r="BC1105">
            <v>24.51540436456995</v>
          </cell>
          <cell r="BD1105">
            <v>20.743740795287174</v>
          </cell>
          <cell r="BE1105">
            <v>23.831710709318493</v>
          </cell>
          <cell r="BG1105">
            <v>7478091144</v>
          </cell>
        </row>
        <row r="1106">
          <cell r="A1106">
            <v>2465755</v>
          </cell>
          <cell r="B1106" t="str">
            <v>PERRIER APPLE 6X500ML 4 X 6 EA</v>
          </cell>
          <cell r="C1106" t="str">
            <v>010522420210</v>
          </cell>
          <cell r="D1106" t="str">
            <v>C L</v>
          </cell>
          <cell r="E1106" t="str">
            <v>BB</v>
          </cell>
          <cell r="F1106" t="str">
            <v>N</v>
          </cell>
          <cell r="G1106" t="str">
            <v>N</v>
          </cell>
          <cell r="I1106" t="str">
            <v>S</v>
          </cell>
          <cell r="J1106">
            <v>24.74</v>
          </cell>
          <cell r="K1106">
            <v>0</v>
          </cell>
          <cell r="L1106">
            <v>0.2</v>
          </cell>
          <cell r="M1106">
            <v>0</v>
          </cell>
          <cell r="O1106">
            <v>24.54</v>
          </cell>
          <cell r="P1106">
            <v>6.1349999999999998</v>
          </cell>
          <cell r="Q1106">
            <v>0</v>
          </cell>
          <cell r="T1106" t="str">
            <v>1 / $6.49</v>
          </cell>
          <cell r="U1106" t="str">
            <v xml:space="preserve">1 </v>
          </cell>
          <cell r="V1106" t="str">
            <v xml:space="preserve"> $6.49</v>
          </cell>
          <cell r="W1106" t="str">
            <v>1 /6.49</v>
          </cell>
          <cell r="X1106" t="str">
            <v>7.79</v>
          </cell>
          <cell r="Y1106" t="str">
            <v>6.79</v>
          </cell>
          <cell r="Z1106" t="str">
            <v>7.19</v>
          </cell>
          <cell r="AA1106">
            <v>0.174911402157165</v>
          </cell>
          <cell r="AC1106" t="str">
            <v>7.79</v>
          </cell>
          <cell r="AD1106" t="str">
            <v>9.49</v>
          </cell>
          <cell r="AE1106">
            <v>8.19</v>
          </cell>
          <cell r="AF1106" t="str">
            <v>8.59</v>
          </cell>
          <cell r="AH1106">
            <v>6.49</v>
          </cell>
          <cell r="AI1106" t="str">
            <v>7.79</v>
          </cell>
          <cell r="AJ1106" t="str">
            <v>6.79</v>
          </cell>
          <cell r="AK1106" t="str">
            <v>7.19</v>
          </cell>
          <cell r="AM1106">
            <v>20.420000000000002</v>
          </cell>
          <cell r="AN1106">
            <v>9.5</v>
          </cell>
          <cell r="AO1106">
            <v>4</v>
          </cell>
          <cell r="AP1106">
            <v>21.241000000000003</v>
          </cell>
          <cell r="AQ1106" t="str">
            <v>N</v>
          </cell>
          <cell r="AR1106">
            <v>17.080123266563934</v>
          </cell>
          <cell r="AS1106">
            <v>24.51540436456995</v>
          </cell>
          <cell r="AT1106">
            <v>20.743740795287174</v>
          </cell>
          <cell r="AU1106">
            <v>23.831710709318493</v>
          </cell>
          <cell r="AW1106">
            <v>0</v>
          </cell>
          <cell r="AX1106">
            <v>0</v>
          </cell>
          <cell r="AY1106">
            <v>0</v>
          </cell>
          <cell r="AZ1106">
            <v>0</v>
          </cell>
          <cell r="BB1106">
            <v>17.080123266563934</v>
          </cell>
          <cell r="BC1106">
            <v>24.51540436456995</v>
          </cell>
          <cell r="BD1106">
            <v>20.743740795287174</v>
          </cell>
          <cell r="BE1106">
            <v>23.831710709318493</v>
          </cell>
          <cell r="BG1106">
            <v>7478044742</v>
          </cell>
        </row>
        <row r="1107">
          <cell r="A1107">
            <v>632166</v>
          </cell>
          <cell r="B1107" t="str">
            <v>PERRIER SLIM CAN ORIGINAL 10X250ML 3 X 10 EA</v>
          </cell>
          <cell r="C1107" t="str">
            <v>010522420220</v>
          </cell>
          <cell r="D1107" t="str">
            <v>C L</v>
          </cell>
          <cell r="E1107" t="str">
            <v>BB</v>
          </cell>
          <cell r="F1107" t="str">
            <v>N</v>
          </cell>
          <cell r="G1107" t="str">
            <v>N</v>
          </cell>
          <cell r="I1107" t="str">
            <v>C</v>
          </cell>
          <cell r="J1107">
            <v>19.489999999999998</v>
          </cell>
          <cell r="K1107">
            <v>0</v>
          </cell>
          <cell r="L1107">
            <v>0.15</v>
          </cell>
          <cell r="M1107">
            <v>0</v>
          </cell>
          <cell r="O1107">
            <v>19.34</v>
          </cell>
          <cell r="P1107">
            <v>6.4466666666666699</v>
          </cell>
          <cell r="Q1107">
            <v>0</v>
          </cell>
          <cell r="T1107" t="str">
            <v>1 / $6.49</v>
          </cell>
          <cell r="U1107" t="str">
            <v xml:space="preserve">1 </v>
          </cell>
          <cell r="V1107" t="str">
            <v xml:space="preserve"> $6.49</v>
          </cell>
          <cell r="W1107" t="str">
            <v>1 /6.49</v>
          </cell>
          <cell r="X1107" t="str">
            <v>7.79</v>
          </cell>
          <cell r="Y1107" t="str">
            <v>6.79</v>
          </cell>
          <cell r="Z1107" t="str">
            <v>7.19</v>
          </cell>
          <cell r="AA1107">
            <v>0.12658962506420099</v>
          </cell>
          <cell r="AC1107" t="str">
            <v>7.79</v>
          </cell>
          <cell r="AD1107" t="str">
            <v>9.49</v>
          </cell>
          <cell r="AE1107">
            <v>8.19</v>
          </cell>
          <cell r="AF1107" t="str">
            <v>8.59</v>
          </cell>
          <cell r="AH1107">
            <v>6.49</v>
          </cell>
          <cell r="AI1107" t="str">
            <v>7.79</v>
          </cell>
          <cell r="AJ1107" t="str">
            <v>6.79</v>
          </cell>
          <cell r="AK1107" t="str">
            <v>7.19</v>
          </cell>
          <cell r="AM1107">
            <v>16.190000000000001</v>
          </cell>
          <cell r="AN1107">
            <v>9.5</v>
          </cell>
          <cell r="AO1107">
            <v>3</v>
          </cell>
          <cell r="AP1107">
            <v>16.849500000000003</v>
          </cell>
          <cell r="AQ1107" t="str">
            <v>N</v>
          </cell>
          <cell r="AR1107">
            <v>11.995377503852069</v>
          </cell>
          <cell r="AS1107">
            <v>18.145057766367128</v>
          </cell>
          <cell r="AT1107">
            <v>15.883652430044171</v>
          </cell>
          <cell r="AU1107">
            <v>18.801576263328684</v>
          </cell>
          <cell r="AW1107">
            <v>0</v>
          </cell>
          <cell r="AX1107">
            <v>0</v>
          </cell>
          <cell r="AY1107">
            <v>0</v>
          </cell>
          <cell r="AZ1107">
            <v>0</v>
          </cell>
          <cell r="BB1107">
            <v>11.995377503852069</v>
          </cell>
          <cell r="BC1107">
            <v>18.145057766367128</v>
          </cell>
          <cell r="BD1107">
            <v>15.883652430044171</v>
          </cell>
          <cell r="BE1107">
            <v>18.801576263328684</v>
          </cell>
          <cell r="BG1107">
            <v>7478091150</v>
          </cell>
        </row>
        <row r="1108">
          <cell r="A1108">
            <v>962829</v>
          </cell>
          <cell r="B1108" t="str">
            <v>PERRIER SLIM CAN GRAPEFRT 3 X 10 EA</v>
          </cell>
          <cell r="C1108" t="str">
            <v>010522420220</v>
          </cell>
          <cell r="D1108" t="str">
            <v>C L</v>
          </cell>
          <cell r="E1108" t="str">
            <v>BB</v>
          </cell>
          <cell r="F1108" t="str">
            <v>N</v>
          </cell>
          <cell r="G1108" t="str">
            <v>N</v>
          </cell>
          <cell r="I1108" t="str">
            <v>E</v>
          </cell>
          <cell r="J1108">
            <v>19.489999999999998</v>
          </cell>
          <cell r="K1108">
            <v>0</v>
          </cell>
          <cell r="L1108">
            <v>0.15</v>
          </cell>
          <cell r="M1108">
            <v>0</v>
          </cell>
          <cell r="O1108">
            <v>19.34</v>
          </cell>
          <cell r="P1108">
            <v>6.4466666666666699</v>
          </cell>
          <cell r="Q1108">
            <v>0</v>
          </cell>
          <cell r="T1108" t="str">
            <v>1 / $6.49</v>
          </cell>
          <cell r="U1108" t="str">
            <v xml:space="preserve">1 </v>
          </cell>
          <cell r="V1108" t="str">
            <v xml:space="preserve"> $6.49</v>
          </cell>
          <cell r="W1108" t="str">
            <v>1 /6.49</v>
          </cell>
          <cell r="X1108" t="str">
            <v>7.79</v>
          </cell>
          <cell r="Y1108" t="str">
            <v>6.79</v>
          </cell>
          <cell r="Z1108" t="str">
            <v>7.19</v>
          </cell>
          <cell r="AA1108">
            <v>0.12658962506420099</v>
          </cell>
          <cell r="AC1108" t="str">
            <v>7.79</v>
          </cell>
          <cell r="AD1108" t="str">
            <v>9.49</v>
          </cell>
          <cell r="AE1108">
            <v>8.19</v>
          </cell>
          <cell r="AF1108" t="str">
            <v>8.59</v>
          </cell>
          <cell r="AH1108">
            <v>6.49</v>
          </cell>
          <cell r="AI1108" t="str">
            <v>7.79</v>
          </cell>
          <cell r="AJ1108" t="str">
            <v>6.79</v>
          </cell>
          <cell r="AK1108" t="str">
            <v>7.19</v>
          </cell>
          <cell r="AM1108">
            <v>16.190000000000001</v>
          </cell>
          <cell r="AN1108">
            <v>9.5</v>
          </cell>
          <cell r="AO1108">
            <v>3</v>
          </cell>
          <cell r="AP1108">
            <v>16.849500000000003</v>
          </cell>
          <cell r="AQ1108" t="str">
            <v>N</v>
          </cell>
          <cell r="AR1108">
            <v>11.995377503852069</v>
          </cell>
          <cell r="AS1108">
            <v>18.145057766367128</v>
          </cell>
          <cell r="AT1108">
            <v>15.883652430044171</v>
          </cell>
          <cell r="AU1108">
            <v>18.801576263328684</v>
          </cell>
          <cell r="AW1108">
            <v>0</v>
          </cell>
          <cell r="AX1108">
            <v>0</v>
          </cell>
          <cell r="AY1108">
            <v>0</v>
          </cell>
          <cell r="AZ1108">
            <v>0</v>
          </cell>
          <cell r="BB1108">
            <v>11.995377503852069</v>
          </cell>
          <cell r="BC1108">
            <v>18.145057766367128</v>
          </cell>
          <cell r="BD1108">
            <v>15.883652430044171</v>
          </cell>
          <cell r="BE1108">
            <v>18.801576263328684</v>
          </cell>
          <cell r="BG1108">
            <v>7478091154</v>
          </cell>
        </row>
        <row r="1109">
          <cell r="A1109">
            <v>632596</v>
          </cell>
          <cell r="B1109" t="str">
            <v>PERRIER SLIM CAN LIME 10X 250ML 3 X 10 EA</v>
          </cell>
          <cell r="C1109" t="str">
            <v>010522420220</v>
          </cell>
          <cell r="D1109" t="str">
            <v>C L</v>
          </cell>
          <cell r="E1109" t="str">
            <v>BB</v>
          </cell>
          <cell r="F1109" t="str">
            <v>N</v>
          </cell>
          <cell r="G1109" t="str">
            <v>N</v>
          </cell>
          <cell r="I1109" t="str">
            <v>S</v>
          </cell>
          <cell r="J1109">
            <v>21.29</v>
          </cell>
          <cell r="K1109">
            <v>0</v>
          </cell>
          <cell r="L1109">
            <v>0.15</v>
          </cell>
          <cell r="M1109">
            <v>0</v>
          </cell>
          <cell r="O1109">
            <v>21.14</v>
          </cell>
          <cell r="P1109">
            <v>7.0466666666666704</v>
          </cell>
          <cell r="Q1109">
            <v>0</v>
          </cell>
          <cell r="T1109" t="str">
            <v>1 / $6.49</v>
          </cell>
          <cell r="U1109" t="str">
            <v xml:space="preserve">1 </v>
          </cell>
          <cell r="V1109" t="str">
            <v xml:space="preserve"> $6.49</v>
          </cell>
          <cell r="W1109" t="str">
            <v>1 /6.49</v>
          </cell>
          <cell r="X1109" t="str">
            <v>7.79</v>
          </cell>
          <cell r="Y1109" t="str">
            <v>6.79</v>
          </cell>
          <cell r="Z1109" t="str">
            <v>7.19</v>
          </cell>
          <cell r="AA1109">
            <v>0.122429378531073</v>
          </cell>
          <cell r="AC1109" t="str">
            <v>7.79</v>
          </cell>
          <cell r="AD1109" t="str">
            <v>9.49</v>
          </cell>
          <cell r="AE1109">
            <v>8.19</v>
          </cell>
          <cell r="AF1109" t="str">
            <v>8.59</v>
          </cell>
          <cell r="AH1109">
            <v>6.49</v>
          </cell>
          <cell r="AI1109" t="str">
            <v>7.79</v>
          </cell>
          <cell r="AJ1109" t="str">
            <v>6.79</v>
          </cell>
          <cell r="AK1109" t="str">
            <v>7.19</v>
          </cell>
          <cell r="AM1109">
            <v>16.190000000000001</v>
          </cell>
          <cell r="AN1109">
            <v>9.5</v>
          </cell>
          <cell r="AO1109">
            <v>3</v>
          </cell>
          <cell r="AP1109">
            <v>16.849500000000003</v>
          </cell>
          <cell r="AQ1109" t="str">
            <v>N</v>
          </cell>
          <cell r="AR1109">
            <v>11.995377503852069</v>
          </cell>
          <cell r="AS1109">
            <v>18.145057766367128</v>
          </cell>
          <cell r="AT1109">
            <v>15.883652430044171</v>
          </cell>
          <cell r="AU1109">
            <v>18.801576263328684</v>
          </cell>
          <cell r="AW1109">
            <v>0</v>
          </cell>
          <cell r="AX1109">
            <v>0</v>
          </cell>
          <cell r="AY1109">
            <v>0</v>
          </cell>
          <cell r="AZ1109">
            <v>0</v>
          </cell>
          <cell r="BB1109">
            <v>11.995377503852069</v>
          </cell>
          <cell r="BC1109">
            <v>18.145057766367128</v>
          </cell>
          <cell r="BD1109">
            <v>15.883652430044171</v>
          </cell>
          <cell r="BE1109">
            <v>18.801576263328684</v>
          </cell>
          <cell r="BG1109">
            <v>7478091158</v>
          </cell>
        </row>
        <row r="1110">
          <cell r="A1110">
            <v>298448</v>
          </cell>
          <cell r="B1110" t="str">
            <v>PERRIER SLIM CAN LEMON    10X250ML 3 X 10 EA</v>
          </cell>
          <cell r="C1110" t="str">
            <v>010522420220</v>
          </cell>
          <cell r="D1110" t="str">
            <v>C L</v>
          </cell>
          <cell r="E1110" t="str">
            <v>BB</v>
          </cell>
          <cell r="F1110" t="str">
            <v>N</v>
          </cell>
          <cell r="G1110" t="str">
            <v>N</v>
          </cell>
          <cell r="I1110" t="str">
            <v>W</v>
          </cell>
          <cell r="J1110">
            <v>16.79</v>
          </cell>
          <cell r="K1110">
            <v>0</v>
          </cell>
          <cell r="L1110">
            <v>0.15</v>
          </cell>
          <cell r="M1110">
            <v>0</v>
          </cell>
          <cell r="O1110">
            <v>16.64</v>
          </cell>
          <cell r="P1110">
            <v>5.5466666666666704</v>
          </cell>
          <cell r="Q1110">
            <v>0</v>
          </cell>
          <cell r="T1110" t="str">
            <v>1 / $6.49</v>
          </cell>
          <cell r="U1110" t="str">
            <v xml:space="preserve">1 </v>
          </cell>
          <cell r="V1110" t="str">
            <v xml:space="preserve"> $6.49</v>
          </cell>
          <cell r="W1110" t="str">
            <v>1 /6.49</v>
          </cell>
          <cell r="X1110" t="str">
            <v>7.79</v>
          </cell>
          <cell r="Y1110" t="str">
            <v>6.79</v>
          </cell>
          <cell r="Z1110" t="str">
            <v>7.19</v>
          </cell>
          <cell r="AA1110">
            <v>0.13282999486389299</v>
          </cell>
          <cell r="AC1110" t="str">
            <v>7.79</v>
          </cell>
          <cell r="AD1110" t="str">
            <v>9.49</v>
          </cell>
          <cell r="AE1110">
            <v>8.19</v>
          </cell>
          <cell r="AF1110" t="str">
            <v>8.59</v>
          </cell>
          <cell r="AH1110">
            <v>6.49</v>
          </cell>
          <cell r="AI1110" t="str">
            <v>7.79</v>
          </cell>
          <cell r="AJ1110" t="str">
            <v>6.79</v>
          </cell>
          <cell r="AK1110" t="str">
            <v>7.19</v>
          </cell>
          <cell r="AM1110">
            <v>16.190000000000001</v>
          </cell>
          <cell r="AN1110">
            <v>9.5</v>
          </cell>
          <cell r="AO1110">
            <v>3</v>
          </cell>
          <cell r="AP1110">
            <v>16.849500000000003</v>
          </cell>
          <cell r="AQ1110" t="str">
            <v>N</v>
          </cell>
          <cell r="AR1110">
            <v>11.995377503852069</v>
          </cell>
          <cell r="AS1110">
            <v>18.145057766367128</v>
          </cell>
          <cell r="AT1110">
            <v>15.883652430044171</v>
          </cell>
          <cell r="AU1110">
            <v>18.801576263328684</v>
          </cell>
          <cell r="AW1110">
            <v>0</v>
          </cell>
          <cell r="AX1110">
            <v>0</v>
          </cell>
          <cell r="AY1110">
            <v>0</v>
          </cell>
          <cell r="AZ1110">
            <v>0</v>
          </cell>
          <cell r="BB1110">
            <v>11.995377503852069</v>
          </cell>
          <cell r="BC1110">
            <v>18.145057766367128</v>
          </cell>
          <cell r="BD1110">
            <v>15.883652430044171</v>
          </cell>
          <cell r="BE1110">
            <v>18.801576263328684</v>
          </cell>
          <cell r="BG1110">
            <v>7478035596</v>
          </cell>
        </row>
        <row r="1111">
          <cell r="A1111">
            <v>2458271</v>
          </cell>
          <cell r="B1111" t="str">
            <v>PERRIER SLIM CAN STRWBRRY 10X250M 3 X 10 EA</v>
          </cell>
          <cell r="C1111" t="str">
            <v>010522420220</v>
          </cell>
          <cell r="D1111" t="str">
            <v>C L</v>
          </cell>
          <cell r="E1111" t="str">
            <v>BB</v>
          </cell>
          <cell r="F1111" t="str">
            <v>N</v>
          </cell>
          <cell r="G1111" t="str">
            <v>N</v>
          </cell>
          <cell r="J1111">
            <v>16.79</v>
          </cell>
          <cell r="K1111">
            <v>0</v>
          </cell>
          <cell r="L1111">
            <v>0.15</v>
          </cell>
          <cell r="M1111">
            <v>0</v>
          </cell>
          <cell r="O1111">
            <v>16.64</v>
          </cell>
          <cell r="P1111">
            <v>5.5466666666666704</v>
          </cell>
          <cell r="U1111" t="str">
            <v xml:space="preserve"> </v>
          </cell>
          <cell r="V1111" t="str">
            <v xml:space="preserve"> </v>
          </cell>
          <cell r="W1111" t="str">
            <v/>
          </cell>
          <cell r="X1111" t="str">
            <v/>
          </cell>
          <cell r="Y1111" t="str">
            <v/>
          </cell>
          <cell r="Z1111" t="str">
            <v/>
          </cell>
          <cell r="AC1111" t="str">
            <v xml:space="preserve"> </v>
          </cell>
          <cell r="AD1111" t="str">
            <v xml:space="preserve"> </v>
          </cell>
          <cell r="AE1111" t="str">
            <v xml:space="preserve"> </v>
          </cell>
          <cell r="AF1111" t="str">
            <v xml:space="preserve"> </v>
          </cell>
          <cell r="AH1111" t="str">
            <v/>
          </cell>
          <cell r="AI1111" t="str">
            <v/>
          </cell>
          <cell r="AJ1111" t="str">
            <v/>
          </cell>
          <cell r="AK1111" t="str">
            <v/>
          </cell>
        </row>
        <row r="1112">
          <cell r="A1112">
            <v>347898</v>
          </cell>
          <cell r="B1112" t="str">
            <v>CHRSTIE PREM PLUS SALTED SODA 12 X 900 GR</v>
          </cell>
          <cell r="C1112" t="str">
            <v>010451120220</v>
          </cell>
          <cell r="D1112" t="str">
            <v>C L M S</v>
          </cell>
          <cell r="E1112" t="str">
            <v>BB</v>
          </cell>
          <cell r="F1112" t="str">
            <v>N</v>
          </cell>
          <cell r="G1112" t="str">
            <v>N</v>
          </cell>
          <cell r="I1112" t="str">
            <v>ALL</v>
          </cell>
          <cell r="J1112">
            <v>67.48</v>
          </cell>
          <cell r="K1112">
            <v>0</v>
          </cell>
          <cell r="L1112">
            <v>0</v>
          </cell>
          <cell r="M1112">
            <v>0</v>
          </cell>
          <cell r="O1112">
            <v>67.48</v>
          </cell>
          <cell r="P1112">
            <v>5.6233333333333304</v>
          </cell>
          <cell r="Q1112">
            <v>4.04</v>
          </cell>
          <cell r="T1112" t="str">
            <v>1 / $5.99</v>
          </cell>
          <cell r="U1112" t="str">
            <v xml:space="preserve">1 </v>
          </cell>
          <cell r="V1112" t="str">
            <v xml:space="preserve"> $5.99</v>
          </cell>
          <cell r="W1112" t="str">
            <v>1 /5.99</v>
          </cell>
          <cell r="X1112" t="str">
            <v>7.19</v>
          </cell>
          <cell r="Y1112" t="str">
            <v>6.29</v>
          </cell>
          <cell r="Z1112">
            <v>6.99</v>
          </cell>
          <cell r="AA1112">
            <v>7.4169449081802993E-2</v>
          </cell>
          <cell r="AC1112">
            <v>7.19</v>
          </cell>
          <cell r="AD1112" t="str">
            <v>8.59</v>
          </cell>
          <cell r="AE1112" t="str">
            <v>7.59</v>
          </cell>
          <cell r="AF1112" t="str">
            <v>8.49</v>
          </cell>
          <cell r="AH1112">
            <v>5.99</v>
          </cell>
          <cell r="AI1112" t="str">
            <v>7.19</v>
          </cell>
          <cell r="AJ1112" t="str">
            <v>6.29</v>
          </cell>
          <cell r="AK1112">
            <v>6.99</v>
          </cell>
          <cell r="AM1112">
            <v>67.48</v>
          </cell>
          <cell r="AN1112">
            <v>25.39</v>
          </cell>
          <cell r="AO1112">
            <v>12</v>
          </cell>
          <cell r="AP1112">
            <v>66.814000000000007</v>
          </cell>
          <cell r="AQ1112" t="str">
            <v>N</v>
          </cell>
          <cell r="AR1112">
            <v>5.9881747356705537</v>
          </cell>
          <cell r="AS1112">
            <v>15.49884098284654</v>
          </cell>
          <cell r="AT1112">
            <v>10.47204557498674</v>
          </cell>
          <cell r="AU1112">
            <v>18.226871721506914</v>
          </cell>
          <cell r="AW1112">
            <v>0</v>
          </cell>
          <cell r="AX1112">
            <v>0</v>
          </cell>
          <cell r="AY1112">
            <v>0</v>
          </cell>
          <cell r="AZ1112">
            <v>0</v>
          </cell>
          <cell r="BB1112">
            <v>5.9881747356705537</v>
          </cell>
          <cell r="BC1112">
            <v>15.49884098284654</v>
          </cell>
          <cell r="BD1112">
            <v>10.47204557498674</v>
          </cell>
          <cell r="BE1112">
            <v>18.226871721506914</v>
          </cell>
          <cell r="BG1112">
            <v>6672101279</v>
          </cell>
        </row>
        <row r="1113">
          <cell r="A1113">
            <v>221309</v>
          </cell>
          <cell r="B1113" t="str">
            <v>CHRISTIE PREM PLUS PLAIN SODA 12 X 900 GR</v>
          </cell>
          <cell r="C1113" t="str">
            <v>010451120220</v>
          </cell>
          <cell r="D1113" t="str">
            <v>C L M S</v>
          </cell>
          <cell r="E1113" t="str">
            <v>BB</v>
          </cell>
          <cell r="F1113" t="str">
            <v>N</v>
          </cell>
          <cell r="G1113" t="str">
            <v>N</v>
          </cell>
          <cell r="J1113">
            <v>67.48</v>
          </cell>
          <cell r="K1113">
            <v>0</v>
          </cell>
          <cell r="L1113">
            <v>0</v>
          </cell>
          <cell r="M1113">
            <v>0</v>
          </cell>
          <cell r="O1113">
            <v>67.48</v>
          </cell>
          <cell r="P1113">
            <v>5.6233333333333304</v>
          </cell>
          <cell r="U1113" t="str">
            <v xml:space="preserve"> </v>
          </cell>
          <cell r="V1113" t="str">
            <v xml:space="preserve"> </v>
          </cell>
          <cell r="W1113" t="str">
            <v/>
          </cell>
          <cell r="X1113" t="str">
            <v/>
          </cell>
          <cell r="Y1113" t="str">
            <v/>
          </cell>
          <cell r="Z1113" t="str">
            <v/>
          </cell>
          <cell r="AC1113" t="str">
            <v xml:space="preserve"> </v>
          </cell>
          <cell r="AD1113" t="str">
            <v xml:space="preserve"> </v>
          </cell>
          <cell r="AE1113" t="str">
            <v xml:space="preserve"> </v>
          </cell>
          <cell r="AF1113" t="str">
            <v xml:space="preserve"> </v>
          </cell>
          <cell r="AH1113" t="str">
            <v/>
          </cell>
          <cell r="AI1113" t="str">
            <v/>
          </cell>
          <cell r="AJ1113" t="str">
            <v/>
          </cell>
          <cell r="AK1113" t="str">
            <v/>
          </cell>
        </row>
        <row r="1114">
          <cell r="A1114">
            <v>2471670</v>
          </cell>
          <cell r="B1114" t="str">
            <v>CHRSTIE PREM PLUS SALTED 6 X 900 GR</v>
          </cell>
          <cell r="C1114" t="str">
            <v>010451120220</v>
          </cell>
          <cell r="D1114" t="str">
            <v>C L M S</v>
          </cell>
          <cell r="E1114" t="str">
            <v>BB</v>
          </cell>
          <cell r="F1114" t="str">
            <v>N</v>
          </cell>
          <cell r="G1114" t="str">
            <v>N</v>
          </cell>
          <cell r="I1114" t="str">
            <v>ALL</v>
          </cell>
          <cell r="J1114">
            <v>33.74</v>
          </cell>
          <cell r="K1114">
            <v>0</v>
          </cell>
          <cell r="L1114">
            <v>0</v>
          </cell>
          <cell r="M1114">
            <v>0</v>
          </cell>
          <cell r="O1114">
            <v>33.74</v>
          </cell>
          <cell r="P1114">
            <v>5.6233333333333304</v>
          </cell>
          <cell r="Q1114">
            <v>2.02</v>
          </cell>
          <cell r="T1114" t="str">
            <v>1 / $5.99</v>
          </cell>
          <cell r="U1114" t="str">
            <v xml:space="preserve">1 </v>
          </cell>
          <cell r="V1114" t="str">
            <v xml:space="preserve"> $5.99</v>
          </cell>
          <cell r="W1114" t="str">
            <v>1 /5.99</v>
          </cell>
          <cell r="X1114" t="str">
            <v>7.19</v>
          </cell>
          <cell r="Y1114" t="str">
            <v>6.29</v>
          </cell>
          <cell r="Z1114">
            <v>6.99</v>
          </cell>
          <cell r="AA1114">
            <v>7.3739565943238702E-2</v>
          </cell>
          <cell r="AC1114">
            <v>7.19</v>
          </cell>
          <cell r="AD1114" t="str">
            <v>8.59</v>
          </cell>
          <cell r="AE1114" t="str">
            <v>7.59</v>
          </cell>
          <cell r="AF1114" t="str">
            <v>8.49</v>
          </cell>
          <cell r="AH1114">
            <v>5.99</v>
          </cell>
          <cell r="AI1114" t="str">
            <v>7.19</v>
          </cell>
          <cell r="AJ1114" t="str">
            <v>6.29</v>
          </cell>
          <cell r="AK1114">
            <v>6.99</v>
          </cell>
          <cell r="AM1114">
            <v>33.74</v>
          </cell>
          <cell r="AN1114">
            <v>14.24</v>
          </cell>
          <cell r="AO1114">
            <v>6</v>
          </cell>
          <cell r="AP1114">
            <v>33.407000000000004</v>
          </cell>
          <cell r="AQ1114" t="str">
            <v>N</v>
          </cell>
          <cell r="AR1114">
            <v>5.8592097941012753</v>
          </cell>
          <cell r="AS1114">
            <v>14.639313861845151</v>
          </cell>
          <cell r="AT1114">
            <v>10.349231584525695</v>
          </cell>
          <cell r="AU1114">
            <v>17.969003338102045</v>
          </cell>
          <cell r="AW1114">
            <v>0</v>
          </cell>
          <cell r="AX1114">
            <v>0</v>
          </cell>
          <cell r="AY1114">
            <v>0</v>
          </cell>
          <cell r="AZ1114">
            <v>0</v>
          </cell>
          <cell r="BB1114">
            <v>5.8592097941012753</v>
          </cell>
          <cell r="BC1114">
            <v>14.639313861845151</v>
          </cell>
          <cell r="BD1114">
            <v>10.349231584525695</v>
          </cell>
          <cell r="BE1114">
            <v>17.969003338102045</v>
          </cell>
          <cell r="BG1114">
            <v>6672100785</v>
          </cell>
        </row>
        <row r="1115">
          <cell r="A1115">
            <v>2471696</v>
          </cell>
          <cell r="B1115" t="str">
            <v>CHRISTIE PREM PLUS UNSLTD 6 X 900 GR</v>
          </cell>
          <cell r="C1115" t="str">
            <v>010451120220</v>
          </cell>
          <cell r="D1115" t="str">
            <v>C L M S</v>
          </cell>
          <cell r="E1115" t="str">
            <v>BB</v>
          </cell>
          <cell r="F1115" t="str">
            <v>N</v>
          </cell>
          <cell r="G1115" t="str">
            <v>N</v>
          </cell>
          <cell r="J1115">
            <v>33.74</v>
          </cell>
          <cell r="K1115">
            <v>0</v>
          </cell>
          <cell r="L1115">
            <v>0</v>
          </cell>
          <cell r="M1115">
            <v>0</v>
          </cell>
          <cell r="O1115">
            <v>33.74</v>
          </cell>
          <cell r="P1115">
            <v>5.6233333333333304</v>
          </cell>
          <cell r="U1115" t="str">
            <v xml:space="preserve"> </v>
          </cell>
          <cell r="V1115" t="str">
            <v xml:space="preserve"> </v>
          </cell>
          <cell r="W1115" t="str">
            <v/>
          </cell>
          <cell r="X1115" t="str">
            <v/>
          </cell>
          <cell r="Y1115" t="str">
            <v/>
          </cell>
          <cell r="Z1115" t="str">
            <v/>
          </cell>
          <cell r="AC1115" t="str">
            <v xml:space="preserve"> </v>
          </cell>
          <cell r="AD1115" t="str">
            <v xml:space="preserve"> </v>
          </cell>
          <cell r="AE1115" t="str">
            <v xml:space="preserve"> </v>
          </cell>
          <cell r="AF1115" t="str">
            <v xml:space="preserve"> </v>
          </cell>
          <cell r="AH1115" t="str">
            <v/>
          </cell>
          <cell r="AI1115" t="str">
            <v/>
          </cell>
          <cell r="AJ1115" t="str">
            <v/>
          </cell>
          <cell r="AK1115" t="str">
            <v/>
          </cell>
        </row>
        <row r="1116">
          <cell r="A1116">
            <v>704650</v>
          </cell>
          <cell r="B1116" t="str">
            <v>DADS OATMEAL RAISIN       300G 16 X 300 GR</v>
          </cell>
          <cell r="C1116" t="str">
            <v>010432110145</v>
          </cell>
          <cell r="D1116" t="str">
            <v>C L M S</v>
          </cell>
          <cell r="E1116" t="str">
            <v>AA</v>
          </cell>
          <cell r="F1116" t="str">
            <v>N</v>
          </cell>
          <cell r="G1116" t="str">
            <v>N</v>
          </cell>
          <cell r="I1116" t="str">
            <v>ALL</v>
          </cell>
          <cell r="J1116">
            <v>51.33</v>
          </cell>
          <cell r="K1116">
            <v>0</v>
          </cell>
          <cell r="L1116">
            <v>0</v>
          </cell>
          <cell r="M1116">
            <v>0</v>
          </cell>
          <cell r="O1116">
            <v>51.33</v>
          </cell>
          <cell r="P1116">
            <v>3.2081249999999999</v>
          </cell>
          <cell r="Q1116">
            <v>4</v>
          </cell>
          <cell r="T1116" t="str">
            <v>3 / $9.99</v>
          </cell>
          <cell r="U1116" t="str">
            <v xml:space="preserve">3 </v>
          </cell>
          <cell r="V1116" t="str">
            <v xml:space="preserve"> $9.99</v>
          </cell>
          <cell r="W1116" t="str">
            <v>3 /9.89</v>
          </cell>
          <cell r="X1116" t="str">
            <v>3.89</v>
          </cell>
          <cell r="Y1116" t="str">
            <v>3.49</v>
          </cell>
          <cell r="Z1116" t="str">
            <v>3.69</v>
          </cell>
          <cell r="AA1116">
            <v>6.9034346846846895E-2</v>
          </cell>
          <cell r="AC1116">
            <v>3.99</v>
          </cell>
          <cell r="AD1116" t="str">
            <v>4.69</v>
          </cell>
          <cell r="AE1116">
            <v>4.1900000000000004</v>
          </cell>
          <cell r="AF1116" t="str">
            <v>4.49</v>
          </cell>
          <cell r="AH1116">
            <v>3.2966666666666669</v>
          </cell>
          <cell r="AI1116" t="str">
            <v>3.89</v>
          </cell>
          <cell r="AJ1116" t="str">
            <v>3.49</v>
          </cell>
          <cell r="AK1116" t="str">
            <v>3.69</v>
          </cell>
          <cell r="AM1116">
            <v>51.33</v>
          </cell>
          <cell r="AN1116">
            <v>14.2</v>
          </cell>
          <cell r="AO1116">
            <v>16</v>
          </cell>
          <cell r="AP1116">
            <v>49.896500000000003</v>
          </cell>
          <cell r="AQ1116" t="str">
            <v>N</v>
          </cell>
          <cell r="AR1116">
            <v>4.5958670374115229</v>
          </cell>
          <cell r="AS1116">
            <v>14.356523136246782</v>
          </cell>
          <cell r="AT1116">
            <v>9.8809097421203411</v>
          </cell>
          <cell r="AU1116">
            <v>13.803353658536579</v>
          </cell>
          <cell r="AW1116">
            <v>0</v>
          </cell>
          <cell r="AX1116">
            <v>0</v>
          </cell>
          <cell r="AY1116">
            <v>0</v>
          </cell>
          <cell r="AZ1116">
            <v>0</v>
          </cell>
          <cell r="BB1116">
            <v>4.5958670374115229</v>
          </cell>
          <cell r="BC1116">
            <v>14.356523136246782</v>
          </cell>
          <cell r="BD1116">
            <v>9.8809097421203411</v>
          </cell>
          <cell r="BE1116">
            <v>13.803353658536579</v>
          </cell>
          <cell r="BG1116">
            <v>5683300006</v>
          </cell>
        </row>
        <row r="1117">
          <cell r="A1117">
            <v>704718</v>
          </cell>
          <cell r="B1117" t="str">
            <v>DADS OATMEAL ORIG PP      300G 16 X 300 GR</v>
          </cell>
          <cell r="C1117" t="str">
            <v>010432110145</v>
          </cell>
          <cell r="D1117" t="str">
            <v>C L M S</v>
          </cell>
          <cell r="E1117" t="str">
            <v>AA</v>
          </cell>
          <cell r="F1117" t="str">
            <v>N</v>
          </cell>
          <cell r="G1117" t="str">
            <v>N</v>
          </cell>
          <cell r="J1117">
            <v>51.33</v>
          </cell>
          <cell r="K1117">
            <v>0</v>
          </cell>
          <cell r="L1117">
            <v>0</v>
          </cell>
          <cell r="M1117">
            <v>0</v>
          </cell>
          <cell r="O1117">
            <v>51.33</v>
          </cell>
          <cell r="P1117">
            <v>3.2081249999999999</v>
          </cell>
          <cell r="U1117" t="str">
            <v xml:space="preserve"> </v>
          </cell>
          <cell r="V1117" t="str">
            <v xml:space="preserve"> </v>
          </cell>
          <cell r="W1117" t="str">
            <v/>
          </cell>
          <cell r="X1117" t="str">
            <v/>
          </cell>
          <cell r="Y1117" t="str">
            <v/>
          </cell>
          <cell r="Z1117" t="str">
            <v/>
          </cell>
          <cell r="AC1117" t="str">
            <v xml:space="preserve"> </v>
          </cell>
          <cell r="AD1117" t="str">
            <v xml:space="preserve"> </v>
          </cell>
          <cell r="AE1117" t="str">
            <v xml:space="preserve"> </v>
          </cell>
          <cell r="AF1117" t="str">
            <v xml:space="preserve"> </v>
          </cell>
          <cell r="AH1117" t="str">
            <v/>
          </cell>
          <cell r="AI1117" t="str">
            <v/>
          </cell>
          <cell r="AJ1117" t="str">
            <v/>
          </cell>
          <cell r="AK1117" t="str">
            <v/>
          </cell>
        </row>
        <row r="1118">
          <cell r="A1118">
            <v>704726</v>
          </cell>
          <cell r="B1118" t="str">
            <v>DADS OATMEAL CHOC CHIP PP 300G 16 X 300 GR</v>
          </cell>
          <cell r="C1118" t="str">
            <v>010432110145</v>
          </cell>
          <cell r="D1118" t="str">
            <v>C L M S</v>
          </cell>
          <cell r="E1118" t="str">
            <v>AA</v>
          </cell>
          <cell r="F1118" t="str">
            <v>N</v>
          </cell>
          <cell r="G1118" t="str">
            <v>N</v>
          </cell>
          <cell r="J1118">
            <v>51.33</v>
          </cell>
          <cell r="K1118">
            <v>0</v>
          </cell>
          <cell r="L1118">
            <v>0</v>
          </cell>
          <cell r="M1118">
            <v>0</v>
          </cell>
          <cell r="O1118">
            <v>51.33</v>
          </cell>
          <cell r="P1118">
            <v>3.2081249999999999</v>
          </cell>
          <cell r="U1118" t="str">
            <v xml:space="preserve"> </v>
          </cell>
          <cell r="V1118" t="str">
            <v xml:space="preserve"> </v>
          </cell>
          <cell r="W1118" t="str">
            <v/>
          </cell>
          <cell r="X1118" t="str">
            <v/>
          </cell>
          <cell r="Y1118" t="str">
            <v/>
          </cell>
          <cell r="Z1118" t="str">
            <v/>
          </cell>
          <cell r="AC1118" t="str">
            <v xml:space="preserve"> </v>
          </cell>
          <cell r="AD1118" t="str">
            <v xml:space="preserve"> </v>
          </cell>
          <cell r="AE1118" t="str">
            <v xml:space="preserve"> </v>
          </cell>
          <cell r="AF1118" t="str">
            <v xml:space="preserve"> </v>
          </cell>
          <cell r="AH1118" t="str">
            <v/>
          </cell>
          <cell r="AI1118" t="str">
            <v/>
          </cell>
          <cell r="AJ1118" t="str">
            <v/>
          </cell>
          <cell r="AK1118" t="str">
            <v/>
          </cell>
        </row>
        <row r="1119">
          <cell r="A1119">
            <v>2463719</v>
          </cell>
          <cell r="B1119" t="str">
            <v>OREO STRAWBRY SHORTCAKE 12 X 303 GR</v>
          </cell>
          <cell r="C1119" t="str">
            <v>010432110108</v>
          </cell>
          <cell r="D1119" t="str">
            <v>C L M S</v>
          </cell>
          <cell r="E1119" t="str">
            <v>AA</v>
          </cell>
          <cell r="F1119" t="str">
            <v>N</v>
          </cell>
          <cell r="G1119" t="str">
            <v>N</v>
          </cell>
          <cell r="I1119" t="str">
            <v>ALL</v>
          </cell>
          <cell r="J1119">
            <v>34.64</v>
          </cell>
          <cell r="K1119">
            <v>0</v>
          </cell>
          <cell r="L1119">
            <v>0</v>
          </cell>
          <cell r="M1119">
            <v>0</v>
          </cell>
          <cell r="O1119">
            <v>34.64</v>
          </cell>
          <cell r="P1119">
            <v>2.8866666666666698</v>
          </cell>
          <cell r="Q1119">
            <v>0</v>
          </cell>
          <cell r="T1119" t="str">
            <v>3 / $9.99</v>
          </cell>
          <cell r="U1119" t="str">
            <v xml:space="preserve">3 </v>
          </cell>
          <cell r="V1119" t="str">
            <v xml:space="preserve"> $9.99</v>
          </cell>
          <cell r="W1119" t="str">
            <v>3 /9.89</v>
          </cell>
          <cell r="X1119" t="str">
            <v>3.89</v>
          </cell>
          <cell r="Y1119" t="str">
            <v>3.49</v>
          </cell>
          <cell r="Z1119" t="str">
            <v>3.69</v>
          </cell>
          <cell r="AA1119">
            <v>9.1841841841841798E-2</v>
          </cell>
          <cell r="AC1119">
            <v>3.99</v>
          </cell>
          <cell r="AD1119" t="str">
            <v>4.69</v>
          </cell>
          <cell r="AE1119">
            <v>4.1900000000000004</v>
          </cell>
          <cell r="AF1119" t="str">
            <v>4.49</v>
          </cell>
          <cell r="AH1119">
            <v>3.2966666666666669</v>
          </cell>
          <cell r="AI1119" t="str">
            <v>3.89</v>
          </cell>
          <cell r="AJ1119" t="str">
            <v>3.49</v>
          </cell>
          <cell r="AK1119" t="str">
            <v>3.69</v>
          </cell>
          <cell r="AM1119">
            <v>34.64</v>
          </cell>
          <cell r="AN1119">
            <v>9.1199999999999992</v>
          </cell>
          <cell r="AO1119">
            <v>12</v>
          </cell>
          <cell r="AP1119">
            <v>36.372</v>
          </cell>
          <cell r="AQ1119" t="str">
            <v>N</v>
          </cell>
          <cell r="AR1119">
            <v>7.367037411526792</v>
          </cell>
          <cell r="AS1119">
            <v>17.393316195372751</v>
          </cell>
          <cell r="AT1119">
            <v>12.49856733524355</v>
          </cell>
          <cell r="AU1119">
            <v>16.41734417344173</v>
          </cell>
          <cell r="AW1119">
            <v>0</v>
          </cell>
          <cell r="AX1119">
            <v>0</v>
          </cell>
          <cell r="AY1119">
            <v>0</v>
          </cell>
          <cell r="AZ1119">
            <v>0</v>
          </cell>
          <cell r="BB1119">
            <v>7.367037411526792</v>
          </cell>
          <cell r="BC1119">
            <v>17.393316195372751</v>
          </cell>
          <cell r="BD1119">
            <v>12.49856733524355</v>
          </cell>
          <cell r="BE1119">
            <v>16.41734417344173</v>
          </cell>
          <cell r="BG1119">
            <v>6672100854</v>
          </cell>
        </row>
        <row r="1120">
          <cell r="A1120">
            <v>634212</v>
          </cell>
          <cell r="B1120" t="str">
            <v>PF ASSORTED CREME 300G 12 X 300 GR</v>
          </cell>
          <cell r="C1120" t="str">
            <v>010431120200</v>
          </cell>
          <cell r="D1120" t="str">
            <v>C L M S</v>
          </cell>
          <cell r="E1120" t="str">
            <v>AA</v>
          </cell>
          <cell r="F1120" t="str">
            <v>N</v>
          </cell>
          <cell r="G1120" t="str">
            <v>N</v>
          </cell>
          <cell r="I1120" t="str">
            <v>ALL</v>
          </cell>
          <cell r="J1120">
            <v>38.49</v>
          </cell>
          <cell r="K1120">
            <v>0</v>
          </cell>
          <cell r="L1120">
            <v>0</v>
          </cell>
          <cell r="M1120">
            <v>0</v>
          </cell>
          <cell r="O1120">
            <v>38.49</v>
          </cell>
          <cell r="P1120">
            <v>3.2075</v>
          </cell>
          <cell r="Q1120">
            <v>3</v>
          </cell>
          <cell r="T1120" t="str">
            <v>3 / $9.99</v>
          </cell>
          <cell r="U1120" t="str">
            <v xml:space="preserve">3 </v>
          </cell>
          <cell r="V1120" t="str">
            <v xml:space="preserve"> $9.99</v>
          </cell>
          <cell r="W1120" t="str">
            <v>3 /9.89</v>
          </cell>
          <cell r="X1120" t="str">
            <v>3.89</v>
          </cell>
          <cell r="Y1120" t="str">
            <v>3.49</v>
          </cell>
          <cell r="Z1120" t="str">
            <v>3.69</v>
          </cell>
          <cell r="AA1120">
            <v>7.0324074074074094E-2</v>
          </cell>
          <cell r="AC1120">
            <v>3.99</v>
          </cell>
          <cell r="AD1120" t="str">
            <v>4.69</v>
          </cell>
          <cell r="AE1120">
            <v>4.1900000000000004</v>
          </cell>
          <cell r="AF1120" t="str">
            <v>4.49</v>
          </cell>
          <cell r="AH1120">
            <v>3.2966666666666669</v>
          </cell>
          <cell r="AI1120" t="str">
            <v>3.89</v>
          </cell>
          <cell r="AJ1120" t="str">
            <v>3.49</v>
          </cell>
          <cell r="AK1120" t="str">
            <v>3.69</v>
          </cell>
          <cell r="AM1120">
            <v>38.49</v>
          </cell>
          <cell r="AN1120">
            <v>11.25</v>
          </cell>
          <cell r="AO1120">
            <v>12</v>
          </cell>
          <cell r="AP1120">
            <v>37.414500000000004</v>
          </cell>
          <cell r="AQ1120" t="str">
            <v>N</v>
          </cell>
          <cell r="AR1120">
            <v>4.5702730030333623</v>
          </cell>
          <cell r="AS1120">
            <v>14.064910025706936</v>
          </cell>
          <cell r="AT1120">
            <v>9.8567335243552954</v>
          </cell>
          <cell r="AU1120">
            <v>13.726287262872628</v>
          </cell>
          <cell r="AW1120">
            <v>0</v>
          </cell>
          <cell r="AX1120">
            <v>0</v>
          </cell>
          <cell r="AY1120">
            <v>0</v>
          </cell>
          <cell r="AZ1120">
            <v>0</v>
          </cell>
          <cell r="BB1120">
            <v>4.5702730030333623</v>
          </cell>
          <cell r="BC1120">
            <v>14.064910025706936</v>
          </cell>
          <cell r="BD1120">
            <v>9.8567335243552954</v>
          </cell>
          <cell r="BE1120">
            <v>13.726287262872628</v>
          </cell>
          <cell r="BG1120">
            <v>6598700008</v>
          </cell>
        </row>
        <row r="1121">
          <cell r="A1121">
            <v>634196</v>
          </cell>
          <cell r="B1121" t="str">
            <v>PF FAMILY DIGESTIVE 300G 12 X 300 GR</v>
          </cell>
          <cell r="C1121" t="str">
            <v>010431120200</v>
          </cell>
          <cell r="D1121" t="str">
            <v>C L M S</v>
          </cell>
          <cell r="E1121" t="str">
            <v>AA</v>
          </cell>
          <cell r="F1121" t="str">
            <v>N</v>
          </cell>
          <cell r="G1121" t="str">
            <v>N</v>
          </cell>
          <cell r="J1121">
            <v>38.49</v>
          </cell>
          <cell r="K1121">
            <v>0</v>
          </cell>
          <cell r="L1121">
            <v>0</v>
          </cell>
          <cell r="M1121">
            <v>0</v>
          </cell>
          <cell r="O1121">
            <v>38.49</v>
          </cell>
          <cell r="P1121">
            <v>3.2075</v>
          </cell>
          <cell r="U1121" t="str">
            <v xml:space="preserve"> </v>
          </cell>
          <cell r="V1121" t="str">
            <v xml:space="preserve"> </v>
          </cell>
          <cell r="W1121" t="str">
            <v/>
          </cell>
          <cell r="X1121" t="str">
            <v/>
          </cell>
          <cell r="Y1121" t="str">
            <v/>
          </cell>
          <cell r="Z1121" t="str">
            <v/>
          </cell>
          <cell r="AC1121" t="str">
            <v xml:space="preserve"> </v>
          </cell>
          <cell r="AD1121" t="str">
            <v xml:space="preserve"> </v>
          </cell>
          <cell r="AE1121" t="str">
            <v xml:space="preserve"> </v>
          </cell>
          <cell r="AF1121" t="str">
            <v xml:space="preserve"> </v>
          </cell>
          <cell r="AH1121" t="str">
            <v/>
          </cell>
          <cell r="AI1121" t="str">
            <v/>
          </cell>
          <cell r="AJ1121" t="str">
            <v/>
          </cell>
          <cell r="AK1121" t="str">
            <v/>
          </cell>
        </row>
        <row r="1122">
          <cell r="A1122">
            <v>634238</v>
          </cell>
          <cell r="B1122" t="str">
            <v>PF FRUIT CREME 300G 12 X 300 GR</v>
          </cell>
          <cell r="C1122" t="str">
            <v>010431120200</v>
          </cell>
          <cell r="D1122" t="str">
            <v>C L M S</v>
          </cell>
          <cell r="E1122" t="str">
            <v>AA</v>
          </cell>
          <cell r="F1122" t="str">
            <v>N</v>
          </cell>
          <cell r="G1122" t="str">
            <v>N</v>
          </cell>
          <cell r="J1122">
            <v>38.49</v>
          </cell>
          <cell r="K1122">
            <v>0</v>
          </cell>
          <cell r="L1122">
            <v>0</v>
          </cell>
          <cell r="M1122">
            <v>0</v>
          </cell>
          <cell r="O1122">
            <v>38.49</v>
          </cell>
          <cell r="P1122">
            <v>3.2075</v>
          </cell>
          <cell r="U1122" t="str">
            <v xml:space="preserve"> </v>
          </cell>
          <cell r="V1122" t="str">
            <v xml:space="preserve"> </v>
          </cell>
          <cell r="W1122" t="str">
            <v/>
          </cell>
          <cell r="X1122" t="str">
            <v/>
          </cell>
          <cell r="Y1122" t="str">
            <v/>
          </cell>
          <cell r="Z1122" t="str">
            <v/>
          </cell>
          <cell r="AC1122" t="str">
            <v xml:space="preserve"> </v>
          </cell>
          <cell r="AD1122" t="str">
            <v xml:space="preserve"> </v>
          </cell>
          <cell r="AE1122" t="str">
            <v xml:space="preserve"> </v>
          </cell>
          <cell r="AF1122" t="str">
            <v xml:space="preserve"> </v>
          </cell>
          <cell r="AH1122" t="str">
            <v/>
          </cell>
          <cell r="AI1122" t="str">
            <v/>
          </cell>
          <cell r="AJ1122" t="str">
            <v/>
          </cell>
          <cell r="AK1122" t="str">
            <v/>
          </cell>
        </row>
        <row r="1123">
          <cell r="A1123">
            <v>634204</v>
          </cell>
          <cell r="B1123" t="str">
            <v>PF ASSORTED TEA 300G 12 X 300 GR</v>
          </cell>
          <cell r="C1123" t="str">
            <v>010431120200</v>
          </cell>
          <cell r="D1123" t="str">
            <v>C L M S</v>
          </cell>
          <cell r="E1123" t="str">
            <v>AA</v>
          </cell>
          <cell r="F1123" t="str">
            <v>N</v>
          </cell>
          <cell r="G1123" t="str">
            <v>N</v>
          </cell>
          <cell r="J1123">
            <v>38.49</v>
          </cell>
          <cell r="K1123">
            <v>0</v>
          </cell>
          <cell r="L1123">
            <v>0</v>
          </cell>
          <cell r="M1123">
            <v>0</v>
          </cell>
          <cell r="O1123">
            <v>38.49</v>
          </cell>
          <cell r="P1123">
            <v>3.2075</v>
          </cell>
          <cell r="U1123" t="str">
            <v xml:space="preserve"> </v>
          </cell>
          <cell r="V1123" t="str">
            <v xml:space="preserve"> </v>
          </cell>
          <cell r="W1123" t="str">
            <v/>
          </cell>
          <cell r="X1123" t="str">
            <v/>
          </cell>
          <cell r="Y1123" t="str">
            <v/>
          </cell>
          <cell r="Z1123" t="str">
            <v/>
          </cell>
          <cell r="AC1123" t="str">
            <v xml:space="preserve"> </v>
          </cell>
          <cell r="AD1123" t="str">
            <v xml:space="preserve"> </v>
          </cell>
          <cell r="AE1123" t="str">
            <v xml:space="preserve"> </v>
          </cell>
          <cell r="AF1123" t="str">
            <v xml:space="preserve"> </v>
          </cell>
          <cell r="AH1123" t="str">
            <v/>
          </cell>
          <cell r="AI1123" t="str">
            <v/>
          </cell>
          <cell r="AJ1123" t="str">
            <v/>
          </cell>
          <cell r="AK1123" t="str">
            <v/>
          </cell>
        </row>
        <row r="1124">
          <cell r="A1124">
            <v>634246</v>
          </cell>
          <cell r="B1124" t="str">
            <v>PF FAMILY SHORTCAKE 300G 12 X 300 GR</v>
          </cell>
          <cell r="C1124" t="str">
            <v>010431120200</v>
          </cell>
          <cell r="D1124" t="str">
            <v>C L M S</v>
          </cell>
          <cell r="E1124" t="str">
            <v>AA</v>
          </cell>
          <cell r="F1124" t="str">
            <v>N</v>
          </cell>
          <cell r="G1124" t="str">
            <v>N</v>
          </cell>
          <cell r="J1124">
            <v>38.49</v>
          </cell>
          <cell r="K1124">
            <v>0</v>
          </cell>
          <cell r="L1124">
            <v>0</v>
          </cell>
          <cell r="M1124">
            <v>0</v>
          </cell>
          <cell r="O1124">
            <v>38.49</v>
          </cell>
          <cell r="P1124">
            <v>3.2075</v>
          </cell>
          <cell r="U1124" t="str">
            <v xml:space="preserve"> </v>
          </cell>
          <cell r="V1124" t="str">
            <v xml:space="preserve"> </v>
          </cell>
          <cell r="W1124" t="str">
            <v/>
          </cell>
          <cell r="X1124" t="str">
            <v/>
          </cell>
          <cell r="Y1124" t="str">
            <v/>
          </cell>
          <cell r="Z1124" t="str">
            <v/>
          </cell>
          <cell r="AC1124" t="str">
            <v xml:space="preserve"> </v>
          </cell>
          <cell r="AD1124" t="str">
            <v xml:space="preserve"> </v>
          </cell>
          <cell r="AE1124" t="str">
            <v xml:space="preserve"> </v>
          </cell>
          <cell r="AF1124" t="str">
            <v xml:space="preserve"> </v>
          </cell>
          <cell r="AH1124" t="str">
            <v/>
          </cell>
          <cell r="AI1124" t="str">
            <v/>
          </cell>
          <cell r="AJ1124" t="str">
            <v/>
          </cell>
          <cell r="AK1124" t="str">
            <v/>
          </cell>
        </row>
        <row r="1125">
          <cell r="A1125">
            <v>634261</v>
          </cell>
          <cell r="B1125" t="str">
            <v>PF DIGESTIVE 300G 12 X 300 GR</v>
          </cell>
          <cell r="C1125" t="str">
            <v>010431120200</v>
          </cell>
          <cell r="D1125" t="str">
            <v>C L M S</v>
          </cell>
          <cell r="E1125" t="str">
            <v>AA</v>
          </cell>
          <cell r="F1125" t="str">
            <v>N</v>
          </cell>
          <cell r="G1125" t="str">
            <v>N</v>
          </cell>
          <cell r="J1125">
            <v>38.49</v>
          </cell>
          <cell r="K1125">
            <v>0</v>
          </cell>
          <cell r="L1125">
            <v>0</v>
          </cell>
          <cell r="M1125">
            <v>0</v>
          </cell>
          <cell r="O1125">
            <v>38.49</v>
          </cell>
          <cell r="P1125">
            <v>3.2075</v>
          </cell>
          <cell r="U1125" t="str">
            <v xml:space="preserve"> </v>
          </cell>
          <cell r="V1125" t="str">
            <v xml:space="preserve"> </v>
          </cell>
          <cell r="W1125" t="str">
            <v/>
          </cell>
          <cell r="X1125" t="str">
            <v/>
          </cell>
          <cell r="Y1125" t="str">
            <v/>
          </cell>
          <cell r="Z1125" t="str">
            <v/>
          </cell>
          <cell r="AC1125" t="str">
            <v xml:space="preserve"> </v>
          </cell>
          <cell r="AD1125" t="str">
            <v xml:space="preserve"> </v>
          </cell>
          <cell r="AE1125" t="str">
            <v xml:space="preserve"> </v>
          </cell>
          <cell r="AF1125" t="str">
            <v xml:space="preserve"> </v>
          </cell>
          <cell r="AH1125" t="str">
            <v/>
          </cell>
          <cell r="AI1125" t="str">
            <v/>
          </cell>
          <cell r="AJ1125" t="str">
            <v/>
          </cell>
          <cell r="AK1125" t="str">
            <v/>
          </cell>
        </row>
        <row r="1126">
          <cell r="A1126">
            <v>634279</v>
          </cell>
          <cell r="B1126" t="str">
            <v>PEEK FREAN BLBRY BRWN SGR 12 X 290 GR</v>
          </cell>
          <cell r="C1126" t="str">
            <v>010431120200</v>
          </cell>
          <cell r="D1126" t="str">
            <v>C L M S</v>
          </cell>
          <cell r="E1126" t="str">
            <v>AA</v>
          </cell>
          <cell r="F1126" t="str">
            <v>N</v>
          </cell>
          <cell r="G1126" t="str">
            <v>N</v>
          </cell>
          <cell r="J1126">
            <v>38.49</v>
          </cell>
          <cell r="K1126">
            <v>0</v>
          </cell>
          <cell r="L1126">
            <v>0</v>
          </cell>
          <cell r="M1126">
            <v>0</v>
          </cell>
          <cell r="O1126">
            <v>38.49</v>
          </cell>
          <cell r="P1126">
            <v>3.2075</v>
          </cell>
          <cell r="U1126" t="str">
            <v xml:space="preserve"> </v>
          </cell>
          <cell r="V1126" t="str">
            <v xml:space="preserve"> </v>
          </cell>
          <cell r="W1126" t="str">
            <v/>
          </cell>
          <cell r="X1126" t="str">
            <v/>
          </cell>
          <cell r="Y1126" t="str">
            <v/>
          </cell>
          <cell r="Z1126" t="str">
            <v/>
          </cell>
          <cell r="AC1126" t="str">
            <v xml:space="preserve"> </v>
          </cell>
          <cell r="AD1126" t="str">
            <v xml:space="preserve"> </v>
          </cell>
          <cell r="AE1126" t="str">
            <v xml:space="preserve"> </v>
          </cell>
          <cell r="AF1126" t="str">
            <v xml:space="preserve"> </v>
          </cell>
          <cell r="AH1126" t="str">
            <v/>
          </cell>
          <cell r="AI1126" t="str">
            <v/>
          </cell>
          <cell r="AJ1126" t="str">
            <v/>
          </cell>
          <cell r="AK1126" t="str">
            <v/>
          </cell>
        </row>
        <row r="1127">
          <cell r="A1127">
            <v>634287</v>
          </cell>
          <cell r="B1127" t="str">
            <v>PEEK FREAN LS CRAN CITRUS 12 X 290 GR</v>
          </cell>
          <cell r="C1127" t="str">
            <v>010431120200</v>
          </cell>
          <cell r="D1127" t="str">
            <v>C L M S</v>
          </cell>
          <cell r="E1127" t="str">
            <v>AA</v>
          </cell>
          <cell r="F1127" t="str">
            <v>N</v>
          </cell>
          <cell r="G1127" t="str">
            <v>N</v>
          </cell>
          <cell r="J1127">
            <v>38.49</v>
          </cell>
          <cell r="K1127">
            <v>0</v>
          </cell>
          <cell r="L1127">
            <v>0</v>
          </cell>
          <cell r="M1127">
            <v>0</v>
          </cell>
          <cell r="O1127">
            <v>38.49</v>
          </cell>
          <cell r="P1127">
            <v>3.2075</v>
          </cell>
          <cell r="U1127" t="str">
            <v xml:space="preserve"> </v>
          </cell>
          <cell r="V1127" t="str">
            <v xml:space="preserve"> </v>
          </cell>
          <cell r="W1127" t="str">
            <v/>
          </cell>
          <cell r="X1127" t="str">
            <v/>
          </cell>
          <cell r="Y1127" t="str">
            <v/>
          </cell>
          <cell r="Z1127" t="str">
            <v/>
          </cell>
          <cell r="AC1127" t="str">
            <v xml:space="preserve"> </v>
          </cell>
          <cell r="AD1127" t="str">
            <v xml:space="preserve"> </v>
          </cell>
          <cell r="AE1127" t="str">
            <v xml:space="preserve"> </v>
          </cell>
          <cell r="AF1127" t="str">
            <v xml:space="preserve"> </v>
          </cell>
          <cell r="AH1127" t="str">
            <v/>
          </cell>
          <cell r="AI1127" t="str">
            <v/>
          </cell>
          <cell r="AJ1127" t="str">
            <v/>
          </cell>
          <cell r="AK1127" t="str">
            <v/>
          </cell>
        </row>
        <row r="1128">
          <cell r="A1128">
            <v>634303</v>
          </cell>
          <cell r="B1128" t="str">
            <v>PEEK FRNS  LFESTYL FRTCRM 12 X 265 GR</v>
          </cell>
          <cell r="C1128" t="str">
            <v>010431120200</v>
          </cell>
          <cell r="D1128" t="str">
            <v>C L M S</v>
          </cell>
          <cell r="E1128" t="str">
            <v>AA</v>
          </cell>
          <cell r="F1128" t="str">
            <v>N</v>
          </cell>
          <cell r="G1128" t="str">
            <v>N</v>
          </cell>
          <cell r="J1128">
            <v>38.49</v>
          </cell>
          <cell r="K1128">
            <v>0</v>
          </cell>
          <cell r="L1128">
            <v>0</v>
          </cell>
          <cell r="M1128">
            <v>0</v>
          </cell>
          <cell r="O1128">
            <v>38.49</v>
          </cell>
          <cell r="P1128">
            <v>3.2075</v>
          </cell>
          <cell r="U1128" t="str">
            <v xml:space="preserve"> </v>
          </cell>
          <cell r="V1128" t="str">
            <v xml:space="preserve"> </v>
          </cell>
          <cell r="W1128" t="str">
            <v/>
          </cell>
          <cell r="X1128" t="str">
            <v/>
          </cell>
          <cell r="Y1128" t="str">
            <v/>
          </cell>
          <cell r="Z1128" t="str">
            <v/>
          </cell>
          <cell r="AC1128" t="str">
            <v xml:space="preserve"> </v>
          </cell>
          <cell r="AD1128" t="str">
            <v xml:space="preserve"> </v>
          </cell>
          <cell r="AE1128" t="str">
            <v xml:space="preserve"> </v>
          </cell>
          <cell r="AF1128" t="str">
            <v xml:space="preserve"> </v>
          </cell>
          <cell r="AH1128" t="str">
            <v/>
          </cell>
          <cell r="AI1128" t="str">
            <v/>
          </cell>
          <cell r="AJ1128" t="str">
            <v/>
          </cell>
          <cell r="AK1128" t="str">
            <v/>
          </cell>
        </row>
        <row r="1129">
          <cell r="A1129">
            <v>782979</v>
          </cell>
          <cell r="B1129" t="str">
            <v>PEEK FRNS LS NSA SHRT CAK 12 X 290 GR</v>
          </cell>
          <cell r="C1129" t="str">
            <v>010431120200</v>
          </cell>
          <cell r="D1129" t="str">
            <v>C L M S</v>
          </cell>
          <cell r="E1129" t="str">
            <v>AA</v>
          </cell>
          <cell r="F1129" t="str">
            <v>N</v>
          </cell>
          <cell r="G1129" t="str">
            <v>N</v>
          </cell>
          <cell r="J1129">
            <v>38.49</v>
          </cell>
          <cell r="K1129">
            <v>0</v>
          </cell>
          <cell r="L1129">
            <v>0</v>
          </cell>
          <cell r="M1129">
            <v>0</v>
          </cell>
          <cell r="O1129">
            <v>38.49</v>
          </cell>
          <cell r="P1129">
            <v>3.2075</v>
          </cell>
          <cell r="U1129" t="str">
            <v xml:space="preserve"> </v>
          </cell>
          <cell r="V1129" t="str">
            <v xml:space="preserve"> </v>
          </cell>
          <cell r="W1129" t="str">
            <v/>
          </cell>
          <cell r="X1129" t="str">
            <v/>
          </cell>
          <cell r="Y1129" t="str">
            <v/>
          </cell>
          <cell r="Z1129" t="str">
            <v/>
          </cell>
          <cell r="AC1129" t="str">
            <v xml:space="preserve"> </v>
          </cell>
          <cell r="AD1129" t="str">
            <v xml:space="preserve"> </v>
          </cell>
          <cell r="AE1129" t="str">
            <v xml:space="preserve"> </v>
          </cell>
          <cell r="AF1129" t="str">
            <v xml:space="preserve"> </v>
          </cell>
          <cell r="AH1129" t="str">
            <v/>
          </cell>
          <cell r="AI1129" t="str">
            <v/>
          </cell>
          <cell r="AJ1129" t="str">
            <v/>
          </cell>
          <cell r="AK1129" t="str">
            <v/>
          </cell>
        </row>
        <row r="1130">
          <cell r="A1130">
            <v>698050</v>
          </cell>
          <cell r="B1130" t="str">
            <v>PEEK FREANS SHORTCAKE COOKIES 12 X 350 GR</v>
          </cell>
          <cell r="C1130" t="str">
            <v>010431120200</v>
          </cell>
          <cell r="D1130" t="str">
            <v>C L M S</v>
          </cell>
          <cell r="E1130" t="str">
            <v>AA</v>
          </cell>
          <cell r="F1130" t="str">
            <v>N</v>
          </cell>
          <cell r="G1130" t="str">
            <v>N</v>
          </cell>
          <cell r="J1130">
            <v>38.49</v>
          </cell>
          <cell r="K1130">
            <v>0</v>
          </cell>
          <cell r="L1130">
            <v>0</v>
          </cell>
          <cell r="M1130">
            <v>0</v>
          </cell>
          <cell r="O1130">
            <v>38.49</v>
          </cell>
          <cell r="P1130">
            <v>3.2075</v>
          </cell>
          <cell r="U1130" t="str">
            <v xml:space="preserve"> </v>
          </cell>
          <cell r="V1130" t="str">
            <v xml:space="preserve"> </v>
          </cell>
          <cell r="W1130" t="str">
            <v/>
          </cell>
          <cell r="X1130" t="str">
            <v/>
          </cell>
          <cell r="Y1130" t="str">
            <v/>
          </cell>
          <cell r="Z1130" t="str">
            <v/>
          </cell>
          <cell r="AC1130" t="str">
            <v xml:space="preserve"> </v>
          </cell>
          <cell r="AD1130" t="str">
            <v xml:space="preserve"> </v>
          </cell>
          <cell r="AE1130" t="str">
            <v xml:space="preserve"> </v>
          </cell>
          <cell r="AF1130" t="str">
            <v xml:space="preserve"> </v>
          </cell>
          <cell r="AH1130" t="str">
            <v/>
          </cell>
          <cell r="AI1130" t="str">
            <v/>
          </cell>
          <cell r="AJ1130" t="str">
            <v/>
          </cell>
          <cell r="AK1130" t="str">
            <v/>
          </cell>
        </row>
        <row r="1131">
          <cell r="A1131">
            <v>649947</v>
          </cell>
          <cell r="B1131" t="str">
            <v>PEEK FRNS LIFSTYL BRN CRN CH 12 X 275 GR</v>
          </cell>
          <cell r="C1131" t="str">
            <v>010431120200</v>
          </cell>
          <cell r="D1131" t="str">
            <v>C L M S</v>
          </cell>
          <cell r="E1131" t="str">
            <v>AA</v>
          </cell>
          <cell r="F1131" t="str">
            <v>N</v>
          </cell>
          <cell r="G1131" t="str">
            <v>N</v>
          </cell>
          <cell r="J1131">
            <v>38.49</v>
          </cell>
          <cell r="K1131">
            <v>0</v>
          </cell>
          <cell r="L1131">
            <v>0</v>
          </cell>
          <cell r="M1131">
            <v>0</v>
          </cell>
          <cell r="O1131">
            <v>38.49</v>
          </cell>
          <cell r="P1131">
            <v>3.2075</v>
          </cell>
          <cell r="U1131" t="str">
            <v xml:space="preserve"> </v>
          </cell>
          <cell r="V1131" t="str">
            <v xml:space="preserve"> </v>
          </cell>
          <cell r="W1131" t="str">
            <v/>
          </cell>
          <cell r="X1131" t="str">
            <v/>
          </cell>
          <cell r="Y1131" t="str">
            <v/>
          </cell>
          <cell r="Z1131" t="str">
            <v/>
          </cell>
          <cell r="AC1131" t="str">
            <v xml:space="preserve"> </v>
          </cell>
          <cell r="AD1131" t="str">
            <v xml:space="preserve"> </v>
          </cell>
          <cell r="AE1131" t="str">
            <v xml:space="preserve"> </v>
          </cell>
          <cell r="AF1131" t="str">
            <v xml:space="preserve"> </v>
          </cell>
          <cell r="AH1131" t="str">
            <v/>
          </cell>
          <cell r="AI1131" t="str">
            <v/>
          </cell>
          <cell r="AJ1131" t="str">
            <v/>
          </cell>
          <cell r="AK1131" t="str">
            <v/>
          </cell>
        </row>
        <row r="1132">
          <cell r="A1132">
            <v>158303</v>
          </cell>
          <cell r="B1132" t="str">
            <v>OREO THINS ORIGINAL 12 X 287 GR</v>
          </cell>
          <cell r="C1132" t="str">
            <v>010432110108</v>
          </cell>
          <cell r="D1132" t="str">
            <v>C L M S</v>
          </cell>
          <cell r="E1132" t="str">
            <v>AA</v>
          </cell>
          <cell r="F1132" t="str">
            <v>N</v>
          </cell>
          <cell r="G1132" t="str">
            <v>N</v>
          </cell>
          <cell r="J1132">
            <v>38.49</v>
          </cell>
          <cell r="K1132">
            <v>0</v>
          </cell>
          <cell r="L1132">
            <v>0</v>
          </cell>
          <cell r="M1132">
            <v>0</v>
          </cell>
          <cell r="O1132">
            <v>38.49</v>
          </cell>
          <cell r="P1132">
            <v>3.2075</v>
          </cell>
          <cell r="U1132" t="str">
            <v xml:space="preserve"> </v>
          </cell>
          <cell r="V1132" t="str">
            <v xml:space="preserve"> </v>
          </cell>
          <cell r="W1132" t="str">
            <v/>
          </cell>
          <cell r="X1132" t="str">
            <v/>
          </cell>
          <cell r="Y1132" t="str">
            <v/>
          </cell>
          <cell r="Z1132" t="str">
            <v/>
          </cell>
          <cell r="AC1132" t="str">
            <v xml:space="preserve"> </v>
          </cell>
          <cell r="AD1132" t="str">
            <v xml:space="preserve"> </v>
          </cell>
          <cell r="AE1132" t="str">
            <v xml:space="preserve"> </v>
          </cell>
          <cell r="AF1132" t="str">
            <v xml:space="preserve"> </v>
          </cell>
          <cell r="AH1132" t="str">
            <v/>
          </cell>
          <cell r="AI1132" t="str">
            <v/>
          </cell>
          <cell r="AJ1132" t="str">
            <v/>
          </cell>
          <cell r="AK1132" t="str">
            <v/>
          </cell>
        </row>
        <row r="1133">
          <cell r="A1133">
            <v>158295</v>
          </cell>
          <cell r="B1133" t="str">
            <v>OREO THINS GOLDEN 12 X 287 GR</v>
          </cell>
          <cell r="C1133" t="str">
            <v>010432110108</v>
          </cell>
          <cell r="D1133" t="str">
            <v>C L M S</v>
          </cell>
          <cell r="E1133" t="str">
            <v>AA</v>
          </cell>
          <cell r="F1133" t="str">
            <v>N</v>
          </cell>
          <cell r="G1133" t="str">
            <v>N</v>
          </cell>
          <cell r="J1133">
            <v>38.49</v>
          </cell>
          <cell r="K1133">
            <v>0</v>
          </cell>
          <cell r="L1133">
            <v>0</v>
          </cell>
          <cell r="M1133">
            <v>0</v>
          </cell>
          <cell r="O1133">
            <v>38.49</v>
          </cell>
          <cell r="P1133">
            <v>3.2075</v>
          </cell>
          <cell r="U1133" t="str">
            <v xml:space="preserve"> </v>
          </cell>
          <cell r="V1133" t="str">
            <v xml:space="preserve"> </v>
          </cell>
          <cell r="W1133" t="str">
            <v/>
          </cell>
          <cell r="X1133" t="str">
            <v/>
          </cell>
          <cell r="Y1133" t="str">
            <v/>
          </cell>
          <cell r="Z1133" t="str">
            <v/>
          </cell>
          <cell r="AC1133" t="str">
            <v xml:space="preserve"> </v>
          </cell>
          <cell r="AD1133" t="str">
            <v xml:space="preserve"> </v>
          </cell>
          <cell r="AE1133" t="str">
            <v xml:space="preserve"> </v>
          </cell>
          <cell r="AF1133" t="str">
            <v xml:space="preserve"> </v>
          </cell>
          <cell r="AH1133" t="str">
            <v/>
          </cell>
          <cell r="AI1133" t="str">
            <v/>
          </cell>
          <cell r="AJ1133" t="str">
            <v/>
          </cell>
          <cell r="AK1133" t="str">
            <v/>
          </cell>
        </row>
        <row r="1134">
          <cell r="A1134">
            <v>162016</v>
          </cell>
          <cell r="B1134" t="str">
            <v>CHIPS AHOY MIDDLE CHOCOLT 12 X 273 GR</v>
          </cell>
          <cell r="C1134" t="str">
            <v>010432110108</v>
          </cell>
          <cell r="D1134" t="str">
            <v>C L M S</v>
          </cell>
          <cell r="E1134" t="str">
            <v>AA</v>
          </cell>
          <cell r="F1134" t="str">
            <v>N</v>
          </cell>
          <cell r="G1134" t="str">
            <v>N</v>
          </cell>
          <cell r="J1134">
            <v>38.49</v>
          </cell>
          <cell r="K1134">
            <v>0</v>
          </cell>
          <cell r="L1134">
            <v>0</v>
          </cell>
          <cell r="M1134">
            <v>0</v>
          </cell>
          <cell r="O1134">
            <v>38.49</v>
          </cell>
          <cell r="P1134">
            <v>3.2075</v>
          </cell>
          <cell r="U1134" t="str">
            <v xml:space="preserve"> </v>
          </cell>
          <cell r="V1134" t="str">
            <v xml:space="preserve"> </v>
          </cell>
          <cell r="W1134" t="str">
            <v/>
          </cell>
          <cell r="X1134" t="str">
            <v/>
          </cell>
          <cell r="Y1134" t="str">
            <v/>
          </cell>
          <cell r="Z1134" t="str">
            <v/>
          </cell>
          <cell r="AC1134" t="str">
            <v xml:space="preserve"> </v>
          </cell>
          <cell r="AD1134" t="str">
            <v xml:space="preserve"> </v>
          </cell>
          <cell r="AE1134" t="str">
            <v xml:space="preserve"> </v>
          </cell>
          <cell r="AF1134" t="str">
            <v xml:space="preserve"> </v>
          </cell>
          <cell r="AH1134" t="str">
            <v/>
          </cell>
          <cell r="AI1134" t="str">
            <v/>
          </cell>
          <cell r="AJ1134" t="str">
            <v/>
          </cell>
          <cell r="AK1134" t="str">
            <v/>
          </cell>
        </row>
        <row r="1135">
          <cell r="A1135">
            <v>321471</v>
          </cell>
          <cell r="B1135" t="str">
            <v>CHIPS AHY SFT CHK PNTBUTR 12 X 290 GR</v>
          </cell>
          <cell r="C1135" t="str">
            <v>010432110108</v>
          </cell>
          <cell r="D1135" t="str">
            <v>C L M S</v>
          </cell>
          <cell r="E1135" t="str">
            <v>AA</v>
          </cell>
          <cell r="F1135" t="str">
            <v>N</v>
          </cell>
          <cell r="G1135" t="str">
            <v>N</v>
          </cell>
          <cell r="J1135">
            <v>38.49</v>
          </cell>
          <cell r="K1135">
            <v>0</v>
          </cell>
          <cell r="L1135">
            <v>0</v>
          </cell>
          <cell r="M1135">
            <v>0</v>
          </cell>
          <cell r="O1135">
            <v>38.49</v>
          </cell>
          <cell r="P1135">
            <v>3.2075</v>
          </cell>
          <cell r="U1135" t="str">
            <v xml:space="preserve"> </v>
          </cell>
          <cell r="V1135" t="str">
            <v xml:space="preserve"> </v>
          </cell>
          <cell r="W1135" t="str">
            <v/>
          </cell>
          <cell r="X1135" t="str">
            <v/>
          </cell>
          <cell r="Y1135" t="str">
            <v/>
          </cell>
          <cell r="Z1135" t="str">
            <v/>
          </cell>
          <cell r="AC1135" t="str">
            <v xml:space="preserve"> </v>
          </cell>
          <cell r="AD1135" t="str">
            <v xml:space="preserve"> </v>
          </cell>
          <cell r="AE1135" t="str">
            <v xml:space="preserve"> </v>
          </cell>
          <cell r="AF1135" t="str">
            <v xml:space="preserve"> </v>
          </cell>
          <cell r="AH1135" t="str">
            <v/>
          </cell>
          <cell r="AI1135" t="str">
            <v/>
          </cell>
          <cell r="AJ1135" t="str">
            <v/>
          </cell>
          <cell r="AK1135" t="str">
            <v/>
          </cell>
        </row>
        <row r="1136">
          <cell r="A1136">
            <v>321687</v>
          </cell>
          <cell r="B1136" t="str">
            <v>CHIPS AHOY SMORES 12 X 272 GR</v>
          </cell>
          <cell r="C1136" t="str">
            <v>010432110108</v>
          </cell>
          <cell r="D1136" t="str">
            <v>C L M S</v>
          </cell>
          <cell r="E1136" t="str">
            <v>AA</v>
          </cell>
          <cell r="F1136" t="str">
            <v>N</v>
          </cell>
          <cell r="G1136" t="str">
            <v>N</v>
          </cell>
          <cell r="J1136">
            <v>38.49</v>
          </cell>
          <cell r="K1136">
            <v>0</v>
          </cell>
          <cell r="L1136">
            <v>0</v>
          </cell>
          <cell r="M1136">
            <v>0</v>
          </cell>
          <cell r="O1136">
            <v>38.49</v>
          </cell>
          <cell r="P1136">
            <v>3.2075</v>
          </cell>
          <cell r="U1136" t="str">
            <v xml:space="preserve"> </v>
          </cell>
          <cell r="V1136" t="str">
            <v xml:space="preserve"> </v>
          </cell>
          <cell r="W1136" t="str">
            <v/>
          </cell>
          <cell r="X1136" t="str">
            <v/>
          </cell>
          <cell r="Y1136" t="str">
            <v/>
          </cell>
          <cell r="Z1136" t="str">
            <v/>
          </cell>
          <cell r="AC1136" t="str">
            <v xml:space="preserve"> </v>
          </cell>
          <cell r="AD1136" t="str">
            <v xml:space="preserve"> </v>
          </cell>
          <cell r="AE1136" t="str">
            <v xml:space="preserve"> </v>
          </cell>
          <cell r="AF1136" t="str">
            <v xml:space="preserve"> </v>
          </cell>
          <cell r="AH1136" t="str">
            <v/>
          </cell>
          <cell r="AI1136" t="str">
            <v/>
          </cell>
          <cell r="AJ1136" t="str">
            <v/>
          </cell>
          <cell r="AK1136" t="str">
            <v/>
          </cell>
        </row>
        <row r="1137">
          <cell r="A1137">
            <v>321752</v>
          </cell>
          <cell r="B1137" t="str">
            <v>CHIPS AHOY CHUNKY ORIG 12 X 290 GR</v>
          </cell>
          <cell r="C1137" t="str">
            <v>010432110108</v>
          </cell>
          <cell r="D1137" t="str">
            <v>C L M S</v>
          </cell>
          <cell r="E1137" t="str">
            <v>AA</v>
          </cell>
          <cell r="F1137" t="str">
            <v>N</v>
          </cell>
          <cell r="G1137" t="str">
            <v>N</v>
          </cell>
          <cell r="J1137">
            <v>38.49</v>
          </cell>
          <cell r="K1137">
            <v>0</v>
          </cell>
          <cell r="L1137">
            <v>0</v>
          </cell>
          <cell r="M1137">
            <v>0</v>
          </cell>
          <cell r="O1137">
            <v>38.49</v>
          </cell>
          <cell r="P1137">
            <v>3.2075</v>
          </cell>
          <cell r="U1137" t="str">
            <v xml:space="preserve"> </v>
          </cell>
          <cell r="V1137" t="str">
            <v xml:space="preserve"> </v>
          </cell>
          <cell r="W1137" t="str">
            <v/>
          </cell>
          <cell r="X1137" t="str">
            <v/>
          </cell>
          <cell r="Y1137" t="str">
            <v/>
          </cell>
          <cell r="Z1137" t="str">
            <v/>
          </cell>
          <cell r="AC1137" t="str">
            <v xml:space="preserve"> </v>
          </cell>
          <cell r="AD1137" t="str">
            <v xml:space="preserve"> </v>
          </cell>
          <cell r="AE1137" t="str">
            <v xml:space="preserve"> </v>
          </cell>
          <cell r="AF1137" t="str">
            <v xml:space="preserve"> </v>
          </cell>
          <cell r="AH1137" t="str">
            <v/>
          </cell>
          <cell r="AI1137" t="str">
            <v/>
          </cell>
          <cell r="AJ1137" t="str">
            <v/>
          </cell>
          <cell r="AK1137" t="str">
            <v/>
          </cell>
        </row>
        <row r="1138">
          <cell r="A1138">
            <v>365304</v>
          </cell>
          <cell r="B1138" t="str">
            <v>CHIPS AHOY THINS ORIGINAL 12 X 198 GR</v>
          </cell>
          <cell r="C1138" t="str">
            <v>010432110108</v>
          </cell>
          <cell r="D1138" t="str">
            <v>C L M S</v>
          </cell>
          <cell r="E1138" t="str">
            <v>AA</v>
          </cell>
          <cell r="F1138" t="str">
            <v>N</v>
          </cell>
          <cell r="G1138" t="str">
            <v>N</v>
          </cell>
          <cell r="J1138">
            <v>38.49</v>
          </cell>
          <cell r="K1138">
            <v>0</v>
          </cell>
          <cell r="L1138">
            <v>0</v>
          </cell>
          <cell r="M1138">
            <v>0</v>
          </cell>
          <cell r="O1138">
            <v>38.49</v>
          </cell>
          <cell r="P1138">
            <v>3.2075</v>
          </cell>
          <cell r="U1138" t="str">
            <v xml:space="preserve"> </v>
          </cell>
          <cell r="V1138" t="str">
            <v xml:space="preserve"> </v>
          </cell>
          <cell r="W1138" t="str">
            <v/>
          </cell>
          <cell r="X1138" t="str">
            <v/>
          </cell>
          <cell r="Y1138" t="str">
            <v/>
          </cell>
          <cell r="Z1138" t="str">
            <v/>
          </cell>
          <cell r="AC1138" t="str">
            <v xml:space="preserve"> </v>
          </cell>
          <cell r="AD1138" t="str">
            <v xml:space="preserve"> </v>
          </cell>
          <cell r="AE1138" t="str">
            <v xml:space="preserve"> </v>
          </cell>
          <cell r="AF1138" t="str">
            <v xml:space="preserve"> </v>
          </cell>
          <cell r="AH1138" t="str">
            <v/>
          </cell>
          <cell r="AI1138" t="str">
            <v/>
          </cell>
          <cell r="AJ1138" t="str">
            <v/>
          </cell>
          <cell r="AK1138" t="str">
            <v/>
          </cell>
        </row>
        <row r="1139">
          <cell r="A1139">
            <v>367235</v>
          </cell>
          <cell r="B1139" t="str">
            <v>CHIPS AHOY THINS CINN SGR 12 X 198 GR</v>
          </cell>
          <cell r="C1139" t="str">
            <v>010432110108</v>
          </cell>
          <cell r="D1139" t="str">
            <v>C L M S</v>
          </cell>
          <cell r="E1139" t="str">
            <v>AA</v>
          </cell>
          <cell r="F1139" t="str">
            <v>N</v>
          </cell>
          <cell r="G1139" t="str">
            <v>N</v>
          </cell>
          <cell r="J1139">
            <v>38.49</v>
          </cell>
          <cell r="K1139">
            <v>0</v>
          </cell>
          <cell r="L1139">
            <v>0</v>
          </cell>
          <cell r="M1139">
            <v>0</v>
          </cell>
          <cell r="O1139">
            <v>38.49</v>
          </cell>
          <cell r="P1139">
            <v>3.2075</v>
          </cell>
          <cell r="U1139" t="str">
            <v xml:space="preserve"> </v>
          </cell>
          <cell r="V1139" t="str">
            <v xml:space="preserve"> </v>
          </cell>
          <cell r="W1139" t="str">
            <v/>
          </cell>
          <cell r="X1139" t="str">
            <v/>
          </cell>
          <cell r="Y1139" t="str">
            <v/>
          </cell>
          <cell r="Z1139" t="str">
            <v/>
          </cell>
          <cell r="AC1139" t="str">
            <v xml:space="preserve"> </v>
          </cell>
          <cell r="AD1139" t="str">
            <v xml:space="preserve"> </v>
          </cell>
          <cell r="AE1139" t="str">
            <v xml:space="preserve"> </v>
          </cell>
          <cell r="AF1139" t="str">
            <v xml:space="preserve"> </v>
          </cell>
          <cell r="AH1139" t="str">
            <v/>
          </cell>
          <cell r="AI1139" t="str">
            <v/>
          </cell>
          <cell r="AJ1139" t="str">
            <v/>
          </cell>
          <cell r="AK1139" t="str">
            <v/>
          </cell>
        </row>
        <row r="1140">
          <cell r="A1140">
            <v>567362</v>
          </cell>
          <cell r="B1140" t="str">
            <v>OREO DOUBLE STUFF GOLDEN  303GR 12 X 303 GR</v>
          </cell>
          <cell r="C1140" t="str">
            <v>010432110108</v>
          </cell>
          <cell r="D1140" t="str">
            <v>C L M S</v>
          </cell>
          <cell r="E1140" t="str">
            <v>AA</v>
          </cell>
          <cell r="F1140" t="str">
            <v>N</v>
          </cell>
          <cell r="G1140" t="str">
            <v>N</v>
          </cell>
          <cell r="J1140">
            <v>38.49</v>
          </cell>
          <cell r="K1140">
            <v>0</v>
          </cell>
          <cell r="L1140">
            <v>0</v>
          </cell>
          <cell r="M1140">
            <v>0</v>
          </cell>
          <cell r="O1140">
            <v>38.49</v>
          </cell>
          <cell r="P1140">
            <v>3.2075</v>
          </cell>
          <cell r="U1140" t="str">
            <v xml:space="preserve"> </v>
          </cell>
          <cell r="V1140" t="str">
            <v xml:space="preserve"> </v>
          </cell>
          <cell r="W1140" t="str">
            <v/>
          </cell>
          <cell r="X1140" t="str">
            <v/>
          </cell>
          <cell r="Y1140" t="str">
            <v/>
          </cell>
          <cell r="Z1140" t="str">
            <v/>
          </cell>
          <cell r="AC1140" t="str">
            <v xml:space="preserve"> </v>
          </cell>
          <cell r="AD1140" t="str">
            <v xml:space="preserve"> </v>
          </cell>
          <cell r="AE1140" t="str">
            <v xml:space="preserve"> </v>
          </cell>
          <cell r="AF1140" t="str">
            <v xml:space="preserve"> </v>
          </cell>
          <cell r="AH1140" t="str">
            <v/>
          </cell>
          <cell r="AI1140" t="str">
            <v/>
          </cell>
          <cell r="AJ1140" t="str">
            <v/>
          </cell>
          <cell r="AK1140" t="str">
            <v/>
          </cell>
        </row>
        <row r="1141">
          <cell r="A1141">
            <v>569780</v>
          </cell>
          <cell r="B1141" t="str">
            <v>OREO BIRTHDAY  CAKE 303GR 12 X 303 GR</v>
          </cell>
          <cell r="C1141" t="str">
            <v>010432110108</v>
          </cell>
          <cell r="D1141" t="str">
            <v>C L M S</v>
          </cell>
          <cell r="E1141" t="str">
            <v>AA</v>
          </cell>
          <cell r="F1141" t="str">
            <v>N</v>
          </cell>
          <cell r="G1141" t="str">
            <v>N</v>
          </cell>
          <cell r="J1141">
            <v>38.49</v>
          </cell>
          <cell r="K1141">
            <v>0</v>
          </cell>
          <cell r="L1141">
            <v>0</v>
          </cell>
          <cell r="M1141">
            <v>0</v>
          </cell>
          <cell r="O1141">
            <v>38.49</v>
          </cell>
          <cell r="P1141">
            <v>3.2075</v>
          </cell>
          <cell r="U1141" t="str">
            <v xml:space="preserve"> </v>
          </cell>
          <cell r="V1141" t="str">
            <v xml:space="preserve"> </v>
          </cell>
          <cell r="W1141" t="str">
            <v/>
          </cell>
          <cell r="X1141" t="str">
            <v/>
          </cell>
          <cell r="Y1141" t="str">
            <v/>
          </cell>
          <cell r="Z1141" t="str">
            <v/>
          </cell>
          <cell r="AC1141" t="str">
            <v xml:space="preserve"> </v>
          </cell>
          <cell r="AD1141" t="str">
            <v xml:space="preserve"> </v>
          </cell>
          <cell r="AE1141" t="str">
            <v xml:space="preserve"> </v>
          </cell>
          <cell r="AF1141" t="str">
            <v xml:space="preserve"> </v>
          </cell>
          <cell r="AH1141" t="str">
            <v/>
          </cell>
          <cell r="AI1141" t="str">
            <v/>
          </cell>
          <cell r="AJ1141" t="str">
            <v/>
          </cell>
          <cell r="AK1141" t="str">
            <v/>
          </cell>
        </row>
        <row r="1142">
          <cell r="A1142">
            <v>570291</v>
          </cell>
          <cell r="B1142" t="str">
            <v>CHIPS AHOY THINS DBL CHOC  198GR 12 X 198 GR</v>
          </cell>
          <cell r="C1142" t="str">
            <v>010432110108</v>
          </cell>
          <cell r="D1142" t="str">
            <v>C L M S</v>
          </cell>
          <cell r="E1142" t="str">
            <v>AA</v>
          </cell>
          <cell r="F1142" t="str">
            <v>N</v>
          </cell>
          <cell r="G1142" t="str">
            <v>N</v>
          </cell>
          <cell r="J1142">
            <v>38.49</v>
          </cell>
          <cell r="K1142">
            <v>0</v>
          </cell>
          <cell r="L1142">
            <v>0</v>
          </cell>
          <cell r="M1142">
            <v>0</v>
          </cell>
          <cell r="O1142">
            <v>38.49</v>
          </cell>
          <cell r="P1142">
            <v>3.2075</v>
          </cell>
          <cell r="U1142" t="str">
            <v xml:space="preserve"> </v>
          </cell>
          <cell r="V1142" t="str">
            <v xml:space="preserve"> </v>
          </cell>
          <cell r="W1142" t="str">
            <v/>
          </cell>
          <cell r="X1142" t="str">
            <v/>
          </cell>
          <cell r="Y1142" t="str">
            <v/>
          </cell>
          <cell r="Z1142" t="str">
            <v/>
          </cell>
          <cell r="AC1142" t="str">
            <v xml:space="preserve"> </v>
          </cell>
          <cell r="AD1142" t="str">
            <v xml:space="preserve"> </v>
          </cell>
          <cell r="AE1142" t="str">
            <v xml:space="preserve"> </v>
          </cell>
          <cell r="AF1142" t="str">
            <v xml:space="preserve"> </v>
          </cell>
          <cell r="AH1142" t="str">
            <v/>
          </cell>
          <cell r="AI1142" t="str">
            <v/>
          </cell>
          <cell r="AJ1142" t="str">
            <v/>
          </cell>
          <cell r="AK1142" t="str">
            <v/>
          </cell>
        </row>
        <row r="1143">
          <cell r="A1143">
            <v>567412</v>
          </cell>
          <cell r="B1143" t="str">
            <v>OREO LESS FAT  303GR 12 X 303 GR</v>
          </cell>
          <cell r="C1143" t="str">
            <v>010432110108</v>
          </cell>
          <cell r="D1143" t="str">
            <v>C L M S</v>
          </cell>
          <cell r="E1143" t="str">
            <v>AA</v>
          </cell>
          <cell r="F1143" t="str">
            <v>N</v>
          </cell>
          <cell r="G1143" t="str">
            <v>N</v>
          </cell>
          <cell r="J1143">
            <v>38.49</v>
          </cell>
          <cell r="K1143">
            <v>0</v>
          </cell>
          <cell r="L1143">
            <v>0</v>
          </cell>
          <cell r="M1143">
            <v>0</v>
          </cell>
          <cell r="O1143">
            <v>38.49</v>
          </cell>
          <cell r="P1143">
            <v>3.2075</v>
          </cell>
          <cell r="U1143" t="str">
            <v xml:space="preserve"> </v>
          </cell>
          <cell r="V1143" t="str">
            <v xml:space="preserve"> </v>
          </cell>
          <cell r="W1143" t="str">
            <v/>
          </cell>
          <cell r="X1143" t="str">
            <v/>
          </cell>
          <cell r="Y1143" t="str">
            <v/>
          </cell>
          <cell r="Z1143" t="str">
            <v/>
          </cell>
          <cell r="AC1143" t="str">
            <v xml:space="preserve"> </v>
          </cell>
          <cell r="AD1143" t="str">
            <v xml:space="preserve"> </v>
          </cell>
          <cell r="AE1143" t="str">
            <v xml:space="preserve"> </v>
          </cell>
          <cell r="AF1143" t="str">
            <v xml:space="preserve"> </v>
          </cell>
          <cell r="AH1143" t="str">
            <v/>
          </cell>
          <cell r="AI1143" t="str">
            <v/>
          </cell>
          <cell r="AJ1143" t="str">
            <v/>
          </cell>
          <cell r="AK1143" t="str">
            <v/>
          </cell>
        </row>
        <row r="1144">
          <cell r="A1144">
            <v>567230</v>
          </cell>
          <cell r="B1144" t="str">
            <v>OREO GOLDEN 303GR 12 X 303 GR</v>
          </cell>
          <cell r="C1144" t="str">
            <v>010432110108</v>
          </cell>
          <cell r="D1144" t="str">
            <v>C L M S</v>
          </cell>
          <cell r="E1144" t="str">
            <v>AA</v>
          </cell>
          <cell r="F1144" t="str">
            <v>N</v>
          </cell>
          <cell r="G1144" t="str">
            <v>N</v>
          </cell>
          <cell r="J1144">
            <v>38.49</v>
          </cell>
          <cell r="K1144">
            <v>0</v>
          </cell>
          <cell r="L1144">
            <v>0</v>
          </cell>
          <cell r="M1144">
            <v>0</v>
          </cell>
          <cell r="O1144">
            <v>38.49</v>
          </cell>
          <cell r="P1144">
            <v>3.2075</v>
          </cell>
          <cell r="U1144" t="str">
            <v xml:space="preserve"> </v>
          </cell>
          <cell r="V1144" t="str">
            <v xml:space="preserve"> </v>
          </cell>
          <cell r="W1144" t="str">
            <v/>
          </cell>
          <cell r="X1144" t="str">
            <v/>
          </cell>
          <cell r="Y1144" t="str">
            <v/>
          </cell>
          <cell r="Z1144" t="str">
            <v/>
          </cell>
          <cell r="AC1144" t="str">
            <v xml:space="preserve"> </v>
          </cell>
          <cell r="AD1144" t="str">
            <v xml:space="preserve"> </v>
          </cell>
          <cell r="AE1144" t="str">
            <v xml:space="preserve"> </v>
          </cell>
          <cell r="AF1144" t="str">
            <v xml:space="preserve"> </v>
          </cell>
          <cell r="AH1144" t="str">
            <v/>
          </cell>
          <cell r="AI1144" t="str">
            <v/>
          </cell>
          <cell r="AJ1144" t="str">
            <v/>
          </cell>
          <cell r="AK1144" t="str">
            <v/>
          </cell>
        </row>
        <row r="1145">
          <cell r="A1145">
            <v>569947</v>
          </cell>
          <cell r="B1145" t="str">
            <v>FUDGEE O ORIGINAL 303GR 12 X 303 GR</v>
          </cell>
          <cell r="C1145" t="str">
            <v>010432110108</v>
          </cell>
          <cell r="D1145" t="str">
            <v>C L M S</v>
          </cell>
          <cell r="E1145" t="str">
            <v>AA</v>
          </cell>
          <cell r="F1145" t="str">
            <v>N</v>
          </cell>
          <cell r="G1145" t="str">
            <v>N</v>
          </cell>
          <cell r="J1145">
            <v>38.49</v>
          </cell>
          <cell r="K1145">
            <v>0</v>
          </cell>
          <cell r="L1145">
            <v>0</v>
          </cell>
          <cell r="M1145">
            <v>0</v>
          </cell>
          <cell r="O1145">
            <v>38.49</v>
          </cell>
          <cell r="P1145">
            <v>3.2075</v>
          </cell>
          <cell r="U1145" t="str">
            <v xml:space="preserve"> </v>
          </cell>
          <cell r="V1145" t="str">
            <v xml:space="preserve"> </v>
          </cell>
          <cell r="W1145" t="str">
            <v/>
          </cell>
          <cell r="X1145" t="str">
            <v/>
          </cell>
          <cell r="Y1145" t="str">
            <v/>
          </cell>
          <cell r="Z1145" t="str">
            <v/>
          </cell>
          <cell r="AC1145" t="str">
            <v xml:space="preserve"> </v>
          </cell>
          <cell r="AD1145" t="str">
            <v xml:space="preserve"> </v>
          </cell>
          <cell r="AE1145" t="str">
            <v xml:space="preserve"> </v>
          </cell>
          <cell r="AF1145" t="str">
            <v xml:space="preserve"> </v>
          </cell>
          <cell r="AH1145" t="str">
            <v/>
          </cell>
          <cell r="AI1145" t="str">
            <v/>
          </cell>
          <cell r="AJ1145" t="str">
            <v/>
          </cell>
          <cell r="AK1145" t="str">
            <v/>
          </cell>
        </row>
        <row r="1146">
          <cell r="A1146">
            <v>570275</v>
          </cell>
          <cell r="B1146" t="str">
            <v>CHIPS AHOY THINS OATMEAL  198GR 12 X 198 GR</v>
          </cell>
          <cell r="C1146" t="str">
            <v>010432110108</v>
          </cell>
          <cell r="D1146" t="str">
            <v>C L M S</v>
          </cell>
          <cell r="E1146" t="str">
            <v>AA</v>
          </cell>
          <cell r="F1146" t="str">
            <v>N</v>
          </cell>
          <cell r="G1146" t="str">
            <v>N</v>
          </cell>
          <cell r="J1146">
            <v>38.49</v>
          </cell>
          <cell r="K1146">
            <v>0</v>
          </cell>
          <cell r="L1146">
            <v>0</v>
          </cell>
          <cell r="M1146">
            <v>0</v>
          </cell>
          <cell r="O1146">
            <v>38.49</v>
          </cell>
          <cell r="P1146">
            <v>3.2075</v>
          </cell>
          <cell r="U1146" t="str">
            <v xml:space="preserve"> </v>
          </cell>
          <cell r="V1146" t="str">
            <v xml:space="preserve"> </v>
          </cell>
          <cell r="W1146" t="str">
            <v/>
          </cell>
          <cell r="X1146" t="str">
            <v/>
          </cell>
          <cell r="Y1146" t="str">
            <v/>
          </cell>
          <cell r="Z1146" t="str">
            <v/>
          </cell>
          <cell r="AC1146" t="str">
            <v xml:space="preserve"> </v>
          </cell>
          <cell r="AD1146" t="str">
            <v xml:space="preserve"> </v>
          </cell>
          <cell r="AE1146" t="str">
            <v xml:space="preserve"> </v>
          </cell>
          <cell r="AF1146" t="str">
            <v xml:space="preserve"> </v>
          </cell>
          <cell r="AH1146" t="str">
            <v/>
          </cell>
          <cell r="AI1146" t="str">
            <v/>
          </cell>
          <cell r="AJ1146" t="str">
            <v/>
          </cell>
          <cell r="AK1146" t="str">
            <v/>
          </cell>
        </row>
        <row r="1147">
          <cell r="A1147">
            <v>565705</v>
          </cell>
          <cell r="B1147" t="str">
            <v>OREO DOUBLE STUFF 303GR 12 X 303 GR</v>
          </cell>
          <cell r="C1147" t="str">
            <v>010432110108</v>
          </cell>
          <cell r="D1147" t="str">
            <v>C L M S</v>
          </cell>
          <cell r="E1147" t="str">
            <v>AA</v>
          </cell>
          <cell r="F1147" t="str">
            <v>N</v>
          </cell>
          <cell r="G1147" t="str">
            <v>N</v>
          </cell>
          <cell r="J1147">
            <v>38.49</v>
          </cell>
          <cell r="K1147">
            <v>0</v>
          </cell>
          <cell r="L1147">
            <v>0</v>
          </cell>
          <cell r="M1147">
            <v>0</v>
          </cell>
          <cell r="O1147">
            <v>38.49</v>
          </cell>
          <cell r="P1147">
            <v>3.2075</v>
          </cell>
          <cell r="U1147" t="str">
            <v xml:space="preserve"> </v>
          </cell>
          <cell r="V1147" t="str">
            <v xml:space="preserve"> </v>
          </cell>
          <cell r="W1147" t="str">
            <v/>
          </cell>
          <cell r="X1147" t="str">
            <v/>
          </cell>
          <cell r="Y1147" t="str">
            <v/>
          </cell>
          <cell r="Z1147" t="str">
            <v/>
          </cell>
          <cell r="AC1147" t="str">
            <v xml:space="preserve"> </v>
          </cell>
          <cell r="AD1147" t="str">
            <v xml:space="preserve"> </v>
          </cell>
          <cell r="AE1147" t="str">
            <v xml:space="preserve"> </v>
          </cell>
          <cell r="AF1147" t="str">
            <v xml:space="preserve"> </v>
          </cell>
          <cell r="AH1147" t="str">
            <v/>
          </cell>
          <cell r="AI1147" t="str">
            <v/>
          </cell>
          <cell r="AJ1147" t="str">
            <v/>
          </cell>
          <cell r="AK1147" t="str">
            <v/>
          </cell>
        </row>
        <row r="1148">
          <cell r="A1148">
            <v>570010</v>
          </cell>
          <cell r="B1148" t="str">
            <v>FUDGEE O DBL STUFF 303GR 12 X 303 GR</v>
          </cell>
          <cell r="C1148" t="str">
            <v>010432110108</v>
          </cell>
          <cell r="D1148" t="str">
            <v>C L M S</v>
          </cell>
          <cell r="E1148" t="str">
            <v>AA</v>
          </cell>
          <cell r="F1148" t="str">
            <v>N</v>
          </cell>
          <cell r="G1148" t="str">
            <v>N</v>
          </cell>
          <cell r="J1148">
            <v>38.49</v>
          </cell>
          <cell r="K1148">
            <v>0</v>
          </cell>
          <cell r="L1148">
            <v>0</v>
          </cell>
          <cell r="M1148">
            <v>0</v>
          </cell>
          <cell r="O1148">
            <v>38.49</v>
          </cell>
          <cell r="P1148">
            <v>3.2075</v>
          </cell>
          <cell r="U1148" t="str">
            <v xml:space="preserve"> </v>
          </cell>
          <cell r="V1148" t="str">
            <v xml:space="preserve"> </v>
          </cell>
          <cell r="W1148" t="str">
            <v/>
          </cell>
          <cell r="X1148" t="str">
            <v/>
          </cell>
          <cell r="Y1148" t="str">
            <v/>
          </cell>
          <cell r="Z1148" t="str">
            <v/>
          </cell>
          <cell r="AC1148" t="str">
            <v xml:space="preserve"> </v>
          </cell>
          <cell r="AD1148" t="str">
            <v xml:space="preserve"> </v>
          </cell>
          <cell r="AE1148" t="str">
            <v xml:space="preserve"> </v>
          </cell>
          <cell r="AF1148" t="str">
            <v xml:space="preserve"> </v>
          </cell>
          <cell r="AH1148" t="str">
            <v/>
          </cell>
          <cell r="AI1148" t="str">
            <v/>
          </cell>
          <cell r="AJ1148" t="str">
            <v/>
          </cell>
          <cell r="AK1148" t="str">
            <v/>
          </cell>
        </row>
        <row r="1149">
          <cell r="A1149">
            <v>570135</v>
          </cell>
          <cell r="B1149" t="str">
            <v>CHIPS AHOY CHUNKS  300GR 12 X 300 GR</v>
          </cell>
          <cell r="C1149" t="str">
            <v>010432110108</v>
          </cell>
          <cell r="D1149" t="str">
            <v>C L M S</v>
          </cell>
          <cell r="E1149" t="str">
            <v>AA</v>
          </cell>
          <cell r="F1149" t="str">
            <v>N</v>
          </cell>
          <cell r="G1149" t="str">
            <v>N</v>
          </cell>
          <cell r="J1149">
            <v>38.49</v>
          </cell>
          <cell r="K1149">
            <v>0</v>
          </cell>
          <cell r="L1149">
            <v>0</v>
          </cell>
          <cell r="M1149">
            <v>0</v>
          </cell>
          <cell r="O1149">
            <v>38.49</v>
          </cell>
          <cell r="P1149">
            <v>3.2075</v>
          </cell>
          <cell r="U1149" t="str">
            <v xml:space="preserve"> </v>
          </cell>
          <cell r="V1149" t="str">
            <v xml:space="preserve"> </v>
          </cell>
          <cell r="W1149" t="str">
            <v/>
          </cell>
          <cell r="X1149" t="str">
            <v/>
          </cell>
          <cell r="Y1149" t="str">
            <v/>
          </cell>
          <cell r="Z1149" t="str">
            <v/>
          </cell>
          <cell r="AC1149" t="str">
            <v xml:space="preserve"> </v>
          </cell>
          <cell r="AD1149" t="str">
            <v xml:space="preserve"> </v>
          </cell>
          <cell r="AE1149" t="str">
            <v xml:space="preserve"> </v>
          </cell>
          <cell r="AF1149" t="str">
            <v xml:space="preserve"> </v>
          </cell>
          <cell r="AH1149" t="str">
            <v/>
          </cell>
          <cell r="AI1149" t="str">
            <v/>
          </cell>
          <cell r="AJ1149" t="str">
            <v/>
          </cell>
          <cell r="AK1149" t="str">
            <v/>
          </cell>
        </row>
        <row r="1150">
          <cell r="A1150">
            <v>567644</v>
          </cell>
          <cell r="B1150" t="str">
            <v>OREO CHOCOLATE  303GR 12 X 303 GR</v>
          </cell>
          <cell r="C1150" t="str">
            <v>010432110108</v>
          </cell>
          <cell r="D1150" t="str">
            <v>C L M S</v>
          </cell>
          <cell r="E1150" t="str">
            <v>AA</v>
          </cell>
          <cell r="F1150" t="str">
            <v>N</v>
          </cell>
          <cell r="G1150" t="str">
            <v>N</v>
          </cell>
          <cell r="J1150">
            <v>38.49</v>
          </cell>
          <cell r="K1150">
            <v>0</v>
          </cell>
          <cell r="L1150">
            <v>0</v>
          </cell>
          <cell r="M1150">
            <v>0</v>
          </cell>
          <cell r="O1150">
            <v>38.49</v>
          </cell>
          <cell r="P1150">
            <v>3.2075</v>
          </cell>
          <cell r="U1150" t="str">
            <v xml:space="preserve"> </v>
          </cell>
          <cell r="V1150" t="str">
            <v xml:space="preserve"> </v>
          </cell>
          <cell r="W1150" t="str">
            <v/>
          </cell>
          <cell r="X1150" t="str">
            <v/>
          </cell>
          <cell r="Y1150" t="str">
            <v/>
          </cell>
          <cell r="Z1150" t="str">
            <v/>
          </cell>
          <cell r="AC1150" t="str">
            <v xml:space="preserve"> </v>
          </cell>
          <cell r="AD1150" t="str">
            <v xml:space="preserve"> </v>
          </cell>
          <cell r="AE1150" t="str">
            <v xml:space="preserve"> </v>
          </cell>
          <cell r="AF1150" t="str">
            <v xml:space="preserve"> </v>
          </cell>
          <cell r="AH1150" t="str">
            <v/>
          </cell>
          <cell r="AI1150" t="str">
            <v/>
          </cell>
          <cell r="AJ1150" t="str">
            <v/>
          </cell>
          <cell r="AK1150" t="str">
            <v/>
          </cell>
        </row>
        <row r="1151">
          <cell r="A1151">
            <v>570051</v>
          </cell>
          <cell r="B1151" t="str">
            <v>CHIPS AHOY ORIGINAL 300GR 12 X 300 GR</v>
          </cell>
          <cell r="C1151" t="str">
            <v>010432110108</v>
          </cell>
          <cell r="D1151" t="str">
            <v>C L M S</v>
          </cell>
          <cell r="E1151" t="str">
            <v>AA</v>
          </cell>
          <cell r="F1151" t="str">
            <v>N</v>
          </cell>
          <cell r="G1151" t="str">
            <v>N</v>
          </cell>
          <cell r="J1151">
            <v>38.49</v>
          </cell>
          <cell r="K1151">
            <v>0</v>
          </cell>
          <cell r="L1151">
            <v>0</v>
          </cell>
          <cell r="M1151">
            <v>0</v>
          </cell>
          <cell r="O1151">
            <v>38.49</v>
          </cell>
          <cell r="P1151">
            <v>3.2075</v>
          </cell>
          <cell r="U1151" t="str">
            <v xml:space="preserve"> </v>
          </cell>
          <cell r="V1151" t="str">
            <v xml:space="preserve"> </v>
          </cell>
          <cell r="W1151" t="str">
            <v/>
          </cell>
          <cell r="X1151" t="str">
            <v/>
          </cell>
          <cell r="Y1151" t="str">
            <v/>
          </cell>
          <cell r="Z1151" t="str">
            <v/>
          </cell>
          <cell r="AC1151" t="str">
            <v xml:space="preserve"> </v>
          </cell>
          <cell r="AD1151" t="str">
            <v xml:space="preserve"> </v>
          </cell>
          <cell r="AE1151" t="str">
            <v xml:space="preserve"> </v>
          </cell>
          <cell r="AF1151" t="str">
            <v xml:space="preserve"> </v>
          </cell>
          <cell r="AH1151" t="str">
            <v/>
          </cell>
          <cell r="AI1151" t="str">
            <v/>
          </cell>
          <cell r="AJ1151" t="str">
            <v/>
          </cell>
          <cell r="AK1151" t="str">
            <v/>
          </cell>
        </row>
        <row r="1152">
          <cell r="A1152">
            <v>564203</v>
          </cell>
          <cell r="B1152" t="str">
            <v>OREO ORIGINAL 303GR 12 X 303 GR</v>
          </cell>
          <cell r="C1152" t="str">
            <v>010432110108</v>
          </cell>
          <cell r="D1152" t="str">
            <v>C L M S</v>
          </cell>
          <cell r="E1152" t="str">
            <v>AA</v>
          </cell>
          <cell r="F1152" t="str">
            <v>N</v>
          </cell>
          <cell r="G1152" t="str">
            <v>N</v>
          </cell>
          <cell r="J1152">
            <v>38.49</v>
          </cell>
          <cell r="K1152">
            <v>0</v>
          </cell>
          <cell r="L1152">
            <v>0</v>
          </cell>
          <cell r="M1152">
            <v>0</v>
          </cell>
          <cell r="O1152">
            <v>38.49</v>
          </cell>
          <cell r="P1152">
            <v>3.2075</v>
          </cell>
          <cell r="U1152" t="str">
            <v xml:space="preserve"> </v>
          </cell>
          <cell r="V1152" t="str">
            <v xml:space="preserve"> </v>
          </cell>
          <cell r="W1152" t="str">
            <v/>
          </cell>
          <cell r="X1152" t="str">
            <v/>
          </cell>
          <cell r="Y1152" t="str">
            <v/>
          </cell>
          <cell r="Z1152" t="str">
            <v/>
          </cell>
          <cell r="AC1152" t="str">
            <v xml:space="preserve"> </v>
          </cell>
          <cell r="AD1152" t="str">
            <v xml:space="preserve"> </v>
          </cell>
          <cell r="AE1152" t="str">
            <v xml:space="preserve"> </v>
          </cell>
          <cell r="AF1152" t="str">
            <v xml:space="preserve"> </v>
          </cell>
          <cell r="AH1152" t="str">
            <v/>
          </cell>
          <cell r="AI1152" t="str">
            <v/>
          </cell>
          <cell r="AJ1152" t="str">
            <v/>
          </cell>
          <cell r="AK1152" t="str">
            <v/>
          </cell>
        </row>
        <row r="1153">
          <cell r="A1153">
            <v>570069</v>
          </cell>
          <cell r="B1153" t="str">
            <v>CHIPS AHOY RAINBOW  300GR 12 X 300 GR</v>
          </cell>
          <cell r="C1153" t="str">
            <v>010432110108</v>
          </cell>
          <cell r="D1153" t="str">
            <v>C L M S</v>
          </cell>
          <cell r="E1153" t="str">
            <v>AA</v>
          </cell>
          <cell r="F1153" t="str">
            <v>N</v>
          </cell>
          <cell r="G1153" t="str">
            <v>N</v>
          </cell>
          <cell r="J1153">
            <v>38.49</v>
          </cell>
          <cell r="K1153">
            <v>0</v>
          </cell>
          <cell r="L1153">
            <v>0</v>
          </cell>
          <cell r="M1153">
            <v>0</v>
          </cell>
          <cell r="O1153">
            <v>38.49</v>
          </cell>
          <cell r="P1153">
            <v>3.2075</v>
          </cell>
          <cell r="U1153" t="str">
            <v xml:space="preserve"> </v>
          </cell>
          <cell r="V1153" t="str">
            <v xml:space="preserve"> </v>
          </cell>
          <cell r="W1153" t="str">
            <v/>
          </cell>
          <cell r="X1153" t="str">
            <v/>
          </cell>
          <cell r="Y1153" t="str">
            <v/>
          </cell>
          <cell r="Z1153" t="str">
            <v/>
          </cell>
          <cell r="AC1153" t="str">
            <v xml:space="preserve"> </v>
          </cell>
          <cell r="AD1153" t="str">
            <v xml:space="preserve"> </v>
          </cell>
          <cell r="AE1153" t="str">
            <v xml:space="preserve"> </v>
          </cell>
          <cell r="AF1153" t="str">
            <v xml:space="preserve"> </v>
          </cell>
          <cell r="AH1153" t="str">
            <v/>
          </cell>
          <cell r="AI1153" t="str">
            <v/>
          </cell>
          <cell r="AJ1153" t="str">
            <v/>
          </cell>
          <cell r="AK1153" t="str">
            <v/>
          </cell>
        </row>
        <row r="1154">
          <cell r="A1154">
            <v>569673</v>
          </cell>
          <cell r="B1154" t="str">
            <v>OREO MINT CREME 12 X 303 GR</v>
          </cell>
          <cell r="C1154" t="str">
            <v>010432110108</v>
          </cell>
          <cell r="D1154" t="str">
            <v>C L M S</v>
          </cell>
          <cell r="E1154" t="str">
            <v>AA</v>
          </cell>
          <cell r="F1154" t="str">
            <v>N</v>
          </cell>
          <cell r="G1154" t="str">
            <v>N</v>
          </cell>
          <cell r="J1154">
            <v>38.49</v>
          </cell>
          <cell r="K1154">
            <v>0</v>
          </cell>
          <cell r="L1154">
            <v>0</v>
          </cell>
          <cell r="M1154">
            <v>0</v>
          </cell>
          <cell r="O1154">
            <v>38.49</v>
          </cell>
          <cell r="P1154">
            <v>3.2075</v>
          </cell>
          <cell r="U1154" t="str">
            <v xml:space="preserve"> </v>
          </cell>
          <cell r="V1154" t="str">
            <v xml:space="preserve"> </v>
          </cell>
          <cell r="W1154" t="str">
            <v/>
          </cell>
          <cell r="X1154" t="str">
            <v/>
          </cell>
          <cell r="Y1154" t="str">
            <v/>
          </cell>
          <cell r="Z1154" t="str">
            <v/>
          </cell>
          <cell r="AC1154" t="str">
            <v xml:space="preserve"> </v>
          </cell>
          <cell r="AD1154" t="str">
            <v xml:space="preserve"> </v>
          </cell>
          <cell r="AE1154" t="str">
            <v xml:space="preserve"> </v>
          </cell>
          <cell r="AF1154" t="str">
            <v xml:space="preserve"> </v>
          </cell>
          <cell r="AH1154" t="str">
            <v/>
          </cell>
          <cell r="AI1154" t="str">
            <v/>
          </cell>
          <cell r="AJ1154" t="str">
            <v/>
          </cell>
          <cell r="AK1154" t="str">
            <v/>
          </cell>
        </row>
        <row r="1155">
          <cell r="A1155">
            <v>570150</v>
          </cell>
          <cell r="B1155" t="str">
            <v>CHIPS AHOY CHEWY 300GR 12 X 300 GR</v>
          </cell>
          <cell r="C1155" t="str">
            <v>010432110108</v>
          </cell>
          <cell r="D1155" t="str">
            <v>C L M S</v>
          </cell>
          <cell r="E1155" t="str">
            <v>AA</v>
          </cell>
          <cell r="F1155" t="str">
            <v>N</v>
          </cell>
          <cell r="G1155" t="str">
            <v>N</v>
          </cell>
          <cell r="J1155">
            <v>38.49</v>
          </cell>
          <cell r="K1155">
            <v>0</v>
          </cell>
          <cell r="L1155">
            <v>0</v>
          </cell>
          <cell r="M1155">
            <v>0</v>
          </cell>
          <cell r="O1155">
            <v>38.49</v>
          </cell>
          <cell r="P1155">
            <v>3.2075</v>
          </cell>
          <cell r="U1155" t="str">
            <v xml:space="preserve"> </v>
          </cell>
          <cell r="V1155" t="str">
            <v xml:space="preserve"> </v>
          </cell>
          <cell r="W1155" t="str">
            <v/>
          </cell>
          <cell r="X1155" t="str">
            <v/>
          </cell>
          <cell r="Y1155" t="str">
            <v/>
          </cell>
          <cell r="Z1155" t="str">
            <v/>
          </cell>
          <cell r="AC1155" t="str">
            <v xml:space="preserve"> </v>
          </cell>
          <cell r="AD1155" t="str">
            <v xml:space="preserve"> </v>
          </cell>
          <cell r="AE1155" t="str">
            <v xml:space="preserve"> </v>
          </cell>
          <cell r="AF1155" t="str">
            <v xml:space="preserve"> </v>
          </cell>
          <cell r="AH1155" t="str">
            <v/>
          </cell>
          <cell r="AI1155" t="str">
            <v/>
          </cell>
          <cell r="AJ1155" t="str">
            <v/>
          </cell>
          <cell r="AK1155" t="str">
            <v/>
          </cell>
        </row>
        <row r="1156">
          <cell r="A1156">
            <v>569889</v>
          </cell>
          <cell r="B1156" t="str">
            <v>OREO CINNAMON BUN 303GR 12 X 303 GR</v>
          </cell>
          <cell r="C1156" t="str">
            <v>010432110108</v>
          </cell>
          <cell r="D1156" t="str">
            <v>C L M S</v>
          </cell>
          <cell r="E1156" t="str">
            <v>AA</v>
          </cell>
          <cell r="F1156" t="str">
            <v>N</v>
          </cell>
          <cell r="G1156" t="str">
            <v>N</v>
          </cell>
          <cell r="J1156">
            <v>38.49</v>
          </cell>
          <cell r="K1156">
            <v>0</v>
          </cell>
          <cell r="L1156">
            <v>0</v>
          </cell>
          <cell r="M1156">
            <v>0</v>
          </cell>
          <cell r="O1156">
            <v>38.49</v>
          </cell>
          <cell r="P1156">
            <v>3.2075</v>
          </cell>
          <cell r="U1156" t="str">
            <v xml:space="preserve"> </v>
          </cell>
          <cell r="V1156" t="str">
            <v xml:space="preserve"> </v>
          </cell>
          <cell r="W1156" t="str">
            <v/>
          </cell>
          <cell r="X1156" t="str">
            <v/>
          </cell>
          <cell r="Y1156" t="str">
            <v/>
          </cell>
          <cell r="Z1156" t="str">
            <v/>
          </cell>
          <cell r="AC1156" t="str">
            <v xml:space="preserve"> </v>
          </cell>
          <cell r="AD1156" t="str">
            <v xml:space="preserve"> </v>
          </cell>
          <cell r="AE1156" t="str">
            <v xml:space="preserve"> </v>
          </cell>
          <cell r="AF1156" t="str">
            <v xml:space="preserve"> </v>
          </cell>
          <cell r="AH1156" t="str">
            <v/>
          </cell>
          <cell r="AI1156" t="str">
            <v/>
          </cell>
          <cell r="AJ1156" t="str">
            <v/>
          </cell>
          <cell r="AK1156" t="str">
            <v/>
          </cell>
        </row>
        <row r="1157">
          <cell r="A1157">
            <v>570176</v>
          </cell>
          <cell r="B1157" t="str">
            <v>CHIPS AHOY COCONUT 290GR 12 X 290 GR</v>
          </cell>
          <cell r="C1157" t="str">
            <v>010432110108</v>
          </cell>
          <cell r="D1157" t="str">
            <v>C L M S</v>
          </cell>
          <cell r="E1157" t="str">
            <v>AA</v>
          </cell>
          <cell r="F1157" t="str">
            <v>N</v>
          </cell>
          <cell r="G1157" t="str">
            <v>N</v>
          </cell>
          <cell r="J1157">
            <v>38.49</v>
          </cell>
          <cell r="K1157">
            <v>0</v>
          </cell>
          <cell r="L1157">
            <v>0</v>
          </cell>
          <cell r="M1157">
            <v>0</v>
          </cell>
          <cell r="O1157">
            <v>38.49</v>
          </cell>
          <cell r="P1157">
            <v>3.2075</v>
          </cell>
          <cell r="U1157" t="str">
            <v xml:space="preserve"> </v>
          </cell>
          <cell r="V1157" t="str">
            <v xml:space="preserve"> </v>
          </cell>
          <cell r="W1157" t="str">
            <v/>
          </cell>
          <cell r="X1157" t="str">
            <v/>
          </cell>
          <cell r="Y1157" t="str">
            <v/>
          </cell>
          <cell r="Z1157" t="str">
            <v/>
          </cell>
          <cell r="AC1157" t="str">
            <v xml:space="preserve"> </v>
          </cell>
          <cell r="AD1157" t="str">
            <v xml:space="preserve"> </v>
          </cell>
          <cell r="AE1157" t="str">
            <v xml:space="preserve"> </v>
          </cell>
          <cell r="AF1157" t="str">
            <v xml:space="preserve"> </v>
          </cell>
          <cell r="AH1157" t="str">
            <v/>
          </cell>
          <cell r="AI1157" t="str">
            <v/>
          </cell>
          <cell r="AJ1157" t="str">
            <v/>
          </cell>
          <cell r="AK1157" t="str">
            <v/>
          </cell>
        </row>
        <row r="1158">
          <cell r="A1158">
            <v>570143</v>
          </cell>
          <cell r="B1158" t="str">
            <v>CHIPS AHOY CHUNKS TRIP/CH 300GR 12 X 300 GR</v>
          </cell>
          <cell r="C1158" t="str">
            <v>010432110108</v>
          </cell>
          <cell r="D1158" t="str">
            <v>C L M S</v>
          </cell>
          <cell r="E1158" t="str">
            <v>AA</v>
          </cell>
          <cell r="F1158" t="str">
            <v>N</v>
          </cell>
          <cell r="G1158" t="str">
            <v>N</v>
          </cell>
          <cell r="J1158">
            <v>38.49</v>
          </cell>
          <cell r="K1158">
            <v>0</v>
          </cell>
          <cell r="L1158">
            <v>0</v>
          </cell>
          <cell r="M1158">
            <v>0</v>
          </cell>
          <cell r="O1158">
            <v>38.49</v>
          </cell>
          <cell r="P1158">
            <v>3.2075</v>
          </cell>
          <cell r="U1158" t="str">
            <v xml:space="preserve"> </v>
          </cell>
          <cell r="V1158" t="str">
            <v xml:space="preserve"> </v>
          </cell>
          <cell r="W1158" t="str">
            <v/>
          </cell>
          <cell r="X1158" t="str">
            <v/>
          </cell>
          <cell r="Y1158" t="str">
            <v/>
          </cell>
          <cell r="Z1158" t="str">
            <v/>
          </cell>
          <cell r="AC1158" t="str">
            <v xml:space="preserve"> </v>
          </cell>
          <cell r="AD1158" t="str">
            <v xml:space="preserve"> </v>
          </cell>
          <cell r="AE1158" t="str">
            <v xml:space="preserve"> </v>
          </cell>
          <cell r="AF1158" t="str">
            <v xml:space="preserve"> </v>
          </cell>
          <cell r="AH1158" t="str">
            <v/>
          </cell>
          <cell r="AI1158" t="str">
            <v/>
          </cell>
          <cell r="AJ1158" t="str">
            <v/>
          </cell>
          <cell r="AK1158" t="str">
            <v/>
          </cell>
        </row>
        <row r="1159">
          <cell r="A1159">
            <v>2407807</v>
          </cell>
          <cell r="B1159" t="str">
            <v>OREO THINS SLTD CARAMEL 12 X 287 GR</v>
          </cell>
          <cell r="C1159" t="str">
            <v>010432110108</v>
          </cell>
          <cell r="D1159" t="str">
            <v>C L M S</v>
          </cell>
          <cell r="E1159" t="str">
            <v>AA</v>
          </cell>
          <cell r="F1159" t="str">
            <v>N</v>
          </cell>
          <cell r="G1159" t="str">
            <v>N</v>
          </cell>
          <cell r="J1159">
            <v>38.49</v>
          </cell>
          <cell r="K1159">
            <v>0</v>
          </cell>
          <cell r="L1159">
            <v>0</v>
          </cell>
          <cell r="M1159">
            <v>0</v>
          </cell>
          <cell r="O1159">
            <v>38.49</v>
          </cell>
          <cell r="P1159">
            <v>3.2075</v>
          </cell>
          <cell r="U1159" t="str">
            <v xml:space="preserve"> </v>
          </cell>
          <cell r="V1159" t="str">
            <v xml:space="preserve"> </v>
          </cell>
          <cell r="W1159" t="str">
            <v/>
          </cell>
          <cell r="X1159" t="str">
            <v/>
          </cell>
          <cell r="Y1159" t="str">
            <v/>
          </cell>
          <cell r="Z1159" t="str">
            <v/>
          </cell>
          <cell r="AC1159" t="str">
            <v xml:space="preserve"> </v>
          </cell>
          <cell r="AD1159" t="str">
            <v xml:space="preserve"> </v>
          </cell>
          <cell r="AE1159" t="str">
            <v xml:space="preserve"> </v>
          </cell>
          <cell r="AF1159" t="str">
            <v xml:space="preserve"> </v>
          </cell>
          <cell r="AH1159" t="str">
            <v/>
          </cell>
          <cell r="AI1159" t="str">
            <v/>
          </cell>
          <cell r="AJ1159" t="str">
            <v/>
          </cell>
          <cell r="AK1159" t="str">
            <v/>
          </cell>
        </row>
        <row r="1160">
          <cell r="A1160">
            <v>2433779</v>
          </cell>
          <cell r="B1160" t="str">
            <v>OREO THINS LEMON 12 X 287 GR</v>
          </cell>
          <cell r="C1160" t="str">
            <v>010432110108</v>
          </cell>
          <cell r="D1160" t="str">
            <v>C L M S</v>
          </cell>
          <cell r="E1160" t="str">
            <v>AA</v>
          </cell>
          <cell r="F1160" t="str">
            <v>N</v>
          </cell>
          <cell r="G1160" t="str">
            <v>N</v>
          </cell>
          <cell r="J1160">
            <v>38.49</v>
          </cell>
          <cell r="K1160">
            <v>0</v>
          </cell>
          <cell r="L1160">
            <v>0</v>
          </cell>
          <cell r="M1160">
            <v>0</v>
          </cell>
          <cell r="O1160">
            <v>38.49</v>
          </cell>
          <cell r="P1160">
            <v>3.2075</v>
          </cell>
          <cell r="U1160" t="str">
            <v xml:space="preserve"> </v>
          </cell>
          <cell r="V1160" t="str">
            <v xml:space="preserve"> </v>
          </cell>
          <cell r="W1160" t="str">
            <v/>
          </cell>
          <cell r="X1160" t="str">
            <v/>
          </cell>
          <cell r="Y1160" t="str">
            <v/>
          </cell>
          <cell r="Z1160" t="str">
            <v/>
          </cell>
          <cell r="AC1160" t="str">
            <v xml:space="preserve"> </v>
          </cell>
          <cell r="AD1160" t="str">
            <v xml:space="preserve"> </v>
          </cell>
          <cell r="AE1160" t="str">
            <v xml:space="preserve"> </v>
          </cell>
          <cell r="AF1160" t="str">
            <v xml:space="preserve"> </v>
          </cell>
          <cell r="AH1160" t="str">
            <v/>
          </cell>
          <cell r="AI1160" t="str">
            <v/>
          </cell>
          <cell r="AJ1160" t="str">
            <v/>
          </cell>
          <cell r="AK1160" t="str">
            <v/>
          </cell>
        </row>
        <row r="1161">
          <cell r="A1161">
            <v>2433803</v>
          </cell>
          <cell r="B1161" t="str">
            <v>OREO THINS COCONUT 12 X 287 GR</v>
          </cell>
          <cell r="C1161" t="str">
            <v>010432110108</v>
          </cell>
          <cell r="D1161" t="str">
            <v>C L M S</v>
          </cell>
          <cell r="E1161" t="str">
            <v>AA</v>
          </cell>
          <cell r="F1161" t="str">
            <v>N</v>
          </cell>
          <cell r="G1161" t="str">
            <v>N</v>
          </cell>
          <cell r="J1161">
            <v>38.49</v>
          </cell>
          <cell r="K1161">
            <v>0</v>
          </cell>
          <cell r="L1161">
            <v>0</v>
          </cell>
          <cell r="M1161">
            <v>0</v>
          </cell>
          <cell r="O1161">
            <v>38.49</v>
          </cell>
          <cell r="P1161">
            <v>3.2075</v>
          </cell>
          <cell r="U1161" t="str">
            <v xml:space="preserve"> </v>
          </cell>
          <cell r="V1161" t="str">
            <v xml:space="preserve"> </v>
          </cell>
          <cell r="W1161" t="str">
            <v/>
          </cell>
          <cell r="X1161" t="str">
            <v/>
          </cell>
          <cell r="Y1161" t="str">
            <v/>
          </cell>
          <cell r="Z1161" t="str">
            <v/>
          </cell>
          <cell r="AC1161" t="str">
            <v xml:space="preserve"> </v>
          </cell>
          <cell r="AD1161" t="str">
            <v xml:space="preserve"> </v>
          </cell>
          <cell r="AE1161" t="str">
            <v xml:space="preserve"> </v>
          </cell>
          <cell r="AF1161" t="str">
            <v xml:space="preserve"> </v>
          </cell>
          <cell r="AH1161" t="str">
            <v/>
          </cell>
          <cell r="AI1161" t="str">
            <v/>
          </cell>
          <cell r="AJ1161" t="str">
            <v/>
          </cell>
          <cell r="AK1161" t="str">
            <v/>
          </cell>
        </row>
        <row r="1162">
          <cell r="A1162">
            <v>2463727</v>
          </cell>
          <cell r="B1162" t="str">
            <v>OREO THINS PISTACHIO 12 X 287 GR</v>
          </cell>
          <cell r="C1162" t="str">
            <v>010432110108</v>
          </cell>
          <cell r="D1162" t="str">
            <v>C L M S</v>
          </cell>
          <cell r="E1162" t="str">
            <v>AA</v>
          </cell>
          <cell r="F1162" t="str">
            <v>N</v>
          </cell>
          <cell r="G1162" t="str">
            <v>N</v>
          </cell>
          <cell r="J1162">
            <v>38.49</v>
          </cell>
          <cell r="K1162">
            <v>0</v>
          </cell>
          <cell r="L1162">
            <v>0</v>
          </cell>
          <cell r="M1162">
            <v>0</v>
          </cell>
          <cell r="O1162">
            <v>38.49</v>
          </cell>
          <cell r="P1162">
            <v>3.2075</v>
          </cell>
          <cell r="U1162" t="str">
            <v xml:space="preserve"> </v>
          </cell>
          <cell r="V1162" t="str">
            <v xml:space="preserve"> </v>
          </cell>
          <cell r="W1162" t="str">
            <v/>
          </cell>
          <cell r="X1162" t="str">
            <v/>
          </cell>
          <cell r="Y1162" t="str">
            <v/>
          </cell>
          <cell r="Z1162" t="str">
            <v/>
          </cell>
          <cell r="AC1162" t="str">
            <v xml:space="preserve"> </v>
          </cell>
          <cell r="AD1162" t="str">
            <v xml:space="preserve"> </v>
          </cell>
          <cell r="AE1162" t="str">
            <v xml:space="preserve"> </v>
          </cell>
          <cell r="AF1162" t="str">
            <v xml:space="preserve"> </v>
          </cell>
          <cell r="AH1162" t="str">
            <v/>
          </cell>
          <cell r="AI1162" t="str">
            <v/>
          </cell>
          <cell r="AJ1162" t="str">
            <v/>
          </cell>
          <cell r="AK1162" t="str">
            <v/>
          </cell>
        </row>
        <row r="1163">
          <cell r="A1163">
            <v>2463701</v>
          </cell>
          <cell r="B1163" t="str">
            <v>OREO PEANUT BUTTER 303GR 12 X 303 GR</v>
          </cell>
          <cell r="C1163" t="str">
            <v>010432110108</v>
          </cell>
          <cell r="D1163" t="str">
            <v>C L M S</v>
          </cell>
          <cell r="E1163" t="str">
            <v>AA</v>
          </cell>
          <cell r="F1163" t="str">
            <v>N</v>
          </cell>
          <cell r="G1163" t="str">
            <v>N</v>
          </cell>
          <cell r="J1163">
            <v>38.49</v>
          </cell>
          <cell r="K1163">
            <v>0</v>
          </cell>
          <cell r="L1163">
            <v>0</v>
          </cell>
          <cell r="M1163">
            <v>0</v>
          </cell>
          <cell r="O1163">
            <v>38.49</v>
          </cell>
          <cell r="P1163">
            <v>3.2075</v>
          </cell>
          <cell r="U1163" t="str">
            <v xml:space="preserve"> </v>
          </cell>
          <cell r="V1163" t="str">
            <v xml:space="preserve"> </v>
          </cell>
          <cell r="W1163" t="str">
            <v/>
          </cell>
          <cell r="X1163" t="str">
            <v/>
          </cell>
          <cell r="Y1163" t="str">
            <v/>
          </cell>
          <cell r="Z1163" t="str">
            <v/>
          </cell>
          <cell r="AC1163" t="str">
            <v xml:space="preserve"> </v>
          </cell>
          <cell r="AD1163" t="str">
            <v xml:space="preserve"> </v>
          </cell>
          <cell r="AE1163" t="str">
            <v xml:space="preserve"> </v>
          </cell>
          <cell r="AF1163" t="str">
            <v xml:space="preserve"> </v>
          </cell>
          <cell r="AH1163" t="str">
            <v/>
          </cell>
          <cell r="AI1163" t="str">
            <v/>
          </cell>
          <cell r="AJ1163" t="str">
            <v/>
          </cell>
          <cell r="AK1163" t="str">
            <v/>
          </cell>
        </row>
        <row r="1164">
          <cell r="A1164">
            <v>690156</v>
          </cell>
          <cell r="B1164" t="str">
            <v>CHRISTIE PIRATE 12 X 300 GR</v>
          </cell>
          <cell r="C1164" t="str">
            <v>010432110143</v>
          </cell>
          <cell r="D1164" t="str">
            <v>C L M S</v>
          </cell>
          <cell r="E1164" t="str">
            <v>AA</v>
          </cell>
          <cell r="F1164" t="str">
            <v>N</v>
          </cell>
          <cell r="G1164" t="str">
            <v>N</v>
          </cell>
          <cell r="J1164">
            <v>38.49</v>
          </cell>
          <cell r="K1164">
            <v>0</v>
          </cell>
          <cell r="L1164">
            <v>0</v>
          </cell>
          <cell r="M1164">
            <v>0</v>
          </cell>
          <cell r="O1164">
            <v>38.49</v>
          </cell>
          <cell r="P1164">
            <v>3.2075</v>
          </cell>
          <cell r="U1164" t="str">
            <v xml:space="preserve"> </v>
          </cell>
          <cell r="V1164" t="str">
            <v xml:space="preserve"> </v>
          </cell>
          <cell r="W1164" t="str">
            <v/>
          </cell>
          <cell r="X1164" t="str">
            <v/>
          </cell>
          <cell r="Y1164" t="str">
            <v/>
          </cell>
          <cell r="Z1164" t="str">
            <v/>
          </cell>
          <cell r="AC1164" t="str">
            <v xml:space="preserve"> </v>
          </cell>
          <cell r="AD1164" t="str">
            <v xml:space="preserve"> </v>
          </cell>
          <cell r="AE1164" t="str">
            <v xml:space="preserve"> </v>
          </cell>
          <cell r="AF1164" t="str">
            <v xml:space="preserve"> </v>
          </cell>
          <cell r="AH1164" t="str">
            <v/>
          </cell>
          <cell r="AI1164" t="str">
            <v/>
          </cell>
          <cell r="AJ1164" t="str">
            <v/>
          </cell>
          <cell r="AK1164" t="str">
            <v/>
          </cell>
        </row>
        <row r="1165">
          <cell r="A1165">
            <v>846402</v>
          </cell>
          <cell r="B1165" t="str">
            <v>CHRSTIE MAPLE LEAF COOKIE 12 X 300 GR</v>
          </cell>
          <cell r="C1165" t="str">
            <v>010432110143</v>
          </cell>
          <cell r="D1165" t="str">
            <v>C L M S</v>
          </cell>
          <cell r="E1165" t="str">
            <v>AA</v>
          </cell>
          <cell r="F1165" t="str">
            <v>N</v>
          </cell>
          <cell r="G1165" t="str">
            <v>N</v>
          </cell>
          <cell r="J1165">
            <v>38.49</v>
          </cell>
          <cell r="K1165">
            <v>0</v>
          </cell>
          <cell r="L1165">
            <v>0</v>
          </cell>
          <cell r="M1165">
            <v>0</v>
          </cell>
          <cell r="O1165">
            <v>38.49</v>
          </cell>
          <cell r="P1165">
            <v>3.2075</v>
          </cell>
          <cell r="U1165" t="str">
            <v xml:space="preserve"> </v>
          </cell>
          <cell r="V1165" t="str">
            <v xml:space="preserve"> </v>
          </cell>
          <cell r="W1165" t="str">
            <v/>
          </cell>
          <cell r="X1165" t="str">
            <v/>
          </cell>
          <cell r="Y1165" t="str">
            <v/>
          </cell>
          <cell r="Z1165" t="str">
            <v/>
          </cell>
          <cell r="AC1165" t="str">
            <v xml:space="preserve"> </v>
          </cell>
          <cell r="AD1165" t="str">
            <v xml:space="preserve"> </v>
          </cell>
          <cell r="AE1165" t="str">
            <v xml:space="preserve"> </v>
          </cell>
          <cell r="AF1165" t="str">
            <v xml:space="preserve"> </v>
          </cell>
          <cell r="AH1165" t="str">
            <v/>
          </cell>
          <cell r="AI1165" t="str">
            <v/>
          </cell>
          <cell r="AJ1165" t="str">
            <v/>
          </cell>
          <cell r="AK1165" t="str">
            <v/>
          </cell>
        </row>
        <row r="1166">
          <cell r="A1166">
            <v>704684</v>
          </cell>
          <cell r="B1166" t="str">
            <v>DADS GOODIE RINGS         250G 12 X 250 GR</v>
          </cell>
          <cell r="C1166" t="str">
            <v>010432110145</v>
          </cell>
          <cell r="D1166" t="str">
            <v>C L M S</v>
          </cell>
          <cell r="E1166" t="str">
            <v>AA</v>
          </cell>
          <cell r="F1166" t="str">
            <v>N</v>
          </cell>
          <cell r="G1166" t="str">
            <v>N</v>
          </cell>
          <cell r="J1166">
            <v>38.49</v>
          </cell>
          <cell r="K1166">
            <v>0</v>
          </cell>
          <cell r="L1166">
            <v>0</v>
          </cell>
          <cell r="M1166">
            <v>0</v>
          </cell>
          <cell r="O1166">
            <v>38.49</v>
          </cell>
          <cell r="P1166">
            <v>3.2075</v>
          </cell>
          <cell r="U1166" t="str">
            <v xml:space="preserve"> </v>
          </cell>
          <cell r="V1166" t="str">
            <v xml:space="preserve"> </v>
          </cell>
          <cell r="W1166" t="str">
            <v/>
          </cell>
          <cell r="X1166" t="str">
            <v/>
          </cell>
          <cell r="Y1166" t="str">
            <v/>
          </cell>
          <cell r="Z1166" t="str">
            <v/>
          </cell>
          <cell r="AC1166" t="str">
            <v xml:space="preserve"> </v>
          </cell>
          <cell r="AD1166" t="str">
            <v xml:space="preserve"> </v>
          </cell>
          <cell r="AE1166" t="str">
            <v xml:space="preserve"> </v>
          </cell>
          <cell r="AF1166" t="str">
            <v xml:space="preserve"> </v>
          </cell>
          <cell r="AH1166" t="str">
            <v/>
          </cell>
          <cell r="AI1166" t="str">
            <v/>
          </cell>
          <cell r="AJ1166" t="str">
            <v/>
          </cell>
          <cell r="AK1166" t="str">
            <v/>
          </cell>
        </row>
        <row r="1167">
          <cell r="A1167">
            <v>571166</v>
          </cell>
          <cell r="B1167" t="str">
            <v>DADS OATMEAL ORIGINAL 12 X 320 GR</v>
          </cell>
          <cell r="C1167" t="str">
            <v>010432110145</v>
          </cell>
          <cell r="D1167" t="str">
            <v>C L M S</v>
          </cell>
          <cell r="E1167" t="str">
            <v>AA</v>
          </cell>
          <cell r="F1167" t="str">
            <v>N</v>
          </cell>
          <cell r="G1167" t="str">
            <v>N</v>
          </cell>
          <cell r="J1167">
            <v>38.49</v>
          </cell>
          <cell r="K1167">
            <v>0</v>
          </cell>
          <cell r="L1167">
            <v>0</v>
          </cell>
          <cell r="M1167">
            <v>0</v>
          </cell>
          <cell r="O1167">
            <v>38.49</v>
          </cell>
          <cell r="P1167">
            <v>3.2075</v>
          </cell>
          <cell r="U1167" t="str">
            <v xml:space="preserve"> </v>
          </cell>
          <cell r="V1167" t="str">
            <v xml:space="preserve"> </v>
          </cell>
          <cell r="W1167" t="str">
            <v/>
          </cell>
          <cell r="X1167" t="str">
            <v/>
          </cell>
          <cell r="Y1167" t="str">
            <v/>
          </cell>
          <cell r="Z1167" t="str">
            <v/>
          </cell>
          <cell r="AC1167" t="str">
            <v xml:space="preserve"> </v>
          </cell>
          <cell r="AD1167" t="str">
            <v xml:space="preserve"> </v>
          </cell>
          <cell r="AE1167" t="str">
            <v xml:space="preserve"> </v>
          </cell>
          <cell r="AF1167" t="str">
            <v xml:space="preserve"> </v>
          </cell>
          <cell r="AH1167" t="str">
            <v/>
          </cell>
          <cell r="AI1167" t="str">
            <v/>
          </cell>
          <cell r="AJ1167" t="str">
            <v/>
          </cell>
          <cell r="AK1167" t="str">
            <v/>
          </cell>
        </row>
        <row r="1168">
          <cell r="A1168">
            <v>570937</v>
          </cell>
          <cell r="B1168" t="str">
            <v>DADS OATMEAL CHOC CHIP    305GR 12 X 305 GR</v>
          </cell>
          <cell r="C1168" t="str">
            <v>010432110145</v>
          </cell>
          <cell r="D1168" t="str">
            <v>C L M S</v>
          </cell>
          <cell r="E1168" t="str">
            <v>AA</v>
          </cell>
          <cell r="F1168" t="str">
            <v>N</v>
          </cell>
          <cell r="G1168" t="str">
            <v>N</v>
          </cell>
          <cell r="J1168">
            <v>38.49</v>
          </cell>
          <cell r="K1168">
            <v>0</v>
          </cell>
          <cell r="L1168">
            <v>0</v>
          </cell>
          <cell r="M1168">
            <v>0</v>
          </cell>
          <cell r="O1168">
            <v>38.49</v>
          </cell>
          <cell r="P1168">
            <v>3.2075</v>
          </cell>
          <cell r="U1168" t="str">
            <v xml:space="preserve"> </v>
          </cell>
          <cell r="V1168" t="str">
            <v xml:space="preserve"> </v>
          </cell>
          <cell r="W1168" t="str">
            <v/>
          </cell>
          <cell r="X1168" t="str">
            <v/>
          </cell>
          <cell r="Y1168" t="str">
            <v/>
          </cell>
          <cell r="Z1168" t="str">
            <v/>
          </cell>
          <cell r="AC1168" t="str">
            <v xml:space="preserve"> </v>
          </cell>
          <cell r="AD1168" t="str">
            <v xml:space="preserve"> </v>
          </cell>
          <cell r="AE1168" t="str">
            <v xml:space="preserve"> </v>
          </cell>
          <cell r="AF1168" t="str">
            <v xml:space="preserve"> </v>
          </cell>
          <cell r="AH1168" t="str">
            <v/>
          </cell>
          <cell r="AI1168" t="str">
            <v/>
          </cell>
          <cell r="AJ1168" t="str">
            <v/>
          </cell>
          <cell r="AK1168" t="str">
            <v/>
          </cell>
        </row>
        <row r="1169">
          <cell r="A1169">
            <v>505172</v>
          </cell>
          <cell r="B1169" t="str">
            <v>GLC ZERO XOXOX 12 X 591 ML</v>
          </cell>
          <cell r="C1169" t="str">
            <v>010521910100</v>
          </cell>
          <cell r="D1169" t="str">
            <v>C L</v>
          </cell>
          <cell r="E1169" t="str">
            <v>DB</v>
          </cell>
          <cell r="F1169" t="str">
            <v>N</v>
          </cell>
          <cell r="G1169" t="str">
            <v>N</v>
          </cell>
          <cell r="I1169" t="str">
            <v>C</v>
          </cell>
          <cell r="J1169">
            <v>20.14</v>
          </cell>
          <cell r="K1169">
            <v>2.7</v>
          </cell>
          <cell r="L1169">
            <v>0</v>
          </cell>
          <cell r="M1169">
            <v>0</v>
          </cell>
          <cell r="O1169">
            <v>17.440000000000001</v>
          </cell>
          <cell r="P1169">
            <v>1.45333333333333</v>
          </cell>
          <cell r="Q1169">
            <v>0</v>
          </cell>
          <cell r="T1169" t="str">
            <v>3 / $4.98</v>
          </cell>
          <cell r="U1169" t="str">
            <v xml:space="preserve">3 </v>
          </cell>
          <cell r="V1169" t="str">
            <v xml:space="preserve"> $4.98</v>
          </cell>
          <cell r="W1169" t="str">
            <v>3 /5.9</v>
          </cell>
          <cell r="X1169">
            <v>2.19</v>
          </cell>
          <cell r="Y1169" t="str">
            <v>1.69</v>
          </cell>
          <cell r="Z1169" t="str">
            <v>1.79</v>
          </cell>
          <cell r="AA1169">
            <v>0.19678714859437799</v>
          </cell>
          <cell r="AC1169">
            <v>2.19</v>
          </cell>
          <cell r="AD1169" t="str">
            <v>2.59</v>
          </cell>
          <cell r="AE1169">
            <v>2.19</v>
          </cell>
          <cell r="AF1169">
            <v>2.19</v>
          </cell>
          <cell r="AH1169">
            <v>1.9666666666666668</v>
          </cell>
          <cell r="AI1169">
            <v>2.19</v>
          </cell>
          <cell r="AJ1169" t="str">
            <v>1.69</v>
          </cell>
          <cell r="AK1169" t="str">
            <v>1.79</v>
          </cell>
          <cell r="AM1169">
            <v>18.7</v>
          </cell>
          <cell r="AN1169">
            <v>17.100000000000001</v>
          </cell>
          <cell r="AO1169">
            <v>12</v>
          </cell>
          <cell r="AP1169">
            <v>16.935000000000002</v>
          </cell>
          <cell r="AQ1169" t="str">
            <v>N</v>
          </cell>
          <cell r="AR1169">
            <v>26.067796610169484</v>
          </cell>
          <cell r="AS1169">
            <v>19.942922374429212</v>
          </cell>
          <cell r="AT1169">
            <v>13.964497041420104</v>
          </cell>
          <cell r="AU1169">
            <v>15.586592178770944</v>
          </cell>
          <cell r="AW1169">
            <v>0</v>
          </cell>
          <cell r="AX1169">
            <v>0</v>
          </cell>
          <cell r="AY1169">
            <v>0</v>
          </cell>
          <cell r="AZ1169">
            <v>0</v>
          </cell>
          <cell r="BB1169">
            <v>26.067796610169484</v>
          </cell>
          <cell r="BC1169">
            <v>19.942922374429212</v>
          </cell>
          <cell r="BD1169">
            <v>13.964497041420104</v>
          </cell>
          <cell r="BE1169">
            <v>15.586592178770944</v>
          </cell>
          <cell r="BG1169">
            <v>78616200364</v>
          </cell>
        </row>
        <row r="1170">
          <cell r="A1170">
            <v>169524</v>
          </cell>
          <cell r="B1170" t="str">
            <v>GLAC VIT ENRGY 12 X 591 ML</v>
          </cell>
          <cell r="C1170" t="str">
            <v>010521910100</v>
          </cell>
          <cell r="D1170" t="str">
            <v>C L</v>
          </cell>
          <cell r="E1170" t="str">
            <v>DB</v>
          </cell>
          <cell r="F1170" t="str">
            <v>N</v>
          </cell>
          <cell r="G1170" t="str">
            <v>N</v>
          </cell>
          <cell r="I1170" t="str">
            <v>E</v>
          </cell>
          <cell r="J1170">
            <v>20.14</v>
          </cell>
          <cell r="K1170">
            <v>2.7</v>
          </cell>
          <cell r="L1170">
            <v>0</v>
          </cell>
          <cell r="M1170">
            <v>0</v>
          </cell>
          <cell r="O1170">
            <v>17.440000000000001</v>
          </cell>
          <cell r="P1170">
            <v>1.45333333333333</v>
          </cell>
          <cell r="Q1170">
            <v>0</v>
          </cell>
          <cell r="T1170" t="str">
            <v>3 / $4.98</v>
          </cell>
          <cell r="U1170" t="str">
            <v xml:space="preserve">3 </v>
          </cell>
          <cell r="V1170" t="str">
            <v xml:space="preserve"> $4.98</v>
          </cell>
          <cell r="W1170" t="str">
            <v>3 /5.9</v>
          </cell>
          <cell r="X1170">
            <v>2.19</v>
          </cell>
          <cell r="Y1170" t="str">
            <v>1.69</v>
          </cell>
          <cell r="Z1170" t="str">
            <v>1.79</v>
          </cell>
          <cell r="AA1170">
            <v>0.19678714859437799</v>
          </cell>
          <cell r="AC1170">
            <v>2.19</v>
          </cell>
          <cell r="AD1170" t="str">
            <v>2.59</v>
          </cell>
          <cell r="AE1170">
            <v>2.19</v>
          </cell>
          <cell r="AF1170">
            <v>2.19</v>
          </cell>
          <cell r="AH1170">
            <v>1.9666666666666668</v>
          </cell>
          <cell r="AI1170">
            <v>2.19</v>
          </cell>
          <cell r="AJ1170" t="str">
            <v>1.69</v>
          </cell>
          <cell r="AK1170" t="str">
            <v>1.79</v>
          </cell>
          <cell r="AM1170">
            <v>18.7</v>
          </cell>
          <cell r="AN1170">
            <v>17.100000000000001</v>
          </cell>
          <cell r="AO1170">
            <v>12</v>
          </cell>
          <cell r="AP1170">
            <v>16.935000000000002</v>
          </cell>
          <cell r="AQ1170" t="str">
            <v>N</v>
          </cell>
          <cell r="AR1170">
            <v>26.067796610169484</v>
          </cell>
          <cell r="AS1170">
            <v>19.942922374429212</v>
          </cell>
          <cell r="AT1170">
            <v>13.964497041420104</v>
          </cell>
          <cell r="AU1170">
            <v>15.586592178770944</v>
          </cell>
          <cell r="AW1170">
            <v>0</v>
          </cell>
          <cell r="AX1170">
            <v>0</v>
          </cell>
          <cell r="AY1170">
            <v>0</v>
          </cell>
          <cell r="AZ1170">
            <v>0</v>
          </cell>
          <cell r="BB1170">
            <v>26.067796610169484</v>
          </cell>
          <cell r="BC1170">
            <v>19.942922374429212</v>
          </cell>
          <cell r="BD1170">
            <v>13.964497041420104</v>
          </cell>
          <cell r="BE1170">
            <v>15.586592178770944</v>
          </cell>
          <cell r="BG1170">
            <v>78616265001</v>
          </cell>
        </row>
        <row r="1171">
          <cell r="A1171">
            <v>993097</v>
          </cell>
          <cell r="B1171" t="str">
            <v>GLAC VIT ESENT 12 X 591 ML</v>
          </cell>
          <cell r="C1171" t="str">
            <v>010521910100</v>
          </cell>
          <cell r="D1171" t="str">
            <v>C L</v>
          </cell>
          <cell r="E1171" t="str">
            <v>DB</v>
          </cell>
          <cell r="F1171" t="str">
            <v>N</v>
          </cell>
          <cell r="G1171" t="str">
            <v>N</v>
          </cell>
          <cell r="I1171" t="str">
            <v>S</v>
          </cell>
          <cell r="J1171">
            <v>20.86</v>
          </cell>
          <cell r="K1171">
            <v>2.7</v>
          </cell>
          <cell r="L1171">
            <v>0</v>
          </cell>
          <cell r="M1171">
            <v>0</v>
          </cell>
          <cell r="O1171">
            <v>18.16</v>
          </cell>
          <cell r="P1171">
            <v>1.5133333333333301</v>
          </cell>
          <cell r="Q1171">
            <v>0</v>
          </cell>
          <cell r="T1171" t="str">
            <v>3 / $4.98</v>
          </cell>
          <cell r="U1171" t="str">
            <v xml:space="preserve">3 </v>
          </cell>
          <cell r="V1171" t="str">
            <v xml:space="preserve"> $4.98</v>
          </cell>
          <cell r="W1171" t="str">
            <v>3 /5.9</v>
          </cell>
          <cell r="X1171">
            <v>2.19</v>
          </cell>
          <cell r="Y1171" t="str">
            <v>1.69</v>
          </cell>
          <cell r="Z1171" t="str">
            <v>1.79</v>
          </cell>
          <cell r="AA1171">
            <v>0.19678714859437799</v>
          </cell>
          <cell r="AC1171">
            <v>2.19</v>
          </cell>
          <cell r="AD1171" t="str">
            <v>2.59</v>
          </cell>
          <cell r="AE1171">
            <v>2.19</v>
          </cell>
          <cell r="AF1171">
            <v>2.19</v>
          </cell>
          <cell r="AH1171">
            <v>1.9666666666666668</v>
          </cell>
          <cell r="AI1171">
            <v>2.19</v>
          </cell>
          <cell r="AJ1171" t="str">
            <v>1.69</v>
          </cell>
          <cell r="AK1171" t="str">
            <v>1.79</v>
          </cell>
          <cell r="AM1171">
            <v>18.7</v>
          </cell>
          <cell r="AN1171">
            <v>17.100000000000001</v>
          </cell>
          <cell r="AO1171">
            <v>12</v>
          </cell>
          <cell r="AP1171">
            <v>16.935000000000002</v>
          </cell>
          <cell r="AQ1171" t="str">
            <v>N</v>
          </cell>
          <cell r="AR1171">
            <v>26.067796610169484</v>
          </cell>
          <cell r="AS1171">
            <v>19.942922374429212</v>
          </cell>
          <cell r="AT1171">
            <v>13.964497041420104</v>
          </cell>
          <cell r="AU1171">
            <v>15.586592178770944</v>
          </cell>
          <cell r="AW1171">
            <v>0</v>
          </cell>
          <cell r="AX1171">
            <v>0</v>
          </cell>
          <cell r="AY1171">
            <v>0</v>
          </cell>
          <cell r="AZ1171">
            <v>0</v>
          </cell>
          <cell r="BB1171">
            <v>26.067796610169484</v>
          </cell>
          <cell r="BC1171">
            <v>19.942922374429212</v>
          </cell>
          <cell r="BD1171">
            <v>13.964497041420104</v>
          </cell>
          <cell r="BE1171">
            <v>15.586592178770944</v>
          </cell>
          <cell r="BG1171">
            <v>78616265003</v>
          </cell>
        </row>
        <row r="1172">
          <cell r="A1172">
            <v>993055</v>
          </cell>
          <cell r="B1172" t="str">
            <v>GLAC VIT FOCUS 12 X 591 ML</v>
          </cell>
          <cell r="C1172" t="str">
            <v>010521910100</v>
          </cell>
          <cell r="D1172" t="str">
            <v>C L</v>
          </cell>
          <cell r="E1172" t="str">
            <v>DB</v>
          </cell>
          <cell r="F1172" t="str">
            <v>N</v>
          </cell>
          <cell r="G1172" t="str">
            <v>N</v>
          </cell>
          <cell r="I1172" t="str">
            <v>W</v>
          </cell>
          <cell r="J1172">
            <v>18.940000000000001</v>
          </cell>
          <cell r="K1172">
            <v>2.7</v>
          </cell>
          <cell r="L1172">
            <v>0</v>
          </cell>
          <cell r="M1172">
            <v>0</v>
          </cell>
          <cell r="O1172">
            <v>16.239999999999998</v>
          </cell>
          <cell r="P1172">
            <v>1.3533333333333299</v>
          </cell>
          <cell r="Q1172">
            <v>0</v>
          </cell>
          <cell r="T1172" t="str">
            <v>3 / $4.98</v>
          </cell>
          <cell r="U1172" t="str">
            <v xml:space="preserve">3 </v>
          </cell>
          <cell r="V1172" t="str">
            <v xml:space="preserve"> $4.98</v>
          </cell>
          <cell r="W1172" t="str">
            <v>3 /5.9</v>
          </cell>
          <cell r="X1172">
            <v>2.19</v>
          </cell>
          <cell r="Y1172" t="str">
            <v>1.69</v>
          </cell>
          <cell r="Z1172" t="str">
            <v>1.79</v>
          </cell>
          <cell r="AA1172">
            <v>0.19678714859437799</v>
          </cell>
          <cell r="AC1172">
            <v>2.19</v>
          </cell>
          <cell r="AD1172" t="str">
            <v>2.59</v>
          </cell>
          <cell r="AE1172">
            <v>2.19</v>
          </cell>
          <cell r="AF1172">
            <v>2.19</v>
          </cell>
          <cell r="AH1172">
            <v>1.9666666666666668</v>
          </cell>
          <cell r="AI1172">
            <v>2.19</v>
          </cell>
          <cell r="AJ1172" t="str">
            <v>1.69</v>
          </cell>
          <cell r="AK1172" t="str">
            <v>1.79</v>
          </cell>
          <cell r="AM1172">
            <v>18.7</v>
          </cell>
          <cell r="AN1172">
            <v>17.100000000000001</v>
          </cell>
          <cell r="AO1172">
            <v>12</v>
          </cell>
          <cell r="AP1172">
            <v>16.935000000000002</v>
          </cell>
          <cell r="AQ1172" t="str">
            <v>N</v>
          </cell>
          <cell r="AR1172">
            <v>26.067796610169484</v>
          </cell>
          <cell r="AS1172">
            <v>19.942922374429212</v>
          </cell>
          <cell r="AT1172">
            <v>13.964497041420104</v>
          </cell>
          <cell r="AU1172">
            <v>15.586592178770944</v>
          </cell>
          <cell r="AW1172">
            <v>0</v>
          </cell>
          <cell r="AX1172">
            <v>0</v>
          </cell>
          <cell r="AY1172">
            <v>0</v>
          </cell>
          <cell r="AZ1172">
            <v>0</v>
          </cell>
          <cell r="BB1172">
            <v>26.067796610169484</v>
          </cell>
          <cell r="BC1172">
            <v>19.942922374429212</v>
          </cell>
          <cell r="BD1172">
            <v>13.964497041420104</v>
          </cell>
          <cell r="BE1172">
            <v>15.586592178770944</v>
          </cell>
          <cell r="BG1172">
            <v>78616265005</v>
          </cell>
        </row>
        <row r="1173">
          <cell r="A1173">
            <v>993089</v>
          </cell>
          <cell r="B1173" t="str">
            <v>GLAC VIT MLT V 12 X 591 ML</v>
          </cell>
          <cell r="C1173" t="str">
            <v>010521910100</v>
          </cell>
          <cell r="D1173" t="str">
            <v>C L</v>
          </cell>
          <cell r="E1173" t="str">
            <v>DB</v>
          </cell>
          <cell r="F1173" t="str">
            <v>N</v>
          </cell>
          <cell r="G1173" t="str">
            <v>N</v>
          </cell>
          <cell r="J1173">
            <v>18.940000000000001</v>
          </cell>
          <cell r="K1173">
            <v>2.7</v>
          </cell>
          <cell r="L1173">
            <v>0</v>
          </cell>
          <cell r="M1173">
            <v>0</v>
          </cell>
          <cell r="O1173">
            <v>16.239999999999998</v>
          </cell>
          <cell r="P1173">
            <v>1.3533333333333299</v>
          </cell>
          <cell r="U1173" t="str">
            <v xml:space="preserve"> </v>
          </cell>
          <cell r="V1173" t="str">
            <v xml:space="preserve"> </v>
          </cell>
          <cell r="W1173" t="str">
            <v/>
          </cell>
          <cell r="X1173" t="str">
            <v/>
          </cell>
          <cell r="Y1173" t="str">
            <v/>
          </cell>
          <cell r="Z1173" t="str">
            <v/>
          </cell>
          <cell r="AC1173" t="str">
            <v xml:space="preserve"> </v>
          </cell>
          <cell r="AD1173" t="str">
            <v xml:space="preserve"> </v>
          </cell>
          <cell r="AE1173" t="str">
            <v xml:space="preserve"> </v>
          </cell>
          <cell r="AF1173" t="str">
            <v xml:space="preserve"> </v>
          </cell>
          <cell r="AH1173" t="str">
            <v/>
          </cell>
          <cell r="AI1173" t="str">
            <v/>
          </cell>
          <cell r="AJ1173" t="str">
            <v/>
          </cell>
          <cell r="AK1173" t="str">
            <v/>
          </cell>
        </row>
        <row r="1174">
          <cell r="A1174">
            <v>993048</v>
          </cell>
          <cell r="B1174" t="str">
            <v>GLAC VIT XXX 12 X 591 ML</v>
          </cell>
          <cell r="C1174" t="str">
            <v>010521910100</v>
          </cell>
          <cell r="D1174" t="str">
            <v>C L</v>
          </cell>
          <cell r="E1174" t="str">
            <v>DB</v>
          </cell>
          <cell r="F1174" t="str">
            <v>N</v>
          </cell>
          <cell r="G1174" t="str">
            <v>N</v>
          </cell>
          <cell r="J1174">
            <v>18.940000000000001</v>
          </cell>
          <cell r="K1174">
            <v>2.7</v>
          </cell>
          <cell r="L1174">
            <v>0</v>
          </cell>
          <cell r="M1174">
            <v>0</v>
          </cell>
          <cell r="O1174">
            <v>16.239999999999998</v>
          </cell>
          <cell r="P1174">
            <v>1.3533333333333299</v>
          </cell>
          <cell r="U1174" t="str">
            <v xml:space="preserve"> </v>
          </cell>
          <cell r="V1174" t="str">
            <v xml:space="preserve"> </v>
          </cell>
          <cell r="W1174" t="str">
            <v/>
          </cell>
          <cell r="X1174" t="str">
            <v/>
          </cell>
          <cell r="Y1174" t="str">
            <v/>
          </cell>
          <cell r="Z1174" t="str">
            <v/>
          </cell>
          <cell r="AC1174" t="str">
            <v xml:space="preserve"> </v>
          </cell>
          <cell r="AD1174" t="str">
            <v xml:space="preserve"> </v>
          </cell>
          <cell r="AE1174" t="str">
            <v xml:space="preserve"> </v>
          </cell>
          <cell r="AF1174" t="str">
            <v xml:space="preserve"> </v>
          </cell>
          <cell r="AH1174" t="str">
            <v/>
          </cell>
          <cell r="AI1174" t="str">
            <v/>
          </cell>
          <cell r="AJ1174" t="str">
            <v/>
          </cell>
          <cell r="AK1174" t="str">
            <v/>
          </cell>
        </row>
        <row r="1175">
          <cell r="A1175">
            <v>993030</v>
          </cell>
          <cell r="B1175" t="str">
            <v>GLAC VIT MGA C 12 X 591 ML</v>
          </cell>
          <cell r="C1175" t="str">
            <v>010521910100</v>
          </cell>
          <cell r="D1175" t="str">
            <v>C L</v>
          </cell>
          <cell r="E1175" t="str">
            <v>DB</v>
          </cell>
          <cell r="F1175" t="str">
            <v>N</v>
          </cell>
          <cell r="G1175" t="str">
            <v>N</v>
          </cell>
          <cell r="J1175">
            <v>18.940000000000001</v>
          </cell>
          <cell r="K1175">
            <v>2.7</v>
          </cell>
          <cell r="L1175">
            <v>0</v>
          </cell>
          <cell r="M1175">
            <v>0</v>
          </cell>
          <cell r="O1175">
            <v>16.239999999999998</v>
          </cell>
          <cell r="P1175">
            <v>1.3533333333333299</v>
          </cell>
          <cell r="U1175" t="str">
            <v xml:space="preserve"> </v>
          </cell>
          <cell r="V1175" t="str">
            <v xml:space="preserve"> </v>
          </cell>
          <cell r="W1175" t="str">
            <v/>
          </cell>
          <cell r="X1175" t="str">
            <v/>
          </cell>
          <cell r="Y1175" t="str">
            <v/>
          </cell>
          <cell r="Z1175" t="str">
            <v/>
          </cell>
          <cell r="AC1175" t="str">
            <v xml:space="preserve"> </v>
          </cell>
          <cell r="AD1175" t="str">
            <v xml:space="preserve"> </v>
          </cell>
          <cell r="AE1175" t="str">
            <v xml:space="preserve"> </v>
          </cell>
          <cell r="AF1175" t="str">
            <v xml:space="preserve"> </v>
          </cell>
          <cell r="AH1175" t="str">
            <v/>
          </cell>
          <cell r="AI1175" t="str">
            <v/>
          </cell>
          <cell r="AJ1175" t="str">
            <v/>
          </cell>
          <cell r="AK1175" t="str">
            <v/>
          </cell>
        </row>
        <row r="1176">
          <cell r="A1176">
            <v>993063</v>
          </cell>
          <cell r="B1176" t="str">
            <v>GLAC VIT RSTOR 12 X 591 ML</v>
          </cell>
          <cell r="C1176" t="str">
            <v>010521910100</v>
          </cell>
          <cell r="D1176" t="str">
            <v>C L</v>
          </cell>
          <cell r="E1176" t="str">
            <v>DB</v>
          </cell>
          <cell r="F1176" t="str">
            <v>N</v>
          </cell>
          <cell r="G1176" t="str">
            <v>N</v>
          </cell>
          <cell r="J1176">
            <v>18.940000000000001</v>
          </cell>
          <cell r="K1176">
            <v>2.7</v>
          </cell>
          <cell r="L1176">
            <v>0</v>
          </cell>
          <cell r="M1176">
            <v>0</v>
          </cell>
          <cell r="O1176">
            <v>16.239999999999998</v>
          </cell>
          <cell r="P1176">
            <v>1.3533333333333299</v>
          </cell>
          <cell r="U1176" t="str">
            <v xml:space="preserve"> </v>
          </cell>
          <cell r="V1176" t="str">
            <v xml:space="preserve"> </v>
          </cell>
          <cell r="W1176" t="str">
            <v/>
          </cell>
          <cell r="X1176" t="str">
            <v/>
          </cell>
          <cell r="Y1176" t="str">
            <v/>
          </cell>
          <cell r="Z1176" t="str">
            <v/>
          </cell>
          <cell r="AC1176" t="str">
            <v xml:space="preserve"> </v>
          </cell>
          <cell r="AD1176" t="str">
            <v xml:space="preserve"> </v>
          </cell>
          <cell r="AE1176" t="str">
            <v xml:space="preserve"> </v>
          </cell>
          <cell r="AF1176" t="str">
            <v xml:space="preserve"> </v>
          </cell>
          <cell r="AH1176" t="str">
            <v/>
          </cell>
          <cell r="AI1176" t="str">
            <v/>
          </cell>
          <cell r="AJ1176" t="str">
            <v/>
          </cell>
          <cell r="AK1176" t="str">
            <v/>
          </cell>
        </row>
        <row r="1177">
          <cell r="A1177">
            <v>725705</v>
          </cell>
          <cell r="B1177" t="str">
            <v>GLAC VIT GLORY 12 X 591 ML</v>
          </cell>
          <cell r="C1177" t="str">
            <v>010521910100</v>
          </cell>
          <cell r="D1177" t="str">
            <v>C L</v>
          </cell>
          <cell r="E1177" t="str">
            <v>DB</v>
          </cell>
          <cell r="F1177" t="str">
            <v>N</v>
          </cell>
          <cell r="G1177" t="str">
            <v>N</v>
          </cell>
          <cell r="J1177">
            <v>18.940000000000001</v>
          </cell>
          <cell r="K1177">
            <v>2.7</v>
          </cell>
          <cell r="L1177">
            <v>0</v>
          </cell>
          <cell r="M1177">
            <v>0</v>
          </cell>
          <cell r="O1177">
            <v>16.239999999999998</v>
          </cell>
          <cell r="P1177">
            <v>1.3533333333333299</v>
          </cell>
          <cell r="U1177" t="str">
            <v xml:space="preserve"> </v>
          </cell>
          <cell r="V1177" t="str">
            <v xml:space="preserve"> </v>
          </cell>
          <cell r="W1177" t="str">
            <v/>
          </cell>
          <cell r="X1177" t="str">
            <v/>
          </cell>
          <cell r="Y1177" t="str">
            <v/>
          </cell>
          <cell r="Z1177" t="str">
            <v/>
          </cell>
          <cell r="AC1177" t="str">
            <v xml:space="preserve"> </v>
          </cell>
          <cell r="AD1177" t="str">
            <v xml:space="preserve"> </v>
          </cell>
          <cell r="AE1177" t="str">
            <v xml:space="preserve"> </v>
          </cell>
          <cell r="AF1177" t="str">
            <v xml:space="preserve"> </v>
          </cell>
          <cell r="AH1177" t="str">
            <v/>
          </cell>
          <cell r="AI1177" t="str">
            <v/>
          </cell>
          <cell r="AJ1177" t="str">
            <v/>
          </cell>
          <cell r="AK1177" t="str">
            <v/>
          </cell>
        </row>
        <row r="1178">
          <cell r="A1178">
            <v>806364</v>
          </cell>
          <cell r="B1178" t="str">
            <v>GLAC VIT RISE 12 X 591 ML</v>
          </cell>
          <cell r="C1178" t="str">
            <v>010521910100</v>
          </cell>
          <cell r="D1178" t="str">
            <v>C L</v>
          </cell>
          <cell r="E1178" t="str">
            <v>DB</v>
          </cell>
          <cell r="F1178" t="str">
            <v>N</v>
          </cell>
          <cell r="G1178" t="str">
            <v>N</v>
          </cell>
          <cell r="J1178">
            <v>18.940000000000001</v>
          </cell>
          <cell r="K1178">
            <v>2.7</v>
          </cell>
          <cell r="L1178">
            <v>0</v>
          </cell>
          <cell r="M1178">
            <v>0</v>
          </cell>
          <cell r="O1178">
            <v>16.239999999999998</v>
          </cell>
          <cell r="P1178">
            <v>1.3533333333333299</v>
          </cell>
          <cell r="U1178" t="str">
            <v xml:space="preserve"> </v>
          </cell>
          <cell r="V1178" t="str">
            <v xml:space="preserve"> </v>
          </cell>
          <cell r="W1178" t="str">
            <v/>
          </cell>
          <cell r="X1178" t="str">
            <v/>
          </cell>
          <cell r="Y1178" t="str">
            <v/>
          </cell>
          <cell r="Z1178" t="str">
            <v/>
          </cell>
          <cell r="AC1178" t="str">
            <v xml:space="preserve"> </v>
          </cell>
          <cell r="AD1178" t="str">
            <v xml:space="preserve"> </v>
          </cell>
          <cell r="AE1178" t="str">
            <v xml:space="preserve"> </v>
          </cell>
          <cell r="AF1178" t="str">
            <v xml:space="preserve"> </v>
          </cell>
          <cell r="AH1178" t="str">
            <v/>
          </cell>
          <cell r="AI1178" t="str">
            <v/>
          </cell>
          <cell r="AJ1178" t="str">
            <v/>
          </cell>
          <cell r="AK1178" t="str">
            <v/>
          </cell>
        </row>
        <row r="1179">
          <cell r="A1179">
            <v>806331</v>
          </cell>
          <cell r="B1179" t="str">
            <v>GLAC VIT SQZD 12 X 591 ML</v>
          </cell>
          <cell r="C1179" t="str">
            <v>010521910100</v>
          </cell>
          <cell r="D1179" t="str">
            <v>C L</v>
          </cell>
          <cell r="E1179" t="str">
            <v>DB</v>
          </cell>
          <cell r="F1179" t="str">
            <v>N</v>
          </cell>
          <cell r="G1179" t="str">
            <v>N</v>
          </cell>
          <cell r="J1179">
            <v>18.940000000000001</v>
          </cell>
          <cell r="K1179">
            <v>2.7</v>
          </cell>
          <cell r="L1179">
            <v>0</v>
          </cell>
          <cell r="M1179">
            <v>0</v>
          </cell>
          <cell r="O1179">
            <v>16.239999999999998</v>
          </cell>
          <cell r="P1179">
            <v>1.3533333333333299</v>
          </cell>
          <cell r="U1179" t="str">
            <v xml:space="preserve"> </v>
          </cell>
          <cell r="V1179" t="str">
            <v xml:space="preserve"> </v>
          </cell>
          <cell r="W1179" t="str">
            <v/>
          </cell>
          <cell r="X1179" t="str">
            <v/>
          </cell>
          <cell r="Y1179" t="str">
            <v/>
          </cell>
          <cell r="Z1179" t="str">
            <v/>
          </cell>
          <cell r="AC1179" t="str">
            <v xml:space="preserve"> </v>
          </cell>
          <cell r="AD1179" t="str">
            <v xml:space="preserve"> </v>
          </cell>
          <cell r="AE1179" t="str">
            <v xml:space="preserve"> </v>
          </cell>
          <cell r="AF1179" t="str">
            <v xml:space="preserve"> </v>
          </cell>
          <cell r="AH1179" t="str">
            <v/>
          </cell>
          <cell r="AI1179" t="str">
            <v/>
          </cell>
          <cell r="AJ1179" t="str">
            <v/>
          </cell>
          <cell r="AK1179" t="str">
            <v/>
          </cell>
        </row>
        <row r="1180">
          <cell r="A1180">
            <v>286047</v>
          </cell>
          <cell r="B1180" t="str">
            <v>GLAC SHINE ZRO 12 X 591 ML</v>
          </cell>
          <cell r="C1180" t="str">
            <v>010521910100</v>
          </cell>
          <cell r="D1180" t="str">
            <v>C L</v>
          </cell>
          <cell r="E1180" t="str">
            <v>DB</v>
          </cell>
          <cell r="F1180" t="str">
            <v>N</v>
          </cell>
          <cell r="G1180" t="str">
            <v>N</v>
          </cell>
          <cell r="J1180">
            <v>18.940000000000001</v>
          </cell>
          <cell r="K1180">
            <v>2.7</v>
          </cell>
          <cell r="L1180">
            <v>0</v>
          </cell>
          <cell r="M1180">
            <v>0</v>
          </cell>
          <cell r="O1180">
            <v>16.239999999999998</v>
          </cell>
          <cell r="P1180">
            <v>1.3533333333333299</v>
          </cell>
          <cell r="U1180" t="str">
            <v xml:space="preserve"> </v>
          </cell>
          <cell r="V1180" t="str">
            <v xml:space="preserve"> </v>
          </cell>
          <cell r="W1180" t="str">
            <v/>
          </cell>
          <cell r="X1180" t="str">
            <v/>
          </cell>
          <cell r="Y1180" t="str">
            <v/>
          </cell>
          <cell r="Z1180" t="str">
            <v/>
          </cell>
          <cell r="AC1180" t="str">
            <v xml:space="preserve"> </v>
          </cell>
          <cell r="AD1180" t="str">
            <v xml:space="preserve"> </v>
          </cell>
          <cell r="AE1180" t="str">
            <v xml:space="preserve"> </v>
          </cell>
          <cell r="AF1180" t="str">
            <v xml:space="preserve"> </v>
          </cell>
          <cell r="AH1180" t="str">
            <v/>
          </cell>
          <cell r="AI1180" t="str">
            <v/>
          </cell>
          <cell r="AJ1180" t="str">
            <v/>
          </cell>
          <cell r="AK1180" t="str">
            <v/>
          </cell>
        </row>
        <row r="1181">
          <cell r="A1181">
            <v>286146</v>
          </cell>
          <cell r="B1181" t="str">
            <v>GLAC VIT SHINE 12 X 591 ML</v>
          </cell>
          <cell r="C1181" t="str">
            <v>010521910100</v>
          </cell>
          <cell r="D1181" t="str">
            <v>C L</v>
          </cell>
          <cell r="E1181" t="str">
            <v>DB</v>
          </cell>
          <cell r="F1181" t="str">
            <v>N</v>
          </cell>
          <cell r="G1181" t="str">
            <v>N</v>
          </cell>
          <cell r="J1181">
            <v>18.940000000000001</v>
          </cell>
          <cell r="K1181">
            <v>2.7</v>
          </cell>
          <cell r="L1181">
            <v>0</v>
          </cell>
          <cell r="M1181">
            <v>0</v>
          </cell>
          <cell r="O1181">
            <v>16.239999999999998</v>
          </cell>
          <cell r="P1181">
            <v>1.3533333333333299</v>
          </cell>
          <cell r="U1181" t="str">
            <v xml:space="preserve"> </v>
          </cell>
          <cell r="V1181" t="str">
            <v xml:space="preserve"> </v>
          </cell>
          <cell r="W1181" t="str">
            <v/>
          </cell>
          <cell r="X1181" t="str">
            <v/>
          </cell>
          <cell r="Y1181" t="str">
            <v/>
          </cell>
          <cell r="Z1181" t="str">
            <v/>
          </cell>
          <cell r="AC1181" t="str">
            <v xml:space="preserve"> </v>
          </cell>
          <cell r="AD1181" t="str">
            <v xml:space="preserve"> </v>
          </cell>
          <cell r="AE1181" t="str">
            <v xml:space="preserve"> </v>
          </cell>
          <cell r="AF1181" t="str">
            <v xml:space="preserve"> </v>
          </cell>
          <cell r="AH1181" t="str">
            <v/>
          </cell>
          <cell r="AI1181" t="str">
            <v/>
          </cell>
          <cell r="AJ1181" t="str">
            <v/>
          </cell>
          <cell r="AK1181" t="str">
            <v/>
          </cell>
        </row>
        <row r="1182">
          <cell r="A1182">
            <v>2447860</v>
          </cell>
          <cell r="B1182" t="str">
            <v>GLAC VWA MANGO 12 X 450 ML</v>
          </cell>
          <cell r="C1182" t="str">
            <v>010521910100</v>
          </cell>
          <cell r="D1182" t="str">
            <v>C L</v>
          </cell>
          <cell r="E1182" t="str">
            <v>DB</v>
          </cell>
          <cell r="F1182" t="str">
            <v>N</v>
          </cell>
          <cell r="G1182" t="str">
            <v>N</v>
          </cell>
          <cell r="I1182" t="str">
            <v>C</v>
          </cell>
          <cell r="J1182">
            <v>21.48</v>
          </cell>
          <cell r="K1182">
            <v>2.7</v>
          </cell>
          <cell r="L1182">
            <v>0</v>
          </cell>
          <cell r="M1182">
            <v>0</v>
          </cell>
          <cell r="O1182">
            <v>18.78</v>
          </cell>
          <cell r="P1182">
            <v>1.5649999999999999</v>
          </cell>
          <cell r="Q1182">
            <v>0</v>
          </cell>
          <cell r="T1182" t="str">
            <v>3 / $4.98</v>
          </cell>
          <cell r="U1182" t="str">
            <v xml:space="preserve">3 </v>
          </cell>
          <cell r="V1182" t="str">
            <v xml:space="preserve"> $4.98</v>
          </cell>
          <cell r="W1182" t="str">
            <v>3 /5.9</v>
          </cell>
          <cell r="X1182">
            <v>2.19</v>
          </cell>
          <cell r="Y1182" t="str">
            <v>1.69</v>
          </cell>
          <cell r="Z1182" t="str">
            <v>1.79</v>
          </cell>
          <cell r="AA1182">
            <v>0.141566265060241</v>
          </cell>
          <cell r="AC1182">
            <v>2.19</v>
          </cell>
          <cell r="AD1182" t="str">
            <v>2.59</v>
          </cell>
          <cell r="AE1182">
            <v>2.19</v>
          </cell>
          <cell r="AF1182">
            <v>2.19</v>
          </cell>
          <cell r="AH1182">
            <v>1.9666666666666668</v>
          </cell>
          <cell r="AI1182">
            <v>2.19</v>
          </cell>
          <cell r="AJ1182" t="str">
            <v>1.69</v>
          </cell>
          <cell r="AK1182" t="str">
            <v>1.79</v>
          </cell>
          <cell r="AM1182">
            <v>20.04</v>
          </cell>
          <cell r="AN1182">
            <v>13.34</v>
          </cell>
          <cell r="AO1182">
            <v>12</v>
          </cell>
          <cell r="AP1182">
            <v>18.342000000000002</v>
          </cell>
          <cell r="AQ1182" t="str">
            <v>N</v>
          </cell>
          <cell r="AR1182">
            <v>20.583898305084741</v>
          </cell>
          <cell r="AS1182">
            <v>18.022831050228302</v>
          </cell>
          <cell r="AT1182">
            <v>7.5828402366863763</v>
          </cell>
          <cell r="AU1182">
            <v>10.261638733705764</v>
          </cell>
          <cell r="AW1182">
            <v>0</v>
          </cell>
          <cell r="AX1182">
            <v>0</v>
          </cell>
          <cell r="AY1182">
            <v>0</v>
          </cell>
          <cell r="AZ1182">
            <v>0</v>
          </cell>
          <cell r="BB1182">
            <v>20.583898305084741</v>
          </cell>
          <cell r="BC1182">
            <v>18.022831050228302</v>
          </cell>
          <cell r="BD1182">
            <v>7.5828402366863763</v>
          </cell>
          <cell r="BE1182">
            <v>10.261638733705764</v>
          </cell>
          <cell r="BG1182">
            <v>78616265121</v>
          </cell>
        </row>
        <row r="1183">
          <cell r="A1183">
            <v>2448025</v>
          </cell>
          <cell r="B1183" t="str">
            <v>GLAC VWA L LME 12 X 450 ML</v>
          </cell>
          <cell r="C1183" t="str">
            <v>010521910100</v>
          </cell>
          <cell r="D1183" t="str">
            <v>C L</v>
          </cell>
          <cell r="E1183" t="str">
            <v>DB</v>
          </cell>
          <cell r="F1183" t="str">
            <v>N</v>
          </cell>
          <cell r="G1183" t="str">
            <v>N</v>
          </cell>
          <cell r="I1183" t="str">
            <v>E</v>
          </cell>
          <cell r="J1183">
            <v>21.48</v>
          </cell>
          <cell r="K1183">
            <v>2.7</v>
          </cell>
          <cell r="L1183">
            <v>0</v>
          </cell>
          <cell r="M1183">
            <v>0</v>
          </cell>
          <cell r="O1183">
            <v>18.78</v>
          </cell>
          <cell r="P1183">
            <v>1.5649999999999999</v>
          </cell>
          <cell r="Q1183">
            <v>0</v>
          </cell>
          <cell r="T1183" t="str">
            <v>3 / $4.98</v>
          </cell>
          <cell r="U1183" t="str">
            <v xml:space="preserve">3 </v>
          </cell>
          <cell r="V1183" t="str">
            <v xml:space="preserve"> $4.98</v>
          </cell>
          <cell r="W1183" t="str">
            <v>3 /5.9</v>
          </cell>
          <cell r="X1183">
            <v>2.19</v>
          </cell>
          <cell r="Y1183" t="str">
            <v>1.69</v>
          </cell>
          <cell r="Z1183" t="str">
            <v>1.79</v>
          </cell>
          <cell r="AA1183">
            <v>0.141566265060241</v>
          </cell>
          <cell r="AC1183">
            <v>2.19</v>
          </cell>
          <cell r="AD1183" t="str">
            <v>2.59</v>
          </cell>
          <cell r="AE1183">
            <v>2.19</v>
          </cell>
          <cell r="AF1183">
            <v>2.19</v>
          </cell>
          <cell r="AH1183">
            <v>1.9666666666666668</v>
          </cell>
          <cell r="AI1183">
            <v>2.19</v>
          </cell>
          <cell r="AJ1183" t="str">
            <v>1.69</v>
          </cell>
          <cell r="AK1183" t="str">
            <v>1.79</v>
          </cell>
          <cell r="AM1183">
            <v>20.04</v>
          </cell>
          <cell r="AN1183">
            <v>13.34</v>
          </cell>
          <cell r="AO1183">
            <v>12</v>
          </cell>
          <cell r="AP1183">
            <v>18.342000000000002</v>
          </cell>
          <cell r="AQ1183" t="str">
            <v>N</v>
          </cell>
          <cell r="AR1183">
            <v>20.583898305084741</v>
          </cell>
          <cell r="AS1183">
            <v>18.022831050228302</v>
          </cell>
          <cell r="AT1183">
            <v>7.5828402366863763</v>
          </cell>
          <cell r="AU1183">
            <v>10.261638733705764</v>
          </cell>
          <cell r="AW1183">
            <v>0</v>
          </cell>
          <cell r="AX1183">
            <v>0</v>
          </cell>
          <cell r="AY1183">
            <v>0</v>
          </cell>
          <cell r="AZ1183">
            <v>0</v>
          </cell>
          <cell r="BB1183">
            <v>20.583898305084741</v>
          </cell>
          <cell r="BC1183">
            <v>18.022831050228302</v>
          </cell>
          <cell r="BD1183">
            <v>7.5828402366863763</v>
          </cell>
          <cell r="BE1183">
            <v>10.261638733705764</v>
          </cell>
          <cell r="BG1183">
            <v>78616265119</v>
          </cell>
        </row>
        <row r="1184">
          <cell r="A1184">
            <v>2448033</v>
          </cell>
          <cell r="B1184" t="str">
            <v>GLAC VWA CHRRY 12 X 450 ML</v>
          </cell>
          <cell r="C1184" t="str">
            <v>010521910100</v>
          </cell>
          <cell r="D1184" t="str">
            <v>C L</v>
          </cell>
          <cell r="E1184" t="str">
            <v>DB</v>
          </cell>
          <cell r="F1184" t="str">
            <v>N</v>
          </cell>
          <cell r="G1184" t="str">
            <v>N</v>
          </cell>
          <cell r="I1184" t="str">
            <v>S</v>
          </cell>
          <cell r="J1184">
            <v>21.96</v>
          </cell>
          <cell r="K1184">
            <v>2.7</v>
          </cell>
          <cell r="L1184">
            <v>0</v>
          </cell>
          <cell r="M1184">
            <v>0</v>
          </cell>
          <cell r="O1184">
            <v>19.260000000000002</v>
          </cell>
          <cell r="P1184">
            <v>1.605</v>
          </cell>
          <cell r="Q1184">
            <v>0</v>
          </cell>
          <cell r="T1184" t="str">
            <v>3 / $4.98</v>
          </cell>
          <cell r="U1184" t="str">
            <v xml:space="preserve">3 </v>
          </cell>
          <cell r="V1184" t="str">
            <v xml:space="preserve"> $4.98</v>
          </cell>
          <cell r="W1184" t="str">
            <v>3 /5.9</v>
          </cell>
          <cell r="X1184">
            <v>2.19</v>
          </cell>
          <cell r="Y1184" t="str">
            <v>1.69</v>
          </cell>
          <cell r="Z1184" t="str">
            <v>1.79</v>
          </cell>
          <cell r="AA1184">
            <v>0.141566265060241</v>
          </cell>
          <cell r="AC1184">
            <v>2.19</v>
          </cell>
          <cell r="AD1184" t="str">
            <v>2.59</v>
          </cell>
          <cell r="AE1184">
            <v>2.19</v>
          </cell>
          <cell r="AF1184">
            <v>2.19</v>
          </cell>
          <cell r="AH1184">
            <v>1.9666666666666668</v>
          </cell>
          <cell r="AI1184">
            <v>2.19</v>
          </cell>
          <cell r="AJ1184" t="str">
            <v>1.69</v>
          </cell>
          <cell r="AK1184" t="str">
            <v>1.79</v>
          </cell>
          <cell r="AM1184">
            <v>20.04</v>
          </cell>
          <cell r="AN1184">
            <v>13.34</v>
          </cell>
          <cell r="AO1184">
            <v>12</v>
          </cell>
          <cell r="AP1184">
            <v>18.342000000000002</v>
          </cell>
          <cell r="AQ1184" t="str">
            <v>N</v>
          </cell>
          <cell r="AR1184">
            <v>20.583898305084741</v>
          </cell>
          <cell r="AS1184">
            <v>18.022831050228302</v>
          </cell>
          <cell r="AT1184">
            <v>7.5828402366863763</v>
          </cell>
          <cell r="AU1184">
            <v>10.261638733705764</v>
          </cell>
          <cell r="AW1184">
            <v>0</v>
          </cell>
          <cell r="AX1184">
            <v>0</v>
          </cell>
          <cell r="AY1184">
            <v>0</v>
          </cell>
          <cell r="AZ1184">
            <v>0</v>
          </cell>
          <cell r="BB1184">
            <v>20.583898305084741</v>
          </cell>
          <cell r="BC1184">
            <v>18.022831050228302</v>
          </cell>
          <cell r="BD1184">
            <v>7.5828402366863763</v>
          </cell>
          <cell r="BE1184">
            <v>10.261638733705764</v>
          </cell>
          <cell r="BG1184">
            <v>78616265123</v>
          </cell>
        </row>
        <row r="1185">
          <cell r="A1185">
            <v>2455277</v>
          </cell>
          <cell r="B1185" t="str">
            <v>GLAC FW PC MGO 12 X 500 ML</v>
          </cell>
          <cell r="C1185" t="str">
            <v>010521910105</v>
          </cell>
          <cell r="D1185" t="str">
            <v>C L</v>
          </cell>
          <cell r="E1185" t="str">
            <v>DB</v>
          </cell>
          <cell r="F1185" t="str">
            <v>N</v>
          </cell>
          <cell r="G1185" t="str">
            <v>N</v>
          </cell>
          <cell r="I1185" t="str">
            <v>C</v>
          </cell>
          <cell r="J1185">
            <v>14.64</v>
          </cell>
          <cell r="K1185">
            <v>1.2</v>
          </cell>
          <cell r="L1185">
            <v>0</v>
          </cell>
          <cell r="M1185">
            <v>0</v>
          </cell>
          <cell r="O1185">
            <v>13.44</v>
          </cell>
          <cell r="P1185">
            <v>1.1200000000000001</v>
          </cell>
          <cell r="Q1185">
            <v>0</v>
          </cell>
          <cell r="T1185" t="str">
            <v>3 / $4.98</v>
          </cell>
          <cell r="U1185" t="str">
            <v xml:space="preserve">3 </v>
          </cell>
          <cell r="V1185" t="str">
            <v xml:space="preserve"> $4.98</v>
          </cell>
          <cell r="W1185" t="str">
            <v>3 /5.9</v>
          </cell>
          <cell r="X1185">
            <v>2.19</v>
          </cell>
          <cell r="Y1185" t="str">
            <v>1.69</v>
          </cell>
          <cell r="Z1185" t="str">
            <v>1.79</v>
          </cell>
          <cell r="AA1185">
            <v>0.39759036144578302</v>
          </cell>
          <cell r="AC1185">
            <v>2.19</v>
          </cell>
          <cell r="AD1185" t="str">
            <v>2.59</v>
          </cell>
          <cell r="AE1185">
            <v>2.19</v>
          </cell>
          <cell r="AF1185">
            <v>2.19</v>
          </cell>
          <cell r="AH1185">
            <v>1.9666666666666668</v>
          </cell>
          <cell r="AI1185">
            <v>2.19</v>
          </cell>
          <cell r="AJ1185" t="str">
            <v>1.69</v>
          </cell>
          <cell r="AK1185" t="str">
            <v>1.79</v>
          </cell>
          <cell r="AM1185">
            <v>13.2</v>
          </cell>
          <cell r="AN1185">
            <v>14.35</v>
          </cell>
          <cell r="AO1185">
            <v>12</v>
          </cell>
          <cell r="AP1185">
            <v>12.66</v>
          </cell>
          <cell r="AQ1185" t="str">
            <v>N</v>
          </cell>
          <cell r="AR1185">
            <v>44.531779661016948</v>
          </cell>
          <cell r="AS1185">
            <v>38.721461187214615</v>
          </cell>
          <cell r="AT1185">
            <v>35.451183431952657</v>
          </cell>
          <cell r="AU1185">
            <v>36.385009310986973</v>
          </cell>
          <cell r="AW1185">
            <v>0</v>
          </cell>
          <cell r="AX1185">
            <v>0</v>
          </cell>
          <cell r="AY1185">
            <v>0</v>
          </cell>
          <cell r="AZ1185">
            <v>0</v>
          </cell>
          <cell r="BB1185">
            <v>44.531779661016948</v>
          </cell>
          <cell r="BC1185">
            <v>38.721461187214615</v>
          </cell>
          <cell r="BD1185">
            <v>35.451183431952657</v>
          </cell>
          <cell r="BE1185">
            <v>36.385009310986973</v>
          </cell>
          <cell r="BG1185">
            <v>78616265113</v>
          </cell>
        </row>
        <row r="1186">
          <cell r="A1186">
            <v>2455285</v>
          </cell>
          <cell r="B1186" t="str">
            <v>GLAC FW PNAPPL 12 X 500 ML</v>
          </cell>
          <cell r="C1186" t="str">
            <v>010521910105</v>
          </cell>
          <cell r="D1186" t="str">
            <v>C L</v>
          </cell>
          <cell r="E1186" t="str">
            <v>DB</v>
          </cell>
          <cell r="F1186" t="str">
            <v>N</v>
          </cell>
          <cell r="G1186" t="str">
            <v>N</v>
          </cell>
          <cell r="I1186" t="str">
            <v>E</v>
          </cell>
          <cell r="J1186">
            <v>14.64</v>
          </cell>
          <cell r="K1186">
            <v>1.2</v>
          </cell>
          <cell r="L1186">
            <v>0</v>
          </cell>
          <cell r="M1186">
            <v>0</v>
          </cell>
          <cell r="O1186">
            <v>13.44</v>
          </cell>
          <cell r="P1186">
            <v>1.1200000000000001</v>
          </cell>
          <cell r="Q1186">
            <v>0</v>
          </cell>
          <cell r="T1186" t="str">
            <v>3 / $4.98</v>
          </cell>
          <cell r="U1186" t="str">
            <v xml:space="preserve">3 </v>
          </cell>
          <cell r="V1186" t="str">
            <v xml:space="preserve"> $4.98</v>
          </cell>
          <cell r="W1186" t="str">
            <v>3 /5.9</v>
          </cell>
          <cell r="X1186">
            <v>2.19</v>
          </cell>
          <cell r="Y1186" t="str">
            <v>1.69</v>
          </cell>
          <cell r="Z1186" t="str">
            <v>1.79</v>
          </cell>
          <cell r="AA1186">
            <v>0.39759036144578302</v>
          </cell>
          <cell r="AC1186">
            <v>2.19</v>
          </cell>
          <cell r="AD1186" t="str">
            <v>2.59</v>
          </cell>
          <cell r="AE1186">
            <v>2.19</v>
          </cell>
          <cell r="AF1186">
            <v>2.19</v>
          </cell>
          <cell r="AH1186">
            <v>1.9666666666666668</v>
          </cell>
          <cell r="AI1186">
            <v>2.19</v>
          </cell>
          <cell r="AJ1186" t="str">
            <v>1.69</v>
          </cell>
          <cell r="AK1186" t="str">
            <v>1.79</v>
          </cell>
          <cell r="AM1186">
            <v>13.2</v>
          </cell>
          <cell r="AN1186">
            <v>14.35</v>
          </cell>
          <cell r="AO1186">
            <v>12</v>
          </cell>
          <cell r="AP1186">
            <v>12.66</v>
          </cell>
          <cell r="AQ1186" t="str">
            <v>N</v>
          </cell>
          <cell r="AR1186">
            <v>44.531779661016948</v>
          </cell>
          <cell r="AS1186">
            <v>38.721461187214615</v>
          </cell>
          <cell r="AT1186">
            <v>35.451183431952657</v>
          </cell>
          <cell r="AU1186">
            <v>36.385009310986973</v>
          </cell>
          <cell r="AW1186">
            <v>0</v>
          </cell>
          <cell r="AX1186">
            <v>0</v>
          </cell>
          <cell r="AY1186">
            <v>0</v>
          </cell>
          <cell r="AZ1186">
            <v>0</v>
          </cell>
          <cell r="BB1186">
            <v>44.531779661016948</v>
          </cell>
          <cell r="BC1186">
            <v>38.721461187214615</v>
          </cell>
          <cell r="BD1186">
            <v>35.451183431952657</v>
          </cell>
          <cell r="BE1186">
            <v>36.385009310986973</v>
          </cell>
          <cell r="BG1186">
            <v>78616265117</v>
          </cell>
        </row>
        <row r="1187">
          <cell r="A1187">
            <v>2455251</v>
          </cell>
          <cell r="B1187" t="str">
            <v>GLAC FW CHERRY 12 X 500 ML</v>
          </cell>
          <cell r="C1187" t="str">
            <v>010521910105</v>
          </cell>
          <cell r="D1187" t="str">
            <v>C L</v>
          </cell>
          <cell r="E1187" t="str">
            <v>DB</v>
          </cell>
          <cell r="F1187" t="str">
            <v>N</v>
          </cell>
          <cell r="G1187" t="str">
            <v>N</v>
          </cell>
          <cell r="I1187" t="str">
            <v>S</v>
          </cell>
          <cell r="J1187">
            <v>15.36</v>
          </cell>
          <cell r="K1187">
            <v>1.2</v>
          </cell>
          <cell r="L1187">
            <v>0</v>
          </cell>
          <cell r="M1187">
            <v>0</v>
          </cell>
          <cell r="O1187">
            <v>14.16</v>
          </cell>
          <cell r="P1187">
            <v>1.18</v>
          </cell>
          <cell r="Q1187">
            <v>0</v>
          </cell>
          <cell r="T1187" t="str">
            <v>3 / $4.98</v>
          </cell>
          <cell r="U1187" t="str">
            <v xml:space="preserve">3 </v>
          </cell>
          <cell r="V1187" t="str">
            <v xml:space="preserve"> $4.98</v>
          </cell>
          <cell r="W1187" t="str">
            <v>3 /5.9</v>
          </cell>
          <cell r="X1187">
            <v>2.19</v>
          </cell>
          <cell r="Y1187" t="str">
            <v>1.69</v>
          </cell>
          <cell r="Z1187" t="str">
            <v>1.79</v>
          </cell>
          <cell r="AA1187">
            <v>0.39759036144578302</v>
          </cell>
          <cell r="AC1187">
            <v>2.19</v>
          </cell>
          <cell r="AD1187" t="str">
            <v>2.59</v>
          </cell>
          <cell r="AE1187">
            <v>2.19</v>
          </cell>
          <cell r="AF1187">
            <v>2.19</v>
          </cell>
          <cell r="AH1187">
            <v>1.9666666666666668</v>
          </cell>
          <cell r="AI1187">
            <v>2.19</v>
          </cell>
          <cell r="AJ1187" t="str">
            <v>1.69</v>
          </cell>
          <cell r="AK1187" t="str">
            <v>1.79</v>
          </cell>
          <cell r="AM1187">
            <v>13.2</v>
          </cell>
          <cell r="AN1187">
            <v>14.35</v>
          </cell>
          <cell r="AO1187">
            <v>12</v>
          </cell>
          <cell r="AP1187">
            <v>12.66</v>
          </cell>
          <cell r="AQ1187" t="str">
            <v>N</v>
          </cell>
          <cell r="AR1187">
            <v>44.531779661016948</v>
          </cell>
          <cell r="AS1187">
            <v>38.721461187214615</v>
          </cell>
          <cell r="AT1187">
            <v>35.451183431952657</v>
          </cell>
          <cell r="AU1187">
            <v>36.385009310986973</v>
          </cell>
          <cell r="AW1187">
            <v>0</v>
          </cell>
          <cell r="AX1187">
            <v>0</v>
          </cell>
          <cell r="AY1187">
            <v>0</v>
          </cell>
          <cell r="AZ1187">
            <v>0</v>
          </cell>
          <cell r="BB1187">
            <v>44.531779661016948</v>
          </cell>
          <cell r="BC1187">
            <v>38.721461187214615</v>
          </cell>
          <cell r="BD1187">
            <v>35.451183431952657</v>
          </cell>
          <cell r="BE1187">
            <v>36.385009310986973</v>
          </cell>
          <cell r="BG1187">
            <v>78616265115</v>
          </cell>
        </row>
        <row r="1188">
          <cell r="A1188">
            <v>161836</v>
          </cell>
          <cell r="B1188" t="str">
            <v>HAWKINS CHEEZIE 12 X 420 GR</v>
          </cell>
          <cell r="C1188" t="str">
            <v>010293180810</v>
          </cell>
          <cell r="D1188" t="str">
            <v>C L M S</v>
          </cell>
          <cell r="E1188" t="str">
            <v>BB</v>
          </cell>
          <cell r="F1188" t="str">
            <v>N</v>
          </cell>
          <cell r="G1188" t="str">
            <v>N</v>
          </cell>
          <cell r="I1188" t="str">
            <v>ALL</v>
          </cell>
          <cell r="J1188">
            <v>40.03</v>
          </cell>
          <cell r="K1188">
            <v>0</v>
          </cell>
          <cell r="L1188">
            <v>0</v>
          </cell>
          <cell r="M1188">
            <v>0</v>
          </cell>
          <cell r="O1188">
            <v>40.03</v>
          </cell>
          <cell r="P1188">
            <v>3.3358333333333299</v>
          </cell>
          <cell r="Q1188">
            <v>0</v>
          </cell>
          <cell r="T1188" t="str">
            <v>1 / $3.99</v>
          </cell>
          <cell r="U1188" t="str">
            <v xml:space="preserve">1 </v>
          </cell>
          <cell r="V1188" t="str">
            <v xml:space="preserve"> $3.99</v>
          </cell>
          <cell r="W1188" t="str">
            <v>1 /3.99</v>
          </cell>
          <cell r="X1188" t="str">
            <v>4.79</v>
          </cell>
          <cell r="Y1188" t="str">
            <v>4.19</v>
          </cell>
          <cell r="Z1188" t="str">
            <v>4.49</v>
          </cell>
          <cell r="AA1188">
            <v>0.123511904761905</v>
          </cell>
          <cell r="AC1188" t="str">
            <v>4.79</v>
          </cell>
          <cell r="AD1188" t="str">
            <v>5.79</v>
          </cell>
          <cell r="AE1188">
            <v>5.19</v>
          </cell>
          <cell r="AF1188" t="str">
            <v>5.49</v>
          </cell>
          <cell r="AH1188">
            <v>3.99</v>
          </cell>
          <cell r="AI1188" t="str">
            <v>4.79</v>
          </cell>
          <cell r="AJ1188" t="str">
            <v>4.19</v>
          </cell>
          <cell r="AK1188" t="str">
            <v>4.49</v>
          </cell>
          <cell r="AM1188">
            <v>40.03</v>
          </cell>
          <cell r="AN1188">
            <v>13.49</v>
          </cell>
          <cell r="AO1188">
            <v>12</v>
          </cell>
          <cell r="AP1188">
            <v>42.031500000000001</v>
          </cell>
          <cell r="AQ1188" t="str">
            <v>N</v>
          </cell>
          <cell r="AR1188">
            <v>11.369674185463662</v>
          </cell>
          <cell r="AS1188">
            <v>21.243736951983298</v>
          </cell>
          <cell r="AT1188">
            <v>15.600238663484491</v>
          </cell>
          <cell r="AU1188">
            <v>20.23793615441722</v>
          </cell>
          <cell r="AW1188">
            <v>0</v>
          </cell>
          <cell r="AX1188">
            <v>0</v>
          </cell>
          <cell r="AY1188">
            <v>0</v>
          </cell>
          <cell r="AZ1188">
            <v>0</v>
          </cell>
          <cell r="BB1188">
            <v>11.369674185463662</v>
          </cell>
          <cell r="BC1188">
            <v>21.243736951983298</v>
          </cell>
          <cell r="BD1188">
            <v>15.600238663484491</v>
          </cell>
          <cell r="BE1188">
            <v>20.23793615441722</v>
          </cell>
          <cell r="BG1188">
            <v>5675742000</v>
          </cell>
        </row>
        <row r="1189">
          <cell r="A1189">
            <v>596031</v>
          </cell>
          <cell r="B1189" t="str">
            <v>REESE PNT BTTR CUP MINIS 12 X 230 GR</v>
          </cell>
          <cell r="C1189" t="str">
            <v>010471150520</v>
          </cell>
          <cell r="D1189" t="str">
            <v>C L</v>
          </cell>
          <cell r="E1189" t="str">
            <v>BB</v>
          </cell>
          <cell r="F1189" t="str">
            <v>N</v>
          </cell>
          <cell r="G1189" t="str">
            <v>N</v>
          </cell>
          <cell r="I1189" t="str">
            <v>ALL</v>
          </cell>
          <cell r="J1189">
            <v>46.44</v>
          </cell>
          <cell r="K1189">
            <v>6.24</v>
          </cell>
          <cell r="L1189">
            <v>0</v>
          </cell>
          <cell r="M1189">
            <v>0</v>
          </cell>
          <cell r="O1189">
            <v>40.200000000000003</v>
          </cell>
          <cell r="P1189">
            <v>3.35</v>
          </cell>
          <cell r="Q1189">
            <v>0</v>
          </cell>
          <cell r="T1189" t="str">
            <v>2 / $8.00</v>
          </cell>
          <cell r="U1189" t="str">
            <v xml:space="preserve">2 </v>
          </cell>
          <cell r="V1189" t="str">
            <v xml:space="preserve"> $8.00</v>
          </cell>
          <cell r="W1189" t="str">
            <v>2 /7.99</v>
          </cell>
          <cell r="X1189" t="str">
            <v>4.79</v>
          </cell>
          <cell r="Y1189" t="str">
            <v>4.19</v>
          </cell>
          <cell r="Z1189">
            <v>4.1900000000000004</v>
          </cell>
          <cell r="AA1189">
            <v>0.123604166666667</v>
          </cell>
          <cell r="AC1189" t="str">
            <v>4.79</v>
          </cell>
          <cell r="AD1189" t="str">
            <v>5.79</v>
          </cell>
          <cell r="AE1189">
            <v>5.19</v>
          </cell>
          <cell r="AF1189">
            <v>5.19</v>
          </cell>
          <cell r="AH1189">
            <v>3.9950000000000001</v>
          </cell>
          <cell r="AI1189" t="str">
            <v>4.79</v>
          </cell>
          <cell r="AJ1189" t="str">
            <v>4.19</v>
          </cell>
          <cell r="AK1189">
            <v>4.1900000000000004</v>
          </cell>
          <cell r="AM1189">
            <v>46.44</v>
          </cell>
          <cell r="AN1189">
            <v>13.86</v>
          </cell>
          <cell r="AO1189">
            <v>12</v>
          </cell>
          <cell r="AP1189">
            <v>42.521999999999998</v>
          </cell>
          <cell r="AQ1189" t="str">
            <v>N</v>
          </cell>
          <cell r="AR1189">
            <v>10.434292866082608</v>
          </cell>
          <cell r="AS1189">
            <v>20.235908141962422</v>
          </cell>
          <cell r="AT1189">
            <v>14.602625298329365</v>
          </cell>
          <cell r="AU1189">
            <v>13.500000000000014</v>
          </cell>
          <cell r="AW1189">
            <v>0</v>
          </cell>
          <cell r="AX1189">
            <v>0</v>
          </cell>
          <cell r="AY1189">
            <v>0</v>
          </cell>
          <cell r="AZ1189">
            <v>0</v>
          </cell>
          <cell r="BB1189">
            <v>10.434292866082608</v>
          </cell>
          <cell r="BC1189">
            <v>20.235908141962422</v>
          </cell>
          <cell r="BD1189">
            <v>14.602625298329365</v>
          </cell>
          <cell r="BE1189">
            <v>13.500000000000014</v>
          </cell>
          <cell r="BG1189">
            <v>5660020138</v>
          </cell>
        </row>
        <row r="1190">
          <cell r="A1190">
            <v>711614</v>
          </cell>
          <cell r="B1190" t="str">
            <v>HERSHEY KISSES MLK CHOC 12 X 200 GR</v>
          </cell>
          <cell r="C1190" t="str">
            <v>010471150520</v>
          </cell>
          <cell r="D1190" t="str">
            <v>C L</v>
          </cell>
          <cell r="E1190" t="str">
            <v>BB</v>
          </cell>
          <cell r="F1190" t="str">
            <v>N</v>
          </cell>
          <cell r="G1190" t="str">
            <v>N</v>
          </cell>
          <cell r="J1190">
            <v>46.44</v>
          </cell>
          <cell r="K1190">
            <v>6.24</v>
          </cell>
          <cell r="L1190">
            <v>0</v>
          </cell>
          <cell r="M1190">
            <v>0</v>
          </cell>
          <cell r="O1190">
            <v>40.200000000000003</v>
          </cell>
          <cell r="P1190">
            <v>3.35</v>
          </cell>
          <cell r="U1190" t="str">
            <v xml:space="preserve"> </v>
          </cell>
          <cell r="V1190" t="str">
            <v xml:space="preserve"> </v>
          </cell>
          <cell r="W1190" t="str">
            <v/>
          </cell>
          <cell r="X1190" t="str">
            <v/>
          </cell>
          <cell r="Y1190" t="str">
            <v/>
          </cell>
          <cell r="Z1190" t="str">
            <v/>
          </cell>
          <cell r="AC1190" t="str">
            <v xml:space="preserve"> </v>
          </cell>
          <cell r="AD1190" t="str">
            <v xml:space="preserve"> </v>
          </cell>
          <cell r="AE1190" t="str">
            <v xml:space="preserve"> </v>
          </cell>
          <cell r="AF1190" t="str">
            <v xml:space="preserve"> </v>
          </cell>
          <cell r="AH1190" t="str">
            <v/>
          </cell>
          <cell r="AI1190" t="str">
            <v/>
          </cell>
          <cell r="AJ1190" t="str">
            <v/>
          </cell>
          <cell r="AK1190" t="str">
            <v/>
          </cell>
        </row>
        <row r="1191">
          <cell r="A1191">
            <v>711663</v>
          </cell>
          <cell r="B1191" t="str">
            <v>HERSHEY KISSES COOKIE/CRM 12 X 200 GR</v>
          </cell>
          <cell r="C1191" t="str">
            <v>010471150520</v>
          </cell>
          <cell r="D1191" t="str">
            <v>C L</v>
          </cell>
          <cell r="E1191" t="str">
            <v>BB</v>
          </cell>
          <cell r="F1191" t="str">
            <v>N</v>
          </cell>
          <cell r="G1191" t="str">
            <v>N</v>
          </cell>
          <cell r="J1191">
            <v>46.44</v>
          </cell>
          <cell r="K1191">
            <v>6.24</v>
          </cell>
          <cell r="L1191">
            <v>0</v>
          </cell>
          <cell r="M1191">
            <v>0</v>
          </cell>
          <cell r="O1191">
            <v>40.200000000000003</v>
          </cell>
          <cell r="P1191">
            <v>3.35</v>
          </cell>
          <cell r="U1191" t="str">
            <v xml:space="preserve"> </v>
          </cell>
          <cell r="V1191" t="str">
            <v xml:space="preserve"> </v>
          </cell>
          <cell r="W1191" t="str">
            <v/>
          </cell>
          <cell r="X1191" t="str">
            <v/>
          </cell>
          <cell r="Y1191" t="str">
            <v/>
          </cell>
          <cell r="Z1191" t="str">
            <v/>
          </cell>
          <cell r="AC1191" t="str">
            <v xml:space="preserve"> </v>
          </cell>
          <cell r="AD1191" t="str">
            <v xml:space="preserve"> </v>
          </cell>
          <cell r="AE1191" t="str">
            <v xml:space="preserve"> </v>
          </cell>
          <cell r="AF1191" t="str">
            <v xml:space="preserve"> </v>
          </cell>
          <cell r="AH1191" t="str">
            <v/>
          </cell>
          <cell r="AI1191" t="str">
            <v/>
          </cell>
          <cell r="AJ1191" t="str">
            <v/>
          </cell>
          <cell r="AK1191" t="str">
            <v/>
          </cell>
        </row>
        <row r="1192">
          <cell r="A1192">
            <v>711630</v>
          </cell>
          <cell r="B1192" t="str">
            <v>HERSHEY KISSES HUGS 200G 12 X 200 GR</v>
          </cell>
          <cell r="C1192" t="str">
            <v>010471150520</v>
          </cell>
          <cell r="D1192" t="str">
            <v>C L</v>
          </cell>
          <cell r="E1192" t="str">
            <v>BB</v>
          </cell>
          <cell r="F1192" t="str">
            <v>N</v>
          </cell>
          <cell r="G1192" t="str">
            <v>N</v>
          </cell>
          <cell r="J1192">
            <v>46.44</v>
          </cell>
          <cell r="K1192">
            <v>6.24</v>
          </cell>
          <cell r="L1192">
            <v>0</v>
          </cell>
          <cell r="M1192">
            <v>0</v>
          </cell>
          <cell r="O1192">
            <v>40.200000000000003</v>
          </cell>
          <cell r="P1192">
            <v>3.35</v>
          </cell>
          <cell r="U1192" t="str">
            <v xml:space="preserve"> </v>
          </cell>
          <cell r="V1192" t="str">
            <v xml:space="preserve"> </v>
          </cell>
          <cell r="W1192" t="str">
            <v/>
          </cell>
          <cell r="X1192" t="str">
            <v/>
          </cell>
          <cell r="Y1192" t="str">
            <v/>
          </cell>
          <cell r="Z1192" t="str">
            <v/>
          </cell>
          <cell r="AC1192" t="str">
            <v xml:space="preserve"> </v>
          </cell>
          <cell r="AD1192" t="str">
            <v xml:space="preserve"> </v>
          </cell>
          <cell r="AE1192" t="str">
            <v xml:space="preserve"> </v>
          </cell>
          <cell r="AF1192" t="str">
            <v xml:space="preserve"> </v>
          </cell>
          <cell r="AH1192" t="str">
            <v/>
          </cell>
          <cell r="AI1192" t="str">
            <v/>
          </cell>
          <cell r="AJ1192" t="str">
            <v/>
          </cell>
          <cell r="AK1192" t="str">
            <v/>
          </cell>
        </row>
        <row r="1193">
          <cell r="A1193">
            <v>342444</v>
          </cell>
          <cell r="B1193" t="str">
            <v>HSY DROPS CKYS N CREME 12 X 200 GR</v>
          </cell>
          <cell r="C1193" t="str">
            <v>010471150520</v>
          </cell>
          <cell r="D1193" t="str">
            <v>C L</v>
          </cell>
          <cell r="E1193" t="str">
            <v>BB</v>
          </cell>
          <cell r="F1193" t="str">
            <v>N</v>
          </cell>
          <cell r="G1193" t="str">
            <v>N</v>
          </cell>
          <cell r="J1193">
            <v>46.44</v>
          </cell>
          <cell r="K1193">
            <v>6.24</v>
          </cell>
          <cell r="L1193">
            <v>0</v>
          </cell>
          <cell r="M1193">
            <v>0</v>
          </cell>
          <cell r="O1193">
            <v>40.200000000000003</v>
          </cell>
          <cell r="P1193">
            <v>3.35</v>
          </cell>
          <cell r="U1193" t="str">
            <v xml:space="preserve"> </v>
          </cell>
          <cell r="V1193" t="str">
            <v xml:space="preserve"> </v>
          </cell>
          <cell r="W1193" t="str">
            <v/>
          </cell>
          <cell r="X1193" t="str">
            <v/>
          </cell>
          <cell r="Y1193" t="str">
            <v/>
          </cell>
          <cell r="Z1193" t="str">
            <v/>
          </cell>
          <cell r="AC1193" t="str">
            <v xml:space="preserve"> </v>
          </cell>
          <cell r="AD1193" t="str">
            <v xml:space="preserve"> </v>
          </cell>
          <cell r="AE1193" t="str">
            <v xml:space="preserve"> </v>
          </cell>
          <cell r="AF1193" t="str">
            <v xml:space="preserve"> </v>
          </cell>
          <cell r="AH1193" t="str">
            <v/>
          </cell>
          <cell r="AI1193" t="str">
            <v/>
          </cell>
          <cell r="AJ1193" t="str">
            <v/>
          </cell>
          <cell r="AK1193" t="str">
            <v/>
          </cell>
        </row>
        <row r="1194">
          <cell r="A1194">
            <v>342345</v>
          </cell>
          <cell r="B1194" t="str">
            <v>REESE PNT BTTR CUPS MINI 12 X 210 GR</v>
          </cell>
          <cell r="C1194" t="str">
            <v>010471150520</v>
          </cell>
          <cell r="D1194" t="str">
            <v>C L</v>
          </cell>
          <cell r="E1194" t="str">
            <v>BB</v>
          </cell>
          <cell r="F1194" t="str">
            <v>N</v>
          </cell>
          <cell r="G1194" t="str">
            <v>N</v>
          </cell>
          <cell r="J1194">
            <v>46.44</v>
          </cell>
          <cell r="K1194">
            <v>6.24</v>
          </cell>
          <cell r="L1194">
            <v>0</v>
          </cell>
          <cell r="M1194">
            <v>0</v>
          </cell>
          <cell r="O1194">
            <v>40.200000000000003</v>
          </cell>
          <cell r="P1194">
            <v>3.35</v>
          </cell>
          <cell r="U1194" t="str">
            <v xml:space="preserve"> </v>
          </cell>
          <cell r="V1194" t="str">
            <v xml:space="preserve"> </v>
          </cell>
          <cell r="W1194" t="str">
            <v/>
          </cell>
          <cell r="X1194" t="str">
            <v/>
          </cell>
          <cell r="Y1194" t="str">
            <v/>
          </cell>
          <cell r="Z1194" t="str">
            <v/>
          </cell>
          <cell r="AC1194" t="str">
            <v xml:space="preserve"> </v>
          </cell>
          <cell r="AD1194" t="str">
            <v xml:space="preserve"> </v>
          </cell>
          <cell r="AE1194" t="str">
            <v xml:space="preserve"> </v>
          </cell>
          <cell r="AF1194" t="str">
            <v xml:space="preserve"> </v>
          </cell>
          <cell r="AH1194" t="str">
            <v/>
          </cell>
          <cell r="AI1194" t="str">
            <v/>
          </cell>
          <cell r="AJ1194" t="str">
            <v/>
          </cell>
          <cell r="AK1194" t="str">
            <v/>
          </cell>
        </row>
        <row r="1195">
          <cell r="A1195">
            <v>470351</v>
          </cell>
          <cell r="B1195" t="str">
            <v>HSY SKOR MINIS 191G 12 X 191 GR</v>
          </cell>
          <cell r="C1195" t="str">
            <v>010471150520</v>
          </cell>
          <cell r="D1195" t="str">
            <v>C L</v>
          </cell>
          <cell r="E1195" t="str">
            <v>BB</v>
          </cell>
          <cell r="F1195" t="str">
            <v>N</v>
          </cell>
          <cell r="G1195" t="str">
            <v>N</v>
          </cell>
          <cell r="J1195">
            <v>46.44</v>
          </cell>
          <cell r="K1195">
            <v>6.24</v>
          </cell>
          <cell r="L1195">
            <v>0</v>
          </cell>
          <cell r="M1195">
            <v>0</v>
          </cell>
          <cell r="O1195">
            <v>40.200000000000003</v>
          </cell>
          <cell r="P1195">
            <v>3.35</v>
          </cell>
          <cell r="U1195" t="str">
            <v xml:space="preserve"> </v>
          </cell>
          <cell r="V1195" t="str">
            <v xml:space="preserve"> </v>
          </cell>
          <cell r="W1195" t="str">
            <v/>
          </cell>
          <cell r="X1195" t="str">
            <v/>
          </cell>
          <cell r="Y1195" t="str">
            <v/>
          </cell>
          <cell r="Z1195" t="str">
            <v/>
          </cell>
          <cell r="AC1195" t="str">
            <v xml:space="preserve"> </v>
          </cell>
          <cell r="AD1195" t="str">
            <v xml:space="preserve"> </v>
          </cell>
          <cell r="AE1195" t="str">
            <v xml:space="preserve"> </v>
          </cell>
          <cell r="AF1195" t="str">
            <v xml:space="preserve"> </v>
          </cell>
          <cell r="AH1195" t="str">
            <v/>
          </cell>
          <cell r="AI1195" t="str">
            <v/>
          </cell>
          <cell r="AJ1195" t="str">
            <v/>
          </cell>
          <cell r="AK1195" t="str">
            <v/>
          </cell>
        </row>
        <row r="1196">
          <cell r="A1196">
            <v>470369</v>
          </cell>
          <cell r="B1196" t="str">
            <v>HSY REESE STIX MINI PCH 12 X 180 GR</v>
          </cell>
          <cell r="C1196" t="str">
            <v>010471150520</v>
          </cell>
          <cell r="D1196" t="str">
            <v>C L</v>
          </cell>
          <cell r="E1196" t="str">
            <v>BB</v>
          </cell>
          <cell r="F1196" t="str">
            <v>N</v>
          </cell>
          <cell r="G1196" t="str">
            <v>N</v>
          </cell>
          <cell r="J1196">
            <v>46.44</v>
          </cell>
          <cell r="K1196">
            <v>6.24</v>
          </cell>
          <cell r="L1196">
            <v>0</v>
          </cell>
          <cell r="M1196">
            <v>0</v>
          </cell>
          <cell r="O1196">
            <v>40.200000000000003</v>
          </cell>
          <cell r="P1196">
            <v>3.35</v>
          </cell>
          <cell r="U1196" t="str">
            <v xml:space="preserve"> </v>
          </cell>
          <cell r="V1196" t="str">
            <v xml:space="preserve"> </v>
          </cell>
          <cell r="W1196" t="str">
            <v/>
          </cell>
          <cell r="X1196" t="str">
            <v/>
          </cell>
          <cell r="Y1196" t="str">
            <v/>
          </cell>
          <cell r="Z1196" t="str">
            <v/>
          </cell>
          <cell r="AC1196" t="str">
            <v xml:space="preserve"> </v>
          </cell>
          <cell r="AD1196" t="str">
            <v xml:space="preserve"> </v>
          </cell>
          <cell r="AE1196" t="str">
            <v xml:space="preserve"> </v>
          </cell>
          <cell r="AF1196" t="str">
            <v xml:space="preserve"> </v>
          </cell>
          <cell r="AH1196" t="str">
            <v/>
          </cell>
          <cell r="AI1196" t="str">
            <v/>
          </cell>
          <cell r="AJ1196" t="str">
            <v/>
          </cell>
          <cell r="AK1196" t="str">
            <v/>
          </cell>
        </row>
        <row r="1197">
          <cell r="A1197">
            <v>500603</v>
          </cell>
          <cell r="B1197" t="str">
            <v>HSY REESE PCS  POUCH 12 X 230 GR</v>
          </cell>
          <cell r="C1197" t="str">
            <v>010471150520</v>
          </cell>
          <cell r="D1197" t="str">
            <v>C L</v>
          </cell>
          <cell r="E1197" t="str">
            <v>BB</v>
          </cell>
          <cell r="F1197" t="str">
            <v>N</v>
          </cell>
          <cell r="G1197" t="str">
            <v>N</v>
          </cell>
          <cell r="J1197">
            <v>46.44</v>
          </cell>
          <cell r="K1197">
            <v>6.24</v>
          </cell>
          <cell r="L1197">
            <v>0</v>
          </cell>
          <cell r="M1197">
            <v>0</v>
          </cell>
          <cell r="O1197">
            <v>40.200000000000003</v>
          </cell>
          <cell r="P1197">
            <v>3.35</v>
          </cell>
          <cell r="U1197" t="str">
            <v xml:space="preserve"> </v>
          </cell>
          <cell r="V1197" t="str">
            <v xml:space="preserve"> </v>
          </cell>
          <cell r="W1197" t="str">
            <v/>
          </cell>
          <cell r="X1197" t="str">
            <v/>
          </cell>
          <cell r="Y1197" t="str">
            <v/>
          </cell>
          <cell r="Z1197" t="str">
            <v/>
          </cell>
          <cell r="AC1197" t="str">
            <v xml:space="preserve"> </v>
          </cell>
          <cell r="AD1197" t="str">
            <v xml:space="preserve"> </v>
          </cell>
          <cell r="AE1197" t="str">
            <v xml:space="preserve"> </v>
          </cell>
          <cell r="AF1197" t="str">
            <v xml:space="preserve"> </v>
          </cell>
          <cell r="AH1197" t="str">
            <v/>
          </cell>
          <cell r="AI1197" t="str">
            <v/>
          </cell>
          <cell r="AJ1197" t="str">
            <v/>
          </cell>
          <cell r="AK1197" t="str">
            <v/>
          </cell>
        </row>
        <row r="1198">
          <cell r="A1198">
            <v>596114</v>
          </cell>
          <cell r="B1198" t="str">
            <v>LOWNEY BRIDGE  MIX SUP 12 X 290 GR</v>
          </cell>
          <cell r="C1198" t="str">
            <v>010471150520</v>
          </cell>
          <cell r="D1198" t="str">
            <v>C L</v>
          </cell>
          <cell r="E1198" t="str">
            <v>BB</v>
          </cell>
          <cell r="F1198" t="str">
            <v>N</v>
          </cell>
          <cell r="G1198" t="str">
            <v>N</v>
          </cell>
          <cell r="J1198">
            <v>46.44</v>
          </cell>
          <cell r="K1198">
            <v>6.24</v>
          </cell>
          <cell r="L1198">
            <v>0</v>
          </cell>
          <cell r="M1198">
            <v>0</v>
          </cell>
          <cell r="O1198">
            <v>40.200000000000003</v>
          </cell>
          <cell r="P1198">
            <v>3.35</v>
          </cell>
          <cell r="U1198" t="str">
            <v xml:space="preserve"> </v>
          </cell>
          <cell r="V1198" t="str">
            <v xml:space="preserve"> </v>
          </cell>
          <cell r="W1198" t="str">
            <v/>
          </cell>
          <cell r="X1198" t="str">
            <v/>
          </cell>
          <cell r="Y1198" t="str">
            <v/>
          </cell>
          <cell r="Z1198" t="str">
            <v/>
          </cell>
          <cell r="AC1198" t="str">
            <v xml:space="preserve"> </v>
          </cell>
          <cell r="AD1198" t="str">
            <v xml:space="preserve"> </v>
          </cell>
          <cell r="AE1198" t="str">
            <v xml:space="preserve"> </v>
          </cell>
          <cell r="AF1198" t="str">
            <v xml:space="preserve"> </v>
          </cell>
          <cell r="AH1198" t="str">
            <v/>
          </cell>
          <cell r="AI1198" t="str">
            <v/>
          </cell>
          <cell r="AJ1198" t="str">
            <v/>
          </cell>
          <cell r="AK1198" t="str">
            <v/>
          </cell>
        </row>
        <row r="1199">
          <cell r="A1199">
            <v>838128</v>
          </cell>
          <cell r="B1199" t="str">
            <v>HSY O HNRY STND UP POUCH 12 X 230 GR</v>
          </cell>
          <cell r="C1199" t="str">
            <v>010471150520</v>
          </cell>
          <cell r="D1199" t="str">
            <v>C L</v>
          </cell>
          <cell r="E1199" t="str">
            <v>BB</v>
          </cell>
          <cell r="F1199" t="str">
            <v>N</v>
          </cell>
          <cell r="G1199" t="str">
            <v>N</v>
          </cell>
          <cell r="J1199">
            <v>46.44</v>
          </cell>
          <cell r="K1199">
            <v>6.24</v>
          </cell>
          <cell r="L1199">
            <v>0</v>
          </cell>
          <cell r="M1199">
            <v>0</v>
          </cell>
          <cell r="O1199">
            <v>40.200000000000003</v>
          </cell>
          <cell r="P1199">
            <v>3.35</v>
          </cell>
          <cell r="U1199" t="str">
            <v xml:space="preserve"> </v>
          </cell>
          <cell r="V1199" t="str">
            <v xml:space="preserve"> </v>
          </cell>
          <cell r="W1199" t="str">
            <v/>
          </cell>
          <cell r="X1199" t="str">
            <v/>
          </cell>
          <cell r="Y1199" t="str">
            <v/>
          </cell>
          <cell r="Z1199" t="str">
            <v/>
          </cell>
          <cell r="AC1199" t="str">
            <v xml:space="preserve"> </v>
          </cell>
          <cell r="AD1199" t="str">
            <v xml:space="preserve"> </v>
          </cell>
          <cell r="AE1199" t="str">
            <v xml:space="preserve"> </v>
          </cell>
          <cell r="AF1199" t="str">
            <v xml:space="preserve"> </v>
          </cell>
          <cell r="AH1199" t="str">
            <v/>
          </cell>
          <cell r="AI1199" t="str">
            <v/>
          </cell>
          <cell r="AJ1199" t="str">
            <v/>
          </cell>
          <cell r="AK1199" t="str">
            <v/>
          </cell>
        </row>
        <row r="1200">
          <cell r="A1200">
            <v>596106</v>
          </cell>
          <cell r="B1200" t="str">
            <v>YORK PEPPERMNT PATTY 12 X 200 GR</v>
          </cell>
          <cell r="C1200" t="str">
            <v>010471150520</v>
          </cell>
          <cell r="D1200" t="str">
            <v>C L</v>
          </cell>
          <cell r="E1200" t="str">
            <v>BB</v>
          </cell>
          <cell r="F1200" t="str">
            <v>N</v>
          </cell>
          <cell r="G1200" t="str">
            <v>N</v>
          </cell>
          <cell r="J1200">
            <v>46.44</v>
          </cell>
          <cell r="K1200">
            <v>6.24</v>
          </cell>
          <cell r="L1200">
            <v>0</v>
          </cell>
          <cell r="M1200">
            <v>0</v>
          </cell>
          <cell r="O1200">
            <v>40.200000000000003</v>
          </cell>
          <cell r="P1200">
            <v>3.35</v>
          </cell>
          <cell r="U1200" t="str">
            <v xml:space="preserve"> </v>
          </cell>
          <cell r="V1200" t="str">
            <v xml:space="preserve"> </v>
          </cell>
          <cell r="W1200" t="str">
            <v/>
          </cell>
          <cell r="X1200" t="str">
            <v/>
          </cell>
          <cell r="Y1200" t="str">
            <v/>
          </cell>
          <cell r="Z1200" t="str">
            <v/>
          </cell>
          <cell r="AC1200" t="str">
            <v xml:space="preserve"> </v>
          </cell>
          <cell r="AD1200" t="str">
            <v xml:space="preserve"> </v>
          </cell>
          <cell r="AE1200" t="str">
            <v xml:space="preserve"> </v>
          </cell>
          <cell r="AF1200" t="str">
            <v xml:space="preserve"> </v>
          </cell>
          <cell r="AH1200" t="str">
            <v/>
          </cell>
          <cell r="AI1200" t="str">
            <v/>
          </cell>
          <cell r="AJ1200" t="str">
            <v/>
          </cell>
          <cell r="AK1200" t="str">
            <v/>
          </cell>
        </row>
        <row r="1201">
          <cell r="A1201">
            <v>151191</v>
          </cell>
          <cell r="B1201" t="str">
            <v>REESE'S WHITE  MINI BAG 12 X 200 GR</v>
          </cell>
          <cell r="C1201" t="str">
            <v>010471150520</v>
          </cell>
          <cell r="D1201" t="str">
            <v>C L</v>
          </cell>
          <cell r="E1201" t="str">
            <v>BB</v>
          </cell>
          <cell r="F1201" t="str">
            <v>N</v>
          </cell>
          <cell r="G1201" t="str">
            <v>N</v>
          </cell>
          <cell r="J1201">
            <v>46.44</v>
          </cell>
          <cell r="K1201">
            <v>6.24</v>
          </cell>
          <cell r="L1201">
            <v>0</v>
          </cell>
          <cell r="M1201">
            <v>0</v>
          </cell>
          <cell r="O1201">
            <v>40.200000000000003</v>
          </cell>
          <cell r="P1201">
            <v>3.35</v>
          </cell>
          <cell r="U1201" t="str">
            <v xml:space="preserve"> </v>
          </cell>
          <cell r="V1201" t="str">
            <v xml:space="preserve"> </v>
          </cell>
          <cell r="W1201" t="str">
            <v/>
          </cell>
          <cell r="X1201" t="str">
            <v/>
          </cell>
          <cell r="Y1201" t="str">
            <v/>
          </cell>
          <cell r="Z1201" t="str">
            <v/>
          </cell>
          <cell r="AC1201" t="str">
            <v xml:space="preserve"> </v>
          </cell>
          <cell r="AD1201" t="str">
            <v xml:space="preserve"> </v>
          </cell>
          <cell r="AE1201" t="str">
            <v xml:space="preserve"> </v>
          </cell>
          <cell r="AF1201" t="str">
            <v xml:space="preserve"> </v>
          </cell>
          <cell r="AH1201" t="str">
            <v/>
          </cell>
          <cell r="AI1201" t="str">
            <v/>
          </cell>
          <cell r="AJ1201" t="str">
            <v/>
          </cell>
          <cell r="AK1201" t="str">
            <v/>
          </cell>
        </row>
        <row r="1202">
          <cell r="A1202">
            <v>2437358</v>
          </cell>
          <cell r="B1202" t="str">
            <v>REESE MINIS W/ PIECES PCH 12 X 180 GR</v>
          </cell>
          <cell r="C1202" t="str">
            <v>010471150520</v>
          </cell>
          <cell r="D1202" t="str">
            <v>C L</v>
          </cell>
          <cell r="E1202" t="str">
            <v>BB</v>
          </cell>
          <cell r="F1202" t="str">
            <v>N</v>
          </cell>
          <cell r="G1202" t="str">
            <v>N</v>
          </cell>
          <cell r="J1202">
            <v>46.44</v>
          </cell>
          <cell r="K1202">
            <v>6.24</v>
          </cell>
          <cell r="L1202">
            <v>0</v>
          </cell>
          <cell r="M1202">
            <v>0</v>
          </cell>
          <cell r="O1202">
            <v>40.200000000000003</v>
          </cell>
          <cell r="P1202">
            <v>3.35</v>
          </cell>
          <cell r="U1202" t="str">
            <v xml:space="preserve"> </v>
          </cell>
          <cell r="V1202" t="str">
            <v xml:space="preserve"> </v>
          </cell>
          <cell r="W1202" t="str">
            <v/>
          </cell>
          <cell r="X1202" t="str">
            <v/>
          </cell>
          <cell r="Y1202" t="str">
            <v/>
          </cell>
          <cell r="Z1202" t="str">
            <v/>
          </cell>
          <cell r="AC1202" t="str">
            <v xml:space="preserve"> </v>
          </cell>
          <cell r="AD1202" t="str">
            <v xml:space="preserve"> </v>
          </cell>
          <cell r="AE1202" t="str">
            <v xml:space="preserve"> </v>
          </cell>
          <cell r="AF1202" t="str">
            <v xml:space="preserve"> </v>
          </cell>
          <cell r="AH1202" t="str">
            <v/>
          </cell>
          <cell r="AI1202" t="str">
            <v/>
          </cell>
          <cell r="AJ1202" t="str">
            <v/>
          </cell>
          <cell r="AK1202" t="str">
            <v/>
          </cell>
        </row>
        <row r="1203">
          <cell r="A1203">
            <v>284828</v>
          </cell>
          <cell r="B1203" t="str">
            <v>HSY GLOSETTE   RSNS CLLO 18 X 275 GR</v>
          </cell>
          <cell r="C1203" t="str">
            <v>010471150520</v>
          </cell>
          <cell r="D1203" t="str">
            <v>C L</v>
          </cell>
          <cell r="E1203" t="str">
            <v>BB</v>
          </cell>
          <cell r="F1203" t="str">
            <v>N</v>
          </cell>
          <cell r="G1203" t="str">
            <v>N</v>
          </cell>
          <cell r="I1203" t="str">
            <v>ALL</v>
          </cell>
          <cell r="J1203">
            <v>69.66</v>
          </cell>
          <cell r="K1203">
            <v>9.36</v>
          </cell>
          <cell r="L1203">
            <v>0</v>
          </cell>
          <cell r="M1203">
            <v>0</v>
          </cell>
          <cell r="O1203">
            <v>60.3</v>
          </cell>
          <cell r="P1203">
            <v>3.35</v>
          </cell>
          <cell r="Q1203">
            <v>0</v>
          </cell>
          <cell r="T1203" t="str">
            <v>2 / $8.00</v>
          </cell>
          <cell r="U1203" t="str">
            <v xml:space="preserve">2 </v>
          </cell>
          <cell r="V1203" t="str">
            <v xml:space="preserve"> $8.00</v>
          </cell>
          <cell r="W1203" t="str">
            <v>2 /7.99</v>
          </cell>
          <cell r="X1203" t="str">
            <v>4.79</v>
          </cell>
          <cell r="Y1203" t="str">
            <v>4.19</v>
          </cell>
          <cell r="Z1203">
            <v>4.1900000000000004</v>
          </cell>
          <cell r="AA1203">
            <v>0.123156944444444</v>
          </cell>
          <cell r="AC1203" t="str">
            <v>4.79</v>
          </cell>
          <cell r="AD1203" t="str">
            <v>5.79</v>
          </cell>
          <cell r="AE1203">
            <v>5.19</v>
          </cell>
          <cell r="AF1203">
            <v>5.19</v>
          </cell>
          <cell r="AH1203">
            <v>3.9950000000000001</v>
          </cell>
          <cell r="AI1203" t="str">
            <v>4.79</v>
          </cell>
          <cell r="AJ1203" t="str">
            <v>4.19</v>
          </cell>
          <cell r="AK1203">
            <v>4.1900000000000004</v>
          </cell>
          <cell r="AM1203">
            <v>69.66</v>
          </cell>
          <cell r="AN1203">
            <v>11.92</v>
          </cell>
          <cell r="AO1203">
            <v>18</v>
          </cell>
          <cell r="AP1203">
            <v>63.783000000000001</v>
          </cell>
          <cell r="AQ1203" t="str">
            <v>N</v>
          </cell>
          <cell r="AR1203">
            <v>10.804338756779313</v>
          </cell>
          <cell r="AS1203">
            <v>22.704940848990958</v>
          </cell>
          <cell r="AT1203">
            <v>14.955449482895794</v>
          </cell>
          <cell r="AU1203">
            <v>14.323256430655013</v>
          </cell>
          <cell r="AW1203">
            <v>0</v>
          </cell>
          <cell r="AX1203">
            <v>0</v>
          </cell>
          <cell r="AY1203">
            <v>0</v>
          </cell>
          <cell r="AZ1203">
            <v>0</v>
          </cell>
          <cell r="BB1203">
            <v>10.804338756779313</v>
          </cell>
          <cell r="BC1203">
            <v>22.704940848990958</v>
          </cell>
          <cell r="BD1203">
            <v>14.955449482895794</v>
          </cell>
          <cell r="BE1203">
            <v>14.323256430655013</v>
          </cell>
          <cell r="BG1203">
            <v>6800070310</v>
          </cell>
        </row>
        <row r="1204">
          <cell r="A1204">
            <v>515189</v>
          </cell>
          <cell r="B1204" t="str">
            <v>HERSHEY COOKIE VAN/CREM   PCH 8 X 138 GR</v>
          </cell>
          <cell r="C1204" t="str">
            <v>010471150520</v>
          </cell>
          <cell r="D1204" t="str">
            <v>C L</v>
          </cell>
          <cell r="E1204" t="str">
            <v>BB</v>
          </cell>
          <cell r="F1204" t="str">
            <v>N</v>
          </cell>
          <cell r="G1204" t="str">
            <v>N</v>
          </cell>
          <cell r="I1204" t="str">
            <v>ALL</v>
          </cell>
          <cell r="J1204">
            <v>30.96</v>
          </cell>
          <cell r="K1204">
            <v>4.16</v>
          </cell>
          <cell r="L1204">
            <v>0</v>
          </cell>
          <cell r="M1204">
            <v>0</v>
          </cell>
          <cell r="O1204">
            <v>26.8</v>
          </cell>
          <cell r="P1204">
            <v>3.35</v>
          </cell>
          <cell r="Q1204">
            <v>0</v>
          </cell>
          <cell r="T1204" t="str">
            <v>2 / $8.00</v>
          </cell>
          <cell r="U1204" t="str">
            <v xml:space="preserve">2 </v>
          </cell>
          <cell r="V1204" t="str">
            <v xml:space="preserve"> $8.00</v>
          </cell>
          <cell r="W1204" t="str">
            <v>2 /7.99</v>
          </cell>
          <cell r="X1204" t="str">
            <v>4.79</v>
          </cell>
          <cell r="Y1204" t="str">
            <v>4.19</v>
          </cell>
          <cell r="Z1204">
            <v>4.1900000000000004</v>
          </cell>
          <cell r="AA1204">
            <v>0.122753125</v>
          </cell>
          <cell r="AC1204" t="str">
            <v>4.79</v>
          </cell>
          <cell r="AD1204" t="str">
            <v>5.79</v>
          </cell>
          <cell r="AE1204">
            <v>5.19</v>
          </cell>
          <cell r="AF1204">
            <v>5.19</v>
          </cell>
          <cell r="AH1204">
            <v>3.9950000000000001</v>
          </cell>
          <cell r="AI1204" t="str">
            <v>4.79</v>
          </cell>
          <cell r="AJ1204" t="str">
            <v>4.19</v>
          </cell>
          <cell r="AK1204">
            <v>4.1900000000000004</v>
          </cell>
          <cell r="AM1204">
            <v>30.96</v>
          </cell>
          <cell r="AN1204">
            <v>6.59</v>
          </cell>
          <cell r="AO1204">
            <v>8</v>
          </cell>
          <cell r="AP1204">
            <v>28.348000000000003</v>
          </cell>
          <cell r="AQ1204" t="str">
            <v>N</v>
          </cell>
          <cell r="AR1204">
            <v>10.683041301627025</v>
          </cell>
          <cell r="AS1204">
            <v>21.895615866388308</v>
          </cell>
          <cell r="AT1204">
            <v>14.839797136038182</v>
          </cell>
          <cell r="AU1204">
            <v>14.053400954653936</v>
          </cell>
          <cell r="AW1204">
            <v>0</v>
          </cell>
          <cell r="AX1204">
            <v>0</v>
          </cell>
          <cell r="AY1204">
            <v>0</v>
          </cell>
          <cell r="AZ1204">
            <v>0</v>
          </cell>
          <cell r="BB1204">
            <v>10.683041301627025</v>
          </cell>
          <cell r="BC1204">
            <v>21.895615866388308</v>
          </cell>
          <cell r="BD1204">
            <v>14.839797136038182</v>
          </cell>
          <cell r="BE1204">
            <v>14.053400954653936</v>
          </cell>
          <cell r="BG1204">
            <v>5660078266</v>
          </cell>
        </row>
        <row r="1205">
          <cell r="A1205">
            <v>515155</v>
          </cell>
          <cell r="B1205" t="str">
            <v>HERSHEY COOKIE CARMEL PCH 8 X 140 GR</v>
          </cell>
          <cell r="C1205" t="str">
            <v>010471150520</v>
          </cell>
          <cell r="D1205" t="str">
            <v>C L</v>
          </cell>
          <cell r="E1205" t="str">
            <v>BB</v>
          </cell>
          <cell r="F1205" t="str">
            <v>N</v>
          </cell>
          <cell r="G1205" t="str">
            <v>N</v>
          </cell>
          <cell r="J1205">
            <v>30.96</v>
          </cell>
          <cell r="K1205">
            <v>4.16</v>
          </cell>
          <cell r="L1205">
            <v>0</v>
          </cell>
          <cell r="M1205">
            <v>0</v>
          </cell>
          <cell r="O1205">
            <v>26.8</v>
          </cell>
          <cell r="P1205">
            <v>3.35</v>
          </cell>
          <cell r="U1205" t="str">
            <v xml:space="preserve"> </v>
          </cell>
          <cell r="V1205" t="str">
            <v xml:space="preserve"> </v>
          </cell>
          <cell r="W1205" t="str">
            <v/>
          </cell>
          <cell r="X1205" t="str">
            <v/>
          </cell>
          <cell r="Y1205" t="str">
            <v/>
          </cell>
          <cell r="Z1205" t="str">
            <v/>
          </cell>
          <cell r="AC1205" t="str">
            <v xml:space="preserve"> </v>
          </cell>
          <cell r="AD1205" t="str">
            <v xml:space="preserve"> </v>
          </cell>
          <cell r="AE1205" t="str">
            <v xml:space="preserve"> </v>
          </cell>
          <cell r="AF1205" t="str">
            <v xml:space="preserve"> </v>
          </cell>
          <cell r="AH1205" t="str">
            <v/>
          </cell>
          <cell r="AI1205" t="str">
            <v/>
          </cell>
          <cell r="AJ1205" t="str">
            <v/>
          </cell>
          <cell r="AK1205" t="str">
            <v/>
          </cell>
        </row>
        <row r="1206">
          <cell r="A1206">
            <v>2437366</v>
          </cell>
          <cell r="B1206" t="str">
            <v>REESE CRUNCHERS SUP 12 X 170 GR</v>
          </cell>
          <cell r="C1206" t="str">
            <v>010471150520</v>
          </cell>
          <cell r="D1206" t="str">
            <v>C L</v>
          </cell>
          <cell r="E1206" t="str">
            <v>BB</v>
          </cell>
          <cell r="F1206" t="str">
            <v>N</v>
          </cell>
          <cell r="G1206" t="str">
            <v>N</v>
          </cell>
          <cell r="I1206" t="str">
            <v>ALL</v>
          </cell>
          <cell r="J1206">
            <v>41.64</v>
          </cell>
          <cell r="K1206">
            <v>3</v>
          </cell>
          <cell r="L1206">
            <v>0</v>
          </cell>
          <cell r="M1206">
            <v>0</v>
          </cell>
          <cell r="O1206">
            <v>38.64</v>
          </cell>
          <cell r="P1206">
            <v>3.22</v>
          </cell>
          <cell r="Q1206">
            <v>0</v>
          </cell>
          <cell r="T1206" t="str">
            <v>2 / $8.00</v>
          </cell>
          <cell r="U1206" t="str">
            <v xml:space="preserve">2 </v>
          </cell>
          <cell r="V1206" t="str">
            <v xml:space="preserve"> $8.00</v>
          </cell>
          <cell r="W1206" t="str">
            <v>2 /7.99</v>
          </cell>
          <cell r="X1206" t="str">
            <v>4.79</v>
          </cell>
          <cell r="Y1206" t="str">
            <v>4.19</v>
          </cell>
          <cell r="Z1206">
            <v>4.1900000000000004</v>
          </cell>
          <cell r="AA1206">
            <v>0.15760833333333299</v>
          </cell>
          <cell r="AC1206" t="str">
            <v>4.79</v>
          </cell>
          <cell r="AD1206" t="str">
            <v>5.79</v>
          </cell>
          <cell r="AE1206">
            <v>5.19</v>
          </cell>
          <cell r="AF1206">
            <v>5.19</v>
          </cell>
          <cell r="AH1206">
            <v>3.9950000000000001</v>
          </cell>
          <cell r="AI1206" t="str">
            <v>4.79</v>
          </cell>
          <cell r="AJ1206" t="str">
            <v>4.19</v>
          </cell>
          <cell r="AK1206">
            <v>4.1900000000000004</v>
          </cell>
          <cell r="AM1206">
            <v>41.64</v>
          </cell>
          <cell r="AN1206">
            <v>5.6</v>
          </cell>
          <cell r="AO1206">
            <v>12</v>
          </cell>
          <cell r="AP1206">
            <v>40.722000000000001</v>
          </cell>
          <cell r="AQ1206" t="str">
            <v>N</v>
          </cell>
          <cell r="AR1206">
            <v>14.705882352941185</v>
          </cell>
          <cell r="AS1206">
            <v>26.816283924843422</v>
          </cell>
          <cell r="AT1206">
            <v>18.675417661097864</v>
          </cell>
          <cell r="AU1206">
            <v>18.229912490055696</v>
          </cell>
          <cell r="AW1206">
            <v>0</v>
          </cell>
          <cell r="AX1206">
            <v>0</v>
          </cell>
          <cell r="AY1206">
            <v>0</v>
          </cell>
          <cell r="AZ1206">
            <v>0</v>
          </cell>
          <cell r="BB1206">
            <v>14.705882352941185</v>
          </cell>
          <cell r="BC1206">
            <v>26.816283924843422</v>
          </cell>
          <cell r="BD1206">
            <v>18.675417661097864</v>
          </cell>
          <cell r="BE1206">
            <v>18.229912490055696</v>
          </cell>
          <cell r="BG1206">
            <v>5660053122</v>
          </cell>
        </row>
        <row r="1207">
          <cell r="A1207">
            <v>2437374</v>
          </cell>
          <cell r="B1207" t="str">
            <v>COOKIE AND CREME CRUNCHER SUP 12 X 170 GR</v>
          </cell>
          <cell r="C1207" t="str">
            <v>010471150520</v>
          </cell>
          <cell r="D1207" t="str">
            <v>C L</v>
          </cell>
          <cell r="E1207" t="str">
            <v>BB</v>
          </cell>
          <cell r="F1207" t="str">
            <v>N</v>
          </cell>
          <cell r="G1207" t="str">
            <v>N</v>
          </cell>
          <cell r="J1207">
            <v>41.64</v>
          </cell>
          <cell r="K1207">
            <v>3</v>
          </cell>
          <cell r="L1207">
            <v>0</v>
          </cell>
          <cell r="M1207">
            <v>0</v>
          </cell>
          <cell r="O1207">
            <v>38.64</v>
          </cell>
          <cell r="P1207">
            <v>3.22</v>
          </cell>
          <cell r="U1207" t="str">
            <v xml:space="preserve"> </v>
          </cell>
          <cell r="V1207" t="str">
            <v xml:space="preserve"> </v>
          </cell>
          <cell r="W1207" t="str">
            <v/>
          </cell>
          <cell r="X1207" t="str">
            <v/>
          </cell>
          <cell r="Y1207" t="str">
            <v/>
          </cell>
          <cell r="Z1207" t="str">
            <v/>
          </cell>
          <cell r="AC1207" t="str">
            <v xml:space="preserve"> </v>
          </cell>
          <cell r="AD1207" t="str">
            <v xml:space="preserve"> </v>
          </cell>
          <cell r="AE1207" t="str">
            <v xml:space="preserve"> </v>
          </cell>
          <cell r="AF1207" t="str">
            <v xml:space="preserve"> </v>
          </cell>
          <cell r="AH1207" t="str">
            <v/>
          </cell>
          <cell r="AI1207" t="str">
            <v/>
          </cell>
          <cell r="AJ1207" t="str">
            <v/>
          </cell>
          <cell r="AK1207" t="str">
            <v/>
          </cell>
        </row>
        <row r="1208">
          <cell r="A1208">
            <v>672501</v>
          </cell>
          <cell r="B1208" t="str">
            <v>M.MAID FRT PUNCH 10/200ML TETRA 4 X 10 EA</v>
          </cell>
          <cell r="C1208" t="str">
            <v>010121150520</v>
          </cell>
          <cell r="D1208" t="str">
            <v>C L M S</v>
          </cell>
          <cell r="E1208" t="str">
            <v>BB</v>
          </cell>
          <cell r="F1208" t="str">
            <v>N</v>
          </cell>
          <cell r="G1208" t="str">
            <v>N</v>
          </cell>
          <cell r="I1208" t="str">
            <v>C</v>
          </cell>
          <cell r="J1208">
            <v>20.2</v>
          </cell>
          <cell r="K1208">
            <v>0</v>
          </cell>
          <cell r="L1208">
            <v>2</v>
          </cell>
          <cell r="M1208">
            <v>2.25</v>
          </cell>
          <cell r="O1208">
            <v>18.2</v>
          </cell>
          <cell r="P1208">
            <v>4.55</v>
          </cell>
          <cell r="Q1208">
            <v>2.25</v>
          </cell>
          <cell r="T1208" t="str">
            <v>3 / $9.99</v>
          </cell>
          <cell r="U1208" t="str">
            <v xml:space="preserve">3 </v>
          </cell>
          <cell r="V1208" t="str">
            <v xml:space="preserve"> $9.99</v>
          </cell>
          <cell r="W1208" t="str">
            <v>3 /9.89</v>
          </cell>
          <cell r="X1208" t="str">
            <v>3.89</v>
          </cell>
          <cell r="Y1208" t="str">
            <v>3.49</v>
          </cell>
          <cell r="Z1208" t="str">
            <v>3.69</v>
          </cell>
          <cell r="AA1208">
            <v>0.15438063063063101</v>
          </cell>
          <cell r="AC1208">
            <v>3.99</v>
          </cell>
          <cell r="AD1208" t="str">
            <v>4.69</v>
          </cell>
          <cell r="AE1208">
            <v>4.1900000000000004</v>
          </cell>
          <cell r="AF1208" t="str">
            <v>4.49</v>
          </cell>
          <cell r="AH1208">
            <v>3.2966666666666669</v>
          </cell>
          <cell r="AI1208" t="str">
            <v>3.89</v>
          </cell>
          <cell r="AJ1208" t="str">
            <v>3.49</v>
          </cell>
          <cell r="AK1208" t="str">
            <v>3.69</v>
          </cell>
          <cell r="AM1208">
            <v>14.6</v>
          </cell>
          <cell r="AN1208">
            <v>19.62</v>
          </cell>
          <cell r="AO1208">
            <v>4</v>
          </cell>
          <cell r="AP1208">
            <v>11.08</v>
          </cell>
          <cell r="AQ1208" t="str">
            <v>N</v>
          </cell>
          <cell r="AR1208">
            <v>11.512133468149655</v>
          </cell>
          <cell r="AS1208">
            <v>-1.4704370179948565</v>
          </cell>
          <cell r="AT1208">
            <v>16.414040114613186</v>
          </cell>
          <cell r="AU1208">
            <v>15.627371273712734</v>
          </cell>
          <cell r="AW1208">
            <v>0</v>
          </cell>
          <cell r="AX1208">
            <v>0.25169999999999987</v>
          </cell>
          <cell r="AY1208">
            <v>0</v>
          </cell>
          <cell r="AZ1208">
            <v>0</v>
          </cell>
          <cell r="BB1208">
            <v>11.512133468149655</v>
          </cell>
          <cell r="BC1208">
            <v>5.0000000000000027</v>
          </cell>
          <cell r="BD1208">
            <v>16.414040114613186</v>
          </cell>
          <cell r="BE1208">
            <v>15.627371273712734</v>
          </cell>
          <cell r="BG1208">
            <v>5960001007</v>
          </cell>
        </row>
        <row r="1209">
          <cell r="A1209">
            <v>732412</v>
          </cell>
          <cell r="B1209" t="str">
            <v>M.MAID BRY PUNCH 10/200ML TETRA 4 X 10 EA</v>
          </cell>
          <cell r="C1209" t="str">
            <v>010121150520</v>
          </cell>
          <cell r="D1209" t="str">
            <v>C L M S</v>
          </cell>
          <cell r="E1209" t="str">
            <v>BB</v>
          </cell>
          <cell r="F1209" t="str">
            <v>N</v>
          </cell>
          <cell r="G1209" t="str">
            <v>N</v>
          </cell>
          <cell r="I1209" t="str">
            <v>E</v>
          </cell>
          <cell r="J1209">
            <v>20.2</v>
          </cell>
          <cell r="K1209">
            <v>0</v>
          </cell>
          <cell r="L1209">
            <v>2</v>
          </cell>
          <cell r="M1209">
            <v>2.25</v>
          </cell>
          <cell r="O1209">
            <v>18.2</v>
          </cell>
          <cell r="P1209">
            <v>4.55</v>
          </cell>
          <cell r="Q1209">
            <v>2.25</v>
          </cell>
          <cell r="T1209" t="str">
            <v>3 / $9.99</v>
          </cell>
          <cell r="U1209" t="str">
            <v xml:space="preserve">3 </v>
          </cell>
          <cell r="V1209" t="str">
            <v xml:space="preserve"> $9.99</v>
          </cell>
          <cell r="W1209" t="str">
            <v>3 /9.89</v>
          </cell>
          <cell r="X1209" t="str">
            <v>3.89</v>
          </cell>
          <cell r="Y1209" t="str">
            <v>3.49</v>
          </cell>
          <cell r="Z1209" t="str">
            <v>3.69</v>
          </cell>
          <cell r="AA1209">
            <v>0.15438063063063101</v>
          </cell>
          <cell r="AC1209">
            <v>3.99</v>
          </cell>
          <cell r="AD1209" t="str">
            <v>4.69</v>
          </cell>
          <cell r="AE1209">
            <v>4.1900000000000004</v>
          </cell>
          <cell r="AF1209" t="str">
            <v>4.49</v>
          </cell>
          <cell r="AH1209">
            <v>3.2966666666666669</v>
          </cell>
          <cell r="AI1209" t="str">
            <v>3.89</v>
          </cell>
          <cell r="AJ1209" t="str">
            <v>3.49</v>
          </cell>
          <cell r="AK1209" t="str">
            <v>3.69</v>
          </cell>
          <cell r="AM1209">
            <v>14.6</v>
          </cell>
          <cell r="AN1209">
            <v>19.62</v>
          </cell>
          <cell r="AO1209">
            <v>4</v>
          </cell>
          <cell r="AP1209">
            <v>11.08</v>
          </cell>
          <cell r="AQ1209" t="str">
            <v>N</v>
          </cell>
          <cell r="AR1209">
            <v>11.512133468149655</v>
          </cell>
          <cell r="AS1209">
            <v>-1.4704370179948565</v>
          </cell>
          <cell r="AT1209">
            <v>16.414040114613186</v>
          </cell>
          <cell r="AU1209">
            <v>15.627371273712734</v>
          </cell>
          <cell r="AW1209">
            <v>0</v>
          </cell>
          <cell r="AX1209">
            <v>0.25169999999999987</v>
          </cell>
          <cell r="AY1209">
            <v>0</v>
          </cell>
          <cell r="AZ1209">
            <v>0</v>
          </cell>
          <cell r="BB1209">
            <v>11.512133468149655</v>
          </cell>
          <cell r="BC1209">
            <v>5.0000000000000027</v>
          </cell>
          <cell r="BD1209">
            <v>16.414040114613186</v>
          </cell>
          <cell r="BE1209">
            <v>15.627371273712734</v>
          </cell>
          <cell r="BG1209">
            <v>5960001050</v>
          </cell>
        </row>
        <row r="1210">
          <cell r="A1210">
            <v>873158</v>
          </cell>
          <cell r="B1210" t="str">
            <v>NESTEA LEMON ICED TEA    10X200ML 4 X 10 EA</v>
          </cell>
          <cell r="C1210" t="str">
            <v>010121150520</v>
          </cell>
          <cell r="D1210" t="str">
            <v>C L M S</v>
          </cell>
          <cell r="E1210" t="str">
            <v>BB</v>
          </cell>
          <cell r="F1210" t="str">
            <v>N</v>
          </cell>
          <cell r="G1210" t="str">
            <v>N</v>
          </cell>
          <cell r="I1210" t="str">
            <v>S</v>
          </cell>
          <cell r="J1210">
            <v>20.6</v>
          </cell>
          <cell r="K1210">
            <v>0</v>
          </cell>
          <cell r="L1210">
            <v>2</v>
          </cell>
          <cell r="M1210">
            <v>2.25</v>
          </cell>
          <cell r="O1210">
            <v>18.600000000000001</v>
          </cell>
          <cell r="P1210">
            <v>4.6500000000000004</v>
          </cell>
          <cell r="Q1210">
            <v>2.25</v>
          </cell>
          <cell r="T1210" t="str">
            <v>3 / $9.99</v>
          </cell>
          <cell r="U1210" t="str">
            <v xml:space="preserve">3 </v>
          </cell>
          <cell r="V1210" t="str">
            <v xml:space="preserve"> $9.99</v>
          </cell>
          <cell r="W1210" t="str">
            <v>3 /9.89</v>
          </cell>
          <cell r="X1210" t="str">
            <v>3.89</v>
          </cell>
          <cell r="Y1210" t="str">
            <v>3.49</v>
          </cell>
          <cell r="Z1210" t="str">
            <v>3.69</v>
          </cell>
          <cell r="AA1210">
            <v>0.15302927927927901</v>
          </cell>
          <cell r="AC1210">
            <v>3.99</v>
          </cell>
          <cell r="AD1210" t="str">
            <v>4.69</v>
          </cell>
          <cell r="AE1210">
            <v>4.1900000000000004</v>
          </cell>
          <cell r="AF1210" t="str">
            <v>4.49</v>
          </cell>
          <cell r="AH1210">
            <v>3.2966666666666669</v>
          </cell>
          <cell r="AI1210" t="str">
            <v>3.89</v>
          </cell>
          <cell r="AJ1210" t="str">
            <v>3.49</v>
          </cell>
          <cell r="AK1210" t="str">
            <v>3.69</v>
          </cell>
          <cell r="AM1210">
            <v>14.6</v>
          </cell>
          <cell r="AN1210">
            <v>19.62</v>
          </cell>
          <cell r="AO1210">
            <v>4</v>
          </cell>
          <cell r="AP1210">
            <v>11.08</v>
          </cell>
          <cell r="AQ1210" t="str">
            <v>N</v>
          </cell>
          <cell r="AR1210">
            <v>11.512133468149655</v>
          </cell>
          <cell r="AS1210">
            <v>-1.4704370179948565</v>
          </cell>
          <cell r="AT1210">
            <v>16.414040114613186</v>
          </cell>
          <cell r="AU1210">
            <v>15.627371273712734</v>
          </cell>
          <cell r="AW1210">
            <v>0</v>
          </cell>
          <cell r="AX1210">
            <v>0.25169999999999987</v>
          </cell>
          <cell r="AY1210">
            <v>0</v>
          </cell>
          <cell r="AZ1210">
            <v>0</v>
          </cell>
          <cell r="BB1210">
            <v>11.512133468149655</v>
          </cell>
          <cell r="BC1210">
            <v>5.0000000000000027</v>
          </cell>
          <cell r="BD1210">
            <v>16.414040114613186</v>
          </cell>
          <cell r="BE1210">
            <v>15.627371273712734</v>
          </cell>
          <cell r="BG1210">
            <v>8390000463</v>
          </cell>
        </row>
        <row r="1211">
          <cell r="A1211">
            <v>391599</v>
          </cell>
          <cell r="B1211" t="str">
            <v>NESTEA PEACH ICED TEA 4 X 10 EA</v>
          </cell>
          <cell r="C1211" t="str">
            <v>010121150520</v>
          </cell>
          <cell r="D1211" t="str">
            <v>C L M S</v>
          </cell>
          <cell r="E1211" t="str">
            <v>BB</v>
          </cell>
          <cell r="F1211" t="str">
            <v>N</v>
          </cell>
          <cell r="G1211" t="str">
            <v>N</v>
          </cell>
          <cell r="I1211" t="str">
            <v>W</v>
          </cell>
          <cell r="J1211">
            <v>15.4</v>
          </cell>
          <cell r="K1211">
            <v>0</v>
          </cell>
          <cell r="L1211">
            <v>2</v>
          </cell>
          <cell r="M1211">
            <v>2.25</v>
          </cell>
          <cell r="O1211">
            <v>13.4</v>
          </cell>
          <cell r="P1211">
            <v>3.35</v>
          </cell>
          <cell r="Q1211">
            <v>2.25</v>
          </cell>
          <cell r="T1211" t="str">
            <v>3 / $9.99</v>
          </cell>
          <cell r="U1211" t="str">
            <v xml:space="preserve">3 </v>
          </cell>
          <cell r="V1211" t="str">
            <v xml:space="preserve"> $9.99</v>
          </cell>
          <cell r="W1211" t="str">
            <v>3 /9.89</v>
          </cell>
          <cell r="X1211" t="str">
            <v>3.89</v>
          </cell>
          <cell r="Y1211" t="str">
            <v>3.49</v>
          </cell>
          <cell r="Z1211" t="str">
            <v>3.69</v>
          </cell>
          <cell r="AA1211">
            <v>0.17059684684684701</v>
          </cell>
          <cell r="AC1211">
            <v>3.99</v>
          </cell>
          <cell r="AD1211" t="str">
            <v>4.69</v>
          </cell>
          <cell r="AE1211">
            <v>4.1900000000000004</v>
          </cell>
          <cell r="AF1211" t="str">
            <v>4.49</v>
          </cell>
          <cell r="AH1211">
            <v>3.2966666666666669</v>
          </cell>
          <cell r="AI1211" t="str">
            <v>3.89</v>
          </cell>
          <cell r="AJ1211" t="str">
            <v>3.49</v>
          </cell>
          <cell r="AK1211" t="str">
            <v>3.69</v>
          </cell>
          <cell r="AM1211">
            <v>14.6</v>
          </cell>
          <cell r="AN1211">
            <v>19.59</v>
          </cell>
          <cell r="AO1211">
            <v>4</v>
          </cell>
          <cell r="AP1211">
            <v>11.08</v>
          </cell>
          <cell r="AQ1211" t="str">
            <v>N</v>
          </cell>
          <cell r="AR1211">
            <v>11.518958543983828</v>
          </cell>
          <cell r="AS1211">
            <v>-1.4241645244215968</v>
          </cell>
          <cell r="AT1211">
            <v>16.420487106017198</v>
          </cell>
          <cell r="AU1211">
            <v>15.64159891598916</v>
          </cell>
          <cell r="AW1211">
            <v>0</v>
          </cell>
          <cell r="AX1211">
            <v>0.24989999999999982</v>
          </cell>
          <cell r="AY1211">
            <v>0</v>
          </cell>
          <cell r="AZ1211">
            <v>0</v>
          </cell>
          <cell r="BB1211">
            <v>11.518958543983828</v>
          </cell>
          <cell r="BC1211">
            <v>4.9999999999999911</v>
          </cell>
          <cell r="BD1211">
            <v>16.420487106017198</v>
          </cell>
          <cell r="BE1211">
            <v>15.64159891598916</v>
          </cell>
          <cell r="BG1211">
            <v>5500017414</v>
          </cell>
        </row>
        <row r="1212">
          <cell r="A1212">
            <v>950584</v>
          </cell>
          <cell r="B1212" t="str">
            <v>M/MAID NESTEA LEMON 8 X 1.89 LT</v>
          </cell>
          <cell r="C1212" t="str">
            <v>010122280815</v>
          </cell>
          <cell r="D1212" t="str">
            <v>C L M S</v>
          </cell>
          <cell r="E1212" t="str">
            <v>BB</v>
          </cell>
          <cell r="F1212" t="str">
            <v>N</v>
          </cell>
          <cell r="G1212" t="str">
            <v>N</v>
          </cell>
          <cell r="I1212" t="str">
            <v>C</v>
          </cell>
          <cell r="J1212">
            <v>26.88</v>
          </cell>
          <cell r="K1212">
            <v>0</v>
          </cell>
          <cell r="L1212">
            <v>1.68</v>
          </cell>
          <cell r="M1212">
            <v>0</v>
          </cell>
          <cell r="O1212">
            <v>25.2</v>
          </cell>
          <cell r="P1212">
            <v>3.15</v>
          </cell>
          <cell r="Q1212">
            <v>0</v>
          </cell>
          <cell r="T1212" t="str">
            <v>3 / $9.99</v>
          </cell>
          <cell r="U1212" t="str">
            <v xml:space="preserve">3 </v>
          </cell>
          <cell r="V1212" t="str">
            <v xml:space="preserve"> $9.99</v>
          </cell>
          <cell r="W1212" t="str">
            <v>3 /9.89</v>
          </cell>
          <cell r="X1212" t="str">
            <v>3.89</v>
          </cell>
          <cell r="Y1212" t="str">
            <v>3.49</v>
          </cell>
          <cell r="Z1212" t="str">
            <v>3.69</v>
          </cell>
          <cell r="AA1212">
            <v>0.103059309309309</v>
          </cell>
          <cell r="AC1212">
            <v>3.99</v>
          </cell>
          <cell r="AD1212" t="str">
            <v>4.69</v>
          </cell>
          <cell r="AE1212">
            <v>4.1900000000000004</v>
          </cell>
          <cell r="AF1212" t="str">
            <v>4.49</v>
          </cell>
          <cell r="AH1212">
            <v>3.2966666666666669</v>
          </cell>
          <cell r="AI1212" t="str">
            <v>3.89</v>
          </cell>
          <cell r="AJ1212" t="str">
            <v>3.49</v>
          </cell>
          <cell r="AK1212" t="str">
            <v>3.69</v>
          </cell>
          <cell r="AM1212">
            <v>24.08</v>
          </cell>
          <cell r="AN1212">
            <v>36.049999999999997</v>
          </cell>
          <cell r="AO1212">
            <v>8</v>
          </cell>
          <cell r="AP1212">
            <v>23.603999999999999</v>
          </cell>
          <cell r="AQ1212" t="str">
            <v>N</v>
          </cell>
          <cell r="AR1212">
            <v>6.3997724974722088</v>
          </cell>
          <cell r="AS1212">
            <v>-3.650385604113108</v>
          </cell>
          <cell r="AT1212">
            <v>11.584885386819499</v>
          </cell>
          <cell r="AU1212">
            <v>11.492208672086727</v>
          </cell>
          <cell r="AW1212">
            <v>0</v>
          </cell>
          <cell r="AX1212">
            <v>0.33649999999999991</v>
          </cell>
          <cell r="AY1212">
            <v>0</v>
          </cell>
          <cell r="AZ1212">
            <v>0</v>
          </cell>
          <cell r="BB1212">
            <v>6.3997724974722088</v>
          </cell>
          <cell r="BC1212">
            <v>5.0000000000000027</v>
          </cell>
          <cell r="BD1212">
            <v>11.584885386819499</v>
          </cell>
          <cell r="BE1212">
            <v>11.492208672086727</v>
          </cell>
          <cell r="BG1212">
            <v>5500017401</v>
          </cell>
        </row>
        <row r="1213">
          <cell r="A1213">
            <v>950618</v>
          </cell>
          <cell r="B1213" t="str">
            <v>M/MAID NESTEA ZERO 8 X 1.89 LT</v>
          </cell>
          <cell r="C1213" t="str">
            <v>010122280815</v>
          </cell>
          <cell r="D1213" t="str">
            <v>C L M S</v>
          </cell>
          <cell r="E1213" t="str">
            <v>BB</v>
          </cell>
          <cell r="F1213" t="str">
            <v>N</v>
          </cell>
          <cell r="G1213" t="str">
            <v>N</v>
          </cell>
          <cell r="I1213" t="str">
            <v>E</v>
          </cell>
          <cell r="J1213">
            <v>26.88</v>
          </cell>
          <cell r="K1213">
            <v>0</v>
          </cell>
          <cell r="L1213">
            <v>1.68</v>
          </cell>
          <cell r="M1213">
            <v>0</v>
          </cell>
          <cell r="O1213">
            <v>25.2</v>
          </cell>
          <cell r="P1213">
            <v>3.15</v>
          </cell>
          <cell r="Q1213">
            <v>0</v>
          </cell>
          <cell r="T1213" t="str">
            <v>3 / $9.99</v>
          </cell>
          <cell r="U1213" t="str">
            <v xml:space="preserve">3 </v>
          </cell>
          <cell r="V1213" t="str">
            <v xml:space="preserve"> $9.99</v>
          </cell>
          <cell r="W1213" t="str">
            <v>3 /9.89</v>
          </cell>
          <cell r="X1213" t="str">
            <v>3.89</v>
          </cell>
          <cell r="Y1213" t="str">
            <v>3.49</v>
          </cell>
          <cell r="Z1213" t="str">
            <v>3.69</v>
          </cell>
          <cell r="AA1213">
            <v>0.103059309309309</v>
          </cell>
          <cell r="AC1213">
            <v>3.99</v>
          </cell>
          <cell r="AD1213" t="str">
            <v>4.69</v>
          </cell>
          <cell r="AE1213">
            <v>4.1900000000000004</v>
          </cell>
          <cell r="AF1213" t="str">
            <v>4.49</v>
          </cell>
          <cell r="AH1213">
            <v>3.2966666666666669</v>
          </cell>
          <cell r="AI1213" t="str">
            <v>3.89</v>
          </cell>
          <cell r="AJ1213" t="str">
            <v>3.49</v>
          </cell>
          <cell r="AK1213" t="str">
            <v>3.69</v>
          </cell>
          <cell r="AM1213">
            <v>24.08</v>
          </cell>
          <cell r="AN1213">
            <v>36.049999999999997</v>
          </cell>
          <cell r="AO1213">
            <v>8</v>
          </cell>
          <cell r="AP1213">
            <v>23.603999999999999</v>
          </cell>
          <cell r="AQ1213" t="str">
            <v>N</v>
          </cell>
          <cell r="AR1213">
            <v>6.3997724974722088</v>
          </cell>
          <cell r="AS1213">
            <v>-3.650385604113108</v>
          </cell>
          <cell r="AT1213">
            <v>11.584885386819499</v>
          </cell>
          <cell r="AU1213">
            <v>11.492208672086727</v>
          </cell>
          <cell r="AW1213">
            <v>0</v>
          </cell>
          <cell r="AX1213">
            <v>0.33649999999999991</v>
          </cell>
          <cell r="AY1213">
            <v>0</v>
          </cell>
          <cell r="AZ1213">
            <v>0</v>
          </cell>
          <cell r="BB1213">
            <v>6.3997724974722088</v>
          </cell>
          <cell r="BC1213">
            <v>5.0000000000000027</v>
          </cell>
          <cell r="BD1213">
            <v>11.584885386819499</v>
          </cell>
          <cell r="BE1213">
            <v>11.492208672086727</v>
          </cell>
          <cell r="BG1213">
            <v>5500017402</v>
          </cell>
        </row>
        <row r="1214">
          <cell r="A1214">
            <v>950683</v>
          </cell>
          <cell r="B1214" t="str">
            <v>MINUTE MAID LEMONADE 8 X 1.89 LT</v>
          </cell>
          <cell r="C1214" t="str">
            <v>010122280815</v>
          </cell>
          <cell r="D1214" t="str">
            <v>C L M S</v>
          </cell>
          <cell r="E1214" t="str">
            <v>BB</v>
          </cell>
          <cell r="F1214" t="str">
            <v>N</v>
          </cell>
          <cell r="G1214" t="str">
            <v>N</v>
          </cell>
          <cell r="I1214" t="str">
            <v>S</v>
          </cell>
          <cell r="J1214">
            <v>26.72</v>
          </cell>
          <cell r="K1214">
            <v>0</v>
          </cell>
          <cell r="L1214">
            <v>1.68</v>
          </cell>
          <cell r="M1214">
            <v>0</v>
          </cell>
          <cell r="O1214">
            <v>25.04</v>
          </cell>
          <cell r="P1214">
            <v>3.13</v>
          </cell>
          <cell r="Q1214">
            <v>0</v>
          </cell>
          <cell r="T1214" t="str">
            <v>3 / $9.99</v>
          </cell>
          <cell r="U1214" t="str">
            <v xml:space="preserve">3 </v>
          </cell>
          <cell r="V1214" t="str">
            <v xml:space="preserve"> $9.99</v>
          </cell>
          <cell r="W1214" t="str">
            <v>3 /9.89</v>
          </cell>
          <cell r="X1214" t="str">
            <v>3.89</v>
          </cell>
          <cell r="Y1214" t="str">
            <v>3.49</v>
          </cell>
          <cell r="Z1214" t="str">
            <v>3.69</v>
          </cell>
          <cell r="AA1214">
            <v>0.10332957957958</v>
          </cell>
          <cell r="AC1214">
            <v>3.99</v>
          </cell>
          <cell r="AD1214" t="str">
            <v>4.69</v>
          </cell>
          <cell r="AE1214">
            <v>4.1900000000000004</v>
          </cell>
          <cell r="AF1214" t="str">
            <v>4.49</v>
          </cell>
          <cell r="AH1214">
            <v>3.2966666666666669</v>
          </cell>
          <cell r="AI1214" t="str">
            <v>3.89</v>
          </cell>
          <cell r="AJ1214" t="str">
            <v>3.49</v>
          </cell>
          <cell r="AK1214" t="str">
            <v>3.69</v>
          </cell>
          <cell r="AM1214">
            <v>24.08</v>
          </cell>
          <cell r="AN1214">
            <v>36.44</v>
          </cell>
          <cell r="AO1214">
            <v>8</v>
          </cell>
          <cell r="AP1214">
            <v>23.603999999999999</v>
          </cell>
          <cell r="AQ1214" t="str">
            <v>N</v>
          </cell>
          <cell r="AR1214">
            <v>6.3554095045500612</v>
          </cell>
          <cell r="AS1214">
            <v>-3.9511568123393133</v>
          </cell>
          <cell r="AT1214">
            <v>11.542979942693419</v>
          </cell>
          <cell r="AU1214">
            <v>11.399728997289978</v>
          </cell>
          <cell r="AW1214">
            <v>0</v>
          </cell>
          <cell r="AX1214">
            <v>0.34819999999999995</v>
          </cell>
          <cell r="AY1214">
            <v>0</v>
          </cell>
          <cell r="AZ1214">
            <v>0</v>
          </cell>
          <cell r="BB1214">
            <v>6.3554095045500612</v>
          </cell>
          <cell r="BC1214">
            <v>5.0000000000000142</v>
          </cell>
          <cell r="BD1214">
            <v>11.542979942693419</v>
          </cell>
          <cell r="BE1214">
            <v>11.399728997289978</v>
          </cell>
          <cell r="BG1214">
            <v>5960006190</v>
          </cell>
        </row>
        <row r="1215">
          <cell r="A1215">
            <v>2453736</v>
          </cell>
          <cell r="B1215" t="str">
            <v>HONEST KIDS ORG FRT PUNCH 8 X 5 EA</v>
          </cell>
          <cell r="C1215" t="str">
            <v>010121117190</v>
          </cell>
          <cell r="D1215" t="str">
            <v>C L M S</v>
          </cell>
          <cell r="E1215" t="str">
            <v>BB</v>
          </cell>
          <cell r="F1215" t="str">
            <v>N</v>
          </cell>
          <cell r="G1215" t="str">
            <v>N</v>
          </cell>
          <cell r="I1215" t="str">
            <v>C</v>
          </cell>
          <cell r="J1215">
            <v>23.2</v>
          </cell>
          <cell r="K1215">
            <v>0</v>
          </cell>
          <cell r="L1215">
            <v>0</v>
          </cell>
          <cell r="M1215">
            <v>0</v>
          </cell>
          <cell r="O1215">
            <v>23.2</v>
          </cell>
          <cell r="P1215">
            <v>2.9</v>
          </cell>
          <cell r="Q1215">
            <v>0</v>
          </cell>
          <cell r="T1215" t="str">
            <v>3 / $9.99</v>
          </cell>
          <cell r="U1215" t="str">
            <v xml:space="preserve">3 </v>
          </cell>
          <cell r="V1215" t="str">
            <v xml:space="preserve"> $9.99</v>
          </cell>
          <cell r="W1215" t="str">
            <v>3 /9.89</v>
          </cell>
          <cell r="X1215" t="str">
            <v>3.89</v>
          </cell>
          <cell r="Y1215" t="str">
            <v>3.49</v>
          </cell>
          <cell r="Z1215" t="str">
            <v>3.69</v>
          </cell>
          <cell r="AA1215">
            <v>0.26296921921921901</v>
          </cell>
          <cell r="AC1215">
            <v>3.99</v>
          </cell>
          <cell r="AD1215" t="str">
            <v>4.69</v>
          </cell>
          <cell r="AE1215">
            <v>4.1900000000000004</v>
          </cell>
          <cell r="AF1215" t="str">
            <v>4.49</v>
          </cell>
          <cell r="AH1215">
            <v>3.2966666666666669</v>
          </cell>
          <cell r="AI1215" t="str">
            <v>3.89</v>
          </cell>
          <cell r="AJ1215" t="str">
            <v>3.49</v>
          </cell>
          <cell r="AK1215" t="str">
            <v>3.69</v>
          </cell>
          <cell r="AM1215">
            <v>17.600000000000001</v>
          </cell>
          <cell r="AN1215">
            <v>19.05</v>
          </cell>
          <cell r="AO1215">
            <v>8</v>
          </cell>
          <cell r="AP1215">
            <v>18.480000000000004</v>
          </cell>
          <cell r="AQ1215" t="str">
            <v>N</v>
          </cell>
          <cell r="AR1215">
            <v>27.76225985844286</v>
          </cell>
          <cell r="AS1215">
            <v>25.92544987146529</v>
          </cell>
          <cell r="AT1215">
            <v>31.76396848137535</v>
          </cell>
          <cell r="AU1215">
            <v>32.88109756097559</v>
          </cell>
          <cell r="AW1215">
            <v>0</v>
          </cell>
          <cell r="AX1215">
            <v>0</v>
          </cell>
          <cell r="AY1215">
            <v>0</v>
          </cell>
          <cell r="AZ1215">
            <v>0</v>
          </cell>
          <cell r="BB1215">
            <v>27.76225985844286</v>
          </cell>
          <cell r="BC1215">
            <v>25.92544987146529</v>
          </cell>
          <cell r="BD1215">
            <v>31.76396848137535</v>
          </cell>
          <cell r="BE1215">
            <v>32.88109756097559</v>
          </cell>
          <cell r="BG1215">
            <v>65762201301</v>
          </cell>
        </row>
        <row r="1216">
          <cell r="A1216">
            <v>2453686</v>
          </cell>
          <cell r="B1216" t="str">
            <v>HONEST KIDS ORG APPLE JCE 8 X 5 EA</v>
          </cell>
          <cell r="C1216" t="str">
            <v>010121117190</v>
          </cell>
          <cell r="D1216" t="str">
            <v>C L M S</v>
          </cell>
          <cell r="E1216" t="str">
            <v>BB</v>
          </cell>
          <cell r="F1216" t="str">
            <v>N</v>
          </cell>
          <cell r="G1216" t="str">
            <v>N</v>
          </cell>
          <cell r="I1216" t="str">
            <v>E</v>
          </cell>
          <cell r="J1216">
            <v>23.2</v>
          </cell>
          <cell r="K1216">
            <v>0</v>
          </cell>
          <cell r="L1216">
            <v>0</v>
          </cell>
          <cell r="M1216">
            <v>0</v>
          </cell>
          <cell r="O1216">
            <v>23.2</v>
          </cell>
          <cell r="P1216">
            <v>2.9</v>
          </cell>
          <cell r="Q1216">
            <v>0</v>
          </cell>
          <cell r="T1216" t="str">
            <v>3 / $9.99</v>
          </cell>
          <cell r="U1216" t="str">
            <v xml:space="preserve">3 </v>
          </cell>
          <cell r="V1216" t="str">
            <v xml:space="preserve"> $9.99</v>
          </cell>
          <cell r="W1216" t="str">
            <v>3 /9.89</v>
          </cell>
          <cell r="X1216" t="str">
            <v>3.89</v>
          </cell>
          <cell r="Y1216" t="str">
            <v>3.49</v>
          </cell>
          <cell r="Z1216" t="str">
            <v>3.69</v>
          </cell>
          <cell r="AA1216">
            <v>0.26296921921921901</v>
          </cell>
          <cell r="AC1216">
            <v>3.99</v>
          </cell>
          <cell r="AD1216" t="str">
            <v>4.69</v>
          </cell>
          <cell r="AE1216">
            <v>4.1900000000000004</v>
          </cell>
          <cell r="AF1216" t="str">
            <v>4.49</v>
          </cell>
          <cell r="AH1216">
            <v>3.2966666666666669</v>
          </cell>
          <cell r="AI1216" t="str">
            <v>3.89</v>
          </cell>
          <cell r="AJ1216" t="str">
            <v>3.49</v>
          </cell>
          <cell r="AK1216" t="str">
            <v>3.69</v>
          </cell>
          <cell r="AM1216">
            <v>17.600000000000001</v>
          </cell>
          <cell r="AN1216">
            <v>19.05</v>
          </cell>
          <cell r="AO1216">
            <v>8</v>
          </cell>
          <cell r="AP1216">
            <v>18.480000000000004</v>
          </cell>
          <cell r="AQ1216" t="str">
            <v>N</v>
          </cell>
          <cell r="AR1216">
            <v>27.76225985844286</v>
          </cell>
          <cell r="AS1216">
            <v>25.92544987146529</v>
          </cell>
          <cell r="AT1216">
            <v>31.76396848137535</v>
          </cell>
          <cell r="AU1216">
            <v>32.88109756097559</v>
          </cell>
          <cell r="AW1216">
            <v>0</v>
          </cell>
          <cell r="AX1216">
            <v>0</v>
          </cell>
          <cell r="AY1216">
            <v>0</v>
          </cell>
          <cell r="AZ1216">
            <v>0</v>
          </cell>
          <cell r="BB1216">
            <v>27.76225985844286</v>
          </cell>
          <cell r="BC1216">
            <v>25.92544987146529</v>
          </cell>
          <cell r="BD1216">
            <v>31.76396848137535</v>
          </cell>
          <cell r="BE1216">
            <v>32.88109756097559</v>
          </cell>
          <cell r="BG1216">
            <v>65762201300</v>
          </cell>
        </row>
        <row r="1217">
          <cell r="A1217">
            <v>2454569</v>
          </cell>
          <cell r="B1217" t="str">
            <v>M.MAID APPLE JUICE 8X200 4 X 8 EA</v>
          </cell>
          <cell r="C1217" t="str">
            <v>010121110115</v>
          </cell>
          <cell r="D1217" t="str">
            <v>C L M S</v>
          </cell>
          <cell r="E1217" t="str">
            <v>BB</v>
          </cell>
          <cell r="F1217" t="str">
            <v>N</v>
          </cell>
          <cell r="G1217" t="str">
            <v>N</v>
          </cell>
          <cell r="I1217" t="str">
            <v>C</v>
          </cell>
          <cell r="J1217">
            <v>15.28</v>
          </cell>
          <cell r="K1217">
            <v>0</v>
          </cell>
          <cell r="L1217">
            <v>0</v>
          </cell>
          <cell r="M1217">
            <v>0</v>
          </cell>
          <cell r="O1217">
            <v>15.28</v>
          </cell>
          <cell r="P1217">
            <v>3.82</v>
          </cell>
          <cell r="Q1217">
            <v>0</v>
          </cell>
          <cell r="T1217" t="str">
            <v>3 / $9.99</v>
          </cell>
          <cell r="U1217" t="str">
            <v xml:space="preserve">3 </v>
          </cell>
          <cell r="V1217" t="str">
            <v xml:space="preserve"> $9.99</v>
          </cell>
          <cell r="W1217" t="str">
            <v>3 /9.89</v>
          </cell>
          <cell r="X1217" t="str">
            <v>3.89</v>
          </cell>
          <cell r="Y1217" t="str">
            <v>3.49</v>
          </cell>
          <cell r="Z1217" t="str">
            <v>3.69</v>
          </cell>
          <cell r="AA1217">
            <v>0.125818318318318</v>
          </cell>
          <cell r="AC1217">
            <v>3.99</v>
          </cell>
          <cell r="AD1217" t="str">
            <v>4.69</v>
          </cell>
          <cell r="AE1217">
            <v>4.1900000000000004</v>
          </cell>
          <cell r="AF1217" t="str">
            <v>4.49</v>
          </cell>
          <cell r="AH1217">
            <v>3.2966666666666669</v>
          </cell>
          <cell r="AI1217" t="str">
            <v>3.89</v>
          </cell>
          <cell r="AJ1217" t="str">
            <v>3.49</v>
          </cell>
          <cell r="AK1217" t="str">
            <v>3.69</v>
          </cell>
          <cell r="AM1217">
            <v>10.8</v>
          </cell>
          <cell r="AN1217">
            <v>15.65</v>
          </cell>
          <cell r="AO1217">
            <v>4</v>
          </cell>
          <cell r="AP1217">
            <v>11.340000000000002</v>
          </cell>
          <cell r="AQ1217" t="str">
            <v>N</v>
          </cell>
          <cell r="AR1217">
            <v>10.443629929221428</v>
          </cell>
          <cell r="AS1217">
            <v>2.9820051413881656</v>
          </cell>
          <cell r="AT1217">
            <v>15.404727793696269</v>
          </cell>
          <cell r="AU1217">
            <v>15.748644986449856</v>
          </cell>
          <cell r="AW1217">
            <v>0</v>
          </cell>
          <cell r="AX1217">
            <v>7.8500000000000514E-2</v>
          </cell>
          <cell r="AY1217">
            <v>0</v>
          </cell>
          <cell r="AZ1217">
            <v>0</v>
          </cell>
          <cell r="BB1217">
            <v>10.443629929221428</v>
          </cell>
          <cell r="BC1217">
            <v>5.0000000000000027</v>
          </cell>
          <cell r="BD1217">
            <v>15.404727793696269</v>
          </cell>
          <cell r="BE1217">
            <v>15.748644986449856</v>
          </cell>
          <cell r="BG1217">
            <v>5960004809</v>
          </cell>
        </row>
        <row r="1218">
          <cell r="A1218">
            <v>2454577</v>
          </cell>
          <cell r="B1218" t="str">
            <v>M.MAID ORANGE JUICE 8X200 4 X 8 EA</v>
          </cell>
          <cell r="C1218" t="str">
            <v>010121115157</v>
          </cell>
          <cell r="D1218" t="str">
            <v>C L M S</v>
          </cell>
          <cell r="E1218" t="str">
            <v>BB</v>
          </cell>
          <cell r="F1218" t="str">
            <v>N</v>
          </cell>
          <cell r="G1218" t="str">
            <v>N</v>
          </cell>
          <cell r="I1218" t="str">
            <v>E</v>
          </cell>
          <cell r="J1218">
            <v>15.28</v>
          </cell>
          <cell r="K1218">
            <v>0</v>
          </cell>
          <cell r="L1218">
            <v>0</v>
          </cell>
          <cell r="M1218">
            <v>0</v>
          </cell>
          <cell r="O1218">
            <v>15.28</v>
          </cell>
          <cell r="P1218">
            <v>3.82</v>
          </cell>
          <cell r="Q1218">
            <v>0</v>
          </cell>
          <cell r="T1218" t="str">
            <v>3 / $9.99</v>
          </cell>
          <cell r="U1218" t="str">
            <v xml:space="preserve">3 </v>
          </cell>
          <cell r="V1218" t="str">
            <v xml:space="preserve"> $9.99</v>
          </cell>
          <cell r="W1218" t="str">
            <v>3 /9.89</v>
          </cell>
          <cell r="X1218" t="str">
            <v>3.89</v>
          </cell>
          <cell r="Y1218" t="str">
            <v>3.49</v>
          </cell>
          <cell r="Z1218" t="str">
            <v>3.69</v>
          </cell>
          <cell r="AA1218">
            <v>0.125818318318318</v>
          </cell>
          <cell r="AC1218">
            <v>3.99</v>
          </cell>
          <cell r="AD1218" t="str">
            <v>4.69</v>
          </cell>
          <cell r="AE1218">
            <v>4.1900000000000004</v>
          </cell>
          <cell r="AF1218" t="str">
            <v>4.49</v>
          </cell>
          <cell r="AH1218">
            <v>3.2966666666666669</v>
          </cell>
          <cell r="AI1218" t="str">
            <v>3.89</v>
          </cell>
          <cell r="AJ1218" t="str">
            <v>3.49</v>
          </cell>
          <cell r="AK1218" t="str">
            <v>3.69</v>
          </cell>
          <cell r="AM1218">
            <v>10.8</v>
          </cell>
          <cell r="AN1218">
            <v>15.65</v>
          </cell>
          <cell r="AO1218">
            <v>4</v>
          </cell>
          <cell r="AP1218">
            <v>11.340000000000002</v>
          </cell>
          <cell r="AQ1218" t="str">
            <v>N</v>
          </cell>
          <cell r="AR1218">
            <v>10.443629929221428</v>
          </cell>
          <cell r="AS1218">
            <v>2.9820051413881656</v>
          </cell>
          <cell r="AT1218">
            <v>15.404727793696269</v>
          </cell>
          <cell r="AU1218">
            <v>15.748644986449856</v>
          </cell>
          <cell r="AW1218">
            <v>0</v>
          </cell>
          <cell r="AX1218">
            <v>7.8500000000000514E-2</v>
          </cell>
          <cell r="AY1218">
            <v>0</v>
          </cell>
          <cell r="AZ1218">
            <v>0</v>
          </cell>
          <cell r="BB1218">
            <v>10.443629929221428</v>
          </cell>
          <cell r="BC1218">
            <v>5.0000000000000027</v>
          </cell>
          <cell r="BD1218">
            <v>15.404727793696269</v>
          </cell>
          <cell r="BE1218">
            <v>15.748644986449856</v>
          </cell>
          <cell r="BG1218">
            <v>5960004805</v>
          </cell>
        </row>
        <row r="1219">
          <cell r="A1219">
            <v>2454585</v>
          </cell>
          <cell r="B1219" t="str">
            <v>M.MAID MIXED BRRY 8X200ML 4 X 8 EA</v>
          </cell>
          <cell r="C1219" t="str">
            <v>010121120220</v>
          </cell>
          <cell r="D1219" t="str">
            <v>C L M S</v>
          </cell>
          <cell r="E1219" t="str">
            <v>BB</v>
          </cell>
          <cell r="F1219" t="str">
            <v>N</v>
          </cell>
          <cell r="G1219" t="str">
            <v>N</v>
          </cell>
          <cell r="I1219" t="str">
            <v>S</v>
          </cell>
          <cell r="J1219">
            <v>15.6</v>
          </cell>
          <cell r="K1219">
            <v>0</v>
          </cell>
          <cell r="L1219">
            <v>0</v>
          </cell>
          <cell r="M1219">
            <v>0</v>
          </cell>
          <cell r="O1219">
            <v>15.6</v>
          </cell>
          <cell r="P1219">
            <v>3.9</v>
          </cell>
          <cell r="Q1219">
            <v>0</v>
          </cell>
          <cell r="T1219" t="str">
            <v>3 / $9.99</v>
          </cell>
          <cell r="U1219" t="str">
            <v xml:space="preserve">3 </v>
          </cell>
          <cell r="V1219" t="str">
            <v xml:space="preserve"> $9.99</v>
          </cell>
          <cell r="W1219" t="str">
            <v>3 /9.89</v>
          </cell>
          <cell r="X1219" t="str">
            <v>3.89</v>
          </cell>
          <cell r="Y1219" t="str">
            <v>3.49</v>
          </cell>
          <cell r="Z1219" t="str">
            <v>3.69</v>
          </cell>
          <cell r="AA1219">
            <v>0.12473723723723699</v>
          </cell>
          <cell r="AC1219">
            <v>3.99</v>
          </cell>
          <cell r="AD1219" t="str">
            <v>4.69</v>
          </cell>
          <cell r="AE1219">
            <v>4.1900000000000004</v>
          </cell>
          <cell r="AF1219" t="str">
            <v>4.49</v>
          </cell>
          <cell r="AH1219">
            <v>3.2966666666666669</v>
          </cell>
          <cell r="AI1219" t="str">
            <v>3.89</v>
          </cell>
          <cell r="AJ1219" t="str">
            <v>3.49</v>
          </cell>
          <cell r="AK1219" t="str">
            <v>3.69</v>
          </cell>
          <cell r="AM1219">
            <v>10.8</v>
          </cell>
          <cell r="AN1219">
            <v>15.65</v>
          </cell>
          <cell r="AO1219">
            <v>4</v>
          </cell>
          <cell r="AP1219">
            <v>11.340000000000002</v>
          </cell>
          <cell r="AQ1219" t="str">
            <v>N</v>
          </cell>
          <cell r="AR1219">
            <v>10.443629929221428</v>
          </cell>
          <cell r="AS1219">
            <v>2.9820051413881656</v>
          </cell>
          <cell r="AT1219">
            <v>15.404727793696269</v>
          </cell>
          <cell r="AU1219">
            <v>15.748644986449856</v>
          </cell>
          <cell r="AW1219">
            <v>0</v>
          </cell>
          <cell r="AX1219">
            <v>7.8500000000000514E-2</v>
          </cell>
          <cell r="AY1219">
            <v>0</v>
          </cell>
          <cell r="AZ1219">
            <v>0</v>
          </cell>
          <cell r="BB1219">
            <v>10.443629929221428</v>
          </cell>
          <cell r="BC1219">
            <v>5.0000000000000027</v>
          </cell>
          <cell r="BD1219">
            <v>15.404727793696269</v>
          </cell>
          <cell r="BE1219">
            <v>15.748644986449856</v>
          </cell>
          <cell r="BG1219">
            <v>5960004810</v>
          </cell>
        </row>
        <row r="1220">
          <cell r="A1220">
            <v>2454593</v>
          </cell>
          <cell r="B1220" t="str">
            <v>M.MAID FRUIT BLEND 8X200 4 X 8 EA</v>
          </cell>
          <cell r="C1220" t="str">
            <v>010121120220</v>
          </cell>
          <cell r="D1220" t="str">
            <v>C L M S</v>
          </cell>
          <cell r="E1220" t="str">
            <v>BB</v>
          </cell>
          <cell r="F1220" t="str">
            <v>N</v>
          </cell>
          <cell r="G1220" t="str">
            <v>N</v>
          </cell>
          <cell r="I1220" t="str">
            <v>W</v>
          </cell>
          <cell r="J1220">
            <v>11.44</v>
          </cell>
          <cell r="K1220">
            <v>0</v>
          </cell>
          <cell r="L1220">
            <v>0</v>
          </cell>
          <cell r="M1220">
            <v>0</v>
          </cell>
          <cell r="O1220">
            <v>11.44</v>
          </cell>
          <cell r="P1220">
            <v>2.86</v>
          </cell>
          <cell r="Q1220">
            <v>0</v>
          </cell>
          <cell r="T1220" t="str">
            <v>3 / $9.99</v>
          </cell>
          <cell r="U1220" t="str">
            <v xml:space="preserve">3 </v>
          </cell>
          <cell r="V1220" t="str">
            <v xml:space="preserve"> $9.99</v>
          </cell>
          <cell r="W1220" t="str">
            <v>3 /9.89</v>
          </cell>
          <cell r="X1220" t="str">
            <v>3.89</v>
          </cell>
          <cell r="Y1220" t="str">
            <v>3.49</v>
          </cell>
          <cell r="Z1220" t="str">
            <v>3.69</v>
          </cell>
          <cell r="AA1220">
            <v>0.138791291291291</v>
          </cell>
          <cell r="AC1220">
            <v>3.99</v>
          </cell>
          <cell r="AD1220" t="str">
            <v>4.69</v>
          </cell>
          <cell r="AE1220">
            <v>4.1900000000000004</v>
          </cell>
          <cell r="AF1220" t="str">
            <v>4.49</v>
          </cell>
          <cell r="AH1220">
            <v>3.2966666666666669</v>
          </cell>
          <cell r="AI1220" t="str">
            <v>3.89</v>
          </cell>
          <cell r="AJ1220" t="str">
            <v>3.49</v>
          </cell>
          <cell r="AK1220" t="str">
            <v>3.69</v>
          </cell>
          <cell r="AM1220">
            <v>10.8</v>
          </cell>
          <cell r="AN1220">
            <v>15.65</v>
          </cell>
          <cell r="AO1220">
            <v>4</v>
          </cell>
          <cell r="AP1220">
            <v>11.340000000000002</v>
          </cell>
          <cell r="AQ1220" t="str">
            <v>N</v>
          </cell>
          <cell r="AR1220">
            <v>10.443629929221428</v>
          </cell>
          <cell r="AS1220">
            <v>2.9820051413881656</v>
          </cell>
          <cell r="AT1220">
            <v>15.404727793696269</v>
          </cell>
          <cell r="AU1220">
            <v>15.748644986449856</v>
          </cell>
          <cell r="AW1220">
            <v>0</v>
          </cell>
          <cell r="AX1220">
            <v>7.8500000000000514E-2</v>
          </cell>
          <cell r="AY1220">
            <v>0</v>
          </cell>
          <cell r="AZ1220">
            <v>0</v>
          </cell>
          <cell r="BB1220">
            <v>10.443629929221428</v>
          </cell>
          <cell r="BC1220">
            <v>5.0000000000000027</v>
          </cell>
          <cell r="BD1220">
            <v>15.404727793696269</v>
          </cell>
          <cell r="BE1220">
            <v>15.748644986449856</v>
          </cell>
          <cell r="BG1220">
            <v>5960004819</v>
          </cell>
        </row>
        <row r="1221">
          <cell r="A1221">
            <v>2454619</v>
          </cell>
          <cell r="B1221" t="str">
            <v>M.MAID NO SUG PEACH MANGO  8X200 4 X 8 EA</v>
          </cell>
          <cell r="C1221" t="str">
            <v>010121150560</v>
          </cell>
          <cell r="D1221" t="str">
            <v>C L M S</v>
          </cell>
          <cell r="E1221" t="str">
            <v>BB</v>
          </cell>
          <cell r="F1221" t="str">
            <v>N</v>
          </cell>
          <cell r="G1221" t="str">
            <v>N</v>
          </cell>
          <cell r="J1221">
            <v>11.44</v>
          </cell>
          <cell r="K1221">
            <v>0</v>
          </cell>
          <cell r="L1221">
            <v>0</v>
          </cell>
          <cell r="M1221">
            <v>0</v>
          </cell>
          <cell r="O1221">
            <v>11.44</v>
          </cell>
          <cell r="P1221">
            <v>2.86</v>
          </cell>
          <cell r="U1221" t="str">
            <v xml:space="preserve"> </v>
          </cell>
          <cell r="V1221" t="str">
            <v xml:space="preserve"> </v>
          </cell>
          <cell r="W1221" t="str">
            <v/>
          </cell>
          <cell r="X1221" t="str">
            <v/>
          </cell>
          <cell r="Y1221" t="str">
            <v/>
          </cell>
          <cell r="Z1221" t="str">
            <v/>
          </cell>
          <cell r="AC1221" t="str">
            <v xml:space="preserve"> </v>
          </cell>
          <cell r="AD1221" t="str">
            <v xml:space="preserve"> </v>
          </cell>
          <cell r="AE1221" t="str">
            <v xml:space="preserve"> </v>
          </cell>
          <cell r="AF1221" t="str">
            <v xml:space="preserve"> </v>
          </cell>
          <cell r="AH1221" t="str">
            <v/>
          </cell>
          <cell r="AI1221" t="str">
            <v/>
          </cell>
          <cell r="AJ1221" t="str">
            <v/>
          </cell>
          <cell r="AK1221" t="str">
            <v/>
          </cell>
        </row>
        <row r="1222">
          <cell r="A1222">
            <v>2454411</v>
          </cell>
          <cell r="B1222" t="str">
            <v>5 ALIVE CITRUS 8X200ML 4 X 8 EA</v>
          </cell>
          <cell r="C1222" t="str">
            <v>010121150560</v>
          </cell>
          <cell r="D1222" t="str">
            <v>C L M S</v>
          </cell>
          <cell r="E1222" t="str">
            <v>BB</v>
          </cell>
          <cell r="F1222" t="str">
            <v>N</v>
          </cell>
          <cell r="G1222" t="str">
            <v>N</v>
          </cell>
          <cell r="J1222">
            <v>11.44</v>
          </cell>
          <cell r="K1222">
            <v>0</v>
          </cell>
          <cell r="L1222">
            <v>0</v>
          </cell>
          <cell r="M1222">
            <v>0</v>
          </cell>
          <cell r="O1222">
            <v>11.44</v>
          </cell>
          <cell r="P1222">
            <v>2.86</v>
          </cell>
          <cell r="U1222" t="str">
            <v xml:space="preserve"> </v>
          </cell>
          <cell r="V1222" t="str">
            <v xml:space="preserve"> </v>
          </cell>
          <cell r="W1222" t="str">
            <v/>
          </cell>
          <cell r="X1222" t="str">
            <v/>
          </cell>
          <cell r="Y1222" t="str">
            <v/>
          </cell>
          <cell r="Z1222" t="str">
            <v/>
          </cell>
          <cell r="AC1222" t="str">
            <v xml:space="preserve"> </v>
          </cell>
          <cell r="AD1222" t="str">
            <v xml:space="preserve"> </v>
          </cell>
          <cell r="AE1222" t="str">
            <v xml:space="preserve"> </v>
          </cell>
          <cell r="AF1222" t="str">
            <v xml:space="preserve"> </v>
          </cell>
          <cell r="AH1222" t="str">
            <v/>
          </cell>
          <cell r="AI1222" t="str">
            <v/>
          </cell>
          <cell r="AJ1222" t="str">
            <v/>
          </cell>
          <cell r="AK1222" t="str">
            <v/>
          </cell>
        </row>
        <row r="1223">
          <cell r="A1223">
            <v>2454544</v>
          </cell>
          <cell r="B1223" t="str">
            <v>5 ALIVE BRRY CTRS 8X200ML 4 X 8 EA</v>
          </cell>
          <cell r="C1223" t="str">
            <v>010121150560</v>
          </cell>
          <cell r="D1223" t="str">
            <v>C L M S</v>
          </cell>
          <cell r="E1223" t="str">
            <v>BB</v>
          </cell>
          <cell r="F1223" t="str">
            <v>N</v>
          </cell>
          <cell r="G1223" t="str">
            <v>N</v>
          </cell>
          <cell r="J1223">
            <v>11.44</v>
          </cell>
          <cell r="K1223">
            <v>0</v>
          </cell>
          <cell r="L1223">
            <v>0</v>
          </cell>
          <cell r="M1223">
            <v>0</v>
          </cell>
          <cell r="O1223">
            <v>11.44</v>
          </cell>
          <cell r="P1223">
            <v>2.86</v>
          </cell>
          <cell r="U1223" t="str">
            <v xml:space="preserve"> </v>
          </cell>
          <cell r="V1223" t="str">
            <v xml:space="preserve"> </v>
          </cell>
          <cell r="W1223" t="str">
            <v/>
          </cell>
          <cell r="X1223" t="str">
            <v/>
          </cell>
          <cell r="Y1223" t="str">
            <v/>
          </cell>
          <cell r="Z1223" t="str">
            <v/>
          </cell>
          <cell r="AC1223" t="str">
            <v xml:space="preserve"> </v>
          </cell>
          <cell r="AD1223" t="str">
            <v xml:space="preserve"> </v>
          </cell>
          <cell r="AE1223" t="str">
            <v xml:space="preserve"> </v>
          </cell>
          <cell r="AF1223" t="str">
            <v xml:space="preserve"> </v>
          </cell>
          <cell r="AH1223" t="str">
            <v/>
          </cell>
          <cell r="AI1223" t="str">
            <v/>
          </cell>
          <cell r="AJ1223" t="str">
            <v/>
          </cell>
          <cell r="AK1223" t="str">
            <v/>
          </cell>
        </row>
        <row r="1224">
          <cell r="A1224">
            <v>2454551</v>
          </cell>
          <cell r="B1224" t="str">
            <v>5 ALIVE PAS PEACH 8X200ML 4 X 8 EA</v>
          </cell>
          <cell r="C1224" t="str">
            <v>010121150560</v>
          </cell>
          <cell r="D1224" t="str">
            <v>C L M S</v>
          </cell>
          <cell r="E1224" t="str">
            <v>BB</v>
          </cell>
          <cell r="F1224" t="str">
            <v>N</v>
          </cell>
          <cell r="G1224" t="str">
            <v>N</v>
          </cell>
          <cell r="J1224">
            <v>11.44</v>
          </cell>
          <cell r="K1224">
            <v>0</v>
          </cell>
          <cell r="L1224">
            <v>0</v>
          </cell>
          <cell r="M1224">
            <v>0</v>
          </cell>
          <cell r="O1224">
            <v>11.44</v>
          </cell>
          <cell r="P1224">
            <v>2.86</v>
          </cell>
          <cell r="U1224" t="str">
            <v xml:space="preserve"> </v>
          </cell>
          <cell r="V1224" t="str">
            <v xml:space="preserve"> </v>
          </cell>
          <cell r="W1224" t="str">
            <v/>
          </cell>
          <cell r="X1224" t="str">
            <v/>
          </cell>
          <cell r="Y1224" t="str">
            <v/>
          </cell>
          <cell r="Z1224" t="str">
            <v/>
          </cell>
          <cell r="AC1224" t="str">
            <v xml:space="preserve"> </v>
          </cell>
          <cell r="AD1224" t="str">
            <v xml:space="preserve"> </v>
          </cell>
          <cell r="AE1224" t="str">
            <v xml:space="preserve"> </v>
          </cell>
          <cell r="AF1224" t="str">
            <v xml:space="preserve"> </v>
          </cell>
          <cell r="AH1224" t="str">
            <v/>
          </cell>
          <cell r="AI1224" t="str">
            <v/>
          </cell>
          <cell r="AJ1224" t="str">
            <v/>
          </cell>
          <cell r="AK1224" t="str">
            <v/>
          </cell>
        </row>
        <row r="1225">
          <cell r="A1225">
            <v>2454601</v>
          </cell>
          <cell r="B1225" t="str">
            <v>M.MAID NO SUG WTMLN BLB    8X200 4 X 8 EA</v>
          </cell>
          <cell r="C1225" t="str">
            <v>010121150560</v>
          </cell>
          <cell r="D1225" t="str">
            <v>C L M S</v>
          </cell>
          <cell r="E1225" t="str">
            <v>BB</v>
          </cell>
          <cell r="F1225" t="str">
            <v>N</v>
          </cell>
          <cell r="G1225" t="str">
            <v>N</v>
          </cell>
          <cell r="J1225">
            <v>11.44</v>
          </cell>
          <cell r="K1225">
            <v>0</v>
          </cell>
          <cell r="L1225">
            <v>0</v>
          </cell>
          <cell r="M1225">
            <v>0</v>
          </cell>
          <cell r="O1225">
            <v>11.44</v>
          </cell>
          <cell r="P1225">
            <v>2.86</v>
          </cell>
          <cell r="U1225" t="str">
            <v xml:space="preserve"> </v>
          </cell>
          <cell r="V1225" t="str">
            <v xml:space="preserve"> </v>
          </cell>
          <cell r="W1225" t="str">
            <v/>
          </cell>
          <cell r="X1225" t="str">
            <v/>
          </cell>
          <cell r="Y1225" t="str">
            <v/>
          </cell>
          <cell r="Z1225" t="str">
            <v/>
          </cell>
          <cell r="AC1225" t="str">
            <v xml:space="preserve"> </v>
          </cell>
          <cell r="AD1225" t="str">
            <v xml:space="preserve"> </v>
          </cell>
          <cell r="AE1225" t="str">
            <v xml:space="preserve"> </v>
          </cell>
          <cell r="AF1225" t="str">
            <v xml:space="preserve"> </v>
          </cell>
          <cell r="AH1225" t="str">
            <v/>
          </cell>
          <cell r="AI1225" t="str">
            <v/>
          </cell>
          <cell r="AJ1225" t="str">
            <v/>
          </cell>
          <cell r="AK1225" t="str">
            <v/>
          </cell>
        </row>
        <row r="1226">
          <cell r="A1226">
            <v>2454536</v>
          </cell>
          <cell r="B1226" t="str">
            <v>5 ALIVE TROP CITRUS 8X200 4 X 8 EA</v>
          </cell>
          <cell r="C1226" t="str">
            <v>010121150560</v>
          </cell>
          <cell r="D1226" t="str">
            <v>C L M S</v>
          </cell>
          <cell r="E1226" t="str">
            <v>BB</v>
          </cell>
          <cell r="F1226" t="str">
            <v>N</v>
          </cell>
          <cell r="G1226" t="str">
            <v>N</v>
          </cell>
          <cell r="J1226">
            <v>11.44</v>
          </cell>
          <cell r="K1226">
            <v>0</v>
          </cell>
          <cell r="L1226">
            <v>0</v>
          </cell>
          <cell r="M1226">
            <v>0</v>
          </cell>
          <cell r="O1226">
            <v>11.44</v>
          </cell>
          <cell r="P1226">
            <v>2.86</v>
          </cell>
          <cell r="U1226" t="str">
            <v xml:space="preserve"> </v>
          </cell>
          <cell r="V1226" t="str">
            <v xml:space="preserve"> </v>
          </cell>
          <cell r="W1226" t="str">
            <v/>
          </cell>
          <cell r="X1226" t="str">
            <v/>
          </cell>
          <cell r="Y1226" t="str">
            <v/>
          </cell>
          <cell r="Z1226" t="str">
            <v/>
          </cell>
          <cell r="AC1226" t="str">
            <v xml:space="preserve"> </v>
          </cell>
          <cell r="AD1226" t="str">
            <v xml:space="preserve"> </v>
          </cell>
          <cell r="AE1226" t="str">
            <v xml:space="preserve"> </v>
          </cell>
          <cell r="AF1226" t="str">
            <v xml:space="preserve"> </v>
          </cell>
          <cell r="AH1226" t="str">
            <v/>
          </cell>
          <cell r="AI1226" t="str">
            <v/>
          </cell>
          <cell r="AJ1226" t="str">
            <v/>
          </cell>
          <cell r="AK1226" t="str">
            <v/>
          </cell>
        </row>
        <row r="1227">
          <cell r="A1227">
            <v>729814</v>
          </cell>
          <cell r="B1227" t="str">
            <v>M.MAID APPLE JUICE 12 X 1 LT</v>
          </cell>
          <cell r="C1227" t="str">
            <v>010122215155</v>
          </cell>
          <cell r="D1227" t="str">
            <v>C L</v>
          </cell>
          <cell r="E1227" t="str">
            <v>BB</v>
          </cell>
          <cell r="F1227" t="str">
            <v>N</v>
          </cell>
          <cell r="G1227" t="str">
            <v>N</v>
          </cell>
          <cell r="I1227" t="str">
            <v>C</v>
          </cell>
          <cell r="J1227">
            <v>17.760000000000002</v>
          </cell>
          <cell r="K1227">
            <v>0</v>
          </cell>
          <cell r="L1227">
            <v>2</v>
          </cell>
          <cell r="M1227">
            <v>1.58</v>
          </cell>
          <cell r="O1227">
            <v>15.76</v>
          </cell>
          <cell r="P1227">
            <v>1.3133333333333299</v>
          </cell>
          <cell r="Q1227">
            <v>1.58</v>
          </cell>
          <cell r="T1227" t="str">
            <v>4 / $5.00</v>
          </cell>
          <cell r="U1227" t="str">
            <v xml:space="preserve">4 </v>
          </cell>
          <cell r="V1227" t="str">
            <v xml:space="preserve"> $5.00</v>
          </cell>
          <cell r="W1227" t="str">
            <v>4 /4.79</v>
          </cell>
          <cell r="X1227" t="str">
            <v>1.49</v>
          </cell>
          <cell r="Y1227" t="str">
            <v>1.29</v>
          </cell>
          <cell r="Z1227" t="str">
            <v>1.49</v>
          </cell>
          <cell r="AA1227">
            <v>0.10576000000000001</v>
          </cell>
          <cell r="AC1227" t="str">
            <v>1.49</v>
          </cell>
          <cell r="AD1227" t="str">
            <v>1.79</v>
          </cell>
          <cell r="AE1227" t="str">
            <v>1.59</v>
          </cell>
          <cell r="AF1227" t="str">
            <v>1.79</v>
          </cell>
          <cell r="AH1227">
            <v>1.1975</v>
          </cell>
          <cell r="AI1227" t="str">
            <v>1.49</v>
          </cell>
          <cell r="AJ1227" t="str">
            <v>1.29</v>
          </cell>
          <cell r="AK1227" t="str">
            <v>1.49</v>
          </cell>
          <cell r="AM1227">
            <v>16.079999999999998</v>
          </cell>
          <cell r="AN1227">
            <v>27.55</v>
          </cell>
          <cell r="AO1227">
            <v>12</v>
          </cell>
          <cell r="AP1227">
            <v>13.304</v>
          </cell>
          <cell r="AQ1227" t="str">
            <v>N</v>
          </cell>
          <cell r="AR1227">
            <v>1.6666666666666639</v>
          </cell>
          <cell r="AS1227">
            <v>-11.387024608501131</v>
          </cell>
          <cell r="AT1227">
            <v>8.7177002583979331</v>
          </cell>
          <cell r="AU1227">
            <v>14.807046979865762</v>
          </cell>
          <cell r="AW1227">
            <v>0</v>
          </cell>
          <cell r="AX1227">
            <v>0.24416666666666667</v>
          </cell>
          <cell r="AY1227">
            <v>0</v>
          </cell>
          <cell r="AZ1227">
            <v>0</v>
          </cell>
          <cell r="BB1227">
            <v>1.6666666666666639</v>
          </cell>
          <cell r="BC1227">
            <v>4.9999999999999858</v>
          </cell>
          <cell r="BD1227">
            <v>8.7177002583979331</v>
          </cell>
          <cell r="BE1227">
            <v>14.807046979865762</v>
          </cell>
          <cell r="BG1227">
            <v>5960004814</v>
          </cell>
        </row>
        <row r="1228">
          <cell r="A1228">
            <v>729525</v>
          </cell>
          <cell r="B1228" t="str">
            <v>M.MAID ORANGE JUICE 12 X 1 LT</v>
          </cell>
          <cell r="C1228" t="str">
            <v>010122220225</v>
          </cell>
          <cell r="D1228" t="str">
            <v>C L</v>
          </cell>
          <cell r="E1228" t="str">
            <v>BB</v>
          </cell>
          <cell r="F1228" t="str">
            <v>N</v>
          </cell>
          <cell r="G1228" t="str">
            <v>N</v>
          </cell>
          <cell r="I1228" t="str">
            <v>E</v>
          </cell>
          <cell r="J1228">
            <v>17.760000000000002</v>
          </cell>
          <cell r="K1228">
            <v>0</v>
          </cell>
          <cell r="L1228">
            <v>2</v>
          </cell>
          <cell r="M1228">
            <v>1.58</v>
          </cell>
          <cell r="O1228">
            <v>15.76</v>
          </cell>
          <cell r="P1228">
            <v>1.3133333333333299</v>
          </cell>
          <cell r="Q1228">
            <v>1.58</v>
          </cell>
          <cell r="T1228" t="str">
            <v>4 / $5.00</v>
          </cell>
          <cell r="U1228" t="str">
            <v xml:space="preserve">4 </v>
          </cell>
          <cell r="V1228" t="str">
            <v xml:space="preserve"> $5.00</v>
          </cell>
          <cell r="W1228" t="str">
            <v>4 /4.79</v>
          </cell>
          <cell r="X1228" t="str">
            <v>1.49</v>
          </cell>
          <cell r="Y1228" t="str">
            <v>1.29</v>
          </cell>
          <cell r="Z1228" t="str">
            <v>1.49</v>
          </cell>
          <cell r="AA1228">
            <v>0.10576000000000001</v>
          </cell>
          <cell r="AC1228" t="str">
            <v>1.49</v>
          </cell>
          <cell r="AD1228" t="str">
            <v>1.79</v>
          </cell>
          <cell r="AE1228" t="str">
            <v>1.59</v>
          </cell>
          <cell r="AF1228" t="str">
            <v>1.79</v>
          </cell>
          <cell r="AH1228">
            <v>1.1975</v>
          </cell>
          <cell r="AI1228" t="str">
            <v>1.49</v>
          </cell>
          <cell r="AJ1228" t="str">
            <v>1.29</v>
          </cell>
          <cell r="AK1228" t="str">
            <v>1.49</v>
          </cell>
          <cell r="AM1228">
            <v>16.079999999999998</v>
          </cell>
          <cell r="AN1228">
            <v>27.55</v>
          </cell>
          <cell r="AO1228">
            <v>12</v>
          </cell>
          <cell r="AP1228">
            <v>13.304</v>
          </cell>
          <cell r="AQ1228" t="str">
            <v>N</v>
          </cell>
          <cell r="AR1228">
            <v>1.6666666666666639</v>
          </cell>
          <cell r="AS1228">
            <v>-11.387024608501131</v>
          </cell>
          <cell r="AT1228">
            <v>8.7177002583979331</v>
          </cell>
          <cell r="AU1228">
            <v>14.807046979865762</v>
          </cell>
          <cell r="AW1228">
            <v>0</v>
          </cell>
          <cell r="AX1228">
            <v>0.24416666666666667</v>
          </cell>
          <cell r="AY1228">
            <v>0</v>
          </cell>
          <cell r="AZ1228">
            <v>0</v>
          </cell>
          <cell r="BB1228">
            <v>1.6666666666666639</v>
          </cell>
          <cell r="BC1228">
            <v>4.9999999999999858</v>
          </cell>
          <cell r="BD1228">
            <v>8.7177002583979331</v>
          </cell>
          <cell r="BE1228">
            <v>14.807046979865762</v>
          </cell>
          <cell r="BG1228">
            <v>5960004813</v>
          </cell>
        </row>
        <row r="1229">
          <cell r="A1229">
            <v>674580</v>
          </cell>
          <cell r="B1229" t="str">
            <v>5 ALIVE PASS PEACH 1L 12 X 1 LT</v>
          </cell>
          <cell r="C1229" t="str">
            <v>010122280810</v>
          </cell>
          <cell r="D1229" t="str">
            <v>C L</v>
          </cell>
          <cell r="E1229" t="str">
            <v>BB</v>
          </cell>
          <cell r="F1229" t="str">
            <v>N</v>
          </cell>
          <cell r="G1229" t="str">
            <v>N</v>
          </cell>
          <cell r="I1229" t="str">
            <v>S</v>
          </cell>
          <cell r="J1229">
            <v>19.68</v>
          </cell>
          <cell r="K1229">
            <v>0</v>
          </cell>
          <cell r="L1229">
            <v>2</v>
          </cell>
          <cell r="M1229">
            <v>1.58</v>
          </cell>
          <cell r="O1229">
            <v>17.68</v>
          </cell>
          <cell r="P1229">
            <v>1.4733333333333301</v>
          </cell>
          <cell r="Q1229">
            <v>1.58</v>
          </cell>
          <cell r="T1229" t="str">
            <v>4 / $5.00</v>
          </cell>
          <cell r="U1229" t="str">
            <v xml:space="preserve">4 </v>
          </cell>
          <cell r="V1229" t="str">
            <v xml:space="preserve"> $5.00</v>
          </cell>
          <cell r="W1229" t="str">
            <v>4 /4.79</v>
          </cell>
          <cell r="X1229" t="str">
            <v>1.49</v>
          </cell>
          <cell r="Y1229" t="str">
            <v>1.29</v>
          </cell>
          <cell r="Z1229" t="str">
            <v>1.49</v>
          </cell>
          <cell r="AA1229">
            <v>0.1</v>
          </cell>
          <cell r="AC1229" t="str">
            <v>1.49</v>
          </cell>
          <cell r="AD1229" t="str">
            <v>1.79</v>
          </cell>
          <cell r="AE1229" t="str">
            <v>1.59</v>
          </cell>
          <cell r="AF1229" t="str">
            <v>1.79</v>
          </cell>
          <cell r="AH1229">
            <v>1.1975</v>
          </cell>
          <cell r="AI1229" t="str">
            <v>1.49</v>
          </cell>
          <cell r="AJ1229" t="str">
            <v>1.29</v>
          </cell>
          <cell r="AK1229" t="str">
            <v>1.49</v>
          </cell>
          <cell r="AM1229">
            <v>16.079999999999998</v>
          </cell>
          <cell r="AN1229">
            <v>27.55</v>
          </cell>
          <cell r="AO1229">
            <v>12</v>
          </cell>
          <cell r="AP1229">
            <v>13.304</v>
          </cell>
          <cell r="AQ1229" t="str">
            <v>N</v>
          </cell>
          <cell r="AR1229">
            <v>1.6666666666666639</v>
          </cell>
          <cell r="AS1229">
            <v>-11.387024608501131</v>
          </cell>
          <cell r="AT1229">
            <v>8.7177002583979331</v>
          </cell>
          <cell r="AU1229">
            <v>14.807046979865762</v>
          </cell>
          <cell r="AW1229">
            <v>0</v>
          </cell>
          <cell r="AX1229">
            <v>0.24416666666666667</v>
          </cell>
          <cell r="AY1229">
            <v>0</v>
          </cell>
          <cell r="AZ1229">
            <v>0</v>
          </cell>
          <cell r="BB1229">
            <v>1.6666666666666639</v>
          </cell>
          <cell r="BC1229">
            <v>4.9999999999999858</v>
          </cell>
          <cell r="BD1229">
            <v>8.7177002583979331</v>
          </cell>
          <cell r="BE1229">
            <v>14.807046979865762</v>
          </cell>
          <cell r="BG1229">
            <v>5960002391</v>
          </cell>
        </row>
        <row r="1230">
          <cell r="A1230">
            <v>674481</v>
          </cell>
          <cell r="B1230" t="str">
            <v>5 ALIVE CITRUS 1L TETRA 12 X 1 LT</v>
          </cell>
          <cell r="C1230" t="str">
            <v>010122280810</v>
          </cell>
          <cell r="D1230" t="str">
            <v>C L</v>
          </cell>
          <cell r="E1230" t="str">
            <v>BB</v>
          </cell>
          <cell r="F1230" t="str">
            <v>N</v>
          </cell>
          <cell r="G1230" t="str">
            <v>N</v>
          </cell>
          <cell r="I1230" t="str">
            <v>W</v>
          </cell>
          <cell r="J1230">
            <v>16.32</v>
          </cell>
          <cell r="K1230">
            <v>0</v>
          </cell>
          <cell r="L1230">
            <v>2</v>
          </cell>
          <cell r="M1230">
            <v>1.58</v>
          </cell>
          <cell r="O1230">
            <v>14.32</v>
          </cell>
          <cell r="P1230">
            <v>1.19333333333333</v>
          </cell>
          <cell r="Q1230">
            <v>1.58</v>
          </cell>
          <cell r="T1230" t="str">
            <v>4 / $5.00</v>
          </cell>
          <cell r="U1230" t="str">
            <v xml:space="preserve">4 </v>
          </cell>
          <cell r="V1230" t="str">
            <v xml:space="preserve"> $5.00</v>
          </cell>
          <cell r="W1230" t="str">
            <v>4 /4.79</v>
          </cell>
          <cell r="X1230" t="str">
            <v>1.49</v>
          </cell>
          <cell r="Y1230" t="str">
            <v>1.29</v>
          </cell>
          <cell r="Z1230" t="str">
            <v>1.49</v>
          </cell>
          <cell r="AA1230">
            <v>0.11008</v>
          </cell>
          <cell r="AC1230" t="str">
            <v>1.49</v>
          </cell>
          <cell r="AD1230" t="str">
            <v>1.79</v>
          </cell>
          <cell r="AE1230" t="str">
            <v>1.59</v>
          </cell>
          <cell r="AF1230" t="str">
            <v>1.79</v>
          </cell>
          <cell r="AH1230">
            <v>1.1975</v>
          </cell>
          <cell r="AI1230" t="str">
            <v>1.49</v>
          </cell>
          <cell r="AJ1230" t="str">
            <v>1.29</v>
          </cell>
          <cell r="AK1230" t="str">
            <v>1.49</v>
          </cell>
          <cell r="AM1230">
            <v>16.079999999999998</v>
          </cell>
          <cell r="AN1230">
            <v>27.55</v>
          </cell>
          <cell r="AO1230">
            <v>12</v>
          </cell>
          <cell r="AP1230">
            <v>13.304</v>
          </cell>
          <cell r="AQ1230" t="str">
            <v>N</v>
          </cell>
          <cell r="AR1230">
            <v>1.6666666666666639</v>
          </cell>
          <cell r="AS1230">
            <v>-11.387024608501131</v>
          </cell>
          <cell r="AT1230">
            <v>8.7177002583979331</v>
          </cell>
          <cell r="AU1230">
            <v>14.807046979865762</v>
          </cell>
          <cell r="AW1230">
            <v>0</v>
          </cell>
          <cell r="AX1230">
            <v>0.24416666666666667</v>
          </cell>
          <cell r="AY1230">
            <v>0</v>
          </cell>
          <cell r="AZ1230">
            <v>0</v>
          </cell>
          <cell r="BB1230">
            <v>1.6666666666666639</v>
          </cell>
          <cell r="BC1230">
            <v>4.9999999999999858</v>
          </cell>
          <cell r="BD1230">
            <v>8.7177002583979331</v>
          </cell>
          <cell r="BE1230">
            <v>14.807046979865762</v>
          </cell>
          <cell r="BG1230">
            <v>5960002394</v>
          </cell>
        </row>
        <row r="1231">
          <cell r="A1231">
            <v>674515</v>
          </cell>
          <cell r="B1231" t="str">
            <v>5 ALIVE TROP CITRUS 1L 12 X 1 LT</v>
          </cell>
          <cell r="C1231" t="str">
            <v>010122280810</v>
          </cell>
          <cell r="D1231" t="str">
            <v>C L</v>
          </cell>
          <cell r="E1231" t="str">
            <v>BB</v>
          </cell>
          <cell r="F1231" t="str">
            <v>N</v>
          </cell>
          <cell r="G1231" t="str">
            <v>N</v>
          </cell>
          <cell r="J1231">
            <v>16.32</v>
          </cell>
          <cell r="K1231">
            <v>0</v>
          </cell>
          <cell r="L1231">
            <v>2</v>
          </cell>
          <cell r="M1231">
            <v>1.58</v>
          </cell>
          <cell r="O1231">
            <v>14.32</v>
          </cell>
          <cell r="P1231">
            <v>1.19333333333333</v>
          </cell>
          <cell r="U1231" t="str">
            <v xml:space="preserve"> </v>
          </cell>
          <cell r="V1231" t="str">
            <v xml:space="preserve"> </v>
          </cell>
          <cell r="W1231" t="str">
            <v/>
          </cell>
          <cell r="X1231" t="str">
            <v/>
          </cell>
          <cell r="Y1231" t="str">
            <v/>
          </cell>
          <cell r="Z1231" t="str">
            <v/>
          </cell>
          <cell r="AC1231" t="str">
            <v xml:space="preserve"> </v>
          </cell>
          <cell r="AD1231" t="str">
            <v xml:space="preserve"> </v>
          </cell>
          <cell r="AE1231" t="str">
            <v xml:space="preserve"> </v>
          </cell>
          <cell r="AF1231" t="str">
            <v xml:space="preserve"> </v>
          </cell>
          <cell r="AH1231" t="str">
            <v/>
          </cell>
          <cell r="AI1231" t="str">
            <v/>
          </cell>
          <cell r="AJ1231" t="str">
            <v/>
          </cell>
          <cell r="AK1231" t="str">
            <v/>
          </cell>
        </row>
        <row r="1232">
          <cell r="A1232">
            <v>730465</v>
          </cell>
          <cell r="B1232" t="str">
            <v>NESTEA ICED TEA 1L TETRA 12 X 1 LT</v>
          </cell>
          <cell r="C1232" t="str">
            <v>010122280810</v>
          </cell>
          <cell r="D1232" t="str">
            <v>C L</v>
          </cell>
          <cell r="E1232" t="str">
            <v>BB</v>
          </cell>
          <cell r="F1232" t="str">
            <v>N</v>
          </cell>
          <cell r="G1232" t="str">
            <v>N</v>
          </cell>
          <cell r="J1232">
            <v>16.32</v>
          </cell>
          <cell r="K1232">
            <v>0</v>
          </cell>
          <cell r="L1232">
            <v>2</v>
          </cell>
          <cell r="M1232">
            <v>1.58</v>
          </cell>
          <cell r="O1232">
            <v>14.32</v>
          </cell>
          <cell r="P1232">
            <v>1.19333333333333</v>
          </cell>
          <cell r="U1232" t="str">
            <v xml:space="preserve"> </v>
          </cell>
          <cell r="V1232" t="str">
            <v xml:space="preserve"> </v>
          </cell>
          <cell r="W1232" t="str">
            <v/>
          </cell>
          <cell r="X1232" t="str">
            <v/>
          </cell>
          <cell r="Y1232" t="str">
            <v/>
          </cell>
          <cell r="Z1232" t="str">
            <v/>
          </cell>
          <cell r="AC1232" t="str">
            <v xml:space="preserve"> </v>
          </cell>
          <cell r="AD1232" t="str">
            <v xml:space="preserve"> </v>
          </cell>
          <cell r="AE1232" t="str">
            <v xml:space="preserve"> </v>
          </cell>
          <cell r="AF1232" t="str">
            <v xml:space="preserve"> </v>
          </cell>
          <cell r="AH1232" t="str">
            <v/>
          </cell>
          <cell r="AI1232" t="str">
            <v/>
          </cell>
          <cell r="AJ1232" t="str">
            <v/>
          </cell>
          <cell r="AK1232" t="str">
            <v/>
          </cell>
        </row>
        <row r="1233">
          <cell r="A1233">
            <v>876078</v>
          </cell>
          <cell r="B1233" t="str">
            <v>NESTLE KITKAT  4 FINGER 48 X 45 GR</v>
          </cell>
          <cell r="C1233" t="str">
            <v>010471110115</v>
          </cell>
          <cell r="D1233" t="str">
            <v>C L M S</v>
          </cell>
          <cell r="E1233" t="str">
            <v>BB</v>
          </cell>
          <cell r="F1233" t="str">
            <v>N</v>
          </cell>
          <cell r="G1233" t="str">
            <v>N</v>
          </cell>
          <cell r="I1233" t="str">
            <v>ALL</v>
          </cell>
          <cell r="J1233">
            <v>190.08</v>
          </cell>
          <cell r="K1233">
            <v>8.5</v>
          </cell>
          <cell r="L1233">
            <v>0</v>
          </cell>
          <cell r="M1233">
            <v>0</v>
          </cell>
          <cell r="O1233">
            <v>181.58</v>
          </cell>
          <cell r="P1233">
            <v>0.94572916666666695</v>
          </cell>
          <cell r="Q1233">
            <v>0</v>
          </cell>
          <cell r="T1233" t="str">
            <v>5 / $5.55</v>
          </cell>
          <cell r="U1233" t="str">
            <v xml:space="preserve">5 </v>
          </cell>
          <cell r="V1233" t="str">
            <v xml:space="preserve"> $5.55</v>
          </cell>
          <cell r="W1233" t="str">
            <v>5 /5.99</v>
          </cell>
          <cell r="X1233" t="str">
            <v>1.49</v>
          </cell>
          <cell r="Y1233" t="str">
            <v>1.19</v>
          </cell>
          <cell r="Z1233" t="str">
            <v>1.19</v>
          </cell>
          <cell r="AA1233">
            <v>0.109531719219219</v>
          </cell>
          <cell r="AC1233" t="str">
            <v>1.49</v>
          </cell>
          <cell r="AD1233" t="str">
            <v>1.79</v>
          </cell>
          <cell r="AE1233" t="str">
            <v>1.49</v>
          </cell>
          <cell r="AF1233" t="str">
            <v>1.49</v>
          </cell>
          <cell r="AH1233">
            <v>1.198</v>
          </cell>
          <cell r="AI1233" t="str">
            <v>1.49</v>
          </cell>
          <cell r="AJ1233" t="str">
            <v>1.19</v>
          </cell>
          <cell r="AK1233" t="str">
            <v>1.19</v>
          </cell>
          <cell r="AM1233">
            <v>47.52</v>
          </cell>
          <cell r="AN1233">
            <v>5.31</v>
          </cell>
          <cell r="AO1233">
            <v>48</v>
          </cell>
          <cell r="AP1233">
            <v>41.396000000000008</v>
          </cell>
          <cell r="AQ1233" t="str">
            <v>N</v>
          </cell>
          <cell r="AR1233">
            <v>27.734940178074545</v>
          </cell>
          <cell r="AS1233">
            <v>40.337807606263979</v>
          </cell>
          <cell r="AT1233">
            <v>27.249124649859922</v>
          </cell>
          <cell r="AU1233">
            <v>26.877275910364123</v>
          </cell>
          <cell r="AW1233">
            <v>0</v>
          </cell>
          <cell r="AX1233">
            <v>0</v>
          </cell>
          <cell r="AY1233">
            <v>0</v>
          </cell>
          <cell r="AZ1233">
            <v>0</v>
          </cell>
          <cell r="BB1233">
            <v>27.734940178074545</v>
          </cell>
          <cell r="BC1233">
            <v>40.337807606263979</v>
          </cell>
          <cell r="BD1233">
            <v>27.249124649859922</v>
          </cell>
          <cell r="BE1233">
            <v>26.877275910364123</v>
          </cell>
          <cell r="BG1233">
            <v>5980000003</v>
          </cell>
        </row>
        <row r="1234">
          <cell r="A1234">
            <v>156984</v>
          </cell>
          <cell r="B1234" t="str">
            <v>AERO CHOCOLATE BAR REGULR 48 X 42 GR</v>
          </cell>
          <cell r="C1234" t="str">
            <v>010471110115</v>
          </cell>
          <cell r="D1234" t="str">
            <v>C L M S</v>
          </cell>
          <cell r="E1234" t="str">
            <v>BB</v>
          </cell>
          <cell r="F1234" t="str">
            <v>N</v>
          </cell>
          <cell r="G1234" t="str">
            <v>N</v>
          </cell>
          <cell r="J1234">
            <v>190.08</v>
          </cell>
          <cell r="K1234">
            <v>8.5</v>
          </cell>
          <cell r="L1234">
            <v>0</v>
          </cell>
          <cell r="M1234">
            <v>0</v>
          </cell>
          <cell r="O1234">
            <v>181.58</v>
          </cell>
          <cell r="P1234">
            <v>0.94572916666666695</v>
          </cell>
          <cell r="U1234" t="str">
            <v xml:space="preserve"> </v>
          </cell>
          <cell r="V1234" t="str">
            <v xml:space="preserve"> </v>
          </cell>
          <cell r="W1234" t="str">
            <v/>
          </cell>
          <cell r="X1234" t="str">
            <v/>
          </cell>
          <cell r="Y1234" t="str">
            <v/>
          </cell>
          <cell r="Z1234" t="str">
            <v/>
          </cell>
          <cell r="AC1234" t="str">
            <v xml:space="preserve"> </v>
          </cell>
          <cell r="AD1234" t="str">
            <v xml:space="preserve"> </v>
          </cell>
          <cell r="AE1234" t="str">
            <v xml:space="preserve"> </v>
          </cell>
          <cell r="AF1234" t="str">
            <v xml:space="preserve"> </v>
          </cell>
          <cell r="AH1234" t="str">
            <v/>
          </cell>
          <cell r="AI1234" t="str">
            <v/>
          </cell>
          <cell r="AJ1234" t="str">
            <v/>
          </cell>
          <cell r="AK1234" t="str">
            <v/>
          </cell>
        </row>
        <row r="1235">
          <cell r="A1235">
            <v>157024</v>
          </cell>
          <cell r="B1235" t="str">
            <v>COFFEE CRISP   REGULAR BR 48 X 50 GR</v>
          </cell>
          <cell r="C1235" t="str">
            <v>010471110115</v>
          </cell>
          <cell r="D1235" t="str">
            <v>C L M S</v>
          </cell>
          <cell r="E1235" t="str">
            <v>BB</v>
          </cell>
          <cell r="F1235" t="str">
            <v>N</v>
          </cell>
          <cell r="G1235" t="str">
            <v>N</v>
          </cell>
          <cell r="J1235">
            <v>190.08</v>
          </cell>
          <cell r="K1235">
            <v>8.5</v>
          </cell>
          <cell r="L1235">
            <v>0</v>
          </cell>
          <cell r="M1235">
            <v>0</v>
          </cell>
          <cell r="O1235">
            <v>181.58</v>
          </cell>
          <cell r="P1235">
            <v>0.94572916666666695</v>
          </cell>
          <cell r="U1235" t="str">
            <v xml:space="preserve"> </v>
          </cell>
          <cell r="V1235" t="str">
            <v xml:space="preserve"> </v>
          </cell>
          <cell r="W1235" t="str">
            <v/>
          </cell>
          <cell r="X1235" t="str">
            <v/>
          </cell>
          <cell r="Y1235" t="str">
            <v/>
          </cell>
          <cell r="Z1235" t="str">
            <v/>
          </cell>
          <cell r="AC1235" t="str">
            <v xml:space="preserve"> </v>
          </cell>
          <cell r="AD1235" t="str">
            <v xml:space="preserve"> </v>
          </cell>
          <cell r="AE1235" t="str">
            <v xml:space="preserve"> </v>
          </cell>
          <cell r="AF1235" t="str">
            <v xml:space="preserve"> </v>
          </cell>
          <cell r="AH1235" t="str">
            <v/>
          </cell>
          <cell r="AI1235" t="str">
            <v/>
          </cell>
          <cell r="AJ1235" t="str">
            <v/>
          </cell>
          <cell r="AK1235" t="str">
            <v/>
          </cell>
        </row>
        <row r="1236">
          <cell r="A1236">
            <v>941104</v>
          </cell>
          <cell r="B1236" t="str">
            <v>AFTER EIGHT BAR - 40G 24 X 40 GR</v>
          </cell>
          <cell r="C1236" t="str">
            <v>010471110115</v>
          </cell>
          <cell r="D1236" t="str">
            <v>C L M S</v>
          </cell>
          <cell r="E1236" t="str">
            <v>BB</v>
          </cell>
          <cell r="F1236" t="str">
            <v>N</v>
          </cell>
          <cell r="G1236" t="str">
            <v>N</v>
          </cell>
          <cell r="J1236">
            <v>190.08</v>
          </cell>
          <cell r="K1236">
            <v>8.5</v>
          </cell>
          <cell r="L1236">
            <v>0</v>
          </cell>
          <cell r="M1236">
            <v>0</v>
          </cell>
          <cell r="O1236">
            <v>181.58</v>
          </cell>
          <cell r="P1236">
            <v>0.94572916666666695</v>
          </cell>
          <cell r="U1236" t="str">
            <v xml:space="preserve"> </v>
          </cell>
          <cell r="V1236" t="str">
            <v xml:space="preserve"> </v>
          </cell>
          <cell r="W1236" t="str">
            <v/>
          </cell>
          <cell r="X1236" t="str">
            <v/>
          </cell>
          <cell r="Y1236" t="str">
            <v/>
          </cell>
          <cell r="Z1236" t="str">
            <v/>
          </cell>
          <cell r="AC1236" t="str">
            <v xml:space="preserve"> </v>
          </cell>
          <cell r="AD1236" t="str">
            <v xml:space="preserve"> </v>
          </cell>
          <cell r="AE1236" t="str">
            <v xml:space="preserve"> </v>
          </cell>
          <cell r="AF1236" t="str">
            <v xml:space="preserve"> </v>
          </cell>
          <cell r="AH1236" t="str">
            <v/>
          </cell>
          <cell r="AI1236" t="str">
            <v/>
          </cell>
          <cell r="AJ1236" t="str">
            <v/>
          </cell>
          <cell r="AK1236" t="str">
            <v/>
          </cell>
        </row>
        <row r="1237">
          <cell r="A1237">
            <v>894709</v>
          </cell>
          <cell r="B1237" t="str">
            <v>NSTLE SMARTIES REG 24 X 45 GR</v>
          </cell>
          <cell r="C1237" t="str">
            <v>010471110115</v>
          </cell>
          <cell r="D1237" t="str">
            <v>C L M S</v>
          </cell>
          <cell r="E1237" t="str">
            <v>BB</v>
          </cell>
          <cell r="F1237" t="str">
            <v>N</v>
          </cell>
          <cell r="G1237" t="str">
            <v>N</v>
          </cell>
          <cell r="J1237">
            <v>190.08</v>
          </cell>
          <cell r="K1237">
            <v>8.5</v>
          </cell>
          <cell r="L1237">
            <v>0</v>
          </cell>
          <cell r="M1237">
            <v>0</v>
          </cell>
          <cell r="O1237">
            <v>181.58</v>
          </cell>
          <cell r="P1237">
            <v>0.94572916666666695</v>
          </cell>
          <cell r="U1237" t="str">
            <v xml:space="preserve"> </v>
          </cell>
          <cell r="V1237" t="str">
            <v xml:space="preserve"> </v>
          </cell>
          <cell r="W1237" t="str">
            <v/>
          </cell>
          <cell r="X1237" t="str">
            <v/>
          </cell>
          <cell r="Y1237" t="str">
            <v/>
          </cell>
          <cell r="Z1237" t="str">
            <v/>
          </cell>
          <cell r="AC1237" t="str">
            <v xml:space="preserve"> </v>
          </cell>
          <cell r="AD1237" t="str">
            <v xml:space="preserve"> </v>
          </cell>
          <cell r="AE1237" t="str">
            <v xml:space="preserve"> </v>
          </cell>
          <cell r="AF1237" t="str">
            <v xml:space="preserve"> </v>
          </cell>
          <cell r="AH1237" t="str">
            <v/>
          </cell>
          <cell r="AI1237" t="str">
            <v/>
          </cell>
          <cell r="AJ1237" t="str">
            <v/>
          </cell>
          <cell r="AK1237" t="str">
            <v/>
          </cell>
        </row>
        <row r="1238">
          <cell r="A1238">
            <v>2434249</v>
          </cell>
          <cell r="B1238" t="str">
            <v>NESTLE COFFEE  CRISP STIX 24 X 32 GR</v>
          </cell>
          <cell r="C1238" t="str">
            <v>010471110115</v>
          </cell>
          <cell r="D1238" t="str">
            <v>C L M S</v>
          </cell>
          <cell r="E1238" t="str">
            <v>BB</v>
          </cell>
          <cell r="F1238" t="str">
            <v>N</v>
          </cell>
          <cell r="G1238" t="str">
            <v>N</v>
          </cell>
          <cell r="J1238">
            <v>190.08</v>
          </cell>
          <cell r="K1238">
            <v>8.5</v>
          </cell>
          <cell r="L1238">
            <v>0</v>
          </cell>
          <cell r="M1238">
            <v>0</v>
          </cell>
          <cell r="O1238">
            <v>181.58</v>
          </cell>
          <cell r="P1238">
            <v>0.94572916666666695</v>
          </cell>
          <cell r="U1238" t="str">
            <v xml:space="preserve"> </v>
          </cell>
          <cell r="V1238" t="str">
            <v xml:space="preserve"> </v>
          </cell>
          <cell r="W1238" t="str">
            <v/>
          </cell>
          <cell r="X1238" t="str">
            <v/>
          </cell>
          <cell r="Y1238" t="str">
            <v/>
          </cell>
          <cell r="Z1238" t="str">
            <v/>
          </cell>
          <cell r="AC1238" t="str">
            <v xml:space="preserve"> </v>
          </cell>
          <cell r="AD1238" t="str">
            <v xml:space="preserve"> </v>
          </cell>
          <cell r="AE1238" t="str">
            <v xml:space="preserve"> </v>
          </cell>
          <cell r="AF1238" t="str">
            <v xml:space="preserve"> </v>
          </cell>
          <cell r="AH1238" t="str">
            <v/>
          </cell>
          <cell r="AI1238" t="str">
            <v/>
          </cell>
          <cell r="AJ1238" t="str">
            <v/>
          </cell>
          <cell r="AK1238" t="str">
            <v/>
          </cell>
        </row>
        <row r="1239">
          <cell r="A1239">
            <v>829887</v>
          </cell>
          <cell r="B1239" t="str">
            <v>MIRAGE CHOC BAR REGULAR 36 X 41 GR</v>
          </cell>
          <cell r="C1239" t="str">
            <v>010471110115</v>
          </cell>
          <cell r="D1239" t="str">
            <v>C L M S</v>
          </cell>
          <cell r="E1239" t="str">
            <v>BB</v>
          </cell>
          <cell r="F1239" t="str">
            <v>N</v>
          </cell>
          <cell r="G1239" t="str">
            <v>N</v>
          </cell>
          <cell r="I1239" t="str">
            <v>ALL</v>
          </cell>
          <cell r="J1239">
            <v>142.56</v>
          </cell>
          <cell r="K1239">
            <v>6.4</v>
          </cell>
          <cell r="L1239">
            <v>0</v>
          </cell>
          <cell r="M1239">
            <v>0</v>
          </cell>
          <cell r="O1239">
            <v>136.16</v>
          </cell>
          <cell r="P1239">
            <v>0.94555555555555604</v>
          </cell>
          <cell r="Q1239">
            <v>0</v>
          </cell>
          <cell r="T1239" t="str">
            <v>5 / $5.55</v>
          </cell>
          <cell r="U1239" t="str">
            <v xml:space="preserve">5 </v>
          </cell>
          <cell r="V1239" t="str">
            <v xml:space="preserve"> $5.55</v>
          </cell>
          <cell r="W1239" t="str">
            <v>5 /5.99</v>
          </cell>
          <cell r="X1239" t="str">
            <v>1.49</v>
          </cell>
          <cell r="Y1239" t="str">
            <v>1.19</v>
          </cell>
          <cell r="Z1239" t="str">
            <v>1.19</v>
          </cell>
          <cell r="AA1239">
            <v>0.109652152152152</v>
          </cell>
          <cell r="AC1239" t="str">
            <v>1.49</v>
          </cell>
          <cell r="AD1239" t="str">
            <v>1.79</v>
          </cell>
          <cell r="AE1239" t="str">
            <v>1.49</v>
          </cell>
          <cell r="AF1239" t="str">
            <v>1.49</v>
          </cell>
          <cell r="AH1239">
            <v>1.198</v>
          </cell>
          <cell r="AI1239" t="str">
            <v>1.49</v>
          </cell>
          <cell r="AJ1239" t="str">
            <v>1.19</v>
          </cell>
          <cell r="AK1239" t="str">
            <v>1.19</v>
          </cell>
          <cell r="AM1239">
            <v>35.64</v>
          </cell>
          <cell r="AN1239">
            <v>3.9</v>
          </cell>
          <cell r="AO1239">
            <v>36</v>
          </cell>
          <cell r="AP1239">
            <v>31.022000000000006</v>
          </cell>
          <cell r="AQ1239" t="str">
            <v>N</v>
          </cell>
          <cell r="AR1239">
            <v>27.7986458913003</v>
          </cell>
          <cell r="AS1239">
            <v>40.421327367636081</v>
          </cell>
          <cell r="AT1239">
            <v>27.313258636788035</v>
          </cell>
          <cell r="AU1239">
            <v>26.94911297852472</v>
          </cell>
          <cell r="AW1239">
            <v>0</v>
          </cell>
          <cell r="AX1239">
            <v>0</v>
          </cell>
          <cell r="AY1239">
            <v>0</v>
          </cell>
          <cell r="AZ1239">
            <v>0</v>
          </cell>
          <cell r="BB1239">
            <v>27.7986458913003</v>
          </cell>
          <cell r="BC1239">
            <v>40.421327367636081</v>
          </cell>
          <cell r="BD1239">
            <v>27.313258636788035</v>
          </cell>
          <cell r="BE1239">
            <v>26.94911297852472</v>
          </cell>
          <cell r="BG1239">
            <v>5980000075</v>
          </cell>
        </row>
        <row r="1240">
          <cell r="A1240">
            <v>200857</v>
          </cell>
          <cell r="B1240" t="str">
            <v>BIG TURK BAR   (T DELITE) 36 X 60 GR</v>
          </cell>
          <cell r="C1240" t="str">
            <v>010471110115</v>
          </cell>
          <cell r="D1240" t="str">
            <v>C L M S</v>
          </cell>
          <cell r="E1240" t="str">
            <v>BB</v>
          </cell>
          <cell r="F1240" t="str">
            <v>N</v>
          </cell>
          <cell r="G1240" t="str">
            <v>N</v>
          </cell>
          <cell r="J1240">
            <v>142.56</v>
          </cell>
          <cell r="K1240">
            <v>6.4</v>
          </cell>
          <cell r="L1240">
            <v>0</v>
          </cell>
          <cell r="M1240">
            <v>0</v>
          </cell>
          <cell r="O1240">
            <v>136.16</v>
          </cell>
          <cell r="P1240">
            <v>0.94555555555555604</v>
          </cell>
          <cell r="U1240" t="str">
            <v xml:space="preserve"> </v>
          </cell>
          <cell r="V1240" t="str">
            <v xml:space="preserve"> </v>
          </cell>
          <cell r="W1240" t="str">
            <v/>
          </cell>
          <cell r="X1240" t="str">
            <v/>
          </cell>
          <cell r="Y1240" t="str">
            <v/>
          </cell>
          <cell r="Z1240" t="str">
            <v/>
          </cell>
          <cell r="AC1240" t="str">
            <v xml:space="preserve"> </v>
          </cell>
          <cell r="AD1240" t="str">
            <v xml:space="preserve"> </v>
          </cell>
          <cell r="AE1240" t="str">
            <v xml:space="preserve"> </v>
          </cell>
          <cell r="AF1240" t="str">
            <v xml:space="preserve"> </v>
          </cell>
          <cell r="AH1240" t="str">
            <v/>
          </cell>
          <cell r="AI1240" t="str">
            <v/>
          </cell>
          <cell r="AJ1240" t="str">
            <v/>
          </cell>
          <cell r="AK1240" t="str">
            <v/>
          </cell>
        </row>
        <row r="1241">
          <cell r="A1241">
            <v>114512</v>
          </cell>
          <cell r="B1241" t="str">
            <v>AERO MILK/DARK CHOCOLATE 24 X 42 GR</v>
          </cell>
          <cell r="C1241" t="str">
            <v>010471110115</v>
          </cell>
          <cell r="D1241" t="str">
            <v>C L M S</v>
          </cell>
          <cell r="E1241" t="str">
            <v>BB</v>
          </cell>
          <cell r="F1241" t="str">
            <v>N</v>
          </cell>
          <cell r="G1241" t="str">
            <v>N</v>
          </cell>
          <cell r="J1241">
            <v>142.56</v>
          </cell>
          <cell r="K1241">
            <v>6.4</v>
          </cell>
          <cell r="L1241">
            <v>0</v>
          </cell>
          <cell r="M1241">
            <v>0</v>
          </cell>
          <cell r="O1241">
            <v>136.16</v>
          </cell>
          <cell r="P1241">
            <v>0.94555555555555604</v>
          </cell>
          <cell r="U1241" t="str">
            <v xml:space="preserve"> </v>
          </cell>
          <cell r="V1241" t="str">
            <v xml:space="preserve"> </v>
          </cell>
          <cell r="W1241" t="str">
            <v/>
          </cell>
          <cell r="X1241" t="str">
            <v/>
          </cell>
          <cell r="Y1241" t="str">
            <v/>
          </cell>
          <cell r="Z1241" t="str">
            <v/>
          </cell>
          <cell r="AC1241" t="str">
            <v xml:space="preserve"> </v>
          </cell>
          <cell r="AD1241" t="str">
            <v xml:space="preserve"> </v>
          </cell>
          <cell r="AE1241" t="str">
            <v xml:space="preserve"> </v>
          </cell>
          <cell r="AF1241" t="str">
            <v xml:space="preserve"> </v>
          </cell>
          <cell r="AH1241" t="str">
            <v/>
          </cell>
          <cell r="AI1241" t="str">
            <v/>
          </cell>
          <cell r="AJ1241" t="str">
            <v/>
          </cell>
          <cell r="AK1241" t="str">
            <v/>
          </cell>
        </row>
        <row r="1242">
          <cell r="A1242">
            <v>573220</v>
          </cell>
          <cell r="B1242" t="str">
            <v>ROLO CHOCOLATE BAR 36 X 52 GR</v>
          </cell>
          <cell r="C1242" t="str">
            <v>010471110115</v>
          </cell>
          <cell r="D1242" t="str">
            <v>C L M S</v>
          </cell>
          <cell r="E1242" t="str">
            <v>BB</v>
          </cell>
          <cell r="F1242" t="str">
            <v>N</v>
          </cell>
          <cell r="G1242" t="str">
            <v>N</v>
          </cell>
          <cell r="J1242">
            <v>142.56</v>
          </cell>
          <cell r="K1242">
            <v>6.4</v>
          </cell>
          <cell r="L1242">
            <v>0</v>
          </cell>
          <cell r="M1242">
            <v>0</v>
          </cell>
          <cell r="O1242">
            <v>136.16</v>
          </cell>
          <cell r="P1242">
            <v>0.94555555555555604</v>
          </cell>
          <cell r="U1242" t="str">
            <v xml:space="preserve"> </v>
          </cell>
          <cell r="V1242" t="str">
            <v xml:space="preserve"> </v>
          </cell>
          <cell r="W1242" t="str">
            <v/>
          </cell>
          <cell r="X1242" t="str">
            <v/>
          </cell>
          <cell r="Y1242" t="str">
            <v/>
          </cell>
          <cell r="Z1242" t="str">
            <v/>
          </cell>
          <cell r="AC1242" t="str">
            <v xml:space="preserve"> </v>
          </cell>
          <cell r="AD1242" t="str">
            <v xml:space="preserve"> </v>
          </cell>
          <cell r="AE1242" t="str">
            <v xml:space="preserve"> </v>
          </cell>
          <cell r="AF1242" t="str">
            <v xml:space="preserve"> </v>
          </cell>
          <cell r="AH1242" t="str">
            <v/>
          </cell>
          <cell r="AI1242" t="str">
            <v/>
          </cell>
          <cell r="AJ1242" t="str">
            <v/>
          </cell>
          <cell r="AK1242" t="str">
            <v/>
          </cell>
        </row>
        <row r="1243">
          <cell r="A1243">
            <v>231522</v>
          </cell>
          <cell r="B1243" t="str">
            <v>NESTLE TURTLES 3PC - 50G 24 X 50 GR</v>
          </cell>
          <cell r="C1243" t="str">
            <v>010471110115</v>
          </cell>
          <cell r="D1243" t="str">
            <v>C L M S</v>
          </cell>
          <cell r="E1243" t="str">
            <v>BB</v>
          </cell>
          <cell r="F1243" t="str">
            <v>N</v>
          </cell>
          <cell r="G1243" t="str">
            <v>N</v>
          </cell>
          <cell r="J1243">
            <v>142.56</v>
          </cell>
          <cell r="K1243">
            <v>6.4</v>
          </cell>
          <cell r="L1243">
            <v>0</v>
          </cell>
          <cell r="M1243">
            <v>0</v>
          </cell>
          <cell r="O1243">
            <v>136.16</v>
          </cell>
          <cell r="P1243">
            <v>0.94555555555555604</v>
          </cell>
          <cell r="U1243" t="str">
            <v xml:space="preserve"> </v>
          </cell>
          <cell r="V1243" t="str">
            <v xml:space="preserve"> </v>
          </cell>
          <cell r="W1243" t="str">
            <v/>
          </cell>
          <cell r="X1243" t="str">
            <v/>
          </cell>
          <cell r="Y1243" t="str">
            <v/>
          </cell>
          <cell r="Z1243" t="str">
            <v/>
          </cell>
          <cell r="AC1243" t="str">
            <v xml:space="preserve"> </v>
          </cell>
          <cell r="AD1243" t="str">
            <v xml:space="preserve"> </v>
          </cell>
          <cell r="AE1243" t="str">
            <v xml:space="preserve"> </v>
          </cell>
          <cell r="AF1243" t="str">
            <v xml:space="preserve"> </v>
          </cell>
          <cell r="AH1243" t="str">
            <v/>
          </cell>
          <cell r="AI1243" t="str">
            <v/>
          </cell>
          <cell r="AJ1243" t="str">
            <v/>
          </cell>
          <cell r="AK1243" t="str">
            <v/>
          </cell>
        </row>
        <row r="1244">
          <cell r="A1244">
            <v>674747</v>
          </cell>
          <cell r="B1244" t="str">
            <v>MCKNTOSH TOFEE BAR  45G 24 X 45 GR</v>
          </cell>
          <cell r="C1244" t="str">
            <v>010471110115</v>
          </cell>
          <cell r="D1244" t="str">
            <v>C L M S</v>
          </cell>
          <cell r="E1244" t="str">
            <v>BB</v>
          </cell>
          <cell r="F1244" t="str">
            <v>N</v>
          </cell>
          <cell r="G1244" t="str">
            <v>N</v>
          </cell>
          <cell r="J1244">
            <v>142.56</v>
          </cell>
          <cell r="K1244">
            <v>6.4</v>
          </cell>
          <cell r="L1244">
            <v>0</v>
          </cell>
          <cell r="M1244">
            <v>0</v>
          </cell>
          <cell r="O1244">
            <v>136.16</v>
          </cell>
          <cell r="P1244">
            <v>0.94555555555555604</v>
          </cell>
          <cell r="U1244" t="str">
            <v xml:space="preserve"> </v>
          </cell>
          <cell r="V1244" t="str">
            <v xml:space="preserve"> </v>
          </cell>
          <cell r="W1244" t="str">
            <v/>
          </cell>
          <cell r="X1244" t="str">
            <v/>
          </cell>
          <cell r="Y1244" t="str">
            <v/>
          </cell>
          <cell r="Z1244" t="str">
            <v/>
          </cell>
          <cell r="AC1244" t="str">
            <v xml:space="preserve"> </v>
          </cell>
          <cell r="AD1244" t="str">
            <v xml:space="preserve"> </v>
          </cell>
          <cell r="AE1244" t="str">
            <v xml:space="preserve"> </v>
          </cell>
          <cell r="AF1244" t="str">
            <v xml:space="preserve"> </v>
          </cell>
          <cell r="AH1244" t="str">
            <v/>
          </cell>
          <cell r="AI1244" t="str">
            <v/>
          </cell>
          <cell r="AJ1244" t="str">
            <v/>
          </cell>
          <cell r="AK1244" t="str">
            <v/>
          </cell>
        </row>
        <row r="1245">
          <cell r="A1245">
            <v>514349</v>
          </cell>
          <cell r="B1245" t="str">
            <v>AERO WHITE BAR 24 X 42 GR</v>
          </cell>
          <cell r="C1245" t="str">
            <v>010471110115</v>
          </cell>
          <cell r="D1245" t="str">
            <v>C L M S</v>
          </cell>
          <cell r="E1245" t="str">
            <v>BB</v>
          </cell>
          <cell r="F1245" t="str">
            <v>N</v>
          </cell>
          <cell r="G1245" t="str">
            <v>N</v>
          </cell>
          <cell r="J1245">
            <v>142.56</v>
          </cell>
          <cell r="K1245">
            <v>6.4</v>
          </cell>
          <cell r="L1245">
            <v>0</v>
          </cell>
          <cell r="M1245">
            <v>0</v>
          </cell>
          <cell r="O1245">
            <v>136.16</v>
          </cell>
          <cell r="P1245">
            <v>0.94555555555555604</v>
          </cell>
          <cell r="U1245" t="str">
            <v xml:space="preserve"> </v>
          </cell>
          <cell r="V1245" t="str">
            <v xml:space="preserve"> </v>
          </cell>
          <cell r="W1245" t="str">
            <v/>
          </cell>
          <cell r="X1245" t="str">
            <v/>
          </cell>
          <cell r="Y1245" t="str">
            <v/>
          </cell>
          <cell r="Z1245" t="str">
            <v/>
          </cell>
          <cell r="AC1245" t="str">
            <v xml:space="preserve"> </v>
          </cell>
          <cell r="AD1245" t="str">
            <v xml:space="preserve"> </v>
          </cell>
          <cell r="AE1245" t="str">
            <v xml:space="preserve"> </v>
          </cell>
          <cell r="AF1245" t="str">
            <v xml:space="preserve"> </v>
          </cell>
          <cell r="AH1245" t="str">
            <v/>
          </cell>
          <cell r="AI1245" t="str">
            <v/>
          </cell>
          <cell r="AJ1245" t="str">
            <v/>
          </cell>
          <cell r="AK1245" t="str">
            <v/>
          </cell>
        </row>
        <row r="1246">
          <cell r="A1246">
            <v>2434256</v>
          </cell>
          <cell r="B1246" t="str">
            <v>KIT KAT CHUNKY CHSECAKE 24 X 42 GR</v>
          </cell>
          <cell r="C1246" t="str">
            <v>010471110115</v>
          </cell>
          <cell r="D1246" t="str">
            <v>C L M S</v>
          </cell>
          <cell r="E1246" t="str">
            <v>BB</v>
          </cell>
          <cell r="F1246" t="str">
            <v>N</v>
          </cell>
          <cell r="G1246" t="str">
            <v>N</v>
          </cell>
          <cell r="J1246">
            <v>142.56</v>
          </cell>
          <cell r="K1246">
            <v>6.4</v>
          </cell>
          <cell r="L1246">
            <v>0</v>
          </cell>
          <cell r="M1246">
            <v>0</v>
          </cell>
          <cell r="O1246">
            <v>136.16</v>
          </cell>
          <cell r="P1246">
            <v>0.94555555555555604</v>
          </cell>
          <cell r="U1246" t="str">
            <v xml:space="preserve"> </v>
          </cell>
          <cell r="V1246" t="str">
            <v xml:space="preserve"> </v>
          </cell>
          <cell r="W1246" t="str">
            <v/>
          </cell>
          <cell r="X1246" t="str">
            <v/>
          </cell>
          <cell r="Y1246" t="str">
            <v/>
          </cell>
          <cell r="Z1246" t="str">
            <v/>
          </cell>
          <cell r="AC1246" t="str">
            <v xml:space="preserve"> </v>
          </cell>
          <cell r="AD1246" t="str">
            <v xml:space="preserve"> </v>
          </cell>
          <cell r="AE1246" t="str">
            <v xml:space="preserve"> </v>
          </cell>
          <cell r="AF1246" t="str">
            <v xml:space="preserve"> </v>
          </cell>
          <cell r="AH1246" t="str">
            <v/>
          </cell>
          <cell r="AI1246" t="str">
            <v/>
          </cell>
          <cell r="AJ1246" t="str">
            <v/>
          </cell>
          <cell r="AK1246" t="str">
            <v/>
          </cell>
        </row>
        <row r="1247">
          <cell r="A1247">
            <v>288423</v>
          </cell>
          <cell r="B1247" t="str">
            <v>NESTLE CRUNCH 36 X 44 GR</v>
          </cell>
          <cell r="C1247" t="str">
            <v>010471110115</v>
          </cell>
          <cell r="D1247" t="str">
            <v>C L M S</v>
          </cell>
          <cell r="E1247" t="str">
            <v>BB</v>
          </cell>
          <cell r="F1247" t="str">
            <v>N</v>
          </cell>
          <cell r="G1247" t="str">
            <v>N</v>
          </cell>
          <cell r="I1247" t="str">
            <v>ALL</v>
          </cell>
          <cell r="J1247">
            <v>356.4</v>
          </cell>
          <cell r="K1247">
            <v>15.35</v>
          </cell>
          <cell r="L1247">
            <v>0</v>
          </cell>
          <cell r="M1247">
            <v>0</v>
          </cell>
          <cell r="O1247">
            <v>341.05</v>
          </cell>
          <cell r="P1247">
            <v>0.94736111111111099</v>
          </cell>
          <cell r="Q1247">
            <v>0</v>
          </cell>
          <cell r="T1247" t="str">
            <v>5 / $5.55</v>
          </cell>
          <cell r="U1247" t="str">
            <v xml:space="preserve">5 </v>
          </cell>
          <cell r="V1247" t="str">
            <v xml:space="preserve"> $5.55</v>
          </cell>
          <cell r="W1247" t="str">
            <v>5 /5.99</v>
          </cell>
          <cell r="X1247" t="str">
            <v>1.49</v>
          </cell>
          <cell r="Y1247" t="str">
            <v>1.19</v>
          </cell>
          <cell r="Z1247" t="str">
            <v>1.19</v>
          </cell>
          <cell r="AA1247">
            <v>0.10801689189189199</v>
          </cell>
          <cell r="AC1247" t="str">
            <v>1.49</v>
          </cell>
          <cell r="AD1247" t="str">
            <v>1.79</v>
          </cell>
          <cell r="AE1247" t="str">
            <v>1.49</v>
          </cell>
          <cell r="AF1247" t="str">
            <v>1.49</v>
          </cell>
          <cell r="AH1247">
            <v>1.198</v>
          </cell>
          <cell r="AI1247" t="str">
            <v>1.49</v>
          </cell>
          <cell r="AJ1247" t="str">
            <v>1.19</v>
          </cell>
          <cell r="AK1247" t="str">
            <v>1.19</v>
          </cell>
          <cell r="AM1247">
            <v>35.64</v>
          </cell>
          <cell r="AN1247">
            <v>3.92</v>
          </cell>
          <cell r="AO1247">
            <v>36</v>
          </cell>
          <cell r="AP1247">
            <v>22.072000000000003</v>
          </cell>
          <cell r="AQ1247" t="str">
            <v>N</v>
          </cell>
          <cell r="AR1247">
            <v>48.549434242255607</v>
          </cell>
          <cell r="AS1247">
            <v>57.097688292319162</v>
          </cell>
          <cell r="AT1247">
            <v>48.203548085901019</v>
          </cell>
          <cell r="AU1247">
            <v>47.837535014005603</v>
          </cell>
          <cell r="AW1247">
            <v>0</v>
          </cell>
          <cell r="AX1247">
            <v>0</v>
          </cell>
          <cell r="AY1247">
            <v>0</v>
          </cell>
          <cell r="AZ1247">
            <v>0</v>
          </cell>
          <cell r="BB1247">
            <v>48.549434242255607</v>
          </cell>
          <cell r="BC1247">
            <v>57.097688292319162</v>
          </cell>
          <cell r="BD1247">
            <v>48.203548085901019</v>
          </cell>
          <cell r="BE1247">
            <v>47.837535014005603</v>
          </cell>
          <cell r="BG1247">
            <v>5980013180</v>
          </cell>
        </row>
        <row r="1248">
          <cell r="A1248">
            <v>2434231</v>
          </cell>
          <cell r="B1248" t="str">
            <v>NESTLE KITKAT  GREEN TEA 24 X 35 GR</v>
          </cell>
          <cell r="C1248" t="str">
            <v>010471110115</v>
          </cell>
          <cell r="D1248" t="str">
            <v>C L M S</v>
          </cell>
          <cell r="E1248" t="str">
            <v>BB</v>
          </cell>
          <cell r="F1248" t="str">
            <v>N</v>
          </cell>
          <cell r="G1248" t="str">
            <v>N</v>
          </cell>
          <cell r="J1248">
            <v>356.4</v>
          </cell>
          <cell r="K1248">
            <v>15.35</v>
          </cell>
          <cell r="L1248">
            <v>0</v>
          </cell>
          <cell r="M1248">
            <v>0</v>
          </cell>
          <cell r="O1248">
            <v>341.05</v>
          </cell>
          <cell r="P1248">
            <v>0.94736111111111099</v>
          </cell>
          <cell r="U1248" t="str">
            <v xml:space="preserve"> </v>
          </cell>
          <cell r="V1248" t="str">
            <v xml:space="preserve"> </v>
          </cell>
          <cell r="W1248" t="str">
            <v/>
          </cell>
          <cell r="X1248" t="str">
            <v/>
          </cell>
          <cell r="Y1248" t="str">
            <v/>
          </cell>
          <cell r="Z1248" t="str">
            <v/>
          </cell>
          <cell r="AC1248" t="str">
            <v xml:space="preserve"> </v>
          </cell>
          <cell r="AD1248" t="str">
            <v xml:space="preserve"> </v>
          </cell>
          <cell r="AE1248" t="str">
            <v xml:space="preserve"> </v>
          </cell>
          <cell r="AF1248" t="str">
            <v xml:space="preserve"> </v>
          </cell>
          <cell r="AH1248" t="str">
            <v/>
          </cell>
          <cell r="AI1248" t="str">
            <v/>
          </cell>
          <cell r="AJ1248" t="str">
            <v/>
          </cell>
          <cell r="AK1248" t="str">
            <v/>
          </cell>
        </row>
        <row r="1249">
          <cell r="A1249">
            <v>357822</v>
          </cell>
          <cell r="B1249" t="str">
            <v>NESTLE AERO    PPMINT BAR 24 X 41 GR</v>
          </cell>
          <cell r="C1249" t="str">
            <v>010471110115</v>
          </cell>
          <cell r="D1249" t="str">
            <v>C L M S</v>
          </cell>
          <cell r="E1249" t="str">
            <v>BB</v>
          </cell>
          <cell r="F1249" t="str">
            <v>N</v>
          </cell>
          <cell r="G1249" t="str">
            <v>N</v>
          </cell>
          <cell r="I1249" t="str">
            <v>ALL</v>
          </cell>
          <cell r="J1249">
            <v>23.76</v>
          </cell>
          <cell r="K1249">
            <v>1</v>
          </cell>
          <cell r="L1249">
            <v>0</v>
          </cell>
          <cell r="M1249">
            <v>0</v>
          </cell>
          <cell r="O1249">
            <v>22.76</v>
          </cell>
          <cell r="P1249">
            <v>0.94833333333333303</v>
          </cell>
          <cell r="Q1249">
            <v>0</v>
          </cell>
          <cell r="T1249" t="str">
            <v>5 / $5.55</v>
          </cell>
          <cell r="U1249" t="str">
            <v xml:space="preserve">5 </v>
          </cell>
          <cell r="V1249" t="str">
            <v xml:space="preserve"> $5.55</v>
          </cell>
          <cell r="W1249" t="str">
            <v>5 /5.99</v>
          </cell>
          <cell r="X1249" t="str">
            <v>1.49</v>
          </cell>
          <cell r="Y1249" t="str">
            <v>1.19</v>
          </cell>
          <cell r="Z1249" t="str">
            <v>1.19</v>
          </cell>
          <cell r="AA1249">
            <v>0.10631006006006</v>
          </cell>
          <cell r="AC1249" t="str">
            <v>1.49</v>
          </cell>
          <cell r="AD1249" t="str">
            <v>1.79</v>
          </cell>
          <cell r="AE1249" t="str">
            <v>1.49</v>
          </cell>
          <cell r="AF1249" t="str">
            <v>1.49</v>
          </cell>
          <cell r="AH1249">
            <v>1.198</v>
          </cell>
          <cell r="AI1249" t="str">
            <v>1.49</v>
          </cell>
          <cell r="AJ1249" t="str">
            <v>1.19</v>
          </cell>
          <cell r="AK1249" t="str">
            <v>1.19</v>
          </cell>
          <cell r="AM1249">
            <v>23.76</v>
          </cell>
          <cell r="AN1249">
            <v>2.5099999999999998</v>
          </cell>
          <cell r="AO1249">
            <v>24</v>
          </cell>
          <cell r="AP1249">
            <v>23.948000000000004</v>
          </cell>
          <cell r="AQ1249" t="str">
            <v>N</v>
          </cell>
          <cell r="AR1249">
            <v>16.44650806900389</v>
          </cell>
          <cell r="AS1249">
            <v>31.34675615212527</v>
          </cell>
          <cell r="AT1249">
            <v>15.884803921568622</v>
          </cell>
          <cell r="AU1249">
            <v>15.533263305322114</v>
          </cell>
          <cell r="AW1249">
            <v>0</v>
          </cell>
          <cell r="AX1249">
            <v>0</v>
          </cell>
          <cell r="AY1249">
            <v>0</v>
          </cell>
          <cell r="AZ1249">
            <v>0</v>
          </cell>
          <cell r="BB1249">
            <v>16.44650806900389</v>
          </cell>
          <cell r="BC1249">
            <v>31.34675615212527</v>
          </cell>
          <cell r="BD1249">
            <v>15.884803921568622</v>
          </cell>
          <cell r="BE1249">
            <v>15.533263305322114</v>
          </cell>
          <cell r="BG1249">
            <v>5980052311</v>
          </cell>
        </row>
        <row r="1250">
          <cell r="A1250">
            <v>2433555</v>
          </cell>
          <cell r="B1250" t="str">
            <v>KIT KAT CHUNKY WHITE 24 X 40 GR</v>
          </cell>
          <cell r="C1250" t="str">
            <v>010471110115</v>
          </cell>
          <cell r="D1250" t="str">
            <v>C L M S</v>
          </cell>
          <cell r="E1250" t="str">
            <v>BB</v>
          </cell>
          <cell r="F1250" t="str">
            <v>N</v>
          </cell>
          <cell r="G1250" t="str">
            <v>N</v>
          </cell>
          <cell r="J1250">
            <v>23.76</v>
          </cell>
          <cell r="K1250">
            <v>1</v>
          </cell>
          <cell r="L1250">
            <v>0</v>
          </cell>
          <cell r="M1250">
            <v>0</v>
          </cell>
          <cell r="O1250">
            <v>22.76</v>
          </cell>
          <cell r="P1250">
            <v>0.94833333333333303</v>
          </cell>
          <cell r="U1250" t="str">
            <v xml:space="preserve"> </v>
          </cell>
          <cell r="V1250" t="str">
            <v xml:space="preserve"> </v>
          </cell>
          <cell r="W1250" t="str">
            <v/>
          </cell>
          <cell r="X1250" t="str">
            <v/>
          </cell>
          <cell r="Y1250" t="str">
            <v/>
          </cell>
          <cell r="Z1250" t="str">
            <v/>
          </cell>
          <cell r="AC1250" t="str">
            <v xml:space="preserve"> </v>
          </cell>
          <cell r="AD1250" t="str">
            <v xml:space="preserve"> </v>
          </cell>
          <cell r="AE1250" t="str">
            <v xml:space="preserve"> </v>
          </cell>
          <cell r="AF1250" t="str">
            <v xml:space="preserve"> </v>
          </cell>
          <cell r="AH1250" t="str">
            <v/>
          </cell>
          <cell r="AI1250" t="str">
            <v/>
          </cell>
          <cell r="AJ1250" t="str">
            <v/>
          </cell>
          <cell r="AK1250" t="str">
            <v/>
          </cell>
        </row>
        <row r="1251">
          <cell r="A1251">
            <v>416073</v>
          </cell>
          <cell r="B1251" t="str">
            <v>NESTLE KIT KAT DARK 24 X 41 GR</v>
          </cell>
          <cell r="C1251" t="str">
            <v>010471110115</v>
          </cell>
          <cell r="D1251" t="str">
            <v>C L M S</v>
          </cell>
          <cell r="E1251" t="str">
            <v>BB</v>
          </cell>
          <cell r="F1251" t="str">
            <v>N</v>
          </cell>
          <cell r="G1251" t="str">
            <v>N</v>
          </cell>
          <cell r="J1251">
            <v>23.76</v>
          </cell>
          <cell r="K1251">
            <v>1</v>
          </cell>
          <cell r="L1251">
            <v>0</v>
          </cell>
          <cell r="M1251">
            <v>0</v>
          </cell>
          <cell r="O1251">
            <v>22.76</v>
          </cell>
          <cell r="P1251">
            <v>0.94833333333333303</v>
          </cell>
          <cell r="U1251" t="str">
            <v xml:space="preserve"> </v>
          </cell>
          <cell r="V1251" t="str">
            <v xml:space="preserve"> </v>
          </cell>
          <cell r="W1251" t="str">
            <v/>
          </cell>
          <cell r="X1251" t="str">
            <v/>
          </cell>
          <cell r="Y1251" t="str">
            <v/>
          </cell>
          <cell r="Z1251" t="str">
            <v/>
          </cell>
          <cell r="AC1251" t="str">
            <v xml:space="preserve"> </v>
          </cell>
          <cell r="AD1251" t="str">
            <v xml:space="preserve"> </v>
          </cell>
          <cell r="AE1251" t="str">
            <v xml:space="preserve"> </v>
          </cell>
          <cell r="AF1251" t="str">
            <v xml:space="preserve"> </v>
          </cell>
          <cell r="AH1251" t="str">
            <v/>
          </cell>
          <cell r="AI1251" t="str">
            <v/>
          </cell>
          <cell r="AJ1251" t="str">
            <v/>
          </cell>
          <cell r="AK1251" t="str">
            <v/>
          </cell>
        </row>
        <row r="1252">
          <cell r="A1252">
            <v>416065</v>
          </cell>
          <cell r="B1252" t="str">
            <v>NESTLE KIT KAT WHITE 24 X 41 GR</v>
          </cell>
          <cell r="C1252" t="str">
            <v>010471110115</v>
          </cell>
          <cell r="D1252" t="str">
            <v>C L M S</v>
          </cell>
          <cell r="E1252" t="str">
            <v>BB</v>
          </cell>
          <cell r="F1252" t="str">
            <v>N</v>
          </cell>
          <cell r="G1252" t="str">
            <v>N</v>
          </cell>
          <cell r="J1252">
            <v>23.76</v>
          </cell>
          <cell r="K1252">
            <v>1</v>
          </cell>
          <cell r="L1252">
            <v>0</v>
          </cell>
          <cell r="M1252">
            <v>0</v>
          </cell>
          <cell r="O1252">
            <v>22.76</v>
          </cell>
          <cell r="P1252">
            <v>0.94833333333333303</v>
          </cell>
          <cell r="U1252" t="str">
            <v xml:space="preserve"> </v>
          </cell>
          <cell r="V1252" t="str">
            <v xml:space="preserve"> </v>
          </cell>
          <cell r="W1252" t="str">
            <v/>
          </cell>
          <cell r="X1252" t="str">
            <v/>
          </cell>
          <cell r="Y1252" t="str">
            <v/>
          </cell>
          <cell r="Z1252" t="str">
            <v/>
          </cell>
          <cell r="AC1252" t="str">
            <v xml:space="preserve"> </v>
          </cell>
          <cell r="AD1252" t="str">
            <v xml:space="preserve"> </v>
          </cell>
          <cell r="AE1252" t="str">
            <v xml:space="preserve"> </v>
          </cell>
          <cell r="AF1252" t="str">
            <v xml:space="preserve"> </v>
          </cell>
          <cell r="AH1252" t="str">
            <v/>
          </cell>
          <cell r="AI1252" t="str">
            <v/>
          </cell>
          <cell r="AJ1252" t="str">
            <v/>
          </cell>
          <cell r="AK1252" t="str">
            <v/>
          </cell>
        </row>
        <row r="1253">
          <cell r="A1253">
            <v>724427</v>
          </cell>
          <cell r="B1253" t="str">
            <v>NESTLE KIT KAT CHUNKY BAR 24 X 40 GR</v>
          </cell>
          <cell r="C1253" t="str">
            <v>010471110115</v>
          </cell>
          <cell r="D1253" t="str">
            <v>C L M S</v>
          </cell>
          <cell r="E1253" t="str">
            <v>BB</v>
          </cell>
          <cell r="F1253" t="str">
            <v>N</v>
          </cell>
          <cell r="G1253" t="str">
            <v>N</v>
          </cell>
          <cell r="J1253">
            <v>23.76</v>
          </cell>
          <cell r="K1253">
            <v>1</v>
          </cell>
          <cell r="L1253">
            <v>0</v>
          </cell>
          <cell r="M1253">
            <v>0</v>
          </cell>
          <cell r="O1253">
            <v>22.76</v>
          </cell>
          <cell r="P1253">
            <v>0.94833333333333303</v>
          </cell>
          <cell r="U1253" t="str">
            <v xml:space="preserve"> </v>
          </cell>
          <cell r="V1253" t="str">
            <v xml:space="preserve"> </v>
          </cell>
          <cell r="W1253" t="str">
            <v/>
          </cell>
          <cell r="X1253" t="str">
            <v/>
          </cell>
          <cell r="Y1253" t="str">
            <v/>
          </cell>
          <cell r="Z1253" t="str">
            <v/>
          </cell>
          <cell r="AC1253" t="str">
            <v xml:space="preserve"> </v>
          </cell>
          <cell r="AD1253" t="str">
            <v xml:space="preserve"> </v>
          </cell>
          <cell r="AE1253" t="str">
            <v xml:space="preserve"> </v>
          </cell>
          <cell r="AF1253" t="str">
            <v xml:space="preserve"> </v>
          </cell>
          <cell r="AH1253" t="str">
            <v/>
          </cell>
          <cell r="AI1253" t="str">
            <v/>
          </cell>
          <cell r="AJ1253" t="str">
            <v/>
          </cell>
          <cell r="AK1253" t="str">
            <v/>
          </cell>
        </row>
        <row r="1254">
          <cell r="A1254">
            <v>828699</v>
          </cell>
          <cell r="B1254" t="str">
            <v>NSTL BTRFINGR  CHOC BAR 36 X 54 GR</v>
          </cell>
          <cell r="C1254" t="str">
            <v>010471110115</v>
          </cell>
          <cell r="D1254" t="str">
            <v>C L M S</v>
          </cell>
          <cell r="E1254" t="str">
            <v>BB</v>
          </cell>
          <cell r="F1254" t="str">
            <v>N</v>
          </cell>
          <cell r="G1254" t="str">
            <v>N</v>
          </cell>
          <cell r="I1254" t="str">
            <v>ALL</v>
          </cell>
          <cell r="J1254">
            <v>285.12</v>
          </cell>
          <cell r="K1254">
            <v>12.8</v>
          </cell>
          <cell r="L1254">
            <v>0</v>
          </cell>
          <cell r="M1254">
            <v>0</v>
          </cell>
          <cell r="O1254">
            <v>272.32</v>
          </cell>
          <cell r="P1254">
            <v>0.94555555555555604</v>
          </cell>
          <cell r="Q1254">
            <v>0</v>
          </cell>
          <cell r="T1254" t="str">
            <v>5 / $5.55</v>
          </cell>
          <cell r="U1254" t="str">
            <v xml:space="preserve">5 </v>
          </cell>
          <cell r="V1254" t="str">
            <v xml:space="preserve"> $5.55</v>
          </cell>
          <cell r="W1254" t="str">
            <v>5 /5.99</v>
          </cell>
          <cell r="X1254" t="str">
            <v>1.49</v>
          </cell>
          <cell r="Y1254" t="str">
            <v>1.19</v>
          </cell>
          <cell r="Z1254" t="str">
            <v>1.19</v>
          </cell>
          <cell r="AA1254">
            <v>0.109645895895896</v>
          </cell>
          <cell r="AC1254" t="str">
            <v>1.49</v>
          </cell>
          <cell r="AD1254" t="str">
            <v>1.79</v>
          </cell>
          <cell r="AE1254" t="str">
            <v>1.49</v>
          </cell>
          <cell r="AF1254" t="str">
            <v>1.49</v>
          </cell>
          <cell r="AH1254">
            <v>1.198</v>
          </cell>
          <cell r="AI1254" t="str">
            <v>1.49</v>
          </cell>
          <cell r="AJ1254" t="str">
            <v>1.19</v>
          </cell>
          <cell r="AK1254" t="str">
            <v>1.19</v>
          </cell>
          <cell r="AM1254">
            <v>35.64</v>
          </cell>
          <cell r="AN1254">
            <v>5.4</v>
          </cell>
          <cell r="AO1254">
            <v>36</v>
          </cell>
          <cell r="AP1254">
            <v>24.622000000000003</v>
          </cell>
          <cell r="AQ1254" t="str">
            <v>N</v>
          </cell>
          <cell r="AR1254">
            <v>42.53385271749211</v>
          </cell>
          <cell r="AS1254">
            <v>51.681580909768819</v>
          </cell>
          <cell r="AT1254">
            <v>42.147525676937434</v>
          </cell>
          <cell r="AU1254">
            <v>41.643323996265167</v>
          </cell>
          <cell r="AW1254">
            <v>0</v>
          </cell>
          <cell r="AX1254">
            <v>0</v>
          </cell>
          <cell r="AY1254">
            <v>0</v>
          </cell>
          <cell r="AZ1254">
            <v>0</v>
          </cell>
          <cell r="BB1254">
            <v>42.53385271749211</v>
          </cell>
          <cell r="BC1254">
            <v>51.681580909768819</v>
          </cell>
          <cell r="BD1254">
            <v>42.147525676937434</v>
          </cell>
          <cell r="BE1254">
            <v>41.643323996265167</v>
          </cell>
          <cell r="BG1254">
            <v>5980029944</v>
          </cell>
        </row>
        <row r="1255">
          <cell r="A1255">
            <v>847806</v>
          </cell>
          <cell r="B1255" t="str">
            <v>A&amp;H ESSENTIALS MTN RAIN   2.03L 6 X 39 EA</v>
          </cell>
          <cell r="C1255" t="str">
            <v>010091120296</v>
          </cell>
          <cell r="D1255" t="str">
            <v>C L M S</v>
          </cell>
          <cell r="E1255" t="str">
            <v>BB</v>
          </cell>
          <cell r="F1255" t="str">
            <v>N</v>
          </cell>
          <cell r="G1255" t="str">
            <v>N</v>
          </cell>
          <cell r="I1255" t="str">
            <v>ALL</v>
          </cell>
          <cell r="J1255">
            <v>26.94</v>
          </cell>
          <cell r="K1255">
            <v>0</v>
          </cell>
          <cell r="L1255">
            <v>0</v>
          </cell>
          <cell r="M1255">
            <v>4.5</v>
          </cell>
          <cell r="O1255">
            <v>26.94</v>
          </cell>
          <cell r="P1255">
            <v>4.49</v>
          </cell>
          <cell r="Q1255">
            <v>4.5</v>
          </cell>
          <cell r="T1255" t="str">
            <v>2 / $9.00</v>
          </cell>
          <cell r="U1255" t="str">
            <v xml:space="preserve">2 </v>
          </cell>
          <cell r="V1255" t="str">
            <v xml:space="preserve"> $9.00</v>
          </cell>
          <cell r="W1255" t="str">
            <v>2 /8.99</v>
          </cell>
          <cell r="X1255" t="str">
            <v>5.49</v>
          </cell>
          <cell r="Y1255" t="str">
            <v>4.69</v>
          </cell>
          <cell r="Z1255">
            <v>4.99</v>
          </cell>
          <cell r="AA1255">
            <v>0.12126666666666699</v>
          </cell>
          <cell r="AC1255" t="str">
            <v>5.49</v>
          </cell>
          <cell r="AD1255" t="str">
            <v>6.59</v>
          </cell>
          <cell r="AE1255" t="str">
            <v>5.59</v>
          </cell>
          <cell r="AF1255">
            <v>5.99</v>
          </cell>
          <cell r="AH1255">
            <v>4.4950000000000001</v>
          </cell>
          <cell r="AI1255" t="str">
            <v>5.49</v>
          </cell>
          <cell r="AJ1255" t="str">
            <v>4.69</v>
          </cell>
          <cell r="AK1255">
            <v>4.99</v>
          </cell>
          <cell r="AM1255">
            <v>26.94</v>
          </cell>
          <cell r="AN1255">
            <v>32.340000000000003</v>
          </cell>
          <cell r="AO1255">
            <v>6</v>
          </cell>
          <cell r="AP1255">
            <v>23.787000000000003</v>
          </cell>
          <cell r="AQ1255" t="str">
            <v>N</v>
          </cell>
          <cell r="AR1255">
            <v>8.2046718576195623</v>
          </cell>
          <cell r="AS1255">
            <v>4.2240437158469861</v>
          </cell>
          <cell r="AT1255">
            <v>12.02132196162046</v>
          </cell>
          <cell r="AU1255">
            <v>12.989979959919824</v>
          </cell>
          <cell r="AW1255">
            <v>0</v>
          </cell>
          <cell r="AX1255">
            <v>4.260000000000029E-2</v>
          </cell>
          <cell r="AY1255">
            <v>0</v>
          </cell>
          <cell r="AZ1255">
            <v>0</v>
          </cell>
          <cell r="BB1255">
            <v>8.2046718576195623</v>
          </cell>
          <cell r="BC1255">
            <v>4.9999999999999956</v>
          </cell>
          <cell r="BD1255">
            <v>12.02132196162046</v>
          </cell>
          <cell r="BE1255">
            <v>12.989979959919824</v>
          </cell>
          <cell r="BG1255">
            <v>6533300667</v>
          </cell>
        </row>
        <row r="1256">
          <cell r="A1256">
            <v>847822</v>
          </cell>
          <cell r="B1256" t="str">
            <v>A&amp;H OXICLEAN COOL BRZ     1.81L 6 X 35 EA</v>
          </cell>
          <cell r="C1256" t="str">
            <v>010091120296</v>
          </cell>
          <cell r="D1256" t="str">
            <v>C L M S</v>
          </cell>
          <cell r="E1256" t="str">
            <v>BB</v>
          </cell>
          <cell r="F1256" t="str">
            <v>N</v>
          </cell>
          <cell r="G1256" t="str">
            <v>N</v>
          </cell>
          <cell r="J1256">
            <v>26.94</v>
          </cell>
          <cell r="K1256">
            <v>0</v>
          </cell>
          <cell r="L1256">
            <v>0</v>
          </cell>
          <cell r="M1256">
            <v>4.5</v>
          </cell>
          <cell r="O1256">
            <v>26.94</v>
          </cell>
          <cell r="P1256">
            <v>4.49</v>
          </cell>
          <cell r="U1256" t="str">
            <v xml:space="preserve"> </v>
          </cell>
          <cell r="V1256" t="str">
            <v xml:space="preserve"> </v>
          </cell>
          <cell r="W1256" t="str">
            <v/>
          </cell>
          <cell r="X1256" t="str">
            <v/>
          </cell>
          <cell r="Y1256" t="str">
            <v/>
          </cell>
          <cell r="Z1256" t="str">
            <v/>
          </cell>
          <cell r="AC1256" t="str">
            <v xml:space="preserve"> </v>
          </cell>
          <cell r="AD1256" t="str">
            <v xml:space="preserve"> </v>
          </cell>
          <cell r="AE1256" t="str">
            <v xml:space="preserve"> </v>
          </cell>
          <cell r="AF1256" t="str">
            <v xml:space="preserve"> </v>
          </cell>
          <cell r="AH1256" t="str">
            <v/>
          </cell>
          <cell r="AI1256" t="str">
            <v/>
          </cell>
          <cell r="AJ1256" t="str">
            <v/>
          </cell>
          <cell r="AK1256" t="str">
            <v/>
          </cell>
        </row>
        <row r="1257">
          <cell r="A1257">
            <v>847897</v>
          </cell>
          <cell r="B1257" t="str">
            <v>A&amp;H HE CLEAN FRESH 2.21L 6 X 50 EA</v>
          </cell>
          <cell r="C1257" t="str">
            <v>010091120296</v>
          </cell>
          <cell r="D1257" t="str">
            <v>C L M S</v>
          </cell>
          <cell r="E1257" t="str">
            <v>BB</v>
          </cell>
          <cell r="F1257" t="str">
            <v>N</v>
          </cell>
          <cell r="G1257" t="str">
            <v>N</v>
          </cell>
          <cell r="J1257">
            <v>26.94</v>
          </cell>
          <cell r="K1257">
            <v>0</v>
          </cell>
          <cell r="L1257">
            <v>0</v>
          </cell>
          <cell r="M1257">
            <v>4.5</v>
          </cell>
          <cell r="O1257">
            <v>26.94</v>
          </cell>
          <cell r="P1257">
            <v>4.49</v>
          </cell>
          <cell r="U1257" t="str">
            <v xml:space="preserve"> </v>
          </cell>
          <cell r="V1257" t="str">
            <v xml:space="preserve"> </v>
          </cell>
          <cell r="W1257" t="str">
            <v/>
          </cell>
          <cell r="X1257" t="str">
            <v/>
          </cell>
          <cell r="Y1257" t="str">
            <v/>
          </cell>
          <cell r="Z1257" t="str">
            <v/>
          </cell>
          <cell r="AC1257" t="str">
            <v xml:space="preserve"> </v>
          </cell>
          <cell r="AD1257" t="str">
            <v xml:space="preserve"> </v>
          </cell>
          <cell r="AE1257" t="str">
            <v xml:space="preserve"> </v>
          </cell>
          <cell r="AF1257" t="str">
            <v xml:space="preserve"> </v>
          </cell>
          <cell r="AH1257" t="str">
            <v/>
          </cell>
          <cell r="AI1257" t="str">
            <v/>
          </cell>
          <cell r="AJ1257" t="str">
            <v/>
          </cell>
          <cell r="AK1257" t="str">
            <v/>
          </cell>
        </row>
        <row r="1258">
          <cell r="A1258">
            <v>847905</v>
          </cell>
          <cell r="B1258" t="str">
            <v>A&amp;H COLD WATER CLN FRESH  2.21L 6 X 50 EA</v>
          </cell>
          <cell r="C1258" t="str">
            <v>010091120296</v>
          </cell>
          <cell r="D1258" t="str">
            <v>C L M S</v>
          </cell>
          <cell r="E1258" t="str">
            <v>BB</v>
          </cell>
          <cell r="F1258" t="str">
            <v>N</v>
          </cell>
          <cell r="G1258" t="str">
            <v>N</v>
          </cell>
          <cell r="J1258">
            <v>26.94</v>
          </cell>
          <cell r="K1258">
            <v>0</v>
          </cell>
          <cell r="L1258">
            <v>0</v>
          </cell>
          <cell r="M1258">
            <v>4.5</v>
          </cell>
          <cell r="O1258">
            <v>26.94</v>
          </cell>
          <cell r="P1258">
            <v>4.49</v>
          </cell>
          <cell r="U1258" t="str">
            <v xml:space="preserve"> </v>
          </cell>
          <cell r="V1258" t="str">
            <v xml:space="preserve"> </v>
          </cell>
          <cell r="W1258" t="str">
            <v/>
          </cell>
          <cell r="X1258" t="str">
            <v/>
          </cell>
          <cell r="Y1258" t="str">
            <v/>
          </cell>
          <cell r="Z1258" t="str">
            <v/>
          </cell>
          <cell r="AC1258" t="str">
            <v xml:space="preserve"> </v>
          </cell>
          <cell r="AD1258" t="str">
            <v xml:space="preserve"> </v>
          </cell>
          <cell r="AE1258" t="str">
            <v xml:space="preserve"> </v>
          </cell>
          <cell r="AF1258" t="str">
            <v xml:space="preserve"> </v>
          </cell>
          <cell r="AH1258" t="str">
            <v/>
          </cell>
          <cell r="AI1258" t="str">
            <v/>
          </cell>
          <cell r="AJ1258" t="str">
            <v/>
          </cell>
          <cell r="AK1258" t="str">
            <v/>
          </cell>
        </row>
        <row r="1259">
          <cell r="A1259">
            <v>2464675</v>
          </cell>
          <cell r="B1259" t="str">
            <v>A&amp;H OXICLEAN SENSITIVE    1.81L 6 X 35 EA</v>
          </cell>
          <cell r="C1259" t="str">
            <v>010091120296</v>
          </cell>
          <cell r="D1259" t="str">
            <v>C L M S</v>
          </cell>
          <cell r="E1259" t="str">
            <v>BB</v>
          </cell>
          <cell r="F1259" t="str">
            <v>N</v>
          </cell>
          <cell r="G1259" t="str">
            <v>N</v>
          </cell>
          <cell r="J1259">
            <v>26.94</v>
          </cell>
          <cell r="K1259">
            <v>0</v>
          </cell>
          <cell r="L1259">
            <v>0</v>
          </cell>
          <cell r="M1259">
            <v>4.5</v>
          </cell>
          <cell r="O1259">
            <v>26.94</v>
          </cell>
          <cell r="P1259">
            <v>4.49</v>
          </cell>
          <cell r="U1259" t="str">
            <v xml:space="preserve"> </v>
          </cell>
          <cell r="V1259" t="str">
            <v xml:space="preserve"> </v>
          </cell>
          <cell r="W1259" t="str">
            <v/>
          </cell>
          <cell r="X1259" t="str">
            <v/>
          </cell>
          <cell r="Y1259" t="str">
            <v/>
          </cell>
          <cell r="Z1259" t="str">
            <v/>
          </cell>
          <cell r="AC1259" t="str">
            <v xml:space="preserve"> </v>
          </cell>
          <cell r="AD1259" t="str">
            <v xml:space="preserve"> </v>
          </cell>
          <cell r="AE1259" t="str">
            <v xml:space="preserve"> </v>
          </cell>
          <cell r="AF1259" t="str">
            <v xml:space="preserve"> </v>
          </cell>
          <cell r="AH1259" t="str">
            <v/>
          </cell>
          <cell r="AI1259" t="str">
            <v/>
          </cell>
          <cell r="AJ1259" t="str">
            <v/>
          </cell>
          <cell r="AK1259" t="str">
            <v/>
          </cell>
        </row>
        <row r="1260">
          <cell r="A1260">
            <v>2464691</v>
          </cell>
          <cell r="B1260" t="str">
            <v>A&amp;H OXICLEAN ODOUR BLASTR  1.81L 6 X 35 EA</v>
          </cell>
          <cell r="C1260" t="str">
            <v>010091120296</v>
          </cell>
          <cell r="D1260" t="str">
            <v>C L M S</v>
          </cell>
          <cell r="E1260" t="str">
            <v>BB</v>
          </cell>
          <cell r="F1260" t="str">
            <v>N</v>
          </cell>
          <cell r="G1260" t="str">
            <v>N</v>
          </cell>
          <cell r="J1260">
            <v>26.94</v>
          </cell>
          <cell r="K1260">
            <v>0</v>
          </cell>
          <cell r="L1260">
            <v>0</v>
          </cell>
          <cell r="M1260">
            <v>4.5</v>
          </cell>
          <cell r="O1260">
            <v>26.94</v>
          </cell>
          <cell r="P1260">
            <v>4.49</v>
          </cell>
          <cell r="U1260" t="str">
            <v xml:space="preserve"> </v>
          </cell>
          <cell r="V1260" t="str">
            <v xml:space="preserve"> </v>
          </cell>
          <cell r="W1260" t="str">
            <v/>
          </cell>
          <cell r="X1260" t="str">
            <v/>
          </cell>
          <cell r="Y1260" t="str">
            <v/>
          </cell>
          <cell r="Z1260" t="str">
            <v/>
          </cell>
          <cell r="AC1260" t="str">
            <v xml:space="preserve"> </v>
          </cell>
          <cell r="AD1260" t="str">
            <v xml:space="preserve"> </v>
          </cell>
          <cell r="AE1260" t="str">
            <v xml:space="preserve"> </v>
          </cell>
          <cell r="AF1260" t="str">
            <v xml:space="preserve"> </v>
          </cell>
          <cell r="AH1260" t="str">
            <v/>
          </cell>
          <cell r="AI1260" t="str">
            <v/>
          </cell>
          <cell r="AJ1260" t="str">
            <v/>
          </cell>
          <cell r="AK1260" t="str">
            <v/>
          </cell>
        </row>
        <row r="1261">
          <cell r="A1261">
            <v>604603</v>
          </cell>
          <cell r="B1261" t="str">
            <v>A&amp;H WITH OXI PACS CLD WTR 4 X 24 EA</v>
          </cell>
          <cell r="C1261" t="str">
            <v>010091130390</v>
          </cell>
          <cell r="D1261" t="str">
            <v>C L M S</v>
          </cell>
          <cell r="E1261" t="str">
            <v>BB</v>
          </cell>
          <cell r="F1261" t="str">
            <v>N</v>
          </cell>
          <cell r="G1261" t="str">
            <v>N</v>
          </cell>
          <cell r="I1261" t="str">
            <v>ALL</v>
          </cell>
          <cell r="J1261">
            <v>17.96</v>
          </cell>
          <cell r="K1261">
            <v>0</v>
          </cell>
          <cell r="L1261">
            <v>0</v>
          </cell>
          <cell r="M1261">
            <v>3</v>
          </cell>
          <cell r="O1261">
            <v>17.96</v>
          </cell>
          <cell r="P1261">
            <v>4.49</v>
          </cell>
          <cell r="Q1261">
            <v>3</v>
          </cell>
          <cell r="T1261" t="str">
            <v>2 / $9.00</v>
          </cell>
          <cell r="U1261" t="str">
            <v xml:space="preserve">2 </v>
          </cell>
          <cell r="V1261" t="str">
            <v xml:space="preserve"> $9.00</v>
          </cell>
          <cell r="W1261" t="str">
            <v>2 /8.99</v>
          </cell>
          <cell r="X1261" t="str">
            <v>5.49</v>
          </cell>
          <cell r="Y1261" t="str">
            <v>4.69</v>
          </cell>
          <cell r="Z1261">
            <v>4.99</v>
          </cell>
          <cell r="AA1261">
            <v>0.12889444444444401</v>
          </cell>
          <cell r="AC1261" t="str">
            <v>5.49</v>
          </cell>
          <cell r="AD1261" t="str">
            <v>6.59</v>
          </cell>
          <cell r="AE1261" t="str">
            <v>5.59</v>
          </cell>
          <cell r="AF1261">
            <v>5.99</v>
          </cell>
          <cell r="AH1261">
            <v>4.4950000000000001</v>
          </cell>
          <cell r="AI1261" t="str">
            <v>5.49</v>
          </cell>
          <cell r="AJ1261" t="str">
            <v>4.69</v>
          </cell>
          <cell r="AK1261">
            <v>4.99</v>
          </cell>
          <cell r="AM1261">
            <v>17.96</v>
          </cell>
          <cell r="AN1261">
            <v>5.18</v>
          </cell>
          <cell r="AO1261">
            <v>4</v>
          </cell>
          <cell r="AP1261">
            <v>15.858000000000001</v>
          </cell>
          <cell r="AQ1261" t="str">
            <v>N</v>
          </cell>
          <cell r="AR1261">
            <v>10.937708565072301</v>
          </cell>
          <cell r="AS1261">
            <v>22.125683060109299</v>
          </cell>
          <cell r="AT1261">
            <v>14.6407249466951</v>
          </cell>
          <cell r="AU1261">
            <v>18.73446893787575</v>
          </cell>
          <cell r="AW1261">
            <v>0</v>
          </cell>
          <cell r="AX1261">
            <v>0</v>
          </cell>
          <cell r="AY1261">
            <v>0</v>
          </cell>
          <cell r="AZ1261">
            <v>0</v>
          </cell>
          <cell r="BB1261">
            <v>10.937708565072301</v>
          </cell>
          <cell r="BC1261">
            <v>22.125683060109299</v>
          </cell>
          <cell r="BD1261">
            <v>14.6407249466951</v>
          </cell>
          <cell r="BE1261">
            <v>18.73446893787575</v>
          </cell>
          <cell r="BG1261">
            <v>6533353006</v>
          </cell>
        </row>
        <row r="1262">
          <cell r="A1262">
            <v>605881</v>
          </cell>
          <cell r="B1262" t="str">
            <v>A&amp;H WITH OXI PACS FRESH 4 X 24 EA</v>
          </cell>
          <cell r="C1262" t="str">
            <v>010091130390</v>
          </cell>
          <cell r="D1262" t="str">
            <v>C L M S</v>
          </cell>
          <cell r="E1262" t="str">
            <v>BB</v>
          </cell>
          <cell r="F1262" t="str">
            <v>N</v>
          </cell>
          <cell r="G1262" t="str">
            <v>N</v>
          </cell>
          <cell r="J1262">
            <v>17.96</v>
          </cell>
          <cell r="K1262">
            <v>0</v>
          </cell>
          <cell r="L1262">
            <v>0</v>
          </cell>
          <cell r="M1262">
            <v>3</v>
          </cell>
          <cell r="O1262">
            <v>17.96</v>
          </cell>
          <cell r="P1262">
            <v>4.49</v>
          </cell>
          <cell r="U1262" t="str">
            <v xml:space="preserve"> </v>
          </cell>
          <cell r="V1262" t="str">
            <v xml:space="preserve"> </v>
          </cell>
          <cell r="W1262" t="str">
            <v/>
          </cell>
          <cell r="X1262" t="str">
            <v/>
          </cell>
          <cell r="Y1262" t="str">
            <v/>
          </cell>
          <cell r="Z1262" t="str">
            <v/>
          </cell>
          <cell r="AC1262" t="str">
            <v xml:space="preserve"> </v>
          </cell>
          <cell r="AD1262" t="str">
            <v xml:space="preserve"> </v>
          </cell>
          <cell r="AE1262" t="str">
            <v xml:space="preserve"> </v>
          </cell>
          <cell r="AF1262" t="str">
            <v xml:space="preserve"> </v>
          </cell>
          <cell r="AH1262" t="str">
            <v/>
          </cell>
          <cell r="AI1262" t="str">
            <v/>
          </cell>
          <cell r="AJ1262" t="str">
            <v/>
          </cell>
          <cell r="AK1262" t="str">
            <v/>
          </cell>
        </row>
        <row r="1263">
          <cell r="A1263">
            <v>637843</v>
          </cell>
          <cell r="B1263" t="str">
            <v>LOOK OVEN BAGS LARGE 24 X 2 EA</v>
          </cell>
          <cell r="C1263" t="str">
            <v>010085130300</v>
          </cell>
          <cell r="D1263" t="str">
            <v>C L</v>
          </cell>
          <cell r="E1263" t="str">
            <v>BB</v>
          </cell>
          <cell r="F1263" t="str">
            <v>N</v>
          </cell>
          <cell r="G1263" t="str">
            <v>N</v>
          </cell>
          <cell r="I1263" t="str">
            <v>ALL</v>
          </cell>
          <cell r="J1263">
            <v>53.28</v>
          </cell>
          <cell r="K1263">
            <v>0</v>
          </cell>
          <cell r="L1263">
            <v>0</v>
          </cell>
          <cell r="M1263">
            <v>0</v>
          </cell>
          <cell r="O1263">
            <v>53.28</v>
          </cell>
          <cell r="P1263">
            <v>2.2200000000000002</v>
          </cell>
          <cell r="Q1263">
            <v>0</v>
          </cell>
          <cell r="T1263" t="str">
            <v>2 / $6.00</v>
          </cell>
          <cell r="U1263" t="str">
            <v xml:space="preserve">2 </v>
          </cell>
          <cell r="V1263" t="str">
            <v xml:space="preserve"> $6.00</v>
          </cell>
          <cell r="W1263" t="str">
            <v>2 /5.99</v>
          </cell>
          <cell r="X1263" t="str">
            <v>3.49</v>
          </cell>
          <cell r="Y1263">
            <v>3.99</v>
          </cell>
          <cell r="Z1263">
            <v>3.19</v>
          </cell>
          <cell r="AA1263">
            <v>0.22644305555555599</v>
          </cell>
          <cell r="AC1263" t="str">
            <v>3.59</v>
          </cell>
          <cell r="AD1263">
            <v>4.1900000000000004</v>
          </cell>
          <cell r="AE1263" t="str">
            <v>4.79</v>
          </cell>
          <cell r="AF1263" t="str">
            <v>3.79</v>
          </cell>
          <cell r="AH1263">
            <v>2.9950000000000001</v>
          </cell>
          <cell r="AI1263" t="str">
            <v>3.49</v>
          </cell>
          <cell r="AJ1263">
            <v>3.99</v>
          </cell>
          <cell r="AK1263">
            <v>3.19</v>
          </cell>
          <cell r="AM1263">
            <v>53.28</v>
          </cell>
          <cell r="AN1263">
            <v>1.85</v>
          </cell>
          <cell r="AO1263">
            <v>24</v>
          </cell>
          <cell r="AP1263">
            <v>55.944000000000003</v>
          </cell>
          <cell r="AQ1263" t="str">
            <v>N</v>
          </cell>
          <cell r="AR1263">
            <v>22.093071786310521</v>
          </cell>
          <cell r="AS1263">
            <v>32.679083094555885</v>
          </cell>
          <cell r="AT1263">
            <v>41.520989974937351</v>
          </cell>
          <cell r="AU1263">
            <v>26.758751306165095</v>
          </cell>
          <cell r="AW1263">
            <v>0</v>
          </cell>
          <cell r="AX1263">
            <v>0</v>
          </cell>
          <cell r="AY1263">
            <v>0</v>
          </cell>
          <cell r="AZ1263">
            <v>0</v>
          </cell>
          <cell r="BB1263">
            <v>22.093071786310521</v>
          </cell>
          <cell r="BC1263">
            <v>32.679083094555885</v>
          </cell>
          <cell r="BD1263">
            <v>41.520989974937351</v>
          </cell>
          <cell r="BE1263">
            <v>26.758751306165095</v>
          </cell>
          <cell r="BG1263">
            <v>5620001060</v>
          </cell>
        </row>
        <row r="1264">
          <cell r="A1264">
            <v>839225</v>
          </cell>
          <cell r="B1264" t="str">
            <v>C.G ALUM FOIL REG 12 X 50 50 SQ FT 24 X 50 FT</v>
          </cell>
          <cell r="C1264" t="str">
            <v>010085120210</v>
          </cell>
          <cell r="D1264" t="str">
            <v>C L</v>
          </cell>
          <cell r="E1264" t="str">
            <v>BB</v>
          </cell>
          <cell r="F1264" t="str">
            <v>N</v>
          </cell>
          <cell r="G1264" t="str">
            <v>N</v>
          </cell>
          <cell r="I1264" t="str">
            <v>ALL</v>
          </cell>
          <cell r="J1264">
            <v>49.89</v>
          </cell>
          <cell r="K1264">
            <v>0</v>
          </cell>
          <cell r="L1264">
            <v>0</v>
          </cell>
          <cell r="M1264">
            <v>0</v>
          </cell>
          <cell r="O1264">
            <v>49.89</v>
          </cell>
          <cell r="P1264">
            <v>2.0787499999999999</v>
          </cell>
          <cell r="Q1264">
            <v>0</v>
          </cell>
          <cell r="T1264" t="str">
            <v>2 / $6.00</v>
          </cell>
          <cell r="U1264" t="str">
            <v xml:space="preserve">2 </v>
          </cell>
          <cell r="V1264" t="str">
            <v xml:space="preserve"> $6.00</v>
          </cell>
          <cell r="W1264" t="str">
            <v>2 /5.99</v>
          </cell>
          <cell r="X1264" t="str">
            <v>3.49</v>
          </cell>
          <cell r="Y1264">
            <v>3.99</v>
          </cell>
          <cell r="Z1264">
            <v>3.19</v>
          </cell>
          <cell r="AA1264">
            <v>0.27366875000000002</v>
          </cell>
          <cell r="AC1264" t="str">
            <v>3.59</v>
          </cell>
          <cell r="AD1264">
            <v>4.1900000000000004</v>
          </cell>
          <cell r="AE1264" t="str">
            <v>4.79</v>
          </cell>
          <cell r="AF1264" t="str">
            <v>3.79</v>
          </cell>
          <cell r="AH1264">
            <v>2.9950000000000001</v>
          </cell>
          <cell r="AI1264" t="str">
            <v>3.49</v>
          </cell>
          <cell r="AJ1264">
            <v>3.99</v>
          </cell>
          <cell r="AK1264">
            <v>3.19</v>
          </cell>
          <cell r="AM1264">
            <v>49.89</v>
          </cell>
          <cell r="AN1264">
            <v>16.079999999999998</v>
          </cell>
          <cell r="AO1264">
            <v>24</v>
          </cell>
          <cell r="AP1264">
            <v>52.384500000000003</v>
          </cell>
          <cell r="AQ1264" t="str">
            <v>N</v>
          </cell>
          <cell r="AR1264">
            <v>26.451168614357268</v>
          </cell>
          <cell r="AS1264">
            <v>32.851361031518621</v>
          </cell>
          <cell r="AT1264">
            <v>44.792293233082717</v>
          </cell>
          <cell r="AU1264">
            <v>30.106974921630091</v>
          </cell>
          <cell r="AW1264">
            <v>0</v>
          </cell>
          <cell r="AX1264">
            <v>0</v>
          </cell>
          <cell r="AY1264">
            <v>0</v>
          </cell>
          <cell r="AZ1264">
            <v>0</v>
          </cell>
          <cell r="BB1264">
            <v>26.451168614357268</v>
          </cell>
          <cell r="BC1264">
            <v>32.851361031518621</v>
          </cell>
          <cell r="BD1264">
            <v>44.792293233082717</v>
          </cell>
          <cell r="BE1264">
            <v>30.106974921630091</v>
          </cell>
          <cell r="BG1264">
            <v>5731602193</v>
          </cell>
        </row>
        <row r="1265">
          <cell r="A1265">
            <v>817957</v>
          </cell>
          <cell r="B1265" t="str">
            <v>C.G ALUM FOIL HD 18 X 25  37.5 SQFT 16 X 25 FT</v>
          </cell>
          <cell r="C1265" t="str">
            <v>010085120220</v>
          </cell>
          <cell r="D1265" t="str">
            <v>C L</v>
          </cell>
          <cell r="E1265" t="str">
            <v>BB</v>
          </cell>
          <cell r="F1265" t="str">
            <v>N</v>
          </cell>
          <cell r="G1265" t="str">
            <v>N</v>
          </cell>
          <cell r="I1265" t="str">
            <v>ALL</v>
          </cell>
          <cell r="J1265">
            <v>28.38</v>
          </cell>
          <cell r="K1265">
            <v>0</v>
          </cell>
          <cell r="L1265">
            <v>0</v>
          </cell>
          <cell r="M1265">
            <v>0</v>
          </cell>
          <cell r="O1265">
            <v>28.38</v>
          </cell>
          <cell r="P1265">
            <v>1.7737499999999999</v>
          </cell>
          <cell r="Q1265">
            <v>0</v>
          </cell>
          <cell r="T1265" t="str">
            <v>2 / $6.00</v>
          </cell>
          <cell r="U1265" t="str">
            <v xml:space="preserve">2 </v>
          </cell>
          <cell r="V1265" t="str">
            <v xml:space="preserve"> $6.00</v>
          </cell>
          <cell r="W1265" t="str">
            <v>2 /5.99</v>
          </cell>
          <cell r="X1265" t="str">
            <v>3.49</v>
          </cell>
          <cell r="Y1265">
            <v>3.99</v>
          </cell>
          <cell r="Z1265">
            <v>3.19</v>
          </cell>
          <cell r="AA1265">
            <v>0.37923541666666699</v>
          </cell>
          <cell r="AC1265" t="str">
            <v>3.59</v>
          </cell>
          <cell r="AD1265">
            <v>4.1900000000000004</v>
          </cell>
          <cell r="AE1265" t="str">
            <v>4.79</v>
          </cell>
          <cell r="AF1265" t="str">
            <v>3.79</v>
          </cell>
          <cell r="AH1265">
            <v>2.9950000000000001</v>
          </cell>
          <cell r="AI1265" t="str">
            <v>3.49</v>
          </cell>
          <cell r="AJ1265">
            <v>3.99</v>
          </cell>
          <cell r="AK1265">
            <v>3.19</v>
          </cell>
          <cell r="AM1265">
            <v>28.38</v>
          </cell>
          <cell r="AN1265">
            <v>13.96</v>
          </cell>
          <cell r="AO1265">
            <v>16</v>
          </cell>
          <cell r="AP1265">
            <v>29.798999999999999</v>
          </cell>
          <cell r="AQ1265" t="str">
            <v>N</v>
          </cell>
          <cell r="AR1265">
            <v>36.941151919866442</v>
          </cell>
          <cell r="AS1265">
            <v>40.63502865329513</v>
          </cell>
          <cell r="AT1265">
            <v>52.666353383458656</v>
          </cell>
          <cell r="AU1265">
            <v>39.701802507836994</v>
          </cell>
          <cell r="AW1265">
            <v>0</v>
          </cell>
          <cell r="AX1265">
            <v>0</v>
          </cell>
          <cell r="AY1265">
            <v>0</v>
          </cell>
          <cell r="AZ1265">
            <v>0</v>
          </cell>
          <cell r="BB1265">
            <v>36.941151919866442</v>
          </cell>
          <cell r="BC1265">
            <v>40.63502865329513</v>
          </cell>
          <cell r="BD1265">
            <v>52.666353383458656</v>
          </cell>
          <cell r="BE1265">
            <v>39.701802507836994</v>
          </cell>
          <cell r="BG1265">
            <v>5731613343</v>
          </cell>
        </row>
        <row r="1266">
          <cell r="A1266">
            <v>317305</v>
          </cell>
          <cell r="B1266" t="str">
            <v>PAPERCHEF PARCHMENT PAPER 12 X 40 FT</v>
          </cell>
          <cell r="C1266" t="str">
            <v>010088110100</v>
          </cell>
          <cell r="D1266" t="str">
            <v>C L</v>
          </cell>
          <cell r="E1266" t="str">
            <v>BB</v>
          </cell>
          <cell r="F1266" t="str">
            <v>N</v>
          </cell>
          <cell r="G1266" t="str">
            <v>N</v>
          </cell>
          <cell r="I1266" t="str">
            <v>ALL</v>
          </cell>
          <cell r="J1266">
            <v>31.1</v>
          </cell>
          <cell r="K1266">
            <v>0</v>
          </cell>
          <cell r="L1266">
            <v>2.5</v>
          </cell>
          <cell r="M1266">
            <v>0</v>
          </cell>
          <cell r="O1266">
            <v>28.6</v>
          </cell>
          <cell r="P1266">
            <v>2.3833333333333302</v>
          </cell>
          <cell r="Q1266">
            <v>0</v>
          </cell>
          <cell r="T1266" t="str">
            <v>2 / $6.00</v>
          </cell>
          <cell r="U1266" t="str">
            <v xml:space="preserve">2 </v>
          </cell>
          <cell r="V1266" t="str">
            <v xml:space="preserve"> $6.00</v>
          </cell>
          <cell r="W1266" t="str">
            <v>2 /5.99</v>
          </cell>
          <cell r="X1266" t="str">
            <v>3.49</v>
          </cell>
          <cell r="Y1266">
            <v>3.99</v>
          </cell>
          <cell r="Z1266">
            <v>3.19</v>
          </cell>
          <cell r="AA1266">
            <v>0.168138888888889</v>
          </cell>
          <cell r="AC1266" t="str">
            <v>3.59</v>
          </cell>
          <cell r="AD1266">
            <v>4.1900000000000004</v>
          </cell>
          <cell r="AE1266" t="str">
            <v>4.79</v>
          </cell>
          <cell r="AF1266" t="str">
            <v>3.79</v>
          </cell>
          <cell r="AH1266">
            <v>2.9950000000000001</v>
          </cell>
          <cell r="AI1266" t="str">
            <v>3.49</v>
          </cell>
          <cell r="AJ1266">
            <v>3.99</v>
          </cell>
          <cell r="AK1266">
            <v>3.19</v>
          </cell>
          <cell r="AM1266">
            <v>31.1</v>
          </cell>
          <cell r="AN1266">
            <v>6</v>
          </cell>
          <cell r="AO1266">
            <v>12</v>
          </cell>
          <cell r="AP1266">
            <v>30.155000000000001</v>
          </cell>
          <cell r="AQ1266" t="str">
            <v>N</v>
          </cell>
          <cell r="AR1266">
            <v>15.595436839176397</v>
          </cell>
          <cell r="AS1266">
            <v>24.558261700095503</v>
          </cell>
          <cell r="AT1266">
            <v>36.643692564745187</v>
          </cell>
          <cell r="AU1266">
            <v>20.128004179728304</v>
          </cell>
          <cell r="AW1266">
            <v>0</v>
          </cell>
          <cell r="AX1266">
            <v>0</v>
          </cell>
          <cell r="AY1266">
            <v>0</v>
          </cell>
          <cell r="AZ1266">
            <v>0</v>
          </cell>
          <cell r="BB1266">
            <v>15.595436839176397</v>
          </cell>
          <cell r="BC1266">
            <v>24.558261700095503</v>
          </cell>
          <cell r="BD1266">
            <v>36.643692564745187</v>
          </cell>
          <cell r="BE1266">
            <v>20.128004179728304</v>
          </cell>
          <cell r="BG1266">
            <v>62868900001</v>
          </cell>
        </row>
        <row r="1267">
          <cell r="A1267">
            <v>2463529</v>
          </cell>
          <cell r="B1267" t="str">
            <v>C.GOLD WAX PAPER 75FT 24 X 75 FT</v>
          </cell>
          <cell r="C1267" t="str">
            <v>010085610105</v>
          </cell>
          <cell r="D1267" t="str">
            <v>C L</v>
          </cell>
          <cell r="E1267" t="str">
            <v>BB</v>
          </cell>
          <cell r="F1267" t="str">
            <v>N</v>
          </cell>
          <cell r="G1267" t="str">
            <v>N</v>
          </cell>
          <cell r="I1267" t="str">
            <v>ALL</v>
          </cell>
          <cell r="J1267">
            <v>51.07</v>
          </cell>
          <cell r="K1267">
            <v>0</v>
          </cell>
          <cell r="L1267">
            <v>0</v>
          </cell>
          <cell r="M1267">
            <v>0</v>
          </cell>
          <cell r="O1267">
            <v>51.07</v>
          </cell>
          <cell r="P1267">
            <v>2.1279166666666698</v>
          </cell>
          <cell r="Q1267">
            <v>0</v>
          </cell>
          <cell r="T1267" t="str">
            <v>2 / $6.00</v>
          </cell>
          <cell r="U1267" t="str">
            <v xml:space="preserve">2 </v>
          </cell>
          <cell r="V1267" t="str">
            <v xml:space="preserve"> $6.00</v>
          </cell>
          <cell r="W1267" t="str">
            <v>2 /5.99</v>
          </cell>
          <cell r="X1267" t="str">
            <v>3.49</v>
          </cell>
          <cell r="Y1267">
            <v>3.99</v>
          </cell>
          <cell r="Z1267">
            <v>3.19</v>
          </cell>
          <cell r="AA1267">
            <v>0.25583125000000001</v>
          </cell>
          <cell r="AC1267" t="str">
            <v>3.59</v>
          </cell>
          <cell r="AD1267">
            <v>4.1900000000000004</v>
          </cell>
          <cell r="AE1267" t="str">
            <v>4.79</v>
          </cell>
          <cell r="AF1267" t="str">
            <v>3.79</v>
          </cell>
          <cell r="AH1267">
            <v>2.9950000000000001</v>
          </cell>
          <cell r="AI1267" t="str">
            <v>3.49</v>
          </cell>
          <cell r="AJ1267">
            <v>3.99</v>
          </cell>
          <cell r="AK1267">
            <v>3.19</v>
          </cell>
          <cell r="AM1267">
            <v>51.07</v>
          </cell>
          <cell r="AN1267">
            <v>21.2</v>
          </cell>
          <cell r="AO1267">
            <v>24</v>
          </cell>
          <cell r="AP1267">
            <v>53.6235</v>
          </cell>
          <cell r="AQ1267" t="str">
            <v>N</v>
          </cell>
          <cell r="AR1267">
            <v>24.513772954924875</v>
          </cell>
          <cell r="AS1267">
            <v>29.90508595988538</v>
          </cell>
          <cell r="AT1267">
            <v>43.338032581453632</v>
          </cell>
          <cell r="AU1267">
            <v>28.020506792058509</v>
          </cell>
          <cell r="AW1267">
            <v>0</v>
          </cell>
          <cell r="AX1267">
            <v>0</v>
          </cell>
          <cell r="AY1267">
            <v>0</v>
          </cell>
          <cell r="AZ1267">
            <v>0</v>
          </cell>
          <cell r="BB1267">
            <v>24.513772954924875</v>
          </cell>
          <cell r="BC1267">
            <v>29.90508595988538</v>
          </cell>
          <cell r="BD1267">
            <v>43.338032581453632</v>
          </cell>
          <cell r="BE1267">
            <v>28.020506792058509</v>
          </cell>
          <cell r="BG1267">
            <v>5731618232</v>
          </cell>
        </row>
        <row r="1268">
          <cell r="A1268">
            <v>2463941</v>
          </cell>
          <cell r="B1268" t="str">
            <v>COTTONELLE ULTRA COMFORT  24RL 2 X 24 RL</v>
          </cell>
          <cell r="C1268" t="str">
            <v>010061130320</v>
          </cell>
          <cell r="D1268" t="str">
            <v>C L M S</v>
          </cell>
          <cell r="E1268" t="str">
            <v>BB</v>
          </cell>
          <cell r="F1268" t="str">
            <v>N</v>
          </cell>
          <cell r="G1268" t="str">
            <v>N</v>
          </cell>
          <cell r="I1268" t="str">
            <v>ALL</v>
          </cell>
          <cell r="J1268">
            <v>23.72</v>
          </cell>
          <cell r="K1268">
            <v>0</v>
          </cell>
          <cell r="L1268">
            <v>5.0199999999999996</v>
          </cell>
          <cell r="M1268">
            <v>0</v>
          </cell>
          <cell r="O1268">
            <v>18.7</v>
          </cell>
          <cell r="P1268">
            <v>9.35</v>
          </cell>
          <cell r="Q1268">
            <v>0</v>
          </cell>
          <cell r="T1268" t="str">
            <v>1 / $10.99</v>
          </cell>
          <cell r="U1268" t="str">
            <v xml:space="preserve">1 </v>
          </cell>
          <cell r="V1268" t="str">
            <v xml:space="preserve"> $10.99</v>
          </cell>
          <cell r="W1268" t="str">
            <v>1 /10.99</v>
          </cell>
          <cell r="X1268" t="str">
            <v>13.19</v>
          </cell>
          <cell r="Y1268" t="str">
            <v>11.49</v>
          </cell>
          <cell r="Z1268">
            <v>12.99</v>
          </cell>
          <cell r="AA1268">
            <v>0.106810737033667</v>
          </cell>
          <cell r="AC1268">
            <v>13.19</v>
          </cell>
          <cell r="AD1268" t="str">
            <v>15.79</v>
          </cell>
          <cell r="AE1268" t="str">
            <v>13.79</v>
          </cell>
          <cell r="AF1268" t="str">
            <v>15.59</v>
          </cell>
          <cell r="AH1268">
            <v>10.99</v>
          </cell>
          <cell r="AI1268" t="str">
            <v>13.19</v>
          </cell>
          <cell r="AJ1268" t="str">
            <v>11.49</v>
          </cell>
          <cell r="AK1268">
            <v>12.99</v>
          </cell>
          <cell r="AM1268">
            <v>23.72</v>
          </cell>
          <cell r="AN1268">
            <v>9.08</v>
          </cell>
          <cell r="AO1268">
            <v>2</v>
          </cell>
          <cell r="AP1268">
            <v>19.885999999999999</v>
          </cell>
          <cell r="AQ1268" t="str">
            <v>N</v>
          </cell>
          <cell r="AR1268">
            <v>8.2875341219290277</v>
          </cell>
          <cell r="AS1268">
            <v>16.356330553449592</v>
          </cell>
          <cell r="AT1268">
            <v>12.278503046127067</v>
          </cell>
          <cell r="AU1268">
            <v>21.010007698229412</v>
          </cell>
          <cell r="AW1268">
            <v>0</v>
          </cell>
          <cell r="AX1268">
            <v>0</v>
          </cell>
          <cell r="AY1268">
            <v>0</v>
          </cell>
          <cell r="AZ1268">
            <v>0</v>
          </cell>
          <cell r="BB1268">
            <v>8.2875341219290277</v>
          </cell>
          <cell r="BC1268">
            <v>16.356330553449592</v>
          </cell>
          <cell r="BD1268">
            <v>12.278503046127067</v>
          </cell>
          <cell r="BE1268">
            <v>21.010007698229412</v>
          </cell>
          <cell r="BG1268">
            <v>3600048625</v>
          </cell>
        </row>
        <row r="1269">
          <cell r="A1269">
            <v>2463958</v>
          </cell>
          <cell r="B1269" t="str">
            <v>COTTONELLE CLEAN CARE 24S 2 X 24 RL</v>
          </cell>
          <cell r="C1269" t="str">
            <v>010061130320</v>
          </cell>
          <cell r="D1269" t="str">
            <v>C L M S</v>
          </cell>
          <cell r="E1269" t="str">
            <v>BB</v>
          </cell>
          <cell r="F1269" t="str">
            <v>N</v>
          </cell>
          <cell r="G1269" t="str">
            <v>N</v>
          </cell>
          <cell r="J1269">
            <v>23.72</v>
          </cell>
          <cell r="K1269">
            <v>0</v>
          </cell>
          <cell r="L1269">
            <v>5.0199999999999996</v>
          </cell>
          <cell r="M1269">
            <v>0</v>
          </cell>
          <cell r="O1269">
            <v>18.7</v>
          </cell>
          <cell r="P1269">
            <v>9.35</v>
          </cell>
          <cell r="U1269" t="str">
            <v xml:space="preserve"> </v>
          </cell>
          <cell r="V1269" t="str">
            <v xml:space="preserve"> </v>
          </cell>
          <cell r="W1269" t="str">
            <v/>
          </cell>
          <cell r="X1269" t="str">
            <v/>
          </cell>
          <cell r="Y1269" t="str">
            <v/>
          </cell>
          <cell r="Z1269" t="str">
            <v/>
          </cell>
          <cell r="AC1269" t="str">
            <v xml:space="preserve"> </v>
          </cell>
          <cell r="AD1269" t="str">
            <v xml:space="preserve"> </v>
          </cell>
          <cell r="AE1269" t="str">
            <v xml:space="preserve"> </v>
          </cell>
          <cell r="AF1269" t="str">
            <v xml:space="preserve"> </v>
          </cell>
          <cell r="AH1269" t="str">
            <v/>
          </cell>
          <cell r="AI1269" t="str">
            <v/>
          </cell>
          <cell r="AJ1269" t="str">
            <v/>
          </cell>
          <cell r="AK1269" t="str">
            <v/>
          </cell>
        </row>
        <row r="1270">
          <cell r="A1270">
            <v>746552</v>
          </cell>
          <cell r="B1270" t="str">
            <v>MR.CLN MAGIC ERASER X PWR 16 X 2 EA</v>
          </cell>
          <cell r="C1270" t="str">
            <v>010103140420</v>
          </cell>
          <cell r="D1270" t="str">
            <v>C L M</v>
          </cell>
          <cell r="E1270" t="str">
            <v>BB</v>
          </cell>
          <cell r="F1270" t="str">
            <v>N</v>
          </cell>
          <cell r="G1270" t="str">
            <v>N</v>
          </cell>
          <cell r="I1270" t="str">
            <v>ALL</v>
          </cell>
          <cell r="J1270">
            <v>43.68</v>
          </cell>
          <cell r="K1270">
            <v>0</v>
          </cell>
          <cell r="L1270">
            <v>0</v>
          </cell>
          <cell r="M1270">
            <v>0</v>
          </cell>
          <cell r="O1270">
            <v>43.68</v>
          </cell>
          <cell r="P1270">
            <v>2.73</v>
          </cell>
          <cell r="Q1270">
            <v>0</v>
          </cell>
          <cell r="T1270" t="str">
            <v>2 / $8.00</v>
          </cell>
          <cell r="U1270" t="str">
            <v xml:space="preserve">2 </v>
          </cell>
          <cell r="V1270" t="str">
            <v xml:space="preserve"> $8.00</v>
          </cell>
          <cell r="W1270" t="str">
            <v>2 /7.99</v>
          </cell>
          <cell r="X1270" t="str">
            <v>4.79</v>
          </cell>
          <cell r="Y1270" t="str">
            <v>4.19</v>
          </cell>
          <cell r="Z1270">
            <v>4.1900000000000004</v>
          </cell>
          <cell r="AA1270">
            <v>0.28660156250000002</v>
          </cell>
          <cell r="AC1270" t="str">
            <v>4.79</v>
          </cell>
          <cell r="AD1270" t="str">
            <v>5.79</v>
          </cell>
          <cell r="AE1270">
            <v>5.19</v>
          </cell>
          <cell r="AF1270">
            <v>5.19</v>
          </cell>
          <cell r="AH1270">
            <v>3.9950000000000001</v>
          </cell>
          <cell r="AI1270" t="str">
            <v>4.79</v>
          </cell>
          <cell r="AJ1270" t="str">
            <v>4.19</v>
          </cell>
          <cell r="AK1270">
            <v>4.1900000000000004</v>
          </cell>
          <cell r="AM1270">
            <v>43.68</v>
          </cell>
          <cell r="AN1270">
            <v>1.19</v>
          </cell>
          <cell r="AO1270">
            <v>16</v>
          </cell>
          <cell r="AP1270">
            <v>45.864000000000004</v>
          </cell>
          <cell r="AQ1270" t="str">
            <v>N</v>
          </cell>
          <cell r="AR1270">
            <v>28.191958698372964</v>
          </cell>
          <cell r="AS1270">
            <v>39.78392484342379</v>
          </cell>
          <cell r="AT1270">
            <v>31.533860381861579</v>
          </cell>
          <cell r="AU1270">
            <v>31.462857995226727</v>
          </cell>
          <cell r="AW1270">
            <v>0</v>
          </cell>
          <cell r="AX1270">
            <v>0</v>
          </cell>
          <cell r="AY1270">
            <v>0</v>
          </cell>
          <cell r="AZ1270">
            <v>0</v>
          </cell>
          <cell r="BB1270">
            <v>28.191958698372964</v>
          </cell>
          <cell r="BC1270">
            <v>39.78392484342379</v>
          </cell>
          <cell r="BD1270">
            <v>31.533860381861579</v>
          </cell>
          <cell r="BE1270">
            <v>31.462857995226727</v>
          </cell>
          <cell r="BG1270">
            <v>3700004249</v>
          </cell>
        </row>
        <row r="1271">
          <cell r="A1271">
            <v>923409</v>
          </cell>
          <cell r="B1271" t="str">
            <v>MR.CLN LIQ W/FEBRZ MEA/RN 9 X 1.2 LT</v>
          </cell>
          <cell r="C1271" t="str">
            <v>010103110140</v>
          </cell>
          <cell r="D1271" t="str">
            <v>C L M</v>
          </cell>
          <cell r="E1271" t="str">
            <v>BB</v>
          </cell>
          <cell r="F1271" t="str">
            <v>N</v>
          </cell>
          <cell r="G1271" t="str">
            <v>N</v>
          </cell>
          <cell r="I1271" t="str">
            <v>ALL</v>
          </cell>
          <cell r="J1271">
            <v>31.32</v>
          </cell>
          <cell r="K1271">
            <v>0</v>
          </cell>
          <cell r="L1271">
            <v>0</v>
          </cell>
          <cell r="M1271">
            <v>0</v>
          </cell>
          <cell r="O1271">
            <v>31.32</v>
          </cell>
          <cell r="P1271">
            <v>3.48</v>
          </cell>
          <cell r="Q1271">
            <v>0</v>
          </cell>
          <cell r="T1271" t="str">
            <v>2 / $8.00</v>
          </cell>
          <cell r="U1271" t="str">
            <v xml:space="preserve">2 </v>
          </cell>
          <cell r="V1271" t="str">
            <v xml:space="preserve"> $8.00</v>
          </cell>
          <cell r="W1271" t="str">
            <v>2 /7.99</v>
          </cell>
          <cell r="X1271" t="str">
            <v>4.79</v>
          </cell>
          <cell r="Y1271" t="str">
            <v>4.19</v>
          </cell>
          <cell r="Z1271">
            <v>4.1900000000000004</v>
          </cell>
          <cell r="AA1271">
            <v>8.3452777777777806E-2</v>
          </cell>
          <cell r="AC1271" t="str">
            <v>4.79</v>
          </cell>
          <cell r="AD1271" t="str">
            <v>5.79</v>
          </cell>
          <cell r="AE1271">
            <v>5.19</v>
          </cell>
          <cell r="AF1271">
            <v>5.19</v>
          </cell>
          <cell r="AH1271">
            <v>3.9950000000000001</v>
          </cell>
          <cell r="AI1271" t="str">
            <v>4.79</v>
          </cell>
          <cell r="AJ1271" t="str">
            <v>4.19</v>
          </cell>
          <cell r="AK1271">
            <v>4.1900000000000004</v>
          </cell>
          <cell r="AM1271">
            <v>31.32</v>
          </cell>
          <cell r="AN1271">
            <v>26.85</v>
          </cell>
          <cell r="AO1271">
            <v>9</v>
          </cell>
          <cell r="AP1271">
            <v>32.886000000000003</v>
          </cell>
          <cell r="AQ1271" t="str">
            <v>N</v>
          </cell>
          <cell r="AR1271">
            <v>6.2953692115143829</v>
          </cell>
          <cell r="AS1271">
            <v>8.7682672233820433</v>
          </cell>
          <cell r="AT1271">
            <v>10.656324582338899</v>
          </cell>
          <cell r="AU1271">
            <v>7.8082736674622151</v>
          </cell>
          <cell r="AW1271">
            <v>0</v>
          </cell>
          <cell r="AX1271">
            <v>0</v>
          </cell>
          <cell r="AY1271">
            <v>0</v>
          </cell>
          <cell r="AZ1271">
            <v>0</v>
          </cell>
          <cell r="BB1271">
            <v>6.2953692115143829</v>
          </cell>
          <cell r="BC1271">
            <v>8.7682672233820433</v>
          </cell>
          <cell r="BD1271">
            <v>10.656324582338899</v>
          </cell>
          <cell r="BE1271">
            <v>7.8082736674622151</v>
          </cell>
          <cell r="BG1271">
            <v>3700016352</v>
          </cell>
        </row>
        <row r="1272">
          <cell r="A1272">
            <v>332916</v>
          </cell>
          <cell r="B1272" t="str">
            <v>MR CLN LQ W/FBZ HAW ALOHA 9 X 1.2 LT</v>
          </cell>
          <cell r="C1272" t="str">
            <v>010103110140</v>
          </cell>
          <cell r="D1272" t="str">
            <v>C L M</v>
          </cell>
          <cell r="E1272" t="str">
            <v>BB</v>
          </cell>
          <cell r="F1272" t="str">
            <v>N</v>
          </cell>
          <cell r="G1272" t="str">
            <v>N</v>
          </cell>
          <cell r="J1272">
            <v>31.32</v>
          </cell>
          <cell r="K1272">
            <v>0</v>
          </cell>
          <cell r="L1272">
            <v>0</v>
          </cell>
          <cell r="M1272">
            <v>0</v>
          </cell>
          <cell r="O1272">
            <v>31.32</v>
          </cell>
          <cell r="P1272">
            <v>3.48</v>
          </cell>
          <cell r="U1272" t="str">
            <v xml:space="preserve"> </v>
          </cell>
          <cell r="V1272" t="str">
            <v xml:space="preserve"> </v>
          </cell>
          <cell r="W1272" t="str">
            <v/>
          </cell>
          <cell r="X1272" t="str">
            <v/>
          </cell>
          <cell r="Y1272" t="str">
            <v/>
          </cell>
          <cell r="Z1272" t="str">
            <v/>
          </cell>
          <cell r="AC1272" t="str">
            <v xml:space="preserve"> </v>
          </cell>
          <cell r="AD1272" t="str">
            <v xml:space="preserve"> </v>
          </cell>
          <cell r="AE1272" t="str">
            <v xml:space="preserve"> </v>
          </cell>
          <cell r="AF1272" t="str">
            <v xml:space="preserve"> </v>
          </cell>
          <cell r="AH1272" t="str">
            <v/>
          </cell>
          <cell r="AI1272" t="str">
            <v/>
          </cell>
          <cell r="AJ1272" t="str">
            <v/>
          </cell>
          <cell r="AK1272" t="str">
            <v/>
          </cell>
        </row>
        <row r="1273">
          <cell r="A1273">
            <v>332882</v>
          </cell>
          <cell r="B1273" t="str">
            <v>MR CLN LQ W/FBZ NW ZLAND 9 X 1.2 LT</v>
          </cell>
          <cell r="C1273" t="str">
            <v>010103110140</v>
          </cell>
          <cell r="D1273" t="str">
            <v>C L M</v>
          </cell>
          <cell r="E1273" t="str">
            <v>BB</v>
          </cell>
          <cell r="F1273" t="str">
            <v>N</v>
          </cell>
          <cell r="G1273" t="str">
            <v>N</v>
          </cell>
          <cell r="J1273">
            <v>31.32</v>
          </cell>
          <cell r="K1273">
            <v>0</v>
          </cell>
          <cell r="L1273">
            <v>0</v>
          </cell>
          <cell r="M1273">
            <v>0</v>
          </cell>
          <cell r="O1273">
            <v>31.32</v>
          </cell>
          <cell r="P1273">
            <v>3.48</v>
          </cell>
          <cell r="U1273" t="str">
            <v xml:space="preserve"> </v>
          </cell>
          <cell r="V1273" t="str">
            <v xml:space="preserve"> </v>
          </cell>
          <cell r="W1273" t="str">
            <v/>
          </cell>
          <cell r="X1273" t="str">
            <v/>
          </cell>
          <cell r="Y1273" t="str">
            <v/>
          </cell>
          <cell r="Z1273" t="str">
            <v/>
          </cell>
          <cell r="AC1273" t="str">
            <v xml:space="preserve"> </v>
          </cell>
          <cell r="AD1273" t="str">
            <v xml:space="preserve"> </v>
          </cell>
          <cell r="AE1273" t="str">
            <v xml:space="preserve"> </v>
          </cell>
          <cell r="AF1273" t="str">
            <v xml:space="preserve"> </v>
          </cell>
          <cell r="AH1273" t="str">
            <v/>
          </cell>
          <cell r="AI1273" t="str">
            <v/>
          </cell>
          <cell r="AJ1273" t="str">
            <v/>
          </cell>
          <cell r="AK1273" t="str">
            <v/>
          </cell>
        </row>
        <row r="1274">
          <cell r="A1274">
            <v>729178</v>
          </cell>
          <cell r="B1274" t="str">
            <v>MR CLEAN LIQUID SMR CITRS 9 X 1.2 LT</v>
          </cell>
          <cell r="C1274" t="str">
            <v>010103110140</v>
          </cell>
          <cell r="D1274" t="str">
            <v>C L M</v>
          </cell>
          <cell r="E1274" t="str">
            <v>BB</v>
          </cell>
          <cell r="F1274" t="str">
            <v>N</v>
          </cell>
          <cell r="G1274" t="str">
            <v>N</v>
          </cell>
          <cell r="J1274">
            <v>31.32</v>
          </cell>
          <cell r="K1274">
            <v>0</v>
          </cell>
          <cell r="L1274">
            <v>0</v>
          </cell>
          <cell r="M1274">
            <v>0</v>
          </cell>
          <cell r="O1274">
            <v>31.32</v>
          </cell>
          <cell r="P1274">
            <v>3.48</v>
          </cell>
          <cell r="U1274" t="str">
            <v xml:space="preserve"> </v>
          </cell>
          <cell r="V1274" t="str">
            <v xml:space="preserve"> </v>
          </cell>
          <cell r="W1274" t="str">
            <v/>
          </cell>
          <cell r="X1274" t="str">
            <v/>
          </cell>
          <cell r="Y1274" t="str">
            <v/>
          </cell>
          <cell r="Z1274" t="str">
            <v/>
          </cell>
          <cell r="AC1274" t="str">
            <v xml:space="preserve"> </v>
          </cell>
          <cell r="AD1274" t="str">
            <v xml:space="preserve"> </v>
          </cell>
          <cell r="AE1274" t="str">
            <v xml:space="preserve"> </v>
          </cell>
          <cell r="AF1274" t="str">
            <v xml:space="preserve"> </v>
          </cell>
          <cell r="AH1274" t="str">
            <v/>
          </cell>
          <cell r="AI1274" t="str">
            <v/>
          </cell>
          <cell r="AJ1274" t="str">
            <v/>
          </cell>
          <cell r="AK1274" t="str">
            <v/>
          </cell>
        </row>
        <row r="1275">
          <cell r="A1275">
            <v>393421</v>
          </cell>
          <cell r="B1275" t="str">
            <v>MR CLEAN MAGIC ERASER 12 X 2 EA</v>
          </cell>
          <cell r="C1275" t="str">
            <v>010103140400</v>
          </cell>
          <cell r="D1275" t="str">
            <v>C L M</v>
          </cell>
          <cell r="E1275" t="str">
            <v>BB</v>
          </cell>
          <cell r="F1275" t="str">
            <v>N</v>
          </cell>
          <cell r="G1275" t="str">
            <v>N</v>
          </cell>
          <cell r="I1275" t="str">
            <v>ALL</v>
          </cell>
          <cell r="J1275">
            <v>26.76</v>
          </cell>
          <cell r="K1275">
            <v>0</v>
          </cell>
          <cell r="L1275">
            <v>0</v>
          </cell>
          <cell r="M1275">
            <v>0</v>
          </cell>
          <cell r="O1275">
            <v>26.76</v>
          </cell>
          <cell r="P1275">
            <v>2.23</v>
          </cell>
          <cell r="Q1275">
            <v>0</v>
          </cell>
          <cell r="T1275" t="str">
            <v>2 / $8.00</v>
          </cell>
          <cell r="U1275" t="str">
            <v xml:space="preserve">2 </v>
          </cell>
          <cell r="V1275" t="str">
            <v xml:space="preserve"> $8.00</v>
          </cell>
          <cell r="W1275" t="str">
            <v>2 /7.99</v>
          </cell>
          <cell r="X1275" t="str">
            <v>4.79</v>
          </cell>
          <cell r="Y1275" t="str">
            <v>4.19</v>
          </cell>
          <cell r="Z1275">
            <v>4.1900000000000004</v>
          </cell>
          <cell r="AA1275">
            <v>0.41716458333333301</v>
          </cell>
          <cell r="AC1275" t="str">
            <v>4.79</v>
          </cell>
          <cell r="AD1275" t="str">
            <v>5.79</v>
          </cell>
          <cell r="AE1275">
            <v>5.19</v>
          </cell>
          <cell r="AF1275">
            <v>5.19</v>
          </cell>
          <cell r="AH1275">
            <v>3.9950000000000001</v>
          </cell>
          <cell r="AI1275" t="str">
            <v>4.79</v>
          </cell>
          <cell r="AJ1275" t="str">
            <v>4.19</v>
          </cell>
          <cell r="AK1275">
            <v>4.1900000000000004</v>
          </cell>
          <cell r="AM1275">
            <v>26.76</v>
          </cell>
          <cell r="AN1275">
            <v>1.19</v>
          </cell>
          <cell r="AO1275">
            <v>12</v>
          </cell>
          <cell r="AP1275">
            <v>28.098000000000003</v>
          </cell>
          <cell r="AQ1275" t="str">
            <v>N</v>
          </cell>
          <cell r="AR1275">
            <v>41.314768460575706</v>
          </cell>
          <cell r="AS1275">
            <v>50.620041753653432</v>
          </cell>
          <cell r="AT1275">
            <v>44.045942720763712</v>
          </cell>
          <cell r="AU1275">
            <v>43.951272871917261</v>
          </cell>
          <cell r="AW1275">
            <v>0</v>
          </cell>
          <cell r="AX1275">
            <v>0</v>
          </cell>
          <cell r="AY1275">
            <v>0</v>
          </cell>
          <cell r="AZ1275">
            <v>0</v>
          </cell>
          <cell r="BB1275">
            <v>41.314768460575706</v>
          </cell>
          <cell r="BC1275">
            <v>50.620041753653432</v>
          </cell>
          <cell r="BD1275">
            <v>44.045942720763712</v>
          </cell>
          <cell r="BE1275">
            <v>43.951272871917261</v>
          </cell>
          <cell r="BG1275">
            <v>5610001494</v>
          </cell>
        </row>
        <row r="1276">
          <cell r="A1276">
            <v>690792</v>
          </cell>
          <cell r="B1276" t="str">
            <v>MR.C CLEAN MLTI-SRFC SPR  LMN 12 X 946 ML</v>
          </cell>
          <cell r="C1276" t="str">
            <v>010103120235</v>
          </cell>
          <cell r="D1276" t="str">
            <v>C L M</v>
          </cell>
          <cell r="E1276" t="str">
            <v>BB</v>
          </cell>
          <cell r="F1276" t="str">
            <v>N</v>
          </cell>
          <cell r="G1276" t="str">
            <v>N</v>
          </cell>
          <cell r="I1276" t="str">
            <v>ALL</v>
          </cell>
          <cell r="J1276">
            <v>41.76</v>
          </cell>
          <cell r="K1276">
            <v>0</v>
          </cell>
          <cell r="L1276">
            <v>0</v>
          </cell>
          <cell r="M1276">
            <v>0</v>
          </cell>
          <cell r="O1276">
            <v>41.76</v>
          </cell>
          <cell r="P1276">
            <v>3.48</v>
          </cell>
          <cell r="Q1276">
            <v>0</v>
          </cell>
          <cell r="T1276" t="str">
            <v>2 / $8.00</v>
          </cell>
          <cell r="U1276" t="str">
            <v xml:space="preserve">2 </v>
          </cell>
          <cell r="V1276" t="str">
            <v xml:space="preserve"> $8.00</v>
          </cell>
          <cell r="W1276" t="str">
            <v>2 /7.99</v>
          </cell>
          <cell r="X1276" t="str">
            <v>4.79</v>
          </cell>
          <cell r="Y1276" t="str">
            <v>4.19</v>
          </cell>
          <cell r="Z1276">
            <v>4.1900000000000004</v>
          </cell>
          <cell r="AA1276">
            <v>8.4949999999999998E-2</v>
          </cell>
          <cell r="AC1276" t="str">
            <v>4.79</v>
          </cell>
          <cell r="AD1276" t="str">
            <v>5.79</v>
          </cell>
          <cell r="AE1276">
            <v>5.19</v>
          </cell>
          <cell r="AF1276">
            <v>5.19</v>
          </cell>
          <cell r="AH1276">
            <v>3.9950000000000001</v>
          </cell>
          <cell r="AI1276" t="str">
            <v>4.79</v>
          </cell>
          <cell r="AJ1276" t="str">
            <v>4.19</v>
          </cell>
          <cell r="AK1276">
            <v>4.1900000000000004</v>
          </cell>
          <cell r="AM1276">
            <v>41.76</v>
          </cell>
          <cell r="AN1276">
            <v>28.32</v>
          </cell>
          <cell r="AO1276">
            <v>12</v>
          </cell>
          <cell r="AP1276">
            <v>43.847999999999999</v>
          </cell>
          <cell r="AQ1276" t="str">
            <v>N</v>
          </cell>
          <cell r="AR1276">
            <v>6.7634543178973718</v>
          </cell>
          <cell r="AS1276">
            <v>11.891440501043849</v>
          </cell>
          <cell r="AT1276">
            <v>11.102625298329363</v>
          </cell>
          <cell r="AU1276">
            <v>8.8496420047732798</v>
          </cell>
          <cell r="AW1276">
            <v>0</v>
          </cell>
          <cell r="AX1276">
            <v>0</v>
          </cell>
          <cell r="AY1276">
            <v>0</v>
          </cell>
          <cell r="AZ1276">
            <v>0</v>
          </cell>
          <cell r="BB1276">
            <v>6.7634543178973718</v>
          </cell>
          <cell r="BC1276">
            <v>11.891440501043849</v>
          </cell>
          <cell r="BD1276">
            <v>11.102625298329363</v>
          </cell>
          <cell r="BE1276">
            <v>8.8496420047732798</v>
          </cell>
          <cell r="BG1276">
            <v>3700097337</v>
          </cell>
        </row>
        <row r="1277">
          <cell r="A1277">
            <v>2429470</v>
          </cell>
          <cell r="B1277" t="str">
            <v>DAWN ULTRA ORG 1.12L 8 X 1.12 LT</v>
          </cell>
          <cell r="C1277" t="str">
            <v>010102620215</v>
          </cell>
          <cell r="D1277" t="str">
            <v>C L M</v>
          </cell>
          <cell r="E1277" t="str">
            <v>BB</v>
          </cell>
          <cell r="F1277" t="str">
            <v>N</v>
          </cell>
          <cell r="G1277" t="str">
            <v>N</v>
          </cell>
          <cell r="I1277" t="str">
            <v>ALL</v>
          </cell>
          <cell r="J1277">
            <v>34</v>
          </cell>
          <cell r="K1277">
            <v>0</v>
          </cell>
          <cell r="L1277">
            <v>0</v>
          </cell>
          <cell r="M1277">
            <v>7.12</v>
          </cell>
          <cell r="O1277">
            <v>34</v>
          </cell>
          <cell r="P1277">
            <v>4.25</v>
          </cell>
          <cell r="Q1277">
            <v>7.12</v>
          </cell>
          <cell r="T1277" t="str">
            <v>2 / $8.00</v>
          </cell>
          <cell r="U1277" t="str">
            <v xml:space="preserve">2 </v>
          </cell>
          <cell r="V1277" t="str">
            <v xml:space="preserve"> $8.00</v>
          </cell>
          <cell r="W1277" t="str">
            <v>2 /7.99</v>
          </cell>
          <cell r="X1277" t="str">
            <v>4.79</v>
          </cell>
          <cell r="Y1277" t="str">
            <v>4.19</v>
          </cell>
          <cell r="Z1277">
            <v>4.1900000000000004</v>
          </cell>
          <cell r="AA1277">
            <v>0.115403125</v>
          </cell>
          <cell r="AC1277" t="str">
            <v>4.79</v>
          </cell>
          <cell r="AD1277" t="str">
            <v>5.79</v>
          </cell>
          <cell r="AE1277">
            <v>5.19</v>
          </cell>
          <cell r="AF1277">
            <v>5.19</v>
          </cell>
          <cell r="AH1277">
            <v>3.9950000000000001</v>
          </cell>
          <cell r="AI1277" t="str">
            <v>4.79</v>
          </cell>
          <cell r="AJ1277" t="str">
            <v>4.19</v>
          </cell>
          <cell r="AK1277">
            <v>4.1900000000000004</v>
          </cell>
          <cell r="AM1277">
            <v>34</v>
          </cell>
          <cell r="AN1277">
            <v>21.75</v>
          </cell>
          <cell r="AO1277">
            <v>8</v>
          </cell>
          <cell r="AP1277">
            <v>28.580000000000002</v>
          </cell>
          <cell r="AQ1277" t="str">
            <v>N</v>
          </cell>
          <cell r="AR1277">
            <v>8.5341051314142646</v>
          </cell>
          <cell r="AS1277">
            <v>11.795407098121075</v>
          </cell>
          <cell r="AT1277">
            <v>12.79087112171838</v>
          </cell>
          <cell r="AU1277">
            <v>10.195405727923628</v>
          </cell>
          <cell r="AW1277">
            <v>0</v>
          </cell>
          <cell r="AX1277">
            <v>0</v>
          </cell>
          <cell r="AY1277">
            <v>0</v>
          </cell>
          <cell r="AZ1277">
            <v>0</v>
          </cell>
          <cell r="BB1277">
            <v>8.5341051314142646</v>
          </cell>
          <cell r="BC1277">
            <v>11.795407098121075</v>
          </cell>
          <cell r="BD1277">
            <v>12.79087112171838</v>
          </cell>
          <cell r="BE1277">
            <v>10.195405727923628</v>
          </cell>
          <cell r="BG1277">
            <v>3700074841</v>
          </cell>
        </row>
        <row r="1278">
          <cell r="A1278">
            <v>2430494</v>
          </cell>
          <cell r="B1278" t="str">
            <v>DAWN ULTRA APL BLSM 1.12L 8 X 1.12 LT</v>
          </cell>
          <cell r="C1278" t="str">
            <v>010102620215</v>
          </cell>
          <cell r="D1278" t="str">
            <v>C L M</v>
          </cell>
          <cell r="E1278" t="str">
            <v>BB</v>
          </cell>
          <cell r="F1278" t="str">
            <v>N</v>
          </cell>
          <cell r="G1278" t="str">
            <v>N</v>
          </cell>
          <cell r="J1278">
            <v>34</v>
          </cell>
          <cell r="K1278">
            <v>0</v>
          </cell>
          <cell r="L1278">
            <v>0</v>
          </cell>
          <cell r="M1278">
            <v>7.12</v>
          </cell>
          <cell r="O1278">
            <v>34</v>
          </cell>
          <cell r="P1278">
            <v>4.25</v>
          </cell>
          <cell r="U1278" t="str">
            <v xml:space="preserve"> </v>
          </cell>
          <cell r="V1278" t="str">
            <v xml:space="preserve"> </v>
          </cell>
          <cell r="W1278" t="str">
            <v/>
          </cell>
          <cell r="X1278" t="str">
            <v/>
          </cell>
          <cell r="Y1278" t="str">
            <v/>
          </cell>
          <cell r="Z1278" t="str">
            <v/>
          </cell>
          <cell r="AC1278" t="str">
            <v xml:space="preserve"> </v>
          </cell>
          <cell r="AD1278" t="str">
            <v xml:space="preserve"> </v>
          </cell>
          <cell r="AE1278" t="str">
            <v xml:space="preserve"> </v>
          </cell>
          <cell r="AF1278" t="str">
            <v xml:space="preserve"> </v>
          </cell>
          <cell r="AH1278" t="str">
            <v/>
          </cell>
          <cell r="AI1278" t="str">
            <v/>
          </cell>
          <cell r="AJ1278" t="str">
            <v/>
          </cell>
          <cell r="AK1278" t="str">
            <v/>
          </cell>
        </row>
        <row r="1279">
          <cell r="A1279">
            <v>642769</v>
          </cell>
          <cell r="B1279" t="str">
            <v>GAIN LIQ  ORIG 4.43L HE 4 X 96 EA</v>
          </cell>
          <cell r="C1279" t="str">
            <v>010091120243</v>
          </cell>
          <cell r="D1279" t="str">
            <v>C L</v>
          </cell>
          <cell r="E1279" t="str">
            <v>BB</v>
          </cell>
          <cell r="F1279" t="str">
            <v>N</v>
          </cell>
          <cell r="G1279" t="str">
            <v>N</v>
          </cell>
          <cell r="I1279" t="str">
            <v>ALL</v>
          </cell>
          <cell r="J1279">
            <v>57.56</v>
          </cell>
          <cell r="K1279">
            <v>0</v>
          </cell>
          <cell r="L1279">
            <v>0</v>
          </cell>
          <cell r="M1279">
            <v>10.56</v>
          </cell>
          <cell r="O1279">
            <v>57.56</v>
          </cell>
          <cell r="P1279">
            <v>14.39</v>
          </cell>
          <cell r="Q1279">
            <v>10.56</v>
          </cell>
          <cell r="T1279" t="str">
            <v>1 / $13.99</v>
          </cell>
          <cell r="U1279" t="str">
            <v xml:space="preserve">1 </v>
          </cell>
          <cell r="V1279" t="str">
            <v xml:space="preserve"> $13.99</v>
          </cell>
          <cell r="W1279" t="str">
            <v>1 /13.99</v>
          </cell>
          <cell r="X1279" t="str">
            <v>16.79</v>
          </cell>
          <cell r="Y1279" t="str">
            <v>14.69</v>
          </cell>
          <cell r="Z1279" t="str">
            <v>15.49</v>
          </cell>
          <cell r="AA1279">
            <v>0.11427984274481801</v>
          </cell>
          <cell r="AC1279" t="str">
            <v>16.79</v>
          </cell>
          <cell r="AD1279">
            <v>20.190000000000001</v>
          </cell>
          <cell r="AE1279" t="str">
            <v>17.59</v>
          </cell>
          <cell r="AF1279" t="str">
            <v>18.59</v>
          </cell>
          <cell r="AH1279">
            <v>13.99</v>
          </cell>
          <cell r="AI1279" t="str">
            <v>16.79</v>
          </cell>
          <cell r="AJ1279" t="str">
            <v>14.69</v>
          </cell>
          <cell r="AK1279" t="str">
            <v>15.49</v>
          </cell>
          <cell r="AM1279">
            <v>57.56</v>
          </cell>
          <cell r="AN1279">
            <v>44.99</v>
          </cell>
          <cell r="AO1279">
            <v>4</v>
          </cell>
          <cell r="AP1279">
            <v>49.878</v>
          </cell>
          <cell r="AQ1279" t="str">
            <v>N</v>
          </cell>
          <cell r="AR1279">
            <v>8.4565761258041494</v>
          </cell>
          <cell r="AS1279">
            <v>9.6551518761167276</v>
          </cell>
          <cell r="AT1279">
            <v>12.81875425459496</v>
          </cell>
          <cell r="AU1279">
            <v>14.416881859264036</v>
          </cell>
          <cell r="AW1279">
            <v>0</v>
          </cell>
          <cell r="AX1279">
            <v>0</v>
          </cell>
          <cell r="AY1279">
            <v>0</v>
          </cell>
          <cell r="AZ1279">
            <v>0</v>
          </cell>
          <cell r="BB1279">
            <v>8.4565761258041494</v>
          </cell>
          <cell r="BC1279">
            <v>9.6551518761167276</v>
          </cell>
          <cell r="BD1279">
            <v>12.81875425459496</v>
          </cell>
          <cell r="BE1279">
            <v>14.416881859264036</v>
          </cell>
          <cell r="BG1279">
            <v>3700023033</v>
          </cell>
        </row>
        <row r="1280">
          <cell r="A1280">
            <v>488833</v>
          </cell>
          <cell r="B1280" t="str">
            <v>GAIN LIQ HAW/ALO 4.43L HE 4 X 96 EA</v>
          </cell>
          <cell r="C1280" t="str">
            <v>010091120243</v>
          </cell>
          <cell r="D1280" t="str">
            <v>C L</v>
          </cell>
          <cell r="E1280" t="str">
            <v>BB</v>
          </cell>
          <cell r="F1280" t="str">
            <v>N</v>
          </cell>
          <cell r="G1280" t="str">
            <v>N</v>
          </cell>
          <cell r="J1280">
            <v>57.56</v>
          </cell>
          <cell r="K1280">
            <v>0</v>
          </cell>
          <cell r="L1280">
            <v>0</v>
          </cell>
          <cell r="M1280">
            <v>10.56</v>
          </cell>
          <cell r="O1280">
            <v>57.56</v>
          </cell>
          <cell r="P1280">
            <v>14.39</v>
          </cell>
          <cell r="U1280" t="str">
            <v xml:space="preserve"> </v>
          </cell>
          <cell r="V1280" t="str">
            <v xml:space="preserve"> </v>
          </cell>
          <cell r="W1280" t="str">
            <v/>
          </cell>
          <cell r="X1280" t="str">
            <v/>
          </cell>
          <cell r="Y1280" t="str">
            <v/>
          </cell>
          <cell r="Z1280" t="str">
            <v/>
          </cell>
          <cell r="AC1280" t="str">
            <v xml:space="preserve"> </v>
          </cell>
          <cell r="AD1280" t="str">
            <v xml:space="preserve"> </v>
          </cell>
          <cell r="AE1280" t="str">
            <v xml:space="preserve"> </v>
          </cell>
          <cell r="AF1280" t="str">
            <v xml:space="preserve"> </v>
          </cell>
          <cell r="AH1280" t="str">
            <v/>
          </cell>
          <cell r="AI1280" t="str">
            <v/>
          </cell>
          <cell r="AJ1280" t="str">
            <v/>
          </cell>
          <cell r="AK1280" t="str">
            <v/>
          </cell>
        </row>
        <row r="1281">
          <cell r="A1281">
            <v>255406</v>
          </cell>
          <cell r="B1281" t="str">
            <v>GLAD EZ TIE BLU REG 40CT  65.1X82.5 6 X 40 EA</v>
          </cell>
          <cell r="C1281" t="str">
            <v>010081150530</v>
          </cell>
          <cell r="D1281" t="str">
            <v>C L M S</v>
          </cell>
          <cell r="E1281" t="str">
            <v>BB</v>
          </cell>
          <cell r="F1281" t="str">
            <v>N</v>
          </cell>
          <cell r="G1281" t="str">
            <v>N</v>
          </cell>
          <cell r="I1281" t="str">
            <v>ALL</v>
          </cell>
          <cell r="J1281">
            <v>54.78</v>
          </cell>
          <cell r="K1281">
            <v>0</v>
          </cell>
          <cell r="L1281">
            <v>0</v>
          </cell>
          <cell r="M1281">
            <v>4.45</v>
          </cell>
          <cell r="O1281">
            <v>54.78</v>
          </cell>
          <cell r="P1281">
            <v>9.1300000000000008</v>
          </cell>
          <cell r="Q1281">
            <v>4.45</v>
          </cell>
          <cell r="T1281" t="str">
            <v>1 / $9.99</v>
          </cell>
          <cell r="U1281" t="str">
            <v xml:space="preserve">1 </v>
          </cell>
          <cell r="V1281" t="str">
            <v xml:space="preserve"> $9.99</v>
          </cell>
          <cell r="W1281" t="str">
            <v>1 /9.99</v>
          </cell>
          <cell r="X1281">
            <v>11.99</v>
          </cell>
          <cell r="Y1281" t="str">
            <v>10.49</v>
          </cell>
          <cell r="Z1281">
            <v>11.19</v>
          </cell>
          <cell r="AA1281">
            <v>0.120534701368035</v>
          </cell>
          <cell r="AC1281">
            <v>11.99</v>
          </cell>
          <cell r="AD1281" t="str">
            <v>14.49</v>
          </cell>
          <cell r="AE1281" t="str">
            <v>12.59</v>
          </cell>
          <cell r="AF1281" t="str">
            <v>13.49</v>
          </cell>
          <cell r="AH1281">
            <v>9.99</v>
          </cell>
          <cell r="AI1281">
            <v>11.99</v>
          </cell>
          <cell r="AJ1281" t="str">
            <v>10.49</v>
          </cell>
          <cell r="AK1281">
            <v>11.19</v>
          </cell>
          <cell r="AM1281">
            <v>54.78</v>
          </cell>
          <cell r="AN1281">
            <v>15.25</v>
          </cell>
          <cell r="AO1281">
            <v>6</v>
          </cell>
          <cell r="AP1281">
            <v>53.069000000000003</v>
          </cell>
          <cell r="AQ1281" t="str">
            <v>N</v>
          </cell>
          <cell r="AR1281">
            <v>10.699866533199865</v>
          </cell>
          <cell r="AS1281">
            <v>21.144008896302477</v>
          </cell>
          <cell r="AT1281">
            <v>14.956307594534476</v>
          </cell>
          <cell r="AU1281">
            <v>19.367739052725639</v>
          </cell>
          <cell r="AW1281">
            <v>0</v>
          </cell>
          <cell r="AX1281">
            <v>0</v>
          </cell>
          <cell r="AY1281">
            <v>0</v>
          </cell>
          <cell r="AZ1281">
            <v>0</v>
          </cell>
          <cell r="BB1281">
            <v>10.699866533199865</v>
          </cell>
          <cell r="BC1281">
            <v>21.144008896302477</v>
          </cell>
          <cell r="BD1281">
            <v>14.956307594534476</v>
          </cell>
          <cell r="BE1281">
            <v>19.367739052725639</v>
          </cell>
          <cell r="BG1281">
            <v>6748911573</v>
          </cell>
        </row>
        <row r="1282">
          <cell r="A1282">
            <v>401844</v>
          </cell>
          <cell r="B1282" t="str">
            <v>GLAD EZ TIE BLK REG 40CT  65.1X82.5 6 X 40 EA</v>
          </cell>
          <cell r="C1282" t="str">
            <v>010081150530</v>
          </cell>
          <cell r="D1282" t="str">
            <v>C L M S</v>
          </cell>
          <cell r="E1282" t="str">
            <v>BB</v>
          </cell>
          <cell r="F1282" t="str">
            <v>N</v>
          </cell>
          <cell r="G1282" t="str">
            <v>N</v>
          </cell>
          <cell r="J1282">
            <v>54.78</v>
          </cell>
          <cell r="K1282">
            <v>0</v>
          </cell>
          <cell r="L1282">
            <v>0</v>
          </cell>
          <cell r="M1282">
            <v>4.45</v>
          </cell>
          <cell r="O1282">
            <v>54.78</v>
          </cell>
          <cell r="P1282">
            <v>9.1300000000000008</v>
          </cell>
          <cell r="U1282" t="str">
            <v xml:space="preserve"> </v>
          </cell>
          <cell r="V1282" t="str">
            <v xml:space="preserve"> </v>
          </cell>
          <cell r="W1282" t="str">
            <v/>
          </cell>
          <cell r="X1282" t="str">
            <v/>
          </cell>
          <cell r="Y1282" t="str">
            <v/>
          </cell>
          <cell r="Z1282" t="str">
            <v/>
          </cell>
          <cell r="AC1282" t="str">
            <v xml:space="preserve"> </v>
          </cell>
          <cell r="AD1282" t="str">
            <v xml:space="preserve"> </v>
          </cell>
          <cell r="AE1282" t="str">
            <v xml:space="preserve"> </v>
          </cell>
          <cell r="AF1282" t="str">
            <v xml:space="preserve"> </v>
          </cell>
          <cell r="AH1282" t="str">
            <v/>
          </cell>
          <cell r="AI1282" t="str">
            <v/>
          </cell>
          <cell r="AJ1282" t="str">
            <v/>
          </cell>
          <cell r="AK1282" t="str">
            <v/>
          </cell>
        </row>
        <row r="1283">
          <cell r="A1283">
            <v>810069</v>
          </cell>
          <cell r="B1283" t="str">
            <v>GLAD EZ TIE BLK XLG 20 CT  79X1.06 6 X 20 EA</v>
          </cell>
          <cell r="C1283" t="str">
            <v>010081150530</v>
          </cell>
          <cell r="D1283" t="str">
            <v>C L M S</v>
          </cell>
          <cell r="E1283" t="str">
            <v>BB</v>
          </cell>
          <cell r="F1283" t="str">
            <v>N</v>
          </cell>
          <cell r="G1283" t="str">
            <v>N</v>
          </cell>
          <cell r="J1283">
            <v>54.78</v>
          </cell>
          <cell r="K1283">
            <v>0</v>
          </cell>
          <cell r="L1283">
            <v>0</v>
          </cell>
          <cell r="M1283">
            <v>4.45</v>
          </cell>
          <cell r="O1283">
            <v>54.78</v>
          </cell>
          <cell r="P1283">
            <v>9.1300000000000008</v>
          </cell>
          <cell r="U1283" t="str">
            <v xml:space="preserve"> </v>
          </cell>
          <cell r="V1283" t="str">
            <v xml:space="preserve"> </v>
          </cell>
          <cell r="W1283" t="str">
            <v/>
          </cell>
          <cell r="X1283" t="str">
            <v/>
          </cell>
          <cell r="Y1283" t="str">
            <v/>
          </cell>
          <cell r="Z1283" t="str">
            <v/>
          </cell>
          <cell r="AC1283" t="str">
            <v xml:space="preserve"> </v>
          </cell>
          <cell r="AD1283" t="str">
            <v xml:space="preserve"> </v>
          </cell>
          <cell r="AE1283" t="str">
            <v xml:space="preserve"> </v>
          </cell>
          <cell r="AF1283" t="str">
            <v xml:space="preserve"> </v>
          </cell>
          <cell r="AH1283" t="str">
            <v/>
          </cell>
          <cell r="AI1283" t="str">
            <v/>
          </cell>
          <cell r="AJ1283" t="str">
            <v/>
          </cell>
          <cell r="AK1283" t="str">
            <v/>
          </cell>
        </row>
        <row r="1284">
          <cell r="A1284">
            <v>810085</v>
          </cell>
          <cell r="B1284" t="str">
            <v>GLAD EZ TIE ORG XLG 20CT 6 X 20 EA</v>
          </cell>
          <cell r="C1284" t="str">
            <v>010081150575</v>
          </cell>
          <cell r="D1284" t="str">
            <v>C L M S</v>
          </cell>
          <cell r="E1284" t="str">
            <v>BB</v>
          </cell>
          <cell r="F1284" t="str">
            <v>N</v>
          </cell>
          <cell r="G1284" t="str">
            <v>N</v>
          </cell>
          <cell r="J1284">
            <v>54.78</v>
          </cell>
          <cell r="K1284">
            <v>0</v>
          </cell>
          <cell r="L1284">
            <v>0</v>
          </cell>
          <cell r="M1284">
            <v>4.45</v>
          </cell>
          <cell r="O1284">
            <v>54.78</v>
          </cell>
          <cell r="P1284">
            <v>9.1300000000000008</v>
          </cell>
          <cell r="U1284" t="str">
            <v xml:space="preserve"> </v>
          </cell>
          <cell r="V1284" t="str">
            <v xml:space="preserve"> </v>
          </cell>
          <cell r="W1284" t="str">
            <v/>
          </cell>
          <cell r="X1284" t="str">
            <v/>
          </cell>
          <cell r="Y1284" t="str">
            <v/>
          </cell>
          <cell r="Z1284" t="str">
            <v/>
          </cell>
          <cell r="AC1284" t="str">
            <v xml:space="preserve"> </v>
          </cell>
          <cell r="AD1284" t="str">
            <v xml:space="preserve"> </v>
          </cell>
          <cell r="AE1284" t="str">
            <v xml:space="preserve"> </v>
          </cell>
          <cell r="AF1284" t="str">
            <v xml:space="preserve"> </v>
          </cell>
          <cell r="AH1284" t="str">
            <v/>
          </cell>
          <cell r="AI1284" t="str">
            <v/>
          </cell>
          <cell r="AJ1284" t="str">
            <v/>
          </cell>
          <cell r="AK1284" t="str">
            <v/>
          </cell>
        </row>
        <row r="1285">
          <cell r="A1285">
            <v>861476</v>
          </cell>
          <cell r="B1285" t="str">
            <v>GLAD EZ TIE BLK LRG 30CT  76.2X82.5 8 X 30 EA</v>
          </cell>
          <cell r="C1285" t="str">
            <v>010081150530</v>
          </cell>
          <cell r="D1285" t="str">
            <v>C L M S</v>
          </cell>
          <cell r="E1285" t="str">
            <v>BB</v>
          </cell>
          <cell r="F1285" t="str">
            <v>N</v>
          </cell>
          <cell r="G1285" t="str">
            <v>N</v>
          </cell>
          <cell r="I1285" t="str">
            <v>ALL</v>
          </cell>
          <cell r="J1285">
            <v>73.040000000000006</v>
          </cell>
          <cell r="K1285">
            <v>0</v>
          </cell>
          <cell r="L1285">
            <v>0</v>
          </cell>
          <cell r="M1285">
            <v>6</v>
          </cell>
          <cell r="O1285">
            <v>73.040000000000006</v>
          </cell>
          <cell r="P1285">
            <v>9.1300000000000008</v>
          </cell>
          <cell r="Q1285">
            <v>6</v>
          </cell>
          <cell r="T1285" t="str">
            <v>1 / $9.99</v>
          </cell>
          <cell r="U1285" t="str">
            <v xml:space="preserve">1 </v>
          </cell>
          <cell r="V1285" t="str">
            <v xml:space="preserve"> $9.99</v>
          </cell>
          <cell r="W1285" t="str">
            <v>1 /9.99</v>
          </cell>
          <cell r="X1285">
            <v>11.99</v>
          </cell>
          <cell r="Y1285" t="str">
            <v>10.49</v>
          </cell>
          <cell r="Z1285">
            <v>11.19</v>
          </cell>
          <cell r="AA1285">
            <v>0.121234984984985</v>
          </cell>
          <cell r="AC1285">
            <v>11.99</v>
          </cell>
          <cell r="AD1285" t="str">
            <v>14.49</v>
          </cell>
          <cell r="AE1285" t="str">
            <v>12.59</v>
          </cell>
          <cell r="AF1285" t="str">
            <v>13.49</v>
          </cell>
          <cell r="AH1285">
            <v>9.99</v>
          </cell>
          <cell r="AI1285">
            <v>11.99</v>
          </cell>
          <cell r="AJ1285" t="str">
            <v>10.49</v>
          </cell>
          <cell r="AK1285">
            <v>11.19</v>
          </cell>
          <cell r="AM1285">
            <v>73.040000000000006</v>
          </cell>
          <cell r="AN1285">
            <v>17.41</v>
          </cell>
          <cell r="AO1285">
            <v>8</v>
          </cell>
          <cell r="AP1285">
            <v>70.692000000000007</v>
          </cell>
          <cell r="AQ1285" t="str">
            <v>N</v>
          </cell>
          <cell r="AR1285">
            <v>10.89301801801801</v>
          </cell>
          <cell r="AS1285">
            <v>21.944954128440365</v>
          </cell>
          <cell r="AT1285">
            <v>15.14025262154432</v>
          </cell>
          <cell r="AU1285">
            <v>19.670799821268979</v>
          </cell>
          <cell r="AW1285">
            <v>0</v>
          </cell>
          <cell r="AX1285">
            <v>0</v>
          </cell>
          <cell r="AY1285">
            <v>0</v>
          </cell>
          <cell r="AZ1285">
            <v>0</v>
          </cell>
          <cell r="BB1285">
            <v>10.89301801801801</v>
          </cell>
          <cell r="BC1285">
            <v>21.944954128440365</v>
          </cell>
          <cell r="BD1285">
            <v>15.14025262154432</v>
          </cell>
          <cell r="BE1285">
            <v>19.670799821268979</v>
          </cell>
          <cell r="BG1285">
            <v>6748911837</v>
          </cell>
        </row>
        <row r="1286">
          <cell r="A1286">
            <v>947796</v>
          </cell>
          <cell r="B1286" t="str">
            <v>GLAD KITCHEN CTCH REG 100 49.5X50.8 8 X 100 EA</v>
          </cell>
          <cell r="C1286" t="str">
            <v>010081150525</v>
          </cell>
          <cell r="D1286" t="str">
            <v>C L M S</v>
          </cell>
          <cell r="E1286" t="str">
            <v>BB</v>
          </cell>
          <cell r="F1286" t="str">
            <v>N</v>
          </cell>
          <cell r="G1286" t="str">
            <v>N</v>
          </cell>
          <cell r="I1286" t="str">
            <v>ALL</v>
          </cell>
          <cell r="J1286">
            <v>76</v>
          </cell>
          <cell r="K1286">
            <v>0</v>
          </cell>
          <cell r="L1286">
            <v>0</v>
          </cell>
          <cell r="M1286">
            <v>9</v>
          </cell>
          <cell r="O1286">
            <v>76</v>
          </cell>
          <cell r="P1286">
            <v>9.5</v>
          </cell>
          <cell r="Q1286">
            <v>9</v>
          </cell>
          <cell r="T1286" t="str">
            <v>1 / $9.99</v>
          </cell>
          <cell r="U1286" t="str">
            <v xml:space="preserve">1 </v>
          </cell>
          <cell r="V1286" t="str">
            <v xml:space="preserve"> $9.99</v>
          </cell>
          <cell r="W1286" t="str">
            <v>1 /9.99</v>
          </cell>
          <cell r="X1286">
            <v>11.99</v>
          </cell>
          <cell r="Y1286" t="str">
            <v>10.49</v>
          </cell>
          <cell r="Z1286">
            <v>11.19</v>
          </cell>
          <cell r="AA1286">
            <v>0.121517767767768</v>
          </cell>
          <cell r="AC1286">
            <v>11.99</v>
          </cell>
          <cell r="AD1286" t="str">
            <v>14.49</v>
          </cell>
          <cell r="AE1286" t="str">
            <v>12.59</v>
          </cell>
          <cell r="AF1286" t="str">
            <v>13.49</v>
          </cell>
          <cell r="AH1286">
            <v>9.99</v>
          </cell>
          <cell r="AI1286">
            <v>11.99</v>
          </cell>
          <cell r="AJ1286" t="str">
            <v>10.49</v>
          </cell>
          <cell r="AK1286">
            <v>11.19</v>
          </cell>
          <cell r="AM1286">
            <v>76</v>
          </cell>
          <cell r="AN1286">
            <v>19.329999999999998</v>
          </cell>
          <cell r="AO1286">
            <v>8</v>
          </cell>
          <cell r="AP1286">
            <v>70.8</v>
          </cell>
          <cell r="AQ1286" t="str">
            <v>N</v>
          </cell>
          <cell r="AR1286">
            <v>10.685810810810823</v>
          </cell>
          <cell r="AS1286">
            <v>21.351959966638866</v>
          </cell>
          <cell r="AT1286">
            <v>14.942921830314596</v>
          </cell>
          <cell r="AU1286">
            <v>19.400022341376228</v>
          </cell>
          <cell r="AW1286">
            <v>0</v>
          </cell>
          <cell r="AX1286">
            <v>0</v>
          </cell>
          <cell r="AY1286">
            <v>0</v>
          </cell>
          <cell r="AZ1286">
            <v>0</v>
          </cell>
          <cell r="BB1286">
            <v>10.685810810810823</v>
          </cell>
          <cell r="BC1286">
            <v>21.351959966638866</v>
          </cell>
          <cell r="BD1286">
            <v>14.942921830314596</v>
          </cell>
          <cell r="BE1286">
            <v>19.400022341376228</v>
          </cell>
          <cell r="BG1286">
            <v>6748930220</v>
          </cell>
        </row>
        <row r="1287">
          <cell r="A1287">
            <v>862003</v>
          </cell>
          <cell r="B1287" t="str">
            <v>GLAD KITCHEN CATCHER TALL 60CT 6 X 60 EA</v>
          </cell>
          <cell r="C1287" t="str">
            <v>010081150525</v>
          </cell>
          <cell r="D1287" t="str">
            <v>C L M S</v>
          </cell>
          <cell r="E1287" t="str">
            <v>BB</v>
          </cell>
          <cell r="F1287" t="str">
            <v>N</v>
          </cell>
          <cell r="G1287" t="str">
            <v>N</v>
          </cell>
          <cell r="I1287" t="str">
            <v>ALL</v>
          </cell>
          <cell r="J1287">
            <v>57</v>
          </cell>
          <cell r="K1287">
            <v>0</v>
          </cell>
          <cell r="L1287">
            <v>0</v>
          </cell>
          <cell r="M1287">
            <v>6.7</v>
          </cell>
          <cell r="O1287">
            <v>57</v>
          </cell>
          <cell r="P1287">
            <v>9.5</v>
          </cell>
          <cell r="Q1287">
            <v>6.7</v>
          </cell>
          <cell r="T1287" t="str">
            <v>1 / $9.99</v>
          </cell>
          <cell r="U1287" t="str">
            <v xml:space="preserve">1 </v>
          </cell>
          <cell r="V1287" t="str">
            <v xml:space="preserve"> $9.99</v>
          </cell>
          <cell r="W1287" t="str">
            <v>1 /9.99</v>
          </cell>
          <cell r="X1287">
            <v>11.99</v>
          </cell>
          <cell r="Y1287" t="str">
            <v>10.49</v>
          </cell>
          <cell r="Z1287">
            <v>11.19</v>
          </cell>
          <cell r="AA1287">
            <v>0.120899232565899</v>
          </cell>
          <cell r="AC1287">
            <v>11.99</v>
          </cell>
          <cell r="AD1287" t="str">
            <v>14.49</v>
          </cell>
          <cell r="AE1287" t="str">
            <v>12.59</v>
          </cell>
          <cell r="AF1287" t="str">
            <v>13.49</v>
          </cell>
          <cell r="AH1287">
            <v>9.99</v>
          </cell>
          <cell r="AI1287">
            <v>11.99</v>
          </cell>
          <cell r="AJ1287" t="str">
            <v>10.49</v>
          </cell>
          <cell r="AK1287">
            <v>11.19</v>
          </cell>
          <cell r="AM1287">
            <v>57</v>
          </cell>
          <cell r="AN1287">
            <v>12.98</v>
          </cell>
          <cell r="AO1287">
            <v>6</v>
          </cell>
          <cell r="AP1287">
            <v>53.15</v>
          </cell>
          <cell r="AQ1287" t="str">
            <v>N</v>
          </cell>
          <cell r="AR1287">
            <v>10.678345011678358</v>
          </cell>
          <cell r="AS1287">
            <v>21.788712816235766</v>
          </cell>
          <cell r="AT1287">
            <v>14.935811884334299</v>
          </cell>
          <cell r="AU1287">
            <v>19.483765266607094</v>
          </cell>
          <cell r="AW1287">
            <v>0</v>
          </cell>
          <cell r="AX1287">
            <v>0</v>
          </cell>
          <cell r="AY1287">
            <v>0</v>
          </cell>
          <cell r="AZ1287">
            <v>0</v>
          </cell>
          <cell r="BB1287">
            <v>10.678345011678358</v>
          </cell>
          <cell r="BC1287">
            <v>21.788712816235766</v>
          </cell>
          <cell r="BD1287">
            <v>14.935811884334299</v>
          </cell>
          <cell r="BE1287">
            <v>19.483765266607094</v>
          </cell>
          <cell r="BG1287">
            <v>6748930279</v>
          </cell>
        </row>
        <row r="1288">
          <cell r="A1288">
            <v>691220</v>
          </cell>
          <cell r="B1288" t="str">
            <v>R.C PLATE 6.75IN RETAIL   F&amp;L PRINT 12 X 40 EA</v>
          </cell>
          <cell r="C1288" t="str">
            <v>010087130330</v>
          </cell>
          <cell r="D1288" t="str">
            <v>C L</v>
          </cell>
          <cell r="E1288" t="str">
            <v>BB</v>
          </cell>
          <cell r="F1288" t="str">
            <v>N</v>
          </cell>
          <cell r="G1288" t="str">
            <v>N</v>
          </cell>
          <cell r="I1288" t="str">
            <v>ALL</v>
          </cell>
          <cell r="J1288">
            <v>49.05</v>
          </cell>
          <cell r="K1288">
            <v>0</v>
          </cell>
          <cell r="L1288">
            <v>0</v>
          </cell>
          <cell r="M1288">
            <v>0</v>
          </cell>
          <cell r="O1288">
            <v>49.05</v>
          </cell>
          <cell r="P1288">
            <v>4.0875000000000004</v>
          </cell>
          <cell r="Q1288">
            <v>0</v>
          </cell>
          <cell r="T1288" t="str">
            <v>1 / $4.99</v>
          </cell>
          <cell r="U1288" t="str">
            <v xml:space="preserve">1 </v>
          </cell>
          <cell r="V1288" t="str">
            <v xml:space="preserve"> $4.99</v>
          </cell>
          <cell r="W1288" t="str">
            <v>1 /4.99</v>
          </cell>
          <cell r="X1288">
            <v>5.99</v>
          </cell>
          <cell r="Y1288" t="str">
            <v>5.19</v>
          </cell>
          <cell r="Z1288">
            <v>5.99</v>
          </cell>
          <cell r="AA1288">
            <v>0.14201319305277199</v>
          </cell>
          <cell r="AC1288">
            <v>5.99</v>
          </cell>
          <cell r="AD1288">
            <v>7.19</v>
          </cell>
          <cell r="AE1288">
            <v>6.19</v>
          </cell>
          <cell r="AF1288">
            <v>7.19</v>
          </cell>
          <cell r="AH1288">
            <v>4.99</v>
          </cell>
          <cell r="AI1288">
            <v>5.99</v>
          </cell>
          <cell r="AJ1288" t="str">
            <v>5.19</v>
          </cell>
          <cell r="AK1288">
            <v>5.99</v>
          </cell>
          <cell r="AM1288">
            <v>49.05</v>
          </cell>
          <cell r="AN1288">
            <v>11.9</v>
          </cell>
          <cell r="AO1288">
            <v>12</v>
          </cell>
          <cell r="AP1288">
            <v>51.502499999999998</v>
          </cell>
          <cell r="AQ1288" t="str">
            <v>N</v>
          </cell>
          <cell r="AR1288">
            <v>13.394288577154311</v>
          </cell>
          <cell r="AS1288">
            <v>24.376043405676121</v>
          </cell>
          <cell r="AT1288">
            <v>16.731695568400777</v>
          </cell>
          <cell r="AU1288">
            <v>27.190456316082368</v>
          </cell>
          <cell r="AW1288">
            <v>0</v>
          </cell>
          <cell r="AX1288">
            <v>0</v>
          </cell>
          <cell r="AY1288">
            <v>0</v>
          </cell>
          <cell r="AZ1288">
            <v>0</v>
          </cell>
          <cell r="BB1288">
            <v>13.394288577154311</v>
          </cell>
          <cell r="BC1288">
            <v>24.376043405676121</v>
          </cell>
          <cell r="BD1288">
            <v>16.731695568400777</v>
          </cell>
          <cell r="BE1288">
            <v>27.190456316082368</v>
          </cell>
          <cell r="BG1288">
            <v>6940910113</v>
          </cell>
        </row>
        <row r="1289">
          <cell r="A1289">
            <v>467662</v>
          </cell>
          <cell r="B1289" t="str">
            <v>R.C PLATE 8.75IN RETAIL   F&amp;L PRINT 18 X 40 EA</v>
          </cell>
          <cell r="C1289" t="str">
            <v>010087130330</v>
          </cell>
          <cell r="D1289" t="str">
            <v>C L</v>
          </cell>
          <cell r="E1289" t="str">
            <v>BB</v>
          </cell>
          <cell r="F1289" t="str">
            <v>N</v>
          </cell>
          <cell r="G1289" t="str">
            <v>N</v>
          </cell>
          <cell r="I1289" t="str">
            <v>ALL</v>
          </cell>
          <cell r="J1289">
            <v>100.07</v>
          </cell>
          <cell r="K1289">
            <v>0</v>
          </cell>
          <cell r="L1289">
            <v>25</v>
          </cell>
          <cell r="M1289">
            <v>0</v>
          </cell>
          <cell r="O1289">
            <v>75.069999999999993</v>
          </cell>
          <cell r="P1289">
            <v>4.17055555555556</v>
          </cell>
          <cell r="Q1289">
            <v>0</v>
          </cell>
          <cell r="T1289" t="str">
            <v>1 / $4.99</v>
          </cell>
          <cell r="U1289" t="str">
            <v xml:space="preserve">1 </v>
          </cell>
          <cell r="V1289" t="str">
            <v xml:space="preserve"> $4.99</v>
          </cell>
          <cell r="W1289" t="str">
            <v>1 /4.99</v>
          </cell>
          <cell r="X1289">
            <v>5.99</v>
          </cell>
          <cell r="Y1289" t="str">
            <v>5.19</v>
          </cell>
          <cell r="Z1289">
            <v>5.99</v>
          </cell>
          <cell r="AA1289">
            <v>0.12336729013582701</v>
          </cell>
          <cell r="AC1289">
            <v>5.99</v>
          </cell>
          <cell r="AD1289">
            <v>7.19</v>
          </cell>
          <cell r="AE1289">
            <v>6.19</v>
          </cell>
          <cell r="AF1289">
            <v>7.19</v>
          </cell>
          <cell r="AH1289">
            <v>4.99</v>
          </cell>
          <cell r="AI1289">
            <v>5.99</v>
          </cell>
          <cell r="AJ1289" t="str">
            <v>5.19</v>
          </cell>
          <cell r="AK1289">
            <v>5.99</v>
          </cell>
          <cell r="AM1289">
            <v>100.07</v>
          </cell>
          <cell r="AN1289">
            <v>29.1</v>
          </cell>
          <cell r="AO1289">
            <v>18</v>
          </cell>
          <cell r="AP1289">
            <v>80.073499999999996</v>
          </cell>
          <cell r="AQ1289" t="str">
            <v>N</v>
          </cell>
          <cell r="AR1289">
            <v>9.8792028501447451</v>
          </cell>
          <cell r="AS1289">
            <v>19.256631422741613</v>
          </cell>
          <cell r="AT1289">
            <v>13.352065938771155</v>
          </cell>
          <cell r="AU1289">
            <v>23.844833982563539</v>
          </cell>
          <cell r="AW1289">
            <v>0</v>
          </cell>
          <cell r="AX1289">
            <v>0</v>
          </cell>
          <cell r="AY1289">
            <v>0</v>
          </cell>
          <cell r="AZ1289">
            <v>0</v>
          </cell>
          <cell r="BB1289">
            <v>9.8792028501447451</v>
          </cell>
          <cell r="BC1289">
            <v>19.256631422741613</v>
          </cell>
          <cell r="BD1289">
            <v>13.352065938771155</v>
          </cell>
          <cell r="BE1289">
            <v>23.844833982563539</v>
          </cell>
          <cell r="BG1289">
            <v>6940910124</v>
          </cell>
        </row>
        <row r="1290">
          <cell r="A1290">
            <v>813634</v>
          </cell>
          <cell r="B1290" t="str">
            <v>R.C PLATE SQUARE 6.375IN 16 X 30 EA</v>
          </cell>
          <cell r="C1290" t="str">
            <v>010087130330</v>
          </cell>
          <cell r="D1290" t="str">
            <v>C L</v>
          </cell>
          <cell r="E1290" t="str">
            <v>BB</v>
          </cell>
          <cell r="F1290" t="str">
            <v>N</v>
          </cell>
          <cell r="G1290" t="str">
            <v>N</v>
          </cell>
          <cell r="I1290" t="str">
            <v>ALL</v>
          </cell>
          <cell r="J1290">
            <v>57.23</v>
          </cell>
          <cell r="K1290">
            <v>0</v>
          </cell>
          <cell r="L1290">
            <v>0</v>
          </cell>
          <cell r="M1290">
            <v>0</v>
          </cell>
          <cell r="O1290">
            <v>57.23</v>
          </cell>
          <cell r="P1290">
            <v>3.5768749999999998</v>
          </cell>
          <cell r="Q1290">
            <v>0</v>
          </cell>
          <cell r="T1290" t="str">
            <v>1 / $4.99</v>
          </cell>
          <cell r="U1290" t="str">
            <v xml:space="preserve">1 </v>
          </cell>
          <cell r="V1290" t="str">
            <v xml:space="preserve"> $4.99</v>
          </cell>
          <cell r="W1290" t="str">
            <v>1 /4.99</v>
          </cell>
          <cell r="X1290">
            <v>5.99</v>
          </cell>
          <cell r="Y1290" t="str">
            <v>5.19</v>
          </cell>
          <cell r="Z1290">
            <v>5.99</v>
          </cell>
          <cell r="AA1290">
            <v>0.24842246993987999</v>
          </cell>
          <cell r="AC1290">
            <v>5.99</v>
          </cell>
          <cell r="AD1290">
            <v>7.19</v>
          </cell>
          <cell r="AE1290">
            <v>6.19</v>
          </cell>
          <cell r="AF1290">
            <v>7.19</v>
          </cell>
          <cell r="AH1290">
            <v>4.99</v>
          </cell>
          <cell r="AI1290">
            <v>5.99</v>
          </cell>
          <cell r="AJ1290" t="str">
            <v>5.19</v>
          </cell>
          <cell r="AK1290">
            <v>5.99</v>
          </cell>
          <cell r="AM1290">
            <v>57.23</v>
          </cell>
          <cell r="AN1290">
            <v>20.059999999999999</v>
          </cell>
          <cell r="AO1290">
            <v>16</v>
          </cell>
          <cell r="AP1290">
            <v>60.091499999999996</v>
          </cell>
          <cell r="AQ1290" t="str">
            <v>N</v>
          </cell>
          <cell r="AR1290">
            <v>23.981337675350716</v>
          </cell>
          <cell r="AS1290">
            <v>32.276815525876465</v>
          </cell>
          <cell r="AT1290">
            <v>26.910765895953769</v>
          </cell>
          <cell r="AU1290">
            <v>35.835037562604342</v>
          </cell>
          <cell r="AW1290">
            <v>0</v>
          </cell>
          <cell r="AX1290">
            <v>0</v>
          </cell>
          <cell r="AY1290">
            <v>0</v>
          </cell>
          <cell r="AZ1290">
            <v>0</v>
          </cell>
          <cell r="BB1290">
            <v>23.981337675350716</v>
          </cell>
          <cell r="BC1290">
            <v>32.276815525876465</v>
          </cell>
          <cell r="BD1290">
            <v>26.910765895953769</v>
          </cell>
          <cell r="BE1290">
            <v>35.835037562604342</v>
          </cell>
          <cell r="BG1290">
            <v>6940910601</v>
          </cell>
        </row>
        <row r="1291">
          <cell r="A1291">
            <v>813626</v>
          </cell>
          <cell r="B1291" t="str">
            <v>R.C PLATE SQUARE 9.5IN 14 X 30 EA</v>
          </cell>
          <cell r="C1291" t="str">
            <v>010087130330</v>
          </cell>
          <cell r="D1291" t="str">
            <v>C L</v>
          </cell>
          <cell r="E1291" t="str">
            <v>BB</v>
          </cell>
          <cell r="F1291" t="str">
            <v>N</v>
          </cell>
          <cell r="G1291" t="str">
            <v>N</v>
          </cell>
          <cell r="I1291" t="str">
            <v>ALL</v>
          </cell>
          <cell r="J1291">
            <v>88.32</v>
          </cell>
          <cell r="K1291">
            <v>0</v>
          </cell>
          <cell r="L1291">
            <v>30</v>
          </cell>
          <cell r="M1291">
            <v>0</v>
          </cell>
          <cell r="O1291">
            <v>58.32</v>
          </cell>
          <cell r="P1291">
            <v>4.1657142857142899</v>
          </cell>
          <cell r="Q1291">
            <v>0</v>
          </cell>
          <cell r="T1291" t="str">
            <v>1 / $4.99</v>
          </cell>
          <cell r="U1291" t="str">
            <v xml:space="preserve">1 </v>
          </cell>
          <cell r="V1291" t="str">
            <v xml:space="preserve"> $4.99</v>
          </cell>
          <cell r="W1291" t="str">
            <v>1 /4.99</v>
          </cell>
          <cell r="X1291">
            <v>5.99</v>
          </cell>
          <cell r="Y1291" t="str">
            <v>5.19</v>
          </cell>
          <cell r="Z1291">
            <v>5.99</v>
          </cell>
          <cell r="AA1291">
            <v>0.12474949899799601</v>
          </cell>
          <cell r="AC1291">
            <v>5.99</v>
          </cell>
          <cell r="AD1291">
            <v>7.19</v>
          </cell>
          <cell r="AE1291">
            <v>6.19</v>
          </cell>
          <cell r="AF1291">
            <v>7.19</v>
          </cell>
          <cell r="AH1291">
            <v>4.99</v>
          </cell>
          <cell r="AI1291">
            <v>5.99</v>
          </cell>
          <cell r="AJ1291" t="str">
            <v>5.19</v>
          </cell>
          <cell r="AK1291">
            <v>5.99</v>
          </cell>
          <cell r="AM1291">
            <v>88.32</v>
          </cell>
          <cell r="AN1291">
            <v>20.059999999999999</v>
          </cell>
          <cell r="AO1291">
            <v>14</v>
          </cell>
          <cell r="AP1291">
            <v>62.73599999999999</v>
          </cell>
          <cell r="AQ1291" t="str">
            <v>N</v>
          </cell>
          <cell r="AR1291">
            <v>9.3361007729745449</v>
          </cell>
          <cell r="AS1291">
            <v>19.448604817553079</v>
          </cell>
          <cell r="AT1291">
            <v>12.829892650701927</v>
          </cell>
          <cell r="AU1291">
            <v>23.515144288099229</v>
          </cell>
          <cell r="AW1291">
            <v>0</v>
          </cell>
          <cell r="AX1291">
            <v>0</v>
          </cell>
          <cell r="AY1291">
            <v>0</v>
          </cell>
          <cell r="AZ1291">
            <v>0</v>
          </cell>
          <cell r="BB1291">
            <v>9.3361007729745449</v>
          </cell>
          <cell r="BC1291">
            <v>19.448604817553079</v>
          </cell>
          <cell r="BD1291">
            <v>12.829892650701927</v>
          </cell>
          <cell r="BE1291">
            <v>23.515144288099229</v>
          </cell>
          <cell r="BG1291">
            <v>6940910600</v>
          </cell>
        </row>
        <row r="1292">
          <cell r="A1292">
            <v>282087</v>
          </cell>
          <cell r="B1292" t="str">
            <v>SPNGETWLS ULT CAS GIANT   PALLET 48 X 6 RL</v>
          </cell>
          <cell r="C1292" t="str">
            <v>010071510100</v>
          </cell>
          <cell r="D1292" t="str">
            <v>C L M S</v>
          </cell>
          <cell r="E1292" t="str">
            <v>Q</v>
          </cell>
          <cell r="F1292" t="str">
            <v>N</v>
          </cell>
          <cell r="G1292" t="str">
            <v>N</v>
          </cell>
          <cell r="I1292" t="str">
            <v>ALL</v>
          </cell>
          <cell r="J1292">
            <v>626.54</v>
          </cell>
          <cell r="K1292">
            <v>0</v>
          </cell>
          <cell r="L1292">
            <v>0</v>
          </cell>
          <cell r="M1292">
            <v>150.47</v>
          </cell>
          <cell r="O1292">
            <v>626.54</v>
          </cell>
          <cell r="P1292">
            <v>13.0529166666667</v>
          </cell>
          <cell r="Q1292">
            <v>150.47</v>
          </cell>
          <cell r="T1292" t="str">
            <v>1 / $10.99</v>
          </cell>
          <cell r="U1292" t="str">
            <v xml:space="preserve">1 </v>
          </cell>
          <cell r="V1292" t="str">
            <v xml:space="preserve"> $10.99</v>
          </cell>
          <cell r="W1292" t="str">
            <v>1 /10.99</v>
          </cell>
          <cell r="X1292" t="str">
            <v>13.19</v>
          </cell>
          <cell r="Y1292" t="str">
            <v>11.49</v>
          </cell>
          <cell r="Z1292">
            <v>12.99</v>
          </cell>
          <cell r="AA1292">
            <v>5.2431661358810999E-2</v>
          </cell>
          <cell r="AC1292">
            <v>13.19</v>
          </cell>
          <cell r="AD1292" t="str">
            <v>15.79</v>
          </cell>
          <cell r="AE1292" t="str">
            <v>13.79</v>
          </cell>
          <cell r="AF1292" t="str">
            <v>15.59</v>
          </cell>
          <cell r="AH1292">
            <v>10.99</v>
          </cell>
          <cell r="AI1292" t="str">
            <v>13.19</v>
          </cell>
          <cell r="AJ1292" t="str">
            <v>11.49</v>
          </cell>
          <cell r="AK1292">
            <v>12.99</v>
          </cell>
          <cell r="AM1292">
            <v>626.54</v>
          </cell>
          <cell r="AN1292">
            <v>236.81</v>
          </cell>
          <cell r="AO1292">
            <v>48</v>
          </cell>
          <cell r="AP1292">
            <v>507.39699999999993</v>
          </cell>
          <cell r="AQ1292" t="str">
            <v>N</v>
          </cell>
          <cell r="AR1292">
            <v>2.4679064300879685</v>
          </cell>
          <cell r="AS1292">
            <v>10.880812484205213</v>
          </cell>
          <cell r="AT1292">
            <v>6.7121228604583791</v>
          </cell>
          <cell r="AU1292">
            <v>15.96521362586606</v>
          </cell>
          <cell r="AW1292">
            <v>0</v>
          </cell>
          <cell r="AX1292">
            <v>0</v>
          </cell>
          <cell r="AY1292">
            <v>0</v>
          </cell>
          <cell r="AZ1292">
            <v>0</v>
          </cell>
          <cell r="BB1292">
            <v>2.4679064300879685</v>
          </cell>
          <cell r="BC1292">
            <v>10.880812484205213</v>
          </cell>
          <cell r="BD1292">
            <v>6.7121228604583791</v>
          </cell>
          <cell r="BE1292">
            <v>15.96521362586606</v>
          </cell>
          <cell r="BG1292">
            <v>0</v>
          </cell>
        </row>
        <row r="1293">
          <cell r="A1293">
            <v>210344</v>
          </cell>
          <cell r="B1293" t="str">
            <v>SPONGETWL ULT CAS GIANT   120SHEETS 4 X 6 RL</v>
          </cell>
          <cell r="C1293" t="str">
            <v>010072120255</v>
          </cell>
          <cell r="D1293" t="str">
            <v>C L M S</v>
          </cell>
          <cell r="E1293" t="str">
            <v>BB</v>
          </cell>
          <cell r="F1293" t="str">
            <v>N</v>
          </cell>
          <cell r="G1293" t="str">
            <v>N</v>
          </cell>
          <cell r="I1293" t="str">
            <v>ALL</v>
          </cell>
          <cell r="J1293">
            <v>52.21</v>
          </cell>
          <cell r="K1293">
            <v>0</v>
          </cell>
          <cell r="L1293">
            <v>0</v>
          </cell>
          <cell r="M1293">
            <v>12.54</v>
          </cell>
          <cell r="O1293">
            <v>52.21</v>
          </cell>
          <cell r="P1293">
            <v>13.0525</v>
          </cell>
          <cell r="Q1293">
            <v>12.54</v>
          </cell>
          <cell r="T1293" t="str">
            <v>1 / $10.99</v>
          </cell>
          <cell r="U1293" t="str">
            <v xml:space="preserve">1 </v>
          </cell>
          <cell r="V1293" t="str">
            <v xml:space="preserve"> $10.99</v>
          </cell>
          <cell r="W1293" t="str">
            <v>1 /10.99</v>
          </cell>
          <cell r="X1293" t="str">
            <v>13.19</v>
          </cell>
          <cell r="Y1293" t="str">
            <v>11.49</v>
          </cell>
          <cell r="Z1293">
            <v>12.99</v>
          </cell>
          <cell r="AA1293">
            <v>5.3570291173794402E-2</v>
          </cell>
          <cell r="AC1293">
            <v>13.19</v>
          </cell>
          <cell r="AD1293" t="str">
            <v>15.79</v>
          </cell>
          <cell r="AE1293" t="str">
            <v>13.79</v>
          </cell>
          <cell r="AF1293" t="str">
            <v>15.59</v>
          </cell>
          <cell r="AH1293">
            <v>10.99</v>
          </cell>
          <cell r="AI1293" t="str">
            <v>13.19</v>
          </cell>
          <cell r="AJ1293" t="str">
            <v>11.49</v>
          </cell>
          <cell r="AK1293">
            <v>12.99</v>
          </cell>
          <cell r="AM1293">
            <v>52.21</v>
          </cell>
          <cell r="AN1293">
            <v>14.99</v>
          </cell>
          <cell r="AO1293">
            <v>4</v>
          </cell>
          <cell r="AP1293">
            <v>42.280500000000004</v>
          </cell>
          <cell r="AQ1293" t="str">
            <v>N</v>
          </cell>
          <cell r="AR1293">
            <v>2.7975432211100939</v>
          </cell>
          <cell r="AS1293">
            <v>13.043783169067465</v>
          </cell>
          <cell r="AT1293">
            <v>7.0274151436031271</v>
          </cell>
          <cell r="AU1293">
            <v>16.609314857582746</v>
          </cell>
          <cell r="AW1293">
            <v>0</v>
          </cell>
          <cell r="AX1293">
            <v>0</v>
          </cell>
          <cell r="AY1293">
            <v>0</v>
          </cell>
          <cell r="AZ1293">
            <v>0</v>
          </cell>
          <cell r="BB1293">
            <v>2.7975432211100939</v>
          </cell>
          <cell r="BC1293">
            <v>13.043783169067465</v>
          </cell>
          <cell r="BD1293">
            <v>7.0274151436031271</v>
          </cell>
          <cell r="BE1293">
            <v>16.609314857582746</v>
          </cell>
          <cell r="BG1293">
            <v>6132853660</v>
          </cell>
        </row>
        <row r="1294">
          <cell r="A1294">
            <v>2419794</v>
          </cell>
          <cell r="B1294" t="str">
            <v>SCOTTIES 3PLY SUPREME FAC 9S/88'S 4 X 9 EA</v>
          </cell>
          <cell r="C1294" t="str">
            <v>010062130350</v>
          </cell>
          <cell r="D1294" t="str">
            <v>C L M S</v>
          </cell>
          <cell r="E1294" t="str">
            <v>BB</v>
          </cell>
          <cell r="F1294" t="str">
            <v>N</v>
          </cell>
          <cell r="G1294" t="str">
            <v>N</v>
          </cell>
          <cell r="I1294" t="str">
            <v>ALL</v>
          </cell>
          <cell r="J1294">
            <v>45.96</v>
          </cell>
          <cell r="K1294">
            <v>0</v>
          </cell>
          <cell r="L1294">
            <v>0</v>
          </cell>
          <cell r="M1294">
            <v>6.47</v>
          </cell>
          <cell r="O1294">
            <v>45.96</v>
          </cell>
          <cell r="P1294">
            <v>11.49</v>
          </cell>
          <cell r="Q1294">
            <v>6.47</v>
          </cell>
          <cell r="T1294" t="str">
            <v>1 / $10.99</v>
          </cell>
          <cell r="U1294" t="str">
            <v xml:space="preserve">1 </v>
          </cell>
          <cell r="V1294" t="str">
            <v xml:space="preserve"> $10.99</v>
          </cell>
          <cell r="W1294" t="str">
            <v>1 /10.99</v>
          </cell>
          <cell r="X1294" t="str">
            <v>13.19</v>
          </cell>
          <cell r="Y1294" t="str">
            <v>11.49</v>
          </cell>
          <cell r="Z1294">
            <v>12.99</v>
          </cell>
          <cell r="AA1294">
            <v>5.7173566878980897E-2</v>
          </cell>
          <cell r="AC1294">
            <v>13.19</v>
          </cell>
          <cell r="AD1294" t="str">
            <v>15.79</v>
          </cell>
          <cell r="AE1294" t="str">
            <v>13.79</v>
          </cell>
          <cell r="AF1294" t="str">
            <v>15.59</v>
          </cell>
          <cell r="AH1294">
            <v>10.99</v>
          </cell>
          <cell r="AI1294" t="str">
            <v>13.19</v>
          </cell>
          <cell r="AJ1294" t="str">
            <v>11.49</v>
          </cell>
          <cell r="AK1294">
            <v>12.99</v>
          </cell>
          <cell r="AM1294">
            <v>45.96</v>
          </cell>
          <cell r="AN1294">
            <v>17.96</v>
          </cell>
          <cell r="AO1294">
            <v>4</v>
          </cell>
          <cell r="AP1294">
            <v>41.788000000000004</v>
          </cell>
          <cell r="AQ1294" t="str">
            <v>N</v>
          </cell>
          <cell r="AR1294">
            <v>3.7151956323930735</v>
          </cell>
          <cell r="AS1294">
            <v>12.626231993934786</v>
          </cell>
          <cell r="AT1294">
            <v>7.905134899912956</v>
          </cell>
          <cell r="AU1294">
            <v>17.157043879907622</v>
          </cell>
          <cell r="AW1294">
            <v>0</v>
          </cell>
          <cell r="AX1294">
            <v>0</v>
          </cell>
          <cell r="AY1294">
            <v>0</v>
          </cell>
          <cell r="AZ1294">
            <v>0</v>
          </cell>
          <cell r="BB1294">
            <v>3.7151956323930735</v>
          </cell>
          <cell r="BC1294">
            <v>12.626231993934786</v>
          </cell>
          <cell r="BD1294">
            <v>7.905134899912956</v>
          </cell>
          <cell r="BE1294">
            <v>17.157043879907622</v>
          </cell>
          <cell r="BG1294">
            <v>6132885289</v>
          </cell>
        </row>
        <row r="1295">
          <cell r="A1295">
            <v>924563</v>
          </cell>
          <cell r="B1295" t="str">
            <v>A&amp;H MULTI CAT CAT LITTER 1 X 12.7 KG</v>
          </cell>
          <cell r="C1295" t="str">
            <v>010134120260</v>
          </cell>
          <cell r="D1295" t="str">
            <v>C L M S</v>
          </cell>
          <cell r="E1295" t="str">
            <v>BB</v>
          </cell>
          <cell r="F1295" t="str">
            <v>N</v>
          </cell>
          <cell r="G1295" t="str">
            <v>N</v>
          </cell>
          <cell r="H1295">
            <v>0</v>
          </cell>
          <cell r="I1295" t="str">
            <v>ALL</v>
          </cell>
          <cell r="J1295">
            <v>9.99</v>
          </cell>
          <cell r="K1295">
            <v>0</v>
          </cell>
          <cell r="L1295">
            <v>1</v>
          </cell>
          <cell r="M1295">
            <v>0</v>
          </cell>
          <cell r="N1295">
            <v>0</v>
          </cell>
          <cell r="O1295">
            <v>8.99</v>
          </cell>
          <cell r="P1295">
            <v>8.99</v>
          </cell>
          <cell r="Q1295">
            <v>0</v>
          </cell>
          <cell r="R1295">
            <v>0</v>
          </cell>
          <cell r="S1295">
            <v>0</v>
          </cell>
          <cell r="T1295" t="str">
            <v>1 / $11.99</v>
          </cell>
          <cell r="U1295" t="str">
            <v xml:space="preserve">1 </v>
          </cell>
          <cell r="V1295" t="str">
            <v xml:space="preserve"> $11.99</v>
          </cell>
          <cell r="W1295" t="str">
            <v>1 /11.99</v>
          </cell>
          <cell r="X1295" t="str">
            <v>14.49</v>
          </cell>
          <cell r="Y1295" t="str">
            <v>12.49</v>
          </cell>
          <cell r="Z1295" t="str">
            <v>13.19</v>
          </cell>
          <cell r="AA1295">
            <v>0.19164720600500401</v>
          </cell>
          <cell r="AB1295">
            <v>0</v>
          </cell>
          <cell r="AC1295" t="str">
            <v>14.49</v>
          </cell>
          <cell r="AD1295" t="str">
            <v>17.49</v>
          </cell>
          <cell r="AE1295">
            <v>14.99</v>
          </cell>
          <cell r="AF1295" t="str">
            <v>15.79</v>
          </cell>
          <cell r="AG1295">
            <v>0</v>
          </cell>
          <cell r="AH1295">
            <v>11.99</v>
          </cell>
          <cell r="AI1295" t="str">
            <v>14.49</v>
          </cell>
          <cell r="AJ1295" t="str">
            <v>12.49</v>
          </cell>
          <cell r="AK1295" t="str">
            <v>13.19</v>
          </cell>
          <cell r="AL1295">
            <v>0</v>
          </cell>
          <cell r="AM1295">
            <v>9.99</v>
          </cell>
          <cell r="AN1295">
            <v>32.340000000000003</v>
          </cell>
          <cell r="AO1295">
            <v>1</v>
          </cell>
          <cell r="AP1295">
            <v>9.4895000000000014</v>
          </cell>
          <cell r="AQ1295" t="str">
            <v>Y</v>
          </cell>
          <cell r="AR1295">
            <v>12.763135946622173</v>
          </cell>
          <cell r="AS1295">
            <v>-19.055210489993105</v>
          </cell>
          <cell r="AT1295">
            <v>16.255404323458755</v>
          </cell>
          <cell r="AU1295">
            <v>10.892342683851391</v>
          </cell>
          <cell r="AV1295">
            <v>0</v>
          </cell>
          <cell r="AW1295">
            <v>0</v>
          </cell>
          <cell r="AX1295">
            <v>3.4856000000000029</v>
          </cell>
          <cell r="AY1295">
            <v>0</v>
          </cell>
          <cell r="AZ1295">
            <v>0</v>
          </cell>
          <cell r="BA1295">
            <v>0</v>
          </cell>
          <cell r="BB1295">
            <v>12.763135946622173</v>
          </cell>
          <cell r="BC1295">
            <v>5.0000000000000178</v>
          </cell>
          <cell r="BD1295">
            <v>16.255404323458755</v>
          </cell>
          <cell r="BE1295">
            <v>10.892342683851391</v>
          </cell>
          <cell r="BF1295">
            <v>0</v>
          </cell>
          <cell r="BG1295">
            <v>6533304118</v>
          </cell>
        </row>
        <row r="1296">
          <cell r="A1296">
            <v>924720</v>
          </cell>
          <cell r="B1296" t="str">
            <v>A&amp;H CAT LITTR DOUBLE DUTY 1 X 12.7 KG</v>
          </cell>
          <cell r="C1296" t="str">
            <v>010134120260</v>
          </cell>
          <cell r="D1296" t="str">
            <v>C L M S</v>
          </cell>
          <cell r="E1296" t="str">
            <v>BB</v>
          </cell>
          <cell r="F1296" t="str">
            <v>N</v>
          </cell>
          <cell r="G1296" t="str">
            <v>N</v>
          </cell>
          <cell r="J1296">
            <v>9.99</v>
          </cell>
          <cell r="K1296">
            <v>0</v>
          </cell>
          <cell r="L1296">
            <v>1</v>
          </cell>
          <cell r="M1296">
            <v>0</v>
          </cell>
          <cell r="O1296">
            <v>8.99</v>
          </cell>
          <cell r="P1296">
            <v>8.99</v>
          </cell>
          <cell r="U1296" t="str">
            <v xml:space="preserve"> </v>
          </cell>
          <cell r="V1296" t="str">
            <v xml:space="preserve"> </v>
          </cell>
          <cell r="W1296" t="str">
            <v/>
          </cell>
          <cell r="X1296" t="str">
            <v/>
          </cell>
          <cell r="Y1296" t="str">
            <v/>
          </cell>
          <cell r="Z1296" t="str">
            <v/>
          </cell>
          <cell r="AC1296" t="str">
            <v xml:space="preserve"> </v>
          </cell>
          <cell r="AD1296" t="str">
            <v xml:space="preserve"> </v>
          </cell>
          <cell r="AE1296" t="str">
            <v xml:space="preserve"> </v>
          </cell>
          <cell r="AF1296" t="str">
            <v xml:space="preserve"> </v>
          </cell>
          <cell r="AH1296" t="str">
            <v/>
          </cell>
          <cell r="AI1296" t="str">
            <v/>
          </cell>
          <cell r="AJ1296" t="str">
            <v/>
          </cell>
          <cell r="AK1296" t="str">
            <v/>
          </cell>
        </row>
        <row r="1297">
          <cell r="A1297">
            <v>924803</v>
          </cell>
          <cell r="B1297" t="str">
            <v>A&amp;H CLUMP&amp;SEAL CAT LITTER 2 X 9.1 KG</v>
          </cell>
          <cell r="C1297" t="str">
            <v>010134120260</v>
          </cell>
          <cell r="D1297" t="str">
            <v>C L M S</v>
          </cell>
          <cell r="E1297" t="str">
            <v>BB</v>
          </cell>
          <cell r="F1297" t="str">
            <v>N</v>
          </cell>
          <cell r="G1297" t="str">
            <v>N</v>
          </cell>
          <cell r="H1297">
            <v>0</v>
          </cell>
          <cell r="I1297" t="str">
            <v>ALL</v>
          </cell>
          <cell r="J1297">
            <v>19.98</v>
          </cell>
          <cell r="K1297">
            <v>0</v>
          </cell>
          <cell r="L1297">
            <v>2</v>
          </cell>
          <cell r="M1297">
            <v>0</v>
          </cell>
          <cell r="N1297">
            <v>0</v>
          </cell>
          <cell r="O1297">
            <v>17.98</v>
          </cell>
          <cell r="P1297">
            <v>8.99</v>
          </cell>
          <cell r="Q1297">
            <v>0</v>
          </cell>
          <cell r="R1297">
            <v>0</v>
          </cell>
          <cell r="S1297">
            <v>0</v>
          </cell>
          <cell r="T1297" t="str">
            <v>1 / $11.99</v>
          </cell>
          <cell r="U1297" t="str">
            <v xml:space="preserve">1 </v>
          </cell>
          <cell r="V1297" t="str">
            <v xml:space="preserve"> $11.99</v>
          </cell>
          <cell r="W1297" t="str">
            <v>1 /11.99</v>
          </cell>
          <cell r="X1297" t="str">
            <v>14.49</v>
          </cell>
          <cell r="Y1297" t="str">
            <v>12.49</v>
          </cell>
          <cell r="Z1297" t="str">
            <v>13.19</v>
          </cell>
          <cell r="AA1297">
            <v>0.19916597164303601</v>
          </cell>
          <cell r="AB1297">
            <v>0</v>
          </cell>
          <cell r="AC1297" t="str">
            <v>14.49</v>
          </cell>
          <cell r="AD1297" t="str">
            <v>17.49</v>
          </cell>
          <cell r="AE1297">
            <v>14.99</v>
          </cell>
          <cell r="AF1297" t="str">
            <v>15.79</v>
          </cell>
          <cell r="AG1297">
            <v>0</v>
          </cell>
          <cell r="AH1297">
            <v>11.99</v>
          </cell>
          <cell r="AI1297" t="str">
            <v>14.49</v>
          </cell>
          <cell r="AJ1297" t="str">
            <v>12.49</v>
          </cell>
          <cell r="AK1297" t="str">
            <v>13.19</v>
          </cell>
          <cell r="AL1297">
            <v>0</v>
          </cell>
          <cell r="AM1297">
            <v>19.98</v>
          </cell>
          <cell r="AN1297">
            <v>41.49</v>
          </cell>
          <cell r="AO1297">
            <v>2</v>
          </cell>
          <cell r="AP1297">
            <v>18.979000000000003</v>
          </cell>
          <cell r="AQ1297" t="str">
            <v>Y</v>
          </cell>
          <cell r="AR1297">
            <v>15.664303586321932</v>
          </cell>
          <cell r="AS1297">
            <v>0.14975845410627442</v>
          </cell>
          <cell r="AT1297">
            <v>19.040432345876699</v>
          </cell>
          <cell r="AU1297">
            <v>17.045868081880204</v>
          </cell>
          <cell r="AV1297">
            <v>0</v>
          </cell>
          <cell r="AW1297">
            <v>0</v>
          </cell>
          <cell r="AX1297">
            <v>0.70280000000000198</v>
          </cell>
          <cell r="AY1297">
            <v>0</v>
          </cell>
          <cell r="AZ1297">
            <v>0</v>
          </cell>
          <cell r="BA1297">
            <v>0</v>
          </cell>
          <cell r="BB1297">
            <v>15.664303586321932</v>
          </cell>
          <cell r="BC1297">
            <v>5.0000000000000062</v>
          </cell>
          <cell r="BD1297">
            <v>19.040432345876699</v>
          </cell>
          <cell r="BE1297">
            <v>17.045868081880204</v>
          </cell>
          <cell r="BF1297">
            <v>0</v>
          </cell>
          <cell r="BG1297">
            <v>6533304711</v>
          </cell>
        </row>
        <row r="1298">
          <cell r="A1298">
            <v>388819</v>
          </cell>
          <cell r="B1298" t="str">
            <v>A&amp;H CLMP&amp;SEAL LIGHTWEIGHT 2 X 4.08 KG</v>
          </cell>
          <cell r="C1298" t="str">
            <v>010134120260</v>
          </cell>
          <cell r="D1298" t="str">
            <v>C L M S</v>
          </cell>
          <cell r="E1298" t="str">
            <v>BB</v>
          </cell>
          <cell r="F1298" t="str">
            <v>N</v>
          </cell>
          <cell r="G1298" t="str">
            <v>N</v>
          </cell>
          <cell r="H1298">
            <v>0</v>
          </cell>
          <cell r="I1298" t="str">
            <v>ALL</v>
          </cell>
          <cell r="J1298">
            <v>21</v>
          </cell>
          <cell r="K1298">
            <v>0</v>
          </cell>
          <cell r="L1298">
            <v>3</v>
          </cell>
          <cell r="M1298">
            <v>0</v>
          </cell>
          <cell r="N1298">
            <v>0</v>
          </cell>
          <cell r="O1298">
            <v>18</v>
          </cell>
          <cell r="P1298">
            <v>9</v>
          </cell>
          <cell r="Q1298">
            <v>0</v>
          </cell>
          <cell r="R1298">
            <v>0</v>
          </cell>
          <cell r="S1298">
            <v>0</v>
          </cell>
          <cell r="T1298" t="str">
            <v>1 / $11.99</v>
          </cell>
          <cell r="U1298" t="str">
            <v xml:space="preserve">1 </v>
          </cell>
          <cell r="V1298" t="str">
            <v xml:space="preserve"> $11.99</v>
          </cell>
          <cell r="W1298" t="str">
            <v>1 /11.99</v>
          </cell>
          <cell r="X1298" t="str">
            <v>14.49</v>
          </cell>
          <cell r="Y1298" t="str">
            <v>12.49</v>
          </cell>
          <cell r="Z1298" t="str">
            <v>13.19</v>
          </cell>
          <cell r="AA1298">
            <v>0.20654712260216801</v>
          </cell>
          <cell r="AB1298">
            <v>0</v>
          </cell>
          <cell r="AC1298" t="str">
            <v>14.49</v>
          </cell>
          <cell r="AD1298" t="str">
            <v>17.49</v>
          </cell>
          <cell r="AE1298">
            <v>14.99</v>
          </cell>
          <cell r="AF1298" t="str">
            <v>15.79</v>
          </cell>
          <cell r="AG1298">
            <v>0</v>
          </cell>
          <cell r="AH1298">
            <v>11.99</v>
          </cell>
          <cell r="AI1298" t="str">
            <v>14.49</v>
          </cell>
          <cell r="AJ1298" t="str">
            <v>12.49</v>
          </cell>
          <cell r="AK1298" t="str">
            <v>13.19</v>
          </cell>
          <cell r="AL1298">
            <v>0</v>
          </cell>
          <cell r="AM1298">
            <v>21</v>
          </cell>
          <cell r="AN1298">
            <v>21.7</v>
          </cell>
          <cell r="AO1298">
            <v>2</v>
          </cell>
          <cell r="AP1298">
            <v>19.05</v>
          </cell>
          <cell r="AQ1298" t="str">
            <v>Y</v>
          </cell>
          <cell r="AR1298">
            <v>17.844036697247706</v>
          </cell>
          <cell r="AS1298">
            <v>16.293995859213258</v>
          </cell>
          <cell r="AT1298">
            <v>21.132906325060048</v>
          </cell>
          <cell r="AU1298">
            <v>22.028051554207721</v>
          </cell>
          <cell r="AV1298">
            <v>0</v>
          </cell>
          <cell r="AW1298">
            <v>0</v>
          </cell>
          <cell r="AX1298">
            <v>0</v>
          </cell>
          <cell r="AY1298">
            <v>0</v>
          </cell>
          <cell r="AZ1298">
            <v>0</v>
          </cell>
          <cell r="BA1298">
            <v>0</v>
          </cell>
          <cell r="BB1298">
            <v>17.844036697247706</v>
          </cell>
          <cell r="BC1298">
            <v>16.293995859213258</v>
          </cell>
          <cell r="BD1298">
            <v>21.132906325060048</v>
          </cell>
          <cell r="BE1298">
            <v>22.028051554207721</v>
          </cell>
          <cell r="BF1298">
            <v>0</v>
          </cell>
          <cell r="BG1298">
            <v>6533304725</v>
          </cell>
        </row>
        <row r="1299">
          <cell r="A1299">
            <v>712471</v>
          </cell>
          <cell r="B1299" t="str">
            <v>A&amp;H SLIDE CAT LITTER 3 X 6.4 KG</v>
          </cell>
          <cell r="C1299" t="str">
            <v>010134120260</v>
          </cell>
          <cell r="D1299" t="str">
            <v>C L M S</v>
          </cell>
          <cell r="E1299" t="str">
            <v>BB</v>
          </cell>
          <cell r="F1299" t="str">
            <v>N</v>
          </cell>
          <cell r="G1299" t="str">
            <v>N</v>
          </cell>
          <cell r="H1299">
            <v>0</v>
          </cell>
          <cell r="I1299" t="str">
            <v>ALL</v>
          </cell>
          <cell r="J1299">
            <v>29.97</v>
          </cell>
          <cell r="K1299">
            <v>0</v>
          </cell>
          <cell r="L1299">
            <v>3</v>
          </cell>
          <cell r="M1299">
            <v>0</v>
          </cell>
          <cell r="N1299">
            <v>0</v>
          </cell>
          <cell r="O1299">
            <v>26.97</v>
          </cell>
          <cell r="P1299">
            <v>8.99</v>
          </cell>
          <cell r="Q1299">
            <v>0</v>
          </cell>
          <cell r="R1299">
            <v>0</v>
          </cell>
          <cell r="S1299">
            <v>0</v>
          </cell>
          <cell r="T1299" t="str">
            <v>1 / $11.99</v>
          </cell>
          <cell r="U1299" t="str">
            <v xml:space="preserve">1 </v>
          </cell>
          <cell r="V1299" t="str">
            <v xml:space="preserve"> $11.99</v>
          </cell>
          <cell r="W1299" t="str">
            <v>1 /11.99</v>
          </cell>
          <cell r="X1299" t="str">
            <v>14.49</v>
          </cell>
          <cell r="Y1299" t="str">
            <v>12.49</v>
          </cell>
          <cell r="Z1299" t="str">
            <v>13.19</v>
          </cell>
          <cell r="AA1299">
            <v>0.20384904086739</v>
          </cell>
          <cell r="AB1299">
            <v>0</v>
          </cell>
          <cell r="AC1299" t="str">
            <v>14.49</v>
          </cell>
          <cell r="AD1299" t="str">
            <v>17.49</v>
          </cell>
          <cell r="AE1299">
            <v>14.99</v>
          </cell>
          <cell r="AF1299" t="str">
            <v>15.79</v>
          </cell>
          <cell r="AG1299">
            <v>0</v>
          </cell>
          <cell r="AH1299">
            <v>11.99</v>
          </cell>
          <cell r="AI1299" t="str">
            <v>14.49</v>
          </cell>
          <cell r="AJ1299" t="str">
            <v>12.49</v>
          </cell>
          <cell r="AK1299" t="str">
            <v>13.19</v>
          </cell>
          <cell r="AL1299">
            <v>0</v>
          </cell>
          <cell r="AM1299">
            <v>29.97</v>
          </cell>
          <cell r="AN1299">
            <v>45.39</v>
          </cell>
          <cell r="AO1299">
            <v>3</v>
          </cell>
          <cell r="AP1299">
            <v>28.468499999999999</v>
          </cell>
          <cell r="AQ1299" t="str">
            <v>Y</v>
          </cell>
          <cell r="AR1299">
            <v>17.069224353628019</v>
          </cell>
          <cell r="AS1299">
            <v>9.4499654934437594</v>
          </cell>
          <cell r="AT1299">
            <v>20.389111289031224</v>
          </cell>
          <cell r="AU1299">
            <v>20.02577710386656</v>
          </cell>
          <cell r="AV1299">
            <v>0</v>
          </cell>
          <cell r="AW1299">
            <v>0</v>
          </cell>
          <cell r="AX1299">
            <v>0</v>
          </cell>
          <cell r="AY1299">
            <v>0</v>
          </cell>
          <cell r="AZ1299">
            <v>0</v>
          </cell>
          <cell r="BA1299">
            <v>0</v>
          </cell>
          <cell r="BB1299">
            <v>17.069224353628019</v>
          </cell>
          <cell r="BC1299">
            <v>9.4499654934437594</v>
          </cell>
          <cell r="BD1299">
            <v>20.389111289031224</v>
          </cell>
          <cell r="BE1299">
            <v>20.02577710386656</v>
          </cell>
          <cell r="BF1299">
            <v>0</v>
          </cell>
          <cell r="BG1299">
            <v>6533304728</v>
          </cell>
        </row>
        <row r="1300">
          <cell r="A1300">
            <v>924613</v>
          </cell>
          <cell r="B1300" t="str">
            <v>C/GOLD CATFOOD SALMON DNR 12 X 374 GR</v>
          </cell>
          <cell r="C1300" t="str">
            <v>010131130300</v>
          </cell>
          <cell r="D1300" t="str">
            <v>C L</v>
          </cell>
          <cell r="E1300" t="str">
            <v>BB</v>
          </cell>
          <cell r="F1300" t="str">
            <v>N</v>
          </cell>
          <cell r="G1300" t="str">
            <v>N</v>
          </cell>
          <cell r="I1300" t="str">
            <v>ALL</v>
          </cell>
          <cell r="J1300">
            <v>11.75</v>
          </cell>
          <cell r="K1300">
            <v>0</v>
          </cell>
          <cell r="L1300">
            <v>0</v>
          </cell>
          <cell r="M1300">
            <v>0</v>
          </cell>
          <cell r="O1300">
            <v>11.75</v>
          </cell>
          <cell r="P1300">
            <v>0.97916666666666696</v>
          </cell>
          <cell r="Q1300">
            <v>1.53</v>
          </cell>
          <cell r="T1300" t="str">
            <v>5 / $5.00</v>
          </cell>
          <cell r="U1300" t="str">
            <v xml:space="preserve">5 </v>
          </cell>
          <cell r="V1300" t="str">
            <v xml:space="preserve"> $5.00</v>
          </cell>
          <cell r="W1300" t="str">
            <v>5 /4.99</v>
          </cell>
          <cell r="X1300" t="str">
            <v>1.19</v>
          </cell>
          <cell r="Y1300">
            <v>1.19</v>
          </cell>
          <cell r="Z1300">
            <v>1.19</v>
          </cell>
          <cell r="AA1300">
            <v>0.10038333333333301</v>
          </cell>
          <cell r="AC1300">
            <v>1.19</v>
          </cell>
          <cell r="AD1300" t="str">
            <v>1.49</v>
          </cell>
          <cell r="AE1300" t="str">
            <v>1.49</v>
          </cell>
          <cell r="AF1300" t="str">
            <v>1.49</v>
          </cell>
          <cell r="AH1300">
            <v>0.998</v>
          </cell>
          <cell r="AI1300" t="str">
            <v>1.19</v>
          </cell>
          <cell r="AJ1300">
            <v>1.19</v>
          </cell>
          <cell r="AK1300">
            <v>1.19</v>
          </cell>
          <cell r="AM1300">
            <v>11.75</v>
          </cell>
          <cell r="AN1300">
            <v>11.55</v>
          </cell>
          <cell r="AO1300">
            <v>12</v>
          </cell>
          <cell r="AP1300">
            <v>10.807500000000001</v>
          </cell>
          <cell r="AQ1300" t="str">
            <v>N</v>
          </cell>
          <cell r="AR1300">
            <v>6.8637274549098084</v>
          </cell>
          <cell r="AS1300">
            <v>4.9054621848739366</v>
          </cell>
          <cell r="AT1300">
            <v>21.890756302520998</v>
          </cell>
          <cell r="AU1300">
            <v>18.65546218487394</v>
          </cell>
          <cell r="AW1300">
            <v>0</v>
          </cell>
          <cell r="AX1300">
            <v>1.1250000000001138E-3</v>
          </cell>
          <cell r="AY1300">
            <v>0</v>
          </cell>
          <cell r="AZ1300">
            <v>0</v>
          </cell>
          <cell r="BB1300">
            <v>6.8637274549098084</v>
          </cell>
          <cell r="BC1300">
            <v>4.9999999999999902</v>
          </cell>
          <cell r="BD1300">
            <v>21.890756302520998</v>
          </cell>
          <cell r="BE1300">
            <v>18.65546218487394</v>
          </cell>
          <cell r="BG1300">
            <v>5731601071</v>
          </cell>
        </row>
        <row r="1301">
          <cell r="A1301">
            <v>925123</v>
          </cell>
          <cell r="B1301" t="str">
            <v>C/GOLD CATFOOD WFISH/TUNA 12 X 374 GR</v>
          </cell>
          <cell r="C1301" t="str">
            <v>010131130300</v>
          </cell>
          <cell r="D1301" t="str">
            <v>C L</v>
          </cell>
          <cell r="E1301" t="str">
            <v>BB</v>
          </cell>
          <cell r="F1301" t="str">
            <v>N</v>
          </cell>
          <cell r="G1301" t="str">
            <v>N</v>
          </cell>
          <cell r="J1301">
            <v>11.75</v>
          </cell>
          <cell r="K1301">
            <v>0</v>
          </cell>
          <cell r="L1301">
            <v>0</v>
          </cell>
          <cell r="M1301">
            <v>0</v>
          </cell>
          <cell r="O1301">
            <v>11.75</v>
          </cell>
          <cell r="P1301">
            <v>0.97916666666666696</v>
          </cell>
          <cell r="U1301" t="str">
            <v xml:space="preserve"> </v>
          </cell>
          <cell r="V1301" t="str">
            <v xml:space="preserve"> </v>
          </cell>
          <cell r="W1301" t="str">
            <v/>
          </cell>
          <cell r="X1301" t="str">
            <v/>
          </cell>
          <cell r="Y1301" t="str">
            <v/>
          </cell>
          <cell r="Z1301" t="str">
            <v/>
          </cell>
          <cell r="AC1301" t="str">
            <v xml:space="preserve"> </v>
          </cell>
          <cell r="AD1301" t="str">
            <v xml:space="preserve"> </v>
          </cell>
          <cell r="AE1301" t="str">
            <v xml:space="preserve"> </v>
          </cell>
          <cell r="AF1301" t="str">
            <v xml:space="preserve"> </v>
          </cell>
          <cell r="AH1301" t="str">
            <v/>
          </cell>
          <cell r="AI1301" t="str">
            <v/>
          </cell>
          <cell r="AJ1301" t="str">
            <v/>
          </cell>
          <cell r="AK1301" t="str">
            <v/>
          </cell>
        </row>
        <row r="1302">
          <cell r="A1302">
            <v>925206</v>
          </cell>
          <cell r="B1302" t="str">
            <v>C/GOLD CAT FOOD SLC CHKN  GRAVY 12 X 374 GR</v>
          </cell>
          <cell r="C1302" t="str">
            <v>010131130300</v>
          </cell>
          <cell r="D1302" t="str">
            <v>C L</v>
          </cell>
          <cell r="E1302" t="str">
            <v>BB</v>
          </cell>
          <cell r="F1302" t="str">
            <v>N</v>
          </cell>
          <cell r="G1302" t="str">
            <v>N</v>
          </cell>
          <cell r="J1302">
            <v>11.75</v>
          </cell>
          <cell r="K1302">
            <v>0</v>
          </cell>
          <cell r="L1302">
            <v>0</v>
          </cell>
          <cell r="M1302">
            <v>0</v>
          </cell>
          <cell r="O1302">
            <v>11.75</v>
          </cell>
          <cell r="P1302">
            <v>0.97916666666666696</v>
          </cell>
          <cell r="U1302" t="str">
            <v xml:space="preserve"> </v>
          </cell>
          <cell r="V1302" t="str">
            <v xml:space="preserve"> </v>
          </cell>
          <cell r="W1302" t="str">
            <v/>
          </cell>
          <cell r="X1302" t="str">
            <v/>
          </cell>
          <cell r="Y1302" t="str">
            <v/>
          </cell>
          <cell r="Z1302" t="str">
            <v/>
          </cell>
          <cell r="AC1302" t="str">
            <v xml:space="preserve"> </v>
          </cell>
          <cell r="AD1302" t="str">
            <v xml:space="preserve"> </v>
          </cell>
          <cell r="AE1302" t="str">
            <v xml:space="preserve"> </v>
          </cell>
          <cell r="AF1302" t="str">
            <v xml:space="preserve"> </v>
          </cell>
          <cell r="AH1302" t="str">
            <v/>
          </cell>
          <cell r="AI1302" t="str">
            <v/>
          </cell>
          <cell r="AJ1302" t="str">
            <v/>
          </cell>
          <cell r="AK1302" t="str">
            <v/>
          </cell>
        </row>
        <row r="1303">
          <cell r="A1303">
            <v>925305</v>
          </cell>
          <cell r="B1303" t="str">
            <v>C/GOLD CAT FOOD TURK/GIB 12 X 374 GR</v>
          </cell>
          <cell r="C1303" t="str">
            <v>010131130300</v>
          </cell>
          <cell r="D1303" t="str">
            <v>C L</v>
          </cell>
          <cell r="E1303" t="str">
            <v>BB</v>
          </cell>
          <cell r="F1303" t="str">
            <v>N</v>
          </cell>
          <cell r="G1303" t="str">
            <v>N</v>
          </cell>
          <cell r="J1303">
            <v>11.75</v>
          </cell>
          <cell r="K1303">
            <v>0</v>
          </cell>
          <cell r="L1303">
            <v>0</v>
          </cell>
          <cell r="M1303">
            <v>0</v>
          </cell>
          <cell r="O1303">
            <v>11.75</v>
          </cell>
          <cell r="P1303">
            <v>0.97916666666666696</v>
          </cell>
          <cell r="U1303" t="str">
            <v xml:space="preserve"> </v>
          </cell>
          <cell r="V1303" t="str">
            <v xml:space="preserve"> </v>
          </cell>
          <cell r="W1303" t="str">
            <v/>
          </cell>
          <cell r="X1303" t="str">
            <v/>
          </cell>
          <cell r="Y1303" t="str">
            <v/>
          </cell>
          <cell r="Z1303" t="str">
            <v/>
          </cell>
          <cell r="AC1303" t="str">
            <v xml:space="preserve"> </v>
          </cell>
          <cell r="AD1303" t="str">
            <v xml:space="preserve"> </v>
          </cell>
          <cell r="AE1303" t="str">
            <v xml:space="preserve"> </v>
          </cell>
          <cell r="AF1303" t="str">
            <v xml:space="preserve"> </v>
          </cell>
          <cell r="AH1303" t="str">
            <v/>
          </cell>
          <cell r="AI1303" t="str">
            <v/>
          </cell>
          <cell r="AJ1303" t="str">
            <v/>
          </cell>
          <cell r="AK1303" t="str">
            <v/>
          </cell>
        </row>
        <row r="1304">
          <cell r="A1304">
            <v>925859</v>
          </cell>
          <cell r="B1304" t="str">
            <v>COOP GLD DOG FD BEEF CUTS GRAVY 12 X 374 GR</v>
          </cell>
          <cell r="C1304" t="str">
            <v>010135120200</v>
          </cell>
          <cell r="D1304" t="str">
            <v>C L</v>
          </cell>
          <cell r="E1304" t="str">
            <v>BB</v>
          </cell>
          <cell r="F1304" t="str">
            <v>N</v>
          </cell>
          <cell r="G1304" t="str">
            <v>N</v>
          </cell>
          <cell r="I1304" t="str">
            <v>ALL</v>
          </cell>
          <cell r="J1304">
            <v>11.49</v>
          </cell>
          <cell r="K1304">
            <v>0</v>
          </cell>
          <cell r="L1304">
            <v>0</v>
          </cell>
          <cell r="M1304">
            <v>0</v>
          </cell>
          <cell r="O1304">
            <v>11.49</v>
          </cell>
          <cell r="P1304">
            <v>0.95750000000000002</v>
          </cell>
          <cell r="Q1304">
            <v>1.27</v>
          </cell>
          <cell r="T1304" t="str">
            <v>5 / $5.00</v>
          </cell>
          <cell r="U1304" t="str">
            <v xml:space="preserve">5 </v>
          </cell>
          <cell r="V1304" t="str">
            <v xml:space="preserve"> $5.00</v>
          </cell>
          <cell r="W1304" t="str">
            <v>5 /4.99</v>
          </cell>
          <cell r="X1304" t="str">
            <v>1.19</v>
          </cell>
          <cell r="Y1304">
            <v>1.19</v>
          </cell>
          <cell r="Z1304">
            <v>1.19</v>
          </cell>
          <cell r="AA1304">
            <v>0.10038333333333301</v>
          </cell>
          <cell r="AC1304">
            <v>1.19</v>
          </cell>
          <cell r="AD1304" t="str">
            <v>1.49</v>
          </cell>
          <cell r="AE1304" t="str">
            <v>1.49</v>
          </cell>
          <cell r="AF1304" t="str">
            <v>1.49</v>
          </cell>
          <cell r="AH1304">
            <v>0.998</v>
          </cell>
          <cell r="AI1304" t="str">
            <v>1.19</v>
          </cell>
          <cell r="AJ1304">
            <v>1.19</v>
          </cell>
          <cell r="AK1304">
            <v>1.19</v>
          </cell>
          <cell r="AM1304">
            <v>11.78</v>
          </cell>
          <cell r="AN1304">
            <v>11.55</v>
          </cell>
          <cell r="AO1304">
            <v>12</v>
          </cell>
          <cell r="AP1304">
            <v>11.099</v>
          </cell>
          <cell r="AQ1304" t="str">
            <v>N</v>
          </cell>
          <cell r="AR1304">
            <v>4.4296927187708706</v>
          </cell>
          <cell r="AS1304">
            <v>2.8641456582632978</v>
          </cell>
          <cell r="AT1304">
            <v>19.849439775910358</v>
          </cell>
          <cell r="AU1304">
            <v>16.6141456582633</v>
          </cell>
          <cell r="AW1304">
            <v>0</v>
          </cell>
          <cell r="AX1304">
            <v>2.5416666666666855E-2</v>
          </cell>
          <cell r="AY1304">
            <v>0</v>
          </cell>
          <cell r="AZ1304">
            <v>0</v>
          </cell>
          <cell r="BB1304">
            <v>4.4296927187708706</v>
          </cell>
          <cell r="BC1304">
            <v>5.0000000000000089</v>
          </cell>
          <cell r="BD1304">
            <v>19.849439775910358</v>
          </cell>
          <cell r="BE1304">
            <v>16.6141456582633</v>
          </cell>
          <cell r="BG1304">
            <v>5731601075</v>
          </cell>
        </row>
        <row r="1305">
          <cell r="A1305">
            <v>925800</v>
          </cell>
          <cell r="B1305" t="str">
            <v>COOP GLD DOG FD CHKN CUTS GRAVY 12 X 374 GR</v>
          </cell>
          <cell r="C1305" t="str">
            <v>010135120200</v>
          </cell>
          <cell r="D1305" t="str">
            <v>C L</v>
          </cell>
          <cell r="E1305" t="str">
            <v>BB</v>
          </cell>
          <cell r="F1305" t="str">
            <v>N</v>
          </cell>
          <cell r="G1305" t="str">
            <v>N</v>
          </cell>
          <cell r="J1305">
            <v>11.49</v>
          </cell>
          <cell r="K1305">
            <v>0</v>
          </cell>
          <cell r="L1305">
            <v>0</v>
          </cell>
          <cell r="M1305">
            <v>0</v>
          </cell>
          <cell r="O1305">
            <v>11.49</v>
          </cell>
          <cell r="P1305">
            <v>0.95750000000000002</v>
          </cell>
          <cell r="U1305" t="str">
            <v xml:space="preserve"> </v>
          </cell>
          <cell r="V1305" t="str">
            <v xml:space="preserve"> </v>
          </cell>
          <cell r="W1305" t="str">
            <v/>
          </cell>
          <cell r="X1305" t="str">
            <v/>
          </cell>
          <cell r="Y1305" t="str">
            <v/>
          </cell>
          <cell r="Z1305" t="str">
            <v/>
          </cell>
          <cell r="AC1305" t="str">
            <v xml:space="preserve"> </v>
          </cell>
          <cell r="AD1305" t="str">
            <v xml:space="preserve"> </v>
          </cell>
          <cell r="AE1305" t="str">
            <v xml:space="preserve"> </v>
          </cell>
          <cell r="AF1305" t="str">
            <v xml:space="preserve"> </v>
          </cell>
          <cell r="AH1305" t="str">
            <v/>
          </cell>
          <cell r="AI1305" t="str">
            <v/>
          </cell>
          <cell r="AJ1305" t="str">
            <v/>
          </cell>
          <cell r="AK1305" t="str">
            <v/>
          </cell>
        </row>
        <row r="1306">
          <cell r="A1306">
            <v>925933</v>
          </cell>
          <cell r="B1306" t="str">
            <v>COOP GLD DOG COUNTRY STEW GRAVY 12 X 374 GR</v>
          </cell>
          <cell r="C1306" t="str">
            <v>010135120200</v>
          </cell>
          <cell r="D1306" t="str">
            <v>C L</v>
          </cell>
          <cell r="E1306" t="str">
            <v>BB</v>
          </cell>
          <cell r="F1306" t="str">
            <v>N</v>
          </cell>
          <cell r="G1306" t="str">
            <v>N</v>
          </cell>
          <cell r="J1306">
            <v>11.49</v>
          </cell>
          <cell r="K1306">
            <v>0</v>
          </cell>
          <cell r="L1306">
            <v>0</v>
          </cell>
          <cell r="M1306">
            <v>0</v>
          </cell>
          <cell r="O1306">
            <v>11.49</v>
          </cell>
          <cell r="P1306">
            <v>0.95750000000000002</v>
          </cell>
          <cell r="U1306" t="str">
            <v xml:space="preserve"> </v>
          </cell>
          <cell r="V1306" t="str">
            <v xml:space="preserve"> </v>
          </cell>
          <cell r="W1306" t="str">
            <v/>
          </cell>
          <cell r="X1306" t="str">
            <v/>
          </cell>
          <cell r="Y1306" t="str">
            <v/>
          </cell>
          <cell r="Z1306" t="str">
            <v/>
          </cell>
          <cell r="AC1306" t="str">
            <v xml:space="preserve"> </v>
          </cell>
          <cell r="AD1306" t="str">
            <v xml:space="preserve"> </v>
          </cell>
          <cell r="AE1306" t="str">
            <v xml:space="preserve"> </v>
          </cell>
          <cell r="AF1306" t="str">
            <v xml:space="preserve"> </v>
          </cell>
          <cell r="AH1306" t="str">
            <v/>
          </cell>
          <cell r="AI1306" t="str">
            <v/>
          </cell>
          <cell r="AJ1306" t="str">
            <v/>
          </cell>
          <cell r="AK1306" t="str">
            <v/>
          </cell>
        </row>
        <row r="1307">
          <cell r="A1307">
            <v>663096</v>
          </cell>
          <cell r="B1307" t="str">
            <v>PEDIGREE CESAR CHKN LIVER 24 X 100 GR</v>
          </cell>
          <cell r="C1307" t="str">
            <v>010135110110</v>
          </cell>
          <cell r="D1307" t="str">
            <v>C L</v>
          </cell>
          <cell r="E1307" t="str">
            <v>BB</v>
          </cell>
          <cell r="F1307" t="str">
            <v>N</v>
          </cell>
          <cell r="G1307" t="str">
            <v>N</v>
          </cell>
          <cell r="I1307" t="str">
            <v>ALL</v>
          </cell>
          <cell r="J1307">
            <v>19.2</v>
          </cell>
          <cell r="K1307">
            <v>0</v>
          </cell>
          <cell r="L1307">
            <v>0</v>
          </cell>
          <cell r="M1307">
            <v>0</v>
          </cell>
          <cell r="O1307">
            <v>19.2</v>
          </cell>
          <cell r="P1307">
            <v>0.8</v>
          </cell>
          <cell r="Q1307">
            <v>0</v>
          </cell>
          <cell r="T1307" t="str">
            <v>5 / $5.00</v>
          </cell>
          <cell r="U1307" t="str">
            <v xml:space="preserve">5 </v>
          </cell>
          <cell r="V1307" t="str">
            <v xml:space="preserve"> $5.00</v>
          </cell>
          <cell r="W1307" t="str">
            <v>5 /4.99</v>
          </cell>
          <cell r="X1307" t="str">
            <v>1.19</v>
          </cell>
          <cell r="Y1307">
            <v>1.19</v>
          </cell>
          <cell r="Z1307">
            <v>1.19</v>
          </cell>
          <cell r="AA1307">
            <v>0.16141249999999999</v>
          </cell>
          <cell r="AC1307">
            <v>1.19</v>
          </cell>
          <cell r="AD1307" t="str">
            <v>1.49</v>
          </cell>
          <cell r="AE1307" t="str">
            <v>1.49</v>
          </cell>
          <cell r="AF1307" t="str">
            <v>1.49</v>
          </cell>
          <cell r="AH1307">
            <v>0.998</v>
          </cell>
          <cell r="AI1307" t="str">
            <v>1.19</v>
          </cell>
          <cell r="AJ1307">
            <v>1.19</v>
          </cell>
          <cell r="AK1307">
            <v>1.19</v>
          </cell>
          <cell r="AM1307">
            <v>19.2</v>
          </cell>
          <cell r="AN1307">
            <v>6.72</v>
          </cell>
          <cell r="AO1307">
            <v>24</v>
          </cell>
          <cell r="AP1307">
            <v>20.16</v>
          </cell>
          <cell r="AQ1307" t="str">
            <v>N</v>
          </cell>
          <cell r="AR1307">
            <v>14.989979959919847</v>
          </cell>
          <cell r="AS1307">
            <v>23.764705882352938</v>
          </cell>
          <cell r="AT1307">
            <v>28.705882352941181</v>
          </cell>
          <cell r="AU1307">
            <v>27.764705882352946</v>
          </cell>
          <cell r="AW1307">
            <v>0</v>
          </cell>
          <cell r="AX1307">
            <v>0</v>
          </cell>
          <cell r="AY1307">
            <v>0</v>
          </cell>
          <cell r="AZ1307">
            <v>0</v>
          </cell>
          <cell r="BB1307">
            <v>14.989979959919847</v>
          </cell>
          <cell r="BC1307">
            <v>23.764705882352938</v>
          </cell>
          <cell r="BD1307">
            <v>28.705882352941181</v>
          </cell>
          <cell r="BE1307">
            <v>27.764705882352946</v>
          </cell>
          <cell r="BG1307">
            <v>5849671325</v>
          </cell>
        </row>
        <row r="1308">
          <cell r="A1308">
            <v>663153</v>
          </cell>
          <cell r="B1308" t="str">
            <v>PEDIGREE CESAR BEEF 24 X 100 GR</v>
          </cell>
          <cell r="C1308" t="str">
            <v>010135110110</v>
          </cell>
          <cell r="D1308" t="str">
            <v>C L</v>
          </cell>
          <cell r="E1308" t="str">
            <v>BB</v>
          </cell>
          <cell r="F1308" t="str">
            <v>N</v>
          </cell>
          <cell r="G1308" t="str">
            <v>N</v>
          </cell>
          <cell r="J1308">
            <v>19.2</v>
          </cell>
          <cell r="K1308">
            <v>0</v>
          </cell>
          <cell r="L1308">
            <v>0</v>
          </cell>
          <cell r="M1308">
            <v>0</v>
          </cell>
          <cell r="O1308">
            <v>19.2</v>
          </cell>
          <cell r="P1308">
            <v>0.8</v>
          </cell>
          <cell r="U1308" t="str">
            <v xml:space="preserve"> </v>
          </cell>
          <cell r="V1308" t="str">
            <v xml:space="preserve"> </v>
          </cell>
          <cell r="W1308" t="str">
            <v/>
          </cell>
          <cell r="X1308" t="str">
            <v/>
          </cell>
          <cell r="Y1308" t="str">
            <v/>
          </cell>
          <cell r="Z1308" t="str">
            <v/>
          </cell>
          <cell r="AC1308" t="str">
            <v xml:space="preserve"> </v>
          </cell>
          <cell r="AD1308" t="str">
            <v xml:space="preserve"> </v>
          </cell>
          <cell r="AE1308" t="str">
            <v xml:space="preserve"> </v>
          </cell>
          <cell r="AF1308" t="str">
            <v xml:space="preserve"> </v>
          </cell>
          <cell r="AH1308" t="str">
            <v/>
          </cell>
          <cell r="AI1308" t="str">
            <v/>
          </cell>
          <cell r="AJ1308" t="str">
            <v/>
          </cell>
          <cell r="AK1308" t="str">
            <v/>
          </cell>
        </row>
        <row r="1309">
          <cell r="A1309">
            <v>466565</v>
          </cell>
          <cell r="B1309" t="str">
            <v>PEDIGREE CESAR FILET MIGNON 24 X 100 GR</v>
          </cell>
          <cell r="C1309" t="str">
            <v>010135110110</v>
          </cell>
          <cell r="D1309" t="str">
            <v>C L</v>
          </cell>
          <cell r="E1309" t="str">
            <v>BB</v>
          </cell>
          <cell r="F1309" t="str">
            <v>N</v>
          </cell>
          <cell r="G1309" t="str">
            <v>N</v>
          </cell>
          <cell r="J1309">
            <v>19.2</v>
          </cell>
          <cell r="K1309">
            <v>0</v>
          </cell>
          <cell r="L1309">
            <v>0</v>
          </cell>
          <cell r="M1309">
            <v>0</v>
          </cell>
          <cell r="O1309">
            <v>19.2</v>
          </cell>
          <cell r="P1309">
            <v>0.8</v>
          </cell>
          <cell r="U1309" t="str">
            <v xml:space="preserve"> </v>
          </cell>
          <cell r="V1309" t="str">
            <v xml:space="preserve"> </v>
          </cell>
          <cell r="W1309" t="str">
            <v/>
          </cell>
          <cell r="X1309" t="str">
            <v/>
          </cell>
          <cell r="Y1309" t="str">
            <v/>
          </cell>
          <cell r="Z1309" t="str">
            <v/>
          </cell>
          <cell r="AC1309" t="str">
            <v xml:space="preserve"> </v>
          </cell>
          <cell r="AD1309" t="str">
            <v xml:space="preserve"> </v>
          </cell>
          <cell r="AE1309" t="str">
            <v xml:space="preserve"> </v>
          </cell>
          <cell r="AF1309" t="str">
            <v xml:space="preserve"> </v>
          </cell>
          <cell r="AH1309" t="str">
            <v/>
          </cell>
          <cell r="AI1309" t="str">
            <v/>
          </cell>
          <cell r="AJ1309" t="str">
            <v/>
          </cell>
          <cell r="AK1309" t="str">
            <v/>
          </cell>
        </row>
        <row r="1310">
          <cell r="A1310">
            <v>786426</v>
          </cell>
          <cell r="B1310" t="str">
            <v>CESAR DOG FOOD GRL CHICK 24 X 100 GR</v>
          </cell>
          <cell r="C1310" t="str">
            <v>010135110110</v>
          </cell>
          <cell r="D1310" t="str">
            <v>C L</v>
          </cell>
          <cell r="E1310" t="str">
            <v>BB</v>
          </cell>
          <cell r="F1310" t="str">
            <v>N</v>
          </cell>
          <cell r="G1310" t="str">
            <v>N</v>
          </cell>
          <cell r="J1310">
            <v>19.2</v>
          </cell>
          <cell r="K1310">
            <v>0</v>
          </cell>
          <cell r="L1310">
            <v>0</v>
          </cell>
          <cell r="M1310">
            <v>0</v>
          </cell>
          <cell r="O1310">
            <v>19.2</v>
          </cell>
          <cell r="P1310">
            <v>0.8</v>
          </cell>
          <cell r="U1310" t="str">
            <v xml:space="preserve"> </v>
          </cell>
          <cell r="V1310" t="str">
            <v xml:space="preserve"> </v>
          </cell>
          <cell r="W1310" t="str">
            <v/>
          </cell>
          <cell r="X1310" t="str">
            <v/>
          </cell>
          <cell r="Y1310" t="str">
            <v/>
          </cell>
          <cell r="Z1310" t="str">
            <v/>
          </cell>
          <cell r="AC1310" t="str">
            <v xml:space="preserve"> </v>
          </cell>
          <cell r="AD1310" t="str">
            <v xml:space="preserve"> </v>
          </cell>
          <cell r="AE1310" t="str">
            <v xml:space="preserve"> </v>
          </cell>
          <cell r="AF1310" t="str">
            <v xml:space="preserve"> </v>
          </cell>
          <cell r="AH1310" t="str">
            <v/>
          </cell>
          <cell r="AI1310" t="str">
            <v/>
          </cell>
          <cell r="AJ1310" t="str">
            <v/>
          </cell>
          <cell r="AK1310" t="str">
            <v/>
          </cell>
        </row>
        <row r="1311">
          <cell r="A1311">
            <v>663146</v>
          </cell>
          <cell r="B1311" t="str">
            <v>PEDIGREE CESAR TURKEY DOGFOOD 24 X 100 GR</v>
          </cell>
          <cell r="C1311" t="str">
            <v>010135110110</v>
          </cell>
          <cell r="D1311" t="str">
            <v>C L</v>
          </cell>
          <cell r="E1311" t="str">
            <v>BB</v>
          </cell>
          <cell r="F1311" t="str">
            <v>N</v>
          </cell>
          <cell r="G1311" t="str">
            <v>N</v>
          </cell>
          <cell r="J1311">
            <v>19.2</v>
          </cell>
          <cell r="K1311">
            <v>0</v>
          </cell>
          <cell r="L1311">
            <v>0</v>
          </cell>
          <cell r="M1311">
            <v>0</v>
          </cell>
          <cell r="O1311">
            <v>19.2</v>
          </cell>
          <cell r="P1311">
            <v>0.8</v>
          </cell>
          <cell r="U1311" t="str">
            <v xml:space="preserve"> </v>
          </cell>
          <cell r="V1311" t="str">
            <v xml:space="preserve"> </v>
          </cell>
          <cell r="W1311" t="str">
            <v/>
          </cell>
          <cell r="X1311" t="str">
            <v/>
          </cell>
          <cell r="Y1311" t="str">
            <v/>
          </cell>
          <cell r="Z1311" t="str">
            <v/>
          </cell>
          <cell r="AC1311" t="str">
            <v xml:space="preserve"> </v>
          </cell>
          <cell r="AD1311" t="str">
            <v xml:space="preserve"> </v>
          </cell>
          <cell r="AE1311" t="str">
            <v xml:space="preserve"> </v>
          </cell>
          <cell r="AF1311" t="str">
            <v xml:space="preserve"> </v>
          </cell>
          <cell r="AH1311" t="str">
            <v/>
          </cell>
          <cell r="AI1311" t="str">
            <v/>
          </cell>
          <cell r="AJ1311" t="str">
            <v/>
          </cell>
          <cell r="AK1311" t="str">
            <v/>
          </cell>
        </row>
        <row r="1312">
          <cell r="A1312">
            <v>936153</v>
          </cell>
          <cell r="B1312" t="str">
            <v>CESAR HOME DELGHT BF STEW 24 X 100 GR</v>
          </cell>
          <cell r="C1312" t="str">
            <v>010135110110</v>
          </cell>
          <cell r="D1312" t="str">
            <v>C L</v>
          </cell>
          <cell r="E1312" t="str">
            <v>BB</v>
          </cell>
          <cell r="F1312" t="str">
            <v>N</v>
          </cell>
          <cell r="G1312" t="str">
            <v>N</v>
          </cell>
          <cell r="J1312">
            <v>19.2</v>
          </cell>
          <cell r="K1312">
            <v>0</v>
          </cell>
          <cell r="L1312">
            <v>0</v>
          </cell>
          <cell r="M1312">
            <v>0</v>
          </cell>
          <cell r="O1312">
            <v>19.2</v>
          </cell>
          <cell r="P1312">
            <v>0.8</v>
          </cell>
          <cell r="U1312" t="str">
            <v xml:space="preserve"> </v>
          </cell>
          <cell r="V1312" t="str">
            <v xml:space="preserve"> </v>
          </cell>
          <cell r="W1312" t="str">
            <v/>
          </cell>
          <cell r="X1312" t="str">
            <v/>
          </cell>
          <cell r="Y1312" t="str">
            <v/>
          </cell>
          <cell r="Z1312" t="str">
            <v/>
          </cell>
          <cell r="AC1312" t="str">
            <v xml:space="preserve"> </v>
          </cell>
          <cell r="AD1312" t="str">
            <v xml:space="preserve"> </v>
          </cell>
          <cell r="AE1312" t="str">
            <v xml:space="preserve"> </v>
          </cell>
          <cell r="AF1312" t="str">
            <v xml:space="preserve"> </v>
          </cell>
          <cell r="AH1312" t="str">
            <v/>
          </cell>
          <cell r="AI1312" t="str">
            <v/>
          </cell>
          <cell r="AJ1312" t="str">
            <v/>
          </cell>
          <cell r="AK1312" t="str">
            <v/>
          </cell>
        </row>
        <row r="1313">
          <cell r="A1313">
            <v>216713</v>
          </cell>
          <cell r="B1313" t="str">
            <v>FRISKIES CHEF'S BLEND 1 X 7.5 KG</v>
          </cell>
          <cell r="C1313" t="str">
            <v>010132130390</v>
          </cell>
          <cell r="D1313" t="str">
            <v>C L M S</v>
          </cell>
          <cell r="E1313" t="str">
            <v>BB</v>
          </cell>
          <cell r="F1313" t="str">
            <v>N</v>
          </cell>
          <cell r="G1313" t="str">
            <v>N</v>
          </cell>
          <cell r="I1313" t="str">
            <v>C</v>
          </cell>
          <cell r="J1313">
            <v>15.99</v>
          </cell>
          <cell r="K1313">
            <v>0</v>
          </cell>
          <cell r="L1313">
            <v>0.04</v>
          </cell>
          <cell r="M1313">
            <v>0</v>
          </cell>
          <cell r="O1313">
            <v>15.95</v>
          </cell>
          <cell r="P1313">
            <v>15.95</v>
          </cell>
          <cell r="Q1313">
            <v>0</v>
          </cell>
          <cell r="T1313" t="str">
            <v>1 / $18.99</v>
          </cell>
          <cell r="U1313" t="str">
            <v xml:space="preserve">1 </v>
          </cell>
          <cell r="V1313" t="str">
            <v xml:space="preserve"> $18.99</v>
          </cell>
          <cell r="W1313" t="str">
            <v>1 /18.99</v>
          </cell>
          <cell r="X1313" t="str">
            <v>22.79</v>
          </cell>
          <cell r="Y1313">
            <v>19.989999999999998</v>
          </cell>
          <cell r="Z1313">
            <v>20.99</v>
          </cell>
          <cell r="AA1313">
            <v>7.4889415481832505E-2</v>
          </cell>
          <cell r="AC1313" t="str">
            <v>22.79</v>
          </cell>
          <cell r="AD1313" t="str">
            <v>27.49</v>
          </cell>
          <cell r="AE1313">
            <v>23.99</v>
          </cell>
          <cell r="AF1313">
            <v>25.19</v>
          </cell>
          <cell r="AH1313">
            <v>18.989999999999998</v>
          </cell>
          <cell r="AI1313" t="str">
            <v>22.79</v>
          </cell>
          <cell r="AJ1313">
            <v>19.989999999999998</v>
          </cell>
          <cell r="AK1313">
            <v>20.99</v>
          </cell>
          <cell r="AM1313">
            <v>16.61</v>
          </cell>
          <cell r="AN1313">
            <v>16.86</v>
          </cell>
          <cell r="AO1313">
            <v>1</v>
          </cell>
          <cell r="AP1313">
            <v>17.400500000000001</v>
          </cell>
          <cell r="AQ1313" t="str">
            <v>N</v>
          </cell>
          <cell r="AR1313">
            <v>5.706687730384397</v>
          </cell>
          <cell r="AS1313">
            <v>5.8933742869679673</v>
          </cell>
          <cell r="AT1313">
            <v>10.423711855927948</v>
          </cell>
          <cell r="AU1313">
            <v>11.478323010957592</v>
          </cell>
          <cell r="AW1313">
            <v>0</v>
          </cell>
          <cell r="AX1313">
            <v>0</v>
          </cell>
          <cell r="AY1313">
            <v>0</v>
          </cell>
          <cell r="AZ1313">
            <v>0</v>
          </cell>
          <cell r="BB1313">
            <v>5.706687730384397</v>
          </cell>
          <cell r="BC1313">
            <v>5.8933742869679673</v>
          </cell>
          <cell r="BD1313">
            <v>10.423711855927948</v>
          </cell>
          <cell r="BE1313">
            <v>11.478323010957592</v>
          </cell>
          <cell r="BG1313">
            <v>5580022392</v>
          </cell>
        </row>
        <row r="1314">
          <cell r="A1314">
            <v>2448066</v>
          </cell>
          <cell r="B1314" t="str">
            <v>CG PURE LAMB &amp; OATMEAL    DOG FOOD 1 X 7 KG</v>
          </cell>
          <cell r="C1314" t="str">
            <v>010136119105</v>
          </cell>
          <cell r="D1314" t="str">
            <v>C L M S</v>
          </cell>
          <cell r="E1314" t="str">
            <v>BB</v>
          </cell>
          <cell r="F1314" t="str">
            <v>N</v>
          </cell>
          <cell r="G1314" t="str">
            <v>N</v>
          </cell>
          <cell r="I1314" t="str">
            <v>ALL</v>
          </cell>
          <cell r="J1314">
            <v>17.88</v>
          </cell>
          <cell r="K1314">
            <v>0</v>
          </cell>
          <cell r="L1314">
            <v>0</v>
          </cell>
          <cell r="M1314">
            <v>0</v>
          </cell>
          <cell r="O1314">
            <v>17.88</v>
          </cell>
          <cell r="P1314">
            <v>17.88</v>
          </cell>
          <cell r="Q1314">
            <v>1.68</v>
          </cell>
          <cell r="T1314" t="str">
            <v>1 / $18.99</v>
          </cell>
          <cell r="U1314" t="str">
            <v xml:space="preserve">1 </v>
          </cell>
          <cell r="V1314" t="str">
            <v xml:space="preserve"> $18.99</v>
          </cell>
          <cell r="W1314" t="str">
            <v>1 /18.99</v>
          </cell>
          <cell r="X1314" t="str">
            <v>22.79</v>
          </cell>
          <cell r="Y1314">
            <v>19.989999999999998</v>
          </cell>
          <cell r="Z1314">
            <v>20.99</v>
          </cell>
          <cell r="AA1314">
            <v>0.100405476566614</v>
          </cell>
          <cell r="AC1314" t="str">
            <v>22.79</v>
          </cell>
          <cell r="AD1314" t="str">
            <v>27.49</v>
          </cell>
          <cell r="AE1314">
            <v>23.99</v>
          </cell>
          <cell r="AF1314">
            <v>25.19</v>
          </cell>
          <cell r="AH1314">
            <v>18.989999999999998</v>
          </cell>
          <cell r="AI1314" t="str">
            <v>22.79</v>
          </cell>
          <cell r="AJ1314">
            <v>19.989999999999998</v>
          </cell>
          <cell r="AK1314">
            <v>20.99</v>
          </cell>
          <cell r="AM1314">
            <v>17.88</v>
          </cell>
          <cell r="AN1314">
            <v>15.43</v>
          </cell>
          <cell r="AO1314">
            <v>1</v>
          </cell>
          <cell r="AP1314">
            <v>17.094000000000001</v>
          </cell>
          <cell r="AQ1314" t="str">
            <v>N</v>
          </cell>
          <cell r="AR1314">
            <v>7.5466034755134084</v>
          </cell>
          <cell r="AS1314">
            <v>8.7441860465116239</v>
          </cell>
          <cell r="AT1314">
            <v>12.17158579289643</v>
          </cell>
          <cell r="AU1314">
            <v>13.415435921867536</v>
          </cell>
          <cell r="AW1314">
            <v>0</v>
          </cell>
          <cell r="AX1314">
            <v>0</v>
          </cell>
          <cell r="AY1314">
            <v>0</v>
          </cell>
          <cell r="AZ1314">
            <v>0</v>
          </cell>
          <cell r="BB1314">
            <v>7.5466034755134084</v>
          </cell>
          <cell r="BC1314">
            <v>8.7441860465116239</v>
          </cell>
          <cell r="BD1314">
            <v>12.17158579289643</v>
          </cell>
          <cell r="BE1314">
            <v>13.415435921867536</v>
          </cell>
          <cell r="BG1314">
            <v>5731618027</v>
          </cell>
        </row>
        <row r="1315">
          <cell r="A1315">
            <v>2448074</v>
          </cell>
          <cell r="B1315" t="str">
            <v>CG PURE SALMON/PEA GRN FR DOG FOOD 1 X 5 KG</v>
          </cell>
          <cell r="C1315" t="str">
            <v>010136119103</v>
          </cell>
          <cell r="D1315" t="str">
            <v>C L M S</v>
          </cell>
          <cell r="E1315" t="str">
            <v>BB</v>
          </cell>
          <cell r="F1315" t="str">
            <v>N</v>
          </cell>
          <cell r="G1315" t="str">
            <v>N</v>
          </cell>
          <cell r="I1315" t="str">
            <v>ALL</v>
          </cell>
          <cell r="J1315">
            <v>17.78</v>
          </cell>
          <cell r="K1315">
            <v>0</v>
          </cell>
          <cell r="L1315">
            <v>0</v>
          </cell>
          <cell r="M1315">
            <v>0</v>
          </cell>
          <cell r="O1315">
            <v>17.78</v>
          </cell>
          <cell r="P1315">
            <v>17.78</v>
          </cell>
          <cell r="Q1315">
            <v>1.54</v>
          </cell>
          <cell r="T1315" t="str">
            <v>1 / $18.99</v>
          </cell>
          <cell r="U1315" t="str">
            <v xml:space="preserve">1 </v>
          </cell>
          <cell r="V1315" t="str">
            <v xml:space="preserve"> $18.99</v>
          </cell>
          <cell r="W1315" t="str">
            <v>1 /18.99</v>
          </cell>
          <cell r="X1315" t="str">
            <v>22.79</v>
          </cell>
          <cell r="Y1315">
            <v>19.989999999999998</v>
          </cell>
          <cell r="Z1315">
            <v>20.99</v>
          </cell>
          <cell r="AA1315">
            <v>0.100526592943655</v>
          </cell>
          <cell r="AC1315" t="str">
            <v>22.79</v>
          </cell>
          <cell r="AD1315" t="str">
            <v>27.49</v>
          </cell>
          <cell r="AE1315">
            <v>23.99</v>
          </cell>
          <cell r="AF1315">
            <v>25.19</v>
          </cell>
          <cell r="AH1315">
            <v>18.989999999999998</v>
          </cell>
          <cell r="AI1315" t="str">
            <v>22.79</v>
          </cell>
          <cell r="AJ1315">
            <v>19.989999999999998</v>
          </cell>
          <cell r="AK1315">
            <v>20.99</v>
          </cell>
          <cell r="AM1315">
            <v>17.78</v>
          </cell>
          <cell r="AN1315">
            <v>11.02</v>
          </cell>
          <cell r="AO1315">
            <v>1</v>
          </cell>
          <cell r="AP1315">
            <v>17.129000000000001</v>
          </cell>
          <cell r="AQ1315" t="str">
            <v>N</v>
          </cell>
          <cell r="AR1315">
            <v>8.0589784096892938</v>
          </cell>
          <cell r="AS1315">
            <v>13.234752084247466</v>
          </cell>
          <cell r="AT1315">
            <v>12.658329164582275</v>
          </cell>
          <cell r="AU1315">
            <v>14.71939018580275</v>
          </cell>
          <cell r="AW1315">
            <v>0</v>
          </cell>
          <cell r="AX1315">
            <v>0</v>
          </cell>
          <cell r="AY1315">
            <v>0</v>
          </cell>
          <cell r="AZ1315">
            <v>0</v>
          </cell>
          <cell r="BB1315">
            <v>8.0589784096892938</v>
          </cell>
          <cell r="BC1315">
            <v>13.234752084247466</v>
          </cell>
          <cell r="BD1315">
            <v>12.658329164582275</v>
          </cell>
          <cell r="BE1315">
            <v>14.71939018580275</v>
          </cell>
          <cell r="BG1315">
            <v>5731618025</v>
          </cell>
        </row>
        <row r="1316">
          <cell r="A1316">
            <v>2447944</v>
          </cell>
          <cell r="B1316" t="str">
            <v>CG PURE CHICKEN &amp; OATMEAL DOG FOOD 1 X 7 KG</v>
          </cell>
          <cell r="C1316" t="str">
            <v>010136119105</v>
          </cell>
          <cell r="D1316" t="str">
            <v>C L M S</v>
          </cell>
          <cell r="E1316" t="str">
            <v>BB</v>
          </cell>
          <cell r="F1316" t="str">
            <v>N</v>
          </cell>
          <cell r="G1316" t="str">
            <v>N</v>
          </cell>
          <cell r="I1316" t="str">
            <v>ALL</v>
          </cell>
          <cell r="J1316">
            <v>14.94</v>
          </cell>
          <cell r="K1316">
            <v>0</v>
          </cell>
          <cell r="L1316">
            <v>0</v>
          </cell>
          <cell r="M1316">
            <v>0</v>
          </cell>
          <cell r="O1316">
            <v>14.94</v>
          </cell>
          <cell r="P1316">
            <v>14.94</v>
          </cell>
          <cell r="Q1316">
            <v>0</v>
          </cell>
          <cell r="T1316" t="str">
            <v>1 / $18.99</v>
          </cell>
          <cell r="U1316" t="str">
            <v xml:space="preserve">1 </v>
          </cell>
          <cell r="V1316" t="str">
            <v xml:space="preserve"> $18.99</v>
          </cell>
          <cell r="W1316" t="str">
            <v>1 /18.99</v>
          </cell>
          <cell r="X1316" t="str">
            <v>22.79</v>
          </cell>
          <cell r="Y1316">
            <v>19.989999999999998</v>
          </cell>
          <cell r="Z1316">
            <v>20.99</v>
          </cell>
          <cell r="AA1316">
            <v>0.169741969457609</v>
          </cell>
          <cell r="AC1316" t="str">
            <v>22.79</v>
          </cell>
          <cell r="AD1316" t="str">
            <v>27.49</v>
          </cell>
          <cell r="AE1316">
            <v>23.99</v>
          </cell>
          <cell r="AF1316">
            <v>25.19</v>
          </cell>
          <cell r="AH1316">
            <v>18.989999999999998</v>
          </cell>
          <cell r="AI1316" t="str">
            <v>22.79</v>
          </cell>
          <cell r="AJ1316">
            <v>19.989999999999998</v>
          </cell>
          <cell r="AK1316">
            <v>20.99</v>
          </cell>
          <cell r="AM1316">
            <v>14.94</v>
          </cell>
          <cell r="AN1316">
            <v>15.43</v>
          </cell>
          <cell r="AO1316">
            <v>1</v>
          </cell>
          <cell r="AP1316">
            <v>15.686999999999999</v>
          </cell>
          <cell r="AQ1316" t="str">
            <v>N</v>
          </cell>
          <cell r="AR1316">
            <v>14.955766192733016</v>
          </cell>
          <cell r="AS1316">
            <v>14.91794646774901</v>
          </cell>
          <cell r="AT1316">
            <v>19.210105052526263</v>
          </cell>
          <cell r="AU1316">
            <v>20.118627918056216</v>
          </cell>
          <cell r="AW1316">
            <v>0</v>
          </cell>
          <cell r="AX1316">
            <v>0</v>
          </cell>
          <cell r="AY1316">
            <v>0</v>
          </cell>
          <cell r="AZ1316">
            <v>0</v>
          </cell>
          <cell r="BB1316">
            <v>14.955766192733016</v>
          </cell>
          <cell r="BC1316">
            <v>14.91794646774901</v>
          </cell>
          <cell r="BD1316">
            <v>19.210105052526263</v>
          </cell>
          <cell r="BE1316">
            <v>20.118627918056216</v>
          </cell>
          <cell r="BG1316">
            <v>5731618023</v>
          </cell>
        </row>
        <row r="1317">
          <cell r="A1317">
            <v>338459</v>
          </cell>
          <cell r="B1317" t="str">
            <v>PED VITALITY + ORIGINAL 1 X 8 KG</v>
          </cell>
          <cell r="C1317" t="str">
            <v>010136120270</v>
          </cell>
          <cell r="D1317" t="str">
            <v>C L</v>
          </cell>
          <cell r="E1317" t="str">
            <v>BB</v>
          </cell>
          <cell r="F1317" t="str">
            <v>N</v>
          </cell>
          <cell r="G1317" t="str">
            <v>N</v>
          </cell>
          <cell r="H1317">
            <v>0</v>
          </cell>
          <cell r="I1317" t="str">
            <v>ALL</v>
          </cell>
          <cell r="J1317">
            <v>16.59</v>
          </cell>
          <cell r="K1317">
            <v>0</v>
          </cell>
          <cell r="L1317">
            <v>0</v>
          </cell>
          <cell r="M1317">
            <v>0</v>
          </cell>
          <cell r="N1317">
            <v>0</v>
          </cell>
          <cell r="O1317">
            <v>16.59</v>
          </cell>
          <cell r="P1317">
            <v>16.59</v>
          </cell>
          <cell r="Q1317">
            <v>2.14</v>
          </cell>
          <cell r="R1317">
            <v>0</v>
          </cell>
          <cell r="S1317">
            <v>0</v>
          </cell>
          <cell r="T1317" t="str">
            <v>1 / $16.99</v>
          </cell>
          <cell r="U1317" t="str">
            <v xml:space="preserve">1 </v>
          </cell>
          <cell r="V1317" t="str">
            <v xml:space="preserve"> $16.99</v>
          </cell>
          <cell r="W1317" t="str">
            <v>1 /16.99</v>
          </cell>
          <cell r="X1317" t="str">
            <v>20.49</v>
          </cell>
          <cell r="Y1317" t="str">
            <v>17.79</v>
          </cell>
          <cell r="Z1317" t="str">
            <v>18.69</v>
          </cell>
          <cell r="AA1317">
            <v>0.100656268393172</v>
          </cell>
          <cell r="AB1317">
            <v>0</v>
          </cell>
          <cell r="AC1317" t="str">
            <v>20.49</v>
          </cell>
          <cell r="AD1317" t="str">
            <v>24.59</v>
          </cell>
          <cell r="AE1317" t="str">
            <v>21.49</v>
          </cell>
          <cell r="AF1317" t="str">
            <v>22.49</v>
          </cell>
          <cell r="AG1317">
            <v>0</v>
          </cell>
          <cell r="AH1317">
            <v>16.989999999999998</v>
          </cell>
          <cell r="AI1317" t="str">
            <v>20.49</v>
          </cell>
          <cell r="AJ1317" t="str">
            <v>17.79</v>
          </cell>
          <cell r="AK1317" t="str">
            <v>18.69</v>
          </cell>
          <cell r="AL1317">
            <v>0</v>
          </cell>
          <cell r="AM1317">
            <v>16.59</v>
          </cell>
          <cell r="AN1317">
            <v>17.96</v>
          </cell>
          <cell r="AO1317">
            <v>1</v>
          </cell>
          <cell r="AP1317">
            <v>15.279499999999999</v>
          </cell>
          <cell r="AQ1317" t="str">
            <v>Y</v>
          </cell>
          <cell r="AR1317">
            <v>6.8964096527369012</v>
          </cell>
          <cell r="AS1317">
            <v>4.3928745729624126</v>
          </cell>
          <cell r="AT1317">
            <v>11.0831928049466</v>
          </cell>
          <cell r="AU1317">
            <v>11.521134296415203</v>
          </cell>
          <cell r="AV1317">
            <v>0</v>
          </cell>
          <cell r="AW1317">
            <v>0</v>
          </cell>
          <cell r="AX1317">
            <v>0.12439999999999884</v>
          </cell>
          <cell r="AY1317">
            <v>0</v>
          </cell>
          <cell r="AZ1317">
            <v>0</v>
          </cell>
          <cell r="BA1317">
            <v>0</v>
          </cell>
          <cell r="BB1317">
            <v>6.8964096527369012</v>
          </cell>
          <cell r="BC1317">
            <v>4.9999999999999813</v>
          </cell>
          <cell r="BD1317">
            <v>11.0831928049466</v>
          </cell>
          <cell r="BE1317">
            <v>11.521134296415203</v>
          </cell>
          <cell r="BF1317">
            <v>0</v>
          </cell>
          <cell r="BG1317">
            <v>5849602524</v>
          </cell>
        </row>
        <row r="1318">
          <cell r="A1318">
            <v>185496</v>
          </cell>
          <cell r="B1318" t="str">
            <v>PED VITALITY + BEEF 1 X 8 KG</v>
          </cell>
          <cell r="C1318" t="str">
            <v>010136120270</v>
          </cell>
          <cell r="D1318" t="str">
            <v>C L</v>
          </cell>
          <cell r="E1318" t="str">
            <v>BB</v>
          </cell>
          <cell r="F1318" t="str">
            <v>N</v>
          </cell>
          <cell r="G1318" t="str">
            <v>N</v>
          </cell>
          <cell r="J1318">
            <v>16.59</v>
          </cell>
          <cell r="K1318">
            <v>0</v>
          </cell>
          <cell r="L1318">
            <v>0</v>
          </cell>
          <cell r="M1318">
            <v>0</v>
          </cell>
          <cell r="O1318">
            <v>16.59</v>
          </cell>
          <cell r="P1318">
            <v>16.59</v>
          </cell>
          <cell r="U1318" t="str">
            <v xml:space="preserve"> </v>
          </cell>
          <cell r="V1318" t="str">
            <v xml:space="preserve"> </v>
          </cell>
          <cell r="W1318" t="str">
            <v/>
          </cell>
          <cell r="X1318" t="str">
            <v/>
          </cell>
          <cell r="Y1318" t="str">
            <v/>
          </cell>
          <cell r="Z1318" t="str">
            <v/>
          </cell>
          <cell r="AC1318" t="str">
            <v xml:space="preserve"> </v>
          </cell>
          <cell r="AD1318" t="str">
            <v xml:space="preserve"> </v>
          </cell>
          <cell r="AE1318" t="str">
            <v xml:space="preserve"> </v>
          </cell>
          <cell r="AF1318" t="str">
            <v xml:space="preserve"> </v>
          </cell>
          <cell r="AH1318" t="str">
            <v/>
          </cell>
          <cell r="AI1318" t="str">
            <v/>
          </cell>
          <cell r="AJ1318" t="str">
            <v/>
          </cell>
          <cell r="AK1318" t="str">
            <v/>
          </cell>
        </row>
        <row r="1319">
          <cell r="A1319">
            <v>593111</v>
          </cell>
          <cell r="B1319" t="str">
            <v>PEDIGREE CHICKEN &amp; RICE 1 X 5.4 KG</v>
          </cell>
          <cell r="C1319" t="str">
            <v>010136120240</v>
          </cell>
          <cell r="D1319" t="str">
            <v>C L</v>
          </cell>
          <cell r="E1319" t="str">
            <v>BB</v>
          </cell>
          <cell r="F1319" t="str">
            <v>N</v>
          </cell>
          <cell r="G1319" t="str">
            <v>N</v>
          </cell>
          <cell r="I1319" t="str">
            <v>ALL</v>
          </cell>
          <cell r="J1319">
            <v>15.71</v>
          </cell>
          <cell r="K1319">
            <v>0</v>
          </cell>
          <cell r="L1319">
            <v>0</v>
          </cell>
          <cell r="M1319">
            <v>0</v>
          </cell>
          <cell r="O1319">
            <v>15.71</v>
          </cell>
          <cell r="P1319">
            <v>15.71</v>
          </cell>
          <cell r="Q1319">
            <v>1.2</v>
          </cell>
          <cell r="T1319" t="str">
            <v>1 / $16.99</v>
          </cell>
          <cell r="U1319" t="str">
            <v xml:space="preserve">1 </v>
          </cell>
          <cell r="V1319" t="str">
            <v xml:space="preserve"> $16.99</v>
          </cell>
          <cell r="W1319" t="str">
            <v>1 /16.99</v>
          </cell>
          <cell r="X1319" t="str">
            <v>20.49</v>
          </cell>
          <cell r="Y1319" t="str">
            <v>17.79</v>
          </cell>
          <cell r="Z1319" t="str">
            <v>18.69</v>
          </cell>
          <cell r="AA1319">
            <v>0.100220718069453</v>
          </cell>
          <cell r="AC1319" t="str">
            <v>20.49</v>
          </cell>
          <cell r="AD1319" t="str">
            <v>24.59</v>
          </cell>
          <cell r="AE1319" t="str">
            <v>21.49</v>
          </cell>
          <cell r="AF1319" t="str">
            <v>22.49</v>
          </cell>
          <cell r="AH1319">
            <v>16.989999999999998</v>
          </cell>
          <cell r="AI1319" t="str">
            <v>20.49</v>
          </cell>
          <cell r="AJ1319" t="str">
            <v>17.79</v>
          </cell>
          <cell r="AK1319" t="str">
            <v>18.69</v>
          </cell>
          <cell r="AM1319">
            <v>15.71</v>
          </cell>
          <cell r="AN1319">
            <v>12.43</v>
          </cell>
          <cell r="AO1319">
            <v>1</v>
          </cell>
          <cell r="AP1319">
            <v>15.295500000000001</v>
          </cell>
          <cell r="AQ1319" t="str">
            <v>N</v>
          </cell>
          <cell r="AR1319">
            <v>7.7786933490288312</v>
          </cell>
          <cell r="AS1319">
            <v>10.792093704245964</v>
          </cell>
          <cell r="AT1319">
            <v>11.92580101180438</v>
          </cell>
          <cell r="AU1319">
            <v>13.50668806848582</v>
          </cell>
          <cell r="AW1319">
            <v>0</v>
          </cell>
          <cell r="AX1319">
            <v>0</v>
          </cell>
          <cell r="AY1319">
            <v>0</v>
          </cell>
          <cell r="AZ1319">
            <v>0</v>
          </cell>
          <cell r="BB1319">
            <v>7.7786933490288312</v>
          </cell>
          <cell r="BC1319">
            <v>10.792093704245964</v>
          </cell>
          <cell r="BD1319">
            <v>11.92580101180438</v>
          </cell>
          <cell r="BE1319">
            <v>13.50668806848582</v>
          </cell>
          <cell r="BG1319">
            <v>5849642315</v>
          </cell>
        </row>
        <row r="1320">
          <cell r="A1320">
            <v>2420693</v>
          </cell>
          <cell r="B1320" t="str">
            <v>C.GOLD SWT POTATO DILL    PEROGY-Z 10 X 540 GR</v>
          </cell>
          <cell r="C1320" t="str">
            <v>010593110110</v>
          </cell>
          <cell r="D1320" t="str">
            <v>C L M S</v>
          </cell>
          <cell r="E1320" t="str">
            <v>W</v>
          </cell>
          <cell r="I1320" t="str">
            <v>ALL</v>
          </cell>
          <cell r="J1320">
            <v>29.81</v>
          </cell>
          <cell r="K1320">
            <v>0</v>
          </cell>
          <cell r="L1320">
            <v>0</v>
          </cell>
          <cell r="M1320">
            <v>0</v>
          </cell>
          <cell r="O1320">
            <v>29.81</v>
          </cell>
          <cell r="P1320">
            <v>2.9809999999999999</v>
          </cell>
          <cell r="Q1320">
            <v>0</v>
          </cell>
          <cell r="T1320" t="str">
            <v>1 / $0.01</v>
          </cell>
          <cell r="U1320" t="str">
            <v xml:space="preserve">1 </v>
          </cell>
          <cell r="V1320" t="str">
            <v xml:space="preserve"> $0.01</v>
          </cell>
          <cell r="W1320" t="str">
            <v/>
          </cell>
          <cell r="X1320" t="str">
            <v/>
          </cell>
          <cell r="Y1320">
            <v>0.19</v>
          </cell>
          <cell r="Z1320">
            <v>0.19</v>
          </cell>
          <cell r="AA1320">
            <v>-323.04230000000001</v>
          </cell>
          <cell r="AC1320" t="str">
            <v xml:space="preserve"> </v>
          </cell>
          <cell r="AD1320" t="str">
            <v xml:space="preserve"> </v>
          </cell>
          <cell r="AE1320" t="str">
            <v xml:space="preserve"> </v>
          </cell>
          <cell r="AF1320" t="str">
            <v xml:space="preserve"> </v>
          </cell>
          <cell r="AH1320" t="str">
            <v/>
          </cell>
          <cell r="AI1320" t="str">
            <v/>
          </cell>
          <cell r="AJ1320">
            <v>0.19</v>
          </cell>
          <cell r="AK1320">
            <v>0.19</v>
          </cell>
          <cell r="AM1320">
            <v>29.81</v>
          </cell>
          <cell r="AN1320">
            <v>14.3</v>
          </cell>
          <cell r="AO1320">
            <v>10</v>
          </cell>
          <cell r="AP1320">
            <v>31.3005</v>
          </cell>
          <cell r="AQ1320" t="str">
            <v>N</v>
          </cell>
          <cell r="AR1320" t="e">
            <v>#VALUE!</v>
          </cell>
          <cell r="AS1320" t="e">
            <v>#VALUE!</v>
          </cell>
          <cell r="AT1320">
            <v>-1569.9736842105262</v>
          </cell>
          <cell r="AU1320">
            <v>-1600.0789473684208</v>
          </cell>
          <cell r="AW1320">
            <v>0</v>
          </cell>
          <cell r="AX1320">
            <v>0</v>
          </cell>
          <cell r="AY1320">
            <v>2.9829500000000002</v>
          </cell>
          <cell r="AZ1320">
            <v>3.0401500000000001</v>
          </cell>
          <cell r="BB1320" t="e">
            <v>#VALUE!</v>
          </cell>
          <cell r="BC1320" t="e">
            <v>#VALUE!</v>
          </cell>
          <cell r="BD1320">
            <v>2.6294755846385284E-13</v>
          </cell>
          <cell r="BE1320">
            <v>2.6294755846385284E-13</v>
          </cell>
          <cell r="BG1320">
            <v>5731617781</v>
          </cell>
        </row>
        <row r="1321">
          <cell r="A1321">
            <v>2420859</v>
          </cell>
          <cell r="B1321" t="str">
            <v>C.GOLD APPLE CINNAMON     PEROGY -Z 10 X 540 GR</v>
          </cell>
          <cell r="C1321" t="str">
            <v>010593110110</v>
          </cell>
          <cell r="D1321" t="str">
            <v>C L M S</v>
          </cell>
          <cell r="E1321" t="str">
            <v>W</v>
          </cell>
          <cell r="J1321">
            <v>29.81</v>
          </cell>
          <cell r="K1321">
            <v>0</v>
          </cell>
          <cell r="L1321">
            <v>0</v>
          </cell>
          <cell r="M1321">
            <v>0</v>
          </cell>
          <cell r="O1321">
            <v>29.81</v>
          </cell>
          <cell r="P1321">
            <v>2.9809999999999999</v>
          </cell>
          <cell r="U1321" t="str">
            <v xml:space="preserve"> </v>
          </cell>
          <cell r="V1321" t="str">
            <v xml:space="preserve"> </v>
          </cell>
          <cell r="W1321" t="str">
            <v/>
          </cell>
          <cell r="X1321" t="str">
            <v/>
          </cell>
          <cell r="Y1321" t="str">
            <v/>
          </cell>
          <cell r="Z1321" t="str">
            <v/>
          </cell>
          <cell r="AC1321" t="str">
            <v xml:space="preserve"> </v>
          </cell>
          <cell r="AD1321" t="str">
            <v xml:space="preserve"> </v>
          </cell>
          <cell r="AE1321" t="str">
            <v xml:space="preserve"> </v>
          </cell>
          <cell r="AF1321" t="str">
            <v xml:space="preserve"> </v>
          </cell>
          <cell r="AH1321" t="str">
            <v/>
          </cell>
          <cell r="AI1321" t="str">
            <v/>
          </cell>
          <cell r="AJ1321" t="str">
            <v/>
          </cell>
          <cell r="AK1321" t="str">
            <v/>
          </cell>
        </row>
        <row r="1322">
          <cell r="A1322">
            <v>2420768</v>
          </cell>
          <cell r="B1322" t="str">
            <v>C.GOLD CHKN PAPRIKA       PEROGY -Z 10 X 454 GR</v>
          </cell>
          <cell r="C1322" t="str">
            <v>010593110110</v>
          </cell>
          <cell r="D1322" t="str">
            <v>C L M S</v>
          </cell>
          <cell r="E1322" t="str">
            <v>W</v>
          </cell>
          <cell r="J1322">
            <v>29.81</v>
          </cell>
          <cell r="K1322">
            <v>0</v>
          </cell>
          <cell r="L1322">
            <v>0</v>
          </cell>
          <cell r="M1322">
            <v>0</v>
          </cell>
          <cell r="O1322">
            <v>29.81</v>
          </cell>
          <cell r="P1322">
            <v>2.9809999999999999</v>
          </cell>
          <cell r="U1322" t="str">
            <v xml:space="preserve"> </v>
          </cell>
          <cell r="V1322" t="str">
            <v xml:space="preserve"> </v>
          </cell>
          <cell r="W1322" t="str">
            <v/>
          </cell>
          <cell r="X1322" t="str">
            <v/>
          </cell>
          <cell r="Y1322" t="str">
            <v/>
          </cell>
          <cell r="Z1322" t="str">
            <v/>
          </cell>
          <cell r="AC1322" t="str">
            <v xml:space="preserve"> </v>
          </cell>
          <cell r="AD1322" t="str">
            <v xml:space="preserve"> </v>
          </cell>
          <cell r="AE1322" t="str">
            <v xml:space="preserve"> </v>
          </cell>
          <cell r="AF1322" t="str">
            <v xml:space="preserve"> </v>
          </cell>
          <cell r="AH1322" t="str">
            <v/>
          </cell>
          <cell r="AI1322" t="str">
            <v/>
          </cell>
          <cell r="AJ1322" t="str">
            <v/>
          </cell>
          <cell r="AK1322" t="str">
            <v/>
          </cell>
        </row>
        <row r="1323">
          <cell r="A1323">
            <v>522383</v>
          </cell>
          <cell r="B1323" t="str">
            <v>PW BOVEDA RASP CRM SNSTN  -Z 4 X 625 GR</v>
          </cell>
          <cell r="C1323" t="str">
            <v>403501090910</v>
          </cell>
          <cell r="D1323" t="str">
            <v>C L M</v>
          </cell>
          <cell r="E1323" t="str">
            <v>W</v>
          </cell>
          <cell r="I1323" t="str">
            <v>ALL</v>
          </cell>
          <cell r="J1323">
            <v>30.94</v>
          </cell>
          <cell r="K1323">
            <v>0</v>
          </cell>
          <cell r="L1323">
            <v>0</v>
          </cell>
          <cell r="M1323">
            <v>0</v>
          </cell>
          <cell r="O1323">
            <v>30.94</v>
          </cell>
          <cell r="P1323">
            <v>7.7350000000000003</v>
          </cell>
          <cell r="Q1323">
            <v>7</v>
          </cell>
          <cell r="T1323" t="str">
            <v>1 / $0.01</v>
          </cell>
          <cell r="U1323" t="str">
            <v xml:space="preserve">1 </v>
          </cell>
          <cell r="V1323" t="str">
            <v xml:space="preserve"> $0.01</v>
          </cell>
          <cell r="W1323" t="str">
            <v/>
          </cell>
          <cell r="X1323" t="str">
            <v/>
          </cell>
          <cell r="Y1323">
            <v>0.19</v>
          </cell>
          <cell r="Z1323">
            <v>0.19</v>
          </cell>
          <cell r="AA1323">
            <v>-648.91049999999996</v>
          </cell>
          <cell r="AC1323" t="str">
            <v xml:space="preserve"> </v>
          </cell>
          <cell r="AD1323" t="str">
            <v xml:space="preserve"> </v>
          </cell>
          <cell r="AE1323" t="str">
            <v xml:space="preserve"> </v>
          </cell>
          <cell r="AF1323" t="str">
            <v xml:space="preserve"> </v>
          </cell>
          <cell r="AH1323" t="str">
            <v/>
          </cell>
          <cell r="AI1323" t="str">
            <v/>
          </cell>
          <cell r="AJ1323">
            <v>0.19</v>
          </cell>
          <cell r="AK1323">
            <v>0.19</v>
          </cell>
          <cell r="AM1323">
            <v>1.99</v>
          </cell>
          <cell r="AN1323">
            <v>0.4</v>
          </cell>
          <cell r="AO1323">
            <v>1</v>
          </cell>
          <cell r="AP1323">
            <v>-4.9104999999999999</v>
          </cell>
          <cell r="AQ1323" t="str">
            <v>N</v>
          </cell>
          <cell r="AR1323" t="e">
            <v>#VALUE!</v>
          </cell>
          <cell r="AS1323" t="e">
            <v>#VALUE!</v>
          </cell>
          <cell r="AT1323">
            <v>2678.1578947368425</v>
          </cell>
          <cell r="AU1323">
            <v>2669.7368421052633</v>
          </cell>
          <cell r="AW1323">
            <v>0</v>
          </cell>
          <cell r="AX1323">
            <v>0</v>
          </cell>
          <cell r="AY1323">
            <v>0</v>
          </cell>
          <cell r="AZ1323">
            <v>0</v>
          </cell>
          <cell r="BB1323" t="e">
            <v>#VALUE!</v>
          </cell>
          <cell r="BC1323" t="e">
            <v>#VALUE!</v>
          </cell>
          <cell r="BD1323">
            <v>2678.1578947368425</v>
          </cell>
          <cell r="BE1323">
            <v>2669.7368421052633</v>
          </cell>
          <cell r="BG1323">
            <v>5561150301</v>
          </cell>
        </row>
        <row r="1324">
          <cell r="A1324">
            <v>200006</v>
          </cell>
          <cell r="B1324" t="str">
            <v>ARM. EXTRA AGED WHITE CHEDDAR -C 12 X 600 GR</v>
          </cell>
          <cell r="C1324" t="str">
            <v>010311130310</v>
          </cell>
          <cell r="D1324" t="str">
            <v>C L M</v>
          </cell>
          <cell r="E1324" t="str">
            <v>CC</v>
          </cell>
          <cell r="F1324" t="str">
            <v>C</v>
          </cell>
          <cell r="G1324" t="str">
            <v/>
          </cell>
          <cell r="I1324" t="str">
            <v>ALL</v>
          </cell>
          <cell r="J1324">
            <v>122.23</v>
          </cell>
          <cell r="K1324">
            <v>0</v>
          </cell>
          <cell r="L1324">
            <v>6.59</v>
          </cell>
          <cell r="M1324">
            <v>0</v>
          </cell>
          <cell r="O1324">
            <v>115.64</v>
          </cell>
          <cell r="P1324">
            <v>9.6366666666666703</v>
          </cell>
          <cell r="Q1324">
            <v>6.59</v>
          </cell>
          <cell r="T1324" t="str">
            <v>1 / $9.99</v>
          </cell>
          <cell r="U1324" t="str">
            <v xml:space="preserve">1 </v>
          </cell>
          <cell r="V1324" t="str">
            <v xml:space="preserve"> $9.99</v>
          </cell>
          <cell r="W1324" t="str">
            <v>1 /9.99</v>
          </cell>
          <cell r="X1324">
            <v>11.99</v>
          </cell>
          <cell r="Y1324" t="str">
            <v>10.49</v>
          </cell>
          <cell r="Z1324">
            <v>11.19</v>
          </cell>
          <cell r="AA1324">
            <v>4.8032615949282598E-2</v>
          </cell>
          <cell r="AC1324">
            <v>11.99</v>
          </cell>
          <cell r="AD1324" t="str">
            <v>14.49</v>
          </cell>
          <cell r="AE1324" t="str">
            <v>12.59</v>
          </cell>
          <cell r="AF1324" t="str">
            <v>13.49</v>
          </cell>
          <cell r="AH1324">
            <v>9.99</v>
          </cell>
          <cell r="AI1324">
            <v>11.99</v>
          </cell>
          <cell r="AJ1324" t="str">
            <v>10.49</v>
          </cell>
          <cell r="AK1324">
            <v>11.19</v>
          </cell>
          <cell r="AM1324">
            <v>122.23</v>
          </cell>
          <cell r="AN1324">
            <v>16.46</v>
          </cell>
          <cell r="AO1324">
            <v>12</v>
          </cell>
          <cell r="AP1324">
            <v>115.16149999999999</v>
          </cell>
          <cell r="AQ1324" t="str">
            <v>N</v>
          </cell>
          <cell r="AR1324">
            <v>3.5241074407741122</v>
          </cell>
          <cell r="AS1324">
            <v>17.214414790102868</v>
          </cell>
          <cell r="AT1324">
            <v>8.1225770575150982</v>
          </cell>
          <cell r="AU1324">
            <v>13.379728924635085</v>
          </cell>
          <cell r="AW1324">
            <v>0</v>
          </cell>
          <cell r="AX1324">
            <v>0</v>
          </cell>
          <cell r="AY1324">
            <v>0</v>
          </cell>
          <cell r="AZ1324">
            <v>0</v>
          </cell>
          <cell r="BB1324">
            <v>3.5241074407741122</v>
          </cell>
          <cell r="BC1324">
            <v>17.214414790102868</v>
          </cell>
          <cell r="BD1324">
            <v>8.1225770575150982</v>
          </cell>
          <cell r="BE1324">
            <v>13.379728924635085</v>
          </cell>
          <cell r="BG1324">
            <v>6112006025</v>
          </cell>
        </row>
        <row r="1325">
          <cell r="A1325">
            <v>2407955</v>
          </cell>
          <cell r="B1325" t="str">
            <v>CENTS P/S MUSH 12 X 284 ML</v>
          </cell>
          <cell r="C1325" t="str">
            <v>010156610100</v>
          </cell>
          <cell r="D1325" t="str">
            <v>C L M</v>
          </cell>
          <cell r="E1325" t="str">
            <v>CC</v>
          </cell>
          <cell r="F1325" t="str">
            <v>C</v>
          </cell>
          <cell r="G1325" t="str">
            <v/>
          </cell>
          <cell r="H1325">
            <v>0</v>
          </cell>
          <cell r="I1325" t="str">
            <v>ALL</v>
          </cell>
          <cell r="J1325">
            <v>10.1</v>
          </cell>
          <cell r="K1325">
            <v>0</v>
          </cell>
          <cell r="L1325">
            <v>0</v>
          </cell>
          <cell r="M1325">
            <v>0</v>
          </cell>
          <cell r="N1325">
            <v>0</v>
          </cell>
          <cell r="O1325">
            <v>10.1</v>
          </cell>
          <cell r="P1325">
            <v>0.84166666666666701</v>
          </cell>
          <cell r="Q1325">
            <v>0</v>
          </cell>
          <cell r="R1325">
            <v>0</v>
          </cell>
          <cell r="S1325">
            <v>0</v>
          </cell>
          <cell r="T1325" t="str">
            <v>1 / $1.09</v>
          </cell>
          <cell r="U1325" t="str">
            <v xml:space="preserve">1 </v>
          </cell>
          <cell r="V1325" t="str">
            <v xml:space="preserve"> $1.09</v>
          </cell>
          <cell r="W1325" t="str">
            <v>1 /1.99</v>
          </cell>
          <cell r="X1325" t="str">
            <v>2.49</v>
          </cell>
          <cell r="Y1325">
            <v>1.99</v>
          </cell>
          <cell r="Z1325">
            <v>1.19</v>
          </cell>
          <cell r="AA1325">
            <v>0.185840978593272</v>
          </cell>
          <cell r="AB1325">
            <v>0</v>
          </cell>
          <cell r="AC1325" t="str">
            <v>2.49</v>
          </cell>
          <cell r="AD1325">
            <v>2.99</v>
          </cell>
          <cell r="AE1325" t="str">
            <v>2.49</v>
          </cell>
          <cell r="AF1325" t="str">
            <v>1.49</v>
          </cell>
          <cell r="AG1325">
            <v>0</v>
          </cell>
          <cell r="AH1325">
            <v>1.99</v>
          </cell>
          <cell r="AI1325" t="str">
            <v>2.49</v>
          </cell>
          <cell r="AJ1325">
            <v>1.99</v>
          </cell>
          <cell r="AK1325">
            <v>1.19</v>
          </cell>
          <cell r="AL1325">
            <v>0</v>
          </cell>
          <cell r="AM1325">
            <v>10.1</v>
          </cell>
          <cell r="AN1325">
            <v>9.4700000000000006</v>
          </cell>
          <cell r="AO1325">
            <v>1</v>
          </cell>
          <cell r="AP1325">
            <v>10.605</v>
          </cell>
          <cell r="AQ1325" t="str">
            <v>Y</v>
          </cell>
          <cell r="AR1325">
            <v>-447.19095477386935</v>
          </cell>
          <cell r="AS1325">
            <v>-417.18072289156629</v>
          </cell>
          <cell r="AT1325">
            <v>-447.19095477386935</v>
          </cell>
          <cell r="AU1325">
            <v>-846.88235294117669</v>
          </cell>
          <cell r="AV1325">
            <v>0</v>
          </cell>
          <cell r="AW1325">
            <v>8.8990999999999989</v>
          </cell>
          <cell r="AX1325">
            <v>10.5123</v>
          </cell>
          <cell r="AY1325">
            <v>8.8990999999999989</v>
          </cell>
          <cell r="AZ1325">
            <v>10.0779</v>
          </cell>
          <cell r="BA1325">
            <v>0</v>
          </cell>
          <cell r="BB1325">
            <v>-1.004221831319237E-13</v>
          </cell>
          <cell r="BC1325">
            <v>4.9999999999999751</v>
          </cell>
          <cell r="BD1325">
            <v>-1.004221831319237E-13</v>
          </cell>
          <cell r="BE1325">
            <v>-1.1195526298741074E-13</v>
          </cell>
          <cell r="BF1325">
            <v>0</v>
          </cell>
          <cell r="BG1325">
            <v>5731600405</v>
          </cell>
        </row>
        <row r="1326">
          <cell r="A1326">
            <v>503508</v>
          </cell>
          <cell r="B1326" t="str">
            <v>C.GOLD DRY HI PRTN CATFD 5 X 4 KG</v>
          </cell>
          <cell r="C1326" t="str">
            <v>010132120205</v>
          </cell>
          <cell r="D1326" t="str">
            <v>C L M</v>
          </cell>
          <cell r="E1326" t="str">
            <v>CC</v>
          </cell>
          <cell r="F1326" t="str">
            <v>C</v>
          </cell>
          <cell r="G1326" t="str">
            <v/>
          </cell>
          <cell r="I1326" t="str">
            <v>ALL</v>
          </cell>
          <cell r="J1326">
            <v>42.33</v>
          </cell>
          <cell r="K1326">
            <v>0</v>
          </cell>
          <cell r="L1326">
            <v>0</v>
          </cell>
          <cell r="M1326">
            <v>0</v>
          </cell>
          <cell r="O1326">
            <v>42.33</v>
          </cell>
          <cell r="P1326">
            <v>8.4659999999999993</v>
          </cell>
          <cell r="Q1326">
            <v>0</v>
          </cell>
          <cell r="T1326" t="str">
            <v>1 / $11.29</v>
          </cell>
          <cell r="U1326" t="str">
            <v xml:space="preserve">1 </v>
          </cell>
          <cell r="V1326" t="str">
            <v xml:space="preserve"> $11.29</v>
          </cell>
          <cell r="W1326" t="str">
            <v>1 /11.29</v>
          </cell>
          <cell r="X1326" t="str">
            <v>13.49</v>
          </cell>
          <cell r="Y1326">
            <v>11.99</v>
          </cell>
          <cell r="Z1326" t="str">
            <v>12.49</v>
          </cell>
          <cell r="AA1326">
            <v>0.20859433126660801</v>
          </cell>
          <cell r="AC1326" t="str">
            <v>13.59</v>
          </cell>
          <cell r="AD1326">
            <v>16.190000000000001</v>
          </cell>
          <cell r="AE1326" t="str">
            <v>14.49</v>
          </cell>
          <cell r="AF1326">
            <v>14.99</v>
          </cell>
          <cell r="AH1326">
            <v>11.29</v>
          </cell>
          <cell r="AI1326" t="str">
            <v>13.49</v>
          </cell>
          <cell r="AJ1326">
            <v>11.99</v>
          </cell>
          <cell r="AK1326" t="str">
            <v>12.49</v>
          </cell>
          <cell r="AM1326">
            <v>42.33</v>
          </cell>
          <cell r="AN1326">
            <v>44</v>
          </cell>
          <cell r="AO1326">
            <v>5</v>
          </cell>
          <cell r="AP1326">
            <v>44.4465</v>
          </cell>
          <cell r="AQ1326" t="str">
            <v>N</v>
          </cell>
          <cell r="AR1326">
            <v>18.925597874224973</v>
          </cell>
          <cell r="AS1326">
            <v>18.448480355819122</v>
          </cell>
          <cell r="AT1326">
            <v>23.658882402001673</v>
          </cell>
          <cell r="AU1326">
            <v>23.896717373899122</v>
          </cell>
          <cell r="AW1326">
            <v>0</v>
          </cell>
          <cell r="AX1326">
            <v>0</v>
          </cell>
          <cell r="AY1326">
            <v>0</v>
          </cell>
          <cell r="AZ1326">
            <v>0</v>
          </cell>
          <cell r="BB1326">
            <v>18.925597874224973</v>
          </cell>
          <cell r="BC1326">
            <v>18.448480355819122</v>
          </cell>
          <cell r="BD1326">
            <v>23.658882402001673</v>
          </cell>
          <cell r="BE1326">
            <v>23.896717373899122</v>
          </cell>
          <cell r="BG1326">
            <v>5731602116</v>
          </cell>
        </row>
        <row r="1327">
          <cell r="A1327">
            <v>503532</v>
          </cell>
          <cell r="B1327" t="str">
            <v>C.GOLD DRY 3 FLAV CATFD 5 X 4 KG</v>
          </cell>
          <cell r="C1327" t="str">
            <v>010132120205</v>
          </cell>
          <cell r="D1327" t="str">
            <v>C L M</v>
          </cell>
          <cell r="E1327" t="str">
            <v>CC</v>
          </cell>
          <cell r="F1327" t="str">
            <v>C</v>
          </cell>
          <cell r="G1327" t="str">
            <v/>
          </cell>
          <cell r="I1327" t="str">
            <v>ALL</v>
          </cell>
          <cell r="J1327">
            <v>37.450000000000003</v>
          </cell>
          <cell r="K1327">
            <v>0</v>
          </cell>
          <cell r="L1327">
            <v>0</v>
          </cell>
          <cell r="M1327">
            <v>0</v>
          </cell>
          <cell r="O1327">
            <v>37.450000000000003</v>
          </cell>
          <cell r="P1327">
            <v>7.49</v>
          </cell>
          <cell r="Q1327">
            <v>0</v>
          </cell>
          <cell r="T1327" t="str">
            <v>1 / $11.29</v>
          </cell>
          <cell r="U1327" t="str">
            <v xml:space="preserve">1 </v>
          </cell>
          <cell r="V1327" t="str">
            <v xml:space="preserve"> $11.29</v>
          </cell>
          <cell r="W1327" t="str">
            <v>1 /11.29</v>
          </cell>
          <cell r="X1327" t="str">
            <v>13.49</v>
          </cell>
          <cell r="Y1327">
            <v>11.99</v>
          </cell>
          <cell r="Z1327" t="str">
            <v>12.49</v>
          </cell>
          <cell r="AA1327">
            <v>0.29893268379096499</v>
          </cell>
          <cell r="AC1327" t="str">
            <v>13.59</v>
          </cell>
          <cell r="AD1327">
            <v>16.190000000000001</v>
          </cell>
          <cell r="AE1327" t="str">
            <v>14.49</v>
          </cell>
          <cell r="AF1327">
            <v>14.99</v>
          </cell>
          <cell r="AH1327">
            <v>11.29</v>
          </cell>
          <cell r="AI1327" t="str">
            <v>13.49</v>
          </cell>
          <cell r="AJ1327">
            <v>11.99</v>
          </cell>
          <cell r="AK1327" t="str">
            <v>12.49</v>
          </cell>
          <cell r="AM1327">
            <v>37.450000000000003</v>
          </cell>
          <cell r="AN1327">
            <v>44</v>
          </cell>
          <cell r="AO1327">
            <v>5</v>
          </cell>
          <cell r="AP1327">
            <v>39.322500000000005</v>
          </cell>
          <cell r="AQ1327" t="str">
            <v>N</v>
          </cell>
          <cell r="AR1327">
            <v>28.002657218777667</v>
          </cell>
          <cell r="AS1327">
            <v>26.045218680504068</v>
          </cell>
          <cell r="AT1327">
            <v>32.206005004170137</v>
          </cell>
          <cell r="AU1327">
            <v>32.101681345076052</v>
          </cell>
          <cell r="AW1327">
            <v>0</v>
          </cell>
          <cell r="AX1327">
            <v>0</v>
          </cell>
          <cell r="AY1327">
            <v>0</v>
          </cell>
          <cell r="AZ1327">
            <v>0</v>
          </cell>
          <cell r="BB1327">
            <v>28.002657218777667</v>
          </cell>
          <cell r="BC1327">
            <v>26.045218680504068</v>
          </cell>
          <cell r="BD1327">
            <v>32.206005004170137</v>
          </cell>
          <cell r="BE1327">
            <v>32.101681345076052</v>
          </cell>
          <cell r="BG1327">
            <v>5731609073</v>
          </cell>
        </row>
        <row r="1328">
          <cell r="A1328">
            <v>2447688</v>
          </cell>
          <cell r="B1328" t="str">
            <v>CG PURE TURKEY &amp; RABBIT   CAT FOOD 4 X 4 KG</v>
          </cell>
          <cell r="C1328" t="str">
            <v>010132130306</v>
          </cell>
          <cell r="D1328" t="str">
            <v>C L M</v>
          </cell>
          <cell r="E1328" t="str">
            <v>CC</v>
          </cell>
          <cell r="F1328" t="str">
            <v>C</v>
          </cell>
          <cell r="G1328" t="str">
            <v/>
          </cell>
          <cell r="I1328" t="str">
            <v>ALL</v>
          </cell>
          <cell r="J1328">
            <v>53.16</v>
          </cell>
          <cell r="K1328">
            <v>0</v>
          </cell>
          <cell r="L1328">
            <v>0</v>
          </cell>
          <cell r="M1328">
            <v>0</v>
          </cell>
          <cell r="O1328">
            <v>53.16</v>
          </cell>
          <cell r="P1328">
            <v>13.29</v>
          </cell>
          <cell r="Q1328">
            <v>0</v>
          </cell>
          <cell r="T1328" t="str">
            <v>1 / $17.99</v>
          </cell>
          <cell r="U1328" t="str">
            <v xml:space="preserve">1 </v>
          </cell>
          <cell r="V1328" t="str">
            <v xml:space="preserve"> $17.99</v>
          </cell>
          <cell r="W1328" t="str">
            <v>1 /17.99</v>
          </cell>
          <cell r="X1328" t="str">
            <v>21.49</v>
          </cell>
          <cell r="Y1328">
            <v>18.989999999999998</v>
          </cell>
          <cell r="Z1328" t="str">
            <v>19.79</v>
          </cell>
          <cell r="AA1328">
            <v>0.223110061145081</v>
          </cell>
          <cell r="AC1328" t="str">
            <v>21.59</v>
          </cell>
          <cell r="AD1328" t="str">
            <v>25.79</v>
          </cell>
          <cell r="AE1328" t="str">
            <v>22.79</v>
          </cell>
          <cell r="AF1328" t="str">
            <v>23.79</v>
          </cell>
          <cell r="AH1328">
            <v>17.989999999999998</v>
          </cell>
          <cell r="AI1328" t="str">
            <v>21.49</v>
          </cell>
          <cell r="AJ1328">
            <v>18.989999999999998</v>
          </cell>
          <cell r="AK1328" t="str">
            <v>19.79</v>
          </cell>
          <cell r="AM1328">
            <v>53.16</v>
          </cell>
          <cell r="AN1328">
            <v>35.28</v>
          </cell>
          <cell r="AO1328">
            <v>4</v>
          </cell>
          <cell r="AP1328">
            <v>55.817999999999998</v>
          </cell>
          <cell r="AQ1328" t="str">
            <v>N</v>
          </cell>
          <cell r="AR1328">
            <v>20.961089494163421</v>
          </cell>
          <cell r="AS1328">
            <v>25.214983713355039</v>
          </cell>
          <cell r="AT1328">
            <v>25.123222748815166</v>
          </cell>
          <cell r="AU1328">
            <v>26.367357251136937</v>
          </cell>
          <cell r="AW1328">
            <v>0</v>
          </cell>
          <cell r="AX1328">
            <v>0</v>
          </cell>
          <cell r="AY1328">
            <v>0</v>
          </cell>
          <cell r="AZ1328">
            <v>0</v>
          </cell>
          <cell r="BB1328">
            <v>20.961089494163421</v>
          </cell>
          <cell r="BC1328">
            <v>25.214983713355039</v>
          </cell>
          <cell r="BD1328">
            <v>25.123222748815166</v>
          </cell>
          <cell r="BE1328">
            <v>26.367357251136937</v>
          </cell>
          <cell r="BG1328">
            <v>5731618029</v>
          </cell>
        </row>
        <row r="1329">
          <cell r="A1329">
            <v>2413193</v>
          </cell>
          <cell r="B1329" t="str">
            <v>TRISCUIT  ORIGINAL 12 X 200 GR</v>
          </cell>
          <cell r="C1329" t="str">
            <v>010441110110</v>
          </cell>
          <cell r="D1329" t="str">
            <v>C L M</v>
          </cell>
          <cell r="E1329" t="str">
            <v>CC</v>
          </cell>
          <cell r="F1329" t="str">
            <v>C</v>
          </cell>
          <cell r="G1329" t="str">
            <v/>
          </cell>
          <cell r="H1329">
            <v>0</v>
          </cell>
          <cell r="I1329" t="str">
            <v>ALL</v>
          </cell>
          <cell r="J1329">
            <v>31.45</v>
          </cell>
          <cell r="K1329">
            <v>0</v>
          </cell>
          <cell r="L1329">
            <v>0</v>
          </cell>
          <cell r="M1329">
            <v>4.8</v>
          </cell>
          <cell r="N1329">
            <v>0</v>
          </cell>
          <cell r="O1329">
            <v>31.45</v>
          </cell>
          <cell r="P1329">
            <v>2.62083333333333</v>
          </cell>
          <cell r="Q1329">
            <v>4.8</v>
          </cell>
          <cell r="R1329">
            <v>0</v>
          </cell>
          <cell r="S1329">
            <v>0</v>
          </cell>
          <cell r="T1329" t="str">
            <v>2 / $5.00</v>
          </cell>
          <cell r="U1329" t="str">
            <v xml:space="preserve">2 </v>
          </cell>
          <cell r="V1329" t="str">
            <v xml:space="preserve"> $5.00</v>
          </cell>
          <cell r="W1329" t="str">
            <v>2 /4.99</v>
          </cell>
          <cell r="X1329">
            <v>2.99</v>
          </cell>
          <cell r="Y1329" t="str">
            <v>2.49</v>
          </cell>
          <cell r="Z1329" t="str">
            <v>2.79</v>
          </cell>
          <cell r="AA1329">
            <v>7.0084999999999995E-2</v>
          </cell>
          <cell r="AB1329">
            <v>0</v>
          </cell>
          <cell r="AC1329">
            <v>2.99</v>
          </cell>
          <cell r="AD1329" t="str">
            <v>3.59</v>
          </cell>
          <cell r="AE1329">
            <v>2.99</v>
          </cell>
          <cell r="AF1329" t="str">
            <v>3.49</v>
          </cell>
          <cell r="AG1329">
            <v>0</v>
          </cell>
          <cell r="AH1329">
            <v>2.4950000000000001</v>
          </cell>
          <cell r="AI1329">
            <v>2.99</v>
          </cell>
          <cell r="AJ1329" t="str">
            <v>2.49</v>
          </cell>
          <cell r="AK1329" t="str">
            <v>2.79</v>
          </cell>
          <cell r="AL1329">
            <v>0</v>
          </cell>
          <cell r="AM1329">
            <v>31.45</v>
          </cell>
          <cell r="AN1329">
            <v>6.7</v>
          </cell>
          <cell r="AO1329">
            <v>12</v>
          </cell>
          <cell r="AP1329">
            <v>28.2225</v>
          </cell>
          <cell r="AQ1329" t="str">
            <v>Y</v>
          </cell>
          <cell r="AR1329">
            <v>5.0651302605210375</v>
          </cell>
          <cell r="AS1329">
            <v>16.860367892976594</v>
          </cell>
          <cell r="AT1329">
            <v>4.8744979919678713</v>
          </cell>
          <cell r="AU1329">
            <v>14.302568697729988</v>
          </cell>
          <cell r="AV1329">
            <v>0</v>
          </cell>
          <cell r="AW1329">
            <v>0</v>
          </cell>
          <cell r="AX1329">
            <v>0</v>
          </cell>
          <cell r="AY1329">
            <v>0</v>
          </cell>
          <cell r="AZ1329">
            <v>0</v>
          </cell>
          <cell r="BA1329">
            <v>0</v>
          </cell>
          <cell r="BB1329">
            <v>5.0651302605210375</v>
          </cell>
          <cell r="BC1329">
            <v>16.860367892976594</v>
          </cell>
          <cell r="BD1329">
            <v>4.8744979919678713</v>
          </cell>
          <cell r="BE1329">
            <v>14.302568697729988</v>
          </cell>
          <cell r="BF1329">
            <v>0</v>
          </cell>
          <cell r="BG1329">
            <v>6672100742</v>
          </cell>
        </row>
        <row r="1330">
          <cell r="A1330">
            <v>736447</v>
          </cell>
          <cell r="B1330" t="str">
            <v>CHR GOOD THINS RICE ORIG 12 X 100 GR</v>
          </cell>
          <cell r="C1330" t="str">
            <v>010441110150</v>
          </cell>
          <cell r="D1330" t="str">
            <v>C L M</v>
          </cell>
          <cell r="E1330" t="str">
            <v>CC</v>
          </cell>
          <cell r="F1330" t="str">
            <v>C</v>
          </cell>
          <cell r="G1330" t="str">
            <v/>
          </cell>
          <cell r="J1330">
            <v>31.45</v>
          </cell>
          <cell r="K1330">
            <v>0</v>
          </cell>
          <cell r="L1330">
            <v>0</v>
          </cell>
          <cell r="M1330">
            <v>4.8</v>
          </cell>
          <cell r="O1330">
            <v>31.45</v>
          </cell>
          <cell r="P1330">
            <v>2.62083333333333</v>
          </cell>
          <cell r="U1330" t="str">
            <v xml:space="preserve"> </v>
          </cell>
          <cell r="V1330" t="str">
            <v xml:space="preserve"> </v>
          </cell>
          <cell r="W1330" t="str">
            <v/>
          </cell>
          <cell r="X1330" t="str">
            <v/>
          </cell>
          <cell r="Y1330" t="str">
            <v/>
          </cell>
          <cell r="Z1330" t="str">
            <v/>
          </cell>
          <cell r="AC1330" t="str">
            <v xml:space="preserve"> </v>
          </cell>
          <cell r="AD1330" t="str">
            <v xml:space="preserve"> </v>
          </cell>
          <cell r="AE1330" t="str">
            <v xml:space="preserve"> </v>
          </cell>
          <cell r="AF1330" t="str">
            <v xml:space="preserve"> </v>
          </cell>
          <cell r="AH1330" t="str">
            <v/>
          </cell>
          <cell r="AI1330" t="str">
            <v/>
          </cell>
          <cell r="AJ1330" t="str">
            <v/>
          </cell>
          <cell r="AK1330" t="str">
            <v/>
          </cell>
        </row>
        <row r="1331">
          <cell r="A1331">
            <v>736611</v>
          </cell>
          <cell r="B1331" t="str">
            <v>CHR GOOD THINS RICE SLT&amp;  PEPPER 12 X 100 GR</v>
          </cell>
          <cell r="C1331" t="str">
            <v>010441110150</v>
          </cell>
          <cell r="D1331" t="str">
            <v>C L M</v>
          </cell>
          <cell r="E1331" t="str">
            <v>CC</v>
          </cell>
          <cell r="F1331" t="str">
            <v>C</v>
          </cell>
          <cell r="G1331" t="str">
            <v/>
          </cell>
          <cell r="J1331">
            <v>31.45</v>
          </cell>
          <cell r="K1331">
            <v>0</v>
          </cell>
          <cell r="L1331">
            <v>0</v>
          </cell>
          <cell r="M1331">
            <v>4.8</v>
          </cell>
          <cell r="O1331">
            <v>31.45</v>
          </cell>
          <cell r="P1331">
            <v>2.62083333333333</v>
          </cell>
          <cell r="U1331" t="str">
            <v xml:space="preserve"> </v>
          </cell>
          <cell r="V1331" t="str">
            <v xml:space="preserve"> </v>
          </cell>
          <cell r="W1331" t="str">
            <v/>
          </cell>
          <cell r="X1331" t="str">
            <v/>
          </cell>
          <cell r="Y1331" t="str">
            <v/>
          </cell>
          <cell r="Z1331" t="str">
            <v/>
          </cell>
          <cell r="AC1331" t="str">
            <v xml:space="preserve"> </v>
          </cell>
          <cell r="AD1331" t="str">
            <v xml:space="preserve"> </v>
          </cell>
          <cell r="AE1331" t="str">
            <v xml:space="preserve"> </v>
          </cell>
          <cell r="AF1331" t="str">
            <v xml:space="preserve"> </v>
          </cell>
          <cell r="AH1331" t="str">
            <v/>
          </cell>
          <cell r="AI1331" t="str">
            <v/>
          </cell>
          <cell r="AJ1331" t="str">
            <v/>
          </cell>
          <cell r="AK1331" t="str">
            <v/>
          </cell>
        </row>
        <row r="1332">
          <cell r="A1332">
            <v>736561</v>
          </cell>
          <cell r="B1332" t="str">
            <v>CHR GOOD THINS RICE SESAM 12 X 100 GR</v>
          </cell>
          <cell r="C1332" t="str">
            <v>010441110150</v>
          </cell>
          <cell r="D1332" t="str">
            <v>C L M</v>
          </cell>
          <cell r="E1332" t="str">
            <v>CC</v>
          </cell>
          <cell r="F1332" t="str">
            <v>C</v>
          </cell>
          <cell r="G1332" t="str">
            <v/>
          </cell>
          <cell r="J1332">
            <v>31.45</v>
          </cell>
          <cell r="K1332">
            <v>0</v>
          </cell>
          <cell r="L1332">
            <v>0</v>
          </cell>
          <cell r="M1332">
            <v>4.8</v>
          </cell>
          <cell r="O1332">
            <v>31.45</v>
          </cell>
          <cell r="P1332">
            <v>2.62083333333333</v>
          </cell>
          <cell r="U1332" t="str">
            <v xml:space="preserve"> </v>
          </cell>
          <cell r="V1332" t="str">
            <v xml:space="preserve"> </v>
          </cell>
          <cell r="W1332" t="str">
            <v/>
          </cell>
          <cell r="X1332" t="str">
            <v/>
          </cell>
          <cell r="Y1332" t="str">
            <v/>
          </cell>
          <cell r="Z1332" t="str">
            <v/>
          </cell>
          <cell r="AC1332" t="str">
            <v xml:space="preserve"> </v>
          </cell>
          <cell r="AD1332" t="str">
            <v xml:space="preserve"> </v>
          </cell>
          <cell r="AE1332" t="str">
            <v xml:space="preserve"> </v>
          </cell>
          <cell r="AF1332" t="str">
            <v xml:space="preserve"> </v>
          </cell>
          <cell r="AH1332" t="str">
            <v/>
          </cell>
          <cell r="AI1332" t="str">
            <v/>
          </cell>
          <cell r="AJ1332" t="str">
            <v/>
          </cell>
          <cell r="AK1332" t="str">
            <v/>
          </cell>
        </row>
        <row r="1333">
          <cell r="A1333">
            <v>736488</v>
          </cell>
          <cell r="B1333" t="str">
            <v>CHR GOOD THINS RICE MULTI 12 X 100 GR</v>
          </cell>
          <cell r="C1333" t="str">
            <v>010441110150</v>
          </cell>
          <cell r="D1333" t="str">
            <v>C L M</v>
          </cell>
          <cell r="E1333" t="str">
            <v>CC</v>
          </cell>
          <cell r="F1333" t="str">
            <v>C</v>
          </cell>
          <cell r="G1333" t="str">
            <v/>
          </cell>
          <cell r="J1333">
            <v>31.45</v>
          </cell>
          <cell r="K1333">
            <v>0</v>
          </cell>
          <cell r="L1333">
            <v>0</v>
          </cell>
          <cell r="M1333">
            <v>4.8</v>
          </cell>
          <cell r="O1333">
            <v>31.45</v>
          </cell>
          <cell r="P1333">
            <v>2.62083333333333</v>
          </cell>
          <cell r="U1333" t="str">
            <v xml:space="preserve"> </v>
          </cell>
          <cell r="V1333" t="str">
            <v xml:space="preserve"> </v>
          </cell>
          <cell r="W1333" t="str">
            <v/>
          </cell>
          <cell r="X1333" t="str">
            <v/>
          </cell>
          <cell r="Y1333" t="str">
            <v/>
          </cell>
          <cell r="Z1333" t="str">
            <v/>
          </cell>
          <cell r="AC1333" t="str">
            <v xml:space="preserve"> </v>
          </cell>
          <cell r="AD1333" t="str">
            <v xml:space="preserve"> </v>
          </cell>
          <cell r="AE1333" t="str">
            <v xml:space="preserve"> </v>
          </cell>
          <cell r="AF1333" t="str">
            <v xml:space="preserve"> </v>
          </cell>
          <cell r="AH1333" t="str">
            <v/>
          </cell>
          <cell r="AI1333" t="str">
            <v/>
          </cell>
          <cell r="AJ1333" t="str">
            <v/>
          </cell>
          <cell r="AK1333" t="str">
            <v/>
          </cell>
        </row>
        <row r="1334">
          <cell r="A1334">
            <v>2444248</v>
          </cell>
          <cell r="B1334" t="str">
            <v>CHR GOOD THNS CRN SEA SLT 12 X 100 GR</v>
          </cell>
          <cell r="C1334" t="str">
            <v>010441110150</v>
          </cell>
          <cell r="D1334" t="str">
            <v>C L M</v>
          </cell>
          <cell r="E1334" t="str">
            <v>CC</v>
          </cell>
          <cell r="F1334" t="str">
            <v>C</v>
          </cell>
          <cell r="G1334" t="str">
            <v/>
          </cell>
          <cell r="J1334">
            <v>31.45</v>
          </cell>
          <cell r="K1334">
            <v>0</v>
          </cell>
          <cell r="L1334">
            <v>0</v>
          </cell>
          <cell r="M1334">
            <v>4.8</v>
          </cell>
          <cell r="O1334">
            <v>31.45</v>
          </cell>
          <cell r="P1334">
            <v>2.62083333333333</v>
          </cell>
          <cell r="U1334" t="str">
            <v xml:space="preserve"> </v>
          </cell>
          <cell r="V1334" t="str">
            <v xml:space="preserve"> </v>
          </cell>
          <cell r="W1334" t="str">
            <v/>
          </cell>
          <cell r="X1334" t="str">
            <v/>
          </cell>
          <cell r="Y1334" t="str">
            <v/>
          </cell>
          <cell r="Z1334" t="str">
            <v/>
          </cell>
          <cell r="AC1334" t="str">
            <v xml:space="preserve"> </v>
          </cell>
          <cell r="AD1334" t="str">
            <v xml:space="preserve"> </v>
          </cell>
          <cell r="AE1334" t="str">
            <v xml:space="preserve"> </v>
          </cell>
          <cell r="AF1334" t="str">
            <v xml:space="preserve"> </v>
          </cell>
          <cell r="AH1334" t="str">
            <v/>
          </cell>
          <cell r="AI1334" t="str">
            <v/>
          </cell>
          <cell r="AJ1334" t="str">
            <v/>
          </cell>
          <cell r="AK1334" t="str">
            <v/>
          </cell>
        </row>
        <row r="1335">
          <cell r="A1335">
            <v>511444</v>
          </cell>
          <cell r="B1335" t="str">
            <v>CH WHT THIN SWEET POTATOE 12 X 175 GR</v>
          </cell>
          <cell r="C1335" t="str">
            <v>010442120215</v>
          </cell>
          <cell r="D1335" t="str">
            <v>C L M</v>
          </cell>
          <cell r="E1335" t="str">
            <v>CC</v>
          </cell>
          <cell r="F1335" t="str">
            <v>C</v>
          </cell>
          <cell r="G1335" t="str">
            <v/>
          </cell>
          <cell r="J1335">
            <v>31.45</v>
          </cell>
          <cell r="K1335">
            <v>0</v>
          </cell>
          <cell r="L1335">
            <v>0</v>
          </cell>
          <cell r="M1335">
            <v>4.8</v>
          </cell>
          <cell r="O1335">
            <v>31.45</v>
          </cell>
          <cell r="P1335">
            <v>2.62083333333333</v>
          </cell>
          <cell r="U1335" t="str">
            <v xml:space="preserve"> </v>
          </cell>
          <cell r="V1335" t="str">
            <v xml:space="preserve"> </v>
          </cell>
          <cell r="W1335" t="str">
            <v/>
          </cell>
          <cell r="X1335" t="str">
            <v/>
          </cell>
          <cell r="Y1335" t="str">
            <v/>
          </cell>
          <cell r="Z1335" t="str">
            <v/>
          </cell>
          <cell r="AC1335" t="str">
            <v xml:space="preserve"> </v>
          </cell>
          <cell r="AD1335" t="str">
            <v xml:space="preserve"> </v>
          </cell>
          <cell r="AE1335" t="str">
            <v xml:space="preserve"> </v>
          </cell>
          <cell r="AF1335" t="str">
            <v xml:space="preserve"> </v>
          </cell>
          <cell r="AH1335" t="str">
            <v/>
          </cell>
          <cell r="AI1335" t="str">
            <v/>
          </cell>
          <cell r="AJ1335" t="str">
            <v/>
          </cell>
          <cell r="AK1335" t="str">
            <v/>
          </cell>
        </row>
        <row r="1336">
          <cell r="A1336">
            <v>511436</v>
          </cell>
          <cell r="B1336" t="str">
            <v>CH WHT THIN SPINACH GRLIC 12 X 175 GR</v>
          </cell>
          <cell r="C1336" t="str">
            <v>010442120215</v>
          </cell>
          <cell r="D1336" t="str">
            <v>C L M</v>
          </cell>
          <cell r="E1336" t="str">
            <v>CC</v>
          </cell>
          <cell r="F1336" t="str">
            <v>C</v>
          </cell>
          <cell r="G1336" t="str">
            <v/>
          </cell>
          <cell r="J1336">
            <v>31.45</v>
          </cell>
          <cell r="K1336">
            <v>0</v>
          </cell>
          <cell r="L1336">
            <v>0</v>
          </cell>
          <cell r="M1336">
            <v>4.8</v>
          </cell>
          <cell r="O1336">
            <v>31.45</v>
          </cell>
          <cell r="P1336">
            <v>2.62083333333333</v>
          </cell>
          <cell r="U1336" t="str">
            <v xml:space="preserve"> </v>
          </cell>
          <cell r="V1336" t="str">
            <v xml:space="preserve"> </v>
          </cell>
          <cell r="W1336" t="str">
            <v/>
          </cell>
          <cell r="X1336" t="str">
            <v/>
          </cell>
          <cell r="Y1336" t="str">
            <v/>
          </cell>
          <cell r="Z1336" t="str">
            <v/>
          </cell>
          <cell r="AC1336" t="str">
            <v xml:space="preserve"> </v>
          </cell>
          <cell r="AD1336" t="str">
            <v xml:space="preserve"> </v>
          </cell>
          <cell r="AE1336" t="str">
            <v xml:space="preserve"> </v>
          </cell>
          <cell r="AF1336" t="str">
            <v xml:space="preserve"> </v>
          </cell>
          <cell r="AH1336" t="str">
            <v/>
          </cell>
          <cell r="AI1336" t="str">
            <v/>
          </cell>
          <cell r="AJ1336" t="str">
            <v/>
          </cell>
          <cell r="AK1336" t="str">
            <v/>
          </cell>
        </row>
        <row r="1337">
          <cell r="A1337">
            <v>627323</v>
          </cell>
          <cell r="B1337" t="str">
            <v>CHRISTIES ORIGINAL RITZ 12 X 200 GR</v>
          </cell>
          <cell r="C1337" t="str">
            <v>010442120215</v>
          </cell>
          <cell r="D1337" t="str">
            <v>C L M</v>
          </cell>
          <cell r="E1337" t="str">
            <v>CC</v>
          </cell>
          <cell r="F1337" t="str">
            <v>C</v>
          </cell>
          <cell r="G1337" t="str">
            <v/>
          </cell>
          <cell r="J1337">
            <v>31.45</v>
          </cell>
          <cell r="K1337">
            <v>0</v>
          </cell>
          <cell r="L1337">
            <v>0</v>
          </cell>
          <cell r="M1337">
            <v>4.8</v>
          </cell>
          <cell r="O1337">
            <v>31.45</v>
          </cell>
          <cell r="P1337">
            <v>2.62083333333333</v>
          </cell>
          <cell r="U1337" t="str">
            <v xml:space="preserve"> </v>
          </cell>
          <cell r="V1337" t="str">
            <v xml:space="preserve"> </v>
          </cell>
          <cell r="W1337" t="str">
            <v/>
          </cell>
          <cell r="X1337" t="str">
            <v/>
          </cell>
          <cell r="Y1337" t="str">
            <v/>
          </cell>
          <cell r="Z1337" t="str">
            <v/>
          </cell>
          <cell r="AC1337" t="str">
            <v xml:space="preserve"> </v>
          </cell>
          <cell r="AD1337" t="str">
            <v xml:space="preserve"> </v>
          </cell>
          <cell r="AE1337" t="str">
            <v xml:space="preserve"> </v>
          </cell>
          <cell r="AF1337" t="str">
            <v xml:space="preserve"> </v>
          </cell>
          <cell r="AH1337" t="str">
            <v/>
          </cell>
          <cell r="AI1337" t="str">
            <v/>
          </cell>
          <cell r="AJ1337" t="str">
            <v/>
          </cell>
          <cell r="AK1337" t="str">
            <v/>
          </cell>
        </row>
        <row r="1338">
          <cell r="A1338">
            <v>627364</v>
          </cell>
          <cell r="B1338" t="str">
            <v>CHRISTIE CHEESE BITS 12 X 200 GR</v>
          </cell>
          <cell r="C1338" t="str">
            <v>010442120215</v>
          </cell>
          <cell r="D1338" t="str">
            <v>C L M</v>
          </cell>
          <cell r="E1338" t="str">
            <v>CC</v>
          </cell>
          <cell r="F1338" t="str">
            <v>C</v>
          </cell>
          <cell r="G1338" t="str">
            <v/>
          </cell>
          <cell r="J1338">
            <v>31.45</v>
          </cell>
          <cell r="K1338">
            <v>0</v>
          </cell>
          <cell r="L1338">
            <v>0</v>
          </cell>
          <cell r="M1338">
            <v>4.8</v>
          </cell>
          <cell r="O1338">
            <v>31.45</v>
          </cell>
          <cell r="P1338">
            <v>2.62083333333333</v>
          </cell>
          <cell r="U1338" t="str">
            <v xml:space="preserve"> </v>
          </cell>
          <cell r="V1338" t="str">
            <v xml:space="preserve"> </v>
          </cell>
          <cell r="W1338" t="str">
            <v/>
          </cell>
          <cell r="X1338" t="str">
            <v/>
          </cell>
          <cell r="Y1338" t="str">
            <v/>
          </cell>
          <cell r="Z1338" t="str">
            <v/>
          </cell>
          <cell r="AC1338" t="str">
            <v xml:space="preserve"> </v>
          </cell>
          <cell r="AD1338" t="str">
            <v xml:space="preserve"> </v>
          </cell>
          <cell r="AE1338" t="str">
            <v xml:space="preserve"> </v>
          </cell>
          <cell r="AF1338" t="str">
            <v xml:space="preserve"> </v>
          </cell>
          <cell r="AH1338" t="str">
            <v/>
          </cell>
          <cell r="AI1338" t="str">
            <v/>
          </cell>
          <cell r="AJ1338" t="str">
            <v/>
          </cell>
          <cell r="AK1338" t="str">
            <v/>
          </cell>
        </row>
        <row r="1339">
          <cell r="A1339">
            <v>626887</v>
          </cell>
          <cell r="B1339" t="str">
            <v>CHRISTIE CHEESE NIPS 12 X 200 GR</v>
          </cell>
          <cell r="C1339" t="str">
            <v>010442120215</v>
          </cell>
          <cell r="D1339" t="str">
            <v>C L M</v>
          </cell>
          <cell r="E1339" t="str">
            <v>CC</v>
          </cell>
          <cell r="F1339" t="str">
            <v>C</v>
          </cell>
          <cell r="G1339" t="str">
            <v/>
          </cell>
          <cell r="J1339">
            <v>31.45</v>
          </cell>
          <cell r="K1339">
            <v>0</v>
          </cell>
          <cell r="L1339">
            <v>0</v>
          </cell>
          <cell r="M1339">
            <v>4.8</v>
          </cell>
          <cell r="O1339">
            <v>31.45</v>
          </cell>
          <cell r="P1339">
            <v>2.62083333333333</v>
          </cell>
          <cell r="U1339" t="str">
            <v xml:space="preserve"> </v>
          </cell>
          <cell r="V1339" t="str">
            <v xml:space="preserve"> </v>
          </cell>
          <cell r="W1339" t="str">
            <v/>
          </cell>
          <cell r="X1339" t="str">
            <v/>
          </cell>
          <cell r="Y1339" t="str">
            <v/>
          </cell>
          <cell r="Z1339" t="str">
            <v/>
          </cell>
          <cell r="AC1339" t="str">
            <v xml:space="preserve"> </v>
          </cell>
          <cell r="AD1339" t="str">
            <v xml:space="preserve"> </v>
          </cell>
          <cell r="AE1339" t="str">
            <v xml:space="preserve"> </v>
          </cell>
          <cell r="AF1339" t="str">
            <v xml:space="preserve"> </v>
          </cell>
          <cell r="AH1339" t="str">
            <v/>
          </cell>
          <cell r="AI1339" t="str">
            <v/>
          </cell>
          <cell r="AJ1339" t="str">
            <v/>
          </cell>
          <cell r="AK1339" t="str">
            <v/>
          </cell>
        </row>
        <row r="1340">
          <cell r="A1340">
            <v>628412</v>
          </cell>
          <cell r="B1340" t="str">
            <v>CHRISTIE RITZ CHEESE 12 X 200 GR</v>
          </cell>
          <cell r="C1340" t="str">
            <v>010442120215</v>
          </cell>
          <cell r="D1340" t="str">
            <v>C L M</v>
          </cell>
          <cell r="E1340" t="str">
            <v>CC</v>
          </cell>
          <cell r="F1340" t="str">
            <v>C</v>
          </cell>
          <cell r="G1340" t="str">
            <v/>
          </cell>
          <cell r="J1340">
            <v>31.45</v>
          </cell>
          <cell r="K1340">
            <v>0</v>
          </cell>
          <cell r="L1340">
            <v>0</v>
          </cell>
          <cell r="M1340">
            <v>4.8</v>
          </cell>
          <cell r="O1340">
            <v>31.45</v>
          </cell>
          <cell r="P1340">
            <v>2.62083333333333</v>
          </cell>
          <cell r="U1340" t="str">
            <v xml:space="preserve"> </v>
          </cell>
          <cell r="V1340" t="str">
            <v xml:space="preserve"> </v>
          </cell>
          <cell r="W1340" t="str">
            <v/>
          </cell>
          <cell r="X1340" t="str">
            <v/>
          </cell>
          <cell r="Y1340" t="str">
            <v/>
          </cell>
          <cell r="Z1340" t="str">
            <v/>
          </cell>
          <cell r="AC1340" t="str">
            <v xml:space="preserve"> </v>
          </cell>
          <cell r="AD1340" t="str">
            <v xml:space="preserve"> </v>
          </cell>
          <cell r="AE1340" t="str">
            <v xml:space="preserve"> </v>
          </cell>
          <cell r="AF1340" t="str">
            <v xml:space="preserve"> </v>
          </cell>
          <cell r="AH1340" t="str">
            <v/>
          </cell>
          <cell r="AI1340" t="str">
            <v/>
          </cell>
          <cell r="AJ1340" t="str">
            <v/>
          </cell>
          <cell r="AK1340" t="str">
            <v/>
          </cell>
        </row>
        <row r="1341">
          <cell r="A1341">
            <v>627216</v>
          </cell>
          <cell r="B1341" t="str">
            <v>CHRISTIE BACON DIPPERS 12 X 200 GR</v>
          </cell>
          <cell r="C1341" t="str">
            <v>010442120215</v>
          </cell>
          <cell r="D1341" t="str">
            <v>C L M</v>
          </cell>
          <cell r="E1341" t="str">
            <v>CC</v>
          </cell>
          <cell r="F1341" t="str">
            <v>C</v>
          </cell>
          <cell r="G1341" t="str">
            <v/>
          </cell>
          <cell r="J1341">
            <v>31.45</v>
          </cell>
          <cell r="K1341">
            <v>0</v>
          </cell>
          <cell r="L1341">
            <v>0</v>
          </cell>
          <cell r="M1341">
            <v>4.8</v>
          </cell>
          <cell r="O1341">
            <v>31.45</v>
          </cell>
          <cell r="P1341">
            <v>2.62083333333333</v>
          </cell>
          <cell r="U1341" t="str">
            <v xml:space="preserve"> </v>
          </cell>
          <cell r="V1341" t="str">
            <v xml:space="preserve"> </v>
          </cell>
          <cell r="W1341" t="str">
            <v/>
          </cell>
          <cell r="X1341" t="str">
            <v/>
          </cell>
          <cell r="Y1341" t="str">
            <v/>
          </cell>
          <cell r="Z1341" t="str">
            <v/>
          </cell>
          <cell r="AC1341" t="str">
            <v xml:space="preserve"> </v>
          </cell>
          <cell r="AD1341" t="str">
            <v xml:space="preserve"> </v>
          </cell>
          <cell r="AE1341" t="str">
            <v xml:space="preserve"> </v>
          </cell>
          <cell r="AF1341" t="str">
            <v xml:space="preserve"> </v>
          </cell>
          <cell r="AH1341" t="str">
            <v/>
          </cell>
          <cell r="AI1341" t="str">
            <v/>
          </cell>
          <cell r="AJ1341" t="str">
            <v/>
          </cell>
          <cell r="AK1341" t="str">
            <v/>
          </cell>
        </row>
        <row r="1342">
          <cell r="A1342">
            <v>626960</v>
          </cell>
          <cell r="B1342" t="str">
            <v>CHRISTIES SOCIABLES 12 X 200 GR</v>
          </cell>
          <cell r="C1342" t="str">
            <v>010442120215</v>
          </cell>
          <cell r="D1342" t="str">
            <v>C L M</v>
          </cell>
          <cell r="E1342" t="str">
            <v>CC</v>
          </cell>
          <cell r="F1342" t="str">
            <v>C</v>
          </cell>
          <cell r="G1342" t="str">
            <v/>
          </cell>
          <cell r="J1342">
            <v>31.45</v>
          </cell>
          <cell r="K1342">
            <v>0</v>
          </cell>
          <cell r="L1342">
            <v>0</v>
          </cell>
          <cell r="M1342">
            <v>4.8</v>
          </cell>
          <cell r="O1342">
            <v>31.45</v>
          </cell>
          <cell r="P1342">
            <v>2.62083333333333</v>
          </cell>
          <cell r="U1342" t="str">
            <v xml:space="preserve"> </v>
          </cell>
          <cell r="V1342" t="str">
            <v xml:space="preserve"> </v>
          </cell>
          <cell r="W1342" t="str">
            <v/>
          </cell>
          <cell r="X1342" t="str">
            <v/>
          </cell>
          <cell r="Y1342" t="str">
            <v/>
          </cell>
          <cell r="Z1342" t="str">
            <v/>
          </cell>
          <cell r="AC1342" t="str">
            <v xml:space="preserve"> </v>
          </cell>
          <cell r="AD1342" t="str">
            <v xml:space="preserve"> </v>
          </cell>
          <cell r="AE1342" t="str">
            <v xml:space="preserve"> </v>
          </cell>
          <cell r="AF1342" t="str">
            <v xml:space="preserve"> </v>
          </cell>
          <cell r="AH1342" t="str">
            <v/>
          </cell>
          <cell r="AI1342" t="str">
            <v/>
          </cell>
          <cell r="AJ1342" t="str">
            <v/>
          </cell>
          <cell r="AK1342" t="str">
            <v/>
          </cell>
        </row>
        <row r="1343">
          <cell r="A1343">
            <v>626911</v>
          </cell>
          <cell r="B1343" t="str">
            <v>CHRISTIES SWISS CHEESE 12 X 200 GR</v>
          </cell>
          <cell r="C1343" t="str">
            <v>010442120215</v>
          </cell>
          <cell r="D1343" t="str">
            <v>C L M</v>
          </cell>
          <cell r="E1343" t="str">
            <v>CC</v>
          </cell>
          <cell r="F1343" t="str">
            <v>C</v>
          </cell>
          <cell r="G1343" t="str">
            <v/>
          </cell>
          <cell r="J1343">
            <v>31.45</v>
          </cell>
          <cell r="K1343">
            <v>0</v>
          </cell>
          <cell r="L1343">
            <v>0</v>
          </cell>
          <cell r="M1343">
            <v>4.8</v>
          </cell>
          <cell r="O1343">
            <v>31.45</v>
          </cell>
          <cell r="P1343">
            <v>2.62083333333333</v>
          </cell>
          <cell r="U1343" t="str">
            <v xml:space="preserve"> </v>
          </cell>
          <cell r="V1343" t="str">
            <v xml:space="preserve"> </v>
          </cell>
          <cell r="W1343" t="str">
            <v/>
          </cell>
          <cell r="X1343" t="str">
            <v/>
          </cell>
          <cell r="Y1343" t="str">
            <v/>
          </cell>
          <cell r="Z1343" t="str">
            <v/>
          </cell>
          <cell r="AC1343" t="str">
            <v xml:space="preserve"> </v>
          </cell>
          <cell r="AD1343" t="str">
            <v xml:space="preserve"> </v>
          </cell>
          <cell r="AE1343" t="str">
            <v xml:space="preserve"> </v>
          </cell>
          <cell r="AF1343" t="str">
            <v xml:space="preserve"> </v>
          </cell>
          <cell r="AH1343" t="str">
            <v/>
          </cell>
          <cell r="AI1343" t="str">
            <v/>
          </cell>
          <cell r="AJ1343" t="str">
            <v/>
          </cell>
          <cell r="AK1343" t="str">
            <v/>
          </cell>
        </row>
        <row r="1344">
          <cell r="A1344">
            <v>627182</v>
          </cell>
          <cell r="B1344" t="str">
            <v>CHRSTIE RITZ 65% LESS SLT 12 X 200 GR</v>
          </cell>
          <cell r="C1344" t="str">
            <v>010442120215</v>
          </cell>
          <cell r="D1344" t="str">
            <v>C L M</v>
          </cell>
          <cell r="E1344" t="str">
            <v>CC</v>
          </cell>
          <cell r="F1344" t="str">
            <v>C</v>
          </cell>
          <cell r="G1344" t="str">
            <v/>
          </cell>
          <cell r="J1344">
            <v>31.45</v>
          </cell>
          <cell r="K1344">
            <v>0</v>
          </cell>
          <cell r="L1344">
            <v>0</v>
          </cell>
          <cell r="M1344">
            <v>4.8</v>
          </cell>
          <cell r="O1344">
            <v>31.45</v>
          </cell>
          <cell r="P1344">
            <v>2.62083333333333</v>
          </cell>
          <cell r="U1344" t="str">
            <v xml:space="preserve"> </v>
          </cell>
          <cell r="V1344" t="str">
            <v xml:space="preserve"> </v>
          </cell>
          <cell r="W1344" t="str">
            <v/>
          </cell>
          <cell r="X1344" t="str">
            <v/>
          </cell>
          <cell r="Y1344" t="str">
            <v/>
          </cell>
          <cell r="Z1344" t="str">
            <v/>
          </cell>
          <cell r="AC1344" t="str">
            <v xml:space="preserve"> </v>
          </cell>
          <cell r="AD1344" t="str">
            <v xml:space="preserve"> </v>
          </cell>
          <cell r="AE1344" t="str">
            <v xml:space="preserve"> </v>
          </cell>
          <cell r="AF1344" t="str">
            <v xml:space="preserve"> </v>
          </cell>
          <cell r="AH1344" t="str">
            <v/>
          </cell>
          <cell r="AI1344" t="str">
            <v/>
          </cell>
          <cell r="AJ1344" t="str">
            <v/>
          </cell>
          <cell r="AK1344" t="str">
            <v/>
          </cell>
        </row>
        <row r="1345">
          <cell r="A1345">
            <v>627372</v>
          </cell>
          <cell r="B1345" t="str">
            <v>CHRISTIE WHEAT THINS 37%  LESS FAT 12 X 200 GR</v>
          </cell>
          <cell r="C1345" t="str">
            <v>010442120215</v>
          </cell>
          <cell r="D1345" t="str">
            <v>C L M</v>
          </cell>
          <cell r="E1345" t="str">
            <v>CC</v>
          </cell>
          <cell r="F1345" t="str">
            <v>C</v>
          </cell>
          <cell r="G1345" t="str">
            <v/>
          </cell>
          <cell r="J1345">
            <v>31.45</v>
          </cell>
          <cell r="K1345">
            <v>0</v>
          </cell>
          <cell r="L1345">
            <v>0</v>
          </cell>
          <cell r="M1345">
            <v>4.8</v>
          </cell>
          <cell r="O1345">
            <v>31.45</v>
          </cell>
          <cell r="P1345">
            <v>2.62083333333333</v>
          </cell>
          <cell r="U1345" t="str">
            <v xml:space="preserve"> </v>
          </cell>
          <cell r="V1345" t="str">
            <v xml:space="preserve"> </v>
          </cell>
          <cell r="W1345" t="str">
            <v/>
          </cell>
          <cell r="X1345" t="str">
            <v/>
          </cell>
          <cell r="Y1345" t="str">
            <v/>
          </cell>
          <cell r="Z1345" t="str">
            <v/>
          </cell>
          <cell r="AC1345" t="str">
            <v xml:space="preserve"> </v>
          </cell>
          <cell r="AD1345" t="str">
            <v xml:space="preserve"> </v>
          </cell>
          <cell r="AE1345" t="str">
            <v xml:space="preserve"> </v>
          </cell>
          <cell r="AF1345" t="str">
            <v xml:space="preserve"> </v>
          </cell>
          <cell r="AH1345" t="str">
            <v/>
          </cell>
          <cell r="AI1345" t="str">
            <v/>
          </cell>
          <cell r="AJ1345" t="str">
            <v/>
          </cell>
          <cell r="AK1345" t="str">
            <v/>
          </cell>
        </row>
        <row r="1346">
          <cell r="A1346">
            <v>626895</v>
          </cell>
          <cell r="B1346" t="str">
            <v>CHR MULTIGRAIN WHT THINS 12 X 200 GR</v>
          </cell>
          <cell r="C1346" t="str">
            <v>010442120215</v>
          </cell>
          <cell r="D1346" t="str">
            <v>C L M</v>
          </cell>
          <cell r="E1346" t="str">
            <v>CC</v>
          </cell>
          <cell r="F1346" t="str">
            <v>C</v>
          </cell>
          <cell r="G1346" t="str">
            <v/>
          </cell>
          <cell r="J1346">
            <v>31.45</v>
          </cell>
          <cell r="K1346">
            <v>0</v>
          </cell>
          <cell r="L1346">
            <v>0</v>
          </cell>
          <cell r="M1346">
            <v>4.8</v>
          </cell>
          <cell r="O1346">
            <v>31.45</v>
          </cell>
          <cell r="P1346">
            <v>2.62083333333333</v>
          </cell>
          <cell r="U1346" t="str">
            <v xml:space="preserve"> </v>
          </cell>
          <cell r="V1346" t="str">
            <v xml:space="preserve"> </v>
          </cell>
          <cell r="W1346" t="str">
            <v/>
          </cell>
          <cell r="X1346" t="str">
            <v/>
          </cell>
          <cell r="Y1346" t="str">
            <v/>
          </cell>
          <cell r="Z1346" t="str">
            <v/>
          </cell>
          <cell r="AC1346" t="str">
            <v xml:space="preserve"> </v>
          </cell>
          <cell r="AD1346" t="str">
            <v xml:space="preserve"> </v>
          </cell>
          <cell r="AE1346" t="str">
            <v xml:space="preserve"> </v>
          </cell>
          <cell r="AF1346" t="str">
            <v xml:space="preserve"> </v>
          </cell>
          <cell r="AH1346" t="str">
            <v/>
          </cell>
          <cell r="AI1346" t="str">
            <v/>
          </cell>
          <cell r="AJ1346" t="str">
            <v/>
          </cell>
          <cell r="AK1346" t="str">
            <v/>
          </cell>
        </row>
        <row r="1347">
          <cell r="A1347">
            <v>627257</v>
          </cell>
          <cell r="B1347" t="str">
            <v>CHR WHEAT THINS 200G 12 X 200 GR</v>
          </cell>
          <cell r="C1347" t="str">
            <v>010442120215</v>
          </cell>
          <cell r="D1347" t="str">
            <v>C L M</v>
          </cell>
          <cell r="E1347" t="str">
            <v>CC</v>
          </cell>
          <cell r="F1347" t="str">
            <v>C</v>
          </cell>
          <cell r="G1347" t="str">
            <v/>
          </cell>
          <cell r="J1347">
            <v>31.45</v>
          </cell>
          <cell r="K1347">
            <v>0</v>
          </cell>
          <cell r="L1347">
            <v>0</v>
          </cell>
          <cell r="M1347">
            <v>4.8</v>
          </cell>
          <cell r="O1347">
            <v>31.45</v>
          </cell>
          <cell r="P1347">
            <v>2.62083333333333</v>
          </cell>
          <cell r="U1347" t="str">
            <v xml:space="preserve"> </v>
          </cell>
          <cell r="V1347" t="str">
            <v xml:space="preserve"> </v>
          </cell>
          <cell r="W1347" t="str">
            <v/>
          </cell>
          <cell r="X1347" t="str">
            <v/>
          </cell>
          <cell r="Y1347" t="str">
            <v/>
          </cell>
          <cell r="Z1347" t="str">
            <v/>
          </cell>
          <cell r="AC1347" t="str">
            <v xml:space="preserve"> </v>
          </cell>
          <cell r="AD1347" t="str">
            <v xml:space="preserve"> </v>
          </cell>
          <cell r="AE1347" t="str">
            <v xml:space="preserve"> </v>
          </cell>
          <cell r="AF1347" t="str">
            <v xml:space="preserve"> </v>
          </cell>
          <cell r="AH1347" t="str">
            <v/>
          </cell>
          <cell r="AI1347" t="str">
            <v/>
          </cell>
          <cell r="AJ1347" t="str">
            <v/>
          </cell>
          <cell r="AK1347" t="str">
            <v/>
          </cell>
        </row>
        <row r="1348">
          <cell r="A1348">
            <v>767392</v>
          </cell>
          <cell r="B1348" t="str">
            <v>CHRISTIES TOPPABLES 454G 12 X 454 GR</v>
          </cell>
          <cell r="C1348" t="str">
            <v>010442120215</v>
          </cell>
          <cell r="D1348" t="str">
            <v>C L M</v>
          </cell>
          <cell r="E1348" t="str">
            <v>CC</v>
          </cell>
          <cell r="F1348" t="str">
            <v>C</v>
          </cell>
          <cell r="G1348" t="str">
            <v/>
          </cell>
          <cell r="J1348">
            <v>31.45</v>
          </cell>
          <cell r="K1348">
            <v>0</v>
          </cell>
          <cell r="L1348">
            <v>0</v>
          </cell>
          <cell r="M1348">
            <v>4.8</v>
          </cell>
          <cell r="O1348">
            <v>31.45</v>
          </cell>
          <cell r="P1348">
            <v>2.62083333333333</v>
          </cell>
          <cell r="U1348" t="str">
            <v xml:space="preserve"> </v>
          </cell>
          <cell r="V1348" t="str">
            <v xml:space="preserve"> </v>
          </cell>
          <cell r="W1348" t="str">
            <v/>
          </cell>
          <cell r="X1348" t="str">
            <v/>
          </cell>
          <cell r="Y1348" t="str">
            <v/>
          </cell>
          <cell r="Z1348" t="str">
            <v/>
          </cell>
          <cell r="AC1348" t="str">
            <v xml:space="preserve"> </v>
          </cell>
          <cell r="AD1348" t="str">
            <v xml:space="preserve"> </v>
          </cell>
          <cell r="AE1348" t="str">
            <v xml:space="preserve"> </v>
          </cell>
          <cell r="AF1348" t="str">
            <v xml:space="preserve"> </v>
          </cell>
          <cell r="AH1348" t="str">
            <v/>
          </cell>
          <cell r="AI1348" t="str">
            <v/>
          </cell>
          <cell r="AJ1348" t="str">
            <v/>
          </cell>
          <cell r="AK1348" t="str">
            <v/>
          </cell>
        </row>
        <row r="1349">
          <cell r="A1349">
            <v>343947</v>
          </cell>
          <cell r="B1349" t="str">
            <v>CHRISTIE VEG. THINS 40%   LESS FAT 12 X 200 GR</v>
          </cell>
          <cell r="C1349" t="str">
            <v>010442120215</v>
          </cell>
          <cell r="D1349" t="str">
            <v>C L M</v>
          </cell>
          <cell r="E1349" t="str">
            <v>CC</v>
          </cell>
          <cell r="F1349" t="str">
            <v>C</v>
          </cell>
          <cell r="G1349" t="str">
            <v/>
          </cell>
          <cell r="J1349">
            <v>31.45</v>
          </cell>
          <cell r="K1349">
            <v>0</v>
          </cell>
          <cell r="L1349">
            <v>0</v>
          </cell>
          <cell r="M1349">
            <v>4.8</v>
          </cell>
          <cell r="O1349">
            <v>31.45</v>
          </cell>
          <cell r="P1349">
            <v>2.62083333333333</v>
          </cell>
          <cell r="U1349" t="str">
            <v xml:space="preserve"> </v>
          </cell>
          <cell r="V1349" t="str">
            <v xml:space="preserve"> </v>
          </cell>
          <cell r="W1349" t="str">
            <v/>
          </cell>
          <cell r="X1349" t="str">
            <v/>
          </cell>
          <cell r="Y1349" t="str">
            <v/>
          </cell>
          <cell r="Z1349" t="str">
            <v/>
          </cell>
          <cell r="AC1349" t="str">
            <v xml:space="preserve"> </v>
          </cell>
          <cell r="AD1349" t="str">
            <v xml:space="preserve"> </v>
          </cell>
          <cell r="AE1349" t="str">
            <v xml:space="preserve"> </v>
          </cell>
          <cell r="AF1349" t="str">
            <v xml:space="preserve"> </v>
          </cell>
          <cell r="AH1349" t="str">
            <v/>
          </cell>
          <cell r="AI1349" t="str">
            <v/>
          </cell>
          <cell r="AJ1349" t="str">
            <v/>
          </cell>
          <cell r="AK1349" t="str">
            <v/>
          </cell>
        </row>
        <row r="1350">
          <cell r="A1350">
            <v>966432</v>
          </cell>
          <cell r="B1350" t="str">
            <v>CHRISTIES VEGETABLE THINS 12 X 200 GR</v>
          </cell>
          <cell r="C1350" t="str">
            <v>010442120215</v>
          </cell>
          <cell r="D1350" t="str">
            <v>C L M</v>
          </cell>
          <cell r="E1350" t="str">
            <v>CC</v>
          </cell>
          <cell r="F1350" t="str">
            <v>C</v>
          </cell>
          <cell r="G1350" t="str">
            <v/>
          </cell>
          <cell r="J1350">
            <v>31.45</v>
          </cell>
          <cell r="K1350">
            <v>0</v>
          </cell>
          <cell r="L1350">
            <v>0</v>
          </cell>
          <cell r="M1350">
            <v>4.8</v>
          </cell>
          <cell r="O1350">
            <v>31.45</v>
          </cell>
          <cell r="P1350">
            <v>2.62083333333333</v>
          </cell>
          <cell r="U1350" t="str">
            <v xml:space="preserve"> </v>
          </cell>
          <cell r="V1350" t="str">
            <v xml:space="preserve"> </v>
          </cell>
          <cell r="W1350" t="str">
            <v/>
          </cell>
          <cell r="X1350" t="str">
            <v/>
          </cell>
          <cell r="Y1350" t="str">
            <v/>
          </cell>
          <cell r="Z1350" t="str">
            <v/>
          </cell>
          <cell r="AC1350" t="str">
            <v xml:space="preserve"> </v>
          </cell>
          <cell r="AD1350" t="str">
            <v xml:space="preserve"> </v>
          </cell>
          <cell r="AE1350" t="str">
            <v xml:space="preserve"> </v>
          </cell>
          <cell r="AF1350" t="str">
            <v xml:space="preserve"> </v>
          </cell>
          <cell r="AH1350" t="str">
            <v/>
          </cell>
          <cell r="AI1350" t="str">
            <v/>
          </cell>
          <cell r="AJ1350" t="str">
            <v/>
          </cell>
          <cell r="AK1350" t="str">
            <v/>
          </cell>
        </row>
        <row r="1351">
          <cell r="A1351">
            <v>627083</v>
          </cell>
          <cell r="B1351" t="str">
            <v>CHR RITZ BITS P-B SNDWICH 12 X 180 GR</v>
          </cell>
          <cell r="C1351" t="str">
            <v>010443110100</v>
          </cell>
          <cell r="D1351" t="str">
            <v>C L M</v>
          </cell>
          <cell r="E1351" t="str">
            <v>CC</v>
          </cell>
          <cell r="F1351" t="str">
            <v>C</v>
          </cell>
          <cell r="G1351" t="str">
            <v/>
          </cell>
          <cell r="J1351">
            <v>31.45</v>
          </cell>
          <cell r="K1351">
            <v>0</v>
          </cell>
          <cell r="L1351">
            <v>0</v>
          </cell>
          <cell r="M1351">
            <v>4.8</v>
          </cell>
          <cell r="O1351">
            <v>31.45</v>
          </cell>
          <cell r="P1351">
            <v>2.62083333333333</v>
          </cell>
          <cell r="U1351" t="str">
            <v xml:space="preserve"> </v>
          </cell>
          <cell r="V1351" t="str">
            <v xml:space="preserve"> </v>
          </cell>
          <cell r="W1351" t="str">
            <v/>
          </cell>
          <cell r="X1351" t="str">
            <v/>
          </cell>
          <cell r="Y1351" t="str">
            <v/>
          </cell>
          <cell r="Z1351" t="str">
            <v/>
          </cell>
          <cell r="AC1351" t="str">
            <v xml:space="preserve"> </v>
          </cell>
          <cell r="AD1351" t="str">
            <v xml:space="preserve"> </v>
          </cell>
          <cell r="AE1351" t="str">
            <v xml:space="preserve"> </v>
          </cell>
          <cell r="AF1351" t="str">
            <v xml:space="preserve"> </v>
          </cell>
          <cell r="AH1351" t="str">
            <v/>
          </cell>
          <cell r="AI1351" t="str">
            <v/>
          </cell>
          <cell r="AJ1351" t="str">
            <v/>
          </cell>
          <cell r="AK1351" t="str">
            <v/>
          </cell>
        </row>
        <row r="1352">
          <cell r="A1352">
            <v>627273</v>
          </cell>
          <cell r="B1352" t="str">
            <v>RITZ BITS SMORES SANDWICH 12 X 180 GR</v>
          </cell>
          <cell r="C1352" t="str">
            <v>010443110100</v>
          </cell>
          <cell r="D1352" t="str">
            <v>C L M</v>
          </cell>
          <cell r="E1352" t="str">
            <v>CC</v>
          </cell>
          <cell r="F1352" t="str">
            <v>C</v>
          </cell>
          <cell r="G1352" t="str">
            <v/>
          </cell>
          <cell r="J1352">
            <v>31.45</v>
          </cell>
          <cell r="K1352">
            <v>0</v>
          </cell>
          <cell r="L1352">
            <v>0</v>
          </cell>
          <cell r="M1352">
            <v>4.8</v>
          </cell>
          <cell r="O1352">
            <v>31.45</v>
          </cell>
          <cell r="P1352">
            <v>2.62083333333333</v>
          </cell>
          <cell r="U1352" t="str">
            <v xml:space="preserve"> </v>
          </cell>
          <cell r="V1352" t="str">
            <v xml:space="preserve"> </v>
          </cell>
          <cell r="W1352" t="str">
            <v/>
          </cell>
          <cell r="X1352" t="str">
            <v/>
          </cell>
          <cell r="Y1352" t="str">
            <v/>
          </cell>
          <cell r="Z1352" t="str">
            <v/>
          </cell>
          <cell r="AC1352" t="str">
            <v xml:space="preserve"> </v>
          </cell>
          <cell r="AD1352" t="str">
            <v xml:space="preserve"> </v>
          </cell>
          <cell r="AE1352" t="str">
            <v xml:space="preserve"> </v>
          </cell>
          <cell r="AF1352" t="str">
            <v xml:space="preserve"> </v>
          </cell>
          <cell r="AH1352" t="str">
            <v/>
          </cell>
          <cell r="AI1352" t="str">
            <v/>
          </cell>
          <cell r="AJ1352" t="str">
            <v/>
          </cell>
          <cell r="AK1352" t="str">
            <v/>
          </cell>
        </row>
        <row r="1353">
          <cell r="A1353">
            <v>627141</v>
          </cell>
          <cell r="B1353" t="str">
            <v>RITZ BITS CHEESE 12 X 180 GR</v>
          </cell>
          <cell r="C1353" t="str">
            <v>010443110100</v>
          </cell>
          <cell r="D1353" t="str">
            <v>C L M</v>
          </cell>
          <cell r="E1353" t="str">
            <v>CC</v>
          </cell>
          <cell r="F1353" t="str">
            <v>C</v>
          </cell>
          <cell r="G1353" t="str">
            <v/>
          </cell>
          <cell r="J1353">
            <v>31.45</v>
          </cell>
          <cell r="K1353">
            <v>0</v>
          </cell>
          <cell r="L1353">
            <v>0</v>
          </cell>
          <cell r="M1353">
            <v>4.8</v>
          </cell>
          <cell r="O1353">
            <v>31.45</v>
          </cell>
          <cell r="P1353">
            <v>2.62083333333333</v>
          </cell>
          <cell r="U1353" t="str">
            <v xml:space="preserve"> </v>
          </cell>
          <cell r="V1353" t="str">
            <v xml:space="preserve"> </v>
          </cell>
          <cell r="W1353" t="str">
            <v/>
          </cell>
          <cell r="X1353" t="str">
            <v/>
          </cell>
          <cell r="Y1353" t="str">
            <v/>
          </cell>
          <cell r="Z1353" t="str">
            <v/>
          </cell>
          <cell r="AC1353" t="str">
            <v xml:space="preserve"> </v>
          </cell>
          <cell r="AD1353" t="str">
            <v xml:space="preserve"> </v>
          </cell>
          <cell r="AE1353" t="str">
            <v xml:space="preserve"> </v>
          </cell>
          <cell r="AF1353" t="str">
            <v xml:space="preserve"> </v>
          </cell>
          <cell r="AH1353" t="str">
            <v/>
          </cell>
          <cell r="AI1353" t="str">
            <v/>
          </cell>
          <cell r="AJ1353" t="str">
            <v/>
          </cell>
          <cell r="AK1353" t="str">
            <v/>
          </cell>
        </row>
        <row r="1354">
          <cell r="A1354">
            <v>475004</v>
          </cell>
          <cell r="B1354" t="str">
            <v>RITZ BITS SNDWCHS SNK PCK 12 X 180 GR</v>
          </cell>
          <cell r="C1354" t="str">
            <v>010443110100</v>
          </cell>
          <cell r="D1354" t="str">
            <v>C L M</v>
          </cell>
          <cell r="E1354" t="str">
            <v>CC</v>
          </cell>
          <cell r="F1354" t="str">
            <v>C</v>
          </cell>
          <cell r="G1354" t="str">
            <v/>
          </cell>
          <cell r="J1354">
            <v>31.45</v>
          </cell>
          <cell r="K1354">
            <v>0</v>
          </cell>
          <cell r="L1354">
            <v>0</v>
          </cell>
          <cell r="M1354">
            <v>4.8</v>
          </cell>
          <cell r="O1354">
            <v>31.45</v>
          </cell>
          <cell r="P1354">
            <v>2.62083333333333</v>
          </cell>
          <cell r="U1354" t="str">
            <v xml:space="preserve"> </v>
          </cell>
          <cell r="V1354" t="str">
            <v xml:space="preserve"> </v>
          </cell>
          <cell r="W1354" t="str">
            <v/>
          </cell>
          <cell r="X1354" t="str">
            <v/>
          </cell>
          <cell r="Y1354" t="str">
            <v/>
          </cell>
          <cell r="Z1354" t="str">
            <v/>
          </cell>
          <cell r="AC1354" t="str">
            <v xml:space="preserve"> </v>
          </cell>
          <cell r="AD1354" t="str">
            <v xml:space="preserve"> </v>
          </cell>
          <cell r="AE1354" t="str">
            <v xml:space="preserve"> </v>
          </cell>
          <cell r="AF1354" t="str">
            <v xml:space="preserve"> </v>
          </cell>
          <cell r="AH1354" t="str">
            <v/>
          </cell>
          <cell r="AI1354" t="str">
            <v/>
          </cell>
          <cell r="AJ1354" t="str">
            <v/>
          </cell>
          <cell r="AK1354" t="str">
            <v/>
          </cell>
        </row>
        <row r="1355">
          <cell r="A1355">
            <v>987479</v>
          </cell>
          <cell r="B1355" t="str">
            <v>RITZ BITS PIZZA 12 X 180 GR</v>
          </cell>
          <cell r="C1355" t="str">
            <v>010443110100</v>
          </cell>
          <cell r="D1355" t="str">
            <v>C L M</v>
          </cell>
          <cell r="E1355" t="str">
            <v>CC</v>
          </cell>
          <cell r="F1355" t="str">
            <v>C</v>
          </cell>
          <cell r="G1355" t="str">
            <v/>
          </cell>
          <cell r="J1355">
            <v>31.45</v>
          </cell>
          <cell r="K1355">
            <v>0</v>
          </cell>
          <cell r="L1355">
            <v>0</v>
          </cell>
          <cell r="M1355">
            <v>4.8</v>
          </cell>
          <cell r="O1355">
            <v>31.45</v>
          </cell>
          <cell r="P1355">
            <v>2.62083333333333</v>
          </cell>
          <cell r="U1355" t="str">
            <v xml:space="preserve"> </v>
          </cell>
          <cell r="V1355" t="str">
            <v xml:space="preserve"> </v>
          </cell>
          <cell r="W1355" t="str">
            <v/>
          </cell>
          <cell r="X1355" t="str">
            <v/>
          </cell>
          <cell r="Y1355" t="str">
            <v/>
          </cell>
          <cell r="Z1355" t="str">
            <v/>
          </cell>
          <cell r="AC1355" t="str">
            <v xml:space="preserve"> </v>
          </cell>
          <cell r="AD1355" t="str">
            <v xml:space="preserve"> </v>
          </cell>
          <cell r="AE1355" t="str">
            <v xml:space="preserve"> </v>
          </cell>
          <cell r="AF1355" t="str">
            <v xml:space="preserve"> </v>
          </cell>
          <cell r="AH1355" t="str">
            <v/>
          </cell>
          <cell r="AI1355" t="str">
            <v/>
          </cell>
          <cell r="AJ1355" t="str">
            <v/>
          </cell>
          <cell r="AK1355" t="str">
            <v/>
          </cell>
        </row>
        <row r="1356">
          <cell r="A1356">
            <v>2412625</v>
          </cell>
          <cell r="B1356" t="str">
            <v>TRISCUIT CRK PEP OLV OIL 6 X 200 GR</v>
          </cell>
          <cell r="C1356" t="str">
            <v>010441110110</v>
          </cell>
          <cell r="D1356" t="str">
            <v>C L M</v>
          </cell>
          <cell r="E1356" t="str">
            <v>CC</v>
          </cell>
          <cell r="F1356" t="str">
            <v>C</v>
          </cell>
          <cell r="G1356" t="str">
            <v/>
          </cell>
          <cell r="H1356">
            <v>0</v>
          </cell>
          <cell r="I1356" t="str">
            <v>ALL</v>
          </cell>
          <cell r="J1356">
            <v>15.73</v>
          </cell>
          <cell r="K1356">
            <v>0</v>
          </cell>
          <cell r="L1356">
            <v>0</v>
          </cell>
          <cell r="M1356">
            <v>2.4</v>
          </cell>
          <cell r="N1356">
            <v>0</v>
          </cell>
          <cell r="O1356">
            <v>15.73</v>
          </cell>
          <cell r="P1356">
            <v>2.6216666666666701</v>
          </cell>
          <cell r="Q1356">
            <v>2.4</v>
          </cell>
          <cell r="R1356">
            <v>0</v>
          </cell>
          <cell r="S1356">
            <v>0</v>
          </cell>
          <cell r="T1356" t="str">
            <v>2 / $5.00</v>
          </cell>
          <cell r="U1356" t="str">
            <v xml:space="preserve">2 </v>
          </cell>
          <cell r="V1356" t="str">
            <v xml:space="preserve"> $5.00</v>
          </cell>
          <cell r="W1356" t="str">
            <v>2 /4.99</v>
          </cell>
          <cell r="X1356">
            <v>2.99</v>
          </cell>
          <cell r="Y1356" t="str">
            <v>2.49</v>
          </cell>
          <cell r="Z1356" t="str">
            <v>2.79</v>
          </cell>
          <cell r="AA1356">
            <v>6.9949999999999998E-2</v>
          </cell>
          <cell r="AB1356">
            <v>0</v>
          </cell>
          <cell r="AC1356">
            <v>2.99</v>
          </cell>
          <cell r="AD1356" t="str">
            <v>3.59</v>
          </cell>
          <cell r="AE1356">
            <v>2.99</v>
          </cell>
          <cell r="AF1356" t="str">
            <v>3.49</v>
          </cell>
          <cell r="AG1356">
            <v>0</v>
          </cell>
          <cell r="AH1356">
            <v>2.4950000000000001</v>
          </cell>
          <cell r="AI1356">
            <v>2.99</v>
          </cell>
          <cell r="AJ1356" t="str">
            <v>2.49</v>
          </cell>
          <cell r="AK1356" t="str">
            <v>2.79</v>
          </cell>
          <cell r="AL1356">
            <v>0</v>
          </cell>
          <cell r="AM1356">
            <v>15.73</v>
          </cell>
          <cell r="AN1356">
            <v>3.35</v>
          </cell>
          <cell r="AO1356">
            <v>6</v>
          </cell>
          <cell r="AP1356">
            <v>14.1165</v>
          </cell>
          <cell r="AQ1356" t="str">
            <v>Y</v>
          </cell>
          <cell r="AR1356">
            <v>5.0300601202404867</v>
          </cell>
          <cell r="AS1356">
            <v>16.831103678929779</v>
          </cell>
          <cell r="AT1356">
            <v>4.8393574297188859</v>
          </cell>
          <cell r="AU1356">
            <v>14.271206690561542</v>
          </cell>
          <cell r="AV1356">
            <v>0</v>
          </cell>
          <cell r="AW1356">
            <v>0</v>
          </cell>
          <cell r="AX1356">
            <v>0</v>
          </cell>
          <cell r="AY1356">
            <v>0</v>
          </cell>
          <cell r="AZ1356">
            <v>0</v>
          </cell>
          <cell r="BA1356">
            <v>0</v>
          </cell>
          <cell r="BB1356">
            <v>5.0300601202404867</v>
          </cell>
          <cell r="BC1356">
            <v>16.831103678929779</v>
          </cell>
          <cell r="BD1356">
            <v>4.8393574297188859</v>
          </cell>
          <cell r="BE1356">
            <v>14.271206690561542</v>
          </cell>
          <cell r="BF1356">
            <v>0</v>
          </cell>
          <cell r="BG1356">
            <v>6672100743</v>
          </cell>
        </row>
        <row r="1357">
          <cell r="A1357">
            <v>2412583</v>
          </cell>
          <cell r="B1357" t="str">
            <v>TRISCUIT BRN RC RED PEPR 6 X 200 GR</v>
          </cell>
          <cell r="C1357" t="str">
            <v>010441110110</v>
          </cell>
          <cell r="D1357" t="str">
            <v>C L M</v>
          </cell>
          <cell r="E1357" t="str">
            <v>CC</v>
          </cell>
          <cell r="F1357" t="str">
            <v>C</v>
          </cell>
          <cell r="G1357" t="str">
            <v/>
          </cell>
          <cell r="J1357">
            <v>15.73</v>
          </cell>
          <cell r="K1357">
            <v>0</v>
          </cell>
          <cell r="L1357">
            <v>0</v>
          </cell>
          <cell r="M1357">
            <v>2.4</v>
          </cell>
          <cell r="O1357">
            <v>15.73</v>
          </cell>
          <cell r="P1357">
            <v>2.6216666666666701</v>
          </cell>
          <cell r="U1357" t="str">
            <v xml:space="preserve"> </v>
          </cell>
          <cell r="V1357" t="str">
            <v xml:space="preserve"> </v>
          </cell>
          <cell r="W1357" t="str">
            <v/>
          </cell>
          <cell r="X1357" t="str">
            <v/>
          </cell>
          <cell r="Y1357" t="str">
            <v/>
          </cell>
          <cell r="Z1357" t="str">
            <v/>
          </cell>
          <cell r="AC1357" t="str">
            <v xml:space="preserve"> </v>
          </cell>
          <cell r="AD1357" t="str">
            <v xml:space="preserve"> </v>
          </cell>
          <cell r="AE1357" t="str">
            <v xml:space="preserve"> </v>
          </cell>
          <cell r="AF1357" t="str">
            <v xml:space="preserve"> </v>
          </cell>
          <cell r="AH1357" t="str">
            <v/>
          </cell>
          <cell r="AI1357" t="str">
            <v/>
          </cell>
          <cell r="AJ1357" t="str">
            <v/>
          </cell>
          <cell r="AK1357" t="str">
            <v/>
          </cell>
        </row>
        <row r="1358">
          <cell r="A1358">
            <v>2412609</v>
          </cell>
          <cell r="B1358" t="str">
            <v>TRISCUIT TOMATO&amp;OLIVE OIL 6 X 200 GR</v>
          </cell>
          <cell r="C1358" t="str">
            <v>010441110110</v>
          </cell>
          <cell r="D1358" t="str">
            <v>C L M</v>
          </cell>
          <cell r="E1358" t="str">
            <v>CC</v>
          </cell>
          <cell r="F1358" t="str">
            <v>C</v>
          </cell>
          <cell r="G1358" t="str">
            <v/>
          </cell>
          <cell r="J1358">
            <v>15.73</v>
          </cell>
          <cell r="K1358">
            <v>0</v>
          </cell>
          <cell r="L1358">
            <v>0</v>
          </cell>
          <cell r="M1358">
            <v>2.4</v>
          </cell>
          <cell r="O1358">
            <v>15.73</v>
          </cell>
          <cell r="P1358">
            <v>2.6216666666666701</v>
          </cell>
          <cell r="U1358" t="str">
            <v xml:space="preserve"> </v>
          </cell>
          <cell r="V1358" t="str">
            <v xml:space="preserve"> </v>
          </cell>
          <cell r="W1358" t="str">
            <v/>
          </cell>
          <cell r="X1358" t="str">
            <v/>
          </cell>
          <cell r="Y1358" t="str">
            <v/>
          </cell>
          <cell r="Z1358" t="str">
            <v/>
          </cell>
          <cell r="AC1358" t="str">
            <v xml:space="preserve"> </v>
          </cell>
          <cell r="AD1358" t="str">
            <v xml:space="preserve"> </v>
          </cell>
          <cell r="AE1358" t="str">
            <v xml:space="preserve"> </v>
          </cell>
          <cell r="AF1358" t="str">
            <v xml:space="preserve"> </v>
          </cell>
          <cell r="AH1358" t="str">
            <v/>
          </cell>
          <cell r="AI1358" t="str">
            <v/>
          </cell>
          <cell r="AJ1358" t="str">
            <v/>
          </cell>
          <cell r="AK1358" t="str">
            <v/>
          </cell>
        </row>
        <row r="1359">
          <cell r="A1359">
            <v>2412591</v>
          </cell>
          <cell r="B1359" t="str">
            <v>TRISCUIT LOW SODIUM 6 X 200 GR</v>
          </cell>
          <cell r="C1359" t="str">
            <v>010441110110</v>
          </cell>
          <cell r="D1359" t="str">
            <v>C L M</v>
          </cell>
          <cell r="E1359" t="str">
            <v>CC</v>
          </cell>
          <cell r="F1359" t="str">
            <v>C</v>
          </cell>
          <cell r="G1359" t="str">
            <v/>
          </cell>
          <cell r="J1359">
            <v>15.73</v>
          </cell>
          <cell r="K1359">
            <v>0</v>
          </cell>
          <cell r="L1359">
            <v>0</v>
          </cell>
          <cell r="M1359">
            <v>2.4</v>
          </cell>
          <cell r="O1359">
            <v>15.73</v>
          </cell>
          <cell r="P1359">
            <v>2.6216666666666701</v>
          </cell>
          <cell r="U1359" t="str">
            <v xml:space="preserve"> </v>
          </cell>
          <cell r="V1359" t="str">
            <v xml:space="preserve"> </v>
          </cell>
          <cell r="W1359" t="str">
            <v/>
          </cell>
          <cell r="X1359" t="str">
            <v/>
          </cell>
          <cell r="Y1359" t="str">
            <v/>
          </cell>
          <cell r="Z1359" t="str">
            <v/>
          </cell>
          <cell r="AC1359" t="str">
            <v xml:space="preserve"> </v>
          </cell>
          <cell r="AD1359" t="str">
            <v xml:space="preserve"> </v>
          </cell>
          <cell r="AE1359" t="str">
            <v xml:space="preserve"> </v>
          </cell>
          <cell r="AF1359" t="str">
            <v xml:space="preserve"> </v>
          </cell>
          <cell r="AH1359" t="str">
            <v/>
          </cell>
          <cell r="AI1359" t="str">
            <v/>
          </cell>
          <cell r="AJ1359" t="str">
            <v/>
          </cell>
          <cell r="AK1359" t="str">
            <v/>
          </cell>
        </row>
        <row r="1360">
          <cell r="A1360">
            <v>2412658</v>
          </cell>
          <cell r="B1360" t="str">
            <v>TRISCUIT THIN ORIGINAL 6 X 200 GR</v>
          </cell>
          <cell r="C1360" t="str">
            <v>010441110110</v>
          </cell>
          <cell r="D1360" t="str">
            <v>C L M</v>
          </cell>
          <cell r="E1360" t="str">
            <v>CC</v>
          </cell>
          <cell r="F1360" t="str">
            <v>C</v>
          </cell>
          <cell r="G1360" t="str">
            <v/>
          </cell>
          <cell r="J1360">
            <v>15.73</v>
          </cell>
          <cell r="K1360">
            <v>0</v>
          </cell>
          <cell r="L1360">
            <v>0</v>
          </cell>
          <cell r="M1360">
            <v>2.4</v>
          </cell>
          <cell r="O1360">
            <v>15.73</v>
          </cell>
          <cell r="P1360">
            <v>2.6216666666666701</v>
          </cell>
          <cell r="U1360" t="str">
            <v xml:space="preserve"> </v>
          </cell>
          <cell r="V1360" t="str">
            <v xml:space="preserve"> </v>
          </cell>
          <cell r="W1360" t="str">
            <v/>
          </cell>
          <cell r="X1360" t="str">
            <v/>
          </cell>
          <cell r="Y1360" t="str">
            <v/>
          </cell>
          <cell r="Z1360" t="str">
            <v/>
          </cell>
          <cell r="AC1360" t="str">
            <v xml:space="preserve"> </v>
          </cell>
          <cell r="AD1360" t="str">
            <v xml:space="preserve"> </v>
          </cell>
          <cell r="AE1360" t="str">
            <v xml:space="preserve"> </v>
          </cell>
          <cell r="AF1360" t="str">
            <v xml:space="preserve"> </v>
          </cell>
          <cell r="AH1360" t="str">
            <v/>
          </cell>
          <cell r="AI1360" t="str">
            <v/>
          </cell>
          <cell r="AJ1360" t="str">
            <v/>
          </cell>
          <cell r="AK1360" t="str">
            <v/>
          </cell>
        </row>
        <row r="1361">
          <cell r="A1361">
            <v>2412716</v>
          </cell>
          <cell r="B1361" t="str">
            <v>TRISCUIT ROSEMRY&amp;OLIVEOIL 6 X 200 GR</v>
          </cell>
          <cell r="C1361" t="str">
            <v>010441110110</v>
          </cell>
          <cell r="D1361" t="str">
            <v>C L M</v>
          </cell>
          <cell r="E1361" t="str">
            <v>CC</v>
          </cell>
          <cell r="F1361" t="str">
            <v>C</v>
          </cell>
          <cell r="G1361" t="str">
            <v/>
          </cell>
          <cell r="J1361">
            <v>15.73</v>
          </cell>
          <cell r="K1361">
            <v>0</v>
          </cell>
          <cell r="L1361">
            <v>0</v>
          </cell>
          <cell r="M1361">
            <v>2.4</v>
          </cell>
          <cell r="O1361">
            <v>15.73</v>
          </cell>
          <cell r="P1361">
            <v>2.6216666666666701</v>
          </cell>
          <cell r="U1361" t="str">
            <v xml:space="preserve"> </v>
          </cell>
          <cell r="V1361" t="str">
            <v xml:space="preserve"> </v>
          </cell>
          <cell r="W1361" t="str">
            <v/>
          </cell>
          <cell r="X1361" t="str">
            <v/>
          </cell>
          <cell r="Y1361" t="str">
            <v/>
          </cell>
          <cell r="Z1361" t="str">
            <v/>
          </cell>
          <cell r="AC1361" t="str">
            <v xml:space="preserve"> </v>
          </cell>
          <cell r="AD1361" t="str">
            <v xml:space="preserve"> </v>
          </cell>
          <cell r="AE1361" t="str">
            <v xml:space="preserve"> </v>
          </cell>
          <cell r="AF1361" t="str">
            <v xml:space="preserve"> </v>
          </cell>
          <cell r="AH1361" t="str">
            <v/>
          </cell>
          <cell r="AI1361" t="str">
            <v/>
          </cell>
          <cell r="AJ1361" t="str">
            <v/>
          </cell>
          <cell r="AK1361" t="str">
            <v/>
          </cell>
        </row>
        <row r="1362">
          <cell r="A1362">
            <v>2412682</v>
          </cell>
          <cell r="B1362" t="str">
            <v>TRISCUIT BRN SWTPOT&amp;ON 6 X 200 GR</v>
          </cell>
          <cell r="C1362" t="str">
            <v>010441110110</v>
          </cell>
          <cell r="D1362" t="str">
            <v>C L M</v>
          </cell>
          <cell r="E1362" t="str">
            <v>CC</v>
          </cell>
          <cell r="F1362" t="str">
            <v>C</v>
          </cell>
          <cell r="G1362" t="str">
            <v/>
          </cell>
          <cell r="J1362">
            <v>15.73</v>
          </cell>
          <cell r="K1362">
            <v>0</v>
          </cell>
          <cell r="L1362">
            <v>0</v>
          </cell>
          <cell r="M1362">
            <v>2.4</v>
          </cell>
          <cell r="O1362">
            <v>15.73</v>
          </cell>
          <cell r="P1362">
            <v>2.6216666666666701</v>
          </cell>
          <cell r="U1362" t="str">
            <v xml:space="preserve"> </v>
          </cell>
          <cell r="V1362" t="str">
            <v xml:space="preserve"> </v>
          </cell>
          <cell r="W1362" t="str">
            <v/>
          </cell>
          <cell r="X1362" t="str">
            <v/>
          </cell>
          <cell r="Y1362" t="str">
            <v/>
          </cell>
          <cell r="Z1362" t="str">
            <v/>
          </cell>
          <cell r="AC1362" t="str">
            <v xml:space="preserve"> </v>
          </cell>
          <cell r="AD1362" t="str">
            <v xml:space="preserve"> </v>
          </cell>
          <cell r="AE1362" t="str">
            <v xml:space="preserve"> </v>
          </cell>
          <cell r="AF1362" t="str">
            <v xml:space="preserve"> </v>
          </cell>
          <cell r="AH1362" t="str">
            <v/>
          </cell>
          <cell r="AI1362" t="str">
            <v/>
          </cell>
          <cell r="AJ1362" t="str">
            <v/>
          </cell>
          <cell r="AK1362" t="str">
            <v/>
          </cell>
        </row>
        <row r="1363">
          <cell r="A1363">
            <v>2412740</v>
          </cell>
          <cell r="B1363" t="str">
            <v>TRISCUIT GINGER&amp;LEMNGRASS 6 X 200 GR</v>
          </cell>
          <cell r="C1363" t="str">
            <v>010441110110</v>
          </cell>
          <cell r="D1363" t="str">
            <v>C L M</v>
          </cell>
          <cell r="E1363" t="str">
            <v>CC</v>
          </cell>
          <cell r="F1363" t="str">
            <v>C</v>
          </cell>
          <cell r="G1363" t="str">
            <v/>
          </cell>
          <cell r="J1363">
            <v>15.73</v>
          </cell>
          <cell r="K1363">
            <v>0</v>
          </cell>
          <cell r="L1363">
            <v>0</v>
          </cell>
          <cell r="M1363">
            <v>2.4</v>
          </cell>
          <cell r="O1363">
            <v>15.73</v>
          </cell>
          <cell r="P1363">
            <v>2.6216666666666701</v>
          </cell>
          <cell r="U1363" t="str">
            <v xml:space="preserve"> </v>
          </cell>
          <cell r="V1363" t="str">
            <v xml:space="preserve"> </v>
          </cell>
          <cell r="W1363" t="str">
            <v/>
          </cell>
          <cell r="X1363" t="str">
            <v/>
          </cell>
          <cell r="Y1363" t="str">
            <v/>
          </cell>
          <cell r="Z1363" t="str">
            <v/>
          </cell>
          <cell r="AC1363" t="str">
            <v xml:space="preserve"> </v>
          </cell>
          <cell r="AD1363" t="str">
            <v xml:space="preserve"> </v>
          </cell>
          <cell r="AE1363" t="str">
            <v xml:space="preserve"> </v>
          </cell>
          <cell r="AF1363" t="str">
            <v xml:space="preserve"> </v>
          </cell>
          <cell r="AH1363" t="str">
            <v/>
          </cell>
          <cell r="AI1363" t="str">
            <v/>
          </cell>
          <cell r="AJ1363" t="str">
            <v/>
          </cell>
          <cell r="AK1363" t="str">
            <v/>
          </cell>
        </row>
        <row r="1364">
          <cell r="A1364">
            <v>2412757</v>
          </cell>
          <cell r="B1364" t="str">
            <v>TRISCUIT FIG&amp;HONEY 6 X 200 GR</v>
          </cell>
          <cell r="C1364" t="str">
            <v>010441110110</v>
          </cell>
          <cell r="D1364" t="str">
            <v>C L M</v>
          </cell>
          <cell r="E1364" t="str">
            <v>CC</v>
          </cell>
          <cell r="F1364" t="str">
            <v>C</v>
          </cell>
          <cell r="G1364" t="str">
            <v/>
          </cell>
          <cell r="J1364">
            <v>15.73</v>
          </cell>
          <cell r="K1364">
            <v>0</v>
          </cell>
          <cell r="L1364">
            <v>0</v>
          </cell>
          <cell r="M1364">
            <v>2.4</v>
          </cell>
          <cell r="O1364">
            <v>15.73</v>
          </cell>
          <cell r="P1364">
            <v>2.6216666666666701</v>
          </cell>
          <cell r="U1364" t="str">
            <v xml:space="preserve"> </v>
          </cell>
          <cell r="V1364" t="str">
            <v xml:space="preserve"> </v>
          </cell>
          <cell r="W1364" t="str">
            <v/>
          </cell>
          <cell r="X1364" t="str">
            <v/>
          </cell>
          <cell r="Y1364" t="str">
            <v/>
          </cell>
          <cell r="Z1364" t="str">
            <v/>
          </cell>
          <cell r="AC1364" t="str">
            <v xml:space="preserve"> </v>
          </cell>
          <cell r="AD1364" t="str">
            <v xml:space="preserve"> </v>
          </cell>
          <cell r="AE1364" t="str">
            <v xml:space="preserve"> </v>
          </cell>
          <cell r="AF1364" t="str">
            <v xml:space="preserve"> </v>
          </cell>
          <cell r="AH1364" t="str">
            <v/>
          </cell>
          <cell r="AI1364" t="str">
            <v/>
          </cell>
          <cell r="AJ1364" t="str">
            <v/>
          </cell>
          <cell r="AK1364" t="str">
            <v/>
          </cell>
        </row>
        <row r="1365">
          <cell r="A1365">
            <v>2412617</v>
          </cell>
          <cell r="B1365" t="str">
            <v>TRISCUIT DILL&amp;OLIVE OIL 6 X 200 GR</v>
          </cell>
          <cell r="C1365" t="str">
            <v>010441110110</v>
          </cell>
          <cell r="D1365" t="str">
            <v>C L M</v>
          </cell>
          <cell r="E1365" t="str">
            <v>CC</v>
          </cell>
          <cell r="F1365" t="str">
            <v>C</v>
          </cell>
          <cell r="G1365" t="str">
            <v/>
          </cell>
          <cell r="J1365">
            <v>15.73</v>
          </cell>
          <cell r="K1365">
            <v>0</v>
          </cell>
          <cell r="L1365">
            <v>0</v>
          </cell>
          <cell r="M1365">
            <v>2.4</v>
          </cell>
          <cell r="O1365">
            <v>15.73</v>
          </cell>
          <cell r="P1365">
            <v>2.6216666666666701</v>
          </cell>
          <cell r="U1365" t="str">
            <v xml:space="preserve"> </v>
          </cell>
          <cell r="V1365" t="str">
            <v xml:space="preserve"> </v>
          </cell>
          <cell r="W1365" t="str">
            <v/>
          </cell>
          <cell r="X1365" t="str">
            <v/>
          </cell>
          <cell r="Y1365" t="str">
            <v/>
          </cell>
          <cell r="Z1365" t="str">
            <v/>
          </cell>
          <cell r="AC1365" t="str">
            <v xml:space="preserve"> </v>
          </cell>
          <cell r="AD1365" t="str">
            <v xml:space="preserve"> </v>
          </cell>
          <cell r="AE1365" t="str">
            <v xml:space="preserve"> </v>
          </cell>
          <cell r="AF1365" t="str">
            <v xml:space="preserve"> </v>
          </cell>
          <cell r="AH1365" t="str">
            <v/>
          </cell>
          <cell r="AI1365" t="str">
            <v/>
          </cell>
          <cell r="AJ1365" t="str">
            <v/>
          </cell>
          <cell r="AK1365" t="str">
            <v/>
          </cell>
        </row>
        <row r="1366">
          <cell r="A1366">
            <v>2412666</v>
          </cell>
          <cell r="B1366" t="str">
            <v>TRISCUIT BALSAMIC&amp;BASIL 6 X 200 GR</v>
          </cell>
          <cell r="C1366" t="str">
            <v>010441110110</v>
          </cell>
          <cell r="D1366" t="str">
            <v>C L M</v>
          </cell>
          <cell r="E1366" t="str">
            <v>CC</v>
          </cell>
          <cell r="F1366" t="str">
            <v>C</v>
          </cell>
          <cell r="G1366" t="str">
            <v/>
          </cell>
          <cell r="J1366">
            <v>15.73</v>
          </cell>
          <cell r="K1366">
            <v>0</v>
          </cell>
          <cell r="L1366">
            <v>0</v>
          </cell>
          <cell r="M1366">
            <v>2.4</v>
          </cell>
          <cell r="O1366">
            <v>15.73</v>
          </cell>
          <cell r="P1366">
            <v>2.6216666666666701</v>
          </cell>
          <cell r="U1366" t="str">
            <v xml:space="preserve"> </v>
          </cell>
          <cell r="V1366" t="str">
            <v xml:space="preserve"> </v>
          </cell>
          <cell r="W1366" t="str">
            <v/>
          </cell>
          <cell r="X1366" t="str">
            <v/>
          </cell>
          <cell r="Y1366" t="str">
            <v/>
          </cell>
          <cell r="Z1366" t="str">
            <v/>
          </cell>
          <cell r="AC1366" t="str">
            <v xml:space="preserve"> </v>
          </cell>
          <cell r="AD1366" t="str">
            <v xml:space="preserve"> </v>
          </cell>
          <cell r="AE1366" t="str">
            <v xml:space="preserve"> </v>
          </cell>
          <cell r="AF1366" t="str">
            <v xml:space="preserve"> </v>
          </cell>
          <cell r="AH1366" t="str">
            <v/>
          </cell>
          <cell r="AI1366" t="str">
            <v/>
          </cell>
          <cell r="AJ1366" t="str">
            <v/>
          </cell>
          <cell r="AK1366" t="str">
            <v/>
          </cell>
        </row>
        <row r="1367">
          <cell r="A1367">
            <v>2413185</v>
          </cell>
          <cell r="B1367" t="str">
            <v>TRISCUIT ROASTED GARLIC 6 X 200 GR</v>
          </cell>
          <cell r="C1367" t="str">
            <v>010441110110</v>
          </cell>
          <cell r="D1367" t="str">
            <v>C L M</v>
          </cell>
          <cell r="E1367" t="str">
            <v>CC</v>
          </cell>
          <cell r="F1367" t="str">
            <v>C</v>
          </cell>
          <cell r="G1367" t="str">
            <v/>
          </cell>
          <cell r="J1367">
            <v>15.73</v>
          </cell>
          <cell r="K1367">
            <v>0</v>
          </cell>
          <cell r="L1367">
            <v>0</v>
          </cell>
          <cell r="M1367">
            <v>2.4</v>
          </cell>
          <cell r="O1367">
            <v>15.73</v>
          </cell>
          <cell r="P1367">
            <v>2.6216666666666701</v>
          </cell>
          <cell r="U1367" t="str">
            <v xml:space="preserve"> </v>
          </cell>
          <cell r="V1367" t="str">
            <v xml:space="preserve"> </v>
          </cell>
          <cell r="W1367" t="str">
            <v/>
          </cell>
          <cell r="X1367" t="str">
            <v/>
          </cell>
          <cell r="Y1367" t="str">
            <v/>
          </cell>
          <cell r="Z1367" t="str">
            <v/>
          </cell>
          <cell r="AC1367" t="str">
            <v xml:space="preserve"> </v>
          </cell>
          <cell r="AD1367" t="str">
            <v xml:space="preserve"> </v>
          </cell>
          <cell r="AE1367" t="str">
            <v xml:space="preserve"> </v>
          </cell>
          <cell r="AF1367" t="str">
            <v xml:space="preserve"> </v>
          </cell>
          <cell r="AH1367" t="str">
            <v/>
          </cell>
          <cell r="AI1367" t="str">
            <v/>
          </cell>
          <cell r="AJ1367" t="str">
            <v/>
          </cell>
          <cell r="AK1367" t="str">
            <v/>
          </cell>
        </row>
        <row r="1368">
          <cell r="A1368">
            <v>2412724</v>
          </cell>
          <cell r="B1368" t="str">
            <v>TRISCUIT THIN GARLIC PARM 6 X 200 GR</v>
          </cell>
          <cell r="C1368" t="str">
            <v>010441110110</v>
          </cell>
          <cell r="D1368" t="str">
            <v>C L M</v>
          </cell>
          <cell r="E1368" t="str">
            <v>CC</v>
          </cell>
          <cell r="F1368" t="str">
            <v>C</v>
          </cell>
          <cell r="G1368" t="str">
            <v/>
          </cell>
          <cell r="J1368">
            <v>15.73</v>
          </cell>
          <cell r="K1368">
            <v>0</v>
          </cell>
          <cell r="L1368">
            <v>0</v>
          </cell>
          <cell r="M1368">
            <v>2.4</v>
          </cell>
          <cell r="O1368">
            <v>15.73</v>
          </cell>
          <cell r="P1368">
            <v>2.6216666666666701</v>
          </cell>
          <cell r="U1368" t="str">
            <v xml:space="preserve"> </v>
          </cell>
          <cell r="V1368" t="str">
            <v xml:space="preserve"> </v>
          </cell>
          <cell r="W1368" t="str">
            <v/>
          </cell>
          <cell r="X1368" t="str">
            <v/>
          </cell>
          <cell r="Y1368" t="str">
            <v/>
          </cell>
          <cell r="Z1368" t="str">
            <v/>
          </cell>
          <cell r="AC1368" t="str">
            <v xml:space="preserve"> </v>
          </cell>
          <cell r="AD1368" t="str">
            <v xml:space="preserve"> </v>
          </cell>
          <cell r="AE1368" t="str">
            <v xml:space="preserve"> </v>
          </cell>
          <cell r="AF1368" t="str">
            <v xml:space="preserve"> </v>
          </cell>
          <cell r="AH1368" t="str">
            <v/>
          </cell>
          <cell r="AI1368" t="str">
            <v/>
          </cell>
          <cell r="AJ1368" t="str">
            <v/>
          </cell>
          <cell r="AK1368" t="str">
            <v/>
          </cell>
        </row>
        <row r="1369">
          <cell r="A1369">
            <v>2412708</v>
          </cell>
          <cell r="B1369" t="str">
            <v>TRISCUIT SMOKED GOUDA 6 X 200 GR</v>
          </cell>
          <cell r="C1369" t="str">
            <v>010441110110</v>
          </cell>
          <cell r="D1369" t="str">
            <v>C L M</v>
          </cell>
          <cell r="E1369" t="str">
            <v>CC</v>
          </cell>
          <cell r="F1369" t="str">
            <v>C</v>
          </cell>
          <cell r="G1369" t="str">
            <v/>
          </cell>
          <cell r="J1369">
            <v>15.73</v>
          </cell>
          <cell r="K1369">
            <v>0</v>
          </cell>
          <cell r="L1369">
            <v>0</v>
          </cell>
          <cell r="M1369">
            <v>2.4</v>
          </cell>
          <cell r="O1369">
            <v>15.73</v>
          </cell>
          <cell r="P1369">
            <v>2.6216666666666701</v>
          </cell>
          <cell r="U1369" t="str">
            <v xml:space="preserve"> </v>
          </cell>
          <cell r="V1369" t="str">
            <v xml:space="preserve"> </v>
          </cell>
          <cell r="W1369" t="str">
            <v/>
          </cell>
          <cell r="X1369" t="str">
            <v/>
          </cell>
          <cell r="Y1369" t="str">
            <v/>
          </cell>
          <cell r="Z1369" t="str">
            <v/>
          </cell>
          <cell r="AC1369" t="str">
            <v xml:space="preserve"> </v>
          </cell>
          <cell r="AD1369" t="str">
            <v xml:space="preserve"> </v>
          </cell>
          <cell r="AE1369" t="str">
            <v xml:space="preserve"> </v>
          </cell>
          <cell r="AF1369" t="str">
            <v xml:space="preserve"> </v>
          </cell>
          <cell r="AH1369" t="str">
            <v/>
          </cell>
          <cell r="AI1369" t="str">
            <v/>
          </cell>
          <cell r="AJ1369" t="str">
            <v/>
          </cell>
          <cell r="AK1369" t="str">
            <v/>
          </cell>
        </row>
        <row r="1370">
          <cell r="A1370">
            <v>2444073</v>
          </cell>
          <cell r="B1370" t="str">
            <v>TRISCUIT FOUR CHEESE 6 X 200 GR</v>
          </cell>
          <cell r="C1370" t="str">
            <v>010441110110</v>
          </cell>
          <cell r="D1370" t="str">
            <v>C L M</v>
          </cell>
          <cell r="E1370" t="str">
            <v>CC</v>
          </cell>
          <cell r="F1370" t="str">
            <v>C</v>
          </cell>
          <cell r="G1370" t="str">
            <v/>
          </cell>
          <cell r="J1370">
            <v>15.73</v>
          </cell>
          <cell r="K1370">
            <v>0</v>
          </cell>
          <cell r="L1370">
            <v>0</v>
          </cell>
          <cell r="M1370">
            <v>2.4</v>
          </cell>
          <cell r="O1370">
            <v>15.73</v>
          </cell>
          <cell r="P1370">
            <v>2.6216666666666701</v>
          </cell>
          <cell r="U1370" t="str">
            <v xml:space="preserve"> </v>
          </cell>
          <cell r="V1370" t="str">
            <v xml:space="preserve"> </v>
          </cell>
          <cell r="W1370" t="str">
            <v/>
          </cell>
          <cell r="X1370" t="str">
            <v/>
          </cell>
          <cell r="Y1370" t="str">
            <v/>
          </cell>
          <cell r="Z1370" t="str">
            <v/>
          </cell>
          <cell r="AC1370" t="str">
            <v xml:space="preserve"> </v>
          </cell>
          <cell r="AD1370" t="str">
            <v xml:space="preserve"> </v>
          </cell>
          <cell r="AE1370" t="str">
            <v xml:space="preserve"> </v>
          </cell>
          <cell r="AF1370" t="str">
            <v xml:space="preserve"> </v>
          </cell>
          <cell r="AH1370" t="str">
            <v/>
          </cell>
          <cell r="AI1370" t="str">
            <v/>
          </cell>
          <cell r="AJ1370" t="str">
            <v/>
          </cell>
          <cell r="AK1370" t="str">
            <v/>
          </cell>
        </row>
        <row r="1371">
          <cell r="A1371">
            <v>2444057</v>
          </cell>
          <cell r="B1371" t="str">
            <v>TRISCUIT AVCDO CLNTR LIME 6 X 200 GR</v>
          </cell>
          <cell r="C1371" t="str">
            <v>010441110110</v>
          </cell>
          <cell r="D1371" t="str">
            <v>C L M</v>
          </cell>
          <cell r="E1371" t="str">
            <v>CC</v>
          </cell>
          <cell r="F1371" t="str">
            <v>C</v>
          </cell>
          <cell r="G1371" t="str">
            <v/>
          </cell>
          <cell r="J1371">
            <v>15.73</v>
          </cell>
          <cell r="K1371">
            <v>0</v>
          </cell>
          <cell r="L1371">
            <v>0</v>
          </cell>
          <cell r="M1371">
            <v>2.4</v>
          </cell>
          <cell r="O1371">
            <v>15.73</v>
          </cell>
          <cell r="P1371">
            <v>2.6216666666666701</v>
          </cell>
          <cell r="U1371" t="str">
            <v xml:space="preserve"> </v>
          </cell>
          <cell r="V1371" t="str">
            <v xml:space="preserve"> </v>
          </cell>
          <cell r="W1371" t="str">
            <v/>
          </cell>
          <cell r="X1371" t="str">
            <v/>
          </cell>
          <cell r="Y1371" t="str">
            <v/>
          </cell>
          <cell r="Z1371" t="str">
            <v/>
          </cell>
          <cell r="AC1371" t="str">
            <v xml:space="preserve"> </v>
          </cell>
          <cell r="AD1371" t="str">
            <v xml:space="preserve"> </v>
          </cell>
          <cell r="AE1371" t="str">
            <v xml:space="preserve"> </v>
          </cell>
          <cell r="AF1371" t="str">
            <v xml:space="preserve"> </v>
          </cell>
          <cell r="AH1371" t="str">
            <v/>
          </cell>
          <cell r="AI1371" t="str">
            <v/>
          </cell>
          <cell r="AJ1371" t="str">
            <v/>
          </cell>
          <cell r="AK1371" t="str">
            <v/>
          </cell>
        </row>
        <row r="1372">
          <cell r="A1372">
            <v>2444081</v>
          </cell>
          <cell r="B1372" t="str">
            <v>TRISCUIT THN CRSP RMN CHZ 6 X 200 GR</v>
          </cell>
          <cell r="C1372" t="str">
            <v>010441110110</v>
          </cell>
          <cell r="D1372" t="str">
            <v>C L M</v>
          </cell>
          <cell r="E1372" t="str">
            <v>CC</v>
          </cell>
          <cell r="F1372" t="str">
            <v>C</v>
          </cell>
          <cell r="G1372" t="str">
            <v/>
          </cell>
          <cell r="J1372">
            <v>15.73</v>
          </cell>
          <cell r="K1372">
            <v>0</v>
          </cell>
          <cell r="L1372">
            <v>0</v>
          </cell>
          <cell r="M1372">
            <v>2.4</v>
          </cell>
          <cell r="O1372">
            <v>15.73</v>
          </cell>
          <cell r="P1372">
            <v>2.6216666666666701</v>
          </cell>
          <cell r="U1372" t="str">
            <v xml:space="preserve"> </v>
          </cell>
          <cell r="V1372" t="str">
            <v xml:space="preserve"> </v>
          </cell>
          <cell r="W1372" t="str">
            <v/>
          </cell>
          <cell r="X1372" t="str">
            <v/>
          </cell>
          <cell r="Y1372" t="str">
            <v/>
          </cell>
          <cell r="Z1372" t="str">
            <v/>
          </cell>
          <cell r="AC1372" t="str">
            <v xml:space="preserve"> </v>
          </cell>
          <cell r="AD1372" t="str">
            <v xml:space="preserve"> </v>
          </cell>
          <cell r="AE1372" t="str">
            <v xml:space="preserve"> </v>
          </cell>
          <cell r="AF1372" t="str">
            <v xml:space="preserve"> </v>
          </cell>
          <cell r="AH1372" t="str">
            <v/>
          </cell>
          <cell r="AI1372" t="str">
            <v/>
          </cell>
          <cell r="AJ1372" t="str">
            <v/>
          </cell>
          <cell r="AK1372" t="str">
            <v/>
          </cell>
        </row>
        <row r="1373">
          <cell r="A1373">
            <v>735902</v>
          </cell>
          <cell r="B1373" t="str">
            <v>CHR GOOD THINS SWT POTATO 6 X 106 GR</v>
          </cell>
          <cell r="C1373" t="str">
            <v>010441110150</v>
          </cell>
          <cell r="D1373" t="str">
            <v>C L M</v>
          </cell>
          <cell r="E1373" t="str">
            <v>CC</v>
          </cell>
          <cell r="F1373" t="str">
            <v>C</v>
          </cell>
          <cell r="G1373" t="str">
            <v/>
          </cell>
          <cell r="J1373">
            <v>15.73</v>
          </cell>
          <cell r="K1373">
            <v>0</v>
          </cell>
          <cell r="L1373">
            <v>0</v>
          </cell>
          <cell r="M1373">
            <v>2.4</v>
          </cell>
          <cell r="O1373">
            <v>15.73</v>
          </cell>
          <cell r="P1373">
            <v>2.6216666666666701</v>
          </cell>
          <cell r="U1373" t="str">
            <v xml:space="preserve"> </v>
          </cell>
          <cell r="V1373" t="str">
            <v xml:space="preserve"> </v>
          </cell>
          <cell r="W1373" t="str">
            <v/>
          </cell>
          <cell r="X1373" t="str">
            <v/>
          </cell>
          <cell r="Y1373" t="str">
            <v/>
          </cell>
          <cell r="Z1373" t="str">
            <v/>
          </cell>
          <cell r="AC1373" t="str">
            <v xml:space="preserve"> </v>
          </cell>
          <cell r="AD1373" t="str">
            <v xml:space="preserve"> </v>
          </cell>
          <cell r="AE1373" t="str">
            <v xml:space="preserve"> </v>
          </cell>
          <cell r="AF1373" t="str">
            <v xml:space="preserve"> </v>
          </cell>
          <cell r="AH1373" t="str">
            <v/>
          </cell>
          <cell r="AI1373" t="str">
            <v/>
          </cell>
          <cell r="AJ1373" t="str">
            <v/>
          </cell>
          <cell r="AK1373" t="str">
            <v/>
          </cell>
        </row>
        <row r="1374">
          <cell r="A1374">
            <v>736157</v>
          </cell>
          <cell r="B1374" t="str">
            <v>CHR GOOD THINS POT DILL 6 X 106 GR</v>
          </cell>
          <cell r="C1374" t="str">
            <v>010441110150</v>
          </cell>
          <cell r="D1374" t="str">
            <v>C L M</v>
          </cell>
          <cell r="E1374" t="str">
            <v>CC</v>
          </cell>
          <cell r="F1374" t="str">
            <v>C</v>
          </cell>
          <cell r="G1374" t="str">
            <v/>
          </cell>
          <cell r="J1374">
            <v>15.73</v>
          </cell>
          <cell r="K1374">
            <v>0</v>
          </cell>
          <cell r="L1374">
            <v>0</v>
          </cell>
          <cell r="M1374">
            <v>2.4</v>
          </cell>
          <cell r="O1374">
            <v>15.73</v>
          </cell>
          <cell r="P1374">
            <v>2.6216666666666701</v>
          </cell>
          <cell r="U1374" t="str">
            <v xml:space="preserve"> </v>
          </cell>
          <cell r="V1374" t="str">
            <v xml:space="preserve"> </v>
          </cell>
          <cell r="W1374" t="str">
            <v/>
          </cell>
          <cell r="X1374" t="str">
            <v/>
          </cell>
          <cell r="Y1374" t="str">
            <v/>
          </cell>
          <cell r="Z1374" t="str">
            <v/>
          </cell>
          <cell r="AC1374" t="str">
            <v xml:space="preserve"> </v>
          </cell>
          <cell r="AD1374" t="str">
            <v xml:space="preserve"> </v>
          </cell>
          <cell r="AE1374" t="str">
            <v xml:space="preserve"> </v>
          </cell>
          <cell r="AF1374" t="str">
            <v xml:space="preserve"> </v>
          </cell>
          <cell r="AH1374" t="str">
            <v/>
          </cell>
          <cell r="AI1374" t="str">
            <v/>
          </cell>
          <cell r="AJ1374" t="str">
            <v/>
          </cell>
          <cell r="AK1374" t="str">
            <v/>
          </cell>
        </row>
        <row r="1375">
          <cell r="A1375">
            <v>736066</v>
          </cell>
          <cell r="B1375" t="str">
            <v>CHR GOOD THINS BLSMC BEET 6 X 106 GR</v>
          </cell>
          <cell r="C1375" t="str">
            <v>010441110150</v>
          </cell>
          <cell r="D1375" t="str">
            <v>C L M</v>
          </cell>
          <cell r="E1375" t="str">
            <v>CC</v>
          </cell>
          <cell r="F1375" t="str">
            <v>C</v>
          </cell>
          <cell r="G1375" t="str">
            <v/>
          </cell>
          <cell r="J1375">
            <v>15.73</v>
          </cell>
          <cell r="K1375">
            <v>0</v>
          </cell>
          <cell r="L1375">
            <v>0</v>
          </cell>
          <cell r="M1375">
            <v>2.4</v>
          </cell>
          <cell r="O1375">
            <v>15.73</v>
          </cell>
          <cell r="P1375">
            <v>2.6216666666666701</v>
          </cell>
          <cell r="U1375" t="str">
            <v xml:space="preserve"> </v>
          </cell>
          <cell r="V1375" t="str">
            <v xml:space="preserve"> </v>
          </cell>
          <cell r="W1375" t="str">
            <v/>
          </cell>
          <cell r="X1375" t="str">
            <v/>
          </cell>
          <cell r="Y1375" t="str">
            <v/>
          </cell>
          <cell r="Z1375" t="str">
            <v/>
          </cell>
          <cell r="AC1375" t="str">
            <v xml:space="preserve"> </v>
          </cell>
          <cell r="AD1375" t="str">
            <v xml:space="preserve"> </v>
          </cell>
          <cell r="AE1375" t="str">
            <v xml:space="preserve"> </v>
          </cell>
          <cell r="AF1375" t="str">
            <v xml:space="preserve"> </v>
          </cell>
          <cell r="AH1375" t="str">
            <v/>
          </cell>
          <cell r="AI1375" t="str">
            <v/>
          </cell>
          <cell r="AJ1375" t="str">
            <v/>
          </cell>
          <cell r="AK1375" t="str">
            <v/>
          </cell>
        </row>
        <row r="1376">
          <cell r="A1376">
            <v>736108</v>
          </cell>
          <cell r="B1376" t="str">
            <v>CHR GOOD THINS POT SPINCH 6 X 106 GR</v>
          </cell>
          <cell r="C1376" t="str">
            <v>010441110150</v>
          </cell>
          <cell r="D1376" t="str">
            <v>C L M</v>
          </cell>
          <cell r="E1376" t="str">
            <v>CC</v>
          </cell>
          <cell r="F1376" t="str">
            <v>C</v>
          </cell>
          <cell r="G1376" t="str">
            <v/>
          </cell>
          <cell r="J1376">
            <v>15.73</v>
          </cell>
          <cell r="K1376">
            <v>0</v>
          </cell>
          <cell r="L1376">
            <v>0</v>
          </cell>
          <cell r="M1376">
            <v>2.4</v>
          </cell>
          <cell r="O1376">
            <v>15.73</v>
          </cell>
          <cell r="P1376">
            <v>2.6216666666666701</v>
          </cell>
          <cell r="U1376" t="str">
            <v xml:space="preserve"> </v>
          </cell>
          <cell r="V1376" t="str">
            <v xml:space="preserve"> </v>
          </cell>
          <cell r="W1376" t="str">
            <v/>
          </cell>
          <cell r="X1376" t="str">
            <v/>
          </cell>
          <cell r="Y1376" t="str">
            <v/>
          </cell>
          <cell r="Z1376" t="str">
            <v/>
          </cell>
          <cell r="AC1376" t="str">
            <v xml:space="preserve"> </v>
          </cell>
          <cell r="AD1376" t="str">
            <v xml:space="preserve"> </v>
          </cell>
          <cell r="AE1376" t="str">
            <v xml:space="preserve"> </v>
          </cell>
          <cell r="AF1376" t="str">
            <v xml:space="preserve"> </v>
          </cell>
          <cell r="AH1376" t="str">
            <v/>
          </cell>
          <cell r="AI1376" t="str">
            <v/>
          </cell>
          <cell r="AJ1376" t="str">
            <v/>
          </cell>
          <cell r="AK1376" t="str">
            <v/>
          </cell>
        </row>
        <row r="1377">
          <cell r="A1377">
            <v>2444131</v>
          </cell>
          <cell r="B1377" t="str">
            <v>CHR GD THNS BN CHPTL TOM 6 X 184 GR</v>
          </cell>
          <cell r="C1377" t="str">
            <v>010441110150</v>
          </cell>
          <cell r="D1377" t="str">
            <v>C L M</v>
          </cell>
          <cell r="E1377" t="str">
            <v>CC</v>
          </cell>
          <cell r="F1377" t="str">
            <v>C</v>
          </cell>
          <cell r="G1377" t="str">
            <v/>
          </cell>
          <cell r="J1377">
            <v>15.73</v>
          </cell>
          <cell r="K1377">
            <v>0</v>
          </cell>
          <cell r="L1377">
            <v>0</v>
          </cell>
          <cell r="M1377">
            <v>2.4</v>
          </cell>
          <cell r="O1377">
            <v>15.73</v>
          </cell>
          <cell r="P1377">
            <v>2.6216666666666701</v>
          </cell>
          <cell r="U1377" t="str">
            <v xml:space="preserve"> </v>
          </cell>
          <cell r="V1377" t="str">
            <v xml:space="preserve"> </v>
          </cell>
          <cell r="W1377" t="str">
            <v/>
          </cell>
          <cell r="X1377" t="str">
            <v/>
          </cell>
          <cell r="Y1377" t="str">
            <v/>
          </cell>
          <cell r="Z1377" t="str">
            <v/>
          </cell>
          <cell r="AC1377" t="str">
            <v xml:space="preserve"> </v>
          </cell>
          <cell r="AD1377" t="str">
            <v xml:space="preserve"> </v>
          </cell>
          <cell r="AE1377" t="str">
            <v xml:space="preserve"> </v>
          </cell>
          <cell r="AF1377" t="str">
            <v xml:space="preserve"> </v>
          </cell>
          <cell r="AH1377" t="str">
            <v/>
          </cell>
          <cell r="AI1377" t="str">
            <v/>
          </cell>
          <cell r="AJ1377" t="str">
            <v/>
          </cell>
          <cell r="AK1377" t="str">
            <v/>
          </cell>
        </row>
        <row r="1378">
          <cell r="A1378">
            <v>757393</v>
          </cell>
          <cell r="B1378" t="str">
            <v>WHEAT THINS TOMATO BASIL  200G 6 X 200 GR</v>
          </cell>
          <cell r="C1378" t="str">
            <v>010442120215</v>
          </cell>
          <cell r="D1378" t="str">
            <v>C L M</v>
          </cell>
          <cell r="E1378" t="str">
            <v>CC</v>
          </cell>
          <cell r="F1378" t="str">
            <v>C</v>
          </cell>
          <cell r="G1378" t="str">
            <v/>
          </cell>
          <cell r="J1378">
            <v>15.73</v>
          </cell>
          <cell r="K1378">
            <v>0</v>
          </cell>
          <cell r="L1378">
            <v>0</v>
          </cell>
          <cell r="M1378">
            <v>2.4</v>
          </cell>
          <cell r="O1378">
            <v>15.73</v>
          </cell>
          <cell r="P1378">
            <v>2.6216666666666701</v>
          </cell>
          <cell r="U1378" t="str">
            <v xml:space="preserve"> </v>
          </cell>
          <cell r="V1378" t="str">
            <v xml:space="preserve"> </v>
          </cell>
          <cell r="W1378" t="str">
            <v/>
          </cell>
          <cell r="X1378" t="str">
            <v/>
          </cell>
          <cell r="Y1378" t="str">
            <v/>
          </cell>
          <cell r="Z1378" t="str">
            <v/>
          </cell>
          <cell r="AC1378" t="str">
            <v xml:space="preserve"> </v>
          </cell>
          <cell r="AD1378" t="str">
            <v xml:space="preserve"> </v>
          </cell>
          <cell r="AE1378" t="str">
            <v xml:space="preserve"> </v>
          </cell>
          <cell r="AF1378" t="str">
            <v xml:space="preserve"> </v>
          </cell>
          <cell r="AH1378" t="str">
            <v/>
          </cell>
          <cell r="AI1378" t="str">
            <v/>
          </cell>
          <cell r="AJ1378" t="str">
            <v/>
          </cell>
          <cell r="AK1378" t="str">
            <v/>
          </cell>
        </row>
        <row r="1379">
          <cell r="A1379">
            <v>2422350</v>
          </cell>
          <cell r="B1379" t="str">
            <v>CHR WHEAT THIN PITA ORG 6 X 226 GR</v>
          </cell>
          <cell r="C1379" t="str">
            <v>010442120215</v>
          </cell>
          <cell r="D1379" t="str">
            <v>C L M</v>
          </cell>
          <cell r="E1379" t="str">
            <v>CC</v>
          </cell>
          <cell r="F1379" t="str">
            <v>C</v>
          </cell>
          <cell r="G1379" t="str">
            <v/>
          </cell>
          <cell r="J1379">
            <v>15.73</v>
          </cell>
          <cell r="K1379">
            <v>0</v>
          </cell>
          <cell r="L1379">
            <v>0</v>
          </cell>
          <cell r="M1379">
            <v>2.4</v>
          </cell>
          <cell r="O1379">
            <v>15.73</v>
          </cell>
          <cell r="P1379">
            <v>2.6216666666666701</v>
          </cell>
          <cell r="U1379" t="str">
            <v xml:space="preserve"> </v>
          </cell>
          <cell r="V1379" t="str">
            <v xml:space="preserve"> </v>
          </cell>
          <cell r="W1379" t="str">
            <v/>
          </cell>
          <cell r="X1379" t="str">
            <v/>
          </cell>
          <cell r="Y1379" t="str">
            <v/>
          </cell>
          <cell r="Z1379" t="str">
            <v/>
          </cell>
          <cell r="AC1379" t="str">
            <v xml:space="preserve"> </v>
          </cell>
          <cell r="AD1379" t="str">
            <v xml:space="preserve"> </v>
          </cell>
          <cell r="AE1379" t="str">
            <v xml:space="preserve"> </v>
          </cell>
          <cell r="AF1379" t="str">
            <v xml:space="preserve"> </v>
          </cell>
          <cell r="AH1379" t="str">
            <v/>
          </cell>
          <cell r="AI1379" t="str">
            <v/>
          </cell>
          <cell r="AJ1379" t="str">
            <v/>
          </cell>
          <cell r="AK1379" t="str">
            <v/>
          </cell>
        </row>
        <row r="1380">
          <cell r="A1380">
            <v>2422343</v>
          </cell>
          <cell r="B1380" t="str">
            <v>CHR WHEAT THIN PITA GRLC 6 X 226 GR</v>
          </cell>
          <cell r="C1380" t="str">
            <v>010442120215</v>
          </cell>
          <cell r="D1380" t="str">
            <v>C L M</v>
          </cell>
          <cell r="E1380" t="str">
            <v>CC</v>
          </cell>
          <cell r="F1380" t="str">
            <v>C</v>
          </cell>
          <cell r="G1380" t="str">
            <v/>
          </cell>
          <cell r="J1380">
            <v>15.73</v>
          </cell>
          <cell r="K1380">
            <v>0</v>
          </cell>
          <cell r="L1380">
            <v>0</v>
          </cell>
          <cell r="M1380">
            <v>2.4</v>
          </cell>
          <cell r="O1380">
            <v>15.73</v>
          </cell>
          <cell r="P1380">
            <v>2.6216666666666701</v>
          </cell>
          <cell r="U1380" t="str">
            <v xml:space="preserve"> </v>
          </cell>
          <cell r="V1380" t="str">
            <v xml:space="preserve"> </v>
          </cell>
          <cell r="W1380" t="str">
            <v/>
          </cell>
          <cell r="X1380" t="str">
            <v/>
          </cell>
          <cell r="Y1380" t="str">
            <v/>
          </cell>
          <cell r="Z1380" t="str">
            <v/>
          </cell>
          <cell r="AC1380" t="str">
            <v xml:space="preserve"> </v>
          </cell>
          <cell r="AD1380" t="str">
            <v xml:space="preserve"> </v>
          </cell>
          <cell r="AE1380" t="str">
            <v xml:space="preserve"> </v>
          </cell>
          <cell r="AF1380" t="str">
            <v xml:space="preserve"> </v>
          </cell>
          <cell r="AH1380" t="str">
            <v/>
          </cell>
          <cell r="AI1380" t="str">
            <v/>
          </cell>
          <cell r="AJ1380" t="str">
            <v/>
          </cell>
          <cell r="AK1380" t="str">
            <v/>
          </cell>
        </row>
        <row r="1381">
          <cell r="A1381">
            <v>365619</v>
          </cell>
          <cell r="B1381" t="str">
            <v>CH WHT THN CHCKP HRB/GRLC 6 X 163 GR</v>
          </cell>
          <cell r="C1381" t="str">
            <v>010442120215</v>
          </cell>
          <cell r="D1381" t="str">
            <v>C L M</v>
          </cell>
          <cell r="E1381" t="str">
            <v>CC</v>
          </cell>
          <cell r="F1381" t="str">
            <v>C</v>
          </cell>
          <cell r="G1381" t="str">
            <v/>
          </cell>
          <cell r="J1381">
            <v>15.73</v>
          </cell>
          <cell r="K1381">
            <v>0</v>
          </cell>
          <cell r="L1381">
            <v>0</v>
          </cell>
          <cell r="M1381">
            <v>2.4</v>
          </cell>
          <cell r="O1381">
            <v>15.73</v>
          </cell>
          <cell r="P1381">
            <v>2.6216666666666701</v>
          </cell>
          <cell r="U1381" t="str">
            <v xml:space="preserve"> </v>
          </cell>
          <cell r="V1381" t="str">
            <v xml:space="preserve"> </v>
          </cell>
          <cell r="W1381" t="str">
            <v/>
          </cell>
          <cell r="X1381" t="str">
            <v/>
          </cell>
          <cell r="Y1381" t="str">
            <v/>
          </cell>
          <cell r="Z1381" t="str">
            <v/>
          </cell>
          <cell r="AC1381" t="str">
            <v xml:space="preserve"> </v>
          </cell>
          <cell r="AD1381" t="str">
            <v xml:space="preserve"> </v>
          </cell>
          <cell r="AE1381" t="str">
            <v xml:space="preserve"> </v>
          </cell>
          <cell r="AF1381" t="str">
            <v xml:space="preserve"> </v>
          </cell>
          <cell r="AH1381" t="str">
            <v/>
          </cell>
          <cell r="AI1381" t="str">
            <v/>
          </cell>
          <cell r="AJ1381" t="str">
            <v/>
          </cell>
          <cell r="AK1381" t="str">
            <v/>
          </cell>
        </row>
        <row r="1382">
          <cell r="A1382">
            <v>736371</v>
          </cell>
          <cell r="B1382" t="str">
            <v>CHR PEPPER&amp;OIL WHT THINS 6 X 200 GR</v>
          </cell>
          <cell r="C1382" t="str">
            <v>010442120215</v>
          </cell>
          <cell r="D1382" t="str">
            <v>C L M</v>
          </cell>
          <cell r="E1382" t="str">
            <v>CC</v>
          </cell>
          <cell r="F1382" t="str">
            <v>C</v>
          </cell>
          <cell r="G1382" t="str">
            <v/>
          </cell>
          <cell r="J1382">
            <v>15.73</v>
          </cell>
          <cell r="K1382">
            <v>0</v>
          </cell>
          <cell r="L1382">
            <v>0</v>
          </cell>
          <cell r="M1382">
            <v>2.4</v>
          </cell>
          <cell r="O1382">
            <v>15.73</v>
          </cell>
          <cell r="P1382">
            <v>2.6216666666666701</v>
          </cell>
          <cell r="U1382" t="str">
            <v xml:space="preserve"> </v>
          </cell>
          <cell r="V1382" t="str">
            <v xml:space="preserve"> </v>
          </cell>
          <cell r="W1382" t="str">
            <v/>
          </cell>
          <cell r="X1382" t="str">
            <v/>
          </cell>
          <cell r="Y1382" t="str">
            <v/>
          </cell>
          <cell r="Z1382" t="str">
            <v/>
          </cell>
          <cell r="AC1382" t="str">
            <v xml:space="preserve"> </v>
          </cell>
          <cell r="AD1382" t="str">
            <v xml:space="preserve"> </v>
          </cell>
          <cell r="AE1382" t="str">
            <v xml:space="preserve"> </v>
          </cell>
          <cell r="AF1382" t="str">
            <v xml:space="preserve"> </v>
          </cell>
          <cell r="AH1382" t="str">
            <v/>
          </cell>
          <cell r="AI1382" t="str">
            <v/>
          </cell>
          <cell r="AJ1382" t="str">
            <v/>
          </cell>
          <cell r="AK1382" t="str">
            <v/>
          </cell>
        </row>
        <row r="1383">
          <cell r="A1383">
            <v>809897</v>
          </cell>
          <cell r="B1383" t="str">
            <v>CHR PREM PLUS ROUNDS ORIG 6 X 283 GR</v>
          </cell>
          <cell r="C1383" t="str">
            <v>010451120260</v>
          </cell>
          <cell r="D1383" t="str">
            <v>C L M</v>
          </cell>
          <cell r="E1383" t="str">
            <v>CC</v>
          </cell>
          <cell r="F1383" t="str">
            <v>C</v>
          </cell>
          <cell r="G1383" t="str">
            <v/>
          </cell>
          <cell r="J1383">
            <v>15.73</v>
          </cell>
          <cell r="K1383">
            <v>0</v>
          </cell>
          <cell r="L1383">
            <v>0</v>
          </cell>
          <cell r="M1383">
            <v>2.4</v>
          </cell>
          <cell r="O1383">
            <v>15.73</v>
          </cell>
          <cell r="P1383">
            <v>2.6216666666666701</v>
          </cell>
          <cell r="U1383" t="str">
            <v xml:space="preserve"> </v>
          </cell>
          <cell r="V1383" t="str">
            <v xml:space="preserve"> </v>
          </cell>
          <cell r="W1383" t="str">
            <v/>
          </cell>
          <cell r="X1383" t="str">
            <v/>
          </cell>
          <cell r="Y1383" t="str">
            <v/>
          </cell>
          <cell r="Z1383" t="str">
            <v/>
          </cell>
          <cell r="AC1383" t="str">
            <v xml:space="preserve"> </v>
          </cell>
          <cell r="AD1383" t="str">
            <v xml:space="preserve"> </v>
          </cell>
          <cell r="AE1383" t="str">
            <v xml:space="preserve"> </v>
          </cell>
          <cell r="AF1383" t="str">
            <v xml:space="preserve"> </v>
          </cell>
          <cell r="AH1383" t="str">
            <v/>
          </cell>
          <cell r="AI1383" t="str">
            <v/>
          </cell>
          <cell r="AJ1383" t="str">
            <v/>
          </cell>
          <cell r="AK1383" t="str">
            <v/>
          </cell>
        </row>
        <row r="1384">
          <cell r="A1384">
            <v>467597</v>
          </cell>
          <cell r="B1384" t="str">
            <v>CENT VEG OIL MARG 1/4'S-C 12 X 1.36 KG</v>
          </cell>
          <cell r="C1384" t="str">
            <v>010302130500</v>
          </cell>
          <cell r="D1384" t="str">
            <v>C L M</v>
          </cell>
          <cell r="E1384" t="str">
            <v>CC</v>
          </cell>
          <cell r="F1384" t="str">
            <v>C</v>
          </cell>
          <cell r="G1384" t="str">
            <v/>
          </cell>
          <cell r="H1384">
            <v>0</v>
          </cell>
          <cell r="I1384" t="str">
            <v>ALL</v>
          </cell>
          <cell r="J1384">
            <v>36.32</v>
          </cell>
          <cell r="K1384">
            <v>0</v>
          </cell>
          <cell r="L1384">
            <v>0</v>
          </cell>
          <cell r="M1384">
            <v>0</v>
          </cell>
          <cell r="N1384">
            <v>0</v>
          </cell>
          <cell r="O1384">
            <v>36.32</v>
          </cell>
          <cell r="P1384">
            <v>3.0266666666666699</v>
          </cell>
          <cell r="Q1384">
            <v>3.9</v>
          </cell>
          <cell r="R1384">
            <v>0</v>
          </cell>
          <cell r="S1384">
            <v>0</v>
          </cell>
          <cell r="T1384" t="str">
            <v>1 / $3.19</v>
          </cell>
          <cell r="U1384" t="str">
            <v xml:space="preserve">1 </v>
          </cell>
          <cell r="V1384" t="str">
            <v xml:space="preserve"> $3.19</v>
          </cell>
          <cell r="W1384" t="str">
            <v>1 /3.19</v>
          </cell>
          <cell r="X1384" t="str">
            <v>3.79</v>
          </cell>
          <cell r="Y1384" t="str">
            <v>3.29</v>
          </cell>
          <cell r="Z1384" t="str">
            <v>3.49</v>
          </cell>
          <cell r="AA1384">
            <v>0.10489289446186</v>
          </cell>
          <cell r="AB1384">
            <v>0</v>
          </cell>
          <cell r="AC1384" t="str">
            <v>3.79</v>
          </cell>
          <cell r="AD1384" t="str">
            <v>4.59</v>
          </cell>
          <cell r="AE1384">
            <v>3.99</v>
          </cell>
          <cell r="AF1384">
            <v>4.1900000000000004</v>
          </cell>
          <cell r="AG1384">
            <v>0</v>
          </cell>
          <cell r="AH1384">
            <v>3.19</v>
          </cell>
          <cell r="AI1384" t="str">
            <v>3.79</v>
          </cell>
          <cell r="AJ1384" t="str">
            <v>3.29</v>
          </cell>
          <cell r="AK1384" t="str">
            <v>3.49</v>
          </cell>
          <cell r="AL1384">
            <v>0</v>
          </cell>
          <cell r="AM1384">
            <v>36.32</v>
          </cell>
          <cell r="AN1384">
            <v>38.58</v>
          </cell>
          <cell r="AO1384">
            <v>12</v>
          </cell>
          <cell r="AP1384">
            <v>34.236000000000004</v>
          </cell>
          <cell r="AQ1384" t="str">
            <v>Y</v>
          </cell>
          <cell r="AR1384">
            <v>7.540752351097173</v>
          </cell>
          <cell r="AS1384">
            <v>4.364116094986807</v>
          </cell>
          <cell r="AT1384">
            <v>10.351063829787231</v>
          </cell>
          <cell r="AU1384">
            <v>11.803724928366762</v>
          </cell>
          <cell r="AV1384">
            <v>0</v>
          </cell>
          <cell r="AW1384">
            <v>0</v>
          </cell>
          <cell r="AX1384">
            <v>2.4099999999999965E-2</v>
          </cell>
          <cell r="AY1384">
            <v>0</v>
          </cell>
          <cell r="AZ1384">
            <v>0</v>
          </cell>
          <cell r="BA1384">
            <v>0</v>
          </cell>
          <cell r="BB1384">
            <v>7.540752351097173</v>
          </cell>
          <cell r="BC1384">
            <v>4.9999999999999938</v>
          </cell>
          <cell r="BD1384">
            <v>10.351063829787231</v>
          </cell>
          <cell r="BE1384">
            <v>11.803724928366762</v>
          </cell>
          <cell r="BF1384">
            <v>0</v>
          </cell>
          <cell r="BG1384">
            <v>5731601512</v>
          </cell>
        </row>
        <row r="1385">
          <cell r="A1385">
            <v>282848</v>
          </cell>
          <cell r="B1385" t="str">
            <v>CENT SOFT MARGARINE -C 6 X 1.36 KG</v>
          </cell>
          <cell r="C1385" t="str">
            <v>010302105050</v>
          </cell>
          <cell r="D1385" t="str">
            <v>C L M</v>
          </cell>
          <cell r="E1385" t="str">
            <v>CC</v>
          </cell>
          <cell r="F1385" t="str">
            <v>C</v>
          </cell>
          <cell r="G1385" t="str">
            <v/>
          </cell>
          <cell r="H1385">
            <v>0</v>
          </cell>
          <cell r="I1385" t="str">
            <v>ALL</v>
          </cell>
          <cell r="J1385">
            <v>17.809999999999999</v>
          </cell>
          <cell r="K1385">
            <v>0</v>
          </cell>
          <cell r="L1385">
            <v>0</v>
          </cell>
          <cell r="M1385">
            <v>0</v>
          </cell>
          <cell r="N1385">
            <v>0</v>
          </cell>
          <cell r="O1385">
            <v>17.809999999999999</v>
          </cell>
          <cell r="P1385">
            <v>2.9683333333333302</v>
          </cell>
          <cell r="Q1385">
            <v>1.7</v>
          </cell>
          <cell r="R1385">
            <v>0</v>
          </cell>
          <cell r="S1385">
            <v>0</v>
          </cell>
          <cell r="T1385" t="str">
            <v>1 / $3.19</v>
          </cell>
          <cell r="U1385" t="str">
            <v xml:space="preserve">1 </v>
          </cell>
          <cell r="V1385" t="str">
            <v xml:space="preserve"> $3.19</v>
          </cell>
          <cell r="W1385" t="str">
            <v>1 /3.19</v>
          </cell>
          <cell r="X1385" t="str">
            <v>3.79</v>
          </cell>
          <cell r="Y1385" t="str">
            <v>3.29</v>
          </cell>
          <cell r="Z1385" t="str">
            <v>3.49</v>
          </cell>
          <cell r="AA1385">
            <v>0.101622257053292</v>
          </cell>
          <cell r="AB1385">
            <v>0</v>
          </cell>
          <cell r="AC1385" t="str">
            <v>3.79</v>
          </cell>
          <cell r="AD1385" t="str">
            <v>4.59</v>
          </cell>
          <cell r="AE1385">
            <v>3.99</v>
          </cell>
          <cell r="AF1385">
            <v>4.1900000000000004</v>
          </cell>
          <cell r="AG1385">
            <v>0</v>
          </cell>
          <cell r="AH1385">
            <v>3.19</v>
          </cell>
          <cell r="AI1385" t="str">
            <v>3.79</v>
          </cell>
          <cell r="AJ1385" t="str">
            <v>3.29</v>
          </cell>
          <cell r="AK1385" t="str">
            <v>3.49</v>
          </cell>
          <cell r="AL1385">
            <v>0</v>
          </cell>
          <cell r="AM1385">
            <v>17.809999999999999</v>
          </cell>
          <cell r="AN1385">
            <v>36</v>
          </cell>
          <cell r="AO1385">
            <v>6</v>
          </cell>
          <cell r="AP1385">
            <v>17.000499999999999</v>
          </cell>
          <cell r="AQ1385" t="str">
            <v>Y</v>
          </cell>
          <cell r="AR1385">
            <v>5.5355276907001034</v>
          </cell>
          <cell r="AS1385">
            <v>-12.755057167985932</v>
          </cell>
          <cell r="AT1385">
            <v>8.4067882472137807</v>
          </cell>
          <cell r="AU1385">
            <v>6.778892072588361</v>
          </cell>
          <cell r="AV1385">
            <v>0</v>
          </cell>
          <cell r="AW1385">
            <v>0</v>
          </cell>
          <cell r="AX1385">
            <v>0.67291666666666627</v>
          </cell>
          <cell r="AY1385">
            <v>0</v>
          </cell>
          <cell r="AZ1385">
            <v>0</v>
          </cell>
          <cell r="BA1385">
            <v>0</v>
          </cell>
          <cell r="BB1385">
            <v>5.5355276907001034</v>
          </cell>
          <cell r="BC1385">
            <v>4.9999999999999822</v>
          </cell>
          <cell r="BD1385">
            <v>8.4067882472137807</v>
          </cell>
          <cell r="BE1385">
            <v>6.778892072588361</v>
          </cell>
          <cell r="BF1385">
            <v>0</v>
          </cell>
          <cell r="BG1385">
            <v>5731616871</v>
          </cell>
        </row>
        <row r="1386">
          <cell r="A1386">
            <v>371583</v>
          </cell>
          <cell r="B1386" t="str">
            <v>C.GOLD ENRICHED FLOUR 10 X 2.5 KG</v>
          </cell>
          <cell r="C1386" t="str">
            <v>010241110105</v>
          </cell>
          <cell r="D1386" t="str">
            <v>C L M</v>
          </cell>
          <cell r="E1386" t="str">
            <v>CC</v>
          </cell>
          <cell r="F1386" t="str">
            <v>C</v>
          </cell>
          <cell r="G1386" t="str">
            <v/>
          </cell>
          <cell r="H1386">
            <v>0</v>
          </cell>
          <cell r="I1386" t="str">
            <v>ALL</v>
          </cell>
          <cell r="J1386">
            <v>35.96</v>
          </cell>
          <cell r="K1386">
            <v>0</v>
          </cell>
          <cell r="L1386">
            <v>0</v>
          </cell>
          <cell r="M1386">
            <v>0</v>
          </cell>
          <cell r="N1386">
            <v>0</v>
          </cell>
          <cell r="O1386">
            <v>35.96</v>
          </cell>
          <cell r="P1386">
            <v>3.5960000000000001</v>
          </cell>
          <cell r="Q1386">
            <v>3.64</v>
          </cell>
          <cell r="R1386">
            <v>2</v>
          </cell>
          <cell r="S1386" t="str">
            <v>$0.200</v>
          </cell>
          <cell r="T1386" t="str">
            <v>1 / $3.59</v>
          </cell>
          <cell r="U1386" t="str">
            <v xml:space="preserve">1 </v>
          </cell>
          <cell r="V1386" t="str">
            <v xml:space="preserve"> $3.59</v>
          </cell>
          <cell r="W1386" t="str">
            <v>1 /3.49</v>
          </cell>
          <cell r="X1386" t="str">
            <v>4.19</v>
          </cell>
          <cell r="Y1386" t="str">
            <v>3.79</v>
          </cell>
          <cell r="Z1386">
            <v>3.99</v>
          </cell>
          <cell r="AA1386">
            <v>0.100434540389972</v>
          </cell>
          <cell r="AB1386">
            <v>0</v>
          </cell>
          <cell r="AC1386">
            <v>4.1900000000000004</v>
          </cell>
          <cell r="AD1386">
            <v>5.19</v>
          </cell>
          <cell r="AE1386" t="str">
            <v>4.59</v>
          </cell>
          <cell r="AF1386" t="str">
            <v>4.79</v>
          </cell>
          <cell r="AG1386">
            <v>0</v>
          </cell>
          <cell r="AH1386">
            <v>3.49</v>
          </cell>
          <cell r="AI1386" t="str">
            <v>4.19</v>
          </cell>
          <cell r="AJ1386" t="str">
            <v>3.79</v>
          </cell>
          <cell r="AK1386">
            <v>3.99</v>
          </cell>
          <cell r="AL1386">
            <v>0</v>
          </cell>
          <cell r="AM1386">
            <v>35.96</v>
          </cell>
          <cell r="AN1386">
            <v>52</v>
          </cell>
          <cell r="AO1386">
            <v>10</v>
          </cell>
          <cell r="AP1386">
            <v>34.118000000000002</v>
          </cell>
          <cell r="AQ1386" t="str">
            <v>Y</v>
          </cell>
          <cell r="AR1386">
            <v>-2.2292263610315275</v>
          </cell>
          <cell r="AS1386">
            <v>-11.212410501193322</v>
          </cell>
          <cell r="AT1386">
            <v>5.862796833773074</v>
          </cell>
          <cell r="AU1386">
            <v>5.368421052631577</v>
          </cell>
          <cell r="AV1386">
            <v>0</v>
          </cell>
          <cell r="AW1386">
            <v>7.7800000000000188E-2</v>
          </cell>
          <cell r="AX1386">
            <v>0.67930000000000024</v>
          </cell>
          <cell r="AY1386">
            <v>0</v>
          </cell>
          <cell r="AZ1386">
            <v>0</v>
          </cell>
          <cell r="BA1386">
            <v>0</v>
          </cell>
          <cell r="BB1386">
            <v>0</v>
          </cell>
          <cell r="BC1386">
            <v>5.0000000000000053</v>
          </cell>
          <cell r="BD1386">
            <v>5.862796833773074</v>
          </cell>
          <cell r="BE1386">
            <v>5.368421052631577</v>
          </cell>
          <cell r="BF1386">
            <v>0</v>
          </cell>
          <cell r="BG1386">
            <v>5731601730</v>
          </cell>
        </row>
        <row r="1387">
          <cell r="A1387">
            <v>160622</v>
          </cell>
          <cell r="B1387" t="str">
            <v>C.GOLD WHOLE WHEAT FLOUR 10 X 2.5 KG</v>
          </cell>
          <cell r="C1387" t="str">
            <v>010241115150</v>
          </cell>
          <cell r="D1387" t="str">
            <v>C L M</v>
          </cell>
          <cell r="E1387" t="str">
            <v>CC</v>
          </cell>
          <cell r="F1387" t="str">
            <v>C</v>
          </cell>
          <cell r="G1387" t="str">
            <v/>
          </cell>
          <cell r="J1387">
            <v>35.96</v>
          </cell>
          <cell r="K1387">
            <v>0</v>
          </cell>
          <cell r="L1387">
            <v>0</v>
          </cell>
          <cell r="M1387">
            <v>0</v>
          </cell>
          <cell r="O1387">
            <v>35.96</v>
          </cell>
          <cell r="P1387">
            <v>3.5960000000000001</v>
          </cell>
          <cell r="U1387" t="str">
            <v xml:space="preserve"> </v>
          </cell>
          <cell r="V1387" t="str">
            <v xml:space="preserve"> </v>
          </cell>
          <cell r="W1387" t="str">
            <v/>
          </cell>
          <cell r="X1387" t="str">
            <v/>
          </cell>
          <cell r="Y1387" t="str">
            <v/>
          </cell>
          <cell r="Z1387" t="str">
            <v/>
          </cell>
          <cell r="AC1387" t="str">
            <v xml:space="preserve"> </v>
          </cell>
          <cell r="AD1387" t="str">
            <v xml:space="preserve"> </v>
          </cell>
          <cell r="AE1387" t="str">
            <v xml:space="preserve"> </v>
          </cell>
          <cell r="AF1387" t="str">
            <v xml:space="preserve"> </v>
          </cell>
          <cell r="AH1387" t="str">
            <v/>
          </cell>
          <cell r="AI1387" t="str">
            <v/>
          </cell>
          <cell r="AJ1387" t="str">
            <v/>
          </cell>
          <cell r="AK1387" t="str">
            <v/>
          </cell>
        </row>
        <row r="1388">
          <cell r="A1388">
            <v>2468411</v>
          </cell>
          <cell r="B1388" t="str">
            <v>C.GOLD ENRICHED FLOUR 10 X 2.5 KG</v>
          </cell>
          <cell r="C1388" t="str">
            <v>010241110105</v>
          </cell>
          <cell r="D1388" t="str">
            <v>C L M</v>
          </cell>
          <cell r="E1388" t="str">
            <v>CC</v>
          </cell>
          <cell r="F1388" t="str">
            <v>C</v>
          </cell>
          <cell r="G1388" t="str">
            <v/>
          </cell>
          <cell r="I1388" t="str">
            <v>ALL</v>
          </cell>
          <cell r="J1388">
            <v>35.96</v>
          </cell>
          <cell r="K1388">
            <v>0</v>
          </cell>
          <cell r="L1388">
            <v>0</v>
          </cell>
          <cell r="M1388">
            <v>0</v>
          </cell>
          <cell r="O1388">
            <v>35.96</v>
          </cell>
          <cell r="P1388">
            <v>3.5960000000000001</v>
          </cell>
          <cell r="Q1388">
            <v>3.64</v>
          </cell>
          <cell r="R1388">
            <v>2</v>
          </cell>
          <cell r="S1388" t="str">
            <v>$0.200</v>
          </cell>
          <cell r="T1388" t="str">
            <v>1 / $3.59</v>
          </cell>
          <cell r="U1388" t="str">
            <v xml:space="preserve">1 </v>
          </cell>
          <cell r="V1388" t="str">
            <v xml:space="preserve"> $3.59</v>
          </cell>
          <cell r="W1388" t="str">
            <v>1 /3.49</v>
          </cell>
          <cell r="X1388" t="str">
            <v>4.19</v>
          </cell>
          <cell r="Y1388" t="str">
            <v>3.79</v>
          </cell>
          <cell r="Z1388">
            <v>3.99</v>
          </cell>
          <cell r="AA1388">
            <v>0.100434540389972</v>
          </cell>
          <cell r="AC1388">
            <v>4.1900000000000004</v>
          </cell>
          <cell r="AD1388">
            <v>5.19</v>
          </cell>
          <cell r="AE1388" t="str">
            <v>4.59</v>
          </cell>
          <cell r="AF1388" t="str">
            <v>4.79</v>
          </cell>
          <cell r="AH1388">
            <v>3.49</v>
          </cell>
          <cell r="AI1388" t="str">
            <v>4.19</v>
          </cell>
          <cell r="AJ1388" t="str">
            <v>3.79</v>
          </cell>
          <cell r="AK1388">
            <v>3.99</v>
          </cell>
          <cell r="AM1388">
            <v>35.96</v>
          </cell>
          <cell r="AN1388">
            <v>52</v>
          </cell>
          <cell r="AO1388">
            <v>10</v>
          </cell>
          <cell r="AP1388">
            <v>34.118000000000002</v>
          </cell>
          <cell r="AQ1388" t="str">
            <v>N</v>
          </cell>
          <cell r="AR1388">
            <v>-2.2292263610315275</v>
          </cell>
          <cell r="AS1388">
            <v>-11.212410501193322</v>
          </cell>
          <cell r="AT1388">
            <v>5.862796833773074</v>
          </cell>
          <cell r="AU1388">
            <v>5.368421052631577</v>
          </cell>
          <cell r="AW1388">
            <v>7.7800000000000188E-2</v>
          </cell>
          <cell r="AX1388">
            <v>0.67930000000000024</v>
          </cell>
          <cell r="AY1388">
            <v>0</v>
          </cell>
          <cell r="AZ1388">
            <v>0</v>
          </cell>
          <cell r="BB1388">
            <v>0</v>
          </cell>
          <cell r="BC1388">
            <v>5.0000000000000053</v>
          </cell>
          <cell r="BD1388">
            <v>5.862796833773074</v>
          </cell>
          <cell r="BE1388">
            <v>5.368421052631577</v>
          </cell>
          <cell r="BG1388">
            <v>5731618251</v>
          </cell>
        </row>
        <row r="1389">
          <cell r="A1389">
            <v>2468429</v>
          </cell>
          <cell r="B1389" t="str">
            <v>C.GOLD WHOLE WHEAT FLOUR 10 X 2.5 KG</v>
          </cell>
          <cell r="C1389" t="str">
            <v>010241115150</v>
          </cell>
          <cell r="D1389" t="str">
            <v>C L M</v>
          </cell>
          <cell r="E1389" t="str">
            <v>CC</v>
          </cell>
          <cell r="F1389" t="str">
            <v>C</v>
          </cell>
          <cell r="G1389" t="str">
            <v/>
          </cell>
          <cell r="J1389">
            <v>35.96</v>
          </cell>
          <cell r="K1389">
            <v>0</v>
          </cell>
          <cell r="L1389">
            <v>0</v>
          </cell>
          <cell r="M1389">
            <v>0</v>
          </cell>
          <cell r="O1389">
            <v>35.96</v>
          </cell>
          <cell r="P1389">
            <v>3.5960000000000001</v>
          </cell>
          <cell r="U1389" t="str">
            <v xml:space="preserve"> </v>
          </cell>
          <cell r="V1389" t="str">
            <v xml:space="preserve"> </v>
          </cell>
          <cell r="W1389" t="str">
            <v/>
          </cell>
          <cell r="X1389" t="str">
            <v/>
          </cell>
          <cell r="Y1389" t="str">
            <v/>
          </cell>
          <cell r="Z1389" t="str">
            <v/>
          </cell>
          <cell r="AC1389" t="str">
            <v xml:space="preserve"> </v>
          </cell>
          <cell r="AD1389" t="str">
            <v xml:space="preserve"> </v>
          </cell>
          <cell r="AE1389" t="str">
            <v xml:space="preserve"> </v>
          </cell>
          <cell r="AF1389" t="str">
            <v xml:space="preserve"> </v>
          </cell>
          <cell r="AH1389" t="str">
            <v/>
          </cell>
          <cell r="AI1389" t="str">
            <v/>
          </cell>
          <cell r="AJ1389" t="str">
            <v/>
          </cell>
          <cell r="AK1389" t="str">
            <v/>
          </cell>
        </row>
        <row r="1390">
          <cell r="A1390">
            <v>639450</v>
          </cell>
          <cell r="B1390" t="str">
            <v>C.GOLD MARB CHDR CHSE -C 8 X 800 GR</v>
          </cell>
          <cell r="C1390" t="str">
            <v>010311110120</v>
          </cell>
          <cell r="D1390" t="str">
            <v>C L M</v>
          </cell>
          <cell r="E1390" t="str">
            <v>CC</v>
          </cell>
          <cell r="F1390" t="str">
            <v>C</v>
          </cell>
          <cell r="G1390" t="str">
            <v/>
          </cell>
          <cell r="I1390" t="str">
            <v>ALL</v>
          </cell>
          <cell r="J1390">
            <v>79.209999999999994</v>
          </cell>
          <cell r="K1390">
            <v>0</v>
          </cell>
          <cell r="L1390">
            <v>0</v>
          </cell>
          <cell r="M1390">
            <v>0</v>
          </cell>
          <cell r="O1390">
            <v>79.209999999999994</v>
          </cell>
          <cell r="P1390">
            <v>9.9012499999999992</v>
          </cell>
          <cell r="Q1390">
            <v>11.04</v>
          </cell>
          <cell r="T1390" t="str">
            <v>1 / $9.49</v>
          </cell>
          <cell r="U1390" t="str">
            <v xml:space="preserve">1 </v>
          </cell>
          <cell r="V1390" t="str">
            <v xml:space="preserve"> $9.49</v>
          </cell>
          <cell r="W1390" t="str">
            <v>1 /9.49</v>
          </cell>
          <cell r="X1390" t="str">
            <v>11.49</v>
          </cell>
          <cell r="Y1390">
            <v>9.99</v>
          </cell>
          <cell r="Z1390" t="str">
            <v>10.49</v>
          </cell>
          <cell r="AA1390">
            <v>6.0049394099051599E-2</v>
          </cell>
          <cell r="AC1390" t="str">
            <v>11.49</v>
          </cell>
          <cell r="AD1390" t="str">
            <v>13.79</v>
          </cell>
          <cell r="AE1390">
            <v>11.99</v>
          </cell>
          <cell r="AF1390" t="str">
            <v>12.59</v>
          </cell>
          <cell r="AH1390">
            <v>9.49</v>
          </cell>
          <cell r="AI1390" t="str">
            <v>11.49</v>
          </cell>
          <cell r="AJ1390">
            <v>9.99</v>
          </cell>
          <cell r="AK1390" t="str">
            <v>10.49</v>
          </cell>
          <cell r="AM1390">
            <v>79.209999999999994</v>
          </cell>
          <cell r="AN1390">
            <v>14.11</v>
          </cell>
          <cell r="AO1390">
            <v>8</v>
          </cell>
          <cell r="AP1390">
            <v>72.130499999999984</v>
          </cell>
          <cell r="AQ1390" t="str">
            <v>N</v>
          </cell>
          <cell r="AR1390">
            <v>4.4338777660695738</v>
          </cell>
          <cell r="AS1390">
            <v>17.84497389033945</v>
          </cell>
          <cell r="AT1390">
            <v>9.2169669669669929</v>
          </cell>
          <cell r="AU1390">
            <v>12.87154432793138</v>
          </cell>
          <cell r="AW1390">
            <v>0</v>
          </cell>
          <cell r="AX1390">
            <v>0</v>
          </cell>
          <cell r="AY1390">
            <v>0</v>
          </cell>
          <cell r="AZ1390">
            <v>0</v>
          </cell>
          <cell r="BB1390">
            <v>4.4338777660695738</v>
          </cell>
          <cell r="BC1390">
            <v>17.84497389033945</v>
          </cell>
          <cell r="BD1390">
            <v>9.2169669669669929</v>
          </cell>
          <cell r="BE1390">
            <v>12.87154432793138</v>
          </cell>
          <cell r="BG1390">
            <v>5731615499</v>
          </cell>
        </row>
        <row r="1391">
          <cell r="A1391">
            <v>639583</v>
          </cell>
          <cell r="B1391" t="str">
            <v>C.GOLD PIZZA MOZZ CHSE -C 8 X 800 GR</v>
          </cell>
          <cell r="C1391" t="str">
            <v>010311110120</v>
          </cell>
          <cell r="D1391" t="str">
            <v>C L M</v>
          </cell>
          <cell r="E1391" t="str">
            <v>CC</v>
          </cell>
          <cell r="F1391" t="str">
            <v>C</v>
          </cell>
          <cell r="G1391" t="str">
            <v/>
          </cell>
          <cell r="J1391">
            <v>79.209999999999994</v>
          </cell>
          <cell r="K1391">
            <v>0</v>
          </cell>
          <cell r="L1391">
            <v>0</v>
          </cell>
          <cell r="M1391">
            <v>0</v>
          </cell>
          <cell r="O1391">
            <v>79.209999999999994</v>
          </cell>
          <cell r="P1391">
            <v>9.9012499999999992</v>
          </cell>
          <cell r="U1391" t="str">
            <v xml:space="preserve"> </v>
          </cell>
          <cell r="V1391" t="str">
            <v xml:space="preserve"> </v>
          </cell>
          <cell r="W1391" t="str">
            <v/>
          </cell>
          <cell r="X1391" t="str">
            <v/>
          </cell>
          <cell r="Y1391" t="str">
            <v/>
          </cell>
          <cell r="Z1391" t="str">
            <v/>
          </cell>
          <cell r="AC1391" t="str">
            <v xml:space="preserve"> </v>
          </cell>
          <cell r="AD1391" t="str">
            <v xml:space="preserve"> </v>
          </cell>
          <cell r="AE1391" t="str">
            <v xml:space="preserve"> </v>
          </cell>
          <cell r="AF1391" t="str">
            <v xml:space="preserve"> </v>
          </cell>
          <cell r="AH1391" t="str">
            <v/>
          </cell>
          <cell r="AI1391" t="str">
            <v/>
          </cell>
          <cell r="AJ1391" t="str">
            <v/>
          </cell>
          <cell r="AK1391" t="str">
            <v/>
          </cell>
        </row>
        <row r="1392">
          <cell r="A1392">
            <v>638452</v>
          </cell>
          <cell r="B1392" t="str">
            <v>C.GOLD MILD CHDR CHSE-C 8 X 800 GR</v>
          </cell>
          <cell r="C1392" t="str">
            <v>010311110120</v>
          </cell>
          <cell r="D1392" t="str">
            <v>C L M</v>
          </cell>
          <cell r="E1392" t="str">
            <v>CC</v>
          </cell>
          <cell r="F1392" t="str">
            <v>C</v>
          </cell>
          <cell r="G1392" t="str">
            <v/>
          </cell>
          <cell r="J1392">
            <v>79.209999999999994</v>
          </cell>
          <cell r="K1392">
            <v>0</v>
          </cell>
          <cell r="L1392">
            <v>0</v>
          </cell>
          <cell r="M1392">
            <v>0</v>
          </cell>
          <cell r="O1392">
            <v>79.209999999999994</v>
          </cell>
          <cell r="P1392">
            <v>9.9012499999999992</v>
          </cell>
          <cell r="U1392" t="str">
            <v xml:space="preserve"> </v>
          </cell>
          <cell r="V1392" t="str">
            <v xml:space="preserve"> </v>
          </cell>
          <cell r="W1392" t="str">
            <v/>
          </cell>
          <cell r="X1392" t="str">
            <v/>
          </cell>
          <cell r="Y1392" t="str">
            <v/>
          </cell>
          <cell r="Z1392" t="str">
            <v/>
          </cell>
          <cell r="AC1392" t="str">
            <v xml:space="preserve"> </v>
          </cell>
          <cell r="AD1392" t="str">
            <v xml:space="preserve"> </v>
          </cell>
          <cell r="AE1392" t="str">
            <v xml:space="preserve"> </v>
          </cell>
          <cell r="AF1392" t="str">
            <v xml:space="preserve"> </v>
          </cell>
          <cell r="AH1392" t="str">
            <v/>
          </cell>
          <cell r="AI1392" t="str">
            <v/>
          </cell>
          <cell r="AJ1392" t="str">
            <v/>
          </cell>
          <cell r="AK1392" t="str">
            <v/>
          </cell>
        </row>
        <row r="1393">
          <cell r="A1393">
            <v>639625</v>
          </cell>
          <cell r="B1393" t="str">
            <v>C.GOLD MOZZ PS CHSE -C 8 X 800 GR</v>
          </cell>
          <cell r="C1393" t="str">
            <v>010311110120</v>
          </cell>
          <cell r="D1393" t="str">
            <v>C L M</v>
          </cell>
          <cell r="E1393" t="str">
            <v>CC</v>
          </cell>
          <cell r="F1393" t="str">
            <v>C</v>
          </cell>
          <cell r="G1393" t="str">
            <v/>
          </cell>
          <cell r="J1393">
            <v>79.209999999999994</v>
          </cell>
          <cell r="K1393">
            <v>0</v>
          </cell>
          <cell r="L1393">
            <v>0</v>
          </cell>
          <cell r="M1393">
            <v>0</v>
          </cell>
          <cell r="O1393">
            <v>79.209999999999994</v>
          </cell>
          <cell r="P1393">
            <v>9.9012499999999992</v>
          </cell>
          <cell r="U1393" t="str">
            <v xml:space="preserve"> </v>
          </cell>
          <cell r="V1393" t="str">
            <v xml:space="preserve"> </v>
          </cell>
          <cell r="W1393" t="str">
            <v/>
          </cell>
          <cell r="X1393" t="str">
            <v/>
          </cell>
          <cell r="Y1393" t="str">
            <v/>
          </cell>
          <cell r="Z1393" t="str">
            <v/>
          </cell>
          <cell r="AC1393" t="str">
            <v xml:space="preserve"> </v>
          </cell>
          <cell r="AD1393" t="str">
            <v xml:space="preserve"> </v>
          </cell>
          <cell r="AE1393" t="str">
            <v xml:space="preserve"> </v>
          </cell>
          <cell r="AF1393" t="str">
            <v xml:space="preserve"> </v>
          </cell>
          <cell r="AH1393" t="str">
            <v/>
          </cell>
          <cell r="AI1393" t="str">
            <v/>
          </cell>
          <cell r="AJ1393" t="str">
            <v/>
          </cell>
          <cell r="AK1393" t="str">
            <v/>
          </cell>
        </row>
        <row r="1394">
          <cell r="A1394">
            <v>639567</v>
          </cell>
          <cell r="B1394" t="str">
            <v>C.GOLD COLBY CHDR CHSE -C 8 X 800 GR</v>
          </cell>
          <cell r="C1394" t="str">
            <v>010311110120</v>
          </cell>
          <cell r="D1394" t="str">
            <v>C L M</v>
          </cell>
          <cell r="E1394" t="str">
            <v>CC</v>
          </cell>
          <cell r="F1394" t="str">
            <v>C</v>
          </cell>
          <cell r="G1394" t="str">
            <v/>
          </cell>
          <cell r="J1394">
            <v>79.209999999999994</v>
          </cell>
          <cell r="K1394">
            <v>0</v>
          </cell>
          <cell r="L1394">
            <v>0</v>
          </cell>
          <cell r="M1394">
            <v>0</v>
          </cell>
          <cell r="O1394">
            <v>79.209999999999994</v>
          </cell>
          <cell r="P1394">
            <v>9.9012499999999992</v>
          </cell>
          <cell r="U1394" t="str">
            <v xml:space="preserve"> </v>
          </cell>
          <cell r="V1394" t="str">
            <v xml:space="preserve"> </v>
          </cell>
          <cell r="W1394" t="str">
            <v/>
          </cell>
          <cell r="X1394" t="str">
            <v/>
          </cell>
          <cell r="Y1394" t="str">
            <v/>
          </cell>
          <cell r="Z1394" t="str">
            <v/>
          </cell>
          <cell r="AC1394" t="str">
            <v xml:space="preserve"> </v>
          </cell>
          <cell r="AD1394" t="str">
            <v xml:space="preserve"> </v>
          </cell>
          <cell r="AE1394" t="str">
            <v xml:space="preserve"> </v>
          </cell>
          <cell r="AF1394" t="str">
            <v xml:space="preserve"> </v>
          </cell>
          <cell r="AH1394" t="str">
            <v/>
          </cell>
          <cell r="AI1394" t="str">
            <v/>
          </cell>
          <cell r="AJ1394" t="str">
            <v/>
          </cell>
          <cell r="AK1394" t="str">
            <v/>
          </cell>
        </row>
        <row r="1395">
          <cell r="A1395">
            <v>639484</v>
          </cell>
          <cell r="B1395" t="str">
            <v>C.GOLD MED CHDR CHSE -C 8 X 800 GR</v>
          </cell>
          <cell r="C1395" t="str">
            <v>010311110120</v>
          </cell>
          <cell r="D1395" t="str">
            <v>C L M</v>
          </cell>
          <cell r="E1395" t="str">
            <v>CC</v>
          </cell>
          <cell r="F1395" t="str">
            <v>C</v>
          </cell>
          <cell r="G1395" t="str">
            <v/>
          </cell>
          <cell r="J1395">
            <v>79.209999999999994</v>
          </cell>
          <cell r="K1395">
            <v>0</v>
          </cell>
          <cell r="L1395">
            <v>0</v>
          </cell>
          <cell r="M1395">
            <v>0</v>
          </cell>
          <cell r="O1395">
            <v>79.209999999999994</v>
          </cell>
          <cell r="P1395">
            <v>9.9012499999999992</v>
          </cell>
          <cell r="U1395" t="str">
            <v xml:space="preserve"> </v>
          </cell>
          <cell r="V1395" t="str">
            <v xml:space="preserve"> </v>
          </cell>
          <cell r="W1395" t="str">
            <v/>
          </cell>
          <cell r="X1395" t="str">
            <v/>
          </cell>
          <cell r="Y1395" t="str">
            <v/>
          </cell>
          <cell r="Z1395" t="str">
            <v/>
          </cell>
          <cell r="AC1395" t="str">
            <v xml:space="preserve"> </v>
          </cell>
          <cell r="AD1395" t="str">
            <v xml:space="preserve"> </v>
          </cell>
          <cell r="AE1395" t="str">
            <v xml:space="preserve"> </v>
          </cell>
          <cell r="AF1395" t="str">
            <v xml:space="preserve"> </v>
          </cell>
          <cell r="AH1395" t="str">
            <v/>
          </cell>
          <cell r="AI1395" t="str">
            <v/>
          </cell>
          <cell r="AJ1395" t="str">
            <v/>
          </cell>
          <cell r="AK1395" t="str">
            <v/>
          </cell>
        </row>
        <row r="1396">
          <cell r="A1396">
            <v>639542</v>
          </cell>
          <cell r="B1396" t="str">
            <v>C.GOLD OLD CHDR CHSE -C 8 X 800 GR</v>
          </cell>
          <cell r="C1396" t="str">
            <v>010311110120</v>
          </cell>
          <cell r="D1396" t="str">
            <v>C L M</v>
          </cell>
          <cell r="E1396" t="str">
            <v>CC</v>
          </cell>
          <cell r="F1396" t="str">
            <v>C</v>
          </cell>
          <cell r="G1396" t="str">
            <v/>
          </cell>
          <cell r="J1396">
            <v>79.209999999999994</v>
          </cell>
          <cell r="K1396">
            <v>0</v>
          </cell>
          <cell r="L1396">
            <v>0</v>
          </cell>
          <cell r="M1396">
            <v>0</v>
          </cell>
          <cell r="O1396">
            <v>79.209999999999994</v>
          </cell>
          <cell r="P1396">
            <v>9.9012499999999992</v>
          </cell>
          <cell r="U1396" t="str">
            <v xml:space="preserve"> </v>
          </cell>
          <cell r="V1396" t="str">
            <v xml:space="preserve"> </v>
          </cell>
          <cell r="W1396" t="str">
            <v/>
          </cell>
          <cell r="X1396" t="str">
            <v/>
          </cell>
          <cell r="Y1396" t="str">
            <v/>
          </cell>
          <cell r="Z1396" t="str">
            <v/>
          </cell>
          <cell r="AC1396" t="str">
            <v xml:space="preserve"> </v>
          </cell>
          <cell r="AD1396" t="str">
            <v xml:space="preserve"> </v>
          </cell>
          <cell r="AE1396" t="str">
            <v xml:space="preserve"> </v>
          </cell>
          <cell r="AF1396" t="str">
            <v xml:space="preserve"> </v>
          </cell>
          <cell r="AH1396" t="str">
            <v/>
          </cell>
          <cell r="AI1396" t="str">
            <v/>
          </cell>
          <cell r="AJ1396" t="str">
            <v/>
          </cell>
          <cell r="AK1396" t="str">
            <v/>
          </cell>
        </row>
        <row r="1397">
          <cell r="A1397">
            <v>2447761</v>
          </cell>
          <cell r="B1397" t="str">
            <v>C.GOLD HABANERO CHEDDAR   CHEESE 8 X 700 GR</v>
          </cell>
          <cell r="C1397" t="str">
            <v>010311110120</v>
          </cell>
          <cell r="D1397" t="str">
            <v>C L M</v>
          </cell>
          <cell r="E1397" t="str">
            <v>CC</v>
          </cell>
          <cell r="F1397" t="str">
            <v>C</v>
          </cell>
          <cell r="G1397" t="str">
            <v/>
          </cell>
          <cell r="J1397">
            <v>79.209999999999994</v>
          </cell>
          <cell r="K1397">
            <v>0</v>
          </cell>
          <cell r="L1397">
            <v>0</v>
          </cell>
          <cell r="M1397">
            <v>0</v>
          </cell>
          <cell r="O1397">
            <v>79.209999999999994</v>
          </cell>
          <cell r="P1397">
            <v>9.9012499999999992</v>
          </cell>
          <cell r="U1397" t="str">
            <v xml:space="preserve"> </v>
          </cell>
          <cell r="V1397" t="str">
            <v xml:space="preserve"> </v>
          </cell>
          <cell r="W1397" t="str">
            <v/>
          </cell>
          <cell r="X1397" t="str">
            <v/>
          </cell>
          <cell r="Y1397" t="str">
            <v/>
          </cell>
          <cell r="Z1397" t="str">
            <v/>
          </cell>
          <cell r="AC1397" t="str">
            <v xml:space="preserve"> </v>
          </cell>
          <cell r="AD1397" t="str">
            <v xml:space="preserve"> </v>
          </cell>
          <cell r="AE1397" t="str">
            <v xml:space="preserve"> </v>
          </cell>
          <cell r="AF1397" t="str">
            <v xml:space="preserve"> </v>
          </cell>
          <cell r="AH1397" t="str">
            <v/>
          </cell>
          <cell r="AI1397" t="str">
            <v/>
          </cell>
          <cell r="AJ1397" t="str">
            <v/>
          </cell>
          <cell r="AK1397" t="str">
            <v/>
          </cell>
        </row>
        <row r="1398">
          <cell r="A1398">
            <v>2447811</v>
          </cell>
          <cell r="B1398" t="str">
            <v>C.GOLD MONTEREY JACK CHS 8 X 700 GR</v>
          </cell>
          <cell r="C1398" t="str">
            <v>010311110120</v>
          </cell>
          <cell r="D1398" t="str">
            <v>C L M</v>
          </cell>
          <cell r="E1398" t="str">
            <v>CC</v>
          </cell>
          <cell r="F1398" t="str">
            <v>C</v>
          </cell>
          <cell r="G1398" t="str">
            <v/>
          </cell>
          <cell r="J1398">
            <v>79.209999999999994</v>
          </cell>
          <cell r="K1398">
            <v>0</v>
          </cell>
          <cell r="L1398">
            <v>0</v>
          </cell>
          <cell r="M1398">
            <v>0</v>
          </cell>
          <cell r="O1398">
            <v>79.209999999999994</v>
          </cell>
          <cell r="P1398">
            <v>9.9012499999999992</v>
          </cell>
          <cell r="U1398" t="str">
            <v xml:space="preserve"> </v>
          </cell>
          <cell r="V1398" t="str">
            <v xml:space="preserve"> </v>
          </cell>
          <cell r="W1398" t="str">
            <v/>
          </cell>
          <cell r="X1398" t="str">
            <v/>
          </cell>
          <cell r="Y1398" t="str">
            <v/>
          </cell>
          <cell r="Z1398" t="str">
            <v/>
          </cell>
          <cell r="AC1398" t="str">
            <v xml:space="preserve"> </v>
          </cell>
          <cell r="AD1398" t="str">
            <v xml:space="preserve"> </v>
          </cell>
          <cell r="AE1398" t="str">
            <v xml:space="preserve"> </v>
          </cell>
          <cell r="AF1398" t="str">
            <v xml:space="preserve"> </v>
          </cell>
          <cell r="AH1398" t="str">
            <v/>
          </cell>
          <cell r="AI1398" t="str">
            <v/>
          </cell>
          <cell r="AJ1398" t="str">
            <v/>
          </cell>
          <cell r="AK1398" t="str">
            <v/>
          </cell>
        </row>
        <row r="1399">
          <cell r="A1399">
            <v>2447803</v>
          </cell>
          <cell r="B1399" t="str">
            <v>C.GOLD HAVARTI CHEESE 8 X 700 GR</v>
          </cell>
          <cell r="C1399" t="str">
            <v>010311110120</v>
          </cell>
          <cell r="D1399" t="str">
            <v>C L M</v>
          </cell>
          <cell r="E1399" t="str">
            <v>CC</v>
          </cell>
          <cell r="F1399" t="str">
            <v>C</v>
          </cell>
          <cell r="G1399" t="str">
            <v/>
          </cell>
          <cell r="J1399">
            <v>79.209999999999994</v>
          </cell>
          <cell r="K1399">
            <v>0</v>
          </cell>
          <cell r="L1399">
            <v>0</v>
          </cell>
          <cell r="M1399">
            <v>0</v>
          </cell>
          <cell r="O1399">
            <v>79.209999999999994</v>
          </cell>
          <cell r="P1399">
            <v>9.9012499999999992</v>
          </cell>
          <cell r="U1399" t="str">
            <v xml:space="preserve"> </v>
          </cell>
          <cell r="V1399" t="str">
            <v xml:space="preserve"> </v>
          </cell>
          <cell r="W1399" t="str">
            <v/>
          </cell>
          <cell r="X1399" t="str">
            <v/>
          </cell>
          <cell r="Y1399" t="str">
            <v/>
          </cell>
          <cell r="Z1399" t="str">
            <v/>
          </cell>
          <cell r="AC1399" t="str">
            <v xml:space="preserve"> </v>
          </cell>
          <cell r="AD1399" t="str">
            <v xml:space="preserve"> </v>
          </cell>
          <cell r="AE1399" t="str">
            <v xml:space="preserve"> </v>
          </cell>
          <cell r="AF1399" t="str">
            <v xml:space="preserve"> </v>
          </cell>
          <cell r="AH1399" t="str">
            <v/>
          </cell>
          <cell r="AI1399" t="str">
            <v/>
          </cell>
          <cell r="AJ1399" t="str">
            <v/>
          </cell>
          <cell r="AK1399" t="str">
            <v/>
          </cell>
        </row>
        <row r="1400">
          <cell r="A1400">
            <v>571307</v>
          </cell>
          <cell r="B1400" t="str">
            <v>C.GOLD ORIG STYLE CHILI W MEAT 12 X 425 GR</v>
          </cell>
          <cell r="C1400" t="str">
            <v>010148110100</v>
          </cell>
          <cell r="D1400" t="str">
            <v>C L M</v>
          </cell>
          <cell r="E1400" t="str">
            <v>CC</v>
          </cell>
          <cell r="F1400" t="str">
            <v>C</v>
          </cell>
          <cell r="G1400" t="str">
            <v/>
          </cell>
          <cell r="I1400" t="str">
            <v>ALL</v>
          </cell>
          <cell r="J1400">
            <v>23.08</v>
          </cell>
          <cell r="K1400">
            <v>0</v>
          </cell>
          <cell r="L1400">
            <v>0</v>
          </cell>
          <cell r="M1400">
            <v>0</v>
          </cell>
          <cell r="O1400">
            <v>23.08</v>
          </cell>
          <cell r="P1400">
            <v>1.92333333333333</v>
          </cell>
          <cell r="Q1400">
            <v>6.05</v>
          </cell>
          <cell r="T1400" t="str">
            <v>3 / $4.98</v>
          </cell>
          <cell r="U1400" t="str">
            <v xml:space="preserve">3 </v>
          </cell>
          <cell r="V1400" t="str">
            <v xml:space="preserve"> $4.98</v>
          </cell>
          <cell r="W1400" t="str">
            <v>3 /5.9</v>
          </cell>
          <cell r="X1400">
            <v>2.19</v>
          </cell>
          <cell r="Y1400" t="str">
            <v>1.69</v>
          </cell>
          <cell r="Z1400" t="str">
            <v>1.79</v>
          </cell>
          <cell r="AA1400">
            <v>0.10015813253012</v>
          </cell>
          <cell r="AC1400">
            <v>2.19</v>
          </cell>
          <cell r="AD1400" t="str">
            <v>2.59</v>
          </cell>
          <cell r="AE1400">
            <v>2.19</v>
          </cell>
          <cell r="AF1400">
            <v>2.19</v>
          </cell>
          <cell r="AH1400">
            <v>1.9666666666666668</v>
          </cell>
          <cell r="AI1400">
            <v>2.19</v>
          </cell>
          <cell r="AJ1400" t="str">
            <v>1.69</v>
          </cell>
          <cell r="AK1400" t="str">
            <v>1.79</v>
          </cell>
          <cell r="AM1400">
            <v>23.08</v>
          </cell>
          <cell r="AN1400">
            <v>12.85</v>
          </cell>
          <cell r="AO1400">
            <v>12</v>
          </cell>
          <cell r="AP1400">
            <v>18.183999999999997</v>
          </cell>
          <cell r="AQ1400" t="str">
            <v>N</v>
          </cell>
          <cell r="AR1400">
            <v>21.31567796610171</v>
          </cell>
          <cell r="AS1400">
            <v>19.071537290715384</v>
          </cell>
          <cell r="AT1400">
            <v>8.4344181459566148</v>
          </cell>
          <cell r="AU1400">
            <v>11.156890130353831</v>
          </cell>
          <cell r="AW1400">
            <v>0</v>
          </cell>
          <cell r="AX1400">
            <v>0</v>
          </cell>
          <cell r="AY1400">
            <v>0</v>
          </cell>
          <cell r="AZ1400">
            <v>0</v>
          </cell>
          <cell r="BB1400">
            <v>21.31567796610171</v>
          </cell>
          <cell r="BC1400">
            <v>19.071537290715384</v>
          </cell>
          <cell r="BD1400">
            <v>8.4344181459566148</v>
          </cell>
          <cell r="BE1400">
            <v>11.156890130353831</v>
          </cell>
          <cell r="BG1400">
            <v>5731615388</v>
          </cell>
        </row>
        <row r="1401">
          <cell r="A1401">
            <v>571315</v>
          </cell>
          <cell r="B1401" t="str">
            <v>C.GOLD HOT STYLE CHILE W/ MEAT 12 X 425 GR</v>
          </cell>
          <cell r="C1401" t="str">
            <v>010148110100</v>
          </cell>
          <cell r="D1401" t="str">
            <v>C L M</v>
          </cell>
          <cell r="E1401" t="str">
            <v>CC</v>
          </cell>
          <cell r="F1401" t="str">
            <v>C</v>
          </cell>
          <cell r="G1401" t="str">
            <v/>
          </cell>
          <cell r="J1401">
            <v>23.08</v>
          </cell>
          <cell r="K1401">
            <v>0</v>
          </cell>
          <cell r="L1401">
            <v>0</v>
          </cell>
          <cell r="M1401">
            <v>0</v>
          </cell>
          <cell r="O1401">
            <v>23.08</v>
          </cell>
          <cell r="P1401">
            <v>1.92333333333333</v>
          </cell>
          <cell r="U1401" t="str">
            <v xml:space="preserve"> </v>
          </cell>
          <cell r="V1401" t="str">
            <v xml:space="preserve"> </v>
          </cell>
          <cell r="W1401" t="str">
            <v/>
          </cell>
          <cell r="X1401" t="str">
            <v/>
          </cell>
          <cell r="Y1401" t="str">
            <v/>
          </cell>
          <cell r="Z1401" t="str">
            <v/>
          </cell>
          <cell r="AC1401" t="str">
            <v xml:space="preserve"> </v>
          </cell>
          <cell r="AD1401" t="str">
            <v xml:space="preserve"> </v>
          </cell>
          <cell r="AE1401" t="str">
            <v xml:space="preserve"> </v>
          </cell>
          <cell r="AF1401" t="str">
            <v xml:space="preserve"> </v>
          </cell>
          <cell r="AH1401" t="str">
            <v/>
          </cell>
          <cell r="AI1401" t="str">
            <v/>
          </cell>
          <cell r="AJ1401" t="str">
            <v/>
          </cell>
          <cell r="AK1401" t="str">
            <v/>
          </cell>
        </row>
        <row r="1402">
          <cell r="A1402">
            <v>684548</v>
          </cell>
          <cell r="B1402" t="str">
            <v>C.GOLD CRANBERRY CKTL 8 X 1.89 LT</v>
          </cell>
          <cell r="C1402" t="str">
            <v>010122270710</v>
          </cell>
          <cell r="D1402" t="str">
            <v>C L M</v>
          </cell>
          <cell r="E1402" t="str">
            <v>CC</v>
          </cell>
          <cell r="F1402" t="str">
            <v>C</v>
          </cell>
          <cell r="G1402" t="str">
            <v/>
          </cell>
          <cell r="H1402">
            <v>0</v>
          </cell>
          <cell r="I1402" t="str">
            <v>C</v>
          </cell>
          <cell r="J1402">
            <v>23.6</v>
          </cell>
          <cell r="K1402">
            <v>0</v>
          </cell>
          <cell r="L1402">
            <v>0</v>
          </cell>
          <cell r="M1402">
            <v>0</v>
          </cell>
          <cell r="N1402">
            <v>0</v>
          </cell>
          <cell r="O1402">
            <v>23.6</v>
          </cell>
          <cell r="P1402">
            <v>2.95</v>
          </cell>
          <cell r="Q1402">
            <v>4</v>
          </cell>
          <cell r="R1402">
            <v>0</v>
          </cell>
          <cell r="S1402">
            <v>0</v>
          </cell>
          <cell r="T1402" t="str">
            <v>2 / $5.00</v>
          </cell>
          <cell r="U1402" t="str">
            <v xml:space="preserve">2 </v>
          </cell>
          <cell r="V1402" t="str">
            <v xml:space="preserve"> $5.00</v>
          </cell>
          <cell r="W1402" t="str">
            <v>2 /4.99</v>
          </cell>
          <cell r="X1402">
            <v>2.99</v>
          </cell>
          <cell r="Y1402" t="str">
            <v>2.49</v>
          </cell>
          <cell r="Z1402" t="str">
            <v>2.79</v>
          </cell>
          <cell r="AA1402">
            <v>9.69E-2</v>
          </cell>
          <cell r="AB1402">
            <v>0</v>
          </cell>
          <cell r="AC1402">
            <v>2.99</v>
          </cell>
          <cell r="AD1402" t="str">
            <v>3.59</v>
          </cell>
          <cell r="AE1402">
            <v>2.99</v>
          </cell>
          <cell r="AF1402" t="str">
            <v>3.49</v>
          </cell>
          <cell r="AG1402">
            <v>0</v>
          </cell>
          <cell r="AH1402">
            <v>2.4950000000000001</v>
          </cell>
          <cell r="AI1402">
            <v>2.99</v>
          </cell>
          <cell r="AJ1402" t="str">
            <v>2.49</v>
          </cell>
          <cell r="AK1402" t="str">
            <v>2.79</v>
          </cell>
          <cell r="AL1402">
            <v>0</v>
          </cell>
          <cell r="AM1402">
            <v>20.8</v>
          </cell>
          <cell r="AN1402">
            <v>38</v>
          </cell>
          <cell r="AO1402">
            <v>8</v>
          </cell>
          <cell r="AP1402">
            <v>17.840000000000003</v>
          </cell>
          <cell r="AQ1402" t="str">
            <v>Y</v>
          </cell>
          <cell r="AR1402">
            <v>4.9098196392785409</v>
          </cell>
          <cell r="AS1402">
            <v>-12.709030100334443</v>
          </cell>
          <cell r="AT1402">
            <v>4.7188755020080198</v>
          </cell>
          <cell r="AU1402">
            <v>8.1541218637992685</v>
          </cell>
          <cell r="AV1402">
            <v>0</v>
          </cell>
          <cell r="AW1402">
            <v>0</v>
          </cell>
          <cell r="AX1402">
            <v>0.52950000000000041</v>
          </cell>
          <cell r="AY1402">
            <v>0</v>
          </cell>
          <cell r="AZ1402">
            <v>0</v>
          </cell>
          <cell r="BA1402">
            <v>0</v>
          </cell>
          <cell r="BB1402">
            <v>4.9098196392785409</v>
          </cell>
          <cell r="BC1402">
            <v>5.0000000000000213</v>
          </cell>
          <cell r="BD1402">
            <v>4.7188755020080198</v>
          </cell>
          <cell r="BE1402">
            <v>8.1541218637992685</v>
          </cell>
          <cell r="BF1402">
            <v>0</v>
          </cell>
          <cell r="BG1402">
            <v>5731609249</v>
          </cell>
        </row>
        <row r="1403">
          <cell r="A1403">
            <v>684282</v>
          </cell>
          <cell r="B1403" t="str">
            <v>C.GOLD LITE CRAN CKTL 8 X 1.89 LT</v>
          </cell>
          <cell r="C1403" t="str">
            <v>010122270710</v>
          </cell>
          <cell r="D1403" t="str">
            <v>C L M</v>
          </cell>
          <cell r="E1403" t="str">
            <v>CC</v>
          </cell>
          <cell r="F1403" t="str">
            <v>C</v>
          </cell>
          <cell r="G1403" t="str">
            <v/>
          </cell>
          <cell r="H1403">
            <v>0</v>
          </cell>
          <cell r="I1403" t="str">
            <v>E</v>
          </cell>
          <cell r="J1403">
            <v>23.6</v>
          </cell>
          <cell r="K1403">
            <v>0</v>
          </cell>
          <cell r="L1403">
            <v>0</v>
          </cell>
          <cell r="M1403">
            <v>0</v>
          </cell>
          <cell r="N1403">
            <v>0</v>
          </cell>
          <cell r="O1403">
            <v>23.6</v>
          </cell>
          <cell r="P1403">
            <v>2.95</v>
          </cell>
          <cell r="Q1403">
            <v>4</v>
          </cell>
          <cell r="R1403">
            <v>0</v>
          </cell>
          <cell r="S1403">
            <v>0</v>
          </cell>
          <cell r="T1403" t="str">
            <v>2 / $5.00</v>
          </cell>
          <cell r="U1403" t="str">
            <v xml:space="preserve">2 </v>
          </cell>
          <cell r="V1403" t="str">
            <v xml:space="preserve"> $5.00</v>
          </cell>
          <cell r="W1403" t="str">
            <v>2 /4.99</v>
          </cell>
          <cell r="X1403">
            <v>2.99</v>
          </cell>
          <cell r="Y1403" t="str">
            <v>2.49</v>
          </cell>
          <cell r="Z1403" t="str">
            <v>2.79</v>
          </cell>
          <cell r="AA1403">
            <v>9.69E-2</v>
          </cell>
          <cell r="AB1403">
            <v>0</v>
          </cell>
          <cell r="AC1403">
            <v>2.99</v>
          </cell>
          <cell r="AD1403" t="str">
            <v>3.59</v>
          </cell>
          <cell r="AE1403">
            <v>2.99</v>
          </cell>
          <cell r="AF1403" t="str">
            <v>3.49</v>
          </cell>
          <cell r="AG1403">
            <v>0</v>
          </cell>
          <cell r="AH1403">
            <v>2.4950000000000001</v>
          </cell>
          <cell r="AI1403">
            <v>2.99</v>
          </cell>
          <cell r="AJ1403" t="str">
            <v>2.49</v>
          </cell>
          <cell r="AK1403" t="str">
            <v>2.79</v>
          </cell>
          <cell r="AL1403">
            <v>0</v>
          </cell>
          <cell r="AM1403">
            <v>20.8</v>
          </cell>
          <cell r="AN1403">
            <v>38</v>
          </cell>
          <cell r="AO1403">
            <v>8</v>
          </cell>
          <cell r="AP1403">
            <v>17.840000000000003</v>
          </cell>
          <cell r="AQ1403" t="str">
            <v>Y</v>
          </cell>
          <cell r="AR1403">
            <v>4.9098196392785409</v>
          </cell>
          <cell r="AS1403">
            <v>-12.709030100334443</v>
          </cell>
          <cell r="AT1403">
            <v>4.7188755020080198</v>
          </cell>
          <cell r="AU1403">
            <v>8.1541218637992685</v>
          </cell>
          <cell r="AV1403">
            <v>0</v>
          </cell>
          <cell r="AW1403">
            <v>0</v>
          </cell>
          <cell r="AX1403">
            <v>0.52950000000000041</v>
          </cell>
          <cell r="AY1403">
            <v>0</v>
          </cell>
          <cell r="AZ1403">
            <v>0</v>
          </cell>
          <cell r="BA1403">
            <v>0</v>
          </cell>
          <cell r="BB1403">
            <v>4.9098196392785409</v>
          </cell>
          <cell r="BC1403">
            <v>5.0000000000000213</v>
          </cell>
          <cell r="BD1403">
            <v>4.7188755020080198</v>
          </cell>
          <cell r="BE1403">
            <v>8.1541218637992685</v>
          </cell>
          <cell r="BF1403">
            <v>0</v>
          </cell>
          <cell r="BG1403">
            <v>5731609250</v>
          </cell>
        </row>
        <row r="1404">
          <cell r="A1404">
            <v>717173</v>
          </cell>
          <cell r="B1404" t="str">
            <v>C.GOLD CRAN/RASP CKTL 8 X 1.89 LT</v>
          </cell>
          <cell r="C1404" t="str">
            <v>010122270710</v>
          </cell>
          <cell r="D1404" t="str">
            <v>C L M</v>
          </cell>
          <cell r="E1404" t="str">
            <v>CC</v>
          </cell>
          <cell r="F1404" t="str">
            <v>C</v>
          </cell>
          <cell r="G1404" t="str">
            <v/>
          </cell>
          <cell r="H1404">
            <v>0</v>
          </cell>
          <cell r="I1404" t="str">
            <v>S</v>
          </cell>
          <cell r="J1404">
            <v>23.45</v>
          </cell>
          <cell r="K1404">
            <v>0</v>
          </cell>
          <cell r="L1404">
            <v>0</v>
          </cell>
          <cell r="M1404">
            <v>0</v>
          </cell>
          <cell r="N1404">
            <v>0</v>
          </cell>
          <cell r="O1404">
            <v>23.45</v>
          </cell>
          <cell r="P1404">
            <v>2.9312499999999999</v>
          </cell>
          <cell r="Q1404">
            <v>4</v>
          </cell>
          <cell r="R1404">
            <v>0</v>
          </cell>
          <cell r="S1404">
            <v>0</v>
          </cell>
          <cell r="T1404" t="str">
            <v>2 / $5.00</v>
          </cell>
          <cell r="U1404" t="str">
            <v xml:space="preserve">2 </v>
          </cell>
          <cell r="V1404" t="str">
            <v xml:space="preserve"> $5.00</v>
          </cell>
          <cell r="W1404" t="str">
            <v>2 /4.99</v>
          </cell>
          <cell r="X1404">
            <v>2.99</v>
          </cell>
          <cell r="Y1404" t="str">
            <v>2.49</v>
          </cell>
          <cell r="Z1404" t="str">
            <v>2.79</v>
          </cell>
          <cell r="AA1404">
            <v>9.7237500000000004E-2</v>
          </cell>
          <cell r="AB1404">
            <v>0</v>
          </cell>
          <cell r="AC1404">
            <v>2.99</v>
          </cell>
          <cell r="AD1404" t="str">
            <v>3.59</v>
          </cell>
          <cell r="AE1404">
            <v>2.99</v>
          </cell>
          <cell r="AF1404" t="str">
            <v>3.49</v>
          </cell>
          <cell r="AG1404">
            <v>0</v>
          </cell>
          <cell r="AH1404">
            <v>2.4950000000000001</v>
          </cell>
          <cell r="AI1404">
            <v>2.99</v>
          </cell>
          <cell r="AJ1404" t="str">
            <v>2.49</v>
          </cell>
          <cell r="AK1404" t="str">
            <v>2.79</v>
          </cell>
          <cell r="AL1404">
            <v>0</v>
          </cell>
          <cell r="AM1404">
            <v>20.8</v>
          </cell>
          <cell r="AN1404">
            <v>38</v>
          </cell>
          <cell r="AO1404">
            <v>8</v>
          </cell>
          <cell r="AP1404">
            <v>17.840000000000003</v>
          </cell>
          <cell r="AQ1404" t="str">
            <v>Y</v>
          </cell>
          <cell r="AR1404">
            <v>4.9098196392785409</v>
          </cell>
          <cell r="AS1404">
            <v>-12.709030100334443</v>
          </cell>
          <cell r="AT1404">
            <v>4.7188755020080198</v>
          </cell>
          <cell r="AU1404">
            <v>8.1541218637992685</v>
          </cell>
          <cell r="AV1404">
            <v>0</v>
          </cell>
          <cell r="AW1404">
            <v>0</v>
          </cell>
          <cell r="AX1404">
            <v>0.52950000000000041</v>
          </cell>
          <cell r="AY1404">
            <v>0</v>
          </cell>
          <cell r="AZ1404">
            <v>0</v>
          </cell>
          <cell r="BA1404">
            <v>0</v>
          </cell>
          <cell r="BB1404">
            <v>4.9098196392785409</v>
          </cell>
          <cell r="BC1404">
            <v>5.0000000000000213</v>
          </cell>
          <cell r="BD1404">
            <v>4.7188755020080198</v>
          </cell>
          <cell r="BE1404">
            <v>8.1541218637992685</v>
          </cell>
          <cell r="BF1404">
            <v>0</v>
          </cell>
          <cell r="BG1404">
            <v>5731609252</v>
          </cell>
        </row>
        <row r="1405">
          <cell r="A1405">
            <v>808170</v>
          </cell>
          <cell r="B1405" t="str">
            <v>C.GOLD CRAN/GRAPE CKTL 8 X 1.89 LT</v>
          </cell>
          <cell r="C1405" t="str">
            <v>010122270710</v>
          </cell>
          <cell r="D1405" t="str">
            <v>C L M</v>
          </cell>
          <cell r="E1405" t="str">
            <v>CC</v>
          </cell>
          <cell r="F1405" t="str">
            <v>C</v>
          </cell>
          <cell r="G1405" t="str">
            <v/>
          </cell>
          <cell r="H1405">
            <v>0</v>
          </cell>
          <cell r="I1405" t="str">
            <v>W</v>
          </cell>
          <cell r="J1405">
            <v>20.96</v>
          </cell>
          <cell r="K1405">
            <v>0</v>
          </cell>
          <cell r="L1405">
            <v>0</v>
          </cell>
          <cell r="M1405">
            <v>0</v>
          </cell>
          <cell r="N1405">
            <v>0</v>
          </cell>
          <cell r="O1405">
            <v>20.96</v>
          </cell>
          <cell r="P1405">
            <v>2.62</v>
          </cell>
          <cell r="Q1405">
            <v>4</v>
          </cell>
          <cell r="R1405">
            <v>0</v>
          </cell>
          <cell r="S1405">
            <v>0</v>
          </cell>
          <cell r="T1405" t="str">
            <v>2 / $5.00</v>
          </cell>
          <cell r="U1405" t="str">
            <v xml:space="preserve">2 </v>
          </cell>
          <cell r="V1405" t="str">
            <v xml:space="preserve"> $5.00</v>
          </cell>
          <cell r="W1405" t="str">
            <v>2 /4.99</v>
          </cell>
          <cell r="X1405">
            <v>2.99</v>
          </cell>
          <cell r="Y1405" t="str">
            <v>2.49</v>
          </cell>
          <cell r="Z1405" t="str">
            <v>2.79</v>
          </cell>
          <cell r="AA1405">
            <v>0.10284</v>
          </cell>
          <cell r="AB1405">
            <v>0</v>
          </cell>
          <cell r="AC1405">
            <v>2.99</v>
          </cell>
          <cell r="AD1405" t="str">
            <v>3.59</v>
          </cell>
          <cell r="AE1405">
            <v>2.99</v>
          </cell>
          <cell r="AF1405" t="str">
            <v>3.49</v>
          </cell>
          <cell r="AG1405">
            <v>0</v>
          </cell>
          <cell r="AH1405">
            <v>2.4950000000000001</v>
          </cell>
          <cell r="AI1405">
            <v>2.99</v>
          </cell>
          <cell r="AJ1405" t="str">
            <v>2.49</v>
          </cell>
          <cell r="AK1405" t="str">
            <v>2.79</v>
          </cell>
          <cell r="AL1405">
            <v>0</v>
          </cell>
          <cell r="AM1405">
            <v>20.8</v>
          </cell>
          <cell r="AN1405">
            <v>38</v>
          </cell>
          <cell r="AO1405">
            <v>8</v>
          </cell>
          <cell r="AP1405">
            <v>17.840000000000003</v>
          </cell>
          <cell r="AQ1405" t="str">
            <v>Y</v>
          </cell>
          <cell r="AR1405">
            <v>4.9098196392785409</v>
          </cell>
          <cell r="AS1405">
            <v>-12.709030100334443</v>
          </cell>
          <cell r="AT1405">
            <v>4.7188755020080198</v>
          </cell>
          <cell r="AU1405">
            <v>8.1541218637992685</v>
          </cell>
          <cell r="AV1405">
            <v>0</v>
          </cell>
          <cell r="AW1405">
            <v>0</v>
          </cell>
          <cell r="AX1405">
            <v>0.52950000000000041</v>
          </cell>
          <cell r="AY1405">
            <v>0</v>
          </cell>
          <cell r="AZ1405">
            <v>0</v>
          </cell>
          <cell r="BA1405">
            <v>0</v>
          </cell>
          <cell r="BB1405">
            <v>4.9098196392785409</v>
          </cell>
          <cell r="BC1405">
            <v>5.0000000000000213</v>
          </cell>
          <cell r="BD1405">
            <v>4.7188755020080198</v>
          </cell>
          <cell r="BE1405">
            <v>8.1541218637992685</v>
          </cell>
          <cell r="BF1405">
            <v>0</v>
          </cell>
          <cell r="BG1405">
            <v>5731609254</v>
          </cell>
        </row>
        <row r="1406">
          <cell r="A1406">
            <v>837328</v>
          </cell>
          <cell r="B1406" t="str">
            <v>C.GOLD LITE CRAN/RASP CKT 8 X 1.89 LT</v>
          </cell>
          <cell r="C1406" t="str">
            <v>010122270710</v>
          </cell>
          <cell r="D1406" t="str">
            <v>C L M</v>
          </cell>
          <cell r="E1406" t="str">
            <v>CC</v>
          </cell>
          <cell r="F1406" t="str">
            <v>C</v>
          </cell>
          <cell r="G1406" t="str">
            <v/>
          </cell>
          <cell r="J1406">
            <v>20.96</v>
          </cell>
          <cell r="K1406">
            <v>0</v>
          </cell>
          <cell r="L1406">
            <v>0</v>
          </cell>
          <cell r="M1406">
            <v>0</v>
          </cell>
          <cell r="O1406">
            <v>20.96</v>
          </cell>
          <cell r="P1406">
            <v>2.62</v>
          </cell>
          <cell r="U1406" t="str">
            <v xml:space="preserve"> </v>
          </cell>
          <cell r="V1406" t="str">
            <v xml:space="preserve"> </v>
          </cell>
          <cell r="W1406" t="str">
            <v/>
          </cell>
          <cell r="X1406" t="str">
            <v/>
          </cell>
          <cell r="Y1406" t="str">
            <v/>
          </cell>
          <cell r="Z1406" t="str">
            <v/>
          </cell>
          <cell r="AC1406" t="str">
            <v xml:space="preserve"> </v>
          </cell>
          <cell r="AD1406" t="str">
            <v xml:space="preserve"> </v>
          </cell>
          <cell r="AE1406" t="str">
            <v xml:space="preserve"> </v>
          </cell>
          <cell r="AF1406" t="str">
            <v xml:space="preserve"> </v>
          </cell>
          <cell r="AH1406" t="str">
            <v/>
          </cell>
          <cell r="AI1406" t="str">
            <v/>
          </cell>
          <cell r="AJ1406" t="str">
            <v/>
          </cell>
          <cell r="AK1406" t="str">
            <v/>
          </cell>
        </row>
        <row r="1407">
          <cell r="A1407">
            <v>545418</v>
          </cell>
          <cell r="B1407" t="str">
            <v>C.GOLD TOM CLAM CKTL 6 X 1.89 LT</v>
          </cell>
          <cell r="C1407" t="str">
            <v>010123110100</v>
          </cell>
          <cell r="D1407" t="str">
            <v>C L M</v>
          </cell>
          <cell r="E1407" t="str">
            <v>CC</v>
          </cell>
          <cell r="F1407" t="str">
            <v>C</v>
          </cell>
          <cell r="G1407" t="str">
            <v/>
          </cell>
          <cell r="H1407">
            <v>0</v>
          </cell>
          <cell r="I1407" t="str">
            <v>C</v>
          </cell>
          <cell r="J1407">
            <v>14.42</v>
          </cell>
          <cell r="K1407">
            <v>0</v>
          </cell>
          <cell r="L1407">
            <v>0</v>
          </cell>
          <cell r="M1407">
            <v>0</v>
          </cell>
          <cell r="N1407">
            <v>0</v>
          </cell>
          <cell r="O1407">
            <v>14.42</v>
          </cell>
          <cell r="P1407">
            <v>2.4033333333333302</v>
          </cell>
          <cell r="Q1407">
            <v>0</v>
          </cell>
          <cell r="R1407">
            <v>0</v>
          </cell>
          <cell r="S1407">
            <v>0</v>
          </cell>
          <cell r="T1407" t="str">
            <v>2 / $5.00</v>
          </cell>
          <cell r="U1407" t="str">
            <v xml:space="preserve">2 </v>
          </cell>
          <cell r="V1407" t="str">
            <v xml:space="preserve"> $5.00</v>
          </cell>
          <cell r="W1407" t="str">
            <v>2 /4.99</v>
          </cell>
          <cell r="X1407">
            <v>2.99</v>
          </cell>
          <cell r="Y1407" t="str">
            <v>2.49</v>
          </cell>
          <cell r="Z1407" t="str">
            <v>2.79</v>
          </cell>
          <cell r="AA1407">
            <v>0.117353333333333</v>
          </cell>
          <cell r="AB1407">
            <v>0</v>
          </cell>
          <cell r="AC1407">
            <v>2.99</v>
          </cell>
          <cell r="AD1407" t="str">
            <v>3.59</v>
          </cell>
          <cell r="AE1407">
            <v>2.99</v>
          </cell>
          <cell r="AF1407" t="str">
            <v>3.49</v>
          </cell>
          <cell r="AG1407">
            <v>0</v>
          </cell>
          <cell r="AH1407">
            <v>2.4950000000000001</v>
          </cell>
          <cell r="AI1407">
            <v>2.99</v>
          </cell>
          <cell r="AJ1407" t="str">
            <v>2.49</v>
          </cell>
          <cell r="AK1407" t="str">
            <v>2.79</v>
          </cell>
          <cell r="AL1407">
            <v>0</v>
          </cell>
          <cell r="AM1407">
            <v>12.32</v>
          </cell>
          <cell r="AN1407">
            <v>27.08</v>
          </cell>
          <cell r="AO1407">
            <v>6</v>
          </cell>
          <cell r="AP1407">
            <v>12.936000000000002</v>
          </cell>
          <cell r="AQ1407" t="str">
            <v>Y</v>
          </cell>
          <cell r="AR1407">
            <v>8.1603206412825564</v>
          </cell>
          <cell r="AS1407">
            <v>-8.3344481605351195</v>
          </cell>
          <cell r="AT1407">
            <v>7.9759036144578257</v>
          </cell>
          <cell r="AU1407">
            <v>11.400238948626047</v>
          </cell>
          <cell r="AV1407">
            <v>0</v>
          </cell>
          <cell r="AW1407">
            <v>0</v>
          </cell>
          <cell r="AX1407">
            <v>0.39869999999999983</v>
          </cell>
          <cell r="AY1407">
            <v>0</v>
          </cell>
          <cell r="AZ1407">
            <v>0</v>
          </cell>
          <cell r="BA1407">
            <v>0</v>
          </cell>
          <cell r="BB1407">
            <v>8.1603206412825564</v>
          </cell>
          <cell r="BC1407">
            <v>4.9999999999999911</v>
          </cell>
          <cell r="BD1407">
            <v>7.9759036144578257</v>
          </cell>
          <cell r="BE1407">
            <v>11.400238948626047</v>
          </cell>
          <cell r="BF1407">
            <v>0</v>
          </cell>
          <cell r="BG1407">
            <v>5731612414</v>
          </cell>
        </row>
        <row r="1408">
          <cell r="A1408">
            <v>545442</v>
          </cell>
          <cell r="B1408" t="str">
            <v>C.GOLD XSPICY TOM CLAM 6 X 1.89 LT</v>
          </cell>
          <cell r="C1408" t="str">
            <v>010123110100</v>
          </cell>
          <cell r="D1408" t="str">
            <v>C L M</v>
          </cell>
          <cell r="E1408" t="str">
            <v>CC</v>
          </cell>
          <cell r="F1408" t="str">
            <v>C</v>
          </cell>
          <cell r="G1408" t="str">
            <v/>
          </cell>
          <cell r="H1408">
            <v>0</v>
          </cell>
          <cell r="I1408" t="str">
            <v>E</v>
          </cell>
          <cell r="J1408">
            <v>14.42</v>
          </cell>
          <cell r="K1408">
            <v>0</v>
          </cell>
          <cell r="L1408">
            <v>0</v>
          </cell>
          <cell r="M1408">
            <v>0</v>
          </cell>
          <cell r="N1408">
            <v>0</v>
          </cell>
          <cell r="O1408">
            <v>14.42</v>
          </cell>
          <cell r="P1408">
            <v>2.4033333333333302</v>
          </cell>
          <cell r="Q1408">
            <v>0</v>
          </cell>
          <cell r="R1408">
            <v>0</v>
          </cell>
          <cell r="S1408">
            <v>0</v>
          </cell>
          <cell r="T1408" t="str">
            <v>2 / $5.00</v>
          </cell>
          <cell r="U1408" t="str">
            <v xml:space="preserve">2 </v>
          </cell>
          <cell r="V1408" t="str">
            <v xml:space="preserve"> $5.00</v>
          </cell>
          <cell r="W1408" t="str">
            <v>2 /4.99</v>
          </cell>
          <cell r="X1408">
            <v>2.99</v>
          </cell>
          <cell r="Y1408" t="str">
            <v>2.49</v>
          </cell>
          <cell r="Z1408" t="str">
            <v>2.79</v>
          </cell>
          <cell r="AA1408">
            <v>0.117353333333333</v>
          </cell>
          <cell r="AB1408">
            <v>0</v>
          </cell>
          <cell r="AC1408">
            <v>2.99</v>
          </cell>
          <cell r="AD1408" t="str">
            <v>3.59</v>
          </cell>
          <cell r="AE1408">
            <v>2.99</v>
          </cell>
          <cell r="AF1408" t="str">
            <v>3.49</v>
          </cell>
          <cell r="AG1408">
            <v>0</v>
          </cell>
          <cell r="AH1408">
            <v>2.4950000000000001</v>
          </cell>
          <cell r="AI1408">
            <v>2.99</v>
          </cell>
          <cell r="AJ1408" t="str">
            <v>2.49</v>
          </cell>
          <cell r="AK1408" t="str">
            <v>2.79</v>
          </cell>
          <cell r="AL1408">
            <v>0</v>
          </cell>
          <cell r="AM1408">
            <v>12.32</v>
          </cell>
          <cell r="AN1408">
            <v>27.08</v>
          </cell>
          <cell r="AO1408">
            <v>6</v>
          </cell>
          <cell r="AP1408">
            <v>12.936000000000002</v>
          </cell>
          <cell r="AQ1408" t="str">
            <v>Y</v>
          </cell>
          <cell r="AR1408">
            <v>8.1603206412825564</v>
          </cell>
          <cell r="AS1408">
            <v>-8.3344481605351195</v>
          </cell>
          <cell r="AT1408">
            <v>7.9759036144578257</v>
          </cell>
          <cell r="AU1408">
            <v>11.400238948626047</v>
          </cell>
          <cell r="AV1408">
            <v>0</v>
          </cell>
          <cell r="AW1408">
            <v>0</v>
          </cell>
          <cell r="AX1408">
            <v>0.39869999999999983</v>
          </cell>
          <cell r="AY1408">
            <v>0</v>
          </cell>
          <cell r="AZ1408">
            <v>0</v>
          </cell>
          <cell r="BA1408">
            <v>0</v>
          </cell>
          <cell r="BB1408">
            <v>8.1603206412825564</v>
          </cell>
          <cell r="BC1408">
            <v>4.9999999999999911</v>
          </cell>
          <cell r="BD1408">
            <v>7.9759036144578257</v>
          </cell>
          <cell r="BE1408">
            <v>11.400238948626047</v>
          </cell>
          <cell r="BF1408">
            <v>0</v>
          </cell>
          <cell r="BG1408">
            <v>5731612415</v>
          </cell>
        </row>
        <row r="1409">
          <cell r="A1409">
            <v>957571</v>
          </cell>
          <cell r="B1409" t="str">
            <v>C.GOLD VEGETABLE CKTL 8 X 1.89 LT</v>
          </cell>
          <cell r="C1409" t="str">
            <v>010123130300</v>
          </cell>
          <cell r="D1409" t="str">
            <v>C L M</v>
          </cell>
          <cell r="E1409" t="str">
            <v>CC</v>
          </cell>
          <cell r="F1409" t="str">
            <v>C</v>
          </cell>
          <cell r="G1409" t="str">
            <v/>
          </cell>
          <cell r="I1409" t="str">
            <v>C</v>
          </cell>
          <cell r="J1409">
            <v>24.3</v>
          </cell>
          <cell r="K1409">
            <v>0</v>
          </cell>
          <cell r="L1409">
            <v>0</v>
          </cell>
          <cell r="M1409">
            <v>0</v>
          </cell>
          <cell r="O1409">
            <v>24.3</v>
          </cell>
          <cell r="P1409">
            <v>3.0375000000000001</v>
          </cell>
          <cell r="Q1409">
            <v>4.2</v>
          </cell>
          <cell r="T1409" t="str">
            <v>2 / $5.00</v>
          </cell>
          <cell r="U1409" t="str">
            <v xml:space="preserve">2 </v>
          </cell>
          <cell r="V1409" t="str">
            <v xml:space="preserve"> $5.00</v>
          </cell>
          <cell r="W1409" t="str">
            <v>2 /4.99</v>
          </cell>
          <cell r="X1409">
            <v>2.99</v>
          </cell>
          <cell r="Y1409" t="str">
            <v>2.49</v>
          </cell>
          <cell r="Z1409" t="str">
            <v>2.79</v>
          </cell>
          <cell r="AA1409">
            <v>7.0275000000000004E-2</v>
          </cell>
          <cell r="AC1409">
            <v>2.99</v>
          </cell>
          <cell r="AD1409" t="str">
            <v>3.59</v>
          </cell>
          <cell r="AE1409">
            <v>2.99</v>
          </cell>
          <cell r="AF1409" t="str">
            <v>3.49</v>
          </cell>
          <cell r="AH1409">
            <v>2.4950000000000001</v>
          </cell>
          <cell r="AI1409">
            <v>2.99</v>
          </cell>
          <cell r="AJ1409" t="str">
            <v>2.49</v>
          </cell>
          <cell r="AK1409" t="str">
            <v>2.79</v>
          </cell>
          <cell r="AM1409">
            <v>21.5</v>
          </cell>
          <cell r="AN1409">
            <v>38</v>
          </cell>
          <cell r="AO1409">
            <v>8</v>
          </cell>
          <cell r="AP1409">
            <v>18.375</v>
          </cell>
          <cell r="AQ1409" t="str">
            <v>N</v>
          </cell>
          <cell r="AR1409">
            <v>2.2294589178356725</v>
          </cell>
          <cell r="AS1409">
            <v>-14.945652173913023</v>
          </cell>
          <cell r="AT1409">
            <v>2.0331325301204872</v>
          </cell>
          <cell r="AU1409">
            <v>5.7571684587813632</v>
          </cell>
          <cell r="AW1409">
            <v>0</v>
          </cell>
          <cell r="AX1409">
            <v>0.59637499999999988</v>
          </cell>
          <cell r="AY1409">
            <v>0</v>
          </cell>
          <cell r="AZ1409">
            <v>0</v>
          </cell>
          <cell r="BB1409">
            <v>2.2294589178356725</v>
          </cell>
          <cell r="BC1409">
            <v>5.0000000000000213</v>
          </cell>
          <cell r="BD1409">
            <v>2.0331325301204872</v>
          </cell>
          <cell r="BE1409">
            <v>5.7571684587813632</v>
          </cell>
          <cell r="BG1409">
            <v>5731613495</v>
          </cell>
        </row>
        <row r="1410">
          <cell r="A1410">
            <v>238204</v>
          </cell>
          <cell r="B1410" t="str">
            <v>C.GOLD RUBY RD GRPFRT CKT 8 X 1.89 LT</v>
          </cell>
          <cell r="C1410" t="str">
            <v>010122270710</v>
          </cell>
          <cell r="D1410" t="str">
            <v>C L M</v>
          </cell>
          <cell r="E1410" t="str">
            <v>CC</v>
          </cell>
          <cell r="F1410" t="str">
            <v>C</v>
          </cell>
          <cell r="G1410" t="str">
            <v/>
          </cell>
          <cell r="H1410">
            <v>0</v>
          </cell>
          <cell r="I1410" t="str">
            <v>C</v>
          </cell>
          <cell r="J1410">
            <v>24.37</v>
          </cell>
          <cell r="K1410">
            <v>0</v>
          </cell>
          <cell r="L1410">
            <v>0</v>
          </cell>
          <cell r="M1410">
            <v>0</v>
          </cell>
          <cell r="N1410">
            <v>0</v>
          </cell>
          <cell r="O1410">
            <v>24.37</v>
          </cell>
          <cell r="P1410">
            <v>3.0462500000000001</v>
          </cell>
          <cell r="Q1410">
            <v>4</v>
          </cell>
          <cell r="R1410">
            <v>0</v>
          </cell>
          <cell r="S1410">
            <v>0</v>
          </cell>
          <cell r="T1410" t="str">
            <v>2 / $5.00</v>
          </cell>
          <cell r="U1410" t="str">
            <v xml:space="preserve">2 </v>
          </cell>
          <cell r="V1410" t="str">
            <v xml:space="preserve"> $5.00</v>
          </cell>
          <cell r="W1410" t="str">
            <v>2 /4.99</v>
          </cell>
          <cell r="X1410">
            <v>2.99</v>
          </cell>
          <cell r="Y1410" t="str">
            <v>2.49</v>
          </cell>
          <cell r="Z1410" t="str">
            <v>2.79</v>
          </cell>
          <cell r="AA1410">
            <v>5.6667500000000003E-2</v>
          </cell>
          <cell r="AB1410">
            <v>0</v>
          </cell>
          <cell r="AC1410">
            <v>2.99</v>
          </cell>
          <cell r="AD1410" t="str">
            <v>3.59</v>
          </cell>
          <cell r="AE1410">
            <v>2.99</v>
          </cell>
          <cell r="AF1410" t="str">
            <v>3.49</v>
          </cell>
          <cell r="AG1410">
            <v>0</v>
          </cell>
          <cell r="AH1410">
            <v>2.4950000000000001</v>
          </cell>
          <cell r="AI1410">
            <v>2.99</v>
          </cell>
          <cell r="AJ1410" t="str">
            <v>2.49</v>
          </cell>
          <cell r="AK1410" t="str">
            <v>2.79</v>
          </cell>
          <cell r="AL1410">
            <v>0</v>
          </cell>
          <cell r="AM1410">
            <v>21.57</v>
          </cell>
          <cell r="AN1410">
            <v>38</v>
          </cell>
          <cell r="AO1410">
            <v>8</v>
          </cell>
          <cell r="AP1410">
            <v>18.648500000000002</v>
          </cell>
          <cell r="AQ1410" t="str">
            <v>Y</v>
          </cell>
          <cell r="AR1410">
            <v>0.85921843687373856</v>
          </cell>
          <cell r="AS1410">
            <v>-16.089046822742478</v>
          </cell>
          <cell r="AT1410">
            <v>0.6601405622489912</v>
          </cell>
          <cell r="AU1410">
            <v>4.5318100358422857</v>
          </cell>
          <cell r="AV1410">
            <v>0</v>
          </cell>
          <cell r="AW1410">
            <v>0</v>
          </cell>
          <cell r="AX1410">
            <v>0.63056250000000003</v>
          </cell>
          <cell r="AY1410">
            <v>0</v>
          </cell>
          <cell r="AZ1410">
            <v>0</v>
          </cell>
          <cell r="BA1410">
            <v>0</v>
          </cell>
          <cell r="BB1410">
            <v>0.85921843687373856</v>
          </cell>
          <cell r="BC1410">
            <v>4.9999999999999911</v>
          </cell>
          <cell r="BD1410">
            <v>0.6601405622489912</v>
          </cell>
          <cell r="BE1410">
            <v>4.5318100358422857</v>
          </cell>
          <cell r="BF1410">
            <v>0</v>
          </cell>
          <cell r="BG1410">
            <v>5731614546</v>
          </cell>
        </row>
        <row r="1411">
          <cell r="A1411">
            <v>676569</v>
          </cell>
          <cell r="B1411" t="str">
            <v>C.GOLD RED GRAPE JUICE 8 X 1.36 LT</v>
          </cell>
          <cell r="C1411" t="str">
            <v>010122235350</v>
          </cell>
          <cell r="D1411" t="str">
            <v>C L M</v>
          </cell>
          <cell r="E1411" t="str">
            <v>CC</v>
          </cell>
          <cell r="F1411" t="str">
            <v>C</v>
          </cell>
          <cell r="G1411" t="str">
            <v/>
          </cell>
          <cell r="I1411" t="str">
            <v>C</v>
          </cell>
          <cell r="J1411">
            <v>23.99</v>
          </cell>
          <cell r="K1411">
            <v>0</v>
          </cell>
          <cell r="L1411">
            <v>0</v>
          </cell>
          <cell r="M1411">
            <v>0</v>
          </cell>
          <cell r="O1411">
            <v>23.99</v>
          </cell>
          <cell r="P1411">
            <v>2.9987499999999998</v>
          </cell>
          <cell r="Q1411">
            <v>4.2</v>
          </cell>
          <cell r="T1411" t="str">
            <v>2 / $5.00</v>
          </cell>
          <cell r="U1411" t="str">
            <v xml:space="preserve">2 </v>
          </cell>
          <cell r="V1411" t="str">
            <v xml:space="preserve"> $5.00</v>
          </cell>
          <cell r="W1411" t="str">
            <v>2 /4.99</v>
          </cell>
          <cell r="X1411">
            <v>2.99</v>
          </cell>
          <cell r="Y1411" t="str">
            <v>2.49</v>
          </cell>
          <cell r="Z1411" t="str">
            <v>2.79</v>
          </cell>
          <cell r="AA1411">
            <v>9.0972499999999998E-2</v>
          </cell>
          <cell r="AC1411">
            <v>2.99</v>
          </cell>
          <cell r="AD1411" t="str">
            <v>3.59</v>
          </cell>
          <cell r="AE1411">
            <v>2.99</v>
          </cell>
          <cell r="AF1411" t="str">
            <v>3.49</v>
          </cell>
          <cell r="AH1411">
            <v>2.4950000000000001</v>
          </cell>
          <cell r="AI1411">
            <v>2.99</v>
          </cell>
          <cell r="AJ1411" t="str">
            <v>2.49</v>
          </cell>
          <cell r="AK1411" t="str">
            <v>2.79</v>
          </cell>
          <cell r="AM1411">
            <v>21.19</v>
          </cell>
          <cell r="AN1411">
            <v>30</v>
          </cell>
          <cell r="AO1411">
            <v>8</v>
          </cell>
          <cell r="AP1411">
            <v>18.049500000000002</v>
          </cell>
          <cell r="AQ1411" t="str">
            <v>N</v>
          </cell>
          <cell r="AR1411">
            <v>5.0626252505010036</v>
          </cell>
          <cell r="AS1411">
            <v>-5.558110367892974</v>
          </cell>
          <cell r="AT1411">
            <v>4.8719879518072347</v>
          </cell>
          <cell r="AU1411">
            <v>9.7244623655913838</v>
          </cell>
          <cell r="AW1411">
            <v>0</v>
          </cell>
          <cell r="AX1411">
            <v>0.31568750000000023</v>
          </cell>
          <cell r="AY1411">
            <v>0</v>
          </cell>
          <cell r="AZ1411">
            <v>0</v>
          </cell>
          <cell r="BB1411">
            <v>5.0626252505010036</v>
          </cell>
          <cell r="BC1411">
            <v>5.0000000000000062</v>
          </cell>
          <cell r="BD1411">
            <v>4.8719879518072347</v>
          </cell>
          <cell r="BE1411">
            <v>9.7244623655913838</v>
          </cell>
          <cell r="BG1411">
            <v>5731615635</v>
          </cell>
        </row>
        <row r="1412">
          <cell r="A1412">
            <v>676577</v>
          </cell>
          <cell r="B1412" t="str">
            <v>C.GOLD WHITE GRAPE JUICE 8 X 1.36 LT</v>
          </cell>
          <cell r="C1412" t="str">
            <v>010122235350</v>
          </cell>
          <cell r="D1412" t="str">
            <v>C L M</v>
          </cell>
          <cell r="E1412" t="str">
            <v>CC</v>
          </cell>
          <cell r="F1412" t="str">
            <v>C</v>
          </cell>
          <cell r="G1412" t="str">
            <v/>
          </cell>
          <cell r="I1412" t="str">
            <v>E</v>
          </cell>
          <cell r="J1412">
            <v>23.99</v>
          </cell>
          <cell r="K1412">
            <v>0</v>
          </cell>
          <cell r="L1412">
            <v>0</v>
          </cell>
          <cell r="M1412">
            <v>0</v>
          </cell>
          <cell r="O1412">
            <v>23.99</v>
          </cell>
          <cell r="P1412">
            <v>2.9987499999999998</v>
          </cell>
          <cell r="Q1412">
            <v>4.2</v>
          </cell>
          <cell r="T1412" t="str">
            <v>2 / $5.00</v>
          </cell>
          <cell r="U1412" t="str">
            <v xml:space="preserve">2 </v>
          </cell>
          <cell r="V1412" t="str">
            <v xml:space="preserve"> $5.00</v>
          </cell>
          <cell r="W1412" t="str">
            <v>2 /4.99</v>
          </cell>
          <cell r="X1412">
            <v>2.99</v>
          </cell>
          <cell r="Y1412" t="str">
            <v>2.49</v>
          </cell>
          <cell r="Z1412" t="str">
            <v>2.79</v>
          </cell>
          <cell r="AA1412">
            <v>9.0972499999999998E-2</v>
          </cell>
          <cell r="AC1412">
            <v>2.99</v>
          </cell>
          <cell r="AD1412" t="str">
            <v>3.59</v>
          </cell>
          <cell r="AE1412">
            <v>2.99</v>
          </cell>
          <cell r="AF1412" t="str">
            <v>3.49</v>
          </cell>
          <cell r="AH1412">
            <v>2.4950000000000001</v>
          </cell>
          <cell r="AI1412">
            <v>2.99</v>
          </cell>
          <cell r="AJ1412" t="str">
            <v>2.49</v>
          </cell>
          <cell r="AK1412" t="str">
            <v>2.79</v>
          </cell>
          <cell r="AM1412">
            <v>21.19</v>
          </cell>
          <cell r="AN1412">
            <v>30</v>
          </cell>
          <cell r="AO1412">
            <v>8</v>
          </cell>
          <cell r="AP1412">
            <v>18.049500000000002</v>
          </cell>
          <cell r="AQ1412" t="str">
            <v>N</v>
          </cell>
          <cell r="AR1412">
            <v>5.0626252505010036</v>
          </cell>
          <cell r="AS1412">
            <v>-5.558110367892974</v>
          </cell>
          <cell r="AT1412">
            <v>4.8719879518072347</v>
          </cell>
          <cell r="AU1412">
            <v>9.7244623655913838</v>
          </cell>
          <cell r="AW1412">
            <v>0</v>
          </cell>
          <cell r="AX1412">
            <v>0.31568750000000023</v>
          </cell>
          <cell r="AY1412">
            <v>0</v>
          </cell>
          <cell r="AZ1412">
            <v>0</v>
          </cell>
          <cell r="BB1412">
            <v>5.0626252505010036</v>
          </cell>
          <cell r="BC1412">
            <v>5.0000000000000062</v>
          </cell>
          <cell r="BD1412">
            <v>4.8719879518072347</v>
          </cell>
          <cell r="BE1412">
            <v>9.7244623655913838</v>
          </cell>
          <cell r="BG1412">
            <v>5731615636</v>
          </cell>
        </row>
        <row r="1413">
          <cell r="A1413">
            <v>677146</v>
          </cell>
          <cell r="B1413" t="str">
            <v>C.GOLD 100% CRAN JCE BLND 8 X 1.36 LT</v>
          </cell>
          <cell r="C1413" t="str">
            <v>010122250510</v>
          </cell>
          <cell r="D1413" t="str">
            <v>C L M</v>
          </cell>
          <cell r="E1413" t="str">
            <v>CC</v>
          </cell>
          <cell r="F1413" t="str">
            <v>C</v>
          </cell>
          <cell r="G1413" t="str">
            <v/>
          </cell>
          <cell r="H1413">
            <v>0</v>
          </cell>
          <cell r="I1413" t="str">
            <v>C</v>
          </cell>
          <cell r="J1413">
            <v>21.97</v>
          </cell>
          <cell r="K1413">
            <v>0</v>
          </cell>
          <cell r="L1413">
            <v>0</v>
          </cell>
          <cell r="M1413">
            <v>0</v>
          </cell>
          <cell r="N1413">
            <v>0</v>
          </cell>
          <cell r="O1413">
            <v>21.97</v>
          </cell>
          <cell r="P1413">
            <v>2.7462499999999999</v>
          </cell>
          <cell r="Q1413">
            <v>2.2999999999999998</v>
          </cell>
          <cell r="R1413">
            <v>0</v>
          </cell>
          <cell r="S1413">
            <v>0</v>
          </cell>
          <cell r="T1413" t="str">
            <v>2 / $5.00</v>
          </cell>
          <cell r="U1413" t="str">
            <v xml:space="preserve">2 </v>
          </cell>
          <cell r="V1413" t="str">
            <v xml:space="preserve"> $5.00</v>
          </cell>
          <cell r="W1413" t="str">
            <v>2 /4.99</v>
          </cell>
          <cell r="X1413">
            <v>2.99</v>
          </cell>
          <cell r="Y1413" t="str">
            <v>2.49</v>
          </cell>
          <cell r="Z1413" t="str">
            <v>2.79</v>
          </cell>
          <cell r="AA1413">
            <v>9.7242499999999996E-2</v>
          </cell>
          <cell r="AB1413">
            <v>0</v>
          </cell>
          <cell r="AC1413">
            <v>2.99</v>
          </cell>
          <cell r="AD1413" t="str">
            <v>3.59</v>
          </cell>
          <cell r="AE1413">
            <v>2.99</v>
          </cell>
          <cell r="AF1413" t="str">
            <v>3.49</v>
          </cell>
          <cell r="AG1413">
            <v>0</v>
          </cell>
          <cell r="AH1413">
            <v>2.4950000000000001</v>
          </cell>
          <cell r="AI1413">
            <v>2.99</v>
          </cell>
          <cell r="AJ1413" t="str">
            <v>2.49</v>
          </cell>
          <cell r="AK1413" t="str">
            <v>2.79</v>
          </cell>
          <cell r="AL1413">
            <v>0</v>
          </cell>
          <cell r="AM1413">
            <v>19.170000000000002</v>
          </cell>
          <cell r="AN1413">
            <v>30</v>
          </cell>
          <cell r="AO1413">
            <v>8</v>
          </cell>
          <cell r="AP1413">
            <v>17.828500000000002</v>
          </cell>
          <cell r="AQ1413" t="str">
            <v>Y</v>
          </cell>
          <cell r="AR1413">
            <v>6.16983967935872</v>
          </cell>
          <cell r="AS1413">
            <v>-4.6341973244147123</v>
          </cell>
          <cell r="AT1413">
            <v>5.9814257028112516</v>
          </cell>
          <cell r="AU1413">
            <v>10.714605734767012</v>
          </cell>
          <cell r="AV1413">
            <v>0</v>
          </cell>
          <cell r="AW1413">
            <v>0</v>
          </cell>
          <cell r="AX1413">
            <v>0.28806250000000005</v>
          </cell>
          <cell r="AY1413">
            <v>0</v>
          </cell>
          <cell r="AZ1413">
            <v>0</v>
          </cell>
          <cell r="BA1413">
            <v>0</v>
          </cell>
          <cell r="BB1413">
            <v>6.16983967935872</v>
          </cell>
          <cell r="BC1413">
            <v>5.0000000000000062</v>
          </cell>
          <cell r="BD1413">
            <v>5.9814257028112516</v>
          </cell>
          <cell r="BE1413">
            <v>10.714605734767012</v>
          </cell>
          <cell r="BF1413">
            <v>0</v>
          </cell>
          <cell r="BG1413">
            <v>5731615638</v>
          </cell>
        </row>
        <row r="1414">
          <cell r="A1414">
            <v>677161</v>
          </cell>
          <cell r="B1414" t="str">
            <v>C.GOLD 100% CRAN RASP JCE BLND 8 X 1.36 LT</v>
          </cell>
          <cell r="C1414" t="str">
            <v>010122250510</v>
          </cell>
          <cell r="D1414" t="str">
            <v>C L M</v>
          </cell>
          <cell r="E1414" t="str">
            <v>CC</v>
          </cell>
          <cell r="F1414" t="str">
            <v>C</v>
          </cell>
          <cell r="G1414" t="str">
            <v/>
          </cell>
          <cell r="H1414">
            <v>0</v>
          </cell>
          <cell r="I1414" t="str">
            <v>E</v>
          </cell>
          <cell r="J1414">
            <v>21.97</v>
          </cell>
          <cell r="K1414">
            <v>0</v>
          </cell>
          <cell r="L1414">
            <v>0</v>
          </cell>
          <cell r="M1414">
            <v>0</v>
          </cell>
          <cell r="N1414">
            <v>0</v>
          </cell>
          <cell r="O1414">
            <v>21.97</v>
          </cell>
          <cell r="P1414">
            <v>2.7462499999999999</v>
          </cell>
          <cell r="Q1414">
            <v>2.2999999999999998</v>
          </cell>
          <cell r="R1414">
            <v>0</v>
          </cell>
          <cell r="S1414">
            <v>0</v>
          </cell>
          <cell r="T1414" t="str">
            <v>2 / $5.00</v>
          </cell>
          <cell r="U1414" t="str">
            <v xml:space="preserve">2 </v>
          </cell>
          <cell r="V1414" t="str">
            <v xml:space="preserve"> $5.00</v>
          </cell>
          <cell r="W1414" t="str">
            <v>2 /4.99</v>
          </cell>
          <cell r="X1414">
            <v>2.99</v>
          </cell>
          <cell r="Y1414" t="str">
            <v>2.49</v>
          </cell>
          <cell r="Z1414" t="str">
            <v>2.79</v>
          </cell>
          <cell r="AA1414">
            <v>9.7242499999999996E-2</v>
          </cell>
          <cell r="AB1414">
            <v>0</v>
          </cell>
          <cell r="AC1414">
            <v>2.99</v>
          </cell>
          <cell r="AD1414" t="str">
            <v>3.59</v>
          </cell>
          <cell r="AE1414">
            <v>2.99</v>
          </cell>
          <cell r="AF1414" t="str">
            <v>3.49</v>
          </cell>
          <cell r="AG1414">
            <v>0</v>
          </cell>
          <cell r="AH1414">
            <v>2.4950000000000001</v>
          </cell>
          <cell r="AI1414">
            <v>2.99</v>
          </cell>
          <cell r="AJ1414" t="str">
            <v>2.49</v>
          </cell>
          <cell r="AK1414" t="str">
            <v>2.79</v>
          </cell>
          <cell r="AL1414">
            <v>0</v>
          </cell>
          <cell r="AM1414">
            <v>19.170000000000002</v>
          </cell>
          <cell r="AN1414">
            <v>30</v>
          </cell>
          <cell r="AO1414">
            <v>8</v>
          </cell>
          <cell r="AP1414">
            <v>17.828500000000002</v>
          </cell>
          <cell r="AQ1414" t="str">
            <v>Y</v>
          </cell>
          <cell r="AR1414">
            <v>6.16983967935872</v>
          </cell>
          <cell r="AS1414">
            <v>-4.6341973244147123</v>
          </cell>
          <cell r="AT1414">
            <v>5.9814257028112516</v>
          </cell>
          <cell r="AU1414">
            <v>10.714605734767012</v>
          </cell>
          <cell r="AV1414">
            <v>0</v>
          </cell>
          <cell r="AW1414">
            <v>0</v>
          </cell>
          <cell r="AX1414">
            <v>0.28806250000000005</v>
          </cell>
          <cell r="AY1414">
            <v>0</v>
          </cell>
          <cell r="AZ1414">
            <v>0</v>
          </cell>
          <cell r="BA1414">
            <v>0</v>
          </cell>
          <cell r="BB1414">
            <v>6.16983967935872</v>
          </cell>
          <cell r="BC1414">
            <v>5.0000000000000062</v>
          </cell>
          <cell r="BD1414">
            <v>5.9814257028112516</v>
          </cell>
          <cell r="BE1414">
            <v>10.714605734767012</v>
          </cell>
          <cell r="BF1414">
            <v>0</v>
          </cell>
          <cell r="BG1414">
            <v>5731615639</v>
          </cell>
        </row>
        <row r="1415">
          <cell r="A1415">
            <v>677187</v>
          </cell>
          <cell r="B1415" t="str">
            <v>C.GOLD 100% CRAN GRPE JCE BLND 8 X 1.36 LT</v>
          </cell>
          <cell r="C1415" t="str">
            <v>010122250510</v>
          </cell>
          <cell r="D1415" t="str">
            <v>C L M</v>
          </cell>
          <cell r="E1415" t="str">
            <v>CC</v>
          </cell>
          <cell r="F1415" t="str">
            <v>C</v>
          </cell>
          <cell r="G1415" t="str">
            <v/>
          </cell>
          <cell r="H1415">
            <v>0</v>
          </cell>
          <cell r="I1415" t="str">
            <v>S</v>
          </cell>
          <cell r="J1415">
            <v>21.82</v>
          </cell>
          <cell r="K1415">
            <v>0</v>
          </cell>
          <cell r="L1415">
            <v>0</v>
          </cell>
          <cell r="M1415">
            <v>0</v>
          </cell>
          <cell r="N1415">
            <v>0</v>
          </cell>
          <cell r="O1415">
            <v>21.82</v>
          </cell>
          <cell r="P1415">
            <v>2.7275</v>
          </cell>
          <cell r="Q1415">
            <v>2.2999999999999998</v>
          </cell>
          <cell r="R1415">
            <v>0</v>
          </cell>
          <cell r="S1415">
            <v>0</v>
          </cell>
          <cell r="T1415" t="str">
            <v>2 / $5.00</v>
          </cell>
          <cell r="U1415" t="str">
            <v xml:space="preserve">2 </v>
          </cell>
          <cell r="V1415" t="str">
            <v xml:space="preserve"> $5.00</v>
          </cell>
          <cell r="W1415" t="str">
            <v>2 /4.99</v>
          </cell>
          <cell r="X1415">
            <v>2.99</v>
          </cell>
          <cell r="Y1415" t="str">
            <v>2.49</v>
          </cell>
          <cell r="Z1415" t="str">
            <v>2.79</v>
          </cell>
          <cell r="AA1415">
            <v>9.758E-2</v>
          </cell>
          <cell r="AB1415">
            <v>0</v>
          </cell>
          <cell r="AC1415">
            <v>2.99</v>
          </cell>
          <cell r="AD1415" t="str">
            <v>3.59</v>
          </cell>
          <cell r="AE1415">
            <v>2.99</v>
          </cell>
          <cell r="AF1415" t="str">
            <v>3.49</v>
          </cell>
          <cell r="AG1415">
            <v>0</v>
          </cell>
          <cell r="AH1415">
            <v>2.4950000000000001</v>
          </cell>
          <cell r="AI1415">
            <v>2.99</v>
          </cell>
          <cell r="AJ1415" t="str">
            <v>2.49</v>
          </cell>
          <cell r="AK1415" t="str">
            <v>2.79</v>
          </cell>
          <cell r="AL1415">
            <v>0</v>
          </cell>
          <cell r="AM1415">
            <v>19.170000000000002</v>
          </cell>
          <cell r="AN1415">
            <v>30</v>
          </cell>
          <cell r="AO1415">
            <v>8</v>
          </cell>
          <cell r="AP1415">
            <v>17.828500000000002</v>
          </cell>
          <cell r="AQ1415" t="str">
            <v>Y</v>
          </cell>
          <cell r="AR1415">
            <v>6.16983967935872</v>
          </cell>
          <cell r="AS1415">
            <v>-4.6341973244147123</v>
          </cell>
          <cell r="AT1415">
            <v>5.9814257028112516</v>
          </cell>
          <cell r="AU1415">
            <v>10.714605734767012</v>
          </cell>
          <cell r="AV1415">
            <v>0</v>
          </cell>
          <cell r="AW1415">
            <v>0</v>
          </cell>
          <cell r="AX1415">
            <v>0.28806250000000005</v>
          </cell>
          <cell r="AY1415">
            <v>0</v>
          </cell>
          <cell r="AZ1415">
            <v>0</v>
          </cell>
          <cell r="BA1415">
            <v>0</v>
          </cell>
          <cell r="BB1415">
            <v>6.16983967935872</v>
          </cell>
          <cell r="BC1415">
            <v>5.0000000000000062</v>
          </cell>
          <cell r="BD1415">
            <v>5.9814257028112516</v>
          </cell>
          <cell r="BE1415">
            <v>10.714605734767012</v>
          </cell>
          <cell r="BF1415">
            <v>0</v>
          </cell>
          <cell r="BG1415">
            <v>5731615640</v>
          </cell>
        </row>
        <row r="1416">
          <cell r="A1416">
            <v>677195</v>
          </cell>
          <cell r="B1416" t="str">
            <v>C.GOLD 100% CRAN BLUE JCE BLND 8 X 1.36 LT</v>
          </cell>
          <cell r="C1416" t="str">
            <v>010122250510</v>
          </cell>
          <cell r="D1416" t="str">
            <v>C L M</v>
          </cell>
          <cell r="E1416" t="str">
            <v>CC</v>
          </cell>
          <cell r="F1416" t="str">
            <v>C</v>
          </cell>
          <cell r="G1416" t="str">
            <v/>
          </cell>
          <cell r="H1416">
            <v>0</v>
          </cell>
          <cell r="I1416" t="str">
            <v>W</v>
          </cell>
          <cell r="J1416">
            <v>19.329999999999998</v>
          </cell>
          <cell r="K1416">
            <v>0</v>
          </cell>
          <cell r="L1416">
            <v>0</v>
          </cell>
          <cell r="M1416">
            <v>0</v>
          </cell>
          <cell r="N1416">
            <v>0</v>
          </cell>
          <cell r="O1416">
            <v>19.329999999999998</v>
          </cell>
          <cell r="P1416">
            <v>2.4162499999999998</v>
          </cell>
          <cell r="Q1416">
            <v>2.2999999999999998</v>
          </cell>
          <cell r="R1416">
            <v>0</v>
          </cell>
          <cell r="S1416">
            <v>0</v>
          </cell>
          <cell r="T1416" t="str">
            <v>2 / $5.00</v>
          </cell>
          <cell r="U1416" t="str">
            <v xml:space="preserve">2 </v>
          </cell>
          <cell r="V1416" t="str">
            <v xml:space="preserve"> $5.00</v>
          </cell>
          <cell r="W1416" t="str">
            <v>2 /4.99</v>
          </cell>
          <cell r="X1416">
            <v>2.99</v>
          </cell>
          <cell r="Y1416" t="str">
            <v>2.49</v>
          </cell>
          <cell r="Z1416" t="str">
            <v>2.79</v>
          </cell>
          <cell r="AA1416">
            <v>0.1031825</v>
          </cell>
          <cell r="AB1416">
            <v>0</v>
          </cell>
          <cell r="AC1416">
            <v>2.99</v>
          </cell>
          <cell r="AD1416" t="str">
            <v>3.59</v>
          </cell>
          <cell r="AE1416">
            <v>2.99</v>
          </cell>
          <cell r="AF1416" t="str">
            <v>3.49</v>
          </cell>
          <cell r="AG1416">
            <v>0</v>
          </cell>
          <cell r="AH1416">
            <v>2.4950000000000001</v>
          </cell>
          <cell r="AI1416">
            <v>2.99</v>
          </cell>
          <cell r="AJ1416" t="str">
            <v>2.49</v>
          </cell>
          <cell r="AK1416" t="str">
            <v>2.79</v>
          </cell>
          <cell r="AL1416">
            <v>0</v>
          </cell>
          <cell r="AM1416">
            <v>19.170000000000002</v>
          </cell>
          <cell r="AN1416">
            <v>30</v>
          </cell>
          <cell r="AO1416">
            <v>8</v>
          </cell>
          <cell r="AP1416">
            <v>17.828500000000002</v>
          </cell>
          <cell r="AQ1416" t="str">
            <v>Y</v>
          </cell>
          <cell r="AR1416">
            <v>6.16983967935872</v>
          </cell>
          <cell r="AS1416">
            <v>-4.6341973244147123</v>
          </cell>
          <cell r="AT1416">
            <v>5.9814257028112516</v>
          </cell>
          <cell r="AU1416">
            <v>10.714605734767012</v>
          </cell>
          <cell r="AV1416">
            <v>0</v>
          </cell>
          <cell r="AW1416">
            <v>0</v>
          </cell>
          <cell r="AX1416">
            <v>0.28806250000000005</v>
          </cell>
          <cell r="AY1416">
            <v>0</v>
          </cell>
          <cell r="AZ1416">
            <v>0</v>
          </cell>
          <cell r="BA1416">
            <v>0</v>
          </cell>
          <cell r="BB1416">
            <v>6.16983967935872</v>
          </cell>
          <cell r="BC1416">
            <v>5.0000000000000062</v>
          </cell>
          <cell r="BD1416">
            <v>5.9814257028112516</v>
          </cell>
          <cell r="BE1416">
            <v>10.714605734767012</v>
          </cell>
          <cell r="BF1416">
            <v>0</v>
          </cell>
          <cell r="BG1416">
            <v>5731615641</v>
          </cell>
        </row>
        <row r="1417">
          <cell r="A1417">
            <v>677278</v>
          </cell>
          <cell r="B1417" t="str">
            <v>C.GOLD 100% POMERGNTE JCE BLND 8 X 1.36 LT</v>
          </cell>
          <cell r="C1417" t="str">
            <v>010122250510</v>
          </cell>
          <cell r="D1417" t="str">
            <v>C L M</v>
          </cell>
          <cell r="E1417" t="str">
            <v>CC</v>
          </cell>
          <cell r="F1417" t="str">
            <v>C</v>
          </cell>
          <cell r="G1417" t="str">
            <v/>
          </cell>
          <cell r="J1417">
            <v>19.329999999999998</v>
          </cell>
          <cell r="K1417">
            <v>0</v>
          </cell>
          <cell r="L1417">
            <v>0</v>
          </cell>
          <cell r="M1417">
            <v>0</v>
          </cell>
          <cell r="O1417">
            <v>19.329999999999998</v>
          </cell>
          <cell r="P1417">
            <v>2.4162499999999998</v>
          </cell>
          <cell r="U1417" t="str">
            <v xml:space="preserve"> </v>
          </cell>
          <cell r="V1417" t="str">
            <v xml:space="preserve"> </v>
          </cell>
          <cell r="W1417" t="str">
            <v/>
          </cell>
          <cell r="X1417" t="str">
            <v/>
          </cell>
          <cell r="Y1417" t="str">
            <v/>
          </cell>
          <cell r="Z1417" t="str">
            <v/>
          </cell>
          <cell r="AC1417" t="str">
            <v xml:space="preserve"> </v>
          </cell>
          <cell r="AD1417" t="str">
            <v xml:space="preserve"> </v>
          </cell>
          <cell r="AE1417" t="str">
            <v xml:space="preserve"> </v>
          </cell>
          <cell r="AF1417" t="str">
            <v xml:space="preserve"> </v>
          </cell>
          <cell r="AH1417" t="str">
            <v/>
          </cell>
          <cell r="AI1417" t="str">
            <v/>
          </cell>
          <cell r="AJ1417" t="str">
            <v/>
          </cell>
          <cell r="AK1417" t="str">
            <v/>
          </cell>
        </row>
        <row r="1418">
          <cell r="A1418">
            <v>677294</v>
          </cell>
          <cell r="B1418" t="str">
            <v>C.GOLD 100% CRAN POMG JCE BLND 8 X 1.36 LT</v>
          </cell>
          <cell r="C1418" t="str">
            <v>010122250510</v>
          </cell>
          <cell r="D1418" t="str">
            <v>C L M</v>
          </cell>
          <cell r="E1418" t="str">
            <v>CC</v>
          </cell>
          <cell r="F1418" t="str">
            <v>C</v>
          </cell>
          <cell r="G1418" t="str">
            <v/>
          </cell>
          <cell r="J1418">
            <v>19.329999999999998</v>
          </cell>
          <cell r="K1418">
            <v>0</v>
          </cell>
          <cell r="L1418">
            <v>0</v>
          </cell>
          <cell r="M1418">
            <v>0</v>
          </cell>
          <cell r="O1418">
            <v>19.329999999999998</v>
          </cell>
          <cell r="P1418">
            <v>2.4162499999999998</v>
          </cell>
          <cell r="U1418" t="str">
            <v xml:space="preserve"> </v>
          </cell>
          <cell r="V1418" t="str">
            <v xml:space="preserve"> </v>
          </cell>
          <cell r="W1418" t="str">
            <v/>
          </cell>
          <cell r="X1418" t="str">
            <v/>
          </cell>
          <cell r="Y1418" t="str">
            <v/>
          </cell>
          <cell r="Z1418" t="str">
            <v/>
          </cell>
          <cell r="AC1418" t="str">
            <v xml:space="preserve"> </v>
          </cell>
          <cell r="AD1418" t="str">
            <v xml:space="preserve"> </v>
          </cell>
          <cell r="AE1418" t="str">
            <v xml:space="preserve"> </v>
          </cell>
          <cell r="AF1418" t="str">
            <v xml:space="preserve"> </v>
          </cell>
          <cell r="AH1418" t="str">
            <v/>
          </cell>
          <cell r="AI1418" t="str">
            <v/>
          </cell>
          <cell r="AJ1418" t="str">
            <v/>
          </cell>
          <cell r="AK1418" t="str">
            <v/>
          </cell>
        </row>
        <row r="1419">
          <cell r="A1419">
            <v>630756</v>
          </cell>
          <cell r="B1419" t="str">
            <v>C.GOLD COFF POD COLUMBIAN 100% 6 X 12 EA</v>
          </cell>
          <cell r="C1419" t="str">
            <v>010043110100</v>
          </cell>
          <cell r="D1419" t="str">
            <v>C L M</v>
          </cell>
          <cell r="E1419" t="str">
            <v>CC</v>
          </cell>
          <cell r="F1419" t="str">
            <v>C</v>
          </cell>
          <cell r="G1419" t="str">
            <v/>
          </cell>
          <cell r="H1419">
            <v>0</v>
          </cell>
          <cell r="I1419" t="str">
            <v>ALL</v>
          </cell>
          <cell r="J1419">
            <v>30.04</v>
          </cell>
          <cell r="K1419">
            <v>0</v>
          </cell>
          <cell r="L1419">
            <v>0</v>
          </cell>
          <cell r="M1419">
            <v>0</v>
          </cell>
          <cell r="N1419">
            <v>0</v>
          </cell>
          <cell r="O1419">
            <v>30.04</v>
          </cell>
          <cell r="P1419">
            <v>5.0066666666666704</v>
          </cell>
          <cell r="Q1419">
            <v>0</v>
          </cell>
          <cell r="R1419">
            <v>0</v>
          </cell>
          <cell r="S1419">
            <v>0</v>
          </cell>
          <cell r="T1419" t="str">
            <v>1 / $6.79</v>
          </cell>
          <cell r="U1419" t="str">
            <v xml:space="preserve">1 </v>
          </cell>
          <cell r="V1419" t="str">
            <v xml:space="preserve"> $6.79</v>
          </cell>
          <cell r="W1419" t="str">
            <v>1 /6.79</v>
          </cell>
          <cell r="X1419">
            <v>8.99</v>
          </cell>
          <cell r="Y1419">
            <v>7.99</v>
          </cell>
          <cell r="Z1419" t="str">
            <v>7.49</v>
          </cell>
          <cell r="AA1419">
            <v>0.22829651448208099</v>
          </cell>
          <cell r="AB1419">
            <v>0</v>
          </cell>
          <cell r="AC1419">
            <v>8.19</v>
          </cell>
          <cell r="AD1419" t="str">
            <v>10.79</v>
          </cell>
          <cell r="AE1419" t="str">
            <v>9.59</v>
          </cell>
          <cell r="AF1419">
            <v>8.99</v>
          </cell>
          <cell r="AG1419">
            <v>0</v>
          </cell>
          <cell r="AH1419">
            <v>6.79</v>
          </cell>
          <cell r="AI1419">
            <v>8.99</v>
          </cell>
          <cell r="AJ1419">
            <v>7.99</v>
          </cell>
          <cell r="AK1419" t="str">
            <v>7.49</v>
          </cell>
          <cell r="AL1419">
            <v>0</v>
          </cell>
          <cell r="AM1419">
            <v>30.04</v>
          </cell>
          <cell r="AN1419">
            <v>4.74</v>
          </cell>
          <cell r="AO1419">
            <v>6</v>
          </cell>
          <cell r="AP1419">
            <v>31.542000000000002</v>
          </cell>
          <cell r="AQ1419" t="str">
            <v>Y</v>
          </cell>
          <cell r="AR1419">
            <v>22.228276877761406</v>
          </cell>
          <cell r="AS1419">
            <v>39.414905450500562</v>
          </cell>
          <cell r="AT1419">
            <v>33.908635794743425</v>
          </cell>
          <cell r="AU1419">
            <v>29.074766355140181</v>
          </cell>
          <cell r="AV1419">
            <v>0</v>
          </cell>
          <cell r="AW1419">
            <v>0</v>
          </cell>
          <cell r="AX1419">
            <v>0</v>
          </cell>
          <cell r="AY1419">
            <v>0</v>
          </cell>
          <cell r="AZ1419">
            <v>0</v>
          </cell>
          <cell r="BA1419">
            <v>0</v>
          </cell>
          <cell r="BB1419">
            <v>22.228276877761406</v>
          </cell>
          <cell r="BC1419">
            <v>39.414905450500562</v>
          </cell>
          <cell r="BD1419">
            <v>33.908635794743425</v>
          </cell>
          <cell r="BE1419">
            <v>29.074766355140181</v>
          </cell>
          <cell r="BF1419">
            <v>0</v>
          </cell>
          <cell r="BG1419">
            <v>5731615598</v>
          </cell>
        </row>
        <row r="1420">
          <cell r="A1420">
            <v>629337</v>
          </cell>
          <cell r="B1420" t="str">
            <v>C.GOLD COFF POD BREAKFAST BLEND 6 X 12 EA</v>
          </cell>
          <cell r="C1420" t="str">
            <v>010043110100</v>
          </cell>
          <cell r="D1420" t="str">
            <v>C L M</v>
          </cell>
          <cell r="E1420" t="str">
            <v>CC</v>
          </cell>
          <cell r="F1420" t="str">
            <v>C</v>
          </cell>
          <cell r="G1420" t="str">
            <v/>
          </cell>
          <cell r="J1420">
            <v>30.04</v>
          </cell>
          <cell r="K1420">
            <v>0</v>
          </cell>
          <cell r="L1420">
            <v>0</v>
          </cell>
          <cell r="M1420">
            <v>0</v>
          </cell>
          <cell r="O1420">
            <v>30.04</v>
          </cell>
          <cell r="P1420">
            <v>5.0066666666666704</v>
          </cell>
          <cell r="U1420" t="str">
            <v xml:space="preserve"> </v>
          </cell>
          <cell r="V1420" t="str">
            <v xml:space="preserve"> </v>
          </cell>
          <cell r="W1420" t="str">
            <v/>
          </cell>
          <cell r="X1420" t="str">
            <v/>
          </cell>
          <cell r="Y1420" t="str">
            <v/>
          </cell>
          <cell r="Z1420" t="str">
            <v/>
          </cell>
          <cell r="AC1420" t="str">
            <v xml:space="preserve"> </v>
          </cell>
          <cell r="AD1420" t="str">
            <v xml:space="preserve"> </v>
          </cell>
          <cell r="AE1420" t="str">
            <v xml:space="preserve"> </v>
          </cell>
          <cell r="AF1420" t="str">
            <v xml:space="preserve"> </v>
          </cell>
          <cell r="AH1420" t="str">
            <v/>
          </cell>
          <cell r="AI1420" t="str">
            <v/>
          </cell>
          <cell r="AJ1420" t="str">
            <v/>
          </cell>
          <cell r="AK1420" t="str">
            <v/>
          </cell>
        </row>
        <row r="1421">
          <cell r="A1421">
            <v>630665</v>
          </cell>
          <cell r="B1421" t="str">
            <v>C.GOLD COFF POD FRNCH RST 6 X 12 EA</v>
          </cell>
          <cell r="C1421" t="str">
            <v>010043110100</v>
          </cell>
          <cell r="D1421" t="str">
            <v>C L M</v>
          </cell>
          <cell r="E1421" t="str">
            <v>CC</v>
          </cell>
          <cell r="F1421" t="str">
            <v>C</v>
          </cell>
          <cell r="G1421" t="str">
            <v/>
          </cell>
          <cell r="J1421">
            <v>30.04</v>
          </cell>
          <cell r="K1421">
            <v>0</v>
          </cell>
          <cell r="L1421">
            <v>0</v>
          </cell>
          <cell r="M1421">
            <v>0</v>
          </cell>
          <cell r="O1421">
            <v>30.04</v>
          </cell>
          <cell r="P1421">
            <v>5.0066666666666704</v>
          </cell>
          <cell r="U1421" t="str">
            <v xml:space="preserve"> </v>
          </cell>
          <cell r="V1421" t="str">
            <v xml:space="preserve"> </v>
          </cell>
          <cell r="W1421" t="str">
            <v/>
          </cell>
          <cell r="X1421" t="str">
            <v/>
          </cell>
          <cell r="Y1421" t="str">
            <v/>
          </cell>
          <cell r="Z1421" t="str">
            <v/>
          </cell>
          <cell r="AC1421" t="str">
            <v xml:space="preserve"> </v>
          </cell>
          <cell r="AD1421" t="str">
            <v xml:space="preserve"> </v>
          </cell>
          <cell r="AE1421" t="str">
            <v xml:space="preserve"> </v>
          </cell>
          <cell r="AF1421" t="str">
            <v xml:space="preserve"> </v>
          </cell>
          <cell r="AH1421" t="str">
            <v/>
          </cell>
          <cell r="AI1421" t="str">
            <v/>
          </cell>
          <cell r="AJ1421" t="str">
            <v/>
          </cell>
          <cell r="AK1421" t="str">
            <v/>
          </cell>
        </row>
        <row r="1422">
          <cell r="A1422">
            <v>630715</v>
          </cell>
          <cell r="B1422" t="str">
            <v>C.GOLD COFF POD DECAF FRC RST 6 X 12 EA</v>
          </cell>
          <cell r="C1422" t="str">
            <v>010043110100</v>
          </cell>
          <cell r="D1422" t="str">
            <v>C L M</v>
          </cell>
          <cell r="E1422" t="str">
            <v>CC</v>
          </cell>
          <cell r="F1422" t="str">
            <v>C</v>
          </cell>
          <cell r="G1422" t="str">
            <v/>
          </cell>
          <cell r="J1422">
            <v>30.04</v>
          </cell>
          <cell r="K1422">
            <v>0</v>
          </cell>
          <cell r="L1422">
            <v>0</v>
          </cell>
          <cell r="M1422">
            <v>0</v>
          </cell>
          <cell r="O1422">
            <v>30.04</v>
          </cell>
          <cell r="P1422">
            <v>5.0066666666666704</v>
          </cell>
          <cell r="U1422" t="str">
            <v xml:space="preserve"> </v>
          </cell>
          <cell r="V1422" t="str">
            <v xml:space="preserve"> </v>
          </cell>
          <cell r="W1422" t="str">
            <v/>
          </cell>
          <cell r="X1422" t="str">
            <v/>
          </cell>
          <cell r="Y1422" t="str">
            <v/>
          </cell>
          <cell r="Z1422" t="str">
            <v/>
          </cell>
          <cell r="AC1422" t="str">
            <v xml:space="preserve"> </v>
          </cell>
          <cell r="AD1422" t="str">
            <v xml:space="preserve"> </v>
          </cell>
          <cell r="AE1422" t="str">
            <v xml:space="preserve"> </v>
          </cell>
          <cell r="AF1422" t="str">
            <v xml:space="preserve"> </v>
          </cell>
          <cell r="AH1422" t="str">
            <v/>
          </cell>
          <cell r="AI1422" t="str">
            <v/>
          </cell>
          <cell r="AJ1422" t="str">
            <v/>
          </cell>
          <cell r="AK1422" t="str">
            <v/>
          </cell>
        </row>
        <row r="1423">
          <cell r="A1423">
            <v>630731</v>
          </cell>
          <cell r="B1423" t="str">
            <v>C.GOLD COFF POD HAZELNUT 6 X 12 EA</v>
          </cell>
          <cell r="C1423" t="str">
            <v>010043110100</v>
          </cell>
          <cell r="D1423" t="str">
            <v>C L M</v>
          </cell>
          <cell r="E1423" t="str">
            <v>CC</v>
          </cell>
          <cell r="F1423" t="str">
            <v>C</v>
          </cell>
          <cell r="G1423" t="str">
            <v/>
          </cell>
          <cell r="J1423">
            <v>30.04</v>
          </cell>
          <cell r="K1423">
            <v>0</v>
          </cell>
          <cell r="L1423">
            <v>0</v>
          </cell>
          <cell r="M1423">
            <v>0</v>
          </cell>
          <cell r="O1423">
            <v>30.04</v>
          </cell>
          <cell r="P1423">
            <v>5.0066666666666704</v>
          </cell>
          <cell r="U1423" t="str">
            <v xml:space="preserve"> </v>
          </cell>
          <cell r="V1423" t="str">
            <v xml:space="preserve"> </v>
          </cell>
          <cell r="W1423" t="str">
            <v/>
          </cell>
          <cell r="X1423" t="str">
            <v/>
          </cell>
          <cell r="Y1423" t="str">
            <v/>
          </cell>
          <cell r="Z1423" t="str">
            <v/>
          </cell>
          <cell r="AC1423" t="str">
            <v xml:space="preserve"> </v>
          </cell>
          <cell r="AD1423" t="str">
            <v xml:space="preserve"> </v>
          </cell>
          <cell r="AE1423" t="str">
            <v xml:space="preserve"> </v>
          </cell>
          <cell r="AF1423" t="str">
            <v xml:space="preserve"> </v>
          </cell>
          <cell r="AH1423" t="str">
            <v/>
          </cell>
          <cell r="AI1423" t="str">
            <v/>
          </cell>
          <cell r="AJ1423" t="str">
            <v/>
          </cell>
          <cell r="AK1423" t="str">
            <v/>
          </cell>
        </row>
        <row r="1424">
          <cell r="A1424">
            <v>866061</v>
          </cell>
          <cell r="B1424" t="str">
            <v>C.GOLD COFF POD DONUTSHOP BLEND 6 X 12 EA</v>
          </cell>
          <cell r="C1424" t="str">
            <v>010043110100</v>
          </cell>
          <cell r="D1424" t="str">
            <v>C L M</v>
          </cell>
          <cell r="E1424" t="str">
            <v>CC</v>
          </cell>
          <cell r="F1424" t="str">
            <v>C</v>
          </cell>
          <cell r="G1424" t="str">
            <v/>
          </cell>
          <cell r="J1424">
            <v>30.04</v>
          </cell>
          <cell r="K1424">
            <v>0</v>
          </cell>
          <cell r="L1424">
            <v>0</v>
          </cell>
          <cell r="M1424">
            <v>0</v>
          </cell>
          <cell r="O1424">
            <v>30.04</v>
          </cell>
          <cell r="P1424">
            <v>5.0066666666666704</v>
          </cell>
          <cell r="U1424" t="str">
            <v xml:space="preserve"> </v>
          </cell>
          <cell r="V1424" t="str">
            <v xml:space="preserve"> </v>
          </cell>
          <cell r="W1424" t="str">
            <v/>
          </cell>
          <cell r="X1424" t="str">
            <v/>
          </cell>
          <cell r="Y1424" t="str">
            <v/>
          </cell>
          <cell r="Z1424" t="str">
            <v/>
          </cell>
          <cell r="AC1424" t="str">
            <v xml:space="preserve"> </v>
          </cell>
          <cell r="AD1424" t="str">
            <v xml:space="preserve"> </v>
          </cell>
          <cell r="AE1424" t="str">
            <v xml:space="preserve"> </v>
          </cell>
          <cell r="AF1424" t="str">
            <v xml:space="preserve"> </v>
          </cell>
          <cell r="AH1424" t="str">
            <v/>
          </cell>
          <cell r="AI1424" t="str">
            <v/>
          </cell>
          <cell r="AJ1424" t="str">
            <v/>
          </cell>
          <cell r="AK1424" t="str">
            <v/>
          </cell>
        </row>
        <row r="1425">
          <cell r="A1425">
            <v>448381</v>
          </cell>
          <cell r="B1425" t="str">
            <v>COOP COFF GR COLOMBAN BLD 6 X 340 GR</v>
          </cell>
          <cell r="C1425" t="str">
            <v>010041120190</v>
          </cell>
          <cell r="D1425" t="str">
            <v>C L M</v>
          </cell>
          <cell r="E1425" t="str">
            <v>CC</v>
          </cell>
          <cell r="F1425" t="str">
            <v>C</v>
          </cell>
          <cell r="G1425" t="str">
            <v/>
          </cell>
          <cell r="I1425" t="str">
            <v>ALL</v>
          </cell>
          <cell r="J1425">
            <v>34.89</v>
          </cell>
          <cell r="K1425">
            <v>0</v>
          </cell>
          <cell r="L1425">
            <v>0</v>
          </cell>
          <cell r="M1425">
            <v>0</v>
          </cell>
          <cell r="O1425">
            <v>34.89</v>
          </cell>
          <cell r="P1425">
            <v>5.8150000000000004</v>
          </cell>
          <cell r="Q1425">
            <v>1</v>
          </cell>
          <cell r="R1425">
            <v>3</v>
          </cell>
          <cell r="S1425" t="str">
            <v>$0.500</v>
          </cell>
          <cell r="T1425" t="str">
            <v>1 / $6.79</v>
          </cell>
          <cell r="U1425" t="str">
            <v xml:space="preserve">1 </v>
          </cell>
          <cell r="V1425" t="str">
            <v xml:space="preserve"> $6.79</v>
          </cell>
          <cell r="W1425" t="str">
            <v>1 /6.79</v>
          </cell>
          <cell r="X1425">
            <v>8.99</v>
          </cell>
          <cell r="Y1425">
            <v>7.99</v>
          </cell>
          <cell r="Z1425" t="str">
            <v>7.49</v>
          </cell>
          <cell r="AA1425">
            <v>0.20310628375061399</v>
          </cell>
          <cell r="AC1425">
            <v>8.19</v>
          </cell>
          <cell r="AD1425" t="str">
            <v>10.79</v>
          </cell>
          <cell r="AE1425" t="str">
            <v>9.59</v>
          </cell>
          <cell r="AF1425">
            <v>8.99</v>
          </cell>
          <cell r="AH1425">
            <v>6.79</v>
          </cell>
          <cell r="AI1425">
            <v>8.99</v>
          </cell>
          <cell r="AJ1425">
            <v>7.99</v>
          </cell>
          <cell r="AK1425" t="str">
            <v>7.49</v>
          </cell>
          <cell r="AM1425">
            <v>34.89</v>
          </cell>
          <cell r="AN1425">
            <v>5.04</v>
          </cell>
          <cell r="AO1425">
            <v>6</v>
          </cell>
          <cell r="AP1425">
            <v>35.634500000000003</v>
          </cell>
          <cell r="AQ1425" t="str">
            <v>N</v>
          </cell>
          <cell r="AR1425">
            <v>12.160775650466373</v>
          </cell>
          <cell r="AS1425">
            <v>31.694289951798293</v>
          </cell>
          <cell r="AT1425">
            <v>25.353149770546519</v>
          </cell>
          <cell r="AU1425">
            <v>19.921450823319987</v>
          </cell>
          <cell r="AW1425">
            <v>0</v>
          </cell>
          <cell r="AX1425">
            <v>0</v>
          </cell>
          <cell r="AY1425">
            <v>0</v>
          </cell>
          <cell r="AZ1425">
            <v>0</v>
          </cell>
          <cell r="BB1425">
            <v>12.160775650466373</v>
          </cell>
          <cell r="BC1425">
            <v>31.694289951798293</v>
          </cell>
          <cell r="BD1425">
            <v>25.353149770546519</v>
          </cell>
          <cell r="BE1425">
            <v>19.921450823319987</v>
          </cell>
          <cell r="BG1425">
            <v>5731617485</v>
          </cell>
        </row>
        <row r="1426">
          <cell r="A1426">
            <v>448399</v>
          </cell>
          <cell r="B1426" t="str">
            <v>COOP COFF GR FR ROAST DCF 6 X 340 GR</v>
          </cell>
          <cell r="C1426" t="str">
            <v>010041120190</v>
          </cell>
          <cell r="D1426" t="str">
            <v>C L M</v>
          </cell>
          <cell r="E1426" t="str">
            <v>CC</v>
          </cell>
          <cell r="F1426" t="str">
            <v>C</v>
          </cell>
          <cell r="G1426" t="str">
            <v/>
          </cell>
          <cell r="J1426">
            <v>34.89</v>
          </cell>
          <cell r="K1426">
            <v>0</v>
          </cell>
          <cell r="L1426">
            <v>0</v>
          </cell>
          <cell r="M1426">
            <v>0</v>
          </cell>
          <cell r="O1426">
            <v>34.89</v>
          </cell>
          <cell r="P1426">
            <v>5.8150000000000004</v>
          </cell>
          <cell r="U1426" t="str">
            <v xml:space="preserve"> </v>
          </cell>
          <cell r="V1426" t="str">
            <v xml:space="preserve"> </v>
          </cell>
          <cell r="W1426" t="str">
            <v/>
          </cell>
          <cell r="X1426" t="str">
            <v/>
          </cell>
          <cell r="Y1426" t="str">
            <v/>
          </cell>
          <cell r="Z1426" t="str">
            <v/>
          </cell>
          <cell r="AC1426" t="str">
            <v xml:space="preserve"> </v>
          </cell>
          <cell r="AD1426" t="str">
            <v xml:space="preserve"> </v>
          </cell>
          <cell r="AE1426" t="str">
            <v xml:space="preserve"> </v>
          </cell>
          <cell r="AF1426" t="str">
            <v xml:space="preserve"> </v>
          </cell>
          <cell r="AH1426" t="str">
            <v/>
          </cell>
          <cell r="AI1426" t="str">
            <v/>
          </cell>
          <cell r="AJ1426" t="str">
            <v/>
          </cell>
          <cell r="AK1426" t="str">
            <v/>
          </cell>
        </row>
        <row r="1427">
          <cell r="A1427">
            <v>448357</v>
          </cell>
          <cell r="B1427" t="str">
            <v>COOP COFF GR BFAST BLEND 6 X 340 GR</v>
          </cell>
          <cell r="C1427" t="str">
            <v>010041120190</v>
          </cell>
          <cell r="D1427" t="str">
            <v>C L M</v>
          </cell>
          <cell r="E1427" t="str">
            <v>CC</v>
          </cell>
          <cell r="F1427" t="str">
            <v>C</v>
          </cell>
          <cell r="G1427" t="str">
            <v/>
          </cell>
          <cell r="J1427">
            <v>34.89</v>
          </cell>
          <cell r="K1427">
            <v>0</v>
          </cell>
          <cell r="L1427">
            <v>0</v>
          </cell>
          <cell r="M1427">
            <v>0</v>
          </cell>
          <cell r="O1427">
            <v>34.89</v>
          </cell>
          <cell r="P1427">
            <v>5.8150000000000004</v>
          </cell>
          <cell r="U1427" t="str">
            <v xml:space="preserve"> </v>
          </cell>
          <cell r="V1427" t="str">
            <v xml:space="preserve"> </v>
          </cell>
          <cell r="W1427" t="str">
            <v/>
          </cell>
          <cell r="X1427" t="str">
            <v/>
          </cell>
          <cell r="Y1427" t="str">
            <v/>
          </cell>
          <cell r="Z1427" t="str">
            <v/>
          </cell>
          <cell r="AC1427" t="str">
            <v xml:space="preserve"> </v>
          </cell>
          <cell r="AD1427" t="str">
            <v xml:space="preserve"> </v>
          </cell>
          <cell r="AE1427" t="str">
            <v xml:space="preserve"> </v>
          </cell>
          <cell r="AF1427" t="str">
            <v xml:space="preserve"> </v>
          </cell>
          <cell r="AH1427" t="str">
            <v/>
          </cell>
          <cell r="AI1427" t="str">
            <v/>
          </cell>
          <cell r="AJ1427" t="str">
            <v/>
          </cell>
          <cell r="AK1427" t="str">
            <v/>
          </cell>
        </row>
        <row r="1428">
          <cell r="A1428">
            <v>448415</v>
          </cell>
          <cell r="B1428" t="str">
            <v>COOP COFF GR FRENCH ROAST 6 X 340 GR</v>
          </cell>
          <cell r="C1428" t="str">
            <v>010041120190</v>
          </cell>
          <cell r="D1428" t="str">
            <v>C L M</v>
          </cell>
          <cell r="E1428" t="str">
            <v>CC</v>
          </cell>
          <cell r="F1428" t="str">
            <v>C</v>
          </cell>
          <cell r="G1428" t="str">
            <v/>
          </cell>
          <cell r="J1428">
            <v>34.89</v>
          </cell>
          <cell r="K1428">
            <v>0</v>
          </cell>
          <cell r="L1428">
            <v>0</v>
          </cell>
          <cell r="M1428">
            <v>0</v>
          </cell>
          <cell r="O1428">
            <v>34.89</v>
          </cell>
          <cell r="P1428">
            <v>5.8150000000000004</v>
          </cell>
          <cell r="U1428" t="str">
            <v xml:space="preserve"> </v>
          </cell>
          <cell r="V1428" t="str">
            <v xml:space="preserve"> </v>
          </cell>
          <cell r="W1428" t="str">
            <v/>
          </cell>
          <cell r="X1428" t="str">
            <v/>
          </cell>
          <cell r="Y1428" t="str">
            <v/>
          </cell>
          <cell r="Z1428" t="str">
            <v/>
          </cell>
          <cell r="AC1428" t="str">
            <v xml:space="preserve"> </v>
          </cell>
          <cell r="AD1428" t="str">
            <v xml:space="preserve"> </v>
          </cell>
          <cell r="AE1428" t="str">
            <v xml:space="preserve"> </v>
          </cell>
          <cell r="AF1428" t="str">
            <v xml:space="preserve"> </v>
          </cell>
          <cell r="AH1428" t="str">
            <v/>
          </cell>
          <cell r="AI1428" t="str">
            <v/>
          </cell>
          <cell r="AJ1428" t="str">
            <v/>
          </cell>
          <cell r="AK1428" t="str">
            <v/>
          </cell>
        </row>
        <row r="1429">
          <cell r="A1429">
            <v>448514</v>
          </cell>
          <cell r="B1429" t="str">
            <v>COOP COFF WH FR ROAST DCF 6 X 340 GR</v>
          </cell>
          <cell r="C1429" t="str">
            <v>010041120190</v>
          </cell>
          <cell r="D1429" t="str">
            <v>C L M</v>
          </cell>
          <cell r="E1429" t="str">
            <v>CC</v>
          </cell>
          <cell r="F1429" t="str">
            <v>C</v>
          </cell>
          <cell r="G1429" t="str">
            <v/>
          </cell>
          <cell r="I1429" t="str">
            <v>ALL</v>
          </cell>
          <cell r="J1429">
            <v>34.880000000000003</v>
          </cell>
          <cell r="K1429">
            <v>0</v>
          </cell>
          <cell r="L1429">
            <v>0</v>
          </cell>
          <cell r="M1429">
            <v>0</v>
          </cell>
          <cell r="O1429">
            <v>34.880000000000003</v>
          </cell>
          <cell r="P1429">
            <v>5.8133333333333299</v>
          </cell>
          <cell r="Q1429">
            <v>1</v>
          </cell>
          <cell r="R1429">
            <v>3</v>
          </cell>
          <cell r="S1429" t="str">
            <v>$0.500</v>
          </cell>
          <cell r="T1429" t="str">
            <v>1 / $6.79</v>
          </cell>
          <cell r="U1429" t="str">
            <v xml:space="preserve">1 </v>
          </cell>
          <cell r="V1429" t="str">
            <v xml:space="preserve"> $6.79</v>
          </cell>
          <cell r="W1429" t="str">
            <v>1 /6.79</v>
          </cell>
          <cell r="X1429">
            <v>8.99</v>
          </cell>
          <cell r="Y1429">
            <v>7.99</v>
          </cell>
          <cell r="Z1429" t="str">
            <v>7.49</v>
          </cell>
          <cell r="AA1429">
            <v>0.203362788414335</v>
          </cell>
          <cell r="AC1429">
            <v>8.19</v>
          </cell>
          <cell r="AD1429" t="str">
            <v>10.79</v>
          </cell>
          <cell r="AE1429" t="str">
            <v>9.59</v>
          </cell>
          <cell r="AF1429">
            <v>8.99</v>
          </cell>
          <cell r="AH1429">
            <v>6.79</v>
          </cell>
          <cell r="AI1429">
            <v>8.99</v>
          </cell>
          <cell r="AJ1429">
            <v>7.99</v>
          </cell>
          <cell r="AK1429" t="str">
            <v>7.49</v>
          </cell>
          <cell r="AM1429">
            <v>34.880000000000003</v>
          </cell>
          <cell r="AN1429">
            <v>5.04</v>
          </cell>
          <cell r="AO1429">
            <v>6</v>
          </cell>
          <cell r="AP1429">
            <v>35.624000000000002</v>
          </cell>
          <cell r="AQ1429" t="str">
            <v>N</v>
          </cell>
          <cell r="AR1429">
            <v>12.186548846342653</v>
          </cell>
          <cell r="AS1429">
            <v>31.71375602521319</v>
          </cell>
          <cell r="AT1429">
            <v>25.375052148518979</v>
          </cell>
          <cell r="AU1429">
            <v>19.944815309301287</v>
          </cell>
          <cell r="AW1429">
            <v>0</v>
          </cell>
          <cell r="AX1429">
            <v>0</v>
          </cell>
          <cell r="AY1429">
            <v>0</v>
          </cell>
          <cell r="AZ1429">
            <v>0</v>
          </cell>
          <cell r="BB1429">
            <v>12.186548846342653</v>
          </cell>
          <cell r="BC1429">
            <v>31.71375602521319</v>
          </cell>
          <cell r="BD1429">
            <v>25.375052148518979</v>
          </cell>
          <cell r="BE1429">
            <v>19.944815309301287</v>
          </cell>
          <cell r="BG1429">
            <v>5731617488</v>
          </cell>
        </row>
        <row r="1430">
          <cell r="A1430">
            <v>448621</v>
          </cell>
          <cell r="B1430" t="str">
            <v>COOP COFF WH BFAST BLEND 6 X 340 GR</v>
          </cell>
          <cell r="C1430" t="str">
            <v>010041120190</v>
          </cell>
          <cell r="D1430" t="str">
            <v>C L M</v>
          </cell>
          <cell r="E1430" t="str">
            <v>CC</v>
          </cell>
          <cell r="F1430" t="str">
            <v>C</v>
          </cell>
          <cell r="G1430" t="str">
            <v/>
          </cell>
          <cell r="J1430">
            <v>34.880000000000003</v>
          </cell>
          <cell r="K1430">
            <v>0</v>
          </cell>
          <cell r="L1430">
            <v>0</v>
          </cell>
          <cell r="M1430">
            <v>0</v>
          </cell>
          <cell r="O1430">
            <v>34.880000000000003</v>
          </cell>
          <cell r="P1430">
            <v>5.8133333333333299</v>
          </cell>
          <cell r="U1430" t="str">
            <v xml:space="preserve"> </v>
          </cell>
          <cell r="V1430" t="str">
            <v xml:space="preserve"> </v>
          </cell>
          <cell r="W1430" t="str">
            <v/>
          </cell>
          <cell r="X1430" t="str">
            <v/>
          </cell>
          <cell r="Y1430" t="str">
            <v/>
          </cell>
          <cell r="Z1430" t="str">
            <v/>
          </cell>
          <cell r="AC1430" t="str">
            <v xml:space="preserve"> </v>
          </cell>
          <cell r="AD1430" t="str">
            <v xml:space="preserve"> </v>
          </cell>
          <cell r="AE1430" t="str">
            <v xml:space="preserve"> </v>
          </cell>
          <cell r="AF1430" t="str">
            <v xml:space="preserve"> </v>
          </cell>
          <cell r="AH1430" t="str">
            <v/>
          </cell>
          <cell r="AI1430" t="str">
            <v/>
          </cell>
          <cell r="AJ1430" t="str">
            <v/>
          </cell>
          <cell r="AK1430" t="str">
            <v/>
          </cell>
        </row>
        <row r="1431">
          <cell r="A1431">
            <v>448522</v>
          </cell>
          <cell r="B1431" t="str">
            <v>COOP COFF WHOLE COLOMBIAN 6 X 340 GR</v>
          </cell>
          <cell r="C1431" t="str">
            <v>010041120190</v>
          </cell>
          <cell r="D1431" t="str">
            <v>C L M</v>
          </cell>
          <cell r="E1431" t="str">
            <v>CC</v>
          </cell>
          <cell r="F1431" t="str">
            <v>C</v>
          </cell>
          <cell r="G1431" t="str">
            <v/>
          </cell>
          <cell r="J1431">
            <v>34.880000000000003</v>
          </cell>
          <cell r="K1431">
            <v>0</v>
          </cell>
          <cell r="L1431">
            <v>0</v>
          </cell>
          <cell r="M1431">
            <v>0</v>
          </cell>
          <cell r="O1431">
            <v>34.880000000000003</v>
          </cell>
          <cell r="P1431">
            <v>5.8133333333333299</v>
          </cell>
          <cell r="U1431" t="str">
            <v xml:space="preserve"> </v>
          </cell>
          <cell r="V1431" t="str">
            <v xml:space="preserve"> </v>
          </cell>
          <cell r="W1431" t="str">
            <v/>
          </cell>
          <cell r="X1431" t="str">
            <v/>
          </cell>
          <cell r="Y1431" t="str">
            <v/>
          </cell>
          <cell r="Z1431" t="str">
            <v/>
          </cell>
          <cell r="AC1431" t="str">
            <v xml:space="preserve"> </v>
          </cell>
          <cell r="AD1431" t="str">
            <v xml:space="preserve"> </v>
          </cell>
          <cell r="AE1431" t="str">
            <v xml:space="preserve"> </v>
          </cell>
          <cell r="AF1431" t="str">
            <v xml:space="preserve"> </v>
          </cell>
          <cell r="AH1431" t="str">
            <v/>
          </cell>
          <cell r="AI1431" t="str">
            <v/>
          </cell>
          <cell r="AJ1431" t="str">
            <v/>
          </cell>
          <cell r="AK1431" t="str">
            <v/>
          </cell>
        </row>
        <row r="1432">
          <cell r="A1432">
            <v>448480</v>
          </cell>
          <cell r="B1432" t="str">
            <v>COOP COFF WH FRENCH ROAST 6 X 340 GR</v>
          </cell>
          <cell r="C1432" t="str">
            <v>010041120190</v>
          </cell>
          <cell r="D1432" t="str">
            <v>C L M</v>
          </cell>
          <cell r="E1432" t="str">
            <v>CC</v>
          </cell>
          <cell r="F1432" t="str">
            <v>C</v>
          </cell>
          <cell r="G1432" t="str">
            <v/>
          </cell>
          <cell r="J1432">
            <v>34.880000000000003</v>
          </cell>
          <cell r="K1432">
            <v>0</v>
          </cell>
          <cell r="L1432">
            <v>0</v>
          </cell>
          <cell r="M1432">
            <v>0</v>
          </cell>
          <cell r="O1432">
            <v>34.880000000000003</v>
          </cell>
          <cell r="P1432">
            <v>5.8133333333333299</v>
          </cell>
          <cell r="U1432" t="str">
            <v xml:space="preserve"> </v>
          </cell>
          <cell r="V1432" t="str">
            <v xml:space="preserve"> </v>
          </cell>
          <cell r="W1432" t="str">
            <v/>
          </cell>
          <cell r="X1432" t="str">
            <v/>
          </cell>
          <cell r="Y1432" t="str">
            <v/>
          </cell>
          <cell r="Z1432" t="str">
            <v/>
          </cell>
          <cell r="AC1432" t="str">
            <v xml:space="preserve"> </v>
          </cell>
          <cell r="AD1432" t="str">
            <v xml:space="preserve"> </v>
          </cell>
          <cell r="AE1432" t="str">
            <v xml:space="preserve"> </v>
          </cell>
          <cell r="AF1432" t="str">
            <v xml:space="preserve"> </v>
          </cell>
          <cell r="AH1432" t="str">
            <v/>
          </cell>
          <cell r="AI1432" t="str">
            <v/>
          </cell>
          <cell r="AJ1432" t="str">
            <v/>
          </cell>
          <cell r="AK1432" t="str">
            <v/>
          </cell>
        </row>
        <row r="1433">
          <cell r="A1433">
            <v>449280</v>
          </cell>
          <cell r="B1433" t="str">
            <v>COOP COFF SUMATRA RESERVE 6 X 300 GR</v>
          </cell>
          <cell r="C1433" t="str">
            <v>010041120195</v>
          </cell>
          <cell r="D1433" t="str">
            <v>C L M</v>
          </cell>
          <cell r="E1433" t="str">
            <v>CC</v>
          </cell>
          <cell r="F1433" t="str">
            <v>C</v>
          </cell>
          <cell r="G1433" t="str">
            <v/>
          </cell>
          <cell r="I1433" t="str">
            <v>ALL</v>
          </cell>
          <cell r="J1433">
            <v>35.700000000000003</v>
          </cell>
          <cell r="K1433">
            <v>0</v>
          </cell>
          <cell r="L1433">
            <v>0</v>
          </cell>
          <cell r="M1433">
            <v>0</v>
          </cell>
          <cell r="O1433">
            <v>35.700000000000003</v>
          </cell>
          <cell r="P1433">
            <v>5.95</v>
          </cell>
          <cell r="Q1433">
            <v>2</v>
          </cell>
          <cell r="R1433">
            <v>3</v>
          </cell>
          <cell r="S1433" t="str">
            <v>$0.500</v>
          </cell>
          <cell r="T1433" t="str">
            <v>1 / $6.79</v>
          </cell>
          <cell r="U1433" t="str">
            <v xml:space="preserve">1 </v>
          </cell>
          <cell r="V1433" t="str">
            <v xml:space="preserve"> $6.79</v>
          </cell>
          <cell r="W1433" t="str">
            <v>1 /6.79</v>
          </cell>
          <cell r="X1433">
            <v>8.99</v>
          </cell>
          <cell r="Y1433">
            <v>7.99</v>
          </cell>
          <cell r="Z1433" t="str">
            <v>7.49</v>
          </cell>
          <cell r="AA1433">
            <v>0.20811242022582199</v>
          </cell>
          <cell r="AC1433">
            <v>8.19</v>
          </cell>
          <cell r="AD1433" t="str">
            <v>10.79</v>
          </cell>
          <cell r="AE1433" t="str">
            <v>9.59</v>
          </cell>
          <cell r="AF1433">
            <v>8.99</v>
          </cell>
          <cell r="AH1433">
            <v>6.79</v>
          </cell>
          <cell r="AI1433">
            <v>8.99</v>
          </cell>
          <cell r="AJ1433">
            <v>7.99</v>
          </cell>
          <cell r="AK1433" t="str">
            <v>7.49</v>
          </cell>
          <cell r="AM1433">
            <v>35.700000000000003</v>
          </cell>
          <cell r="AN1433">
            <v>4.5</v>
          </cell>
          <cell r="AO1433">
            <v>6</v>
          </cell>
          <cell r="AP1433">
            <v>35.485000000000007</v>
          </cell>
          <cell r="AQ1433" t="str">
            <v>N</v>
          </cell>
          <cell r="AR1433">
            <v>12.567501227295031</v>
          </cell>
          <cell r="AS1433">
            <v>32.211716722284017</v>
          </cell>
          <cell r="AT1433">
            <v>25.698790154359607</v>
          </cell>
          <cell r="AU1433">
            <v>20.33822874944369</v>
          </cell>
          <cell r="AW1433">
            <v>0</v>
          </cell>
          <cell r="AX1433">
            <v>0</v>
          </cell>
          <cell r="AY1433">
            <v>0</v>
          </cell>
          <cell r="AZ1433">
            <v>0</v>
          </cell>
          <cell r="BB1433">
            <v>12.567501227295031</v>
          </cell>
          <cell r="BC1433">
            <v>32.211716722284017</v>
          </cell>
          <cell r="BD1433">
            <v>25.698790154359607</v>
          </cell>
          <cell r="BE1433">
            <v>20.33822874944369</v>
          </cell>
          <cell r="BG1433">
            <v>5731617490</v>
          </cell>
        </row>
        <row r="1434">
          <cell r="A1434">
            <v>449215</v>
          </cell>
          <cell r="B1434" t="str">
            <v>COOP COFF ETHIOPA RESERVE 6 X 300 GR</v>
          </cell>
          <cell r="C1434" t="str">
            <v>010041120195</v>
          </cell>
          <cell r="D1434" t="str">
            <v>C L M</v>
          </cell>
          <cell r="E1434" t="str">
            <v>CC</v>
          </cell>
          <cell r="F1434" t="str">
            <v>C</v>
          </cell>
          <cell r="G1434" t="str">
            <v/>
          </cell>
          <cell r="J1434">
            <v>35.700000000000003</v>
          </cell>
          <cell r="K1434">
            <v>0</v>
          </cell>
          <cell r="L1434">
            <v>0</v>
          </cell>
          <cell r="M1434">
            <v>0</v>
          </cell>
          <cell r="O1434">
            <v>35.700000000000003</v>
          </cell>
          <cell r="P1434">
            <v>5.95</v>
          </cell>
          <cell r="U1434" t="str">
            <v xml:space="preserve"> </v>
          </cell>
          <cell r="V1434" t="str">
            <v xml:space="preserve"> </v>
          </cell>
          <cell r="W1434" t="str">
            <v/>
          </cell>
          <cell r="X1434" t="str">
            <v/>
          </cell>
          <cell r="Y1434" t="str">
            <v/>
          </cell>
          <cell r="Z1434" t="str">
            <v/>
          </cell>
          <cell r="AC1434" t="str">
            <v xml:space="preserve"> </v>
          </cell>
          <cell r="AD1434" t="str">
            <v xml:space="preserve"> </v>
          </cell>
          <cell r="AE1434" t="str">
            <v xml:space="preserve"> </v>
          </cell>
          <cell r="AF1434" t="str">
            <v xml:space="preserve"> </v>
          </cell>
          <cell r="AH1434" t="str">
            <v/>
          </cell>
          <cell r="AI1434" t="str">
            <v/>
          </cell>
          <cell r="AJ1434" t="str">
            <v/>
          </cell>
          <cell r="AK1434" t="str">
            <v/>
          </cell>
        </row>
        <row r="1435">
          <cell r="A1435">
            <v>449330</v>
          </cell>
          <cell r="B1435" t="str">
            <v>COOP COFF COSTA RICA RESR 6 X 300 GR</v>
          </cell>
          <cell r="C1435" t="str">
            <v>010041120195</v>
          </cell>
          <cell r="D1435" t="str">
            <v>C L M</v>
          </cell>
          <cell r="E1435" t="str">
            <v>CC</v>
          </cell>
          <cell r="F1435" t="str">
            <v>C</v>
          </cell>
          <cell r="G1435" t="str">
            <v/>
          </cell>
          <cell r="J1435">
            <v>35.700000000000003</v>
          </cell>
          <cell r="K1435">
            <v>0</v>
          </cell>
          <cell r="L1435">
            <v>0</v>
          </cell>
          <cell r="M1435">
            <v>0</v>
          </cell>
          <cell r="O1435">
            <v>35.700000000000003</v>
          </cell>
          <cell r="P1435">
            <v>5.95</v>
          </cell>
          <cell r="U1435" t="str">
            <v xml:space="preserve"> </v>
          </cell>
          <cell r="V1435" t="str">
            <v xml:space="preserve"> </v>
          </cell>
          <cell r="W1435" t="str">
            <v/>
          </cell>
          <cell r="X1435" t="str">
            <v/>
          </cell>
          <cell r="Y1435" t="str">
            <v/>
          </cell>
          <cell r="Z1435" t="str">
            <v/>
          </cell>
          <cell r="AC1435" t="str">
            <v xml:space="preserve"> </v>
          </cell>
          <cell r="AD1435" t="str">
            <v xml:space="preserve"> </v>
          </cell>
          <cell r="AE1435" t="str">
            <v xml:space="preserve"> </v>
          </cell>
          <cell r="AF1435" t="str">
            <v xml:space="preserve"> </v>
          </cell>
          <cell r="AH1435" t="str">
            <v/>
          </cell>
          <cell r="AI1435" t="str">
            <v/>
          </cell>
          <cell r="AJ1435" t="str">
            <v/>
          </cell>
          <cell r="AK1435" t="str">
            <v/>
          </cell>
        </row>
        <row r="1436">
          <cell r="A1436">
            <v>449348</v>
          </cell>
          <cell r="B1436" t="str">
            <v>COOP COFF NICARAGUA F/T O 6 X 300 GR</v>
          </cell>
          <cell r="C1436" t="str">
            <v>010041120198</v>
          </cell>
          <cell r="D1436" t="str">
            <v>C L M</v>
          </cell>
          <cell r="E1436" t="str">
            <v>CC</v>
          </cell>
          <cell r="F1436" t="str">
            <v>C</v>
          </cell>
          <cell r="G1436" t="str">
            <v/>
          </cell>
          <cell r="I1436" t="str">
            <v>ALL</v>
          </cell>
          <cell r="J1436">
            <v>30.82</v>
          </cell>
          <cell r="K1436">
            <v>0</v>
          </cell>
          <cell r="L1436">
            <v>0</v>
          </cell>
          <cell r="M1436">
            <v>0</v>
          </cell>
          <cell r="O1436">
            <v>30.82</v>
          </cell>
          <cell r="P1436">
            <v>5.1366666666666703</v>
          </cell>
          <cell r="Q1436">
            <v>0</v>
          </cell>
          <cell r="T1436" t="str">
            <v>1 / $6.79</v>
          </cell>
          <cell r="U1436" t="str">
            <v xml:space="preserve">1 </v>
          </cell>
          <cell r="V1436" t="str">
            <v xml:space="preserve"> $6.79</v>
          </cell>
          <cell r="W1436" t="str">
            <v>1 /6.79</v>
          </cell>
          <cell r="X1436">
            <v>8.99</v>
          </cell>
          <cell r="Y1436">
            <v>7.99</v>
          </cell>
          <cell r="Z1436" t="str">
            <v>7.49</v>
          </cell>
          <cell r="AA1436">
            <v>0.20834806087383401</v>
          </cell>
          <cell r="AC1436">
            <v>8.19</v>
          </cell>
          <cell r="AD1436" t="str">
            <v>10.79</v>
          </cell>
          <cell r="AE1436" t="str">
            <v>9.59</v>
          </cell>
          <cell r="AF1436">
            <v>8.99</v>
          </cell>
          <cell r="AH1436">
            <v>6.79</v>
          </cell>
          <cell r="AI1436">
            <v>8.99</v>
          </cell>
          <cell r="AJ1436">
            <v>7.99</v>
          </cell>
          <cell r="AK1436" t="str">
            <v>7.49</v>
          </cell>
          <cell r="AM1436">
            <v>30.82</v>
          </cell>
          <cell r="AN1436">
            <v>4.5</v>
          </cell>
          <cell r="AO1436">
            <v>6</v>
          </cell>
          <cell r="AP1436">
            <v>32.361000000000004</v>
          </cell>
          <cell r="AQ1436" t="str">
            <v>N</v>
          </cell>
          <cell r="AR1436">
            <v>20.235640648011778</v>
          </cell>
          <cell r="AS1436">
            <v>38.00333704115684</v>
          </cell>
          <cell r="AT1436">
            <v>32.215269086357942</v>
          </cell>
          <cell r="AU1436">
            <v>27.289719626168218</v>
          </cell>
          <cell r="AW1436">
            <v>0</v>
          </cell>
          <cell r="AX1436">
            <v>0</v>
          </cell>
          <cell r="AY1436">
            <v>0</v>
          </cell>
          <cell r="AZ1436">
            <v>0</v>
          </cell>
          <cell r="BB1436">
            <v>20.235640648011778</v>
          </cell>
          <cell r="BC1436">
            <v>38.00333704115684</v>
          </cell>
          <cell r="BD1436">
            <v>32.215269086357942</v>
          </cell>
          <cell r="BE1436">
            <v>27.289719626168218</v>
          </cell>
          <cell r="BG1436">
            <v>5731617492</v>
          </cell>
        </row>
        <row r="1437">
          <cell r="A1437">
            <v>449355</v>
          </cell>
          <cell r="B1437" t="str">
            <v>COOP COFF PERU F/TRADE OR 6 X 300 GR</v>
          </cell>
          <cell r="C1437" t="str">
            <v>010041120198</v>
          </cell>
          <cell r="D1437" t="str">
            <v>C L M</v>
          </cell>
          <cell r="E1437" t="str">
            <v>CC</v>
          </cell>
          <cell r="F1437" t="str">
            <v>C</v>
          </cell>
          <cell r="G1437" t="str">
            <v/>
          </cell>
          <cell r="J1437">
            <v>30.82</v>
          </cell>
          <cell r="K1437">
            <v>0</v>
          </cell>
          <cell r="L1437">
            <v>0</v>
          </cell>
          <cell r="M1437">
            <v>0</v>
          </cell>
          <cell r="O1437">
            <v>30.82</v>
          </cell>
          <cell r="P1437">
            <v>5.1366666666666703</v>
          </cell>
          <cell r="U1437" t="str">
            <v xml:space="preserve"> </v>
          </cell>
          <cell r="V1437" t="str">
            <v xml:space="preserve"> </v>
          </cell>
          <cell r="W1437" t="str">
            <v/>
          </cell>
          <cell r="X1437" t="str">
            <v/>
          </cell>
          <cell r="Y1437" t="str">
            <v/>
          </cell>
          <cell r="Z1437" t="str">
            <v/>
          </cell>
          <cell r="AC1437" t="str">
            <v xml:space="preserve"> </v>
          </cell>
          <cell r="AD1437" t="str">
            <v xml:space="preserve"> </v>
          </cell>
          <cell r="AE1437" t="str">
            <v xml:space="preserve"> </v>
          </cell>
          <cell r="AF1437" t="str">
            <v xml:space="preserve"> </v>
          </cell>
          <cell r="AH1437" t="str">
            <v/>
          </cell>
          <cell r="AI1437" t="str">
            <v/>
          </cell>
          <cell r="AJ1437" t="str">
            <v/>
          </cell>
          <cell r="AK1437" t="str">
            <v/>
          </cell>
        </row>
        <row r="1438">
          <cell r="A1438">
            <v>397729</v>
          </cell>
          <cell r="B1438" t="str">
            <v>C.GOLD BEEF CONSOMME SOUP 24 X 284 ML</v>
          </cell>
          <cell r="C1438" t="str">
            <v>010111110110</v>
          </cell>
          <cell r="D1438" t="str">
            <v>C L M</v>
          </cell>
          <cell r="E1438" t="str">
            <v>CC</v>
          </cell>
          <cell r="F1438" t="str">
            <v>C</v>
          </cell>
          <cell r="G1438" t="str">
            <v/>
          </cell>
          <cell r="I1438" t="str">
            <v>ALL</v>
          </cell>
          <cell r="J1438">
            <v>25.37</v>
          </cell>
          <cell r="K1438">
            <v>0</v>
          </cell>
          <cell r="L1438">
            <v>0</v>
          </cell>
          <cell r="M1438">
            <v>0</v>
          </cell>
          <cell r="O1438">
            <v>25.37</v>
          </cell>
          <cell r="P1438">
            <v>1.05708333333333</v>
          </cell>
          <cell r="Q1438">
            <v>0</v>
          </cell>
          <cell r="T1438" t="str">
            <v>1 / $1.69</v>
          </cell>
          <cell r="U1438" t="str">
            <v xml:space="preserve">1 </v>
          </cell>
          <cell r="V1438" t="str">
            <v xml:space="preserve"> $1.69</v>
          </cell>
          <cell r="W1438" t="str">
            <v>1 /1.69</v>
          </cell>
          <cell r="X1438">
            <v>2.19</v>
          </cell>
          <cell r="Y1438" t="str">
            <v>1.79</v>
          </cell>
          <cell r="Z1438">
            <v>1.99</v>
          </cell>
          <cell r="AA1438">
            <v>0.341850345167653</v>
          </cell>
          <cell r="AC1438">
            <v>2.19</v>
          </cell>
          <cell r="AD1438" t="str">
            <v>2.59</v>
          </cell>
          <cell r="AE1438">
            <v>2.19</v>
          </cell>
          <cell r="AF1438" t="str">
            <v>2.49</v>
          </cell>
          <cell r="AH1438">
            <v>1.69</v>
          </cell>
          <cell r="AI1438">
            <v>2.19</v>
          </cell>
          <cell r="AJ1438" t="str">
            <v>1.79</v>
          </cell>
          <cell r="AK1438">
            <v>1.99</v>
          </cell>
          <cell r="AM1438">
            <v>25.37</v>
          </cell>
          <cell r="AN1438">
            <v>18.29</v>
          </cell>
          <cell r="AO1438">
            <v>24</v>
          </cell>
          <cell r="AP1438">
            <v>26.638500000000001</v>
          </cell>
          <cell r="AQ1438" t="str">
            <v>N</v>
          </cell>
          <cell r="AR1438">
            <v>32.970414201183431</v>
          </cell>
          <cell r="AS1438">
            <v>40.966324200913235</v>
          </cell>
          <cell r="AT1438">
            <v>36.715083798882681</v>
          </cell>
          <cell r="AU1438">
            <v>41.543551088777214</v>
          </cell>
          <cell r="AW1438">
            <v>0</v>
          </cell>
          <cell r="AX1438">
            <v>0</v>
          </cell>
          <cell r="AY1438">
            <v>0</v>
          </cell>
          <cell r="AZ1438">
            <v>0</v>
          </cell>
          <cell r="BB1438">
            <v>32.970414201183431</v>
          </cell>
          <cell r="BC1438">
            <v>40.966324200913235</v>
          </cell>
          <cell r="BD1438">
            <v>36.715083798882681</v>
          </cell>
          <cell r="BE1438">
            <v>41.543551088777214</v>
          </cell>
          <cell r="BG1438">
            <v>5731600701</v>
          </cell>
        </row>
        <row r="1439">
          <cell r="A1439">
            <v>150961</v>
          </cell>
          <cell r="B1439" t="str">
            <v>C.GOLD CRM OF CELERY 24 X 284 ML</v>
          </cell>
          <cell r="C1439" t="str">
            <v>010111110110</v>
          </cell>
          <cell r="D1439" t="str">
            <v>C L M</v>
          </cell>
          <cell r="E1439" t="str">
            <v>CC</v>
          </cell>
          <cell r="F1439" t="str">
            <v>C</v>
          </cell>
          <cell r="G1439" t="str">
            <v/>
          </cell>
          <cell r="J1439">
            <v>25.37</v>
          </cell>
          <cell r="K1439">
            <v>0</v>
          </cell>
          <cell r="L1439">
            <v>0</v>
          </cell>
          <cell r="M1439">
            <v>0</v>
          </cell>
          <cell r="O1439">
            <v>25.37</v>
          </cell>
          <cell r="P1439">
            <v>1.05708333333333</v>
          </cell>
          <cell r="U1439" t="str">
            <v xml:space="preserve"> </v>
          </cell>
          <cell r="V1439" t="str">
            <v xml:space="preserve"> </v>
          </cell>
          <cell r="W1439" t="str">
            <v/>
          </cell>
          <cell r="X1439" t="str">
            <v/>
          </cell>
          <cell r="Y1439" t="str">
            <v/>
          </cell>
          <cell r="Z1439" t="str">
            <v/>
          </cell>
          <cell r="AC1439" t="str">
            <v xml:space="preserve"> </v>
          </cell>
          <cell r="AD1439" t="str">
            <v xml:space="preserve"> </v>
          </cell>
          <cell r="AE1439" t="str">
            <v xml:space="preserve"> </v>
          </cell>
          <cell r="AF1439" t="str">
            <v xml:space="preserve"> </v>
          </cell>
          <cell r="AH1439" t="str">
            <v/>
          </cell>
          <cell r="AI1439" t="str">
            <v/>
          </cell>
          <cell r="AJ1439" t="str">
            <v/>
          </cell>
          <cell r="AK1439" t="str">
            <v/>
          </cell>
        </row>
        <row r="1440">
          <cell r="A1440">
            <v>230987</v>
          </cell>
          <cell r="B1440" t="str">
            <v>C.GOLD CHKN RICE SOUP 24 X 284 ML</v>
          </cell>
          <cell r="C1440" t="str">
            <v>010111110110</v>
          </cell>
          <cell r="D1440" t="str">
            <v>C L M</v>
          </cell>
          <cell r="E1440" t="str">
            <v>CC</v>
          </cell>
          <cell r="F1440" t="str">
            <v>C</v>
          </cell>
          <cell r="G1440" t="str">
            <v/>
          </cell>
          <cell r="J1440">
            <v>25.37</v>
          </cell>
          <cell r="K1440">
            <v>0</v>
          </cell>
          <cell r="L1440">
            <v>0</v>
          </cell>
          <cell r="M1440">
            <v>0</v>
          </cell>
          <cell r="O1440">
            <v>25.37</v>
          </cell>
          <cell r="P1440">
            <v>1.05708333333333</v>
          </cell>
          <cell r="U1440" t="str">
            <v xml:space="preserve"> </v>
          </cell>
          <cell r="V1440" t="str">
            <v xml:space="preserve"> </v>
          </cell>
          <cell r="W1440" t="str">
            <v/>
          </cell>
          <cell r="X1440" t="str">
            <v/>
          </cell>
          <cell r="Y1440" t="str">
            <v/>
          </cell>
          <cell r="Z1440" t="str">
            <v/>
          </cell>
          <cell r="AC1440" t="str">
            <v xml:space="preserve"> </v>
          </cell>
          <cell r="AD1440" t="str">
            <v xml:space="preserve"> </v>
          </cell>
          <cell r="AE1440" t="str">
            <v xml:space="preserve"> </v>
          </cell>
          <cell r="AF1440" t="str">
            <v xml:space="preserve"> </v>
          </cell>
          <cell r="AH1440" t="str">
            <v/>
          </cell>
          <cell r="AI1440" t="str">
            <v/>
          </cell>
          <cell r="AJ1440" t="str">
            <v/>
          </cell>
          <cell r="AK1440" t="str">
            <v/>
          </cell>
        </row>
        <row r="1441">
          <cell r="A1441">
            <v>190611</v>
          </cell>
          <cell r="B1441" t="str">
            <v>C.GOLD CRM OF CHKN SOUP 24 X 284 ML</v>
          </cell>
          <cell r="C1441" t="str">
            <v>010111110110</v>
          </cell>
          <cell r="D1441" t="str">
            <v>C L M</v>
          </cell>
          <cell r="E1441" t="str">
            <v>CC</v>
          </cell>
          <cell r="F1441" t="str">
            <v>C</v>
          </cell>
          <cell r="G1441" t="str">
            <v/>
          </cell>
          <cell r="J1441">
            <v>25.37</v>
          </cell>
          <cell r="K1441">
            <v>0</v>
          </cell>
          <cell r="L1441">
            <v>0</v>
          </cell>
          <cell r="M1441">
            <v>0</v>
          </cell>
          <cell r="O1441">
            <v>25.37</v>
          </cell>
          <cell r="P1441">
            <v>1.05708333333333</v>
          </cell>
          <cell r="U1441" t="str">
            <v xml:space="preserve"> </v>
          </cell>
          <cell r="V1441" t="str">
            <v xml:space="preserve"> </v>
          </cell>
          <cell r="W1441" t="str">
            <v/>
          </cell>
          <cell r="X1441" t="str">
            <v/>
          </cell>
          <cell r="Y1441" t="str">
            <v/>
          </cell>
          <cell r="Z1441" t="str">
            <v/>
          </cell>
          <cell r="AC1441" t="str">
            <v xml:space="preserve"> </v>
          </cell>
          <cell r="AD1441" t="str">
            <v xml:space="preserve"> </v>
          </cell>
          <cell r="AE1441" t="str">
            <v xml:space="preserve"> </v>
          </cell>
          <cell r="AF1441" t="str">
            <v xml:space="preserve"> </v>
          </cell>
          <cell r="AH1441" t="str">
            <v/>
          </cell>
          <cell r="AI1441" t="str">
            <v/>
          </cell>
          <cell r="AJ1441" t="str">
            <v/>
          </cell>
          <cell r="AK1441" t="str">
            <v/>
          </cell>
        </row>
        <row r="1442">
          <cell r="A1442">
            <v>965657</v>
          </cell>
          <cell r="B1442" t="str">
            <v>C.GOLD BEEF BROTH SOUP 24 X 284 ML</v>
          </cell>
          <cell r="C1442" t="str">
            <v>010111110110</v>
          </cell>
          <cell r="D1442" t="str">
            <v>C L M</v>
          </cell>
          <cell r="E1442" t="str">
            <v>CC</v>
          </cell>
          <cell r="F1442" t="str">
            <v>C</v>
          </cell>
          <cell r="G1442" t="str">
            <v/>
          </cell>
          <cell r="J1442">
            <v>25.37</v>
          </cell>
          <cell r="K1442">
            <v>0</v>
          </cell>
          <cell r="L1442">
            <v>0</v>
          </cell>
          <cell r="M1442">
            <v>0</v>
          </cell>
          <cell r="O1442">
            <v>25.37</v>
          </cell>
          <cell r="P1442">
            <v>1.05708333333333</v>
          </cell>
          <cell r="U1442" t="str">
            <v xml:space="preserve"> </v>
          </cell>
          <cell r="V1442" t="str">
            <v xml:space="preserve"> </v>
          </cell>
          <cell r="W1442" t="str">
            <v/>
          </cell>
          <cell r="X1442" t="str">
            <v/>
          </cell>
          <cell r="Y1442" t="str">
            <v/>
          </cell>
          <cell r="Z1442" t="str">
            <v/>
          </cell>
          <cell r="AC1442" t="str">
            <v xml:space="preserve"> </v>
          </cell>
          <cell r="AD1442" t="str">
            <v xml:space="preserve"> </v>
          </cell>
          <cell r="AE1442" t="str">
            <v xml:space="preserve"> </v>
          </cell>
          <cell r="AF1442" t="str">
            <v xml:space="preserve"> </v>
          </cell>
          <cell r="AH1442" t="str">
            <v/>
          </cell>
          <cell r="AI1442" t="str">
            <v/>
          </cell>
          <cell r="AJ1442" t="str">
            <v/>
          </cell>
          <cell r="AK1442" t="str">
            <v/>
          </cell>
        </row>
        <row r="1443">
          <cell r="A1443">
            <v>965681</v>
          </cell>
          <cell r="B1443" t="str">
            <v>C.GOLD CHKN BROTH SOUP 24 X 284 ML</v>
          </cell>
          <cell r="C1443" t="str">
            <v>010111110110</v>
          </cell>
          <cell r="D1443" t="str">
            <v>C L M</v>
          </cell>
          <cell r="E1443" t="str">
            <v>CC</v>
          </cell>
          <cell r="F1443" t="str">
            <v>C</v>
          </cell>
          <cell r="G1443" t="str">
            <v/>
          </cell>
          <cell r="J1443">
            <v>25.37</v>
          </cell>
          <cell r="K1443">
            <v>0</v>
          </cell>
          <cell r="L1443">
            <v>0</v>
          </cell>
          <cell r="M1443">
            <v>0</v>
          </cell>
          <cell r="O1443">
            <v>25.37</v>
          </cell>
          <cell r="P1443">
            <v>1.05708333333333</v>
          </cell>
          <cell r="U1443" t="str">
            <v xml:space="preserve"> </v>
          </cell>
          <cell r="V1443" t="str">
            <v xml:space="preserve"> </v>
          </cell>
          <cell r="W1443" t="str">
            <v/>
          </cell>
          <cell r="X1443" t="str">
            <v/>
          </cell>
          <cell r="Y1443" t="str">
            <v/>
          </cell>
          <cell r="Z1443" t="str">
            <v/>
          </cell>
          <cell r="AC1443" t="str">
            <v xml:space="preserve"> </v>
          </cell>
          <cell r="AD1443" t="str">
            <v xml:space="preserve"> </v>
          </cell>
          <cell r="AE1443" t="str">
            <v xml:space="preserve"> </v>
          </cell>
          <cell r="AF1443" t="str">
            <v xml:space="preserve"> </v>
          </cell>
          <cell r="AH1443" t="str">
            <v/>
          </cell>
          <cell r="AI1443" t="str">
            <v/>
          </cell>
          <cell r="AJ1443" t="str">
            <v/>
          </cell>
          <cell r="AK1443" t="str">
            <v/>
          </cell>
        </row>
        <row r="1444">
          <cell r="A1444">
            <v>290114</v>
          </cell>
          <cell r="B1444" t="str">
            <v>C.GOLD L/FAT CRM MUSH 24 X 284 ML</v>
          </cell>
          <cell r="C1444" t="str">
            <v>010111110110</v>
          </cell>
          <cell r="D1444" t="str">
            <v>C L M</v>
          </cell>
          <cell r="E1444" t="str">
            <v>CC</v>
          </cell>
          <cell r="F1444" t="str">
            <v>C</v>
          </cell>
          <cell r="G1444" t="str">
            <v/>
          </cell>
          <cell r="J1444">
            <v>25.37</v>
          </cell>
          <cell r="K1444">
            <v>0</v>
          </cell>
          <cell r="L1444">
            <v>0</v>
          </cell>
          <cell r="M1444">
            <v>0</v>
          </cell>
          <cell r="O1444">
            <v>25.37</v>
          </cell>
          <cell r="P1444">
            <v>1.05708333333333</v>
          </cell>
          <cell r="U1444" t="str">
            <v xml:space="preserve"> </v>
          </cell>
          <cell r="V1444" t="str">
            <v xml:space="preserve"> </v>
          </cell>
          <cell r="W1444" t="str">
            <v/>
          </cell>
          <cell r="X1444" t="str">
            <v/>
          </cell>
          <cell r="Y1444" t="str">
            <v/>
          </cell>
          <cell r="Z1444" t="str">
            <v/>
          </cell>
          <cell r="AC1444" t="str">
            <v xml:space="preserve"> </v>
          </cell>
          <cell r="AD1444" t="str">
            <v xml:space="preserve"> </v>
          </cell>
          <cell r="AE1444" t="str">
            <v xml:space="preserve"> </v>
          </cell>
          <cell r="AF1444" t="str">
            <v xml:space="preserve"> </v>
          </cell>
          <cell r="AH1444" t="str">
            <v/>
          </cell>
          <cell r="AI1444" t="str">
            <v/>
          </cell>
          <cell r="AJ1444" t="str">
            <v/>
          </cell>
          <cell r="AK1444" t="str">
            <v/>
          </cell>
        </row>
        <row r="1445">
          <cell r="A1445">
            <v>290130</v>
          </cell>
          <cell r="B1445" t="str">
            <v>C.GOLD L/FAT CRM CHKN 24 X 284 ML</v>
          </cell>
          <cell r="C1445" t="str">
            <v>010111110110</v>
          </cell>
          <cell r="D1445" t="str">
            <v>C L M</v>
          </cell>
          <cell r="E1445" t="str">
            <v>CC</v>
          </cell>
          <cell r="F1445" t="str">
            <v>C</v>
          </cell>
          <cell r="G1445" t="str">
            <v/>
          </cell>
          <cell r="J1445">
            <v>25.37</v>
          </cell>
          <cell r="K1445">
            <v>0</v>
          </cell>
          <cell r="L1445">
            <v>0</v>
          </cell>
          <cell r="M1445">
            <v>0</v>
          </cell>
          <cell r="O1445">
            <v>25.37</v>
          </cell>
          <cell r="P1445">
            <v>1.05708333333333</v>
          </cell>
          <cell r="U1445" t="str">
            <v xml:space="preserve"> </v>
          </cell>
          <cell r="V1445" t="str">
            <v xml:space="preserve"> </v>
          </cell>
          <cell r="W1445" t="str">
            <v/>
          </cell>
          <cell r="X1445" t="str">
            <v/>
          </cell>
          <cell r="Y1445" t="str">
            <v/>
          </cell>
          <cell r="Z1445" t="str">
            <v/>
          </cell>
          <cell r="AC1445" t="str">
            <v xml:space="preserve"> </v>
          </cell>
          <cell r="AD1445" t="str">
            <v xml:space="preserve"> </v>
          </cell>
          <cell r="AE1445" t="str">
            <v xml:space="preserve"> </v>
          </cell>
          <cell r="AF1445" t="str">
            <v xml:space="preserve"> </v>
          </cell>
          <cell r="AH1445" t="str">
            <v/>
          </cell>
          <cell r="AI1445" t="str">
            <v/>
          </cell>
          <cell r="AJ1445" t="str">
            <v/>
          </cell>
          <cell r="AK1445" t="str">
            <v/>
          </cell>
        </row>
        <row r="1446">
          <cell r="A1446">
            <v>585851</v>
          </cell>
          <cell r="B1446" t="str">
            <v>C.GOLD CHEDDAR CHEESE 24 X 284 ML</v>
          </cell>
          <cell r="C1446" t="str">
            <v>010111110110</v>
          </cell>
          <cell r="D1446" t="str">
            <v>C L M</v>
          </cell>
          <cell r="E1446" t="str">
            <v>CC</v>
          </cell>
          <cell r="F1446" t="str">
            <v>C</v>
          </cell>
          <cell r="G1446" t="str">
            <v/>
          </cell>
          <cell r="J1446">
            <v>25.37</v>
          </cell>
          <cell r="K1446">
            <v>0</v>
          </cell>
          <cell r="L1446">
            <v>0</v>
          </cell>
          <cell r="M1446">
            <v>0</v>
          </cell>
          <cell r="O1446">
            <v>25.37</v>
          </cell>
          <cell r="P1446">
            <v>1.05708333333333</v>
          </cell>
          <cell r="U1446" t="str">
            <v xml:space="preserve"> </v>
          </cell>
          <cell r="V1446" t="str">
            <v xml:space="preserve"> </v>
          </cell>
          <cell r="W1446" t="str">
            <v/>
          </cell>
          <cell r="X1446" t="str">
            <v/>
          </cell>
          <cell r="Y1446" t="str">
            <v/>
          </cell>
          <cell r="Z1446" t="str">
            <v/>
          </cell>
          <cell r="AC1446" t="str">
            <v xml:space="preserve"> </v>
          </cell>
          <cell r="AD1446" t="str">
            <v xml:space="preserve"> </v>
          </cell>
          <cell r="AE1446" t="str">
            <v xml:space="preserve"> </v>
          </cell>
          <cell r="AF1446" t="str">
            <v xml:space="preserve"> </v>
          </cell>
          <cell r="AH1446" t="str">
            <v/>
          </cell>
          <cell r="AI1446" t="str">
            <v/>
          </cell>
          <cell r="AJ1446" t="str">
            <v/>
          </cell>
          <cell r="AK1446" t="str">
            <v/>
          </cell>
        </row>
        <row r="1447">
          <cell r="A1447">
            <v>2471811</v>
          </cell>
          <cell r="B1447" t="str">
            <v>C.GOLD CHICKEN GUMBO SOUP 24 X 284 ML</v>
          </cell>
          <cell r="C1447" t="str">
            <v>010111110110</v>
          </cell>
          <cell r="D1447" t="str">
            <v>C L M</v>
          </cell>
          <cell r="E1447" t="str">
            <v>CC</v>
          </cell>
          <cell r="F1447" t="str">
            <v>C</v>
          </cell>
          <cell r="G1447" t="str">
            <v/>
          </cell>
          <cell r="J1447">
            <v>25.37</v>
          </cell>
          <cell r="K1447">
            <v>0</v>
          </cell>
          <cell r="L1447">
            <v>0</v>
          </cell>
          <cell r="M1447">
            <v>0</v>
          </cell>
          <cell r="O1447">
            <v>25.37</v>
          </cell>
          <cell r="P1447">
            <v>1.05708333333333</v>
          </cell>
          <cell r="U1447" t="str">
            <v xml:space="preserve"> </v>
          </cell>
          <cell r="V1447" t="str">
            <v xml:space="preserve"> </v>
          </cell>
          <cell r="W1447" t="str">
            <v/>
          </cell>
          <cell r="X1447" t="str">
            <v/>
          </cell>
          <cell r="Y1447" t="str">
            <v/>
          </cell>
          <cell r="Z1447" t="str">
            <v/>
          </cell>
          <cell r="AC1447" t="str">
            <v xml:space="preserve"> </v>
          </cell>
          <cell r="AD1447" t="str">
            <v xml:space="preserve"> </v>
          </cell>
          <cell r="AE1447" t="str">
            <v xml:space="preserve"> </v>
          </cell>
          <cell r="AF1447" t="str">
            <v xml:space="preserve"> </v>
          </cell>
          <cell r="AH1447" t="str">
            <v/>
          </cell>
          <cell r="AI1447" t="str">
            <v/>
          </cell>
          <cell r="AJ1447" t="str">
            <v/>
          </cell>
          <cell r="AK1447" t="str">
            <v/>
          </cell>
        </row>
        <row r="1448">
          <cell r="A1448">
            <v>2471803</v>
          </cell>
          <cell r="B1448" t="str">
            <v>C.GOLD TOM/PARM/BASL SOUP 24 X 284 ML</v>
          </cell>
          <cell r="C1448" t="str">
            <v>010111110110</v>
          </cell>
          <cell r="D1448" t="str">
            <v>C L M</v>
          </cell>
          <cell r="E1448" t="str">
            <v>CC</v>
          </cell>
          <cell r="F1448" t="str">
            <v>C</v>
          </cell>
          <cell r="G1448" t="str">
            <v/>
          </cell>
          <cell r="J1448">
            <v>25.37</v>
          </cell>
          <cell r="K1448">
            <v>0</v>
          </cell>
          <cell r="L1448">
            <v>0</v>
          </cell>
          <cell r="M1448">
            <v>0</v>
          </cell>
          <cell r="O1448">
            <v>25.37</v>
          </cell>
          <cell r="P1448">
            <v>1.05708333333333</v>
          </cell>
          <cell r="U1448" t="str">
            <v xml:space="preserve"> </v>
          </cell>
          <cell r="V1448" t="str">
            <v xml:space="preserve"> </v>
          </cell>
          <cell r="W1448" t="str">
            <v/>
          </cell>
          <cell r="X1448" t="str">
            <v/>
          </cell>
          <cell r="Y1448" t="str">
            <v/>
          </cell>
          <cell r="Z1448" t="str">
            <v/>
          </cell>
          <cell r="AC1448" t="str">
            <v xml:space="preserve"> </v>
          </cell>
          <cell r="AD1448" t="str">
            <v xml:space="preserve"> </v>
          </cell>
          <cell r="AE1448" t="str">
            <v xml:space="preserve"> </v>
          </cell>
          <cell r="AF1448" t="str">
            <v xml:space="preserve"> </v>
          </cell>
          <cell r="AH1448" t="str">
            <v/>
          </cell>
          <cell r="AI1448" t="str">
            <v/>
          </cell>
          <cell r="AJ1448" t="str">
            <v/>
          </cell>
          <cell r="AK1448" t="str">
            <v/>
          </cell>
        </row>
        <row r="1449">
          <cell r="A1449">
            <v>329318</v>
          </cell>
          <cell r="B1449" t="str">
            <v>C.GOLD SLICED CARROTS -Z 16 X 750 GR</v>
          </cell>
          <cell r="C1449" t="str">
            <v>010581120200</v>
          </cell>
          <cell r="D1449" t="str">
            <v>C L M</v>
          </cell>
          <cell r="E1449" t="str">
            <v>FB</v>
          </cell>
          <cell r="F1449" t="str">
            <v>C</v>
          </cell>
          <cell r="G1449" t="str">
            <v/>
          </cell>
          <cell r="H1449">
            <v>0</v>
          </cell>
          <cell r="I1449" t="str">
            <v>ALL</v>
          </cell>
          <cell r="J1449">
            <v>29.55</v>
          </cell>
          <cell r="K1449">
            <v>0</v>
          </cell>
          <cell r="L1449">
            <v>0</v>
          </cell>
          <cell r="M1449">
            <v>0</v>
          </cell>
          <cell r="N1449">
            <v>0</v>
          </cell>
          <cell r="O1449">
            <v>29.55</v>
          </cell>
          <cell r="P1449">
            <v>1.846875</v>
          </cell>
          <cell r="Q1449">
            <v>0</v>
          </cell>
          <cell r="R1449">
            <v>0</v>
          </cell>
          <cell r="S1449">
            <v>0</v>
          </cell>
          <cell r="T1449" t="str">
            <v>1 / $2.29</v>
          </cell>
          <cell r="U1449" t="str">
            <v xml:space="preserve">1 </v>
          </cell>
          <cell r="V1449" t="str">
            <v xml:space="preserve"> $2.29</v>
          </cell>
          <cell r="W1449" t="str">
            <v>1 /2.29</v>
          </cell>
          <cell r="X1449" t="str">
            <v>2.69</v>
          </cell>
          <cell r="Y1449">
            <v>2.19</v>
          </cell>
          <cell r="Z1449" t="str">
            <v>2.49</v>
          </cell>
          <cell r="AA1449">
            <v>0.11899153930131</v>
          </cell>
          <cell r="AB1449">
            <v>0</v>
          </cell>
          <cell r="AC1449" t="str">
            <v>2.79</v>
          </cell>
          <cell r="AD1449">
            <v>3.19</v>
          </cell>
          <cell r="AE1449" t="str">
            <v>2.59</v>
          </cell>
          <cell r="AF1449">
            <v>2.99</v>
          </cell>
          <cell r="AG1449">
            <v>0</v>
          </cell>
          <cell r="AH1449">
            <v>2.29</v>
          </cell>
          <cell r="AI1449" t="str">
            <v>2.69</v>
          </cell>
          <cell r="AJ1449">
            <v>2.19</v>
          </cell>
          <cell r="AK1449" t="str">
            <v>2.49</v>
          </cell>
          <cell r="AL1449">
            <v>0</v>
          </cell>
          <cell r="AM1449">
            <v>31.03</v>
          </cell>
          <cell r="AN1449">
            <v>27.8</v>
          </cell>
          <cell r="AO1449">
            <v>16</v>
          </cell>
          <cell r="AP1449">
            <v>32.581500000000005</v>
          </cell>
          <cell r="AQ1449" t="str">
            <v>Y</v>
          </cell>
          <cell r="AR1449">
            <v>8.8004912663755235</v>
          </cell>
          <cell r="AS1449">
            <v>8.7976301115241551</v>
          </cell>
          <cell r="AT1449">
            <v>4.6361301369862744</v>
          </cell>
          <cell r="AU1449">
            <v>13.334588353413654</v>
          </cell>
          <cell r="AV1449">
            <v>0</v>
          </cell>
          <cell r="AW1449">
            <v>0</v>
          </cell>
          <cell r="AX1449">
            <v>0</v>
          </cell>
          <cell r="AY1449">
            <v>0</v>
          </cell>
          <cell r="AZ1449">
            <v>0</v>
          </cell>
          <cell r="BA1449">
            <v>0</v>
          </cell>
          <cell r="BB1449">
            <v>8.8004912663755235</v>
          </cell>
          <cell r="BC1449">
            <v>8.7976301115241551</v>
          </cell>
          <cell r="BD1449">
            <v>4.6361301369862744</v>
          </cell>
          <cell r="BE1449">
            <v>13.334588353413654</v>
          </cell>
          <cell r="BF1449">
            <v>0</v>
          </cell>
          <cell r="BG1449">
            <v>5731614929</v>
          </cell>
        </row>
        <row r="1450">
          <cell r="A1450">
            <v>329375</v>
          </cell>
          <cell r="B1450" t="str">
            <v>C.GOLD KERNEL CORN -Z 16 X 750 GR</v>
          </cell>
          <cell r="C1450" t="str">
            <v>010581120200</v>
          </cell>
          <cell r="D1450" t="str">
            <v>C L M</v>
          </cell>
          <cell r="E1450" t="str">
            <v>FB</v>
          </cell>
          <cell r="F1450" t="str">
            <v>C</v>
          </cell>
          <cell r="G1450" t="str">
            <v/>
          </cell>
          <cell r="J1450">
            <v>29.55</v>
          </cell>
          <cell r="K1450">
            <v>0</v>
          </cell>
          <cell r="L1450">
            <v>0</v>
          </cell>
          <cell r="M1450">
            <v>0</v>
          </cell>
          <cell r="O1450">
            <v>29.55</v>
          </cell>
          <cell r="P1450">
            <v>1.846875</v>
          </cell>
          <cell r="U1450" t="str">
            <v xml:space="preserve"> </v>
          </cell>
          <cell r="V1450" t="str">
            <v xml:space="preserve"> </v>
          </cell>
          <cell r="W1450" t="str">
            <v/>
          </cell>
          <cell r="X1450" t="str">
            <v/>
          </cell>
          <cell r="Y1450" t="str">
            <v/>
          </cell>
          <cell r="Z1450" t="str">
            <v/>
          </cell>
          <cell r="AC1450" t="str">
            <v xml:space="preserve"> </v>
          </cell>
          <cell r="AD1450" t="str">
            <v xml:space="preserve"> </v>
          </cell>
          <cell r="AE1450" t="str">
            <v xml:space="preserve"> </v>
          </cell>
          <cell r="AF1450" t="str">
            <v xml:space="preserve"> </v>
          </cell>
          <cell r="AH1450" t="str">
            <v/>
          </cell>
          <cell r="AI1450" t="str">
            <v/>
          </cell>
          <cell r="AJ1450" t="str">
            <v/>
          </cell>
          <cell r="AK1450" t="str">
            <v/>
          </cell>
        </row>
        <row r="1451">
          <cell r="A1451">
            <v>326603</v>
          </cell>
          <cell r="B1451" t="str">
            <v>C.GOLD FCY PCH'S&amp;CRM KRNL  CORN-Z 16 X 750 GR</v>
          </cell>
          <cell r="C1451" t="str">
            <v>010581120200</v>
          </cell>
          <cell r="D1451" t="str">
            <v>C L M</v>
          </cell>
          <cell r="E1451" t="str">
            <v>FB</v>
          </cell>
          <cell r="F1451" t="str">
            <v>C</v>
          </cell>
          <cell r="G1451" t="str">
            <v/>
          </cell>
          <cell r="J1451">
            <v>29.55</v>
          </cell>
          <cell r="K1451">
            <v>0</v>
          </cell>
          <cell r="L1451">
            <v>0</v>
          </cell>
          <cell r="M1451">
            <v>0</v>
          </cell>
          <cell r="O1451">
            <v>29.55</v>
          </cell>
          <cell r="P1451">
            <v>1.846875</v>
          </cell>
          <cell r="U1451" t="str">
            <v xml:space="preserve"> </v>
          </cell>
          <cell r="V1451" t="str">
            <v xml:space="preserve"> </v>
          </cell>
          <cell r="W1451" t="str">
            <v/>
          </cell>
          <cell r="X1451" t="str">
            <v/>
          </cell>
          <cell r="Y1451" t="str">
            <v/>
          </cell>
          <cell r="Z1451" t="str">
            <v/>
          </cell>
          <cell r="AC1451" t="str">
            <v xml:space="preserve"> </v>
          </cell>
          <cell r="AD1451" t="str">
            <v xml:space="preserve"> </v>
          </cell>
          <cell r="AE1451" t="str">
            <v xml:space="preserve"> </v>
          </cell>
          <cell r="AF1451" t="str">
            <v xml:space="preserve"> </v>
          </cell>
          <cell r="AH1451" t="str">
            <v/>
          </cell>
          <cell r="AI1451" t="str">
            <v/>
          </cell>
          <cell r="AJ1451" t="str">
            <v/>
          </cell>
          <cell r="AK1451" t="str">
            <v/>
          </cell>
        </row>
        <row r="1452">
          <cell r="A1452">
            <v>329300</v>
          </cell>
          <cell r="B1452" t="str">
            <v>C.GOLD PEAS -Z 16 X 750 GR</v>
          </cell>
          <cell r="C1452" t="str">
            <v>010581120200</v>
          </cell>
          <cell r="D1452" t="str">
            <v>C L M</v>
          </cell>
          <cell r="E1452" t="str">
            <v>FB</v>
          </cell>
          <cell r="F1452" t="str">
            <v>C</v>
          </cell>
          <cell r="G1452" t="str">
            <v/>
          </cell>
          <cell r="J1452">
            <v>29.55</v>
          </cell>
          <cell r="K1452">
            <v>0</v>
          </cell>
          <cell r="L1452">
            <v>0</v>
          </cell>
          <cell r="M1452">
            <v>0</v>
          </cell>
          <cell r="O1452">
            <v>29.55</v>
          </cell>
          <cell r="P1452">
            <v>1.846875</v>
          </cell>
          <cell r="U1452" t="str">
            <v xml:space="preserve"> </v>
          </cell>
          <cell r="V1452" t="str">
            <v xml:space="preserve"> </v>
          </cell>
          <cell r="W1452" t="str">
            <v/>
          </cell>
          <cell r="X1452" t="str">
            <v/>
          </cell>
          <cell r="Y1452" t="str">
            <v/>
          </cell>
          <cell r="Z1452" t="str">
            <v/>
          </cell>
          <cell r="AC1452" t="str">
            <v xml:space="preserve"> </v>
          </cell>
          <cell r="AD1452" t="str">
            <v xml:space="preserve"> </v>
          </cell>
          <cell r="AE1452" t="str">
            <v xml:space="preserve"> </v>
          </cell>
          <cell r="AF1452" t="str">
            <v xml:space="preserve"> </v>
          </cell>
          <cell r="AH1452" t="str">
            <v/>
          </cell>
          <cell r="AI1452" t="str">
            <v/>
          </cell>
          <cell r="AJ1452" t="str">
            <v/>
          </cell>
          <cell r="AK1452" t="str">
            <v/>
          </cell>
        </row>
        <row r="1453">
          <cell r="A1453">
            <v>329334</v>
          </cell>
          <cell r="B1453" t="str">
            <v>C.GOLD MIXED VEGETABLES    -Z 16 X 750 GR</v>
          </cell>
          <cell r="C1453" t="str">
            <v>010581120200</v>
          </cell>
          <cell r="D1453" t="str">
            <v>C L M</v>
          </cell>
          <cell r="E1453" t="str">
            <v>FB</v>
          </cell>
          <cell r="F1453" t="str">
            <v>C</v>
          </cell>
          <cell r="G1453" t="str">
            <v/>
          </cell>
          <cell r="J1453">
            <v>29.55</v>
          </cell>
          <cell r="K1453">
            <v>0</v>
          </cell>
          <cell r="L1453">
            <v>0</v>
          </cell>
          <cell r="M1453">
            <v>0</v>
          </cell>
          <cell r="O1453">
            <v>29.55</v>
          </cell>
          <cell r="P1453">
            <v>1.846875</v>
          </cell>
          <cell r="U1453" t="str">
            <v xml:space="preserve"> </v>
          </cell>
          <cell r="V1453" t="str">
            <v xml:space="preserve"> </v>
          </cell>
          <cell r="W1453" t="str">
            <v/>
          </cell>
          <cell r="X1453" t="str">
            <v/>
          </cell>
          <cell r="Y1453" t="str">
            <v/>
          </cell>
          <cell r="Z1453" t="str">
            <v/>
          </cell>
          <cell r="AC1453" t="str">
            <v xml:space="preserve"> </v>
          </cell>
          <cell r="AD1453" t="str">
            <v xml:space="preserve"> </v>
          </cell>
          <cell r="AE1453" t="str">
            <v xml:space="preserve"> </v>
          </cell>
          <cell r="AF1453" t="str">
            <v xml:space="preserve"> </v>
          </cell>
          <cell r="AH1453" t="str">
            <v/>
          </cell>
          <cell r="AI1453" t="str">
            <v/>
          </cell>
          <cell r="AJ1453" t="str">
            <v/>
          </cell>
          <cell r="AK1453" t="str">
            <v/>
          </cell>
        </row>
        <row r="1454">
          <cell r="A1454">
            <v>329359</v>
          </cell>
          <cell r="B1454" t="str">
            <v>C.GOLD PEAS AND CARROTS    -Z 16 X 750 GR</v>
          </cell>
          <cell r="C1454" t="str">
            <v>010581120200</v>
          </cell>
          <cell r="D1454" t="str">
            <v>C L M</v>
          </cell>
          <cell r="E1454" t="str">
            <v>FB</v>
          </cell>
          <cell r="F1454" t="str">
            <v>C</v>
          </cell>
          <cell r="G1454" t="str">
            <v/>
          </cell>
          <cell r="J1454">
            <v>29.55</v>
          </cell>
          <cell r="K1454">
            <v>0</v>
          </cell>
          <cell r="L1454">
            <v>0</v>
          </cell>
          <cell r="M1454">
            <v>0</v>
          </cell>
          <cell r="O1454">
            <v>29.55</v>
          </cell>
          <cell r="P1454">
            <v>1.846875</v>
          </cell>
          <cell r="U1454" t="str">
            <v xml:space="preserve"> </v>
          </cell>
          <cell r="V1454" t="str">
            <v xml:space="preserve"> </v>
          </cell>
          <cell r="W1454" t="str">
            <v/>
          </cell>
          <cell r="X1454" t="str">
            <v/>
          </cell>
          <cell r="Y1454" t="str">
            <v/>
          </cell>
          <cell r="Z1454" t="str">
            <v/>
          </cell>
          <cell r="AC1454" t="str">
            <v xml:space="preserve"> </v>
          </cell>
          <cell r="AD1454" t="str">
            <v xml:space="preserve"> </v>
          </cell>
          <cell r="AE1454" t="str">
            <v xml:space="preserve"> </v>
          </cell>
          <cell r="AF1454" t="str">
            <v xml:space="preserve"> </v>
          </cell>
          <cell r="AH1454" t="str">
            <v/>
          </cell>
          <cell r="AI1454" t="str">
            <v/>
          </cell>
          <cell r="AJ1454" t="str">
            <v/>
          </cell>
          <cell r="AK1454" t="str">
            <v/>
          </cell>
        </row>
        <row r="1455">
          <cell r="A1455">
            <v>452516</v>
          </cell>
          <cell r="B1455" t="str">
            <v>C.GOLD CUT GREEN BEANS 16 X 750 GR</v>
          </cell>
          <cell r="C1455" t="str">
            <v>010581120200</v>
          </cell>
          <cell r="D1455" t="str">
            <v>C L M</v>
          </cell>
          <cell r="E1455" t="str">
            <v>FB</v>
          </cell>
          <cell r="F1455" t="str">
            <v>C</v>
          </cell>
          <cell r="G1455" t="str">
            <v/>
          </cell>
          <cell r="J1455">
            <v>29.55</v>
          </cell>
          <cell r="K1455">
            <v>0</v>
          </cell>
          <cell r="L1455">
            <v>0</v>
          </cell>
          <cell r="M1455">
            <v>0</v>
          </cell>
          <cell r="O1455">
            <v>29.55</v>
          </cell>
          <cell r="P1455">
            <v>1.846875</v>
          </cell>
          <cell r="U1455" t="str">
            <v xml:space="preserve"> </v>
          </cell>
          <cell r="V1455" t="str">
            <v xml:space="preserve"> </v>
          </cell>
          <cell r="W1455" t="str">
            <v/>
          </cell>
          <cell r="X1455" t="str">
            <v/>
          </cell>
          <cell r="Y1455" t="str">
            <v/>
          </cell>
          <cell r="Z1455" t="str">
            <v/>
          </cell>
          <cell r="AC1455" t="str">
            <v xml:space="preserve"> </v>
          </cell>
          <cell r="AD1455" t="str">
            <v xml:space="preserve"> </v>
          </cell>
          <cell r="AE1455" t="str">
            <v xml:space="preserve"> </v>
          </cell>
          <cell r="AF1455" t="str">
            <v xml:space="preserve"> </v>
          </cell>
          <cell r="AH1455" t="str">
            <v/>
          </cell>
          <cell r="AI1455" t="str">
            <v/>
          </cell>
          <cell r="AJ1455" t="str">
            <v/>
          </cell>
          <cell r="AK1455" t="str">
            <v/>
          </cell>
        </row>
        <row r="1456">
          <cell r="A1456">
            <v>452896</v>
          </cell>
          <cell r="B1456" t="str">
            <v>C.GOLD PETITE PEAS-F 16 X 750 GR</v>
          </cell>
          <cell r="C1456" t="str">
            <v>010581120200</v>
          </cell>
          <cell r="D1456" t="str">
            <v>C L M</v>
          </cell>
          <cell r="E1456" t="str">
            <v>FB</v>
          </cell>
          <cell r="F1456" t="str">
            <v>C</v>
          </cell>
          <cell r="G1456" t="str">
            <v/>
          </cell>
          <cell r="J1456">
            <v>29.55</v>
          </cell>
          <cell r="K1456">
            <v>0</v>
          </cell>
          <cell r="L1456">
            <v>0</v>
          </cell>
          <cell r="M1456">
            <v>0</v>
          </cell>
          <cell r="O1456">
            <v>29.55</v>
          </cell>
          <cell r="P1456">
            <v>1.846875</v>
          </cell>
          <cell r="U1456" t="str">
            <v xml:space="preserve"> </v>
          </cell>
          <cell r="V1456" t="str">
            <v xml:space="preserve"> </v>
          </cell>
          <cell r="W1456" t="str">
            <v/>
          </cell>
          <cell r="X1456" t="str">
            <v/>
          </cell>
          <cell r="Y1456" t="str">
            <v/>
          </cell>
          <cell r="Z1456" t="str">
            <v/>
          </cell>
          <cell r="AC1456" t="str">
            <v xml:space="preserve"> </v>
          </cell>
          <cell r="AD1456" t="str">
            <v xml:space="preserve"> </v>
          </cell>
          <cell r="AE1456" t="str">
            <v xml:space="preserve"> </v>
          </cell>
          <cell r="AF1456" t="str">
            <v xml:space="preserve"> </v>
          </cell>
          <cell r="AH1456" t="str">
            <v/>
          </cell>
          <cell r="AI1456" t="str">
            <v/>
          </cell>
          <cell r="AJ1456" t="str">
            <v/>
          </cell>
          <cell r="AK1456" t="str">
            <v/>
          </cell>
        </row>
        <row r="1457">
          <cell r="A1457">
            <v>453100</v>
          </cell>
          <cell r="B1457" t="str">
            <v>C.GOLD BRUSSEL SPROUTS 16 X 750 GR</v>
          </cell>
          <cell r="C1457" t="str">
            <v>010581120200</v>
          </cell>
          <cell r="D1457" t="str">
            <v>C L M</v>
          </cell>
          <cell r="E1457" t="str">
            <v>FB</v>
          </cell>
          <cell r="F1457" t="str">
            <v>C</v>
          </cell>
          <cell r="G1457" t="str">
            <v/>
          </cell>
          <cell r="J1457">
            <v>29.55</v>
          </cell>
          <cell r="K1457">
            <v>0</v>
          </cell>
          <cell r="L1457">
            <v>0</v>
          </cell>
          <cell r="M1457">
            <v>0</v>
          </cell>
          <cell r="O1457">
            <v>29.55</v>
          </cell>
          <cell r="P1457">
            <v>1.846875</v>
          </cell>
          <cell r="U1457" t="str">
            <v xml:space="preserve"> </v>
          </cell>
          <cell r="V1457" t="str">
            <v xml:space="preserve"> </v>
          </cell>
          <cell r="W1457" t="str">
            <v/>
          </cell>
          <cell r="X1457" t="str">
            <v/>
          </cell>
          <cell r="Y1457" t="str">
            <v/>
          </cell>
          <cell r="Z1457" t="str">
            <v/>
          </cell>
          <cell r="AC1457" t="str">
            <v xml:space="preserve"> </v>
          </cell>
          <cell r="AD1457" t="str">
            <v xml:space="preserve"> </v>
          </cell>
          <cell r="AE1457" t="str">
            <v xml:space="preserve"> </v>
          </cell>
          <cell r="AF1457" t="str">
            <v xml:space="preserve"> </v>
          </cell>
          <cell r="AH1457" t="str">
            <v/>
          </cell>
          <cell r="AI1457" t="str">
            <v/>
          </cell>
          <cell r="AJ1457" t="str">
            <v/>
          </cell>
          <cell r="AK1457" t="str">
            <v/>
          </cell>
        </row>
        <row r="1458">
          <cell r="A1458">
            <v>914002</v>
          </cell>
          <cell r="B1458" t="str">
            <v>C.GOLD 2% COTTAGE CHS-C 6 X 500 GR</v>
          </cell>
          <cell r="C1458" t="str">
            <v>010493520240</v>
          </cell>
          <cell r="D1458" t="str">
            <v>C L M</v>
          </cell>
          <cell r="E1458" t="str">
            <v>HD</v>
          </cell>
          <cell r="F1458" t="str">
            <v>C</v>
          </cell>
          <cell r="G1458" t="str">
            <v/>
          </cell>
          <cell r="I1458" t="str">
            <v>ALL</v>
          </cell>
          <cell r="J1458">
            <v>14.25</v>
          </cell>
          <cell r="K1458">
            <v>0</v>
          </cell>
          <cell r="L1458">
            <v>0</v>
          </cell>
          <cell r="M1458">
            <v>0</v>
          </cell>
          <cell r="O1458">
            <v>14.25</v>
          </cell>
          <cell r="P1458">
            <v>2.375</v>
          </cell>
          <cell r="Q1458">
            <v>0</v>
          </cell>
          <cell r="T1458" t="str">
            <v>1 / $3.19</v>
          </cell>
          <cell r="U1458" t="str">
            <v xml:space="preserve">1 </v>
          </cell>
          <cell r="V1458" t="str">
            <v xml:space="preserve"> $3.19</v>
          </cell>
          <cell r="W1458" t="str">
            <v>1 /3.19</v>
          </cell>
          <cell r="X1458" t="str">
            <v>3.79</v>
          </cell>
          <cell r="Y1458" t="str">
            <v>3.29</v>
          </cell>
          <cell r="Z1458" t="str">
            <v>3.49</v>
          </cell>
          <cell r="AA1458">
            <v>0.21832549634273801</v>
          </cell>
          <cell r="AC1458" t="str">
            <v>3.79</v>
          </cell>
          <cell r="AD1458" t="str">
            <v>4.59</v>
          </cell>
          <cell r="AE1458">
            <v>3.99</v>
          </cell>
          <cell r="AF1458">
            <v>4.1900000000000004</v>
          </cell>
          <cell r="AH1458">
            <v>3.19</v>
          </cell>
          <cell r="AI1458" t="str">
            <v>3.79</v>
          </cell>
          <cell r="AJ1458" t="str">
            <v>3.29</v>
          </cell>
          <cell r="AK1458" t="str">
            <v>3.49</v>
          </cell>
          <cell r="AM1458">
            <v>14.25</v>
          </cell>
          <cell r="AN1458">
            <v>7</v>
          </cell>
          <cell r="AO1458">
            <v>6</v>
          </cell>
          <cell r="AP1458">
            <v>14.9625</v>
          </cell>
          <cell r="AQ1458" t="str">
            <v>N</v>
          </cell>
          <cell r="AR1458">
            <v>20.728840125391844</v>
          </cell>
          <cell r="AS1458">
            <v>26.813984168865446</v>
          </cell>
          <cell r="AT1458">
            <v>23.138297872340424</v>
          </cell>
          <cell r="AU1458">
            <v>26.205826170009562</v>
          </cell>
          <cell r="AW1458">
            <v>0</v>
          </cell>
          <cell r="AX1458">
            <v>0</v>
          </cell>
          <cell r="AY1458">
            <v>0</v>
          </cell>
          <cell r="AZ1458">
            <v>0</v>
          </cell>
          <cell r="BB1458">
            <v>20.728840125391844</v>
          </cell>
          <cell r="BC1458">
            <v>26.813984168865446</v>
          </cell>
          <cell r="BD1458">
            <v>23.138297872340424</v>
          </cell>
          <cell r="BE1458">
            <v>26.205826170009562</v>
          </cell>
          <cell r="BG1458">
            <v>5731616270</v>
          </cell>
        </row>
        <row r="1459">
          <cell r="A1459">
            <v>589739</v>
          </cell>
          <cell r="B1459" t="str">
            <v>C.GOLD LITE CREAM CHS-C 18 X 250 GR</v>
          </cell>
          <cell r="C1459" t="str">
            <v>010316110100</v>
          </cell>
          <cell r="D1459" t="str">
            <v>C L M</v>
          </cell>
          <cell r="E1459" t="str">
            <v>CC</v>
          </cell>
          <cell r="F1459" t="str">
            <v>C</v>
          </cell>
          <cell r="G1459" t="str">
            <v/>
          </cell>
          <cell r="H1459">
            <v>0</v>
          </cell>
          <cell r="I1459" t="str">
            <v>ALL</v>
          </cell>
          <cell r="J1459">
            <v>54.55</v>
          </cell>
          <cell r="K1459">
            <v>0</v>
          </cell>
          <cell r="L1459">
            <v>0</v>
          </cell>
          <cell r="M1459">
            <v>0</v>
          </cell>
          <cell r="N1459">
            <v>0</v>
          </cell>
          <cell r="O1459">
            <v>54.55</v>
          </cell>
          <cell r="P1459">
            <v>3.0305555555555599</v>
          </cell>
          <cell r="Q1459">
            <v>5.8</v>
          </cell>
          <cell r="R1459">
            <v>3.6</v>
          </cell>
          <cell r="S1459" t="str">
            <v>$0.200</v>
          </cell>
          <cell r="T1459" t="str">
            <v>1 / $2.79</v>
          </cell>
          <cell r="U1459" t="str">
            <v xml:space="preserve">1 </v>
          </cell>
          <cell r="V1459" t="str">
            <v xml:space="preserve"> $2.79</v>
          </cell>
          <cell r="W1459" t="str">
            <v>1 /2.79</v>
          </cell>
          <cell r="X1459" t="str">
            <v>3.29</v>
          </cell>
          <cell r="Y1459">
            <v>2.99</v>
          </cell>
          <cell r="Z1459">
            <v>3.99</v>
          </cell>
          <cell r="AA1459">
            <v>5.5118478693747502E-2</v>
          </cell>
          <cell r="AB1459">
            <v>0</v>
          </cell>
          <cell r="AC1459" t="str">
            <v>3.49</v>
          </cell>
          <cell r="AD1459">
            <v>3.99</v>
          </cell>
          <cell r="AE1459" t="str">
            <v>3.59</v>
          </cell>
          <cell r="AF1459" t="str">
            <v>4.79</v>
          </cell>
          <cell r="AG1459">
            <v>0</v>
          </cell>
          <cell r="AH1459">
            <v>2.79</v>
          </cell>
          <cell r="AI1459" t="str">
            <v>3.29</v>
          </cell>
          <cell r="AJ1459">
            <v>2.99</v>
          </cell>
          <cell r="AK1459">
            <v>3.99</v>
          </cell>
          <cell r="AL1459">
            <v>0</v>
          </cell>
          <cell r="AM1459">
            <v>54.55</v>
          </cell>
          <cell r="AN1459">
            <v>10.82</v>
          </cell>
          <cell r="AO1459">
            <v>18</v>
          </cell>
          <cell r="AP1459">
            <v>51.477499999999999</v>
          </cell>
          <cell r="AQ1459" t="str">
            <v>Y</v>
          </cell>
          <cell r="AR1459">
            <v>-3.1503385105535582</v>
          </cell>
          <cell r="AS1459">
            <v>8.6891252955082763</v>
          </cell>
          <cell r="AT1459">
            <v>3.7493496841323042</v>
          </cell>
          <cell r="AU1459">
            <v>27.269702032859939</v>
          </cell>
          <cell r="AV1459">
            <v>0</v>
          </cell>
          <cell r="AW1459">
            <v>8.7894444444444456E-2</v>
          </cell>
          <cell r="AX1459">
            <v>0</v>
          </cell>
          <cell r="AY1459">
            <v>0</v>
          </cell>
          <cell r="AZ1459">
            <v>0</v>
          </cell>
          <cell r="BA1459">
            <v>0</v>
          </cell>
          <cell r="BB1459">
            <v>0</v>
          </cell>
          <cell r="BC1459">
            <v>8.6891252955082763</v>
          </cell>
          <cell r="BD1459">
            <v>3.7493496841323042</v>
          </cell>
          <cell r="BE1459">
            <v>27.269702032859939</v>
          </cell>
          <cell r="BF1459">
            <v>0</v>
          </cell>
          <cell r="BG1459">
            <v>5731601923</v>
          </cell>
        </row>
        <row r="1460">
          <cell r="A1460">
            <v>851303</v>
          </cell>
          <cell r="B1460" t="str">
            <v>C.GOLD REG CREAM CHS-C 18 X 250 GR</v>
          </cell>
          <cell r="C1460" t="str">
            <v>010316110100</v>
          </cell>
          <cell r="D1460" t="str">
            <v>C L M</v>
          </cell>
          <cell r="E1460" t="str">
            <v>CC</v>
          </cell>
          <cell r="F1460" t="str">
            <v>C</v>
          </cell>
          <cell r="G1460" t="str">
            <v/>
          </cell>
          <cell r="J1460">
            <v>54.55</v>
          </cell>
          <cell r="K1460">
            <v>0</v>
          </cell>
          <cell r="L1460">
            <v>0</v>
          </cell>
          <cell r="M1460">
            <v>0</v>
          </cell>
          <cell r="O1460">
            <v>54.55</v>
          </cell>
          <cell r="P1460">
            <v>3.0305555555555599</v>
          </cell>
          <cell r="U1460" t="str">
            <v xml:space="preserve"> </v>
          </cell>
          <cell r="V1460" t="str">
            <v xml:space="preserve"> </v>
          </cell>
          <cell r="W1460" t="str">
            <v/>
          </cell>
          <cell r="X1460" t="str">
            <v/>
          </cell>
          <cell r="Y1460" t="str">
            <v/>
          </cell>
          <cell r="Z1460" t="str">
            <v/>
          </cell>
          <cell r="AC1460" t="str">
            <v xml:space="preserve"> </v>
          </cell>
          <cell r="AD1460" t="str">
            <v xml:space="preserve"> </v>
          </cell>
          <cell r="AE1460" t="str">
            <v xml:space="preserve"> </v>
          </cell>
          <cell r="AF1460" t="str">
            <v xml:space="preserve"> </v>
          </cell>
          <cell r="AH1460" t="str">
            <v/>
          </cell>
          <cell r="AI1460" t="str">
            <v/>
          </cell>
          <cell r="AJ1460" t="str">
            <v/>
          </cell>
          <cell r="AK1460" t="str">
            <v/>
          </cell>
        </row>
        <row r="1461">
          <cell r="A1461">
            <v>140244</v>
          </cell>
          <cell r="B1461" t="str">
            <v>C.GOLD REG CREAM CHEESE   TUB-C 12 X 227 GR</v>
          </cell>
          <cell r="C1461" t="str">
            <v>010316120200</v>
          </cell>
          <cell r="D1461" t="str">
            <v>C L M</v>
          </cell>
          <cell r="E1461" t="str">
            <v>CC</v>
          </cell>
          <cell r="F1461" t="str">
            <v>C</v>
          </cell>
          <cell r="G1461" t="str">
            <v/>
          </cell>
          <cell r="H1461">
            <v>0</v>
          </cell>
          <cell r="I1461" t="str">
            <v>ALL</v>
          </cell>
          <cell r="J1461">
            <v>36.369999999999997</v>
          </cell>
          <cell r="K1461">
            <v>0</v>
          </cell>
          <cell r="L1461">
            <v>0</v>
          </cell>
          <cell r="M1461">
            <v>0</v>
          </cell>
          <cell r="N1461">
            <v>0</v>
          </cell>
          <cell r="O1461">
            <v>36.369999999999997</v>
          </cell>
          <cell r="P1461">
            <v>3.0308333333333302</v>
          </cell>
          <cell r="Q1461">
            <v>3.8</v>
          </cell>
          <cell r="R1461">
            <v>2.4</v>
          </cell>
          <cell r="S1461" t="str">
            <v>$0.200</v>
          </cell>
          <cell r="T1461" t="str">
            <v>1 / $2.79</v>
          </cell>
          <cell r="U1461" t="str">
            <v xml:space="preserve">1 </v>
          </cell>
          <cell r="V1461" t="str">
            <v xml:space="preserve"> $2.79</v>
          </cell>
          <cell r="W1461" t="str">
            <v>1 /2.79</v>
          </cell>
          <cell r="X1461" t="str">
            <v>3.29</v>
          </cell>
          <cell r="Y1461">
            <v>2.99</v>
          </cell>
          <cell r="Z1461">
            <v>3.99</v>
          </cell>
          <cell r="AA1461">
            <v>5.2949522102747899E-2</v>
          </cell>
          <cell r="AB1461">
            <v>0</v>
          </cell>
          <cell r="AC1461" t="str">
            <v>3.49</v>
          </cell>
          <cell r="AD1461">
            <v>3.99</v>
          </cell>
          <cell r="AE1461" t="str">
            <v>3.59</v>
          </cell>
          <cell r="AF1461" t="str">
            <v>4.79</v>
          </cell>
          <cell r="AG1461">
            <v>0</v>
          </cell>
          <cell r="AH1461">
            <v>2.79</v>
          </cell>
          <cell r="AI1461" t="str">
            <v>3.29</v>
          </cell>
          <cell r="AJ1461">
            <v>2.99</v>
          </cell>
          <cell r="AK1461">
            <v>3.99</v>
          </cell>
          <cell r="AL1461">
            <v>0</v>
          </cell>
          <cell r="AM1461">
            <v>36.369999999999997</v>
          </cell>
          <cell r="AN1461">
            <v>7.16</v>
          </cell>
          <cell r="AO1461">
            <v>12</v>
          </cell>
          <cell r="AP1461">
            <v>34.388500000000001</v>
          </cell>
          <cell r="AQ1461" t="str">
            <v>Y</v>
          </cell>
          <cell r="AR1461">
            <v>-3.3551373954599826</v>
          </cell>
          <cell r="AS1461">
            <v>8.5438196555217854</v>
          </cell>
          <cell r="AT1461">
            <v>3.5582497212931989</v>
          </cell>
          <cell r="AU1461">
            <v>27.13095238095238</v>
          </cell>
          <cell r="AV1461">
            <v>0</v>
          </cell>
          <cell r="AW1461">
            <v>9.3608333333333266E-2</v>
          </cell>
          <cell r="AX1461">
            <v>0</v>
          </cell>
          <cell r="AY1461">
            <v>0</v>
          </cell>
          <cell r="AZ1461">
            <v>0</v>
          </cell>
          <cell r="BA1461">
            <v>0</v>
          </cell>
          <cell r="BB1461">
            <v>-1.5917175980288982E-14</v>
          </cell>
          <cell r="BC1461">
            <v>8.5438196555217854</v>
          </cell>
          <cell r="BD1461">
            <v>3.5582497212931989</v>
          </cell>
          <cell r="BE1461">
            <v>27.13095238095238</v>
          </cell>
          <cell r="BF1461">
            <v>0</v>
          </cell>
          <cell r="BG1461">
            <v>5731617048</v>
          </cell>
        </row>
        <row r="1462">
          <cell r="A1462">
            <v>140533</v>
          </cell>
          <cell r="B1462" t="str">
            <v>C.GOLD LITE CREAM CHEESE  TUB-C 12 X 227 GR</v>
          </cell>
          <cell r="C1462" t="str">
            <v>010316120200</v>
          </cell>
          <cell r="D1462" t="str">
            <v>C L M</v>
          </cell>
          <cell r="E1462" t="str">
            <v>CC</v>
          </cell>
          <cell r="F1462" t="str">
            <v>C</v>
          </cell>
          <cell r="G1462" t="str">
            <v/>
          </cell>
          <cell r="J1462">
            <v>36.369999999999997</v>
          </cell>
          <cell r="K1462">
            <v>0</v>
          </cell>
          <cell r="L1462">
            <v>0</v>
          </cell>
          <cell r="M1462">
            <v>0</v>
          </cell>
          <cell r="O1462">
            <v>36.369999999999997</v>
          </cell>
          <cell r="P1462">
            <v>3.0308333333333302</v>
          </cell>
          <cell r="U1462" t="str">
            <v xml:space="preserve"> </v>
          </cell>
          <cell r="V1462" t="str">
            <v xml:space="preserve"> </v>
          </cell>
          <cell r="W1462" t="str">
            <v/>
          </cell>
          <cell r="X1462" t="str">
            <v/>
          </cell>
          <cell r="Y1462" t="str">
            <v/>
          </cell>
          <cell r="Z1462" t="str">
            <v/>
          </cell>
          <cell r="AC1462" t="str">
            <v xml:space="preserve"> </v>
          </cell>
          <cell r="AD1462" t="str">
            <v xml:space="preserve"> </v>
          </cell>
          <cell r="AE1462" t="str">
            <v xml:space="preserve"> </v>
          </cell>
          <cell r="AF1462" t="str">
            <v xml:space="preserve"> </v>
          </cell>
          <cell r="AH1462" t="str">
            <v/>
          </cell>
          <cell r="AI1462" t="str">
            <v/>
          </cell>
          <cell r="AJ1462" t="str">
            <v/>
          </cell>
          <cell r="AK1462" t="str">
            <v/>
          </cell>
        </row>
        <row r="1463">
          <cell r="A1463">
            <v>2421022</v>
          </cell>
          <cell r="B1463" t="str">
            <v>C.GOLD EVAP MILK 2% 12 X 354 ML</v>
          </cell>
          <cell r="C1463" t="str">
            <v>010219610100</v>
          </cell>
          <cell r="D1463" t="str">
            <v>C L M</v>
          </cell>
          <cell r="E1463" t="str">
            <v>CC</v>
          </cell>
          <cell r="F1463" t="str">
            <v>C</v>
          </cell>
          <cell r="G1463" t="str">
            <v/>
          </cell>
          <cell r="I1463" t="str">
            <v>ALL</v>
          </cell>
          <cell r="J1463">
            <v>18.12</v>
          </cell>
          <cell r="K1463">
            <v>0</v>
          </cell>
          <cell r="L1463">
            <v>0</v>
          </cell>
          <cell r="M1463">
            <v>0</v>
          </cell>
          <cell r="O1463">
            <v>18.12</v>
          </cell>
          <cell r="P1463">
            <v>1.51</v>
          </cell>
          <cell r="Q1463">
            <v>1.79</v>
          </cell>
          <cell r="T1463" t="str">
            <v>1 / $1.59</v>
          </cell>
          <cell r="U1463" t="str">
            <v xml:space="preserve">1 </v>
          </cell>
          <cell r="V1463" t="str">
            <v xml:space="preserve"> $1.59</v>
          </cell>
          <cell r="W1463" t="str">
            <v>1 /1.49</v>
          </cell>
          <cell r="X1463" t="str">
            <v>1.79</v>
          </cell>
          <cell r="Y1463" t="str">
            <v>1.69</v>
          </cell>
          <cell r="Z1463" t="str">
            <v>1.79</v>
          </cell>
          <cell r="AA1463">
            <v>0.10026991614255799</v>
          </cell>
          <cell r="AC1463" t="str">
            <v>1.79</v>
          </cell>
          <cell r="AD1463">
            <v>2.19</v>
          </cell>
          <cell r="AE1463">
            <v>2.19</v>
          </cell>
          <cell r="AF1463">
            <v>2.19</v>
          </cell>
          <cell r="AH1463">
            <v>1.49</v>
          </cell>
          <cell r="AI1463" t="str">
            <v>1.79</v>
          </cell>
          <cell r="AJ1463" t="str">
            <v>1.69</v>
          </cell>
          <cell r="AK1463" t="str">
            <v>1.79</v>
          </cell>
          <cell r="AM1463">
            <v>18.12</v>
          </cell>
          <cell r="AN1463">
            <v>10.199999999999999</v>
          </cell>
          <cell r="AO1463">
            <v>1</v>
          </cell>
          <cell r="AP1463">
            <v>17.236000000000004</v>
          </cell>
          <cell r="AQ1463" t="str">
            <v>N</v>
          </cell>
          <cell r="AR1463">
            <v>-1077.3154362416112</v>
          </cell>
          <cell r="AS1463">
            <v>-999.66480446927403</v>
          </cell>
          <cell r="AT1463">
            <v>-937.9881656804738</v>
          </cell>
          <cell r="AU1463">
            <v>-902.79329608938565</v>
          </cell>
          <cell r="AW1463">
            <v>16.052000000000003</v>
          </cell>
          <cell r="AX1463">
            <v>17.983500000000003</v>
          </cell>
          <cell r="AY1463">
            <v>15.852000000000002</v>
          </cell>
          <cell r="AZ1463">
            <v>16.160000000000004</v>
          </cell>
          <cell r="BB1463">
            <v>-1.3412090230371018E-13</v>
          </cell>
          <cell r="BC1463">
            <v>4.9999999999999076</v>
          </cell>
          <cell r="BD1463">
            <v>-1.839422762692567E-13</v>
          </cell>
          <cell r="BE1463">
            <v>4.9618906128498615E-14</v>
          </cell>
          <cell r="BG1463">
            <v>5731617850</v>
          </cell>
        </row>
        <row r="1464">
          <cell r="A1464">
            <v>2421014</v>
          </cell>
          <cell r="B1464" t="str">
            <v>C.GOLD EVAP MILK 12 X 354 ML</v>
          </cell>
          <cell r="C1464" t="str">
            <v>010219610100</v>
          </cell>
          <cell r="D1464" t="str">
            <v>C L M</v>
          </cell>
          <cell r="E1464" t="str">
            <v>CC</v>
          </cell>
          <cell r="F1464" t="str">
            <v>C</v>
          </cell>
          <cell r="G1464" t="str">
            <v/>
          </cell>
          <cell r="J1464">
            <v>18.12</v>
          </cell>
          <cell r="K1464">
            <v>0</v>
          </cell>
          <cell r="L1464">
            <v>0</v>
          </cell>
          <cell r="M1464">
            <v>0</v>
          </cell>
          <cell r="O1464">
            <v>18.12</v>
          </cell>
          <cell r="P1464">
            <v>1.51</v>
          </cell>
          <cell r="U1464" t="str">
            <v xml:space="preserve"> </v>
          </cell>
          <cell r="V1464" t="str">
            <v xml:space="preserve"> </v>
          </cell>
          <cell r="W1464" t="str">
            <v/>
          </cell>
          <cell r="X1464" t="str">
            <v/>
          </cell>
          <cell r="Y1464" t="str">
            <v/>
          </cell>
          <cell r="Z1464" t="str">
            <v/>
          </cell>
          <cell r="AC1464" t="str">
            <v xml:space="preserve"> </v>
          </cell>
          <cell r="AD1464" t="str">
            <v xml:space="preserve"> </v>
          </cell>
          <cell r="AE1464" t="str">
            <v xml:space="preserve"> </v>
          </cell>
          <cell r="AF1464" t="str">
            <v xml:space="preserve"> </v>
          </cell>
          <cell r="AH1464" t="str">
            <v/>
          </cell>
          <cell r="AI1464" t="str">
            <v/>
          </cell>
          <cell r="AJ1464" t="str">
            <v/>
          </cell>
          <cell r="AK1464" t="str">
            <v/>
          </cell>
        </row>
        <row r="1465">
          <cell r="A1465">
            <v>105411</v>
          </cell>
          <cell r="B1465" t="str">
            <v>C.GOLD GAR/OLV OIL PETITE STEW TOM 12 X 540 ML</v>
          </cell>
          <cell r="C1465" t="str">
            <v>010157110105</v>
          </cell>
          <cell r="D1465" t="str">
            <v>C L M</v>
          </cell>
          <cell r="E1465" t="str">
            <v>CC</v>
          </cell>
          <cell r="F1465" t="str">
            <v>C</v>
          </cell>
          <cell r="G1465" t="str">
            <v/>
          </cell>
          <cell r="I1465" t="str">
            <v>ALL</v>
          </cell>
          <cell r="J1465">
            <v>13.28</v>
          </cell>
          <cell r="K1465">
            <v>0</v>
          </cell>
          <cell r="L1465">
            <v>0</v>
          </cell>
          <cell r="M1465">
            <v>0</v>
          </cell>
          <cell r="O1465">
            <v>13.28</v>
          </cell>
          <cell r="P1465">
            <v>1.10666666666667</v>
          </cell>
          <cell r="Q1465">
            <v>3.11</v>
          </cell>
          <cell r="T1465" t="str">
            <v>5 / $5.00</v>
          </cell>
          <cell r="U1465" t="str">
            <v xml:space="preserve">5 </v>
          </cell>
          <cell r="V1465" t="str">
            <v xml:space="preserve"> $5.00</v>
          </cell>
          <cell r="W1465" t="str">
            <v>5 /4.99</v>
          </cell>
          <cell r="X1465" t="str">
            <v>1.19</v>
          </cell>
          <cell r="Y1465">
            <v>1.19</v>
          </cell>
          <cell r="Z1465">
            <v>1.19</v>
          </cell>
          <cell r="AA1465">
            <v>0.100404166666667</v>
          </cell>
          <cell r="AC1465">
            <v>1.19</v>
          </cell>
          <cell r="AD1465" t="str">
            <v>1.49</v>
          </cell>
          <cell r="AE1465" t="str">
            <v>1.49</v>
          </cell>
          <cell r="AF1465" t="str">
            <v>1.49</v>
          </cell>
          <cell r="AH1465">
            <v>0.998</v>
          </cell>
          <cell r="AI1465" t="str">
            <v>1.19</v>
          </cell>
          <cell r="AJ1465">
            <v>1.19</v>
          </cell>
          <cell r="AK1465">
            <v>1.19</v>
          </cell>
          <cell r="AM1465">
            <v>13.28</v>
          </cell>
          <cell r="AN1465">
            <v>16.75</v>
          </cell>
          <cell r="AO1465">
            <v>12</v>
          </cell>
          <cell r="AP1465">
            <v>10.834</v>
          </cell>
          <cell r="AQ1465" t="str">
            <v>N</v>
          </cell>
          <cell r="AR1465">
            <v>5.3398463593854446</v>
          </cell>
          <cell r="AS1465">
            <v>-4.0196078431372415</v>
          </cell>
          <cell r="AT1465">
            <v>20.612745098039216</v>
          </cell>
          <cell r="AU1465">
            <v>15.920868347338931</v>
          </cell>
          <cell r="AW1465">
            <v>0</v>
          </cell>
          <cell r="AX1465">
            <v>0.10733333333333329</v>
          </cell>
          <cell r="AY1465">
            <v>0</v>
          </cell>
          <cell r="AZ1465">
            <v>0</v>
          </cell>
          <cell r="BB1465">
            <v>5.3398463593854446</v>
          </cell>
          <cell r="BC1465">
            <v>5.0000000000000089</v>
          </cell>
          <cell r="BD1465">
            <v>20.612745098039216</v>
          </cell>
          <cell r="BE1465">
            <v>15.920868347338931</v>
          </cell>
          <cell r="BG1465">
            <v>5731616872</v>
          </cell>
        </row>
        <row r="1466">
          <cell r="A1466">
            <v>105437</v>
          </cell>
          <cell r="B1466" t="str">
            <v>C.GOLD GRN PPR/CEL/ON PET STEW TOM 12 X 540 ML</v>
          </cell>
          <cell r="C1466" t="str">
            <v>010157110105</v>
          </cell>
          <cell r="D1466" t="str">
            <v>C L M</v>
          </cell>
          <cell r="E1466" t="str">
            <v>CC</v>
          </cell>
          <cell r="F1466" t="str">
            <v>C</v>
          </cell>
          <cell r="G1466" t="str">
            <v/>
          </cell>
          <cell r="J1466">
            <v>13.28</v>
          </cell>
          <cell r="K1466">
            <v>0</v>
          </cell>
          <cell r="L1466">
            <v>0</v>
          </cell>
          <cell r="M1466">
            <v>0</v>
          </cell>
          <cell r="O1466">
            <v>13.28</v>
          </cell>
          <cell r="P1466">
            <v>1.10666666666667</v>
          </cell>
          <cell r="U1466" t="str">
            <v xml:space="preserve"> </v>
          </cell>
          <cell r="V1466" t="str">
            <v xml:space="preserve"> </v>
          </cell>
          <cell r="W1466" t="str">
            <v/>
          </cell>
          <cell r="X1466" t="str">
            <v/>
          </cell>
          <cell r="Y1466" t="str">
            <v/>
          </cell>
          <cell r="Z1466" t="str">
            <v/>
          </cell>
          <cell r="AC1466" t="str">
            <v xml:space="preserve"> </v>
          </cell>
          <cell r="AD1466" t="str">
            <v xml:space="preserve"> </v>
          </cell>
          <cell r="AE1466" t="str">
            <v xml:space="preserve"> </v>
          </cell>
          <cell r="AF1466" t="str">
            <v xml:space="preserve"> </v>
          </cell>
          <cell r="AH1466" t="str">
            <v/>
          </cell>
          <cell r="AI1466" t="str">
            <v/>
          </cell>
          <cell r="AJ1466" t="str">
            <v/>
          </cell>
          <cell r="AK1466" t="str">
            <v/>
          </cell>
        </row>
        <row r="1467">
          <cell r="A1467">
            <v>105445</v>
          </cell>
          <cell r="B1467" t="str">
            <v>C.GOLD ITAL CHUNKY STEWED TOMATO 12 X 540 ML</v>
          </cell>
          <cell r="C1467" t="str">
            <v>010157110105</v>
          </cell>
          <cell r="D1467" t="str">
            <v>C L M</v>
          </cell>
          <cell r="E1467" t="str">
            <v>CC</v>
          </cell>
          <cell r="F1467" t="str">
            <v>C</v>
          </cell>
          <cell r="G1467" t="str">
            <v/>
          </cell>
          <cell r="J1467">
            <v>13.28</v>
          </cell>
          <cell r="K1467">
            <v>0</v>
          </cell>
          <cell r="L1467">
            <v>0</v>
          </cell>
          <cell r="M1467">
            <v>0</v>
          </cell>
          <cell r="O1467">
            <v>13.28</v>
          </cell>
          <cell r="P1467">
            <v>1.10666666666667</v>
          </cell>
          <cell r="U1467" t="str">
            <v xml:space="preserve"> </v>
          </cell>
          <cell r="V1467" t="str">
            <v xml:space="preserve"> </v>
          </cell>
          <cell r="W1467" t="str">
            <v/>
          </cell>
          <cell r="X1467" t="str">
            <v/>
          </cell>
          <cell r="Y1467" t="str">
            <v/>
          </cell>
          <cell r="Z1467" t="str">
            <v/>
          </cell>
          <cell r="AC1467" t="str">
            <v xml:space="preserve"> </v>
          </cell>
          <cell r="AD1467" t="str">
            <v xml:space="preserve"> </v>
          </cell>
          <cell r="AE1467" t="str">
            <v xml:space="preserve"> </v>
          </cell>
          <cell r="AF1467" t="str">
            <v xml:space="preserve"> </v>
          </cell>
          <cell r="AH1467" t="str">
            <v/>
          </cell>
          <cell r="AI1467" t="str">
            <v/>
          </cell>
          <cell r="AJ1467" t="str">
            <v/>
          </cell>
          <cell r="AK1467" t="str">
            <v/>
          </cell>
        </row>
        <row r="1468">
          <cell r="A1468">
            <v>105452</v>
          </cell>
          <cell r="B1468" t="str">
            <v>C.GOLD CHILI DICED STEWED TOMATO 12 X 540 ML</v>
          </cell>
          <cell r="C1468" t="str">
            <v>010157110105</v>
          </cell>
          <cell r="D1468" t="str">
            <v>C L M</v>
          </cell>
          <cell r="E1468" t="str">
            <v>CC</v>
          </cell>
          <cell r="F1468" t="str">
            <v>C</v>
          </cell>
          <cell r="G1468" t="str">
            <v/>
          </cell>
          <cell r="J1468">
            <v>13.28</v>
          </cell>
          <cell r="K1468">
            <v>0</v>
          </cell>
          <cell r="L1468">
            <v>0</v>
          </cell>
          <cell r="M1468">
            <v>0</v>
          </cell>
          <cell r="O1468">
            <v>13.28</v>
          </cell>
          <cell r="P1468">
            <v>1.10666666666667</v>
          </cell>
          <cell r="U1468" t="str">
            <v xml:space="preserve"> </v>
          </cell>
          <cell r="V1468" t="str">
            <v xml:space="preserve"> </v>
          </cell>
          <cell r="W1468" t="str">
            <v/>
          </cell>
          <cell r="X1468" t="str">
            <v/>
          </cell>
          <cell r="Y1468" t="str">
            <v/>
          </cell>
          <cell r="Z1468" t="str">
            <v/>
          </cell>
          <cell r="AC1468" t="str">
            <v xml:space="preserve"> </v>
          </cell>
          <cell r="AD1468" t="str">
            <v xml:space="preserve"> </v>
          </cell>
          <cell r="AE1468" t="str">
            <v xml:space="preserve"> </v>
          </cell>
          <cell r="AF1468" t="str">
            <v xml:space="preserve"> </v>
          </cell>
          <cell r="AH1468" t="str">
            <v/>
          </cell>
          <cell r="AI1468" t="str">
            <v/>
          </cell>
          <cell r="AJ1468" t="str">
            <v/>
          </cell>
          <cell r="AK1468" t="str">
            <v/>
          </cell>
        </row>
        <row r="1469">
          <cell r="A1469">
            <v>204727</v>
          </cell>
          <cell r="B1469" t="str">
            <v>C.GOLD BLUBRY SUR -Z 12 X 600 GR</v>
          </cell>
          <cell r="C1469" t="str">
            <v>010561110120</v>
          </cell>
          <cell r="D1469" t="str">
            <v>C L M</v>
          </cell>
          <cell r="E1469" t="str">
            <v>GC</v>
          </cell>
          <cell r="F1469" t="str">
            <v>C</v>
          </cell>
          <cell r="G1469" t="str">
            <v/>
          </cell>
          <cell r="H1469">
            <v>0</v>
          </cell>
          <cell r="I1469" t="str">
            <v>ALL</v>
          </cell>
          <cell r="J1469">
            <v>42</v>
          </cell>
          <cell r="K1469">
            <v>0</v>
          </cell>
          <cell r="L1469">
            <v>0</v>
          </cell>
          <cell r="M1469">
            <v>0</v>
          </cell>
          <cell r="N1469">
            <v>0</v>
          </cell>
          <cell r="O1469">
            <v>42</v>
          </cell>
          <cell r="P1469">
            <v>3.5</v>
          </cell>
          <cell r="Q1469">
            <v>3</v>
          </cell>
          <cell r="R1469">
            <v>0</v>
          </cell>
          <cell r="S1469">
            <v>0</v>
          </cell>
          <cell r="T1469" t="str">
            <v>1 / $3.69</v>
          </cell>
          <cell r="U1469" t="str">
            <v xml:space="preserve">1 </v>
          </cell>
          <cell r="V1469" t="str">
            <v xml:space="preserve"> $3.69</v>
          </cell>
          <cell r="W1469" t="str">
            <v>1 /3.69</v>
          </cell>
          <cell r="X1469" t="str">
            <v>4.49</v>
          </cell>
          <cell r="Y1469">
            <v>3.99</v>
          </cell>
          <cell r="Z1469">
            <v>4.99</v>
          </cell>
          <cell r="AA1469">
            <v>4.3455284552845502E-2</v>
          </cell>
          <cell r="AB1469">
            <v>0</v>
          </cell>
          <cell r="AC1469" t="str">
            <v>4.49</v>
          </cell>
          <cell r="AD1469" t="str">
            <v>5.49</v>
          </cell>
          <cell r="AE1469" t="str">
            <v>4.79</v>
          </cell>
          <cell r="AF1469">
            <v>5.99</v>
          </cell>
          <cell r="AG1469">
            <v>0</v>
          </cell>
          <cell r="AH1469">
            <v>3.69</v>
          </cell>
          <cell r="AI1469" t="str">
            <v>4.49</v>
          </cell>
          <cell r="AJ1469">
            <v>3.99</v>
          </cell>
          <cell r="AK1469">
            <v>4.99</v>
          </cell>
          <cell r="AL1469">
            <v>0</v>
          </cell>
          <cell r="AM1469">
            <v>43.95</v>
          </cell>
          <cell r="AN1469">
            <v>17.16</v>
          </cell>
          <cell r="AO1469">
            <v>12</v>
          </cell>
          <cell r="AP1469">
            <v>43.147500000000008</v>
          </cell>
          <cell r="AQ1469" t="str">
            <v>Y</v>
          </cell>
          <cell r="AR1469">
            <v>1.3949864498644848</v>
          </cell>
          <cell r="AS1469">
            <v>12.275612472160351</v>
          </cell>
          <cell r="AT1469">
            <v>8.8088972431077632</v>
          </cell>
          <cell r="AU1469">
            <v>25.937374749498993</v>
          </cell>
          <cell r="AV1469">
            <v>0</v>
          </cell>
          <cell r="AW1469">
            <v>0</v>
          </cell>
          <cell r="AX1469">
            <v>0</v>
          </cell>
          <cell r="AY1469">
            <v>0</v>
          </cell>
          <cell r="AZ1469">
            <v>0</v>
          </cell>
          <cell r="BA1469">
            <v>0</v>
          </cell>
          <cell r="BB1469">
            <v>1.3949864498644848</v>
          </cell>
          <cell r="BC1469">
            <v>12.275612472160351</v>
          </cell>
          <cell r="BD1469">
            <v>8.8088972431077632</v>
          </cell>
          <cell r="BE1469">
            <v>25.937374749498993</v>
          </cell>
          <cell r="BF1469">
            <v>0</v>
          </cell>
          <cell r="BG1469">
            <v>5731602880</v>
          </cell>
        </row>
        <row r="1470">
          <cell r="A1470">
            <v>343673</v>
          </cell>
          <cell r="B1470" t="str">
            <v>C.GOLD BERRY BLEND SUR -Z 12 X 600 GR</v>
          </cell>
          <cell r="C1470" t="str">
            <v>010561110120</v>
          </cell>
          <cell r="D1470" t="str">
            <v>C L M</v>
          </cell>
          <cell r="E1470" t="str">
            <v>GC</v>
          </cell>
          <cell r="F1470" t="str">
            <v>C</v>
          </cell>
          <cell r="G1470" t="str">
            <v/>
          </cell>
          <cell r="J1470">
            <v>42</v>
          </cell>
          <cell r="K1470">
            <v>0</v>
          </cell>
          <cell r="L1470">
            <v>0</v>
          </cell>
          <cell r="M1470">
            <v>0</v>
          </cell>
          <cell r="O1470">
            <v>42</v>
          </cell>
          <cell r="P1470">
            <v>3.5</v>
          </cell>
          <cell r="U1470" t="str">
            <v xml:space="preserve"> </v>
          </cell>
          <cell r="V1470" t="str">
            <v xml:space="preserve"> </v>
          </cell>
          <cell r="W1470" t="str">
            <v/>
          </cell>
          <cell r="X1470" t="str">
            <v/>
          </cell>
          <cell r="Y1470" t="str">
            <v/>
          </cell>
          <cell r="Z1470" t="str">
            <v/>
          </cell>
          <cell r="AC1470" t="str">
            <v xml:space="preserve"> </v>
          </cell>
          <cell r="AD1470" t="str">
            <v xml:space="preserve"> </v>
          </cell>
          <cell r="AE1470" t="str">
            <v xml:space="preserve"> </v>
          </cell>
          <cell r="AF1470" t="str">
            <v xml:space="preserve"> </v>
          </cell>
          <cell r="AH1470" t="str">
            <v/>
          </cell>
          <cell r="AI1470" t="str">
            <v/>
          </cell>
          <cell r="AJ1470" t="str">
            <v/>
          </cell>
          <cell r="AK1470" t="str">
            <v/>
          </cell>
        </row>
        <row r="1471">
          <cell r="A1471">
            <v>151597</v>
          </cell>
          <cell r="B1471" t="str">
            <v>C.GOLD WHL STRWBRY SUR -Z 12 X 600 GR</v>
          </cell>
          <cell r="C1471" t="str">
            <v>010561110120</v>
          </cell>
          <cell r="D1471" t="str">
            <v>C L M</v>
          </cell>
          <cell r="E1471" t="str">
            <v>GC</v>
          </cell>
          <cell r="F1471" t="str">
            <v>C</v>
          </cell>
          <cell r="G1471" t="str">
            <v/>
          </cell>
          <cell r="J1471">
            <v>42</v>
          </cell>
          <cell r="K1471">
            <v>0</v>
          </cell>
          <cell r="L1471">
            <v>0</v>
          </cell>
          <cell r="M1471">
            <v>0</v>
          </cell>
          <cell r="O1471">
            <v>42</v>
          </cell>
          <cell r="P1471">
            <v>3.5</v>
          </cell>
          <cell r="U1471" t="str">
            <v xml:space="preserve"> </v>
          </cell>
          <cell r="V1471" t="str">
            <v xml:space="preserve"> </v>
          </cell>
          <cell r="W1471" t="str">
            <v/>
          </cell>
          <cell r="X1471" t="str">
            <v/>
          </cell>
          <cell r="Y1471" t="str">
            <v/>
          </cell>
          <cell r="Z1471" t="str">
            <v/>
          </cell>
          <cell r="AC1471" t="str">
            <v xml:space="preserve"> </v>
          </cell>
          <cell r="AD1471" t="str">
            <v xml:space="preserve"> </v>
          </cell>
          <cell r="AE1471" t="str">
            <v xml:space="preserve"> </v>
          </cell>
          <cell r="AF1471" t="str">
            <v xml:space="preserve"> </v>
          </cell>
          <cell r="AH1471" t="str">
            <v/>
          </cell>
          <cell r="AI1471" t="str">
            <v/>
          </cell>
          <cell r="AJ1471" t="str">
            <v/>
          </cell>
          <cell r="AK1471" t="str">
            <v/>
          </cell>
        </row>
        <row r="1472">
          <cell r="A1472">
            <v>811463</v>
          </cell>
          <cell r="B1472" t="str">
            <v>C.GOLD FRT MEDLEY SUR  -Z 12 X 600 GR</v>
          </cell>
          <cell r="C1472" t="str">
            <v>010561110120</v>
          </cell>
          <cell r="D1472" t="str">
            <v>C L M</v>
          </cell>
          <cell r="E1472" t="str">
            <v>GC</v>
          </cell>
          <cell r="F1472" t="str">
            <v>C</v>
          </cell>
          <cell r="G1472" t="str">
            <v/>
          </cell>
          <cell r="J1472">
            <v>42</v>
          </cell>
          <cell r="K1472">
            <v>0</v>
          </cell>
          <cell r="L1472">
            <v>0</v>
          </cell>
          <cell r="M1472">
            <v>0</v>
          </cell>
          <cell r="O1472">
            <v>42</v>
          </cell>
          <cell r="P1472">
            <v>3.5</v>
          </cell>
          <cell r="U1472" t="str">
            <v xml:space="preserve"> </v>
          </cell>
          <cell r="V1472" t="str">
            <v xml:space="preserve"> </v>
          </cell>
          <cell r="W1472" t="str">
            <v/>
          </cell>
          <cell r="X1472" t="str">
            <v/>
          </cell>
          <cell r="Y1472" t="str">
            <v/>
          </cell>
          <cell r="Z1472" t="str">
            <v/>
          </cell>
          <cell r="AC1472" t="str">
            <v xml:space="preserve"> </v>
          </cell>
          <cell r="AD1472" t="str">
            <v xml:space="preserve"> </v>
          </cell>
          <cell r="AE1472" t="str">
            <v xml:space="preserve"> </v>
          </cell>
          <cell r="AF1472" t="str">
            <v xml:space="preserve"> </v>
          </cell>
          <cell r="AH1472" t="str">
            <v/>
          </cell>
          <cell r="AI1472" t="str">
            <v/>
          </cell>
          <cell r="AJ1472" t="str">
            <v/>
          </cell>
          <cell r="AK1472" t="str">
            <v/>
          </cell>
        </row>
        <row r="1473">
          <cell r="A1473">
            <v>667279</v>
          </cell>
          <cell r="B1473" t="str">
            <v>C.GOLD MANGO CHUNKS -Z 12 X 600 GR</v>
          </cell>
          <cell r="C1473" t="str">
            <v>010561110120</v>
          </cell>
          <cell r="D1473" t="str">
            <v>C L M</v>
          </cell>
          <cell r="E1473" t="str">
            <v>GC</v>
          </cell>
          <cell r="F1473" t="str">
            <v>C</v>
          </cell>
          <cell r="G1473" t="str">
            <v/>
          </cell>
          <cell r="J1473">
            <v>42</v>
          </cell>
          <cell r="K1473">
            <v>0</v>
          </cell>
          <cell r="L1473">
            <v>0</v>
          </cell>
          <cell r="M1473">
            <v>0</v>
          </cell>
          <cell r="O1473">
            <v>42</v>
          </cell>
          <cell r="P1473">
            <v>3.5</v>
          </cell>
          <cell r="U1473" t="str">
            <v xml:space="preserve"> </v>
          </cell>
          <cell r="V1473" t="str">
            <v xml:space="preserve"> </v>
          </cell>
          <cell r="W1473" t="str">
            <v/>
          </cell>
          <cell r="X1473" t="str">
            <v/>
          </cell>
          <cell r="Y1473" t="str">
            <v/>
          </cell>
          <cell r="Z1473" t="str">
            <v/>
          </cell>
          <cell r="AC1473" t="str">
            <v xml:space="preserve"> </v>
          </cell>
          <cell r="AD1473" t="str">
            <v xml:space="preserve"> </v>
          </cell>
          <cell r="AE1473" t="str">
            <v xml:space="preserve"> </v>
          </cell>
          <cell r="AF1473" t="str">
            <v xml:space="preserve"> </v>
          </cell>
          <cell r="AH1473" t="str">
            <v/>
          </cell>
          <cell r="AI1473" t="str">
            <v/>
          </cell>
          <cell r="AJ1473" t="str">
            <v/>
          </cell>
          <cell r="AK1473" t="str">
            <v/>
          </cell>
        </row>
        <row r="1474">
          <cell r="A1474">
            <v>667329</v>
          </cell>
          <cell r="B1474" t="str">
            <v>C.GOLD TROPICAL BLEND -Z 12 X 600 GR</v>
          </cell>
          <cell r="C1474" t="str">
            <v>010561110120</v>
          </cell>
          <cell r="D1474" t="str">
            <v>C L M</v>
          </cell>
          <cell r="E1474" t="str">
            <v>GC</v>
          </cell>
          <cell r="F1474" t="str">
            <v>C</v>
          </cell>
          <cell r="G1474" t="str">
            <v/>
          </cell>
          <cell r="J1474">
            <v>42</v>
          </cell>
          <cell r="K1474">
            <v>0</v>
          </cell>
          <cell r="L1474">
            <v>0</v>
          </cell>
          <cell r="M1474">
            <v>0</v>
          </cell>
          <cell r="O1474">
            <v>42</v>
          </cell>
          <cell r="P1474">
            <v>3.5</v>
          </cell>
          <cell r="U1474" t="str">
            <v xml:space="preserve"> </v>
          </cell>
          <cell r="V1474" t="str">
            <v xml:space="preserve"> </v>
          </cell>
          <cell r="W1474" t="str">
            <v/>
          </cell>
          <cell r="X1474" t="str">
            <v/>
          </cell>
          <cell r="Y1474" t="str">
            <v/>
          </cell>
          <cell r="Z1474" t="str">
            <v/>
          </cell>
          <cell r="AC1474" t="str">
            <v xml:space="preserve"> </v>
          </cell>
          <cell r="AD1474" t="str">
            <v xml:space="preserve"> </v>
          </cell>
          <cell r="AE1474" t="str">
            <v xml:space="preserve"> </v>
          </cell>
          <cell r="AF1474" t="str">
            <v xml:space="preserve"> </v>
          </cell>
          <cell r="AH1474" t="str">
            <v/>
          </cell>
          <cell r="AI1474" t="str">
            <v/>
          </cell>
          <cell r="AJ1474" t="str">
            <v/>
          </cell>
          <cell r="AK1474" t="str">
            <v/>
          </cell>
        </row>
        <row r="1475">
          <cell r="A1475">
            <v>667311</v>
          </cell>
          <cell r="B1475" t="str">
            <v>C.GOLD BITE SIZE BLEND -Z 12 X 600 GR</v>
          </cell>
          <cell r="C1475" t="str">
            <v>010561110120</v>
          </cell>
          <cell r="D1475" t="str">
            <v>C L M</v>
          </cell>
          <cell r="E1475" t="str">
            <v>GC</v>
          </cell>
          <cell r="F1475" t="str">
            <v>C</v>
          </cell>
          <cell r="G1475" t="str">
            <v/>
          </cell>
          <cell r="J1475">
            <v>42</v>
          </cell>
          <cell r="K1475">
            <v>0</v>
          </cell>
          <cell r="L1475">
            <v>0</v>
          </cell>
          <cell r="M1475">
            <v>0</v>
          </cell>
          <cell r="O1475">
            <v>42</v>
          </cell>
          <cell r="P1475">
            <v>3.5</v>
          </cell>
          <cell r="U1475" t="str">
            <v xml:space="preserve"> </v>
          </cell>
          <cell r="V1475" t="str">
            <v xml:space="preserve"> </v>
          </cell>
          <cell r="W1475" t="str">
            <v/>
          </cell>
          <cell r="X1475" t="str">
            <v/>
          </cell>
          <cell r="Y1475" t="str">
            <v/>
          </cell>
          <cell r="Z1475" t="str">
            <v/>
          </cell>
          <cell r="AC1475" t="str">
            <v xml:space="preserve"> </v>
          </cell>
          <cell r="AD1475" t="str">
            <v xml:space="preserve"> </v>
          </cell>
          <cell r="AE1475" t="str">
            <v xml:space="preserve"> </v>
          </cell>
          <cell r="AF1475" t="str">
            <v xml:space="preserve"> </v>
          </cell>
          <cell r="AH1475" t="str">
            <v/>
          </cell>
          <cell r="AI1475" t="str">
            <v/>
          </cell>
          <cell r="AJ1475" t="str">
            <v/>
          </cell>
          <cell r="AK1475" t="str">
            <v/>
          </cell>
        </row>
        <row r="1476">
          <cell r="A1476">
            <v>380998</v>
          </cell>
          <cell r="B1476" t="str">
            <v>C.GOLD STRAWBRY/BANANA-Z 12 X 600 GR</v>
          </cell>
          <cell r="C1476" t="str">
            <v>010561110120</v>
          </cell>
          <cell r="D1476" t="str">
            <v>C L M</v>
          </cell>
          <cell r="E1476" t="str">
            <v>GC</v>
          </cell>
          <cell r="F1476" t="str">
            <v>C</v>
          </cell>
          <cell r="G1476" t="str">
            <v/>
          </cell>
          <cell r="J1476">
            <v>42</v>
          </cell>
          <cell r="K1476">
            <v>0</v>
          </cell>
          <cell r="L1476">
            <v>0</v>
          </cell>
          <cell r="M1476">
            <v>0</v>
          </cell>
          <cell r="O1476">
            <v>42</v>
          </cell>
          <cell r="P1476">
            <v>3.5</v>
          </cell>
          <cell r="U1476" t="str">
            <v xml:space="preserve"> </v>
          </cell>
          <cell r="V1476" t="str">
            <v xml:space="preserve"> </v>
          </cell>
          <cell r="W1476" t="str">
            <v/>
          </cell>
          <cell r="X1476" t="str">
            <v/>
          </cell>
          <cell r="Y1476" t="str">
            <v/>
          </cell>
          <cell r="Z1476" t="str">
            <v/>
          </cell>
          <cell r="AC1476" t="str">
            <v xml:space="preserve"> </v>
          </cell>
          <cell r="AD1476" t="str">
            <v xml:space="preserve"> </v>
          </cell>
          <cell r="AE1476" t="str">
            <v xml:space="preserve"> </v>
          </cell>
          <cell r="AF1476" t="str">
            <v xml:space="preserve"> </v>
          </cell>
          <cell r="AH1476" t="str">
            <v/>
          </cell>
          <cell r="AI1476" t="str">
            <v/>
          </cell>
          <cell r="AJ1476" t="str">
            <v/>
          </cell>
          <cell r="AK1476" t="str">
            <v/>
          </cell>
        </row>
        <row r="1477">
          <cell r="A1477">
            <v>381442</v>
          </cell>
          <cell r="B1477" t="str">
            <v>C.GOLD CHERRY BRY BLND-Z 12 X 600 GR</v>
          </cell>
          <cell r="C1477" t="str">
            <v>010561110120</v>
          </cell>
          <cell r="D1477" t="str">
            <v>C L M</v>
          </cell>
          <cell r="E1477" t="str">
            <v>GC</v>
          </cell>
          <cell r="F1477" t="str">
            <v>C</v>
          </cell>
          <cell r="G1477" t="str">
            <v/>
          </cell>
          <cell r="J1477">
            <v>42</v>
          </cell>
          <cell r="K1477">
            <v>0</v>
          </cell>
          <cell r="L1477">
            <v>0</v>
          </cell>
          <cell r="M1477">
            <v>0</v>
          </cell>
          <cell r="O1477">
            <v>42</v>
          </cell>
          <cell r="P1477">
            <v>3.5</v>
          </cell>
          <cell r="U1477" t="str">
            <v xml:space="preserve"> </v>
          </cell>
          <cell r="V1477" t="str">
            <v xml:space="preserve"> </v>
          </cell>
          <cell r="W1477" t="str">
            <v/>
          </cell>
          <cell r="X1477" t="str">
            <v/>
          </cell>
          <cell r="Y1477" t="str">
            <v/>
          </cell>
          <cell r="Z1477" t="str">
            <v/>
          </cell>
          <cell r="AC1477" t="str">
            <v xml:space="preserve"> </v>
          </cell>
          <cell r="AD1477" t="str">
            <v xml:space="preserve"> </v>
          </cell>
          <cell r="AE1477" t="str">
            <v xml:space="preserve"> </v>
          </cell>
          <cell r="AF1477" t="str">
            <v xml:space="preserve"> </v>
          </cell>
          <cell r="AH1477" t="str">
            <v/>
          </cell>
          <cell r="AI1477" t="str">
            <v/>
          </cell>
          <cell r="AJ1477" t="str">
            <v/>
          </cell>
          <cell r="AK1477" t="str">
            <v/>
          </cell>
        </row>
        <row r="1478">
          <cell r="A1478">
            <v>382887</v>
          </cell>
          <cell r="B1478" t="str">
            <v>C.GOLD DARK SWT CHERRY-Z 12 X 400 GR</v>
          </cell>
          <cell r="C1478" t="str">
            <v>010561110120</v>
          </cell>
          <cell r="D1478" t="str">
            <v>C L M</v>
          </cell>
          <cell r="E1478" t="str">
            <v>GC</v>
          </cell>
          <cell r="F1478" t="str">
            <v>C</v>
          </cell>
          <cell r="G1478" t="str">
            <v/>
          </cell>
          <cell r="J1478">
            <v>42</v>
          </cell>
          <cell r="K1478">
            <v>0</v>
          </cell>
          <cell r="L1478">
            <v>0</v>
          </cell>
          <cell r="M1478">
            <v>0</v>
          </cell>
          <cell r="O1478">
            <v>42</v>
          </cell>
          <cell r="P1478">
            <v>3.5</v>
          </cell>
          <cell r="U1478" t="str">
            <v xml:space="preserve"> </v>
          </cell>
          <cell r="V1478" t="str">
            <v xml:space="preserve"> </v>
          </cell>
          <cell r="W1478" t="str">
            <v/>
          </cell>
          <cell r="X1478" t="str">
            <v/>
          </cell>
          <cell r="Y1478" t="str">
            <v/>
          </cell>
          <cell r="Z1478" t="str">
            <v/>
          </cell>
          <cell r="AC1478" t="str">
            <v xml:space="preserve"> </v>
          </cell>
          <cell r="AD1478" t="str">
            <v xml:space="preserve"> </v>
          </cell>
          <cell r="AE1478" t="str">
            <v xml:space="preserve"> </v>
          </cell>
          <cell r="AF1478" t="str">
            <v xml:space="preserve"> </v>
          </cell>
          <cell r="AH1478" t="str">
            <v/>
          </cell>
          <cell r="AI1478" t="str">
            <v/>
          </cell>
          <cell r="AJ1478" t="str">
            <v/>
          </cell>
          <cell r="AK1478" t="str">
            <v/>
          </cell>
        </row>
        <row r="1479">
          <cell r="A1479">
            <v>380923</v>
          </cell>
          <cell r="B1479" t="str">
            <v>C.GLD PINEAPPLE CHUNKS-Z 12 X 600 GR</v>
          </cell>
          <cell r="C1479" t="str">
            <v>010561110120</v>
          </cell>
          <cell r="D1479" t="str">
            <v>C L M</v>
          </cell>
          <cell r="E1479" t="str">
            <v>GC</v>
          </cell>
          <cell r="F1479" t="str">
            <v>C</v>
          </cell>
          <cell r="G1479" t="str">
            <v/>
          </cell>
          <cell r="J1479">
            <v>42</v>
          </cell>
          <cell r="K1479">
            <v>0</v>
          </cell>
          <cell r="L1479">
            <v>0</v>
          </cell>
          <cell r="M1479">
            <v>0</v>
          </cell>
          <cell r="O1479">
            <v>42</v>
          </cell>
          <cell r="P1479">
            <v>3.5</v>
          </cell>
          <cell r="U1479" t="str">
            <v xml:space="preserve"> </v>
          </cell>
          <cell r="V1479" t="str">
            <v xml:space="preserve"> </v>
          </cell>
          <cell r="W1479" t="str">
            <v/>
          </cell>
          <cell r="X1479" t="str">
            <v/>
          </cell>
          <cell r="Y1479" t="str">
            <v/>
          </cell>
          <cell r="Z1479" t="str">
            <v/>
          </cell>
          <cell r="AC1479" t="str">
            <v xml:space="preserve"> </v>
          </cell>
          <cell r="AD1479" t="str">
            <v xml:space="preserve"> </v>
          </cell>
          <cell r="AE1479" t="str">
            <v xml:space="preserve"> </v>
          </cell>
          <cell r="AF1479" t="str">
            <v xml:space="preserve"> </v>
          </cell>
          <cell r="AH1479" t="str">
            <v/>
          </cell>
          <cell r="AI1479" t="str">
            <v/>
          </cell>
          <cell r="AJ1479" t="str">
            <v/>
          </cell>
          <cell r="AK1479" t="str">
            <v/>
          </cell>
        </row>
        <row r="1480">
          <cell r="A1480">
            <v>381509</v>
          </cell>
          <cell r="B1480" t="str">
            <v>C.GOLD FRUIT EXPLOSION-Z 12 X 600 GR</v>
          </cell>
          <cell r="C1480" t="str">
            <v>010561110120</v>
          </cell>
          <cell r="D1480" t="str">
            <v>C L M</v>
          </cell>
          <cell r="E1480" t="str">
            <v>GC</v>
          </cell>
          <cell r="F1480" t="str">
            <v>C</v>
          </cell>
          <cell r="G1480" t="str">
            <v/>
          </cell>
          <cell r="J1480">
            <v>42</v>
          </cell>
          <cell r="K1480">
            <v>0</v>
          </cell>
          <cell r="L1480">
            <v>0</v>
          </cell>
          <cell r="M1480">
            <v>0</v>
          </cell>
          <cell r="O1480">
            <v>42</v>
          </cell>
          <cell r="P1480">
            <v>3.5</v>
          </cell>
          <cell r="U1480" t="str">
            <v xml:space="preserve"> </v>
          </cell>
          <cell r="V1480" t="str">
            <v xml:space="preserve"> </v>
          </cell>
          <cell r="W1480" t="str">
            <v/>
          </cell>
          <cell r="X1480" t="str">
            <v/>
          </cell>
          <cell r="Y1480" t="str">
            <v/>
          </cell>
          <cell r="Z1480" t="str">
            <v/>
          </cell>
          <cell r="AC1480" t="str">
            <v xml:space="preserve"> </v>
          </cell>
          <cell r="AD1480" t="str">
            <v xml:space="preserve"> </v>
          </cell>
          <cell r="AE1480" t="str">
            <v xml:space="preserve"> </v>
          </cell>
          <cell r="AF1480" t="str">
            <v xml:space="preserve"> </v>
          </cell>
          <cell r="AH1480" t="str">
            <v/>
          </cell>
          <cell r="AI1480" t="str">
            <v/>
          </cell>
          <cell r="AJ1480" t="str">
            <v/>
          </cell>
          <cell r="AK1480" t="str">
            <v/>
          </cell>
        </row>
        <row r="1481">
          <cell r="A1481">
            <v>384610</v>
          </cell>
          <cell r="B1481" t="str">
            <v>C.GOLD TROP SMTHIE BLND-Z 12 X 600 GR</v>
          </cell>
          <cell r="C1481" t="str">
            <v>010561110120</v>
          </cell>
          <cell r="D1481" t="str">
            <v>C L M</v>
          </cell>
          <cell r="E1481" t="str">
            <v>GC</v>
          </cell>
          <cell r="F1481" t="str">
            <v>C</v>
          </cell>
          <cell r="G1481" t="str">
            <v/>
          </cell>
          <cell r="J1481">
            <v>42</v>
          </cell>
          <cell r="K1481">
            <v>0</v>
          </cell>
          <cell r="L1481">
            <v>0</v>
          </cell>
          <cell r="M1481">
            <v>0</v>
          </cell>
          <cell r="O1481">
            <v>42</v>
          </cell>
          <cell r="P1481">
            <v>3.5</v>
          </cell>
          <cell r="U1481" t="str">
            <v xml:space="preserve"> </v>
          </cell>
          <cell r="V1481" t="str">
            <v xml:space="preserve"> </v>
          </cell>
          <cell r="W1481" t="str">
            <v/>
          </cell>
          <cell r="X1481" t="str">
            <v/>
          </cell>
          <cell r="Y1481" t="str">
            <v/>
          </cell>
          <cell r="Z1481" t="str">
            <v/>
          </cell>
          <cell r="AC1481" t="str">
            <v xml:space="preserve"> </v>
          </cell>
          <cell r="AD1481" t="str">
            <v xml:space="preserve"> </v>
          </cell>
          <cell r="AE1481" t="str">
            <v xml:space="preserve"> </v>
          </cell>
          <cell r="AF1481" t="str">
            <v xml:space="preserve"> </v>
          </cell>
          <cell r="AH1481" t="str">
            <v/>
          </cell>
          <cell r="AI1481" t="str">
            <v/>
          </cell>
          <cell r="AJ1481" t="str">
            <v/>
          </cell>
          <cell r="AK1481" t="str">
            <v/>
          </cell>
        </row>
        <row r="1482">
          <cell r="A1482">
            <v>472696</v>
          </cell>
          <cell r="B1482" t="str">
            <v>C.GOLD WHOLE RASPBRY-Z 12 X 400 GR</v>
          </cell>
          <cell r="C1482" t="str">
            <v>010561110120</v>
          </cell>
          <cell r="D1482" t="str">
            <v>C L M</v>
          </cell>
          <cell r="E1482" t="str">
            <v>GC</v>
          </cell>
          <cell r="F1482" t="str">
            <v>C</v>
          </cell>
          <cell r="G1482" t="str">
            <v/>
          </cell>
          <cell r="J1482">
            <v>42</v>
          </cell>
          <cell r="K1482">
            <v>0</v>
          </cell>
          <cell r="L1482">
            <v>0</v>
          </cell>
          <cell r="M1482">
            <v>0</v>
          </cell>
          <cell r="O1482">
            <v>42</v>
          </cell>
          <cell r="P1482">
            <v>3.5</v>
          </cell>
          <cell r="U1482" t="str">
            <v xml:space="preserve"> </v>
          </cell>
          <cell r="V1482" t="str">
            <v xml:space="preserve"> </v>
          </cell>
          <cell r="W1482" t="str">
            <v/>
          </cell>
          <cell r="X1482" t="str">
            <v/>
          </cell>
          <cell r="Y1482" t="str">
            <v/>
          </cell>
          <cell r="Z1482" t="str">
            <v/>
          </cell>
          <cell r="AC1482" t="str">
            <v xml:space="preserve"> </v>
          </cell>
          <cell r="AD1482" t="str">
            <v xml:space="preserve"> </v>
          </cell>
          <cell r="AE1482" t="str">
            <v xml:space="preserve"> </v>
          </cell>
          <cell r="AF1482" t="str">
            <v xml:space="preserve"> </v>
          </cell>
          <cell r="AH1482" t="str">
            <v/>
          </cell>
          <cell r="AI1482" t="str">
            <v/>
          </cell>
          <cell r="AJ1482" t="str">
            <v/>
          </cell>
          <cell r="AK1482" t="str">
            <v/>
          </cell>
        </row>
        <row r="1483">
          <cell r="A1483">
            <v>2421238</v>
          </cell>
          <cell r="B1483" t="str">
            <v>C.GOLD 3 MEAT RISE CRUST  PZA-Z 6 X 764 GR</v>
          </cell>
          <cell r="C1483" t="str">
            <v>010607110100</v>
          </cell>
          <cell r="D1483" t="str">
            <v>C L M</v>
          </cell>
          <cell r="E1483" t="str">
            <v>GC</v>
          </cell>
          <cell r="F1483" t="str">
            <v>C</v>
          </cell>
          <cell r="G1483" t="str">
            <v/>
          </cell>
          <cell r="I1483" t="str">
            <v>ALL</v>
          </cell>
          <cell r="J1483">
            <v>28.76</v>
          </cell>
          <cell r="K1483">
            <v>0</v>
          </cell>
          <cell r="L1483">
            <v>0</v>
          </cell>
          <cell r="M1483">
            <v>0</v>
          </cell>
          <cell r="O1483">
            <v>28.76</v>
          </cell>
          <cell r="P1483">
            <v>4.7933333333333303</v>
          </cell>
          <cell r="Q1483">
            <v>0</v>
          </cell>
          <cell r="T1483" t="str">
            <v>1 / $5.69</v>
          </cell>
          <cell r="U1483" t="str">
            <v xml:space="preserve">1 </v>
          </cell>
          <cell r="V1483" t="str">
            <v xml:space="preserve"> $5.69</v>
          </cell>
          <cell r="W1483" t="str">
            <v>1 /5.69</v>
          </cell>
          <cell r="X1483" t="str">
            <v>6.79</v>
          </cell>
          <cell r="Y1483">
            <v>5.99</v>
          </cell>
          <cell r="Z1483" t="str">
            <v>6.29</v>
          </cell>
          <cell r="AA1483">
            <v>8.4704745166959597E-2</v>
          </cell>
          <cell r="AC1483" t="str">
            <v>6.79</v>
          </cell>
          <cell r="AD1483">
            <v>8.19</v>
          </cell>
          <cell r="AE1483">
            <v>7.19</v>
          </cell>
          <cell r="AF1483" t="str">
            <v>7.59</v>
          </cell>
          <cell r="AH1483">
            <v>5.69</v>
          </cell>
          <cell r="AI1483" t="str">
            <v>6.79</v>
          </cell>
          <cell r="AJ1483">
            <v>5.99</v>
          </cell>
          <cell r="AK1483" t="str">
            <v>6.29</v>
          </cell>
          <cell r="AM1483">
            <v>30.2</v>
          </cell>
          <cell r="AN1483">
            <v>10.11</v>
          </cell>
          <cell r="AO1483">
            <v>6</v>
          </cell>
          <cell r="AP1483">
            <v>31.71</v>
          </cell>
          <cell r="AQ1483" t="str">
            <v>N</v>
          </cell>
          <cell r="AR1483">
            <v>6.2293497363796115</v>
          </cell>
          <cell r="AS1483">
            <v>16.209131075110456</v>
          </cell>
          <cell r="AT1483">
            <v>10.925709515859761</v>
          </cell>
          <cell r="AU1483">
            <v>14.102543720190768</v>
          </cell>
          <cell r="AW1483">
            <v>0</v>
          </cell>
          <cell r="AX1483">
            <v>0</v>
          </cell>
          <cell r="AY1483">
            <v>0</v>
          </cell>
          <cell r="AZ1483">
            <v>0</v>
          </cell>
          <cell r="BB1483">
            <v>6.2293497363796115</v>
          </cell>
          <cell r="BC1483">
            <v>16.209131075110456</v>
          </cell>
          <cell r="BD1483">
            <v>10.925709515859761</v>
          </cell>
          <cell r="BE1483">
            <v>14.102543720190768</v>
          </cell>
          <cell r="BG1483">
            <v>5731617765</v>
          </cell>
        </row>
        <row r="1484">
          <cell r="A1484">
            <v>2423440</v>
          </cell>
          <cell r="B1484" t="str">
            <v>C.GOLD HAWAIIAN RSE CRST  PZA-Z 6 X 873 GR</v>
          </cell>
          <cell r="C1484" t="str">
            <v>010607110100</v>
          </cell>
          <cell r="D1484" t="str">
            <v>C L M</v>
          </cell>
          <cell r="E1484" t="str">
            <v>GC</v>
          </cell>
          <cell r="F1484" t="str">
            <v>C</v>
          </cell>
          <cell r="G1484" t="str">
            <v/>
          </cell>
          <cell r="J1484">
            <v>28.76</v>
          </cell>
          <cell r="K1484">
            <v>0</v>
          </cell>
          <cell r="L1484">
            <v>0</v>
          </cell>
          <cell r="M1484">
            <v>0</v>
          </cell>
          <cell r="O1484">
            <v>28.76</v>
          </cell>
          <cell r="P1484">
            <v>4.7933333333333303</v>
          </cell>
          <cell r="U1484" t="str">
            <v xml:space="preserve"> </v>
          </cell>
          <cell r="V1484" t="str">
            <v xml:space="preserve"> </v>
          </cell>
          <cell r="W1484" t="str">
            <v/>
          </cell>
          <cell r="X1484" t="str">
            <v/>
          </cell>
          <cell r="Y1484" t="str">
            <v/>
          </cell>
          <cell r="Z1484" t="str">
            <v/>
          </cell>
          <cell r="AC1484" t="str">
            <v xml:space="preserve"> </v>
          </cell>
          <cell r="AD1484" t="str">
            <v xml:space="preserve"> </v>
          </cell>
          <cell r="AE1484" t="str">
            <v xml:space="preserve"> </v>
          </cell>
          <cell r="AF1484" t="str">
            <v xml:space="preserve"> </v>
          </cell>
          <cell r="AH1484" t="str">
            <v/>
          </cell>
          <cell r="AI1484" t="str">
            <v/>
          </cell>
          <cell r="AJ1484" t="str">
            <v/>
          </cell>
          <cell r="AK1484" t="str">
            <v/>
          </cell>
        </row>
        <row r="1485">
          <cell r="A1485">
            <v>2423473</v>
          </cell>
          <cell r="B1485" t="str">
            <v>C.GOLD DELUXE RISE CRUST  PIZZA-Z 6 X 818 GR</v>
          </cell>
          <cell r="C1485" t="str">
            <v>010607110100</v>
          </cell>
          <cell r="D1485" t="str">
            <v>C L M</v>
          </cell>
          <cell r="E1485" t="str">
            <v>GC</v>
          </cell>
          <cell r="F1485" t="str">
            <v>C</v>
          </cell>
          <cell r="G1485" t="str">
            <v/>
          </cell>
          <cell r="J1485">
            <v>28.76</v>
          </cell>
          <cell r="K1485">
            <v>0</v>
          </cell>
          <cell r="L1485">
            <v>0</v>
          </cell>
          <cell r="M1485">
            <v>0</v>
          </cell>
          <cell r="O1485">
            <v>28.76</v>
          </cell>
          <cell r="P1485">
            <v>4.7933333333333303</v>
          </cell>
          <cell r="U1485" t="str">
            <v xml:space="preserve"> </v>
          </cell>
          <cell r="V1485" t="str">
            <v xml:space="preserve"> </v>
          </cell>
          <cell r="W1485" t="str">
            <v/>
          </cell>
          <cell r="X1485" t="str">
            <v/>
          </cell>
          <cell r="Y1485" t="str">
            <v/>
          </cell>
          <cell r="Z1485" t="str">
            <v/>
          </cell>
          <cell r="AC1485" t="str">
            <v xml:space="preserve"> </v>
          </cell>
          <cell r="AD1485" t="str">
            <v xml:space="preserve"> </v>
          </cell>
          <cell r="AE1485" t="str">
            <v xml:space="preserve"> </v>
          </cell>
          <cell r="AF1485" t="str">
            <v xml:space="preserve"> </v>
          </cell>
          <cell r="AH1485" t="str">
            <v/>
          </cell>
          <cell r="AI1485" t="str">
            <v/>
          </cell>
          <cell r="AJ1485" t="str">
            <v/>
          </cell>
          <cell r="AK1485" t="str">
            <v/>
          </cell>
        </row>
        <row r="1486">
          <cell r="A1486">
            <v>2423465</v>
          </cell>
          <cell r="B1486" t="str">
            <v>C.GOLD PEPPERONI RSE CRST PIZZA-Z 6 X 788 GR</v>
          </cell>
          <cell r="C1486" t="str">
            <v>010607110100</v>
          </cell>
          <cell r="D1486" t="str">
            <v>C L M</v>
          </cell>
          <cell r="E1486" t="str">
            <v>GC</v>
          </cell>
          <cell r="F1486" t="str">
            <v>C</v>
          </cell>
          <cell r="G1486" t="str">
            <v/>
          </cell>
          <cell r="J1486">
            <v>28.76</v>
          </cell>
          <cell r="K1486">
            <v>0</v>
          </cell>
          <cell r="L1486">
            <v>0</v>
          </cell>
          <cell r="M1486">
            <v>0</v>
          </cell>
          <cell r="O1486">
            <v>28.76</v>
          </cell>
          <cell r="P1486">
            <v>4.7933333333333303</v>
          </cell>
          <cell r="U1486" t="str">
            <v xml:space="preserve"> </v>
          </cell>
          <cell r="V1486" t="str">
            <v xml:space="preserve"> </v>
          </cell>
          <cell r="W1486" t="str">
            <v/>
          </cell>
          <cell r="X1486" t="str">
            <v/>
          </cell>
          <cell r="Y1486" t="str">
            <v/>
          </cell>
          <cell r="Z1486" t="str">
            <v/>
          </cell>
          <cell r="AC1486" t="str">
            <v xml:space="preserve"> </v>
          </cell>
          <cell r="AD1486" t="str">
            <v xml:space="preserve"> </v>
          </cell>
          <cell r="AE1486" t="str">
            <v xml:space="preserve"> </v>
          </cell>
          <cell r="AF1486" t="str">
            <v xml:space="preserve"> </v>
          </cell>
          <cell r="AH1486" t="str">
            <v/>
          </cell>
          <cell r="AI1486" t="str">
            <v/>
          </cell>
          <cell r="AJ1486" t="str">
            <v/>
          </cell>
          <cell r="AK1486" t="str">
            <v/>
          </cell>
        </row>
        <row r="1487">
          <cell r="A1487">
            <v>2437515</v>
          </cell>
          <cell r="B1487" t="str">
            <v>C.GOLD MINI WHITE MARSH 12 X 400 GR</v>
          </cell>
          <cell r="C1487" t="str">
            <v>010218610100</v>
          </cell>
          <cell r="D1487" t="str">
            <v>C L M</v>
          </cell>
          <cell r="E1487" t="str">
            <v>CC</v>
          </cell>
          <cell r="F1487" t="str">
            <v>C</v>
          </cell>
          <cell r="G1487" t="str">
            <v/>
          </cell>
          <cell r="I1487" t="str">
            <v>ALL</v>
          </cell>
          <cell r="J1487">
            <v>19.96</v>
          </cell>
          <cell r="K1487">
            <v>0</v>
          </cell>
          <cell r="L1487">
            <v>0</v>
          </cell>
          <cell r="M1487">
            <v>0</v>
          </cell>
          <cell r="O1487">
            <v>19.96</v>
          </cell>
          <cell r="P1487">
            <v>1.66333333333333</v>
          </cell>
          <cell r="Q1487">
            <v>0</v>
          </cell>
          <cell r="T1487" t="str">
            <v>1 / $2.39</v>
          </cell>
          <cell r="U1487" t="str">
            <v xml:space="preserve">1 </v>
          </cell>
          <cell r="V1487" t="str">
            <v xml:space="preserve"> $2.39</v>
          </cell>
          <cell r="W1487" t="str">
            <v>1 /2.49</v>
          </cell>
          <cell r="X1487">
            <v>2.99</v>
          </cell>
          <cell r="Y1487">
            <v>2.99</v>
          </cell>
          <cell r="Z1487" t="str">
            <v>2.49</v>
          </cell>
          <cell r="AA1487">
            <v>0.26836820083682</v>
          </cell>
          <cell r="AC1487">
            <v>2.99</v>
          </cell>
          <cell r="AD1487" t="str">
            <v>3.59</v>
          </cell>
          <cell r="AE1487" t="str">
            <v>3.59</v>
          </cell>
          <cell r="AF1487">
            <v>2.99</v>
          </cell>
          <cell r="AH1487">
            <v>2.4900000000000002</v>
          </cell>
          <cell r="AI1487">
            <v>2.99</v>
          </cell>
          <cell r="AJ1487">
            <v>2.99</v>
          </cell>
          <cell r="AK1487" t="str">
            <v>2.49</v>
          </cell>
          <cell r="AM1487">
            <v>19.96</v>
          </cell>
          <cell r="AN1487">
            <v>12.5</v>
          </cell>
          <cell r="AO1487">
            <v>12</v>
          </cell>
          <cell r="AP1487">
            <v>20.958000000000002</v>
          </cell>
          <cell r="AQ1487" t="str">
            <v>N</v>
          </cell>
          <cell r="AR1487">
            <v>28.604417670682729</v>
          </cell>
          <cell r="AS1487">
            <v>33.22742474916388</v>
          </cell>
          <cell r="AT1487">
            <v>40.543478260869563</v>
          </cell>
          <cell r="AU1487">
            <v>26.931057563587679</v>
          </cell>
          <cell r="AW1487">
            <v>0</v>
          </cell>
          <cell r="AX1487">
            <v>0</v>
          </cell>
          <cell r="AY1487">
            <v>0</v>
          </cell>
          <cell r="AZ1487">
            <v>0</v>
          </cell>
          <cell r="BB1487">
            <v>28.604417670682729</v>
          </cell>
          <cell r="BC1487">
            <v>33.22742474916388</v>
          </cell>
          <cell r="BD1487">
            <v>40.543478260869563</v>
          </cell>
          <cell r="BE1487">
            <v>26.931057563587679</v>
          </cell>
          <cell r="BG1487">
            <v>5731617934</v>
          </cell>
        </row>
        <row r="1488">
          <cell r="A1488">
            <v>2437440</v>
          </cell>
          <cell r="B1488" t="str">
            <v>C.GOLD REG MARSHMALLOWS 12 X 400 GR</v>
          </cell>
          <cell r="C1488" t="str">
            <v>010218610100</v>
          </cell>
          <cell r="D1488" t="str">
            <v>C L M</v>
          </cell>
          <cell r="E1488" t="str">
            <v>CC</v>
          </cell>
          <cell r="F1488" t="str">
            <v>C</v>
          </cell>
          <cell r="G1488" t="str">
            <v/>
          </cell>
          <cell r="J1488">
            <v>19.96</v>
          </cell>
          <cell r="K1488">
            <v>0</v>
          </cell>
          <cell r="L1488">
            <v>0</v>
          </cell>
          <cell r="M1488">
            <v>0</v>
          </cell>
          <cell r="O1488">
            <v>19.96</v>
          </cell>
          <cell r="P1488">
            <v>1.66333333333333</v>
          </cell>
          <cell r="U1488" t="str">
            <v xml:space="preserve"> </v>
          </cell>
          <cell r="V1488" t="str">
            <v xml:space="preserve"> </v>
          </cell>
          <cell r="W1488" t="str">
            <v/>
          </cell>
          <cell r="X1488" t="str">
            <v/>
          </cell>
          <cell r="Y1488" t="str">
            <v/>
          </cell>
          <cell r="Z1488" t="str">
            <v/>
          </cell>
          <cell r="AC1488" t="str">
            <v xml:space="preserve"> </v>
          </cell>
          <cell r="AD1488" t="str">
            <v xml:space="preserve"> </v>
          </cell>
          <cell r="AE1488" t="str">
            <v xml:space="preserve"> </v>
          </cell>
          <cell r="AF1488" t="str">
            <v xml:space="preserve"> </v>
          </cell>
          <cell r="AH1488" t="str">
            <v/>
          </cell>
          <cell r="AI1488" t="str">
            <v/>
          </cell>
          <cell r="AJ1488" t="str">
            <v/>
          </cell>
          <cell r="AK1488" t="str">
            <v/>
          </cell>
        </row>
        <row r="1489">
          <cell r="A1489">
            <v>2437523</v>
          </cell>
          <cell r="B1489" t="str">
            <v>C.GOLD MINI FRUIT MARSH 12 X 400 GR</v>
          </cell>
          <cell r="C1489" t="str">
            <v>010218610100</v>
          </cell>
          <cell r="D1489" t="str">
            <v>C L M</v>
          </cell>
          <cell r="E1489" t="str">
            <v>CC</v>
          </cell>
          <cell r="F1489" t="str">
            <v>C</v>
          </cell>
          <cell r="G1489" t="str">
            <v/>
          </cell>
          <cell r="J1489">
            <v>19.96</v>
          </cell>
          <cell r="K1489">
            <v>0</v>
          </cell>
          <cell r="L1489">
            <v>0</v>
          </cell>
          <cell r="M1489">
            <v>0</v>
          </cell>
          <cell r="O1489">
            <v>19.96</v>
          </cell>
          <cell r="P1489">
            <v>1.66333333333333</v>
          </cell>
          <cell r="U1489" t="str">
            <v xml:space="preserve"> </v>
          </cell>
          <cell r="V1489" t="str">
            <v xml:space="preserve"> </v>
          </cell>
          <cell r="W1489" t="str">
            <v/>
          </cell>
          <cell r="X1489" t="str">
            <v/>
          </cell>
          <cell r="Y1489" t="str">
            <v/>
          </cell>
          <cell r="Z1489" t="str">
            <v/>
          </cell>
          <cell r="AC1489" t="str">
            <v xml:space="preserve"> </v>
          </cell>
          <cell r="AD1489" t="str">
            <v xml:space="preserve"> </v>
          </cell>
          <cell r="AE1489" t="str">
            <v xml:space="preserve"> </v>
          </cell>
          <cell r="AF1489" t="str">
            <v xml:space="preserve"> </v>
          </cell>
          <cell r="AH1489" t="str">
            <v/>
          </cell>
          <cell r="AI1489" t="str">
            <v/>
          </cell>
          <cell r="AJ1489" t="str">
            <v/>
          </cell>
          <cell r="AK1489" t="str">
            <v/>
          </cell>
        </row>
        <row r="1490">
          <cell r="A1490">
            <v>533166</v>
          </cell>
          <cell r="B1490" t="str">
            <v>C.GLD PROC CHSE REG SLICE 16'S-C 12 X 500 GR</v>
          </cell>
          <cell r="C1490" t="str">
            <v>010314120210</v>
          </cell>
          <cell r="D1490" t="str">
            <v>C L M</v>
          </cell>
          <cell r="E1490" t="str">
            <v>CC</v>
          </cell>
          <cell r="F1490" t="str">
            <v>C</v>
          </cell>
          <cell r="G1490" t="str">
            <v/>
          </cell>
          <cell r="I1490" t="str">
            <v>ALL</v>
          </cell>
          <cell r="J1490">
            <v>43.1</v>
          </cell>
          <cell r="K1490">
            <v>0</v>
          </cell>
          <cell r="L1490">
            <v>0</v>
          </cell>
          <cell r="M1490">
            <v>0</v>
          </cell>
          <cell r="O1490">
            <v>43.1</v>
          </cell>
          <cell r="P1490">
            <v>3.5916666666666699</v>
          </cell>
          <cell r="Q1490">
            <v>0</v>
          </cell>
          <cell r="T1490" t="str">
            <v>1 / $4.49</v>
          </cell>
          <cell r="U1490" t="str">
            <v xml:space="preserve">1 </v>
          </cell>
          <cell r="V1490" t="str">
            <v xml:space="preserve"> $4.49</v>
          </cell>
          <cell r="W1490" t="str">
            <v>1 /4.49</v>
          </cell>
          <cell r="X1490" t="str">
            <v>5.49</v>
          </cell>
          <cell r="Y1490" t="str">
            <v>4.69</v>
          </cell>
          <cell r="Z1490">
            <v>4.99</v>
          </cell>
          <cell r="AA1490">
            <v>0.16155345211581301</v>
          </cell>
          <cell r="AC1490" t="str">
            <v>5.49</v>
          </cell>
          <cell r="AD1490" t="str">
            <v>6.59</v>
          </cell>
          <cell r="AE1490" t="str">
            <v>5.59</v>
          </cell>
          <cell r="AF1490">
            <v>5.99</v>
          </cell>
          <cell r="AH1490">
            <v>4.49</v>
          </cell>
          <cell r="AI1490" t="str">
            <v>5.49</v>
          </cell>
          <cell r="AJ1490" t="str">
            <v>4.69</v>
          </cell>
          <cell r="AK1490">
            <v>4.99</v>
          </cell>
          <cell r="AM1490">
            <v>43.1</v>
          </cell>
          <cell r="AN1490">
            <v>13.6</v>
          </cell>
          <cell r="AO1490">
            <v>12</v>
          </cell>
          <cell r="AP1490">
            <v>45.255000000000003</v>
          </cell>
          <cell r="AQ1490" t="str">
            <v>N</v>
          </cell>
          <cell r="AR1490">
            <v>15.250556792873054</v>
          </cell>
          <cell r="AS1490">
            <v>26.352459016393436</v>
          </cell>
          <cell r="AT1490">
            <v>18.864605543710027</v>
          </cell>
          <cell r="AU1490">
            <v>22.83400133600534</v>
          </cell>
          <cell r="AW1490">
            <v>0</v>
          </cell>
          <cell r="AX1490">
            <v>0</v>
          </cell>
          <cell r="AY1490">
            <v>0</v>
          </cell>
          <cell r="AZ1490">
            <v>0</v>
          </cell>
          <cell r="BB1490">
            <v>15.250556792873054</v>
          </cell>
          <cell r="BC1490">
            <v>26.352459016393436</v>
          </cell>
          <cell r="BD1490">
            <v>18.864605543710027</v>
          </cell>
          <cell r="BE1490">
            <v>22.83400133600534</v>
          </cell>
          <cell r="BG1490">
            <v>5731609920</v>
          </cell>
        </row>
        <row r="1491">
          <cell r="A1491">
            <v>533174</v>
          </cell>
          <cell r="B1491" t="str">
            <v>C.GLD PROC CHSE THIN SLIC 24'S-C 12 X 500 GR</v>
          </cell>
          <cell r="C1491" t="str">
            <v>010314120210</v>
          </cell>
          <cell r="D1491" t="str">
            <v>C L M</v>
          </cell>
          <cell r="E1491" t="str">
            <v>CC</v>
          </cell>
          <cell r="F1491" t="str">
            <v>C</v>
          </cell>
          <cell r="G1491" t="str">
            <v/>
          </cell>
          <cell r="J1491">
            <v>43.1</v>
          </cell>
          <cell r="K1491">
            <v>0</v>
          </cell>
          <cell r="L1491">
            <v>0</v>
          </cell>
          <cell r="M1491">
            <v>0</v>
          </cell>
          <cell r="O1491">
            <v>43.1</v>
          </cell>
          <cell r="P1491">
            <v>3.5916666666666699</v>
          </cell>
          <cell r="U1491" t="str">
            <v xml:space="preserve"> </v>
          </cell>
          <cell r="V1491" t="str">
            <v xml:space="preserve"> </v>
          </cell>
          <cell r="W1491" t="str">
            <v/>
          </cell>
          <cell r="X1491" t="str">
            <v/>
          </cell>
          <cell r="Y1491" t="str">
            <v/>
          </cell>
          <cell r="Z1491" t="str">
            <v/>
          </cell>
          <cell r="AC1491" t="str">
            <v xml:space="preserve"> </v>
          </cell>
          <cell r="AD1491" t="str">
            <v xml:space="preserve"> </v>
          </cell>
          <cell r="AE1491" t="str">
            <v xml:space="preserve"> </v>
          </cell>
          <cell r="AF1491" t="str">
            <v xml:space="preserve"> </v>
          </cell>
          <cell r="AH1491" t="str">
            <v/>
          </cell>
          <cell r="AI1491" t="str">
            <v/>
          </cell>
          <cell r="AJ1491" t="str">
            <v/>
          </cell>
          <cell r="AK1491" t="str">
            <v/>
          </cell>
        </row>
        <row r="1492">
          <cell r="A1492">
            <v>240697</v>
          </cell>
          <cell r="B1492" t="str">
            <v>C.GOLD MRBL CHDR NAT SLC  -C 12 X 240 GR</v>
          </cell>
          <cell r="C1492" t="str">
            <v>010314340400</v>
          </cell>
          <cell r="D1492" t="str">
            <v>C L M</v>
          </cell>
          <cell r="E1492" t="str">
            <v>CC</v>
          </cell>
          <cell r="F1492" t="str">
            <v>C</v>
          </cell>
          <cell r="G1492" t="str">
            <v/>
          </cell>
          <cell r="I1492" t="str">
            <v>ALL</v>
          </cell>
          <cell r="J1492">
            <v>45.83</v>
          </cell>
          <cell r="K1492">
            <v>0</v>
          </cell>
          <cell r="L1492">
            <v>0</v>
          </cell>
          <cell r="M1492">
            <v>0</v>
          </cell>
          <cell r="O1492">
            <v>45.83</v>
          </cell>
          <cell r="P1492">
            <v>3.8191666666666699</v>
          </cell>
          <cell r="Q1492">
            <v>0</v>
          </cell>
          <cell r="T1492" t="str">
            <v>1 / $4.49</v>
          </cell>
          <cell r="U1492" t="str">
            <v xml:space="preserve">1 </v>
          </cell>
          <cell r="V1492" t="str">
            <v xml:space="preserve"> $4.49</v>
          </cell>
          <cell r="W1492" t="str">
            <v>1 /4.49</v>
          </cell>
          <cell r="X1492" t="str">
            <v>5.49</v>
          </cell>
          <cell r="Y1492" t="str">
            <v>4.69</v>
          </cell>
          <cell r="Z1492">
            <v>4.99</v>
          </cell>
          <cell r="AA1492">
            <v>0.10971881959910899</v>
          </cell>
          <cell r="AC1492" t="str">
            <v>5.49</v>
          </cell>
          <cell r="AD1492" t="str">
            <v>6.59</v>
          </cell>
          <cell r="AE1492" t="str">
            <v>5.59</v>
          </cell>
          <cell r="AF1492">
            <v>5.99</v>
          </cell>
          <cell r="AH1492">
            <v>4.49</v>
          </cell>
          <cell r="AI1492" t="str">
            <v>5.49</v>
          </cell>
          <cell r="AJ1492" t="str">
            <v>4.69</v>
          </cell>
          <cell r="AK1492">
            <v>4.99</v>
          </cell>
          <cell r="AM1492">
            <v>45.83</v>
          </cell>
          <cell r="AN1492">
            <v>8.1</v>
          </cell>
          <cell r="AO1492">
            <v>12</v>
          </cell>
          <cell r="AP1492">
            <v>48.121499999999997</v>
          </cell>
          <cell r="AQ1492" t="str">
            <v>N</v>
          </cell>
          <cell r="AR1492">
            <v>10.236636971046789</v>
          </cell>
          <cell r="AS1492">
            <v>24.005009107468137</v>
          </cell>
          <cell r="AT1492">
            <v>14.064498933901939</v>
          </cell>
          <cell r="AU1492">
            <v>18.689879759519052</v>
          </cell>
          <cell r="AW1492">
            <v>0</v>
          </cell>
          <cell r="AX1492">
            <v>0</v>
          </cell>
          <cell r="AY1492">
            <v>0</v>
          </cell>
          <cell r="AZ1492">
            <v>0</v>
          </cell>
          <cell r="BB1492">
            <v>10.236636971046789</v>
          </cell>
          <cell r="BC1492">
            <v>24.005009107468137</v>
          </cell>
          <cell r="BD1492">
            <v>14.064498933901939</v>
          </cell>
          <cell r="BE1492">
            <v>18.689879759519052</v>
          </cell>
          <cell r="BG1492">
            <v>5731617106</v>
          </cell>
        </row>
        <row r="1493">
          <cell r="A1493">
            <v>240747</v>
          </cell>
          <cell r="B1493" t="str">
            <v>C.GOLD MED CHDR NAT SLC-C 12 X 240 GR</v>
          </cell>
          <cell r="C1493" t="str">
            <v>010314340400</v>
          </cell>
          <cell r="D1493" t="str">
            <v>C L M</v>
          </cell>
          <cell r="E1493" t="str">
            <v>CC</v>
          </cell>
          <cell r="F1493" t="str">
            <v>C</v>
          </cell>
          <cell r="G1493" t="str">
            <v/>
          </cell>
          <cell r="J1493">
            <v>45.83</v>
          </cell>
          <cell r="K1493">
            <v>0</v>
          </cell>
          <cell r="L1493">
            <v>0</v>
          </cell>
          <cell r="M1493">
            <v>0</v>
          </cell>
          <cell r="O1493">
            <v>45.83</v>
          </cell>
          <cell r="P1493">
            <v>3.8191666666666699</v>
          </cell>
          <cell r="U1493" t="str">
            <v xml:space="preserve"> </v>
          </cell>
          <cell r="V1493" t="str">
            <v xml:space="preserve"> </v>
          </cell>
          <cell r="W1493" t="str">
            <v/>
          </cell>
          <cell r="X1493" t="str">
            <v/>
          </cell>
          <cell r="Y1493" t="str">
            <v/>
          </cell>
          <cell r="Z1493" t="str">
            <v/>
          </cell>
          <cell r="AC1493" t="str">
            <v xml:space="preserve"> </v>
          </cell>
          <cell r="AD1493" t="str">
            <v xml:space="preserve"> </v>
          </cell>
          <cell r="AE1493" t="str">
            <v xml:space="preserve"> </v>
          </cell>
          <cell r="AF1493" t="str">
            <v xml:space="preserve"> </v>
          </cell>
          <cell r="AH1493" t="str">
            <v/>
          </cell>
          <cell r="AI1493" t="str">
            <v/>
          </cell>
          <cell r="AJ1493" t="str">
            <v/>
          </cell>
          <cell r="AK1493" t="str">
            <v/>
          </cell>
        </row>
        <row r="1494">
          <cell r="A1494">
            <v>240788</v>
          </cell>
          <cell r="B1494" t="str">
            <v>C.GOLD SWISS NAT SLC-C 12 X 220 GR</v>
          </cell>
          <cell r="C1494" t="str">
            <v>010314340400</v>
          </cell>
          <cell r="D1494" t="str">
            <v>C L M</v>
          </cell>
          <cell r="E1494" t="str">
            <v>CC</v>
          </cell>
          <cell r="F1494" t="str">
            <v>C</v>
          </cell>
          <cell r="G1494" t="str">
            <v/>
          </cell>
          <cell r="J1494">
            <v>45.83</v>
          </cell>
          <cell r="K1494">
            <v>0</v>
          </cell>
          <cell r="L1494">
            <v>0</v>
          </cell>
          <cell r="M1494">
            <v>0</v>
          </cell>
          <cell r="O1494">
            <v>45.83</v>
          </cell>
          <cell r="P1494">
            <v>3.8191666666666699</v>
          </cell>
          <cell r="U1494" t="str">
            <v xml:space="preserve"> </v>
          </cell>
          <cell r="V1494" t="str">
            <v xml:space="preserve"> </v>
          </cell>
          <cell r="W1494" t="str">
            <v/>
          </cell>
          <cell r="X1494" t="str">
            <v/>
          </cell>
          <cell r="Y1494" t="str">
            <v/>
          </cell>
          <cell r="Z1494" t="str">
            <v/>
          </cell>
          <cell r="AC1494" t="str">
            <v xml:space="preserve"> </v>
          </cell>
          <cell r="AD1494" t="str">
            <v xml:space="preserve"> </v>
          </cell>
          <cell r="AE1494" t="str">
            <v xml:space="preserve"> </v>
          </cell>
          <cell r="AF1494" t="str">
            <v xml:space="preserve"> </v>
          </cell>
          <cell r="AH1494" t="str">
            <v/>
          </cell>
          <cell r="AI1494" t="str">
            <v/>
          </cell>
          <cell r="AJ1494" t="str">
            <v/>
          </cell>
          <cell r="AK1494" t="str">
            <v/>
          </cell>
        </row>
        <row r="1495">
          <cell r="A1495">
            <v>240853</v>
          </cell>
          <cell r="B1495" t="str">
            <v>C.GOLD MONT JACK NAT SLC  -C 12 X 220 GR</v>
          </cell>
          <cell r="C1495" t="str">
            <v>010314340400</v>
          </cell>
          <cell r="D1495" t="str">
            <v>C L M</v>
          </cell>
          <cell r="E1495" t="str">
            <v>CC</v>
          </cell>
          <cell r="F1495" t="str">
            <v>C</v>
          </cell>
          <cell r="G1495" t="str">
            <v/>
          </cell>
          <cell r="J1495">
            <v>45.83</v>
          </cell>
          <cell r="K1495">
            <v>0</v>
          </cell>
          <cell r="L1495">
            <v>0</v>
          </cell>
          <cell r="M1495">
            <v>0</v>
          </cell>
          <cell r="O1495">
            <v>45.83</v>
          </cell>
          <cell r="P1495">
            <v>3.8191666666666699</v>
          </cell>
          <cell r="U1495" t="str">
            <v xml:space="preserve"> </v>
          </cell>
          <cell r="V1495" t="str">
            <v xml:space="preserve"> </v>
          </cell>
          <cell r="W1495" t="str">
            <v/>
          </cell>
          <cell r="X1495" t="str">
            <v/>
          </cell>
          <cell r="Y1495" t="str">
            <v/>
          </cell>
          <cell r="Z1495" t="str">
            <v/>
          </cell>
          <cell r="AC1495" t="str">
            <v xml:space="preserve"> </v>
          </cell>
          <cell r="AD1495" t="str">
            <v xml:space="preserve"> </v>
          </cell>
          <cell r="AE1495" t="str">
            <v xml:space="preserve"> </v>
          </cell>
          <cell r="AF1495" t="str">
            <v xml:space="preserve"> </v>
          </cell>
          <cell r="AH1495" t="str">
            <v/>
          </cell>
          <cell r="AI1495" t="str">
            <v/>
          </cell>
          <cell r="AJ1495" t="str">
            <v/>
          </cell>
          <cell r="AK1495" t="str">
            <v/>
          </cell>
        </row>
        <row r="1496">
          <cell r="A1496">
            <v>723551</v>
          </cell>
          <cell r="B1496" t="str">
            <v>C.GOLD JLPNO JACK NAT SLC  -C 12 X 220 GR</v>
          </cell>
          <cell r="C1496" t="str">
            <v>010314340400</v>
          </cell>
          <cell r="D1496" t="str">
            <v>C L M</v>
          </cell>
          <cell r="E1496" t="str">
            <v>CC</v>
          </cell>
          <cell r="F1496" t="str">
            <v>C</v>
          </cell>
          <cell r="G1496" t="str">
            <v/>
          </cell>
          <cell r="J1496">
            <v>45.83</v>
          </cell>
          <cell r="K1496">
            <v>0</v>
          </cell>
          <cell r="L1496">
            <v>0</v>
          </cell>
          <cell r="M1496">
            <v>0</v>
          </cell>
          <cell r="O1496">
            <v>45.83</v>
          </cell>
          <cell r="P1496">
            <v>3.8191666666666699</v>
          </cell>
          <cell r="U1496" t="str">
            <v xml:space="preserve"> </v>
          </cell>
          <cell r="V1496" t="str">
            <v xml:space="preserve"> </v>
          </cell>
          <cell r="W1496" t="str">
            <v/>
          </cell>
          <cell r="X1496" t="str">
            <v/>
          </cell>
          <cell r="Y1496" t="str">
            <v/>
          </cell>
          <cell r="Z1496" t="str">
            <v/>
          </cell>
          <cell r="AC1496" t="str">
            <v xml:space="preserve"> </v>
          </cell>
          <cell r="AD1496" t="str">
            <v xml:space="preserve"> </v>
          </cell>
          <cell r="AE1496" t="str">
            <v xml:space="preserve"> </v>
          </cell>
          <cell r="AF1496" t="str">
            <v xml:space="preserve"> </v>
          </cell>
          <cell r="AH1496" t="str">
            <v/>
          </cell>
          <cell r="AI1496" t="str">
            <v/>
          </cell>
          <cell r="AJ1496" t="str">
            <v/>
          </cell>
          <cell r="AK1496" t="str">
            <v/>
          </cell>
        </row>
        <row r="1497">
          <cell r="A1497">
            <v>363382</v>
          </cell>
          <cell r="B1497" t="str">
            <v>C.GOLD CRUNCH PNUT BTTR 12 X 1 KG</v>
          </cell>
          <cell r="C1497" t="str">
            <v>010033110110</v>
          </cell>
          <cell r="D1497" t="str">
            <v>C L M</v>
          </cell>
          <cell r="E1497" t="str">
            <v>CC</v>
          </cell>
          <cell r="F1497" t="str">
            <v>C</v>
          </cell>
          <cell r="G1497" t="str">
            <v/>
          </cell>
          <cell r="I1497" t="str">
            <v>ALL</v>
          </cell>
          <cell r="J1497">
            <v>53.87</v>
          </cell>
          <cell r="K1497">
            <v>0</v>
          </cell>
          <cell r="L1497">
            <v>0</v>
          </cell>
          <cell r="M1497">
            <v>0</v>
          </cell>
          <cell r="O1497">
            <v>53.87</v>
          </cell>
          <cell r="P1497">
            <v>4.4891666666666703</v>
          </cell>
          <cell r="Q1497">
            <v>0.5</v>
          </cell>
          <cell r="R1497">
            <v>0.9</v>
          </cell>
          <cell r="S1497" t="str">
            <v>$0.075</v>
          </cell>
          <cell r="T1497" t="str">
            <v>1 / $5.79</v>
          </cell>
          <cell r="U1497" t="str">
            <v xml:space="preserve">1 </v>
          </cell>
          <cell r="V1497" t="str">
            <v xml:space="preserve"> $5.79</v>
          </cell>
          <cell r="W1497" t="str">
            <v>1 /5.79</v>
          </cell>
          <cell r="X1497" t="str">
            <v>6.89</v>
          </cell>
          <cell r="Y1497">
            <v>6.99</v>
          </cell>
          <cell r="Z1497" t="str">
            <v>6.49</v>
          </cell>
          <cell r="AA1497">
            <v>0.206444300518135</v>
          </cell>
          <cell r="AC1497">
            <v>6.99</v>
          </cell>
          <cell r="AD1497" t="str">
            <v>8.29</v>
          </cell>
          <cell r="AE1497" t="str">
            <v>8.49</v>
          </cell>
          <cell r="AF1497" t="str">
            <v>7.79</v>
          </cell>
          <cell r="AH1497">
            <v>5.79</v>
          </cell>
          <cell r="AI1497" t="str">
            <v>6.89</v>
          </cell>
          <cell r="AJ1497">
            <v>6.99</v>
          </cell>
          <cell r="AK1497" t="str">
            <v>6.49</v>
          </cell>
          <cell r="AM1497">
            <v>53.87</v>
          </cell>
          <cell r="AN1497">
            <v>29</v>
          </cell>
          <cell r="AO1497">
            <v>12</v>
          </cell>
          <cell r="AP1497">
            <v>56.063499999999998</v>
          </cell>
          <cell r="AQ1497" t="str">
            <v>N</v>
          </cell>
          <cell r="AR1497">
            <v>18.057714450201498</v>
          </cell>
          <cell r="AS1497">
            <v>23.77418964683115</v>
          </cell>
          <cell r="AT1497">
            <v>32.125059608965188</v>
          </cell>
          <cell r="AU1497">
            <v>25.406394453004626</v>
          </cell>
          <cell r="AW1497">
            <v>0</v>
          </cell>
          <cell r="AX1497">
            <v>0</v>
          </cell>
          <cell r="AY1497">
            <v>0</v>
          </cell>
          <cell r="AZ1497">
            <v>0</v>
          </cell>
          <cell r="BB1497">
            <v>18.057714450201498</v>
          </cell>
          <cell r="BC1497">
            <v>23.77418964683115</v>
          </cell>
          <cell r="BD1497">
            <v>32.125059608965188</v>
          </cell>
          <cell r="BE1497">
            <v>25.406394453004626</v>
          </cell>
          <cell r="BG1497">
            <v>5731600665</v>
          </cell>
        </row>
        <row r="1498">
          <cell r="A1498">
            <v>120782</v>
          </cell>
          <cell r="B1498" t="str">
            <v>C.GOLD SMOOTH PNUT BTTR 12 X 1 KG</v>
          </cell>
          <cell r="C1498" t="str">
            <v>010033110110</v>
          </cell>
          <cell r="D1498" t="str">
            <v>C L M</v>
          </cell>
          <cell r="E1498" t="str">
            <v>CC</v>
          </cell>
          <cell r="F1498" t="str">
            <v>C</v>
          </cell>
          <cell r="G1498" t="str">
            <v/>
          </cell>
          <cell r="J1498">
            <v>53.87</v>
          </cell>
          <cell r="K1498">
            <v>0</v>
          </cell>
          <cell r="L1498">
            <v>0</v>
          </cell>
          <cell r="M1498">
            <v>0</v>
          </cell>
          <cell r="O1498">
            <v>53.87</v>
          </cell>
          <cell r="P1498">
            <v>4.4891666666666703</v>
          </cell>
          <cell r="U1498" t="str">
            <v xml:space="preserve"> </v>
          </cell>
          <cell r="V1498" t="str">
            <v xml:space="preserve"> </v>
          </cell>
          <cell r="W1498" t="str">
            <v/>
          </cell>
          <cell r="X1498" t="str">
            <v/>
          </cell>
          <cell r="Y1498" t="str">
            <v/>
          </cell>
          <cell r="Z1498" t="str">
            <v/>
          </cell>
          <cell r="AC1498" t="str">
            <v xml:space="preserve"> </v>
          </cell>
          <cell r="AD1498" t="str">
            <v xml:space="preserve"> </v>
          </cell>
          <cell r="AE1498" t="str">
            <v xml:space="preserve"> </v>
          </cell>
          <cell r="AF1498" t="str">
            <v xml:space="preserve"> </v>
          </cell>
          <cell r="AH1498" t="str">
            <v/>
          </cell>
          <cell r="AI1498" t="str">
            <v/>
          </cell>
          <cell r="AJ1498" t="str">
            <v/>
          </cell>
          <cell r="AK1498" t="str">
            <v/>
          </cell>
        </row>
        <row r="1499">
          <cell r="A1499">
            <v>117911</v>
          </cell>
          <cell r="B1499" t="str">
            <v>C.GOLD LITE PNUT BTTR 12 X 1 KG</v>
          </cell>
          <cell r="C1499" t="str">
            <v>010033110110</v>
          </cell>
          <cell r="D1499" t="str">
            <v>C L M</v>
          </cell>
          <cell r="E1499" t="str">
            <v>CC</v>
          </cell>
          <cell r="F1499" t="str">
            <v>C</v>
          </cell>
          <cell r="G1499" t="str">
            <v/>
          </cell>
          <cell r="J1499">
            <v>53.87</v>
          </cell>
          <cell r="K1499">
            <v>0</v>
          </cell>
          <cell r="L1499">
            <v>0</v>
          </cell>
          <cell r="M1499">
            <v>0</v>
          </cell>
          <cell r="O1499">
            <v>53.87</v>
          </cell>
          <cell r="P1499">
            <v>4.4891666666666703</v>
          </cell>
          <cell r="U1499" t="str">
            <v xml:space="preserve"> </v>
          </cell>
          <cell r="V1499" t="str">
            <v xml:space="preserve"> </v>
          </cell>
          <cell r="W1499" t="str">
            <v/>
          </cell>
          <cell r="X1499" t="str">
            <v/>
          </cell>
          <cell r="Y1499" t="str">
            <v/>
          </cell>
          <cell r="Z1499" t="str">
            <v/>
          </cell>
          <cell r="AC1499" t="str">
            <v xml:space="preserve"> </v>
          </cell>
          <cell r="AD1499" t="str">
            <v xml:space="preserve"> </v>
          </cell>
          <cell r="AE1499" t="str">
            <v xml:space="preserve"> </v>
          </cell>
          <cell r="AF1499" t="str">
            <v xml:space="preserve"> </v>
          </cell>
          <cell r="AH1499" t="str">
            <v/>
          </cell>
          <cell r="AI1499" t="str">
            <v/>
          </cell>
          <cell r="AJ1499" t="str">
            <v/>
          </cell>
          <cell r="AK1499" t="str">
            <v/>
          </cell>
        </row>
        <row r="1500">
          <cell r="A1500">
            <v>2421055</v>
          </cell>
          <cell r="B1500" t="str">
            <v>C.GOLD NHYD SMOOTH PEAN   BUTTER 12 X 1 KG</v>
          </cell>
          <cell r="C1500" t="str">
            <v>010033110110</v>
          </cell>
          <cell r="D1500" t="str">
            <v>C L M</v>
          </cell>
          <cell r="E1500" t="str">
            <v>CC</v>
          </cell>
          <cell r="F1500" t="str">
            <v>C</v>
          </cell>
          <cell r="G1500" t="str">
            <v/>
          </cell>
          <cell r="J1500">
            <v>53.87</v>
          </cell>
          <cell r="K1500">
            <v>0</v>
          </cell>
          <cell r="L1500">
            <v>0</v>
          </cell>
          <cell r="M1500">
            <v>0</v>
          </cell>
          <cell r="O1500">
            <v>53.87</v>
          </cell>
          <cell r="P1500">
            <v>4.4891666666666703</v>
          </cell>
          <cell r="U1500" t="str">
            <v xml:space="preserve"> </v>
          </cell>
          <cell r="V1500" t="str">
            <v xml:space="preserve"> </v>
          </cell>
          <cell r="W1500" t="str">
            <v/>
          </cell>
          <cell r="X1500" t="str">
            <v/>
          </cell>
          <cell r="Y1500" t="str">
            <v/>
          </cell>
          <cell r="Z1500" t="str">
            <v/>
          </cell>
          <cell r="AC1500" t="str">
            <v xml:space="preserve"> </v>
          </cell>
          <cell r="AD1500" t="str">
            <v xml:space="preserve"> </v>
          </cell>
          <cell r="AE1500" t="str">
            <v xml:space="preserve"> </v>
          </cell>
          <cell r="AF1500" t="str">
            <v xml:space="preserve"> </v>
          </cell>
          <cell r="AH1500" t="str">
            <v/>
          </cell>
          <cell r="AI1500" t="str">
            <v/>
          </cell>
          <cell r="AJ1500" t="str">
            <v/>
          </cell>
          <cell r="AK1500" t="str">
            <v/>
          </cell>
        </row>
        <row r="1501">
          <cell r="A1501">
            <v>2421071</v>
          </cell>
          <cell r="B1501" t="str">
            <v>C.GOLD NHYD CRUNCH PEAN   BUTTER 12 X 1 KG</v>
          </cell>
          <cell r="C1501" t="str">
            <v>010033110110</v>
          </cell>
          <cell r="D1501" t="str">
            <v>C L M</v>
          </cell>
          <cell r="E1501" t="str">
            <v>CC</v>
          </cell>
          <cell r="F1501" t="str">
            <v>C</v>
          </cell>
          <cell r="G1501" t="str">
            <v/>
          </cell>
          <cell r="J1501">
            <v>53.87</v>
          </cell>
          <cell r="K1501">
            <v>0</v>
          </cell>
          <cell r="L1501">
            <v>0</v>
          </cell>
          <cell r="M1501">
            <v>0</v>
          </cell>
          <cell r="O1501">
            <v>53.87</v>
          </cell>
          <cell r="P1501">
            <v>4.4891666666666703</v>
          </cell>
          <cell r="U1501" t="str">
            <v xml:space="preserve"> </v>
          </cell>
          <cell r="V1501" t="str">
            <v xml:space="preserve"> </v>
          </cell>
          <cell r="W1501" t="str">
            <v/>
          </cell>
          <cell r="X1501" t="str">
            <v/>
          </cell>
          <cell r="Y1501" t="str">
            <v/>
          </cell>
          <cell r="Z1501" t="str">
            <v/>
          </cell>
          <cell r="AC1501" t="str">
            <v xml:space="preserve"> </v>
          </cell>
          <cell r="AD1501" t="str">
            <v xml:space="preserve"> </v>
          </cell>
          <cell r="AE1501" t="str">
            <v xml:space="preserve"> </v>
          </cell>
          <cell r="AF1501" t="str">
            <v xml:space="preserve"> </v>
          </cell>
          <cell r="AH1501" t="str">
            <v/>
          </cell>
          <cell r="AI1501" t="str">
            <v/>
          </cell>
          <cell r="AJ1501" t="str">
            <v/>
          </cell>
          <cell r="AK1501" t="str">
            <v/>
          </cell>
        </row>
        <row r="1502">
          <cell r="A1502">
            <v>401828</v>
          </cell>
          <cell r="B1502" t="str">
            <v>COOP GLD DILL PCKL N/GRLC 12 X 1 LT</v>
          </cell>
          <cell r="C1502" t="str">
            <v>010023110100</v>
          </cell>
          <cell r="D1502" t="str">
            <v>C L M</v>
          </cell>
          <cell r="E1502" t="str">
            <v>CC</v>
          </cell>
          <cell r="F1502" t="str">
            <v>C</v>
          </cell>
          <cell r="G1502" t="str">
            <v/>
          </cell>
          <cell r="I1502" t="str">
            <v>ALL</v>
          </cell>
          <cell r="J1502">
            <v>28.82</v>
          </cell>
          <cell r="K1502">
            <v>0</v>
          </cell>
          <cell r="L1502">
            <v>0</v>
          </cell>
          <cell r="M1502">
            <v>0</v>
          </cell>
          <cell r="O1502">
            <v>28.82</v>
          </cell>
          <cell r="P1502">
            <v>2.4016666666666699</v>
          </cell>
          <cell r="Q1502">
            <v>0</v>
          </cell>
          <cell r="T1502" t="str">
            <v>1 / $3.29</v>
          </cell>
          <cell r="U1502" t="str">
            <v xml:space="preserve">1 </v>
          </cell>
          <cell r="V1502" t="str">
            <v xml:space="preserve"> $3.29</v>
          </cell>
          <cell r="W1502" t="str">
            <v>1 /3.29</v>
          </cell>
          <cell r="X1502" t="str">
            <v>3.89</v>
          </cell>
          <cell r="Y1502" t="str">
            <v>3.49</v>
          </cell>
          <cell r="Z1502" t="str">
            <v>3.49</v>
          </cell>
          <cell r="AA1502">
            <v>0.226831306990881</v>
          </cell>
          <cell r="AC1502">
            <v>3.99</v>
          </cell>
          <cell r="AD1502" t="str">
            <v>4.69</v>
          </cell>
          <cell r="AE1502">
            <v>4.1900000000000004</v>
          </cell>
          <cell r="AF1502">
            <v>4.1900000000000004</v>
          </cell>
          <cell r="AH1502">
            <v>3.29</v>
          </cell>
          <cell r="AI1502" t="str">
            <v>3.89</v>
          </cell>
          <cell r="AJ1502" t="str">
            <v>3.49</v>
          </cell>
          <cell r="AK1502" t="str">
            <v>3.49</v>
          </cell>
          <cell r="AM1502">
            <v>28.82</v>
          </cell>
          <cell r="AN1502">
            <v>40.78</v>
          </cell>
          <cell r="AO1502">
            <v>12</v>
          </cell>
          <cell r="AP1502">
            <v>30.261000000000003</v>
          </cell>
          <cell r="AQ1502" t="str">
            <v>N</v>
          </cell>
          <cell r="AR1502">
            <v>20.252279635258351</v>
          </cell>
          <cell r="AS1502">
            <v>14.206940874035986</v>
          </cell>
          <cell r="AT1502">
            <v>24.822349570200565</v>
          </cell>
          <cell r="AU1502">
            <v>20.927411652340012</v>
          </cell>
          <cell r="AW1502">
            <v>0</v>
          </cell>
          <cell r="AX1502">
            <v>0</v>
          </cell>
          <cell r="AY1502">
            <v>0</v>
          </cell>
          <cell r="AZ1502">
            <v>0</v>
          </cell>
          <cell r="BB1502">
            <v>20.252279635258351</v>
          </cell>
          <cell r="BC1502">
            <v>14.206940874035986</v>
          </cell>
          <cell r="BD1502">
            <v>24.822349570200565</v>
          </cell>
          <cell r="BE1502">
            <v>20.927411652340012</v>
          </cell>
          <cell r="BG1502">
            <v>5731602032</v>
          </cell>
        </row>
        <row r="1503">
          <cell r="A1503">
            <v>401927</v>
          </cell>
          <cell r="B1503" t="str">
            <v>COOP GLD POLSKIE OGORKI 12 X 1 LT</v>
          </cell>
          <cell r="C1503" t="str">
            <v>010023110100</v>
          </cell>
          <cell r="D1503" t="str">
            <v>C L M</v>
          </cell>
          <cell r="E1503" t="str">
            <v>CC</v>
          </cell>
          <cell r="F1503" t="str">
            <v>C</v>
          </cell>
          <cell r="G1503" t="str">
            <v/>
          </cell>
          <cell r="J1503">
            <v>28.82</v>
          </cell>
          <cell r="K1503">
            <v>0</v>
          </cell>
          <cell r="L1503">
            <v>0</v>
          </cell>
          <cell r="M1503">
            <v>0</v>
          </cell>
          <cell r="O1503">
            <v>28.82</v>
          </cell>
          <cell r="P1503">
            <v>2.4016666666666699</v>
          </cell>
          <cell r="U1503" t="str">
            <v xml:space="preserve"> </v>
          </cell>
          <cell r="V1503" t="str">
            <v xml:space="preserve"> </v>
          </cell>
          <cell r="W1503" t="str">
            <v/>
          </cell>
          <cell r="X1503" t="str">
            <v/>
          </cell>
          <cell r="Y1503" t="str">
            <v/>
          </cell>
          <cell r="Z1503" t="str">
            <v/>
          </cell>
          <cell r="AC1503" t="str">
            <v xml:space="preserve"> </v>
          </cell>
          <cell r="AD1503" t="str">
            <v xml:space="preserve"> </v>
          </cell>
          <cell r="AE1503" t="str">
            <v xml:space="preserve"> </v>
          </cell>
          <cell r="AF1503" t="str">
            <v xml:space="preserve"> </v>
          </cell>
          <cell r="AH1503" t="str">
            <v/>
          </cell>
          <cell r="AI1503" t="str">
            <v/>
          </cell>
          <cell r="AJ1503" t="str">
            <v/>
          </cell>
          <cell r="AK1503" t="str">
            <v/>
          </cell>
        </row>
        <row r="1504">
          <cell r="A1504">
            <v>445452</v>
          </cell>
          <cell r="B1504" t="str">
            <v>COOP GLD DILL PCKL W/GRLC 12 X 1 LT</v>
          </cell>
          <cell r="C1504" t="str">
            <v>010023110100</v>
          </cell>
          <cell r="D1504" t="str">
            <v>C L M</v>
          </cell>
          <cell r="E1504" t="str">
            <v>CC</v>
          </cell>
          <cell r="F1504" t="str">
            <v>C</v>
          </cell>
          <cell r="G1504" t="str">
            <v/>
          </cell>
          <cell r="J1504">
            <v>28.82</v>
          </cell>
          <cell r="K1504">
            <v>0</v>
          </cell>
          <cell r="L1504">
            <v>0</v>
          </cell>
          <cell r="M1504">
            <v>0</v>
          </cell>
          <cell r="O1504">
            <v>28.82</v>
          </cell>
          <cell r="P1504">
            <v>2.4016666666666699</v>
          </cell>
          <cell r="U1504" t="str">
            <v xml:space="preserve"> </v>
          </cell>
          <cell r="V1504" t="str">
            <v xml:space="preserve"> </v>
          </cell>
          <cell r="W1504" t="str">
            <v/>
          </cell>
          <cell r="X1504" t="str">
            <v/>
          </cell>
          <cell r="Y1504" t="str">
            <v/>
          </cell>
          <cell r="Z1504" t="str">
            <v/>
          </cell>
          <cell r="AC1504" t="str">
            <v xml:space="preserve"> </v>
          </cell>
          <cell r="AD1504" t="str">
            <v xml:space="preserve"> </v>
          </cell>
          <cell r="AE1504" t="str">
            <v xml:space="preserve"> </v>
          </cell>
          <cell r="AF1504" t="str">
            <v xml:space="preserve"> </v>
          </cell>
          <cell r="AH1504" t="str">
            <v/>
          </cell>
          <cell r="AI1504" t="str">
            <v/>
          </cell>
          <cell r="AJ1504" t="str">
            <v/>
          </cell>
          <cell r="AK1504" t="str">
            <v/>
          </cell>
        </row>
        <row r="1505">
          <cell r="A1505">
            <v>243881</v>
          </cell>
          <cell r="B1505" t="str">
            <v>COOP GOLD BRD/BTR PICKLES 12 X 1 LT</v>
          </cell>
          <cell r="C1505" t="str">
            <v>010023120230</v>
          </cell>
          <cell r="D1505" t="str">
            <v>C L M</v>
          </cell>
          <cell r="E1505" t="str">
            <v>CC</v>
          </cell>
          <cell r="F1505" t="str">
            <v>C</v>
          </cell>
          <cell r="G1505" t="str">
            <v/>
          </cell>
          <cell r="I1505" t="str">
            <v>ALL</v>
          </cell>
          <cell r="J1505">
            <v>30.14</v>
          </cell>
          <cell r="K1505">
            <v>0</v>
          </cell>
          <cell r="L1505">
            <v>0</v>
          </cell>
          <cell r="M1505">
            <v>0</v>
          </cell>
          <cell r="O1505">
            <v>30.14</v>
          </cell>
          <cell r="P1505">
            <v>2.5116666666666698</v>
          </cell>
          <cell r="Q1505">
            <v>0</v>
          </cell>
          <cell r="R1505">
            <v>0.9</v>
          </cell>
          <cell r="S1505" t="str">
            <v>$0.075</v>
          </cell>
          <cell r="T1505" t="str">
            <v>1 / $3.29</v>
          </cell>
          <cell r="U1505" t="str">
            <v xml:space="preserve">1 </v>
          </cell>
          <cell r="V1505" t="str">
            <v xml:space="preserve"> $3.29</v>
          </cell>
          <cell r="W1505" t="str">
            <v>1 /3.29</v>
          </cell>
          <cell r="X1505" t="str">
            <v>3.89</v>
          </cell>
          <cell r="Y1505" t="str">
            <v>3.49</v>
          </cell>
          <cell r="Z1505" t="str">
            <v>3.49</v>
          </cell>
          <cell r="AA1505">
            <v>0.21468844984802399</v>
          </cell>
          <cell r="AC1505">
            <v>3.99</v>
          </cell>
          <cell r="AD1505" t="str">
            <v>4.69</v>
          </cell>
          <cell r="AE1505">
            <v>4.1900000000000004</v>
          </cell>
          <cell r="AF1505">
            <v>4.1900000000000004</v>
          </cell>
          <cell r="AH1505">
            <v>3.29</v>
          </cell>
          <cell r="AI1505" t="str">
            <v>3.89</v>
          </cell>
          <cell r="AJ1505" t="str">
            <v>3.49</v>
          </cell>
          <cell r="AK1505" t="str">
            <v>3.49</v>
          </cell>
          <cell r="AM1505">
            <v>30.14</v>
          </cell>
          <cell r="AN1505">
            <v>42.1</v>
          </cell>
          <cell r="AO1505">
            <v>12</v>
          </cell>
          <cell r="AP1505">
            <v>31.647000000000002</v>
          </cell>
          <cell r="AQ1505" t="str">
            <v>N</v>
          </cell>
          <cell r="AR1505">
            <v>16.641337386018233</v>
          </cell>
          <cell r="AS1505">
            <v>10.559125964010276</v>
          </cell>
          <cell r="AT1505">
            <v>21.418338108882523</v>
          </cell>
          <cell r="AU1505">
            <v>17.397325692454629</v>
          </cell>
          <cell r="AW1505">
            <v>0</v>
          </cell>
          <cell r="AX1505">
            <v>0</v>
          </cell>
          <cell r="AY1505">
            <v>0</v>
          </cell>
          <cell r="AZ1505">
            <v>0</v>
          </cell>
          <cell r="BB1505">
            <v>16.641337386018233</v>
          </cell>
          <cell r="BC1505">
            <v>10.559125964010276</v>
          </cell>
          <cell r="BD1505">
            <v>21.418338108882523</v>
          </cell>
          <cell r="BE1505">
            <v>17.397325692454629</v>
          </cell>
          <cell r="BG1505">
            <v>5731602047</v>
          </cell>
        </row>
        <row r="1506">
          <cell r="A1506">
            <v>243618</v>
          </cell>
          <cell r="B1506" t="str">
            <v>COOP GLD BABY DILL W/GRLC 12 X 1 LT</v>
          </cell>
          <cell r="C1506" t="str">
            <v>010023130300</v>
          </cell>
          <cell r="D1506" t="str">
            <v>C L M</v>
          </cell>
          <cell r="E1506" t="str">
            <v>CC</v>
          </cell>
          <cell r="F1506" t="str">
            <v>C</v>
          </cell>
          <cell r="G1506" t="str">
            <v/>
          </cell>
          <cell r="J1506">
            <v>30.14</v>
          </cell>
          <cell r="K1506">
            <v>0</v>
          </cell>
          <cell r="L1506">
            <v>0</v>
          </cell>
          <cell r="M1506">
            <v>0</v>
          </cell>
          <cell r="O1506">
            <v>30.14</v>
          </cell>
          <cell r="P1506">
            <v>2.5116666666666698</v>
          </cell>
          <cell r="U1506" t="str">
            <v xml:space="preserve"> </v>
          </cell>
          <cell r="V1506" t="str">
            <v xml:space="preserve"> </v>
          </cell>
          <cell r="W1506" t="str">
            <v/>
          </cell>
          <cell r="X1506" t="str">
            <v/>
          </cell>
          <cell r="Y1506" t="str">
            <v/>
          </cell>
          <cell r="Z1506" t="str">
            <v/>
          </cell>
          <cell r="AC1506" t="str">
            <v xml:space="preserve"> </v>
          </cell>
          <cell r="AD1506" t="str">
            <v xml:space="preserve"> </v>
          </cell>
          <cell r="AE1506" t="str">
            <v xml:space="preserve"> </v>
          </cell>
          <cell r="AF1506" t="str">
            <v xml:space="preserve"> </v>
          </cell>
          <cell r="AH1506" t="str">
            <v/>
          </cell>
          <cell r="AI1506" t="str">
            <v/>
          </cell>
          <cell r="AJ1506" t="str">
            <v/>
          </cell>
          <cell r="AK1506" t="str">
            <v/>
          </cell>
        </row>
        <row r="1507">
          <cell r="A1507">
            <v>882894</v>
          </cell>
          <cell r="B1507" t="str">
            <v>COOP GLD BABY DIL NO/GRLC 12 X 1 LT</v>
          </cell>
          <cell r="C1507" t="str">
            <v>010023130300</v>
          </cell>
          <cell r="D1507" t="str">
            <v>C L M</v>
          </cell>
          <cell r="E1507" t="str">
            <v>CC</v>
          </cell>
          <cell r="F1507" t="str">
            <v>C</v>
          </cell>
          <cell r="G1507" t="str">
            <v/>
          </cell>
          <cell r="J1507">
            <v>30.14</v>
          </cell>
          <cell r="K1507">
            <v>0</v>
          </cell>
          <cell r="L1507">
            <v>0</v>
          </cell>
          <cell r="M1507">
            <v>0</v>
          </cell>
          <cell r="O1507">
            <v>30.14</v>
          </cell>
          <cell r="P1507">
            <v>2.5116666666666698</v>
          </cell>
          <cell r="U1507" t="str">
            <v xml:space="preserve"> </v>
          </cell>
          <cell r="V1507" t="str">
            <v xml:space="preserve"> </v>
          </cell>
          <cell r="W1507" t="str">
            <v/>
          </cell>
          <cell r="X1507" t="str">
            <v/>
          </cell>
          <cell r="Y1507" t="str">
            <v/>
          </cell>
          <cell r="Z1507" t="str">
            <v/>
          </cell>
          <cell r="AC1507" t="str">
            <v xml:space="preserve"> </v>
          </cell>
          <cell r="AD1507" t="str">
            <v xml:space="preserve"> </v>
          </cell>
          <cell r="AE1507" t="str">
            <v xml:space="preserve"> </v>
          </cell>
          <cell r="AF1507" t="str">
            <v xml:space="preserve"> </v>
          </cell>
          <cell r="AH1507" t="str">
            <v/>
          </cell>
          <cell r="AI1507" t="str">
            <v/>
          </cell>
          <cell r="AJ1507" t="str">
            <v/>
          </cell>
          <cell r="AK1507" t="str">
            <v/>
          </cell>
        </row>
        <row r="1508">
          <cell r="A1508">
            <v>209452</v>
          </cell>
          <cell r="B1508" t="str">
            <v>COOP GOLD SWT MIX PICKLES 12 X 1 LT</v>
          </cell>
          <cell r="C1508" t="str">
            <v>010023120230</v>
          </cell>
          <cell r="D1508" t="str">
            <v>C L M</v>
          </cell>
          <cell r="E1508" t="str">
            <v>CC</v>
          </cell>
          <cell r="F1508" t="str">
            <v>C</v>
          </cell>
          <cell r="G1508" t="str">
            <v/>
          </cell>
          <cell r="I1508" t="str">
            <v>ALL</v>
          </cell>
          <cell r="J1508">
            <v>30.41</v>
          </cell>
          <cell r="K1508">
            <v>0</v>
          </cell>
          <cell r="L1508">
            <v>0</v>
          </cell>
          <cell r="M1508">
            <v>0</v>
          </cell>
          <cell r="O1508">
            <v>30.41</v>
          </cell>
          <cell r="P1508">
            <v>2.5341666666666698</v>
          </cell>
          <cell r="Q1508">
            <v>0</v>
          </cell>
          <cell r="R1508">
            <v>0.9</v>
          </cell>
          <cell r="S1508" t="str">
            <v>$0.075</v>
          </cell>
          <cell r="T1508" t="str">
            <v>1 / $3.29</v>
          </cell>
          <cell r="U1508" t="str">
            <v xml:space="preserve">1 </v>
          </cell>
          <cell r="V1508" t="str">
            <v xml:space="preserve"> $3.29</v>
          </cell>
          <cell r="W1508" t="str">
            <v>1 /3.29</v>
          </cell>
          <cell r="X1508" t="str">
            <v>3.89</v>
          </cell>
          <cell r="Y1508" t="str">
            <v>3.49</v>
          </cell>
          <cell r="Z1508" t="str">
            <v>3.49</v>
          </cell>
          <cell r="AA1508">
            <v>0.20681484295846</v>
          </cell>
          <cell r="AC1508">
            <v>3.99</v>
          </cell>
          <cell r="AD1508" t="str">
            <v>4.69</v>
          </cell>
          <cell r="AE1508">
            <v>4.1900000000000004</v>
          </cell>
          <cell r="AF1508">
            <v>4.1900000000000004</v>
          </cell>
          <cell r="AH1508">
            <v>3.29</v>
          </cell>
          <cell r="AI1508" t="str">
            <v>3.89</v>
          </cell>
          <cell r="AJ1508" t="str">
            <v>3.49</v>
          </cell>
          <cell r="AK1508" t="str">
            <v>3.49</v>
          </cell>
          <cell r="AM1508">
            <v>30.41</v>
          </cell>
          <cell r="AN1508">
            <v>43.65</v>
          </cell>
          <cell r="AO1508">
            <v>12</v>
          </cell>
          <cell r="AP1508">
            <v>31.930500000000002</v>
          </cell>
          <cell r="AQ1508" t="str">
            <v>N</v>
          </cell>
          <cell r="AR1508">
            <v>15.805471124620047</v>
          </cell>
          <cell r="AS1508">
            <v>9.1548843187660669</v>
          </cell>
          <cell r="AT1508">
            <v>20.630372492836667</v>
          </cell>
          <cell r="AU1508">
            <v>16.46131805157593</v>
          </cell>
          <cell r="AW1508">
            <v>0</v>
          </cell>
          <cell r="AX1508">
            <v>0</v>
          </cell>
          <cell r="AY1508">
            <v>0</v>
          </cell>
          <cell r="AZ1508">
            <v>0</v>
          </cell>
          <cell r="BB1508">
            <v>15.805471124620047</v>
          </cell>
          <cell r="BC1508">
            <v>9.1548843187660669</v>
          </cell>
          <cell r="BD1508">
            <v>20.630372492836667</v>
          </cell>
          <cell r="BE1508">
            <v>16.46131805157593</v>
          </cell>
          <cell r="BG1508">
            <v>5731602052</v>
          </cell>
        </row>
        <row r="1509">
          <cell r="A1509">
            <v>150763</v>
          </cell>
          <cell r="B1509" t="str">
            <v>COOP GLD HOT PEPPER RINGS 12 X 750 ML</v>
          </cell>
          <cell r="C1509" t="str">
            <v>010024130300</v>
          </cell>
          <cell r="D1509" t="str">
            <v>C L M</v>
          </cell>
          <cell r="E1509" t="str">
            <v>CC</v>
          </cell>
          <cell r="F1509" t="str">
            <v>C</v>
          </cell>
          <cell r="G1509" t="str">
            <v/>
          </cell>
          <cell r="I1509" t="str">
            <v>ALL</v>
          </cell>
          <cell r="J1509">
            <v>25.06</v>
          </cell>
          <cell r="K1509">
            <v>0</v>
          </cell>
          <cell r="L1509">
            <v>0</v>
          </cell>
          <cell r="M1509">
            <v>0</v>
          </cell>
          <cell r="O1509">
            <v>25.06</v>
          </cell>
          <cell r="P1509">
            <v>2.0883333333333298</v>
          </cell>
          <cell r="Q1509">
            <v>0</v>
          </cell>
          <cell r="T1509" t="str">
            <v>1 / $3.29</v>
          </cell>
          <cell r="U1509" t="str">
            <v xml:space="preserve">1 </v>
          </cell>
          <cell r="V1509" t="str">
            <v xml:space="preserve"> $3.29</v>
          </cell>
          <cell r="W1509" t="str">
            <v>1 /3.29</v>
          </cell>
          <cell r="X1509" t="str">
            <v>3.89</v>
          </cell>
          <cell r="Y1509" t="str">
            <v>3.49</v>
          </cell>
          <cell r="Z1509" t="str">
            <v>3.49</v>
          </cell>
          <cell r="AA1509">
            <v>0.32908561296859201</v>
          </cell>
          <cell r="AC1509">
            <v>3.99</v>
          </cell>
          <cell r="AD1509" t="str">
            <v>4.69</v>
          </cell>
          <cell r="AE1509">
            <v>4.1900000000000004</v>
          </cell>
          <cell r="AF1509">
            <v>4.1900000000000004</v>
          </cell>
          <cell r="AH1509">
            <v>3.29</v>
          </cell>
          <cell r="AI1509" t="str">
            <v>3.89</v>
          </cell>
          <cell r="AJ1509" t="str">
            <v>3.49</v>
          </cell>
          <cell r="AK1509" t="str">
            <v>3.49</v>
          </cell>
          <cell r="AM1509">
            <v>25.06</v>
          </cell>
          <cell r="AN1509">
            <v>30</v>
          </cell>
          <cell r="AO1509">
            <v>12</v>
          </cell>
          <cell r="AP1509">
            <v>26.312999999999999</v>
          </cell>
          <cell r="AQ1509" t="str">
            <v>N</v>
          </cell>
          <cell r="AR1509">
            <v>31.071428571428573</v>
          </cell>
          <cell r="AS1509">
            <v>28.206940874035997</v>
          </cell>
          <cell r="AT1509">
            <v>35.02148997134671</v>
          </cell>
          <cell r="AU1509">
            <v>32.156160458452739</v>
          </cell>
          <cell r="AW1509">
            <v>0</v>
          </cell>
          <cell r="AX1509">
            <v>0</v>
          </cell>
          <cell r="AY1509">
            <v>0</v>
          </cell>
          <cell r="AZ1509">
            <v>0</v>
          </cell>
          <cell r="BB1509">
            <v>31.071428571428573</v>
          </cell>
          <cell r="BC1509">
            <v>28.206940874035997</v>
          </cell>
          <cell r="BD1509">
            <v>35.02148997134671</v>
          </cell>
          <cell r="BE1509">
            <v>32.156160458452739</v>
          </cell>
          <cell r="BG1509">
            <v>5731611846</v>
          </cell>
        </row>
        <row r="1510">
          <cell r="A1510">
            <v>812628</v>
          </cell>
          <cell r="B1510" t="str">
            <v>COOP GOLD PICKLED SLICED  BEETS 12 X 750 ML</v>
          </cell>
          <cell r="C1510" t="str">
            <v>010024140400</v>
          </cell>
          <cell r="D1510" t="str">
            <v>C L M</v>
          </cell>
          <cell r="E1510" t="str">
            <v>CC</v>
          </cell>
          <cell r="F1510" t="str">
            <v>C</v>
          </cell>
          <cell r="G1510" t="str">
            <v/>
          </cell>
          <cell r="J1510">
            <v>25.06</v>
          </cell>
          <cell r="K1510">
            <v>0</v>
          </cell>
          <cell r="L1510">
            <v>0</v>
          </cell>
          <cell r="M1510">
            <v>0</v>
          </cell>
          <cell r="O1510">
            <v>25.06</v>
          </cell>
          <cell r="P1510">
            <v>2.0883333333333298</v>
          </cell>
          <cell r="U1510" t="str">
            <v xml:space="preserve"> </v>
          </cell>
          <cell r="V1510" t="str">
            <v xml:space="preserve"> </v>
          </cell>
          <cell r="W1510" t="str">
            <v/>
          </cell>
          <cell r="X1510" t="str">
            <v/>
          </cell>
          <cell r="Y1510" t="str">
            <v/>
          </cell>
          <cell r="Z1510" t="str">
            <v/>
          </cell>
          <cell r="AC1510" t="str">
            <v xml:space="preserve"> </v>
          </cell>
          <cell r="AD1510" t="str">
            <v xml:space="preserve"> </v>
          </cell>
          <cell r="AE1510" t="str">
            <v xml:space="preserve"> </v>
          </cell>
          <cell r="AF1510" t="str">
            <v xml:space="preserve"> </v>
          </cell>
          <cell r="AH1510" t="str">
            <v/>
          </cell>
          <cell r="AI1510" t="str">
            <v/>
          </cell>
          <cell r="AJ1510" t="str">
            <v/>
          </cell>
          <cell r="AK1510" t="str">
            <v/>
          </cell>
        </row>
        <row r="1511">
          <cell r="A1511">
            <v>2407898</v>
          </cell>
          <cell r="B1511" t="str">
            <v>C.GOLD P/S MUSHROOMS 12 X 284 ML</v>
          </cell>
          <cell r="C1511" t="str">
            <v>010156620200</v>
          </cell>
          <cell r="D1511" t="str">
            <v>C L M</v>
          </cell>
          <cell r="E1511" t="str">
            <v>CC</v>
          </cell>
          <cell r="F1511" t="str">
            <v>C</v>
          </cell>
          <cell r="G1511" t="str">
            <v/>
          </cell>
          <cell r="I1511" t="str">
            <v>ALL</v>
          </cell>
          <cell r="J1511">
            <v>11.16</v>
          </cell>
          <cell r="K1511">
            <v>0</v>
          </cell>
          <cell r="L1511">
            <v>0</v>
          </cell>
          <cell r="M1511">
            <v>0</v>
          </cell>
          <cell r="O1511">
            <v>11.16</v>
          </cell>
          <cell r="P1511">
            <v>0.93</v>
          </cell>
          <cell r="Q1511">
            <v>0</v>
          </cell>
          <cell r="T1511" t="str">
            <v>1 / $1.19</v>
          </cell>
          <cell r="U1511" t="str">
            <v xml:space="preserve">1 </v>
          </cell>
          <cell r="V1511" t="str">
            <v xml:space="preserve"> $1.19</v>
          </cell>
          <cell r="W1511" t="str">
            <v>1 /1.19</v>
          </cell>
          <cell r="X1511" t="str">
            <v>1.49</v>
          </cell>
          <cell r="Y1511" t="str">
            <v>1.19</v>
          </cell>
          <cell r="Z1511" t="str">
            <v>1.29</v>
          </cell>
          <cell r="AA1511">
            <v>0.176687675070028</v>
          </cell>
          <cell r="AC1511" t="str">
            <v>1.49</v>
          </cell>
          <cell r="AD1511" t="str">
            <v>1.79</v>
          </cell>
          <cell r="AE1511" t="str">
            <v>1.49</v>
          </cell>
          <cell r="AF1511" t="str">
            <v>1.59</v>
          </cell>
          <cell r="AH1511">
            <v>1.19</v>
          </cell>
          <cell r="AI1511" t="str">
            <v>1.49</v>
          </cell>
          <cell r="AJ1511" t="str">
            <v>1.19</v>
          </cell>
          <cell r="AK1511" t="str">
            <v>1.29</v>
          </cell>
          <cell r="AM1511">
            <v>11.16</v>
          </cell>
          <cell r="AN1511">
            <v>9.4700000000000006</v>
          </cell>
          <cell r="AO1511">
            <v>12</v>
          </cell>
          <cell r="AP1511">
            <v>11.718</v>
          </cell>
          <cell r="AQ1511" t="str">
            <v>N</v>
          </cell>
          <cell r="AR1511">
            <v>15.9516806722689</v>
          </cell>
          <cell r="AS1511">
            <v>21.751677852348983</v>
          </cell>
          <cell r="AT1511">
            <v>15.9516806722689</v>
          </cell>
          <cell r="AU1511">
            <v>20.020025839793277</v>
          </cell>
          <cell r="AW1511">
            <v>0</v>
          </cell>
          <cell r="AX1511">
            <v>0</v>
          </cell>
          <cell r="AY1511">
            <v>0</v>
          </cell>
          <cell r="AZ1511">
            <v>0</v>
          </cell>
          <cell r="BB1511">
            <v>15.9516806722689</v>
          </cell>
          <cell r="BC1511">
            <v>21.751677852348983</v>
          </cell>
          <cell r="BD1511">
            <v>15.9516806722689</v>
          </cell>
          <cell r="BE1511">
            <v>20.020025839793277</v>
          </cell>
          <cell r="BG1511">
            <v>5731600369</v>
          </cell>
        </row>
        <row r="1512">
          <cell r="A1512">
            <v>281154</v>
          </cell>
          <cell r="B1512" t="str">
            <v>C.GOLD RED SOCKEYE SALMON 24 X 213 GR</v>
          </cell>
          <cell r="C1512" t="str">
            <v>010141120200</v>
          </cell>
          <cell r="D1512" t="str">
            <v>C L M</v>
          </cell>
          <cell r="E1512" t="str">
            <v>CC</v>
          </cell>
          <cell r="F1512" t="str">
            <v>C</v>
          </cell>
          <cell r="G1512" t="str">
            <v/>
          </cell>
          <cell r="I1512" t="str">
            <v>ALL</v>
          </cell>
          <cell r="J1512">
            <v>78.650000000000006</v>
          </cell>
          <cell r="K1512">
            <v>0</v>
          </cell>
          <cell r="L1512">
            <v>0</v>
          </cell>
          <cell r="M1512">
            <v>0</v>
          </cell>
          <cell r="O1512">
            <v>78.650000000000006</v>
          </cell>
          <cell r="P1512">
            <v>3.27708333333333</v>
          </cell>
          <cell r="Q1512">
            <v>0</v>
          </cell>
          <cell r="T1512" t="str">
            <v>1 / $3.89</v>
          </cell>
          <cell r="U1512" t="str">
            <v xml:space="preserve">1 </v>
          </cell>
          <cell r="V1512" t="str">
            <v xml:space="preserve"> $3.89</v>
          </cell>
          <cell r="W1512" t="str">
            <v>1 /3.89</v>
          </cell>
          <cell r="X1512" t="str">
            <v>4.69</v>
          </cell>
          <cell r="Y1512">
            <v>4.99</v>
          </cell>
          <cell r="Z1512" t="str">
            <v>4.29</v>
          </cell>
          <cell r="AA1512">
            <v>0.118099293059126</v>
          </cell>
          <cell r="AC1512" t="str">
            <v>4.69</v>
          </cell>
          <cell r="AD1512" t="str">
            <v>5.59</v>
          </cell>
          <cell r="AE1512">
            <v>5.99</v>
          </cell>
          <cell r="AF1512">
            <v>5.19</v>
          </cell>
          <cell r="AH1512">
            <v>3.89</v>
          </cell>
          <cell r="AI1512" t="str">
            <v>4.69</v>
          </cell>
          <cell r="AJ1512">
            <v>4.99</v>
          </cell>
          <cell r="AK1512" t="str">
            <v>4.29</v>
          </cell>
          <cell r="AM1512">
            <v>78.650000000000006</v>
          </cell>
          <cell r="AN1512">
            <v>14.5</v>
          </cell>
          <cell r="AO1512">
            <v>24</v>
          </cell>
          <cell r="AP1512">
            <v>82.58250000000001</v>
          </cell>
          <cell r="AQ1512" t="str">
            <v>N</v>
          </cell>
          <cell r="AR1512">
            <v>11.078084832904878</v>
          </cell>
          <cell r="AS1512">
            <v>23.540778251599146</v>
          </cell>
          <cell r="AT1512">
            <v>30.680110220440877</v>
          </cell>
          <cell r="AU1512">
            <v>18.805846930846918</v>
          </cell>
          <cell r="AW1512">
            <v>0</v>
          </cell>
          <cell r="AX1512">
            <v>0</v>
          </cell>
          <cell r="AY1512">
            <v>0</v>
          </cell>
          <cell r="AZ1512">
            <v>0</v>
          </cell>
          <cell r="BB1512">
            <v>11.078084832904878</v>
          </cell>
          <cell r="BC1512">
            <v>23.540778251599146</v>
          </cell>
          <cell r="BD1512">
            <v>30.680110220440877</v>
          </cell>
          <cell r="BE1512">
            <v>18.805846930846918</v>
          </cell>
          <cell r="BG1512">
            <v>5731600464</v>
          </cell>
        </row>
        <row r="1513">
          <cell r="A1513">
            <v>313700</v>
          </cell>
          <cell r="B1513" t="str">
            <v>C.GLD 100% PURE OJ NO/PLP -C 6 X 2.63 LT</v>
          </cell>
          <cell r="C1513" t="str">
            <v>010331110110</v>
          </cell>
          <cell r="D1513" t="str">
            <v>C L M</v>
          </cell>
          <cell r="E1513" t="str">
            <v>CC</v>
          </cell>
          <cell r="F1513" t="str">
            <v>C</v>
          </cell>
          <cell r="G1513" t="str">
            <v/>
          </cell>
          <cell r="I1513" t="str">
            <v>C</v>
          </cell>
          <cell r="J1513">
            <v>31.97</v>
          </cell>
          <cell r="K1513">
            <v>0</v>
          </cell>
          <cell r="L1513">
            <v>0</v>
          </cell>
          <cell r="M1513">
            <v>0</v>
          </cell>
          <cell r="O1513">
            <v>31.97</v>
          </cell>
          <cell r="P1513">
            <v>5.3283333333333296</v>
          </cell>
          <cell r="Q1513">
            <v>3</v>
          </cell>
          <cell r="T1513" t="str">
            <v>1 / $5.49</v>
          </cell>
          <cell r="U1513" t="str">
            <v xml:space="preserve">1 </v>
          </cell>
          <cell r="V1513" t="str">
            <v xml:space="preserve"> $5.49</v>
          </cell>
          <cell r="W1513" t="str">
            <v>1 /5.49</v>
          </cell>
          <cell r="X1513" t="str">
            <v>6.49</v>
          </cell>
          <cell r="Y1513" t="str">
            <v>5.79</v>
          </cell>
          <cell r="Z1513">
            <v>6.99</v>
          </cell>
          <cell r="AA1513">
            <v>0.13240285367334501</v>
          </cell>
          <cell r="AC1513" t="str">
            <v>6.59</v>
          </cell>
          <cell r="AD1513" t="str">
            <v>7.79</v>
          </cell>
          <cell r="AE1513">
            <v>6.99</v>
          </cell>
          <cell r="AF1513" t="str">
            <v>8.49</v>
          </cell>
          <cell r="AH1513">
            <v>5.49</v>
          </cell>
          <cell r="AI1513" t="str">
            <v>6.49</v>
          </cell>
          <cell r="AJ1513" t="str">
            <v>5.79</v>
          </cell>
          <cell r="AK1513">
            <v>6.99</v>
          </cell>
          <cell r="AM1513">
            <v>29.87</v>
          </cell>
          <cell r="AN1513">
            <v>40.5</v>
          </cell>
          <cell r="AO1513">
            <v>6</v>
          </cell>
          <cell r="AP1513">
            <v>28.363500000000002</v>
          </cell>
          <cell r="AQ1513" t="str">
            <v>N</v>
          </cell>
          <cell r="AR1513">
            <v>10.204918032786884</v>
          </cell>
          <cell r="AS1513">
            <v>2.1995377503852001</v>
          </cell>
          <cell r="AT1513">
            <v>14.857512953367872</v>
          </cell>
          <cell r="AU1513">
            <v>25.611587982832614</v>
          </cell>
          <cell r="AW1513">
            <v>0</v>
          </cell>
          <cell r="AX1513">
            <v>0.1817500000000003</v>
          </cell>
          <cell r="AY1513">
            <v>0</v>
          </cell>
          <cell r="AZ1513">
            <v>0</v>
          </cell>
          <cell r="BB1513">
            <v>10.204918032786884</v>
          </cell>
          <cell r="BC1513">
            <v>4.9999999999999929</v>
          </cell>
          <cell r="BD1513">
            <v>14.857512953367872</v>
          </cell>
          <cell r="BE1513">
            <v>25.611587982832614</v>
          </cell>
          <cell r="BG1513">
            <v>5731614987</v>
          </cell>
        </row>
        <row r="1514">
          <cell r="A1514">
            <v>313692</v>
          </cell>
          <cell r="B1514" t="str">
            <v>C.GLD 100% PURE OJ W/XTRA PULP -C 6 X 2.63 LT</v>
          </cell>
          <cell r="C1514" t="str">
            <v>010331110110</v>
          </cell>
          <cell r="D1514" t="str">
            <v>C L M</v>
          </cell>
          <cell r="E1514" t="str">
            <v>CC</v>
          </cell>
          <cell r="F1514" t="str">
            <v>C</v>
          </cell>
          <cell r="G1514" t="str">
            <v/>
          </cell>
          <cell r="I1514" t="str">
            <v>E</v>
          </cell>
          <cell r="J1514">
            <v>31.97</v>
          </cell>
          <cell r="K1514">
            <v>0</v>
          </cell>
          <cell r="L1514">
            <v>0</v>
          </cell>
          <cell r="M1514">
            <v>0</v>
          </cell>
          <cell r="O1514">
            <v>31.97</v>
          </cell>
          <cell r="P1514">
            <v>5.3283333333333296</v>
          </cell>
          <cell r="Q1514">
            <v>3</v>
          </cell>
          <cell r="T1514" t="str">
            <v>1 / $5.49</v>
          </cell>
          <cell r="U1514" t="str">
            <v xml:space="preserve">1 </v>
          </cell>
          <cell r="V1514" t="str">
            <v xml:space="preserve"> $5.49</v>
          </cell>
          <cell r="W1514" t="str">
            <v>1 /5.49</v>
          </cell>
          <cell r="X1514" t="str">
            <v>6.49</v>
          </cell>
          <cell r="Y1514" t="str">
            <v>5.79</v>
          </cell>
          <cell r="Z1514">
            <v>6.99</v>
          </cell>
          <cell r="AA1514">
            <v>0.13240285367334501</v>
          </cell>
          <cell r="AC1514" t="str">
            <v>6.59</v>
          </cell>
          <cell r="AD1514" t="str">
            <v>7.79</v>
          </cell>
          <cell r="AE1514">
            <v>6.99</v>
          </cell>
          <cell r="AF1514" t="str">
            <v>8.49</v>
          </cell>
          <cell r="AH1514">
            <v>5.49</v>
          </cell>
          <cell r="AI1514" t="str">
            <v>6.49</v>
          </cell>
          <cell r="AJ1514" t="str">
            <v>5.79</v>
          </cell>
          <cell r="AK1514">
            <v>6.99</v>
          </cell>
          <cell r="AM1514">
            <v>29.87</v>
          </cell>
          <cell r="AN1514">
            <v>40.5</v>
          </cell>
          <cell r="AO1514">
            <v>6</v>
          </cell>
          <cell r="AP1514">
            <v>28.363500000000002</v>
          </cell>
          <cell r="AQ1514" t="str">
            <v>N</v>
          </cell>
          <cell r="AR1514">
            <v>10.204918032786884</v>
          </cell>
          <cell r="AS1514">
            <v>2.1995377503852001</v>
          </cell>
          <cell r="AT1514">
            <v>14.857512953367872</v>
          </cell>
          <cell r="AU1514">
            <v>25.611587982832614</v>
          </cell>
          <cell r="AW1514">
            <v>0</v>
          </cell>
          <cell r="AX1514">
            <v>0.1817500000000003</v>
          </cell>
          <cell r="AY1514">
            <v>0</v>
          </cell>
          <cell r="AZ1514">
            <v>0</v>
          </cell>
          <cell r="BB1514">
            <v>10.204918032786884</v>
          </cell>
          <cell r="BC1514">
            <v>4.9999999999999929</v>
          </cell>
          <cell r="BD1514">
            <v>14.857512953367872</v>
          </cell>
          <cell r="BE1514">
            <v>25.611587982832614</v>
          </cell>
          <cell r="BG1514">
            <v>5731614988</v>
          </cell>
        </row>
        <row r="1515">
          <cell r="A1515">
            <v>901272</v>
          </cell>
          <cell r="B1515" t="str">
            <v>C.GOLD CAESAR SALAD DRESG 6 X 475 ML</v>
          </cell>
          <cell r="C1515" t="str">
            <v>010026115150</v>
          </cell>
          <cell r="D1515" t="str">
            <v>C L M</v>
          </cell>
          <cell r="E1515" t="str">
            <v>CC</v>
          </cell>
          <cell r="F1515" t="str">
            <v>C</v>
          </cell>
          <cell r="G1515" t="str">
            <v/>
          </cell>
          <cell r="I1515" t="str">
            <v>ALL</v>
          </cell>
          <cell r="J1515">
            <v>11.59</v>
          </cell>
          <cell r="K1515">
            <v>0</v>
          </cell>
          <cell r="L1515">
            <v>0</v>
          </cell>
          <cell r="M1515">
            <v>0</v>
          </cell>
          <cell r="O1515">
            <v>11.59</v>
          </cell>
          <cell r="P1515">
            <v>1.93166666666667</v>
          </cell>
          <cell r="Q1515">
            <v>0</v>
          </cell>
          <cell r="R1515">
            <v>1.5</v>
          </cell>
          <cell r="S1515" t="str">
            <v>$0.250</v>
          </cell>
          <cell r="T1515" t="str">
            <v>2 / $4.00</v>
          </cell>
          <cell r="U1515" t="str">
            <v xml:space="preserve">2 </v>
          </cell>
          <cell r="V1515" t="str">
            <v xml:space="preserve"> $4.00</v>
          </cell>
          <cell r="W1515" t="str">
            <v>2 /3.99</v>
          </cell>
          <cell r="X1515" t="str">
            <v>2.49</v>
          </cell>
          <cell r="Y1515">
            <v>2.99</v>
          </cell>
          <cell r="Z1515">
            <v>2.19</v>
          </cell>
          <cell r="AA1515">
            <v>0.10995416666666701</v>
          </cell>
          <cell r="AC1515" t="str">
            <v>2.49</v>
          </cell>
          <cell r="AD1515">
            <v>2.99</v>
          </cell>
          <cell r="AE1515" t="str">
            <v>3.59</v>
          </cell>
          <cell r="AF1515" t="str">
            <v>2.59</v>
          </cell>
          <cell r="AH1515">
            <v>1.9950000000000001</v>
          </cell>
          <cell r="AI1515" t="str">
            <v>2.49</v>
          </cell>
          <cell r="AJ1515">
            <v>2.99</v>
          </cell>
          <cell r="AK1515">
            <v>2.19</v>
          </cell>
          <cell r="AM1515">
            <v>11.59</v>
          </cell>
          <cell r="AN1515">
            <v>7.01</v>
          </cell>
          <cell r="AO1515">
            <v>6</v>
          </cell>
          <cell r="AP1515">
            <v>12.169500000000001</v>
          </cell>
          <cell r="AQ1515" t="str">
            <v>N</v>
          </cell>
          <cell r="AR1515">
            <v>-3.4235588972431201</v>
          </cell>
          <cell r="AS1515">
            <v>7.2831325301204872</v>
          </cell>
          <cell r="AT1515">
            <v>30.99331103678929</v>
          </cell>
          <cell r="AU1515">
            <v>3.6514459665144328</v>
          </cell>
          <cell r="AW1515">
            <v>6.8300000000000083E-2</v>
          </cell>
          <cell r="AX1515">
            <v>0</v>
          </cell>
          <cell r="AY1515">
            <v>0</v>
          </cell>
          <cell r="AZ1515">
            <v>0</v>
          </cell>
          <cell r="BB1515">
            <v>-1.1130055384713348E-14</v>
          </cell>
          <cell r="BC1515">
            <v>7.2831325301204872</v>
          </cell>
          <cell r="BD1515">
            <v>30.99331103678929</v>
          </cell>
          <cell r="BE1515">
            <v>3.6514459665144328</v>
          </cell>
          <cell r="BG1515">
            <v>5731611602</v>
          </cell>
        </row>
        <row r="1516">
          <cell r="A1516">
            <v>901280</v>
          </cell>
          <cell r="B1516" t="str">
            <v>C.GOLD LITE CAESAR DRESG 6 X 475 ML</v>
          </cell>
          <cell r="C1516" t="str">
            <v>010026115150</v>
          </cell>
          <cell r="D1516" t="str">
            <v>C L M</v>
          </cell>
          <cell r="E1516" t="str">
            <v>CC</v>
          </cell>
          <cell r="F1516" t="str">
            <v>C</v>
          </cell>
          <cell r="G1516" t="str">
            <v/>
          </cell>
          <cell r="J1516">
            <v>11.59</v>
          </cell>
          <cell r="K1516">
            <v>0</v>
          </cell>
          <cell r="L1516">
            <v>0</v>
          </cell>
          <cell r="M1516">
            <v>0</v>
          </cell>
          <cell r="O1516">
            <v>11.59</v>
          </cell>
          <cell r="P1516">
            <v>1.93166666666667</v>
          </cell>
          <cell r="U1516" t="str">
            <v xml:space="preserve"> </v>
          </cell>
          <cell r="V1516" t="str">
            <v xml:space="preserve"> </v>
          </cell>
          <cell r="W1516" t="str">
            <v/>
          </cell>
          <cell r="X1516" t="str">
            <v/>
          </cell>
          <cell r="Y1516" t="str">
            <v/>
          </cell>
          <cell r="Z1516" t="str">
            <v/>
          </cell>
          <cell r="AC1516" t="str">
            <v xml:space="preserve"> </v>
          </cell>
          <cell r="AD1516" t="str">
            <v xml:space="preserve"> </v>
          </cell>
          <cell r="AE1516" t="str">
            <v xml:space="preserve"> </v>
          </cell>
          <cell r="AF1516" t="str">
            <v xml:space="preserve"> </v>
          </cell>
          <cell r="AH1516" t="str">
            <v/>
          </cell>
          <cell r="AI1516" t="str">
            <v/>
          </cell>
          <cell r="AJ1516" t="str">
            <v/>
          </cell>
          <cell r="AK1516" t="str">
            <v/>
          </cell>
        </row>
        <row r="1517">
          <cell r="A1517">
            <v>901215</v>
          </cell>
          <cell r="B1517" t="str">
            <v>C.GOLD RANCH SALAD DRESG 6 X 475 ML</v>
          </cell>
          <cell r="C1517" t="str">
            <v>010026115150</v>
          </cell>
          <cell r="D1517" t="str">
            <v>C L M</v>
          </cell>
          <cell r="E1517" t="str">
            <v>CC</v>
          </cell>
          <cell r="F1517" t="str">
            <v>C</v>
          </cell>
          <cell r="G1517" t="str">
            <v/>
          </cell>
          <cell r="J1517">
            <v>11.59</v>
          </cell>
          <cell r="K1517">
            <v>0</v>
          </cell>
          <cell r="L1517">
            <v>0</v>
          </cell>
          <cell r="M1517">
            <v>0</v>
          </cell>
          <cell r="O1517">
            <v>11.59</v>
          </cell>
          <cell r="P1517">
            <v>1.93166666666667</v>
          </cell>
          <cell r="U1517" t="str">
            <v xml:space="preserve"> </v>
          </cell>
          <cell r="V1517" t="str">
            <v xml:space="preserve"> </v>
          </cell>
          <cell r="W1517" t="str">
            <v/>
          </cell>
          <cell r="X1517" t="str">
            <v/>
          </cell>
          <cell r="Y1517" t="str">
            <v/>
          </cell>
          <cell r="Z1517" t="str">
            <v/>
          </cell>
          <cell r="AC1517" t="str">
            <v xml:space="preserve"> </v>
          </cell>
          <cell r="AD1517" t="str">
            <v xml:space="preserve"> </v>
          </cell>
          <cell r="AE1517" t="str">
            <v xml:space="preserve"> </v>
          </cell>
          <cell r="AF1517" t="str">
            <v xml:space="preserve"> </v>
          </cell>
          <cell r="AH1517" t="str">
            <v/>
          </cell>
          <cell r="AI1517" t="str">
            <v/>
          </cell>
          <cell r="AJ1517" t="str">
            <v/>
          </cell>
          <cell r="AK1517" t="str">
            <v/>
          </cell>
        </row>
        <row r="1518">
          <cell r="A1518">
            <v>901827</v>
          </cell>
          <cell r="B1518" t="str">
            <v>C.GOLD LITE RNCH SALD DSG 6 X 475 ML</v>
          </cell>
          <cell r="C1518" t="str">
            <v>010026115150</v>
          </cell>
          <cell r="D1518" t="str">
            <v>C L M</v>
          </cell>
          <cell r="E1518" t="str">
            <v>CC</v>
          </cell>
          <cell r="F1518" t="str">
            <v>C</v>
          </cell>
          <cell r="G1518" t="str">
            <v/>
          </cell>
          <cell r="J1518">
            <v>11.59</v>
          </cell>
          <cell r="K1518">
            <v>0</v>
          </cell>
          <cell r="L1518">
            <v>0</v>
          </cell>
          <cell r="M1518">
            <v>0</v>
          </cell>
          <cell r="O1518">
            <v>11.59</v>
          </cell>
          <cell r="P1518">
            <v>1.93166666666667</v>
          </cell>
          <cell r="U1518" t="str">
            <v xml:space="preserve"> </v>
          </cell>
          <cell r="V1518" t="str">
            <v xml:space="preserve"> </v>
          </cell>
          <cell r="W1518" t="str">
            <v/>
          </cell>
          <cell r="X1518" t="str">
            <v/>
          </cell>
          <cell r="Y1518" t="str">
            <v/>
          </cell>
          <cell r="Z1518" t="str">
            <v/>
          </cell>
          <cell r="AC1518" t="str">
            <v xml:space="preserve"> </v>
          </cell>
          <cell r="AD1518" t="str">
            <v xml:space="preserve"> </v>
          </cell>
          <cell r="AE1518" t="str">
            <v xml:space="preserve"> </v>
          </cell>
          <cell r="AF1518" t="str">
            <v xml:space="preserve"> </v>
          </cell>
          <cell r="AH1518" t="str">
            <v/>
          </cell>
          <cell r="AI1518" t="str">
            <v/>
          </cell>
          <cell r="AJ1518" t="str">
            <v/>
          </cell>
          <cell r="AK1518" t="str">
            <v/>
          </cell>
        </row>
        <row r="1519">
          <cell r="A1519">
            <v>901843</v>
          </cell>
          <cell r="B1519" t="str">
            <v>C.GOLD ITALIAN SALAD DRSG 6 X 475 ML</v>
          </cell>
          <cell r="C1519" t="str">
            <v>010026115150</v>
          </cell>
          <cell r="D1519" t="str">
            <v>C L M</v>
          </cell>
          <cell r="E1519" t="str">
            <v>CC</v>
          </cell>
          <cell r="F1519" t="str">
            <v>C</v>
          </cell>
          <cell r="G1519" t="str">
            <v/>
          </cell>
          <cell r="J1519">
            <v>11.59</v>
          </cell>
          <cell r="K1519">
            <v>0</v>
          </cell>
          <cell r="L1519">
            <v>0</v>
          </cell>
          <cell r="M1519">
            <v>0</v>
          </cell>
          <cell r="O1519">
            <v>11.59</v>
          </cell>
          <cell r="P1519">
            <v>1.93166666666667</v>
          </cell>
          <cell r="U1519" t="str">
            <v xml:space="preserve"> </v>
          </cell>
          <cell r="V1519" t="str">
            <v xml:space="preserve"> </v>
          </cell>
          <cell r="W1519" t="str">
            <v/>
          </cell>
          <cell r="X1519" t="str">
            <v/>
          </cell>
          <cell r="Y1519" t="str">
            <v/>
          </cell>
          <cell r="Z1519" t="str">
            <v/>
          </cell>
          <cell r="AC1519" t="str">
            <v xml:space="preserve"> </v>
          </cell>
          <cell r="AD1519" t="str">
            <v xml:space="preserve"> </v>
          </cell>
          <cell r="AE1519" t="str">
            <v xml:space="preserve"> </v>
          </cell>
          <cell r="AF1519" t="str">
            <v xml:space="preserve"> </v>
          </cell>
          <cell r="AH1519" t="str">
            <v/>
          </cell>
          <cell r="AI1519" t="str">
            <v/>
          </cell>
          <cell r="AJ1519" t="str">
            <v/>
          </cell>
          <cell r="AK1519" t="str">
            <v/>
          </cell>
        </row>
        <row r="1520">
          <cell r="A1520">
            <v>901868</v>
          </cell>
          <cell r="B1520" t="str">
            <v>C.GOLD LITE ITALAN SALAD 6 X 475 ML</v>
          </cell>
          <cell r="C1520" t="str">
            <v>010026115150</v>
          </cell>
          <cell r="D1520" t="str">
            <v>C L M</v>
          </cell>
          <cell r="E1520" t="str">
            <v>CC</v>
          </cell>
          <cell r="F1520" t="str">
            <v>C</v>
          </cell>
          <cell r="G1520" t="str">
            <v/>
          </cell>
          <cell r="J1520">
            <v>11.59</v>
          </cell>
          <cell r="K1520">
            <v>0</v>
          </cell>
          <cell r="L1520">
            <v>0</v>
          </cell>
          <cell r="M1520">
            <v>0</v>
          </cell>
          <cell r="O1520">
            <v>11.59</v>
          </cell>
          <cell r="P1520">
            <v>1.93166666666667</v>
          </cell>
          <cell r="U1520" t="str">
            <v xml:space="preserve"> </v>
          </cell>
          <cell r="V1520" t="str">
            <v xml:space="preserve"> </v>
          </cell>
          <cell r="W1520" t="str">
            <v/>
          </cell>
          <cell r="X1520" t="str">
            <v/>
          </cell>
          <cell r="Y1520" t="str">
            <v/>
          </cell>
          <cell r="Z1520" t="str">
            <v/>
          </cell>
          <cell r="AC1520" t="str">
            <v xml:space="preserve"> </v>
          </cell>
          <cell r="AD1520" t="str">
            <v xml:space="preserve"> </v>
          </cell>
          <cell r="AE1520" t="str">
            <v xml:space="preserve"> </v>
          </cell>
          <cell r="AF1520" t="str">
            <v xml:space="preserve"> </v>
          </cell>
          <cell r="AH1520" t="str">
            <v/>
          </cell>
          <cell r="AI1520" t="str">
            <v/>
          </cell>
          <cell r="AJ1520" t="str">
            <v/>
          </cell>
          <cell r="AK1520" t="str">
            <v/>
          </cell>
        </row>
        <row r="1521">
          <cell r="A1521">
            <v>901918</v>
          </cell>
          <cell r="B1521" t="str">
            <v>C.GOLD 1000 ISLAND DRESG 6 X 475 ML</v>
          </cell>
          <cell r="C1521" t="str">
            <v>010026115150</v>
          </cell>
          <cell r="D1521" t="str">
            <v>C L M</v>
          </cell>
          <cell r="E1521" t="str">
            <v>CC</v>
          </cell>
          <cell r="F1521" t="str">
            <v>C</v>
          </cell>
          <cell r="G1521" t="str">
            <v/>
          </cell>
          <cell r="J1521">
            <v>11.59</v>
          </cell>
          <cell r="K1521">
            <v>0</v>
          </cell>
          <cell r="L1521">
            <v>0</v>
          </cell>
          <cell r="M1521">
            <v>0</v>
          </cell>
          <cell r="O1521">
            <v>11.59</v>
          </cell>
          <cell r="P1521">
            <v>1.93166666666667</v>
          </cell>
          <cell r="U1521" t="str">
            <v xml:space="preserve"> </v>
          </cell>
          <cell r="V1521" t="str">
            <v xml:space="preserve"> </v>
          </cell>
          <cell r="W1521" t="str">
            <v/>
          </cell>
          <cell r="X1521" t="str">
            <v/>
          </cell>
          <cell r="Y1521" t="str">
            <v/>
          </cell>
          <cell r="Z1521" t="str">
            <v/>
          </cell>
          <cell r="AC1521" t="str">
            <v xml:space="preserve"> </v>
          </cell>
          <cell r="AD1521" t="str">
            <v xml:space="preserve"> </v>
          </cell>
          <cell r="AE1521" t="str">
            <v xml:space="preserve"> </v>
          </cell>
          <cell r="AF1521" t="str">
            <v xml:space="preserve"> </v>
          </cell>
          <cell r="AH1521" t="str">
            <v/>
          </cell>
          <cell r="AI1521" t="str">
            <v/>
          </cell>
          <cell r="AJ1521" t="str">
            <v/>
          </cell>
          <cell r="AK1521" t="str">
            <v/>
          </cell>
        </row>
        <row r="1522">
          <cell r="A1522">
            <v>901934</v>
          </cell>
          <cell r="B1522" t="str">
            <v>C.GOLD COLESLAW DRESSING 6 X 475 ML</v>
          </cell>
          <cell r="C1522" t="str">
            <v>010026115150</v>
          </cell>
          <cell r="D1522" t="str">
            <v>C L M</v>
          </cell>
          <cell r="E1522" t="str">
            <v>CC</v>
          </cell>
          <cell r="F1522" t="str">
            <v>C</v>
          </cell>
          <cell r="G1522" t="str">
            <v/>
          </cell>
          <cell r="J1522">
            <v>11.59</v>
          </cell>
          <cell r="K1522">
            <v>0</v>
          </cell>
          <cell r="L1522">
            <v>0</v>
          </cell>
          <cell r="M1522">
            <v>0</v>
          </cell>
          <cell r="O1522">
            <v>11.59</v>
          </cell>
          <cell r="P1522">
            <v>1.93166666666667</v>
          </cell>
          <cell r="U1522" t="str">
            <v xml:space="preserve"> </v>
          </cell>
          <cell r="V1522" t="str">
            <v xml:space="preserve"> </v>
          </cell>
          <cell r="W1522" t="str">
            <v/>
          </cell>
          <cell r="X1522" t="str">
            <v/>
          </cell>
          <cell r="Y1522" t="str">
            <v/>
          </cell>
          <cell r="Z1522" t="str">
            <v/>
          </cell>
          <cell r="AC1522" t="str">
            <v xml:space="preserve"> </v>
          </cell>
          <cell r="AD1522" t="str">
            <v xml:space="preserve"> </v>
          </cell>
          <cell r="AE1522" t="str">
            <v xml:space="preserve"> </v>
          </cell>
          <cell r="AF1522" t="str">
            <v xml:space="preserve"> </v>
          </cell>
          <cell r="AH1522" t="str">
            <v/>
          </cell>
          <cell r="AI1522" t="str">
            <v/>
          </cell>
          <cell r="AJ1522" t="str">
            <v/>
          </cell>
          <cell r="AK1522" t="str">
            <v/>
          </cell>
        </row>
        <row r="1523">
          <cell r="A1523">
            <v>901942</v>
          </cell>
          <cell r="B1523" t="str">
            <v>C.GOLD FRENCH SALAD DRESG 6 X 475 ML</v>
          </cell>
          <cell r="C1523" t="str">
            <v>010026115150</v>
          </cell>
          <cell r="D1523" t="str">
            <v>C L M</v>
          </cell>
          <cell r="E1523" t="str">
            <v>CC</v>
          </cell>
          <cell r="F1523" t="str">
            <v>C</v>
          </cell>
          <cell r="G1523" t="str">
            <v/>
          </cell>
          <cell r="J1523">
            <v>11.59</v>
          </cell>
          <cell r="K1523">
            <v>0</v>
          </cell>
          <cell r="L1523">
            <v>0</v>
          </cell>
          <cell r="M1523">
            <v>0</v>
          </cell>
          <cell r="O1523">
            <v>11.59</v>
          </cell>
          <cell r="P1523">
            <v>1.93166666666667</v>
          </cell>
          <cell r="U1523" t="str">
            <v xml:space="preserve"> </v>
          </cell>
          <cell r="V1523" t="str">
            <v xml:space="preserve"> </v>
          </cell>
          <cell r="W1523" t="str">
            <v/>
          </cell>
          <cell r="X1523" t="str">
            <v/>
          </cell>
          <cell r="Y1523" t="str">
            <v/>
          </cell>
          <cell r="Z1523" t="str">
            <v/>
          </cell>
          <cell r="AC1523" t="str">
            <v xml:space="preserve"> </v>
          </cell>
          <cell r="AD1523" t="str">
            <v xml:space="preserve"> </v>
          </cell>
          <cell r="AE1523" t="str">
            <v xml:space="preserve"> </v>
          </cell>
          <cell r="AF1523" t="str">
            <v xml:space="preserve"> </v>
          </cell>
          <cell r="AH1523" t="str">
            <v/>
          </cell>
          <cell r="AI1523" t="str">
            <v/>
          </cell>
          <cell r="AJ1523" t="str">
            <v/>
          </cell>
          <cell r="AK1523" t="str">
            <v/>
          </cell>
        </row>
        <row r="1524">
          <cell r="A1524">
            <v>901959</v>
          </cell>
          <cell r="B1524" t="str">
            <v>C.GOLD 3 CHS RANCH DRESG 6 X 475 ML</v>
          </cell>
          <cell r="C1524" t="str">
            <v>010026115150</v>
          </cell>
          <cell r="D1524" t="str">
            <v>C L M</v>
          </cell>
          <cell r="E1524" t="str">
            <v>CC</v>
          </cell>
          <cell r="F1524" t="str">
            <v>C</v>
          </cell>
          <cell r="G1524" t="str">
            <v/>
          </cell>
          <cell r="J1524">
            <v>11.59</v>
          </cell>
          <cell r="K1524">
            <v>0</v>
          </cell>
          <cell r="L1524">
            <v>0</v>
          </cell>
          <cell r="M1524">
            <v>0</v>
          </cell>
          <cell r="O1524">
            <v>11.59</v>
          </cell>
          <cell r="P1524">
            <v>1.93166666666667</v>
          </cell>
          <cell r="U1524" t="str">
            <v xml:space="preserve"> </v>
          </cell>
          <cell r="V1524" t="str">
            <v xml:space="preserve"> </v>
          </cell>
          <cell r="W1524" t="str">
            <v/>
          </cell>
          <cell r="X1524" t="str">
            <v/>
          </cell>
          <cell r="Y1524" t="str">
            <v/>
          </cell>
          <cell r="Z1524" t="str">
            <v/>
          </cell>
          <cell r="AC1524" t="str">
            <v xml:space="preserve"> </v>
          </cell>
          <cell r="AD1524" t="str">
            <v xml:space="preserve"> </v>
          </cell>
          <cell r="AE1524" t="str">
            <v xml:space="preserve"> </v>
          </cell>
          <cell r="AF1524" t="str">
            <v xml:space="preserve"> </v>
          </cell>
          <cell r="AH1524" t="str">
            <v/>
          </cell>
          <cell r="AI1524" t="str">
            <v/>
          </cell>
          <cell r="AJ1524" t="str">
            <v/>
          </cell>
          <cell r="AK1524" t="str">
            <v/>
          </cell>
        </row>
        <row r="1525">
          <cell r="A1525">
            <v>902031</v>
          </cell>
          <cell r="B1525" t="str">
            <v>C.GOLD GREEK DRESSING 6 X 475 ML</v>
          </cell>
          <cell r="C1525" t="str">
            <v>010026115150</v>
          </cell>
          <cell r="D1525" t="str">
            <v>C L M</v>
          </cell>
          <cell r="E1525" t="str">
            <v>CC</v>
          </cell>
          <cell r="F1525" t="str">
            <v>C</v>
          </cell>
          <cell r="G1525" t="str">
            <v/>
          </cell>
          <cell r="J1525">
            <v>11.59</v>
          </cell>
          <cell r="K1525">
            <v>0</v>
          </cell>
          <cell r="L1525">
            <v>0</v>
          </cell>
          <cell r="M1525">
            <v>0</v>
          </cell>
          <cell r="O1525">
            <v>11.59</v>
          </cell>
          <cell r="P1525">
            <v>1.93166666666667</v>
          </cell>
          <cell r="U1525" t="str">
            <v xml:space="preserve"> </v>
          </cell>
          <cell r="V1525" t="str">
            <v xml:space="preserve"> </v>
          </cell>
          <cell r="W1525" t="str">
            <v/>
          </cell>
          <cell r="X1525" t="str">
            <v/>
          </cell>
          <cell r="Y1525" t="str">
            <v/>
          </cell>
          <cell r="Z1525" t="str">
            <v/>
          </cell>
          <cell r="AC1525" t="str">
            <v xml:space="preserve"> </v>
          </cell>
          <cell r="AD1525" t="str">
            <v xml:space="preserve"> </v>
          </cell>
          <cell r="AE1525" t="str">
            <v xml:space="preserve"> </v>
          </cell>
          <cell r="AF1525" t="str">
            <v xml:space="preserve"> </v>
          </cell>
          <cell r="AH1525" t="str">
            <v/>
          </cell>
          <cell r="AI1525" t="str">
            <v/>
          </cell>
          <cell r="AJ1525" t="str">
            <v/>
          </cell>
          <cell r="AK1525" t="str">
            <v/>
          </cell>
        </row>
        <row r="1526">
          <cell r="A1526">
            <v>705855</v>
          </cell>
          <cell r="B1526" t="str">
            <v>C.GOLD 100% NFC APPLE JC 12 X 1 LT</v>
          </cell>
          <cell r="C1526" t="str">
            <v>010122210100</v>
          </cell>
          <cell r="D1526" t="str">
            <v>C L M</v>
          </cell>
          <cell r="E1526" t="str">
            <v>CC</v>
          </cell>
          <cell r="F1526" t="str">
            <v>C</v>
          </cell>
          <cell r="G1526" t="str">
            <v/>
          </cell>
          <cell r="H1526">
            <v>0</v>
          </cell>
          <cell r="I1526" t="str">
            <v>C</v>
          </cell>
          <cell r="J1526">
            <v>14.92</v>
          </cell>
          <cell r="K1526">
            <v>0</v>
          </cell>
          <cell r="L1526">
            <v>0</v>
          </cell>
          <cell r="M1526">
            <v>0</v>
          </cell>
          <cell r="N1526">
            <v>0</v>
          </cell>
          <cell r="O1526">
            <v>14.92</v>
          </cell>
          <cell r="P1526">
            <v>1.2433333333333301</v>
          </cell>
          <cell r="Q1526">
            <v>2.2999999999999998</v>
          </cell>
          <cell r="R1526">
            <v>0</v>
          </cell>
          <cell r="S1526">
            <v>0</v>
          </cell>
          <cell r="T1526" t="str">
            <v>1 / $1.09</v>
          </cell>
          <cell r="U1526" t="str">
            <v xml:space="preserve">1 </v>
          </cell>
          <cell r="V1526" t="str">
            <v xml:space="preserve"> $1.09</v>
          </cell>
          <cell r="W1526" t="str">
            <v>1 /1.99</v>
          </cell>
          <cell r="X1526" t="str">
            <v>2.49</v>
          </cell>
          <cell r="Y1526">
            <v>1.99</v>
          </cell>
          <cell r="Z1526">
            <v>1.19</v>
          </cell>
          <cell r="AA1526">
            <v>9.8662079510703396E-2</v>
          </cell>
          <cell r="AB1526">
            <v>0</v>
          </cell>
          <cell r="AC1526" t="str">
            <v>2.49</v>
          </cell>
          <cell r="AD1526">
            <v>2.99</v>
          </cell>
          <cell r="AE1526" t="str">
            <v>2.49</v>
          </cell>
          <cell r="AF1526" t="str">
            <v>1.49</v>
          </cell>
          <cell r="AG1526">
            <v>0</v>
          </cell>
          <cell r="AH1526">
            <v>1.99</v>
          </cell>
          <cell r="AI1526" t="str">
            <v>2.49</v>
          </cell>
          <cell r="AJ1526">
            <v>1.99</v>
          </cell>
          <cell r="AK1526">
            <v>1.19</v>
          </cell>
          <cell r="AL1526">
            <v>0</v>
          </cell>
          <cell r="AM1526">
            <v>13.23</v>
          </cell>
          <cell r="AN1526">
            <v>29.16</v>
          </cell>
          <cell r="AO1526">
            <v>12</v>
          </cell>
          <cell r="AP1526">
            <v>11.5915</v>
          </cell>
          <cell r="AQ1526" t="str">
            <v>Y</v>
          </cell>
          <cell r="AR1526">
            <v>47.79606365159129</v>
          </cell>
          <cell r="AS1526">
            <v>37.784805890227581</v>
          </cell>
          <cell r="AT1526">
            <v>47.79606365159129</v>
          </cell>
          <cell r="AU1526">
            <v>4.5329131652660974</v>
          </cell>
          <cell r="AV1526">
            <v>0</v>
          </cell>
          <cell r="AW1526">
            <v>0</v>
          </cell>
          <cell r="AX1526">
            <v>0</v>
          </cell>
          <cell r="AY1526">
            <v>0</v>
          </cell>
          <cell r="AZ1526">
            <v>0</v>
          </cell>
          <cell r="BA1526">
            <v>0</v>
          </cell>
          <cell r="BB1526">
            <v>47.79606365159129</v>
          </cell>
          <cell r="BC1526">
            <v>37.784805890227581</v>
          </cell>
          <cell r="BD1526">
            <v>47.79606365159129</v>
          </cell>
          <cell r="BE1526">
            <v>4.5329131652660974</v>
          </cell>
          <cell r="BF1526">
            <v>0</v>
          </cell>
          <cell r="BG1526">
            <v>5731600208</v>
          </cell>
        </row>
        <row r="1527">
          <cell r="A1527">
            <v>705996</v>
          </cell>
          <cell r="B1527" t="str">
            <v>C.GOLD ORANGE JUICE 12 X 1 LT</v>
          </cell>
          <cell r="C1527" t="str">
            <v>010122220200</v>
          </cell>
          <cell r="D1527" t="str">
            <v>C L M</v>
          </cell>
          <cell r="E1527" t="str">
            <v>CC</v>
          </cell>
          <cell r="F1527" t="str">
            <v>C</v>
          </cell>
          <cell r="G1527" t="str">
            <v/>
          </cell>
          <cell r="H1527">
            <v>0</v>
          </cell>
          <cell r="I1527" t="str">
            <v>C</v>
          </cell>
          <cell r="J1527">
            <v>16.079999999999998</v>
          </cell>
          <cell r="K1527">
            <v>0</v>
          </cell>
          <cell r="L1527">
            <v>0</v>
          </cell>
          <cell r="M1527">
            <v>0</v>
          </cell>
          <cell r="N1527">
            <v>0</v>
          </cell>
          <cell r="O1527">
            <v>16.079999999999998</v>
          </cell>
          <cell r="P1527">
            <v>1.34</v>
          </cell>
          <cell r="Q1527">
            <v>3.7</v>
          </cell>
          <cell r="R1527">
            <v>0</v>
          </cell>
          <cell r="S1527">
            <v>0</v>
          </cell>
          <cell r="T1527" t="str">
            <v>1 / $1.09</v>
          </cell>
          <cell r="U1527" t="str">
            <v xml:space="preserve">1 </v>
          </cell>
          <cell r="V1527" t="str">
            <v xml:space="preserve"> $1.09</v>
          </cell>
          <cell r="W1527" t="str">
            <v>1 /1.99</v>
          </cell>
          <cell r="X1527" t="str">
            <v>2.49</v>
          </cell>
          <cell r="Y1527">
            <v>1.99</v>
          </cell>
          <cell r="Z1527">
            <v>1.19</v>
          </cell>
          <cell r="AA1527">
            <v>0.117071865443425</v>
          </cell>
          <cell r="AB1527">
            <v>0</v>
          </cell>
          <cell r="AC1527" t="str">
            <v>2.49</v>
          </cell>
          <cell r="AD1527">
            <v>2.99</v>
          </cell>
          <cell r="AE1527" t="str">
            <v>2.49</v>
          </cell>
          <cell r="AF1527" t="str">
            <v>1.49</v>
          </cell>
          <cell r="AG1527">
            <v>0</v>
          </cell>
          <cell r="AH1527">
            <v>1.99</v>
          </cell>
          <cell r="AI1527" t="str">
            <v>2.49</v>
          </cell>
          <cell r="AJ1527">
            <v>1.99</v>
          </cell>
          <cell r="AK1527">
            <v>1.19</v>
          </cell>
          <cell r="AL1527">
            <v>0</v>
          </cell>
          <cell r="AM1527">
            <v>14.4</v>
          </cell>
          <cell r="AN1527">
            <v>29.16</v>
          </cell>
          <cell r="AO1527">
            <v>12</v>
          </cell>
          <cell r="AP1527">
            <v>11.420000000000002</v>
          </cell>
          <cell r="AQ1527" t="str">
            <v>Y</v>
          </cell>
          <cell r="AR1527">
            <v>48.514237855946391</v>
          </cell>
          <cell r="AS1527">
            <v>38.358768406961175</v>
          </cell>
          <cell r="AT1527">
            <v>48.514237855946391</v>
          </cell>
          <cell r="AU1527">
            <v>5.7338935574229541</v>
          </cell>
          <cell r="AV1527">
            <v>0</v>
          </cell>
          <cell r="AW1527">
            <v>0</v>
          </cell>
          <cell r="AX1527">
            <v>0</v>
          </cell>
          <cell r="AY1527">
            <v>0</v>
          </cell>
          <cell r="AZ1527">
            <v>0</v>
          </cell>
          <cell r="BA1527">
            <v>0</v>
          </cell>
          <cell r="BB1527">
            <v>48.514237855946391</v>
          </cell>
          <cell r="BC1527">
            <v>38.358768406961175</v>
          </cell>
          <cell r="BD1527">
            <v>48.514237855946391</v>
          </cell>
          <cell r="BE1527">
            <v>5.7338935574229541</v>
          </cell>
          <cell r="BF1527">
            <v>0</v>
          </cell>
          <cell r="BG1527">
            <v>5731614900</v>
          </cell>
        </row>
        <row r="1528">
          <cell r="A1528">
            <v>706440</v>
          </cell>
          <cell r="B1528" t="str">
            <v>C.GOLD PINEAPPLE JUICE 12 X 1 LT</v>
          </cell>
          <cell r="C1528" t="str">
            <v>010122232320</v>
          </cell>
          <cell r="D1528" t="str">
            <v>C L M</v>
          </cell>
          <cell r="E1528" t="str">
            <v>CC</v>
          </cell>
          <cell r="F1528" t="str">
            <v>C</v>
          </cell>
          <cell r="G1528" t="str">
            <v/>
          </cell>
          <cell r="H1528">
            <v>0</v>
          </cell>
          <cell r="I1528" t="str">
            <v>E</v>
          </cell>
          <cell r="J1528">
            <v>16.079999999999998</v>
          </cell>
          <cell r="K1528">
            <v>0</v>
          </cell>
          <cell r="L1528">
            <v>0</v>
          </cell>
          <cell r="M1528">
            <v>0</v>
          </cell>
          <cell r="N1528">
            <v>0</v>
          </cell>
          <cell r="O1528">
            <v>16.079999999999998</v>
          </cell>
          <cell r="P1528">
            <v>1.34</v>
          </cell>
          <cell r="Q1528">
            <v>3.7</v>
          </cell>
          <cell r="R1528">
            <v>0</v>
          </cell>
          <cell r="S1528">
            <v>0</v>
          </cell>
          <cell r="T1528" t="str">
            <v>1 / $1.09</v>
          </cell>
          <cell r="U1528" t="str">
            <v xml:space="preserve">1 </v>
          </cell>
          <cell r="V1528" t="str">
            <v xml:space="preserve"> $1.09</v>
          </cell>
          <cell r="W1528" t="str">
            <v>1 /1.99</v>
          </cell>
          <cell r="X1528" t="str">
            <v>2.49</v>
          </cell>
          <cell r="Y1528">
            <v>1.99</v>
          </cell>
          <cell r="Z1528">
            <v>1.19</v>
          </cell>
          <cell r="AA1528">
            <v>0.117071865443425</v>
          </cell>
          <cell r="AB1528">
            <v>0</v>
          </cell>
          <cell r="AC1528" t="str">
            <v>2.49</v>
          </cell>
          <cell r="AD1528">
            <v>2.99</v>
          </cell>
          <cell r="AE1528" t="str">
            <v>2.49</v>
          </cell>
          <cell r="AF1528" t="str">
            <v>1.49</v>
          </cell>
          <cell r="AG1528">
            <v>0</v>
          </cell>
          <cell r="AH1528">
            <v>1.99</v>
          </cell>
          <cell r="AI1528" t="str">
            <v>2.49</v>
          </cell>
          <cell r="AJ1528">
            <v>1.99</v>
          </cell>
          <cell r="AK1528">
            <v>1.19</v>
          </cell>
          <cell r="AL1528">
            <v>0</v>
          </cell>
          <cell r="AM1528">
            <v>14.4</v>
          </cell>
          <cell r="AN1528">
            <v>29.16</v>
          </cell>
          <cell r="AO1528">
            <v>12</v>
          </cell>
          <cell r="AP1528">
            <v>11.420000000000002</v>
          </cell>
          <cell r="AQ1528" t="str">
            <v>Y</v>
          </cell>
          <cell r="AR1528">
            <v>48.514237855946391</v>
          </cell>
          <cell r="AS1528">
            <v>38.358768406961175</v>
          </cell>
          <cell r="AT1528">
            <v>48.514237855946391</v>
          </cell>
          <cell r="AU1528">
            <v>5.7338935574229541</v>
          </cell>
          <cell r="AV1528">
            <v>0</v>
          </cell>
          <cell r="AW1528">
            <v>0</v>
          </cell>
          <cell r="AX1528">
            <v>0</v>
          </cell>
          <cell r="AY1528">
            <v>0</v>
          </cell>
          <cell r="AZ1528">
            <v>0</v>
          </cell>
          <cell r="BA1528">
            <v>0</v>
          </cell>
          <cell r="BB1528">
            <v>48.514237855946391</v>
          </cell>
          <cell r="BC1528">
            <v>38.358768406961175</v>
          </cell>
          <cell r="BD1528">
            <v>48.514237855946391</v>
          </cell>
          <cell r="BE1528">
            <v>5.7338935574229541</v>
          </cell>
          <cell r="BF1528">
            <v>0</v>
          </cell>
          <cell r="BG1528">
            <v>5731614840</v>
          </cell>
        </row>
        <row r="1529">
          <cell r="A1529">
            <v>713834</v>
          </cell>
          <cell r="B1529" t="str">
            <v>C.GOLD TROPICAL JUICE 12 X 1 LT</v>
          </cell>
          <cell r="C1529" t="str">
            <v>010122245450</v>
          </cell>
          <cell r="D1529" t="str">
            <v>C L M</v>
          </cell>
          <cell r="E1529" t="str">
            <v>CC</v>
          </cell>
          <cell r="F1529" t="str">
            <v>C</v>
          </cell>
          <cell r="G1529" t="str">
            <v/>
          </cell>
          <cell r="H1529">
            <v>0</v>
          </cell>
          <cell r="I1529" t="str">
            <v>S</v>
          </cell>
          <cell r="J1529">
            <v>18</v>
          </cell>
          <cell r="K1529">
            <v>0</v>
          </cell>
          <cell r="L1529">
            <v>0</v>
          </cell>
          <cell r="M1529">
            <v>0</v>
          </cell>
          <cell r="N1529">
            <v>0</v>
          </cell>
          <cell r="O1529">
            <v>18</v>
          </cell>
          <cell r="P1529">
            <v>1.5</v>
          </cell>
          <cell r="Q1529">
            <v>3.7</v>
          </cell>
          <cell r="R1529">
            <v>0</v>
          </cell>
          <cell r="S1529">
            <v>0</v>
          </cell>
          <cell r="T1529" t="str">
            <v>1 / $1.09</v>
          </cell>
          <cell r="U1529" t="str">
            <v xml:space="preserve">1 </v>
          </cell>
          <cell r="V1529" t="str">
            <v xml:space="preserve"> $1.09</v>
          </cell>
          <cell r="W1529" t="str">
            <v>1 /1.99</v>
          </cell>
          <cell r="X1529" t="str">
            <v>2.49</v>
          </cell>
          <cell r="Y1529">
            <v>1.99</v>
          </cell>
          <cell r="Z1529">
            <v>1.19</v>
          </cell>
          <cell r="AA1529">
            <v>0.110466360856269</v>
          </cell>
          <cell r="AB1529">
            <v>0</v>
          </cell>
          <cell r="AC1529" t="str">
            <v>2.49</v>
          </cell>
          <cell r="AD1529">
            <v>2.99</v>
          </cell>
          <cell r="AE1529" t="str">
            <v>2.49</v>
          </cell>
          <cell r="AF1529" t="str">
            <v>1.49</v>
          </cell>
          <cell r="AG1529">
            <v>0</v>
          </cell>
          <cell r="AH1529">
            <v>1.99</v>
          </cell>
          <cell r="AI1529" t="str">
            <v>2.49</v>
          </cell>
          <cell r="AJ1529">
            <v>1.99</v>
          </cell>
          <cell r="AK1529">
            <v>1.19</v>
          </cell>
          <cell r="AL1529">
            <v>0</v>
          </cell>
          <cell r="AM1529">
            <v>14.4</v>
          </cell>
          <cell r="AN1529">
            <v>29.16</v>
          </cell>
          <cell r="AO1529">
            <v>12</v>
          </cell>
          <cell r="AP1529">
            <v>11.420000000000002</v>
          </cell>
          <cell r="AQ1529" t="str">
            <v>Y</v>
          </cell>
          <cell r="AR1529">
            <v>48.514237855946391</v>
          </cell>
          <cell r="AS1529">
            <v>38.358768406961175</v>
          </cell>
          <cell r="AT1529">
            <v>48.514237855946391</v>
          </cell>
          <cell r="AU1529">
            <v>5.7338935574229541</v>
          </cell>
          <cell r="AV1529">
            <v>0</v>
          </cell>
          <cell r="AW1529">
            <v>0</v>
          </cell>
          <cell r="AX1529">
            <v>0</v>
          </cell>
          <cell r="AY1529">
            <v>0</v>
          </cell>
          <cell r="AZ1529">
            <v>0</v>
          </cell>
          <cell r="BA1529">
            <v>0</v>
          </cell>
          <cell r="BB1529">
            <v>48.514237855946391</v>
          </cell>
          <cell r="BC1529">
            <v>38.358768406961175</v>
          </cell>
          <cell r="BD1529">
            <v>48.514237855946391</v>
          </cell>
          <cell r="BE1529">
            <v>5.7338935574229541</v>
          </cell>
          <cell r="BF1529">
            <v>0</v>
          </cell>
          <cell r="BG1529">
            <v>5731614837</v>
          </cell>
        </row>
        <row r="1530">
          <cell r="A1530">
            <v>707000</v>
          </cell>
          <cell r="B1530" t="str">
            <v>C.GOLD APPLE ORANGE PEACH JUICE 12 X 1 LT</v>
          </cell>
          <cell r="C1530" t="str">
            <v>010122245450</v>
          </cell>
          <cell r="D1530" t="str">
            <v>C L M</v>
          </cell>
          <cell r="E1530" t="str">
            <v>CC</v>
          </cell>
          <cell r="F1530" t="str">
            <v>C</v>
          </cell>
          <cell r="G1530" t="str">
            <v/>
          </cell>
          <cell r="H1530">
            <v>0</v>
          </cell>
          <cell r="I1530" t="str">
            <v>W</v>
          </cell>
          <cell r="J1530">
            <v>14.64</v>
          </cell>
          <cell r="K1530">
            <v>0</v>
          </cell>
          <cell r="L1530">
            <v>0</v>
          </cell>
          <cell r="M1530">
            <v>0</v>
          </cell>
          <cell r="N1530">
            <v>0</v>
          </cell>
          <cell r="O1530">
            <v>14.64</v>
          </cell>
          <cell r="P1530">
            <v>1.22</v>
          </cell>
          <cell r="Q1530">
            <v>3.7</v>
          </cell>
          <cell r="R1530">
            <v>0</v>
          </cell>
          <cell r="S1530">
            <v>0</v>
          </cell>
          <cell r="T1530" t="str">
            <v>1 / $1.09</v>
          </cell>
          <cell r="U1530" t="str">
            <v xml:space="preserve">1 </v>
          </cell>
          <cell r="V1530" t="str">
            <v xml:space="preserve"> $1.09</v>
          </cell>
          <cell r="W1530" t="str">
            <v>1 /1.99</v>
          </cell>
          <cell r="X1530" t="str">
            <v>2.49</v>
          </cell>
          <cell r="Y1530">
            <v>1.99</v>
          </cell>
          <cell r="Z1530">
            <v>1.19</v>
          </cell>
          <cell r="AA1530">
            <v>0.122025993883792</v>
          </cell>
          <cell r="AB1530">
            <v>0</v>
          </cell>
          <cell r="AC1530" t="str">
            <v>2.49</v>
          </cell>
          <cell r="AD1530">
            <v>2.99</v>
          </cell>
          <cell r="AE1530" t="str">
            <v>2.49</v>
          </cell>
          <cell r="AF1530" t="str">
            <v>1.49</v>
          </cell>
          <cell r="AG1530">
            <v>0</v>
          </cell>
          <cell r="AH1530">
            <v>1.99</v>
          </cell>
          <cell r="AI1530" t="str">
            <v>2.49</v>
          </cell>
          <cell r="AJ1530">
            <v>1.99</v>
          </cell>
          <cell r="AK1530">
            <v>1.19</v>
          </cell>
          <cell r="AL1530">
            <v>0</v>
          </cell>
          <cell r="AM1530">
            <v>14.4</v>
          </cell>
          <cell r="AN1530">
            <v>29.16</v>
          </cell>
          <cell r="AO1530">
            <v>12</v>
          </cell>
          <cell r="AP1530">
            <v>11.420000000000002</v>
          </cell>
          <cell r="AQ1530" t="str">
            <v>Y</v>
          </cell>
          <cell r="AR1530">
            <v>48.514237855946391</v>
          </cell>
          <cell r="AS1530">
            <v>38.358768406961175</v>
          </cell>
          <cell r="AT1530">
            <v>48.514237855946391</v>
          </cell>
          <cell r="AU1530">
            <v>5.7338935574229541</v>
          </cell>
          <cell r="AV1530">
            <v>0</v>
          </cell>
          <cell r="AW1530">
            <v>0</v>
          </cell>
          <cell r="AX1530">
            <v>0</v>
          </cell>
          <cell r="AY1530">
            <v>0</v>
          </cell>
          <cell r="AZ1530">
            <v>0</v>
          </cell>
          <cell r="BA1530">
            <v>0</v>
          </cell>
          <cell r="BB1530">
            <v>48.514237855946391</v>
          </cell>
          <cell r="BC1530">
            <v>38.358768406961175</v>
          </cell>
          <cell r="BD1530">
            <v>48.514237855946391</v>
          </cell>
          <cell r="BE1530">
            <v>5.7338935574229541</v>
          </cell>
          <cell r="BF1530">
            <v>0</v>
          </cell>
          <cell r="BG1530">
            <v>5731614839</v>
          </cell>
        </row>
        <row r="1531">
          <cell r="A1531">
            <v>707026</v>
          </cell>
          <cell r="B1531" t="str">
            <v>C.GOLD GRAPE JUICE 12 X 1 LT</v>
          </cell>
          <cell r="C1531" t="str">
            <v>010122245450</v>
          </cell>
          <cell r="D1531" t="str">
            <v>C L M</v>
          </cell>
          <cell r="E1531" t="str">
            <v>CC</v>
          </cell>
          <cell r="F1531" t="str">
            <v>C</v>
          </cell>
          <cell r="G1531" t="str">
            <v/>
          </cell>
          <cell r="J1531">
            <v>14.64</v>
          </cell>
          <cell r="K1531">
            <v>0</v>
          </cell>
          <cell r="L1531">
            <v>0</v>
          </cell>
          <cell r="M1531">
            <v>0</v>
          </cell>
          <cell r="O1531">
            <v>14.64</v>
          </cell>
          <cell r="P1531">
            <v>1.22</v>
          </cell>
          <cell r="U1531" t="str">
            <v xml:space="preserve"> </v>
          </cell>
          <cell r="V1531" t="str">
            <v xml:space="preserve"> </v>
          </cell>
          <cell r="W1531" t="str">
            <v/>
          </cell>
          <cell r="X1531" t="str">
            <v/>
          </cell>
          <cell r="Y1531" t="str">
            <v/>
          </cell>
          <cell r="Z1531" t="str">
            <v/>
          </cell>
          <cell r="AC1531" t="str">
            <v xml:space="preserve"> </v>
          </cell>
          <cell r="AD1531" t="str">
            <v xml:space="preserve"> </v>
          </cell>
          <cell r="AE1531" t="str">
            <v xml:space="preserve"> </v>
          </cell>
          <cell r="AF1531" t="str">
            <v xml:space="preserve"> </v>
          </cell>
          <cell r="AH1531" t="str">
            <v/>
          </cell>
          <cell r="AI1531" t="str">
            <v/>
          </cell>
          <cell r="AJ1531" t="str">
            <v/>
          </cell>
          <cell r="AK1531" t="str">
            <v/>
          </cell>
        </row>
        <row r="1532">
          <cell r="A1532">
            <v>713362</v>
          </cell>
          <cell r="B1532" t="str">
            <v>C.GOLD MANGO JUICE 12 X 1 LT</v>
          </cell>
          <cell r="C1532" t="str">
            <v>010122245450</v>
          </cell>
          <cell r="D1532" t="str">
            <v>C L M</v>
          </cell>
          <cell r="E1532" t="str">
            <v>CC</v>
          </cell>
          <cell r="F1532" t="str">
            <v>C</v>
          </cell>
          <cell r="G1532" t="str">
            <v/>
          </cell>
          <cell r="J1532">
            <v>14.64</v>
          </cell>
          <cell r="K1532">
            <v>0</v>
          </cell>
          <cell r="L1532">
            <v>0</v>
          </cell>
          <cell r="M1532">
            <v>0</v>
          </cell>
          <cell r="O1532">
            <v>14.64</v>
          </cell>
          <cell r="P1532">
            <v>1.22</v>
          </cell>
          <cell r="U1532" t="str">
            <v xml:space="preserve"> </v>
          </cell>
          <cell r="V1532" t="str">
            <v xml:space="preserve"> </v>
          </cell>
          <cell r="W1532" t="str">
            <v/>
          </cell>
          <cell r="X1532" t="str">
            <v/>
          </cell>
          <cell r="Y1532" t="str">
            <v/>
          </cell>
          <cell r="Z1532" t="str">
            <v/>
          </cell>
          <cell r="AC1532" t="str">
            <v xml:space="preserve"> </v>
          </cell>
          <cell r="AD1532" t="str">
            <v xml:space="preserve"> </v>
          </cell>
          <cell r="AE1532" t="str">
            <v xml:space="preserve"> </v>
          </cell>
          <cell r="AF1532" t="str">
            <v xml:space="preserve"> </v>
          </cell>
          <cell r="AH1532" t="str">
            <v/>
          </cell>
          <cell r="AI1532" t="str">
            <v/>
          </cell>
          <cell r="AJ1532" t="str">
            <v/>
          </cell>
          <cell r="AK1532" t="str">
            <v/>
          </cell>
        </row>
        <row r="1533">
          <cell r="A1533">
            <v>706994</v>
          </cell>
          <cell r="B1533" t="str">
            <v>C.GOLD WILDBERRY JUICE 12 X 1 LT</v>
          </cell>
          <cell r="C1533" t="str">
            <v>010122245450</v>
          </cell>
          <cell r="D1533" t="str">
            <v>C L M</v>
          </cell>
          <cell r="E1533" t="str">
            <v>CC</v>
          </cell>
          <cell r="F1533" t="str">
            <v>C</v>
          </cell>
          <cell r="G1533" t="str">
            <v/>
          </cell>
          <cell r="J1533">
            <v>14.64</v>
          </cell>
          <cell r="K1533">
            <v>0</v>
          </cell>
          <cell r="L1533">
            <v>0</v>
          </cell>
          <cell r="M1533">
            <v>0</v>
          </cell>
          <cell r="O1533">
            <v>14.64</v>
          </cell>
          <cell r="P1533">
            <v>1.22</v>
          </cell>
          <cell r="U1533" t="str">
            <v xml:space="preserve"> </v>
          </cell>
          <cell r="V1533" t="str">
            <v xml:space="preserve"> </v>
          </cell>
          <cell r="W1533" t="str">
            <v/>
          </cell>
          <cell r="X1533" t="str">
            <v/>
          </cell>
          <cell r="Y1533" t="str">
            <v/>
          </cell>
          <cell r="Z1533" t="str">
            <v/>
          </cell>
          <cell r="AC1533" t="str">
            <v xml:space="preserve"> </v>
          </cell>
          <cell r="AD1533" t="str">
            <v xml:space="preserve"> </v>
          </cell>
          <cell r="AE1533" t="str">
            <v xml:space="preserve"> </v>
          </cell>
          <cell r="AF1533" t="str">
            <v xml:space="preserve"> </v>
          </cell>
          <cell r="AH1533" t="str">
            <v/>
          </cell>
          <cell r="AI1533" t="str">
            <v/>
          </cell>
          <cell r="AJ1533" t="str">
            <v/>
          </cell>
          <cell r="AK1533" t="str">
            <v/>
          </cell>
        </row>
        <row r="1534">
          <cell r="A1534">
            <v>217059</v>
          </cell>
          <cell r="B1534" t="str">
            <v>C.GOLD SHRD PIZZ MOZZ -C 12 X 340 GR</v>
          </cell>
          <cell r="C1534" t="str">
            <v>010312110100</v>
          </cell>
          <cell r="D1534" t="str">
            <v>C L M</v>
          </cell>
          <cell r="E1534" t="str">
            <v>CC</v>
          </cell>
          <cell r="F1534" t="str">
            <v>C</v>
          </cell>
          <cell r="G1534" t="str">
            <v/>
          </cell>
          <cell r="I1534" t="str">
            <v>ALL</v>
          </cell>
          <cell r="J1534">
            <v>55.69</v>
          </cell>
          <cell r="K1534">
            <v>0</v>
          </cell>
          <cell r="L1534">
            <v>0</v>
          </cell>
          <cell r="M1534">
            <v>0</v>
          </cell>
          <cell r="O1534">
            <v>55.69</v>
          </cell>
          <cell r="P1534">
            <v>4.6408333333333296</v>
          </cell>
          <cell r="Q1534">
            <v>0</v>
          </cell>
          <cell r="T1534" t="str">
            <v>1 / $5.49</v>
          </cell>
          <cell r="U1534" t="str">
            <v xml:space="preserve">1 </v>
          </cell>
          <cell r="V1534" t="str">
            <v xml:space="preserve"> $5.49</v>
          </cell>
          <cell r="W1534" t="str">
            <v>1 /5.49</v>
          </cell>
          <cell r="X1534" t="str">
            <v>6.49</v>
          </cell>
          <cell r="Y1534" t="str">
            <v>5.79</v>
          </cell>
          <cell r="Z1534">
            <v>6.99</v>
          </cell>
          <cell r="AA1534">
            <v>0.115084244080146</v>
          </cell>
          <cell r="AC1534" t="str">
            <v>6.59</v>
          </cell>
          <cell r="AD1534" t="str">
            <v>7.79</v>
          </cell>
          <cell r="AE1534">
            <v>6.99</v>
          </cell>
          <cell r="AF1534" t="str">
            <v>8.49</v>
          </cell>
          <cell r="AH1534">
            <v>5.49</v>
          </cell>
          <cell r="AI1534" t="str">
            <v>6.49</v>
          </cell>
          <cell r="AJ1534" t="str">
            <v>5.79</v>
          </cell>
          <cell r="AK1534">
            <v>6.99</v>
          </cell>
          <cell r="AM1534">
            <v>55.69</v>
          </cell>
          <cell r="AN1534">
            <v>10.220000000000001</v>
          </cell>
          <cell r="AO1534">
            <v>12</v>
          </cell>
          <cell r="AP1534">
            <v>58.474499999999999</v>
          </cell>
          <cell r="AQ1534" t="str">
            <v>N</v>
          </cell>
          <cell r="AR1534">
            <v>10.775500910746823</v>
          </cell>
          <cell r="AS1534">
            <v>21.767719568567038</v>
          </cell>
          <cell r="AT1534">
            <v>15.398531951640768</v>
          </cell>
          <cell r="AU1534">
            <v>29.435026227944689</v>
          </cell>
          <cell r="AW1534">
            <v>0</v>
          </cell>
          <cell r="AX1534">
            <v>0</v>
          </cell>
          <cell r="AY1534">
            <v>0</v>
          </cell>
          <cell r="AZ1534">
            <v>0</v>
          </cell>
          <cell r="BB1534">
            <v>10.775500910746823</v>
          </cell>
          <cell r="BC1534">
            <v>21.767719568567038</v>
          </cell>
          <cell r="BD1534">
            <v>15.398531951640768</v>
          </cell>
          <cell r="BE1534">
            <v>29.435026227944689</v>
          </cell>
          <cell r="BG1534">
            <v>5731601889</v>
          </cell>
        </row>
        <row r="1535">
          <cell r="A1535">
            <v>217133</v>
          </cell>
          <cell r="B1535" t="str">
            <v>C.GOLD SHREDS MOZZ P.S.-C 12 X 340 GR</v>
          </cell>
          <cell r="C1535" t="str">
            <v>010312110100</v>
          </cell>
          <cell r="D1535" t="str">
            <v>C L M</v>
          </cell>
          <cell r="E1535" t="str">
            <v>CC</v>
          </cell>
          <cell r="F1535" t="str">
            <v>C</v>
          </cell>
          <cell r="G1535" t="str">
            <v/>
          </cell>
          <cell r="J1535">
            <v>55.69</v>
          </cell>
          <cell r="K1535">
            <v>0</v>
          </cell>
          <cell r="L1535">
            <v>0</v>
          </cell>
          <cell r="M1535">
            <v>0</v>
          </cell>
          <cell r="O1535">
            <v>55.69</v>
          </cell>
          <cell r="P1535">
            <v>4.6408333333333296</v>
          </cell>
          <cell r="U1535" t="str">
            <v xml:space="preserve"> </v>
          </cell>
          <cell r="V1535" t="str">
            <v xml:space="preserve"> </v>
          </cell>
          <cell r="W1535" t="str">
            <v/>
          </cell>
          <cell r="X1535" t="str">
            <v/>
          </cell>
          <cell r="Y1535" t="str">
            <v/>
          </cell>
          <cell r="Z1535" t="str">
            <v/>
          </cell>
          <cell r="AC1535" t="str">
            <v xml:space="preserve"> </v>
          </cell>
          <cell r="AD1535" t="str">
            <v xml:space="preserve"> </v>
          </cell>
          <cell r="AE1535" t="str">
            <v xml:space="preserve"> </v>
          </cell>
          <cell r="AF1535" t="str">
            <v xml:space="preserve"> </v>
          </cell>
          <cell r="AH1535" t="str">
            <v/>
          </cell>
          <cell r="AI1535" t="str">
            <v/>
          </cell>
          <cell r="AJ1535" t="str">
            <v/>
          </cell>
          <cell r="AK1535" t="str">
            <v/>
          </cell>
        </row>
        <row r="1536">
          <cell r="A1536">
            <v>217349</v>
          </cell>
          <cell r="B1536" t="str">
            <v>C.GOLD SHREDS MILD CHDR-C 12 X 340 GR</v>
          </cell>
          <cell r="C1536" t="str">
            <v>010312110100</v>
          </cell>
          <cell r="D1536" t="str">
            <v>C L M</v>
          </cell>
          <cell r="E1536" t="str">
            <v>CC</v>
          </cell>
          <cell r="F1536" t="str">
            <v>C</v>
          </cell>
          <cell r="G1536" t="str">
            <v/>
          </cell>
          <cell r="J1536">
            <v>55.69</v>
          </cell>
          <cell r="K1536">
            <v>0</v>
          </cell>
          <cell r="L1536">
            <v>0</v>
          </cell>
          <cell r="M1536">
            <v>0</v>
          </cell>
          <cell r="O1536">
            <v>55.69</v>
          </cell>
          <cell r="P1536">
            <v>4.6408333333333296</v>
          </cell>
          <cell r="U1536" t="str">
            <v xml:space="preserve"> </v>
          </cell>
          <cell r="V1536" t="str">
            <v xml:space="preserve"> </v>
          </cell>
          <cell r="W1536" t="str">
            <v/>
          </cell>
          <cell r="X1536" t="str">
            <v/>
          </cell>
          <cell r="Y1536" t="str">
            <v/>
          </cell>
          <cell r="Z1536" t="str">
            <v/>
          </cell>
          <cell r="AC1536" t="str">
            <v xml:space="preserve"> </v>
          </cell>
          <cell r="AD1536" t="str">
            <v xml:space="preserve"> </v>
          </cell>
          <cell r="AE1536" t="str">
            <v xml:space="preserve"> </v>
          </cell>
          <cell r="AF1536" t="str">
            <v xml:space="preserve"> </v>
          </cell>
          <cell r="AH1536" t="str">
            <v/>
          </cell>
          <cell r="AI1536" t="str">
            <v/>
          </cell>
          <cell r="AJ1536" t="str">
            <v/>
          </cell>
          <cell r="AK1536" t="str">
            <v/>
          </cell>
        </row>
        <row r="1537">
          <cell r="A1537">
            <v>217448</v>
          </cell>
          <cell r="B1537" t="str">
            <v>C.GOLD SHREDS TEX MEX 12 X 340 GR</v>
          </cell>
          <cell r="C1537" t="str">
            <v>010312110100</v>
          </cell>
          <cell r="D1537" t="str">
            <v>C L M</v>
          </cell>
          <cell r="E1537" t="str">
            <v>CC</v>
          </cell>
          <cell r="F1537" t="str">
            <v>C</v>
          </cell>
          <cell r="G1537" t="str">
            <v/>
          </cell>
          <cell r="J1537">
            <v>55.69</v>
          </cell>
          <cell r="K1537">
            <v>0</v>
          </cell>
          <cell r="L1537">
            <v>0</v>
          </cell>
          <cell r="M1537">
            <v>0</v>
          </cell>
          <cell r="O1537">
            <v>55.69</v>
          </cell>
          <cell r="P1537">
            <v>4.6408333333333296</v>
          </cell>
          <cell r="U1537" t="str">
            <v xml:space="preserve"> </v>
          </cell>
          <cell r="V1537" t="str">
            <v xml:space="preserve"> </v>
          </cell>
          <cell r="W1537" t="str">
            <v/>
          </cell>
          <cell r="X1537" t="str">
            <v/>
          </cell>
          <cell r="Y1537" t="str">
            <v/>
          </cell>
          <cell r="Z1537" t="str">
            <v/>
          </cell>
          <cell r="AC1537" t="str">
            <v xml:space="preserve"> </v>
          </cell>
          <cell r="AD1537" t="str">
            <v xml:space="preserve"> </v>
          </cell>
          <cell r="AE1537" t="str">
            <v xml:space="preserve"> </v>
          </cell>
          <cell r="AF1537" t="str">
            <v xml:space="preserve"> </v>
          </cell>
          <cell r="AH1537" t="str">
            <v/>
          </cell>
          <cell r="AI1537" t="str">
            <v/>
          </cell>
          <cell r="AJ1537" t="str">
            <v/>
          </cell>
          <cell r="AK1537" t="str">
            <v/>
          </cell>
        </row>
        <row r="1538">
          <cell r="A1538">
            <v>217505</v>
          </cell>
          <cell r="B1538" t="str">
            <v>C.GOLD SHREDS 3 CHS PIZZA  -C 12 X 340 GR</v>
          </cell>
          <cell r="C1538" t="str">
            <v>010312110100</v>
          </cell>
          <cell r="D1538" t="str">
            <v>C L M</v>
          </cell>
          <cell r="E1538" t="str">
            <v>CC</v>
          </cell>
          <cell r="F1538" t="str">
            <v>C</v>
          </cell>
          <cell r="G1538" t="str">
            <v/>
          </cell>
          <cell r="J1538">
            <v>55.69</v>
          </cell>
          <cell r="K1538">
            <v>0</v>
          </cell>
          <cell r="L1538">
            <v>0</v>
          </cell>
          <cell r="M1538">
            <v>0</v>
          </cell>
          <cell r="O1538">
            <v>55.69</v>
          </cell>
          <cell r="P1538">
            <v>4.6408333333333296</v>
          </cell>
          <cell r="U1538" t="str">
            <v xml:space="preserve"> </v>
          </cell>
          <cell r="V1538" t="str">
            <v xml:space="preserve"> </v>
          </cell>
          <cell r="W1538" t="str">
            <v/>
          </cell>
          <cell r="X1538" t="str">
            <v/>
          </cell>
          <cell r="Y1538" t="str">
            <v/>
          </cell>
          <cell r="Z1538" t="str">
            <v/>
          </cell>
          <cell r="AC1538" t="str">
            <v xml:space="preserve"> </v>
          </cell>
          <cell r="AD1538" t="str">
            <v xml:space="preserve"> </v>
          </cell>
          <cell r="AE1538" t="str">
            <v xml:space="preserve"> </v>
          </cell>
          <cell r="AF1538" t="str">
            <v xml:space="preserve"> </v>
          </cell>
          <cell r="AH1538" t="str">
            <v/>
          </cell>
          <cell r="AI1538" t="str">
            <v/>
          </cell>
          <cell r="AJ1538" t="str">
            <v/>
          </cell>
          <cell r="AK1538" t="str">
            <v/>
          </cell>
        </row>
        <row r="1539">
          <cell r="A1539">
            <v>669713</v>
          </cell>
          <cell r="B1539" t="str">
            <v>C.GOLD SHRD DBL MILD CHED -C 12 X 340 GR</v>
          </cell>
          <cell r="C1539" t="str">
            <v>010312110100</v>
          </cell>
          <cell r="D1539" t="str">
            <v>C L M</v>
          </cell>
          <cell r="E1539" t="str">
            <v>CC</v>
          </cell>
          <cell r="F1539" t="str">
            <v>C</v>
          </cell>
          <cell r="G1539" t="str">
            <v/>
          </cell>
          <cell r="J1539">
            <v>55.69</v>
          </cell>
          <cell r="K1539">
            <v>0</v>
          </cell>
          <cell r="L1539">
            <v>0</v>
          </cell>
          <cell r="M1539">
            <v>0</v>
          </cell>
          <cell r="O1539">
            <v>55.69</v>
          </cell>
          <cell r="P1539">
            <v>4.6408333333333296</v>
          </cell>
          <cell r="U1539" t="str">
            <v xml:space="preserve"> </v>
          </cell>
          <cell r="V1539" t="str">
            <v xml:space="preserve"> </v>
          </cell>
          <cell r="W1539" t="str">
            <v/>
          </cell>
          <cell r="X1539" t="str">
            <v/>
          </cell>
          <cell r="Y1539" t="str">
            <v/>
          </cell>
          <cell r="Z1539" t="str">
            <v/>
          </cell>
          <cell r="AC1539" t="str">
            <v xml:space="preserve"> </v>
          </cell>
          <cell r="AD1539" t="str">
            <v xml:space="preserve"> </v>
          </cell>
          <cell r="AE1539" t="str">
            <v xml:space="preserve"> </v>
          </cell>
          <cell r="AF1539" t="str">
            <v xml:space="preserve"> </v>
          </cell>
          <cell r="AH1539" t="str">
            <v/>
          </cell>
          <cell r="AI1539" t="str">
            <v/>
          </cell>
          <cell r="AJ1539" t="str">
            <v/>
          </cell>
          <cell r="AK1539" t="str">
            <v/>
          </cell>
        </row>
        <row r="1540">
          <cell r="A1540">
            <v>669622</v>
          </cell>
          <cell r="B1540" t="str">
            <v>C.GOLD SHRED ITALIAN -C 12 X 340 GR</v>
          </cell>
          <cell r="C1540" t="str">
            <v>010312110100</v>
          </cell>
          <cell r="D1540" t="str">
            <v>C L M</v>
          </cell>
          <cell r="E1540" t="str">
            <v>CC</v>
          </cell>
          <cell r="F1540" t="str">
            <v>C</v>
          </cell>
          <cell r="G1540" t="str">
            <v/>
          </cell>
          <cell r="J1540">
            <v>55.69</v>
          </cell>
          <cell r="K1540">
            <v>0</v>
          </cell>
          <cell r="L1540">
            <v>0</v>
          </cell>
          <cell r="M1540">
            <v>0</v>
          </cell>
          <cell r="O1540">
            <v>55.69</v>
          </cell>
          <cell r="P1540">
            <v>4.6408333333333296</v>
          </cell>
          <cell r="U1540" t="str">
            <v xml:space="preserve"> </v>
          </cell>
          <cell r="V1540" t="str">
            <v xml:space="preserve"> </v>
          </cell>
          <cell r="W1540" t="str">
            <v/>
          </cell>
          <cell r="X1540" t="str">
            <v/>
          </cell>
          <cell r="Y1540" t="str">
            <v/>
          </cell>
          <cell r="Z1540" t="str">
            <v/>
          </cell>
          <cell r="AC1540" t="str">
            <v xml:space="preserve"> </v>
          </cell>
          <cell r="AD1540" t="str">
            <v xml:space="preserve"> </v>
          </cell>
          <cell r="AE1540" t="str">
            <v xml:space="preserve"> </v>
          </cell>
          <cell r="AF1540" t="str">
            <v xml:space="preserve"> </v>
          </cell>
          <cell r="AH1540" t="str">
            <v/>
          </cell>
          <cell r="AI1540" t="str">
            <v/>
          </cell>
          <cell r="AJ1540" t="str">
            <v/>
          </cell>
          <cell r="AK1540" t="str">
            <v/>
          </cell>
        </row>
        <row r="1541">
          <cell r="A1541">
            <v>670794</v>
          </cell>
          <cell r="B1541" t="str">
            <v>C.GOLD SHRD TEX MEX LIGHT 12 X 340 GR</v>
          </cell>
          <cell r="C1541" t="str">
            <v>010312110100</v>
          </cell>
          <cell r="D1541" t="str">
            <v>C L M</v>
          </cell>
          <cell r="E1541" t="str">
            <v>CC</v>
          </cell>
          <cell r="F1541" t="str">
            <v>C</v>
          </cell>
          <cell r="G1541" t="str">
            <v/>
          </cell>
          <cell r="J1541">
            <v>55.69</v>
          </cell>
          <cell r="K1541">
            <v>0</v>
          </cell>
          <cell r="L1541">
            <v>0</v>
          </cell>
          <cell r="M1541">
            <v>0</v>
          </cell>
          <cell r="O1541">
            <v>55.69</v>
          </cell>
          <cell r="P1541">
            <v>4.6408333333333296</v>
          </cell>
          <cell r="U1541" t="str">
            <v xml:space="preserve"> </v>
          </cell>
          <cell r="V1541" t="str">
            <v xml:space="preserve"> </v>
          </cell>
          <cell r="W1541" t="str">
            <v/>
          </cell>
          <cell r="X1541" t="str">
            <v/>
          </cell>
          <cell r="Y1541" t="str">
            <v/>
          </cell>
          <cell r="Z1541" t="str">
            <v/>
          </cell>
          <cell r="AC1541" t="str">
            <v xml:space="preserve"> </v>
          </cell>
          <cell r="AD1541" t="str">
            <v xml:space="preserve"> </v>
          </cell>
          <cell r="AE1541" t="str">
            <v xml:space="preserve"> </v>
          </cell>
          <cell r="AF1541" t="str">
            <v xml:space="preserve"> </v>
          </cell>
          <cell r="AH1541" t="str">
            <v/>
          </cell>
          <cell r="AI1541" t="str">
            <v/>
          </cell>
          <cell r="AJ1541" t="str">
            <v/>
          </cell>
          <cell r="AK1541" t="str">
            <v/>
          </cell>
        </row>
        <row r="1542">
          <cell r="A1542">
            <v>667840</v>
          </cell>
          <cell r="B1542" t="str">
            <v>C.GOLD SHRD PIZ MOZZ CHDR -C 12 X 340 GR</v>
          </cell>
          <cell r="C1542" t="str">
            <v>010312110100</v>
          </cell>
          <cell r="D1542" t="str">
            <v>C L M</v>
          </cell>
          <cell r="E1542" t="str">
            <v>CC</v>
          </cell>
          <cell r="F1542" t="str">
            <v>C</v>
          </cell>
          <cell r="G1542" t="str">
            <v/>
          </cell>
          <cell r="J1542">
            <v>55.69</v>
          </cell>
          <cell r="K1542">
            <v>0</v>
          </cell>
          <cell r="L1542">
            <v>0</v>
          </cell>
          <cell r="M1542">
            <v>0</v>
          </cell>
          <cell r="O1542">
            <v>55.69</v>
          </cell>
          <cell r="P1542">
            <v>4.6408333333333296</v>
          </cell>
          <cell r="U1542" t="str">
            <v xml:space="preserve"> </v>
          </cell>
          <cell r="V1542" t="str">
            <v xml:space="preserve"> </v>
          </cell>
          <cell r="W1542" t="str">
            <v/>
          </cell>
          <cell r="X1542" t="str">
            <v/>
          </cell>
          <cell r="Y1542" t="str">
            <v/>
          </cell>
          <cell r="Z1542" t="str">
            <v/>
          </cell>
          <cell r="AC1542" t="str">
            <v xml:space="preserve"> </v>
          </cell>
          <cell r="AD1542" t="str">
            <v xml:space="preserve"> </v>
          </cell>
          <cell r="AE1542" t="str">
            <v xml:space="preserve"> </v>
          </cell>
          <cell r="AF1542" t="str">
            <v xml:space="preserve"> </v>
          </cell>
          <cell r="AH1542" t="str">
            <v/>
          </cell>
          <cell r="AI1542" t="str">
            <v/>
          </cell>
          <cell r="AJ1542" t="str">
            <v/>
          </cell>
          <cell r="AK1542" t="str">
            <v/>
          </cell>
        </row>
        <row r="1543">
          <cell r="A1543">
            <v>669234</v>
          </cell>
          <cell r="B1543" t="str">
            <v>C.GOLD SHRED OLD CHDR -C 12 X 340 GR</v>
          </cell>
          <cell r="C1543" t="str">
            <v>010312110100</v>
          </cell>
          <cell r="D1543" t="str">
            <v>C L M</v>
          </cell>
          <cell r="E1543" t="str">
            <v>CC</v>
          </cell>
          <cell r="F1543" t="str">
            <v>C</v>
          </cell>
          <cell r="G1543" t="str">
            <v/>
          </cell>
          <cell r="J1543">
            <v>55.69</v>
          </cell>
          <cell r="K1543">
            <v>0</v>
          </cell>
          <cell r="L1543">
            <v>0</v>
          </cell>
          <cell r="M1543">
            <v>0</v>
          </cell>
          <cell r="O1543">
            <v>55.69</v>
          </cell>
          <cell r="P1543">
            <v>4.6408333333333296</v>
          </cell>
          <cell r="U1543" t="str">
            <v xml:space="preserve"> </v>
          </cell>
          <cell r="V1543" t="str">
            <v xml:space="preserve"> </v>
          </cell>
          <cell r="W1543" t="str">
            <v/>
          </cell>
          <cell r="X1543" t="str">
            <v/>
          </cell>
          <cell r="Y1543" t="str">
            <v/>
          </cell>
          <cell r="Z1543" t="str">
            <v/>
          </cell>
          <cell r="AC1543" t="str">
            <v xml:space="preserve"> </v>
          </cell>
          <cell r="AD1543" t="str">
            <v xml:space="preserve"> </v>
          </cell>
          <cell r="AE1543" t="str">
            <v xml:space="preserve"> </v>
          </cell>
          <cell r="AF1543" t="str">
            <v xml:space="preserve"> </v>
          </cell>
          <cell r="AH1543" t="str">
            <v/>
          </cell>
          <cell r="AI1543" t="str">
            <v/>
          </cell>
          <cell r="AJ1543" t="str">
            <v/>
          </cell>
          <cell r="AK1543" t="str">
            <v/>
          </cell>
        </row>
        <row r="1544">
          <cell r="A1544">
            <v>2446854</v>
          </cell>
          <cell r="B1544" t="str">
            <v>C.GOLD FETA CRUMBLE 12 X 340 GR</v>
          </cell>
          <cell r="C1544" t="str">
            <v>010312110100</v>
          </cell>
          <cell r="D1544" t="str">
            <v>C L M</v>
          </cell>
          <cell r="E1544" t="str">
            <v>CC</v>
          </cell>
          <cell r="F1544" t="str">
            <v>C</v>
          </cell>
          <cell r="G1544" t="str">
            <v/>
          </cell>
          <cell r="I1544" t="str">
            <v>ALL</v>
          </cell>
          <cell r="J1544">
            <v>55.69</v>
          </cell>
          <cell r="K1544">
            <v>0</v>
          </cell>
          <cell r="L1544">
            <v>0</v>
          </cell>
          <cell r="M1544">
            <v>0</v>
          </cell>
          <cell r="O1544">
            <v>55.69</v>
          </cell>
          <cell r="P1544">
            <v>4.6408333333333296</v>
          </cell>
          <cell r="Q1544">
            <v>0</v>
          </cell>
          <cell r="T1544" t="str">
            <v>1 / $5.49</v>
          </cell>
          <cell r="U1544" t="str">
            <v xml:space="preserve">1 </v>
          </cell>
          <cell r="V1544" t="str">
            <v xml:space="preserve"> $5.49</v>
          </cell>
          <cell r="W1544" t="str">
            <v>1 /5.49</v>
          </cell>
          <cell r="X1544" t="str">
            <v>6.49</v>
          </cell>
          <cell r="Y1544" t="str">
            <v>5.79</v>
          </cell>
          <cell r="Z1544">
            <v>6.99</v>
          </cell>
          <cell r="AA1544">
            <v>0.115132817243473</v>
          </cell>
          <cell r="AC1544" t="str">
            <v>6.59</v>
          </cell>
          <cell r="AD1544" t="str">
            <v>7.79</v>
          </cell>
          <cell r="AE1544">
            <v>6.99</v>
          </cell>
          <cell r="AF1544" t="str">
            <v>8.49</v>
          </cell>
          <cell r="AH1544">
            <v>5.49</v>
          </cell>
          <cell r="AI1544" t="str">
            <v>6.49</v>
          </cell>
          <cell r="AJ1544" t="str">
            <v>5.79</v>
          </cell>
          <cell r="AK1544">
            <v>6.99</v>
          </cell>
          <cell r="AM1544">
            <v>55.69</v>
          </cell>
          <cell r="AN1544">
            <v>9.9</v>
          </cell>
          <cell r="AO1544">
            <v>12</v>
          </cell>
          <cell r="AP1544">
            <v>58.474499999999999</v>
          </cell>
          <cell r="AQ1544" t="str">
            <v>N</v>
          </cell>
          <cell r="AR1544">
            <v>10.790072859745001</v>
          </cell>
          <cell r="AS1544">
            <v>21.866332819722654</v>
          </cell>
          <cell r="AT1544">
            <v>15.412348877374789</v>
          </cell>
          <cell r="AU1544">
            <v>29.461731044349072</v>
          </cell>
          <cell r="AW1544">
            <v>0</v>
          </cell>
          <cell r="AX1544">
            <v>0</v>
          </cell>
          <cell r="AY1544">
            <v>0</v>
          </cell>
          <cell r="AZ1544">
            <v>0</v>
          </cell>
          <cell r="BB1544">
            <v>10.790072859745001</v>
          </cell>
          <cell r="BC1544">
            <v>21.866332819722654</v>
          </cell>
          <cell r="BD1544">
            <v>15.412348877374789</v>
          </cell>
          <cell r="BE1544">
            <v>29.461731044349072</v>
          </cell>
          <cell r="BG1544">
            <v>5731618202</v>
          </cell>
        </row>
        <row r="1545">
          <cell r="A1545">
            <v>572909</v>
          </cell>
          <cell r="B1545" t="str">
            <v>C.GOLD SWEETEN COND MILK 24 X 300 ML</v>
          </cell>
          <cell r="C1545" t="str">
            <v>010219310100</v>
          </cell>
          <cell r="D1545" t="str">
            <v>C L M</v>
          </cell>
          <cell r="E1545" t="str">
            <v>CC</v>
          </cell>
          <cell r="F1545" t="str">
            <v>C</v>
          </cell>
          <cell r="G1545" t="str">
            <v/>
          </cell>
          <cell r="I1545" t="str">
            <v>ALL</v>
          </cell>
          <cell r="J1545">
            <v>52.99</v>
          </cell>
          <cell r="K1545">
            <v>0</v>
          </cell>
          <cell r="L1545">
            <v>0</v>
          </cell>
          <cell r="M1545">
            <v>0</v>
          </cell>
          <cell r="O1545">
            <v>52.99</v>
          </cell>
          <cell r="P1545">
            <v>2.2079166666666699</v>
          </cell>
          <cell r="Q1545">
            <v>3.82</v>
          </cell>
          <cell r="T1545" t="str">
            <v>1 / $2.39</v>
          </cell>
          <cell r="U1545" t="str">
            <v xml:space="preserve">1 </v>
          </cell>
          <cell r="V1545" t="str">
            <v xml:space="preserve"> $2.39</v>
          </cell>
          <cell r="W1545" t="str">
            <v>1 /2.49</v>
          </cell>
          <cell r="X1545">
            <v>2.99</v>
          </cell>
          <cell r="Y1545">
            <v>2.99</v>
          </cell>
          <cell r="Z1545" t="str">
            <v>2.49</v>
          </cell>
          <cell r="AA1545">
            <v>0.100075836820084</v>
          </cell>
          <cell r="AC1545">
            <v>2.99</v>
          </cell>
          <cell r="AD1545" t="str">
            <v>3.59</v>
          </cell>
          <cell r="AE1545" t="str">
            <v>3.59</v>
          </cell>
          <cell r="AF1545">
            <v>2.99</v>
          </cell>
          <cell r="AH1545">
            <v>2.4900000000000002</v>
          </cell>
          <cell r="AI1545">
            <v>2.99</v>
          </cell>
          <cell r="AJ1545">
            <v>2.99</v>
          </cell>
          <cell r="AK1545" t="str">
            <v>2.49</v>
          </cell>
          <cell r="AM1545">
            <v>52.99</v>
          </cell>
          <cell r="AN1545">
            <v>23.7</v>
          </cell>
          <cell r="AO1545">
            <v>24</v>
          </cell>
          <cell r="AP1545">
            <v>51.819500000000005</v>
          </cell>
          <cell r="AQ1545" t="str">
            <v>N</v>
          </cell>
          <cell r="AR1545">
            <v>12.097556894243649</v>
          </cell>
          <cell r="AS1545">
            <v>19.861343366778144</v>
          </cell>
          <cell r="AT1545">
            <v>26.796962095875145</v>
          </cell>
          <cell r="AU1545">
            <v>10.511211512717532</v>
          </cell>
          <cell r="AW1545">
            <v>0</v>
          </cell>
          <cell r="AX1545">
            <v>0</v>
          </cell>
          <cell r="AY1545">
            <v>0</v>
          </cell>
          <cell r="AZ1545">
            <v>0</v>
          </cell>
          <cell r="BB1545">
            <v>12.097556894243649</v>
          </cell>
          <cell r="BC1545">
            <v>19.861343366778144</v>
          </cell>
          <cell r="BD1545">
            <v>26.796962095875145</v>
          </cell>
          <cell r="BE1545">
            <v>10.511211512717532</v>
          </cell>
          <cell r="BG1545">
            <v>5731612797</v>
          </cell>
        </row>
        <row r="1546">
          <cell r="A1546">
            <v>544882</v>
          </cell>
          <cell r="B1546" t="str">
            <v>C.GOLD CHKN BROTH 12 X 946 ML</v>
          </cell>
          <cell r="C1546" t="str">
            <v>010113110100</v>
          </cell>
          <cell r="D1546" t="str">
            <v>C L M</v>
          </cell>
          <cell r="E1546" t="str">
            <v>CC</v>
          </cell>
          <cell r="F1546" t="str">
            <v>C</v>
          </cell>
          <cell r="G1546" t="str">
            <v/>
          </cell>
          <cell r="I1546" t="str">
            <v>ALL</v>
          </cell>
          <cell r="J1546">
            <v>18.68</v>
          </cell>
          <cell r="K1546">
            <v>0</v>
          </cell>
          <cell r="L1546">
            <v>0</v>
          </cell>
          <cell r="M1546">
            <v>0</v>
          </cell>
          <cell r="O1546">
            <v>18.68</v>
          </cell>
          <cell r="P1546">
            <v>1.55666666666667</v>
          </cell>
          <cell r="Q1546">
            <v>0</v>
          </cell>
          <cell r="T1546" t="str">
            <v>1 / $1.89</v>
          </cell>
          <cell r="U1546" t="str">
            <v xml:space="preserve">1 </v>
          </cell>
          <cell r="V1546" t="str">
            <v xml:space="preserve"> $1.89</v>
          </cell>
          <cell r="W1546" t="str">
            <v>1 /1.89</v>
          </cell>
          <cell r="X1546" t="str">
            <v>2.29</v>
          </cell>
          <cell r="Y1546">
            <v>1.99</v>
          </cell>
          <cell r="Z1546">
            <v>2.99</v>
          </cell>
          <cell r="AA1546">
            <v>0.12783950617284001</v>
          </cell>
          <cell r="AC1546" t="str">
            <v>2.29</v>
          </cell>
          <cell r="AD1546" t="str">
            <v>2.79</v>
          </cell>
          <cell r="AE1546" t="str">
            <v>2.49</v>
          </cell>
          <cell r="AF1546" t="str">
            <v>3.59</v>
          </cell>
          <cell r="AH1546">
            <v>1.89</v>
          </cell>
          <cell r="AI1546" t="str">
            <v>2.29</v>
          </cell>
          <cell r="AJ1546">
            <v>1.99</v>
          </cell>
          <cell r="AK1546">
            <v>2.99</v>
          </cell>
          <cell r="AM1546">
            <v>18.68</v>
          </cell>
          <cell r="AN1546">
            <v>26</v>
          </cell>
          <cell r="AO1546">
            <v>12</v>
          </cell>
          <cell r="AP1546">
            <v>19.614000000000001</v>
          </cell>
          <cell r="AQ1546" t="str">
            <v>N</v>
          </cell>
          <cell r="AR1546">
            <v>10.079365079365074</v>
          </cell>
          <cell r="AS1546">
            <v>5.9170305676855879</v>
          </cell>
          <cell r="AT1546">
            <v>14.597989949748744</v>
          </cell>
          <cell r="AU1546">
            <v>40.26198439241918</v>
          </cell>
          <cell r="AW1546">
            <v>0</v>
          </cell>
          <cell r="AX1546">
            <v>0</v>
          </cell>
          <cell r="AY1546">
            <v>0</v>
          </cell>
          <cell r="AZ1546">
            <v>0</v>
          </cell>
          <cell r="BB1546">
            <v>10.079365079365074</v>
          </cell>
          <cell r="BC1546">
            <v>5.9170305676855879</v>
          </cell>
          <cell r="BD1546">
            <v>14.597989949748744</v>
          </cell>
          <cell r="BE1546">
            <v>40.26198439241918</v>
          </cell>
          <cell r="BG1546">
            <v>5731615341</v>
          </cell>
        </row>
        <row r="1547">
          <cell r="A1547">
            <v>544916</v>
          </cell>
          <cell r="B1547" t="str">
            <v>C.GOLD CHKN BRTH LESS SOD 12 X 946 ML</v>
          </cell>
          <cell r="C1547" t="str">
            <v>010113110100</v>
          </cell>
          <cell r="D1547" t="str">
            <v>C L M</v>
          </cell>
          <cell r="E1547" t="str">
            <v>CC</v>
          </cell>
          <cell r="F1547" t="str">
            <v>C</v>
          </cell>
          <cell r="G1547" t="str">
            <v/>
          </cell>
          <cell r="J1547">
            <v>18.68</v>
          </cell>
          <cell r="K1547">
            <v>0</v>
          </cell>
          <cell r="L1547">
            <v>0</v>
          </cell>
          <cell r="M1547">
            <v>0</v>
          </cell>
          <cell r="O1547">
            <v>18.68</v>
          </cell>
          <cell r="P1547">
            <v>1.55666666666667</v>
          </cell>
          <cell r="U1547" t="str">
            <v xml:space="preserve"> </v>
          </cell>
          <cell r="V1547" t="str">
            <v xml:space="preserve"> </v>
          </cell>
          <cell r="W1547" t="str">
            <v/>
          </cell>
          <cell r="X1547" t="str">
            <v/>
          </cell>
          <cell r="Y1547" t="str">
            <v/>
          </cell>
          <cell r="Z1547" t="str">
            <v/>
          </cell>
          <cell r="AC1547" t="str">
            <v xml:space="preserve"> </v>
          </cell>
          <cell r="AD1547" t="str">
            <v xml:space="preserve"> </v>
          </cell>
          <cell r="AE1547" t="str">
            <v xml:space="preserve"> </v>
          </cell>
          <cell r="AF1547" t="str">
            <v xml:space="preserve"> </v>
          </cell>
          <cell r="AH1547" t="str">
            <v/>
          </cell>
          <cell r="AI1547" t="str">
            <v/>
          </cell>
          <cell r="AJ1547" t="str">
            <v/>
          </cell>
          <cell r="AK1547" t="str">
            <v/>
          </cell>
        </row>
        <row r="1548">
          <cell r="A1548">
            <v>544924</v>
          </cell>
          <cell r="B1548" t="str">
            <v>C.GOLD BEEF BROTH 12 X 946 ML</v>
          </cell>
          <cell r="C1548" t="str">
            <v>010113110100</v>
          </cell>
          <cell r="D1548" t="str">
            <v>C L M</v>
          </cell>
          <cell r="E1548" t="str">
            <v>CC</v>
          </cell>
          <cell r="F1548" t="str">
            <v>C</v>
          </cell>
          <cell r="G1548" t="str">
            <v/>
          </cell>
          <cell r="J1548">
            <v>18.68</v>
          </cell>
          <cell r="K1548">
            <v>0</v>
          </cell>
          <cell r="L1548">
            <v>0</v>
          </cell>
          <cell r="M1548">
            <v>0</v>
          </cell>
          <cell r="O1548">
            <v>18.68</v>
          </cell>
          <cell r="P1548">
            <v>1.55666666666667</v>
          </cell>
          <cell r="U1548" t="str">
            <v xml:space="preserve"> </v>
          </cell>
          <cell r="V1548" t="str">
            <v xml:space="preserve"> </v>
          </cell>
          <cell r="W1548" t="str">
            <v/>
          </cell>
          <cell r="X1548" t="str">
            <v/>
          </cell>
          <cell r="Y1548" t="str">
            <v/>
          </cell>
          <cell r="Z1548" t="str">
            <v/>
          </cell>
          <cell r="AC1548" t="str">
            <v xml:space="preserve"> </v>
          </cell>
          <cell r="AD1548" t="str">
            <v xml:space="preserve"> </v>
          </cell>
          <cell r="AE1548" t="str">
            <v xml:space="preserve"> </v>
          </cell>
          <cell r="AF1548" t="str">
            <v xml:space="preserve"> </v>
          </cell>
          <cell r="AH1548" t="str">
            <v/>
          </cell>
          <cell r="AI1548" t="str">
            <v/>
          </cell>
          <cell r="AJ1548" t="str">
            <v/>
          </cell>
          <cell r="AK1548" t="str">
            <v/>
          </cell>
        </row>
        <row r="1549">
          <cell r="A1549">
            <v>544932</v>
          </cell>
          <cell r="B1549" t="str">
            <v>C.GOLD BEEF BRTH LESS SOD 12 X 946 ML</v>
          </cell>
          <cell r="C1549" t="str">
            <v>010113110100</v>
          </cell>
          <cell r="D1549" t="str">
            <v>C L M</v>
          </cell>
          <cell r="E1549" t="str">
            <v>CC</v>
          </cell>
          <cell r="F1549" t="str">
            <v>C</v>
          </cell>
          <cell r="G1549" t="str">
            <v/>
          </cell>
          <cell r="J1549">
            <v>18.68</v>
          </cell>
          <cell r="K1549">
            <v>0</v>
          </cell>
          <cell r="L1549">
            <v>0</v>
          </cell>
          <cell r="M1549">
            <v>0</v>
          </cell>
          <cell r="O1549">
            <v>18.68</v>
          </cell>
          <cell r="P1549">
            <v>1.55666666666667</v>
          </cell>
          <cell r="U1549" t="str">
            <v xml:space="preserve"> </v>
          </cell>
          <cell r="V1549" t="str">
            <v xml:space="preserve"> </v>
          </cell>
          <cell r="W1549" t="str">
            <v/>
          </cell>
          <cell r="X1549" t="str">
            <v/>
          </cell>
          <cell r="Y1549" t="str">
            <v/>
          </cell>
          <cell r="Z1549" t="str">
            <v/>
          </cell>
          <cell r="AC1549" t="str">
            <v xml:space="preserve"> </v>
          </cell>
          <cell r="AD1549" t="str">
            <v xml:space="preserve"> </v>
          </cell>
          <cell r="AE1549" t="str">
            <v xml:space="preserve"> </v>
          </cell>
          <cell r="AF1549" t="str">
            <v xml:space="preserve"> </v>
          </cell>
          <cell r="AH1549" t="str">
            <v/>
          </cell>
          <cell r="AI1549" t="str">
            <v/>
          </cell>
          <cell r="AJ1549" t="str">
            <v/>
          </cell>
          <cell r="AK1549" t="str">
            <v/>
          </cell>
        </row>
        <row r="1550">
          <cell r="A1550">
            <v>585935</v>
          </cell>
          <cell r="B1550" t="str">
            <v>C.GOLD CHKN BROTH NO SALT 12 X 946 ML</v>
          </cell>
          <cell r="C1550" t="str">
            <v>010113110100</v>
          </cell>
          <cell r="D1550" t="str">
            <v>C L M</v>
          </cell>
          <cell r="E1550" t="str">
            <v>CC</v>
          </cell>
          <cell r="F1550" t="str">
            <v>C</v>
          </cell>
          <cell r="G1550" t="str">
            <v/>
          </cell>
          <cell r="J1550">
            <v>18.68</v>
          </cell>
          <cell r="K1550">
            <v>0</v>
          </cell>
          <cell r="L1550">
            <v>0</v>
          </cell>
          <cell r="M1550">
            <v>0</v>
          </cell>
          <cell r="O1550">
            <v>18.68</v>
          </cell>
          <cell r="P1550">
            <v>1.55666666666667</v>
          </cell>
          <cell r="U1550" t="str">
            <v xml:space="preserve"> </v>
          </cell>
          <cell r="V1550" t="str">
            <v xml:space="preserve"> </v>
          </cell>
          <cell r="W1550" t="str">
            <v/>
          </cell>
          <cell r="X1550" t="str">
            <v/>
          </cell>
          <cell r="Y1550" t="str">
            <v/>
          </cell>
          <cell r="Z1550" t="str">
            <v/>
          </cell>
          <cell r="AC1550" t="str">
            <v xml:space="preserve"> </v>
          </cell>
          <cell r="AD1550" t="str">
            <v xml:space="preserve"> </v>
          </cell>
          <cell r="AE1550" t="str">
            <v xml:space="preserve"> </v>
          </cell>
          <cell r="AF1550" t="str">
            <v xml:space="preserve"> </v>
          </cell>
          <cell r="AH1550" t="str">
            <v/>
          </cell>
          <cell r="AI1550" t="str">
            <v/>
          </cell>
          <cell r="AJ1550" t="str">
            <v/>
          </cell>
          <cell r="AK1550" t="str">
            <v/>
          </cell>
        </row>
        <row r="1551">
          <cell r="A1551">
            <v>2466415</v>
          </cell>
          <cell r="B1551" t="str">
            <v>C.GOLD VEG BROTH LOW SOD 12 X 946 ML</v>
          </cell>
          <cell r="C1551" t="str">
            <v>010113110100</v>
          </cell>
          <cell r="D1551" t="str">
            <v>C L M</v>
          </cell>
          <cell r="E1551" t="str">
            <v>CC</v>
          </cell>
          <cell r="F1551" t="str">
            <v>C</v>
          </cell>
          <cell r="G1551" t="str">
            <v/>
          </cell>
          <cell r="J1551">
            <v>18.68</v>
          </cell>
          <cell r="K1551">
            <v>0</v>
          </cell>
          <cell r="L1551">
            <v>0</v>
          </cell>
          <cell r="M1551">
            <v>0</v>
          </cell>
          <cell r="O1551">
            <v>18.68</v>
          </cell>
          <cell r="P1551">
            <v>1.55666666666667</v>
          </cell>
          <cell r="U1551" t="str">
            <v xml:space="preserve"> </v>
          </cell>
          <cell r="V1551" t="str">
            <v xml:space="preserve"> </v>
          </cell>
          <cell r="W1551" t="str">
            <v/>
          </cell>
          <cell r="X1551" t="str">
            <v/>
          </cell>
          <cell r="Y1551" t="str">
            <v/>
          </cell>
          <cell r="Z1551" t="str">
            <v/>
          </cell>
          <cell r="AC1551" t="str">
            <v xml:space="preserve"> </v>
          </cell>
          <cell r="AD1551" t="str">
            <v xml:space="preserve"> </v>
          </cell>
          <cell r="AE1551" t="str">
            <v xml:space="preserve"> </v>
          </cell>
          <cell r="AF1551" t="str">
            <v xml:space="preserve"> </v>
          </cell>
          <cell r="AH1551" t="str">
            <v/>
          </cell>
          <cell r="AI1551" t="str">
            <v/>
          </cell>
          <cell r="AJ1551" t="str">
            <v/>
          </cell>
          <cell r="AK1551" t="str">
            <v/>
          </cell>
        </row>
        <row r="1552">
          <cell r="A1552">
            <v>2466423</v>
          </cell>
          <cell r="B1552" t="str">
            <v>C.GOLD PHO BROTH 12 X 946 ML</v>
          </cell>
          <cell r="C1552" t="str">
            <v>010113110100</v>
          </cell>
          <cell r="D1552" t="str">
            <v>C L M</v>
          </cell>
          <cell r="E1552" t="str">
            <v>CC</v>
          </cell>
          <cell r="F1552" t="str">
            <v>C</v>
          </cell>
          <cell r="G1552" t="str">
            <v/>
          </cell>
          <cell r="J1552">
            <v>18.68</v>
          </cell>
          <cell r="K1552">
            <v>0</v>
          </cell>
          <cell r="L1552">
            <v>0</v>
          </cell>
          <cell r="M1552">
            <v>0</v>
          </cell>
          <cell r="O1552">
            <v>18.68</v>
          </cell>
          <cell r="P1552">
            <v>1.55666666666667</v>
          </cell>
          <cell r="U1552" t="str">
            <v xml:space="preserve"> </v>
          </cell>
          <cell r="V1552" t="str">
            <v xml:space="preserve"> </v>
          </cell>
          <cell r="W1552" t="str">
            <v/>
          </cell>
          <cell r="X1552" t="str">
            <v/>
          </cell>
          <cell r="Y1552" t="str">
            <v/>
          </cell>
          <cell r="Z1552" t="str">
            <v/>
          </cell>
          <cell r="AC1552" t="str">
            <v xml:space="preserve"> </v>
          </cell>
          <cell r="AD1552" t="str">
            <v xml:space="preserve"> </v>
          </cell>
          <cell r="AE1552" t="str">
            <v xml:space="preserve"> </v>
          </cell>
          <cell r="AF1552" t="str">
            <v xml:space="preserve"> </v>
          </cell>
          <cell r="AH1552" t="str">
            <v/>
          </cell>
          <cell r="AI1552" t="str">
            <v/>
          </cell>
          <cell r="AJ1552" t="str">
            <v/>
          </cell>
          <cell r="AK1552" t="str">
            <v/>
          </cell>
        </row>
        <row r="1553">
          <cell r="A1553">
            <v>2462638</v>
          </cell>
          <cell r="B1553" t="str">
            <v>C.GOLD SEASONED COATING   MIX 12 X 142 GR</v>
          </cell>
          <cell r="C1553" t="str">
            <v>010227010105</v>
          </cell>
          <cell r="D1553" t="str">
            <v>C L M</v>
          </cell>
          <cell r="E1553" t="str">
            <v>CC</v>
          </cell>
          <cell r="F1553" t="str">
            <v>C</v>
          </cell>
          <cell r="G1553" t="str">
            <v/>
          </cell>
          <cell r="I1553" t="str">
            <v>ALL</v>
          </cell>
          <cell r="J1553">
            <v>17.48</v>
          </cell>
          <cell r="K1553">
            <v>0</v>
          </cell>
          <cell r="L1553">
            <v>0</v>
          </cell>
          <cell r="M1553">
            <v>0</v>
          </cell>
          <cell r="O1553">
            <v>17.48</v>
          </cell>
          <cell r="P1553">
            <v>1.4566666666666701</v>
          </cell>
          <cell r="Q1553">
            <v>0</v>
          </cell>
          <cell r="T1553" t="str">
            <v>2 / $4.00</v>
          </cell>
          <cell r="U1553" t="str">
            <v xml:space="preserve">2 </v>
          </cell>
          <cell r="V1553" t="str">
            <v xml:space="preserve"> $4.00</v>
          </cell>
          <cell r="W1553" t="str">
            <v>2 /3.99</v>
          </cell>
          <cell r="X1553" t="str">
            <v>2.49</v>
          </cell>
          <cell r="Y1553">
            <v>2.99</v>
          </cell>
          <cell r="Z1553">
            <v>2.19</v>
          </cell>
          <cell r="AA1553">
            <v>0.23701666666666699</v>
          </cell>
          <cell r="AC1553" t="str">
            <v>2.49</v>
          </cell>
          <cell r="AD1553">
            <v>2.99</v>
          </cell>
          <cell r="AE1553" t="str">
            <v>3.59</v>
          </cell>
          <cell r="AF1553" t="str">
            <v>2.59</v>
          </cell>
          <cell r="AH1553">
            <v>1.9950000000000001</v>
          </cell>
          <cell r="AI1553" t="str">
            <v>2.49</v>
          </cell>
          <cell r="AJ1553">
            <v>2.99</v>
          </cell>
          <cell r="AK1553">
            <v>2.19</v>
          </cell>
          <cell r="AM1553">
            <v>17.48</v>
          </cell>
          <cell r="AN1553">
            <v>4.5</v>
          </cell>
          <cell r="AO1553">
            <v>12</v>
          </cell>
          <cell r="AP1553">
            <v>18.354000000000003</v>
          </cell>
          <cell r="AQ1553" t="str">
            <v>N</v>
          </cell>
          <cell r="AR1553">
            <v>22.769423558897234</v>
          </cell>
          <cell r="AS1553">
            <v>34.959839357429715</v>
          </cell>
          <cell r="AT1553">
            <v>48.469899665551836</v>
          </cell>
          <cell r="AU1553">
            <v>28.961187214611851</v>
          </cell>
          <cell r="AW1553">
            <v>0</v>
          </cell>
          <cell r="AX1553">
            <v>0</v>
          </cell>
          <cell r="AY1553">
            <v>0</v>
          </cell>
          <cell r="AZ1553">
            <v>0</v>
          </cell>
          <cell r="BB1553">
            <v>22.769423558897234</v>
          </cell>
          <cell r="BC1553">
            <v>34.959839357429715</v>
          </cell>
          <cell r="BD1553">
            <v>48.469899665551836</v>
          </cell>
          <cell r="BE1553">
            <v>28.961187214611851</v>
          </cell>
          <cell r="BG1553">
            <v>5731617938</v>
          </cell>
        </row>
        <row r="1554">
          <cell r="A1554">
            <v>2462646</v>
          </cell>
          <cell r="B1554" t="str">
            <v>C.GOLD XTRA CRSPY COATING MIX 12 X 142 GR</v>
          </cell>
          <cell r="C1554" t="str">
            <v>010227010105</v>
          </cell>
          <cell r="D1554" t="str">
            <v>C L M</v>
          </cell>
          <cell r="E1554" t="str">
            <v>CC</v>
          </cell>
          <cell r="F1554" t="str">
            <v>C</v>
          </cell>
          <cell r="G1554" t="str">
            <v/>
          </cell>
          <cell r="J1554">
            <v>17.48</v>
          </cell>
          <cell r="K1554">
            <v>0</v>
          </cell>
          <cell r="L1554">
            <v>0</v>
          </cell>
          <cell r="M1554">
            <v>0</v>
          </cell>
          <cell r="O1554">
            <v>17.48</v>
          </cell>
          <cell r="P1554">
            <v>1.4566666666666701</v>
          </cell>
          <cell r="U1554" t="str">
            <v xml:space="preserve"> </v>
          </cell>
          <cell r="V1554" t="str">
            <v xml:space="preserve"> </v>
          </cell>
          <cell r="W1554" t="str">
            <v/>
          </cell>
          <cell r="X1554" t="str">
            <v/>
          </cell>
          <cell r="Y1554" t="str">
            <v/>
          </cell>
          <cell r="Z1554" t="str">
            <v/>
          </cell>
          <cell r="AC1554" t="str">
            <v xml:space="preserve"> </v>
          </cell>
          <cell r="AD1554" t="str">
            <v xml:space="preserve"> </v>
          </cell>
          <cell r="AE1554" t="str">
            <v xml:space="preserve"> </v>
          </cell>
          <cell r="AF1554" t="str">
            <v xml:space="preserve"> </v>
          </cell>
          <cell r="AH1554" t="str">
            <v/>
          </cell>
          <cell r="AI1554" t="str">
            <v/>
          </cell>
          <cell r="AJ1554" t="str">
            <v/>
          </cell>
          <cell r="AK1554" t="str">
            <v/>
          </cell>
        </row>
        <row r="1555">
          <cell r="A1555">
            <v>916031</v>
          </cell>
          <cell r="B1555" t="str">
            <v>C.GOLD GRATED PARM CHS-C 12 X 250 GR</v>
          </cell>
          <cell r="C1555" t="str">
            <v>010189110100</v>
          </cell>
          <cell r="D1555" t="str">
            <v>C L M</v>
          </cell>
          <cell r="E1555" t="str">
            <v>CC</v>
          </cell>
          <cell r="F1555" t="str">
            <v>C</v>
          </cell>
          <cell r="G1555" t="str">
            <v/>
          </cell>
          <cell r="I1555" t="str">
            <v>ALL</v>
          </cell>
          <cell r="J1555">
            <v>58.81</v>
          </cell>
          <cell r="K1555">
            <v>0</v>
          </cell>
          <cell r="L1555">
            <v>0</v>
          </cell>
          <cell r="M1555">
            <v>0</v>
          </cell>
          <cell r="O1555">
            <v>58.81</v>
          </cell>
          <cell r="P1555">
            <v>4.9008333333333303</v>
          </cell>
          <cell r="Q1555">
            <v>6.2</v>
          </cell>
          <cell r="T1555" t="str">
            <v>1 / $4.99</v>
          </cell>
          <cell r="U1555" t="str">
            <v xml:space="preserve">1 </v>
          </cell>
          <cell r="V1555" t="str">
            <v xml:space="preserve"> $4.99</v>
          </cell>
          <cell r="W1555" t="str">
            <v>1 /4.99</v>
          </cell>
          <cell r="X1555">
            <v>5.99</v>
          </cell>
          <cell r="Y1555" t="str">
            <v>5.19</v>
          </cell>
          <cell r="Z1555">
            <v>5.99</v>
          </cell>
          <cell r="AA1555">
            <v>8.0658817635270594E-2</v>
          </cell>
          <cell r="AC1555">
            <v>5.99</v>
          </cell>
          <cell r="AD1555">
            <v>7.19</v>
          </cell>
          <cell r="AE1555">
            <v>6.19</v>
          </cell>
          <cell r="AF1555">
            <v>7.19</v>
          </cell>
          <cell r="AH1555">
            <v>4.99</v>
          </cell>
          <cell r="AI1555">
            <v>5.99</v>
          </cell>
          <cell r="AJ1555" t="str">
            <v>5.19</v>
          </cell>
          <cell r="AK1555">
            <v>5.99</v>
          </cell>
          <cell r="AM1555">
            <v>58.81</v>
          </cell>
          <cell r="AN1555">
            <v>7.27</v>
          </cell>
          <cell r="AO1555">
            <v>12</v>
          </cell>
          <cell r="AP1555">
            <v>55.5505</v>
          </cell>
          <cell r="AQ1555" t="str">
            <v>N</v>
          </cell>
          <cell r="AR1555">
            <v>6.8660654642618502</v>
          </cell>
          <cell r="AS1555">
            <v>20.290345019476895</v>
          </cell>
          <cell r="AT1555">
            <v>10.455041746949258</v>
          </cell>
          <cell r="AU1555">
            <v>22.009738452977182</v>
          </cell>
          <cell r="AW1555">
            <v>0</v>
          </cell>
          <cell r="AX1555">
            <v>0</v>
          </cell>
          <cell r="AY1555">
            <v>0</v>
          </cell>
          <cell r="AZ1555">
            <v>0</v>
          </cell>
          <cell r="BB1555">
            <v>6.8660654642618502</v>
          </cell>
          <cell r="BC1555">
            <v>20.290345019476895</v>
          </cell>
          <cell r="BD1555">
            <v>10.455041746949258</v>
          </cell>
          <cell r="BE1555">
            <v>22.009738452977182</v>
          </cell>
          <cell r="BG1555">
            <v>5731601925</v>
          </cell>
        </row>
        <row r="1556">
          <cell r="A1556">
            <v>546242</v>
          </cell>
          <cell r="B1556" t="str">
            <v>C.GOLD LITE GRTD PARM CHS -C 12 X 250 GR</v>
          </cell>
          <cell r="C1556" t="str">
            <v>010189110100</v>
          </cell>
          <cell r="D1556" t="str">
            <v>C L M</v>
          </cell>
          <cell r="E1556" t="str">
            <v>CC</v>
          </cell>
          <cell r="F1556" t="str">
            <v>C</v>
          </cell>
          <cell r="G1556" t="str">
            <v/>
          </cell>
          <cell r="J1556">
            <v>58.81</v>
          </cell>
          <cell r="K1556">
            <v>0</v>
          </cell>
          <cell r="L1556">
            <v>0</v>
          </cell>
          <cell r="M1556">
            <v>0</v>
          </cell>
          <cell r="O1556">
            <v>58.81</v>
          </cell>
          <cell r="P1556">
            <v>4.9008333333333303</v>
          </cell>
          <cell r="U1556" t="str">
            <v xml:space="preserve"> </v>
          </cell>
          <cell r="V1556" t="str">
            <v xml:space="preserve"> </v>
          </cell>
          <cell r="W1556" t="str">
            <v/>
          </cell>
          <cell r="X1556" t="str">
            <v/>
          </cell>
          <cell r="Y1556" t="str">
            <v/>
          </cell>
          <cell r="Z1556" t="str">
            <v/>
          </cell>
          <cell r="AC1556" t="str">
            <v xml:space="preserve"> </v>
          </cell>
          <cell r="AD1556" t="str">
            <v xml:space="preserve"> </v>
          </cell>
          <cell r="AE1556" t="str">
            <v xml:space="preserve"> </v>
          </cell>
          <cell r="AF1556" t="str">
            <v xml:space="preserve"> </v>
          </cell>
          <cell r="AH1556" t="str">
            <v/>
          </cell>
          <cell r="AI1556" t="str">
            <v/>
          </cell>
          <cell r="AJ1556" t="str">
            <v/>
          </cell>
          <cell r="AK1556" t="str">
            <v/>
          </cell>
        </row>
        <row r="1557">
          <cell r="A1557">
            <v>169847</v>
          </cell>
          <cell r="B1557" t="str">
            <v>C.GOLD CHKN SCEPAN STUFF 12 X 120 GR</v>
          </cell>
          <cell r="C1557" t="str">
            <v>010226110105</v>
          </cell>
          <cell r="D1557" t="str">
            <v>C L M</v>
          </cell>
          <cell r="E1557" t="str">
            <v>CC</v>
          </cell>
          <cell r="F1557" t="str">
            <v>C</v>
          </cell>
          <cell r="G1557" t="str">
            <v/>
          </cell>
          <cell r="I1557" t="str">
            <v>ALL</v>
          </cell>
          <cell r="J1557">
            <v>14.71</v>
          </cell>
          <cell r="K1557">
            <v>0</v>
          </cell>
          <cell r="L1557">
            <v>0</v>
          </cell>
          <cell r="M1557">
            <v>0</v>
          </cell>
          <cell r="O1557">
            <v>14.71</v>
          </cell>
          <cell r="P1557">
            <v>1.22583333333333</v>
          </cell>
          <cell r="Q1557">
            <v>5.4</v>
          </cell>
          <cell r="T1557" t="str">
            <v>1 / $0.88</v>
          </cell>
          <cell r="U1557" t="str">
            <v xml:space="preserve">1 </v>
          </cell>
          <cell r="V1557" t="str">
            <v xml:space="preserve"> $0.88</v>
          </cell>
          <cell r="W1557" t="str">
            <v>1 /0.89</v>
          </cell>
          <cell r="X1557">
            <v>1.99</v>
          </cell>
          <cell r="Y1557">
            <v>0.99</v>
          </cell>
          <cell r="Z1557">
            <v>0.99</v>
          </cell>
          <cell r="AA1557">
            <v>7.37736742424243E-2</v>
          </cell>
          <cell r="AC1557">
            <v>1.99</v>
          </cell>
          <cell r="AD1557" t="str">
            <v>2.49</v>
          </cell>
          <cell r="AE1557">
            <v>1.19</v>
          </cell>
          <cell r="AF1557">
            <v>1.19</v>
          </cell>
          <cell r="AH1557">
            <v>0.89</v>
          </cell>
          <cell r="AI1557">
            <v>1.99</v>
          </cell>
          <cell r="AJ1557">
            <v>0.99</v>
          </cell>
          <cell r="AK1557">
            <v>0.99</v>
          </cell>
          <cell r="AM1557">
            <v>14.71</v>
          </cell>
          <cell r="AN1557">
            <v>5.2</v>
          </cell>
          <cell r="AO1557">
            <v>12</v>
          </cell>
          <cell r="AP1557">
            <v>10.045500000000001</v>
          </cell>
          <cell r="AQ1557" t="str">
            <v>N</v>
          </cell>
          <cell r="AR1557">
            <v>4.4803370786516847</v>
          </cell>
          <cell r="AS1557">
            <v>52.707286432160807</v>
          </cell>
          <cell r="AT1557">
            <v>14.128787878787877</v>
          </cell>
          <cell r="AU1557">
            <v>12.377946127946126</v>
          </cell>
          <cell r="AW1557">
            <v>0</v>
          </cell>
          <cell r="AX1557">
            <v>0</v>
          </cell>
          <cell r="AY1557">
            <v>0</v>
          </cell>
          <cell r="AZ1557">
            <v>0</v>
          </cell>
          <cell r="BB1557">
            <v>4.4803370786516847</v>
          </cell>
          <cell r="BC1557">
            <v>52.707286432160807</v>
          </cell>
          <cell r="BD1557">
            <v>14.128787878787877</v>
          </cell>
          <cell r="BE1557">
            <v>12.377946127946126</v>
          </cell>
          <cell r="BG1557">
            <v>5731609344</v>
          </cell>
        </row>
        <row r="1558">
          <cell r="A1558">
            <v>169854</v>
          </cell>
          <cell r="B1558" t="str">
            <v>C.GOLD TRKY SCEPAN STUFF 12 X 120 GR</v>
          </cell>
          <cell r="C1558" t="str">
            <v>010226110105</v>
          </cell>
          <cell r="D1558" t="str">
            <v>C L M</v>
          </cell>
          <cell r="E1558" t="str">
            <v>CC</v>
          </cell>
          <cell r="F1558" t="str">
            <v>C</v>
          </cell>
          <cell r="G1558" t="str">
            <v/>
          </cell>
          <cell r="J1558">
            <v>14.71</v>
          </cell>
          <cell r="K1558">
            <v>0</v>
          </cell>
          <cell r="L1558">
            <v>0</v>
          </cell>
          <cell r="M1558">
            <v>0</v>
          </cell>
          <cell r="O1558">
            <v>14.71</v>
          </cell>
          <cell r="P1558">
            <v>1.22583333333333</v>
          </cell>
          <cell r="U1558" t="str">
            <v xml:space="preserve"> </v>
          </cell>
          <cell r="V1558" t="str">
            <v xml:space="preserve"> </v>
          </cell>
          <cell r="W1558" t="str">
            <v/>
          </cell>
          <cell r="X1558" t="str">
            <v/>
          </cell>
          <cell r="Y1558" t="str">
            <v/>
          </cell>
          <cell r="Z1558" t="str">
            <v/>
          </cell>
          <cell r="AC1558" t="str">
            <v xml:space="preserve"> </v>
          </cell>
          <cell r="AD1558" t="str">
            <v xml:space="preserve"> </v>
          </cell>
          <cell r="AE1558" t="str">
            <v xml:space="preserve"> </v>
          </cell>
          <cell r="AF1558" t="str">
            <v xml:space="preserve"> </v>
          </cell>
          <cell r="AH1558" t="str">
            <v/>
          </cell>
          <cell r="AI1558" t="str">
            <v/>
          </cell>
          <cell r="AJ1558" t="str">
            <v/>
          </cell>
          <cell r="AK1558" t="str">
            <v/>
          </cell>
        </row>
        <row r="1559">
          <cell r="A1559">
            <v>882001</v>
          </cell>
          <cell r="B1559" t="str">
            <v>OLD DUTCH ORIGINAL 13 X 255 GR</v>
          </cell>
          <cell r="C1559" t="str">
            <v>010291130325</v>
          </cell>
          <cell r="D1559" t="str">
            <v>C L M</v>
          </cell>
          <cell r="E1559" t="str">
            <v>DC</v>
          </cell>
          <cell r="F1559" t="str">
            <v>C</v>
          </cell>
          <cell r="G1559" t="str">
            <v/>
          </cell>
          <cell r="I1559" t="str">
            <v>ALL</v>
          </cell>
          <cell r="J1559">
            <v>40.299999999999997</v>
          </cell>
          <cell r="K1559">
            <v>7.54</v>
          </cell>
          <cell r="L1559">
            <v>0</v>
          </cell>
          <cell r="M1559">
            <v>0</v>
          </cell>
          <cell r="O1559">
            <v>32.76</v>
          </cell>
          <cell r="P1559">
            <v>2.52</v>
          </cell>
          <cell r="Q1559">
            <v>0</v>
          </cell>
          <cell r="T1559" t="str">
            <v>4 / $12.00</v>
          </cell>
          <cell r="U1559" t="str">
            <v xml:space="preserve">4 </v>
          </cell>
          <cell r="V1559" t="str">
            <v xml:space="preserve"> $12.00</v>
          </cell>
          <cell r="W1559" t="str">
            <v>4 /11.99</v>
          </cell>
          <cell r="X1559" t="str">
            <v>3.49</v>
          </cell>
          <cell r="Y1559">
            <v>3.99</v>
          </cell>
          <cell r="Z1559">
            <v>3.19</v>
          </cell>
          <cell r="AA1559">
            <v>0.16</v>
          </cell>
          <cell r="AC1559" t="str">
            <v>3.59</v>
          </cell>
          <cell r="AD1559">
            <v>4.1900000000000004</v>
          </cell>
          <cell r="AE1559" t="str">
            <v>4.79</v>
          </cell>
          <cell r="AF1559" t="str">
            <v>3.79</v>
          </cell>
          <cell r="AH1559">
            <v>2.9975000000000001</v>
          </cell>
          <cell r="AI1559" t="str">
            <v>3.49</v>
          </cell>
          <cell r="AJ1559">
            <v>3.99</v>
          </cell>
          <cell r="AK1559">
            <v>3.19</v>
          </cell>
          <cell r="AM1559">
            <v>40.299999999999997</v>
          </cell>
          <cell r="AN1559">
            <v>8.44</v>
          </cell>
          <cell r="AO1559">
            <v>13</v>
          </cell>
          <cell r="AP1559">
            <v>34.774999999999999</v>
          </cell>
          <cell r="AQ1559" t="str">
            <v>N</v>
          </cell>
          <cell r="AR1559">
            <v>10.109193558734855</v>
          </cell>
          <cell r="AS1559">
            <v>18.887811329072086</v>
          </cell>
          <cell r="AT1559">
            <v>32.469250048197431</v>
          </cell>
          <cell r="AU1559">
            <v>14.719556305763213</v>
          </cell>
          <cell r="AW1559">
            <v>0</v>
          </cell>
          <cell r="AX1559">
            <v>0</v>
          </cell>
          <cell r="AY1559">
            <v>0</v>
          </cell>
          <cell r="AZ1559">
            <v>0</v>
          </cell>
          <cell r="BB1559">
            <v>10.109193558734855</v>
          </cell>
          <cell r="BC1559">
            <v>18.887811329072086</v>
          </cell>
          <cell r="BD1559">
            <v>32.469250048197431</v>
          </cell>
          <cell r="BE1559">
            <v>14.719556305763213</v>
          </cell>
          <cell r="BG1559">
            <v>6634316706</v>
          </cell>
        </row>
        <row r="1560">
          <cell r="A1560">
            <v>882035</v>
          </cell>
          <cell r="B1560" t="str">
            <v>OLD DUTCH SALT 'N VINEGAR 13 X 255 GR</v>
          </cell>
          <cell r="C1560" t="str">
            <v>010291130325</v>
          </cell>
          <cell r="D1560" t="str">
            <v>C L M</v>
          </cell>
          <cell r="E1560" t="str">
            <v>DC</v>
          </cell>
          <cell r="F1560" t="str">
            <v>C</v>
          </cell>
          <cell r="G1560" t="str">
            <v/>
          </cell>
          <cell r="J1560">
            <v>40.299999999999997</v>
          </cell>
          <cell r="K1560">
            <v>7.54</v>
          </cell>
          <cell r="L1560">
            <v>0</v>
          </cell>
          <cell r="M1560">
            <v>0</v>
          </cell>
          <cell r="O1560">
            <v>32.76</v>
          </cell>
          <cell r="P1560">
            <v>2.52</v>
          </cell>
          <cell r="U1560" t="str">
            <v xml:space="preserve"> </v>
          </cell>
          <cell r="V1560" t="str">
            <v xml:space="preserve"> </v>
          </cell>
          <cell r="W1560" t="str">
            <v/>
          </cell>
          <cell r="X1560" t="str">
            <v/>
          </cell>
          <cell r="Y1560" t="str">
            <v/>
          </cell>
          <cell r="Z1560" t="str">
            <v/>
          </cell>
          <cell r="AC1560" t="str">
            <v xml:space="preserve"> </v>
          </cell>
          <cell r="AD1560" t="str">
            <v xml:space="preserve"> </v>
          </cell>
          <cell r="AE1560" t="str">
            <v xml:space="preserve"> </v>
          </cell>
          <cell r="AF1560" t="str">
            <v xml:space="preserve"> </v>
          </cell>
          <cell r="AH1560" t="str">
            <v/>
          </cell>
          <cell r="AI1560" t="str">
            <v/>
          </cell>
          <cell r="AJ1560" t="str">
            <v/>
          </cell>
          <cell r="AK1560" t="str">
            <v/>
          </cell>
        </row>
        <row r="1561">
          <cell r="A1561">
            <v>882068</v>
          </cell>
          <cell r="B1561" t="str">
            <v>OLD DUTCH BBQ 13 X 255 GR</v>
          </cell>
          <cell r="C1561" t="str">
            <v>010291130325</v>
          </cell>
          <cell r="D1561" t="str">
            <v>C L M</v>
          </cell>
          <cell r="E1561" t="str">
            <v>DC</v>
          </cell>
          <cell r="F1561" t="str">
            <v>C</v>
          </cell>
          <cell r="G1561" t="str">
            <v/>
          </cell>
          <cell r="J1561">
            <v>40.299999999999997</v>
          </cell>
          <cell r="K1561">
            <v>7.54</v>
          </cell>
          <cell r="L1561">
            <v>0</v>
          </cell>
          <cell r="M1561">
            <v>0</v>
          </cell>
          <cell r="O1561">
            <v>32.76</v>
          </cell>
          <cell r="P1561">
            <v>2.52</v>
          </cell>
          <cell r="U1561" t="str">
            <v xml:space="preserve"> </v>
          </cell>
          <cell r="V1561" t="str">
            <v xml:space="preserve"> </v>
          </cell>
          <cell r="W1561" t="str">
            <v/>
          </cell>
          <cell r="X1561" t="str">
            <v/>
          </cell>
          <cell r="Y1561" t="str">
            <v/>
          </cell>
          <cell r="Z1561" t="str">
            <v/>
          </cell>
          <cell r="AC1561" t="str">
            <v xml:space="preserve"> </v>
          </cell>
          <cell r="AD1561" t="str">
            <v xml:space="preserve"> </v>
          </cell>
          <cell r="AE1561" t="str">
            <v xml:space="preserve"> </v>
          </cell>
          <cell r="AF1561" t="str">
            <v xml:space="preserve"> </v>
          </cell>
          <cell r="AH1561" t="str">
            <v/>
          </cell>
          <cell r="AI1561" t="str">
            <v/>
          </cell>
          <cell r="AJ1561" t="str">
            <v/>
          </cell>
          <cell r="AK1561" t="str">
            <v/>
          </cell>
        </row>
        <row r="1562">
          <cell r="A1562">
            <v>882274</v>
          </cell>
          <cell r="B1562" t="str">
            <v>OLD DUTCH KETCHUP 13 X 255 GR</v>
          </cell>
          <cell r="C1562" t="str">
            <v>010291130325</v>
          </cell>
          <cell r="D1562" t="str">
            <v>C L M</v>
          </cell>
          <cell r="E1562" t="str">
            <v>DC</v>
          </cell>
          <cell r="F1562" t="str">
            <v>C</v>
          </cell>
          <cell r="G1562" t="str">
            <v/>
          </cell>
          <cell r="J1562">
            <v>40.299999999999997</v>
          </cell>
          <cell r="K1562">
            <v>7.54</v>
          </cell>
          <cell r="L1562">
            <v>0</v>
          </cell>
          <cell r="M1562">
            <v>0</v>
          </cell>
          <cell r="O1562">
            <v>32.76</v>
          </cell>
          <cell r="P1562">
            <v>2.52</v>
          </cell>
          <cell r="U1562" t="str">
            <v xml:space="preserve"> </v>
          </cell>
          <cell r="V1562" t="str">
            <v xml:space="preserve"> </v>
          </cell>
          <cell r="W1562" t="str">
            <v/>
          </cell>
          <cell r="X1562" t="str">
            <v/>
          </cell>
          <cell r="Y1562" t="str">
            <v/>
          </cell>
          <cell r="Z1562" t="str">
            <v/>
          </cell>
          <cell r="AC1562" t="str">
            <v xml:space="preserve"> </v>
          </cell>
          <cell r="AD1562" t="str">
            <v xml:space="preserve"> </v>
          </cell>
          <cell r="AE1562" t="str">
            <v xml:space="preserve"> </v>
          </cell>
          <cell r="AF1562" t="str">
            <v xml:space="preserve"> </v>
          </cell>
          <cell r="AH1562" t="str">
            <v/>
          </cell>
          <cell r="AI1562" t="str">
            <v/>
          </cell>
          <cell r="AJ1562" t="str">
            <v/>
          </cell>
          <cell r="AK1562" t="str">
            <v/>
          </cell>
        </row>
        <row r="1563">
          <cell r="A1563">
            <v>882159</v>
          </cell>
          <cell r="B1563" t="str">
            <v>OLD DUTCH RIP-L 13 X 255 GR</v>
          </cell>
          <cell r="C1563" t="str">
            <v>010291130325</v>
          </cell>
          <cell r="D1563" t="str">
            <v>C L M</v>
          </cell>
          <cell r="E1563" t="str">
            <v>DC</v>
          </cell>
          <cell r="F1563" t="str">
            <v>C</v>
          </cell>
          <cell r="G1563" t="str">
            <v/>
          </cell>
          <cell r="J1563">
            <v>40.299999999999997</v>
          </cell>
          <cell r="K1563">
            <v>7.54</v>
          </cell>
          <cell r="L1563">
            <v>0</v>
          </cell>
          <cell r="M1563">
            <v>0</v>
          </cell>
          <cell r="O1563">
            <v>32.76</v>
          </cell>
          <cell r="P1563">
            <v>2.52</v>
          </cell>
          <cell r="U1563" t="str">
            <v xml:space="preserve"> </v>
          </cell>
          <cell r="V1563" t="str">
            <v xml:space="preserve"> </v>
          </cell>
          <cell r="W1563" t="str">
            <v/>
          </cell>
          <cell r="X1563" t="str">
            <v/>
          </cell>
          <cell r="Y1563" t="str">
            <v/>
          </cell>
          <cell r="Z1563" t="str">
            <v/>
          </cell>
          <cell r="AC1563" t="str">
            <v xml:space="preserve"> </v>
          </cell>
          <cell r="AD1563" t="str">
            <v xml:space="preserve"> </v>
          </cell>
          <cell r="AE1563" t="str">
            <v xml:space="preserve"> </v>
          </cell>
          <cell r="AF1563" t="str">
            <v xml:space="preserve"> </v>
          </cell>
          <cell r="AH1563" t="str">
            <v/>
          </cell>
          <cell r="AI1563" t="str">
            <v/>
          </cell>
          <cell r="AJ1563" t="str">
            <v/>
          </cell>
          <cell r="AK1563" t="str">
            <v/>
          </cell>
        </row>
        <row r="1564">
          <cell r="A1564">
            <v>882175</v>
          </cell>
          <cell r="B1564" t="str">
            <v>OD RIP-L SR CRM &amp; GRN ONI 13 X 255 GR</v>
          </cell>
          <cell r="C1564" t="str">
            <v>010291130325</v>
          </cell>
          <cell r="D1564" t="str">
            <v>C L M</v>
          </cell>
          <cell r="E1564" t="str">
            <v>DC</v>
          </cell>
          <cell r="F1564" t="str">
            <v>C</v>
          </cell>
          <cell r="G1564" t="str">
            <v/>
          </cell>
          <cell r="J1564">
            <v>40.299999999999997</v>
          </cell>
          <cell r="K1564">
            <v>7.54</v>
          </cell>
          <cell r="L1564">
            <v>0</v>
          </cell>
          <cell r="M1564">
            <v>0</v>
          </cell>
          <cell r="O1564">
            <v>32.76</v>
          </cell>
          <cell r="P1564">
            <v>2.52</v>
          </cell>
          <cell r="U1564" t="str">
            <v xml:space="preserve"> </v>
          </cell>
          <cell r="V1564" t="str">
            <v xml:space="preserve"> </v>
          </cell>
          <cell r="W1564" t="str">
            <v/>
          </cell>
          <cell r="X1564" t="str">
            <v/>
          </cell>
          <cell r="Y1564" t="str">
            <v/>
          </cell>
          <cell r="Z1564" t="str">
            <v/>
          </cell>
          <cell r="AC1564" t="str">
            <v xml:space="preserve"> </v>
          </cell>
          <cell r="AD1564" t="str">
            <v xml:space="preserve"> </v>
          </cell>
          <cell r="AE1564" t="str">
            <v xml:space="preserve"> </v>
          </cell>
          <cell r="AF1564" t="str">
            <v xml:space="preserve"> </v>
          </cell>
          <cell r="AH1564" t="str">
            <v/>
          </cell>
          <cell r="AI1564" t="str">
            <v/>
          </cell>
          <cell r="AJ1564" t="str">
            <v/>
          </cell>
          <cell r="AK1564" t="str">
            <v/>
          </cell>
        </row>
        <row r="1565">
          <cell r="A1565">
            <v>882183</v>
          </cell>
          <cell r="B1565" t="str">
            <v>OLD DUTCH RIPL CRMY DILL 13 X 255 GR</v>
          </cell>
          <cell r="C1565" t="str">
            <v>010291130325</v>
          </cell>
          <cell r="D1565" t="str">
            <v>C L M</v>
          </cell>
          <cell r="E1565" t="str">
            <v>DC</v>
          </cell>
          <cell r="F1565" t="str">
            <v>C</v>
          </cell>
          <cell r="G1565" t="str">
            <v/>
          </cell>
          <cell r="J1565">
            <v>40.299999999999997</v>
          </cell>
          <cell r="K1565">
            <v>7.54</v>
          </cell>
          <cell r="L1565">
            <v>0</v>
          </cell>
          <cell r="M1565">
            <v>0</v>
          </cell>
          <cell r="O1565">
            <v>32.76</v>
          </cell>
          <cell r="P1565">
            <v>2.52</v>
          </cell>
          <cell r="U1565" t="str">
            <v xml:space="preserve"> </v>
          </cell>
          <cell r="V1565" t="str">
            <v xml:space="preserve"> </v>
          </cell>
          <cell r="W1565" t="str">
            <v/>
          </cell>
          <cell r="X1565" t="str">
            <v/>
          </cell>
          <cell r="Y1565" t="str">
            <v/>
          </cell>
          <cell r="Z1565" t="str">
            <v/>
          </cell>
          <cell r="AC1565" t="str">
            <v xml:space="preserve"> </v>
          </cell>
          <cell r="AD1565" t="str">
            <v xml:space="preserve"> </v>
          </cell>
          <cell r="AE1565" t="str">
            <v xml:space="preserve"> </v>
          </cell>
          <cell r="AF1565" t="str">
            <v xml:space="preserve"> </v>
          </cell>
          <cell r="AH1565" t="str">
            <v/>
          </cell>
          <cell r="AI1565" t="str">
            <v/>
          </cell>
          <cell r="AJ1565" t="str">
            <v/>
          </cell>
          <cell r="AK1565" t="str">
            <v/>
          </cell>
        </row>
        <row r="1566">
          <cell r="A1566">
            <v>882266</v>
          </cell>
          <cell r="B1566" t="str">
            <v>OD RIP-L LIGHTLY SALTED 13 X 255 GR</v>
          </cell>
          <cell r="C1566" t="str">
            <v>010291130325</v>
          </cell>
          <cell r="D1566" t="str">
            <v>C L M</v>
          </cell>
          <cell r="E1566" t="str">
            <v>DC</v>
          </cell>
          <cell r="F1566" t="str">
            <v>C</v>
          </cell>
          <cell r="G1566" t="str">
            <v/>
          </cell>
          <cell r="J1566">
            <v>40.299999999999997</v>
          </cell>
          <cell r="K1566">
            <v>7.54</v>
          </cell>
          <cell r="L1566">
            <v>0</v>
          </cell>
          <cell r="M1566">
            <v>0</v>
          </cell>
          <cell r="O1566">
            <v>32.76</v>
          </cell>
          <cell r="P1566">
            <v>2.52</v>
          </cell>
          <cell r="U1566" t="str">
            <v xml:space="preserve"> </v>
          </cell>
          <cell r="V1566" t="str">
            <v xml:space="preserve"> </v>
          </cell>
          <cell r="W1566" t="str">
            <v/>
          </cell>
          <cell r="X1566" t="str">
            <v/>
          </cell>
          <cell r="Y1566" t="str">
            <v/>
          </cell>
          <cell r="Z1566" t="str">
            <v/>
          </cell>
          <cell r="AC1566" t="str">
            <v xml:space="preserve"> </v>
          </cell>
          <cell r="AD1566" t="str">
            <v xml:space="preserve"> </v>
          </cell>
          <cell r="AE1566" t="str">
            <v xml:space="preserve"> </v>
          </cell>
          <cell r="AF1566" t="str">
            <v xml:space="preserve"> </v>
          </cell>
          <cell r="AH1566" t="str">
            <v/>
          </cell>
          <cell r="AI1566" t="str">
            <v/>
          </cell>
          <cell r="AJ1566" t="str">
            <v/>
          </cell>
          <cell r="AK1566" t="str">
            <v/>
          </cell>
        </row>
        <row r="1567">
          <cell r="A1567">
            <v>882282</v>
          </cell>
          <cell r="B1567" t="str">
            <v>OLD DUTCH CHEDD &amp; SR CRM 13 X 255 GR</v>
          </cell>
          <cell r="C1567" t="str">
            <v>010291130325</v>
          </cell>
          <cell r="D1567" t="str">
            <v>C L M</v>
          </cell>
          <cell r="E1567" t="str">
            <v>DC</v>
          </cell>
          <cell r="F1567" t="str">
            <v>C</v>
          </cell>
          <cell r="G1567" t="str">
            <v/>
          </cell>
          <cell r="J1567">
            <v>40.299999999999997</v>
          </cell>
          <cell r="K1567">
            <v>7.54</v>
          </cell>
          <cell r="L1567">
            <v>0</v>
          </cell>
          <cell r="M1567">
            <v>0</v>
          </cell>
          <cell r="O1567">
            <v>32.76</v>
          </cell>
          <cell r="P1567">
            <v>2.52</v>
          </cell>
          <cell r="U1567" t="str">
            <v xml:space="preserve"> </v>
          </cell>
          <cell r="V1567" t="str">
            <v xml:space="preserve"> </v>
          </cell>
          <cell r="W1567" t="str">
            <v/>
          </cell>
          <cell r="X1567" t="str">
            <v/>
          </cell>
          <cell r="Y1567" t="str">
            <v/>
          </cell>
          <cell r="Z1567" t="str">
            <v/>
          </cell>
          <cell r="AC1567" t="str">
            <v xml:space="preserve"> </v>
          </cell>
          <cell r="AD1567" t="str">
            <v xml:space="preserve"> </v>
          </cell>
          <cell r="AE1567" t="str">
            <v xml:space="preserve"> </v>
          </cell>
          <cell r="AF1567" t="str">
            <v xml:space="preserve"> </v>
          </cell>
          <cell r="AH1567" t="str">
            <v/>
          </cell>
          <cell r="AI1567" t="str">
            <v/>
          </cell>
          <cell r="AJ1567" t="str">
            <v/>
          </cell>
          <cell r="AK1567" t="str">
            <v/>
          </cell>
        </row>
        <row r="1568">
          <cell r="A1568">
            <v>882332</v>
          </cell>
          <cell r="B1568" t="str">
            <v>OLD DUTCH CRISPY BACON 13 X 255 GR</v>
          </cell>
          <cell r="C1568" t="str">
            <v>010291130325</v>
          </cell>
          <cell r="D1568" t="str">
            <v>C L M</v>
          </cell>
          <cell r="E1568" t="str">
            <v>DC</v>
          </cell>
          <cell r="F1568" t="str">
            <v>C</v>
          </cell>
          <cell r="G1568" t="str">
            <v/>
          </cell>
          <cell r="J1568">
            <v>40.299999999999997</v>
          </cell>
          <cell r="K1568">
            <v>7.54</v>
          </cell>
          <cell r="L1568">
            <v>0</v>
          </cell>
          <cell r="M1568">
            <v>0</v>
          </cell>
          <cell r="O1568">
            <v>32.76</v>
          </cell>
          <cell r="P1568">
            <v>2.52</v>
          </cell>
          <cell r="U1568" t="str">
            <v xml:space="preserve"> </v>
          </cell>
          <cell r="V1568" t="str">
            <v xml:space="preserve"> </v>
          </cell>
          <cell r="W1568" t="str">
            <v/>
          </cell>
          <cell r="X1568" t="str">
            <v/>
          </cell>
          <cell r="Y1568" t="str">
            <v/>
          </cell>
          <cell r="Z1568" t="str">
            <v/>
          </cell>
          <cell r="AC1568" t="str">
            <v xml:space="preserve"> </v>
          </cell>
          <cell r="AD1568" t="str">
            <v xml:space="preserve"> </v>
          </cell>
          <cell r="AE1568" t="str">
            <v xml:space="preserve"> </v>
          </cell>
          <cell r="AF1568" t="str">
            <v xml:space="preserve"> </v>
          </cell>
          <cell r="AH1568" t="str">
            <v/>
          </cell>
          <cell r="AI1568" t="str">
            <v/>
          </cell>
          <cell r="AJ1568" t="str">
            <v/>
          </cell>
          <cell r="AK1568" t="str">
            <v/>
          </cell>
        </row>
        <row r="1569">
          <cell r="A1569">
            <v>882373</v>
          </cell>
          <cell r="B1569" t="str">
            <v>OLD DUTCH SR CRM 'N ONION 13 X 255 GR</v>
          </cell>
          <cell r="C1569" t="str">
            <v>010291130325</v>
          </cell>
          <cell r="D1569" t="str">
            <v>C L M</v>
          </cell>
          <cell r="E1569" t="str">
            <v>DC</v>
          </cell>
          <cell r="F1569" t="str">
            <v>C</v>
          </cell>
          <cell r="G1569" t="str">
            <v/>
          </cell>
          <cell r="J1569">
            <v>40.299999999999997</v>
          </cell>
          <cell r="K1569">
            <v>7.54</v>
          </cell>
          <cell r="L1569">
            <v>0</v>
          </cell>
          <cell r="M1569">
            <v>0</v>
          </cell>
          <cell r="O1569">
            <v>32.76</v>
          </cell>
          <cell r="P1569">
            <v>2.52</v>
          </cell>
          <cell r="U1569" t="str">
            <v xml:space="preserve"> </v>
          </cell>
          <cell r="V1569" t="str">
            <v xml:space="preserve"> </v>
          </cell>
          <cell r="W1569" t="str">
            <v/>
          </cell>
          <cell r="X1569" t="str">
            <v/>
          </cell>
          <cell r="Y1569" t="str">
            <v/>
          </cell>
          <cell r="Z1569" t="str">
            <v/>
          </cell>
          <cell r="AC1569" t="str">
            <v xml:space="preserve"> </v>
          </cell>
          <cell r="AD1569" t="str">
            <v xml:space="preserve"> </v>
          </cell>
          <cell r="AE1569" t="str">
            <v xml:space="preserve"> </v>
          </cell>
          <cell r="AF1569" t="str">
            <v xml:space="preserve"> </v>
          </cell>
          <cell r="AH1569" t="str">
            <v/>
          </cell>
          <cell r="AI1569" t="str">
            <v/>
          </cell>
          <cell r="AJ1569" t="str">
            <v/>
          </cell>
          <cell r="AK1569" t="str">
            <v/>
          </cell>
        </row>
        <row r="1570">
          <cell r="A1570">
            <v>882399</v>
          </cell>
          <cell r="B1570" t="str">
            <v>OLD DUTCH RIPL SMOKEY BBQ 13 X 255 GR</v>
          </cell>
          <cell r="C1570" t="str">
            <v>010291130325</v>
          </cell>
          <cell r="D1570" t="str">
            <v>C L M</v>
          </cell>
          <cell r="E1570" t="str">
            <v>DC</v>
          </cell>
          <cell r="F1570" t="str">
            <v>C</v>
          </cell>
          <cell r="G1570" t="str">
            <v/>
          </cell>
          <cell r="J1570">
            <v>40.299999999999997</v>
          </cell>
          <cell r="K1570">
            <v>7.54</v>
          </cell>
          <cell r="L1570">
            <v>0</v>
          </cell>
          <cell r="M1570">
            <v>0</v>
          </cell>
          <cell r="O1570">
            <v>32.76</v>
          </cell>
          <cell r="P1570">
            <v>2.52</v>
          </cell>
          <cell r="U1570" t="str">
            <v xml:space="preserve"> </v>
          </cell>
          <cell r="V1570" t="str">
            <v xml:space="preserve"> </v>
          </cell>
          <cell r="W1570" t="str">
            <v/>
          </cell>
          <cell r="X1570" t="str">
            <v/>
          </cell>
          <cell r="Y1570" t="str">
            <v/>
          </cell>
          <cell r="Z1570" t="str">
            <v/>
          </cell>
          <cell r="AC1570" t="str">
            <v xml:space="preserve"> </v>
          </cell>
          <cell r="AD1570" t="str">
            <v xml:space="preserve"> </v>
          </cell>
          <cell r="AE1570" t="str">
            <v xml:space="preserve"> </v>
          </cell>
          <cell r="AF1570" t="str">
            <v xml:space="preserve"> </v>
          </cell>
          <cell r="AH1570" t="str">
            <v/>
          </cell>
          <cell r="AI1570" t="str">
            <v/>
          </cell>
          <cell r="AJ1570" t="str">
            <v/>
          </cell>
          <cell r="AK1570" t="str">
            <v/>
          </cell>
        </row>
        <row r="1571">
          <cell r="A1571">
            <v>882456</v>
          </cell>
          <cell r="B1571" t="str">
            <v>OLD DUTCH MEXICAN CHILI 13 X 255 GR</v>
          </cell>
          <cell r="C1571" t="str">
            <v>010291130325</v>
          </cell>
          <cell r="D1571" t="str">
            <v>C L M</v>
          </cell>
          <cell r="E1571" t="str">
            <v>DC</v>
          </cell>
          <cell r="F1571" t="str">
            <v>C</v>
          </cell>
          <cell r="G1571" t="str">
            <v/>
          </cell>
          <cell r="J1571">
            <v>40.299999999999997</v>
          </cell>
          <cell r="K1571">
            <v>7.54</v>
          </cell>
          <cell r="L1571">
            <v>0</v>
          </cell>
          <cell r="M1571">
            <v>0</v>
          </cell>
          <cell r="O1571">
            <v>32.76</v>
          </cell>
          <cell r="P1571">
            <v>2.52</v>
          </cell>
          <cell r="U1571" t="str">
            <v xml:space="preserve"> </v>
          </cell>
          <cell r="V1571" t="str">
            <v xml:space="preserve"> </v>
          </cell>
          <cell r="W1571" t="str">
            <v/>
          </cell>
          <cell r="X1571" t="str">
            <v/>
          </cell>
          <cell r="Y1571" t="str">
            <v/>
          </cell>
          <cell r="Z1571" t="str">
            <v/>
          </cell>
          <cell r="AC1571" t="str">
            <v xml:space="preserve"> </v>
          </cell>
          <cell r="AD1571" t="str">
            <v xml:space="preserve"> </v>
          </cell>
          <cell r="AE1571" t="str">
            <v xml:space="preserve"> </v>
          </cell>
          <cell r="AF1571" t="str">
            <v xml:space="preserve"> </v>
          </cell>
          <cell r="AH1571" t="str">
            <v/>
          </cell>
          <cell r="AI1571" t="str">
            <v/>
          </cell>
          <cell r="AJ1571" t="str">
            <v/>
          </cell>
          <cell r="AK1571" t="str">
            <v/>
          </cell>
        </row>
        <row r="1572">
          <cell r="A1572">
            <v>882472</v>
          </cell>
          <cell r="B1572" t="str">
            <v>OLD DUTCH RIP-L AU GRATIN 13 X 255 GR</v>
          </cell>
          <cell r="C1572" t="str">
            <v>010291130325</v>
          </cell>
          <cell r="D1572" t="str">
            <v>C L M</v>
          </cell>
          <cell r="E1572" t="str">
            <v>DC</v>
          </cell>
          <cell r="F1572" t="str">
            <v>C</v>
          </cell>
          <cell r="G1572" t="str">
            <v/>
          </cell>
          <cell r="J1572">
            <v>40.299999999999997</v>
          </cell>
          <cell r="K1572">
            <v>7.54</v>
          </cell>
          <cell r="L1572">
            <v>0</v>
          </cell>
          <cell r="M1572">
            <v>0</v>
          </cell>
          <cell r="O1572">
            <v>32.76</v>
          </cell>
          <cell r="P1572">
            <v>2.52</v>
          </cell>
          <cell r="U1572" t="str">
            <v xml:space="preserve"> </v>
          </cell>
          <cell r="V1572" t="str">
            <v xml:space="preserve"> </v>
          </cell>
          <cell r="W1572" t="str">
            <v/>
          </cell>
          <cell r="X1572" t="str">
            <v/>
          </cell>
          <cell r="Y1572" t="str">
            <v/>
          </cell>
          <cell r="Z1572" t="str">
            <v/>
          </cell>
          <cell r="AC1572" t="str">
            <v xml:space="preserve"> </v>
          </cell>
          <cell r="AD1572" t="str">
            <v xml:space="preserve"> </v>
          </cell>
          <cell r="AE1572" t="str">
            <v xml:space="preserve"> </v>
          </cell>
          <cell r="AF1572" t="str">
            <v xml:space="preserve"> </v>
          </cell>
          <cell r="AH1572" t="str">
            <v/>
          </cell>
          <cell r="AI1572" t="str">
            <v/>
          </cell>
          <cell r="AJ1572" t="str">
            <v/>
          </cell>
          <cell r="AK1572" t="str">
            <v/>
          </cell>
        </row>
        <row r="1573">
          <cell r="A1573">
            <v>882530</v>
          </cell>
          <cell r="B1573" t="str">
            <v>OLD DUTCH DILL PICKLE 13 X 255 GR</v>
          </cell>
          <cell r="C1573" t="str">
            <v>010291130325</v>
          </cell>
          <cell r="D1573" t="str">
            <v>C L M</v>
          </cell>
          <cell r="E1573" t="str">
            <v>DC</v>
          </cell>
          <cell r="F1573" t="str">
            <v>C</v>
          </cell>
          <cell r="G1573" t="str">
            <v/>
          </cell>
          <cell r="J1573">
            <v>40.299999999999997</v>
          </cell>
          <cell r="K1573">
            <v>7.54</v>
          </cell>
          <cell r="L1573">
            <v>0</v>
          </cell>
          <cell r="M1573">
            <v>0</v>
          </cell>
          <cell r="O1573">
            <v>32.76</v>
          </cell>
          <cell r="P1573">
            <v>2.52</v>
          </cell>
          <cell r="U1573" t="str">
            <v xml:space="preserve"> </v>
          </cell>
          <cell r="V1573" t="str">
            <v xml:space="preserve"> </v>
          </cell>
          <cell r="W1573" t="str">
            <v/>
          </cell>
          <cell r="X1573" t="str">
            <v/>
          </cell>
          <cell r="Y1573" t="str">
            <v/>
          </cell>
          <cell r="Z1573" t="str">
            <v/>
          </cell>
          <cell r="AC1573" t="str">
            <v xml:space="preserve"> </v>
          </cell>
          <cell r="AD1573" t="str">
            <v xml:space="preserve"> </v>
          </cell>
          <cell r="AE1573" t="str">
            <v xml:space="preserve"> </v>
          </cell>
          <cell r="AF1573" t="str">
            <v xml:space="preserve"> </v>
          </cell>
          <cell r="AH1573" t="str">
            <v/>
          </cell>
          <cell r="AI1573" t="str">
            <v/>
          </cell>
          <cell r="AJ1573" t="str">
            <v/>
          </cell>
          <cell r="AK1573" t="str">
            <v/>
          </cell>
        </row>
        <row r="1574">
          <cell r="A1574">
            <v>882548</v>
          </cell>
          <cell r="B1574" t="str">
            <v>OLD DUTCH ALL DRESSED 13 X 255 GR</v>
          </cell>
          <cell r="C1574" t="str">
            <v>010291130325</v>
          </cell>
          <cell r="D1574" t="str">
            <v>C L M</v>
          </cell>
          <cell r="E1574" t="str">
            <v>DC</v>
          </cell>
          <cell r="F1574" t="str">
            <v>C</v>
          </cell>
          <cell r="G1574" t="str">
            <v/>
          </cell>
          <cell r="J1574">
            <v>40.299999999999997</v>
          </cell>
          <cell r="K1574">
            <v>7.54</v>
          </cell>
          <cell r="L1574">
            <v>0</v>
          </cell>
          <cell r="M1574">
            <v>0</v>
          </cell>
          <cell r="O1574">
            <v>32.76</v>
          </cell>
          <cell r="P1574">
            <v>2.52</v>
          </cell>
          <cell r="U1574" t="str">
            <v xml:space="preserve"> </v>
          </cell>
          <cell r="V1574" t="str">
            <v xml:space="preserve"> </v>
          </cell>
          <cell r="W1574" t="str">
            <v/>
          </cell>
          <cell r="X1574" t="str">
            <v/>
          </cell>
          <cell r="Y1574" t="str">
            <v/>
          </cell>
          <cell r="Z1574" t="str">
            <v/>
          </cell>
          <cell r="AC1574" t="str">
            <v xml:space="preserve"> </v>
          </cell>
          <cell r="AD1574" t="str">
            <v xml:space="preserve"> </v>
          </cell>
          <cell r="AE1574" t="str">
            <v xml:space="preserve"> </v>
          </cell>
          <cell r="AF1574" t="str">
            <v xml:space="preserve"> </v>
          </cell>
          <cell r="AH1574" t="str">
            <v/>
          </cell>
          <cell r="AI1574" t="str">
            <v/>
          </cell>
          <cell r="AJ1574" t="str">
            <v/>
          </cell>
          <cell r="AK1574" t="str">
            <v/>
          </cell>
        </row>
        <row r="1575">
          <cell r="A1575">
            <v>2442622</v>
          </cell>
          <cell r="B1575" t="str">
            <v>RIDGIES PULLED PORK 15 X 220 GR</v>
          </cell>
          <cell r="C1575" t="str">
            <v>010291130395</v>
          </cell>
          <cell r="D1575" t="str">
            <v>C L M</v>
          </cell>
          <cell r="E1575" t="str">
            <v>DC</v>
          </cell>
          <cell r="F1575" t="str">
            <v>C</v>
          </cell>
          <cell r="G1575" t="str">
            <v/>
          </cell>
          <cell r="I1575" t="str">
            <v>ALL</v>
          </cell>
          <cell r="J1575">
            <v>46.5</v>
          </cell>
          <cell r="K1575">
            <v>8.6999999999999993</v>
          </cell>
          <cell r="L1575">
            <v>0</v>
          </cell>
          <cell r="M1575">
            <v>0</v>
          </cell>
          <cell r="O1575">
            <v>37.799999999999997</v>
          </cell>
          <cell r="P1575">
            <v>2.52</v>
          </cell>
          <cell r="Q1575">
            <v>0</v>
          </cell>
          <cell r="T1575" t="str">
            <v>4 / $12.00</v>
          </cell>
          <cell r="U1575" t="str">
            <v xml:space="preserve">4 </v>
          </cell>
          <cell r="V1575" t="str">
            <v xml:space="preserve"> $12.00</v>
          </cell>
          <cell r="W1575" t="str">
            <v>4 /11.99</v>
          </cell>
          <cell r="X1575" t="str">
            <v>3.49</v>
          </cell>
          <cell r="Y1575">
            <v>3.99</v>
          </cell>
          <cell r="Z1575">
            <v>3.19</v>
          </cell>
          <cell r="AA1575">
            <v>0.16</v>
          </cell>
          <cell r="AC1575" t="str">
            <v>3.59</v>
          </cell>
          <cell r="AD1575">
            <v>4.1900000000000004</v>
          </cell>
          <cell r="AE1575" t="str">
            <v>4.79</v>
          </cell>
          <cell r="AF1575" t="str">
            <v>3.79</v>
          </cell>
          <cell r="AH1575">
            <v>2.9975000000000001</v>
          </cell>
          <cell r="AI1575" t="str">
            <v>3.49</v>
          </cell>
          <cell r="AJ1575">
            <v>3.99</v>
          </cell>
          <cell r="AK1575">
            <v>3.19</v>
          </cell>
          <cell r="AM1575">
            <v>46.5</v>
          </cell>
          <cell r="AN1575">
            <v>9.0299999999999994</v>
          </cell>
          <cell r="AO1575">
            <v>15</v>
          </cell>
          <cell r="AP1575">
            <v>40.125</v>
          </cell>
          <cell r="AQ1575" t="str">
            <v>N</v>
          </cell>
          <cell r="AR1575">
            <v>10.156463719766473</v>
          </cell>
          <cell r="AS1575">
            <v>19.212607449856741</v>
          </cell>
          <cell r="AT1575">
            <v>32.504761904761907</v>
          </cell>
          <cell r="AU1575">
            <v>14.823197492163018</v>
          </cell>
          <cell r="AW1575">
            <v>0</v>
          </cell>
          <cell r="AX1575">
            <v>0</v>
          </cell>
          <cell r="AY1575">
            <v>0</v>
          </cell>
          <cell r="AZ1575">
            <v>0</v>
          </cell>
          <cell r="BB1575">
            <v>10.156463719766473</v>
          </cell>
          <cell r="BC1575">
            <v>19.212607449856741</v>
          </cell>
          <cell r="BD1575">
            <v>32.504761904761907</v>
          </cell>
          <cell r="BE1575">
            <v>14.823197492163018</v>
          </cell>
          <cell r="BG1575">
            <v>6634318322</v>
          </cell>
        </row>
        <row r="1576">
          <cell r="A1576">
            <v>2447043</v>
          </cell>
          <cell r="B1576" t="str">
            <v>RIDGIES BURSTIN ONION 15 X 220 GR</v>
          </cell>
          <cell r="C1576" t="str">
            <v>010291130395</v>
          </cell>
          <cell r="D1576" t="str">
            <v>C L M</v>
          </cell>
          <cell r="E1576" t="str">
            <v>DC</v>
          </cell>
          <cell r="F1576" t="str">
            <v>C</v>
          </cell>
          <cell r="G1576" t="str">
            <v/>
          </cell>
          <cell r="J1576">
            <v>46.5</v>
          </cell>
          <cell r="K1576">
            <v>8.6999999999999993</v>
          </cell>
          <cell r="L1576">
            <v>0</v>
          </cell>
          <cell r="M1576">
            <v>0</v>
          </cell>
          <cell r="O1576">
            <v>37.799999999999997</v>
          </cell>
          <cell r="P1576">
            <v>2.52</v>
          </cell>
          <cell r="U1576" t="str">
            <v xml:space="preserve"> </v>
          </cell>
          <cell r="V1576" t="str">
            <v xml:space="preserve"> </v>
          </cell>
          <cell r="W1576" t="str">
            <v/>
          </cell>
          <cell r="X1576" t="str">
            <v/>
          </cell>
          <cell r="Y1576" t="str">
            <v/>
          </cell>
          <cell r="Z1576" t="str">
            <v/>
          </cell>
          <cell r="AC1576" t="str">
            <v xml:space="preserve"> </v>
          </cell>
          <cell r="AD1576" t="str">
            <v xml:space="preserve"> </v>
          </cell>
          <cell r="AE1576" t="str">
            <v xml:space="preserve"> </v>
          </cell>
          <cell r="AF1576" t="str">
            <v xml:space="preserve"> </v>
          </cell>
          <cell r="AH1576" t="str">
            <v/>
          </cell>
          <cell r="AI1576" t="str">
            <v/>
          </cell>
          <cell r="AJ1576" t="str">
            <v/>
          </cell>
          <cell r="AK1576" t="str">
            <v/>
          </cell>
        </row>
        <row r="1577">
          <cell r="A1577">
            <v>2447035</v>
          </cell>
          <cell r="B1577" t="str">
            <v>RIDGIES ALL DRESSED 15 X 220 GR</v>
          </cell>
          <cell r="C1577" t="str">
            <v>010291130395</v>
          </cell>
          <cell r="D1577" t="str">
            <v>C L M</v>
          </cell>
          <cell r="E1577" t="str">
            <v>DC</v>
          </cell>
          <cell r="F1577" t="str">
            <v>C</v>
          </cell>
          <cell r="G1577" t="str">
            <v/>
          </cell>
          <cell r="J1577">
            <v>46.5</v>
          </cell>
          <cell r="K1577">
            <v>8.6999999999999993</v>
          </cell>
          <cell r="L1577">
            <v>0</v>
          </cell>
          <cell r="M1577">
            <v>0</v>
          </cell>
          <cell r="O1577">
            <v>37.799999999999997</v>
          </cell>
          <cell r="P1577">
            <v>2.52</v>
          </cell>
          <cell r="U1577" t="str">
            <v xml:space="preserve"> </v>
          </cell>
          <cell r="V1577" t="str">
            <v xml:space="preserve"> </v>
          </cell>
          <cell r="W1577" t="str">
            <v/>
          </cell>
          <cell r="X1577" t="str">
            <v/>
          </cell>
          <cell r="Y1577" t="str">
            <v/>
          </cell>
          <cell r="Z1577" t="str">
            <v/>
          </cell>
          <cell r="AC1577" t="str">
            <v xml:space="preserve"> </v>
          </cell>
          <cell r="AD1577" t="str">
            <v xml:space="preserve"> </v>
          </cell>
          <cell r="AE1577" t="str">
            <v xml:space="preserve"> </v>
          </cell>
          <cell r="AF1577" t="str">
            <v xml:space="preserve"> </v>
          </cell>
          <cell r="AH1577" t="str">
            <v/>
          </cell>
          <cell r="AI1577" t="str">
            <v/>
          </cell>
          <cell r="AJ1577" t="str">
            <v/>
          </cell>
          <cell r="AK1577" t="str">
            <v/>
          </cell>
        </row>
        <row r="1578">
          <cell r="A1578">
            <v>2447274</v>
          </cell>
          <cell r="B1578" t="str">
            <v>RIDGIES SR CRM &amp; BACON 15 X 220 GR</v>
          </cell>
          <cell r="C1578" t="str">
            <v>010291130395</v>
          </cell>
          <cell r="D1578" t="str">
            <v>C L M</v>
          </cell>
          <cell r="E1578" t="str">
            <v>DC</v>
          </cell>
          <cell r="F1578" t="str">
            <v>C</v>
          </cell>
          <cell r="G1578" t="str">
            <v/>
          </cell>
          <cell r="J1578">
            <v>46.5</v>
          </cell>
          <cell r="K1578">
            <v>8.6999999999999993</v>
          </cell>
          <cell r="L1578">
            <v>0</v>
          </cell>
          <cell r="M1578">
            <v>0</v>
          </cell>
          <cell r="O1578">
            <v>37.799999999999997</v>
          </cell>
          <cell r="P1578">
            <v>2.52</v>
          </cell>
          <cell r="U1578" t="str">
            <v xml:space="preserve"> </v>
          </cell>
          <cell r="V1578" t="str">
            <v xml:space="preserve"> </v>
          </cell>
          <cell r="W1578" t="str">
            <v/>
          </cell>
          <cell r="X1578" t="str">
            <v/>
          </cell>
          <cell r="Y1578" t="str">
            <v/>
          </cell>
          <cell r="Z1578" t="str">
            <v/>
          </cell>
          <cell r="AC1578" t="str">
            <v xml:space="preserve"> </v>
          </cell>
          <cell r="AD1578" t="str">
            <v xml:space="preserve"> </v>
          </cell>
          <cell r="AE1578" t="str">
            <v xml:space="preserve"> </v>
          </cell>
          <cell r="AF1578" t="str">
            <v xml:space="preserve"> </v>
          </cell>
          <cell r="AH1578" t="str">
            <v/>
          </cell>
          <cell r="AI1578" t="str">
            <v/>
          </cell>
          <cell r="AJ1578" t="str">
            <v/>
          </cell>
          <cell r="AK1578" t="str">
            <v/>
          </cell>
        </row>
        <row r="1579">
          <cell r="A1579">
            <v>2447282</v>
          </cell>
          <cell r="B1579" t="str">
            <v>RIDGIES ORIGINAL 15 X 220 GR</v>
          </cell>
          <cell r="C1579" t="str">
            <v>010291130395</v>
          </cell>
          <cell r="D1579" t="str">
            <v>C L M</v>
          </cell>
          <cell r="E1579" t="str">
            <v>DC</v>
          </cell>
          <cell r="F1579" t="str">
            <v>C</v>
          </cell>
          <cell r="G1579" t="str">
            <v/>
          </cell>
          <cell r="J1579">
            <v>46.5</v>
          </cell>
          <cell r="K1579">
            <v>8.6999999999999993</v>
          </cell>
          <cell r="L1579">
            <v>0</v>
          </cell>
          <cell r="M1579">
            <v>0</v>
          </cell>
          <cell r="O1579">
            <v>37.799999999999997</v>
          </cell>
          <cell r="P1579">
            <v>2.52</v>
          </cell>
          <cell r="U1579" t="str">
            <v xml:space="preserve"> </v>
          </cell>
          <cell r="V1579" t="str">
            <v xml:space="preserve"> </v>
          </cell>
          <cell r="W1579" t="str">
            <v/>
          </cell>
          <cell r="X1579" t="str">
            <v/>
          </cell>
          <cell r="Y1579" t="str">
            <v/>
          </cell>
          <cell r="Z1579" t="str">
            <v/>
          </cell>
          <cell r="AC1579" t="str">
            <v xml:space="preserve"> </v>
          </cell>
          <cell r="AD1579" t="str">
            <v xml:space="preserve"> </v>
          </cell>
          <cell r="AE1579" t="str">
            <v xml:space="preserve"> </v>
          </cell>
          <cell r="AF1579" t="str">
            <v xml:space="preserve"> </v>
          </cell>
          <cell r="AH1579" t="str">
            <v/>
          </cell>
          <cell r="AI1579" t="str">
            <v/>
          </cell>
          <cell r="AJ1579" t="str">
            <v/>
          </cell>
          <cell r="AK1579" t="str">
            <v/>
          </cell>
        </row>
        <row r="1580">
          <cell r="A1580">
            <v>514026</v>
          </cell>
          <cell r="B1580" t="str">
            <v>OLD DUTCH REST BLUE CORN 12 X 250 GR</v>
          </cell>
          <cell r="C1580" t="str">
            <v>010292130300</v>
          </cell>
          <cell r="D1580" t="str">
            <v>C L M</v>
          </cell>
          <cell r="E1580" t="str">
            <v>DC</v>
          </cell>
          <cell r="F1580" t="str">
            <v>C</v>
          </cell>
          <cell r="G1580" t="str">
            <v/>
          </cell>
          <cell r="I1580" t="str">
            <v>ALL</v>
          </cell>
          <cell r="J1580">
            <v>35.64</v>
          </cell>
          <cell r="K1580">
            <v>2.64</v>
          </cell>
          <cell r="L1580">
            <v>0</v>
          </cell>
          <cell r="M1580">
            <v>0</v>
          </cell>
          <cell r="O1580">
            <v>33</v>
          </cell>
          <cell r="P1580">
            <v>2.75</v>
          </cell>
          <cell r="Q1580">
            <v>0</v>
          </cell>
          <cell r="T1580" t="str">
            <v>3 / $9.99</v>
          </cell>
          <cell r="U1580" t="str">
            <v xml:space="preserve">3 </v>
          </cell>
          <cell r="V1580" t="str">
            <v xml:space="preserve"> $9.99</v>
          </cell>
          <cell r="W1580" t="str">
            <v>3 /9.89</v>
          </cell>
          <cell r="X1580" t="str">
            <v>3.89</v>
          </cell>
          <cell r="Y1580" t="str">
            <v>3.49</v>
          </cell>
          <cell r="Z1580" t="str">
            <v>3.69</v>
          </cell>
          <cell r="AA1580">
            <v>0.174174174174174</v>
          </cell>
          <cell r="AC1580">
            <v>3.99</v>
          </cell>
          <cell r="AD1580" t="str">
            <v>4.69</v>
          </cell>
          <cell r="AE1580">
            <v>4.1900000000000004</v>
          </cell>
          <cell r="AF1580" t="str">
            <v>4.49</v>
          </cell>
          <cell r="AH1580">
            <v>3.2966666666666669</v>
          </cell>
          <cell r="AI1580" t="str">
            <v>3.89</v>
          </cell>
          <cell r="AJ1580" t="str">
            <v>3.49</v>
          </cell>
          <cell r="AK1580" t="str">
            <v>3.69</v>
          </cell>
          <cell r="AM1580">
            <v>35.64</v>
          </cell>
          <cell r="AN1580">
            <v>7.71</v>
          </cell>
          <cell r="AO1580">
            <v>12</v>
          </cell>
          <cell r="AP1580">
            <v>34.782000000000004</v>
          </cell>
          <cell r="AQ1580" t="str">
            <v>N</v>
          </cell>
          <cell r="AR1580">
            <v>11.493174924165823</v>
          </cell>
          <cell r="AS1580">
            <v>21.524421593830333</v>
          </cell>
          <cell r="AT1580">
            <v>16.396131805157591</v>
          </cell>
          <cell r="AU1580">
            <v>20.231029810298093</v>
          </cell>
          <cell r="AW1580">
            <v>0</v>
          </cell>
          <cell r="AX1580">
            <v>0</v>
          </cell>
          <cell r="AY1580">
            <v>0</v>
          </cell>
          <cell r="AZ1580">
            <v>0</v>
          </cell>
          <cell r="BB1580">
            <v>11.493174924165823</v>
          </cell>
          <cell r="BC1580">
            <v>21.524421593830333</v>
          </cell>
          <cell r="BD1580">
            <v>16.396131805157591</v>
          </cell>
          <cell r="BE1580">
            <v>20.231029810298093</v>
          </cell>
          <cell r="BG1580">
            <v>6634325315</v>
          </cell>
        </row>
        <row r="1581">
          <cell r="A1581">
            <v>413138</v>
          </cell>
          <cell r="B1581" t="str">
            <v>OD REST TORT SEASALT&amp;LIME 12 X 310 GR</v>
          </cell>
          <cell r="C1581" t="str">
            <v>010292130300</v>
          </cell>
          <cell r="D1581" t="str">
            <v>C L M</v>
          </cell>
          <cell r="E1581" t="str">
            <v>DC</v>
          </cell>
          <cell r="F1581" t="str">
            <v>C</v>
          </cell>
          <cell r="G1581" t="str">
            <v/>
          </cell>
          <cell r="J1581">
            <v>35.64</v>
          </cell>
          <cell r="K1581">
            <v>2.64</v>
          </cell>
          <cell r="L1581">
            <v>0</v>
          </cell>
          <cell r="M1581">
            <v>0</v>
          </cell>
          <cell r="O1581">
            <v>33</v>
          </cell>
          <cell r="P1581">
            <v>2.75</v>
          </cell>
          <cell r="U1581" t="str">
            <v xml:space="preserve"> </v>
          </cell>
          <cell r="V1581" t="str">
            <v xml:space="preserve"> </v>
          </cell>
          <cell r="W1581" t="str">
            <v/>
          </cell>
          <cell r="X1581" t="str">
            <v/>
          </cell>
          <cell r="Y1581" t="str">
            <v/>
          </cell>
          <cell r="Z1581" t="str">
            <v/>
          </cell>
          <cell r="AC1581" t="str">
            <v xml:space="preserve"> </v>
          </cell>
          <cell r="AD1581" t="str">
            <v xml:space="preserve"> </v>
          </cell>
          <cell r="AE1581" t="str">
            <v xml:space="preserve"> </v>
          </cell>
          <cell r="AF1581" t="str">
            <v xml:space="preserve"> </v>
          </cell>
          <cell r="AH1581" t="str">
            <v/>
          </cell>
          <cell r="AI1581" t="str">
            <v/>
          </cell>
          <cell r="AJ1581" t="str">
            <v/>
          </cell>
          <cell r="AK1581" t="str">
            <v/>
          </cell>
        </row>
        <row r="1582">
          <cell r="A1582">
            <v>412957</v>
          </cell>
          <cell r="B1582" t="str">
            <v>OD REST TORT DELI ROUNDS 12 X 310 GR</v>
          </cell>
          <cell r="C1582" t="str">
            <v>010292130300</v>
          </cell>
          <cell r="D1582" t="str">
            <v>C L M</v>
          </cell>
          <cell r="E1582" t="str">
            <v>DC</v>
          </cell>
          <cell r="F1582" t="str">
            <v>C</v>
          </cell>
          <cell r="G1582" t="str">
            <v/>
          </cell>
          <cell r="J1582">
            <v>35.64</v>
          </cell>
          <cell r="K1582">
            <v>2.64</v>
          </cell>
          <cell r="L1582">
            <v>0</v>
          </cell>
          <cell r="M1582">
            <v>0</v>
          </cell>
          <cell r="O1582">
            <v>33</v>
          </cell>
          <cell r="P1582">
            <v>2.75</v>
          </cell>
          <cell r="U1582" t="str">
            <v xml:space="preserve"> </v>
          </cell>
          <cell r="V1582" t="str">
            <v xml:space="preserve"> </v>
          </cell>
          <cell r="W1582" t="str">
            <v/>
          </cell>
          <cell r="X1582" t="str">
            <v/>
          </cell>
          <cell r="Y1582" t="str">
            <v/>
          </cell>
          <cell r="Z1582" t="str">
            <v/>
          </cell>
          <cell r="AC1582" t="str">
            <v xml:space="preserve"> </v>
          </cell>
          <cell r="AD1582" t="str">
            <v xml:space="preserve"> </v>
          </cell>
          <cell r="AE1582" t="str">
            <v xml:space="preserve"> </v>
          </cell>
          <cell r="AF1582" t="str">
            <v xml:space="preserve"> </v>
          </cell>
          <cell r="AH1582" t="str">
            <v/>
          </cell>
          <cell r="AI1582" t="str">
            <v/>
          </cell>
          <cell r="AJ1582" t="str">
            <v/>
          </cell>
          <cell r="AK1582" t="str">
            <v/>
          </cell>
        </row>
        <row r="1583">
          <cell r="A1583">
            <v>412999</v>
          </cell>
          <cell r="B1583" t="str">
            <v>OD REST TORT CRISPY ROUND 12 X 310 GR</v>
          </cell>
          <cell r="C1583" t="str">
            <v>010292130300</v>
          </cell>
          <cell r="D1583" t="str">
            <v>C L M</v>
          </cell>
          <cell r="E1583" t="str">
            <v>DC</v>
          </cell>
          <cell r="F1583" t="str">
            <v>C</v>
          </cell>
          <cell r="G1583" t="str">
            <v/>
          </cell>
          <cell r="J1583">
            <v>35.64</v>
          </cell>
          <cell r="K1583">
            <v>2.64</v>
          </cell>
          <cell r="L1583">
            <v>0</v>
          </cell>
          <cell r="M1583">
            <v>0</v>
          </cell>
          <cell r="O1583">
            <v>33</v>
          </cell>
          <cell r="P1583">
            <v>2.75</v>
          </cell>
          <cell r="U1583" t="str">
            <v xml:space="preserve"> </v>
          </cell>
          <cell r="V1583" t="str">
            <v xml:space="preserve"> </v>
          </cell>
          <cell r="W1583" t="str">
            <v/>
          </cell>
          <cell r="X1583" t="str">
            <v/>
          </cell>
          <cell r="Y1583" t="str">
            <v/>
          </cell>
          <cell r="Z1583" t="str">
            <v/>
          </cell>
          <cell r="AC1583" t="str">
            <v xml:space="preserve"> </v>
          </cell>
          <cell r="AD1583" t="str">
            <v xml:space="preserve"> </v>
          </cell>
          <cell r="AE1583" t="str">
            <v xml:space="preserve"> </v>
          </cell>
          <cell r="AF1583" t="str">
            <v xml:space="preserve"> </v>
          </cell>
          <cell r="AH1583" t="str">
            <v/>
          </cell>
          <cell r="AI1583" t="str">
            <v/>
          </cell>
          <cell r="AJ1583" t="str">
            <v/>
          </cell>
          <cell r="AK1583" t="str">
            <v/>
          </cell>
        </row>
        <row r="1584">
          <cell r="A1584">
            <v>412908</v>
          </cell>
          <cell r="B1584" t="str">
            <v>OD REST TORTILA BITE SIZE 12 X 320 GR</v>
          </cell>
          <cell r="C1584" t="str">
            <v>010292130300</v>
          </cell>
          <cell r="D1584" t="str">
            <v>C L M</v>
          </cell>
          <cell r="E1584" t="str">
            <v>DC</v>
          </cell>
          <cell r="F1584" t="str">
            <v>C</v>
          </cell>
          <cell r="G1584" t="str">
            <v/>
          </cell>
          <cell r="J1584">
            <v>35.64</v>
          </cell>
          <cell r="K1584">
            <v>2.64</v>
          </cell>
          <cell r="L1584">
            <v>0</v>
          </cell>
          <cell r="M1584">
            <v>0</v>
          </cell>
          <cell r="O1584">
            <v>33</v>
          </cell>
          <cell r="P1584">
            <v>2.75</v>
          </cell>
          <cell r="U1584" t="str">
            <v xml:space="preserve"> </v>
          </cell>
          <cell r="V1584" t="str">
            <v xml:space="preserve"> </v>
          </cell>
          <cell r="W1584" t="str">
            <v/>
          </cell>
          <cell r="X1584" t="str">
            <v/>
          </cell>
          <cell r="Y1584" t="str">
            <v/>
          </cell>
          <cell r="Z1584" t="str">
            <v/>
          </cell>
          <cell r="AC1584" t="str">
            <v xml:space="preserve"> </v>
          </cell>
          <cell r="AD1584" t="str">
            <v xml:space="preserve"> </v>
          </cell>
          <cell r="AE1584" t="str">
            <v xml:space="preserve"> </v>
          </cell>
          <cell r="AF1584" t="str">
            <v xml:space="preserve"> </v>
          </cell>
          <cell r="AH1584" t="str">
            <v/>
          </cell>
          <cell r="AI1584" t="str">
            <v/>
          </cell>
          <cell r="AJ1584" t="str">
            <v/>
          </cell>
          <cell r="AK1584" t="str">
            <v/>
          </cell>
        </row>
        <row r="1585">
          <cell r="A1585">
            <v>413005</v>
          </cell>
          <cell r="B1585" t="str">
            <v>OD REST TORT LIGHT SALTED 12 X 320 GR</v>
          </cell>
          <cell r="C1585" t="str">
            <v>010292130300</v>
          </cell>
          <cell r="D1585" t="str">
            <v>C L M</v>
          </cell>
          <cell r="E1585" t="str">
            <v>DC</v>
          </cell>
          <cell r="F1585" t="str">
            <v>C</v>
          </cell>
          <cell r="G1585" t="str">
            <v/>
          </cell>
          <cell r="J1585">
            <v>35.64</v>
          </cell>
          <cell r="K1585">
            <v>2.64</v>
          </cell>
          <cell r="L1585">
            <v>0</v>
          </cell>
          <cell r="M1585">
            <v>0</v>
          </cell>
          <cell r="O1585">
            <v>33</v>
          </cell>
          <cell r="P1585">
            <v>2.75</v>
          </cell>
          <cell r="U1585" t="str">
            <v xml:space="preserve"> </v>
          </cell>
          <cell r="V1585" t="str">
            <v xml:space="preserve"> </v>
          </cell>
          <cell r="W1585" t="str">
            <v/>
          </cell>
          <cell r="X1585" t="str">
            <v/>
          </cell>
          <cell r="Y1585" t="str">
            <v/>
          </cell>
          <cell r="Z1585" t="str">
            <v/>
          </cell>
          <cell r="AC1585" t="str">
            <v xml:space="preserve"> </v>
          </cell>
          <cell r="AD1585" t="str">
            <v xml:space="preserve"> </v>
          </cell>
          <cell r="AE1585" t="str">
            <v xml:space="preserve"> </v>
          </cell>
          <cell r="AF1585" t="str">
            <v xml:space="preserve"> </v>
          </cell>
          <cell r="AH1585" t="str">
            <v/>
          </cell>
          <cell r="AI1585" t="str">
            <v/>
          </cell>
          <cell r="AJ1585" t="str">
            <v/>
          </cell>
          <cell r="AK1585" t="str">
            <v/>
          </cell>
        </row>
        <row r="1586">
          <cell r="A1586">
            <v>513978</v>
          </cell>
          <cell r="B1586" t="str">
            <v>OLD DUTCH REST SALSA BOWL 12 X 230 GR</v>
          </cell>
          <cell r="C1586" t="str">
            <v>010292130301</v>
          </cell>
          <cell r="D1586" t="str">
            <v>C L M</v>
          </cell>
          <cell r="E1586" t="str">
            <v>DC</v>
          </cell>
          <cell r="F1586" t="str">
            <v>C</v>
          </cell>
          <cell r="G1586" t="str">
            <v/>
          </cell>
          <cell r="J1586">
            <v>35.64</v>
          </cell>
          <cell r="K1586">
            <v>2.64</v>
          </cell>
          <cell r="L1586">
            <v>0</v>
          </cell>
          <cell r="M1586">
            <v>0</v>
          </cell>
          <cell r="O1586">
            <v>33</v>
          </cell>
          <cell r="P1586">
            <v>2.75</v>
          </cell>
          <cell r="U1586" t="str">
            <v xml:space="preserve"> </v>
          </cell>
          <cell r="V1586" t="str">
            <v xml:space="preserve"> </v>
          </cell>
          <cell r="W1586" t="str">
            <v/>
          </cell>
          <cell r="X1586" t="str">
            <v/>
          </cell>
          <cell r="Y1586" t="str">
            <v/>
          </cell>
          <cell r="Z1586" t="str">
            <v/>
          </cell>
          <cell r="AC1586" t="str">
            <v xml:space="preserve"> </v>
          </cell>
          <cell r="AD1586" t="str">
            <v xml:space="preserve"> </v>
          </cell>
          <cell r="AE1586" t="str">
            <v xml:space="preserve"> </v>
          </cell>
          <cell r="AF1586" t="str">
            <v xml:space="preserve"> </v>
          </cell>
          <cell r="AH1586" t="str">
            <v/>
          </cell>
          <cell r="AI1586" t="str">
            <v/>
          </cell>
          <cell r="AJ1586" t="str">
            <v/>
          </cell>
          <cell r="AK1586" t="str">
            <v/>
          </cell>
        </row>
        <row r="1587">
          <cell r="A1587">
            <v>608141</v>
          </cell>
          <cell r="B1587" t="str">
            <v>OD REST MULTIGRN BITESIZE 14 X 290 GR</v>
          </cell>
          <cell r="C1587" t="str">
            <v>010292130300</v>
          </cell>
          <cell r="D1587" t="str">
            <v>C L M</v>
          </cell>
          <cell r="E1587" t="str">
            <v>DC</v>
          </cell>
          <cell r="F1587" t="str">
            <v>C</v>
          </cell>
          <cell r="G1587" t="str">
            <v/>
          </cell>
          <cell r="I1587" t="str">
            <v>ALL</v>
          </cell>
          <cell r="J1587">
            <v>41.58</v>
          </cell>
          <cell r="K1587">
            <v>3.08</v>
          </cell>
          <cell r="L1587">
            <v>0</v>
          </cell>
          <cell r="M1587">
            <v>0</v>
          </cell>
          <cell r="O1587">
            <v>38.5</v>
          </cell>
          <cell r="P1587">
            <v>2.75</v>
          </cell>
          <cell r="Q1587">
            <v>0</v>
          </cell>
          <cell r="T1587" t="str">
            <v>3 / $9.99</v>
          </cell>
          <cell r="U1587" t="str">
            <v xml:space="preserve">3 </v>
          </cell>
          <cell r="V1587" t="str">
            <v xml:space="preserve"> $9.99</v>
          </cell>
          <cell r="W1587" t="str">
            <v>3 /9.89</v>
          </cell>
          <cell r="X1587" t="str">
            <v>3.89</v>
          </cell>
          <cell r="Y1587" t="str">
            <v>3.49</v>
          </cell>
          <cell r="Z1587" t="str">
            <v>3.69</v>
          </cell>
          <cell r="AA1587">
            <v>0.174174174174174</v>
          </cell>
          <cell r="AC1587">
            <v>3.99</v>
          </cell>
          <cell r="AD1587" t="str">
            <v>4.69</v>
          </cell>
          <cell r="AE1587">
            <v>4.1900000000000004</v>
          </cell>
          <cell r="AF1587" t="str">
            <v>4.49</v>
          </cell>
          <cell r="AH1587">
            <v>3.2966666666666669</v>
          </cell>
          <cell r="AI1587" t="str">
            <v>3.89</v>
          </cell>
          <cell r="AJ1587" t="str">
            <v>3.49</v>
          </cell>
          <cell r="AK1587" t="str">
            <v>3.69</v>
          </cell>
          <cell r="AM1587">
            <v>41.58</v>
          </cell>
          <cell r="AN1587">
            <v>9.92</v>
          </cell>
          <cell r="AO1587">
            <v>14</v>
          </cell>
          <cell r="AP1587">
            <v>40.579000000000001</v>
          </cell>
          <cell r="AQ1587" t="str">
            <v>N</v>
          </cell>
          <cell r="AR1587">
            <v>11.433049256102855</v>
          </cell>
          <cell r="AS1587">
            <v>21.116782959970624</v>
          </cell>
          <cell r="AT1587">
            <v>16.339336880884169</v>
          </cell>
          <cell r="AU1587">
            <v>20.105691056910576</v>
          </cell>
          <cell r="AW1587">
            <v>0</v>
          </cell>
          <cell r="AX1587">
            <v>0</v>
          </cell>
          <cell r="AY1587">
            <v>0</v>
          </cell>
          <cell r="AZ1587">
            <v>0</v>
          </cell>
          <cell r="BB1587">
            <v>11.433049256102855</v>
          </cell>
          <cell r="BC1587">
            <v>21.116782959970624</v>
          </cell>
          <cell r="BD1587">
            <v>16.339336880884169</v>
          </cell>
          <cell r="BE1587">
            <v>20.105691056910576</v>
          </cell>
          <cell r="BG1587">
            <v>6634325357</v>
          </cell>
        </row>
        <row r="1588">
          <cell r="A1588">
            <v>412890</v>
          </cell>
          <cell r="B1588" t="str">
            <v>OD REST ORIGINAL TORTILLA 9 X 300 GR</v>
          </cell>
          <cell r="C1588" t="str">
            <v>010292130300</v>
          </cell>
          <cell r="D1588" t="str">
            <v>C L M</v>
          </cell>
          <cell r="E1588" t="str">
            <v>DC</v>
          </cell>
          <cell r="F1588" t="str">
            <v>C</v>
          </cell>
          <cell r="G1588" t="str">
            <v/>
          </cell>
          <cell r="I1588" t="str">
            <v>ALL</v>
          </cell>
          <cell r="J1588">
            <v>26.73</v>
          </cell>
          <cell r="K1588">
            <v>1.98</v>
          </cell>
          <cell r="L1588">
            <v>0</v>
          </cell>
          <cell r="M1588">
            <v>0</v>
          </cell>
          <cell r="O1588">
            <v>24.75</v>
          </cell>
          <cell r="P1588">
            <v>2.75</v>
          </cell>
          <cell r="Q1588">
            <v>0</v>
          </cell>
          <cell r="T1588" t="str">
            <v>3 / $9.99</v>
          </cell>
          <cell r="U1588" t="str">
            <v xml:space="preserve">3 </v>
          </cell>
          <cell r="V1588" t="str">
            <v xml:space="preserve"> $9.99</v>
          </cell>
          <cell r="W1588" t="str">
            <v>3 /9.89</v>
          </cell>
          <cell r="X1588" t="str">
            <v>3.89</v>
          </cell>
          <cell r="Y1588" t="str">
            <v>3.49</v>
          </cell>
          <cell r="Z1588" t="str">
            <v>3.69</v>
          </cell>
          <cell r="AA1588">
            <v>0.174174174174174</v>
          </cell>
          <cell r="AC1588">
            <v>3.99</v>
          </cell>
          <cell r="AD1588" t="str">
            <v>4.69</v>
          </cell>
          <cell r="AE1588">
            <v>4.1900000000000004</v>
          </cell>
          <cell r="AF1588" t="str">
            <v>4.49</v>
          </cell>
          <cell r="AH1588">
            <v>3.2966666666666669</v>
          </cell>
          <cell r="AI1588" t="str">
            <v>3.89</v>
          </cell>
          <cell r="AJ1588" t="str">
            <v>3.49</v>
          </cell>
          <cell r="AK1588" t="str">
            <v>3.69</v>
          </cell>
          <cell r="AM1588">
            <v>26.73</v>
          </cell>
          <cell r="AN1588">
            <v>7.05</v>
          </cell>
          <cell r="AO1588">
            <v>9</v>
          </cell>
          <cell r="AP1588">
            <v>26.086500000000001</v>
          </cell>
          <cell r="AQ1588" t="str">
            <v>N</v>
          </cell>
          <cell r="AR1588">
            <v>11.365015166835187</v>
          </cell>
          <cell r="AS1588">
            <v>20.655526992287911</v>
          </cell>
          <cell r="AT1588">
            <v>16.275071633237822</v>
          </cell>
          <cell r="AU1588">
            <v>19.963866305329709</v>
          </cell>
          <cell r="AW1588">
            <v>0</v>
          </cell>
          <cell r="AX1588">
            <v>0</v>
          </cell>
          <cell r="AY1588">
            <v>0</v>
          </cell>
          <cell r="AZ1588">
            <v>0</v>
          </cell>
          <cell r="BB1588">
            <v>11.365015166835187</v>
          </cell>
          <cell r="BC1588">
            <v>20.655526992287911</v>
          </cell>
          <cell r="BD1588">
            <v>16.275071633237822</v>
          </cell>
          <cell r="BE1588">
            <v>19.963866305329709</v>
          </cell>
          <cell r="BG1588">
            <v>6634325409</v>
          </cell>
        </row>
        <row r="1589">
          <cell r="A1589">
            <v>717801</v>
          </cell>
          <cell r="B1589" t="str">
            <v>OD RESTAURANTE RED&amp;WHITE  300G 9 X 300 GR</v>
          </cell>
          <cell r="C1589" t="str">
            <v>010292130300</v>
          </cell>
          <cell r="D1589" t="str">
            <v>C L M</v>
          </cell>
          <cell r="E1589" t="str">
            <v>DC</v>
          </cell>
          <cell r="F1589" t="str">
            <v>C</v>
          </cell>
          <cell r="G1589" t="str">
            <v/>
          </cell>
          <cell r="J1589">
            <v>26.73</v>
          </cell>
          <cell r="K1589">
            <v>1.98</v>
          </cell>
          <cell r="L1589">
            <v>0</v>
          </cell>
          <cell r="M1589">
            <v>0</v>
          </cell>
          <cell r="O1589">
            <v>24.75</v>
          </cell>
          <cell r="P1589">
            <v>2.75</v>
          </cell>
          <cell r="U1589" t="str">
            <v xml:space="preserve"> </v>
          </cell>
          <cell r="V1589" t="str">
            <v xml:space="preserve"> </v>
          </cell>
          <cell r="W1589" t="str">
            <v/>
          </cell>
          <cell r="X1589" t="str">
            <v/>
          </cell>
          <cell r="Y1589" t="str">
            <v/>
          </cell>
          <cell r="Z1589" t="str">
            <v/>
          </cell>
          <cell r="AC1589" t="str">
            <v xml:space="preserve"> </v>
          </cell>
          <cell r="AD1589" t="str">
            <v xml:space="preserve"> </v>
          </cell>
          <cell r="AE1589" t="str">
            <v xml:space="preserve"> </v>
          </cell>
          <cell r="AF1589" t="str">
            <v xml:space="preserve"> </v>
          </cell>
          <cell r="AH1589" t="str">
            <v/>
          </cell>
          <cell r="AI1589" t="str">
            <v/>
          </cell>
          <cell r="AJ1589" t="str">
            <v/>
          </cell>
          <cell r="AK1589" t="str">
            <v/>
          </cell>
        </row>
        <row r="1590">
          <cell r="A1590">
            <v>2443059</v>
          </cell>
          <cell r="B1590" t="str">
            <v>OD REST SIGNATURE RED 9 X 300 GR</v>
          </cell>
          <cell r="C1590" t="str">
            <v>010292130300</v>
          </cell>
          <cell r="D1590" t="str">
            <v>C L M</v>
          </cell>
          <cell r="E1590" t="str">
            <v>DC</v>
          </cell>
          <cell r="F1590" t="str">
            <v>C</v>
          </cell>
          <cell r="G1590" t="str">
            <v/>
          </cell>
          <cell r="J1590">
            <v>26.73</v>
          </cell>
          <cell r="K1590">
            <v>1.98</v>
          </cell>
          <cell r="L1590">
            <v>0</v>
          </cell>
          <cell r="M1590">
            <v>0</v>
          </cell>
          <cell r="O1590">
            <v>24.75</v>
          </cell>
          <cell r="P1590">
            <v>2.75</v>
          </cell>
          <cell r="U1590" t="str">
            <v xml:space="preserve"> </v>
          </cell>
          <cell r="V1590" t="str">
            <v xml:space="preserve"> </v>
          </cell>
          <cell r="W1590" t="str">
            <v/>
          </cell>
          <cell r="X1590" t="str">
            <v/>
          </cell>
          <cell r="Y1590" t="str">
            <v/>
          </cell>
          <cell r="Z1590" t="str">
            <v/>
          </cell>
          <cell r="AC1590" t="str">
            <v xml:space="preserve"> </v>
          </cell>
          <cell r="AD1590" t="str">
            <v xml:space="preserve"> </v>
          </cell>
          <cell r="AE1590" t="str">
            <v xml:space="preserve"> </v>
          </cell>
          <cell r="AF1590" t="str">
            <v xml:space="preserve"> </v>
          </cell>
          <cell r="AH1590" t="str">
            <v/>
          </cell>
          <cell r="AI1590" t="str">
            <v/>
          </cell>
          <cell r="AJ1590" t="str">
            <v/>
          </cell>
          <cell r="AK1590" t="str">
            <v/>
          </cell>
        </row>
        <row r="1591">
          <cell r="A1591">
            <v>897884</v>
          </cell>
          <cell r="B1591" t="str">
            <v>HUMPTY DUMPTY SC&amp;O RINGS 10 X 265 GR</v>
          </cell>
          <cell r="C1591" t="str">
            <v>010295130305</v>
          </cell>
          <cell r="D1591" t="str">
            <v>C L M</v>
          </cell>
          <cell r="E1591" t="str">
            <v>DC</v>
          </cell>
          <cell r="F1591" t="str">
            <v>C</v>
          </cell>
          <cell r="G1591" t="str">
            <v/>
          </cell>
          <cell r="I1591" t="str">
            <v>ALL</v>
          </cell>
          <cell r="J1591">
            <v>31</v>
          </cell>
          <cell r="K1591">
            <v>3.5</v>
          </cell>
          <cell r="L1591">
            <v>0</v>
          </cell>
          <cell r="M1591">
            <v>0</v>
          </cell>
          <cell r="O1591">
            <v>27.5</v>
          </cell>
          <cell r="P1591">
            <v>2.75</v>
          </cell>
          <cell r="Q1591">
            <v>0</v>
          </cell>
          <cell r="T1591" t="str">
            <v>3 / $9.99</v>
          </cell>
          <cell r="U1591" t="str">
            <v xml:space="preserve">3 </v>
          </cell>
          <cell r="V1591" t="str">
            <v xml:space="preserve"> $9.99</v>
          </cell>
          <cell r="W1591" t="str">
            <v>3 /9.89</v>
          </cell>
          <cell r="X1591" t="str">
            <v>3.89</v>
          </cell>
          <cell r="Y1591" t="str">
            <v>3.49</v>
          </cell>
          <cell r="Z1591" t="str">
            <v>3.69</v>
          </cell>
          <cell r="AA1591">
            <v>0.174174174174174</v>
          </cell>
          <cell r="AC1591">
            <v>3.99</v>
          </cell>
          <cell r="AD1591" t="str">
            <v>4.69</v>
          </cell>
          <cell r="AE1591">
            <v>4.1900000000000004</v>
          </cell>
          <cell r="AF1591" t="str">
            <v>4.49</v>
          </cell>
          <cell r="AH1591">
            <v>3.2966666666666669</v>
          </cell>
          <cell r="AI1591" t="str">
            <v>3.89</v>
          </cell>
          <cell r="AJ1591" t="str">
            <v>3.49</v>
          </cell>
          <cell r="AK1591" t="str">
            <v>3.69</v>
          </cell>
          <cell r="AM1591">
            <v>31</v>
          </cell>
          <cell r="AN1591">
            <v>7.45</v>
          </cell>
          <cell r="AO1591">
            <v>10</v>
          </cell>
          <cell r="AP1591">
            <v>29.050000000000004</v>
          </cell>
          <cell r="AQ1591" t="str">
            <v>N</v>
          </cell>
          <cell r="AR1591">
            <v>11.202730030333671</v>
          </cell>
          <cell r="AS1591">
            <v>20.724935732647815</v>
          </cell>
          <cell r="AT1591">
            <v>16.121776504297998</v>
          </cell>
          <cell r="AU1591">
            <v>19.860433604336031</v>
          </cell>
          <cell r="AW1591">
            <v>0</v>
          </cell>
          <cell r="AX1591">
            <v>0</v>
          </cell>
          <cell r="AY1591">
            <v>0</v>
          </cell>
          <cell r="AZ1591">
            <v>0</v>
          </cell>
          <cell r="BB1591">
            <v>11.202730030333671</v>
          </cell>
          <cell r="BC1591">
            <v>20.724935732647815</v>
          </cell>
          <cell r="BD1591">
            <v>16.121776504297998</v>
          </cell>
          <cell r="BE1591">
            <v>19.860433604336031</v>
          </cell>
          <cell r="BG1591">
            <v>5911935088</v>
          </cell>
        </row>
        <row r="1592">
          <cell r="A1592">
            <v>897736</v>
          </cell>
          <cell r="B1592" t="str">
            <v>OLD DUTCH CHEESE PLEESERS 12 X 265 GR</v>
          </cell>
          <cell r="C1592" t="str">
            <v>010293130300</v>
          </cell>
          <cell r="D1592" t="str">
            <v>C L M</v>
          </cell>
          <cell r="E1592" t="str">
            <v>DC</v>
          </cell>
          <cell r="F1592" t="str">
            <v>C</v>
          </cell>
          <cell r="G1592" t="str">
            <v/>
          </cell>
          <cell r="I1592" t="str">
            <v>ALL</v>
          </cell>
          <cell r="J1592">
            <v>37.200000000000003</v>
          </cell>
          <cell r="K1592">
            <v>4.2</v>
          </cell>
          <cell r="L1592">
            <v>0</v>
          </cell>
          <cell r="M1592">
            <v>0</v>
          </cell>
          <cell r="O1592">
            <v>33</v>
          </cell>
          <cell r="P1592">
            <v>2.75</v>
          </cell>
          <cell r="Q1592">
            <v>0</v>
          </cell>
          <cell r="T1592" t="str">
            <v>3 / $9.99</v>
          </cell>
          <cell r="U1592" t="str">
            <v xml:space="preserve">3 </v>
          </cell>
          <cell r="V1592" t="str">
            <v xml:space="preserve"> $9.99</v>
          </cell>
          <cell r="W1592" t="str">
            <v>3 /9.89</v>
          </cell>
          <cell r="X1592" t="str">
            <v>3.89</v>
          </cell>
          <cell r="Y1592" t="str">
            <v>3.49</v>
          </cell>
          <cell r="Z1592" t="str">
            <v>3.69</v>
          </cell>
          <cell r="AA1592">
            <v>0.174174174174174</v>
          </cell>
          <cell r="AC1592">
            <v>3.99</v>
          </cell>
          <cell r="AD1592" t="str">
            <v>4.69</v>
          </cell>
          <cell r="AE1592">
            <v>4.1900000000000004</v>
          </cell>
          <cell r="AF1592" t="str">
            <v>4.49</v>
          </cell>
          <cell r="AH1592">
            <v>3.2966666666666669</v>
          </cell>
          <cell r="AI1592" t="str">
            <v>3.89</v>
          </cell>
          <cell r="AJ1592" t="str">
            <v>3.49</v>
          </cell>
          <cell r="AK1592" t="str">
            <v>3.69</v>
          </cell>
          <cell r="AM1592">
            <v>37.200000000000003</v>
          </cell>
          <cell r="AN1592">
            <v>7.5</v>
          </cell>
          <cell r="AO1592">
            <v>12</v>
          </cell>
          <cell r="AP1592">
            <v>34.86</v>
          </cell>
          <cell r="AQ1592" t="str">
            <v>N</v>
          </cell>
          <cell r="AR1592">
            <v>11.311931243680503</v>
          </cell>
          <cell r="AS1592">
            <v>21.465295629820062</v>
          </cell>
          <cell r="AT1592">
            <v>16.224928366762192</v>
          </cell>
          <cell r="AU1592">
            <v>20.088075880758808</v>
          </cell>
          <cell r="AW1592">
            <v>0</v>
          </cell>
          <cell r="AX1592">
            <v>0</v>
          </cell>
          <cell r="AY1592">
            <v>0</v>
          </cell>
          <cell r="AZ1592">
            <v>0</v>
          </cell>
          <cell r="BB1592">
            <v>11.311931243680503</v>
          </cell>
          <cell r="BC1592">
            <v>21.465295629820062</v>
          </cell>
          <cell r="BD1592">
            <v>16.224928366762192</v>
          </cell>
          <cell r="BE1592">
            <v>20.088075880758808</v>
          </cell>
          <cell r="BG1592">
            <v>6634335004</v>
          </cell>
        </row>
        <row r="1593">
          <cell r="A1593">
            <v>897793</v>
          </cell>
          <cell r="B1593" t="str">
            <v>OLD DUTCH CRUNCHYS NACHO 12 X 290 GR</v>
          </cell>
          <cell r="C1593" t="str">
            <v>010293130300</v>
          </cell>
          <cell r="D1593" t="str">
            <v>C L M</v>
          </cell>
          <cell r="E1593" t="str">
            <v>DC</v>
          </cell>
          <cell r="F1593" t="str">
            <v>C</v>
          </cell>
          <cell r="G1593" t="str">
            <v/>
          </cell>
          <cell r="J1593">
            <v>37.200000000000003</v>
          </cell>
          <cell r="K1593">
            <v>4.2</v>
          </cell>
          <cell r="L1593">
            <v>0</v>
          </cell>
          <cell r="M1593">
            <v>0</v>
          </cell>
          <cell r="O1593">
            <v>33</v>
          </cell>
          <cell r="P1593">
            <v>2.75</v>
          </cell>
          <cell r="U1593" t="str">
            <v xml:space="preserve"> </v>
          </cell>
          <cell r="V1593" t="str">
            <v xml:space="preserve"> </v>
          </cell>
          <cell r="W1593" t="str">
            <v/>
          </cell>
          <cell r="X1593" t="str">
            <v/>
          </cell>
          <cell r="Y1593" t="str">
            <v/>
          </cell>
          <cell r="Z1593" t="str">
            <v/>
          </cell>
          <cell r="AC1593" t="str">
            <v xml:space="preserve"> </v>
          </cell>
          <cell r="AD1593" t="str">
            <v xml:space="preserve"> </v>
          </cell>
          <cell r="AE1593" t="str">
            <v xml:space="preserve"> </v>
          </cell>
          <cell r="AF1593" t="str">
            <v xml:space="preserve"> </v>
          </cell>
          <cell r="AH1593" t="str">
            <v/>
          </cell>
          <cell r="AI1593" t="str">
            <v/>
          </cell>
          <cell r="AJ1593" t="str">
            <v/>
          </cell>
          <cell r="AK1593" t="str">
            <v/>
          </cell>
        </row>
        <row r="1594">
          <cell r="A1594">
            <v>897843</v>
          </cell>
          <cell r="B1594" t="str">
            <v>OLD DUTCH CRUNCHYS EXTRME 12 X 290 GR</v>
          </cell>
          <cell r="C1594" t="str">
            <v>010293130300</v>
          </cell>
          <cell r="D1594" t="str">
            <v>C L M</v>
          </cell>
          <cell r="E1594" t="str">
            <v>DC</v>
          </cell>
          <cell r="F1594" t="str">
            <v>C</v>
          </cell>
          <cell r="G1594" t="str">
            <v/>
          </cell>
          <cell r="J1594">
            <v>37.200000000000003</v>
          </cell>
          <cell r="K1594">
            <v>4.2</v>
          </cell>
          <cell r="L1594">
            <v>0</v>
          </cell>
          <cell r="M1594">
            <v>0</v>
          </cell>
          <cell r="O1594">
            <v>33</v>
          </cell>
          <cell r="P1594">
            <v>2.75</v>
          </cell>
          <cell r="U1594" t="str">
            <v xml:space="preserve"> </v>
          </cell>
          <cell r="V1594" t="str">
            <v xml:space="preserve"> </v>
          </cell>
          <cell r="W1594" t="str">
            <v/>
          </cell>
          <cell r="X1594" t="str">
            <v/>
          </cell>
          <cell r="Y1594" t="str">
            <v/>
          </cell>
          <cell r="Z1594" t="str">
            <v/>
          </cell>
          <cell r="AC1594" t="str">
            <v xml:space="preserve"> </v>
          </cell>
          <cell r="AD1594" t="str">
            <v xml:space="preserve"> </v>
          </cell>
          <cell r="AE1594" t="str">
            <v xml:space="preserve"> </v>
          </cell>
          <cell r="AF1594" t="str">
            <v xml:space="preserve"> </v>
          </cell>
          <cell r="AH1594" t="str">
            <v/>
          </cell>
          <cell r="AI1594" t="str">
            <v/>
          </cell>
          <cell r="AJ1594" t="str">
            <v/>
          </cell>
          <cell r="AK1594" t="str">
            <v/>
          </cell>
        </row>
        <row r="1595">
          <cell r="A1595">
            <v>898023</v>
          </cell>
          <cell r="B1595" t="str">
            <v>HUMPTYDUMPTY RINGOLOS BBQ 12 X 280 GR</v>
          </cell>
          <cell r="C1595" t="str">
            <v>010295130305</v>
          </cell>
          <cell r="D1595" t="str">
            <v>C L M</v>
          </cell>
          <cell r="E1595" t="str">
            <v>DC</v>
          </cell>
          <cell r="F1595" t="str">
            <v>C</v>
          </cell>
          <cell r="G1595" t="str">
            <v/>
          </cell>
          <cell r="J1595">
            <v>37.200000000000003</v>
          </cell>
          <cell r="K1595">
            <v>4.2</v>
          </cell>
          <cell r="L1595">
            <v>0</v>
          </cell>
          <cell r="M1595">
            <v>0</v>
          </cell>
          <cell r="O1595">
            <v>33</v>
          </cell>
          <cell r="P1595">
            <v>2.75</v>
          </cell>
          <cell r="U1595" t="str">
            <v xml:space="preserve"> </v>
          </cell>
          <cell r="V1595" t="str">
            <v xml:space="preserve"> </v>
          </cell>
          <cell r="W1595" t="str">
            <v/>
          </cell>
          <cell r="X1595" t="str">
            <v/>
          </cell>
          <cell r="Y1595" t="str">
            <v/>
          </cell>
          <cell r="Z1595" t="str">
            <v/>
          </cell>
          <cell r="AC1595" t="str">
            <v xml:space="preserve"> </v>
          </cell>
          <cell r="AD1595" t="str">
            <v xml:space="preserve"> </v>
          </cell>
          <cell r="AE1595" t="str">
            <v xml:space="preserve"> </v>
          </cell>
          <cell r="AF1595" t="str">
            <v xml:space="preserve"> </v>
          </cell>
          <cell r="AH1595" t="str">
            <v/>
          </cell>
          <cell r="AI1595" t="str">
            <v/>
          </cell>
          <cell r="AJ1595" t="str">
            <v/>
          </cell>
          <cell r="AK1595" t="str">
            <v/>
          </cell>
        </row>
        <row r="1596">
          <cell r="A1596">
            <v>306464</v>
          </cell>
          <cell r="B1596" t="str">
            <v>HUMPTY RINGOLOS KETCHUP 12 X 280 GR</v>
          </cell>
          <cell r="C1596" t="str">
            <v>010295130305</v>
          </cell>
          <cell r="D1596" t="str">
            <v>C L M</v>
          </cell>
          <cell r="E1596" t="str">
            <v>DC</v>
          </cell>
          <cell r="F1596" t="str">
            <v>C</v>
          </cell>
          <cell r="G1596" t="str">
            <v/>
          </cell>
          <cell r="J1596">
            <v>37.200000000000003</v>
          </cell>
          <cell r="K1596">
            <v>4.2</v>
          </cell>
          <cell r="L1596">
            <v>0</v>
          </cell>
          <cell r="M1596">
            <v>0</v>
          </cell>
          <cell r="O1596">
            <v>33</v>
          </cell>
          <cell r="P1596">
            <v>2.75</v>
          </cell>
          <cell r="U1596" t="str">
            <v xml:space="preserve"> </v>
          </cell>
          <cell r="V1596" t="str">
            <v xml:space="preserve"> </v>
          </cell>
          <cell r="W1596" t="str">
            <v/>
          </cell>
          <cell r="X1596" t="str">
            <v/>
          </cell>
          <cell r="Y1596" t="str">
            <v/>
          </cell>
          <cell r="Z1596" t="str">
            <v/>
          </cell>
          <cell r="AC1596" t="str">
            <v xml:space="preserve"> </v>
          </cell>
          <cell r="AD1596" t="str">
            <v xml:space="preserve"> </v>
          </cell>
          <cell r="AE1596" t="str">
            <v xml:space="preserve"> </v>
          </cell>
          <cell r="AF1596" t="str">
            <v xml:space="preserve"> </v>
          </cell>
          <cell r="AH1596" t="str">
            <v/>
          </cell>
          <cell r="AI1596" t="str">
            <v/>
          </cell>
          <cell r="AJ1596" t="str">
            <v/>
          </cell>
          <cell r="AK1596" t="str">
            <v/>
          </cell>
        </row>
        <row r="1597">
          <cell r="AH1597" t="str">
            <v/>
          </cell>
          <cell r="AI1597" t="str">
            <v/>
          </cell>
          <cell r="AJ1597" t="str">
            <v/>
          </cell>
          <cell r="AK1597" t="str">
            <v/>
          </cell>
        </row>
        <row r="1598">
          <cell r="AH1598" t="str">
            <v/>
          </cell>
          <cell r="AI1598" t="str">
            <v/>
          </cell>
          <cell r="AJ1598" t="str">
            <v/>
          </cell>
          <cell r="AK1598" t="str">
            <v/>
          </cell>
        </row>
        <row r="1599">
          <cell r="AH1599" t="str">
            <v/>
          </cell>
          <cell r="AI1599" t="str">
            <v/>
          </cell>
          <cell r="AJ1599" t="str">
            <v/>
          </cell>
          <cell r="AK1599" t="str">
            <v/>
          </cell>
        </row>
        <row r="1600">
          <cell r="AH1600" t="str">
            <v/>
          </cell>
          <cell r="AI1600" t="str">
            <v/>
          </cell>
          <cell r="AJ1600" t="str">
            <v/>
          </cell>
          <cell r="AK1600" t="str">
            <v/>
          </cell>
        </row>
        <row r="1601">
          <cell r="AH1601" t="str">
            <v/>
          </cell>
          <cell r="AI1601" t="str">
            <v/>
          </cell>
          <cell r="AJ1601" t="str">
            <v/>
          </cell>
          <cell r="AK1601" t="str">
            <v/>
          </cell>
        </row>
        <row r="1602">
          <cell r="AH1602" t="str">
            <v/>
          </cell>
          <cell r="AI1602" t="str">
            <v/>
          </cell>
          <cell r="AJ1602" t="str">
            <v/>
          </cell>
          <cell r="AK1602" t="str">
            <v/>
          </cell>
        </row>
        <row r="1603">
          <cell r="AH1603" t="str">
            <v/>
          </cell>
          <cell r="AI1603" t="str">
            <v/>
          </cell>
          <cell r="AJ1603" t="str">
            <v/>
          </cell>
          <cell r="AK1603" t="str">
            <v/>
          </cell>
        </row>
        <row r="1604">
          <cell r="AH1604" t="str">
            <v/>
          </cell>
          <cell r="AI1604" t="str">
            <v/>
          </cell>
          <cell r="AJ1604" t="str">
            <v/>
          </cell>
          <cell r="AK1604" t="str">
            <v/>
          </cell>
        </row>
        <row r="1605">
          <cell r="AH1605" t="str">
            <v/>
          </cell>
          <cell r="AI1605" t="str">
            <v/>
          </cell>
          <cell r="AJ1605" t="str">
            <v/>
          </cell>
          <cell r="AK1605" t="str">
            <v/>
          </cell>
        </row>
        <row r="1606">
          <cell r="AH1606" t="str">
            <v/>
          </cell>
          <cell r="AI1606" t="str">
            <v/>
          </cell>
          <cell r="AJ1606" t="str">
            <v/>
          </cell>
          <cell r="AK1606" t="str">
            <v/>
          </cell>
        </row>
        <row r="1607">
          <cell r="AH1607" t="str">
            <v/>
          </cell>
          <cell r="AI1607" t="str">
            <v/>
          </cell>
          <cell r="AJ1607" t="str">
            <v/>
          </cell>
          <cell r="AK1607" t="str">
            <v/>
          </cell>
        </row>
        <row r="1608">
          <cell r="AH1608" t="str">
            <v/>
          </cell>
          <cell r="AI1608" t="str">
            <v/>
          </cell>
          <cell r="AJ1608" t="str">
            <v/>
          </cell>
          <cell r="AK1608" t="str">
            <v/>
          </cell>
        </row>
        <row r="1609">
          <cell r="AH1609" t="str">
            <v/>
          </cell>
          <cell r="AI1609" t="str">
            <v/>
          </cell>
          <cell r="AJ1609" t="str">
            <v/>
          </cell>
          <cell r="AK1609" t="str">
            <v/>
          </cell>
        </row>
        <row r="1610">
          <cell r="AH1610" t="str">
            <v/>
          </cell>
          <cell r="AI1610" t="str">
            <v/>
          </cell>
          <cell r="AJ1610" t="str">
            <v/>
          </cell>
          <cell r="AK1610" t="str">
            <v/>
          </cell>
        </row>
        <row r="1611">
          <cell r="AH1611" t="str">
            <v/>
          </cell>
          <cell r="AI1611" t="str">
            <v/>
          </cell>
          <cell r="AJ1611" t="str">
            <v/>
          </cell>
          <cell r="AK1611" t="str">
            <v/>
          </cell>
        </row>
        <row r="1612">
          <cell r="AH1612" t="str">
            <v/>
          </cell>
          <cell r="AI1612" t="str">
            <v/>
          </cell>
          <cell r="AJ1612" t="str">
            <v/>
          </cell>
          <cell r="AK1612" t="str">
            <v/>
          </cell>
        </row>
        <row r="1613">
          <cell r="AH1613" t="str">
            <v/>
          </cell>
          <cell r="AI1613" t="str">
            <v/>
          </cell>
          <cell r="AJ1613" t="str">
            <v/>
          </cell>
          <cell r="AK1613" t="str">
            <v/>
          </cell>
        </row>
        <row r="1614">
          <cell r="AH1614" t="str">
            <v/>
          </cell>
          <cell r="AI1614" t="str">
            <v/>
          </cell>
          <cell r="AJ1614" t="str">
            <v/>
          </cell>
          <cell r="AK1614" t="str">
            <v/>
          </cell>
        </row>
        <row r="1615">
          <cell r="AH1615" t="str">
            <v/>
          </cell>
          <cell r="AI1615" t="str">
            <v/>
          </cell>
          <cell r="AJ1615" t="str">
            <v/>
          </cell>
          <cell r="AK1615" t="str">
            <v/>
          </cell>
        </row>
        <row r="1616">
          <cell r="AH1616" t="str">
            <v/>
          </cell>
          <cell r="AI1616" t="str">
            <v/>
          </cell>
          <cell r="AJ1616" t="str">
            <v/>
          </cell>
          <cell r="AK1616" t="str">
            <v/>
          </cell>
        </row>
        <row r="1617">
          <cell r="AH1617" t="str">
            <v/>
          </cell>
          <cell r="AI1617" t="str">
            <v/>
          </cell>
          <cell r="AJ1617" t="str">
            <v/>
          </cell>
          <cell r="AK1617" t="str">
            <v/>
          </cell>
        </row>
        <row r="1618">
          <cell r="AH1618" t="str">
            <v/>
          </cell>
          <cell r="AI1618" t="str">
            <v/>
          </cell>
          <cell r="AJ1618" t="str">
            <v/>
          </cell>
          <cell r="AK1618" t="str">
            <v/>
          </cell>
        </row>
        <row r="1619">
          <cell r="AH1619" t="str">
            <v/>
          </cell>
          <cell r="AI1619" t="str">
            <v/>
          </cell>
          <cell r="AJ1619" t="str">
            <v/>
          </cell>
          <cell r="AK1619" t="str">
            <v/>
          </cell>
        </row>
        <row r="1620">
          <cell r="AH1620" t="str">
            <v/>
          </cell>
          <cell r="AI1620" t="str">
            <v/>
          </cell>
          <cell r="AJ1620" t="str">
            <v/>
          </cell>
          <cell r="AK1620" t="str">
            <v/>
          </cell>
        </row>
        <row r="1621">
          <cell r="AH1621" t="str">
            <v/>
          </cell>
          <cell r="AI1621" t="str">
            <v/>
          </cell>
          <cell r="AJ1621" t="str">
            <v/>
          </cell>
          <cell r="AK1621" t="str">
            <v/>
          </cell>
        </row>
        <row r="1622">
          <cell r="AH1622" t="str">
            <v/>
          </cell>
          <cell r="AI1622" t="str">
            <v/>
          </cell>
          <cell r="AJ1622" t="str">
            <v/>
          </cell>
          <cell r="AK1622" t="str">
            <v/>
          </cell>
        </row>
        <row r="1623">
          <cell r="AH1623" t="str">
            <v/>
          </cell>
          <cell r="AI1623" t="str">
            <v/>
          </cell>
          <cell r="AJ1623" t="str">
            <v/>
          </cell>
          <cell r="AK1623" t="str">
            <v/>
          </cell>
        </row>
        <row r="1624">
          <cell r="AH1624" t="str">
            <v/>
          </cell>
          <cell r="AI1624" t="str">
            <v/>
          </cell>
          <cell r="AJ1624" t="str">
            <v/>
          </cell>
          <cell r="AK1624" t="str">
            <v/>
          </cell>
        </row>
        <row r="1625">
          <cell r="AH1625" t="str">
            <v/>
          </cell>
          <cell r="AI1625" t="str">
            <v/>
          </cell>
          <cell r="AJ1625" t="str">
            <v/>
          </cell>
          <cell r="AK1625" t="str">
            <v/>
          </cell>
        </row>
        <row r="1626">
          <cell r="AH1626" t="str">
            <v/>
          </cell>
          <cell r="AI1626" t="str">
            <v/>
          </cell>
          <cell r="AJ1626" t="str">
            <v/>
          </cell>
          <cell r="AK1626" t="str">
            <v/>
          </cell>
        </row>
        <row r="1627">
          <cell r="AH1627" t="str">
            <v/>
          </cell>
          <cell r="AI1627" t="str">
            <v/>
          </cell>
          <cell r="AJ1627" t="str">
            <v/>
          </cell>
          <cell r="AK1627" t="str">
            <v/>
          </cell>
        </row>
        <row r="1628">
          <cell r="AH1628" t="str">
            <v/>
          </cell>
          <cell r="AI1628" t="str">
            <v/>
          </cell>
          <cell r="AJ1628" t="str">
            <v/>
          </cell>
          <cell r="AK1628" t="str">
            <v/>
          </cell>
        </row>
        <row r="1629">
          <cell r="AH1629" t="str">
            <v/>
          </cell>
          <cell r="AI1629" t="str">
            <v/>
          </cell>
          <cell r="AJ1629" t="str">
            <v/>
          </cell>
          <cell r="AK1629" t="str">
            <v/>
          </cell>
        </row>
        <row r="1630">
          <cell r="AH1630" t="str">
            <v/>
          </cell>
          <cell r="AI1630" t="str">
            <v/>
          </cell>
          <cell r="AJ1630" t="str">
            <v/>
          </cell>
          <cell r="AK1630" t="str">
            <v/>
          </cell>
        </row>
        <row r="1631">
          <cell r="AH1631" t="str">
            <v/>
          </cell>
          <cell r="AI1631" t="str">
            <v/>
          </cell>
          <cell r="AJ1631" t="str">
            <v/>
          </cell>
          <cell r="AK1631" t="str">
            <v/>
          </cell>
        </row>
        <row r="1632">
          <cell r="AH1632" t="str">
            <v/>
          </cell>
          <cell r="AI1632" t="str">
            <v/>
          </cell>
          <cell r="AJ1632" t="str">
            <v/>
          </cell>
          <cell r="AK1632" t="str">
            <v/>
          </cell>
        </row>
        <row r="1633">
          <cell r="AH1633" t="str">
            <v/>
          </cell>
          <cell r="AI1633" t="str">
            <v/>
          </cell>
          <cell r="AJ1633" t="str">
            <v/>
          </cell>
          <cell r="AK1633" t="str">
            <v/>
          </cell>
        </row>
        <row r="1634">
          <cell r="AH1634" t="str">
            <v/>
          </cell>
          <cell r="AI1634" t="str">
            <v/>
          </cell>
          <cell r="AJ1634" t="str">
            <v/>
          </cell>
          <cell r="AK1634" t="str">
            <v/>
          </cell>
        </row>
        <row r="1635">
          <cell r="AH1635" t="str">
            <v/>
          </cell>
          <cell r="AI1635" t="str">
            <v/>
          </cell>
          <cell r="AJ1635" t="str">
            <v/>
          </cell>
          <cell r="AK1635" t="str">
            <v/>
          </cell>
        </row>
        <row r="1636">
          <cell r="AH1636" t="str">
            <v/>
          </cell>
          <cell r="AI1636" t="str">
            <v/>
          </cell>
          <cell r="AJ1636" t="str">
            <v/>
          </cell>
          <cell r="AK1636" t="str">
            <v/>
          </cell>
        </row>
        <row r="1637">
          <cell r="AH1637" t="str">
            <v/>
          </cell>
          <cell r="AI1637" t="str">
            <v/>
          </cell>
          <cell r="AJ1637" t="str">
            <v/>
          </cell>
          <cell r="AK1637" t="str">
            <v/>
          </cell>
        </row>
        <row r="1638">
          <cell r="AH1638" t="str">
            <v/>
          </cell>
          <cell r="AI1638" t="str">
            <v/>
          </cell>
          <cell r="AJ1638" t="str">
            <v/>
          </cell>
          <cell r="AK1638" t="str">
            <v/>
          </cell>
        </row>
        <row r="1639">
          <cell r="AH1639" t="str">
            <v/>
          </cell>
          <cell r="AI1639" t="str">
            <v/>
          </cell>
          <cell r="AJ1639" t="str">
            <v/>
          </cell>
          <cell r="AK1639" t="str">
            <v/>
          </cell>
        </row>
        <row r="1640">
          <cell r="AH1640" t="str">
            <v/>
          </cell>
          <cell r="AI1640" t="str">
            <v/>
          </cell>
          <cell r="AJ1640" t="str">
            <v/>
          </cell>
          <cell r="AK1640" t="str">
            <v/>
          </cell>
        </row>
        <row r="1641">
          <cell r="AH1641" t="str">
            <v/>
          </cell>
          <cell r="AI1641" t="str">
            <v/>
          </cell>
          <cell r="AJ1641" t="str">
            <v/>
          </cell>
          <cell r="AK1641" t="str">
            <v/>
          </cell>
        </row>
        <row r="1642">
          <cell r="AH1642" t="str">
            <v/>
          </cell>
          <cell r="AI1642" t="str">
            <v/>
          </cell>
          <cell r="AJ1642" t="str">
            <v/>
          </cell>
          <cell r="AK1642" t="str">
            <v/>
          </cell>
        </row>
        <row r="1643">
          <cell r="AH1643" t="str">
            <v/>
          </cell>
          <cell r="AI1643" t="str">
            <v/>
          </cell>
          <cell r="AJ1643" t="str">
            <v/>
          </cell>
          <cell r="AK1643" t="str">
            <v/>
          </cell>
        </row>
        <row r="1644">
          <cell r="AH1644" t="str">
            <v/>
          </cell>
          <cell r="AI1644" t="str">
            <v/>
          </cell>
          <cell r="AJ1644" t="str">
            <v/>
          </cell>
          <cell r="AK1644" t="str">
            <v/>
          </cell>
        </row>
        <row r="1645">
          <cell r="AH1645" t="str">
            <v/>
          </cell>
          <cell r="AI1645" t="str">
            <v/>
          </cell>
          <cell r="AJ1645" t="str">
            <v/>
          </cell>
          <cell r="AK1645" t="str">
            <v/>
          </cell>
        </row>
        <row r="1646">
          <cell r="AH1646" t="str">
            <v/>
          </cell>
          <cell r="AI1646" t="str">
            <v/>
          </cell>
          <cell r="AJ1646" t="str">
            <v/>
          </cell>
          <cell r="AK1646" t="str">
            <v/>
          </cell>
        </row>
        <row r="1647">
          <cell r="AH1647" t="str">
            <v/>
          </cell>
          <cell r="AI1647" t="str">
            <v/>
          </cell>
          <cell r="AJ1647" t="str">
            <v/>
          </cell>
          <cell r="AK1647" t="str">
            <v/>
          </cell>
        </row>
        <row r="1648">
          <cell r="AH1648" t="str">
            <v/>
          </cell>
          <cell r="AI1648" t="str">
            <v/>
          </cell>
          <cell r="AJ1648" t="str">
            <v/>
          </cell>
          <cell r="AK1648" t="str">
            <v/>
          </cell>
        </row>
        <row r="1649">
          <cell r="AH1649" t="str">
            <v/>
          </cell>
          <cell r="AI1649" t="str">
            <v/>
          </cell>
          <cell r="AJ1649" t="str">
            <v/>
          </cell>
          <cell r="AK1649" t="str">
            <v/>
          </cell>
        </row>
        <row r="1650">
          <cell r="AH1650" t="str">
            <v/>
          </cell>
          <cell r="AI1650" t="str">
            <v/>
          </cell>
          <cell r="AJ1650" t="str">
            <v/>
          </cell>
          <cell r="AK1650" t="str">
            <v/>
          </cell>
        </row>
        <row r="1651">
          <cell r="AH1651" t="str">
            <v/>
          </cell>
          <cell r="AI1651" t="str">
            <v/>
          </cell>
          <cell r="AJ1651" t="str">
            <v/>
          </cell>
          <cell r="AK1651" t="str">
            <v/>
          </cell>
        </row>
        <row r="1652">
          <cell r="AH1652" t="str">
            <v/>
          </cell>
          <cell r="AI1652" t="str">
            <v/>
          </cell>
          <cell r="AJ1652" t="str">
            <v/>
          </cell>
          <cell r="AK1652" t="str">
            <v/>
          </cell>
        </row>
        <row r="1653">
          <cell r="AH1653" t="str">
            <v/>
          </cell>
          <cell r="AI1653" t="str">
            <v/>
          </cell>
          <cell r="AJ1653" t="str">
            <v/>
          </cell>
          <cell r="AK1653" t="str">
            <v/>
          </cell>
        </row>
        <row r="1654">
          <cell r="AH1654" t="str">
            <v/>
          </cell>
          <cell r="AI1654" t="str">
            <v/>
          </cell>
          <cell r="AJ1654" t="str">
            <v/>
          </cell>
          <cell r="AK1654" t="str">
            <v/>
          </cell>
        </row>
        <row r="1655">
          <cell r="AH1655" t="str">
            <v/>
          </cell>
          <cell r="AI1655" t="str">
            <v/>
          </cell>
          <cell r="AJ1655" t="str">
            <v/>
          </cell>
          <cell r="AK1655" t="str">
            <v/>
          </cell>
        </row>
        <row r="1656">
          <cell r="AH1656" t="str">
            <v/>
          </cell>
          <cell r="AI1656" t="str">
            <v/>
          </cell>
          <cell r="AJ1656" t="str">
            <v/>
          </cell>
          <cell r="AK1656" t="str">
            <v/>
          </cell>
        </row>
        <row r="1657">
          <cell r="AH1657" t="str">
            <v/>
          </cell>
          <cell r="AI1657" t="str">
            <v/>
          </cell>
          <cell r="AJ1657" t="str">
            <v/>
          </cell>
          <cell r="AK1657" t="str">
            <v/>
          </cell>
        </row>
        <row r="1658">
          <cell r="AH1658" t="str">
            <v/>
          </cell>
          <cell r="AI1658" t="str">
            <v/>
          </cell>
          <cell r="AJ1658" t="str">
            <v/>
          </cell>
          <cell r="AK1658" t="str">
            <v/>
          </cell>
        </row>
        <row r="1659">
          <cell r="AH1659" t="str">
            <v/>
          </cell>
          <cell r="AI1659" t="str">
            <v/>
          </cell>
          <cell r="AJ1659" t="str">
            <v/>
          </cell>
          <cell r="AK1659" t="str">
            <v/>
          </cell>
        </row>
        <row r="1660">
          <cell r="AH1660" t="str">
            <v/>
          </cell>
          <cell r="AI1660" t="str">
            <v/>
          </cell>
          <cell r="AJ1660" t="str">
            <v/>
          </cell>
          <cell r="AK1660" t="str">
            <v/>
          </cell>
        </row>
        <row r="1661">
          <cell r="AH1661" t="str">
            <v/>
          </cell>
          <cell r="AI1661" t="str">
            <v/>
          </cell>
          <cell r="AJ1661" t="str">
            <v/>
          </cell>
          <cell r="AK1661" t="str">
            <v/>
          </cell>
        </row>
        <row r="1662">
          <cell r="AH1662" t="str">
            <v/>
          </cell>
          <cell r="AI1662" t="str">
            <v/>
          </cell>
          <cell r="AJ1662" t="str">
            <v/>
          </cell>
          <cell r="AK1662" t="str">
            <v/>
          </cell>
        </row>
        <row r="1663">
          <cell r="AH1663" t="str">
            <v/>
          </cell>
          <cell r="AI1663" t="str">
            <v/>
          </cell>
          <cell r="AJ1663" t="str">
            <v/>
          </cell>
          <cell r="AK1663" t="str">
            <v/>
          </cell>
        </row>
        <row r="1664">
          <cell r="AH1664" t="str">
            <v/>
          </cell>
          <cell r="AI1664" t="str">
            <v/>
          </cell>
          <cell r="AJ1664" t="str">
            <v/>
          </cell>
          <cell r="AK1664" t="str">
            <v/>
          </cell>
        </row>
        <row r="1665">
          <cell r="AH1665" t="str">
            <v/>
          </cell>
          <cell r="AI1665" t="str">
            <v/>
          </cell>
          <cell r="AJ1665" t="str">
            <v/>
          </cell>
          <cell r="AK1665" t="str">
            <v/>
          </cell>
        </row>
        <row r="1666">
          <cell r="AH1666" t="str">
            <v/>
          </cell>
          <cell r="AI1666" t="str">
            <v/>
          </cell>
          <cell r="AJ1666" t="str">
            <v/>
          </cell>
          <cell r="AK1666" t="str">
            <v/>
          </cell>
        </row>
        <row r="1667">
          <cell r="AH1667" t="str">
            <v/>
          </cell>
          <cell r="AI1667" t="str">
            <v/>
          </cell>
          <cell r="AJ1667" t="str">
            <v/>
          </cell>
          <cell r="AK1667" t="str">
            <v/>
          </cell>
        </row>
        <row r="1668">
          <cell r="AH1668" t="str">
            <v/>
          </cell>
          <cell r="AI1668" t="str">
            <v/>
          </cell>
          <cell r="AJ1668" t="str">
            <v/>
          </cell>
          <cell r="AK1668" t="str">
            <v/>
          </cell>
        </row>
        <row r="1669">
          <cell r="AH1669" t="str">
            <v/>
          </cell>
          <cell r="AI1669" t="str">
            <v/>
          </cell>
          <cell r="AJ1669" t="str">
            <v/>
          </cell>
          <cell r="AK1669" t="str">
            <v/>
          </cell>
        </row>
        <row r="1670">
          <cell r="AH1670" t="str">
            <v/>
          </cell>
          <cell r="AI1670" t="str">
            <v/>
          </cell>
          <cell r="AJ1670" t="str">
            <v/>
          </cell>
          <cell r="AK1670" t="str">
            <v/>
          </cell>
        </row>
        <row r="1671">
          <cell r="AH1671" t="str">
            <v/>
          </cell>
          <cell r="AI1671" t="str">
            <v/>
          </cell>
          <cell r="AJ1671" t="str">
            <v/>
          </cell>
          <cell r="AK1671" t="str">
            <v/>
          </cell>
        </row>
        <row r="1672">
          <cell r="AH1672" t="str">
            <v/>
          </cell>
          <cell r="AI1672" t="str">
            <v/>
          </cell>
          <cell r="AJ1672" t="str">
            <v/>
          </cell>
          <cell r="AK1672" t="str">
            <v/>
          </cell>
        </row>
        <row r="1673">
          <cell r="AH1673" t="str">
            <v/>
          </cell>
          <cell r="AI1673" t="str">
            <v/>
          </cell>
          <cell r="AJ1673" t="str">
            <v/>
          </cell>
          <cell r="AK1673" t="str">
            <v/>
          </cell>
        </row>
        <row r="1674">
          <cell r="AH1674" t="str">
            <v/>
          </cell>
          <cell r="AI1674" t="str">
            <v/>
          </cell>
          <cell r="AJ1674" t="str">
            <v/>
          </cell>
          <cell r="AK1674" t="str">
            <v/>
          </cell>
        </row>
        <row r="1675">
          <cell r="AH1675" t="str">
            <v/>
          </cell>
          <cell r="AI1675" t="str">
            <v/>
          </cell>
          <cell r="AJ1675" t="str">
            <v/>
          </cell>
          <cell r="AK1675" t="str">
            <v/>
          </cell>
        </row>
        <row r="1676">
          <cell r="AH1676" t="str">
            <v/>
          </cell>
          <cell r="AI1676" t="str">
            <v/>
          </cell>
          <cell r="AJ1676" t="str">
            <v/>
          </cell>
          <cell r="AK1676" t="str">
            <v/>
          </cell>
        </row>
        <row r="1677">
          <cell r="AH1677" t="str">
            <v/>
          </cell>
          <cell r="AI1677" t="str">
            <v/>
          </cell>
          <cell r="AJ1677" t="str">
            <v/>
          </cell>
          <cell r="AK1677" t="str">
            <v/>
          </cell>
        </row>
        <row r="1678">
          <cell r="AH1678" t="str">
            <v/>
          </cell>
          <cell r="AI1678" t="str">
            <v/>
          </cell>
          <cell r="AJ1678" t="str">
            <v/>
          </cell>
          <cell r="AK1678" t="str">
            <v/>
          </cell>
        </row>
        <row r="1679">
          <cell r="AH1679" t="str">
            <v/>
          </cell>
          <cell r="AI1679" t="str">
            <v/>
          </cell>
          <cell r="AJ1679" t="str">
            <v/>
          </cell>
          <cell r="AK1679" t="str">
            <v/>
          </cell>
        </row>
        <row r="1680">
          <cell r="AH1680" t="str">
            <v/>
          </cell>
          <cell r="AI1680" t="str">
            <v/>
          </cell>
          <cell r="AJ1680" t="str">
            <v/>
          </cell>
          <cell r="AK1680" t="str">
            <v/>
          </cell>
        </row>
        <row r="1681">
          <cell r="AH1681" t="str">
            <v/>
          </cell>
          <cell r="AI1681" t="str">
            <v/>
          </cell>
          <cell r="AJ1681" t="str">
            <v/>
          </cell>
          <cell r="AK1681" t="str">
            <v/>
          </cell>
        </row>
        <row r="1682">
          <cell r="AH1682" t="str">
            <v/>
          </cell>
          <cell r="AI1682" t="str">
            <v/>
          </cell>
          <cell r="AJ1682" t="str">
            <v/>
          </cell>
          <cell r="AK1682" t="str">
            <v/>
          </cell>
        </row>
        <row r="1683">
          <cell r="AH1683" t="str">
            <v/>
          </cell>
          <cell r="AI1683" t="str">
            <v/>
          </cell>
          <cell r="AJ1683" t="str">
            <v/>
          </cell>
          <cell r="AK1683" t="str">
            <v/>
          </cell>
        </row>
        <row r="1684">
          <cell r="AH1684" t="str">
            <v/>
          </cell>
          <cell r="AI1684" t="str">
            <v/>
          </cell>
          <cell r="AJ1684" t="str">
            <v/>
          </cell>
          <cell r="AK1684" t="str">
            <v/>
          </cell>
        </row>
        <row r="1685">
          <cell r="AH1685" t="str">
            <v/>
          </cell>
          <cell r="AI1685" t="str">
            <v/>
          </cell>
          <cell r="AJ1685" t="str">
            <v/>
          </cell>
          <cell r="AK1685" t="str">
            <v/>
          </cell>
        </row>
        <row r="1686">
          <cell r="AH1686" t="str">
            <v/>
          </cell>
          <cell r="AI1686" t="str">
            <v/>
          </cell>
          <cell r="AJ1686" t="str">
            <v/>
          </cell>
          <cell r="AK1686" t="str">
            <v/>
          </cell>
        </row>
        <row r="1687">
          <cell r="AH1687" t="str">
            <v/>
          </cell>
          <cell r="AI1687" t="str">
            <v/>
          </cell>
          <cell r="AJ1687" t="str">
            <v/>
          </cell>
          <cell r="AK1687" t="str">
            <v/>
          </cell>
        </row>
        <row r="1688">
          <cell r="AH1688" t="str">
            <v/>
          </cell>
          <cell r="AI1688" t="str">
            <v/>
          </cell>
          <cell r="AJ1688" t="str">
            <v/>
          </cell>
          <cell r="AK1688" t="str">
            <v/>
          </cell>
        </row>
        <row r="1689">
          <cell r="AH1689" t="str">
            <v/>
          </cell>
          <cell r="AI1689" t="str">
            <v/>
          </cell>
          <cell r="AJ1689" t="str">
            <v/>
          </cell>
          <cell r="AK1689" t="str">
            <v/>
          </cell>
        </row>
        <row r="1690">
          <cell r="AH1690" t="str">
            <v/>
          </cell>
          <cell r="AI1690" t="str">
            <v/>
          </cell>
          <cell r="AJ1690" t="str">
            <v/>
          </cell>
          <cell r="AK1690" t="str">
            <v/>
          </cell>
        </row>
        <row r="1691">
          <cell r="AH1691" t="str">
            <v/>
          </cell>
          <cell r="AI1691" t="str">
            <v/>
          </cell>
          <cell r="AJ1691" t="str">
            <v/>
          </cell>
          <cell r="AK1691" t="str">
            <v/>
          </cell>
        </row>
        <row r="1692">
          <cell r="AH1692" t="str">
            <v/>
          </cell>
          <cell r="AI1692" t="str">
            <v/>
          </cell>
          <cell r="AJ1692" t="str">
            <v/>
          </cell>
          <cell r="AK1692" t="str">
            <v/>
          </cell>
        </row>
        <row r="1693">
          <cell r="AH1693" t="str">
            <v/>
          </cell>
          <cell r="AI1693" t="str">
            <v/>
          </cell>
          <cell r="AJ1693" t="str">
            <v/>
          </cell>
          <cell r="AK1693" t="str">
            <v/>
          </cell>
        </row>
        <row r="1694">
          <cell r="AH1694" t="str">
            <v/>
          </cell>
          <cell r="AI1694" t="str">
            <v/>
          </cell>
          <cell r="AJ1694" t="str">
            <v/>
          </cell>
          <cell r="AK1694" t="str">
            <v/>
          </cell>
        </row>
        <row r="1695">
          <cell r="AH1695" t="str">
            <v/>
          </cell>
          <cell r="AI1695" t="str">
            <v/>
          </cell>
          <cell r="AJ1695" t="str">
            <v/>
          </cell>
          <cell r="AK1695" t="str">
            <v/>
          </cell>
        </row>
        <row r="1696">
          <cell r="AH1696" t="str">
            <v/>
          </cell>
          <cell r="AI1696" t="str">
            <v/>
          </cell>
          <cell r="AJ1696" t="str">
            <v/>
          </cell>
          <cell r="AK1696" t="str">
            <v/>
          </cell>
        </row>
        <row r="1697">
          <cell r="AH1697" t="str">
            <v/>
          </cell>
          <cell r="AI1697" t="str">
            <v/>
          </cell>
          <cell r="AJ1697" t="str">
            <v/>
          </cell>
          <cell r="AK1697" t="str">
            <v/>
          </cell>
        </row>
        <row r="1698">
          <cell r="AH1698" t="str">
            <v/>
          </cell>
          <cell r="AI1698" t="str">
            <v/>
          </cell>
          <cell r="AJ1698" t="str">
            <v/>
          </cell>
          <cell r="AK1698" t="str">
            <v/>
          </cell>
        </row>
        <row r="1699">
          <cell r="AH1699" t="str">
            <v/>
          </cell>
          <cell r="AI1699" t="str">
            <v/>
          </cell>
          <cell r="AJ1699" t="str">
            <v/>
          </cell>
          <cell r="AK1699" t="str">
            <v/>
          </cell>
        </row>
        <row r="1700">
          <cell r="AH1700" t="str">
            <v/>
          </cell>
          <cell r="AI1700" t="str">
            <v/>
          </cell>
          <cell r="AJ1700" t="str">
            <v/>
          </cell>
          <cell r="AK1700" t="str">
            <v/>
          </cell>
        </row>
        <row r="1701">
          <cell r="AH1701" t="str">
            <v/>
          </cell>
          <cell r="AI1701" t="str">
            <v/>
          </cell>
          <cell r="AJ1701" t="str">
            <v/>
          </cell>
          <cell r="AK1701" t="str">
            <v/>
          </cell>
        </row>
        <row r="1702">
          <cell r="AH1702" t="str">
            <v/>
          </cell>
          <cell r="AI1702" t="str">
            <v/>
          </cell>
          <cell r="AJ1702" t="str">
            <v/>
          </cell>
          <cell r="AK1702" t="str">
            <v/>
          </cell>
        </row>
        <row r="1703">
          <cell r="AH1703" t="str">
            <v/>
          </cell>
          <cell r="AI1703" t="str">
            <v/>
          </cell>
          <cell r="AJ1703" t="str">
            <v/>
          </cell>
          <cell r="AK1703" t="str">
            <v/>
          </cell>
        </row>
        <row r="1704">
          <cell r="AH1704" t="str">
            <v/>
          </cell>
          <cell r="AI1704" t="str">
            <v/>
          </cell>
          <cell r="AJ1704" t="str">
            <v/>
          </cell>
          <cell r="AK1704" t="str">
            <v/>
          </cell>
        </row>
        <row r="1705">
          <cell r="AH1705" t="str">
            <v/>
          </cell>
          <cell r="AI1705" t="str">
            <v/>
          </cell>
          <cell r="AJ1705" t="str">
            <v/>
          </cell>
          <cell r="AK1705" t="str">
            <v/>
          </cell>
        </row>
        <row r="1706">
          <cell r="AH1706" t="str">
            <v/>
          </cell>
          <cell r="AI1706" t="str">
            <v/>
          </cell>
          <cell r="AJ1706" t="str">
            <v/>
          </cell>
          <cell r="AK1706" t="str">
            <v/>
          </cell>
        </row>
        <row r="1707">
          <cell r="AH1707" t="str">
            <v/>
          </cell>
          <cell r="AI1707" t="str">
            <v/>
          </cell>
          <cell r="AJ1707" t="str">
            <v/>
          </cell>
          <cell r="AK1707" t="str">
            <v/>
          </cell>
        </row>
        <row r="1708">
          <cell r="AH1708" t="str">
            <v/>
          </cell>
          <cell r="AI1708" t="str">
            <v/>
          </cell>
          <cell r="AJ1708" t="str">
            <v/>
          </cell>
          <cell r="AK1708" t="str">
            <v/>
          </cell>
        </row>
        <row r="1709">
          <cell r="AH1709" t="str">
            <v/>
          </cell>
          <cell r="AI1709" t="str">
            <v/>
          </cell>
          <cell r="AJ1709" t="str">
            <v/>
          </cell>
          <cell r="AK1709" t="str">
            <v/>
          </cell>
        </row>
        <row r="1710">
          <cell r="AH1710" t="str">
            <v/>
          </cell>
          <cell r="AI1710" t="str">
            <v/>
          </cell>
          <cell r="AJ1710" t="str">
            <v/>
          </cell>
          <cell r="AK1710" t="str">
            <v/>
          </cell>
        </row>
        <row r="1711">
          <cell r="AH1711" t="str">
            <v/>
          </cell>
          <cell r="AI1711" t="str">
            <v/>
          </cell>
          <cell r="AJ1711" t="str">
            <v/>
          </cell>
          <cell r="AK1711" t="str">
            <v/>
          </cell>
        </row>
        <row r="1712">
          <cell r="AH1712" t="str">
            <v/>
          </cell>
          <cell r="AI1712" t="str">
            <v/>
          </cell>
          <cell r="AJ1712" t="str">
            <v/>
          </cell>
          <cell r="AK1712" t="str">
            <v/>
          </cell>
        </row>
        <row r="1713">
          <cell r="AH1713" t="str">
            <v/>
          </cell>
          <cell r="AI1713" t="str">
            <v/>
          </cell>
          <cell r="AJ1713" t="str">
            <v/>
          </cell>
          <cell r="AK1713" t="str">
            <v/>
          </cell>
        </row>
        <row r="1714">
          <cell r="AH1714" t="str">
            <v/>
          </cell>
          <cell r="AI1714" t="str">
            <v/>
          </cell>
          <cell r="AJ1714" t="str">
            <v/>
          </cell>
          <cell r="AK1714" t="str">
            <v/>
          </cell>
        </row>
        <row r="1715">
          <cell r="AH1715" t="str">
            <v/>
          </cell>
          <cell r="AI1715" t="str">
            <v/>
          </cell>
          <cell r="AJ1715" t="str">
            <v/>
          </cell>
          <cell r="AK1715" t="str">
            <v/>
          </cell>
        </row>
        <row r="1716">
          <cell r="AH1716" t="str">
            <v/>
          </cell>
          <cell r="AI1716" t="str">
            <v/>
          </cell>
          <cell r="AJ1716" t="str">
            <v/>
          </cell>
          <cell r="AK1716" t="str">
            <v/>
          </cell>
        </row>
        <row r="1717">
          <cell r="AH1717" t="str">
            <v/>
          </cell>
          <cell r="AI1717" t="str">
            <v/>
          </cell>
          <cell r="AJ1717" t="str">
            <v/>
          </cell>
          <cell r="AK1717" t="str">
            <v/>
          </cell>
        </row>
        <row r="1718">
          <cell r="AH1718" t="str">
            <v/>
          </cell>
          <cell r="AI1718" t="str">
            <v/>
          </cell>
          <cell r="AJ1718" t="str">
            <v/>
          </cell>
          <cell r="AK1718" t="str">
            <v/>
          </cell>
        </row>
        <row r="1719">
          <cell r="AH1719" t="str">
            <v/>
          </cell>
          <cell r="AI1719" t="str">
            <v/>
          </cell>
          <cell r="AJ1719" t="str">
            <v/>
          </cell>
          <cell r="AK1719" t="str">
            <v/>
          </cell>
        </row>
        <row r="1720">
          <cell r="AH1720" t="str">
            <v/>
          </cell>
          <cell r="AI1720" t="str">
            <v/>
          </cell>
          <cell r="AJ1720" t="str">
            <v/>
          </cell>
          <cell r="AK1720" t="str">
            <v/>
          </cell>
        </row>
        <row r="1721">
          <cell r="AH1721" t="str">
            <v/>
          </cell>
          <cell r="AI1721" t="str">
            <v/>
          </cell>
          <cell r="AJ1721" t="str">
            <v/>
          </cell>
          <cell r="AK1721" t="str">
            <v/>
          </cell>
        </row>
        <row r="1722">
          <cell r="AH1722" t="str">
            <v/>
          </cell>
          <cell r="AI1722" t="str">
            <v/>
          </cell>
          <cell r="AJ1722" t="str">
            <v/>
          </cell>
          <cell r="AK1722" t="str">
            <v/>
          </cell>
        </row>
        <row r="1723">
          <cell r="AH1723" t="str">
            <v/>
          </cell>
          <cell r="AI1723" t="str">
            <v/>
          </cell>
          <cell r="AJ1723" t="str">
            <v/>
          </cell>
          <cell r="AK1723" t="str">
            <v/>
          </cell>
        </row>
        <row r="1724">
          <cell r="AH1724" t="str">
            <v/>
          </cell>
          <cell r="AI1724" t="str">
            <v/>
          </cell>
          <cell r="AJ1724" t="str">
            <v/>
          </cell>
          <cell r="AK1724" t="str">
            <v/>
          </cell>
        </row>
        <row r="1725">
          <cell r="AH1725" t="str">
            <v/>
          </cell>
          <cell r="AI1725" t="str">
            <v/>
          </cell>
          <cell r="AJ1725" t="str">
            <v/>
          </cell>
          <cell r="AK1725" t="str">
            <v/>
          </cell>
        </row>
        <row r="1726">
          <cell r="AH1726" t="str">
            <v/>
          </cell>
          <cell r="AI1726" t="str">
            <v/>
          </cell>
          <cell r="AJ1726" t="str">
            <v/>
          </cell>
          <cell r="AK1726" t="str">
            <v/>
          </cell>
        </row>
        <row r="1727">
          <cell r="AH1727" t="str">
            <v/>
          </cell>
          <cell r="AI1727" t="str">
            <v/>
          </cell>
          <cell r="AJ1727" t="str">
            <v/>
          </cell>
          <cell r="AK1727" t="str">
            <v/>
          </cell>
        </row>
        <row r="1728">
          <cell r="AH1728" t="str">
            <v/>
          </cell>
          <cell r="AI1728" t="str">
            <v/>
          </cell>
          <cell r="AJ1728" t="str">
            <v/>
          </cell>
          <cell r="AK1728" t="str">
            <v/>
          </cell>
        </row>
        <row r="1729">
          <cell r="AH1729" t="str">
            <v/>
          </cell>
          <cell r="AI1729" t="str">
            <v/>
          </cell>
          <cell r="AJ1729" t="str">
            <v/>
          </cell>
          <cell r="AK1729" t="str">
            <v/>
          </cell>
        </row>
        <row r="1730">
          <cell r="AH1730" t="str">
            <v/>
          </cell>
          <cell r="AI1730" t="str">
            <v/>
          </cell>
          <cell r="AJ1730" t="str">
            <v/>
          </cell>
          <cell r="AK1730" t="str">
            <v/>
          </cell>
        </row>
        <row r="1731">
          <cell r="AH1731" t="str">
            <v/>
          </cell>
          <cell r="AI1731" t="str">
            <v/>
          </cell>
          <cell r="AJ1731" t="str">
            <v/>
          </cell>
          <cell r="AK1731" t="str">
            <v/>
          </cell>
        </row>
        <row r="1732">
          <cell r="AH1732" t="str">
            <v/>
          </cell>
          <cell r="AI1732" t="str">
            <v/>
          </cell>
          <cell r="AJ1732" t="str">
            <v/>
          </cell>
          <cell r="AK1732" t="str">
            <v/>
          </cell>
        </row>
        <row r="1733">
          <cell r="AH1733" t="str">
            <v/>
          </cell>
          <cell r="AI1733" t="str">
            <v/>
          </cell>
          <cell r="AJ1733" t="str">
            <v/>
          </cell>
          <cell r="AK1733" t="str">
            <v/>
          </cell>
        </row>
        <row r="1734">
          <cell r="AH1734" t="str">
            <v/>
          </cell>
          <cell r="AI1734" t="str">
            <v/>
          </cell>
          <cell r="AJ1734" t="str">
            <v/>
          </cell>
          <cell r="AK1734" t="str">
            <v/>
          </cell>
        </row>
        <row r="1735">
          <cell r="AH1735" t="str">
            <v/>
          </cell>
          <cell r="AI1735" t="str">
            <v/>
          </cell>
          <cell r="AJ1735" t="str">
            <v/>
          </cell>
          <cell r="AK1735" t="str">
            <v/>
          </cell>
        </row>
        <row r="1736">
          <cell r="AH1736" t="str">
            <v/>
          </cell>
          <cell r="AI1736" t="str">
            <v/>
          </cell>
          <cell r="AJ1736" t="str">
            <v/>
          </cell>
          <cell r="AK1736" t="str">
            <v/>
          </cell>
        </row>
        <row r="1737">
          <cell r="AH1737" t="str">
            <v/>
          </cell>
          <cell r="AI1737" t="str">
            <v/>
          </cell>
          <cell r="AJ1737" t="str">
            <v/>
          </cell>
          <cell r="AK1737" t="str">
            <v/>
          </cell>
        </row>
        <row r="1738">
          <cell r="AH1738" t="str">
            <v/>
          </cell>
          <cell r="AI1738" t="str">
            <v/>
          </cell>
          <cell r="AJ1738" t="str">
            <v/>
          </cell>
          <cell r="AK1738" t="str">
            <v/>
          </cell>
        </row>
        <row r="1739">
          <cell r="AH1739" t="str">
            <v/>
          </cell>
          <cell r="AI1739" t="str">
            <v/>
          </cell>
          <cell r="AJ1739" t="str">
            <v/>
          </cell>
          <cell r="AK1739" t="str">
            <v/>
          </cell>
        </row>
        <row r="1740">
          <cell r="AH1740" t="str">
            <v/>
          </cell>
          <cell r="AI1740" t="str">
            <v/>
          </cell>
          <cell r="AJ1740" t="str">
            <v/>
          </cell>
          <cell r="AK1740" t="str">
            <v/>
          </cell>
        </row>
        <row r="1741">
          <cell r="AH1741" t="str">
            <v/>
          </cell>
          <cell r="AI1741" t="str">
            <v/>
          </cell>
          <cell r="AJ1741" t="str">
            <v/>
          </cell>
          <cell r="AK1741" t="str">
            <v/>
          </cell>
        </row>
        <row r="1742">
          <cell r="AH1742" t="str">
            <v/>
          </cell>
          <cell r="AI1742" t="str">
            <v/>
          </cell>
          <cell r="AJ1742" t="str">
            <v/>
          </cell>
          <cell r="AK1742" t="str">
            <v/>
          </cell>
        </row>
        <row r="1743">
          <cell r="AH1743" t="str">
            <v/>
          </cell>
          <cell r="AI1743" t="str">
            <v/>
          </cell>
          <cell r="AJ1743" t="str">
            <v/>
          </cell>
          <cell r="AK1743" t="str">
            <v/>
          </cell>
        </row>
        <row r="1744">
          <cell r="AH1744" t="str">
            <v/>
          </cell>
          <cell r="AI1744" t="str">
            <v/>
          </cell>
          <cell r="AJ1744" t="str">
            <v/>
          </cell>
          <cell r="AK1744" t="str">
            <v/>
          </cell>
        </row>
        <row r="1745">
          <cell r="AH1745" t="str">
            <v/>
          </cell>
          <cell r="AI1745" t="str">
            <v/>
          </cell>
          <cell r="AJ1745" t="str">
            <v/>
          </cell>
          <cell r="AK1745" t="str">
            <v/>
          </cell>
        </row>
        <row r="1746">
          <cell r="AH1746" t="str">
            <v/>
          </cell>
          <cell r="AI1746" t="str">
            <v/>
          </cell>
          <cell r="AJ1746" t="str">
            <v/>
          </cell>
          <cell r="AK1746" t="str">
            <v/>
          </cell>
        </row>
        <row r="1747">
          <cell r="AH1747" t="str">
            <v/>
          </cell>
          <cell r="AI1747" t="str">
            <v/>
          </cell>
          <cell r="AJ1747" t="str">
            <v/>
          </cell>
          <cell r="AK1747" t="str">
            <v/>
          </cell>
        </row>
        <row r="1748">
          <cell r="AH1748" t="str">
            <v/>
          </cell>
          <cell r="AI1748" t="str">
            <v/>
          </cell>
          <cell r="AJ1748" t="str">
            <v/>
          </cell>
          <cell r="AK1748" t="str">
            <v/>
          </cell>
        </row>
        <row r="1749">
          <cell r="AH1749" t="str">
            <v/>
          </cell>
          <cell r="AI1749" t="str">
            <v/>
          </cell>
          <cell r="AJ1749" t="str">
            <v/>
          </cell>
          <cell r="AK1749" t="str">
            <v/>
          </cell>
        </row>
        <row r="1750">
          <cell r="AH1750" t="str">
            <v/>
          </cell>
          <cell r="AI1750" t="str">
            <v/>
          </cell>
          <cell r="AJ1750" t="str">
            <v/>
          </cell>
          <cell r="AK1750" t="str">
            <v/>
          </cell>
        </row>
        <row r="1751">
          <cell r="AH1751" t="str">
            <v/>
          </cell>
          <cell r="AI1751" t="str">
            <v/>
          </cell>
          <cell r="AJ1751" t="str">
            <v/>
          </cell>
          <cell r="AK1751" t="str">
            <v/>
          </cell>
        </row>
        <row r="1752">
          <cell r="AH1752" t="str">
            <v/>
          </cell>
          <cell r="AI1752" t="str">
            <v/>
          </cell>
          <cell r="AJ1752" t="str">
            <v/>
          </cell>
          <cell r="AK1752" t="str">
            <v/>
          </cell>
        </row>
        <row r="1753">
          <cell r="AH1753" t="str">
            <v/>
          </cell>
          <cell r="AI1753" t="str">
            <v/>
          </cell>
          <cell r="AJ1753" t="str">
            <v/>
          </cell>
          <cell r="AK1753" t="str">
            <v/>
          </cell>
        </row>
        <row r="1754">
          <cell r="AH1754" t="str">
            <v/>
          </cell>
          <cell r="AI1754" t="str">
            <v/>
          </cell>
          <cell r="AJ1754" t="str">
            <v/>
          </cell>
          <cell r="AK1754" t="str">
            <v/>
          </cell>
        </row>
        <row r="1755">
          <cell r="AH1755" t="str">
            <v/>
          </cell>
          <cell r="AI1755" t="str">
            <v/>
          </cell>
          <cell r="AJ1755" t="str">
            <v/>
          </cell>
          <cell r="AK1755" t="str">
            <v/>
          </cell>
        </row>
        <row r="1756">
          <cell r="AH1756" t="str">
            <v/>
          </cell>
          <cell r="AI1756" t="str">
            <v/>
          </cell>
          <cell r="AJ1756" t="str">
            <v/>
          </cell>
          <cell r="AK1756" t="str">
            <v/>
          </cell>
        </row>
        <row r="1757">
          <cell r="AH1757" t="str">
            <v/>
          </cell>
          <cell r="AI1757" t="str">
            <v/>
          </cell>
          <cell r="AJ1757" t="str">
            <v/>
          </cell>
          <cell r="AK1757" t="str">
            <v/>
          </cell>
        </row>
        <row r="1758">
          <cell r="AH1758" t="str">
            <v/>
          </cell>
          <cell r="AI1758" t="str">
            <v/>
          </cell>
          <cell r="AJ1758" t="str">
            <v/>
          </cell>
          <cell r="AK1758" t="str">
            <v/>
          </cell>
        </row>
        <row r="1759">
          <cell r="AH1759" t="str">
            <v/>
          </cell>
          <cell r="AI1759" t="str">
            <v/>
          </cell>
          <cell r="AJ1759" t="str">
            <v/>
          </cell>
          <cell r="AK1759" t="str">
            <v/>
          </cell>
        </row>
        <row r="1760">
          <cell r="AH1760" t="str">
            <v/>
          </cell>
          <cell r="AI1760" t="str">
            <v/>
          </cell>
          <cell r="AJ1760" t="str">
            <v/>
          </cell>
          <cell r="AK1760" t="str">
            <v/>
          </cell>
        </row>
        <row r="1761">
          <cell r="AH1761" t="str">
            <v/>
          </cell>
          <cell r="AI1761" t="str">
            <v/>
          </cell>
          <cell r="AJ1761" t="str">
            <v/>
          </cell>
          <cell r="AK1761" t="str">
            <v/>
          </cell>
        </row>
        <row r="1762">
          <cell r="AH1762" t="str">
            <v/>
          </cell>
          <cell r="AI1762" t="str">
            <v/>
          </cell>
          <cell r="AJ1762" t="str">
            <v/>
          </cell>
          <cell r="AK1762" t="str">
            <v/>
          </cell>
        </row>
        <row r="1763">
          <cell r="AH1763" t="str">
            <v/>
          </cell>
          <cell r="AI1763" t="str">
            <v/>
          </cell>
          <cell r="AJ1763" t="str">
            <v/>
          </cell>
          <cell r="AK1763" t="str">
            <v/>
          </cell>
        </row>
        <row r="1764">
          <cell r="AH1764" t="str">
            <v/>
          </cell>
          <cell r="AI1764" t="str">
            <v/>
          </cell>
          <cell r="AJ1764" t="str">
            <v/>
          </cell>
          <cell r="AK1764" t="str">
            <v/>
          </cell>
        </row>
        <row r="1765">
          <cell r="AH1765" t="str">
            <v/>
          </cell>
          <cell r="AI1765" t="str">
            <v/>
          </cell>
          <cell r="AJ1765" t="str">
            <v/>
          </cell>
          <cell r="AK1765" t="str">
            <v/>
          </cell>
        </row>
        <row r="1766">
          <cell r="AH1766" t="str">
            <v/>
          </cell>
          <cell r="AI1766" t="str">
            <v/>
          </cell>
          <cell r="AJ1766" t="str">
            <v/>
          </cell>
          <cell r="AK1766" t="str">
            <v/>
          </cell>
        </row>
        <row r="1767">
          <cell r="AH1767" t="str">
            <v/>
          </cell>
          <cell r="AI1767" t="str">
            <v/>
          </cell>
          <cell r="AJ1767" t="str">
            <v/>
          </cell>
          <cell r="AK1767" t="str">
            <v/>
          </cell>
        </row>
        <row r="1768">
          <cell r="AH1768" t="str">
            <v/>
          </cell>
          <cell r="AI1768" t="str">
            <v/>
          </cell>
          <cell r="AJ1768" t="str">
            <v/>
          </cell>
          <cell r="AK1768" t="str">
            <v/>
          </cell>
        </row>
        <row r="1769">
          <cell r="AH1769" t="str">
            <v/>
          </cell>
          <cell r="AI1769" t="str">
            <v/>
          </cell>
          <cell r="AJ1769" t="str">
            <v/>
          </cell>
          <cell r="AK1769" t="str">
            <v/>
          </cell>
        </row>
        <row r="1770">
          <cell r="AH1770" t="str">
            <v/>
          </cell>
          <cell r="AI1770" t="str">
            <v/>
          </cell>
          <cell r="AJ1770" t="str">
            <v/>
          </cell>
          <cell r="AK1770" t="str">
            <v/>
          </cell>
        </row>
        <row r="1771">
          <cell r="AH1771" t="str">
            <v/>
          </cell>
          <cell r="AI1771" t="str">
            <v/>
          </cell>
          <cell r="AJ1771" t="str">
            <v/>
          </cell>
          <cell r="AK1771" t="str">
            <v/>
          </cell>
        </row>
        <row r="1772">
          <cell r="AH1772" t="str">
            <v/>
          </cell>
          <cell r="AI1772" t="str">
            <v/>
          </cell>
          <cell r="AJ1772" t="str">
            <v/>
          </cell>
          <cell r="AK1772" t="str">
            <v/>
          </cell>
        </row>
        <row r="1773">
          <cell r="AH1773" t="str">
            <v/>
          </cell>
          <cell r="AI1773" t="str">
            <v/>
          </cell>
          <cell r="AJ1773" t="str">
            <v/>
          </cell>
          <cell r="AK1773" t="str">
            <v/>
          </cell>
        </row>
        <row r="1774">
          <cell r="AH1774" t="str">
            <v/>
          </cell>
          <cell r="AI1774" t="str">
            <v/>
          </cell>
          <cell r="AJ1774" t="str">
            <v/>
          </cell>
          <cell r="AK1774" t="str">
            <v/>
          </cell>
        </row>
        <row r="1775">
          <cell r="AH1775" t="str">
            <v/>
          </cell>
          <cell r="AI1775" t="str">
            <v/>
          </cell>
          <cell r="AJ1775" t="str">
            <v/>
          </cell>
          <cell r="AK1775" t="str">
            <v/>
          </cell>
        </row>
        <row r="1776">
          <cell r="AH1776" t="str">
            <v/>
          </cell>
          <cell r="AI1776" t="str">
            <v/>
          </cell>
          <cell r="AJ1776" t="str">
            <v/>
          </cell>
          <cell r="AK1776" t="str">
            <v/>
          </cell>
        </row>
        <row r="1777">
          <cell r="AH1777" t="str">
            <v/>
          </cell>
          <cell r="AI1777" t="str">
            <v/>
          </cell>
          <cell r="AJ1777" t="str">
            <v/>
          </cell>
          <cell r="AK1777" t="str">
            <v/>
          </cell>
        </row>
        <row r="1778">
          <cell r="AH1778" t="str">
            <v/>
          </cell>
          <cell r="AI1778" t="str">
            <v/>
          </cell>
          <cell r="AJ1778" t="str">
            <v/>
          </cell>
          <cell r="AK1778" t="str">
            <v/>
          </cell>
        </row>
        <row r="1779">
          <cell r="AH1779" t="str">
            <v/>
          </cell>
          <cell r="AI1779" t="str">
            <v/>
          </cell>
          <cell r="AJ1779" t="str">
            <v/>
          </cell>
          <cell r="AK1779" t="str">
            <v/>
          </cell>
        </row>
        <row r="1780">
          <cell r="AH1780" t="str">
            <v/>
          </cell>
          <cell r="AI1780" t="str">
            <v/>
          </cell>
          <cell r="AJ1780" t="str">
            <v/>
          </cell>
          <cell r="AK1780" t="str">
            <v/>
          </cell>
        </row>
        <row r="1781">
          <cell r="AH1781" t="str">
            <v/>
          </cell>
          <cell r="AI1781" t="str">
            <v/>
          </cell>
          <cell r="AJ1781" t="str">
            <v/>
          </cell>
          <cell r="AK1781" t="str">
            <v/>
          </cell>
        </row>
        <row r="1782">
          <cell r="AH1782" t="str">
            <v/>
          </cell>
          <cell r="AI1782" t="str">
            <v/>
          </cell>
          <cell r="AJ1782" t="str">
            <v/>
          </cell>
          <cell r="AK1782" t="str">
            <v/>
          </cell>
        </row>
        <row r="1783">
          <cell r="AH1783" t="str">
            <v/>
          </cell>
          <cell r="AI1783" t="str">
            <v/>
          </cell>
          <cell r="AJ1783" t="str">
            <v/>
          </cell>
          <cell r="AK1783" t="str">
            <v/>
          </cell>
        </row>
        <row r="1784">
          <cell r="AH1784" t="str">
            <v/>
          </cell>
          <cell r="AI1784" t="str">
            <v/>
          </cell>
          <cell r="AJ1784" t="str">
            <v/>
          </cell>
          <cell r="AK1784" t="str">
            <v/>
          </cell>
        </row>
        <row r="1785">
          <cell r="AH1785" t="str">
            <v/>
          </cell>
          <cell r="AI1785" t="str">
            <v/>
          </cell>
          <cell r="AJ1785" t="str">
            <v/>
          </cell>
          <cell r="AK1785" t="str">
            <v/>
          </cell>
        </row>
        <row r="1786">
          <cell r="AH1786" t="str">
            <v/>
          </cell>
          <cell r="AI1786" t="str">
            <v/>
          </cell>
          <cell r="AJ1786" t="str">
            <v/>
          </cell>
          <cell r="AK1786" t="str">
            <v/>
          </cell>
        </row>
        <row r="1787">
          <cell r="AH1787" t="str">
            <v/>
          </cell>
          <cell r="AI1787" t="str">
            <v/>
          </cell>
          <cell r="AJ1787" t="str">
            <v/>
          </cell>
          <cell r="AK1787" t="str">
            <v/>
          </cell>
        </row>
        <row r="1788">
          <cell r="AH1788" t="str">
            <v/>
          </cell>
          <cell r="AI1788" t="str">
            <v/>
          </cell>
          <cell r="AJ1788" t="str">
            <v/>
          </cell>
          <cell r="AK1788" t="str">
            <v/>
          </cell>
        </row>
        <row r="1789">
          <cell r="AH1789" t="str">
            <v/>
          </cell>
          <cell r="AI1789" t="str">
            <v/>
          </cell>
          <cell r="AJ1789" t="str">
            <v/>
          </cell>
          <cell r="AK1789" t="str">
            <v/>
          </cell>
        </row>
        <row r="1790">
          <cell r="AH1790" t="str">
            <v/>
          </cell>
          <cell r="AI1790" t="str">
            <v/>
          </cell>
          <cell r="AJ1790" t="str">
            <v/>
          </cell>
          <cell r="AK1790" t="str">
            <v/>
          </cell>
        </row>
        <row r="1791">
          <cell r="AH1791" t="str">
            <v/>
          </cell>
          <cell r="AI1791" t="str">
            <v/>
          </cell>
          <cell r="AJ1791" t="str">
            <v/>
          </cell>
          <cell r="AK1791" t="str">
            <v/>
          </cell>
        </row>
        <row r="1792">
          <cell r="AH1792" t="str">
            <v/>
          </cell>
          <cell r="AI1792" t="str">
            <v/>
          </cell>
          <cell r="AJ1792" t="str">
            <v/>
          </cell>
          <cell r="AK1792" t="str">
            <v/>
          </cell>
        </row>
        <row r="1793">
          <cell r="AH1793" t="str">
            <v/>
          </cell>
          <cell r="AI1793" t="str">
            <v/>
          </cell>
          <cell r="AJ1793" t="str">
            <v/>
          </cell>
          <cell r="AK1793" t="str">
            <v/>
          </cell>
        </row>
        <row r="1794">
          <cell r="AH1794" t="str">
            <v/>
          </cell>
          <cell r="AI1794" t="str">
            <v/>
          </cell>
          <cell r="AJ1794" t="str">
            <v/>
          </cell>
          <cell r="AK1794" t="str">
            <v/>
          </cell>
        </row>
        <row r="1795">
          <cell r="AH1795" t="str">
            <v/>
          </cell>
          <cell r="AI1795" t="str">
            <v/>
          </cell>
          <cell r="AJ1795" t="str">
            <v/>
          </cell>
          <cell r="AK1795" t="str">
            <v/>
          </cell>
        </row>
        <row r="1796">
          <cell r="AH1796" t="str">
            <v/>
          </cell>
          <cell r="AI1796" t="str">
            <v/>
          </cell>
          <cell r="AJ1796" t="str">
            <v/>
          </cell>
          <cell r="AK1796" t="str">
            <v/>
          </cell>
        </row>
        <row r="1797">
          <cell r="AH1797" t="str">
            <v/>
          </cell>
          <cell r="AI1797" t="str">
            <v/>
          </cell>
          <cell r="AJ1797" t="str">
            <v/>
          </cell>
          <cell r="AK1797" t="str">
            <v/>
          </cell>
        </row>
        <row r="1798">
          <cell r="AH1798" t="str">
            <v/>
          </cell>
          <cell r="AI1798" t="str">
            <v/>
          </cell>
          <cell r="AJ1798" t="str">
            <v/>
          </cell>
          <cell r="AK1798" t="str">
            <v/>
          </cell>
        </row>
        <row r="1799">
          <cell r="AH1799" t="str">
            <v/>
          </cell>
          <cell r="AI1799" t="str">
            <v/>
          </cell>
          <cell r="AJ1799" t="str">
            <v/>
          </cell>
          <cell r="AK1799" t="str">
            <v/>
          </cell>
        </row>
        <row r="1800">
          <cell r="AH1800" t="str">
            <v/>
          </cell>
          <cell r="AI1800" t="str">
            <v/>
          </cell>
          <cell r="AJ1800" t="str">
            <v/>
          </cell>
          <cell r="AK1800" t="str">
            <v/>
          </cell>
        </row>
        <row r="1801">
          <cell r="AH1801" t="str">
            <v/>
          </cell>
          <cell r="AI1801" t="str">
            <v/>
          </cell>
          <cell r="AJ1801" t="str">
            <v/>
          </cell>
          <cell r="AK1801" t="str">
            <v/>
          </cell>
        </row>
        <row r="1802">
          <cell r="AH1802" t="str">
            <v/>
          </cell>
          <cell r="AI1802" t="str">
            <v/>
          </cell>
          <cell r="AJ1802" t="str">
            <v/>
          </cell>
          <cell r="AK1802" t="str">
            <v/>
          </cell>
        </row>
        <row r="1803">
          <cell r="AH1803" t="str">
            <v/>
          </cell>
          <cell r="AI1803" t="str">
            <v/>
          </cell>
          <cell r="AJ1803" t="str">
            <v/>
          </cell>
          <cell r="AK1803" t="str">
            <v/>
          </cell>
        </row>
        <row r="1804">
          <cell r="AH1804" t="str">
            <v/>
          </cell>
          <cell r="AI1804" t="str">
            <v/>
          </cell>
          <cell r="AJ1804" t="str">
            <v/>
          </cell>
          <cell r="AK1804" t="str">
            <v/>
          </cell>
        </row>
        <row r="1805">
          <cell r="AH1805" t="str">
            <v/>
          </cell>
          <cell r="AI1805" t="str">
            <v/>
          </cell>
          <cell r="AJ1805" t="str">
            <v/>
          </cell>
          <cell r="AK1805" t="str">
            <v/>
          </cell>
        </row>
        <row r="1806">
          <cell r="AH1806" t="str">
            <v/>
          </cell>
          <cell r="AI1806" t="str">
            <v/>
          </cell>
          <cell r="AJ1806" t="str">
            <v/>
          </cell>
          <cell r="AK1806" t="str">
            <v/>
          </cell>
        </row>
        <row r="1807">
          <cell r="AH1807" t="str">
            <v/>
          </cell>
          <cell r="AI1807" t="str">
            <v/>
          </cell>
          <cell r="AJ1807" t="str">
            <v/>
          </cell>
          <cell r="AK1807" t="str">
            <v/>
          </cell>
        </row>
        <row r="1808">
          <cell r="AH1808" t="str">
            <v/>
          </cell>
          <cell r="AI1808" t="str">
            <v/>
          </cell>
          <cell r="AJ1808" t="str">
            <v/>
          </cell>
          <cell r="AK1808" t="str">
            <v/>
          </cell>
        </row>
        <row r="1809">
          <cell r="AH1809" t="str">
            <v/>
          </cell>
          <cell r="AI1809" t="str">
            <v/>
          </cell>
          <cell r="AJ1809" t="str">
            <v/>
          </cell>
          <cell r="AK1809" t="str">
            <v/>
          </cell>
        </row>
        <row r="1810">
          <cell r="AH1810" t="str">
            <v/>
          </cell>
          <cell r="AI1810" t="str">
            <v/>
          </cell>
          <cell r="AJ1810" t="str">
            <v/>
          </cell>
          <cell r="AK1810" t="str">
            <v/>
          </cell>
        </row>
        <row r="1811">
          <cell r="AH1811" t="str">
            <v/>
          </cell>
          <cell r="AI1811" t="str">
            <v/>
          </cell>
          <cell r="AJ1811" t="str">
            <v/>
          </cell>
          <cell r="AK1811" t="str">
            <v/>
          </cell>
        </row>
        <row r="1812">
          <cell r="AH1812" t="str">
            <v/>
          </cell>
          <cell r="AI1812" t="str">
            <v/>
          </cell>
          <cell r="AJ1812" t="str">
            <v/>
          </cell>
          <cell r="AK1812" t="str">
            <v/>
          </cell>
        </row>
        <row r="1813">
          <cell r="AH1813" t="str">
            <v/>
          </cell>
          <cell r="AI1813" t="str">
            <v/>
          </cell>
          <cell r="AJ1813" t="str">
            <v/>
          </cell>
          <cell r="AK1813" t="str">
            <v/>
          </cell>
        </row>
        <row r="1814">
          <cell r="AH1814" t="str">
            <v/>
          </cell>
          <cell r="AI1814" t="str">
            <v/>
          </cell>
          <cell r="AJ1814" t="str">
            <v/>
          </cell>
          <cell r="AK1814" t="str">
            <v/>
          </cell>
        </row>
        <row r="1815">
          <cell r="AH1815" t="str">
            <v/>
          </cell>
          <cell r="AI1815" t="str">
            <v/>
          </cell>
          <cell r="AJ1815" t="str">
            <v/>
          </cell>
          <cell r="AK1815" t="str">
            <v/>
          </cell>
        </row>
        <row r="1816">
          <cell r="AH1816" t="str">
            <v/>
          </cell>
          <cell r="AI1816" t="str">
            <v/>
          </cell>
          <cell r="AJ1816" t="str">
            <v/>
          </cell>
          <cell r="AK1816" t="str">
            <v/>
          </cell>
        </row>
        <row r="1817">
          <cell r="AH1817" t="str">
            <v/>
          </cell>
          <cell r="AI1817" t="str">
            <v/>
          </cell>
          <cell r="AJ1817" t="str">
            <v/>
          </cell>
          <cell r="AK1817" t="str">
            <v/>
          </cell>
        </row>
        <row r="1818">
          <cell r="AH1818" t="str">
            <v/>
          </cell>
          <cell r="AI1818" t="str">
            <v/>
          </cell>
          <cell r="AJ1818" t="str">
            <v/>
          </cell>
          <cell r="AK1818" t="str">
            <v/>
          </cell>
        </row>
        <row r="1819">
          <cell r="AH1819" t="str">
            <v/>
          </cell>
          <cell r="AI1819" t="str">
            <v/>
          </cell>
          <cell r="AJ1819" t="str">
            <v/>
          </cell>
          <cell r="AK1819" t="str">
            <v/>
          </cell>
        </row>
        <row r="1820">
          <cell r="AH1820" t="str">
            <v/>
          </cell>
          <cell r="AI1820" t="str">
            <v/>
          </cell>
          <cell r="AJ1820" t="str">
            <v/>
          </cell>
          <cell r="AK1820" t="str">
            <v/>
          </cell>
        </row>
        <row r="1821">
          <cell r="AH1821" t="str">
            <v/>
          </cell>
          <cell r="AI1821" t="str">
            <v/>
          </cell>
          <cell r="AJ1821" t="str">
            <v/>
          </cell>
          <cell r="AK1821" t="str">
            <v/>
          </cell>
        </row>
        <row r="1822">
          <cell r="AH1822" t="str">
            <v/>
          </cell>
          <cell r="AI1822" t="str">
            <v/>
          </cell>
          <cell r="AJ1822" t="str">
            <v/>
          </cell>
          <cell r="AK1822" t="str">
            <v/>
          </cell>
        </row>
        <row r="1823">
          <cell r="AH1823" t="str">
            <v/>
          </cell>
          <cell r="AI1823" t="str">
            <v/>
          </cell>
          <cell r="AJ1823" t="str">
            <v/>
          </cell>
          <cell r="AK1823" t="str">
            <v/>
          </cell>
        </row>
        <row r="1824">
          <cell r="AH1824" t="str">
            <v/>
          </cell>
          <cell r="AI1824" t="str">
            <v/>
          </cell>
          <cell r="AJ1824" t="str">
            <v/>
          </cell>
          <cell r="AK1824" t="str">
            <v/>
          </cell>
        </row>
        <row r="1825">
          <cell r="AH1825" t="str">
            <v/>
          </cell>
          <cell r="AI1825" t="str">
            <v/>
          </cell>
          <cell r="AJ1825" t="str">
            <v/>
          </cell>
          <cell r="AK1825" t="str">
            <v/>
          </cell>
        </row>
        <row r="1826">
          <cell r="AH1826" t="str">
            <v/>
          </cell>
          <cell r="AI1826" t="str">
            <v/>
          </cell>
          <cell r="AJ1826" t="str">
            <v/>
          </cell>
          <cell r="AK1826" t="str">
            <v/>
          </cell>
        </row>
        <row r="1827">
          <cell r="AH1827" t="str">
            <v/>
          </cell>
          <cell r="AI1827" t="str">
            <v/>
          </cell>
          <cell r="AJ1827" t="str">
            <v/>
          </cell>
          <cell r="AK1827" t="str">
            <v/>
          </cell>
        </row>
        <row r="1828">
          <cell r="AH1828" t="str">
            <v/>
          </cell>
          <cell r="AI1828" t="str">
            <v/>
          </cell>
          <cell r="AJ1828" t="str">
            <v/>
          </cell>
          <cell r="AK1828" t="str">
            <v/>
          </cell>
        </row>
        <row r="1829">
          <cell r="AH1829" t="str">
            <v/>
          </cell>
          <cell r="AI1829" t="str">
            <v/>
          </cell>
          <cell r="AJ1829" t="str">
            <v/>
          </cell>
          <cell r="AK1829" t="str">
            <v/>
          </cell>
        </row>
        <row r="1830">
          <cell r="AH1830" t="str">
            <v/>
          </cell>
          <cell r="AI1830" t="str">
            <v/>
          </cell>
          <cell r="AJ1830" t="str">
            <v/>
          </cell>
          <cell r="AK1830" t="str">
            <v/>
          </cell>
        </row>
        <row r="1831">
          <cell r="AH1831" t="str">
            <v/>
          </cell>
          <cell r="AI1831" t="str">
            <v/>
          </cell>
          <cell r="AJ1831" t="str">
            <v/>
          </cell>
          <cell r="AK1831" t="str">
            <v/>
          </cell>
        </row>
        <row r="1832">
          <cell r="AH1832" t="str">
            <v/>
          </cell>
          <cell r="AI1832" t="str">
            <v/>
          </cell>
          <cell r="AJ1832" t="str">
            <v/>
          </cell>
          <cell r="AK1832" t="str">
            <v/>
          </cell>
        </row>
        <row r="1833">
          <cell r="AH1833" t="str">
            <v/>
          </cell>
          <cell r="AI1833" t="str">
            <v/>
          </cell>
          <cell r="AJ1833" t="str">
            <v/>
          </cell>
          <cell r="AK1833" t="str">
            <v/>
          </cell>
        </row>
        <row r="1834">
          <cell r="AH1834" t="str">
            <v/>
          </cell>
          <cell r="AI1834" t="str">
            <v/>
          </cell>
          <cell r="AJ1834" t="str">
            <v/>
          </cell>
          <cell r="AK1834" t="str">
            <v/>
          </cell>
        </row>
        <row r="1835">
          <cell r="AH1835" t="str">
            <v/>
          </cell>
          <cell r="AI1835" t="str">
            <v/>
          </cell>
          <cell r="AJ1835" t="str">
            <v/>
          </cell>
          <cell r="AK1835" t="str">
            <v/>
          </cell>
        </row>
        <row r="1836">
          <cell r="AH1836" t="str">
            <v/>
          </cell>
          <cell r="AI1836" t="str">
            <v/>
          </cell>
          <cell r="AJ1836" t="str">
            <v/>
          </cell>
          <cell r="AK1836" t="str">
            <v/>
          </cell>
        </row>
        <row r="1837">
          <cell r="AH1837" t="str">
            <v/>
          </cell>
          <cell r="AI1837" t="str">
            <v/>
          </cell>
          <cell r="AJ1837" t="str">
            <v/>
          </cell>
          <cell r="AK1837" t="str">
            <v/>
          </cell>
        </row>
        <row r="1838">
          <cell r="AH1838" t="str">
            <v/>
          </cell>
          <cell r="AI1838" t="str">
            <v/>
          </cell>
          <cell r="AJ1838" t="str">
            <v/>
          </cell>
          <cell r="AK1838" t="str">
            <v/>
          </cell>
        </row>
        <row r="1839">
          <cell r="AH1839" t="str">
            <v/>
          </cell>
          <cell r="AI1839" t="str">
            <v/>
          </cell>
          <cell r="AJ1839" t="str">
            <v/>
          </cell>
          <cell r="AK1839" t="str">
            <v/>
          </cell>
        </row>
        <row r="1840">
          <cell r="AH1840" t="str">
            <v/>
          </cell>
          <cell r="AI1840" t="str">
            <v/>
          </cell>
          <cell r="AJ1840" t="str">
            <v/>
          </cell>
          <cell r="AK1840" t="str">
            <v/>
          </cell>
        </row>
        <row r="1841">
          <cell r="AH1841" t="str">
            <v/>
          </cell>
          <cell r="AI1841" t="str">
            <v/>
          </cell>
          <cell r="AJ1841" t="str">
            <v/>
          </cell>
          <cell r="AK1841" t="str">
            <v/>
          </cell>
        </row>
        <row r="1842">
          <cell r="AH1842" t="str">
            <v/>
          </cell>
          <cell r="AI1842" t="str">
            <v/>
          </cell>
          <cell r="AJ1842" t="str">
            <v/>
          </cell>
          <cell r="AK1842" t="str">
            <v/>
          </cell>
        </row>
        <row r="1843">
          <cell r="AH1843" t="str">
            <v/>
          </cell>
          <cell r="AI1843" t="str">
            <v/>
          </cell>
          <cell r="AJ1843" t="str">
            <v/>
          </cell>
          <cell r="AK1843" t="str">
            <v/>
          </cell>
        </row>
        <row r="1844">
          <cell r="AH1844" t="str">
            <v/>
          </cell>
          <cell r="AI1844" t="str">
            <v/>
          </cell>
          <cell r="AJ1844" t="str">
            <v/>
          </cell>
          <cell r="AK1844" t="str">
            <v/>
          </cell>
        </row>
        <row r="1845">
          <cell r="AH1845" t="str">
            <v/>
          </cell>
          <cell r="AI1845" t="str">
            <v/>
          </cell>
          <cell r="AJ1845" t="str">
            <v/>
          </cell>
          <cell r="AK1845" t="str">
            <v/>
          </cell>
        </row>
        <row r="1846">
          <cell r="AH1846" t="str">
            <v/>
          </cell>
          <cell r="AI1846" t="str">
            <v/>
          </cell>
          <cell r="AJ1846" t="str">
            <v/>
          </cell>
          <cell r="AK1846" t="str">
            <v/>
          </cell>
        </row>
        <row r="1847">
          <cell r="AH1847" t="str">
            <v/>
          </cell>
          <cell r="AI1847" t="str">
            <v/>
          </cell>
          <cell r="AJ1847" t="str">
            <v/>
          </cell>
          <cell r="AK1847" t="str">
            <v/>
          </cell>
        </row>
        <row r="1848">
          <cell r="AH1848" t="str">
            <v/>
          </cell>
          <cell r="AI1848" t="str">
            <v/>
          </cell>
          <cell r="AJ1848" t="str">
            <v/>
          </cell>
          <cell r="AK1848" t="str">
            <v/>
          </cell>
        </row>
        <row r="1849">
          <cell r="AH1849" t="str">
            <v/>
          </cell>
          <cell r="AI1849" t="str">
            <v/>
          </cell>
          <cell r="AJ1849" t="str">
            <v/>
          </cell>
          <cell r="AK1849" t="str">
            <v/>
          </cell>
        </row>
        <row r="1850">
          <cell r="AH1850" t="str">
            <v/>
          </cell>
          <cell r="AI1850" t="str">
            <v/>
          </cell>
          <cell r="AJ1850" t="str">
            <v/>
          </cell>
          <cell r="AK1850" t="str">
            <v/>
          </cell>
        </row>
        <row r="1851">
          <cell r="AH1851" t="str">
            <v/>
          </cell>
          <cell r="AI1851" t="str">
            <v/>
          </cell>
          <cell r="AJ1851" t="str">
            <v/>
          </cell>
          <cell r="AK1851" t="str">
            <v/>
          </cell>
        </row>
        <row r="1852">
          <cell r="AH1852" t="str">
            <v/>
          </cell>
          <cell r="AI1852" t="str">
            <v/>
          </cell>
          <cell r="AJ1852" t="str">
            <v/>
          </cell>
          <cell r="AK1852" t="str">
            <v/>
          </cell>
        </row>
        <row r="1853">
          <cell r="AH1853" t="str">
            <v/>
          </cell>
          <cell r="AI1853" t="str">
            <v/>
          </cell>
          <cell r="AJ1853" t="str">
            <v/>
          </cell>
          <cell r="AK1853" t="str">
            <v/>
          </cell>
        </row>
        <row r="1854">
          <cell r="AH1854" t="str">
            <v/>
          </cell>
          <cell r="AI1854" t="str">
            <v/>
          </cell>
          <cell r="AJ1854" t="str">
            <v/>
          </cell>
          <cell r="AK1854" t="str">
            <v/>
          </cell>
        </row>
        <row r="1855">
          <cell r="AH1855" t="str">
            <v/>
          </cell>
          <cell r="AI1855" t="str">
            <v/>
          </cell>
          <cell r="AJ1855" t="str">
            <v/>
          </cell>
          <cell r="AK1855" t="str">
            <v/>
          </cell>
        </row>
        <row r="1856">
          <cell r="AH1856" t="str">
            <v/>
          </cell>
          <cell r="AI1856" t="str">
            <v/>
          </cell>
          <cell r="AJ1856" t="str">
            <v/>
          </cell>
          <cell r="AK1856" t="str">
            <v/>
          </cell>
        </row>
        <row r="1857">
          <cell r="AH1857" t="str">
            <v/>
          </cell>
          <cell r="AI1857" t="str">
            <v/>
          </cell>
          <cell r="AJ1857" t="str">
            <v/>
          </cell>
          <cell r="AK1857" t="str">
            <v/>
          </cell>
        </row>
        <row r="1858">
          <cell r="AH1858" t="str">
            <v/>
          </cell>
          <cell r="AI1858" t="str">
            <v/>
          </cell>
          <cell r="AJ1858" t="str">
            <v/>
          </cell>
          <cell r="AK1858" t="str">
            <v/>
          </cell>
        </row>
        <row r="1859">
          <cell r="AH1859" t="str">
            <v/>
          </cell>
          <cell r="AI1859" t="str">
            <v/>
          </cell>
          <cell r="AJ1859" t="str">
            <v/>
          </cell>
          <cell r="AK1859" t="str">
            <v/>
          </cell>
        </row>
        <row r="1860">
          <cell r="AH1860" t="str">
            <v/>
          </cell>
          <cell r="AI1860" t="str">
            <v/>
          </cell>
          <cell r="AJ1860" t="str">
            <v/>
          </cell>
          <cell r="AK1860" t="str">
            <v/>
          </cell>
        </row>
        <row r="1861">
          <cell r="AH1861" t="str">
            <v/>
          </cell>
          <cell r="AI1861" t="str">
            <v/>
          </cell>
          <cell r="AJ1861" t="str">
            <v/>
          </cell>
          <cell r="AK1861" t="str">
            <v/>
          </cell>
        </row>
        <row r="1862">
          <cell r="AH1862" t="str">
            <v/>
          </cell>
          <cell r="AI1862" t="str">
            <v/>
          </cell>
          <cell r="AJ1862" t="str">
            <v/>
          </cell>
          <cell r="AK1862" t="str">
            <v/>
          </cell>
        </row>
        <row r="1863">
          <cell r="AH1863" t="str">
            <v/>
          </cell>
          <cell r="AI1863" t="str">
            <v/>
          </cell>
          <cell r="AJ1863" t="str">
            <v/>
          </cell>
          <cell r="AK1863" t="str">
            <v/>
          </cell>
        </row>
        <row r="1864">
          <cell r="AH1864" t="str">
            <v/>
          </cell>
          <cell r="AI1864" t="str">
            <v/>
          </cell>
          <cell r="AJ1864" t="str">
            <v/>
          </cell>
          <cell r="AK1864" t="str">
            <v/>
          </cell>
        </row>
        <row r="1865">
          <cell r="AH1865" t="str">
            <v/>
          </cell>
          <cell r="AI1865" t="str">
            <v/>
          </cell>
          <cell r="AJ1865" t="str">
            <v/>
          </cell>
          <cell r="AK1865" t="str">
            <v/>
          </cell>
        </row>
        <row r="1866">
          <cell r="AH1866" t="str">
            <v/>
          </cell>
          <cell r="AI1866" t="str">
            <v/>
          </cell>
          <cell r="AJ1866" t="str">
            <v/>
          </cell>
          <cell r="AK1866" t="str">
            <v/>
          </cell>
        </row>
        <row r="1867">
          <cell r="AH1867" t="str">
            <v/>
          </cell>
          <cell r="AI1867" t="str">
            <v/>
          </cell>
          <cell r="AJ1867" t="str">
            <v/>
          </cell>
          <cell r="AK1867" t="str">
            <v/>
          </cell>
        </row>
        <row r="1868">
          <cell r="AH1868" t="str">
            <v/>
          </cell>
          <cell r="AI1868" t="str">
            <v/>
          </cell>
          <cell r="AJ1868" t="str">
            <v/>
          </cell>
          <cell r="AK1868" t="str">
            <v/>
          </cell>
        </row>
        <row r="1869">
          <cell r="AH1869" t="str">
            <v/>
          </cell>
          <cell r="AI1869" t="str">
            <v/>
          </cell>
          <cell r="AJ1869" t="str">
            <v/>
          </cell>
          <cell r="AK1869" t="str">
            <v/>
          </cell>
        </row>
        <row r="1870">
          <cell r="AH1870" t="str">
            <v/>
          </cell>
          <cell r="AI1870" t="str">
            <v/>
          </cell>
          <cell r="AJ1870" t="str">
            <v/>
          </cell>
          <cell r="AK1870" t="str">
            <v/>
          </cell>
        </row>
        <row r="1871">
          <cell r="AH1871" t="str">
            <v/>
          </cell>
          <cell r="AI1871" t="str">
            <v/>
          </cell>
          <cell r="AJ1871" t="str">
            <v/>
          </cell>
          <cell r="AK1871" t="str">
            <v/>
          </cell>
        </row>
        <row r="1872">
          <cell r="AH1872" t="str">
            <v/>
          </cell>
          <cell r="AI1872" t="str">
            <v/>
          </cell>
          <cell r="AJ1872" t="str">
            <v/>
          </cell>
          <cell r="AK1872" t="str">
            <v/>
          </cell>
        </row>
        <row r="1873">
          <cell r="AH1873" t="str">
            <v/>
          </cell>
          <cell r="AI1873" t="str">
            <v/>
          </cell>
          <cell r="AJ1873" t="str">
            <v/>
          </cell>
          <cell r="AK1873" t="str">
            <v/>
          </cell>
        </row>
        <row r="1874">
          <cell r="AH1874" t="str">
            <v/>
          </cell>
          <cell r="AI1874" t="str">
            <v/>
          </cell>
          <cell r="AJ1874" t="str">
            <v/>
          </cell>
          <cell r="AK1874" t="str">
            <v/>
          </cell>
        </row>
        <row r="1875">
          <cell r="AH1875" t="str">
            <v/>
          </cell>
          <cell r="AI1875" t="str">
            <v/>
          </cell>
          <cell r="AJ1875" t="str">
            <v/>
          </cell>
          <cell r="AK1875" t="str">
            <v/>
          </cell>
        </row>
        <row r="1876">
          <cell r="AH1876" t="str">
            <v/>
          </cell>
          <cell r="AI1876" t="str">
            <v/>
          </cell>
          <cell r="AJ1876" t="str">
            <v/>
          </cell>
          <cell r="AK1876" t="str">
            <v/>
          </cell>
        </row>
        <row r="1877">
          <cell r="AH1877" t="str">
            <v/>
          </cell>
          <cell r="AI1877" t="str">
            <v/>
          </cell>
          <cell r="AJ1877" t="str">
            <v/>
          </cell>
          <cell r="AK1877" t="str">
            <v/>
          </cell>
        </row>
        <row r="1878">
          <cell r="AH1878" t="str">
            <v/>
          </cell>
          <cell r="AI1878" t="str">
            <v/>
          </cell>
          <cell r="AJ1878" t="str">
            <v/>
          </cell>
          <cell r="AK1878" t="str">
            <v/>
          </cell>
        </row>
        <row r="1879">
          <cell r="AH1879" t="str">
            <v/>
          </cell>
          <cell r="AI1879" t="str">
            <v/>
          </cell>
          <cell r="AJ1879" t="str">
            <v/>
          </cell>
          <cell r="AK1879" t="str">
            <v/>
          </cell>
        </row>
        <row r="1880">
          <cell r="AH1880" t="str">
            <v/>
          </cell>
          <cell r="AI1880" t="str">
            <v/>
          </cell>
          <cell r="AJ1880" t="str">
            <v/>
          </cell>
          <cell r="AK1880" t="str">
            <v/>
          </cell>
        </row>
        <row r="1881">
          <cell r="AH1881" t="str">
            <v/>
          </cell>
          <cell r="AI1881" t="str">
            <v/>
          </cell>
          <cell r="AJ1881" t="str">
            <v/>
          </cell>
          <cell r="AK1881" t="str">
            <v/>
          </cell>
        </row>
        <row r="1882">
          <cell r="AH1882" t="str">
            <v/>
          </cell>
          <cell r="AI1882" t="str">
            <v/>
          </cell>
          <cell r="AJ1882" t="str">
            <v/>
          </cell>
          <cell r="AK1882" t="str">
            <v/>
          </cell>
        </row>
        <row r="1883">
          <cell r="AH1883" t="str">
            <v/>
          </cell>
          <cell r="AI1883" t="str">
            <v/>
          </cell>
          <cell r="AJ1883" t="str">
            <v/>
          </cell>
          <cell r="AK1883" t="str">
            <v/>
          </cell>
        </row>
        <row r="1884">
          <cell r="AH1884" t="str">
            <v/>
          </cell>
          <cell r="AI1884" t="str">
            <v/>
          </cell>
          <cell r="AJ1884" t="str">
            <v/>
          </cell>
          <cell r="AK1884" t="str">
            <v/>
          </cell>
        </row>
        <row r="1885">
          <cell r="AH1885" t="str">
            <v/>
          </cell>
          <cell r="AI1885" t="str">
            <v/>
          </cell>
          <cell r="AJ1885" t="str">
            <v/>
          </cell>
          <cell r="AK1885" t="str">
            <v/>
          </cell>
        </row>
        <row r="1886">
          <cell r="AH1886" t="str">
            <v/>
          </cell>
          <cell r="AI1886" t="str">
            <v/>
          </cell>
          <cell r="AJ1886" t="str">
            <v/>
          </cell>
          <cell r="AK1886" t="str">
            <v/>
          </cell>
        </row>
        <row r="1887">
          <cell r="AH1887" t="str">
            <v/>
          </cell>
          <cell r="AI1887" t="str">
            <v/>
          </cell>
          <cell r="AJ1887" t="str">
            <v/>
          </cell>
          <cell r="AK1887" t="str">
            <v/>
          </cell>
        </row>
        <row r="1888">
          <cell r="AH1888" t="str">
            <v/>
          </cell>
          <cell r="AI1888" t="str">
            <v/>
          </cell>
          <cell r="AJ1888" t="str">
            <v/>
          </cell>
          <cell r="AK1888" t="str">
            <v/>
          </cell>
        </row>
        <row r="1889">
          <cell r="AH1889" t="str">
            <v/>
          </cell>
          <cell r="AI1889" t="str">
            <v/>
          </cell>
          <cell r="AJ1889" t="str">
            <v/>
          </cell>
          <cell r="AK1889" t="str">
            <v/>
          </cell>
        </row>
        <row r="1890">
          <cell r="AH1890" t="str">
            <v/>
          </cell>
          <cell r="AI1890" t="str">
            <v/>
          </cell>
          <cell r="AJ1890" t="str">
            <v/>
          </cell>
          <cell r="AK1890" t="str">
            <v/>
          </cell>
        </row>
        <row r="1891">
          <cell r="AH1891" t="str">
            <v/>
          </cell>
          <cell r="AI1891" t="str">
            <v/>
          </cell>
          <cell r="AJ1891" t="str">
            <v/>
          </cell>
          <cell r="AK1891" t="str">
            <v/>
          </cell>
        </row>
        <row r="1892">
          <cell r="AH1892" t="str">
            <v/>
          </cell>
          <cell r="AI1892" t="str">
            <v/>
          </cell>
          <cell r="AJ1892" t="str">
            <v/>
          </cell>
          <cell r="AK1892" t="str">
            <v/>
          </cell>
        </row>
        <row r="1893">
          <cell r="AH1893" t="str">
            <v/>
          </cell>
          <cell r="AI1893" t="str">
            <v/>
          </cell>
          <cell r="AJ1893" t="str">
            <v/>
          </cell>
          <cell r="AK1893" t="str">
            <v/>
          </cell>
        </row>
        <row r="1894">
          <cell r="AH1894" t="str">
            <v/>
          </cell>
          <cell r="AI1894" t="str">
            <v/>
          </cell>
          <cell r="AJ1894" t="str">
            <v/>
          </cell>
          <cell r="AK1894" t="str">
            <v/>
          </cell>
        </row>
        <row r="1895">
          <cell r="AH1895" t="str">
            <v/>
          </cell>
          <cell r="AI1895" t="str">
            <v/>
          </cell>
          <cell r="AJ1895" t="str">
            <v/>
          </cell>
          <cell r="AK1895" t="str">
            <v/>
          </cell>
        </row>
        <row r="1896">
          <cell r="AH1896" t="str">
            <v/>
          </cell>
          <cell r="AI1896" t="str">
            <v/>
          </cell>
          <cell r="AJ1896" t="str">
            <v/>
          </cell>
          <cell r="AK1896" t="str">
            <v/>
          </cell>
        </row>
        <row r="1897">
          <cell r="AH1897" t="str">
            <v/>
          </cell>
          <cell r="AI1897" t="str">
            <v/>
          </cell>
          <cell r="AJ1897" t="str">
            <v/>
          </cell>
          <cell r="AK1897" t="str">
            <v/>
          </cell>
        </row>
        <row r="1898">
          <cell r="AH1898" t="str">
            <v/>
          </cell>
          <cell r="AI1898" t="str">
            <v/>
          </cell>
          <cell r="AJ1898" t="str">
            <v/>
          </cell>
          <cell r="AK1898" t="str">
            <v/>
          </cell>
        </row>
        <row r="1899">
          <cell r="AH1899" t="str">
            <v/>
          </cell>
          <cell r="AI1899" t="str">
            <v/>
          </cell>
          <cell r="AJ1899" t="str">
            <v/>
          </cell>
          <cell r="AK1899" t="str">
            <v/>
          </cell>
        </row>
        <row r="1900">
          <cell r="AH1900" t="str">
            <v/>
          </cell>
          <cell r="AI1900" t="str">
            <v/>
          </cell>
          <cell r="AJ1900" t="str">
            <v/>
          </cell>
          <cell r="AK1900" t="str">
            <v/>
          </cell>
        </row>
        <row r="1901">
          <cell r="AH1901" t="str">
            <v/>
          </cell>
          <cell r="AI1901" t="str">
            <v/>
          </cell>
          <cell r="AJ1901" t="str">
            <v/>
          </cell>
          <cell r="AK1901" t="str">
            <v/>
          </cell>
        </row>
        <row r="1902">
          <cell r="AH1902" t="str">
            <v/>
          </cell>
          <cell r="AI1902" t="str">
            <v/>
          </cell>
          <cell r="AJ1902" t="str">
            <v/>
          </cell>
          <cell r="AK1902" t="str">
            <v/>
          </cell>
        </row>
        <row r="1903">
          <cell r="AH1903" t="str">
            <v/>
          </cell>
          <cell r="AI1903" t="str">
            <v/>
          </cell>
          <cell r="AJ1903" t="str">
            <v/>
          </cell>
          <cell r="AK1903" t="str">
            <v/>
          </cell>
        </row>
        <row r="1904">
          <cell r="AH1904" t="str">
            <v/>
          </cell>
          <cell r="AI1904" t="str">
            <v/>
          </cell>
          <cell r="AJ1904" t="str">
            <v/>
          </cell>
          <cell r="AK1904" t="str">
            <v/>
          </cell>
        </row>
        <row r="1905">
          <cell r="AH1905" t="str">
            <v/>
          </cell>
          <cell r="AI1905" t="str">
            <v/>
          </cell>
          <cell r="AJ1905" t="str">
            <v/>
          </cell>
          <cell r="AK1905" t="str">
            <v/>
          </cell>
        </row>
        <row r="1906">
          <cell r="AH1906" t="str">
            <v/>
          </cell>
          <cell r="AI1906" t="str">
            <v/>
          </cell>
          <cell r="AJ1906" t="str">
            <v/>
          </cell>
          <cell r="AK1906" t="str">
            <v/>
          </cell>
        </row>
        <row r="1907">
          <cell r="AH1907" t="str">
            <v/>
          </cell>
          <cell r="AI1907" t="str">
            <v/>
          </cell>
          <cell r="AJ1907" t="str">
            <v/>
          </cell>
          <cell r="AK1907" t="str">
            <v/>
          </cell>
        </row>
        <row r="1908">
          <cell r="AH1908" t="str">
            <v/>
          </cell>
          <cell r="AI1908" t="str">
            <v/>
          </cell>
          <cell r="AJ1908" t="str">
            <v/>
          </cell>
          <cell r="AK1908" t="str">
            <v/>
          </cell>
        </row>
        <row r="1909">
          <cell r="AH1909" t="str">
            <v/>
          </cell>
          <cell r="AI1909" t="str">
            <v/>
          </cell>
          <cell r="AJ1909" t="str">
            <v/>
          </cell>
          <cell r="AK1909" t="str">
            <v/>
          </cell>
        </row>
        <row r="1910">
          <cell r="AH1910" t="str">
            <v/>
          </cell>
          <cell r="AI1910" t="str">
            <v/>
          </cell>
          <cell r="AJ1910" t="str">
            <v/>
          </cell>
          <cell r="AK1910" t="str">
            <v/>
          </cell>
        </row>
        <row r="1911">
          <cell r="AH1911" t="str">
            <v/>
          </cell>
          <cell r="AI1911" t="str">
            <v/>
          </cell>
          <cell r="AJ1911" t="str">
            <v/>
          </cell>
          <cell r="AK1911" t="str">
            <v/>
          </cell>
        </row>
        <row r="1912">
          <cell r="AH1912" t="str">
            <v/>
          </cell>
          <cell r="AI1912" t="str">
            <v/>
          </cell>
          <cell r="AJ1912" t="str">
            <v/>
          </cell>
          <cell r="AK1912" t="str">
            <v/>
          </cell>
        </row>
        <row r="1913">
          <cell r="AH1913" t="str">
            <v/>
          </cell>
          <cell r="AI1913" t="str">
            <v/>
          </cell>
          <cell r="AJ1913" t="str">
            <v/>
          </cell>
          <cell r="AK1913" t="str">
            <v/>
          </cell>
        </row>
        <row r="1914">
          <cell r="AH1914" t="str">
            <v/>
          </cell>
          <cell r="AI1914" t="str">
            <v/>
          </cell>
          <cell r="AJ1914" t="str">
            <v/>
          </cell>
          <cell r="AK1914" t="str">
            <v/>
          </cell>
        </row>
        <row r="1915">
          <cell r="AH1915" t="str">
            <v/>
          </cell>
          <cell r="AI1915" t="str">
            <v/>
          </cell>
          <cell r="AJ1915" t="str">
            <v/>
          </cell>
          <cell r="AK1915" t="str">
            <v/>
          </cell>
        </row>
        <row r="1916">
          <cell r="AH1916" t="str">
            <v/>
          </cell>
          <cell r="AI1916" t="str">
            <v/>
          </cell>
          <cell r="AJ1916" t="str">
            <v/>
          </cell>
          <cell r="AK1916" t="str">
            <v/>
          </cell>
        </row>
        <row r="1917">
          <cell r="AH1917" t="str">
            <v/>
          </cell>
          <cell r="AI1917" t="str">
            <v/>
          </cell>
          <cell r="AJ1917" t="str">
            <v/>
          </cell>
          <cell r="AK1917" t="str">
            <v/>
          </cell>
        </row>
        <row r="1918">
          <cell r="AH1918" t="str">
            <v/>
          </cell>
          <cell r="AI1918" t="str">
            <v/>
          </cell>
          <cell r="AJ1918" t="str">
            <v/>
          </cell>
          <cell r="AK1918" t="str">
            <v/>
          </cell>
        </row>
        <row r="1919">
          <cell r="AH1919" t="str">
            <v/>
          </cell>
          <cell r="AI1919" t="str">
            <v/>
          </cell>
          <cell r="AJ1919" t="str">
            <v/>
          </cell>
          <cell r="AK1919" t="str">
            <v/>
          </cell>
        </row>
        <row r="1920">
          <cell r="AH1920" t="str">
            <v/>
          </cell>
          <cell r="AI1920" t="str">
            <v/>
          </cell>
          <cell r="AJ1920" t="str">
            <v/>
          </cell>
          <cell r="AK1920" t="str">
            <v/>
          </cell>
        </row>
        <row r="1921">
          <cell r="AH1921" t="str">
            <v/>
          </cell>
          <cell r="AI1921" t="str">
            <v/>
          </cell>
          <cell r="AJ1921" t="str">
            <v/>
          </cell>
          <cell r="AK1921" t="str">
            <v/>
          </cell>
        </row>
        <row r="1922">
          <cell r="AH1922" t="str">
            <v/>
          </cell>
          <cell r="AI1922" t="str">
            <v/>
          </cell>
          <cell r="AJ1922" t="str">
            <v/>
          </cell>
          <cell r="AK1922" t="str">
            <v/>
          </cell>
        </row>
        <row r="1923">
          <cell r="AH1923" t="str">
            <v/>
          </cell>
          <cell r="AI1923" t="str">
            <v/>
          </cell>
          <cell r="AJ1923" t="str">
            <v/>
          </cell>
          <cell r="AK1923" t="str">
            <v/>
          </cell>
        </row>
        <row r="1924">
          <cell r="AH1924" t="str">
            <v/>
          </cell>
          <cell r="AI1924" t="str">
            <v/>
          </cell>
          <cell r="AJ1924" t="str">
            <v/>
          </cell>
          <cell r="AK1924" t="str">
            <v/>
          </cell>
        </row>
        <row r="1925">
          <cell r="AH1925" t="str">
            <v/>
          </cell>
          <cell r="AI1925" t="str">
            <v/>
          </cell>
          <cell r="AJ1925" t="str">
            <v/>
          </cell>
          <cell r="AK1925" t="str">
            <v/>
          </cell>
        </row>
        <row r="1926">
          <cell r="AH1926" t="str">
            <v/>
          </cell>
          <cell r="AI1926" t="str">
            <v/>
          </cell>
          <cell r="AJ1926" t="str">
            <v/>
          </cell>
          <cell r="AK1926" t="str">
            <v/>
          </cell>
        </row>
        <row r="1927">
          <cell r="AH1927" t="str">
            <v/>
          </cell>
          <cell r="AI1927" t="str">
            <v/>
          </cell>
          <cell r="AJ1927" t="str">
            <v/>
          </cell>
          <cell r="AK1927" t="str">
            <v/>
          </cell>
        </row>
        <row r="1928">
          <cell r="AH1928" t="str">
            <v/>
          </cell>
          <cell r="AI1928" t="str">
            <v/>
          </cell>
          <cell r="AJ1928" t="str">
            <v/>
          </cell>
          <cell r="AK1928" t="str">
            <v/>
          </cell>
        </row>
        <row r="1929">
          <cell r="AH1929" t="str">
            <v/>
          </cell>
          <cell r="AI1929" t="str">
            <v/>
          </cell>
          <cell r="AJ1929" t="str">
            <v/>
          </cell>
          <cell r="AK1929" t="str">
            <v/>
          </cell>
        </row>
        <row r="1930">
          <cell r="AH1930" t="str">
            <v/>
          </cell>
          <cell r="AI1930" t="str">
            <v/>
          </cell>
          <cell r="AJ1930" t="str">
            <v/>
          </cell>
          <cell r="AK1930" t="str">
            <v/>
          </cell>
        </row>
        <row r="1931">
          <cell r="AH1931" t="str">
            <v/>
          </cell>
          <cell r="AI1931" t="str">
            <v/>
          </cell>
          <cell r="AJ1931" t="str">
            <v/>
          </cell>
          <cell r="AK1931" t="str">
            <v/>
          </cell>
        </row>
        <row r="1932">
          <cell r="AH1932" t="str">
            <v/>
          </cell>
          <cell r="AI1932" t="str">
            <v/>
          </cell>
          <cell r="AJ1932" t="str">
            <v/>
          </cell>
          <cell r="AK1932" t="str">
            <v/>
          </cell>
        </row>
        <row r="1933">
          <cell r="AH1933" t="str">
            <v/>
          </cell>
          <cell r="AI1933" t="str">
            <v/>
          </cell>
          <cell r="AJ1933" t="str">
            <v/>
          </cell>
          <cell r="AK1933" t="str">
            <v/>
          </cell>
        </row>
        <row r="1934">
          <cell r="AH1934" t="str">
            <v/>
          </cell>
          <cell r="AI1934" t="str">
            <v/>
          </cell>
          <cell r="AJ1934" t="str">
            <v/>
          </cell>
          <cell r="AK1934" t="str">
            <v/>
          </cell>
        </row>
        <row r="1935">
          <cell r="AH1935" t="str">
            <v/>
          </cell>
          <cell r="AI1935" t="str">
            <v/>
          </cell>
          <cell r="AJ1935" t="str">
            <v/>
          </cell>
          <cell r="AK1935" t="str">
            <v/>
          </cell>
        </row>
        <row r="1936">
          <cell r="AH1936" t="str">
            <v/>
          </cell>
          <cell r="AI1936" t="str">
            <v/>
          </cell>
          <cell r="AJ1936" t="str">
            <v/>
          </cell>
          <cell r="AK1936" t="str">
            <v/>
          </cell>
        </row>
        <row r="1937">
          <cell r="AH1937" t="str">
            <v/>
          </cell>
          <cell r="AI1937" t="str">
            <v/>
          </cell>
          <cell r="AJ1937" t="str">
            <v/>
          </cell>
          <cell r="AK1937" t="str">
            <v/>
          </cell>
        </row>
        <row r="1938">
          <cell r="AH1938" t="str">
            <v/>
          </cell>
          <cell r="AI1938" t="str">
            <v/>
          </cell>
          <cell r="AJ1938" t="str">
            <v/>
          </cell>
          <cell r="AK1938" t="str">
            <v/>
          </cell>
        </row>
        <row r="1939">
          <cell r="AH1939" t="str">
            <v/>
          </cell>
          <cell r="AI1939" t="str">
            <v/>
          </cell>
          <cell r="AJ1939" t="str">
            <v/>
          </cell>
          <cell r="AK1939" t="str">
            <v/>
          </cell>
        </row>
        <row r="1940">
          <cell r="AH1940" t="str">
            <v/>
          </cell>
          <cell r="AI1940" t="str">
            <v/>
          </cell>
          <cell r="AJ1940" t="str">
            <v/>
          </cell>
          <cell r="AK1940" t="str">
            <v/>
          </cell>
        </row>
        <row r="1941">
          <cell r="AH1941" t="str">
            <v/>
          </cell>
          <cell r="AI1941" t="str">
            <v/>
          </cell>
          <cell r="AJ1941" t="str">
            <v/>
          </cell>
          <cell r="AK1941" t="str">
            <v/>
          </cell>
        </row>
        <row r="1942">
          <cell r="AH1942" t="str">
            <v/>
          </cell>
          <cell r="AI1942" t="str">
            <v/>
          </cell>
          <cell r="AJ1942" t="str">
            <v/>
          </cell>
          <cell r="AK1942" t="str">
            <v/>
          </cell>
        </row>
        <row r="1943">
          <cell r="AH1943" t="str">
            <v/>
          </cell>
          <cell r="AI1943" t="str">
            <v/>
          </cell>
          <cell r="AJ1943" t="str">
            <v/>
          </cell>
          <cell r="AK1943" t="str">
            <v/>
          </cell>
        </row>
        <row r="1944">
          <cell r="AH1944" t="str">
            <v/>
          </cell>
          <cell r="AI1944" t="str">
            <v/>
          </cell>
          <cell r="AJ1944" t="str">
            <v/>
          </cell>
          <cell r="AK1944" t="str">
            <v/>
          </cell>
        </row>
        <row r="1945">
          <cell r="AH1945" t="str">
            <v/>
          </cell>
          <cell r="AI1945" t="str">
            <v/>
          </cell>
          <cell r="AJ1945" t="str">
            <v/>
          </cell>
          <cell r="AK1945" t="str">
            <v/>
          </cell>
        </row>
        <row r="1946">
          <cell r="AH1946" t="str">
            <v/>
          </cell>
          <cell r="AI1946" t="str">
            <v/>
          </cell>
          <cell r="AJ1946" t="str">
            <v/>
          </cell>
          <cell r="AK1946" t="str">
            <v/>
          </cell>
        </row>
        <row r="1947">
          <cell r="AH1947" t="str">
            <v/>
          </cell>
          <cell r="AI1947" t="str">
            <v/>
          </cell>
          <cell r="AJ1947" t="str">
            <v/>
          </cell>
          <cell r="AK1947" t="str">
            <v/>
          </cell>
        </row>
        <row r="1948">
          <cell r="AH1948" t="str">
            <v/>
          </cell>
          <cell r="AI1948" t="str">
            <v/>
          </cell>
          <cell r="AJ1948" t="str">
            <v/>
          </cell>
          <cell r="AK1948" t="str">
            <v/>
          </cell>
        </row>
        <row r="1949">
          <cell r="AH1949" t="str">
            <v/>
          </cell>
          <cell r="AI1949" t="str">
            <v/>
          </cell>
          <cell r="AJ1949" t="str">
            <v/>
          </cell>
          <cell r="AK1949" t="str">
            <v/>
          </cell>
        </row>
        <row r="1950">
          <cell r="AH1950" t="str">
            <v/>
          </cell>
          <cell r="AI1950" t="str">
            <v/>
          </cell>
          <cell r="AJ1950" t="str">
            <v/>
          </cell>
          <cell r="AK1950" t="str">
            <v/>
          </cell>
        </row>
        <row r="1951">
          <cell r="AH1951" t="str">
            <v/>
          </cell>
          <cell r="AI1951" t="str">
            <v/>
          </cell>
          <cell r="AJ1951" t="str">
            <v/>
          </cell>
          <cell r="AK1951" t="str">
            <v/>
          </cell>
        </row>
        <row r="1952">
          <cell r="AH1952" t="str">
            <v/>
          </cell>
          <cell r="AI1952" t="str">
            <v/>
          </cell>
          <cell r="AJ1952" t="str">
            <v/>
          </cell>
          <cell r="AK1952" t="str">
            <v/>
          </cell>
        </row>
        <row r="1953">
          <cell r="AH1953" t="str">
            <v/>
          </cell>
          <cell r="AI1953" t="str">
            <v/>
          </cell>
          <cell r="AJ1953" t="str">
            <v/>
          </cell>
          <cell r="AK1953" t="str">
            <v/>
          </cell>
        </row>
        <row r="1954">
          <cell r="AH1954" t="str">
            <v/>
          </cell>
          <cell r="AI1954" t="str">
            <v/>
          </cell>
          <cell r="AJ1954" t="str">
            <v/>
          </cell>
          <cell r="AK1954" t="str">
            <v/>
          </cell>
        </row>
        <row r="1955">
          <cell r="AH1955" t="str">
            <v/>
          </cell>
          <cell r="AI1955" t="str">
            <v/>
          </cell>
          <cell r="AJ1955" t="str">
            <v/>
          </cell>
          <cell r="AK1955" t="str">
            <v/>
          </cell>
        </row>
        <row r="1956">
          <cell r="AH1956" t="str">
            <v/>
          </cell>
          <cell r="AI1956" t="str">
            <v/>
          </cell>
          <cell r="AJ1956" t="str">
            <v/>
          </cell>
          <cell r="AK1956" t="str">
            <v/>
          </cell>
        </row>
        <row r="1957">
          <cell r="AH1957" t="str">
            <v/>
          </cell>
          <cell r="AI1957" t="str">
            <v/>
          </cell>
          <cell r="AJ1957" t="str">
            <v/>
          </cell>
          <cell r="AK1957" t="str">
            <v/>
          </cell>
        </row>
        <row r="1958">
          <cell r="AH1958" t="str">
            <v/>
          </cell>
          <cell r="AI1958" t="str">
            <v/>
          </cell>
          <cell r="AJ1958" t="str">
            <v/>
          </cell>
          <cell r="AK1958" t="str">
            <v/>
          </cell>
        </row>
        <row r="1959">
          <cell r="AH1959" t="str">
            <v/>
          </cell>
          <cell r="AI1959" t="str">
            <v/>
          </cell>
          <cell r="AJ1959" t="str">
            <v/>
          </cell>
          <cell r="AK1959" t="str">
            <v/>
          </cell>
        </row>
        <row r="1960">
          <cell r="AH1960" t="str">
            <v/>
          </cell>
          <cell r="AI1960" t="str">
            <v/>
          </cell>
          <cell r="AJ1960" t="str">
            <v/>
          </cell>
          <cell r="AK1960" t="str">
            <v/>
          </cell>
        </row>
        <row r="1961">
          <cell r="AH1961" t="str">
            <v/>
          </cell>
          <cell r="AI1961" t="str">
            <v/>
          </cell>
          <cell r="AJ1961" t="str">
            <v/>
          </cell>
          <cell r="AK1961" t="str">
            <v/>
          </cell>
        </row>
        <row r="1962">
          <cell r="AH1962" t="str">
            <v/>
          </cell>
          <cell r="AI1962" t="str">
            <v/>
          </cell>
          <cell r="AJ1962" t="str">
            <v/>
          </cell>
          <cell r="AK1962" t="str">
            <v/>
          </cell>
        </row>
        <row r="1963">
          <cell r="AH1963" t="str">
            <v/>
          </cell>
          <cell r="AI1963" t="str">
            <v/>
          </cell>
          <cell r="AJ1963" t="str">
            <v/>
          </cell>
          <cell r="AK1963" t="str">
            <v/>
          </cell>
        </row>
        <row r="1964">
          <cell r="AH1964" t="str">
            <v/>
          </cell>
          <cell r="AI1964" t="str">
            <v/>
          </cell>
          <cell r="AJ1964" t="str">
            <v/>
          </cell>
          <cell r="AK1964" t="str">
            <v/>
          </cell>
        </row>
        <row r="1965">
          <cell r="AH1965" t="str">
            <v/>
          </cell>
          <cell r="AI1965" t="str">
            <v/>
          </cell>
          <cell r="AJ1965" t="str">
            <v/>
          </cell>
          <cell r="AK1965" t="str">
            <v/>
          </cell>
        </row>
        <row r="1966">
          <cell r="AH1966" t="str">
            <v/>
          </cell>
          <cell r="AI1966" t="str">
            <v/>
          </cell>
          <cell r="AJ1966" t="str">
            <v/>
          </cell>
          <cell r="AK1966" t="str">
            <v/>
          </cell>
        </row>
        <row r="1967">
          <cell r="AH1967" t="str">
            <v/>
          </cell>
          <cell r="AI1967" t="str">
            <v/>
          </cell>
          <cell r="AJ1967" t="str">
            <v/>
          </cell>
          <cell r="AK1967" t="str">
            <v/>
          </cell>
        </row>
        <row r="1968">
          <cell r="AH1968" t="str">
            <v/>
          </cell>
          <cell r="AI1968" t="str">
            <v/>
          </cell>
          <cell r="AJ1968" t="str">
            <v/>
          </cell>
          <cell r="AK1968" t="str">
            <v/>
          </cell>
        </row>
        <row r="1969">
          <cell r="AH1969" t="str">
            <v/>
          </cell>
          <cell r="AI1969" t="str">
            <v/>
          </cell>
          <cell r="AJ1969" t="str">
            <v/>
          </cell>
          <cell r="AK1969" t="str">
            <v/>
          </cell>
        </row>
        <row r="1970">
          <cell r="AH1970" t="str">
            <v/>
          </cell>
          <cell r="AI1970" t="str">
            <v/>
          </cell>
          <cell r="AJ1970" t="str">
            <v/>
          </cell>
          <cell r="AK1970" t="str">
            <v/>
          </cell>
        </row>
        <row r="1971">
          <cell r="AH1971" t="str">
            <v/>
          </cell>
          <cell r="AI1971" t="str">
            <v/>
          </cell>
          <cell r="AJ1971" t="str">
            <v/>
          </cell>
          <cell r="AK1971" t="str">
            <v/>
          </cell>
        </row>
        <row r="1972">
          <cell r="AH1972" t="str">
            <v/>
          </cell>
          <cell r="AI1972" t="str">
            <v/>
          </cell>
          <cell r="AJ1972" t="str">
            <v/>
          </cell>
          <cell r="AK1972" t="str">
            <v/>
          </cell>
        </row>
        <row r="1973">
          <cell r="AH1973" t="str">
            <v/>
          </cell>
          <cell r="AI1973" t="str">
            <v/>
          </cell>
          <cell r="AJ1973" t="str">
            <v/>
          </cell>
          <cell r="AK1973" t="str">
            <v/>
          </cell>
        </row>
        <row r="1974">
          <cell r="AH1974" t="str">
            <v/>
          </cell>
          <cell r="AI1974" t="str">
            <v/>
          </cell>
          <cell r="AJ1974" t="str">
            <v/>
          </cell>
          <cell r="AK1974" t="str">
            <v/>
          </cell>
        </row>
        <row r="1975">
          <cell r="AH1975" t="str">
            <v/>
          </cell>
          <cell r="AI1975" t="str">
            <v/>
          </cell>
          <cell r="AJ1975" t="str">
            <v/>
          </cell>
          <cell r="AK1975" t="str">
            <v/>
          </cell>
        </row>
        <row r="1976">
          <cell r="AH1976" t="str">
            <v/>
          </cell>
          <cell r="AI1976" t="str">
            <v/>
          </cell>
          <cell r="AJ1976" t="str">
            <v/>
          </cell>
          <cell r="AK1976" t="str">
            <v/>
          </cell>
        </row>
        <row r="1977">
          <cell r="AH1977" t="str">
            <v/>
          </cell>
          <cell r="AI1977" t="str">
            <v/>
          </cell>
          <cell r="AJ1977" t="str">
            <v/>
          </cell>
          <cell r="AK1977" t="str">
            <v/>
          </cell>
        </row>
        <row r="1978">
          <cell r="AH1978" t="str">
            <v/>
          </cell>
          <cell r="AI1978" t="str">
            <v/>
          </cell>
          <cell r="AJ1978" t="str">
            <v/>
          </cell>
          <cell r="AK1978" t="str">
            <v/>
          </cell>
        </row>
        <row r="1979">
          <cell r="AH1979" t="str">
            <v/>
          </cell>
          <cell r="AI1979" t="str">
            <v/>
          </cell>
          <cell r="AJ1979" t="str">
            <v/>
          </cell>
          <cell r="AK1979" t="str">
            <v/>
          </cell>
        </row>
        <row r="1980">
          <cell r="AH1980" t="str">
            <v/>
          </cell>
          <cell r="AI1980" t="str">
            <v/>
          </cell>
          <cell r="AJ1980" t="str">
            <v/>
          </cell>
          <cell r="AK1980" t="str">
            <v/>
          </cell>
        </row>
        <row r="1981">
          <cell r="AH1981" t="str">
            <v/>
          </cell>
          <cell r="AI1981" t="str">
            <v/>
          </cell>
          <cell r="AJ1981" t="str">
            <v/>
          </cell>
          <cell r="AK1981" t="str">
            <v/>
          </cell>
        </row>
        <row r="1982">
          <cell r="AH1982" t="str">
            <v/>
          </cell>
          <cell r="AI1982" t="str">
            <v/>
          </cell>
          <cell r="AJ1982" t="str">
            <v/>
          </cell>
          <cell r="AK1982" t="str">
            <v/>
          </cell>
        </row>
        <row r="1983">
          <cell r="AH1983" t="str">
            <v/>
          </cell>
          <cell r="AI1983" t="str">
            <v/>
          </cell>
          <cell r="AJ1983" t="str">
            <v/>
          </cell>
          <cell r="AK1983" t="str">
            <v/>
          </cell>
        </row>
        <row r="1984">
          <cell r="AH1984" t="str">
            <v/>
          </cell>
          <cell r="AI1984" t="str">
            <v/>
          </cell>
          <cell r="AJ1984" t="str">
            <v/>
          </cell>
          <cell r="AK1984" t="str">
            <v/>
          </cell>
        </row>
        <row r="1985">
          <cell r="AH1985" t="str">
            <v/>
          </cell>
          <cell r="AI1985" t="str">
            <v/>
          </cell>
          <cell r="AJ1985" t="str">
            <v/>
          </cell>
          <cell r="AK1985" t="str">
            <v/>
          </cell>
        </row>
        <row r="1986">
          <cell r="AH1986" t="str">
            <v/>
          </cell>
          <cell r="AI1986" t="str">
            <v/>
          </cell>
          <cell r="AJ1986" t="str">
            <v/>
          </cell>
          <cell r="AK1986" t="str">
            <v/>
          </cell>
        </row>
        <row r="1987">
          <cell r="AH1987" t="str">
            <v/>
          </cell>
          <cell r="AI1987" t="str">
            <v/>
          </cell>
          <cell r="AJ1987" t="str">
            <v/>
          </cell>
          <cell r="AK1987" t="str">
            <v/>
          </cell>
        </row>
        <row r="1988">
          <cell r="AH1988" t="str">
            <v/>
          </cell>
          <cell r="AI1988" t="str">
            <v/>
          </cell>
          <cell r="AJ1988" t="str">
            <v/>
          </cell>
          <cell r="AK1988" t="str">
            <v/>
          </cell>
        </row>
        <row r="1989">
          <cell r="AH1989" t="str">
            <v/>
          </cell>
          <cell r="AI1989" t="str">
            <v/>
          </cell>
          <cell r="AJ1989" t="str">
            <v/>
          </cell>
          <cell r="AK1989" t="str">
            <v/>
          </cell>
        </row>
        <row r="1990">
          <cell r="AH1990" t="str">
            <v/>
          </cell>
          <cell r="AI1990" t="str">
            <v/>
          </cell>
          <cell r="AJ1990" t="str">
            <v/>
          </cell>
          <cell r="AK1990" t="str">
            <v/>
          </cell>
        </row>
        <row r="1991">
          <cell r="AH1991" t="str">
            <v/>
          </cell>
          <cell r="AI1991" t="str">
            <v/>
          </cell>
          <cell r="AJ1991" t="str">
            <v/>
          </cell>
          <cell r="AK1991" t="str">
            <v/>
          </cell>
        </row>
        <row r="1992">
          <cell r="AH1992" t="str">
            <v/>
          </cell>
          <cell r="AI1992" t="str">
            <v/>
          </cell>
          <cell r="AJ1992" t="str">
            <v/>
          </cell>
          <cell r="AK1992" t="str">
            <v/>
          </cell>
        </row>
        <row r="1993">
          <cell r="AH1993" t="str">
            <v/>
          </cell>
          <cell r="AI1993" t="str">
            <v/>
          </cell>
          <cell r="AJ1993" t="str">
            <v/>
          </cell>
          <cell r="AK1993" t="str">
            <v/>
          </cell>
        </row>
        <row r="1994">
          <cell r="AH1994" t="str">
            <v/>
          </cell>
          <cell r="AI1994" t="str">
            <v/>
          </cell>
          <cell r="AJ1994" t="str">
            <v/>
          </cell>
          <cell r="AK1994" t="str">
            <v/>
          </cell>
        </row>
        <row r="1995">
          <cell r="AH1995" t="str">
            <v/>
          </cell>
          <cell r="AI1995" t="str">
            <v/>
          </cell>
          <cell r="AJ1995" t="str">
            <v/>
          </cell>
          <cell r="AK1995" t="str">
            <v/>
          </cell>
        </row>
        <row r="1996">
          <cell r="AH1996" t="str">
            <v/>
          </cell>
          <cell r="AI1996" t="str">
            <v/>
          </cell>
          <cell r="AJ1996" t="str">
            <v/>
          </cell>
          <cell r="AK1996" t="str">
            <v/>
          </cell>
        </row>
        <row r="1997">
          <cell r="AH1997" t="str">
            <v/>
          </cell>
          <cell r="AI1997" t="str">
            <v/>
          </cell>
          <cell r="AJ1997" t="str">
            <v/>
          </cell>
          <cell r="AK1997" t="str">
            <v/>
          </cell>
        </row>
        <row r="1998">
          <cell r="AH1998" t="str">
            <v/>
          </cell>
          <cell r="AI1998" t="str">
            <v/>
          </cell>
          <cell r="AJ1998" t="str">
            <v/>
          </cell>
          <cell r="AK1998" t="str">
            <v/>
          </cell>
        </row>
        <row r="1999">
          <cell r="AH1999" t="str">
            <v/>
          </cell>
          <cell r="AI1999" t="str">
            <v/>
          </cell>
          <cell r="AJ1999" t="str">
            <v/>
          </cell>
          <cell r="AK1999" t="str">
            <v/>
          </cell>
        </row>
        <row r="2000">
          <cell r="AH2000" t="str">
            <v/>
          </cell>
          <cell r="AI2000" t="str">
            <v/>
          </cell>
          <cell r="AJ2000" t="str">
            <v/>
          </cell>
          <cell r="AK2000" t="str">
            <v/>
          </cell>
        </row>
        <row r="2001">
          <cell r="AH2001" t="str">
            <v/>
          </cell>
          <cell r="AI2001" t="str">
            <v/>
          </cell>
          <cell r="AJ2001" t="str">
            <v/>
          </cell>
          <cell r="AK2001" t="str">
            <v/>
          </cell>
        </row>
        <row r="2002">
          <cell r="AH2002" t="str">
            <v/>
          </cell>
          <cell r="AI2002" t="str">
            <v/>
          </cell>
          <cell r="AJ2002" t="str">
            <v/>
          </cell>
          <cell r="AK2002" t="str">
            <v/>
          </cell>
        </row>
        <row r="2003">
          <cell r="AH2003" t="str">
            <v/>
          </cell>
          <cell r="AI2003" t="str">
            <v/>
          </cell>
          <cell r="AJ2003" t="str">
            <v/>
          </cell>
          <cell r="AK2003" t="str">
            <v/>
          </cell>
        </row>
        <row r="2004">
          <cell r="AH2004" t="str">
            <v/>
          </cell>
          <cell r="AI2004" t="str">
            <v/>
          </cell>
          <cell r="AJ2004" t="str">
            <v/>
          </cell>
          <cell r="AK2004" t="str">
            <v/>
          </cell>
        </row>
        <row r="2005">
          <cell r="AH2005" t="str">
            <v/>
          </cell>
          <cell r="AI2005" t="str">
            <v/>
          </cell>
          <cell r="AJ2005" t="str">
            <v/>
          </cell>
          <cell r="AK2005" t="str">
            <v/>
          </cell>
        </row>
        <row r="2006">
          <cell r="AH2006" t="str">
            <v/>
          </cell>
          <cell r="AI2006" t="str">
            <v/>
          </cell>
          <cell r="AJ2006" t="str">
            <v/>
          </cell>
          <cell r="AK2006" t="str">
            <v/>
          </cell>
        </row>
        <row r="2007">
          <cell r="AH2007" t="str">
            <v/>
          </cell>
          <cell r="AI2007" t="str">
            <v/>
          </cell>
          <cell r="AJ2007" t="str">
            <v/>
          </cell>
          <cell r="AK2007" t="str">
            <v/>
          </cell>
        </row>
        <row r="2008">
          <cell r="AH2008" t="str">
            <v/>
          </cell>
          <cell r="AI2008" t="str">
            <v/>
          </cell>
          <cell r="AJ2008" t="str">
            <v/>
          </cell>
          <cell r="AK2008" t="str">
            <v/>
          </cell>
        </row>
        <row r="2009">
          <cell r="AH2009" t="str">
            <v/>
          </cell>
          <cell r="AI2009" t="str">
            <v/>
          </cell>
          <cell r="AJ2009" t="str">
            <v/>
          </cell>
          <cell r="AK2009" t="str">
            <v/>
          </cell>
        </row>
        <row r="2010">
          <cell r="AH2010" t="str">
            <v/>
          </cell>
          <cell r="AI2010" t="str">
            <v/>
          </cell>
          <cell r="AJ2010" t="str">
            <v/>
          </cell>
          <cell r="AK2010" t="str">
            <v/>
          </cell>
        </row>
        <row r="2011">
          <cell r="AH2011" t="str">
            <v/>
          </cell>
          <cell r="AI2011" t="str">
            <v/>
          </cell>
          <cell r="AJ2011" t="str">
            <v/>
          </cell>
          <cell r="AK2011" t="str">
            <v/>
          </cell>
        </row>
        <row r="2012">
          <cell r="AH2012" t="str">
            <v/>
          </cell>
          <cell r="AI2012" t="str">
            <v/>
          </cell>
          <cell r="AJ2012" t="str">
            <v/>
          </cell>
          <cell r="AK2012" t="str">
            <v/>
          </cell>
        </row>
        <row r="2013">
          <cell r="AH2013" t="str">
            <v/>
          </cell>
          <cell r="AI2013" t="str">
            <v/>
          </cell>
          <cell r="AJ2013" t="str">
            <v/>
          </cell>
          <cell r="AK2013" t="str">
            <v/>
          </cell>
        </row>
        <row r="2014">
          <cell r="AH2014" t="str">
            <v/>
          </cell>
          <cell r="AI2014" t="str">
            <v/>
          </cell>
          <cell r="AJ2014" t="str">
            <v/>
          </cell>
          <cell r="AK2014" t="str">
            <v/>
          </cell>
        </row>
        <row r="2015">
          <cell r="AH2015" t="str">
            <v/>
          </cell>
          <cell r="AI2015" t="str">
            <v/>
          </cell>
          <cell r="AJ2015" t="str">
            <v/>
          </cell>
          <cell r="AK2015" t="str">
            <v/>
          </cell>
        </row>
        <row r="2016">
          <cell r="AH2016" t="str">
            <v/>
          </cell>
          <cell r="AI2016" t="str">
            <v/>
          </cell>
          <cell r="AJ2016" t="str">
            <v/>
          </cell>
          <cell r="AK2016" t="str">
            <v/>
          </cell>
        </row>
        <row r="2017">
          <cell r="AH2017" t="str">
            <v/>
          </cell>
          <cell r="AI2017" t="str">
            <v/>
          </cell>
          <cell r="AJ2017" t="str">
            <v/>
          </cell>
          <cell r="AK2017" t="str">
            <v/>
          </cell>
        </row>
        <row r="2018">
          <cell r="AH2018" t="str">
            <v/>
          </cell>
          <cell r="AI2018" t="str">
            <v/>
          </cell>
          <cell r="AJ2018" t="str">
            <v/>
          </cell>
          <cell r="AK2018" t="str">
            <v/>
          </cell>
        </row>
        <row r="2019">
          <cell r="AH2019" t="str">
            <v/>
          </cell>
          <cell r="AI2019" t="str">
            <v/>
          </cell>
          <cell r="AJ2019" t="str">
            <v/>
          </cell>
          <cell r="AK2019" t="str">
            <v/>
          </cell>
        </row>
        <row r="2020">
          <cell r="AH2020" t="str">
            <v/>
          </cell>
          <cell r="AI2020" t="str">
            <v/>
          </cell>
          <cell r="AJ2020" t="str">
            <v/>
          </cell>
          <cell r="AK2020" t="str">
            <v/>
          </cell>
        </row>
        <row r="2021">
          <cell r="AH2021" t="str">
            <v/>
          </cell>
          <cell r="AI2021" t="str">
            <v/>
          </cell>
          <cell r="AJ2021" t="str">
            <v/>
          </cell>
          <cell r="AK2021" t="str">
            <v/>
          </cell>
        </row>
        <row r="2022">
          <cell r="AH2022" t="str">
            <v/>
          </cell>
          <cell r="AI2022" t="str">
            <v/>
          </cell>
          <cell r="AJ2022" t="str">
            <v/>
          </cell>
          <cell r="AK2022" t="str">
            <v/>
          </cell>
        </row>
        <row r="2023">
          <cell r="AH2023" t="str">
            <v/>
          </cell>
          <cell r="AI2023" t="str">
            <v/>
          </cell>
          <cell r="AJ2023" t="str">
            <v/>
          </cell>
          <cell r="AK2023" t="str">
            <v/>
          </cell>
        </row>
        <row r="2024">
          <cell r="AH2024" t="str">
            <v/>
          </cell>
          <cell r="AI2024" t="str">
            <v/>
          </cell>
          <cell r="AJ2024" t="str">
            <v/>
          </cell>
          <cell r="AK2024" t="str">
            <v/>
          </cell>
        </row>
        <row r="2025">
          <cell r="AH2025" t="str">
            <v/>
          </cell>
          <cell r="AI2025" t="str">
            <v/>
          </cell>
          <cell r="AJ2025" t="str">
            <v/>
          </cell>
          <cell r="AK2025" t="str">
            <v/>
          </cell>
        </row>
        <row r="2026">
          <cell r="AH2026" t="str">
            <v/>
          </cell>
          <cell r="AI2026" t="str">
            <v/>
          </cell>
          <cell r="AJ2026" t="str">
            <v/>
          </cell>
          <cell r="AK2026" t="str">
            <v/>
          </cell>
        </row>
        <row r="2027">
          <cell r="AH2027" t="str">
            <v/>
          </cell>
          <cell r="AI2027" t="str">
            <v/>
          </cell>
          <cell r="AJ2027" t="str">
            <v/>
          </cell>
          <cell r="AK2027" t="str">
            <v/>
          </cell>
        </row>
        <row r="2028">
          <cell r="AH2028" t="str">
            <v/>
          </cell>
          <cell r="AI2028" t="str">
            <v/>
          </cell>
          <cell r="AJ2028" t="str">
            <v/>
          </cell>
          <cell r="AK2028" t="str">
            <v/>
          </cell>
        </row>
        <row r="2029">
          <cell r="AH2029" t="str">
            <v/>
          </cell>
          <cell r="AI2029" t="str">
            <v/>
          </cell>
          <cell r="AJ2029" t="str">
            <v/>
          </cell>
          <cell r="AK2029" t="str">
            <v/>
          </cell>
        </row>
        <row r="2030">
          <cell r="AH2030" t="str">
            <v/>
          </cell>
          <cell r="AI2030" t="str">
            <v/>
          </cell>
          <cell r="AJ2030" t="str">
            <v/>
          </cell>
          <cell r="AK2030" t="str">
            <v/>
          </cell>
        </row>
        <row r="2031">
          <cell r="AH2031" t="str">
            <v/>
          </cell>
          <cell r="AI2031" t="str">
            <v/>
          </cell>
          <cell r="AJ2031" t="str">
            <v/>
          </cell>
          <cell r="AK2031" t="str">
            <v/>
          </cell>
        </row>
        <row r="2032">
          <cell r="AH2032" t="str">
            <v/>
          </cell>
          <cell r="AI2032" t="str">
            <v/>
          </cell>
          <cell r="AJ2032" t="str">
            <v/>
          </cell>
          <cell r="AK2032" t="str">
            <v/>
          </cell>
        </row>
        <row r="2033">
          <cell r="AH2033" t="str">
            <v/>
          </cell>
          <cell r="AI2033" t="str">
            <v/>
          </cell>
          <cell r="AJ2033" t="str">
            <v/>
          </cell>
          <cell r="AK2033" t="str">
            <v/>
          </cell>
        </row>
        <row r="2034">
          <cell r="AH2034" t="str">
            <v/>
          </cell>
          <cell r="AI2034" t="str">
            <v/>
          </cell>
          <cell r="AJ2034" t="str">
            <v/>
          </cell>
          <cell r="AK2034" t="str">
            <v/>
          </cell>
        </row>
        <row r="2035">
          <cell r="AH2035" t="str">
            <v/>
          </cell>
          <cell r="AI2035" t="str">
            <v/>
          </cell>
          <cell r="AJ2035" t="str">
            <v/>
          </cell>
          <cell r="AK2035" t="str">
            <v/>
          </cell>
        </row>
        <row r="2036">
          <cell r="AH2036" t="str">
            <v/>
          </cell>
          <cell r="AI2036" t="str">
            <v/>
          </cell>
          <cell r="AJ2036" t="str">
            <v/>
          </cell>
          <cell r="AK2036" t="str">
            <v/>
          </cell>
        </row>
        <row r="2037">
          <cell r="AH2037" t="str">
            <v/>
          </cell>
          <cell r="AI2037" t="str">
            <v/>
          </cell>
          <cell r="AJ2037" t="str">
            <v/>
          </cell>
          <cell r="AK2037" t="str">
            <v/>
          </cell>
        </row>
        <row r="2038">
          <cell r="AH2038" t="str">
            <v/>
          </cell>
          <cell r="AI2038" t="str">
            <v/>
          </cell>
          <cell r="AJ2038" t="str">
            <v/>
          </cell>
          <cell r="AK2038" t="str">
            <v/>
          </cell>
        </row>
        <row r="2039">
          <cell r="AH2039" t="str">
            <v/>
          </cell>
          <cell r="AI2039" t="str">
            <v/>
          </cell>
          <cell r="AJ2039" t="str">
            <v/>
          </cell>
          <cell r="AK2039" t="str">
            <v/>
          </cell>
        </row>
        <row r="2040">
          <cell r="AH2040" t="str">
            <v/>
          </cell>
          <cell r="AI2040" t="str">
            <v/>
          </cell>
          <cell r="AJ2040" t="str">
            <v/>
          </cell>
          <cell r="AK2040" t="str">
            <v/>
          </cell>
        </row>
        <row r="2041">
          <cell r="AH2041" t="str">
            <v/>
          </cell>
          <cell r="AI2041" t="str">
            <v/>
          </cell>
          <cell r="AJ2041" t="str">
            <v/>
          </cell>
          <cell r="AK2041" t="str">
            <v/>
          </cell>
        </row>
        <row r="2042">
          <cell r="AH2042" t="str">
            <v/>
          </cell>
          <cell r="AI2042" t="str">
            <v/>
          </cell>
          <cell r="AJ2042" t="str">
            <v/>
          </cell>
          <cell r="AK2042" t="str">
            <v/>
          </cell>
        </row>
        <row r="2043">
          <cell r="AH2043" t="str">
            <v/>
          </cell>
          <cell r="AI2043" t="str">
            <v/>
          </cell>
          <cell r="AJ2043" t="str">
            <v/>
          </cell>
          <cell r="AK2043" t="str">
            <v/>
          </cell>
        </row>
        <row r="2044">
          <cell r="AH2044" t="str">
            <v/>
          </cell>
          <cell r="AI2044" t="str">
            <v/>
          </cell>
          <cell r="AJ2044" t="str">
            <v/>
          </cell>
          <cell r="AK2044" t="str">
            <v/>
          </cell>
        </row>
        <row r="2045">
          <cell r="AH2045" t="str">
            <v/>
          </cell>
          <cell r="AI2045" t="str">
            <v/>
          </cell>
          <cell r="AJ2045" t="str">
            <v/>
          </cell>
          <cell r="AK2045" t="str">
            <v/>
          </cell>
        </row>
        <row r="2046">
          <cell r="AH2046" t="str">
            <v/>
          </cell>
          <cell r="AI2046" t="str">
            <v/>
          </cell>
          <cell r="AJ2046" t="str">
            <v/>
          </cell>
          <cell r="AK2046" t="str">
            <v/>
          </cell>
        </row>
        <row r="2047">
          <cell r="AH2047" t="str">
            <v/>
          </cell>
          <cell r="AI2047" t="str">
            <v/>
          </cell>
          <cell r="AJ2047" t="str">
            <v/>
          </cell>
          <cell r="AK2047" t="str">
            <v/>
          </cell>
        </row>
        <row r="2048">
          <cell r="AH2048" t="str">
            <v/>
          </cell>
          <cell r="AI2048" t="str">
            <v/>
          </cell>
          <cell r="AJ2048" t="str">
            <v/>
          </cell>
          <cell r="AK2048" t="str">
            <v/>
          </cell>
        </row>
        <row r="2049">
          <cell r="AH2049" t="str">
            <v/>
          </cell>
          <cell r="AI2049" t="str">
            <v/>
          </cell>
          <cell r="AJ2049" t="str">
            <v/>
          </cell>
          <cell r="AK2049" t="str">
            <v/>
          </cell>
        </row>
        <row r="2050">
          <cell r="AH2050" t="str">
            <v/>
          </cell>
          <cell r="AI2050" t="str">
            <v/>
          </cell>
          <cell r="AJ2050" t="str">
            <v/>
          </cell>
          <cell r="AK2050" t="str">
            <v/>
          </cell>
        </row>
        <row r="2051">
          <cell r="AH2051" t="str">
            <v/>
          </cell>
          <cell r="AI2051" t="str">
            <v/>
          </cell>
          <cell r="AJ2051" t="str">
            <v/>
          </cell>
          <cell r="AK2051" t="str">
            <v/>
          </cell>
        </row>
        <row r="2052">
          <cell r="AH2052" t="str">
            <v/>
          </cell>
          <cell r="AI2052" t="str">
            <v/>
          </cell>
          <cell r="AJ2052" t="str">
            <v/>
          </cell>
          <cell r="AK2052" t="str">
            <v/>
          </cell>
        </row>
        <row r="2053">
          <cell r="AH2053" t="str">
            <v/>
          </cell>
          <cell r="AI2053" t="str">
            <v/>
          </cell>
          <cell r="AJ2053" t="str">
            <v/>
          </cell>
          <cell r="AK2053" t="str">
            <v/>
          </cell>
        </row>
        <row r="2054">
          <cell r="AH2054" t="str">
            <v/>
          </cell>
          <cell r="AI2054" t="str">
            <v/>
          </cell>
          <cell r="AJ2054" t="str">
            <v/>
          </cell>
          <cell r="AK2054" t="str">
            <v/>
          </cell>
        </row>
        <row r="2055">
          <cell r="AH2055" t="str">
            <v/>
          </cell>
          <cell r="AI2055" t="str">
            <v/>
          </cell>
          <cell r="AJ2055" t="str">
            <v/>
          </cell>
          <cell r="AK2055" t="str">
            <v/>
          </cell>
        </row>
        <row r="2056">
          <cell r="AH2056" t="str">
            <v/>
          </cell>
          <cell r="AI2056" t="str">
            <v/>
          </cell>
          <cell r="AJ2056" t="str">
            <v/>
          </cell>
          <cell r="AK2056" t="str">
            <v/>
          </cell>
        </row>
        <row r="2057">
          <cell r="AH2057" t="str">
            <v/>
          </cell>
          <cell r="AI2057" t="str">
            <v/>
          </cell>
          <cell r="AJ2057" t="str">
            <v/>
          </cell>
          <cell r="AK2057" t="str">
            <v/>
          </cell>
        </row>
        <row r="2058">
          <cell r="AH2058" t="str">
            <v/>
          </cell>
          <cell r="AI2058" t="str">
            <v/>
          </cell>
          <cell r="AJ2058" t="str">
            <v/>
          </cell>
          <cell r="AK2058" t="str">
            <v/>
          </cell>
        </row>
        <row r="2059">
          <cell r="AH2059" t="str">
            <v/>
          </cell>
          <cell r="AI2059" t="str">
            <v/>
          </cell>
          <cell r="AJ2059" t="str">
            <v/>
          </cell>
          <cell r="AK2059" t="str">
            <v/>
          </cell>
        </row>
        <row r="2060">
          <cell r="AH2060" t="str">
            <v/>
          </cell>
          <cell r="AI2060" t="str">
            <v/>
          </cell>
          <cell r="AJ2060" t="str">
            <v/>
          </cell>
          <cell r="AK2060" t="str">
            <v/>
          </cell>
        </row>
        <row r="2061">
          <cell r="AH2061" t="str">
            <v/>
          </cell>
          <cell r="AI2061" t="str">
            <v/>
          </cell>
          <cell r="AJ2061" t="str">
            <v/>
          </cell>
          <cell r="AK2061" t="str">
            <v/>
          </cell>
        </row>
        <row r="2062">
          <cell r="AH2062" t="str">
            <v/>
          </cell>
          <cell r="AI2062" t="str">
            <v/>
          </cell>
          <cell r="AJ2062" t="str">
            <v/>
          </cell>
          <cell r="AK2062" t="str">
            <v/>
          </cell>
        </row>
        <row r="2063">
          <cell r="AH2063" t="str">
            <v/>
          </cell>
          <cell r="AI2063" t="str">
            <v/>
          </cell>
          <cell r="AJ2063" t="str">
            <v/>
          </cell>
          <cell r="AK2063" t="str">
            <v/>
          </cell>
        </row>
        <row r="2064">
          <cell r="AH2064" t="str">
            <v/>
          </cell>
          <cell r="AI2064" t="str">
            <v/>
          </cell>
          <cell r="AJ2064" t="str">
            <v/>
          </cell>
          <cell r="AK2064" t="str">
            <v/>
          </cell>
        </row>
        <row r="2065">
          <cell r="AH2065" t="str">
            <v/>
          </cell>
          <cell r="AI2065" t="str">
            <v/>
          </cell>
          <cell r="AJ2065" t="str">
            <v/>
          </cell>
          <cell r="AK2065" t="str">
            <v/>
          </cell>
        </row>
        <row r="2066">
          <cell r="AH2066" t="str">
            <v/>
          </cell>
          <cell r="AI2066" t="str">
            <v/>
          </cell>
          <cell r="AJ2066" t="str">
            <v/>
          </cell>
          <cell r="AK2066" t="str">
            <v/>
          </cell>
        </row>
        <row r="2067">
          <cell r="AH2067" t="str">
            <v/>
          </cell>
          <cell r="AI2067" t="str">
            <v/>
          </cell>
          <cell r="AJ2067" t="str">
            <v/>
          </cell>
          <cell r="AK2067" t="str">
            <v/>
          </cell>
        </row>
        <row r="2068">
          <cell r="AH2068" t="str">
            <v/>
          </cell>
          <cell r="AI2068" t="str">
            <v/>
          </cell>
          <cell r="AJ2068" t="str">
            <v/>
          </cell>
          <cell r="AK2068" t="str">
            <v/>
          </cell>
        </row>
        <row r="2069">
          <cell r="AH2069" t="str">
            <v/>
          </cell>
          <cell r="AI2069" t="str">
            <v/>
          </cell>
          <cell r="AJ2069" t="str">
            <v/>
          </cell>
          <cell r="AK2069" t="str">
            <v/>
          </cell>
        </row>
        <row r="2070">
          <cell r="AH2070" t="str">
            <v/>
          </cell>
          <cell r="AI2070" t="str">
            <v/>
          </cell>
          <cell r="AJ2070" t="str">
            <v/>
          </cell>
          <cell r="AK2070" t="str">
            <v/>
          </cell>
        </row>
        <row r="2071">
          <cell r="AH2071" t="str">
            <v/>
          </cell>
          <cell r="AI2071" t="str">
            <v/>
          </cell>
          <cell r="AJ2071" t="str">
            <v/>
          </cell>
          <cell r="AK2071" t="str">
            <v/>
          </cell>
        </row>
        <row r="2072">
          <cell r="AH2072" t="str">
            <v/>
          </cell>
          <cell r="AI2072" t="str">
            <v/>
          </cell>
          <cell r="AJ2072" t="str">
            <v/>
          </cell>
          <cell r="AK2072" t="str">
            <v/>
          </cell>
        </row>
        <row r="2073">
          <cell r="AH2073" t="str">
            <v/>
          </cell>
          <cell r="AI2073" t="str">
            <v/>
          </cell>
          <cell r="AJ2073" t="str">
            <v/>
          </cell>
          <cell r="AK2073" t="str">
            <v/>
          </cell>
        </row>
        <row r="2074">
          <cell r="AH2074" t="str">
            <v/>
          </cell>
          <cell r="AI2074" t="str">
            <v/>
          </cell>
          <cell r="AJ2074" t="str">
            <v/>
          </cell>
          <cell r="AK2074" t="str">
            <v/>
          </cell>
        </row>
        <row r="2075">
          <cell r="AH2075" t="str">
            <v/>
          </cell>
          <cell r="AI2075" t="str">
            <v/>
          </cell>
          <cell r="AJ2075" t="str">
            <v/>
          </cell>
          <cell r="AK2075" t="str">
            <v/>
          </cell>
        </row>
        <row r="2076">
          <cell r="AH2076" t="str">
            <v/>
          </cell>
          <cell r="AI2076" t="str">
            <v/>
          </cell>
          <cell r="AJ2076" t="str">
            <v/>
          </cell>
          <cell r="AK2076" t="str">
            <v/>
          </cell>
        </row>
        <row r="2077">
          <cell r="AH2077" t="str">
            <v/>
          </cell>
          <cell r="AI2077" t="str">
            <v/>
          </cell>
          <cell r="AJ2077" t="str">
            <v/>
          </cell>
          <cell r="AK2077" t="str">
            <v/>
          </cell>
        </row>
        <row r="2078">
          <cell r="AH2078" t="str">
            <v/>
          </cell>
          <cell r="AI2078" t="str">
            <v/>
          </cell>
          <cell r="AJ2078" t="str">
            <v/>
          </cell>
          <cell r="AK2078" t="str">
            <v/>
          </cell>
        </row>
        <row r="2079">
          <cell r="AH2079" t="str">
            <v/>
          </cell>
          <cell r="AI2079" t="str">
            <v/>
          </cell>
          <cell r="AJ2079" t="str">
            <v/>
          </cell>
          <cell r="AK2079" t="str">
            <v/>
          </cell>
        </row>
        <row r="2080">
          <cell r="AH2080" t="str">
            <v/>
          </cell>
          <cell r="AI2080" t="str">
            <v/>
          </cell>
          <cell r="AJ2080" t="str">
            <v/>
          </cell>
          <cell r="AK2080" t="str">
            <v/>
          </cell>
        </row>
        <row r="2081">
          <cell r="AH2081" t="str">
            <v/>
          </cell>
          <cell r="AI2081" t="str">
            <v/>
          </cell>
          <cell r="AJ2081" t="str">
            <v/>
          </cell>
          <cell r="AK2081" t="str">
            <v/>
          </cell>
        </row>
        <row r="2082">
          <cell r="AH2082" t="str">
            <v/>
          </cell>
          <cell r="AI2082" t="str">
            <v/>
          </cell>
          <cell r="AJ2082" t="str">
            <v/>
          </cell>
          <cell r="AK2082" t="str">
            <v/>
          </cell>
        </row>
        <row r="2083">
          <cell r="AH2083" t="str">
            <v/>
          </cell>
          <cell r="AI2083" t="str">
            <v/>
          </cell>
          <cell r="AJ2083" t="str">
            <v/>
          </cell>
          <cell r="AK2083" t="str">
            <v/>
          </cell>
        </row>
        <row r="2084">
          <cell r="AH2084" t="str">
            <v/>
          </cell>
          <cell r="AI2084" t="str">
            <v/>
          </cell>
          <cell r="AJ2084" t="str">
            <v/>
          </cell>
          <cell r="AK2084" t="str">
            <v/>
          </cell>
        </row>
        <row r="2085">
          <cell r="AH2085" t="str">
            <v/>
          </cell>
          <cell r="AI2085" t="str">
            <v/>
          </cell>
          <cell r="AJ2085" t="str">
            <v/>
          </cell>
          <cell r="AK2085" t="str">
            <v/>
          </cell>
        </row>
        <row r="2086">
          <cell r="AH2086" t="str">
            <v/>
          </cell>
          <cell r="AI2086" t="str">
            <v/>
          </cell>
          <cell r="AJ2086" t="str">
            <v/>
          </cell>
          <cell r="AK2086" t="str">
            <v/>
          </cell>
        </row>
        <row r="2087">
          <cell r="AH2087" t="str">
            <v/>
          </cell>
          <cell r="AI2087" t="str">
            <v/>
          </cell>
          <cell r="AJ2087" t="str">
            <v/>
          </cell>
          <cell r="AK2087" t="str">
            <v/>
          </cell>
        </row>
        <row r="2088">
          <cell r="AH2088" t="str">
            <v/>
          </cell>
          <cell r="AI2088" t="str">
            <v/>
          </cell>
          <cell r="AJ2088" t="str">
            <v/>
          </cell>
          <cell r="AK2088" t="str">
            <v/>
          </cell>
        </row>
        <row r="2089">
          <cell r="AH2089" t="str">
            <v/>
          </cell>
          <cell r="AI2089" t="str">
            <v/>
          </cell>
          <cell r="AJ2089" t="str">
            <v/>
          </cell>
          <cell r="AK2089" t="str">
            <v/>
          </cell>
        </row>
        <row r="2090">
          <cell r="AH2090" t="str">
            <v/>
          </cell>
          <cell r="AI2090" t="str">
            <v/>
          </cell>
          <cell r="AJ2090" t="str">
            <v/>
          </cell>
          <cell r="AK2090" t="str">
            <v/>
          </cell>
        </row>
        <row r="2091">
          <cell r="AH2091" t="str">
            <v/>
          </cell>
          <cell r="AI2091" t="str">
            <v/>
          </cell>
          <cell r="AJ2091" t="str">
            <v/>
          </cell>
          <cell r="AK2091" t="str">
            <v/>
          </cell>
        </row>
        <row r="2092">
          <cell r="AH2092" t="str">
            <v/>
          </cell>
          <cell r="AI2092" t="str">
            <v/>
          </cell>
          <cell r="AJ2092" t="str">
            <v/>
          </cell>
          <cell r="AK2092" t="str">
            <v/>
          </cell>
        </row>
        <row r="2093">
          <cell r="AH2093" t="str">
            <v/>
          </cell>
          <cell r="AI2093" t="str">
            <v/>
          </cell>
          <cell r="AJ2093" t="str">
            <v/>
          </cell>
          <cell r="AK2093" t="str">
            <v/>
          </cell>
        </row>
        <row r="2094">
          <cell r="AH2094" t="str">
            <v/>
          </cell>
          <cell r="AI2094" t="str">
            <v/>
          </cell>
          <cell r="AJ2094" t="str">
            <v/>
          </cell>
          <cell r="AK2094" t="str">
            <v/>
          </cell>
        </row>
        <row r="2095">
          <cell r="AH2095" t="str">
            <v/>
          </cell>
          <cell r="AI2095" t="str">
            <v/>
          </cell>
          <cell r="AJ2095" t="str">
            <v/>
          </cell>
          <cell r="AK2095" t="str">
            <v/>
          </cell>
        </row>
        <row r="2096">
          <cell r="AH2096" t="str">
            <v/>
          </cell>
          <cell r="AI2096" t="str">
            <v/>
          </cell>
          <cell r="AJ2096" t="str">
            <v/>
          </cell>
          <cell r="AK2096" t="str">
            <v/>
          </cell>
        </row>
        <row r="2097">
          <cell r="AH2097" t="str">
            <v/>
          </cell>
          <cell r="AI2097" t="str">
            <v/>
          </cell>
          <cell r="AJ2097" t="str">
            <v/>
          </cell>
          <cell r="AK2097" t="str">
            <v/>
          </cell>
        </row>
        <row r="2098">
          <cell r="AH2098" t="str">
            <v/>
          </cell>
          <cell r="AI2098" t="str">
            <v/>
          </cell>
          <cell r="AJ2098" t="str">
            <v/>
          </cell>
          <cell r="AK2098" t="str">
            <v/>
          </cell>
        </row>
        <row r="2099">
          <cell r="AH2099" t="str">
            <v/>
          </cell>
          <cell r="AI2099" t="str">
            <v/>
          </cell>
          <cell r="AJ2099" t="str">
            <v/>
          </cell>
          <cell r="AK2099" t="str">
            <v/>
          </cell>
        </row>
        <row r="2100">
          <cell r="AH2100" t="str">
            <v/>
          </cell>
          <cell r="AI2100" t="str">
            <v/>
          </cell>
          <cell r="AJ2100" t="str">
            <v/>
          </cell>
          <cell r="AK2100" t="str">
            <v/>
          </cell>
        </row>
        <row r="2101">
          <cell r="AH2101" t="str">
            <v/>
          </cell>
          <cell r="AI2101" t="str">
            <v/>
          </cell>
          <cell r="AJ2101" t="str">
            <v/>
          </cell>
          <cell r="AK2101" t="str">
            <v/>
          </cell>
        </row>
        <row r="2102">
          <cell r="AH2102" t="str">
            <v/>
          </cell>
          <cell r="AI2102" t="str">
            <v/>
          </cell>
          <cell r="AJ2102" t="str">
            <v/>
          </cell>
          <cell r="AK2102" t="str">
            <v/>
          </cell>
        </row>
        <row r="2103">
          <cell r="AH2103" t="str">
            <v/>
          </cell>
          <cell r="AI2103" t="str">
            <v/>
          </cell>
          <cell r="AJ2103" t="str">
            <v/>
          </cell>
          <cell r="AK2103" t="str">
            <v/>
          </cell>
        </row>
        <row r="2104">
          <cell r="AH2104" t="str">
            <v/>
          </cell>
          <cell r="AI2104" t="str">
            <v/>
          </cell>
          <cell r="AJ2104" t="str">
            <v/>
          </cell>
          <cell r="AK2104" t="str">
            <v/>
          </cell>
        </row>
        <row r="2105">
          <cell r="AH2105" t="str">
            <v/>
          </cell>
          <cell r="AI2105" t="str">
            <v/>
          </cell>
          <cell r="AJ2105" t="str">
            <v/>
          </cell>
          <cell r="AK2105" t="str">
            <v/>
          </cell>
        </row>
        <row r="2106">
          <cell r="AH2106" t="str">
            <v/>
          </cell>
          <cell r="AI2106" t="str">
            <v/>
          </cell>
          <cell r="AJ2106" t="str">
            <v/>
          </cell>
          <cell r="AK2106" t="str">
            <v/>
          </cell>
        </row>
        <row r="2107">
          <cell r="AH2107" t="str">
            <v/>
          </cell>
          <cell r="AI2107" t="str">
            <v/>
          </cell>
          <cell r="AJ2107" t="str">
            <v/>
          </cell>
          <cell r="AK2107" t="str">
            <v/>
          </cell>
        </row>
        <row r="2108">
          <cell r="AH2108" t="str">
            <v/>
          </cell>
          <cell r="AI2108" t="str">
            <v/>
          </cell>
          <cell r="AJ2108" t="str">
            <v/>
          </cell>
          <cell r="AK2108" t="str">
            <v/>
          </cell>
        </row>
        <row r="2109">
          <cell r="AH2109" t="str">
            <v/>
          </cell>
          <cell r="AI2109" t="str">
            <v/>
          </cell>
          <cell r="AJ2109" t="str">
            <v/>
          </cell>
          <cell r="AK2109" t="str">
            <v/>
          </cell>
        </row>
        <row r="2110">
          <cell r="AH2110" t="str">
            <v/>
          </cell>
          <cell r="AI2110" t="str">
            <v/>
          </cell>
          <cell r="AJ2110" t="str">
            <v/>
          </cell>
          <cell r="AK2110" t="str">
            <v/>
          </cell>
        </row>
        <row r="2111">
          <cell r="AH2111" t="str">
            <v/>
          </cell>
          <cell r="AI2111" t="str">
            <v/>
          </cell>
          <cell r="AJ2111" t="str">
            <v/>
          </cell>
          <cell r="AK2111" t="str">
            <v/>
          </cell>
        </row>
        <row r="2112">
          <cell r="AH2112" t="str">
            <v/>
          </cell>
          <cell r="AI2112" t="str">
            <v/>
          </cell>
          <cell r="AJ2112" t="str">
            <v/>
          </cell>
          <cell r="AK2112" t="str">
            <v/>
          </cell>
        </row>
        <row r="2113">
          <cell r="AH2113" t="str">
            <v/>
          </cell>
          <cell r="AI2113" t="str">
            <v/>
          </cell>
          <cell r="AJ2113" t="str">
            <v/>
          </cell>
          <cell r="AK2113" t="str">
            <v/>
          </cell>
        </row>
        <row r="2114">
          <cell r="AH2114" t="str">
            <v/>
          </cell>
          <cell r="AI2114" t="str">
            <v/>
          </cell>
          <cell r="AJ2114" t="str">
            <v/>
          </cell>
          <cell r="AK2114" t="str">
            <v/>
          </cell>
        </row>
        <row r="2115">
          <cell r="AH2115" t="str">
            <v/>
          </cell>
          <cell r="AI2115" t="str">
            <v/>
          </cell>
          <cell r="AJ2115" t="str">
            <v/>
          </cell>
          <cell r="AK2115" t="str">
            <v/>
          </cell>
        </row>
        <row r="2116">
          <cell r="AH2116" t="str">
            <v/>
          </cell>
          <cell r="AI2116" t="str">
            <v/>
          </cell>
          <cell r="AJ2116" t="str">
            <v/>
          </cell>
          <cell r="AK2116" t="str">
            <v/>
          </cell>
        </row>
        <row r="2117">
          <cell r="AH2117" t="str">
            <v/>
          </cell>
          <cell r="AI2117" t="str">
            <v/>
          </cell>
          <cell r="AJ2117" t="str">
            <v/>
          </cell>
          <cell r="AK2117" t="str">
            <v/>
          </cell>
        </row>
        <row r="2118">
          <cell r="AH2118" t="str">
            <v/>
          </cell>
          <cell r="AI2118" t="str">
            <v/>
          </cell>
          <cell r="AJ2118" t="str">
            <v/>
          </cell>
          <cell r="AK2118" t="str">
            <v/>
          </cell>
        </row>
        <row r="2119">
          <cell r="AH2119" t="str">
            <v/>
          </cell>
          <cell r="AI2119" t="str">
            <v/>
          </cell>
          <cell r="AJ2119" t="str">
            <v/>
          </cell>
          <cell r="AK2119" t="str">
            <v/>
          </cell>
        </row>
        <row r="2120">
          <cell r="AH2120" t="str">
            <v/>
          </cell>
          <cell r="AI2120" t="str">
            <v/>
          </cell>
          <cell r="AJ2120" t="str">
            <v/>
          </cell>
          <cell r="AK2120" t="str">
            <v/>
          </cell>
        </row>
        <row r="2121">
          <cell r="AH2121" t="str">
            <v/>
          </cell>
          <cell r="AI2121" t="str">
            <v/>
          </cell>
          <cell r="AJ2121" t="str">
            <v/>
          </cell>
          <cell r="AK2121" t="str">
            <v/>
          </cell>
        </row>
        <row r="2122">
          <cell r="AH2122" t="str">
            <v/>
          </cell>
          <cell r="AI2122" t="str">
            <v/>
          </cell>
          <cell r="AJ2122" t="str">
            <v/>
          </cell>
          <cell r="AK2122" t="str">
            <v/>
          </cell>
        </row>
        <row r="2123">
          <cell r="AH2123" t="str">
            <v/>
          </cell>
          <cell r="AI2123" t="str">
            <v/>
          </cell>
          <cell r="AJ2123" t="str">
            <v/>
          </cell>
          <cell r="AK2123" t="str">
            <v/>
          </cell>
        </row>
        <row r="2124">
          <cell r="AH2124" t="str">
            <v/>
          </cell>
          <cell r="AI2124" t="str">
            <v/>
          </cell>
          <cell r="AJ2124" t="str">
            <v/>
          </cell>
          <cell r="AK2124" t="str">
            <v/>
          </cell>
        </row>
        <row r="2125">
          <cell r="AH2125" t="str">
            <v/>
          </cell>
          <cell r="AI2125" t="str">
            <v/>
          </cell>
          <cell r="AJ2125" t="str">
            <v/>
          </cell>
          <cell r="AK2125" t="str">
            <v/>
          </cell>
        </row>
        <row r="2126">
          <cell r="AH2126" t="str">
            <v/>
          </cell>
          <cell r="AI2126" t="str">
            <v/>
          </cell>
          <cell r="AJ2126" t="str">
            <v/>
          </cell>
          <cell r="AK2126" t="str">
            <v/>
          </cell>
        </row>
        <row r="2127">
          <cell r="AH2127" t="str">
            <v/>
          </cell>
          <cell r="AI2127" t="str">
            <v/>
          </cell>
          <cell r="AJ2127" t="str">
            <v/>
          </cell>
          <cell r="AK2127" t="str">
            <v/>
          </cell>
        </row>
        <row r="2128">
          <cell r="AH2128" t="str">
            <v/>
          </cell>
          <cell r="AI2128" t="str">
            <v/>
          </cell>
          <cell r="AJ2128" t="str">
            <v/>
          </cell>
          <cell r="AK2128" t="str">
            <v/>
          </cell>
        </row>
        <row r="2129">
          <cell r="AH2129" t="str">
            <v/>
          </cell>
          <cell r="AI2129" t="str">
            <v/>
          </cell>
          <cell r="AJ2129" t="str">
            <v/>
          </cell>
          <cell r="AK2129" t="str">
            <v/>
          </cell>
        </row>
        <row r="2130">
          <cell r="AH2130" t="str">
            <v/>
          </cell>
          <cell r="AI2130" t="str">
            <v/>
          </cell>
          <cell r="AJ2130" t="str">
            <v/>
          </cell>
          <cell r="AK2130" t="str">
            <v/>
          </cell>
        </row>
        <row r="2131">
          <cell r="AH2131" t="str">
            <v/>
          </cell>
          <cell r="AI2131" t="str">
            <v/>
          </cell>
          <cell r="AJ2131" t="str">
            <v/>
          </cell>
          <cell r="AK2131" t="str">
            <v/>
          </cell>
        </row>
        <row r="2132">
          <cell r="AH2132" t="str">
            <v/>
          </cell>
          <cell r="AI2132" t="str">
            <v/>
          </cell>
          <cell r="AJ2132" t="str">
            <v/>
          </cell>
          <cell r="AK2132" t="str">
            <v/>
          </cell>
        </row>
        <row r="2133">
          <cell r="AH2133" t="str">
            <v/>
          </cell>
          <cell r="AI2133" t="str">
            <v/>
          </cell>
          <cell r="AJ2133" t="str">
            <v/>
          </cell>
          <cell r="AK2133" t="str">
            <v/>
          </cell>
        </row>
        <row r="2134">
          <cell r="AH2134" t="str">
            <v/>
          </cell>
          <cell r="AI2134" t="str">
            <v/>
          </cell>
          <cell r="AJ2134" t="str">
            <v/>
          </cell>
          <cell r="AK2134" t="str">
            <v/>
          </cell>
        </row>
        <row r="2135">
          <cell r="AH2135" t="str">
            <v/>
          </cell>
          <cell r="AI2135" t="str">
            <v/>
          </cell>
          <cell r="AJ2135" t="str">
            <v/>
          </cell>
          <cell r="AK2135" t="str">
            <v/>
          </cell>
        </row>
        <row r="2136">
          <cell r="AH2136" t="str">
            <v/>
          </cell>
          <cell r="AI2136" t="str">
            <v/>
          </cell>
          <cell r="AJ2136" t="str">
            <v/>
          </cell>
          <cell r="AK2136" t="str">
            <v/>
          </cell>
        </row>
        <row r="2137">
          <cell r="AH2137" t="str">
            <v/>
          </cell>
          <cell r="AI2137" t="str">
            <v/>
          </cell>
          <cell r="AJ2137" t="str">
            <v/>
          </cell>
          <cell r="AK2137" t="str">
            <v/>
          </cell>
        </row>
        <row r="2138">
          <cell r="AH2138" t="str">
            <v/>
          </cell>
          <cell r="AI2138" t="str">
            <v/>
          </cell>
          <cell r="AJ2138" t="str">
            <v/>
          </cell>
          <cell r="AK2138" t="str">
            <v/>
          </cell>
        </row>
        <row r="2139">
          <cell r="AH2139" t="str">
            <v/>
          </cell>
          <cell r="AI2139" t="str">
            <v/>
          </cell>
          <cell r="AJ2139" t="str">
            <v/>
          </cell>
          <cell r="AK2139" t="str">
            <v/>
          </cell>
        </row>
        <row r="2140">
          <cell r="AH2140" t="str">
            <v/>
          </cell>
          <cell r="AI2140" t="str">
            <v/>
          </cell>
          <cell r="AJ2140" t="str">
            <v/>
          </cell>
          <cell r="AK2140" t="str">
            <v/>
          </cell>
        </row>
        <row r="2141">
          <cell r="AH2141" t="str">
            <v/>
          </cell>
          <cell r="AI2141" t="str">
            <v/>
          </cell>
          <cell r="AJ2141" t="str">
            <v/>
          </cell>
          <cell r="AK2141" t="str">
            <v/>
          </cell>
        </row>
        <row r="2142">
          <cell r="AH2142" t="str">
            <v/>
          </cell>
          <cell r="AI2142" t="str">
            <v/>
          </cell>
          <cell r="AJ2142" t="str">
            <v/>
          </cell>
          <cell r="AK2142" t="str">
            <v/>
          </cell>
        </row>
        <row r="2143">
          <cell r="AH2143" t="str">
            <v/>
          </cell>
          <cell r="AI2143" t="str">
            <v/>
          </cell>
          <cell r="AJ2143" t="str">
            <v/>
          </cell>
          <cell r="AK2143" t="str">
            <v/>
          </cell>
        </row>
        <row r="2144">
          <cell r="AH2144" t="str">
            <v/>
          </cell>
          <cell r="AI2144" t="str">
            <v/>
          </cell>
          <cell r="AJ2144" t="str">
            <v/>
          </cell>
          <cell r="AK2144" t="str">
            <v/>
          </cell>
        </row>
        <row r="2145">
          <cell r="AH2145" t="str">
            <v/>
          </cell>
          <cell r="AI2145" t="str">
            <v/>
          </cell>
          <cell r="AJ2145" t="str">
            <v/>
          </cell>
          <cell r="AK2145" t="str">
            <v/>
          </cell>
        </row>
        <row r="2146">
          <cell r="AH2146" t="str">
            <v/>
          </cell>
          <cell r="AI2146" t="str">
            <v/>
          </cell>
          <cell r="AJ2146" t="str">
            <v/>
          </cell>
          <cell r="AK2146" t="str">
            <v/>
          </cell>
        </row>
        <row r="2147">
          <cell r="AH2147" t="str">
            <v/>
          </cell>
          <cell r="AI2147" t="str">
            <v/>
          </cell>
          <cell r="AJ2147" t="str">
            <v/>
          </cell>
          <cell r="AK2147" t="str">
            <v/>
          </cell>
        </row>
        <row r="2148">
          <cell r="AH2148" t="str">
            <v/>
          </cell>
          <cell r="AI2148" t="str">
            <v/>
          </cell>
          <cell r="AJ2148" t="str">
            <v/>
          </cell>
          <cell r="AK2148" t="str">
            <v/>
          </cell>
        </row>
        <row r="2149">
          <cell r="AH2149" t="str">
            <v/>
          </cell>
          <cell r="AI2149" t="str">
            <v/>
          </cell>
          <cell r="AJ2149" t="str">
            <v/>
          </cell>
          <cell r="AK2149" t="str">
            <v/>
          </cell>
        </row>
        <row r="2150">
          <cell r="AH2150" t="str">
            <v/>
          </cell>
          <cell r="AI2150" t="str">
            <v/>
          </cell>
          <cell r="AJ2150" t="str">
            <v/>
          </cell>
          <cell r="AK2150" t="str">
            <v/>
          </cell>
        </row>
        <row r="2151">
          <cell r="AH2151" t="str">
            <v/>
          </cell>
          <cell r="AI2151" t="str">
            <v/>
          </cell>
          <cell r="AJ2151" t="str">
            <v/>
          </cell>
          <cell r="AK2151" t="str">
            <v/>
          </cell>
        </row>
        <row r="2152">
          <cell r="AH2152" t="str">
            <v/>
          </cell>
          <cell r="AI2152" t="str">
            <v/>
          </cell>
          <cell r="AJ2152" t="str">
            <v/>
          </cell>
          <cell r="AK2152" t="str">
            <v/>
          </cell>
        </row>
        <row r="2153">
          <cell r="AH2153" t="str">
            <v/>
          </cell>
          <cell r="AI2153" t="str">
            <v/>
          </cell>
          <cell r="AJ2153" t="str">
            <v/>
          </cell>
          <cell r="AK2153" t="str">
            <v/>
          </cell>
        </row>
        <row r="2154">
          <cell r="AH2154" t="str">
            <v/>
          </cell>
          <cell r="AI2154" t="str">
            <v/>
          </cell>
          <cell r="AJ2154" t="str">
            <v/>
          </cell>
          <cell r="AK2154" t="str">
            <v/>
          </cell>
        </row>
        <row r="2155">
          <cell r="AH2155" t="str">
            <v/>
          </cell>
          <cell r="AI2155" t="str">
            <v/>
          </cell>
          <cell r="AJ2155" t="str">
            <v/>
          </cell>
          <cell r="AK2155" t="str">
            <v/>
          </cell>
        </row>
        <row r="2156">
          <cell r="AH2156" t="str">
            <v/>
          </cell>
          <cell r="AI2156" t="str">
            <v/>
          </cell>
          <cell r="AJ2156" t="str">
            <v/>
          </cell>
          <cell r="AK2156" t="str">
            <v/>
          </cell>
        </row>
        <row r="2157">
          <cell r="AH2157" t="str">
            <v/>
          </cell>
          <cell r="AI2157" t="str">
            <v/>
          </cell>
          <cell r="AJ2157" t="str">
            <v/>
          </cell>
          <cell r="AK2157" t="str">
            <v/>
          </cell>
        </row>
        <row r="2158">
          <cell r="AH2158" t="str">
            <v/>
          </cell>
          <cell r="AI2158" t="str">
            <v/>
          </cell>
          <cell r="AJ2158" t="str">
            <v/>
          </cell>
          <cell r="AK2158" t="str">
            <v/>
          </cell>
        </row>
        <row r="2159">
          <cell r="AH2159" t="str">
            <v/>
          </cell>
          <cell r="AI2159" t="str">
            <v/>
          </cell>
          <cell r="AJ2159" t="str">
            <v/>
          </cell>
          <cell r="AK2159" t="str">
            <v/>
          </cell>
        </row>
        <row r="2160">
          <cell r="AH2160" t="str">
            <v/>
          </cell>
          <cell r="AI2160" t="str">
            <v/>
          </cell>
          <cell r="AJ2160" t="str">
            <v/>
          </cell>
          <cell r="AK2160" t="str">
            <v/>
          </cell>
        </row>
        <row r="2161">
          <cell r="AH2161" t="str">
            <v/>
          </cell>
          <cell r="AI2161" t="str">
            <v/>
          </cell>
          <cell r="AJ2161" t="str">
            <v/>
          </cell>
          <cell r="AK2161" t="str">
            <v/>
          </cell>
        </row>
        <row r="2162">
          <cell r="AH2162" t="str">
            <v/>
          </cell>
          <cell r="AI2162" t="str">
            <v/>
          </cell>
          <cell r="AJ2162" t="str">
            <v/>
          </cell>
          <cell r="AK2162" t="str">
            <v/>
          </cell>
        </row>
        <row r="2163">
          <cell r="AH2163" t="str">
            <v/>
          </cell>
          <cell r="AI2163" t="str">
            <v/>
          </cell>
          <cell r="AJ2163" t="str">
            <v/>
          </cell>
          <cell r="AK2163" t="str">
            <v/>
          </cell>
        </row>
        <row r="2164">
          <cell r="AH2164" t="str">
            <v/>
          </cell>
          <cell r="AI2164" t="str">
            <v/>
          </cell>
          <cell r="AJ2164" t="str">
            <v/>
          </cell>
          <cell r="AK2164" t="str">
            <v/>
          </cell>
        </row>
        <row r="2165">
          <cell r="AH2165" t="str">
            <v/>
          </cell>
          <cell r="AI2165" t="str">
            <v/>
          </cell>
          <cell r="AJ2165" t="str">
            <v/>
          </cell>
          <cell r="AK2165" t="str">
            <v/>
          </cell>
        </row>
        <row r="2166">
          <cell r="AH2166" t="str">
            <v/>
          </cell>
          <cell r="AI2166" t="str">
            <v/>
          </cell>
          <cell r="AJ2166" t="str">
            <v/>
          </cell>
          <cell r="AK2166" t="str">
            <v/>
          </cell>
        </row>
        <row r="2167">
          <cell r="AH2167" t="str">
            <v/>
          </cell>
          <cell r="AI2167" t="str">
            <v/>
          </cell>
          <cell r="AJ2167" t="str">
            <v/>
          </cell>
          <cell r="AK2167" t="str">
            <v/>
          </cell>
        </row>
        <row r="2168">
          <cell r="AH2168" t="str">
            <v/>
          </cell>
          <cell r="AI2168" t="str">
            <v/>
          </cell>
          <cell r="AJ2168" t="str">
            <v/>
          </cell>
          <cell r="AK2168" t="str">
            <v/>
          </cell>
        </row>
        <row r="2169">
          <cell r="AH2169" t="str">
            <v/>
          </cell>
          <cell r="AI2169" t="str">
            <v/>
          </cell>
          <cell r="AJ2169" t="str">
            <v/>
          </cell>
          <cell r="AK2169" t="str">
            <v/>
          </cell>
        </row>
        <row r="2170">
          <cell r="AH2170" t="str">
            <v/>
          </cell>
          <cell r="AI2170" t="str">
            <v/>
          </cell>
          <cell r="AJ2170" t="str">
            <v/>
          </cell>
          <cell r="AK2170" t="str">
            <v/>
          </cell>
        </row>
        <row r="2171">
          <cell r="AH2171" t="str">
            <v/>
          </cell>
          <cell r="AI2171" t="str">
            <v/>
          </cell>
          <cell r="AJ2171" t="str">
            <v/>
          </cell>
          <cell r="AK2171" t="str">
            <v/>
          </cell>
        </row>
        <row r="2172">
          <cell r="AH2172" t="str">
            <v/>
          </cell>
          <cell r="AI2172" t="str">
            <v/>
          </cell>
          <cell r="AJ2172" t="str">
            <v/>
          </cell>
          <cell r="AK2172" t="str">
            <v/>
          </cell>
        </row>
        <row r="2173">
          <cell r="AH2173" t="str">
            <v/>
          </cell>
          <cell r="AI2173" t="str">
            <v/>
          </cell>
          <cell r="AJ2173" t="str">
            <v/>
          </cell>
          <cell r="AK2173" t="str">
            <v/>
          </cell>
        </row>
        <row r="2174">
          <cell r="AH2174" t="str">
            <v/>
          </cell>
          <cell r="AI2174" t="str">
            <v/>
          </cell>
          <cell r="AJ2174" t="str">
            <v/>
          </cell>
          <cell r="AK2174" t="str">
            <v/>
          </cell>
        </row>
        <row r="2175">
          <cell r="AH2175" t="str">
            <v/>
          </cell>
          <cell r="AI2175" t="str">
            <v/>
          </cell>
          <cell r="AJ2175" t="str">
            <v/>
          </cell>
          <cell r="AK2175" t="str">
            <v/>
          </cell>
        </row>
        <row r="2176">
          <cell r="AH2176" t="str">
            <v/>
          </cell>
          <cell r="AI2176" t="str">
            <v/>
          </cell>
          <cell r="AJ2176" t="str">
            <v/>
          </cell>
          <cell r="AK2176" t="str">
            <v/>
          </cell>
        </row>
        <row r="2177">
          <cell r="AH2177" t="str">
            <v/>
          </cell>
          <cell r="AI2177" t="str">
            <v/>
          </cell>
          <cell r="AJ2177" t="str">
            <v/>
          </cell>
          <cell r="AK2177" t="str">
            <v/>
          </cell>
        </row>
        <row r="2178">
          <cell r="AH2178" t="str">
            <v/>
          </cell>
          <cell r="AI2178" t="str">
            <v/>
          </cell>
          <cell r="AJ2178" t="str">
            <v/>
          </cell>
          <cell r="AK2178" t="str">
            <v/>
          </cell>
        </row>
        <row r="2179">
          <cell r="AH2179" t="str">
            <v/>
          </cell>
          <cell r="AI2179" t="str">
            <v/>
          </cell>
          <cell r="AJ2179" t="str">
            <v/>
          </cell>
          <cell r="AK2179" t="str">
            <v/>
          </cell>
        </row>
        <row r="2180">
          <cell r="AH2180" t="str">
            <v/>
          </cell>
          <cell r="AI2180" t="str">
            <v/>
          </cell>
          <cell r="AJ2180" t="str">
            <v/>
          </cell>
          <cell r="AK2180" t="str">
            <v/>
          </cell>
        </row>
        <row r="2181">
          <cell r="AH2181" t="str">
            <v/>
          </cell>
          <cell r="AI2181" t="str">
            <v/>
          </cell>
          <cell r="AJ2181" t="str">
            <v/>
          </cell>
          <cell r="AK2181" t="str">
            <v/>
          </cell>
        </row>
        <row r="2182">
          <cell r="AH2182" t="str">
            <v/>
          </cell>
          <cell r="AI2182" t="str">
            <v/>
          </cell>
          <cell r="AJ2182" t="str">
            <v/>
          </cell>
          <cell r="AK2182" t="str">
            <v/>
          </cell>
        </row>
        <row r="2183">
          <cell r="AH2183" t="str">
            <v/>
          </cell>
          <cell r="AI2183" t="str">
            <v/>
          </cell>
          <cell r="AJ2183" t="str">
            <v/>
          </cell>
          <cell r="AK2183" t="str">
            <v/>
          </cell>
        </row>
        <row r="2184">
          <cell r="AH2184" t="str">
            <v/>
          </cell>
          <cell r="AI2184" t="str">
            <v/>
          </cell>
          <cell r="AJ2184" t="str">
            <v/>
          </cell>
          <cell r="AK2184" t="str">
            <v/>
          </cell>
        </row>
        <row r="2185">
          <cell r="AH2185" t="str">
            <v/>
          </cell>
          <cell r="AI2185" t="str">
            <v/>
          </cell>
          <cell r="AJ2185" t="str">
            <v/>
          </cell>
          <cell r="AK2185" t="str">
            <v/>
          </cell>
        </row>
        <row r="2186">
          <cell r="AH2186" t="str">
            <v/>
          </cell>
          <cell r="AI2186" t="str">
            <v/>
          </cell>
          <cell r="AJ2186" t="str">
            <v/>
          </cell>
          <cell r="AK2186" t="str">
            <v/>
          </cell>
        </row>
        <row r="2187">
          <cell r="AH2187" t="str">
            <v/>
          </cell>
          <cell r="AI2187" t="str">
            <v/>
          </cell>
          <cell r="AJ2187" t="str">
            <v/>
          </cell>
          <cell r="AK2187" t="str">
            <v/>
          </cell>
        </row>
        <row r="2188">
          <cell r="AH2188" t="str">
            <v/>
          </cell>
          <cell r="AI2188" t="str">
            <v/>
          </cell>
          <cell r="AJ2188" t="str">
            <v/>
          </cell>
          <cell r="AK2188" t="str">
            <v/>
          </cell>
        </row>
        <row r="2189">
          <cell r="AH2189" t="str">
            <v/>
          </cell>
          <cell r="AI2189" t="str">
            <v/>
          </cell>
          <cell r="AJ2189" t="str">
            <v/>
          </cell>
          <cell r="AK2189" t="str">
            <v/>
          </cell>
        </row>
        <row r="2190">
          <cell r="AH2190" t="str">
            <v/>
          </cell>
          <cell r="AI2190" t="str">
            <v/>
          </cell>
          <cell r="AJ2190" t="str">
            <v/>
          </cell>
          <cell r="AK2190" t="str">
            <v/>
          </cell>
        </row>
        <row r="2191">
          <cell r="AH2191" t="str">
            <v/>
          </cell>
          <cell r="AI2191" t="str">
            <v/>
          </cell>
          <cell r="AJ2191" t="str">
            <v/>
          </cell>
          <cell r="AK2191" t="str">
            <v/>
          </cell>
        </row>
        <row r="2192">
          <cell r="AH2192" t="str">
            <v/>
          </cell>
          <cell r="AI2192" t="str">
            <v/>
          </cell>
          <cell r="AJ2192" t="str">
            <v/>
          </cell>
          <cell r="AK2192" t="str">
            <v/>
          </cell>
        </row>
        <row r="2193">
          <cell r="AH2193" t="str">
            <v/>
          </cell>
          <cell r="AI2193" t="str">
            <v/>
          </cell>
          <cell r="AJ2193" t="str">
            <v/>
          </cell>
          <cell r="AK2193" t="str">
            <v/>
          </cell>
        </row>
        <row r="2194">
          <cell r="AH2194" t="str">
            <v/>
          </cell>
          <cell r="AI2194" t="str">
            <v/>
          </cell>
          <cell r="AJ2194" t="str">
            <v/>
          </cell>
          <cell r="AK2194" t="str">
            <v/>
          </cell>
        </row>
        <row r="2195">
          <cell r="AH2195" t="str">
            <v/>
          </cell>
          <cell r="AI2195" t="str">
            <v/>
          </cell>
          <cell r="AJ2195" t="str">
            <v/>
          </cell>
          <cell r="AK2195" t="str">
            <v/>
          </cell>
        </row>
        <row r="2196">
          <cell r="AH2196" t="str">
            <v/>
          </cell>
          <cell r="AI2196" t="str">
            <v/>
          </cell>
          <cell r="AJ2196" t="str">
            <v/>
          </cell>
          <cell r="AK2196" t="str">
            <v/>
          </cell>
        </row>
        <row r="2197">
          <cell r="AH2197" t="str">
            <v/>
          </cell>
          <cell r="AI2197" t="str">
            <v/>
          </cell>
          <cell r="AJ2197" t="str">
            <v/>
          </cell>
          <cell r="AK2197" t="str">
            <v/>
          </cell>
        </row>
        <row r="2198">
          <cell r="AH2198" t="str">
            <v/>
          </cell>
          <cell r="AI2198" t="str">
            <v/>
          </cell>
          <cell r="AJ2198" t="str">
            <v/>
          </cell>
          <cell r="AK2198" t="str">
            <v/>
          </cell>
        </row>
        <row r="2199">
          <cell r="AH2199" t="str">
            <v/>
          </cell>
          <cell r="AI2199" t="str">
            <v/>
          </cell>
          <cell r="AJ2199" t="str">
            <v/>
          </cell>
          <cell r="AK2199" t="str">
            <v/>
          </cell>
        </row>
        <row r="2200">
          <cell r="AH2200" t="str">
            <v/>
          </cell>
          <cell r="AI2200" t="str">
            <v/>
          </cell>
          <cell r="AJ2200" t="str">
            <v/>
          </cell>
          <cell r="AK2200" t="str">
            <v/>
          </cell>
        </row>
        <row r="2201">
          <cell r="AH2201" t="str">
            <v/>
          </cell>
          <cell r="AI2201" t="str">
            <v/>
          </cell>
          <cell r="AJ2201" t="str">
            <v/>
          </cell>
          <cell r="AK2201" t="str">
            <v/>
          </cell>
        </row>
        <row r="2202">
          <cell r="AH2202" t="str">
            <v/>
          </cell>
          <cell r="AI2202" t="str">
            <v/>
          </cell>
          <cell r="AJ2202" t="str">
            <v/>
          </cell>
          <cell r="AK2202" t="str">
            <v/>
          </cell>
        </row>
        <row r="2203">
          <cell r="AH2203" t="str">
            <v/>
          </cell>
          <cell r="AI2203" t="str">
            <v/>
          </cell>
          <cell r="AJ2203" t="str">
            <v/>
          </cell>
          <cell r="AK2203" t="str">
            <v/>
          </cell>
        </row>
        <row r="2204">
          <cell r="AH2204" t="str">
            <v/>
          </cell>
          <cell r="AI2204" t="str">
            <v/>
          </cell>
          <cell r="AJ2204" t="str">
            <v/>
          </cell>
          <cell r="AK2204" t="str">
            <v/>
          </cell>
        </row>
        <row r="2205">
          <cell r="AH2205" t="str">
            <v/>
          </cell>
          <cell r="AI2205" t="str">
            <v/>
          </cell>
          <cell r="AJ2205" t="str">
            <v/>
          </cell>
          <cell r="AK2205" t="str">
            <v/>
          </cell>
        </row>
        <row r="2206">
          <cell r="AH2206" t="str">
            <v/>
          </cell>
          <cell r="AI2206" t="str">
            <v/>
          </cell>
          <cell r="AJ2206" t="str">
            <v/>
          </cell>
          <cell r="AK2206" t="str">
            <v/>
          </cell>
        </row>
        <row r="2207">
          <cell r="AH2207" t="str">
            <v/>
          </cell>
          <cell r="AI2207" t="str">
            <v/>
          </cell>
          <cell r="AJ2207" t="str">
            <v/>
          </cell>
          <cell r="AK2207" t="str">
            <v/>
          </cell>
        </row>
        <row r="2208">
          <cell r="AH2208" t="str">
            <v/>
          </cell>
          <cell r="AI2208" t="str">
            <v/>
          </cell>
          <cell r="AJ2208" t="str">
            <v/>
          </cell>
          <cell r="AK2208" t="str">
            <v/>
          </cell>
        </row>
        <row r="2209">
          <cell r="AH2209" t="str">
            <v/>
          </cell>
          <cell r="AI2209" t="str">
            <v/>
          </cell>
          <cell r="AJ2209" t="str">
            <v/>
          </cell>
          <cell r="AK2209" t="str">
            <v/>
          </cell>
        </row>
        <row r="2210">
          <cell r="AH2210" t="str">
            <v/>
          </cell>
          <cell r="AI2210" t="str">
            <v/>
          </cell>
          <cell r="AJ2210" t="str">
            <v/>
          </cell>
          <cell r="AK2210" t="str">
            <v/>
          </cell>
        </row>
        <row r="2211">
          <cell r="AH2211" t="str">
            <v/>
          </cell>
          <cell r="AI2211" t="str">
            <v/>
          </cell>
          <cell r="AJ2211" t="str">
            <v/>
          </cell>
          <cell r="AK2211" t="str">
            <v/>
          </cell>
        </row>
        <row r="2212">
          <cell r="AH2212" t="str">
            <v/>
          </cell>
          <cell r="AI2212" t="str">
            <v/>
          </cell>
          <cell r="AJ2212" t="str">
            <v/>
          </cell>
          <cell r="AK2212" t="str">
            <v/>
          </cell>
        </row>
        <row r="2213">
          <cell r="AH2213" t="str">
            <v/>
          </cell>
          <cell r="AI2213" t="str">
            <v/>
          </cell>
          <cell r="AJ2213" t="str">
            <v/>
          </cell>
          <cell r="AK2213" t="str">
            <v/>
          </cell>
        </row>
        <row r="2214">
          <cell r="AH2214" t="str">
            <v/>
          </cell>
          <cell r="AI2214" t="str">
            <v/>
          </cell>
          <cell r="AJ2214" t="str">
            <v/>
          </cell>
          <cell r="AK2214" t="str">
            <v/>
          </cell>
        </row>
        <row r="2215">
          <cell r="AH2215" t="str">
            <v/>
          </cell>
          <cell r="AI2215" t="str">
            <v/>
          </cell>
          <cell r="AJ2215" t="str">
            <v/>
          </cell>
          <cell r="AK2215" t="str">
            <v/>
          </cell>
        </row>
        <row r="2216">
          <cell r="AH2216" t="str">
            <v/>
          </cell>
          <cell r="AI2216" t="str">
            <v/>
          </cell>
          <cell r="AJ2216" t="str">
            <v/>
          </cell>
          <cell r="AK2216" t="str">
            <v/>
          </cell>
        </row>
        <row r="2217">
          <cell r="AH2217" t="str">
            <v/>
          </cell>
          <cell r="AI2217" t="str">
            <v/>
          </cell>
          <cell r="AJ2217" t="str">
            <v/>
          </cell>
          <cell r="AK2217" t="str">
            <v/>
          </cell>
        </row>
        <row r="2218">
          <cell r="AH2218" t="str">
            <v/>
          </cell>
          <cell r="AI2218" t="str">
            <v/>
          </cell>
          <cell r="AJ2218" t="str">
            <v/>
          </cell>
          <cell r="AK2218" t="str">
            <v/>
          </cell>
        </row>
        <row r="2219">
          <cell r="AH2219" t="str">
            <v/>
          </cell>
          <cell r="AI2219" t="str">
            <v/>
          </cell>
          <cell r="AJ2219" t="str">
            <v/>
          </cell>
          <cell r="AK2219" t="str">
            <v/>
          </cell>
        </row>
        <row r="2220">
          <cell r="AH2220" t="str">
            <v/>
          </cell>
          <cell r="AI2220" t="str">
            <v/>
          </cell>
          <cell r="AJ2220" t="str">
            <v/>
          </cell>
          <cell r="AK2220" t="str">
            <v/>
          </cell>
        </row>
        <row r="2221">
          <cell r="AH2221" t="str">
            <v/>
          </cell>
          <cell r="AI2221" t="str">
            <v/>
          </cell>
          <cell r="AJ2221" t="str">
            <v/>
          </cell>
          <cell r="AK2221" t="str">
            <v/>
          </cell>
        </row>
        <row r="2222">
          <cell r="AH2222" t="str">
            <v/>
          </cell>
          <cell r="AI2222" t="str">
            <v/>
          </cell>
          <cell r="AJ2222" t="str">
            <v/>
          </cell>
          <cell r="AK2222" t="str">
            <v/>
          </cell>
        </row>
        <row r="2223">
          <cell r="AH2223" t="str">
            <v/>
          </cell>
          <cell r="AI2223" t="str">
            <v/>
          </cell>
          <cell r="AJ2223" t="str">
            <v/>
          </cell>
          <cell r="AK2223" t="str">
            <v/>
          </cell>
        </row>
        <row r="2224">
          <cell r="AH2224" t="str">
            <v/>
          </cell>
          <cell r="AI2224" t="str">
            <v/>
          </cell>
          <cell r="AJ2224" t="str">
            <v/>
          </cell>
          <cell r="AK2224" t="str">
            <v/>
          </cell>
        </row>
        <row r="2225">
          <cell r="AH2225" t="str">
            <v/>
          </cell>
          <cell r="AI2225" t="str">
            <v/>
          </cell>
          <cell r="AJ2225" t="str">
            <v/>
          </cell>
          <cell r="AK2225" t="str">
            <v/>
          </cell>
        </row>
        <row r="2226">
          <cell r="AH2226" t="str">
            <v/>
          </cell>
          <cell r="AI2226" t="str">
            <v/>
          </cell>
          <cell r="AJ2226" t="str">
            <v/>
          </cell>
          <cell r="AK2226" t="str">
            <v/>
          </cell>
        </row>
        <row r="2227">
          <cell r="AH2227" t="str">
            <v/>
          </cell>
          <cell r="AI2227" t="str">
            <v/>
          </cell>
          <cell r="AJ2227" t="str">
            <v/>
          </cell>
          <cell r="AK2227" t="str">
            <v/>
          </cell>
        </row>
        <row r="2228">
          <cell r="AH2228" t="str">
            <v/>
          </cell>
          <cell r="AI2228" t="str">
            <v/>
          </cell>
          <cell r="AJ2228" t="str">
            <v/>
          </cell>
          <cell r="AK2228" t="str">
            <v/>
          </cell>
        </row>
        <row r="2229">
          <cell r="AH2229" t="str">
            <v/>
          </cell>
          <cell r="AI2229" t="str">
            <v/>
          </cell>
          <cell r="AJ2229" t="str">
            <v/>
          </cell>
          <cell r="AK2229" t="str">
            <v/>
          </cell>
        </row>
        <row r="2230">
          <cell r="AH2230" t="str">
            <v/>
          </cell>
          <cell r="AI2230" t="str">
            <v/>
          </cell>
          <cell r="AJ2230" t="str">
            <v/>
          </cell>
          <cell r="AK2230" t="str">
            <v/>
          </cell>
        </row>
        <row r="2231">
          <cell r="AH2231" t="str">
            <v/>
          </cell>
          <cell r="AI2231" t="str">
            <v/>
          </cell>
          <cell r="AJ2231" t="str">
            <v/>
          </cell>
          <cell r="AK2231" t="str">
            <v/>
          </cell>
        </row>
        <row r="2232">
          <cell r="AH2232" t="str">
            <v/>
          </cell>
          <cell r="AI2232" t="str">
            <v/>
          </cell>
          <cell r="AJ2232" t="str">
            <v/>
          </cell>
          <cell r="AK2232" t="str">
            <v/>
          </cell>
        </row>
        <row r="2233">
          <cell r="AH2233" t="str">
            <v/>
          </cell>
          <cell r="AI2233" t="str">
            <v/>
          </cell>
          <cell r="AJ2233" t="str">
            <v/>
          </cell>
          <cell r="AK2233" t="str">
            <v/>
          </cell>
        </row>
        <row r="2234">
          <cell r="AH2234" t="str">
            <v/>
          </cell>
          <cell r="AI2234" t="str">
            <v/>
          </cell>
          <cell r="AJ2234" t="str">
            <v/>
          </cell>
          <cell r="AK2234" t="str">
            <v/>
          </cell>
        </row>
        <row r="2235">
          <cell r="AH2235" t="str">
            <v/>
          </cell>
          <cell r="AI2235" t="str">
            <v/>
          </cell>
          <cell r="AJ2235" t="str">
            <v/>
          </cell>
          <cell r="AK2235" t="str">
            <v/>
          </cell>
        </row>
        <row r="2236">
          <cell r="AH2236" t="str">
            <v/>
          </cell>
          <cell r="AI2236" t="str">
            <v/>
          </cell>
          <cell r="AJ2236" t="str">
            <v/>
          </cell>
          <cell r="AK2236" t="str">
            <v/>
          </cell>
        </row>
        <row r="2237">
          <cell r="AH2237" t="str">
            <v/>
          </cell>
          <cell r="AI2237" t="str">
            <v/>
          </cell>
          <cell r="AJ2237" t="str">
            <v/>
          </cell>
          <cell r="AK2237" t="str">
            <v/>
          </cell>
        </row>
        <row r="2238">
          <cell r="AH2238" t="str">
            <v/>
          </cell>
          <cell r="AI2238" t="str">
            <v/>
          </cell>
          <cell r="AJ2238" t="str">
            <v/>
          </cell>
          <cell r="AK2238" t="str">
            <v/>
          </cell>
        </row>
        <row r="2239">
          <cell r="AH2239" t="str">
            <v/>
          </cell>
          <cell r="AI2239" t="str">
            <v/>
          </cell>
          <cell r="AJ2239" t="str">
            <v/>
          </cell>
          <cell r="AK2239" t="str">
            <v/>
          </cell>
        </row>
        <row r="2240">
          <cell r="AH2240" t="str">
            <v/>
          </cell>
          <cell r="AI2240" t="str">
            <v/>
          </cell>
          <cell r="AJ2240" t="str">
            <v/>
          </cell>
          <cell r="AK2240" t="str">
            <v/>
          </cell>
        </row>
        <row r="2241">
          <cell r="AH2241" t="str">
            <v/>
          </cell>
          <cell r="AI2241" t="str">
            <v/>
          </cell>
          <cell r="AJ2241" t="str">
            <v/>
          </cell>
          <cell r="AK2241" t="str">
            <v/>
          </cell>
        </row>
        <row r="2242">
          <cell r="AH2242" t="str">
            <v/>
          </cell>
          <cell r="AI2242" t="str">
            <v/>
          </cell>
          <cell r="AJ2242" t="str">
            <v/>
          </cell>
          <cell r="AK2242" t="str">
            <v/>
          </cell>
        </row>
        <row r="2243">
          <cell r="AH2243" t="str">
            <v/>
          </cell>
          <cell r="AI2243" t="str">
            <v/>
          </cell>
          <cell r="AJ2243" t="str">
            <v/>
          </cell>
          <cell r="AK2243" t="str">
            <v/>
          </cell>
        </row>
        <row r="2244">
          <cell r="AH2244" t="str">
            <v/>
          </cell>
          <cell r="AI2244" t="str">
            <v/>
          </cell>
          <cell r="AJ2244" t="str">
            <v/>
          </cell>
          <cell r="AK2244" t="str">
            <v/>
          </cell>
        </row>
        <row r="2245">
          <cell r="AH2245" t="str">
            <v/>
          </cell>
          <cell r="AI2245" t="str">
            <v/>
          </cell>
          <cell r="AJ2245" t="str">
            <v/>
          </cell>
          <cell r="AK2245" t="str">
            <v/>
          </cell>
        </row>
        <row r="2246">
          <cell r="AH2246" t="str">
            <v/>
          </cell>
          <cell r="AI2246" t="str">
            <v/>
          </cell>
          <cell r="AJ2246" t="str">
            <v/>
          </cell>
          <cell r="AK2246" t="str">
            <v/>
          </cell>
        </row>
        <row r="2247">
          <cell r="AH2247" t="str">
            <v/>
          </cell>
          <cell r="AI2247" t="str">
            <v/>
          </cell>
          <cell r="AJ2247" t="str">
            <v/>
          </cell>
          <cell r="AK2247" t="str">
            <v/>
          </cell>
        </row>
        <row r="2248">
          <cell r="AH2248" t="str">
            <v/>
          </cell>
          <cell r="AI2248" t="str">
            <v/>
          </cell>
          <cell r="AJ2248" t="str">
            <v/>
          </cell>
          <cell r="AK2248" t="str">
            <v/>
          </cell>
        </row>
        <row r="2249">
          <cell r="AH2249" t="str">
            <v/>
          </cell>
          <cell r="AI2249" t="str">
            <v/>
          </cell>
          <cell r="AJ2249" t="str">
            <v/>
          </cell>
          <cell r="AK2249" t="str">
            <v/>
          </cell>
        </row>
        <row r="2250">
          <cell r="AH2250" t="str">
            <v/>
          </cell>
          <cell r="AI2250" t="str">
            <v/>
          </cell>
          <cell r="AJ2250" t="str">
            <v/>
          </cell>
          <cell r="AK2250" t="str">
            <v/>
          </cell>
        </row>
        <row r="2251">
          <cell r="AH2251" t="str">
            <v/>
          </cell>
          <cell r="AI2251" t="str">
            <v/>
          </cell>
          <cell r="AJ2251" t="str">
            <v/>
          </cell>
          <cell r="AK2251" t="str">
            <v/>
          </cell>
        </row>
        <row r="2252">
          <cell r="AH2252" t="str">
            <v/>
          </cell>
          <cell r="AI2252" t="str">
            <v/>
          </cell>
          <cell r="AJ2252" t="str">
            <v/>
          </cell>
          <cell r="AK2252" t="str">
            <v/>
          </cell>
        </row>
        <row r="2253">
          <cell r="AH2253" t="str">
            <v/>
          </cell>
          <cell r="AI2253" t="str">
            <v/>
          </cell>
          <cell r="AJ2253" t="str">
            <v/>
          </cell>
          <cell r="AK2253" t="str">
            <v/>
          </cell>
        </row>
        <row r="2254">
          <cell r="AH2254" t="str">
            <v/>
          </cell>
          <cell r="AI2254" t="str">
            <v/>
          </cell>
          <cell r="AJ2254" t="str">
            <v/>
          </cell>
          <cell r="AK2254" t="str">
            <v/>
          </cell>
        </row>
        <row r="2255">
          <cell r="AH2255" t="str">
            <v/>
          </cell>
          <cell r="AI2255" t="str">
            <v/>
          </cell>
          <cell r="AJ2255" t="str">
            <v/>
          </cell>
          <cell r="AK2255" t="str">
            <v/>
          </cell>
        </row>
        <row r="2256">
          <cell r="AH2256" t="str">
            <v/>
          </cell>
          <cell r="AI2256" t="str">
            <v/>
          </cell>
          <cell r="AJ2256" t="str">
            <v/>
          </cell>
          <cell r="AK2256" t="str">
            <v/>
          </cell>
        </row>
        <row r="2257">
          <cell r="AH2257" t="str">
            <v/>
          </cell>
          <cell r="AI2257" t="str">
            <v/>
          </cell>
          <cell r="AJ2257" t="str">
            <v/>
          </cell>
          <cell r="AK2257" t="str">
            <v/>
          </cell>
        </row>
        <row r="2258">
          <cell r="AH2258" t="str">
            <v/>
          </cell>
          <cell r="AI2258" t="str">
            <v/>
          </cell>
          <cell r="AJ2258" t="str">
            <v/>
          </cell>
          <cell r="AK2258" t="str">
            <v/>
          </cell>
        </row>
        <row r="2259">
          <cell r="AH2259" t="str">
            <v/>
          </cell>
          <cell r="AI2259" t="str">
            <v/>
          </cell>
          <cell r="AJ2259" t="str">
            <v/>
          </cell>
          <cell r="AK2259" t="str">
            <v/>
          </cell>
        </row>
        <row r="2260">
          <cell r="AH2260" t="str">
            <v/>
          </cell>
          <cell r="AI2260" t="str">
            <v/>
          </cell>
          <cell r="AJ2260" t="str">
            <v/>
          </cell>
          <cell r="AK2260" t="str">
            <v/>
          </cell>
        </row>
        <row r="2261">
          <cell r="AH2261" t="str">
            <v/>
          </cell>
          <cell r="AI2261" t="str">
            <v/>
          </cell>
          <cell r="AJ2261" t="str">
            <v/>
          </cell>
          <cell r="AK2261" t="str">
            <v/>
          </cell>
        </row>
        <row r="2262">
          <cell r="AH2262" t="str">
            <v/>
          </cell>
          <cell r="AI2262" t="str">
            <v/>
          </cell>
          <cell r="AJ2262" t="str">
            <v/>
          </cell>
          <cell r="AK2262" t="str">
            <v/>
          </cell>
        </row>
        <row r="2263">
          <cell r="AH2263" t="str">
            <v/>
          </cell>
          <cell r="AI2263" t="str">
            <v/>
          </cell>
          <cell r="AJ2263" t="str">
            <v/>
          </cell>
          <cell r="AK2263" t="str">
            <v/>
          </cell>
        </row>
        <row r="2264">
          <cell r="AH2264" t="str">
            <v/>
          </cell>
          <cell r="AI2264" t="str">
            <v/>
          </cell>
          <cell r="AJ2264" t="str">
            <v/>
          </cell>
          <cell r="AK2264" t="str">
            <v/>
          </cell>
        </row>
        <row r="2265">
          <cell r="AH2265" t="str">
            <v/>
          </cell>
          <cell r="AI2265" t="str">
            <v/>
          </cell>
          <cell r="AJ2265" t="str">
            <v/>
          </cell>
          <cell r="AK2265" t="str">
            <v/>
          </cell>
        </row>
        <row r="2266">
          <cell r="AH2266" t="str">
            <v/>
          </cell>
          <cell r="AI2266" t="str">
            <v/>
          </cell>
          <cell r="AJ2266" t="str">
            <v/>
          </cell>
          <cell r="AK2266" t="str">
            <v/>
          </cell>
        </row>
        <row r="2267">
          <cell r="AH2267" t="str">
            <v/>
          </cell>
          <cell r="AI2267" t="str">
            <v/>
          </cell>
          <cell r="AJ2267" t="str">
            <v/>
          </cell>
          <cell r="AK2267" t="str">
            <v/>
          </cell>
        </row>
        <row r="2268">
          <cell r="AH2268" t="str">
            <v/>
          </cell>
          <cell r="AI2268" t="str">
            <v/>
          </cell>
          <cell r="AJ2268" t="str">
            <v/>
          </cell>
          <cell r="AK2268" t="str">
            <v/>
          </cell>
        </row>
        <row r="2269">
          <cell r="AH2269" t="str">
            <v/>
          </cell>
          <cell r="AI2269" t="str">
            <v/>
          </cell>
          <cell r="AJ2269" t="str">
            <v/>
          </cell>
          <cell r="AK2269" t="str">
            <v/>
          </cell>
        </row>
        <row r="2270">
          <cell r="AH2270" t="str">
            <v/>
          </cell>
          <cell r="AI2270" t="str">
            <v/>
          </cell>
          <cell r="AJ2270" t="str">
            <v/>
          </cell>
          <cell r="AK2270" t="str">
            <v/>
          </cell>
        </row>
        <row r="2271">
          <cell r="AH2271" t="str">
            <v/>
          </cell>
          <cell r="AI2271" t="str">
            <v/>
          </cell>
          <cell r="AJ2271" t="str">
            <v/>
          </cell>
          <cell r="AK2271" t="str">
            <v/>
          </cell>
        </row>
        <row r="2272">
          <cell r="AH2272" t="str">
            <v/>
          </cell>
          <cell r="AI2272" t="str">
            <v/>
          </cell>
          <cell r="AJ2272" t="str">
            <v/>
          </cell>
          <cell r="AK2272" t="str">
            <v/>
          </cell>
        </row>
        <row r="2273">
          <cell r="AH2273" t="str">
            <v/>
          </cell>
          <cell r="AI2273" t="str">
            <v/>
          </cell>
          <cell r="AJ2273" t="str">
            <v/>
          </cell>
          <cell r="AK2273" t="str">
            <v/>
          </cell>
        </row>
        <row r="2274">
          <cell r="AH2274" t="str">
            <v/>
          </cell>
          <cell r="AI2274" t="str">
            <v/>
          </cell>
          <cell r="AJ2274" t="str">
            <v/>
          </cell>
          <cell r="AK2274" t="str">
            <v/>
          </cell>
        </row>
        <row r="2275">
          <cell r="AH2275" t="str">
            <v/>
          </cell>
          <cell r="AI2275" t="str">
            <v/>
          </cell>
          <cell r="AJ2275" t="str">
            <v/>
          </cell>
          <cell r="AK2275" t="str">
            <v/>
          </cell>
        </row>
        <row r="2276">
          <cell r="AH2276" t="str">
            <v/>
          </cell>
          <cell r="AI2276" t="str">
            <v/>
          </cell>
          <cell r="AJ2276" t="str">
            <v/>
          </cell>
          <cell r="AK2276" t="str">
            <v/>
          </cell>
        </row>
        <row r="2277">
          <cell r="AH2277" t="str">
            <v/>
          </cell>
          <cell r="AI2277" t="str">
            <v/>
          </cell>
          <cell r="AJ2277" t="str">
            <v/>
          </cell>
          <cell r="AK2277" t="str">
            <v/>
          </cell>
        </row>
        <row r="2278">
          <cell r="AH2278" t="str">
            <v/>
          </cell>
          <cell r="AI2278" t="str">
            <v/>
          </cell>
          <cell r="AJ2278" t="str">
            <v/>
          </cell>
          <cell r="AK2278" t="str">
            <v/>
          </cell>
        </row>
        <row r="2279">
          <cell r="AH2279" t="str">
            <v/>
          </cell>
          <cell r="AI2279" t="str">
            <v/>
          </cell>
          <cell r="AJ2279" t="str">
            <v/>
          </cell>
          <cell r="AK2279" t="str">
            <v/>
          </cell>
        </row>
        <row r="2280">
          <cell r="AH2280" t="str">
            <v/>
          </cell>
          <cell r="AI2280" t="str">
            <v/>
          </cell>
          <cell r="AJ2280" t="str">
            <v/>
          </cell>
          <cell r="AK2280" t="str">
            <v/>
          </cell>
        </row>
        <row r="2281">
          <cell r="AH2281" t="str">
            <v/>
          </cell>
          <cell r="AI2281" t="str">
            <v/>
          </cell>
          <cell r="AJ2281" t="str">
            <v/>
          </cell>
          <cell r="AK2281" t="str">
            <v/>
          </cell>
        </row>
        <row r="2282">
          <cell r="AH2282" t="str">
            <v/>
          </cell>
          <cell r="AI2282" t="str">
            <v/>
          </cell>
          <cell r="AJ2282" t="str">
            <v/>
          </cell>
          <cell r="AK2282" t="str">
            <v/>
          </cell>
        </row>
        <row r="2283">
          <cell r="AH2283" t="str">
            <v/>
          </cell>
          <cell r="AI2283" t="str">
            <v/>
          </cell>
          <cell r="AJ2283" t="str">
            <v/>
          </cell>
          <cell r="AK2283" t="str">
            <v/>
          </cell>
        </row>
        <row r="2284">
          <cell r="AH2284" t="str">
            <v/>
          </cell>
          <cell r="AI2284" t="str">
            <v/>
          </cell>
          <cell r="AJ2284" t="str">
            <v/>
          </cell>
          <cell r="AK2284" t="str">
            <v/>
          </cell>
        </row>
        <row r="2285">
          <cell r="AH2285" t="str">
            <v/>
          </cell>
          <cell r="AI2285" t="str">
            <v/>
          </cell>
          <cell r="AJ2285" t="str">
            <v/>
          </cell>
          <cell r="AK2285" t="str">
            <v/>
          </cell>
        </row>
        <row r="2286">
          <cell r="AH2286" t="str">
            <v/>
          </cell>
          <cell r="AI2286" t="str">
            <v/>
          </cell>
          <cell r="AJ2286" t="str">
            <v/>
          </cell>
          <cell r="AK2286" t="str">
            <v/>
          </cell>
        </row>
        <row r="2287">
          <cell r="AH2287" t="str">
            <v/>
          </cell>
          <cell r="AI2287" t="str">
            <v/>
          </cell>
          <cell r="AJ2287" t="str">
            <v/>
          </cell>
          <cell r="AK2287" t="str">
            <v/>
          </cell>
        </row>
        <row r="2288">
          <cell r="AH2288" t="str">
            <v/>
          </cell>
          <cell r="AI2288" t="str">
            <v/>
          </cell>
          <cell r="AJ2288" t="str">
            <v/>
          </cell>
          <cell r="AK2288" t="str">
            <v/>
          </cell>
        </row>
        <row r="2289">
          <cell r="AH2289" t="str">
            <v/>
          </cell>
          <cell r="AI2289" t="str">
            <v/>
          </cell>
          <cell r="AJ2289" t="str">
            <v/>
          </cell>
          <cell r="AK2289" t="str">
            <v/>
          </cell>
        </row>
        <row r="2290">
          <cell r="AH2290" t="str">
            <v/>
          </cell>
          <cell r="AI2290" t="str">
            <v/>
          </cell>
          <cell r="AJ2290" t="str">
            <v/>
          </cell>
          <cell r="AK2290" t="str">
            <v/>
          </cell>
        </row>
        <row r="2291">
          <cell r="AH2291" t="str">
            <v/>
          </cell>
          <cell r="AI2291" t="str">
            <v/>
          </cell>
          <cell r="AJ2291" t="str">
            <v/>
          </cell>
          <cell r="AK2291" t="str">
            <v/>
          </cell>
        </row>
        <row r="2292">
          <cell r="AH2292" t="str">
            <v/>
          </cell>
          <cell r="AI2292" t="str">
            <v/>
          </cell>
          <cell r="AJ2292" t="str">
            <v/>
          </cell>
          <cell r="AK2292" t="str">
            <v/>
          </cell>
        </row>
        <row r="2293">
          <cell r="AH2293" t="str">
            <v/>
          </cell>
          <cell r="AI2293" t="str">
            <v/>
          </cell>
          <cell r="AJ2293" t="str">
            <v/>
          </cell>
          <cell r="AK2293" t="str">
            <v/>
          </cell>
        </row>
        <row r="2294">
          <cell r="AH2294" t="str">
            <v/>
          </cell>
          <cell r="AI2294" t="str">
            <v/>
          </cell>
          <cell r="AJ2294" t="str">
            <v/>
          </cell>
          <cell r="AK2294" t="str">
            <v/>
          </cell>
        </row>
        <row r="2295">
          <cell r="AH2295" t="str">
            <v/>
          </cell>
          <cell r="AI2295" t="str">
            <v/>
          </cell>
          <cell r="AJ2295" t="str">
            <v/>
          </cell>
          <cell r="AK2295" t="str">
            <v/>
          </cell>
        </row>
        <row r="2296">
          <cell r="AH2296" t="str">
            <v/>
          </cell>
          <cell r="AI2296" t="str">
            <v/>
          </cell>
          <cell r="AJ2296" t="str">
            <v/>
          </cell>
          <cell r="AK2296" t="str">
            <v/>
          </cell>
        </row>
        <row r="2297">
          <cell r="AH2297" t="str">
            <v/>
          </cell>
          <cell r="AI2297" t="str">
            <v/>
          </cell>
          <cell r="AJ2297" t="str">
            <v/>
          </cell>
          <cell r="AK2297" t="str">
            <v/>
          </cell>
        </row>
        <row r="2298">
          <cell r="AH2298" t="str">
            <v/>
          </cell>
          <cell r="AI2298" t="str">
            <v/>
          </cell>
          <cell r="AJ2298" t="str">
            <v/>
          </cell>
          <cell r="AK2298" t="str">
            <v/>
          </cell>
        </row>
        <row r="2299">
          <cell r="AH2299" t="str">
            <v/>
          </cell>
          <cell r="AI2299" t="str">
            <v/>
          </cell>
          <cell r="AJ2299" t="str">
            <v/>
          </cell>
          <cell r="AK2299" t="str">
            <v/>
          </cell>
        </row>
        <row r="2300">
          <cell r="AH2300" t="str">
            <v/>
          </cell>
          <cell r="AI2300" t="str">
            <v/>
          </cell>
          <cell r="AJ2300" t="str">
            <v/>
          </cell>
          <cell r="AK2300" t="str">
            <v/>
          </cell>
        </row>
        <row r="2301">
          <cell r="AH2301" t="str">
            <v/>
          </cell>
          <cell r="AI2301" t="str">
            <v/>
          </cell>
          <cell r="AJ2301" t="str">
            <v/>
          </cell>
          <cell r="AK2301" t="str">
            <v/>
          </cell>
        </row>
        <row r="2302">
          <cell r="AH2302" t="str">
            <v/>
          </cell>
          <cell r="AI2302" t="str">
            <v/>
          </cell>
          <cell r="AJ2302" t="str">
            <v/>
          </cell>
          <cell r="AK2302" t="str">
            <v/>
          </cell>
        </row>
        <row r="2303">
          <cell r="AH2303" t="str">
            <v/>
          </cell>
          <cell r="AI2303" t="str">
            <v/>
          </cell>
          <cell r="AJ2303" t="str">
            <v/>
          </cell>
          <cell r="AK2303" t="str">
            <v/>
          </cell>
        </row>
        <row r="2304">
          <cell r="AH2304" t="str">
            <v/>
          </cell>
          <cell r="AI2304" t="str">
            <v/>
          </cell>
          <cell r="AJ2304" t="str">
            <v/>
          </cell>
          <cell r="AK2304" t="str">
            <v/>
          </cell>
        </row>
        <row r="2305">
          <cell r="AH2305" t="str">
            <v/>
          </cell>
          <cell r="AI2305" t="str">
            <v/>
          </cell>
          <cell r="AJ2305" t="str">
            <v/>
          </cell>
          <cell r="AK2305" t="str">
            <v/>
          </cell>
        </row>
        <row r="2306">
          <cell r="AH2306" t="str">
            <v/>
          </cell>
          <cell r="AI2306" t="str">
            <v/>
          </cell>
          <cell r="AJ2306" t="str">
            <v/>
          </cell>
          <cell r="AK2306" t="str">
            <v/>
          </cell>
        </row>
        <row r="2307">
          <cell r="AH2307" t="str">
            <v/>
          </cell>
          <cell r="AI2307" t="str">
            <v/>
          </cell>
          <cell r="AJ2307" t="str">
            <v/>
          </cell>
          <cell r="AK2307" t="str">
            <v/>
          </cell>
        </row>
        <row r="2308">
          <cell r="AH2308" t="str">
            <v/>
          </cell>
          <cell r="AI2308" t="str">
            <v/>
          </cell>
          <cell r="AJ2308" t="str">
            <v/>
          </cell>
          <cell r="AK2308" t="str">
            <v/>
          </cell>
        </row>
        <row r="2309">
          <cell r="AH2309" t="str">
            <v/>
          </cell>
          <cell r="AI2309" t="str">
            <v/>
          </cell>
          <cell r="AJ2309" t="str">
            <v/>
          </cell>
          <cell r="AK2309" t="str">
            <v/>
          </cell>
        </row>
        <row r="2310">
          <cell r="AH2310" t="str">
            <v/>
          </cell>
          <cell r="AI2310" t="str">
            <v/>
          </cell>
          <cell r="AJ2310" t="str">
            <v/>
          </cell>
          <cell r="AK2310" t="str">
            <v/>
          </cell>
        </row>
        <row r="2311">
          <cell r="AH2311" t="str">
            <v/>
          </cell>
          <cell r="AI2311" t="str">
            <v/>
          </cell>
          <cell r="AJ2311" t="str">
            <v/>
          </cell>
          <cell r="AK2311" t="str">
            <v/>
          </cell>
        </row>
        <row r="2312">
          <cell r="AH2312" t="str">
            <v/>
          </cell>
          <cell r="AI2312" t="str">
            <v/>
          </cell>
          <cell r="AJ2312" t="str">
            <v/>
          </cell>
          <cell r="AK2312" t="str">
            <v/>
          </cell>
        </row>
        <row r="2313">
          <cell r="AH2313" t="str">
            <v/>
          </cell>
          <cell r="AI2313" t="str">
            <v/>
          </cell>
          <cell r="AJ2313" t="str">
            <v/>
          </cell>
          <cell r="AK2313" t="str">
            <v/>
          </cell>
        </row>
        <row r="2314">
          <cell r="AH2314" t="str">
            <v/>
          </cell>
          <cell r="AI2314" t="str">
            <v/>
          </cell>
          <cell r="AJ2314" t="str">
            <v/>
          </cell>
          <cell r="AK2314" t="str">
            <v/>
          </cell>
        </row>
        <row r="2315">
          <cell r="AH2315" t="str">
            <v/>
          </cell>
          <cell r="AI2315" t="str">
            <v/>
          </cell>
          <cell r="AJ2315" t="str">
            <v/>
          </cell>
          <cell r="AK2315" t="str">
            <v/>
          </cell>
        </row>
        <row r="2316">
          <cell r="AH2316" t="str">
            <v/>
          </cell>
          <cell r="AI2316" t="str">
            <v/>
          </cell>
          <cell r="AJ2316" t="str">
            <v/>
          </cell>
          <cell r="AK2316" t="str">
            <v/>
          </cell>
        </row>
        <row r="2317">
          <cell r="AH2317" t="str">
            <v/>
          </cell>
          <cell r="AI2317" t="str">
            <v/>
          </cell>
          <cell r="AJ2317" t="str">
            <v/>
          </cell>
          <cell r="AK2317" t="str">
            <v/>
          </cell>
        </row>
        <row r="2318">
          <cell r="AH2318" t="str">
            <v/>
          </cell>
          <cell r="AI2318" t="str">
            <v/>
          </cell>
          <cell r="AJ2318" t="str">
            <v/>
          </cell>
          <cell r="AK2318" t="str">
            <v/>
          </cell>
        </row>
        <row r="2319">
          <cell r="AH2319" t="str">
            <v/>
          </cell>
          <cell r="AI2319" t="str">
            <v/>
          </cell>
          <cell r="AJ2319" t="str">
            <v/>
          </cell>
          <cell r="AK2319" t="str">
            <v/>
          </cell>
        </row>
        <row r="2320">
          <cell r="AH2320" t="str">
            <v/>
          </cell>
          <cell r="AI2320" t="str">
            <v/>
          </cell>
          <cell r="AJ2320" t="str">
            <v/>
          </cell>
          <cell r="AK2320" t="str">
            <v/>
          </cell>
        </row>
        <row r="2321">
          <cell r="AH2321" t="str">
            <v/>
          </cell>
          <cell r="AI2321" t="str">
            <v/>
          </cell>
          <cell r="AJ2321" t="str">
            <v/>
          </cell>
          <cell r="AK2321" t="str">
            <v/>
          </cell>
        </row>
        <row r="2322">
          <cell r="AH2322" t="str">
            <v/>
          </cell>
          <cell r="AI2322" t="str">
            <v/>
          </cell>
          <cell r="AJ2322" t="str">
            <v/>
          </cell>
          <cell r="AK2322" t="str">
            <v/>
          </cell>
        </row>
        <row r="2323">
          <cell r="AH2323" t="str">
            <v/>
          </cell>
          <cell r="AI2323" t="str">
            <v/>
          </cell>
          <cell r="AJ2323" t="str">
            <v/>
          </cell>
          <cell r="AK2323" t="str">
            <v/>
          </cell>
        </row>
        <row r="2324">
          <cell r="AH2324" t="str">
            <v/>
          </cell>
          <cell r="AI2324" t="str">
            <v/>
          </cell>
          <cell r="AJ2324" t="str">
            <v/>
          </cell>
          <cell r="AK2324" t="str">
            <v/>
          </cell>
        </row>
        <row r="2325">
          <cell r="AH2325" t="str">
            <v/>
          </cell>
          <cell r="AI2325" t="str">
            <v/>
          </cell>
          <cell r="AJ2325" t="str">
            <v/>
          </cell>
          <cell r="AK2325" t="str">
            <v/>
          </cell>
        </row>
        <row r="2326">
          <cell r="AH2326" t="str">
            <v/>
          </cell>
          <cell r="AI2326" t="str">
            <v/>
          </cell>
          <cell r="AJ2326" t="str">
            <v/>
          </cell>
          <cell r="AK2326" t="str">
            <v/>
          </cell>
        </row>
        <row r="2327">
          <cell r="AH2327" t="str">
            <v/>
          </cell>
          <cell r="AI2327" t="str">
            <v/>
          </cell>
          <cell r="AJ2327" t="str">
            <v/>
          </cell>
          <cell r="AK2327" t="str">
            <v/>
          </cell>
        </row>
        <row r="2328">
          <cell r="AH2328" t="str">
            <v/>
          </cell>
          <cell r="AI2328" t="str">
            <v/>
          </cell>
          <cell r="AJ2328" t="str">
            <v/>
          </cell>
          <cell r="AK2328" t="str">
            <v/>
          </cell>
        </row>
        <row r="2329">
          <cell r="AH2329" t="str">
            <v/>
          </cell>
          <cell r="AI2329" t="str">
            <v/>
          </cell>
          <cell r="AJ2329" t="str">
            <v/>
          </cell>
          <cell r="AK2329" t="str">
            <v/>
          </cell>
        </row>
        <row r="2330">
          <cell r="AH2330" t="str">
            <v/>
          </cell>
          <cell r="AI2330" t="str">
            <v/>
          </cell>
          <cell r="AJ2330" t="str">
            <v/>
          </cell>
          <cell r="AK2330" t="str">
            <v/>
          </cell>
        </row>
        <row r="2331">
          <cell r="AH2331" t="str">
            <v/>
          </cell>
          <cell r="AI2331" t="str">
            <v/>
          </cell>
          <cell r="AJ2331" t="str">
            <v/>
          </cell>
          <cell r="AK2331" t="str">
            <v/>
          </cell>
        </row>
        <row r="2332">
          <cell r="AH2332" t="str">
            <v/>
          </cell>
          <cell r="AI2332" t="str">
            <v/>
          </cell>
          <cell r="AJ2332" t="str">
            <v/>
          </cell>
          <cell r="AK2332" t="str">
            <v/>
          </cell>
        </row>
        <row r="2333">
          <cell r="AH2333" t="str">
            <v/>
          </cell>
          <cell r="AI2333" t="str">
            <v/>
          </cell>
          <cell r="AJ2333" t="str">
            <v/>
          </cell>
          <cell r="AK2333" t="str">
            <v/>
          </cell>
        </row>
        <row r="2334">
          <cell r="AH2334" t="str">
            <v/>
          </cell>
          <cell r="AI2334" t="str">
            <v/>
          </cell>
          <cell r="AJ2334" t="str">
            <v/>
          </cell>
          <cell r="AK2334" t="str">
            <v/>
          </cell>
        </row>
        <row r="2335">
          <cell r="AH2335" t="str">
            <v/>
          </cell>
          <cell r="AI2335" t="str">
            <v/>
          </cell>
          <cell r="AJ2335" t="str">
            <v/>
          </cell>
          <cell r="AK2335" t="str">
            <v/>
          </cell>
        </row>
        <row r="2336">
          <cell r="AH2336" t="str">
            <v/>
          </cell>
          <cell r="AI2336" t="str">
            <v/>
          </cell>
          <cell r="AJ2336" t="str">
            <v/>
          </cell>
          <cell r="AK2336" t="str">
            <v/>
          </cell>
        </row>
        <row r="2337">
          <cell r="AH2337" t="str">
            <v/>
          </cell>
          <cell r="AI2337" t="str">
            <v/>
          </cell>
          <cell r="AJ2337" t="str">
            <v/>
          </cell>
          <cell r="AK2337" t="str">
            <v/>
          </cell>
        </row>
        <row r="2338">
          <cell r="AH2338" t="str">
            <v/>
          </cell>
          <cell r="AI2338" t="str">
            <v/>
          </cell>
          <cell r="AJ2338" t="str">
            <v/>
          </cell>
          <cell r="AK2338" t="str">
            <v/>
          </cell>
        </row>
        <row r="2339">
          <cell r="AH2339" t="str">
            <v/>
          </cell>
          <cell r="AI2339" t="str">
            <v/>
          </cell>
          <cell r="AJ2339" t="str">
            <v/>
          </cell>
          <cell r="AK2339" t="str">
            <v/>
          </cell>
        </row>
        <row r="2340">
          <cell r="AH2340" t="str">
            <v/>
          </cell>
          <cell r="AI2340" t="str">
            <v/>
          </cell>
          <cell r="AJ2340" t="str">
            <v/>
          </cell>
          <cell r="AK2340" t="str">
            <v/>
          </cell>
        </row>
        <row r="2341">
          <cell r="AH2341" t="str">
            <v/>
          </cell>
          <cell r="AI2341" t="str">
            <v/>
          </cell>
          <cell r="AJ2341" t="str">
            <v/>
          </cell>
          <cell r="AK2341" t="str">
            <v/>
          </cell>
        </row>
        <row r="2342">
          <cell r="AH2342" t="str">
            <v/>
          </cell>
          <cell r="AI2342" t="str">
            <v/>
          </cell>
          <cell r="AJ2342" t="str">
            <v/>
          </cell>
          <cell r="AK2342" t="str">
            <v/>
          </cell>
        </row>
        <row r="2343">
          <cell r="AH2343" t="str">
            <v/>
          </cell>
          <cell r="AI2343" t="str">
            <v/>
          </cell>
          <cell r="AJ2343" t="str">
            <v/>
          </cell>
          <cell r="AK2343" t="str">
            <v/>
          </cell>
        </row>
        <row r="2344">
          <cell r="AH2344" t="str">
            <v/>
          </cell>
          <cell r="AI2344" t="str">
            <v/>
          </cell>
          <cell r="AJ2344" t="str">
            <v/>
          </cell>
          <cell r="AK2344" t="str">
            <v/>
          </cell>
        </row>
        <row r="2345">
          <cell r="AH2345" t="str">
            <v/>
          </cell>
          <cell r="AI2345" t="str">
            <v/>
          </cell>
          <cell r="AJ2345" t="str">
            <v/>
          </cell>
          <cell r="AK2345" t="str">
            <v/>
          </cell>
        </row>
        <row r="2346">
          <cell r="AH2346" t="str">
            <v/>
          </cell>
          <cell r="AI2346" t="str">
            <v/>
          </cell>
          <cell r="AJ2346" t="str">
            <v/>
          </cell>
          <cell r="AK2346" t="str">
            <v/>
          </cell>
        </row>
        <row r="2347">
          <cell r="AH2347" t="str">
            <v/>
          </cell>
          <cell r="AI2347" t="str">
            <v/>
          </cell>
          <cell r="AJ2347" t="str">
            <v/>
          </cell>
          <cell r="AK2347" t="str">
            <v/>
          </cell>
        </row>
        <row r="2348">
          <cell r="AH2348" t="str">
            <v/>
          </cell>
          <cell r="AI2348" t="str">
            <v/>
          </cell>
          <cell r="AJ2348" t="str">
            <v/>
          </cell>
          <cell r="AK2348" t="str">
            <v/>
          </cell>
        </row>
        <row r="2349">
          <cell r="AH2349" t="str">
            <v/>
          </cell>
          <cell r="AI2349" t="str">
            <v/>
          </cell>
          <cell r="AJ2349" t="str">
            <v/>
          </cell>
          <cell r="AK2349" t="str">
            <v/>
          </cell>
        </row>
        <row r="2350">
          <cell r="AH2350" t="str">
            <v/>
          </cell>
          <cell r="AI2350" t="str">
            <v/>
          </cell>
          <cell r="AJ2350" t="str">
            <v/>
          </cell>
          <cell r="AK2350" t="str">
            <v/>
          </cell>
        </row>
        <row r="2351">
          <cell r="AH2351" t="str">
            <v/>
          </cell>
          <cell r="AI2351" t="str">
            <v/>
          </cell>
          <cell r="AJ2351" t="str">
            <v/>
          </cell>
          <cell r="AK2351" t="str">
            <v/>
          </cell>
        </row>
        <row r="2352">
          <cell r="AH2352" t="str">
            <v/>
          </cell>
          <cell r="AI2352" t="str">
            <v/>
          </cell>
          <cell r="AJ2352" t="str">
            <v/>
          </cell>
          <cell r="AK2352" t="str">
            <v/>
          </cell>
        </row>
        <row r="2353">
          <cell r="AH2353" t="str">
            <v/>
          </cell>
          <cell r="AI2353" t="str">
            <v/>
          </cell>
          <cell r="AJ2353" t="str">
            <v/>
          </cell>
          <cell r="AK2353" t="str">
            <v/>
          </cell>
        </row>
        <row r="2354">
          <cell r="AH2354" t="str">
            <v/>
          </cell>
          <cell r="AI2354" t="str">
            <v/>
          </cell>
          <cell r="AJ2354" t="str">
            <v/>
          </cell>
          <cell r="AK2354" t="str">
            <v/>
          </cell>
        </row>
        <row r="2355">
          <cell r="AH2355" t="str">
            <v/>
          </cell>
          <cell r="AI2355" t="str">
            <v/>
          </cell>
          <cell r="AJ2355" t="str">
            <v/>
          </cell>
          <cell r="AK2355" t="str">
            <v/>
          </cell>
        </row>
        <row r="2356">
          <cell r="AH2356" t="str">
            <v/>
          </cell>
          <cell r="AI2356" t="str">
            <v/>
          </cell>
          <cell r="AJ2356" t="str">
            <v/>
          </cell>
          <cell r="AK2356" t="str">
            <v/>
          </cell>
        </row>
        <row r="2357">
          <cell r="AH2357" t="str">
            <v/>
          </cell>
          <cell r="AI2357" t="str">
            <v/>
          </cell>
          <cell r="AJ2357" t="str">
            <v/>
          </cell>
          <cell r="AK2357" t="str">
            <v/>
          </cell>
        </row>
        <row r="2358">
          <cell r="AH2358" t="str">
            <v/>
          </cell>
          <cell r="AI2358" t="str">
            <v/>
          </cell>
          <cell r="AJ2358" t="str">
            <v/>
          </cell>
          <cell r="AK2358" t="str">
            <v/>
          </cell>
        </row>
        <row r="2359">
          <cell r="AH2359" t="str">
            <v/>
          </cell>
          <cell r="AI2359" t="str">
            <v/>
          </cell>
          <cell r="AJ2359" t="str">
            <v/>
          </cell>
          <cell r="AK2359" t="str">
            <v/>
          </cell>
        </row>
        <row r="2360">
          <cell r="AH2360" t="str">
            <v/>
          </cell>
          <cell r="AI2360" t="str">
            <v/>
          </cell>
          <cell r="AJ2360" t="str">
            <v/>
          </cell>
          <cell r="AK2360" t="str">
            <v/>
          </cell>
        </row>
        <row r="2361">
          <cell r="AH2361" t="str">
            <v/>
          </cell>
          <cell r="AI2361" t="str">
            <v/>
          </cell>
          <cell r="AJ2361" t="str">
            <v/>
          </cell>
          <cell r="AK2361" t="str">
            <v/>
          </cell>
        </row>
        <row r="2362">
          <cell r="AH2362" t="str">
            <v/>
          </cell>
          <cell r="AI2362" t="str">
            <v/>
          </cell>
          <cell r="AJ2362" t="str">
            <v/>
          </cell>
          <cell r="AK2362" t="str">
            <v/>
          </cell>
        </row>
        <row r="2363">
          <cell r="AH2363" t="str">
            <v/>
          </cell>
          <cell r="AI2363" t="str">
            <v/>
          </cell>
          <cell r="AJ2363" t="str">
            <v/>
          </cell>
          <cell r="AK2363" t="str">
            <v/>
          </cell>
        </row>
        <row r="2364">
          <cell r="AH2364" t="str">
            <v/>
          </cell>
          <cell r="AI2364" t="str">
            <v/>
          </cell>
          <cell r="AJ2364" t="str">
            <v/>
          </cell>
          <cell r="AK2364" t="str">
            <v/>
          </cell>
        </row>
        <row r="2365">
          <cell r="AH2365" t="str">
            <v/>
          </cell>
          <cell r="AI2365" t="str">
            <v/>
          </cell>
          <cell r="AJ2365" t="str">
            <v/>
          </cell>
          <cell r="AK2365" t="str">
            <v/>
          </cell>
        </row>
        <row r="2366">
          <cell r="AH2366" t="str">
            <v/>
          </cell>
          <cell r="AI2366" t="str">
            <v/>
          </cell>
          <cell r="AJ2366" t="str">
            <v/>
          </cell>
          <cell r="AK2366" t="str">
            <v/>
          </cell>
        </row>
        <row r="2367">
          <cell r="AH2367" t="str">
            <v/>
          </cell>
          <cell r="AI2367" t="str">
            <v/>
          </cell>
          <cell r="AJ2367" t="str">
            <v/>
          </cell>
          <cell r="AK2367" t="str">
            <v/>
          </cell>
        </row>
        <row r="2368">
          <cell r="AH2368" t="str">
            <v/>
          </cell>
          <cell r="AI2368" t="str">
            <v/>
          </cell>
          <cell r="AJ2368" t="str">
            <v/>
          </cell>
          <cell r="AK2368" t="str">
            <v/>
          </cell>
        </row>
        <row r="2369">
          <cell r="AH2369" t="str">
            <v/>
          </cell>
          <cell r="AI2369" t="str">
            <v/>
          </cell>
          <cell r="AJ2369" t="str">
            <v/>
          </cell>
          <cell r="AK2369" t="str">
            <v/>
          </cell>
        </row>
        <row r="2370">
          <cell r="AH2370" t="str">
            <v/>
          </cell>
          <cell r="AI2370" t="str">
            <v/>
          </cell>
          <cell r="AJ2370" t="str">
            <v/>
          </cell>
          <cell r="AK2370" t="str">
            <v/>
          </cell>
        </row>
        <row r="2371">
          <cell r="AH2371" t="str">
            <v/>
          </cell>
          <cell r="AI2371" t="str">
            <v/>
          </cell>
          <cell r="AJ2371" t="str">
            <v/>
          </cell>
          <cell r="AK2371" t="str">
            <v/>
          </cell>
        </row>
        <row r="2372">
          <cell r="AH2372" t="str">
            <v/>
          </cell>
          <cell r="AI2372" t="str">
            <v/>
          </cell>
          <cell r="AJ2372" t="str">
            <v/>
          </cell>
          <cell r="AK2372" t="str">
            <v/>
          </cell>
        </row>
        <row r="2373">
          <cell r="AH2373" t="str">
            <v/>
          </cell>
          <cell r="AI2373" t="str">
            <v/>
          </cell>
          <cell r="AJ2373" t="str">
            <v/>
          </cell>
          <cell r="AK2373" t="str">
            <v/>
          </cell>
        </row>
        <row r="2374">
          <cell r="AH2374" t="str">
            <v/>
          </cell>
          <cell r="AI2374" t="str">
            <v/>
          </cell>
          <cell r="AJ2374" t="str">
            <v/>
          </cell>
          <cell r="AK2374" t="str">
            <v/>
          </cell>
        </row>
        <row r="2375">
          <cell r="AH2375" t="str">
            <v/>
          </cell>
          <cell r="AI2375" t="str">
            <v/>
          </cell>
          <cell r="AJ2375" t="str">
            <v/>
          </cell>
          <cell r="AK2375" t="str">
            <v/>
          </cell>
        </row>
        <row r="2376">
          <cell r="AH2376" t="str">
            <v/>
          </cell>
          <cell r="AI2376" t="str">
            <v/>
          </cell>
          <cell r="AJ2376" t="str">
            <v/>
          </cell>
          <cell r="AK2376" t="str">
            <v/>
          </cell>
        </row>
        <row r="2377">
          <cell r="AH2377" t="str">
            <v/>
          </cell>
          <cell r="AI2377" t="str">
            <v/>
          </cell>
          <cell r="AJ2377" t="str">
            <v/>
          </cell>
          <cell r="AK2377" t="str">
            <v/>
          </cell>
        </row>
        <row r="2378">
          <cell r="AH2378" t="str">
            <v/>
          </cell>
          <cell r="AI2378" t="str">
            <v/>
          </cell>
          <cell r="AJ2378" t="str">
            <v/>
          </cell>
          <cell r="AK2378" t="str">
            <v/>
          </cell>
        </row>
        <row r="2379">
          <cell r="AH2379" t="str">
            <v/>
          </cell>
          <cell r="AI2379" t="str">
            <v/>
          </cell>
          <cell r="AJ2379" t="str">
            <v/>
          </cell>
          <cell r="AK2379" t="str">
            <v/>
          </cell>
        </row>
        <row r="2380">
          <cell r="AH2380" t="str">
            <v/>
          </cell>
          <cell r="AI2380" t="str">
            <v/>
          </cell>
          <cell r="AJ2380" t="str">
            <v/>
          </cell>
          <cell r="AK2380" t="str">
            <v/>
          </cell>
        </row>
        <row r="2381">
          <cell r="AH2381" t="str">
            <v/>
          </cell>
          <cell r="AI2381" t="str">
            <v/>
          </cell>
          <cell r="AJ2381" t="str">
            <v/>
          </cell>
          <cell r="AK2381" t="str">
            <v/>
          </cell>
        </row>
        <row r="2382">
          <cell r="AH2382" t="str">
            <v/>
          </cell>
          <cell r="AI2382" t="str">
            <v/>
          </cell>
          <cell r="AJ2382" t="str">
            <v/>
          </cell>
          <cell r="AK2382" t="str">
            <v/>
          </cell>
        </row>
        <row r="2383">
          <cell r="AH2383" t="str">
            <v/>
          </cell>
          <cell r="AI2383" t="str">
            <v/>
          </cell>
          <cell r="AJ2383" t="str">
            <v/>
          </cell>
          <cell r="AK2383" t="str">
            <v/>
          </cell>
        </row>
        <row r="2384">
          <cell r="AH2384" t="str">
            <v/>
          </cell>
          <cell r="AI2384" t="str">
            <v/>
          </cell>
          <cell r="AJ2384" t="str">
            <v/>
          </cell>
          <cell r="AK2384" t="str">
            <v/>
          </cell>
        </row>
        <row r="2385">
          <cell r="AH2385" t="str">
            <v/>
          </cell>
          <cell r="AI2385" t="str">
            <v/>
          </cell>
          <cell r="AJ2385" t="str">
            <v/>
          </cell>
          <cell r="AK2385" t="str">
            <v/>
          </cell>
        </row>
        <row r="2386">
          <cell r="AH2386" t="str">
            <v/>
          </cell>
          <cell r="AI2386" t="str">
            <v/>
          </cell>
          <cell r="AJ2386" t="str">
            <v/>
          </cell>
          <cell r="AK2386" t="str">
            <v/>
          </cell>
        </row>
        <row r="2387">
          <cell r="AH2387" t="str">
            <v/>
          </cell>
          <cell r="AI2387" t="str">
            <v/>
          </cell>
          <cell r="AJ2387" t="str">
            <v/>
          </cell>
          <cell r="AK2387" t="str">
            <v/>
          </cell>
        </row>
        <row r="2388">
          <cell r="AH2388" t="str">
            <v/>
          </cell>
          <cell r="AI2388" t="str">
            <v/>
          </cell>
          <cell r="AJ2388" t="str">
            <v/>
          </cell>
          <cell r="AK2388" t="str">
            <v/>
          </cell>
        </row>
        <row r="2389">
          <cell r="AH2389" t="str">
            <v/>
          </cell>
          <cell r="AI2389" t="str">
            <v/>
          </cell>
          <cell r="AJ2389" t="str">
            <v/>
          </cell>
          <cell r="AK2389" t="str">
            <v/>
          </cell>
        </row>
        <row r="2390">
          <cell r="AH2390" t="str">
            <v/>
          </cell>
          <cell r="AI2390" t="str">
            <v/>
          </cell>
          <cell r="AJ2390" t="str">
            <v/>
          </cell>
          <cell r="AK2390" t="str">
            <v/>
          </cell>
        </row>
        <row r="2391">
          <cell r="AH2391" t="str">
            <v/>
          </cell>
          <cell r="AI2391" t="str">
            <v/>
          </cell>
          <cell r="AJ2391" t="str">
            <v/>
          </cell>
          <cell r="AK2391" t="str">
            <v/>
          </cell>
        </row>
        <row r="2392">
          <cell r="AH2392" t="str">
            <v/>
          </cell>
          <cell r="AI2392" t="str">
            <v/>
          </cell>
          <cell r="AJ2392" t="str">
            <v/>
          </cell>
          <cell r="AK2392" t="str">
            <v/>
          </cell>
        </row>
        <row r="2393">
          <cell r="AH2393" t="str">
            <v/>
          </cell>
          <cell r="AI2393" t="str">
            <v/>
          </cell>
          <cell r="AJ2393" t="str">
            <v/>
          </cell>
          <cell r="AK2393" t="str">
            <v/>
          </cell>
        </row>
        <row r="2394">
          <cell r="AH2394" t="str">
            <v/>
          </cell>
          <cell r="AI2394" t="str">
            <v/>
          </cell>
          <cell r="AJ2394" t="str">
            <v/>
          </cell>
          <cell r="AK2394" t="str">
            <v/>
          </cell>
        </row>
        <row r="2395">
          <cell r="AH2395" t="str">
            <v/>
          </cell>
          <cell r="AI2395" t="str">
            <v/>
          </cell>
          <cell r="AJ2395" t="str">
            <v/>
          </cell>
          <cell r="AK2395" t="str">
            <v/>
          </cell>
        </row>
        <row r="2396">
          <cell r="AH2396" t="str">
            <v/>
          </cell>
          <cell r="AI2396" t="str">
            <v/>
          </cell>
          <cell r="AJ2396" t="str">
            <v/>
          </cell>
          <cell r="AK2396" t="str">
            <v/>
          </cell>
        </row>
        <row r="2397">
          <cell r="AH2397" t="str">
            <v/>
          </cell>
          <cell r="AI2397" t="str">
            <v/>
          </cell>
          <cell r="AJ2397" t="str">
            <v/>
          </cell>
          <cell r="AK2397" t="str">
            <v/>
          </cell>
        </row>
        <row r="2398">
          <cell r="AH2398" t="str">
            <v/>
          </cell>
          <cell r="AI2398" t="str">
            <v/>
          </cell>
          <cell r="AJ2398" t="str">
            <v/>
          </cell>
          <cell r="AK2398" t="str">
            <v/>
          </cell>
        </row>
        <row r="2399">
          <cell r="AH2399" t="str">
            <v/>
          </cell>
          <cell r="AI2399" t="str">
            <v/>
          </cell>
          <cell r="AJ2399" t="str">
            <v/>
          </cell>
          <cell r="AK2399" t="str">
            <v/>
          </cell>
        </row>
        <row r="2400">
          <cell r="AH2400" t="str">
            <v/>
          </cell>
          <cell r="AI2400" t="str">
            <v/>
          </cell>
          <cell r="AJ2400" t="str">
            <v/>
          </cell>
          <cell r="AK2400" t="str">
            <v/>
          </cell>
        </row>
        <row r="2401">
          <cell r="AH2401" t="str">
            <v/>
          </cell>
          <cell r="AI2401" t="str">
            <v/>
          </cell>
          <cell r="AJ2401" t="str">
            <v/>
          </cell>
          <cell r="AK2401" t="str">
            <v/>
          </cell>
        </row>
        <row r="2402">
          <cell r="AH2402" t="str">
            <v/>
          </cell>
          <cell r="AI2402" t="str">
            <v/>
          </cell>
          <cell r="AJ2402" t="str">
            <v/>
          </cell>
          <cell r="AK2402" t="str">
            <v/>
          </cell>
        </row>
        <row r="2403">
          <cell r="AH2403" t="str">
            <v/>
          </cell>
          <cell r="AI2403" t="str">
            <v/>
          </cell>
          <cell r="AJ2403" t="str">
            <v/>
          </cell>
          <cell r="AK2403" t="str">
            <v/>
          </cell>
        </row>
        <row r="2404">
          <cell r="AH2404" t="str">
            <v/>
          </cell>
          <cell r="AI2404" t="str">
            <v/>
          </cell>
          <cell r="AJ2404" t="str">
            <v/>
          </cell>
          <cell r="AK2404" t="str">
            <v/>
          </cell>
        </row>
        <row r="2405">
          <cell r="AH2405" t="str">
            <v/>
          </cell>
          <cell r="AI2405" t="str">
            <v/>
          </cell>
          <cell r="AJ2405" t="str">
            <v/>
          </cell>
          <cell r="AK2405" t="str">
            <v/>
          </cell>
        </row>
        <row r="2406">
          <cell r="AH2406" t="str">
            <v/>
          </cell>
          <cell r="AI2406" t="str">
            <v/>
          </cell>
          <cell r="AJ2406" t="str">
            <v/>
          </cell>
          <cell r="AK2406" t="str">
            <v/>
          </cell>
        </row>
        <row r="2407">
          <cell r="AH2407" t="str">
            <v/>
          </cell>
          <cell r="AI2407" t="str">
            <v/>
          </cell>
          <cell r="AJ2407" t="str">
            <v/>
          </cell>
          <cell r="AK2407" t="str">
            <v/>
          </cell>
        </row>
        <row r="2408">
          <cell r="AH2408" t="str">
            <v/>
          </cell>
          <cell r="AI2408" t="str">
            <v/>
          </cell>
          <cell r="AJ2408" t="str">
            <v/>
          </cell>
          <cell r="AK2408" t="str">
            <v/>
          </cell>
        </row>
        <row r="2409">
          <cell r="AH2409" t="str">
            <v/>
          </cell>
          <cell r="AI2409" t="str">
            <v/>
          </cell>
          <cell r="AJ2409" t="str">
            <v/>
          </cell>
          <cell r="AK2409" t="str">
            <v/>
          </cell>
        </row>
        <row r="2410">
          <cell r="AH2410" t="str">
            <v/>
          </cell>
          <cell r="AI2410" t="str">
            <v/>
          </cell>
          <cell r="AJ2410" t="str">
            <v/>
          </cell>
          <cell r="AK2410" t="str">
            <v/>
          </cell>
        </row>
        <row r="2411">
          <cell r="AH2411" t="str">
            <v/>
          </cell>
          <cell r="AI2411" t="str">
            <v/>
          </cell>
          <cell r="AJ2411" t="str">
            <v/>
          </cell>
          <cell r="AK2411" t="str">
            <v/>
          </cell>
        </row>
        <row r="2412">
          <cell r="AH2412" t="str">
            <v/>
          </cell>
          <cell r="AI2412" t="str">
            <v/>
          </cell>
          <cell r="AJ2412" t="str">
            <v/>
          </cell>
          <cell r="AK2412" t="str">
            <v/>
          </cell>
        </row>
        <row r="2413">
          <cell r="AH2413" t="str">
            <v/>
          </cell>
          <cell r="AI2413" t="str">
            <v/>
          </cell>
          <cell r="AJ2413" t="str">
            <v/>
          </cell>
          <cell r="AK2413" t="str">
            <v/>
          </cell>
        </row>
        <row r="2414">
          <cell r="AH2414" t="str">
            <v/>
          </cell>
          <cell r="AI2414" t="str">
            <v/>
          </cell>
          <cell r="AJ2414" t="str">
            <v/>
          </cell>
          <cell r="AK2414" t="str">
            <v/>
          </cell>
        </row>
        <row r="2415">
          <cell r="AH2415" t="str">
            <v/>
          </cell>
          <cell r="AI2415" t="str">
            <v/>
          </cell>
          <cell r="AJ2415" t="str">
            <v/>
          </cell>
          <cell r="AK2415" t="str">
            <v/>
          </cell>
        </row>
        <row r="2416">
          <cell r="AH2416" t="str">
            <v/>
          </cell>
          <cell r="AI2416" t="str">
            <v/>
          </cell>
          <cell r="AJ2416" t="str">
            <v/>
          </cell>
          <cell r="AK2416" t="str">
            <v/>
          </cell>
        </row>
        <row r="2417">
          <cell r="AH2417" t="str">
            <v/>
          </cell>
          <cell r="AI2417" t="str">
            <v/>
          </cell>
          <cell r="AJ2417" t="str">
            <v/>
          </cell>
          <cell r="AK2417" t="str">
            <v/>
          </cell>
        </row>
        <row r="2418">
          <cell r="AH2418" t="str">
            <v/>
          </cell>
          <cell r="AI2418" t="str">
            <v/>
          </cell>
          <cell r="AJ2418" t="str">
            <v/>
          </cell>
          <cell r="AK2418" t="str">
            <v/>
          </cell>
        </row>
        <row r="2419">
          <cell r="AH2419" t="str">
            <v/>
          </cell>
          <cell r="AI2419" t="str">
            <v/>
          </cell>
          <cell r="AJ2419" t="str">
            <v/>
          </cell>
          <cell r="AK2419" t="str">
            <v/>
          </cell>
        </row>
        <row r="2420">
          <cell r="AH2420" t="str">
            <v/>
          </cell>
          <cell r="AI2420" t="str">
            <v/>
          </cell>
          <cell r="AJ2420" t="str">
            <v/>
          </cell>
          <cell r="AK2420" t="str">
            <v/>
          </cell>
        </row>
        <row r="2421">
          <cell r="AH2421" t="str">
            <v/>
          </cell>
          <cell r="AI2421" t="str">
            <v/>
          </cell>
          <cell r="AJ2421" t="str">
            <v/>
          </cell>
          <cell r="AK2421" t="str">
            <v/>
          </cell>
        </row>
        <row r="2422">
          <cell r="AH2422" t="str">
            <v/>
          </cell>
          <cell r="AI2422" t="str">
            <v/>
          </cell>
          <cell r="AJ2422" t="str">
            <v/>
          </cell>
          <cell r="AK2422" t="str">
            <v/>
          </cell>
        </row>
        <row r="2423">
          <cell r="AH2423" t="str">
            <v/>
          </cell>
          <cell r="AI2423" t="str">
            <v/>
          </cell>
          <cell r="AJ2423" t="str">
            <v/>
          </cell>
          <cell r="AK2423" t="str">
            <v/>
          </cell>
        </row>
        <row r="2424">
          <cell r="AH2424" t="str">
            <v/>
          </cell>
          <cell r="AI2424" t="str">
            <v/>
          </cell>
          <cell r="AJ2424" t="str">
            <v/>
          </cell>
          <cell r="AK2424" t="str">
            <v/>
          </cell>
        </row>
        <row r="2425">
          <cell r="AH2425" t="str">
            <v/>
          </cell>
          <cell r="AI2425" t="str">
            <v/>
          </cell>
          <cell r="AJ2425" t="str">
            <v/>
          </cell>
          <cell r="AK2425" t="str">
            <v/>
          </cell>
        </row>
        <row r="2426">
          <cell r="AH2426" t="str">
            <v/>
          </cell>
          <cell r="AI2426" t="str">
            <v/>
          </cell>
          <cell r="AJ2426" t="str">
            <v/>
          </cell>
          <cell r="AK2426" t="str">
            <v/>
          </cell>
        </row>
        <row r="2427">
          <cell r="AH2427" t="str">
            <v/>
          </cell>
          <cell r="AI2427" t="str">
            <v/>
          </cell>
          <cell r="AJ2427" t="str">
            <v/>
          </cell>
          <cell r="AK2427" t="str">
            <v/>
          </cell>
        </row>
        <row r="2428">
          <cell r="AH2428" t="str">
            <v/>
          </cell>
          <cell r="AI2428" t="str">
            <v/>
          </cell>
          <cell r="AJ2428" t="str">
            <v/>
          </cell>
          <cell r="AK2428" t="str">
            <v/>
          </cell>
        </row>
        <row r="2429">
          <cell r="AH2429" t="str">
            <v/>
          </cell>
          <cell r="AI2429" t="str">
            <v/>
          </cell>
          <cell r="AJ2429" t="str">
            <v/>
          </cell>
          <cell r="AK2429" t="str">
            <v/>
          </cell>
        </row>
        <row r="2430">
          <cell r="AH2430" t="str">
            <v/>
          </cell>
          <cell r="AI2430" t="str">
            <v/>
          </cell>
          <cell r="AJ2430" t="str">
            <v/>
          </cell>
          <cell r="AK2430" t="str">
            <v/>
          </cell>
        </row>
        <row r="2431">
          <cell r="AH2431" t="str">
            <v/>
          </cell>
          <cell r="AI2431" t="str">
            <v/>
          </cell>
          <cell r="AJ2431" t="str">
            <v/>
          </cell>
          <cell r="AK2431" t="str">
            <v/>
          </cell>
        </row>
        <row r="2432">
          <cell r="AH2432" t="str">
            <v/>
          </cell>
          <cell r="AI2432" t="str">
            <v/>
          </cell>
          <cell r="AJ2432" t="str">
            <v/>
          </cell>
          <cell r="AK2432" t="str">
            <v/>
          </cell>
        </row>
        <row r="2433">
          <cell r="AH2433" t="str">
            <v/>
          </cell>
          <cell r="AI2433" t="str">
            <v/>
          </cell>
          <cell r="AJ2433" t="str">
            <v/>
          </cell>
          <cell r="AK2433" t="str">
            <v/>
          </cell>
        </row>
        <row r="2434">
          <cell r="AH2434" t="str">
            <v/>
          </cell>
          <cell r="AI2434" t="str">
            <v/>
          </cell>
          <cell r="AJ2434" t="str">
            <v/>
          </cell>
          <cell r="AK2434" t="str">
            <v/>
          </cell>
        </row>
        <row r="2435">
          <cell r="AH2435" t="str">
            <v/>
          </cell>
          <cell r="AI2435" t="str">
            <v/>
          </cell>
          <cell r="AJ2435" t="str">
            <v/>
          </cell>
          <cell r="AK2435" t="str">
            <v/>
          </cell>
        </row>
        <row r="2436">
          <cell r="AH2436" t="str">
            <v/>
          </cell>
          <cell r="AI2436" t="str">
            <v/>
          </cell>
          <cell r="AJ2436" t="str">
            <v/>
          </cell>
          <cell r="AK2436" t="str">
            <v/>
          </cell>
        </row>
        <row r="2437">
          <cell r="AH2437" t="str">
            <v/>
          </cell>
          <cell r="AI2437" t="str">
            <v/>
          </cell>
          <cell r="AJ2437" t="str">
            <v/>
          </cell>
          <cell r="AK2437" t="str">
            <v/>
          </cell>
        </row>
        <row r="2438">
          <cell r="AH2438" t="str">
            <v/>
          </cell>
          <cell r="AI2438" t="str">
            <v/>
          </cell>
          <cell r="AJ2438" t="str">
            <v/>
          </cell>
          <cell r="AK2438" t="str">
            <v/>
          </cell>
        </row>
        <row r="2439">
          <cell r="AH2439" t="str">
            <v/>
          </cell>
          <cell r="AI2439" t="str">
            <v/>
          </cell>
          <cell r="AJ2439" t="str">
            <v/>
          </cell>
          <cell r="AK2439" t="str">
            <v/>
          </cell>
        </row>
        <row r="2440">
          <cell r="AH2440" t="str">
            <v/>
          </cell>
          <cell r="AI2440" t="str">
            <v/>
          </cell>
          <cell r="AJ2440" t="str">
            <v/>
          </cell>
          <cell r="AK2440" t="str">
            <v/>
          </cell>
        </row>
        <row r="2441">
          <cell r="AH2441" t="str">
            <v/>
          </cell>
          <cell r="AI2441" t="str">
            <v/>
          </cell>
          <cell r="AJ2441" t="str">
            <v/>
          </cell>
          <cell r="AK2441" t="str">
            <v/>
          </cell>
        </row>
        <row r="2442">
          <cell r="AH2442" t="str">
            <v/>
          </cell>
          <cell r="AI2442" t="str">
            <v/>
          </cell>
          <cell r="AJ2442" t="str">
            <v/>
          </cell>
          <cell r="AK2442" t="str">
            <v/>
          </cell>
        </row>
        <row r="2443">
          <cell r="AH2443" t="str">
            <v/>
          </cell>
          <cell r="AI2443" t="str">
            <v/>
          </cell>
          <cell r="AJ2443" t="str">
            <v/>
          </cell>
          <cell r="AK2443" t="str">
            <v/>
          </cell>
        </row>
        <row r="2444">
          <cell r="AH2444" t="str">
            <v/>
          </cell>
          <cell r="AI2444" t="str">
            <v/>
          </cell>
          <cell r="AJ2444" t="str">
            <v/>
          </cell>
          <cell r="AK2444" t="str">
            <v/>
          </cell>
        </row>
        <row r="2445">
          <cell r="AH2445" t="str">
            <v/>
          </cell>
          <cell r="AI2445" t="str">
            <v/>
          </cell>
          <cell r="AJ2445" t="str">
            <v/>
          </cell>
          <cell r="AK2445" t="str">
            <v/>
          </cell>
        </row>
        <row r="2446">
          <cell r="AH2446" t="str">
            <v/>
          </cell>
          <cell r="AI2446" t="str">
            <v/>
          </cell>
          <cell r="AJ2446" t="str">
            <v/>
          </cell>
          <cell r="AK2446" t="str">
            <v/>
          </cell>
        </row>
        <row r="2447">
          <cell r="AH2447" t="str">
            <v/>
          </cell>
          <cell r="AI2447" t="str">
            <v/>
          </cell>
          <cell r="AJ2447" t="str">
            <v/>
          </cell>
          <cell r="AK2447" t="str">
            <v/>
          </cell>
        </row>
        <row r="2448">
          <cell r="AH2448" t="str">
            <v/>
          </cell>
          <cell r="AI2448" t="str">
            <v/>
          </cell>
          <cell r="AJ2448" t="str">
            <v/>
          </cell>
          <cell r="AK2448" t="str">
            <v/>
          </cell>
        </row>
        <row r="2449">
          <cell r="AH2449" t="str">
            <v/>
          </cell>
          <cell r="AI2449" t="str">
            <v/>
          </cell>
          <cell r="AJ2449" t="str">
            <v/>
          </cell>
          <cell r="AK2449" t="str">
            <v/>
          </cell>
        </row>
        <row r="2450">
          <cell r="AH2450" t="str">
            <v/>
          </cell>
          <cell r="AI2450" t="str">
            <v/>
          </cell>
          <cell r="AJ2450" t="str">
            <v/>
          </cell>
          <cell r="AK2450" t="str">
            <v/>
          </cell>
        </row>
        <row r="2451">
          <cell r="AH2451" t="str">
            <v/>
          </cell>
          <cell r="AI2451" t="str">
            <v/>
          </cell>
          <cell r="AJ2451" t="str">
            <v/>
          </cell>
          <cell r="AK2451" t="str">
            <v/>
          </cell>
        </row>
        <row r="2452">
          <cell r="AH2452" t="str">
            <v/>
          </cell>
          <cell r="AI2452" t="str">
            <v/>
          </cell>
          <cell r="AJ2452" t="str">
            <v/>
          </cell>
          <cell r="AK2452" t="str">
            <v/>
          </cell>
        </row>
        <row r="2453">
          <cell r="AH2453" t="str">
            <v/>
          </cell>
          <cell r="AI2453" t="str">
            <v/>
          </cell>
          <cell r="AJ2453" t="str">
            <v/>
          </cell>
          <cell r="AK2453" t="str">
            <v/>
          </cell>
        </row>
        <row r="2454">
          <cell r="AH2454" t="str">
            <v/>
          </cell>
          <cell r="AI2454" t="str">
            <v/>
          </cell>
          <cell r="AJ2454" t="str">
            <v/>
          </cell>
          <cell r="AK2454" t="str">
            <v/>
          </cell>
        </row>
        <row r="2455">
          <cell r="AH2455" t="str">
            <v/>
          </cell>
          <cell r="AI2455" t="str">
            <v/>
          </cell>
          <cell r="AJ2455" t="str">
            <v/>
          </cell>
          <cell r="AK2455" t="str">
            <v/>
          </cell>
        </row>
        <row r="2456">
          <cell r="AH2456" t="str">
            <v/>
          </cell>
          <cell r="AI2456" t="str">
            <v/>
          </cell>
          <cell r="AJ2456" t="str">
            <v/>
          </cell>
          <cell r="AK2456" t="str">
            <v/>
          </cell>
        </row>
        <row r="2457">
          <cell r="AH2457" t="str">
            <v/>
          </cell>
          <cell r="AI2457" t="str">
            <v/>
          </cell>
          <cell r="AJ2457" t="str">
            <v/>
          </cell>
          <cell r="AK2457" t="str">
            <v/>
          </cell>
        </row>
        <row r="2458">
          <cell r="AH2458" t="str">
            <v/>
          </cell>
          <cell r="AI2458" t="str">
            <v/>
          </cell>
          <cell r="AJ2458" t="str">
            <v/>
          </cell>
          <cell r="AK2458" t="str">
            <v/>
          </cell>
        </row>
        <row r="2459">
          <cell r="AH2459" t="str">
            <v/>
          </cell>
          <cell r="AI2459" t="str">
            <v/>
          </cell>
          <cell r="AJ2459" t="str">
            <v/>
          </cell>
          <cell r="AK2459" t="str">
            <v/>
          </cell>
        </row>
        <row r="2460">
          <cell r="AH2460" t="str">
            <v/>
          </cell>
          <cell r="AI2460" t="str">
            <v/>
          </cell>
          <cell r="AJ2460" t="str">
            <v/>
          </cell>
          <cell r="AK2460" t="str">
            <v/>
          </cell>
        </row>
        <row r="2461">
          <cell r="AH2461" t="str">
            <v/>
          </cell>
          <cell r="AI2461" t="str">
            <v/>
          </cell>
          <cell r="AJ2461" t="str">
            <v/>
          </cell>
          <cell r="AK2461" t="str">
            <v/>
          </cell>
        </row>
        <row r="2462">
          <cell r="AH2462" t="str">
            <v/>
          </cell>
          <cell r="AI2462" t="str">
            <v/>
          </cell>
          <cell r="AJ2462" t="str">
            <v/>
          </cell>
          <cell r="AK2462" t="str">
            <v/>
          </cell>
        </row>
        <row r="2463">
          <cell r="AH2463" t="str">
            <v/>
          </cell>
          <cell r="AI2463" t="str">
            <v/>
          </cell>
          <cell r="AJ2463" t="str">
            <v/>
          </cell>
          <cell r="AK2463" t="str">
            <v/>
          </cell>
        </row>
        <row r="2464">
          <cell r="AH2464" t="str">
            <v/>
          </cell>
          <cell r="AI2464" t="str">
            <v/>
          </cell>
          <cell r="AJ2464" t="str">
            <v/>
          </cell>
          <cell r="AK2464" t="str">
            <v/>
          </cell>
        </row>
        <row r="2465">
          <cell r="AH2465" t="str">
            <v/>
          </cell>
          <cell r="AI2465" t="str">
            <v/>
          </cell>
          <cell r="AJ2465" t="str">
            <v/>
          </cell>
          <cell r="AK2465" t="str">
            <v/>
          </cell>
        </row>
        <row r="2466">
          <cell r="AH2466" t="str">
            <v/>
          </cell>
          <cell r="AI2466" t="str">
            <v/>
          </cell>
          <cell r="AJ2466" t="str">
            <v/>
          </cell>
          <cell r="AK2466" t="str">
            <v/>
          </cell>
        </row>
        <row r="2467">
          <cell r="AH2467" t="str">
            <v/>
          </cell>
          <cell r="AI2467" t="str">
            <v/>
          </cell>
          <cell r="AJ2467" t="str">
            <v/>
          </cell>
          <cell r="AK2467" t="str">
            <v/>
          </cell>
        </row>
        <row r="2468">
          <cell r="AH2468" t="str">
            <v/>
          </cell>
          <cell r="AI2468" t="str">
            <v/>
          </cell>
          <cell r="AJ2468" t="str">
            <v/>
          </cell>
          <cell r="AK2468" t="str">
            <v/>
          </cell>
        </row>
        <row r="2469">
          <cell r="AH2469" t="str">
            <v/>
          </cell>
          <cell r="AI2469" t="str">
            <v/>
          </cell>
          <cell r="AJ2469" t="str">
            <v/>
          </cell>
          <cell r="AK2469" t="str">
            <v/>
          </cell>
        </row>
        <row r="2470">
          <cell r="AH2470" t="str">
            <v/>
          </cell>
          <cell r="AI2470" t="str">
            <v/>
          </cell>
          <cell r="AJ2470" t="str">
            <v/>
          </cell>
          <cell r="AK2470" t="str">
            <v/>
          </cell>
        </row>
        <row r="2471">
          <cell r="AH2471" t="str">
            <v/>
          </cell>
          <cell r="AI2471" t="str">
            <v/>
          </cell>
          <cell r="AJ2471" t="str">
            <v/>
          </cell>
          <cell r="AK2471" t="str">
            <v/>
          </cell>
        </row>
        <row r="2472">
          <cell r="AH2472" t="str">
            <v/>
          </cell>
          <cell r="AI2472" t="str">
            <v/>
          </cell>
          <cell r="AJ2472" t="str">
            <v/>
          </cell>
          <cell r="AK2472" t="str">
            <v/>
          </cell>
        </row>
        <row r="2473">
          <cell r="AH2473" t="str">
            <v/>
          </cell>
          <cell r="AI2473" t="str">
            <v/>
          </cell>
          <cell r="AJ2473" t="str">
            <v/>
          </cell>
          <cell r="AK2473" t="str">
            <v/>
          </cell>
        </row>
        <row r="2474">
          <cell r="AH2474" t="str">
            <v/>
          </cell>
          <cell r="AI2474" t="str">
            <v/>
          </cell>
          <cell r="AJ2474" t="str">
            <v/>
          </cell>
          <cell r="AK2474" t="str">
            <v/>
          </cell>
        </row>
        <row r="2475">
          <cell r="AH2475" t="str">
            <v/>
          </cell>
          <cell r="AI2475" t="str">
            <v/>
          </cell>
          <cell r="AJ2475" t="str">
            <v/>
          </cell>
          <cell r="AK2475" t="str">
            <v/>
          </cell>
        </row>
        <row r="2476">
          <cell r="AH2476" t="str">
            <v/>
          </cell>
          <cell r="AI2476" t="str">
            <v/>
          </cell>
          <cell r="AJ2476" t="str">
            <v/>
          </cell>
          <cell r="AK2476" t="str">
            <v/>
          </cell>
        </row>
        <row r="2477">
          <cell r="AH2477" t="str">
            <v/>
          </cell>
          <cell r="AI2477" t="str">
            <v/>
          </cell>
          <cell r="AJ2477" t="str">
            <v/>
          </cell>
          <cell r="AK2477" t="str">
            <v/>
          </cell>
        </row>
        <row r="2478">
          <cell r="AH2478" t="str">
            <v/>
          </cell>
          <cell r="AI2478" t="str">
            <v/>
          </cell>
          <cell r="AJ2478" t="str">
            <v/>
          </cell>
          <cell r="AK2478" t="str">
            <v/>
          </cell>
        </row>
        <row r="2479">
          <cell r="AH2479" t="str">
            <v/>
          </cell>
          <cell r="AI2479" t="str">
            <v/>
          </cell>
          <cell r="AJ2479" t="str">
            <v/>
          </cell>
          <cell r="AK2479" t="str">
            <v/>
          </cell>
        </row>
        <row r="2480">
          <cell r="AH2480" t="str">
            <v/>
          </cell>
          <cell r="AI2480" t="str">
            <v/>
          </cell>
          <cell r="AJ2480" t="str">
            <v/>
          </cell>
          <cell r="AK2480" t="str">
            <v/>
          </cell>
        </row>
        <row r="2481">
          <cell r="AH2481" t="str">
            <v/>
          </cell>
          <cell r="AI2481" t="str">
            <v/>
          </cell>
          <cell r="AJ2481" t="str">
            <v/>
          </cell>
          <cell r="AK2481" t="str">
            <v/>
          </cell>
        </row>
        <row r="2482">
          <cell r="AH2482" t="str">
            <v/>
          </cell>
          <cell r="AI2482" t="str">
            <v/>
          </cell>
          <cell r="AJ2482" t="str">
            <v/>
          </cell>
          <cell r="AK2482" t="str">
            <v/>
          </cell>
        </row>
        <row r="2483">
          <cell r="AH2483" t="str">
            <v/>
          </cell>
          <cell r="AI2483" t="str">
            <v/>
          </cell>
          <cell r="AJ2483" t="str">
            <v/>
          </cell>
          <cell r="AK2483" t="str">
            <v/>
          </cell>
        </row>
        <row r="2484">
          <cell r="AH2484" t="str">
            <v/>
          </cell>
          <cell r="AI2484" t="str">
            <v/>
          </cell>
          <cell r="AJ2484" t="str">
            <v/>
          </cell>
          <cell r="AK2484" t="str">
            <v/>
          </cell>
        </row>
        <row r="2485">
          <cell r="AH2485" t="str">
            <v/>
          </cell>
          <cell r="AI2485" t="str">
            <v/>
          </cell>
          <cell r="AJ2485" t="str">
            <v/>
          </cell>
          <cell r="AK2485" t="str">
            <v/>
          </cell>
        </row>
        <row r="2486">
          <cell r="AH2486" t="str">
            <v/>
          </cell>
          <cell r="AI2486" t="str">
            <v/>
          </cell>
          <cell r="AJ2486" t="str">
            <v/>
          </cell>
          <cell r="AK2486" t="str">
            <v/>
          </cell>
        </row>
        <row r="2487">
          <cell r="AH2487" t="str">
            <v/>
          </cell>
          <cell r="AI2487" t="str">
            <v/>
          </cell>
          <cell r="AJ2487" t="str">
            <v/>
          </cell>
          <cell r="AK2487" t="str">
            <v/>
          </cell>
        </row>
        <row r="2488">
          <cell r="AH2488" t="str">
            <v/>
          </cell>
          <cell r="AI2488" t="str">
            <v/>
          </cell>
          <cell r="AJ2488" t="str">
            <v/>
          </cell>
          <cell r="AK2488" t="str">
            <v/>
          </cell>
        </row>
        <row r="2489">
          <cell r="AH2489" t="str">
            <v/>
          </cell>
          <cell r="AI2489" t="str">
            <v/>
          </cell>
          <cell r="AJ2489" t="str">
            <v/>
          </cell>
          <cell r="AK2489" t="str">
            <v/>
          </cell>
        </row>
        <row r="2490">
          <cell r="AH2490" t="str">
            <v/>
          </cell>
          <cell r="AI2490" t="str">
            <v/>
          </cell>
          <cell r="AJ2490" t="str">
            <v/>
          </cell>
          <cell r="AK2490" t="str">
            <v/>
          </cell>
        </row>
        <row r="2491">
          <cell r="AH2491" t="str">
            <v/>
          </cell>
          <cell r="AI2491" t="str">
            <v/>
          </cell>
          <cell r="AJ2491" t="str">
            <v/>
          </cell>
          <cell r="AK2491" t="str">
            <v/>
          </cell>
        </row>
        <row r="2492">
          <cell r="AH2492" t="str">
            <v/>
          </cell>
          <cell r="AI2492" t="str">
            <v/>
          </cell>
          <cell r="AJ2492" t="str">
            <v/>
          </cell>
          <cell r="AK2492" t="str">
            <v/>
          </cell>
        </row>
        <row r="2493">
          <cell r="AH2493" t="str">
            <v/>
          </cell>
          <cell r="AI2493" t="str">
            <v/>
          </cell>
          <cell r="AJ2493" t="str">
            <v/>
          </cell>
          <cell r="AK2493" t="str">
            <v/>
          </cell>
        </row>
        <row r="2494">
          <cell r="AH2494" t="str">
            <v/>
          </cell>
          <cell r="AI2494" t="str">
            <v/>
          </cell>
          <cell r="AJ2494" t="str">
            <v/>
          </cell>
          <cell r="AK2494" t="str">
            <v/>
          </cell>
        </row>
        <row r="2495">
          <cell r="AH2495" t="str">
            <v/>
          </cell>
          <cell r="AI2495" t="str">
            <v/>
          </cell>
          <cell r="AJ2495" t="str">
            <v/>
          </cell>
          <cell r="AK2495" t="str">
            <v/>
          </cell>
        </row>
        <row r="2496">
          <cell r="AH2496" t="str">
            <v/>
          </cell>
          <cell r="AI2496" t="str">
            <v/>
          </cell>
          <cell r="AJ2496" t="str">
            <v/>
          </cell>
          <cell r="AK2496" t="str">
            <v/>
          </cell>
        </row>
        <row r="2497">
          <cell r="AH2497" t="str">
            <v/>
          </cell>
          <cell r="AI2497" t="str">
            <v/>
          </cell>
          <cell r="AJ2497" t="str">
            <v/>
          </cell>
          <cell r="AK2497" t="str">
            <v/>
          </cell>
        </row>
        <row r="2498">
          <cell r="AH2498" t="str">
            <v/>
          </cell>
          <cell r="AI2498" t="str">
            <v/>
          </cell>
          <cell r="AJ2498" t="str">
            <v/>
          </cell>
          <cell r="AK2498" t="str">
            <v/>
          </cell>
        </row>
        <row r="2499">
          <cell r="AH2499" t="str">
            <v/>
          </cell>
          <cell r="AI2499" t="str">
            <v/>
          </cell>
          <cell r="AJ2499" t="str">
            <v/>
          </cell>
          <cell r="AK2499" t="str">
            <v/>
          </cell>
        </row>
        <row r="2500">
          <cell r="AH2500" t="str">
            <v/>
          </cell>
          <cell r="AI2500" t="str">
            <v/>
          </cell>
          <cell r="AJ2500" t="str">
            <v/>
          </cell>
          <cell r="AK2500" t="str">
            <v/>
          </cell>
        </row>
        <row r="2501">
          <cell r="AH2501" t="str">
            <v/>
          </cell>
          <cell r="AI2501" t="str">
            <v/>
          </cell>
          <cell r="AJ2501" t="str">
            <v/>
          </cell>
          <cell r="AK2501" t="str">
            <v/>
          </cell>
        </row>
        <row r="2502">
          <cell r="AH2502" t="str">
            <v/>
          </cell>
          <cell r="AI2502" t="str">
            <v/>
          </cell>
          <cell r="AJ2502" t="str">
            <v/>
          </cell>
          <cell r="AK2502" t="str">
            <v/>
          </cell>
        </row>
        <row r="2503">
          <cell r="AH2503" t="str">
            <v/>
          </cell>
          <cell r="AI2503" t="str">
            <v/>
          </cell>
          <cell r="AJ2503" t="str">
            <v/>
          </cell>
          <cell r="AK2503" t="str">
            <v/>
          </cell>
        </row>
        <row r="2504">
          <cell r="AH2504" t="str">
            <v/>
          </cell>
          <cell r="AI2504" t="str">
            <v/>
          </cell>
          <cell r="AJ2504" t="str">
            <v/>
          </cell>
          <cell r="AK2504" t="str">
            <v/>
          </cell>
        </row>
        <row r="2505">
          <cell r="AH2505" t="str">
            <v/>
          </cell>
          <cell r="AI2505" t="str">
            <v/>
          </cell>
          <cell r="AJ2505" t="str">
            <v/>
          </cell>
          <cell r="AK2505" t="str">
            <v/>
          </cell>
        </row>
        <row r="2506">
          <cell r="AH2506" t="str">
            <v/>
          </cell>
          <cell r="AI2506" t="str">
            <v/>
          </cell>
          <cell r="AJ2506" t="str">
            <v/>
          </cell>
          <cell r="AK2506" t="str">
            <v/>
          </cell>
        </row>
        <row r="2507">
          <cell r="AH2507" t="str">
            <v/>
          </cell>
          <cell r="AI2507" t="str">
            <v/>
          </cell>
          <cell r="AJ2507" t="str">
            <v/>
          </cell>
          <cell r="AK2507" t="str">
            <v/>
          </cell>
        </row>
        <row r="2508">
          <cell r="AH2508" t="str">
            <v/>
          </cell>
          <cell r="AI2508" t="str">
            <v/>
          </cell>
          <cell r="AJ2508" t="str">
            <v/>
          </cell>
          <cell r="AK2508" t="str">
            <v/>
          </cell>
        </row>
        <row r="2509">
          <cell r="AH2509" t="str">
            <v/>
          </cell>
          <cell r="AI2509" t="str">
            <v/>
          </cell>
          <cell r="AJ2509" t="str">
            <v/>
          </cell>
          <cell r="AK2509" t="str">
            <v/>
          </cell>
        </row>
        <row r="2510">
          <cell r="AH2510" t="str">
            <v/>
          </cell>
          <cell r="AI2510" t="str">
            <v/>
          </cell>
          <cell r="AJ2510" t="str">
            <v/>
          </cell>
          <cell r="AK2510" t="str">
            <v/>
          </cell>
        </row>
        <row r="2511">
          <cell r="AH2511" t="str">
            <v/>
          </cell>
          <cell r="AI2511" t="str">
            <v/>
          </cell>
          <cell r="AJ2511" t="str">
            <v/>
          </cell>
          <cell r="AK2511" t="str">
            <v/>
          </cell>
        </row>
        <row r="2512">
          <cell r="AH2512" t="str">
            <v/>
          </cell>
          <cell r="AI2512" t="str">
            <v/>
          </cell>
          <cell r="AJ2512" t="str">
            <v/>
          </cell>
          <cell r="AK2512" t="str">
            <v/>
          </cell>
        </row>
        <row r="2513">
          <cell r="AH2513" t="str">
            <v/>
          </cell>
          <cell r="AI2513" t="str">
            <v/>
          </cell>
          <cell r="AJ2513" t="str">
            <v/>
          </cell>
          <cell r="AK2513" t="str">
            <v/>
          </cell>
        </row>
        <row r="2514">
          <cell r="AH2514" t="str">
            <v/>
          </cell>
          <cell r="AI2514" t="str">
            <v/>
          </cell>
          <cell r="AJ2514" t="str">
            <v/>
          </cell>
          <cell r="AK2514" t="str">
            <v/>
          </cell>
        </row>
        <row r="2515">
          <cell r="AH2515" t="str">
            <v/>
          </cell>
          <cell r="AI2515" t="str">
            <v/>
          </cell>
          <cell r="AJ2515" t="str">
            <v/>
          </cell>
          <cell r="AK2515" t="str">
            <v/>
          </cell>
        </row>
        <row r="2516">
          <cell r="AH2516" t="str">
            <v/>
          </cell>
          <cell r="AI2516" t="str">
            <v/>
          </cell>
          <cell r="AJ2516" t="str">
            <v/>
          </cell>
          <cell r="AK2516" t="str">
            <v/>
          </cell>
        </row>
        <row r="2517">
          <cell r="AH2517" t="str">
            <v/>
          </cell>
          <cell r="AI2517" t="str">
            <v/>
          </cell>
          <cell r="AJ2517" t="str">
            <v/>
          </cell>
          <cell r="AK2517" t="str">
            <v/>
          </cell>
        </row>
        <row r="2518">
          <cell r="AH2518" t="str">
            <v/>
          </cell>
          <cell r="AI2518" t="str">
            <v/>
          </cell>
          <cell r="AJ2518" t="str">
            <v/>
          </cell>
          <cell r="AK2518" t="str">
            <v/>
          </cell>
        </row>
        <row r="2519">
          <cell r="AH2519" t="str">
            <v/>
          </cell>
          <cell r="AI2519" t="str">
            <v/>
          </cell>
          <cell r="AJ2519" t="str">
            <v/>
          </cell>
          <cell r="AK2519" t="str">
            <v/>
          </cell>
        </row>
        <row r="2520">
          <cell r="AH2520" t="str">
            <v/>
          </cell>
          <cell r="AI2520" t="str">
            <v/>
          </cell>
          <cell r="AJ2520" t="str">
            <v/>
          </cell>
          <cell r="AK2520" t="str">
            <v/>
          </cell>
        </row>
        <row r="2521">
          <cell r="AH2521" t="str">
            <v/>
          </cell>
          <cell r="AI2521" t="str">
            <v/>
          </cell>
          <cell r="AJ2521" t="str">
            <v/>
          </cell>
          <cell r="AK2521" t="str">
            <v/>
          </cell>
        </row>
        <row r="2522">
          <cell r="AH2522" t="str">
            <v/>
          </cell>
          <cell r="AI2522" t="str">
            <v/>
          </cell>
          <cell r="AJ2522" t="str">
            <v/>
          </cell>
          <cell r="AK2522" t="str">
            <v/>
          </cell>
        </row>
        <row r="2523">
          <cell r="AH2523" t="str">
            <v/>
          </cell>
          <cell r="AI2523" t="str">
            <v/>
          </cell>
          <cell r="AJ2523" t="str">
            <v/>
          </cell>
          <cell r="AK2523" t="str">
            <v/>
          </cell>
        </row>
        <row r="2524">
          <cell r="AH2524" t="str">
            <v/>
          </cell>
          <cell r="AI2524" t="str">
            <v/>
          </cell>
          <cell r="AJ2524" t="str">
            <v/>
          </cell>
          <cell r="AK2524" t="str">
            <v/>
          </cell>
        </row>
        <row r="2525">
          <cell r="AH2525" t="str">
            <v/>
          </cell>
          <cell r="AI2525" t="str">
            <v/>
          </cell>
          <cell r="AJ2525" t="str">
            <v/>
          </cell>
          <cell r="AK2525" t="str">
            <v/>
          </cell>
        </row>
        <row r="2526">
          <cell r="AH2526" t="str">
            <v/>
          </cell>
          <cell r="AI2526" t="str">
            <v/>
          </cell>
          <cell r="AJ2526" t="str">
            <v/>
          </cell>
          <cell r="AK2526" t="str">
            <v/>
          </cell>
        </row>
        <row r="2527">
          <cell r="AH2527" t="str">
            <v/>
          </cell>
          <cell r="AI2527" t="str">
            <v/>
          </cell>
          <cell r="AJ2527" t="str">
            <v/>
          </cell>
          <cell r="AK2527" t="str">
            <v/>
          </cell>
        </row>
        <row r="2528">
          <cell r="AH2528" t="str">
            <v/>
          </cell>
          <cell r="AI2528" t="str">
            <v/>
          </cell>
          <cell r="AJ2528" t="str">
            <v/>
          </cell>
          <cell r="AK2528" t="str">
            <v/>
          </cell>
        </row>
        <row r="2529">
          <cell r="AH2529" t="str">
            <v/>
          </cell>
          <cell r="AI2529" t="str">
            <v/>
          </cell>
          <cell r="AJ2529" t="str">
            <v/>
          </cell>
          <cell r="AK2529" t="str">
            <v/>
          </cell>
        </row>
        <row r="2530">
          <cell r="AH2530" t="str">
            <v/>
          </cell>
          <cell r="AI2530" t="str">
            <v/>
          </cell>
          <cell r="AJ2530" t="str">
            <v/>
          </cell>
          <cell r="AK2530" t="str">
            <v/>
          </cell>
        </row>
        <row r="2531">
          <cell r="AH2531" t="str">
            <v/>
          </cell>
          <cell r="AI2531" t="str">
            <v/>
          </cell>
          <cell r="AJ2531" t="str">
            <v/>
          </cell>
          <cell r="AK2531" t="str">
            <v/>
          </cell>
        </row>
        <row r="2532">
          <cell r="AH2532" t="str">
            <v/>
          </cell>
          <cell r="AI2532" t="str">
            <v/>
          </cell>
          <cell r="AJ2532" t="str">
            <v/>
          </cell>
          <cell r="AK2532" t="str">
            <v/>
          </cell>
        </row>
        <row r="2533">
          <cell r="AH2533" t="str">
            <v/>
          </cell>
          <cell r="AI2533" t="str">
            <v/>
          </cell>
          <cell r="AJ2533" t="str">
            <v/>
          </cell>
          <cell r="AK2533" t="str">
            <v/>
          </cell>
        </row>
        <row r="2534">
          <cell r="AH2534" t="str">
            <v/>
          </cell>
          <cell r="AI2534" t="str">
            <v/>
          </cell>
          <cell r="AJ2534" t="str">
            <v/>
          </cell>
          <cell r="AK2534" t="str">
            <v/>
          </cell>
        </row>
        <row r="2535">
          <cell r="AH2535" t="str">
            <v/>
          </cell>
          <cell r="AI2535" t="str">
            <v/>
          </cell>
          <cell r="AJ2535" t="str">
            <v/>
          </cell>
          <cell r="AK2535" t="str">
            <v/>
          </cell>
        </row>
        <row r="2536">
          <cell r="AH2536" t="str">
            <v/>
          </cell>
          <cell r="AI2536" t="str">
            <v/>
          </cell>
          <cell r="AJ2536" t="str">
            <v/>
          </cell>
          <cell r="AK2536" t="str">
            <v/>
          </cell>
        </row>
        <row r="2537">
          <cell r="AH2537" t="str">
            <v/>
          </cell>
          <cell r="AI2537" t="str">
            <v/>
          </cell>
          <cell r="AJ2537" t="str">
            <v/>
          </cell>
          <cell r="AK2537" t="str">
            <v/>
          </cell>
        </row>
        <row r="2538">
          <cell r="AH2538" t="str">
            <v/>
          </cell>
          <cell r="AI2538" t="str">
            <v/>
          </cell>
          <cell r="AJ2538" t="str">
            <v/>
          </cell>
          <cell r="AK2538" t="str">
            <v/>
          </cell>
        </row>
        <row r="2539">
          <cell r="AH2539" t="str">
            <v/>
          </cell>
          <cell r="AI2539" t="str">
            <v/>
          </cell>
          <cell r="AJ2539" t="str">
            <v/>
          </cell>
          <cell r="AK2539" t="str">
            <v/>
          </cell>
        </row>
        <row r="2540">
          <cell r="AH2540" t="str">
            <v/>
          </cell>
          <cell r="AI2540" t="str">
            <v/>
          </cell>
          <cell r="AJ2540" t="str">
            <v/>
          </cell>
          <cell r="AK2540" t="str">
            <v/>
          </cell>
        </row>
        <row r="2541">
          <cell r="AH2541" t="str">
            <v/>
          </cell>
          <cell r="AI2541" t="str">
            <v/>
          </cell>
          <cell r="AJ2541" t="str">
            <v/>
          </cell>
          <cell r="AK2541" t="str">
            <v/>
          </cell>
        </row>
        <row r="2542">
          <cell r="AH2542" t="str">
            <v/>
          </cell>
          <cell r="AI2542" t="str">
            <v/>
          </cell>
          <cell r="AJ2542" t="str">
            <v/>
          </cell>
          <cell r="AK2542" t="str">
            <v/>
          </cell>
        </row>
        <row r="2543">
          <cell r="AH2543" t="str">
            <v/>
          </cell>
          <cell r="AI2543" t="str">
            <v/>
          </cell>
          <cell r="AJ2543" t="str">
            <v/>
          </cell>
          <cell r="AK2543" t="str">
            <v/>
          </cell>
        </row>
        <row r="2544">
          <cell r="AH2544" t="str">
            <v/>
          </cell>
          <cell r="AI2544" t="str">
            <v/>
          </cell>
          <cell r="AJ2544" t="str">
            <v/>
          </cell>
          <cell r="AK2544" t="str">
            <v/>
          </cell>
        </row>
        <row r="2545">
          <cell r="AH2545" t="str">
            <v/>
          </cell>
          <cell r="AI2545" t="str">
            <v/>
          </cell>
          <cell r="AJ2545" t="str">
            <v/>
          </cell>
          <cell r="AK2545" t="str">
            <v/>
          </cell>
        </row>
        <row r="2546">
          <cell r="AH2546" t="str">
            <v/>
          </cell>
          <cell r="AI2546" t="str">
            <v/>
          </cell>
          <cell r="AJ2546" t="str">
            <v/>
          </cell>
          <cell r="AK2546" t="str">
            <v/>
          </cell>
        </row>
        <row r="2547">
          <cell r="AH2547" t="str">
            <v/>
          </cell>
          <cell r="AI2547" t="str">
            <v/>
          </cell>
          <cell r="AJ2547" t="str">
            <v/>
          </cell>
          <cell r="AK2547" t="str">
            <v/>
          </cell>
        </row>
        <row r="2548">
          <cell r="AH2548" t="str">
            <v/>
          </cell>
          <cell r="AI2548" t="str">
            <v/>
          </cell>
          <cell r="AJ2548" t="str">
            <v/>
          </cell>
          <cell r="AK2548" t="str">
            <v/>
          </cell>
        </row>
        <row r="2549">
          <cell r="AH2549" t="str">
            <v/>
          </cell>
          <cell r="AI2549" t="str">
            <v/>
          </cell>
          <cell r="AJ2549" t="str">
            <v/>
          </cell>
          <cell r="AK2549" t="str">
            <v/>
          </cell>
        </row>
        <row r="2550">
          <cell r="AH2550" t="str">
            <v/>
          </cell>
          <cell r="AI2550" t="str">
            <v/>
          </cell>
          <cell r="AJ2550" t="str">
            <v/>
          </cell>
          <cell r="AK2550" t="str">
            <v/>
          </cell>
        </row>
        <row r="2551">
          <cell r="AH2551" t="str">
            <v/>
          </cell>
          <cell r="AI2551" t="str">
            <v/>
          </cell>
          <cell r="AJ2551" t="str">
            <v/>
          </cell>
          <cell r="AK2551" t="str">
            <v/>
          </cell>
        </row>
        <row r="2552">
          <cell r="AH2552" t="str">
            <v/>
          </cell>
          <cell r="AI2552" t="str">
            <v/>
          </cell>
          <cell r="AJ2552" t="str">
            <v/>
          </cell>
          <cell r="AK2552" t="str">
            <v/>
          </cell>
        </row>
        <row r="2553">
          <cell r="AH2553" t="str">
            <v/>
          </cell>
          <cell r="AI2553" t="str">
            <v/>
          </cell>
          <cell r="AJ2553" t="str">
            <v/>
          </cell>
          <cell r="AK2553" t="str">
            <v/>
          </cell>
        </row>
        <row r="2554">
          <cell r="AH2554" t="str">
            <v/>
          </cell>
          <cell r="AI2554" t="str">
            <v/>
          </cell>
          <cell r="AJ2554" t="str">
            <v/>
          </cell>
          <cell r="AK2554" t="str">
            <v/>
          </cell>
        </row>
        <row r="2555">
          <cell r="AH2555" t="str">
            <v/>
          </cell>
          <cell r="AI2555" t="str">
            <v/>
          </cell>
          <cell r="AJ2555" t="str">
            <v/>
          </cell>
          <cell r="AK2555" t="str">
            <v/>
          </cell>
        </row>
        <row r="2556">
          <cell r="AH2556" t="str">
            <v/>
          </cell>
          <cell r="AI2556" t="str">
            <v/>
          </cell>
          <cell r="AJ2556" t="str">
            <v/>
          </cell>
          <cell r="AK2556" t="str">
            <v/>
          </cell>
        </row>
        <row r="2557">
          <cell r="AH2557" t="str">
            <v/>
          </cell>
          <cell r="AI2557" t="str">
            <v/>
          </cell>
          <cell r="AJ2557" t="str">
            <v/>
          </cell>
          <cell r="AK2557" t="str">
            <v/>
          </cell>
        </row>
        <row r="2558">
          <cell r="AH2558" t="str">
            <v/>
          </cell>
          <cell r="AI2558" t="str">
            <v/>
          </cell>
          <cell r="AJ2558" t="str">
            <v/>
          </cell>
          <cell r="AK2558" t="str">
            <v/>
          </cell>
        </row>
        <row r="2559">
          <cell r="AH2559" t="str">
            <v/>
          </cell>
          <cell r="AI2559" t="str">
            <v/>
          </cell>
          <cell r="AJ2559" t="str">
            <v/>
          </cell>
          <cell r="AK2559" t="str">
            <v/>
          </cell>
        </row>
        <row r="2560">
          <cell r="AH2560" t="str">
            <v/>
          </cell>
          <cell r="AI2560" t="str">
            <v/>
          </cell>
          <cell r="AJ2560" t="str">
            <v/>
          </cell>
          <cell r="AK2560" t="str">
            <v/>
          </cell>
        </row>
        <row r="2561">
          <cell r="AH2561" t="str">
            <v/>
          </cell>
          <cell r="AI2561" t="str">
            <v/>
          </cell>
          <cell r="AJ2561" t="str">
            <v/>
          </cell>
          <cell r="AK2561" t="str">
            <v/>
          </cell>
        </row>
        <row r="2562">
          <cell r="AH2562" t="str">
            <v/>
          </cell>
          <cell r="AI2562" t="str">
            <v/>
          </cell>
          <cell r="AJ2562" t="str">
            <v/>
          </cell>
          <cell r="AK2562" t="str">
            <v/>
          </cell>
        </row>
        <row r="2563">
          <cell r="AH2563" t="str">
            <v/>
          </cell>
          <cell r="AI2563" t="str">
            <v/>
          </cell>
          <cell r="AJ2563" t="str">
            <v/>
          </cell>
          <cell r="AK2563" t="str">
            <v/>
          </cell>
        </row>
        <row r="2564">
          <cell r="AH2564" t="str">
            <v/>
          </cell>
          <cell r="AI2564" t="str">
            <v/>
          </cell>
          <cell r="AJ2564" t="str">
            <v/>
          </cell>
          <cell r="AK2564" t="str">
            <v/>
          </cell>
        </row>
        <row r="2565">
          <cell r="AH2565" t="str">
            <v/>
          </cell>
          <cell r="AI2565" t="str">
            <v/>
          </cell>
          <cell r="AJ2565" t="str">
            <v/>
          </cell>
          <cell r="AK2565" t="str">
            <v/>
          </cell>
        </row>
        <row r="2566">
          <cell r="AH2566" t="str">
            <v/>
          </cell>
          <cell r="AI2566" t="str">
            <v/>
          </cell>
          <cell r="AJ2566" t="str">
            <v/>
          </cell>
          <cell r="AK2566" t="str">
            <v/>
          </cell>
        </row>
        <row r="2567">
          <cell r="AH2567" t="str">
            <v/>
          </cell>
          <cell r="AI2567" t="str">
            <v/>
          </cell>
          <cell r="AJ2567" t="str">
            <v/>
          </cell>
          <cell r="AK2567" t="str">
            <v/>
          </cell>
        </row>
        <row r="2568">
          <cell r="AH2568" t="str">
            <v/>
          </cell>
          <cell r="AI2568" t="str">
            <v/>
          </cell>
          <cell r="AJ2568" t="str">
            <v/>
          </cell>
          <cell r="AK2568" t="str">
            <v/>
          </cell>
        </row>
        <row r="2569">
          <cell r="AH2569" t="str">
            <v/>
          </cell>
          <cell r="AI2569" t="str">
            <v/>
          </cell>
          <cell r="AJ2569" t="str">
            <v/>
          </cell>
          <cell r="AK2569" t="str">
            <v/>
          </cell>
        </row>
        <row r="2570">
          <cell r="AH2570" t="str">
            <v/>
          </cell>
          <cell r="AI2570" t="str">
            <v/>
          </cell>
          <cell r="AJ2570" t="str">
            <v/>
          </cell>
          <cell r="AK2570" t="str">
            <v/>
          </cell>
        </row>
        <row r="2571">
          <cell r="AH2571" t="str">
            <v/>
          </cell>
          <cell r="AI2571" t="str">
            <v/>
          </cell>
          <cell r="AJ2571" t="str">
            <v/>
          </cell>
          <cell r="AK2571" t="str">
            <v/>
          </cell>
        </row>
        <row r="2572">
          <cell r="AH2572" t="str">
            <v/>
          </cell>
          <cell r="AI2572" t="str">
            <v/>
          </cell>
          <cell r="AJ2572" t="str">
            <v/>
          </cell>
          <cell r="AK2572" t="str">
            <v/>
          </cell>
        </row>
        <row r="2573">
          <cell r="AH2573" t="str">
            <v/>
          </cell>
          <cell r="AI2573" t="str">
            <v/>
          </cell>
          <cell r="AJ2573" t="str">
            <v/>
          </cell>
          <cell r="AK2573" t="str">
            <v/>
          </cell>
        </row>
        <row r="2574">
          <cell r="AH2574" t="str">
            <v/>
          </cell>
          <cell r="AI2574" t="str">
            <v/>
          </cell>
          <cell r="AJ2574" t="str">
            <v/>
          </cell>
          <cell r="AK2574" t="str">
            <v/>
          </cell>
        </row>
        <row r="2575">
          <cell r="AH2575" t="str">
            <v/>
          </cell>
          <cell r="AI2575" t="str">
            <v/>
          </cell>
          <cell r="AJ2575" t="str">
            <v/>
          </cell>
          <cell r="AK2575" t="str">
            <v/>
          </cell>
        </row>
        <row r="2576">
          <cell r="AH2576" t="str">
            <v/>
          </cell>
          <cell r="AI2576" t="str">
            <v/>
          </cell>
          <cell r="AJ2576" t="str">
            <v/>
          </cell>
          <cell r="AK2576" t="str">
            <v/>
          </cell>
        </row>
        <row r="2577">
          <cell r="AH2577" t="str">
            <v/>
          </cell>
          <cell r="AI2577" t="str">
            <v/>
          </cell>
          <cell r="AJ2577" t="str">
            <v/>
          </cell>
          <cell r="AK2577" t="str">
            <v/>
          </cell>
        </row>
        <row r="2578">
          <cell r="AH2578" t="str">
            <v/>
          </cell>
          <cell r="AI2578" t="str">
            <v/>
          </cell>
          <cell r="AJ2578" t="str">
            <v/>
          </cell>
          <cell r="AK2578" t="str">
            <v/>
          </cell>
        </row>
        <row r="2579">
          <cell r="AH2579" t="str">
            <v/>
          </cell>
          <cell r="AI2579" t="str">
            <v/>
          </cell>
          <cell r="AJ2579" t="str">
            <v/>
          </cell>
          <cell r="AK2579" t="str">
            <v/>
          </cell>
        </row>
        <row r="2580">
          <cell r="AH2580" t="str">
            <v/>
          </cell>
          <cell r="AI2580" t="str">
            <v/>
          </cell>
          <cell r="AJ2580" t="str">
            <v/>
          </cell>
          <cell r="AK2580" t="str">
            <v/>
          </cell>
        </row>
        <row r="2581">
          <cell r="AH2581" t="str">
            <v/>
          </cell>
          <cell r="AI2581" t="str">
            <v/>
          </cell>
          <cell r="AJ2581" t="str">
            <v/>
          </cell>
          <cell r="AK2581" t="str">
            <v/>
          </cell>
        </row>
        <row r="2582">
          <cell r="AH2582" t="str">
            <v/>
          </cell>
          <cell r="AI2582" t="str">
            <v/>
          </cell>
          <cell r="AJ2582" t="str">
            <v/>
          </cell>
          <cell r="AK2582" t="str">
            <v/>
          </cell>
        </row>
        <row r="2583">
          <cell r="AH2583" t="str">
            <v/>
          </cell>
          <cell r="AI2583" t="str">
            <v/>
          </cell>
          <cell r="AJ2583" t="str">
            <v/>
          </cell>
          <cell r="AK2583" t="str">
            <v/>
          </cell>
        </row>
        <row r="2584">
          <cell r="AH2584" t="str">
            <v/>
          </cell>
          <cell r="AI2584" t="str">
            <v/>
          </cell>
          <cell r="AJ2584" t="str">
            <v/>
          </cell>
          <cell r="AK2584" t="str">
            <v/>
          </cell>
        </row>
        <row r="2585">
          <cell r="AH2585" t="str">
            <v/>
          </cell>
          <cell r="AI2585" t="str">
            <v/>
          </cell>
          <cell r="AJ2585" t="str">
            <v/>
          </cell>
          <cell r="AK2585" t="str">
            <v/>
          </cell>
        </row>
        <row r="2586">
          <cell r="AH2586" t="str">
            <v/>
          </cell>
          <cell r="AI2586" t="str">
            <v/>
          </cell>
          <cell r="AJ2586" t="str">
            <v/>
          </cell>
          <cell r="AK2586" t="str">
            <v/>
          </cell>
        </row>
        <row r="2587">
          <cell r="AH2587" t="str">
            <v/>
          </cell>
          <cell r="AI2587" t="str">
            <v/>
          </cell>
          <cell r="AJ2587" t="str">
            <v/>
          </cell>
          <cell r="AK2587" t="str">
            <v/>
          </cell>
        </row>
        <row r="2588">
          <cell r="AH2588" t="str">
            <v/>
          </cell>
          <cell r="AI2588" t="str">
            <v/>
          </cell>
          <cell r="AJ2588" t="str">
            <v/>
          </cell>
          <cell r="AK2588" t="str">
            <v/>
          </cell>
        </row>
        <row r="2589">
          <cell r="AH2589" t="str">
            <v/>
          </cell>
          <cell r="AI2589" t="str">
            <v/>
          </cell>
          <cell r="AJ2589" t="str">
            <v/>
          </cell>
          <cell r="AK2589" t="str">
            <v/>
          </cell>
        </row>
        <row r="2590">
          <cell r="AH2590" t="str">
            <v/>
          </cell>
          <cell r="AI2590" t="str">
            <v/>
          </cell>
          <cell r="AJ2590" t="str">
            <v/>
          </cell>
          <cell r="AK2590" t="str">
            <v/>
          </cell>
        </row>
        <row r="2591">
          <cell r="AH2591" t="str">
            <v/>
          </cell>
          <cell r="AI2591" t="str">
            <v/>
          </cell>
          <cell r="AJ2591" t="str">
            <v/>
          </cell>
          <cell r="AK2591" t="str">
            <v/>
          </cell>
        </row>
        <row r="2592">
          <cell r="AH2592" t="str">
            <v/>
          </cell>
          <cell r="AI2592" t="str">
            <v/>
          </cell>
          <cell r="AJ2592" t="str">
            <v/>
          </cell>
          <cell r="AK2592" t="str">
            <v/>
          </cell>
        </row>
        <row r="2593">
          <cell r="AH2593" t="str">
            <v/>
          </cell>
          <cell r="AI2593" t="str">
            <v/>
          </cell>
          <cell r="AJ2593" t="str">
            <v/>
          </cell>
          <cell r="AK2593" t="str">
            <v/>
          </cell>
        </row>
        <row r="2594">
          <cell r="AH2594" t="str">
            <v/>
          </cell>
          <cell r="AI2594" t="str">
            <v/>
          </cell>
          <cell r="AJ2594" t="str">
            <v/>
          </cell>
          <cell r="AK2594" t="str">
            <v/>
          </cell>
        </row>
        <row r="2595">
          <cell r="AH2595" t="str">
            <v/>
          </cell>
          <cell r="AI2595" t="str">
            <v/>
          </cell>
          <cell r="AJ2595" t="str">
            <v/>
          </cell>
          <cell r="AK2595" t="str">
            <v/>
          </cell>
        </row>
        <row r="2596">
          <cell r="AH2596" t="str">
            <v/>
          </cell>
          <cell r="AI2596" t="str">
            <v/>
          </cell>
          <cell r="AJ2596" t="str">
            <v/>
          </cell>
          <cell r="AK2596" t="str">
            <v/>
          </cell>
        </row>
        <row r="2597">
          <cell r="AH2597" t="str">
            <v/>
          </cell>
          <cell r="AI2597" t="str">
            <v/>
          </cell>
          <cell r="AJ2597" t="str">
            <v/>
          </cell>
          <cell r="AK2597" t="str">
            <v/>
          </cell>
        </row>
        <row r="2598">
          <cell r="AH2598" t="str">
            <v/>
          </cell>
          <cell r="AI2598" t="str">
            <v/>
          </cell>
          <cell r="AJ2598" t="str">
            <v/>
          </cell>
          <cell r="AK2598" t="str">
            <v/>
          </cell>
        </row>
        <row r="2599">
          <cell r="AH2599" t="str">
            <v/>
          </cell>
          <cell r="AI2599" t="str">
            <v/>
          </cell>
          <cell r="AJ2599" t="str">
            <v/>
          </cell>
          <cell r="AK2599" t="str">
            <v/>
          </cell>
        </row>
        <row r="2600">
          <cell r="AH2600" t="str">
            <v/>
          </cell>
          <cell r="AI2600" t="str">
            <v/>
          </cell>
          <cell r="AJ2600" t="str">
            <v/>
          </cell>
          <cell r="AK2600" t="str">
            <v/>
          </cell>
        </row>
        <row r="2601">
          <cell r="AH2601" t="str">
            <v/>
          </cell>
          <cell r="AI2601" t="str">
            <v/>
          </cell>
          <cell r="AJ2601" t="str">
            <v/>
          </cell>
          <cell r="AK2601" t="str">
            <v/>
          </cell>
        </row>
        <row r="2602">
          <cell r="AH2602" t="str">
            <v/>
          </cell>
          <cell r="AI2602" t="str">
            <v/>
          </cell>
          <cell r="AJ2602" t="str">
            <v/>
          </cell>
          <cell r="AK2602" t="str">
            <v/>
          </cell>
        </row>
        <row r="2603">
          <cell r="AH2603" t="str">
            <v/>
          </cell>
          <cell r="AI2603" t="str">
            <v/>
          </cell>
          <cell r="AJ2603" t="str">
            <v/>
          </cell>
          <cell r="AK2603" t="str">
            <v/>
          </cell>
        </row>
        <row r="2604">
          <cell r="AH2604" t="str">
            <v/>
          </cell>
          <cell r="AI2604" t="str">
            <v/>
          </cell>
          <cell r="AJ2604" t="str">
            <v/>
          </cell>
          <cell r="AK2604" t="str">
            <v/>
          </cell>
        </row>
        <row r="2605">
          <cell r="AH2605" t="str">
            <v/>
          </cell>
          <cell r="AI2605" t="str">
            <v/>
          </cell>
          <cell r="AJ2605" t="str">
            <v/>
          </cell>
          <cell r="AK2605" t="str">
            <v/>
          </cell>
        </row>
        <row r="2606">
          <cell r="AH2606" t="str">
            <v/>
          </cell>
          <cell r="AI2606" t="str">
            <v/>
          </cell>
          <cell r="AJ2606" t="str">
            <v/>
          </cell>
          <cell r="AK2606" t="str">
            <v/>
          </cell>
        </row>
        <row r="2607">
          <cell r="AH2607" t="str">
            <v/>
          </cell>
          <cell r="AI2607" t="str">
            <v/>
          </cell>
          <cell r="AJ2607" t="str">
            <v/>
          </cell>
          <cell r="AK2607" t="str">
            <v/>
          </cell>
        </row>
        <row r="2608">
          <cell r="AH2608" t="str">
            <v/>
          </cell>
          <cell r="AI2608" t="str">
            <v/>
          </cell>
          <cell r="AJ2608" t="str">
            <v/>
          </cell>
          <cell r="AK2608" t="str">
            <v/>
          </cell>
        </row>
        <row r="2609">
          <cell r="AH2609" t="str">
            <v/>
          </cell>
          <cell r="AI2609" t="str">
            <v/>
          </cell>
          <cell r="AJ2609" t="str">
            <v/>
          </cell>
          <cell r="AK2609" t="str">
            <v/>
          </cell>
        </row>
        <row r="2610">
          <cell r="AH2610" t="str">
            <v/>
          </cell>
          <cell r="AI2610" t="str">
            <v/>
          </cell>
          <cell r="AJ2610" t="str">
            <v/>
          </cell>
          <cell r="AK2610" t="str">
            <v/>
          </cell>
        </row>
        <row r="2611">
          <cell r="AH2611" t="str">
            <v/>
          </cell>
          <cell r="AI2611" t="str">
            <v/>
          </cell>
          <cell r="AJ2611" t="str">
            <v/>
          </cell>
          <cell r="AK2611" t="str">
            <v/>
          </cell>
        </row>
        <row r="2612">
          <cell r="AH2612" t="str">
            <v/>
          </cell>
          <cell r="AI2612" t="str">
            <v/>
          </cell>
          <cell r="AJ2612" t="str">
            <v/>
          </cell>
          <cell r="AK2612" t="str">
            <v/>
          </cell>
        </row>
        <row r="2613">
          <cell r="AH2613" t="str">
            <v/>
          </cell>
          <cell r="AI2613" t="str">
            <v/>
          </cell>
          <cell r="AJ2613" t="str">
            <v/>
          </cell>
          <cell r="AK2613" t="str">
            <v/>
          </cell>
        </row>
        <row r="2614">
          <cell r="AH2614" t="str">
            <v/>
          </cell>
          <cell r="AI2614" t="str">
            <v/>
          </cell>
          <cell r="AJ2614" t="str">
            <v/>
          </cell>
          <cell r="AK2614" t="str">
            <v/>
          </cell>
        </row>
        <row r="2615">
          <cell r="AH2615" t="str">
            <v/>
          </cell>
          <cell r="AI2615" t="str">
            <v/>
          </cell>
          <cell r="AJ2615" t="str">
            <v/>
          </cell>
          <cell r="AK2615" t="str">
            <v/>
          </cell>
        </row>
        <row r="2616">
          <cell r="AH2616" t="str">
            <v/>
          </cell>
          <cell r="AI2616" t="str">
            <v/>
          </cell>
          <cell r="AJ2616" t="str">
            <v/>
          </cell>
          <cell r="AK2616" t="str">
            <v/>
          </cell>
        </row>
        <row r="2617">
          <cell r="AH2617" t="str">
            <v/>
          </cell>
          <cell r="AI2617" t="str">
            <v/>
          </cell>
          <cell r="AJ2617" t="str">
            <v/>
          </cell>
          <cell r="AK2617" t="str">
            <v/>
          </cell>
        </row>
        <row r="2618">
          <cell r="AH2618" t="str">
            <v/>
          </cell>
          <cell r="AI2618" t="str">
            <v/>
          </cell>
          <cell r="AJ2618" t="str">
            <v/>
          </cell>
          <cell r="AK2618" t="str">
            <v/>
          </cell>
        </row>
        <row r="2619">
          <cell r="AH2619" t="str">
            <v/>
          </cell>
          <cell r="AI2619" t="str">
            <v/>
          </cell>
          <cell r="AJ2619" t="str">
            <v/>
          </cell>
          <cell r="AK2619" t="str">
            <v/>
          </cell>
        </row>
        <row r="2620">
          <cell r="AH2620" t="str">
            <v/>
          </cell>
          <cell r="AI2620" t="str">
            <v/>
          </cell>
          <cell r="AJ2620" t="str">
            <v/>
          </cell>
          <cell r="AK2620" t="str">
            <v/>
          </cell>
        </row>
        <row r="2621">
          <cell r="AH2621" t="str">
            <v/>
          </cell>
          <cell r="AI2621" t="str">
            <v/>
          </cell>
          <cell r="AJ2621" t="str">
            <v/>
          </cell>
          <cell r="AK2621" t="str">
            <v/>
          </cell>
        </row>
        <row r="2622">
          <cell r="AH2622" t="str">
            <v/>
          </cell>
          <cell r="AI2622" t="str">
            <v/>
          </cell>
          <cell r="AJ2622" t="str">
            <v/>
          </cell>
          <cell r="AK2622" t="str">
            <v/>
          </cell>
        </row>
        <row r="2623">
          <cell r="AH2623" t="str">
            <v/>
          </cell>
          <cell r="AI2623" t="str">
            <v/>
          </cell>
          <cell r="AJ2623" t="str">
            <v/>
          </cell>
          <cell r="AK2623" t="str">
            <v/>
          </cell>
        </row>
        <row r="2624">
          <cell r="AH2624" t="str">
            <v/>
          </cell>
          <cell r="AI2624" t="str">
            <v/>
          </cell>
          <cell r="AJ2624" t="str">
            <v/>
          </cell>
          <cell r="AK2624" t="str">
            <v/>
          </cell>
        </row>
        <row r="2625">
          <cell r="AH2625" t="str">
            <v/>
          </cell>
          <cell r="AI2625" t="str">
            <v/>
          </cell>
          <cell r="AJ2625" t="str">
            <v/>
          </cell>
          <cell r="AK2625" t="str">
            <v/>
          </cell>
        </row>
        <row r="2626">
          <cell r="AH2626" t="str">
            <v/>
          </cell>
          <cell r="AI2626" t="str">
            <v/>
          </cell>
          <cell r="AJ2626" t="str">
            <v/>
          </cell>
          <cell r="AK2626" t="str">
            <v/>
          </cell>
        </row>
        <row r="2627">
          <cell r="AH2627" t="str">
            <v/>
          </cell>
          <cell r="AI2627" t="str">
            <v/>
          </cell>
          <cell r="AJ2627" t="str">
            <v/>
          </cell>
          <cell r="AK2627" t="str">
            <v/>
          </cell>
        </row>
        <row r="2628">
          <cell r="AH2628" t="str">
            <v/>
          </cell>
          <cell r="AI2628" t="str">
            <v/>
          </cell>
          <cell r="AJ2628" t="str">
            <v/>
          </cell>
          <cell r="AK2628" t="str">
            <v/>
          </cell>
        </row>
        <row r="2629">
          <cell r="AH2629" t="str">
            <v/>
          </cell>
          <cell r="AI2629" t="str">
            <v/>
          </cell>
          <cell r="AJ2629" t="str">
            <v/>
          </cell>
          <cell r="AK2629" t="str">
            <v/>
          </cell>
        </row>
        <row r="2630">
          <cell r="AH2630" t="str">
            <v/>
          </cell>
          <cell r="AI2630" t="str">
            <v/>
          </cell>
          <cell r="AJ2630" t="str">
            <v/>
          </cell>
          <cell r="AK2630" t="str">
            <v/>
          </cell>
        </row>
        <row r="2631">
          <cell r="AH2631" t="str">
            <v/>
          </cell>
          <cell r="AI2631" t="str">
            <v/>
          </cell>
          <cell r="AJ2631" t="str">
            <v/>
          </cell>
          <cell r="AK2631" t="str">
            <v/>
          </cell>
        </row>
        <row r="2632">
          <cell r="AH2632" t="str">
            <v/>
          </cell>
          <cell r="AI2632" t="str">
            <v/>
          </cell>
          <cell r="AJ2632" t="str">
            <v/>
          </cell>
          <cell r="AK2632" t="str">
            <v/>
          </cell>
        </row>
        <row r="2633">
          <cell r="AH2633" t="str">
            <v/>
          </cell>
          <cell r="AI2633" t="str">
            <v/>
          </cell>
          <cell r="AJ2633" t="str">
            <v/>
          </cell>
          <cell r="AK2633" t="str">
            <v/>
          </cell>
        </row>
        <row r="2634">
          <cell r="AH2634" t="str">
            <v/>
          </cell>
          <cell r="AI2634" t="str">
            <v/>
          </cell>
          <cell r="AJ2634" t="str">
            <v/>
          </cell>
          <cell r="AK2634" t="str">
            <v/>
          </cell>
        </row>
        <row r="2635">
          <cell r="AH2635" t="str">
            <v/>
          </cell>
          <cell r="AI2635" t="str">
            <v/>
          </cell>
          <cell r="AJ2635" t="str">
            <v/>
          </cell>
          <cell r="AK2635" t="str">
            <v/>
          </cell>
        </row>
        <row r="2636">
          <cell r="AH2636" t="str">
            <v/>
          </cell>
          <cell r="AI2636" t="str">
            <v/>
          </cell>
          <cell r="AJ2636" t="str">
            <v/>
          </cell>
          <cell r="AK2636" t="str">
            <v/>
          </cell>
        </row>
        <row r="2637">
          <cell r="AH2637" t="str">
            <v/>
          </cell>
          <cell r="AI2637" t="str">
            <v/>
          </cell>
          <cell r="AJ2637" t="str">
            <v/>
          </cell>
          <cell r="AK2637" t="str">
            <v/>
          </cell>
        </row>
        <row r="2638">
          <cell r="AH2638" t="str">
            <v/>
          </cell>
          <cell r="AI2638" t="str">
            <v/>
          </cell>
          <cell r="AJ2638" t="str">
            <v/>
          </cell>
          <cell r="AK2638" t="str">
            <v/>
          </cell>
        </row>
        <row r="2639">
          <cell r="AH2639" t="str">
            <v/>
          </cell>
          <cell r="AI2639" t="str">
            <v/>
          </cell>
          <cell r="AJ2639" t="str">
            <v/>
          </cell>
          <cell r="AK2639" t="str">
            <v/>
          </cell>
        </row>
        <row r="2640">
          <cell r="AH2640" t="str">
            <v/>
          </cell>
          <cell r="AI2640" t="str">
            <v/>
          </cell>
          <cell r="AJ2640" t="str">
            <v/>
          </cell>
          <cell r="AK2640" t="str">
            <v/>
          </cell>
        </row>
        <row r="2641">
          <cell r="AH2641" t="str">
            <v/>
          </cell>
          <cell r="AI2641" t="str">
            <v/>
          </cell>
          <cell r="AJ2641" t="str">
            <v/>
          </cell>
          <cell r="AK2641" t="str">
            <v/>
          </cell>
        </row>
        <row r="2642">
          <cell r="AH2642" t="str">
            <v/>
          </cell>
          <cell r="AI2642" t="str">
            <v/>
          </cell>
          <cell r="AJ2642" t="str">
            <v/>
          </cell>
          <cell r="AK2642" t="str">
            <v/>
          </cell>
        </row>
        <row r="2643">
          <cell r="AH2643" t="str">
            <v/>
          </cell>
          <cell r="AI2643" t="str">
            <v/>
          </cell>
          <cell r="AJ2643" t="str">
            <v/>
          </cell>
          <cell r="AK2643" t="str">
            <v/>
          </cell>
        </row>
        <row r="2644">
          <cell r="AH2644" t="str">
            <v/>
          </cell>
          <cell r="AI2644" t="str">
            <v/>
          </cell>
          <cell r="AJ2644" t="str">
            <v/>
          </cell>
          <cell r="AK2644" t="str">
            <v/>
          </cell>
        </row>
        <row r="2645">
          <cell r="AH2645" t="str">
            <v/>
          </cell>
          <cell r="AI2645" t="str">
            <v/>
          </cell>
          <cell r="AJ2645" t="str">
            <v/>
          </cell>
          <cell r="AK2645" t="str">
            <v/>
          </cell>
        </row>
        <row r="2646">
          <cell r="AH2646" t="str">
            <v/>
          </cell>
          <cell r="AI2646" t="str">
            <v/>
          </cell>
          <cell r="AJ2646" t="str">
            <v/>
          </cell>
          <cell r="AK2646" t="str">
            <v/>
          </cell>
        </row>
        <row r="2647">
          <cell r="AH2647" t="str">
            <v/>
          </cell>
          <cell r="AI2647" t="str">
            <v/>
          </cell>
          <cell r="AJ2647" t="str">
            <v/>
          </cell>
          <cell r="AK2647" t="str">
            <v/>
          </cell>
        </row>
        <row r="2648">
          <cell r="AH2648" t="str">
            <v/>
          </cell>
          <cell r="AI2648" t="str">
            <v/>
          </cell>
          <cell r="AJ2648" t="str">
            <v/>
          </cell>
          <cell r="AK2648" t="str">
            <v/>
          </cell>
        </row>
        <row r="2649">
          <cell r="AH2649" t="str">
            <v/>
          </cell>
          <cell r="AI2649" t="str">
            <v/>
          </cell>
          <cell r="AJ2649" t="str">
            <v/>
          </cell>
          <cell r="AK2649" t="str">
            <v/>
          </cell>
        </row>
        <row r="2650">
          <cell r="AH2650" t="str">
            <v/>
          </cell>
          <cell r="AI2650" t="str">
            <v/>
          </cell>
          <cell r="AJ2650" t="str">
            <v/>
          </cell>
          <cell r="AK2650" t="str">
            <v/>
          </cell>
        </row>
        <row r="2651">
          <cell r="AH2651" t="str">
            <v/>
          </cell>
          <cell r="AI2651" t="str">
            <v/>
          </cell>
          <cell r="AJ2651" t="str">
            <v/>
          </cell>
          <cell r="AK2651" t="str">
            <v/>
          </cell>
        </row>
        <row r="2652">
          <cell r="AH2652" t="str">
            <v/>
          </cell>
          <cell r="AI2652" t="str">
            <v/>
          </cell>
          <cell r="AJ2652" t="str">
            <v/>
          </cell>
          <cell r="AK2652" t="str">
            <v/>
          </cell>
        </row>
        <row r="2653">
          <cell r="AH2653" t="str">
            <v/>
          </cell>
          <cell r="AI2653" t="str">
            <v/>
          </cell>
          <cell r="AJ2653" t="str">
            <v/>
          </cell>
          <cell r="AK2653" t="str">
            <v/>
          </cell>
        </row>
        <row r="2654">
          <cell r="AH2654" t="str">
            <v/>
          </cell>
          <cell r="AI2654" t="str">
            <v/>
          </cell>
          <cell r="AJ2654" t="str">
            <v/>
          </cell>
          <cell r="AK2654" t="str">
            <v/>
          </cell>
        </row>
        <row r="2655">
          <cell r="AH2655" t="str">
            <v/>
          </cell>
          <cell r="AI2655" t="str">
            <v/>
          </cell>
          <cell r="AJ2655" t="str">
            <v/>
          </cell>
          <cell r="AK2655" t="str">
            <v/>
          </cell>
        </row>
        <row r="2656">
          <cell r="AH2656" t="str">
            <v/>
          </cell>
          <cell r="AI2656" t="str">
            <v/>
          </cell>
          <cell r="AJ2656" t="str">
            <v/>
          </cell>
          <cell r="AK2656" t="str">
            <v/>
          </cell>
        </row>
        <row r="2657">
          <cell r="AH2657" t="str">
            <v/>
          </cell>
          <cell r="AI2657" t="str">
            <v/>
          </cell>
          <cell r="AJ2657" t="str">
            <v/>
          </cell>
          <cell r="AK2657" t="str">
            <v/>
          </cell>
        </row>
        <row r="2658">
          <cell r="AH2658" t="str">
            <v/>
          </cell>
          <cell r="AI2658" t="str">
            <v/>
          </cell>
          <cell r="AJ2658" t="str">
            <v/>
          </cell>
          <cell r="AK2658" t="str">
            <v/>
          </cell>
        </row>
        <row r="2659">
          <cell r="AH2659" t="str">
            <v/>
          </cell>
          <cell r="AI2659" t="str">
            <v/>
          </cell>
          <cell r="AJ2659" t="str">
            <v/>
          </cell>
          <cell r="AK2659" t="str">
            <v/>
          </cell>
        </row>
        <row r="2660">
          <cell r="AH2660" t="str">
            <v/>
          </cell>
          <cell r="AI2660" t="str">
            <v/>
          </cell>
          <cell r="AJ2660" t="str">
            <v/>
          </cell>
          <cell r="AK2660" t="str">
            <v/>
          </cell>
        </row>
        <row r="2661">
          <cell r="AH2661" t="str">
            <v/>
          </cell>
          <cell r="AI2661" t="str">
            <v/>
          </cell>
          <cell r="AJ2661" t="str">
            <v/>
          </cell>
          <cell r="AK2661" t="str">
            <v/>
          </cell>
        </row>
        <row r="2662">
          <cell r="AH2662" t="str">
            <v/>
          </cell>
          <cell r="AI2662" t="str">
            <v/>
          </cell>
          <cell r="AJ2662" t="str">
            <v/>
          </cell>
          <cell r="AK2662" t="str">
            <v/>
          </cell>
        </row>
        <row r="2663">
          <cell r="AH2663" t="str">
            <v/>
          </cell>
          <cell r="AI2663" t="str">
            <v/>
          </cell>
          <cell r="AJ2663" t="str">
            <v/>
          </cell>
          <cell r="AK2663" t="str">
            <v/>
          </cell>
        </row>
        <row r="2664">
          <cell r="AH2664" t="str">
            <v/>
          </cell>
          <cell r="AI2664" t="str">
            <v/>
          </cell>
          <cell r="AJ2664" t="str">
            <v/>
          </cell>
          <cell r="AK2664" t="str">
            <v/>
          </cell>
        </row>
        <row r="2665">
          <cell r="AH2665" t="str">
            <v/>
          </cell>
          <cell r="AI2665" t="str">
            <v/>
          </cell>
          <cell r="AJ2665" t="str">
            <v/>
          </cell>
          <cell r="AK2665" t="str">
            <v/>
          </cell>
        </row>
        <row r="2666">
          <cell r="AH2666" t="str">
            <v/>
          </cell>
          <cell r="AI2666" t="str">
            <v/>
          </cell>
          <cell r="AJ2666" t="str">
            <v/>
          </cell>
          <cell r="AK2666" t="str">
            <v/>
          </cell>
        </row>
        <row r="2667">
          <cell r="AH2667" t="str">
            <v/>
          </cell>
          <cell r="AI2667" t="str">
            <v/>
          </cell>
          <cell r="AJ2667" t="str">
            <v/>
          </cell>
          <cell r="AK2667" t="str">
            <v/>
          </cell>
        </row>
        <row r="2668">
          <cell r="AH2668" t="str">
            <v/>
          </cell>
          <cell r="AI2668" t="str">
            <v/>
          </cell>
          <cell r="AJ2668" t="str">
            <v/>
          </cell>
          <cell r="AK2668" t="str">
            <v/>
          </cell>
        </row>
        <row r="2669">
          <cell r="AH2669" t="str">
            <v/>
          </cell>
          <cell r="AI2669" t="str">
            <v/>
          </cell>
          <cell r="AJ2669" t="str">
            <v/>
          </cell>
          <cell r="AK2669" t="str">
            <v/>
          </cell>
        </row>
        <row r="2670">
          <cell r="AH2670" t="str">
            <v/>
          </cell>
          <cell r="AI2670" t="str">
            <v/>
          </cell>
          <cell r="AJ2670" t="str">
            <v/>
          </cell>
          <cell r="AK2670" t="str">
            <v/>
          </cell>
        </row>
        <row r="2671">
          <cell r="AH2671" t="str">
            <v/>
          </cell>
          <cell r="AI2671" t="str">
            <v/>
          </cell>
          <cell r="AJ2671" t="str">
            <v/>
          </cell>
          <cell r="AK2671" t="str">
            <v/>
          </cell>
        </row>
        <row r="2672">
          <cell r="AH2672" t="str">
            <v/>
          </cell>
          <cell r="AI2672" t="str">
            <v/>
          </cell>
          <cell r="AJ2672" t="str">
            <v/>
          </cell>
          <cell r="AK2672" t="str">
            <v/>
          </cell>
        </row>
        <row r="2673">
          <cell r="AH2673" t="str">
            <v/>
          </cell>
          <cell r="AI2673" t="str">
            <v/>
          </cell>
          <cell r="AJ2673" t="str">
            <v/>
          </cell>
          <cell r="AK2673" t="str">
            <v/>
          </cell>
        </row>
        <row r="2674">
          <cell r="AH2674" t="str">
            <v/>
          </cell>
          <cell r="AI2674" t="str">
            <v/>
          </cell>
          <cell r="AJ2674" t="str">
            <v/>
          </cell>
          <cell r="AK2674" t="str">
            <v/>
          </cell>
        </row>
        <row r="2675">
          <cell r="AH2675" t="str">
            <v/>
          </cell>
          <cell r="AI2675" t="str">
            <v/>
          </cell>
          <cell r="AJ2675" t="str">
            <v/>
          </cell>
          <cell r="AK2675" t="str">
            <v/>
          </cell>
        </row>
        <row r="2676">
          <cell r="AH2676" t="str">
            <v/>
          </cell>
          <cell r="AI2676" t="str">
            <v/>
          </cell>
          <cell r="AJ2676" t="str">
            <v/>
          </cell>
          <cell r="AK2676" t="str">
            <v/>
          </cell>
        </row>
        <row r="2677">
          <cell r="AH2677" t="str">
            <v/>
          </cell>
          <cell r="AI2677" t="str">
            <v/>
          </cell>
          <cell r="AJ2677" t="str">
            <v/>
          </cell>
          <cell r="AK2677" t="str">
            <v/>
          </cell>
        </row>
        <row r="2678">
          <cell r="AH2678" t="str">
            <v/>
          </cell>
          <cell r="AI2678" t="str">
            <v/>
          </cell>
          <cell r="AJ2678" t="str">
            <v/>
          </cell>
          <cell r="AK2678" t="str">
            <v/>
          </cell>
        </row>
        <row r="2679">
          <cell r="AH2679" t="str">
            <v/>
          </cell>
          <cell r="AI2679" t="str">
            <v/>
          </cell>
          <cell r="AJ2679" t="str">
            <v/>
          </cell>
          <cell r="AK2679" t="str">
            <v/>
          </cell>
        </row>
        <row r="2680">
          <cell r="AH2680" t="str">
            <v/>
          </cell>
          <cell r="AI2680" t="str">
            <v/>
          </cell>
          <cell r="AJ2680" t="str">
            <v/>
          </cell>
          <cell r="AK2680" t="str">
            <v/>
          </cell>
        </row>
        <row r="2681">
          <cell r="AH2681" t="str">
            <v/>
          </cell>
          <cell r="AI2681" t="str">
            <v/>
          </cell>
          <cell r="AJ2681" t="str">
            <v/>
          </cell>
          <cell r="AK2681" t="str">
            <v/>
          </cell>
        </row>
        <row r="2682">
          <cell r="AH2682" t="str">
            <v/>
          </cell>
          <cell r="AI2682" t="str">
            <v/>
          </cell>
          <cell r="AJ2682" t="str">
            <v/>
          </cell>
          <cell r="AK2682" t="str">
            <v/>
          </cell>
        </row>
        <row r="2683">
          <cell r="AH2683" t="str">
            <v/>
          </cell>
          <cell r="AI2683" t="str">
            <v/>
          </cell>
          <cell r="AJ2683" t="str">
            <v/>
          </cell>
          <cell r="AK2683" t="str">
            <v/>
          </cell>
        </row>
        <row r="2684">
          <cell r="AH2684" t="str">
            <v/>
          </cell>
          <cell r="AI2684" t="str">
            <v/>
          </cell>
          <cell r="AJ2684" t="str">
            <v/>
          </cell>
          <cell r="AK2684" t="str">
            <v/>
          </cell>
        </row>
        <row r="2685">
          <cell r="AH2685" t="str">
            <v/>
          </cell>
          <cell r="AI2685" t="str">
            <v/>
          </cell>
          <cell r="AJ2685" t="str">
            <v/>
          </cell>
          <cell r="AK2685" t="str">
            <v/>
          </cell>
        </row>
        <row r="2686">
          <cell r="AH2686" t="str">
            <v/>
          </cell>
          <cell r="AI2686" t="str">
            <v/>
          </cell>
          <cell r="AJ2686" t="str">
            <v/>
          </cell>
          <cell r="AK2686" t="str">
            <v/>
          </cell>
        </row>
        <row r="2687">
          <cell r="AH2687" t="str">
            <v/>
          </cell>
          <cell r="AI2687" t="str">
            <v/>
          </cell>
          <cell r="AJ2687" t="str">
            <v/>
          </cell>
          <cell r="AK2687" t="str">
            <v/>
          </cell>
        </row>
        <row r="2688">
          <cell r="AH2688" t="str">
            <v/>
          </cell>
          <cell r="AI2688" t="str">
            <v/>
          </cell>
          <cell r="AJ2688" t="str">
            <v/>
          </cell>
          <cell r="AK2688" t="str">
            <v/>
          </cell>
        </row>
        <row r="2689">
          <cell r="AH2689" t="str">
            <v/>
          </cell>
          <cell r="AI2689" t="str">
            <v/>
          </cell>
          <cell r="AJ2689" t="str">
            <v/>
          </cell>
          <cell r="AK2689" t="str">
            <v/>
          </cell>
        </row>
        <row r="2690">
          <cell r="AH2690" t="str">
            <v/>
          </cell>
          <cell r="AI2690" t="str">
            <v/>
          </cell>
          <cell r="AJ2690" t="str">
            <v/>
          </cell>
          <cell r="AK2690" t="str">
            <v/>
          </cell>
        </row>
        <row r="2691">
          <cell r="AH2691" t="str">
            <v/>
          </cell>
          <cell r="AI2691" t="str">
            <v/>
          </cell>
          <cell r="AJ2691" t="str">
            <v/>
          </cell>
          <cell r="AK2691" t="str">
            <v/>
          </cell>
        </row>
        <row r="2692">
          <cell r="AH2692" t="str">
            <v/>
          </cell>
          <cell r="AI2692" t="str">
            <v/>
          </cell>
          <cell r="AJ2692" t="str">
            <v/>
          </cell>
          <cell r="AK2692" t="str">
            <v/>
          </cell>
        </row>
        <row r="2693">
          <cell r="AH2693" t="str">
            <v/>
          </cell>
          <cell r="AI2693" t="str">
            <v/>
          </cell>
          <cell r="AJ2693" t="str">
            <v/>
          </cell>
          <cell r="AK2693" t="str">
            <v/>
          </cell>
        </row>
        <row r="2694">
          <cell r="AH2694" t="str">
            <v/>
          </cell>
          <cell r="AI2694" t="str">
            <v/>
          </cell>
          <cell r="AJ2694" t="str">
            <v/>
          </cell>
          <cell r="AK2694" t="str">
            <v/>
          </cell>
        </row>
        <row r="2695">
          <cell r="AH2695" t="str">
            <v/>
          </cell>
          <cell r="AI2695" t="str">
            <v/>
          </cell>
          <cell r="AJ2695" t="str">
            <v/>
          </cell>
          <cell r="AK2695" t="str">
            <v/>
          </cell>
        </row>
        <row r="2696">
          <cell r="AH2696" t="str">
            <v/>
          </cell>
          <cell r="AI2696" t="str">
            <v/>
          </cell>
          <cell r="AJ2696" t="str">
            <v/>
          </cell>
          <cell r="AK2696" t="str">
            <v/>
          </cell>
        </row>
        <row r="2697">
          <cell r="AH2697" t="str">
            <v/>
          </cell>
          <cell r="AI2697" t="str">
            <v/>
          </cell>
          <cell r="AJ2697" t="str">
            <v/>
          </cell>
          <cell r="AK2697" t="str">
            <v/>
          </cell>
        </row>
        <row r="2698">
          <cell r="AH2698" t="str">
            <v/>
          </cell>
          <cell r="AI2698" t="str">
            <v/>
          </cell>
          <cell r="AJ2698" t="str">
            <v/>
          </cell>
          <cell r="AK2698" t="str">
            <v/>
          </cell>
        </row>
        <row r="2699">
          <cell r="AH2699" t="str">
            <v/>
          </cell>
          <cell r="AI2699" t="str">
            <v/>
          </cell>
          <cell r="AJ2699" t="str">
            <v/>
          </cell>
          <cell r="AK2699" t="str">
            <v/>
          </cell>
        </row>
        <row r="2700">
          <cell r="AH2700" t="str">
            <v/>
          </cell>
          <cell r="AI2700" t="str">
            <v/>
          </cell>
          <cell r="AJ2700" t="str">
            <v/>
          </cell>
          <cell r="AK2700" t="str">
            <v/>
          </cell>
        </row>
        <row r="2701">
          <cell r="AH2701" t="str">
            <v/>
          </cell>
          <cell r="AI2701" t="str">
            <v/>
          </cell>
          <cell r="AJ2701" t="str">
            <v/>
          </cell>
          <cell r="AK2701" t="str">
            <v/>
          </cell>
        </row>
        <row r="2702">
          <cell r="AH2702" t="str">
            <v/>
          </cell>
          <cell r="AI2702" t="str">
            <v/>
          </cell>
          <cell r="AJ2702" t="str">
            <v/>
          </cell>
          <cell r="AK2702" t="str">
            <v/>
          </cell>
        </row>
        <row r="2703">
          <cell r="AH2703" t="str">
            <v/>
          </cell>
          <cell r="AI2703" t="str">
            <v/>
          </cell>
          <cell r="AJ2703" t="str">
            <v/>
          </cell>
          <cell r="AK2703" t="str">
            <v/>
          </cell>
        </row>
        <row r="2704">
          <cell r="AH2704" t="str">
            <v/>
          </cell>
          <cell r="AI2704" t="str">
            <v/>
          </cell>
          <cell r="AJ2704" t="str">
            <v/>
          </cell>
          <cell r="AK2704" t="str">
            <v/>
          </cell>
        </row>
        <row r="2705">
          <cell r="AH2705" t="str">
            <v/>
          </cell>
          <cell r="AI2705" t="str">
            <v/>
          </cell>
          <cell r="AJ2705" t="str">
            <v/>
          </cell>
          <cell r="AK2705" t="str">
            <v/>
          </cell>
        </row>
        <row r="2706">
          <cell r="AH2706" t="str">
            <v/>
          </cell>
          <cell r="AI2706" t="str">
            <v/>
          </cell>
          <cell r="AJ2706" t="str">
            <v/>
          </cell>
          <cell r="AK2706" t="str">
            <v/>
          </cell>
        </row>
        <row r="2707">
          <cell r="AH2707" t="str">
            <v/>
          </cell>
          <cell r="AI2707" t="str">
            <v/>
          </cell>
          <cell r="AJ2707" t="str">
            <v/>
          </cell>
          <cell r="AK2707" t="str">
            <v/>
          </cell>
        </row>
        <row r="2708">
          <cell r="AH2708" t="str">
            <v/>
          </cell>
          <cell r="AI2708" t="str">
            <v/>
          </cell>
          <cell r="AJ2708" t="str">
            <v/>
          </cell>
          <cell r="AK2708" t="str">
            <v/>
          </cell>
        </row>
        <row r="2709">
          <cell r="AH2709" t="str">
            <v/>
          </cell>
          <cell r="AI2709" t="str">
            <v/>
          </cell>
          <cell r="AJ2709" t="str">
            <v/>
          </cell>
          <cell r="AK2709" t="str">
            <v/>
          </cell>
        </row>
        <row r="2710">
          <cell r="AH2710" t="str">
            <v/>
          </cell>
          <cell r="AI2710" t="str">
            <v/>
          </cell>
          <cell r="AJ2710" t="str">
            <v/>
          </cell>
          <cell r="AK2710" t="str">
            <v/>
          </cell>
        </row>
        <row r="2711">
          <cell r="AH2711" t="str">
            <v/>
          </cell>
          <cell r="AI2711" t="str">
            <v/>
          </cell>
          <cell r="AJ2711" t="str">
            <v/>
          </cell>
          <cell r="AK2711" t="str">
            <v/>
          </cell>
        </row>
        <row r="2712">
          <cell r="AH2712" t="str">
            <v/>
          </cell>
          <cell r="AI2712" t="str">
            <v/>
          </cell>
          <cell r="AJ2712" t="str">
            <v/>
          </cell>
          <cell r="AK2712" t="str">
            <v/>
          </cell>
        </row>
        <row r="2713">
          <cell r="AH2713" t="str">
            <v/>
          </cell>
          <cell r="AI2713" t="str">
            <v/>
          </cell>
          <cell r="AJ2713" t="str">
            <v/>
          </cell>
          <cell r="AK2713" t="str">
            <v/>
          </cell>
        </row>
        <row r="2714">
          <cell r="AH2714" t="str">
            <v/>
          </cell>
          <cell r="AI2714" t="str">
            <v/>
          </cell>
          <cell r="AJ2714" t="str">
            <v/>
          </cell>
          <cell r="AK2714" t="str">
            <v/>
          </cell>
        </row>
        <row r="2715">
          <cell r="AH2715" t="str">
            <v/>
          </cell>
          <cell r="AI2715" t="str">
            <v/>
          </cell>
          <cell r="AJ2715" t="str">
            <v/>
          </cell>
          <cell r="AK2715" t="str">
            <v/>
          </cell>
        </row>
        <row r="2716">
          <cell r="AH2716" t="str">
            <v/>
          </cell>
          <cell r="AI2716" t="str">
            <v/>
          </cell>
          <cell r="AJ2716" t="str">
            <v/>
          </cell>
          <cell r="AK2716" t="str">
            <v/>
          </cell>
        </row>
        <row r="2717">
          <cell r="AH2717" t="str">
            <v/>
          </cell>
          <cell r="AI2717" t="str">
            <v/>
          </cell>
          <cell r="AJ2717" t="str">
            <v/>
          </cell>
          <cell r="AK2717" t="str">
            <v/>
          </cell>
        </row>
        <row r="2718">
          <cell r="AH2718" t="str">
            <v/>
          </cell>
          <cell r="AI2718" t="str">
            <v/>
          </cell>
          <cell r="AJ2718" t="str">
            <v/>
          </cell>
          <cell r="AK2718" t="str">
            <v/>
          </cell>
        </row>
        <row r="2719">
          <cell r="AH2719" t="str">
            <v/>
          </cell>
          <cell r="AI2719" t="str">
            <v/>
          </cell>
          <cell r="AJ2719" t="str">
            <v/>
          </cell>
          <cell r="AK2719" t="str">
            <v/>
          </cell>
        </row>
        <row r="2720">
          <cell r="AH2720" t="str">
            <v/>
          </cell>
          <cell r="AI2720" t="str">
            <v/>
          </cell>
          <cell r="AJ2720" t="str">
            <v/>
          </cell>
          <cell r="AK2720" t="str">
            <v/>
          </cell>
        </row>
        <row r="2721">
          <cell r="AH2721" t="str">
            <v/>
          </cell>
          <cell r="AI2721" t="str">
            <v/>
          </cell>
          <cell r="AJ2721" t="str">
            <v/>
          </cell>
          <cell r="AK2721" t="str">
            <v/>
          </cell>
        </row>
        <row r="2722">
          <cell r="AH2722" t="str">
            <v/>
          </cell>
          <cell r="AI2722" t="str">
            <v/>
          </cell>
          <cell r="AJ2722" t="str">
            <v/>
          </cell>
          <cell r="AK2722" t="str">
            <v/>
          </cell>
        </row>
        <row r="2723">
          <cell r="AH2723" t="str">
            <v/>
          </cell>
          <cell r="AI2723" t="str">
            <v/>
          </cell>
          <cell r="AJ2723" t="str">
            <v/>
          </cell>
          <cell r="AK2723" t="str">
            <v/>
          </cell>
        </row>
        <row r="2724">
          <cell r="AH2724" t="str">
            <v/>
          </cell>
          <cell r="AI2724" t="str">
            <v/>
          </cell>
          <cell r="AJ2724" t="str">
            <v/>
          </cell>
          <cell r="AK2724" t="str">
            <v/>
          </cell>
        </row>
        <row r="2725">
          <cell r="AH2725" t="str">
            <v/>
          </cell>
          <cell r="AI2725" t="str">
            <v/>
          </cell>
          <cell r="AJ2725" t="str">
            <v/>
          </cell>
          <cell r="AK2725" t="str">
            <v/>
          </cell>
        </row>
        <row r="2726">
          <cell r="AH2726" t="str">
            <v/>
          </cell>
          <cell r="AI2726" t="str">
            <v/>
          </cell>
          <cell r="AJ2726" t="str">
            <v/>
          </cell>
          <cell r="AK2726" t="str">
            <v/>
          </cell>
        </row>
        <row r="2727">
          <cell r="AH2727" t="str">
            <v/>
          </cell>
          <cell r="AI2727" t="str">
            <v/>
          </cell>
          <cell r="AJ2727" t="str">
            <v/>
          </cell>
          <cell r="AK2727" t="str">
            <v/>
          </cell>
        </row>
        <row r="2728">
          <cell r="AH2728" t="str">
            <v/>
          </cell>
          <cell r="AI2728" t="str">
            <v/>
          </cell>
          <cell r="AJ2728" t="str">
            <v/>
          </cell>
          <cell r="AK2728" t="str">
            <v/>
          </cell>
        </row>
        <row r="2729">
          <cell r="AH2729" t="str">
            <v/>
          </cell>
          <cell r="AI2729" t="str">
            <v/>
          </cell>
          <cell r="AJ2729" t="str">
            <v/>
          </cell>
          <cell r="AK2729" t="str">
            <v/>
          </cell>
        </row>
        <row r="2730">
          <cell r="AH2730" t="str">
            <v/>
          </cell>
          <cell r="AI2730" t="str">
            <v/>
          </cell>
          <cell r="AJ2730" t="str">
            <v/>
          </cell>
          <cell r="AK2730" t="str">
            <v/>
          </cell>
        </row>
        <row r="2731">
          <cell r="AH2731" t="str">
            <v/>
          </cell>
          <cell r="AI2731" t="str">
            <v/>
          </cell>
          <cell r="AJ2731" t="str">
            <v/>
          </cell>
          <cell r="AK2731" t="str">
            <v/>
          </cell>
        </row>
        <row r="2732">
          <cell r="AH2732" t="str">
            <v/>
          </cell>
          <cell r="AI2732" t="str">
            <v/>
          </cell>
          <cell r="AJ2732" t="str">
            <v/>
          </cell>
          <cell r="AK2732" t="str">
            <v/>
          </cell>
        </row>
        <row r="2733">
          <cell r="AH2733" t="str">
            <v/>
          </cell>
          <cell r="AI2733" t="str">
            <v/>
          </cell>
          <cell r="AJ2733" t="str">
            <v/>
          </cell>
          <cell r="AK2733" t="str">
            <v/>
          </cell>
        </row>
        <row r="2734">
          <cell r="AH2734" t="str">
            <v/>
          </cell>
          <cell r="AI2734" t="str">
            <v/>
          </cell>
          <cell r="AJ2734" t="str">
            <v/>
          </cell>
          <cell r="AK2734" t="str">
            <v/>
          </cell>
        </row>
        <row r="2735">
          <cell r="AH2735" t="str">
            <v/>
          </cell>
          <cell r="AI2735" t="str">
            <v/>
          </cell>
          <cell r="AJ2735" t="str">
            <v/>
          </cell>
          <cell r="AK2735" t="str">
            <v/>
          </cell>
        </row>
        <row r="2736">
          <cell r="AH2736" t="str">
            <v/>
          </cell>
          <cell r="AI2736" t="str">
            <v/>
          </cell>
          <cell r="AJ2736" t="str">
            <v/>
          </cell>
          <cell r="AK2736" t="str">
            <v/>
          </cell>
        </row>
        <row r="2737">
          <cell r="AH2737" t="str">
            <v/>
          </cell>
          <cell r="AI2737" t="str">
            <v/>
          </cell>
          <cell r="AJ2737" t="str">
            <v/>
          </cell>
          <cell r="AK2737" t="str">
            <v/>
          </cell>
        </row>
        <row r="2738">
          <cell r="AH2738" t="str">
            <v/>
          </cell>
          <cell r="AI2738" t="str">
            <v/>
          </cell>
          <cell r="AJ2738" t="str">
            <v/>
          </cell>
          <cell r="AK2738" t="str">
            <v/>
          </cell>
        </row>
        <row r="2739">
          <cell r="AH2739" t="str">
            <v/>
          </cell>
          <cell r="AI2739" t="str">
            <v/>
          </cell>
          <cell r="AJ2739" t="str">
            <v/>
          </cell>
          <cell r="AK2739" t="str">
            <v/>
          </cell>
        </row>
        <row r="2740">
          <cell r="AH2740" t="str">
            <v/>
          </cell>
          <cell r="AI2740" t="str">
            <v/>
          </cell>
          <cell r="AJ2740" t="str">
            <v/>
          </cell>
          <cell r="AK2740" t="str">
            <v/>
          </cell>
        </row>
        <row r="2741">
          <cell r="AH2741" t="str">
            <v/>
          </cell>
          <cell r="AI2741" t="str">
            <v/>
          </cell>
          <cell r="AJ2741" t="str">
            <v/>
          </cell>
          <cell r="AK2741" t="str">
            <v/>
          </cell>
        </row>
        <row r="2742">
          <cell r="AH2742" t="str">
            <v/>
          </cell>
          <cell r="AI2742" t="str">
            <v/>
          </cell>
          <cell r="AJ2742" t="str">
            <v/>
          </cell>
          <cell r="AK2742" t="str">
            <v/>
          </cell>
        </row>
        <row r="2743">
          <cell r="AH2743" t="str">
            <v/>
          </cell>
          <cell r="AI2743" t="str">
            <v/>
          </cell>
          <cell r="AJ2743" t="str">
            <v/>
          </cell>
          <cell r="AK2743" t="str">
            <v/>
          </cell>
        </row>
        <row r="2744">
          <cell r="AH2744" t="str">
            <v/>
          </cell>
          <cell r="AI2744" t="str">
            <v/>
          </cell>
          <cell r="AJ2744" t="str">
            <v/>
          </cell>
          <cell r="AK2744" t="str">
            <v/>
          </cell>
        </row>
        <row r="2745">
          <cell r="AH2745" t="str">
            <v/>
          </cell>
          <cell r="AI2745" t="str">
            <v/>
          </cell>
          <cell r="AJ2745" t="str">
            <v/>
          </cell>
          <cell r="AK2745" t="str">
            <v/>
          </cell>
        </row>
        <row r="2746">
          <cell r="AH2746" t="str">
            <v/>
          </cell>
          <cell r="AI2746" t="str">
            <v/>
          </cell>
          <cell r="AJ2746" t="str">
            <v/>
          </cell>
          <cell r="AK2746" t="str">
            <v/>
          </cell>
        </row>
        <row r="2747">
          <cell r="AH2747" t="str">
            <v/>
          </cell>
          <cell r="AI2747" t="str">
            <v/>
          </cell>
          <cell r="AJ2747" t="str">
            <v/>
          </cell>
          <cell r="AK2747" t="str">
            <v/>
          </cell>
        </row>
        <row r="2748">
          <cell r="AH2748" t="str">
            <v/>
          </cell>
          <cell r="AI2748" t="str">
            <v/>
          </cell>
          <cell r="AJ2748" t="str">
            <v/>
          </cell>
          <cell r="AK2748" t="str">
            <v/>
          </cell>
        </row>
        <row r="2749">
          <cell r="AH2749" t="str">
            <v/>
          </cell>
          <cell r="AI2749" t="str">
            <v/>
          </cell>
          <cell r="AJ2749" t="str">
            <v/>
          </cell>
          <cell r="AK2749" t="str">
            <v/>
          </cell>
        </row>
        <row r="2750">
          <cell r="AH2750" t="str">
            <v/>
          </cell>
          <cell r="AI2750" t="str">
            <v/>
          </cell>
          <cell r="AJ2750" t="str">
            <v/>
          </cell>
          <cell r="AK2750" t="str">
            <v/>
          </cell>
        </row>
        <row r="2751">
          <cell r="AH2751" t="str">
            <v/>
          </cell>
          <cell r="AI2751" t="str">
            <v/>
          </cell>
          <cell r="AJ2751" t="str">
            <v/>
          </cell>
          <cell r="AK2751" t="str">
            <v/>
          </cell>
        </row>
        <row r="2752">
          <cell r="AH2752" t="str">
            <v/>
          </cell>
          <cell r="AI2752" t="str">
            <v/>
          </cell>
          <cell r="AJ2752" t="str">
            <v/>
          </cell>
          <cell r="AK2752" t="str">
            <v/>
          </cell>
        </row>
        <row r="2753">
          <cell r="AH2753" t="str">
            <v/>
          </cell>
          <cell r="AI2753" t="str">
            <v/>
          </cell>
          <cell r="AJ2753" t="str">
            <v/>
          </cell>
          <cell r="AK2753" t="str">
            <v/>
          </cell>
        </row>
        <row r="2754">
          <cell r="AH2754" t="str">
            <v/>
          </cell>
          <cell r="AI2754" t="str">
            <v/>
          </cell>
          <cell r="AJ2754" t="str">
            <v/>
          </cell>
          <cell r="AK2754" t="str">
            <v/>
          </cell>
        </row>
        <row r="2755">
          <cell r="AH2755" t="str">
            <v/>
          </cell>
          <cell r="AI2755" t="str">
            <v/>
          </cell>
          <cell r="AJ2755" t="str">
            <v/>
          </cell>
          <cell r="AK2755" t="str">
            <v/>
          </cell>
        </row>
        <row r="2756">
          <cell r="AH2756" t="str">
            <v/>
          </cell>
          <cell r="AI2756" t="str">
            <v/>
          </cell>
          <cell r="AJ2756" t="str">
            <v/>
          </cell>
          <cell r="AK2756" t="str">
            <v/>
          </cell>
        </row>
        <row r="2757">
          <cell r="AH2757" t="str">
            <v/>
          </cell>
          <cell r="AI2757" t="str">
            <v/>
          </cell>
          <cell r="AJ2757" t="str">
            <v/>
          </cell>
          <cell r="AK2757" t="str">
            <v/>
          </cell>
        </row>
        <row r="2758">
          <cell r="AH2758" t="str">
            <v/>
          </cell>
          <cell r="AI2758" t="str">
            <v/>
          </cell>
          <cell r="AJ2758" t="str">
            <v/>
          </cell>
          <cell r="AK2758" t="str">
            <v/>
          </cell>
        </row>
        <row r="2759">
          <cell r="AH2759" t="str">
            <v/>
          </cell>
          <cell r="AI2759" t="str">
            <v/>
          </cell>
          <cell r="AJ2759" t="str">
            <v/>
          </cell>
          <cell r="AK2759" t="str">
            <v/>
          </cell>
        </row>
        <row r="2760">
          <cell r="AH2760" t="str">
            <v/>
          </cell>
          <cell r="AI2760" t="str">
            <v/>
          </cell>
          <cell r="AJ2760" t="str">
            <v/>
          </cell>
          <cell r="AK2760" t="str">
            <v/>
          </cell>
        </row>
        <row r="2761">
          <cell r="AH2761" t="str">
            <v/>
          </cell>
          <cell r="AI2761" t="str">
            <v/>
          </cell>
          <cell r="AJ2761" t="str">
            <v/>
          </cell>
          <cell r="AK2761" t="str">
            <v/>
          </cell>
        </row>
        <row r="2762">
          <cell r="AH2762" t="str">
            <v/>
          </cell>
          <cell r="AI2762" t="str">
            <v/>
          </cell>
          <cell r="AJ2762" t="str">
            <v/>
          </cell>
          <cell r="AK2762" t="str">
            <v/>
          </cell>
        </row>
        <row r="2763">
          <cell r="AH2763" t="str">
            <v/>
          </cell>
          <cell r="AI2763" t="str">
            <v/>
          </cell>
          <cell r="AJ2763" t="str">
            <v/>
          </cell>
          <cell r="AK2763" t="str">
            <v/>
          </cell>
        </row>
        <row r="2764">
          <cell r="AH2764" t="str">
            <v/>
          </cell>
          <cell r="AI2764" t="str">
            <v/>
          </cell>
          <cell r="AJ2764" t="str">
            <v/>
          </cell>
          <cell r="AK2764" t="str">
            <v/>
          </cell>
        </row>
        <row r="2765">
          <cell r="AH2765" t="str">
            <v/>
          </cell>
          <cell r="AI2765" t="str">
            <v/>
          </cell>
          <cell r="AJ2765" t="str">
            <v/>
          </cell>
          <cell r="AK2765" t="str">
            <v/>
          </cell>
        </row>
        <row r="2766">
          <cell r="AH2766" t="str">
            <v/>
          </cell>
          <cell r="AI2766" t="str">
            <v/>
          </cell>
          <cell r="AJ2766" t="str">
            <v/>
          </cell>
          <cell r="AK2766" t="str">
            <v/>
          </cell>
        </row>
        <row r="2767">
          <cell r="AH2767" t="str">
            <v/>
          </cell>
          <cell r="AI2767" t="str">
            <v/>
          </cell>
          <cell r="AJ2767" t="str">
            <v/>
          </cell>
          <cell r="AK2767" t="str">
            <v/>
          </cell>
        </row>
        <row r="2768">
          <cell r="AH2768" t="str">
            <v/>
          </cell>
          <cell r="AI2768" t="str">
            <v/>
          </cell>
          <cell r="AJ2768" t="str">
            <v/>
          </cell>
          <cell r="AK2768" t="str">
            <v/>
          </cell>
        </row>
        <row r="2769">
          <cell r="AH2769" t="str">
            <v/>
          </cell>
          <cell r="AI2769" t="str">
            <v/>
          </cell>
          <cell r="AJ2769" t="str">
            <v/>
          </cell>
          <cell r="AK2769" t="str">
            <v/>
          </cell>
        </row>
        <row r="2770">
          <cell r="AH2770" t="str">
            <v/>
          </cell>
          <cell r="AI2770" t="str">
            <v/>
          </cell>
          <cell r="AJ2770" t="str">
            <v/>
          </cell>
          <cell r="AK2770" t="str">
            <v/>
          </cell>
        </row>
        <row r="2771">
          <cell r="AH2771" t="str">
            <v/>
          </cell>
          <cell r="AI2771" t="str">
            <v/>
          </cell>
          <cell r="AJ2771" t="str">
            <v/>
          </cell>
          <cell r="AK2771" t="str">
            <v/>
          </cell>
        </row>
        <row r="2772">
          <cell r="AH2772" t="str">
            <v/>
          </cell>
          <cell r="AI2772" t="str">
            <v/>
          </cell>
          <cell r="AJ2772" t="str">
            <v/>
          </cell>
          <cell r="AK2772" t="str">
            <v/>
          </cell>
        </row>
        <row r="2773">
          <cell r="AH2773" t="str">
            <v/>
          </cell>
          <cell r="AI2773" t="str">
            <v/>
          </cell>
          <cell r="AJ2773" t="str">
            <v/>
          </cell>
          <cell r="AK2773" t="str">
            <v/>
          </cell>
        </row>
        <row r="2774">
          <cell r="AH2774" t="str">
            <v/>
          </cell>
          <cell r="AI2774" t="str">
            <v/>
          </cell>
          <cell r="AJ2774" t="str">
            <v/>
          </cell>
          <cell r="AK2774" t="str">
            <v/>
          </cell>
        </row>
        <row r="2775">
          <cell r="AH2775" t="str">
            <v/>
          </cell>
          <cell r="AI2775" t="str">
            <v/>
          </cell>
          <cell r="AJ2775" t="str">
            <v/>
          </cell>
          <cell r="AK2775" t="str">
            <v/>
          </cell>
        </row>
        <row r="2776">
          <cell r="AH2776" t="str">
            <v/>
          </cell>
          <cell r="AI2776" t="str">
            <v/>
          </cell>
          <cell r="AJ2776" t="str">
            <v/>
          </cell>
          <cell r="AK2776" t="str">
            <v/>
          </cell>
        </row>
        <row r="2777">
          <cell r="AH2777" t="str">
            <v/>
          </cell>
          <cell r="AI2777" t="str">
            <v/>
          </cell>
          <cell r="AJ2777" t="str">
            <v/>
          </cell>
          <cell r="AK2777" t="str">
            <v/>
          </cell>
        </row>
        <row r="2778">
          <cell r="AH2778" t="str">
            <v/>
          </cell>
          <cell r="AI2778" t="str">
            <v/>
          </cell>
          <cell r="AJ2778" t="str">
            <v/>
          </cell>
          <cell r="AK2778" t="str">
            <v/>
          </cell>
        </row>
        <row r="2779">
          <cell r="AH2779" t="str">
            <v/>
          </cell>
          <cell r="AI2779" t="str">
            <v/>
          </cell>
          <cell r="AJ2779" t="str">
            <v/>
          </cell>
          <cell r="AK2779" t="str">
            <v/>
          </cell>
        </row>
        <row r="2780">
          <cell r="AH2780" t="str">
            <v/>
          </cell>
          <cell r="AI2780" t="str">
            <v/>
          </cell>
          <cell r="AJ2780" t="str">
            <v/>
          </cell>
          <cell r="AK2780" t="str">
            <v/>
          </cell>
        </row>
        <row r="2781">
          <cell r="AH2781" t="str">
            <v/>
          </cell>
          <cell r="AI2781" t="str">
            <v/>
          </cell>
          <cell r="AJ2781" t="str">
            <v/>
          </cell>
          <cell r="AK2781" t="str">
            <v/>
          </cell>
        </row>
        <row r="2782">
          <cell r="AH2782" t="str">
            <v/>
          </cell>
          <cell r="AI2782" t="str">
            <v/>
          </cell>
          <cell r="AJ2782" t="str">
            <v/>
          </cell>
          <cell r="AK2782" t="str">
            <v/>
          </cell>
        </row>
        <row r="2783">
          <cell r="AH2783" t="str">
            <v/>
          </cell>
          <cell r="AI2783" t="str">
            <v/>
          </cell>
          <cell r="AJ2783" t="str">
            <v/>
          </cell>
          <cell r="AK2783" t="str">
            <v/>
          </cell>
        </row>
        <row r="2784">
          <cell r="AH2784" t="str">
            <v/>
          </cell>
          <cell r="AI2784" t="str">
            <v/>
          </cell>
          <cell r="AJ2784" t="str">
            <v/>
          </cell>
          <cell r="AK2784" t="str">
            <v/>
          </cell>
        </row>
        <row r="2785">
          <cell r="AH2785" t="str">
            <v/>
          </cell>
          <cell r="AI2785" t="str">
            <v/>
          </cell>
          <cell r="AJ2785" t="str">
            <v/>
          </cell>
          <cell r="AK2785" t="str">
            <v/>
          </cell>
        </row>
        <row r="2786">
          <cell r="AH2786" t="str">
            <v/>
          </cell>
          <cell r="AI2786" t="str">
            <v/>
          </cell>
          <cell r="AJ2786" t="str">
            <v/>
          </cell>
          <cell r="AK2786" t="str">
            <v/>
          </cell>
        </row>
        <row r="2787">
          <cell r="AH2787" t="str">
            <v/>
          </cell>
          <cell r="AI2787" t="str">
            <v/>
          </cell>
          <cell r="AJ2787" t="str">
            <v/>
          </cell>
          <cell r="AK2787" t="str">
            <v/>
          </cell>
        </row>
        <row r="2788">
          <cell r="AH2788" t="str">
            <v/>
          </cell>
          <cell r="AI2788" t="str">
            <v/>
          </cell>
          <cell r="AJ2788" t="str">
            <v/>
          </cell>
          <cell r="AK2788" t="str">
            <v/>
          </cell>
        </row>
        <row r="2789">
          <cell r="AH2789" t="str">
            <v/>
          </cell>
          <cell r="AI2789" t="str">
            <v/>
          </cell>
          <cell r="AJ2789" t="str">
            <v/>
          </cell>
          <cell r="AK2789" t="str">
            <v/>
          </cell>
        </row>
        <row r="2790">
          <cell r="AH2790" t="str">
            <v/>
          </cell>
          <cell r="AI2790" t="str">
            <v/>
          </cell>
          <cell r="AJ2790" t="str">
            <v/>
          </cell>
          <cell r="AK2790" t="str">
            <v/>
          </cell>
        </row>
        <row r="2791">
          <cell r="AH2791" t="str">
            <v/>
          </cell>
          <cell r="AI2791" t="str">
            <v/>
          </cell>
          <cell r="AJ2791" t="str">
            <v/>
          </cell>
          <cell r="AK2791" t="str">
            <v/>
          </cell>
        </row>
        <row r="2792">
          <cell r="AH2792" t="str">
            <v/>
          </cell>
          <cell r="AI2792" t="str">
            <v/>
          </cell>
          <cell r="AJ2792" t="str">
            <v/>
          </cell>
          <cell r="AK2792" t="str">
            <v/>
          </cell>
        </row>
        <row r="2793">
          <cell r="AH2793" t="str">
            <v/>
          </cell>
          <cell r="AI2793" t="str">
            <v/>
          </cell>
          <cell r="AJ2793" t="str">
            <v/>
          </cell>
          <cell r="AK2793" t="str">
            <v/>
          </cell>
        </row>
        <row r="2794">
          <cell r="AH2794" t="str">
            <v/>
          </cell>
          <cell r="AI2794" t="str">
            <v/>
          </cell>
          <cell r="AJ2794" t="str">
            <v/>
          </cell>
          <cell r="AK2794" t="str">
            <v/>
          </cell>
        </row>
        <row r="2795">
          <cell r="AH2795" t="str">
            <v/>
          </cell>
          <cell r="AI2795" t="str">
            <v/>
          </cell>
          <cell r="AJ2795" t="str">
            <v/>
          </cell>
          <cell r="AK2795" t="str">
            <v/>
          </cell>
        </row>
        <row r="2796">
          <cell r="AH2796" t="str">
            <v/>
          </cell>
          <cell r="AI2796" t="str">
            <v/>
          </cell>
          <cell r="AJ2796" t="str">
            <v/>
          </cell>
          <cell r="AK2796" t="str">
            <v/>
          </cell>
        </row>
        <row r="2797">
          <cell r="AH2797" t="str">
            <v/>
          </cell>
          <cell r="AI2797" t="str">
            <v/>
          </cell>
          <cell r="AJ2797" t="str">
            <v/>
          </cell>
          <cell r="AK2797" t="str">
            <v/>
          </cell>
        </row>
        <row r="2798">
          <cell r="AH2798" t="str">
            <v/>
          </cell>
          <cell r="AI2798" t="str">
            <v/>
          </cell>
          <cell r="AJ2798" t="str">
            <v/>
          </cell>
          <cell r="AK2798" t="str">
            <v/>
          </cell>
        </row>
        <row r="2799">
          <cell r="AH2799" t="str">
            <v/>
          </cell>
          <cell r="AI2799" t="str">
            <v/>
          </cell>
          <cell r="AJ2799" t="str">
            <v/>
          </cell>
          <cell r="AK2799" t="str">
            <v/>
          </cell>
        </row>
        <row r="2800">
          <cell r="AH2800" t="str">
            <v/>
          </cell>
          <cell r="AI2800" t="str">
            <v/>
          </cell>
          <cell r="AJ2800" t="str">
            <v/>
          </cell>
          <cell r="AK2800" t="str">
            <v/>
          </cell>
        </row>
        <row r="2801">
          <cell r="AH2801" t="str">
            <v/>
          </cell>
          <cell r="AI2801" t="str">
            <v/>
          </cell>
          <cell r="AJ2801" t="str">
            <v/>
          </cell>
          <cell r="AK2801" t="str">
            <v/>
          </cell>
        </row>
        <row r="2802">
          <cell r="AH2802" t="str">
            <v/>
          </cell>
          <cell r="AI2802" t="str">
            <v/>
          </cell>
          <cell r="AJ2802" t="str">
            <v/>
          </cell>
          <cell r="AK2802" t="str">
            <v/>
          </cell>
        </row>
        <row r="2803">
          <cell r="AH2803" t="str">
            <v/>
          </cell>
          <cell r="AI2803" t="str">
            <v/>
          </cell>
          <cell r="AJ2803" t="str">
            <v/>
          </cell>
          <cell r="AK2803" t="str">
            <v/>
          </cell>
        </row>
        <row r="2804">
          <cell r="AH2804" t="str">
            <v/>
          </cell>
          <cell r="AI2804" t="str">
            <v/>
          </cell>
          <cell r="AJ2804" t="str">
            <v/>
          </cell>
          <cell r="AK2804" t="str">
            <v/>
          </cell>
        </row>
        <row r="2805">
          <cell r="AH2805" t="str">
            <v/>
          </cell>
          <cell r="AI2805" t="str">
            <v/>
          </cell>
          <cell r="AJ2805" t="str">
            <v/>
          </cell>
          <cell r="AK2805" t="str">
            <v/>
          </cell>
        </row>
        <row r="2806">
          <cell r="AH2806" t="str">
            <v/>
          </cell>
          <cell r="AI2806" t="str">
            <v/>
          </cell>
          <cell r="AJ2806" t="str">
            <v/>
          </cell>
          <cell r="AK2806" t="str">
            <v/>
          </cell>
        </row>
        <row r="2807">
          <cell r="AH2807" t="str">
            <v/>
          </cell>
          <cell r="AI2807" t="str">
            <v/>
          </cell>
          <cell r="AJ2807" t="str">
            <v/>
          </cell>
          <cell r="AK2807" t="str">
            <v/>
          </cell>
        </row>
        <row r="2808">
          <cell r="AH2808" t="str">
            <v/>
          </cell>
          <cell r="AI2808" t="str">
            <v/>
          </cell>
          <cell r="AJ2808" t="str">
            <v/>
          </cell>
          <cell r="AK2808" t="str">
            <v/>
          </cell>
        </row>
        <row r="2809">
          <cell r="AH2809" t="str">
            <v/>
          </cell>
          <cell r="AI2809" t="str">
            <v/>
          </cell>
          <cell r="AJ2809" t="str">
            <v/>
          </cell>
          <cell r="AK2809" t="str">
            <v/>
          </cell>
        </row>
        <row r="2810">
          <cell r="AH2810" t="str">
            <v/>
          </cell>
          <cell r="AI2810" t="str">
            <v/>
          </cell>
          <cell r="AJ2810" t="str">
            <v/>
          </cell>
          <cell r="AK2810" t="str">
            <v/>
          </cell>
        </row>
        <row r="2811">
          <cell r="AH2811" t="str">
            <v/>
          </cell>
          <cell r="AI2811" t="str">
            <v/>
          </cell>
          <cell r="AJ2811" t="str">
            <v/>
          </cell>
          <cell r="AK2811" t="str">
            <v/>
          </cell>
        </row>
        <row r="2812">
          <cell r="AH2812" t="str">
            <v/>
          </cell>
          <cell r="AI2812" t="str">
            <v/>
          </cell>
          <cell r="AJ2812" t="str">
            <v/>
          </cell>
          <cell r="AK2812" t="str">
            <v/>
          </cell>
        </row>
        <row r="2813">
          <cell r="AH2813" t="str">
            <v/>
          </cell>
          <cell r="AI2813" t="str">
            <v/>
          </cell>
          <cell r="AJ2813" t="str">
            <v/>
          </cell>
          <cell r="AK2813" t="str">
            <v/>
          </cell>
        </row>
        <row r="2814">
          <cell r="AH2814" t="str">
            <v/>
          </cell>
          <cell r="AI2814" t="str">
            <v/>
          </cell>
          <cell r="AJ2814" t="str">
            <v/>
          </cell>
          <cell r="AK2814" t="str">
            <v/>
          </cell>
        </row>
        <row r="2815">
          <cell r="AH2815" t="str">
            <v/>
          </cell>
          <cell r="AI2815" t="str">
            <v/>
          </cell>
          <cell r="AJ2815" t="str">
            <v/>
          </cell>
          <cell r="AK2815" t="str">
            <v/>
          </cell>
        </row>
        <row r="2816">
          <cell r="AH2816" t="str">
            <v/>
          </cell>
          <cell r="AI2816" t="str">
            <v/>
          </cell>
          <cell r="AJ2816" t="str">
            <v/>
          </cell>
          <cell r="AK2816" t="str">
            <v/>
          </cell>
        </row>
        <row r="2817">
          <cell r="AH2817" t="str">
            <v/>
          </cell>
          <cell r="AI2817" t="str">
            <v/>
          </cell>
          <cell r="AJ2817" t="str">
            <v/>
          </cell>
          <cell r="AK2817" t="str">
            <v/>
          </cell>
        </row>
        <row r="2818">
          <cell r="AH2818" t="str">
            <v/>
          </cell>
          <cell r="AI2818" t="str">
            <v/>
          </cell>
          <cell r="AJ2818" t="str">
            <v/>
          </cell>
          <cell r="AK2818" t="str">
            <v/>
          </cell>
        </row>
        <row r="2819">
          <cell r="AH2819" t="str">
            <v/>
          </cell>
          <cell r="AI2819" t="str">
            <v/>
          </cell>
          <cell r="AJ2819" t="str">
            <v/>
          </cell>
          <cell r="AK2819" t="str">
            <v/>
          </cell>
        </row>
        <row r="2820">
          <cell r="AH2820" t="str">
            <v/>
          </cell>
          <cell r="AI2820" t="str">
            <v/>
          </cell>
          <cell r="AJ2820" t="str">
            <v/>
          </cell>
          <cell r="AK2820" t="str">
            <v/>
          </cell>
        </row>
        <row r="2821">
          <cell r="AH2821" t="str">
            <v/>
          </cell>
          <cell r="AI2821" t="str">
            <v/>
          </cell>
          <cell r="AJ2821" t="str">
            <v/>
          </cell>
          <cell r="AK2821" t="str">
            <v/>
          </cell>
        </row>
        <row r="2822">
          <cell r="AH2822" t="str">
            <v/>
          </cell>
          <cell r="AI2822" t="str">
            <v/>
          </cell>
          <cell r="AJ2822" t="str">
            <v/>
          </cell>
          <cell r="AK2822" t="str">
            <v/>
          </cell>
        </row>
        <row r="2823">
          <cell r="AH2823" t="str">
            <v/>
          </cell>
          <cell r="AI2823" t="str">
            <v/>
          </cell>
          <cell r="AJ2823" t="str">
            <v/>
          </cell>
          <cell r="AK2823" t="str">
            <v/>
          </cell>
        </row>
        <row r="2824">
          <cell r="AH2824" t="str">
            <v/>
          </cell>
          <cell r="AI2824" t="str">
            <v/>
          </cell>
          <cell r="AJ2824" t="str">
            <v/>
          </cell>
          <cell r="AK2824" t="str">
            <v/>
          </cell>
        </row>
        <row r="2825">
          <cell r="AH2825" t="str">
            <v/>
          </cell>
          <cell r="AI2825" t="str">
            <v/>
          </cell>
          <cell r="AJ2825" t="str">
            <v/>
          </cell>
          <cell r="AK2825" t="str">
            <v/>
          </cell>
        </row>
        <row r="2826">
          <cell r="AH2826" t="str">
            <v/>
          </cell>
          <cell r="AI2826" t="str">
            <v/>
          </cell>
          <cell r="AJ2826" t="str">
            <v/>
          </cell>
          <cell r="AK2826" t="str">
            <v/>
          </cell>
        </row>
        <row r="2827">
          <cell r="AH2827" t="str">
            <v/>
          </cell>
          <cell r="AI2827" t="str">
            <v/>
          </cell>
          <cell r="AJ2827" t="str">
            <v/>
          </cell>
          <cell r="AK2827" t="str">
            <v/>
          </cell>
        </row>
        <row r="2828">
          <cell r="AH2828" t="str">
            <v/>
          </cell>
          <cell r="AI2828" t="str">
            <v/>
          </cell>
          <cell r="AJ2828" t="str">
            <v/>
          </cell>
          <cell r="AK2828" t="str">
            <v/>
          </cell>
        </row>
        <row r="2829">
          <cell r="AH2829" t="str">
            <v/>
          </cell>
          <cell r="AI2829" t="str">
            <v/>
          </cell>
          <cell r="AJ2829" t="str">
            <v/>
          </cell>
          <cell r="AK2829" t="str">
            <v/>
          </cell>
        </row>
        <row r="2830">
          <cell r="AH2830" t="str">
            <v/>
          </cell>
          <cell r="AI2830" t="str">
            <v/>
          </cell>
          <cell r="AJ2830" t="str">
            <v/>
          </cell>
          <cell r="AK2830" t="str">
            <v/>
          </cell>
        </row>
        <row r="2831">
          <cell r="AH2831" t="str">
            <v/>
          </cell>
          <cell r="AI2831" t="str">
            <v/>
          </cell>
          <cell r="AJ2831" t="str">
            <v/>
          </cell>
          <cell r="AK2831" t="str">
            <v/>
          </cell>
        </row>
        <row r="2832">
          <cell r="AH2832" t="str">
            <v/>
          </cell>
          <cell r="AI2832" t="str">
            <v/>
          </cell>
          <cell r="AJ2832" t="str">
            <v/>
          </cell>
          <cell r="AK2832" t="str">
            <v/>
          </cell>
        </row>
        <row r="2833">
          <cell r="AH2833" t="str">
            <v/>
          </cell>
          <cell r="AI2833" t="str">
            <v/>
          </cell>
          <cell r="AJ2833" t="str">
            <v/>
          </cell>
          <cell r="AK2833" t="str">
            <v/>
          </cell>
        </row>
        <row r="2834">
          <cell r="AH2834" t="str">
            <v/>
          </cell>
          <cell r="AI2834" t="str">
            <v/>
          </cell>
          <cell r="AJ2834" t="str">
            <v/>
          </cell>
          <cell r="AK2834" t="str">
            <v/>
          </cell>
        </row>
        <row r="2835">
          <cell r="AH2835" t="str">
            <v/>
          </cell>
          <cell r="AI2835" t="str">
            <v/>
          </cell>
          <cell r="AJ2835" t="str">
            <v/>
          </cell>
          <cell r="AK2835" t="str">
            <v/>
          </cell>
        </row>
        <row r="2836">
          <cell r="AH2836" t="str">
            <v/>
          </cell>
          <cell r="AI2836" t="str">
            <v/>
          </cell>
          <cell r="AJ2836" t="str">
            <v/>
          </cell>
          <cell r="AK2836" t="str">
            <v/>
          </cell>
        </row>
        <row r="2837">
          <cell r="AH2837" t="str">
            <v/>
          </cell>
          <cell r="AI2837" t="str">
            <v/>
          </cell>
          <cell r="AJ2837" t="str">
            <v/>
          </cell>
          <cell r="AK2837" t="str">
            <v/>
          </cell>
        </row>
        <row r="2838">
          <cell r="AH2838" t="str">
            <v/>
          </cell>
          <cell r="AI2838" t="str">
            <v/>
          </cell>
          <cell r="AJ2838" t="str">
            <v/>
          </cell>
          <cell r="AK2838" t="str">
            <v/>
          </cell>
        </row>
        <row r="2839">
          <cell r="AH2839" t="str">
            <v/>
          </cell>
          <cell r="AI2839" t="str">
            <v/>
          </cell>
          <cell r="AJ2839" t="str">
            <v/>
          </cell>
          <cell r="AK2839" t="str">
            <v/>
          </cell>
        </row>
        <row r="2840">
          <cell r="AH2840" t="str">
            <v/>
          </cell>
          <cell r="AI2840" t="str">
            <v/>
          </cell>
          <cell r="AJ2840" t="str">
            <v/>
          </cell>
          <cell r="AK2840" t="str">
            <v/>
          </cell>
        </row>
        <row r="2841">
          <cell r="AH2841" t="str">
            <v/>
          </cell>
          <cell r="AI2841" t="str">
            <v/>
          </cell>
          <cell r="AJ2841" t="str">
            <v/>
          </cell>
          <cell r="AK2841" t="str">
            <v/>
          </cell>
        </row>
        <row r="2842">
          <cell r="AH2842" t="str">
            <v/>
          </cell>
          <cell r="AI2842" t="str">
            <v/>
          </cell>
          <cell r="AJ2842" t="str">
            <v/>
          </cell>
          <cell r="AK2842" t="str">
            <v/>
          </cell>
        </row>
        <row r="2843">
          <cell r="AH2843" t="str">
            <v/>
          </cell>
          <cell r="AI2843" t="str">
            <v/>
          </cell>
          <cell r="AJ2843" t="str">
            <v/>
          </cell>
          <cell r="AK2843" t="str">
            <v/>
          </cell>
        </row>
        <row r="2844">
          <cell r="AH2844" t="str">
            <v/>
          </cell>
          <cell r="AI2844" t="str">
            <v/>
          </cell>
          <cell r="AJ2844" t="str">
            <v/>
          </cell>
          <cell r="AK2844" t="str">
            <v/>
          </cell>
        </row>
        <row r="2845">
          <cell r="AH2845" t="str">
            <v/>
          </cell>
          <cell r="AI2845" t="str">
            <v/>
          </cell>
          <cell r="AJ2845" t="str">
            <v/>
          </cell>
          <cell r="AK2845" t="str">
            <v/>
          </cell>
        </row>
        <row r="2846">
          <cell r="AH2846" t="str">
            <v/>
          </cell>
          <cell r="AI2846" t="str">
            <v/>
          </cell>
          <cell r="AJ2846" t="str">
            <v/>
          </cell>
          <cell r="AK2846" t="str">
            <v/>
          </cell>
        </row>
        <row r="2847">
          <cell r="AH2847" t="str">
            <v/>
          </cell>
          <cell r="AI2847" t="str">
            <v/>
          </cell>
          <cell r="AJ2847" t="str">
            <v/>
          </cell>
          <cell r="AK2847" t="str">
            <v/>
          </cell>
        </row>
        <row r="2848">
          <cell r="AH2848" t="str">
            <v/>
          </cell>
          <cell r="AI2848" t="str">
            <v/>
          </cell>
          <cell r="AJ2848" t="str">
            <v/>
          </cell>
          <cell r="AK2848" t="str">
            <v/>
          </cell>
        </row>
        <row r="2849">
          <cell r="AH2849" t="str">
            <v/>
          </cell>
          <cell r="AI2849" t="str">
            <v/>
          </cell>
          <cell r="AJ2849" t="str">
            <v/>
          </cell>
          <cell r="AK2849" t="str">
            <v/>
          </cell>
        </row>
        <row r="2850">
          <cell r="AH2850" t="str">
            <v/>
          </cell>
          <cell r="AI2850" t="str">
            <v/>
          </cell>
          <cell r="AJ2850" t="str">
            <v/>
          </cell>
          <cell r="AK2850" t="str">
            <v/>
          </cell>
        </row>
        <row r="2851">
          <cell r="AH2851" t="str">
            <v/>
          </cell>
          <cell r="AI2851" t="str">
            <v/>
          </cell>
          <cell r="AJ2851" t="str">
            <v/>
          </cell>
          <cell r="AK2851" t="str">
            <v/>
          </cell>
        </row>
        <row r="2852">
          <cell r="AH2852" t="str">
            <v/>
          </cell>
          <cell r="AI2852" t="str">
            <v/>
          </cell>
          <cell r="AJ2852" t="str">
            <v/>
          </cell>
          <cell r="AK2852" t="str">
            <v/>
          </cell>
        </row>
        <row r="2853">
          <cell r="AH2853" t="str">
            <v/>
          </cell>
          <cell r="AI2853" t="str">
            <v/>
          </cell>
          <cell r="AJ2853" t="str">
            <v/>
          </cell>
          <cell r="AK2853" t="str">
            <v/>
          </cell>
        </row>
        <row r="2854">
          <cell r="AH2854" t="str">
            <v/>
          </cell>
          <cell r="AI2854" t="str">
            <v/>
          </cell>
          <cell r="AJ2854" t="str">
            <v/>
          </cell>
          <cell r="AK2854" t="str">
            <v/>
          </cell>
        </row>
        <row r="2855">
          <cell r="AH2855" t="str">
            <v/>
          </cell>
          <cell r="AI2855" t="str">
            <v/>
          </cell>
          <cell r="AJ2855" t="str">
            <v/>
          </cell>
          <cell r="AK2855" t="str">
            <v/>
          </cell>
        </row>
        <row r="2856">
          <cell r="AH2856" t="str">
            <v/>
          </cell>
          <cell r="AI2856" t="str">
            <v/>
          </cell>
          <cell r="AJ2856" t="str">
            <v/>
          </cell>
          <cell r="AK2856" t="str">
            <v/>
          </cell>
        </row>
        <row r="2857">
          <cell r="AH2857" t="str">
            <v/>
          </cell>
          <cell r="AI2857" t="str">
            <v/>
          </cell>
          <cell r="AJ2857" t="str">
            <v/>
          </cell>
          <cell r="AK2857" t="str">
            <v/>
          </cell>
        </row>
        <row r="2858">
          <cell r="AH2858" t="str">
            <v/>
          </cell>
          <cell r="AI2858" t="str">
            <v/>
          </cell>
          <cell r="AJ2858" t="str">
            <v/>
          </cell>
          <cell r="AK2858" t="str">
            <v/>
          </cell>
        </row>
        <row r="2859">
          <cell r="AH2859" t="str">
            <v/>
          </cell>
          <cell r="AI2859" t="str">
            <v/>
          </cell>
          <cell r="AJ2859" t="str">
            <v/>
          </cell>
          <cell r="AK2859" t="str">
            <v/>
          </cell>
        </row>
        <row r="2860">
          <cell r="AH2860" t="str">
            <v/>
          </cell>
          <cell r="AI2860" t="str">
            <v/>
          </cell>
          <cell r="AJ2860" t="str">
            <v/>
          </cell>
          <cell r="AK2860" t="str">
            <v/>
          </cell>
        </row>
        <row r="2861">
          <cell r="AH2861" t="str">
            <v/>
          </cell>
          <cell r="AI2861" t="str">
            <v/>
          </cell>
          <cell r="AJ2861" t="str">
            <v/>
          </cell>
          <cell r="AK2861" t="str">
            <v/>
          </cell>
        </row>
        <row r="2862">
          <cell r="AH2862" t="str">
            <v/>
          </cell>
          <cell r="AI2862" t="str">
            <v/>
          </cell>
          <cell r="AJ2862" t="str">
            <v/>
          </cell>
          <cell r="AK2862" t="str">
            <v/>
          </cell>
        </row>
        <row r="2863">
          <cell r="AH2863" t="str">
            <v/>
          </cell>
          <cell r="AI2863" t="str">
            <v/>
          </cell>
          <cell r="AJ2863" t="str">
            <v/>
          </cell>
          <cell r="AK2863" t="str">
            <v/>
          </cell>
        </row>
        <row r="2864">
          <cell r="AH2864" t="str">
            <v/>
          </cell>
          <cell r="AI2864" t="str">
            <v/>
          </cell>
          <cell r="AJ2864" t="str">
            <v/>
          </cell>
          <cell r="AK2864" t="str">
            <v/>
          </cell>
        </row>
        <row r="2865">
          <cell r="AH2865" t="str">
            <v/>
          </cell>
          <cell r="AI2865" t="str">
            <v/>
          </cell>
          <cell r="AJ2865" t="str">
            <v/>
          </cell>
          <cell r="AK2865" t="str">
            <v/>
          </cell>
        </row>
        <row r="2866">
          <cell r="AH2866" t="str">
            <v/>
          </cell>
          <cell r="AI2866" t="str">
            <v/>
          </cell>
          <cell r="AJ2866" t="str">
            <v/>
          </cell>
          <cell r="AK2866" t="str">
            <v/>
          </cell>
        </row>
        <row r="2867">
          <cell r="AH2867" t="str">
            <v/>
          </cell>
          <cell r="AI2867" t="str">
            <v/>
          </cell>
          <cell r="AJ2867" t="str">
            <v/>
          </cell>
          <cell r="AK2867" t="str">
            <v/>
          </cell>
        </row>
        <row r="2868">
          <cell r="AH2868" t="str">
            <v/>
          </cell>
          <cell r="AI2868" t="str">
            <v/>
          </cell>
          <cell r="AJ2868" t="str">
            <v/>
          </cell>
          <cell r="AK2868" t="str">
            <v/>
          </cell>
        </row>
        <row r="2869">
          <cell r="AH2869" t="str">
            <v/>
          </cell>
          <cell r="AI2869" t="str">
            <v/>
          </cell>
          <cell r="AJ2869" t="str">
            <v/>
          </cell>
          <cell r="AK2869" t="str">
            <v/>
          </cell>
        </row>
        <row r="2870">
          <cell r="AH2870" t="str">
            <v/>
          </cell>
          <cell r="AI2870" t="str">
            <v/>
          </cell>
          <cell r="AJ2870" t="str">
            <v/>
          </cell>
          <cell r="AK2870" t="str">
            <v/>
          </cell>
        </row>
        <row r="2871">
          <cell r="AH2871" t="str">
            <v/>
          </cell>
          <cell r="AI2871" t="str">
            <v/>
          </cell>
          <cell r="AJ2871" t="str">
            <v/>
          </cell>
          <cell r="AK2871" t="str">
            <v/>
          </cell>
        </row>
        <row r="2872">
          <cell r="AH2872" t="str">
            <v/>
          </cell>
          <cell r="AI2872" t="str">
            <v/>
          </cell>
          <cell r="AJ2872" t="str">
            <v/>
          </cell>
          <cell r="AK2872" t="str">
            <v/>
          </cell>
        </row>
        <row r="2873">
          <cell r="AH2873" t="str">
            <v/>
          </cell>
          <cell r="AI2873" t="str">
            <v/>
          </cell>
          <cell r="AJ2873" t="str">
            <v/>
          </cell>
          <cell r="AK2873" t="str">
            <v/>
          </cell>
        </row>
        <row r="2874">
          <cell r="AH2874" t="str">
            <v/>
          </cell>
          <cell r="AI2874" t="str">
            <v/>
          </cell>
          <cell r="AJ2874" t="str">
            <v/>
          </cell>
          <cell r="AK2874" t="str">
            <v/>
          </cell>
        </row>
        <row r="2875">
          <cell r="AH2875" t="str">
            <v/>
          </cell>
          <cell r="AI2875" t="str">
            <v/>
          </cell>
          <cell r="AJ2875" t="str">
            <v/>
          </cell>
          <cell r="AK2875" t="str">
            <v/>
          </cell>
        </row>
        <row r="2876">
          <cell r="AH2876" t="str">
            <v/>
          </cell>
          <cell r="AI2876" t="str">
            <v/>
          </cell>
          <cell r="AJ2876" t="str">
            <v/>
          </cell>
          <cell r="AK2876" t="str">
            <v/>
          </cell>
        </row>
        <row r="2877">
          <cell r="AH2877" t="str">
            <v/>
          </cell>
          <cell r="AI2877" t="str">
            <v/>
          </cell>
          <cell r="AJ2877" t="str">
            <v/>
          </cell>
          <cell r="AK2877" t="str">
            <v/>
          </cell>
        </row>
        <row r="2878">
          <cell r="AH2878" t="str">
            <v/>
          </cell>
          <cell r="AI2878" t="str">
            <v/>
          </cell>
          <cell r="AJ2878" t="str">
            <v/>
          </cell>
          <cell r="AK2878" t="str">
            <v/>
          </cell>
        </row>
        <row r="2879">
          <cell r="AH2879" t="str">
            <v/>
          </cell>
          <cell r="AI2879" t="str">
            <v/>
          </cell>
          <cell r="AJ2879" t="str">
            <v/>
          </cell>
          <cell r="AK2879" t="str">
            <v/>
          </cell>
        </row>
        <row r="2880">
          <cell r="AH2880" t="str">
            <v/>
          </cell>
          <cell r="AI2880" t="str">
            <v/>
          </cell>
          <cell r="AJ2880" t="str">
            <v/>
          </cell>
          <cell r="AK2880" t="str">
            <v/>
          </cell>
        </row>
        <row r="2881">
          <cell r="AH2881" t="str">
            <v/>
          </cell>
          <cell r="AI2881" t="str">
            <v/>
          </cell>
          <cell r="AJ2881" t="str">
            <v/>
          </cell>
          <cell r="AK2881" t="str">
            <v/>
          </cell>
        </row>
        <row r="2882">
          <cell r="AH2882" t="str">
            <v/>
          </cell>
          <cell r="AI2882" t="str">
            <v/>
          </cell>
          <cell r="AJ2882" t="str">
            <v/>
          </cell>
          <cell r="AK2882" t="str">
            <v/>
          </cell>
        </row>
        <row r="2883">
          <cell r="AH2883" t="str">
            <v/>
          </cell>
          <cell r="AI2883" t="str">
            <v/>
          </cell>
          <cell r="AJ2883" t="str">
            <v/>
          </cell>
          <cell r="AK2883" t="str">
            <v/>
          </cell>
        </row>
        <row r="2884">
          <cell r="AH2884" t="str">
            <v/>
          </cell>
          <cell r="AI2884" t="str">
            <v/>
          </cell>
          <cell r="AJ2884" t="str">
            <v/>
          </cell>
          <cell r="AK2884" t="str">
            <v/>
          </cell>
        </row>
        <row r="2885">
          <cell r="AH2885" t="str">
            <v/>
          </cell>
          <cell r="AI2885" t="str">
            <v/>
          </cell>
          <cell r="AJ2885" t="str">
            <v/>
          </cell>
          <cell r="AK2885" t="str">
            <v/>
          </cell>
        </row>
        <row r="2886">
          <cell r="AH2886" t="str">
            <v/>
          </cell>
          <cell r="AI2886" t="str">
            <v/>
          </cell>
          <cell r="AJ2886" t="str">
            <v/>
          </cell>
          <cell r="AK2886" t="str">
            <v/>
          </cell>
        </row>
        <row r="2887">
          <cell r="AH2887" t="str">
            <v/>
          </cell>
          <cell r="AI2887" t="str">
            <v/>
          </cell>
          <cell r="AJ2887" t="str">
            <v/>
          </cell>
          <cell r="AK2887" t="str">
            <v/>
          </cell>
        </row>
        <row r="2888">
          <cell r="AH2888" t="str">
            <v/>
          </cell>
          <cell r="AI2888" t="str">
            <v/>
          </cell>
          <cell r="AJ2888" t="str">
            <v/>
          </cell>
          <cell r="AK2888" t="str">
            <v/>
          </cell>
        </row>
        <row r="2889">
          <cell r="AH2889" t="str">
            <v/>
          </cell>
          <cell r="AI2889" t="str">
            <v/>
          </cell>
          <cell r="AJ2889" t="str">
            <v/>
          </cell>
          <cell r="AK2889" t="str">
            <v/>
          </cell>
        </row>
        <row r="2890">
          <cell r="AH2890" t="str">
            <v/>
          </cell>
          <cell r="AI2890" t="str">
            <v/>
          </cell>
          <cell r="AJ2890" t="str">
            <v/>
          </cell>
          <cell r="AK2890" t="str">
            <v/>
          </cell>
        </row>
        <row r="2891">
          <cell r="AH2891" t="str">
            <v/>
          </cell>
          <cell r="AI2891" t="str">
            <v/>
          </cell>
          <cell r="AJ2891" t="str">
            <v/>
          </cell>
          <cell r="AK2891" t="str">
            <v/>
          </cell>
        </row>
        <row r="2892">
          <cell r="AH2892" t="str">
            <v/>
          </cell>
          <cell r="AI2892" t="str">
            <v/>
          </cell>
          <cell r="AJ2892" t="str">
            <v/>
          </cell>
          <cell r="AK2892" t="str">
            <v/>
          </cell>
        </row>
        <row r="2893">
          <cell r="AH2893" t="str">
            <v/>
          </cell>
          <cell r="AI2893" t="str">
            <v/>
          </cell>
          <cell r="AJ2893" t="str">
            <v/>
          </cell>
          <cell r="AK2893" t="str">
            <v/>
          </cell>
        </row>
        <row r="2894">
          <cell r="AH2894" t="str">
            <v/>
          </cell>
          <cell r="AI2894" t="str">
            <v/>
          </cell>
          <cell r="AJ2894" t="str">
            <v/>
          </cell>
          <cell r="AK2894" t="str">
            <v/>
          </cell>
        </row>
        <row r="2895">
          <cell r="AH2895" t="str">
            <v/>
          </cell>
          <cell r="AI2895" t="str">
            <v/>
          </cell>
          <cell r="AJ2895" t="str">
            <v/>
          </cell>
          <cell r="AK2895" t="str">
            <v/>
          </cell>
        </row>
        <row r="2896">
          <cell r="AH2896" t="str">
            <v/>
          </cell>
          <cell r="AI2896" t="str">
            <v/>
          </cell>
          <cell r="AJ2896" t="str">
            <v/>
          </cell>
          <cell r="AK2896" t="str">
            <v/>
          </cell>
        </row>
        <row r="2897">
          <cell r="AH2897" t="str">
            <v/>
          </cell>
          <cell r="AI2897" t="str">
            <v/>
          </cell>
          <cell r="AJ2897" t="str">
            <v/>
          </cell>
          <cell r="AK2897" t="str">
            <v/>
          </cell>
        </row>
        <row r="2898">
          <cell r="AH2898" t="str">
            <v/>
          </cell>
          <cell r="AI2898" t="str">
            <v/>
          </cell>
          <cell r="AJ2898" t="str">
            <v/>
          </cell>
          <cell r="AK2898" t="str">
            <v/>
          </cell>
        </row>
        <row r="2899">
          <cell r="AH2899" t="str">
            <v/>
          </cell>
          <cell r="AI2899" t="str">
            <v/>
          </cell>
          <cell r="AJ2899" t="str">
            <v/>
          </cell>
          <cell r="AK2899" t="str">
            <v/>
          </cell>
        </row>
        <row r="2900">
          <cell r="AH2900" t="str">
            <v/>
          </cell>
          <cell r="AI2900" t="str">
            <v/>
          </cell>
          <cell r="AJ2900" t="str">
            <v/>
          </cell>
          <cell r="AK2900" t="str">
            <v/>
          </cell>
        </row>
        <row r="2901">
          <cell r="AH2901" t="str">
            <v/>
          </cell>
          <cell r="AI2901" t="str">
            <v/>
          </cell>
          <cell r="AJ2901" t="str">
            <v/>
          </cell>
          <cell r="AK2901" t="str">
            <v/>
          </cell>
        </row>
        <row r="2902">
          <cell r="AH2902" t="str">
            <v/>
          </cell>
          <cell r="AI2902" t="str">
            <v/>
          </cell>
          <cell r="AJ2902" t="str">
            <v/>
          </cell>
          <cell r="AK2902" t="str">
            <v/>
          </cell>
        </row>
        <row r="2903">
          <cell r="AH2903" t="str">
            <v/>
          </cell>
          <cell r="AI2903" t="str">
            <v/>
          </cell>
          <cell r="AJ2903" t="str">
            <v/>
          </cell>
          <cell r="AK2903" t="str">
            <v/>
          </cell>
        </row>
        <row r="2904">
          <cell r="AH2904" t="str">
            <v/>
          </cell>
          <cell r="AI2904" t="str">
            <v/>
          </cell>
          <cell r="AJ2904" t="str">
            <v/>
          </cell>
          <cell r="AK2904" t="str">
            <v/>
          </cell>
        </row>
        <row r="2905">
          <cell r="AH2905" t="str">
            <v/>
          </cell>
          <cell r="AI2905" t="str">
            <v/>
          </cell>
          <cell r="AJ2905" t="str">
            <v/>
          </cell>
          <cell r="AK2905" t="str">
            <v/>
          </cell>
        </row>
        <row r="2906">
          <cell r="AH2906" t="str">
            <v/>
          </cell>
          <cell r="AI2906" t="str">
            <v/>
          </cell>
          <cell r="AJ2906" t="str">
            <v/>
          </cell>
          <cell r="AK2906" t="str">
            <v/>
          </cell>
        </row>
        <row r="2907">
          <cell r="AH2907" t="str">
            <v/>
          </cell>
          <cell r="AI2907" t="str">
            <v/>
          </cell>
          <cell r="AJ2907" t="str">
            <v/>
          </cell>
          <cell r="AK2907" t="str">
            <v/>
          </cell>
        </row>
        <row r="2908">
          <cell r="AH2908" t="str">
            <v/>
          </cell>
          <cell r="AI2908" t="str">
            <v/>
          </cell>
          <cell r="AJ2908" t="str">
            <v/>
          </cell>
          <cell r="AK2908" t="str">
            <v/>
          </cell>
        </row>
        <row r="2909">
          <cell r="AH2909" t="str">
            <v/>
          </cell>
          <cell r="AI2909" t="str">
            <v/>
          </cell>
          <cell r="AJ2909" t="str">
            <v/>
          </cell>
          <cell r="AK2909" t="str">
            <v/>
          </cell>
        </row>
        <row r="2910">
          <cell r="AH2910" t="str">
            <v/>
          </cell>
          <cell r="AI2910" t="str">
            <v/>
          </cell>
          <cell r="AJ2910" t="str">
            <v/>
          </cell>
          <cell r="AK2910" t="str">
            <v/>
          </cell>
        </row>
        <row r="2911">
          <cell r="AH2911" t="str">
            <v/>
          </cell>
          <cell r="AI2911" t="str">
            <v/>
          </cell>
          <cell r="AJ2911" t="str">
            <v/>
          </cell>
          <cell r="AK2911" t="str">
            <v/>
          </cell>
        </row>
        <row r="2912">
          <cell r="AH2912" t="str">
            <v/>
          </cell>
          <cell r="AI2912" t="str">
            <v/>
          </cell>
          <cell r="AJ2912" t="str">
            <v/>
          </cell>
          <cell r="AK2912" t="str">
            <v/>
          </cell>
        </row>
        <row r="2913">
          <cell r="AH2913" t="str">
            <v/>
          </cell>
          <cell r="AI2913" t="str">
            <v/>
          </cell>
          <cell r="AJ2913" t="str">
            <v/>
          </cell>
          <cell r="AK2913" t="str">
            <v/>
          </cell>
        </row>
        <row r="2914">
          <cell r="AH2914" t="str">
            <v/>
          </cell>
          <cell r="AI2914" t="str">
            <v/>
          </cell>
          <cell r="AJ2914" t="str">
            <v/>
          </cell>
          <cell r="AK2914" t="str">
            <v/>
          </cell>
        </row>
        <row r="2915">
          <cell r="AH2915" t="str">
            <v/>
          </cell>
          <cell r="AI2915" t="str">
            <v/>
          </cell>
          <cell r="AJ2915" t="str">
            <v/>
          </cell>
          <cell r="AK2915" t="str">
            <v/>
          </cell>
        </row>
        <row r="2916">
          <cell r="AH2916" t="str">
            <v/>
          </cell>
          <cell r="AI2916" t="str">
            <v/>
          </cell>
          <cell r="AJ2916" t="str">
            <v/>
          </cell>
          <cell r="AK2916" t="str">
            <v/>
          </cell>
        </row>
        <row r="2917">
          <cell r="AH2917" t="str">
            <v/>
          </cell>
          <cell r="AI2917" t="str">
            <v/>
          </cell>
          <cell r="AJ2917" t="str">
            <v/>
          </cell>
          <cell r="AK2917" t="str">
            <v/>
          </cell>
        </row>
        <row r="2918">
          <cell r="AH2918" t="str">
            <v/>
          </cell>
          <cell r="AI2918" t="str">
            <v/>
          </cell>
          <cell r="AJ2918" t="str">
            <v/>
          </cell>
          <cell r="AK2918" t="str">
            <v/>
          </cell>
        </row>
        <row r="2919">
          <cell r="AH2919" t="str">
            <v/>
          </cell>
          <cell r="AI2919" t="str">
            <v/>
          </cell>
          <cell r="AJ2919" t="str">
            <v/>
          </cell>
          <cell r="AK2919" t="str">
            <v/>
          </cell>
        </row>
        <row r="2920">
          <cell r="AH2920" t="str">
            <v/>
          </cell>
          <cell r="AI2920" t="str">
            <v/>
          </cell>
          <cell r="AJ2920" t="str">
            <v/>
          </cell>
          <cell r="AK2920" t="str">
            <v/>
          </cell>
        </row>
        <row r="2921">
          <cell r="AH2921" t="str">
            <v/>
          </cell>
          <cell r="AI2921" t="str">
            <v/>
          </cell>
          <cell r="AJ2921" t="str">
            <v/>
          </cell>
          <cell r="AK2921" t="str">
            <v/>
          </cell>
        </row>
        <row r="2922">
          <cell r="AH2922" t="str">
            <v/>
          </cell>
          <cell r="AI2922" t="str">
            <v/>
          </cell>
          <cell r="AJ2922" t="str">
            <v/>
          </cell>
          <cell r="AK2922" t="str">
            <v/>
          </cell>
        </row>
        <row r="2923">
          <cell r="AH2923" t="str">
            <v/>
          </cell>
          <cell r="AI2923" t="str">
            <v/>
          </cell>
          <cell r="AJ2923" t="str">
            <v/>
          </cell>
          <cell r="AK2923" t="str">
            <v/>
          </cell>
        </row>
        <row r="2924">
          <cell r="AH2924" t="str">
            <v/>
          </cell>
          <cell r="AI2924" t="str">
            <v/>
          </cell>
          <cell r="AJ2924" t="str">
            <v/>
          </cell>
          <cell r="AK2924" t="str">
            <v/>
          </cell>
        </row>
        <row r="2925">
          <cell r="AH2925" t="str">
            <v/>
          </cell>
          <cell r="AI2925" t="str">
            <v/>
          </cell>
          <cell r="AJ2925" t="str">
            <v/>
          </cell>
          <cell r="AK2925" t="str">
            <v/>
          </cell>
        </row>
        <row r="2926">
          <cell r="AH2926" t="str">
            <v/>
          </cell>
          <cell r="AI2926" t="str">
            <v/>
          </cell>
          <cell r="AJ2926" t="str">
            <v/>
          </cell>
          <cell r="AK2926" t="str">
            <v/>
          </cell>
        </row>
        <row r="2927">
          <cell r="AH2927" t="str">
            <v/>
          </cell>
          <cell r="AI2927" t="str">
            <v/>
          </cell>
          <cell r="AJ2927" t="str">
            <v/>
          </cell>
          <cell r="AK2927" t="str">
            <v/>
          </cell>
        </row>
        <row r="2928">
          <cell r="AH2928" t="str">
            <v/>
          </cell>
          <cell r="AI2928" t="str">
            <v/>
          </cell>
          <cell r="AJ2928" t="str">
            <v/>
          </cell>
          <cell r="AK2928" t="str">
            <v/>
          </cell>
        </row>
        <row r="2929">
          <cell r="AH2929" t="str">
            <v/>
          </cell>
          <cell r="AI2929" t="str">
            <v/>
          </cell>
          <cell r="AJ2929" t="str">
            <v/>
          </cell>
          <cell r="AK2929" t="str">
            <v/>
          </cell>
        </row>
        <row r="2930">
          <cell r="AH2930" t="str">
            <v/>
          </cell>
          <cell r="AI2930" t="str">
            <v/>
          </cell>
          <cell r="AJ2930" t="str">
            <v/>
          </cell>
          <cell r="AK2930" t="str">
            <v/>
          </cell>
        </row>
        <row r="2931">
          <cell r="AH2931" t="str">
            <v/>
          </cell>
          <cell r="AI2931" t="str">
            <v/>
          </cell>
          <cell r="AJ2931" t="str">
            <v/>
          </cell>
          <cell r="AK2931" t="str">
            <v/>
          </cell>
        </row>
        <row r="2932">
          <cell r="AH2932" t="str">
            <v/>
          </cell>
          <cell r="AI2932" t="str">
            <v/>
          </cell>
          <cell r="AJ2932" t="str">
            <v/>
          </cell>
          <cell r="AK2932" t="str">
            <v/>
          </cell>
        </row>
        <row r="2933">
          <cell r="AH2933" t="str">
            <v/>
          </cell>
          <cell r="AI2933" t="str">
            <v/>
          </cell>
          <cell r="AJ2933" t="str">
            <v/>
          </cell>
          <cell r="AK2933" t="str">
            <v/>
          </cell>
        </row>
        <row r="2934">
          <cell r="AH2934" t="str">
            <v/>
          </cell>
          <cell r="AI2934" t="str">
            <v/>
          </cell>
          <cell r="AJ2934" t="str">
            <v/>
          </cell>
          <cell r="AK2934" t="str">
            <v/>
          </cell>
        </row>
        <row r="2935">
          <cell r="AH2935" t="str">
            <v/>
          </cell>
          <cell r="AI2935" t="str">
            <v/>
          </cell>
          <cell r="AJ2935" t="str">
            <v/>
          </cell>
          <cell r="AK2935" t="str">
            <v/>
          </cell>
        </row>
        <row r="2936">
          <cell r="AH2936" t="str">
            <v/>
          </cell>
          <cell r="AI2936" t="str">
            <v/>
          </cell>
          <cell r="AJ2936" t="str">
            <v/>
          </cell>
          <cell r="AK2936" t="str">
            <v/>
          </cell>
        </row>
        <row r="2937">
          <cell r="AH2937" t="str">
            <v/>
          </cell>
          <cell r="AI2937" t="str">
            <v/>
          </cell>
          <cell r="AJ2937" t="str">
            <v/>
          </cell>
          <cell r="AK2937" t="str">
            <v/>
          </cell>
        </row>
        <row r="2938">
          <cell r="AH2938" t="str">
            <v/>
          </cell>
          <cell r="AI2938" t="str">
            <v/>
          </cell>
          <cell r="AJ2938" t="str">
            <v/>
          </cell>
          <cell r="AK2938" t="str">
            <v/>
          </cell>
        </row>
        <row r="2939">
          <cell r="AH2939" t="str">
            <v/>
          </cell>
          <cell r="AI2939" t="str">
            <v/>
          </cell>
          <cell r="AJ2939" t="str">
            <v/>
          </cell>
          <cell r="AK2939" t="str">
            <v/>
          </cell>
        </row>
        <row r="2940">
          <cell r="AH2940" t="str">
            <v/>
          </cell>
          <cell r="AI2940" t="str">
            <v/>
          </cell>
          <cell r="AJ2940" t="str">
            <v/>
          </cell>
          <cell r="AK2940" t="str">
            <v/>
          </cell>
        </row>
        <row r="2941">
          <cell r="AH2941" t="str">
            <v/>
          </cell>
          <cell r="AI2941" t="str">
            <v/>
          </cell>
          <cell r="AJ2941" t="str">
            <v/>
          </cell>
          <cell r="AK2941" t="str">
            <v/>
          </cell>
        </row>
        <row r="2942">
          <cell r="AH2942" t="str">
            <v/>
          </cell>
          <cell r="AI2942" t="str">
            <v/>
          </cell>
          <cell r="AJ2942" t="str">
            <v/>
          </cell>
          <cell r="AK2942" t="str">
            <v/>
          </cell>
        </row>
        <row r="2943">
          <cell r="AH2943" t="str">
            <v/>
          </cell>
          <cell r="AI2943" t="str">
            <v/>
          </cell>
          <cell r="AJ2943" t="str">
            <v/>
          </cell>
          <cell r="AK2943" t="str">
            <v/>
          </cell>
        </row>
        <row r="2944">
          <cell r="AH2944" t="str">
            <v/>
          </cell>
          <cell r="AI2944" t="str">
            <v/>
          </cell>
          <cell r="AJ2944" t="str">
            <v/>
          </cell>
          <cell r="AK2944" t="str">
            <v/>
          </cell>
        </row>
        <row r="2945">
          <cell r="AH2945" t="str">
            <v/>
          </cell>
          <cell r="AI2945" t="str">
            <v/>
          </cell>
          <cell r="AJ2945" t="str">
            <v/>
          </cell>
          <cell r="AK2945" t="str">
            <v/>
          </cell>
        </row>
        <row r="2946">
          <cell r="AH2946" t="str">
            <v/>
          </cell>
          <cell r="AI2946" t="str">
            <v/>
          </cell>
          <cell r="AJ2946" t="str">
            <v/>
          </cell>
          <cell r="AK2946" t="str">
            <v/>
          </cell>
        </row>
        <row r="2947">
          <cell r="AH2947" t="str">
            <v/>
          </cell>
          <cell r="AI2947" t="str">
            <v/>
          </cell>
          <cell r="AJ2947" t="str">
            <v/>
          </cell>
          <cell r="AK2947" t="str">
            <v/>
          </cell>
        </row>
        <row r="2948">
          <cell r="AH2948" t="str">
            <v/>
          </cell>
          <cell r="AI2948" t="str">
            <v/>
          </cell>
          <cell r="AJ2948" t="str">
            <v/>
          </cell>
          <cell r="AK2948" t="str">
            <v/>
          </cell>
        </row>
        <row r="2949">
          <cell r="AH2949" t="str">
            <v/>
          </cell>
          <cell r="AI2949" t="str">
            <v/>
          </cell>
          <cell r="AJ2949" t="str">
            <v/>
          </cell>
          <cell r="AK2949" t="str">
            <v/>
          </cell>
        </row>
        <row r="2950">
          <cell r="AH2950" t="str">
            <v/>
          </cell>
          <cell r="AI2950" t="str">
            <v/>
          </cell>
          <cell r="AJ2950" t="str">
            <v/>
          </cell>
          <cell r="AK2950" t="str">
            <v/>
          </cell>
        </row>
        <row r="2951">
          <cell r="AH2951" t="str">
            <v/>
          </cell>
          <cell r="AI2951" t="str">
            <v/>
          </cell>
          <cell r="AJ2951" t="str">
            <v/>
          </cell>
          <cell r="AK2951" t="str">
            <v/>
          </cell>
        </row>
        <row r="2952">
          <cell r="AH2952" t="str">
            <v/>
          </cell>
          <cell r="AI2952" t="str">
            <v/>
          </cell>
          <cell r="AJ2952" t="str">
            <v/>
          </cell>
          <cell r="AK2952" t="str">
            <v/>
          </cell>
        </row>
        <row r="2953">
          <cell r="AH2953" t="str">
            <v/>
          </cell>
          <cell r="AI2953" t="str">
            <v/>
          </cell>
          <cell r="AJ2953" t="str">
            <v/>
          </cell>
          <cell r="AK2953" t="str">
            <v/>
          </cell>
        </row>
        <row r="2954">
          <cell r="AH2954" t="str">
            <v/>
          </cell>
          <cell r="AI2954" t="str">
            <v/>
          </cell>
          <cell r="AJ2954" t="str">
            <v/>
          </cell>
          <cell r="AK2954" t="str">
            <v/>
          </cell>
        </row>
        <row r="2955">
          <cell r="AH2955" t="str">
            <v/>
          </cell>
          <cell r="AI2955" t="str">
            <v/>
          </cell>
          <cell r="AJ2955" t="str">
            <v/>
          </cell>
          <cell r="AK2955" t="str">
            <v/>
          </cell>
        </row>
        <row r="2956">
          <cell r="AH2956" t="str">
            <v/>
          </cell>
          <cell r="AI2956" t="str">
            <v/>
          </cell>
          <cell r="AJ2956" t="str">
            <v/>
          </cell>
          <cell r="AK2956" t="str">
            <v/>
          </cell>
        </row>
        <row r="2957">
          <cell r="AH2957" t="str">
            <v/>
          </cell>
          <cell r="AI2957" t="str">
            <v/>
          </cell>
          <cell r="AJ2957" t="str">
            <v/>
          </cell>
          <cell r="AK2957" t="str">
            <v/>
          </cell>
        </row>
        <row r="2958">
          <cell r="AH2958" t="str">
            <v/>
          </cell>
          <cell r="AI2958" t="str">
            <v/>
          </cell>
          <cell r="AJ2958" t="str">
            <v/>
          </cell>
          <cell r="AK2958" t="str">
            <v/>
          </cell>
        </row>
        <row r="2959">
          <cell r="AH2959" t="str">
            <v/>
          </cell>
          <cell r="AI2959" t="str">
            <v/>
          </cell>
          <cell r="AJ2959" t="str">
            <v/>
          </cell>
          <cell r="AK2959" t="str">
            <v/>
          </cell>
        </row>
        <row r="2960">
          <cell r="AH2960" t="str">
            <v/>
          </cell>
          <cell r="AI2960" t="str">
            <v/>
          </cell>
          <cell r="AJ2960" t="str">
            <v/>
          </cell>
          <cell r="AK2960" t="str">
            <v/>
          </cell>
        </row>
        <row r="2961">
          <cell r="AH2961" t="str">
            <v/>
          </cell>
          <cell r="AI2961" t="str">
            <v/>
          </cell>
          <cell r="AJ2961" t="str">
            <v/>
          </cell>
          <cell r="AK2961" t="str">
            <v/>
          </cell>
        </row>
        <row r="2962">
          <cell r="AH2962" t="str">
            <v/>
          </cell>
          <cell r="AI2962" t="str">
            <v/>
          </cell>
          <cell r="AJ2962" t="str">
            <v/>
          </cell>
          <cell r="AK2962" t="str">
            <v/>
          </cell>
        </row>
        <row r="2963">
          <cell r="AH2963" t="str">
            <v/>
          </cell>
          <cell r="AI2963" t="str">
            <v/>
          </cell>
          <cell r="AJ2963" t="str">
            <v/>
          </cell>
          <cell r="AK2963" t="str">
            <v/>
          </cell>
        </row>
        <row r="2964">
          <cell r="AH2964" t="str">
            <v/>
          </cell>
          <cell r="AI2964" t="str">
            <v/>
          </cell>
          <cell r="AJ2964" t="str">
            <v/>
          </cell>
          <cell r="AK2964" t="str">
            <v/>
          </cell>
        </row>
        <row r="2965">
          <cell r="AH2965" t="str">
            <v/>
          </cell>
          <cell r="AI2965" t="str">
            <v/>
          </cell>
          <cell r="AJ2965" t="str">
            <v/>
          </cell>
          <cell r="AK2965" t="str">
            <v/>
          </cell>
        </row>
        <row r="2966">
          <cell r="AH2966" t="str">
            <v/>
          </cell>
          <cell r="AI2966" t="str">
            <v/>
          </cell>
          <cell r="AJ2966" t="str">
            <v/>
          </cell>
          <cell r="AK2966" t="str">
            <v/>
          </cell>
        </row>
        <row r="2967">
          <cell r="AH2967" t="str">
            <v/>
          </cell>
          <cell r="AI2967" t="str">
            <v/>
          </cell>
          <cell r="AJ2967" t="str">
            <v/>
          </cell>
          <cell r="AK2967" t="str">
            <v/>
          </cell>
        </row>
        <row r="2968">
          <cell r="AH2968" t="str">
            <v/>
          </cell>
          <cell r="AI2968" t="str">
            <v/>
          </cell>
          <cell r="AJ2968" t="str">
            <v/>
          </cell>
          <cell r="AK2968" t="str">
            <v/>
          </cell>
        </row>
        <row r="2969">
          <cell r="AH2969" t="str">
            <v/>
          </cell>
          <cell r="AI2969" t="str">
            <v/>
          </cell>
          <cell r="AJ2969" t="str">
            <v/>
          </cell>
          <cell r="AK2969" t="str">
            <v/>
          </cell>
        </row>
        <row r="2970">
          <cell r="AH2970" t="str">
            <v/>
          </cell>
          <cell r="AI2970" t="str">
            <v/>
          </cell>
          <cell r="AJ2970" t="str">
            <v/>
          </cell>
          <cell r="AK2970" t="str">
            <v/>
          </cell>
        </row>
        <row r="2971">
          <cell r="AH2971" t="str">
            <v/>
          </cell>
          <cell r="AI2971" t="str">
            <v/>
          </cell>
          <cell r="AJ2971" t="str">
            <v/>
          </cell>
          <cell r="AK2971" t="str">
            <v/>
          </cell>
        </row>
        <row r="2972">
          <cell r="AH2972" t="str">
            <v/>
          </cell>
          <cell r="AI2972" t="str">
            <v/>
          </cell>
          <cell r="AJ2972" t="str">
            <v/>
          </cell>
          <cell r="AK2972" t="str">
            <v/>
          </cell>
        </row>
        <row r="2973">
          <cell r="AH2973" t="str">
            <v/>
          </cell>
          <cell r="AI2973" t="str">
            <v/>
          </cell>
          <cell r="AJ2973" t="str">
            <v/>
          </cell>
          <cell r="AK2973" t="str">
            <v/>
          </cell>
        </row>
        <row r="2974">
          <cell r="AH2974" t="str">
            <v/>
          </cell>
          <cell r="AI2974" t="str">
            <v/>
          </cell>
          <cell r="AJ2974" t="str">
            <v/>
          </cell>
          <cell r="AK2974" t="str">
            <v/>
          </cell>
        </row>
        <row r="2975">
          <cell r="AH2975" t="str">
            <v/>
          </cell>
          <cell r="AI2975" t="str">
            <v/>
          </cell>
          <cell r="AJ2975" t="str">
            <v/>
          </cell>
          <cell r="AK2975" t="str">
            <v/>
          </cell>
        </row>
        <row r="2976">
          <cell r="AH2976" t="str">
            <v/>
          </cell>
          <cell r="AI2976" t="str">
            <v/>
          </cell>
          <cell r="AJ2976" t="str">
            <v/>
          </cell>
          <cell r="AK2976" t="str">
            <v/>
          </cell>
        </row>
        <row r="2977">
          <cell r="AH2977" t="str">
            <v/>
          </cell>
          <cell r="AI2977" t="str">
            <v/>
          </cell>
          <cell r="AJ2977" t="str">
            <v/>
          </cell>
          <cell r="AK2977" t="str">
            <v/>
          </cell>
        </row>
        <row r="2978">
          <cell r="AH2978" t="str">
            <v/>
          </cell>
          <cell r="AI2978" t="str">
            <v/>
          </cell>
          <cell r="AJ2978" t="str">
            <v/>
          </cell>
          <cell r="AK2978" t="str">
            <v/>
          </cell>
        </row>
        <row r="2979">
          <cell r="AH2979" t="str">
            <v/>
          </cell>
          <cell r="AI2979" t="str">
            <v/>
          </cell>
          <cell r="AJ2979" t="str">
            <v/>
          </cell>
          <cell r="AK2979" t="str">
            <v/>
          </cell>
        </row>
        <row r="2980">
          <cell r="AH2980" t="str">
            <v/>
          </cell>
          <cell r="AI2980" t="str">
            <v/>
          </cell>
          <cell r="AJ2980" t="str">
            <v/>
          </cell>
          <cell r="AK2980" t="str">
            <v/>
          </cell>
        </row>
        <row r="2981">
          <cell r="AH2981" t="str">
            <v/>
          </cell>
          <cell r="AI2981" t="str">
            <v/>
          </cell>
          <cell r="AJ2981" t="str">
            <v/>
          </cell>
          <cell r="AK2981" t="str">
            <v/>
          </cell>
        </row>
        <row r="2982">
          <cell r="AH2982" t="str">
            <v/>
          </cell>
          <cell r="AI2982" t="str">
            <v/>
          </cell>
          <cell r="AJ2982" t="str">
            <v/>
          </cell>
          <cell r="AK2982" t="str">
            <v/>
          </cell>
        </row>
        <row r="2983">
          <cell r="AH2983" t="str">
            <v/>
          </cell>
          <cell r="AI2983" t="str">
            <v/>
          </cell>
          <cell r="AJ2983" t="str">
            <v/>
          </cell>
          <cell r="AK2983" t="str">
            <v/>
          </cell>
        </row>
        <row r="2984">
          <cell r="AH2984" t="str">
            <v/>
          </cell>
          <cell r="AI2984" t="str">
            <v/>
          </cell>
          <cell r="AJ2984" t="str">
            <v/>
          </cell>
          <cell r="AK2984" t="str">
            <v/>
          </cell>
        </row>
        <row r="2985">
          <cell r="AH2985" t="str">
            <v/>
          </cell>
          <cell r="AI2985" t="str">
            <v/>
          </cell>
          <cell r="AJ2985" t="str">
            <v/>
          </cell>
          <cell r="AK2985" t="str">
            <v/>
          </cell>
        </row>
        <row r="2986">
          <cell r="AH2986" t="str">
            <v/>
          </cell>
          <cell r="AI2986" t="str">
            <v/>
          </cell>
          <cell r="AJ2986" t="str">
            <v/>
          </cell>
          <cell r="AK2986" t="str">
            <v/>
          </cell>
        </row>
        <row r="2987">
          <cell r="AH2987" t="str">
            <v/>
          </cell>
          <cell r="AI2987" t="str">
            <v/>
          </cell>
          <cell r="AJ2987" t="str">
            <v/>
          </cell>
          <cell r="AK2987" t="str">
            <v/>
          </cell>
        </row>
        <row r="2988">
          <cell r="AH2988" t="str">
            <v/>
          </cell>
          <cell r="AI2988" t="str">
            <v/>
          </cell>
          <cell r="AJ2988" t="str">
            <v/>
          </cell>
          <cell r="AK2988" t="str">
            <v/>
          </cell>
        </row>
        <row r="2989">
          <cell r="AH2989" t="str">
            <v/>
          </cell>
          <cell r="AI2989" t="str">
            <v/>
          </cell>
          <cell r="AJ2989" t="str">
            <v/>
          </cell>
          <cell r="AK2989" t="str">
            <v/>
          </cell>
        </row>
        <row r="2990">
          <cell r="AH2990" t="str">
            <v/>
          </cell>
          <cell r="AI2990" t="str">
            <v/>
          </cell>
          <cell r="AJ2990" t="str">
            <v/>
          </cell>
          <cell r="AK2990" t="str">
            <v/>
          </cell>
        </row>
        <row r="2991">
          <cell r="AH2991" t="str">
            <v/>
          </cell>
          <cell r="AI2991" t="str">
            <v/>
          </cell>
          <cell r="AJ2991" t="str">
            <v/>
          </cell>
          <cell r="AK2991" t="str">
            <v/>
          </cell>
        </row>
        <row r="2992">
          <cell r="AH2992" t="str">
            <v/>
          </cell>
          <cell r="AI2992" t="str">
            <v/>
          </cell>
          <cell r="AJ2992" t="str">
            <v/>
          </cell>
          <cell r="AK2992" t="str">
            <v/>
          </cell>
        </row>
        <row r="2993">
          <cell r="AH2993" t="str">
            <v/>
          </cell>
          <cell r="AI2993" t="str">
            <v/>
          </cell>
          <cell r="AJ2993" t="str">
            <v/>
          </cell>
          <cell r="AK2993" t="str">
            <v/>
          </cell>
        </row>
        <row r="2994">
          <cell r="AH2994" t="str">
            <v/>
          </cell>
          <cell r="AI2994" t="str">
            <v/>
          </cell>
          <cell r="AJ2994" t="str">
            <v/>
          </cell>
          <cell r="AK2994" t="str">
            <v/>
          </cell>
        </row>
        <row r="2995">
          <cell r="AH2995" t="str">
            <v/>
          </cell>
          <cell r="AI2995" t="str">
            <v/>
          </cell>
          <cell r="AJ2995" t="str">
            <v/>
          </cell>
          <cell r="AK2995" t="str">
            <v/>
          </cell>
        </row>
        <row r="2996">
          <cell r="AH2996" t="str">
            <v/>
          </cell>
          <cell r="AI2996" t="str">
            <v/>
          </cell>
          <cell r="AJ2996" t="str">
            <v/>
          </cell>
          <cell r="AK2996" t="str">
            <v/>
          </cell>
        </row>
        <row r="2997">
          <cell r="AH2997" t="str">
            <v/>
          </cell>
          <cell r="AI2997" t="str">
            <v/>
          </cell>
          <cell r="AJ2997" t="str">
            <v/>
          </cell>
          <cell r="AK2997" t="str">
            <v/>
          </cell>
        </row>
        <row r="2998">
          <cell r="AH2998" t="str">
            <v/>
          </cell>
          <cell r="AI2998" t="str">
            <v/>
          </cell>
          <cell r="AJ2998" t="str">
            <v/>
          </cell>
          <cell r="AK2998" t="str">
            <v/>
          </cell>
        </row>
        <row r="2999">
          <cell r="AH2999" t="str">
            <v/>
          </cell>
          <cell r="AI2999" t="str">
            <v/>
          </cell>
          <cell r="AJ2999" t="str">
            <v/>
          </cell>
          <cell r="AK2999" t="str">
            <v/>
          </cell>
        </row>
        <row r="3000">
          <cell r="AH3000" t="str">
            <v/>
          </cell>
          <cell r="AI3000" t="str">
            <v/>
          </cell>
          <cell r="AJ3000" t="str">
            <v/>
          </cell>
          <cell r="AK3000" t="str">
            <v/>
          </cell>
        </row>
        <row r="3001">
          <cell r="AH3001" t="str">
            <v/>
          </cell>
          <cell r="AI3001" t="str">
            <v/>
          </cell>
          <cell r="AJ3001" t="str">
            <v/>
          </cell>
          <cell r="AK3001" t="str">
            <v/>
          </cell>
        </row>
        <row r="3002">
          <cell r="AH3002" t="str">
            <v/>
          </cell>
          <cell r="AI3002" t="str">
            <v/>
          </cell>
          <cell r="AJ3002" t="str">
            <v/>
          </cell>
          <cell r="AK3002" t="str">
            <v/>
          </cell>
        </row>
        <row r="3003">
          <cell r="AH3003" t="str">
            <v/>
          </cell>
          <cell r="AI3003" t="str">
            <v/>
          </cell>
          <cell r="AJ3003" t="str">
            <v/>
          </cell>
          <cell r="AK3003" t="str">
            <v/>
          </cell>
        </row>
        <row r="3004">
          <cell r="AH3004" t="str">
            <v/>
          </cell>
          <cell r="AI3004" t="str">
            <v/>
          </cell>
          <cell r="AJ3004" t="str">
            <v/>
          </cell>
          <cell r="AK3004" t="str">
            <v/>
          </cell>
        </row>
        <row r="3005">
          <cell r="AH3005" t="str">
            <v/>
          </cell>
          <cell r="AI3005" t="str">
            <v/>
          </cell>
          <cell r="AJ3005" t="str">
            <v/>
          </cell>
          <cell r="AK3005" t="str">
            <v/>
          </cell>
        </row>
        <row r="3006">
          <cell r="AH3006" t="str">
            <v/>
          </cell>
          <cell r="AI3006" t="str">
            <v/>
          </cell>
          <cell r="AJ3006" t="str">
            <v/>
          </cell>
          <cell r="AK3006" t="str">
            <v/>
          </cell>
        </row>
        <row r="3007">
          <cell r="AH3007" t="str">
            <v/>
          </cell>
          <cell r="AI3007" t="str">
            <v/>
          </cell>
          <cell r="AJ3007" t="str">
            <v/>
          </cell>
          <cell r="AK3007" t="str">
            <v/>
          </cell>
        </row>
        <row r="3008">
          <cell r="AH3008" t="str">
            <v/>
          </cell>
          <cell r="AI3008" t="str">
            <v/>
          </cell>
          <cell r="AJ3008" t="str">
            <v/>
          </cell>
          <cell r="AK3008" t="str">
            <v/>
          </cell>
        </row>
        <row r="3009">
          <cell r="AH3009" t="str">
            <v/>
          </cell>
          <cell r="AI3009" t="str">
            <v/>
          </cell>
          <cell r="AJ3009" t="str">
            <v/>
          </cell>
          <cell r="AK3009" t="str">
            <v/>
          </cell>
        </row>
        <row r="3010">
          <cell r="AH3010" t="str">
            <v/>
          </cell>
          <cell r="AI3010" t="str">
            <v/>
          </cell>
          <cell r="AJ3010" t="str">
            <v/>
          </cell>
          <cell r="AK3010" t="str">
            <v/>
          </cell>
        </row>
        <row r="3011">
          <cell r="AH3011" t="str">
            <v/>
          </cell>
          <cell r="AI3011" t="str">
            <v/>
          </cell>
          <cell r="AJ3011" t="str">
            <v/>
          </cell>
          <cell r="AK3011" t="str">
            <v/>
          </cell>
        </row>
        <row r="3012">
          <cell r="AH3012" t="str">
            <v/>
          </cell>
          <cell r="AI3012" t="str">
            <v/>
          </cell>
          <cell r="AJ3012" t="str">
            <v/>
          </cell>
          <cell r="AK3012" t="str">
            <v/>
          </cell>
        </row>
        <row r="3013">
          <cell r="AH3013" t="str">
            <v/>
          </cell>
          <cell r="AI3013" t="str">
            <v/>
          </cell>
          <cell r="AJ3013" t="str">
            <v/>
          </cell>
          <cell r="AK3013" t="str">
            <v/>
          </cell>
        </row>
        <row r="3014">
          <cell r="AH3014" t="str">
            <v/>
          </cell>
          <cell r="AI3014" t="str">
            <v/>
          </cell>
          <cell r="AJ3014" t="str">
            <v/>
          </cell>
          <cell r="AK3014" t="str">
            <v/>
          </cell>
        </row>
        <row r="3015">
          <cell r="AH3015" t="str">
            <v/>
          </cell>
          <cell r="AI3015" t="str">
            <v/>
          </cell>
          <cell r="AJ3015" t="str">
            <v/>
          </cell>
          <cell r="AK3015" t="str">
            <v/>
          </cell>
        </row>
        <row r="3016">
          <cell r="AH3016" t="str">
            <v/>
          </cell>
          <cell r="AI3016" t="str">
            <v/>
          </cell>
          <cell r="AJ3016" t="str">
            <v/>
          </cell>
          <cell r="AK3016" t="str">
            <v/>
          </cell>
        </row>
        <row r="3017">
          <cell r="AH3017" t="str">
            <v/>
          </cell>
          <cell r="AI3017" t="str">
            <v/>
          </cell>
          <cell r="AJ3017" t="str">
            <v/>
          </cell>
          <cell r="AK3017" t="str">
            <v/>
          </cell>
        </row>
        <row r="3018">
          <cell r="AH3018" t="str">
            <v/>
          </cell>
          <cell r="AI3018" t="str">
            <v/>
          </cell>
          <cell r="AJ3018" t="str">
            <v/>
          </cell>
          <cell r="AK3018" t="str">
            <v/>
          </cell>
        </row>
        <row r="3019">
          <cell r="AH3019" t="str">
            <v/>
          </cell>
          <cell r="AI3019" t="str">
            <v/>
          </cell>
          <cell r="AJ3019" t="str">
            <v/>
          </cell>
          <cell r="AK3019" t="str">
            <v/>
          </cell>
        </row>
        <row r="3020">
          <cell r="AH3020" t="str">
            <v/>
          </cell>
          <cell r="AI3020" t="str">
            <v/>
          </cell>
          <cell r="AJ3020" t="str">
            <v/>
          </cell>
          <cell r="AK3020" t="str">
            <v/>
          </cell>
        </row>
        <row r="3021">
          <cell r="AH3021" t="str">
            <v/>
          </cell>
          <cell r="AI3021" t="str">
            <v/>
          </cell>
          <cell r="AJ3021" t="str">
            <v/>
          </cell>
          <cell r="AK3021" t="str">
            <v/>
          </cell>
        </row>
        <row r="3022">
          <cell r="AH3022" t="str">
            <v/>
          </cell>
          <cell r="AI3022" t="str">
            <v/>
          </cell>
          <cell r="AJ3022" t="str">
            <v/>
          </cell>
          <cell r="AK3022" t="str">
            <v/>
          </cell>
        </row>
        <row r="3023">
          <cell r="AH3023" t="str">
            <v/>
          </cell>
          <cell r="AI3023" t="str">
            <v/>
          </cell>
          <cell r="AJ3023" t="str">
            <v/>
          </cell>
          <cell r="AK3023" t="str">
            <v/>
          </cell>
        </row>
        <row r="3024">
          <cell r="AH3024" t="str">
            <v/>
          </cell>
          <cell r="AI3024" t="str">
            <v/>
          </cell>
          <cell r="AJ3024" t="str">
            <v/>
          </cell>
          <cell r="AK3024" t="str">
            <v/>
          </cell>
        </row>
        <row r="3025">
          <cell r="AH3025" t="str">
            <v/>
          </cell>
          <cell r="AI3025" t="str">
            <v/>
          </cell>
          <cell r="AJ3025" t="str">
            <v/>
          </cell>
          <cell r="AK3025" t="str">
            <v/>
          </cell>
        </row>
        <row r="3026">
          <cell r="AH3026" t="str">
            <v/>
          </cell>
          <cell r="AI3026" t="str">
            <v/>
          </cell>
          <cell r="AJ3026" t="str">
            <v/>
          </cell>
          <cell r="AK3026" t="str">
            <v/>
          </cell>
        </row>
        <row r="3027">
          <cell r="AH3027" t="str">
            <v/>
          </cell>
          <cell r="AI3027" t="str">
            <v/>
          </cell>
          <cell r="AJ3027" t="str">
            <v/>
          </cell>
          <cell r="AK3027" t="str">
            <v/>
          </cell>
        </row>
        <row r="3028">
          <cell r="AH3028" t="str">
            <v/>
          </cell>
          <cell r="AI3028" t="str">
            <v/>
          </cell>
          <cell r="AJ3028" t="str">
            <v/>
          </cell>
          <cell r="AK3028" t="str">
            <v/>
          </cell>
        </row>
        <row r="3029">
          <cell r="AH3029" t="str">
            <v/>
          </cell>
          <cell r="AI3029" t="str">
            <v/>
          </cell>
          <cell r="AJ3029" t="str">
            <v/>
          </cell>
          <cell r="AK3029" t="str">
            <v/>
          </cell>
        </row>
        <row r="3030">
          <cell r="AH3030" t="str">
            <v/>
          </cell>
          <cell r="AI3030" t="str">
            <v/>
          </cell>
          <cell r="AJ3030" t="str">
            <v/>
          </cell>
          <cell r="AK3030" t="str">
            <v/>
          </cell>
        </row>
        <row r="3031">
          <cell r="AH3031" t="str">
            <v/>
          </cell>
          <cell r="AI3031" t="str">
            <v/>
          </cell>
          <cell r="AJ3031" t="str">
            <v/>
          </cell>
          <cell r="AK3031" t="str">
            <v/>
          </cell>
        </row>
        <row r="3032">
          <cell r="AH3032" t="str">
            <v/>
          </cell>
          <cell r="AI3032" t="str">
            <v/>
          </cell>
          <cell r="AJ3032" t="str">
            <v/>
          </cell>
          <cell r="AK3032" t="str">
            <v/>
          </cell>
        </row>
        <row r="3033">
          <cell r="AH3033" t="str">
            <v/>
          </cell>
          <cell r="AI3033" t="str">
            <v/>
          </cell>
          <cell r="AJ3033" t="str">
            <v/>
          </cell>
          <cell r="AK3033" t="str">
            <v/>
          </cell>
        </row>
        <row r="3034">
          <cell r="AH3034" t="str">
            <v/>
          </cell>
          <cell r="AI3034" t="str">
            <v/>
          </cell>
          <cell r="AJ3034" t="str">
            <v/>
          </cell>
          <cell r="AK3034" t="str">
            <v/>
          </cell>
        </row>
        <row r="3035">
          <cell r="AH3035" t="str">
            <v/>
          </cell>
          <cell r="AI3035" t="str">
            <v/>
          </cell>
          <cell r="AJ3035" t="str">
            <v/>
          </cell>
          <cell r="AK3035" t="str">
            <v/>
          </cell>
        </row>
        <row r="3036">
          <cell r="AH3036" t="str">
            <v/>
          </cell>
          <cell r="AI3036" t="str">
            <v/>
          </cell>
          <cell r="AJ3036" t="str">
            <v/>
          </cell>
          <cell r="AK3036" t="str">
            <v/>
          </cell>
        </row>
        <row r="3037">
          <cell r="AH3037" t="str">
            <v/>
          </cell>
          <cell r="AI3037" t="str">
            <v/>
          </cell>
          <cell r="AJ3037" t="str">
            <v/>
          </cell>
          <cell r="AK3037" t="str">
            <v/>
          </cell>
        </row>
        <row r="3038">
          <cell r="AH3038" t="str">
            <v/>
          </cell>
          <cell r="AI3038" t="str">
            <v/>
          </cell>
          <cell r="AJ3038" t="str">
            <v/>
          </cell>
          <cell r="AK3038" t="str">
            <v/>
          </cell>
        </row>
        <row r="3039">
          <cell r="AH3039" t="str">
            <v/>
          </cell>
          <cell r="AI3039" t="str">
            <v/>
          </cell>
          <cell r="AJ3039" t="str">
            <v/>
          </cell>
          <cell r="AK3039" t="str">
            <v/>
          </cell>
        </row>
        <row r="3040">
          <cell r="AH3040" t="str">
            <v/>
          </cell>
          <cell r="AI3040" t="str">
            <v/>
          </cell>
          <cell r="AJ3040" t="str">
            <v/>
          </cell>
          <cell r="AK3040" t="str">
            <v/>
          </cell>
        </row>
        <row r="3041">
          <cell r="AH3041" t="str">
            <v/>
          </cell>
          <cell r="AI3041" t="str">
            <v/>
          </cell>
          <cell r="AJ3041" t="str">
            <v/>
          </cell>
          <cell r="AK3041" t="str">
            <v/>
          </cell>
        </row>
        <row r="3042">
          <cell r="AH3042" t="str">
            <v/>
          </cell>
          <cell r="AI3042" t="str">
            <v/>
          </cell>
          <cell r="AJ3042" t="str">
            <v/>
          </cell>
          <cell r="AK3042" t="str">
            <v/>
          </cell>
        </row>
        <row r="3043">
          <cell r="AH3043" t="str">
            <v/>
          </cell>
          <cell r="AI3043" t="str">
            <v/>
          </cell>
          <cell r="AJ3043" t="str">
            <v/>
          </cell>
          <cell r="AK3043" t="str">
            <v/>
          </cell>
        </row>
        <row r="3044">
          <cell r="AH3044" t="str">
            <v/>
          </cell>
          <cell r="AI3044" t="str">
            <v/>
          </cell>
          <cell r="AJ3044" t="str">
            <v/>
          </cell>
          <cell r="AK3044" t="str">
            <v/>
          </cell>
        </row>
        <row r="3045">
          <cell r="AH3045" t="str">
            <v/>
          </cell>
          <cell r="AI3045" t="str">
            <v/>
          </cell>
          <cell r="AJ3045" t="str">
            <v/>
          </cell>
          <cell r="AK3045" t="str">
            <v/>
          </cell>
        </row>
        <row r="3046">
          <cell r="AH3046" t="str">
            <v/>
          </cell>
          <cell r="AI3046" t="str">
            <v/>
          </cell>
          <cell r="AJ3046" t="str">
            <v/>
          </cell>
          <cell r="AK3046" t="str">
            <v/>
          </cell>
        </row>
        <row r="3047">
          <cell r="AH3047" t="str">
            <v/>
          </cell>
          <cell r="AI3047" t="str">
            <v/>
          </cell>
          <cell r="AJ3047" t="str">
            <v/>
          </cell>
          <cell r="AK3047" t="str">
            <v/>
          </cell>
        </row>
        <row r="3048">
          <cell r="AH3048" t="str">
            <v/>
          </cell>
          <cell r="AI3048" t="str">
            <v/>
          </cell>
          <cell r="AJ3048" t="str">
            <v/>
          </cell>
          <cell r="AK3048" t="str">
            <v/>
          </cell>
        </row>
        <row r="3049">
          <cell r="AH3049" t="str">
            <v/>
          </cell>
          <cell r="AI3049" t="str">
            <v/>
          </cell>
          <cell r="AJ3049" t="str">
            <v/>
          </cell>
          <cell r="AK3049" t="str">
            <v/>
          </cell>
        </row>
        <row r="3050">
          <cell r="AH3050" t="str">
            <v/>
          </cell>
          <cell r="AI3050" t="str">
            <v/>
          </cell>
          <cell r="AJ3050" t="str">
            <v/>
          </cell>
          <cell r="AK3050" t="str">
            <v/>
          </cell>
        </row>
        <row r="3051">
          <cell r="AH3051" t="str">
            <v/>
          </cell>
          <cell r="AI3051" t="str">
            <v/>
          </cell>
          <cell r="AJ3051" t="str">
            <v/>
          </cell>
          <cell r="AK3051" t="str">
            <v/>
          </cell>
        </row>
        <row r="3052">
          <cell r="AH3052" t="str">
            <v/>
          </cell>
          <cell r="AI3052" t="str">
            <v/>
          </cell>
          <cell r="AJ3052" t="str">
            <v/>
          </cell>
          <cell r="AK3052" t="str">
            <v/>
          </cell>
        </row>
        <row r="3053">
          <cell r="AH3053" t="str">
            <v/>
          </cell>
          <cell r="AI3053" t="str">
            <v/>
          </cell>
          <cell r="AJ3053" t="str">
            <v/>
          </cell>
          <cell r="AK3053" t="str">
            <v/>
          </cell>
        </row>
        <row r="3054">
          <cell r="AH3054" t="str">
            <v/>
          </cell>
          <cell r="AI3054" t="str">
            <v/>
          </cell>
          <cell r="AJ3054" t="str">
            <v/>
          </cell>
          <cell r="AK3054" t="str">
            <v/>
          </cell>
        </row>
        <row r="3055">
          <cell r="AH3055" t="str">
            <v/>
          </cell>
          <cell r="AI3055" t="str">
            <v/>
          </cell>
          <cell r="AJ3055" t="str">
            <v/>
          </cell>
          <cell r="AK3055" t="str">
            <v/>
          </cell>
        </row>
        <row r="3056">
          <cell r="AH3056" t="str">
            <v/>
          </cell>
          <cell r="AI3056" t="str">
            <v/>
          </cell>
          <cell r="AJ3056" t="str">
            <v/>
          </cell>
          <cell r="AK3056" t="str">
            <v/>
          </cell>
        </row>
        <row r="3057">
          <cell r="AH3057" t="str">
            <v/>
          </cell>
          <cell r="AI3057" t="str">
            <v/>
          </cell>
          <cell r="AJ3057" t="str">
            <v/>
          </cell>
          <cell r="AK3057" t="str">
            <v/>
          </cell>
        </row>
        <row r="3058">
          <cell r="AH3058" t="str">
            <v/>
          </cell>
          <cell r="AI3058" t="str">
            <v/>
          </cell>
          <cell r="AJ3058" t="str">
            <v/>
          </cell>
          <cell r="AK3058" t="str">
            <v/>
          </cell>
        </row>
        <row r="3059">
          <cell r="AH3059" t="str">
            <v/>
          </cell>
          <cell r="AI3059" t="str">
            <v/>
          </cell>
          <cell r="AJ3059" t="str">
            <v/>
          </cell>
          <cell r="AK3059" t="str">
            <v/>
          </cell>
        </row>
        <row r="3060">
          <cell r="AH3060" t="str">
            <v/>
          </cell>
          <cell r="AI3060" t="str">
            <v/>
          </cell>
          <cell r="AJ3060" t="str">
            <v/>
          </cell>
          <cell r="AK3060" t="str">
            <v/>
          </cell>
        </row>
        <row r="3061">
          <cell r="AH3061" t="str">
            <v/>
          </cell>
          <cell r="AI3061" t="str">
            <v/>
          </cell>
          <cell r="AJ3061" t="str">
            <v/>
          </cell>
          <cell r="AK3061" t="str">
            <v/>
          </cell>
        </row>
        <row r="3062">
          <cell r="AH3062" t="str">
            <v/>
          </cell>
          <cell r="AI3062" t="str">
            <v/>
          </cell>
          <cell r="AJ3062" t="str">
            <v/>
          </cell>
          <cell r="AK3062" t="str">
            <v/>
          </cell>
        </row>
        <row r="3063">
          <cell r="AH3063" t="str">
            <v/>
          </cell>
          <cell r="AI3063" t="str">
            <v/>
          </cell>
          <cell r="AJ3063" t="str">
            <v/>
          </cell>
          <cell r="AK3063" t="str">
            <v/>
          </cell>
        </row>
        <row r="3064">
          <cell r="AH3064" t="str">
            <v/>
          </cell>
          <cell r="AI3064" t="str">
            <v/>
          </cell>
          <cell r="AJ3064" t="str">
            <v/>
          </cell>
          <cell r="AK3064" t="str">
            <v/>
          </cell>
        </row>
        <row r="3065">
          <cell r="AH3065" t="str">
            <v/>
          </cell>
          <cell r="AI3065" t="str">
            <v/>
          </cell>
          <cell r="AJ3065" t="str">
            <v/>
          </cell>
          <cell r="AK3065" t="str">
            <v/>
          </cell>
        </row>
        <row r="3066">
          <cell r="AH3066" t="str">
            <v/>
          </cell>
          <cell r="AI3066" t="str">
            <v/>
          </cell>
          <cell r="AJ3066" t="str">
            <v/>
          </cell>
          <cell r="AK3066" t="str">
            <v/>
          </cell>
        </row>
        <row r="3067">
          <cell r="AH3067" t="str">
            <v/>
          </cell>
          <cell r="AI3067" t="str">
            <v/>
          </cell>
          <cell r="AJ3067" t="str">
            <v/>
          </cell>
          <cell r="AK3067" t="str">
            <v/>
          </cell>
        </row>
        <row r="3068">
          <cell r="AH3068" t="str">
            <v/>
          </cell>
          <cell r="AI3068" t="str">
            <v/>
          </cell>
          <cell r="AJ3068" t="str">
            <v/>
          </cell>
          <cell r="AK3068" t="str">
            <v/>
          </cell>
        </row>
        <row r="3069">
          <cell r="AH3069" t="str">
            <v/>
          </cell>
          <cell r="AI3069" t="str">
            <v/>
          </cell>
          <cell r="AJ3069" t="str">
            <v/>
          </cell>
          <cell r="AK3069" t="str">
            <v/>
          </cell>
        </row>
        <row r="3070">
          <cell r="AH3070" t="str">
            <v/>
          </cell>
          <cell r="AI3070" t="str">
            <v/>
          </cell>
          <cell r="AJ3070" t="str">
            <v/>
          </cell>
          <cell r="AK3070" t="str">
            <v/>
          </cell>
        </row>
        <row r="3071">
          <cell r="AH3071" t="str">
            <v/>
          </cell>
          <cell r="AI3071" t="str">
            <v/>
          </cell>
          <cell r="AJ3071" t="str">
            <v/>
          </cell>
          <cell r="AK3071" t="str">
            <v/>
          </cell>
        </row>
        <row r="3072">
          <cell r="AH3072" t="str">
            <v/>
          </cell>
          <cell r="AI3072" t="str">
            <v/>
          </cell>
          <cell r="AJ3072" t="str">
            <v/>
          </cell>
          <cell r="AK3072" t="str">
            <v/>
          </cell>
        </row>
        <row r="3073">
          <cell r="AH3073" t="str">
            <v/>
          </cell>
          <cell r="AI3073" t="str">
            <v/>
          </cell>
          <cell r="AJ3073" t="str">
            <v/>
          </cell>
          <cell r="AK3073" t="str">
            <v/>
          </cell>
        </row>
        <row r="3074">
          <cell r="AH3074" t="str">
            <v/>
          </cell>
          <cell r="AI3074" t="str">
            <v/>
          </cell>
          <cell r="AJ3074" t="str">
            <v/>
          </cell>
          <cell r="AK3074" t="str">
            <v/>
          </cell>
        </row>
        <row r="3075">
          <cell r="AH3075" t="str">
            <v/>
          </cell>
          <cell r="AI3075" t="str">
            <v/>
          </cell>
          <cell r="AJ3075" t="str">
            <v/>
          </cell>
          <cell r="AK3075" t="str">
            <v/>
          </cell>
        </row>
        <row r="3076">
          <cell r="AH3076" t="str">
            <v/>
          </cell>
          <cell r="AI3076" t="str">
            <v/>
          </cell>
          <cell r="AJ3076" t="str">
            <v/>
          </cell>
          <cell r="AK3076" t="str">
            <v/>
          </cell>
        </row>
        <row r="3077">
          <cell r="AH3077" t="str">
            <v/>
          </cell>
          <cell r="AI3077" t="str">
            <v/>
          </cell>
          <cell r="AJ3077" t="str">
            <v/>
          </cell>
          <cell r="AK3077" t="str">
            <v/>
          </cell>
        </row>
        <row r="3078">
          <cell r="AH3078" t="str">
            <v/>
          </cell>
          <cell r="AI3078" t="str">
            <v/>
          </cell>
          <cell r="AJ3078" t="str">
            <v/>
          </cell>
          <cell r="AK3078" t="str">
            <v/>
          </cell>
        </row>
        <row r="3079">
          <cell r="AH3079" t="str">
            <v/>
          </cell>
          <cell r="AI3079" t="str">
            <v/>
          </cell>
          <cell r="AJ3079" t="str">
            <v/>
          </cell>
          <cell r="AK3079" t="str">
            <v/>
          </cell>
        </row>
        <row r="3080">
          <cell r="AH3080" t="str">
            <v/>
          </cell>
          <cell r="AI3080" t="str">
            <v/>
          </cell>
          <cell r="AJ3080" t="str">
            <v/>
          </cell>
          <cell r="AK3080" t="str">
            <v/>
          </cell>
        </row>
        <row r="3081">
          <cell r="AH3081" t="str">
            <v/>
          </cell>
          <cell r="AI3081" t="str">
            <v/>
          </cell>
          <cell r="AJ3081" t="str">
            <v/>
          </cell>
          <cell r="AK3081" t="str">
            <v/>
          </cell>
        </row>
        <row r="3082">
          <cell r="AH3082" t="str">
            <v/>
          </cell>
          <cell r="AI3082" t="str">
            <v/>
          </cell>
          <cell r="AJ3082" t="str">
            <v/>
          </cell>
          <cell r="AK3082" t="str">
            <v/>
          </cell>
        </row>
        <row r="3083">
          <cell r="AH3083" t="str">
            <v/>
          </cell>
          <cell r="AI3083" t="str">
            <v/>
          </cell>
          <cell r="AJ3083" t="str">
            <v/>
          </cell>
          <cell r="AK3083" t="str">
            <v/>
          </cell>
        </row>
        <row r="3084">
          <cell r="AH3084" t="str">
            <v/>
          </cell>
          <cell r="AI3084" t="str">
            <v/>
          </cell>
          <cell r="AJ3084" t="str">
            <v/>
          </cell>
          <cell r="AK3084" t="str">
            <v/>
          </cell>
        </row>
        <row r="3085">
          <cell r="AH3085" t="str">
            <v/>
          </cell>
          <cell r="AI3085" t="str">
            <v/>
          </cell>
          <cell r="AJ3085" t="str">
            <v/>
          </cell>
          <cell r="AK3085" t="str">
            <v/>
          </cell>
        </row>
        <row r="3086">
          <cell r="AH3086" t="str">
            <v/>
          </cell>
          <cell r="AI3086" t="str">
            <v/>
          </cell>
          <cell r="AJ3086" t="str">
            <v/>
          </cell>
          <cell r="AK3086" t="str">
            <v/>
          </cell>
        </row>
        <row r="3087">
          <cell r="AH3087" t="str">
            <v/>
          </cell>
          <cell r="AI3087" t="str">
            <v/>
          </cell>
          <cell r="AJ3087" t="str">
            <v/>
          </cell>
          <cell r="AK3087" t="str">
            <v/>
          </cell>
        </row>
        <row r="3088">
          <cell r="AH3088" t="str">
            <v/>
          </cell>
          <cell r="AI3088" t="str">
            <v/>
          </cell>
          <cell r="AJ3088" t="str">
            <v/>
          </cell>
          <cell r="AK3088" t="str">
            <v/>
          </cell>
        </row>
        <row r="3089">
          <cell r="AH3089" t="str">
            <v/>
          </cell>
          <cell r="AI3089" t="str">
            <v/>
          </cell>
          <cell r="AJ3089" t="str">
            <v/>
          </cell>
          <cell r="AK3089" t="str">
            <v/>
          </cell>
        </row>
        <row r="3090">
          <cell r="AH3090" t="str">
            <v/>
          </cell>
          <cell r="AI3090" t="str">
            <v/>
          </cell>
          <cell r="AJ3090" t="str">
            <v/>
          </cell>
          <cell r="AK3090" t="str">
            <v/>
          </cell>
        </row>
        <row r="3091">
          <cell r="AH3091" t="str">
            <v/>
          </cell>
          <cell r="AI3091" t="str">
            <v/>
          </cell>
          <cell r="AJ3091" t="str">
            <v/>
          </cell>
          <cell r="AK3091" t="str">
            <v/>
          </cell>
        </row>
        <row r="3092">
          <cell r="AH3092" t="str">
            <v/>
          </cell>
          <cell r="AI3092" t="str">
            <v/>
          </cell>
          <cell r="AJ3092" t="str">
            <v/>
          </cell>
          <cell r="AK3092" t="str">
            <v/>
          </cell>
        </row>
        <row r="3093">
          <cell r="AH3093" t="str">
            <v/>
          </cell>
          <cell r="AI3093" t="str">
            <v/>
          </cell>
          <cell r="AJ3093" t="str">
            <v/>
          </cell>
          <cell r="AK3093" t="str">
            <v/>
          </cell>
        </row>
        <row r="3094">
          <cell r="AH3094" t="str">
            <v/>
          </cell>
          <cell r="AI3094" t="str">
            <v/>
          </cell>
          <cell r="AJ3094" t="str">
            <v/>
          </cell>
          <cell r="AK3094" t="str">
            <v/>
          </cell>
        </row>
        <row r="3095">
          <cell r="AH3095" t="str">
            <v/>
          </cell>
          <cell r="AI3095" t="str">
            <v/>
          </cell>
          <cell r="AJ3095" t="str">
            <v/>
          </cell>
          <cell r="AK3095" t="str">
            <v/>
          </cell>
        </row>
        <row r="3096">
          <cell r="AH3096" t="str">
            <v/>
          </cell>
          <cell r="AI3096" t="str">
            <v/>
          </cell>
          <cell r="AJ3096" t="str">
            <v/>
          </cell>
          <cell r="AK3096" t="str">
            <v/>
          </cell>
        </row>
        <row r="3097">
          <cell r="AH3097" t="str">
            <v/>
          </cell>
          <cell r="AI3097" t="str">
            <v/>
          </cell>
          <cell r="AJ3097" t="str">
            <v/>
          </cell>
          <cell r="AK3097" t="str">
            <v/>
          </cell>
        </row>
        <row r="3098">
          <cell r="AH3098" t="str">
            <v/>
          </cell>
          <cell r="AI3098" t="str">
            <v/>
          </cell>
          <cell r="AJ3098" t="str">
            <v/>
          </cell>
          <cell r="AK3098" t="str">
            <v/>
          </cell>
        </row>
        <row r="3099">
          <cell r="AH3099" t="str">
            <v/>
          </cell>
          <cell r="AI3099" t="str">
            <v/>
          </cell>
          <cell r="AJ3099" t="str">
            <v/>
          </cell>
          <cell r="AK3099" t="str">
            <v/>
          </cell>
        </row>
        <row r="3100">
          <cell r="AH3100" t="str">
            <v/>
          </cell>
          <cell r="AI3100" t="str">
            <v/>
          </cell>
          <cell r="AJ3100" t="str">
            <v/>
          </cell>
          <cell r="AK3100" t="str">
            <v/>
          </cell>
        </row>
        <row r="3101">
          <cell r="AH3101" t="str">
            <v/>
          </cell>
          <cell r="AI3101" t="str">
            <v/>
          </cell>
          <cell r="AJ3101" t="str">
            <v/>
          </cell>
          <cell r="AK3101" t="str">
            <v/>
          </cell>
        </row>
        <row r="3102">
          <cell r="AH3102" t="str">
            <v/>
          </cell>
          <cell r="AI3102" t="str">
            <v/>
          </cell>
          <cell r="AJ3102" t="str">
            <v/>
          </cell>
          <cell r="AK3102" t="str">
            <v/>
          </cell>
        </row>
        <row r="3103">
          <cell r="AH3103" t="str">
            <v/>
          </cell>
          <cell r="AI3103" t="str">
            <v/>
          </cell>
          <cell r="AJ3103" t="str">
            <v/>
          </cell>
          <cell r="AK3103" t="str">
            <v/>
          </cell>
        </row>
        <row r="3104">
          <cell r="AH3104" t="str">
            <v/>
          </cell>
          <cell r="AI3104" t="str">
            <v/>
          </cell>
          <cell r="AJ3104" t="str">
            <v/>
          </cell>
          <cell r="AK3104" t="str">
            <v/>
          </cell>
        </row>
        <row r="3105">
          <cell r="AH3105" t="str">
            <v/>
          </cell>
          <cell r="AI3105" t="str">
            <v/>
          </cell>
          <cell r="AJ3105" t="str">
            <v/>
          </cell>
          <cell r="AK3105" t="str">
            <v/>
          </cell>
        </row>
        <row r="3106">
          <cell r="AH3106" t="str">
            <v/>
          </cell>
          <cell r="AI3106" t="str">
            <v/>
          </cell>
          <cell r="AJ3106" t="str">
            <v/>
          </cell>
          <cell r="AK3106" t="str">
            <v/>
          </cell>
        </row>
        <row r="3107">
          <cell r="AH3107" t="str">
            <v/>
          </cell>
          <cell r="AI3107" t="str">
            <v/>
          </cell>
          <cell r="AJ3107" t="str">
            <v/>
          </cell>
          <cell r="AK3107" t="str">
            <v/>
          </cell>
        </row>
        <row r="3108">
          <cell r="AH3108" t="str">
            <v/>
          </cell>
          <cell r="AI3108" t="str">
            <v/>
          </cell>
          <cell r="AJ3108" t="str">
            <v/>
          </cell>
          <cell r="AK3108" t="str">
            <v/>
          </cell>
        </row>
        <row r="3109">
          <cell r="AH3109" t="str">
            <v/>
          </cell>
          <cell r="AI3109" t="str">
            <v/>
          </cell>
          <cell r="AJ3109" t="str">
            <v/>
          </cell>
          <cell r="AK3109" t="str">
            <v/>
          </cell>
        </row>
        <row r="3110">
          <cell r="AH3110" t="str">
            <v/>
          </cell>
          <cell r="AI3110" t="str">
            <v/>
          </cell>
          <cell r="AJ3110" t="str">
            <v/>
          </cell>
          <cell r="AK3110" t="str">
            <v/>
          </cell>
        </row>
        <row r="3111">
          <cell r="AH3111" t="str">
            <v/>
          </cell>
          <cell r="AI3111" t="str">
            <v/>
          </cell>
          <cell r="AJ3111" t="str">
            <v/>
          </cell>
          <cell r="AK3111" t="str">
            <v/>
          </cell>
        </row>
        <row r="3112">
          <cell r="AH3112" t="str">
            <v/>
          </cell>
          <cell r="AI3112" t="str">
            <v/>
          </cell>
          <cell r="AJ3112" t="str">
            <v/>
          </cell>
          <cell r="AK3112" t="str">
            <v/>
          </cell>
        </row>
        <row r="3113">
          <cell r="AH3113" t="str">
            <v/>
          </cell>
          <cell r="AI3113" t="str">
            <v/>
          </cell>
          <cell r="AJ3113" t="str">
            <v/>
          </cell>
          <cell r="AK3113" t="str">
            <v/>
          </cell>
        </row>
        <row r="3114">
          <cell r="AH3114" t="str">
            <v/>
          </cell>
          <cell r="AI3114" t="str">
            <v/>
          </cell>
          <cell r="AJ3114" t="str">
            <v/>
          </cell>
          <cell r="AK3114" t="str">
            <v/>
          </cell>
        </row>
        <row r="3115">
          <cell r="AH3115" t="str">
            <v/>
          </cell>
          <cell r="AI3115" t="str">
            <v/>
          </cell>
          <cell r="AJ3115" t="str">
            <v/>
          </cell>
          <cell r="AK3115" t="str">
            <v/>
          </cell>
        </row>
        <row r="3116">
          <cell r="AH3116" t="str">
            <v/>
          </cell>
          <cell r="AI3116" t="str">
            <v/>
          </cell>
          <cell r="AJ3116" t="str">
            <v/>
          </cell>
          <cell r="AK3116" t="str">
            <v/>
          </cell>
        </row>
        <row r="3117">
          <cell r="AH3117" t="str">
            <v/>
          </cell>
          <cell r="AI3117" t="str">
            <v/>
          </cell>
          <cell r="AJ3117" t="str">
            <v/>
          </cell>
          <cell r="AK3117" t="str">
            <v/>
          </cell>
        </row>
        <row r="3118">
          <cell r="AH3118" t="str">
            <v/>
          </cell>
          <cell r="AI3118" t="str">
            <v/>
          </cell>
          <cell r="AJ3118" t="str">
            <v/>
          </cell>
          <cell r="AK3118" t="str">
            <v/>
          </cell>
        </row>
        <row r="3119">
          <cell r="AH3119" t="str">
            <v/>
          </cell>
          <cell r="AI3119" t="str">
            <v/>
          </cell>
          <cell r="AJ3119" t="str">
            <v/>
          </cell>
          <cell r="AK3119" t="str">
            <v/>
          </cell>
        </row>
        <row r="3120">
          <cell r="AH3120" t="str">
            <v/>
          </cell>
          <cell r="AI3120" t="str">
            <v/>
          </cell>
          <cell r="AJ3120" t="str">
            <v/>
          </cell>
          <cell r="AK3120" t="str">
            <v/>
          </cell>
        </row>
        <row r="3121">
          <cell r="AH3121" t="str">
            <v/>
          </cell>
          <cell r="AI3121" t="str">
            <v/>
          </cell>
          <cell r="AJ3121" t="str">
            <v/>
          </cell>
          <cell r="AK3121" t="str">
            <v/>
          </cell>
        </row>
        <row r="3122">
          <cell r="AH3122" t="str">
            <v/>
          </cell>
          <cell r="AI3122" t="str">
            <v/>
          </cell>
          <cell r="AJ3122" t="str">
            <v/>
          </cell>
          <cell r="AK3122" t="str">
            <v/>
          </cell>
        </row>
        <row r="3123">
          <cell r="AH3123" t="str">
            <v/>
          </cell>
          <cell r="AI3123" t="str">
            <v/>
          </cell>
          <cell r="AJ3123" t="str">
            <v/>
          </cell>
          <cell r="AK3123" t="str">
            <v/>
          </cell>
        </row>
        <row r="3124">
          <cell r="AH3124" t="str">
            <v/>
          </cell>
          <cell r="AI3124" t="str">
            <v/>
          </cell>
          <cell r="AJ3124" t="str">
            <v/>
          </cell>
          <cell r="AK3124" t="str">
            <v/>
          </cell>
        </row>
        <row r="3125">
          <cell r="AH3125" t="str">
            <v/>
          </cell>
          <cell r="AI3125" t="str">
            <v/>
          </cell>
          <cell r="AJ3125" t="str">
            <v/>
          </cell>
          <cell r="AK3125" t="str">
            <v/>
          </cell>
        </row>
        <row r="3126">
          <cell r="AH3126" t="str">
            <v/>
          </cell>
          <cell r="AI3126" t="str">
            <v/>
          </cell>
          <cell r="AJ3126" t="str">
            <v/>
          </cell>
          <cell r="AK3126" t="str">
            <v/>
          </cell>
        </row>
        <row r="3127">
          <cell r="AH3127" t="str">
            <v/>
          </cell>
          <cell r="AI3127" t="str">
            <v/>
          </cell>
          <cell r="AJ3127" t="str">
            <v/>
          </cell>
          <cell r="AK3127" t="str">
            <v/>
          </cell>
        </row>
        <row r="3128">
          <cell r="AH3128" t="str">
            <v/>
          </cell>
          <cell r="AI3128" t="str">
            <v/>
          </cell>
          <cell r="AJ3128" t="str">
            <v/>
          </cell>
          <cell r="AK3128" t="str">
            <v/>
          </cell>
        </row>
        <row r="3129">
          <cell r="AH3129" t="str">
            <v/>
          </cell>
          <cell r="AI3129" t="str">
            <v/>
          </cell>
          <cell r="AJ3129" t="str">
            <v/>
          </cell>
          <cell r="AK3129" t="str">
            <v/>
          </cell>
        </row>
        <row r="3130">
          <cell r="AH3130" t="str">
            <v/>
          </cell>
          <cell r="AI3130" t="str">
            <v/>
          </cell>
          <cell r="AJ3130" t="str">
            <v/>
          </cell>
          <cell r="AK3130" t="str">
            <v/>
          </cell>
        </row>
        <row r="3131">
          <cell r="AH3131" t="str">
            <v/>
          </cell>
          <cell r="AI3131" t="str">
            <v/>
          </cell>
          <cell r="AJ3131" t="str">
            <v/>
          </cell>
          <cell r="AK3131" t="str">
            <v/>
          </cell>
        </row>
        <row r="3132">
          <cell r="AH3132" t="str">
            <v/>
          </cell>
          <cell r="AI3132" t="str">
            <v/>
          </cell>
          <cell r="AJ3132" t="str">
            <v/>
          </cell>
          <cell r="AK3132" t="str">
            <v/>
          </cell>
        </row>
        <row r="3133">
          <cell r="AH3133" t="str">
            <v/>
          </cell>
          <cell r="AI3133" t="str">
            <v/>
          </cell>
          <cell r="AJ3133" t="str">
            <v/>
          </cell>
          <cell r="AK3133" t="str">
            <v/>
          </cell>
        </row>
        <row r="3134">
          <cell r="AH3134" t="str">
            <v/>
          </cell>
          <cell r="AI3134" t="str">
            <v/>
          </cell>
          <cell r="AJ3134" t="str">
            <v/>
          </cell>
          <cell r="AK3134" t="str">
            <v/>
          </cell>
        </row>
        <row r="3135">
          <cell r="AH3135" t="str">
            <v/>
          </cell>
          <cell r="AI3135" t="str">
            <v/>
          </cell>
          <cell r="AJ3135" t="str">
            <v/>
          </cell>
          <cell r="AK3135" t="str">
            <v/>
          </cell>
        </row>
        <row r="3136">
          <cell r="AH3136" t="str">
            <v/>
          </cell>
          <cell r="AI3136" t="str">
            <v/>
          </cell>
          <cell r="AJ3136" t="str">
            <v/>
          </cell>
          <cell r="AK3136" t="str">
            <v/>
          </cell>
        </row>
        <row r="3137">
          <cell r="AH3137" t="str">
            <v/>
          </cell>
          <cell r="AI3137" t="str">
            <v/>
          </cell>
          <cell r="AJ3137" t="str">
            <v/>
          </cell>
          <cell r="AK3137" t="str">
            <v/>
          </cell>
        </row>
        <row r="3138">
          <cell r="AH3138" t="str">
            <v/>
          </cell>
          <cell r="AI3138" t="str">
            <v/>
          </cell>
          <cell r="AJ3138" t="str">
            <v/>
          </cell>
          <cell r="AK3138" t="str">
            <v/>
          </cell>
        </row>
        <row r="3139">
          <cell r="AH3139" t="str">
            <v/>
          </cell>
          <cell r="AI3139" t="str">
            <v/>
          </cell>
          <cell r="AJ3139" t="str">
            <v/>
          </cell>
          <cell r="AK3139" t="str">
            <v/>
          </cell>
        </row>
        <row r="3140">
          <cell r="AH3140" t="str">
            <v/>
          </cell>
          <cell r="AI3140" t="str">
            <v/>
          </cell>
          <cell r="AJ3140" t="str">
            <v/>
          </cell>
          <cell r="AK3140" t="str">
            <v/>
          </cell>
        </row>
        <row r="3141">
          <cell r="AH3141" t="str">
            <v/>
          </cell>
          <cell r="AI3141" t="str">
            <v/>
          </cell>
          <cell r="AJ3141" t="str">
            <v/>
          </cell>
          <cell r="AK3141" t="str">
            <v/>
          </cell>
        </row>
        <row r="3142">
          <cell r="AH3142" t="str">
            <v/>
          </cell>
          <cell r="AI3142" t="str">
            <v/>
          </cell>
          <cell r="AJ3142" t="str">
            <v/>
          </cell>
          <cell r="AK3142" t="str">
            <v/>
          </cell>
        </row>
        <row r="3143">
          <cell r="AH3143" t="str">
            <v/>
          </cell>
          <cell r="AI3143" t="str">
            <v/>
          </cell>
          <cell r="AJ3143" t="str">
            <v/>
          </cell>
          <cell r="AK3143" t="str">
            <v/>
          </cell>
        </row>
        <row r="3144">
          <cell r="AH3144" t="str">
            <v/>
          </cell>
          <cell r="AI3144" t="str">
            <v/>
          </cell>
          <cell r="AJ3144" t="str">
            <v/>
          </cell>
          <cell r="AK3144" t="str">
            <v/>
          </cell>
        </row>
        <row r="3145">
          <cell r="AH3145" t="str">
            <v/>
          </cell>
          <cell r="AI3145" t="str">
            <v/>
          </cell>
          <cell r="AJ3145" t="str">
            <v/>
          </cell>
          <cell r="AK3145" t="str">
            <v/>
          </cell>
        </row>
        <row r="3146">
          <cell r="AH3146" t="str">
            <v/>
          </cell>
          <cell r="AI3146" t="str">
            <v/>
          </cell>
          <cell r="AJ3146" t="str">
            <v/>
          </cell>
          <cell r="AK3146" t="str">
            <v/>
          </cell>
        </row>
        <row r="3147">
          <cell r="AH3147" t="str">
            <v/>
          </cell>
          <cell r="AI3147" t="str">
            <v/>
          </cell>
          <cell r="AJ3147" t="str">
            <v/>
          </cell>
          <cell r="AK3147" t="str">
            <v/>
          </cell>
        </row>
        <row r="3148">
          <cell r="AH3148" t="str">
            <v/>
          </cell>
          <cell r="AI3148" t="str">
            <v/>
          </cell>
          <cell r="AJ3148" t="str">
            <v/>
          </cell>
          <cell r="AK3148" t="str">
            <v/>
          </cell>
        </row>
        <row r="3149">
          <cell r="AH3149" t="str">
            <v/>
          </cell>
          <cell r="AI3149" t="str">
            <v/>
          </cell>
          <cell r="AJ3149" t="str">
            <v/>
          </cell>
          <cell r="AK3149" t="str">
            <v/>
          </cell>
        </row>
        <row r="3150">
          <cell r="AH3150" t="str">
            <v/>
          </cell>
          <cell r="AI3150" t="str">
            <v/>
          </cell>
          <cell r="AJ3150" t="str">
            <v/>
          </cell>
          <cell r="AK3150" t="str">
            <v/>
          </cell>
        </row>
        <row r="3151">
          <cell r="AH3151" t="str">
            <v/>
          </cell>
          <cell r="AI3151" t="str">
            <v/>
          </cell>
          <cell r="AJ3151" t="str">
            <v/>
          </cell>
          <cell r="AK3151" t="str">
            <v/>
          </cell>
        </row>
        <row r="3152">
          <cell r="AH3152" t="str">
            <v/>
          </cell>
          <cell r="AI3152" t="str">
            <v/>
          </cell>
          <cell r="AJ3152" t="str">
            <v/>
          </cell>
          <cell r="AK3152" t="str">
            <v/>
          </cell>
        </row>
        <row r="3153">
          <cell r="AH3153" t="str">
            <v/>
          </cell>
          <cell r="AI3153" t="str">
            <v/>
          </cell>
          <cell r="AJ3153" t="str">
            <v/>
          </cell>
          <cell r="AK3153" t="str">
            <v/>
          </cell>
        </row>
        <row r="3154">
          <cell r="AH3154" t="str">
            <v/>
          </cell>
          <cell r="AI3154" t="str">
            <v/>
          </cell>
          <cell r="AJ3154" t="str">
            <v/>
          </cell>
          <cell r="AK3154" t="str">
            <v/>
          </cell>
        </row>
        <row r="3155">
          <cell r="AH3155" t="str">
            <v/>
          </cell>
          <cell r="AI3155" t="str">
            <v/>
          </cell>
          <cell r="AJ3155" t="str">
            <v/>
          </cell>
          <cell r="AK3155" t="str">
            <v/>
          </cell>
        </row>
        <row r="3156">
          <cell r="AH3156" t="str">
            <v/>
          </cell>
          <cell r="AI3156" t="str">
            <v/>
          </cell>
          <cell r="AJ3156" t="str">
            <v/>
          </cell>
          <cell r="AK3156" t="str">
            <v/>
          </cell>
        </row>
        <row r="3157">
          <cell r="AH3157" t="str">
            <v/>
          </cell>
          <cell r="AI3157" t="str">
            <v/>
          </cell>
          <cell r="AJ3157" t="str">
            <v/>
          </cell>
          <cell r="AK3157" t="str">
            <v/>
          </cell>
        </row>
        <row r="3158">
          <cell r="AH3158" t="str">
            <v/>
          </cell>
          <cell r="AI3158" t="str">
            <v/>
          </cell>
          <cell r="AJ3158" t="str">
            <v/>
          </cell>
          <cell r="AK3158" t="str">
            <v/>
          </cell>
        </row>
        <row r="3159">
          <cell r="AH3159" t="str">
            <v/>
          </cell>
          <cell r="AI3159" t="str">
            <v/>
          </cell>
          <cell r="AJ3159" t="str">
            <v/>
          </cell>
          <cell r="AK3159" t="str">
            <v/>
          </cell>
        </row>
        <row r="3160">
          <cell r="AH3160" t="str">
            <v/>
          </cell>
          <cell r="AI3160" t="str">
            <v/>
          </cell>
          <cell r="AJ3160" t="str">
            <v/>
          </cell>
          <cell r="AK3160" t="str">
            <v/>
          </cell>
        </row>
        <row r="3161">
          <cell r="AH3161" t="str">
            <v/>
          </cell>
          <cell r="AI3161" t="str">
            <v/>
          </cell>
          <cell r="AJ3161" t="str">
            <v/>
          </cell>
          <cell r="AK3161" t="str">
            <v/>
          </cell>
        </row>
        <row r="3162">
          <cell r="AH3162" t="str">
            <v/>
          </cell>
          <cell r="AI3162" t="str">
            <v/>
          </cell>
          <cell r="AJ3162" t="str">
            <v/>
          </cell>
          <cell r="AK3162" t="str">
            <v/>
          </cell>
        </row>
        <row r="3163">
          <cell r="AH3163" t="str">
            <v/>
          </cell>
          <cell r="AI3163" t="str">
            <v/>
          </cell>
          <cell r="AJ3163" t="str">
            <v/>
          </cell>
          <cell r="AK3163" t="str">
            <v/>
          </cell>
        </row>
        <row r="3164">
          <cell r="AH3164" t="str">
            <v/>
          </cell>
          <cell r="AI3164" t="str">
            <v/>
          </cell>
          <cell r="AJ3164" t="str">
            <v/>
          </cell>
          <cell r="AK3164" t="str">
            <v/>
          </cell>
        </row>
        <row r="3165">
          <cell r="AH3165" t="str">
            <v/>
          </cell>
          <cell r="AI3165" t="str">
            <v/>
          </cell>
          <cell r="AJ3165" t="str">
            <v/>
          </cell>
          <cell r="AK3165" t="str">
            <v/>
          </cell>
        </row>
        <row r="3166">
          <cell r="AH3166" t="str">
            <v/>
          </cell>
          <cell r="AI3166" t="str">
            <v/>
          </cell>
          <cell r="AJ3166" t="str">
            <v/>
          </cell>
          <cell r="AK3166" t="str">
            <v/>
          </cell>
        </row>
        <row r="3167">
          <cell r="AH3167" t="str">
            <v/>
          </cell>
          <cell r="AI3167" t="str">
            <v/>
          </cell>
          <cell r="AJ3167" t="str">
            <v/>
          </cell>
          <cell r="AK3167" t="str">
            <v/>
          </cell>
        </row>
        <row r="3168">
          <cell r="AH3168" t="str">
            <v/>
          </cell>
          <cell r="AI3168" t="str">
            <v/>
          </cell>
          <cell r="AJ3168" t="str">
            <v/>
          </cell>
          <cell r="AK3168" t="str">
            <v/>
          </cell>
        </row>
        <row r="3169">
          <cell r="AH3169" t="str">
            <v/>
          </cell>
          <cell r="AI3169" t="str">
            <v/>
          </cell>
          <cell r="AJ3169" t="str">
            <v/>
          </cell>
          <cell r="AK3169" t="str">
            <v/>
          </cell>
        </row>
        <row r="3170">
          <cell r="AH3170" t="str">
            <v/>
          </cell>
          <cell r="AI3170" t="str">
            <v/>
          </cell>
          <cell r="AJ3170" t="str">
            <v/>
          </cell>
          <cell r="AK3170" t="str">
            <v/>
          </cell>
        </row>
        <row r="3171">
          <cell r="AH3171" t="str">
            <v/>
          </cell>
          <cell r="AI3171" t="str">
            <v/>
          </cell>
          <cell r="AJ3171" t="str">
            <v/>
          </cell>
          <cell r="AK3171" t="str">
            <v/>
          </cell>
        </row>
        <row r="3172">
          <cell r="AH3172" t="str">
            <v/>
          </cell>
          <cell r="AI3172" t="str">
            <v/>
          </cell>
          <cell r="AJ3172" t="str">
            <v/>
          </cell>
          <cell r="AK3172" t="str">
            <v/>
          </cell>
        </row>
        <row r="3173">
          <cell r="AH3173" t="str">
            <v/>
          </cell>
          <cell r="AI3173" t="str">
            <v/>
          </cell>
          <cell r="AJ3173" t="str">
            <v/>
          </cell>
          <cell r="AK3173" t="str">
            <v/>
          </cell>
        </row>
        <row r="3174">
          <cell r="AH3174" t="str">
            <v/>
          </cell>
          <cell r="AI3174" t="str">
            <v/>
          </cell>
          <cell r="AJ3174" t="str">
            <v/>
          </cell>
          <cell r="AK3174" t="str">
            <v/>
          </cell>
        </row>
        <row r="3175">
          <cell r="AH3175" t="str">
            <v/>
          </cell>
          <cell r="AI3175" t="str">
            <v/>
          </cell>
          <cell r="AJ3175" t="str">
            <v/>
          </cell>
          <cell r="AK3175" t="str">
            <v/>
          </cell>
        </row>
        <row r="3176">
          <cell r="AH3176" t="str">
            <v/>
          </cell>
          <cell r="AI3176" t="str">
            <v/>
          </cell>
          <cell r="AJ3176" t="str">
            <v/>
          </cell>
          <cell r="AK3176" t="str">
            <v/>
          </cell>
        </row>
        <row r="3177">
          <cell r="AH3177" t="str">
            <v/>
          </cell>
          <cell r="AI3177" t="str">
            <v/>
          </cell>
          <cell r="AJ3177" t="str">
            <v/>
          </cell>
          <cell r="AK3177" t="str">
            <v/>
          </cell>
        </row>
        <row r="3178">
          <cell r="AH3178" t="str">
            <v/>
          </cell>
          <cell r="AI3178" t="str">
            <v/>
          </cell>
          <cell r="AJ3178" t="str">
            <v/>
          </cell>
          <cell r="AK3178" t="str">
            <v/>
          </cell>
        </row>
        <row r="3179">
          <cell r="AH3179" t="str">
            <v/>
          </cell>
          <cell r="AI3179" t="str">
            <v/>
          </cell>
          <cell r="AJ3179" t="str">
            <v/>
          </cell>
          <cell r="AK3179" t="str">
            <v/>
          </cell>
        </row>
        <row r="3180">
          <cell r="AH3180" t="str">
            <v/>
          </cell>
          <cell r="AI3180" t="str">
            <v/>
          </cell>
          <cell r="AJ3180" t="str">
            <v/>
          </cell>
          <cell r="AK3180" t="str">
            <v/>
          </cell>
        </row>
        <row r="3181">
          <cell r="AH3181" t="str">
            <v/>
          </cell>
          <cell r="AI3181" t="str">
            <v/>
          </cell>
          <cell r="AJ3181" t="str">
            <v/>
          </cell>
          <cell r="AK3181" t="str">
            <v/>
          </cell>
        </row>
        <row r="3182">
          <cell r="AH3182" t="str">
            <v/>
          </cell>
          <cell r="AI3182" t="str">
            <v/>
          </cell>
          <cell r="AJ3182" t="str">
            <v/>
          </cell>
          <cell r="AK3182" t="str">
            <v/>
          </cell>
        </row>
        <row r="3183">
          <cell r="AH3183" t="str">
            <v/>
          </cell>
          <cell r="AI3183" t="str">
            <v/>
          </cell>
          <cell r="AJ3183" t="str">
            <v/>
          </cell>
          <cell r="AK3183" t="str">
            <v/>
          </cell>
        </row>
        <row r="3184">
          <cell r="AH3184" t="str">
            <v/>
          </cell>
          <cell r="AI3184" t="str">
            <v/>
          </cell>
          <cell r="AJ3184" t="str">
            <v/>
          </cell>
          <cell r="AK3184" t="str">
            <v/>
          </cell>
        </row>
        <row r="3185">
          <cell r="AH3185" t="str">
            <v/>
          </cell>
          <cell r="AI3185" t="str">
            <v/>
          </cell>
          <cell r="AJ3185" t="str">
            <v/>
          </cell>
          <cell r="AK3185" t="str">
            <v/>
          </cell>
        </row>
        <row r="3186">
          <cell r="AH3186" t="str">
            <v/>
          </cell>
          <cell r="AI3186" t="str">
            <v/>
          </cell>
          <cell r="AJ3186" t="str">
            <v/>
          </cell>
          <cell r="AK3186" t="str">
            <v/>
          </cell>
        </row>
        <row r="3187">
          <cell r="AH3187" t="str">
            <v/>
          </cell>
          <cell r="AI3187" t="str">
            <v/>
          </cell>
          <cell r="AJ3187" t="str">
            <v/>
          </cell>
          <cell r="AK3187" t="str">
            <v/>
          </cell>
        </row>
        <row r="3188">
          <cell r="AH3188" t="str">
            <v/>
          </cell>
          <cell r="AI3188" t="str">
            <v/>
          </cell>
          <cell r="AJ3188" t="str">
            <v/>
          </cell>
          <cell r="AK3188" t="str">
            <v/>
          </cell>
        </row>
        <row r="3189">
          <cell r="AH3189" t="str">
            <v/>
          </cell>
          <cell r="AI3189" t="str">
            <v/>
          </cell>
          <cell r="AJ3189" t="str">
            <v/>
          </cell>
          <cell r="AK3189" t="str">
            <v/>
          </cell>
        </row>
        <row r="3190">
          <cell r="AH3190" t="str">
            <v/>
          </cell>
          <cell r="AI3190" t="str">
            <v/>
          </cell>
          <cell r="AJ3190" t="str">
            <v/>
          </cell>
          <cell r="AK3190" t="str">
            <v/>
          </cell>
        </row>
        <row r="3191">
          <cell r="AH3191" t="str">
            <v/>
          </cell>
          <cell r="AI3191" t="str">
            <v/>
          </cell>
          <cell r="AJ3191" t="str">
            <v/>
          </cell>
          <cell r="AK3191" t="str">
            <v/>
          </cell>
        </row>
        <row r="3192">
          <cell r="AH3192" t="str">
            <v/>
          </cell>
          <cell r="AI3192" t="str">
            <v/>
          </cell>
          <cell r="AJ3192" t="str">
            <v/>
          </cell>
          <cell r="AK3192" t="str">
            <v/>
          </cell>
        </row>
        <row r="3193">
          <cell r="AH3193" t="str">
            <v/>
          </cell>
          <cell r="AI3193" t="str">
            <v/>
          </cell>
          <cell r="AJ3193" t="str">
            <v/>
          </cell>
          <cell r="AK3193" t="str">
            <v/>
          </cell>
        </row>
        <row r="3194">
          <cell r="AH3194" t="str">
            <v/>
          </cell>
          <cell r="AI3194" t="str">
            <v/>
          </cell>
          <cell r="AJ3194" t="str">
            <v/>
          </cell>
          <cell r="AK3194" t="str">
            <v/>
          </cell>
        </row>
        <row r="3195">
          <cell r="AH3195" t="str">
            <v/>
          </cell>
          <cell r="AI3195" t="str">
            <v/>
          </cell>
          <cell r="AJ3195" t="str">
            <v/>
          </cell>
          <cell r="AK3195" t="str">
            <v/>
          </cell>
        </row>
        <row r="3196">
          <cell r="AH3196" t="str">
            <v/>
          </cell>
          <cell r="AI3196" t="str">
            <v/>
          </cell>
          <cell r="AJ3196" t="str">
            <v/>
          </cell>
          <cell r="AK3196" t="str">
            <v/>
          </cell>
        </row>
        <row r="3197">
          <cell r="AH3197" t="str">
            <v/>
          </cell>
          <cell r="AI3197" t="str">
            <v/>
          </cell>
          <cell r="AJ3197" t="str">
            <v/>
          </cell>
          <cell r="AK3197" t="str">
            <v/>
          </cell>
        </row>
        <row r="3198">
          <cell r="AH3198" t="str">
            <v/>
          </cell>
          <cell r="AI3198" t="str">
            <v/>
          </cell>
          <cell r="AJ3198" t="str">
            <v/>
          </cell>
          <cell r="AK3198" t="str">
            <v/>
          </cell>
        </row>
        <row r="3199">
          <cell r="AH3199" t="str">
            <v/>
          </cell>
          <cell r="AI3199" t="str">
            <v/>
          </cell>
          <cell r="AJ3199" t="str">
            <v/>
          </cell>
          <cell r="AK3199" t="str">
            <v/>
          </cell>
        </row>
        <row r="3200">
          <cell r="AH3200" t="str">
            <v/>
          </cell>
          <cell r="AI3200" t="str">
            <v/>
          </cell>
          <cell r="AJ3200" t="str">
            <v/>
          </cell>
          <cell r="AK3200" t="str">
            <v/>
          </cell>
        </row>
        <row r="3201">
          <cell r="AH3201" t="str">
            <v/>
          </cell>
          <cell r="AI3201" t="str">
            <v/>
          </cell>
          <cell r="AJ3201" t="str">
            <v/>
          </cell>
          <cell r="AK3201" t="str">
            <v/>
          </cell>
        </row>
        <row r="3202">
          <cell r="AH3202" t="str">
            <v/>
          </cell>
          <cell r="AI3202" t="str">
            <v/>
          </cell>
          <cell r="AJ3202" t="str">
            <v/>
          </cell>
          <cell r="AK3202" t="str">
            <v/>
          </cell>
        </row>
        <row r="3203">
          <cell r="AH3203" t="str">
            <v/>
          </cell>
          <cell r="AI3203" t="str">
            <v/>
          </cell>
          <cell r="AJ3203" t="str">
            <v/>
          </cell>
          <cell r="AK3203" t="str">
            <v/>
          </cell>
        </row>
        <row r="3204">
          <cell r="AH3204" t="str">
            <v/>
          </cell>
          <cell r="AI3204" t="str">
            <v/>
          </cell>
          <cell r="AJ3204" t="str">
            <v/>
          </cell>
          <cell r="AK3204" t="str">
            <v/>
          </cell>
        </row>
        <row r="3205">
          <cell r="AH3205" t="str">
            <v/>
          </cell>
          <cell r="AI3205" t="str">
            <v/>
          </cell>
          <cell r="AJ3205" t="str">
            <v/>
          </cell>
          <cell r="AK3205" t="str">
            <v/>
          </cell>
        </row>
        <row r="3206">
          <cell r="AH3206" t="str">
            <v/>
          </cell>
          <cell r="AI3206" t="str">
            <v/>
          </cell>
          <cell r="AJ3206" t="str">
            <v/>
          </cell>
          <cell r="AK3206" t="str">
            <v/>
          </cell>
        </row>
        <row r="3207">
          <cell r="AH3207" t="str">
            <v/>
          </cell>
          <cell r="AI3207" t="str">
            <v/>
          </cell>
          <cell r="AJ3207" t="str">
            <v/>
          </cell>
          <cell r="AK3207" t="str">
            <v/>
          </cell>
        </row>
        <row r="3208">
          <cell r="AH3208" t="str">
            <v/>
          </cell>
          <cell r="AI3208" t="str">
            <v/>
          </cell>
          <cell r="AJ3208" t="str">
            <v/>
          </cell>
          <cell r="AK3208" t="str">
            <v/>
          </cell>
        </row>
        <row r="3209">
          <cell r="AH3209" t="str">
            <v/>
          </cell>
          <cell r="AI3209" t="str">
            <v/>
          </cell>
          <cell r="AJ3209" t="str">
            <v/>
          </cell>
          <cell r="AK3209" t="str">
            <v/>
          </cell>
        </row>
        <row r="3210">
          <cell r="AH3210" t="str">
            <v/>
          </cell>
          <cell r="AI3210" t="str">
            <v/>
          </cell>
          <cell r="AJ3210" t="str">
            <v/>
          </cell>
          <cell r="AK3210" t="str">
            <v/>
          </cell>
        </row>
        <row r="3211">
          <cell r="AH3211" t="str">
            <v/>
          </cell>
          <cell r="AI3211" t="str">
            <v/>
          </cell>
          <cell r="AJ3211" t="str">
            <v/>
          </cell>
          <cell r="AK3211" t="str">
            <v/>
          </cell>
        </row>
        <row r="3212">
          <cell r="AH3212" t="str">
            <v/>
          </cell>
          <cell r="AI3212" t="str">
            <v/>
          </cell>
          <cell r="AJ3212" t="str">
            <v/>
          </cell>
          <cell r="AK3212" t="str">
            <v/>
          </cell>
        </row>
        <row r="3213">
          <cell r="AH3213" t="str">
            <v/>
          </cell>
          <cell r="AI3213" t="str">
            <v/>
          </cell>
          <cell r="AJ3213" t="str">
            <v/>
          </cell>
          <cell r="AK3213" t="str">
            <v/>
          </cell>
        </row>
        <row r="3214">
          <cell r="AH3214" t="str">
            <v/>
          </cell>
          <cell r="AI3214" t="str">
            <v/>
          </cell>
          <cell r="AJ3214" t="str">
            <v/>
          </cell>
          <cell r="AK3214" t="str">
            <v/>
          </cell>
        </row>
        <row r="3215">
          <cell r="AH3215" t="str">
            <v/>
          </cell>
          <cell r="AI3215" t="str">
            <v/>
          </cell>
          <cell r="AJ3215" t="str">
            <v/>
          </cell>
          <cell r="AK3215" t="str">
            <v/>
          </cell>
        </row>
        <row r="3216">
          <cell r="AH3216" t="str">
            <v/>
          </cell>
          <cell r="AI3216" t="str">
            <v/>
          </cell>
          <cell r="AJ3216" t="str">
            <v/>
          </cell>
          <cell r="AK3216" t="str">
            <v/>
          </cell>
        </row>
        <row r="3217">
          <cell r="AH3217" t="str">
            <v/>
          </cell>
          <cell r="AI3217" t="str">
            <v/>
          </cell>
          <cell r="AJ3217" t="str">
            <v/>
          </cell>
          <cell r="AK3217" t="str">
            <v/>
          </cell>
        </row>
        <row r="3218">
          <cell r="AH3218" t="str">
            <v/>
          </cell>
          <cell r="AI3218" t="str">
            <v/>
          </cell>
          <cell r="AJ3218" t="str">
            <v/>
          </cell>
          <cell r="AK3218" t="str">
            <v/>
          </cell>
        </row>
        <row r="3219">
          <cell r="AH3219" t="str">
            <v/>
          </cell>
          <cell r="AI3219" t="str">
            <v/>
          </cell>
          <cell r="AJ3219" t="str">
            <v/>
          </cell>
          <cell r="AK3219" t="str">
            <v/>
          </cell>
        </row>
        <row r="3220">
          <cell r="AH3220" t="str">
            <v/>
          </cell>
          <cell r="AI3220" t="str">
            <v/>
          </cell>
          <cell r="AJ3220" t="str">
            <v/>
          </cell>
          <cell r="AK3220" t="str">
            <v/>
          </cell>
        </row>
        <row r="3221">
          <cell r="AH3221" t="str">
            <v/>
          </cell>
          <cell r="AI3221" t="str">
            <v/>
          </cell>
          <cell r="AJ3221" t="str">
            <v/>
          </cell>
          <cell r="AK3221" t="str">
            <v/>
          </cell>
        </row>
        <row r="3222">
          <cell r="AH3222" t="str">
            <v/>
          </cell>
          <cell r="AI3222" t="str">
            <v/>
          </cell>
          <cell r="AJ3222" t="str">
            <v/>
          </cell>
          <cell r="AK3222" t="str">
            <v/>
          </cell>
        </row>
        <row r="3223">
          <cell r="AH3223" t="str">
            <v/>
          </cell>
          <cell r="AI3223" t="str">
            <v/>
          </cell>
          <cell r="AJ3223" t="str">
            <v/>
          </cell>
          <cell r="AK3223" t="str">
            <v/>
          </cell>
        </row>
        <row r="3224">
          <cell r="AH3224" t="str">
            <v/>
          </cell>
          <cell r="AI3224" t="str">
            <v/>
          </cell>
          <cell r="AJ3224" t="str">
            <v/>
          </cell>
          <cell r="AK3224" t="str">
            <v/>
          </cell>
        </row>
        <row r="3225">
          <cell r="AH3225" t="str">
            <v/>
          </cell>
          <cell r="AI3225" t="str">
            <v/>
          </cell>
          <cell r="AJ3225" t="str">
            <v/>
          </cell>
          <cell r="AK3225" t="str">
            <v/>
          </cell>
        </row>
        <row r="3226">
          <cell r="AH3226" t="str">
            <v/>
          </cell>
          <cell r="AI3226" t="str">
            <v/>
          </cell>
          <cell r="AJ3226" t="str">
            <v/>
          </cell>
          <cell r="AK3226" t="str">
            <v/>
          </cell>
        </row>
        <row r="3227">
          <cell r="AH3227" t="str">
            <v/>
          </cell>
          <cell r="AI3227" t="str">
            <v/>
          </cell>
          <cell r="AJ3227" t="str">
            <v/>
          </cell>
          <cell r="AK3227" t="str">
            <v/>
          </cell>
        </row>
        <row r="3228">
          <cell r="AH3228" t="str">
            <v/>
          </cell>
          <cell r="AI3228" t="str">
            <v/>
          </cell>
          <cell r="AJ3228" t="str">
            <v/>
          </cell>
          <cell r="AK3228" t="str">
            <v/>
          </cell>
        </row>
        <row r="3229">
          <cell r="AH3229" t="str">
            <v/>
          </cell>
          <cell r="AI3229" t="str">
            <v/>
          </cell>
          <cell r="AJ3229" t="str">
            <v/>
          </cell>
          <cell r="AK3229" t="str">
            <v/>
          </cell>
        </row>
        <row r="3230">
          <cell r="AH3230" t="str">
            <v/>
          </cell>
          <cell r="AI3230" t="str">
            <v/>
          </cell>
          <cell r="AJ3230" t="str">
            <v/>
          </cell>
          <cell r="AK3230" t="str">
            <v/>
          </cell>
        </row>
        <row r="3231">
          <cell r="AH3231" t="str">
            <v/>
          </cell>
          <cell r="AI3231" t="str">
            <v/>
          </cell>
          <cell r="AJ3231" t="str">
            <v/>
          </cell>
          <cell r="AK3231" t="str">
            <v/>
          </cell>
        </row>
        <row r="3232">
          <cell r="AH3232" t="str">
            <v/>
          </cell>
          <cell r="AI3232" t="str">
            <v/>
          </cell>
          <cell r="AJ3232" t="str">
            <v/>
          </cell>
          <cell r="AK3232" t="str">
            <v/>
          </cell>
        </row>
        <row r="3233">
          <cell r="AH3233" t="str">
            <v/>
          </cell>
          <cell r="AI3233" t="str">
            <v/>
          </cell>
          <cell r="AJ3233" t="str">
            <v/>
          </cell>
          <cell r="AK3233" t="str">
            <v/>
          </cell>
        </row>
        <row r="3234">
          <cell r="AH3234" t="str">
            <v/>
          </cell>
          <cell r="AI3234" t="str">
            <v/>
          </cell>
          <cell r="AJ3234" t="str">
            <v/>
          </cell>
          <cell r="AK3234" t="str">
            <v/>
          </cell>
        </row>
        <row r="3235">
          <cell r="AH3235" t="str">
            <v/>
          </cell>
          <cell r="AI3235" t="str">
            <v/>
          </cell>
          <cell r="AJ3235" t="str">
            <v/>
          </cell>
          <cell r="AK3235" t="str">
            <v/>
          </cell>
        </row>
        <row r="3236">
          <cell r="AH3236" t="str">
            <v/>
          </cell>
          <cell r="AI3236" t="str">
            <v/>
          </cell>
          <cell r="AJ3236" t="str">
            <v/>
          </cell>
          <cell r="AK3236" t="str">
            <v/>
          </cell>
        </row>
        <row r="3237">
          <cell r="AH3237" t="str">
            <v/>
          </cell>
          <cell r="AI3237" t="str">
            <v/>
          </cell>
          <cell r="AJ3237" t="str">
            <v/>
          </cell>
          <cell r="AK3237" t="str">
            <v/>
          </cell>
        </row>
        <row r="3238">
          <cell r="AH3238" t="str">
            <v/>
          </cell>
          <cell r="AI3238" t="str">
            <v/>
          </cell>
          <cell r="AJ3238" t="str">
            <v/>
          </cell>
          <cell r="AK3238" t="str">
            <v/>
          </cell>
        </row>
        <row r="3239">
          <cell r="AH3239" t="str">
            <v/>
          </cell>
          <cell r="AI3239" t="str">
            <v/>
          </cell>
          <cell r="AJ3239" t="str">
            <v/>
          </cell>
          <cell r="AK3239" t="str">
            <v/>
          </cell>
        </row>
        <row r="3240">
          <cell r="AH3240" t="str">
            <v/>
          </cell>
          <cell r="AI3240" t="str">
            <v/>
          </cell>
          <cell r="AJ3240" t="str">
            <v/>
          </cell>
          <cell r="AK3240" t="str">
            <v/>
          </cell>
        </row>
        <row r="3241">
          <cell r="AH3241" t="str">
            <v/>
          </cell>
          <cell r="AI3241" t="str">
            <v/>
          </cell>
          <cell r="AJ3241" t="str">
            <v/>
          </cell>
          <cell r="AK3241" t="str">
            <v/>
          </cell>
        </row>
        <row r="3242">
          <cell r="AH3242" t="str">
            <v/>
          </cell>
          <cell r="AI3242" t="str">
            <v/>
          </cell>
          <cell r="AJ3242" t="str">
            <v/>
          </cell>
          <cell r="AK3242" t="str">
            <v/>
          </cell>
        </row>
        <row r="3243">
          <cell r="AH3243" t="str">
            <v/>
          </cell>
          <cell r="AI3243" t="str">
            <v/>
          </cell>
          <cell r="AJ3243" t="str">
            <v/>
          </cell>
          <cell r="AK3243" t="str">
            <v/>
          </cell>
        </row>
        <row r="3244">
          <cell r="AH3244" t="str">
            <v/>
          </cell>
          <cell r="AI3244" t="str">
            <v/>
          </cell>
          <cell r="AJ3244" t="str">
            <v/>
          </cell>
          <cell r="AK3244" t="str">
            <v/>
          </cell>
        </row>
        <row r="3245">
          <cell r="AH3245" t="str">
            <v/>
          </cell>
          <cell r="AI3245" t="str">
            <v/>
          </cell>
          <cell r="AJ3245" t="str">
            <v/>
          </cell>
          <cell r="AK3245" t="str">
            <v/>
          </cell>
        </row>
        <row r="3246">
          <cell r="AH3246" t="str">
            <v/>
          </cell>
          <cell r="AI3246" t="str">
            <v/>
          </cell>
          <cell r="AJ3246" t="str">
            <v/>
          </cell>
          <cell r="AK3246" t="str">
            <v/>
          </cell>
        </row>
        <row r="3247">
          <cell r="AH3247" t="str">
            <v/>
          </cell>
          <cell r="AI3247" t="str">
            <v/>
          </cell>
          <cell r="AJ3247" t="str">
            <v/>
          </cell>
          <cell r="AK3247" t="str">
            <v/>
          </cell>
        </row>
        <row r="3248">
          <cell r="AH3248" t="str">
            <v/>
          </cell>
          <cell r="AI3248" t="str">
            <v/>
          </cell>
          <cell r="AJ3248" t="str">
            <v/>
          </cell>
          <cell r="AK3248" t="str">
            <v/>
          </cell>
        </row>
        <row r="3249">
          <cell r="AH3249" t="str">
            <v/>
          </cell>
          <cell r="AI3249" t="str">
            <v/>
          </cell>
          <cell r="AJ3249" t="str">
            <v/>
          </cell>
          <cell r="AK3249" t="str">
            <v/>
          </cell>
        </row>
        <row r="3250">
          <cell r="AH3250" t="str">
            <v/>
          </cell>
          <cell r="AI3250" t="str">
            <v/>
          </cell>
          <cell r="AJ3250" t="str">
            <v/>
          </cell>
          <cell r="AK3250" t="str">
            <v/>
          </cell>
        </row>
        <row r="3251">
          <cell r="AH3251" t="str">
            <v/>
          </cell>
          <cell r="AI3251" t="str">
            <v/>
          </cell>
          <cell r="AJ3251" t="str">
            <v/>
          </cell>
          <cell r="AK3251" t="str">
            <v/>
          </cell>
        </row>
        <row r="3252">
          <cell r="AH3252" t="str">
            <v/>
          </cell>
          <cell r="AI3252" t="str">
            <v/>
          </cell>
          <cell r="AJ3252" t="str">
            <v/>
          </cell>
          <cell r="AK3252" t="str">
            <v/>
          </cell>
        </row>
        <row r="3253">
          <cell r="AH3253" t="str">
            <v/>
          </cell>
          <cell r="AI3253" t="str">
            <v/>
          </cell>
          <cell r="AJ3253" t="str">
            <v/>
          </cell>
          <cell r="AK3253" t="str">
            <v/>
          </cell>
        </row>
        <row r="3254">
          <cell r="AH3254" t="str">
            <v/>
          </cell>
          <cell r="AI3254" t="str">
            <v/>
          </cell>
          <cell r="AJ3254" t="str">
            <v/>
          </cell>
          <cell r="AK3254" t="str">
            <v/>
          </cell>
        </row>
        <row r="3255">
          <cell r="AH3255" t="str">
            <v/>
          </cell>
          <cell r="AI3255" t="str">
            <v/>
          </cell>
          <cell r="AJ3255" t="str">
            <v/>
          </cell>
          <cell r="AK3255" t="str">
            <v/>
          </cell>
        </row>
        <row r="3256">
          <cell r="AH3256" t="str">
            <v/>
          </cell>
          <cell r="AI3256" t="str">
            <v/>
          </cell>
          <cell r="AJ3256" t="str">
            <v/>
          </cell>
          <cell r="AK3256" t="str">
            <v/>
          </cell>
        </row>
        <row r="3257">
          <cell r="AH3257" t="str">
            <v/>
          </cell>
          <cell r="AI3257" t="str">
            <v/>
          </cell>
          <cell r="AJ3257" t="str">
            <v/>
          </cell>
          <cell r="AK3257" t="str">
            <v/>
          </cell>
        </row>
        <row r="3258">
          <cell r="AH3258" t="str">
            <v/>
          </cell>
          <cell r="AI3258" t="str">
            <v/>
          </cell>
          <cell r="AJ3258" t="str">
            <v/>
          </cell>
          <cell r="AK3258" t="str">
            <v/>
          </cell>
        </row>
        <row r="3259">
          <cell r="AH3259" t="str">
            <v/>
          </cell>
          <cell r="AI3259" t="str">
            <v/>
          </cell>
          <cell r="AJ3259" t="str">
            <v/>
          </cell>
          <cell r="AK3259" t="str">
            <v/>
          </cell>
        </row>
        <row r="3260">
          <cell r="AH3260" t="str">
            <v/>
          </cell>
          <cell r="AI3260" t="str">
            <v/>
          </cell>
          <cell r="AJ3260" t="str">
            <v/>
          </cell>
          <cell r="AK3260" t="str">
            <v/>
          </cell>
        </row>
        <row r="3261">
          <cell r="AH3261" t="str">
            <v/>
          </cell>
          <cell r="AI3261" t="str">
            <v/>
          </cell>
          <cell r="AJ3261" t="str">
            <v/>
          </cell>
          <cell r="AK3261" t="str">
            <v/>
          </cell>
        </row>
        <row r="3262">
          <cell r="AH3262" t="str">
            <v/>
          </cell>
          <cell r="AI3262" t="str">
            <v/>
          </cell>
          <cell r="AJ3262" t="str">
            <v/>
          </cell>
          <cell r="AK3262" t="str">
            <v/>
          </cell>
        </row>
        <row r="3263">
          <cell r="AH3263" t="str">
            <v/>
          </cell>
          <cell r="AI3263" t="str">
            <v/>
          </cell>
          <cell r="AJ3263" t="str">
            <v/>
          </cell>
          <cell r="AK3263" t="str">
            <v/>
          </cell>
        </row>
        <row r="3264">
          <cell r="AH3264" t="str">
            <v/>
          </cell>
          <cell r="AI3264" t="str">
            <v/>
          </cell>
          <cell r="AJ3264" t="str">
            <v/>
          </cell>
          <cell r="AK3264" t="str">
            <v/>
          </cell>
        </row>
        <row r="3265">
          <cell r="AH3265" t="str">
            <v/>
          </cell>
          <cell r="AI3265" t="str">
            <v/>
          </cell>
          <cell r="AJ3265" t="str">
            <v/>
          </cell>
          <cell r="AK3265" t="str">
            <v/>
          </cell>
        </row>
        <row r="3266">
          <cell r="AH3266" t="str">
            <v/>
          </cell>
          <cell r="AI3266" t="str">
            <v/>
          </cell>
          <cell r="AJ3266" t="str">
            <v/>
          </cell>
          <cell r="AK3266" t="str">
            <v/>
          </cell>
        </row>
        <row r="3267">
          <cell r="AH3267" t="str">
            <v/>
          </cell>
          <cell r="AI3267" t="str">
            <v/>
          </cell>
          <cell r="AJ3267" t="str">
            <v/>
          </cell>
          <cell r="AK3267" t="str">
            <v/>
          </cell>
        </row>
        <row r="3268">
          <cell r="AH3268" t="str">
            <v/>
          </cell>
          <cell r="AI3268" t="str">
            <v/>
          </cell>
          <cell r="AJ3268" t="str">
            <v/>
          </cell>
          <cell r="AK3268" t="str">
            <v/>
          </cell>
        </row>
        <row r="3269">
          <cell r="AH3269" t="str">
            <v/>
          </cell>
          <cell r="AI3269" t="str">
            <v/>
          </cell>
          <cell r="AJ3269" t="str">
            <v/>
          </cell>
          <cell r="AK3269" t="str">
            <v/>
          </cell>
        </row>
        <row r="3270">
          <cell r="AH3270" t="str">
            <v/>
          </cell>
          <cell r="AI3270" t="str">
            <v/>
          </cell>
          <cell r="AJ3270" t="str">
            <v/>
          </cell>
          <cell r="AK3270" t="str">
            <v/>
          </cell>
        </row>
        <row r="3271">
          <cell r="AH3271" t="str">
            <v/>
          </cell>
          <cell r="AI3271" t="str">
            <v/>
          </cell>
          <cell r="AJ3271" t="str">
            <v/>
          </cell>
          <cell r="AK3271" t="str">
            <v/>
          </cell>
        </row>
        <row r="3272">
          <cell r="AH3272" t="str">
            <v/>
          </cell>
          <cell r="AI3272" t="str">
            <v/>
          </cell>
          <cell r="AJ3272" t="str">
            <v/>
          </cell>
          <cell r="AK3272" t="str">
            <v/>
          </cell>
        </row>
        <row r="3273">
          <cell r="AH3273" t="str">
            <v/>
          </cell>
          <cell r="AI3273" t="str">
            <v/>
          </cell>
          <cell r="AJ3273" t="str">
            <v/>
          </cell>
          <cell r="AK3273" t="str">
            <v/>
          </cell>
        </row>
        <row r="3274">
          <cell r="AH3274" t="str">
            <v/>
          </cell>
          <cell r="AI3274" t="str">
            <v/>
          </cell>
          <cell r="AJ3274" t="str">
            <v/>
          </cell>
          <cell r="AK3274" t="str">
            <v/>
          </cell>
        </row>
        <row r="3275">
          <cell r="AH3275" t="str">
            <v/>
          </cell>
          <cell r="AI3275" t="str">
            <v/>
          </cell>
          <cell r="AJ3275" t="str">
            <v/>
          </cell>
          <cell r="AK3275" t="str">
            <v/>
          </cell>
        </row>
        <row r="3276">
          <cell r="AH3276" t="str">
            <v/>
          </cell>
          <cell r="AI3276" t="str">
            <v/>
          </cell>
          <cell r="AJ3276" t="str">
            <v/>
          </cell>
          <cell r="AK3276" t="str">
            <v/>
          </cell>
        </row>
        <row r="3277">
          <cell r="AH3277" t="str">
            <v/>
          </cell>
          <cell r="AI3277" t="str">
            <v/>
          </cell>
          <cell r="AJ3277" t="str">
            <v/>
          </cell>
          <cell r="AK3277" t="str">
            <v/>
          </cell>
        </row>
        <row r="3278">
          <cell r="AH3278" t="str">
            <v/>
          </cell>
          <cell r="AI3278" t="str">
            <v/>
          </cell>
          <cell r="AJ3278" t="str">
            <v/>
          </cell>
          <cell r="AK3278" t="str">
            <v/>
          </cell>
        </row>
        <row r="3279">
          <cell r="AH3279" t="str">
            <v/>
          </cell>
          <cell r="AI3279" t="str">
            <v/>
          </cell>
          <cell r="AJ3279" t="str">
            <v/>
          </cell>
          <cell r="AK3279" t="str">
            <v/>
          </cell>
        </row>
        <row r="3280">
          <cell r="AH3280" t="str">
            <v/>
          </cell>
          <cell r="AI3280" t="str">
            <v/>
          </cell>
          <cell r="AJ3280" t="str">
            <v/>
          </cell>
          <cell r="AK3280" t="str">
            <v/>
          </cell>
        </row>
        <row r="3281">
          <cell r="AH3281" t="str">
            <v/>
          </cell>
          <cell r="AI3281" t="str">
            <v/>
          </cell>
          <cell r="AJ3281" t="str">
            <v/>
          </cell>
          <cell r="AK3281" t="str">
            <v/>
          </cell>
        </row>
        <row r="3282">
          <cell r="AH3282" t="str">
            <v/>
          </cell>
          <cell r="AI3282" t="str">
            <v/>
          </cell>
          <cell r="AJ3282" t="str">
            <v/>
          </cell>
          <cell r="AK3282" t="str">
            <v/>
          </cell>
        </row>
        <row r="3283">
          <cell r="AH3283" t="str">
            <v/>
          </cell>
          <cell r="AI3283" t="str">
            <v/>
          </cell>
          <cell r="AJ3283" t="str">
            <v/>
          </cell>
          <cell r="AK3283" t="str">
            <v/>
          </cell>
        </row>
        <row r="3284">
          <cell r="AH3284" t="str">
            <v/>
          </cell>
          <cell r="AI3284" t="str">
            <v/>
          </cell>
          <cell r="AJ3284" t="str">
            <v/>
          </cell>
          <cell r="AK3284" t="str">
            <v/>
          </cell>
        </row>
        <row r="3285">
          <cell r="AH3285" t="str">
            <v/>
          </cell>
          <cell r="AI3285" t="str">
            <v/>
          </cell>
          <cell r="AJ3285" t="str">
            <v/>
          </cell>
          <cell r="AK3285" t="str">
            <v/>
          </cell>
        </row>
        <row r="3286">
          <cell r="AH3286" t="str">
            <v/>
          </cell>
          <cell r="AI3286" t="str">
            <v/>
          </cell>
          <cell r="AJ3286" t="str">
            <v/>
          </cell>
          <cell r="AK3286" t="str">
            <v/>
          </cell>
        </row>
        <row r="3287">
          <cell r="AH3287" t="str">
            <v/>
          </cell>
          <cell r="AI3287" t="str">
            <v/>
          </cell>
          <cell r="AJ3287" t="str">
            <v/>
          </cell>
          <cell r="AK3287" t="str">
            <v/>
          </cell>
        </row>
        <row r="3288">
          <cell r="AH3288" t="str">
            <v/>
          </cell>
          <cell r="AI3288" t="str">
            <v/>
          </cell>
          <cell r="AJ3288" t="str">
            <v/>
          </cell>
          <cell r="AK3288" t="str">
            <v/>
          </cell>
        </row>
        <row r="3289">
          <cell r="AH3289" t="str">
            <v/>
          </cell>
          <cell r="AI3289" t="str">
            <v/>
          </cell>
          <cell r="AJ3289" t="str">
            <v/>
          </cell>
          <cell r="AK3289" t="str">
            <v/>
          </cell>
        </row>
        <row r="3290">
          <cell r="AH3290" t="str">
            <v/>
          </cell>
          <cell r="AI3290" t="str">
            <v/>
          </cell>
          <cell r="AJ3290" t="str">
            <v/>
          </cell>
          <cell r="AK3290" t="str">
            <v/>
          </cell>
        </row>
        <row r="3291">
          <cell r="AH3291" t="str">
            <v/>
          </cell>
          <cell r="AI3291" t="str">
            <v/>
          </cell>
          <cell r="AJ3291" t="str">
            <v/>
          </cell>
          <cell r="AK3291" t="str">
            <v/>
          </cell>
        </row>
        <row r="3292">
          <cell r="AH3292" t="str">
            <v/>
          </cell>
          <cell r="AI3292" t="str">
            <v/>
          </cell>
          <cell r="AJ3292" t="str">
            <v/>
          </cell>
          <cell r="AK3292" t="str">
            <v/>
          </cell>
        </row>
        <row r="3293">
          <cell r="AH3293" t="str">
            <v/>
          </cell>
          <cell r="AI3293" t="str">
            <v/>
          </cell>
          <cell r="AJ3293" t="str">
            <v/>
          </cell>
          <cell r="AK3293" t="str">
            <v/>
          </cell>
        </row>
        <row r="3294">
          <cell r="AH3294" t="str">
            <v/>
          </cell>
          <cell r="AI3294" t="str">
            <v/>
          </cell>
          <cell r="AJ3294" t="str">
            <v/>
          </cell>
          <cell r="AK3294" t="str">
            <v/>
          </cell>
        </row>
        <row r="3295">
          <cell r="AH3295" t="str">
            <v/>
          </cell>
          <cell r="AI3295" t="str">
            <v/>
          </cell>
          <cell r="AJ3295" t="str">
            <v/>
          </cell>
          <cell r="AK3295" t="str">
            <v/>
          </cell>
        </row>
        <row r="3296">
          <cell r="AH3296" t="str">
            <v/>
          </cell>
          <cell r="AI3296" t="str">
            <v/>
          </cell>
          <cell r="AJ3296" t="str">
            <v/>
          </cell>
          <cell r="AK3296" t="str">
            <v/>
          </cell>
        </row>
        <row r="3297">
          <cell r="AH3297" t="str">
            <v/>
          </cell>
          <cell r="AI3297" t="str">
            <v/>
          </cell>
          <cell r="AJ3297" t="str">
            <v/>
          </cell>
          <cell r="AK3297" t="str">
            <v/>
          </cell>
        </row>
        <row r="3298">
          <cell r="AH3298" t="str">
            <v/>
          </cell>
          <cell r="AI3298" t="str">
            <v/>
          </cell>
          <cell r="AJ3298" t="str">
            <v/>
          </cell>
          <cell r="AK3298" t="str">
            <v/>
          </cell>
        </row>
        <row r="3299">
          <cell r="AH3299" t="str">
            <v/>
          </cell>
          <cell r="AI3299" t="str">
            <v/>
          </cell>
          <cell r="AJ3299" t="str">
            <v/>
          </cell>
          <cell r="AK3299" t="str">
            <v/>
          </cell>
        </row>
        <row r="3300">
          <cell r="AH3300" t="str">
            <v/>
          </cell>
          <cell r="AI3300" t="str">
            <v/>
          </cell>
          <cell r="AJ3300" t="str">
            <v/>
          </cell>
          <cell r="AK3300" t="str">
            <v/>
          </cell>
        </row>
        <row r="3301">
          <cell r="AH3301" t="str">
            <v/>
          </cell>
          <cell r="AI3301" t="str">
            <v/>
          </cell>
          <cell r="AJ3301" t="str">
            <v/>
          </cell>
          <cell r="AK3301" t="str">
            <v/>
          </cell>
        </row>
        <row r="3302">
          <cell r="AH3302" t="str">
            <v/>
          </cell>
          <cell r="AI3302" t="str">
            <v/>
          </cell>
          <cell r="AJ3302" t="str">
            <v/>
          </cell>
          <cell r="AK3302" t="str">
            <v/>
          </cell>
        </row>
        <row r="3303">
          <cell r="AH3303" t="str">
            <v/>
          </cell>
          <cell r="AI3303" t="str">
            <v/>
          </cell>
          <cell r="AJ3303" t="str">
            <v/>
          </cell>
          <cell r="AK3303" t="str">
            <v/>
          </cell>
        </row>
        <row r="3304">
          <cell r="AH3304" t="str">
            <v/>
          </cell>
          <cell r="AI3304" t="str">
            <v/>
          </cell>
          <cell r="AJ3304" t="str">
            <v/>
          </cell>
          <cell r="AK3304" t="str">
            <v/>
          </cell>
        </row>
        <row r="3305">
          <cell r="AH3305" t="str">
            <v/>
          </cell>
          <cell r="AI3305" t="str">
            <v/>
          </cell>
          <cell r="AJ3305" t="str">
            <v/>
          </cell>
          <cell r="AK3305" t="str">
            <v/>
          </cell>
        </row>
        <row r="3306">
          <cell r="AH3306" t="str">
            <v/>
          </cell>
          <cell r="AI3306" t="str">
            <v/>
          </cell>
          <cell r="AJ3306" t="str">
            <v/>
          </cell>
          <cell r="AK3306" t="str">
            <v/>
          </cell>
        </row>
        <row r="3307">
          <cell r="AH3307" t="str">
            <v/>
          </cell>
          <cell r="AI3307" t="str">
            <v/>
          </cell>
          <cell r="AJ3307" t="str">
            <v/>
          </cell>
          <cell r="AK3307" t="str">
            <v/>
          </cell>
        </row>
        <row r="3308">
          <cell r="AH3308" t="str">
            <v/>
          </cell>
          <cell r="AI3308" t="str">
            <v/>
          </cell>
          <cell r="AJ3308" t="str">
            <v/>
          </cell>
          <cell r="AK3308" t="str">
            <v/>
          </cell>
        </row>
        <row r="3309">
          <cell r="AH3309" t="str">
            <v/>
          </cell>
          <cell r="AI3309" t="str">
            <v/>
          </cell>
          <cell r="AJ3309" t="str">
            <v/>
          </cell>
          <cell r="AK3309" t="str">
            <v/>
          </cell>
        </row>
        <row r="3310">
          <cell r="AH3310" t="str">
            <v/>
          </cell>
          <cell r="AI3310" t="str">
            <v/>
          </cell>
          <cell r="AJ3310" t="str">
            <v/>
          </cell>
          <cell r="AK3310" t="str">
            <v/>
          </cell>
        </row>
        <row r="3311">
          <cell r="AH3311" t="str">
            <v/>
          </cell>
          <cell r="AI3311" t="str">
            <v/>
          </cell>
          <cell r="AJ3311" t="str">
            <v/>
          </cell>
          <cell r="AK3311" t="str">
            <v/>
          </cell>
        </row>
        <row r="3312">
          <cell r="AH3312" t="str">
            <v/>
          </cell>
          <cell r="AI3312" t="str">
            <v/>
          </cell>
          <cell r="AJ3312" t="str">
            <v/>
          </cell>
          <cell r="AK3312" t="str">
            <v/>
          </cell>
        </row>
        <row r="3313">
          <cell r="AH3313" t="str">
            <v/>
          </cell>
          <cell r="AI3313" t="str">
            <v/>
          </cell>
          <cell r="AJ3313" t="str">
            <v/>
          </cell>
          <cell r="AK3313" t="str">
            <v/>
          </cell>
        </row>
        <row r="3314">
          <cell r="AH3314" t="str">
            <v/>
          </cell>
          <cell r="AI3314" t="str">
            <v/>
          </cell>
          <cell r="AJ3314" t="str">
            <v/>
          </cell>
          <cell r="AK3314" t="str">
            <v/>
          </cell>
        </row>
        <row r="3315">
          <cell r="AH3315" t="str">
            <v/>
          </cell>
          <cell r="AI3315" t="str">
            <v/>
          </cell>
          <cell r="AJ3315" t="str">
            <v/>
          </cell>
          <cell r="AK3315" t="str">
            <v/>
          </cell>
        </row>
        <row r="3316">
          <cell r="AH3316" t="str">
            <v/>
          </cell>
          <cell r="AI3316" t="str">
            <v/>
          </cell>
          <cell r="AJ3316" t="str">
            <v/>
          </cell>
          <cell r="AK3316" t="str">
            <v/>
          </cell>
        </row>
        <row r="3317">
          <cell r="AH3317" t="str">
            <v/>
          </cell>
          <cell r="AI3317" t="str">
            <v/>
          </cell>
          <cell r="AJ3317" t="str">
            <v/>
          </cell>
          <cell r="AK3317" t="str">
            <v/>
          </cell>
        </row>
        <row r="3318">
          <cell r="AH3318" t="str">
            <v/>
          </cell>
          <cell r="AI3318" t="str">
            <v/>
          </cell>
          <cell r="AJ3318" t="str">
            <v/>
          </cell>
          <cell r="AK3318" t="str">
            <v/>
          </cell>
        </row>
        <row r="3319">
          <cell r="AH3319" t="str">
            <v/>
          </cell>
          <cell r="AI3319" t="str">
            <v/>
          </cell>
          <cell r="AJ3319" t="str">
            <v/>
          </cell>
          <cell r="AK3319" t="str">
            <v/>
          </cell>
        </row>
        <row r="3320">
          <cell r="AH3320" t="str">
            <v/>
          </cell>
          <cell r="AI3320" t="str">
            <v/>
          </cell>
          <cell r="AJ3320" t="str">
            <v/>
          </cell>
          <cell r="AK3320" t="str">
            <v/>
          </cell>
        </row>
        <row r="3321">
          <cell r="AH3321" t="str">
            <v/>
          </cell>
          <cell r="AI3321" t="str">
            <v/>
          </cell>
          <cell r="AJ3321" t="str">
            <v/>
          </cell>
          <cell r="AK3321" t="str">
            <v/>
          </cell>
        </row>
        <row r="3322">
          <cell r="AH3322" t="str">
            <v/>
          </cell>
          <cell r="AI3322" t="str">
            <v/>
          </cell>
          <cell r="AJ3322" t="str">
            <v/>
          </cell>
          <cell r="AK3322" t="str">
            <v/>
          </cell>
        </row>
        <row r="3323">
          <cell r="AH3323" t="str">
            <v/>
          </cell>
          <cell r="AI3323" t="str">
            <v/>
          </cell>
          <cell r="AJ3323" t="str">
            <v/>
          </cell>
          <cell r="AK3323" t="str">
            <v/>
          </cell>
        </row>
        <row r="3324">
          <cell r="AH3324" t="str">
            <v/>
          </cell>
          <cell r="AI3324" t="str">
            <v/>
          </cell>
          <cell r="AJ3324" t="str">
            <v/>
          </cell>
          <cell r="AK3324" t="str">
            <v/>
          </cell>
        </row>
        <row r="3325">
          <cell r="AH3325" t="str">
            <v/>
          </cell>
          <cell r="AI3325" t="str">
            <v/>
          </cell>
          <cell r="AJ3325" t="str">
            <v/>
          </cell>
          <cell r="AK3325" t="str">
            <v/>
          </cell>
        </row>
        <row r="3326">
          <cell r="AH3326" t="str">
            <v/>
          </cell>
          <cell r="AI3326" t="str">
            <v/>
          </cell>
          <cell r="AJ3326" t="str">
            <v/>
          </cell>
          <cell r="AK3326" t="str">
            <v/>
          </cell>
        </row>
        <row r="3327">
          <cell r="AH3327" t="str">
            <v/>
          </cell>
          <cell r="AI3327" t="str">
            <v/>
          </cell>
          <cell r="AJ3327" t="str">
            <v/>
          </cell>
          <cell r="AK3327" t="str">
            <v/>
          </cell>
        </row>
        <row r="3328">
          <cell r="AH3328" t="str">
            <v/>
          </cell>
          <cell r="AI3328" t="str">
            <v/>
          </cell>
          <cell r="AJ3328" t="str">
            <v/>
          </cell>
          <cell r="AK3328" t="str">
            <v/>
          </cell>
        </row>
        <row r="3329">
          <cell r="AH3329" t="str">
            <v/>
          </cell>
          <cell r="AI3329" t="str">
            <v/>
          </cell>
          <cell r="AJ3329" t="str">
            <v/>
          </cell>
          <cell r="AK3329" t="str">
            <v/>
          </cell>
        </row>
        <row r="3330">
          <cell r="AH3330" t="str">
            <v/>
          </cell>
          <cell r="AI3330" t="str">
            <v/>
          </cell>
          <cell r="AJ3330" t="str">
            <v/>
          </cell>
          <cell r="AK3330" t="str">
            <v/>
          </cell>
        </row>
        <row r="3331">
          <cell r="AH3331" t="str">
            <v/>
          </cell>
          <cell r="AI3331" t="str">
            <v/>
          </cell>
          <cell r="AJ3331" t="str">
            <v/>
          </cell>
          <cell r="AK3331" t="str">
            <v/>
          </cell>
        </row>
        <row r="3332">
          <cell r="AH3332" t="str">
            <v/>
          </cell>
          <cell r="AI3332" t="str">
            <v/>
          </cell>
          <cell r="AJ3332" t="str">
            <v/>
          </cell>
          <cell r="AK3332" t="str">
            <v/>
          </cell>
        </row>
        <row r="3333">
          <cell r="AH3333" t="str">
            <v/>
          </cell>
          <cell r="AI3333" t="str">
            <v/>
          </cell>
          <cell r="AJ3333" t="str">
            <v/>
          </cell>
          <cell r="AK3333" t="str">
            <v/>
          </cell>
        </row>
        <row r="3334">
          <cell r="AH3334" t="str">
            <v/>
          </cell>
          <cell r="AI3334" t="str">
            <v/>
          </cell>
          <cell r="AJ3334" t="str">
            <v/>
          </cell>
          <cell r="AK3334" t="str">
            <v/>
          </cell>
        </row>
        <row r="3335">
          <cell r="AH3335" t="str">
            <v/>
          </cell>
          <cell r="AI3335" t="str">
            <v/>
          </cell>
          <cell r="AJ3335" t="str">
            <v/>
          </cell>
          <cell r="AK3335" t="str">
            <v/>
          </cell>
        </row>
        <row r="3336">
          <cell r="AH3336" t="str">
            <v/>
          </cell>
          <cell r="AI3336" t="str">
            <v/>
          </cell>
          <cell r="AJ3336" t="str">
            <v/>
          </cell>
          <cell r="AK3336" t="str">
            <v/>
          </cell>
        </row>
        <row r="3337">
          <cell r="AH3337" t="str">
            <v/>
          </cell>
          <cell r="AI3337" t="str">
            <v/>
          </cell>
          <cell r="AJ3337" t="str">
            <v/>
          </cell>
          <cell r="AK3337" t="str">
            <v/>
          </cell>
        </row>
        <row r="3338">
          <cell r="AH3338" t="str">
            <v/>
          </cell>
          <cell r="AI3338" t="str">
            <v/>
          </cell>
          <cell r="AJ3338" t="str">
            <v/>
          </cell>
          <cell r="AK3338" t="str">
            <v/>
          </cell>
        </row>
        <row r="3339">
          <cell r="AH3339" t="str">
            <v/>
          </cell>
          <cell r="AI3339" t="str">
            <v/>
          </cell>
          <cell r="AJ3339" t="str">
            <v/>
          </cell>
          <cell r="AK3339" t="str">
            <v/>
          </cell>
        </row>
        <row r="3340">
          <cell r="AH3340" t="str">
            <v/>
          </cell>
          <cell r="AI3340" t="str">
            <v/>
          </cell>
          <cell r="AJ3340" t="str">
            <v/>
          </cell>
          <cell r="AK3340" t="str">
            <v/>
          </cell>
        </row>
        <row r="3341">
          <cell r="AH3341" t="str">
            <v/>
          </cell>
          <cell r="AI3341" t="str">
            <v/>
          </cell>
          <cell r="AJ3341" t="str">
            <v/>
          </cell>
          <cell r="AK3341" t="str">
            <v/>
          </cell>
        </row>
        <row r="3342">
          <cell r="AH3342" t="str">
            <v/>
          </cell>
          <cell r="AI3342" t="str">
            <v/>
          </cell>
          <cell r="AJ3342" t="str">
            <v/>
          </cell>
          <cell r="AK3342" t="str">
            <v/>
          </cell>
        </row>
        <row r="3343">
          <cell r="AH3343" t="str">
            <v/>
          </cell>
          <cell r="AI3343" t="str">
            <v/>
          </cell>
          <cell r="AJ3343" t="str">
            <v/>
          </cell>
          <cell r="AK3343" t="str">
            <v/>
          </cell>
        </row>
        <row r="3344">
          <cell r="AH3344" t="str">
            <v/>
          </cell>
          <cell r="AI3344" t="str">
            <v/>
          </cell>
          <cell r="AJ3344" t="str">
            <v/>
          </cell>
          <cell r="AK3344" t="str">
            <v/>
          </cell>
        </row>
        <row r="3345">
          <cell r="AH3345" t="str">
            <v/>
          </cell>
          <cell r="AI3345" t="str">
            <v/>
          </cell>
          <cell r="AJ3345" t="str">
            <v/>
          </cell>
          <cell r="AK3345" t="str">
            <v/>
          </cell>
        </row>
        <row r="3346">
          <cell r="AH3346" t="str">
            <v/>
          </cell>
          <cell r="AI3346" t="str">
            <v/>
          </cell>
          <cell r="AJ3346" t="str">
            <v/>
          </cell>
          <cell r="AK3346" t="str">
            <v/>
          </cell>
        </row>
        <row r="3347">
          <cell r="AH3347" t="str">
            <v/>
          </cell>
          <cell r="AI3347" t="str">
            <v/>
          </cell>
          <cell r="AJ3347" t="str">
            <v/>
          </cell>
          <cell r="AK3347" t="str">
            <v/>
          </cell>
        </row>
        <row r="3348">
          <cell r="AH3348" t="str">
            <v/>
          </cell>
          <cell r="AI3348" t="str">
            <v/>
          </cell>
          <cell r="AJ3348" t="str">
            <v/>
          </cell>
          <cell r="AK3348" t="str">
            <v/>
          </cell>
        </row>
        <row r="3349">
          <cell r="AH3349" t="str">
            <v/>
          </cell>
          <cell r="AI3349" t="str">
            <v/>
          </cell>
          <cell r="AJ3349" t="str">
            <v/>
          </cell>
          <cell r="AK3349" t="str">
            <v/>
          </cell>
        </row>
        <row r="3350">
          <cell r="AH3350" t="str">
            <v/>
          </cell>
          <cell r="AI3350" t="str">
            <v/>
          </cell>
          <cell r="AJ3350" t="str">
            <v/>
          </cell>
          <cell r="AK3350" t="str">
            <v/>
          </cell>
        </row>
        <row r="3351">
          <cell r="AH3351" t="str">
            <v/>
          </cell>
          <cell r="AI3351" t="str">
            <v/>
          </cell>
          <cell r="AJ3351" t="str">
            <v/>
          </cell>
          <cell r="AK3351" t="str">
            <v/>
          </cell>
        </row>
        <row r="3352">
          <cell r="AH3352" t="str">
            <v/>
          </cell>
          <cell r="AI3352" t="str">
            <v/>
          </cell>
          <cell r="AJ3352" t="str">
            <v/>
          </cell>
          <cell r="AK3352" t="str">
            <v/>
          </cell>
        </row>
        <row r="3353">
          <cell r="AH3353" t="str">
            <v/>
          </cell>
          <cell r="AI3353" t="str">
            <v/>
          </cell>
          <cell r="AJ3353" t="str">
            <v/>
          </cell>
          <cell r="AK3353" t="str">
            <v/>
          </cell>
        </row>
        <row r="3354">
          <cell r="AH3354" t="str">
            <v/>
          </cell>
          <cell r="AI3354" t="str">
            <v/>
          </cell>
          <cell r="AJ3354" t="str">
            <v/>
          </cell>
          <cell r="AK3354" t="str">
            <v/>
          </cell>
        </row>
        <row r="3355">
          <cell r="AH3355" t="str">
            <v/>
          </cell>
          <cell r="AI3355" t="str">
            <v/>
          </cell>
          <cell r="AJ3355" t="str">
            <v/>
          </cell>
          <cell r="AK3355" t="str">
            <v/>
          </cell>
        </row>
        <row r="3356">
          <cell r="AH3356" t="str">
            <v/>
          </cell>
          <cell r="AI3356" t="str">
            <v/>
          </cell>
          <cell r="AJ3356" t="str">
            <v/>
          </cell>
          <cell r="AK3356" t="str">
            <v/>
          </cell>
        </row>
        <row r="3357">
          <cell r="AH3357" t="str">
            <v/>
          </cell>
          <cell r="AI3357" t="str">
            <v/>
          </cell>
          <cell r="AJ3357" t="str">
            <v/>
          </cell>
          <cell r="AK3357" t="str">
            <v/>
          </cell>
        </row>
        <row r="3358">
          <cell r="AH3358" t="str">
            <v/>
          </cell>
          <cell r="AI3358" t="str">
            <v/>
          </cell>
          <cell r="AJ3358" t="str">
            <v/>
          </cell>
          <cell r="AK3358" t="str">
            <v/>
          </cell>
        </row>
        <row r="3359">
          <cell r="AH3359" t="str">
            <v/>
          </cell>
          <cell r="AI3359" t="str">
            <v/>
          </cell>
          <cell r="AJ3359" t="str">
            <v/>
          </cell>
          <cell r="AK3359" t="str">
            <v/>
          </cell>
        </row>
        <row r="3360">
          <cell r="AH3360" t="str">
            <v/>
          </cell>
          <cell r="AI3360" t="str">
            <v/>
          </cell>
          <cell r="AJ3360" t="str">
            <v/>
          </cell>
          <cell r="AK3360" t="str">
            <v/>
          </cell>
        </row>
        <row r="3361">
          <cell r="AH3361" t="str">
            <v/>
          </cell>
          <cell r="AI3361" t="str">
            <v/>
          </cell>
          <cell r="AJ3361" t="str">
            <v/>
          </cell>
          <cell r="AK3361" t="str">
            <v/>
          </cell>
        </row>
        <row r="3362">
          <cell r="AH3362" t="str">
            <v/>
          </cell>
          <cell r="AI3362" t="str">
            <v/>
          </cell>
          <cell r="AJ3362" t="str">
            <v/>
          </cell>
          <cell r="AK3362" t="str">
            <v/>
          </cell>
        </row>
        <row r="3363">
          <cell r="AH3363" t="str">
            <v/>
          </cell>
          <cell r="AI3363" t="str">
            <v/>
          </cell>
          <cell r="AJ3363" t="str">
            <v/>
          </cell>
          <cell r="AK3363" t="str">
            <v/>
          </cell>
        </row>
        <row r="3364">
          <cell r="AH3364" t="str">
            <v/>
          </cell>
          <cell r="AI3364" t="str">
            <v/>
          </cell>
          <cell r="AJ3364" t="str">
            <v/>
          </cell>
          <cell r="AK3364" t="str">
            <v/>
          </cell>
        </row>
        <row r="3365">
          <cell r="AH3365" t="str">
            <v/>
          </cell>
          <cell r="AI3365" t="str">
            <v/>
          </cell>
          <cell r="AJ3365" t="str">
            <v/>
          </cell>
          <cell r="AK3365" t="str">
            <v/>
          </cell>
        </row>
        <row r="3366">
          <cell r="AH3366" t="str">
            <v/>
          </cell>
          <cell r="AI3366" t="str">
            <v/>
          </cell>
          <cell r="AJ3366" t="str">
            <v/>
          </cell>
          <cell r="AK3366" t="str">
            <v/>
          </cell>
        </row>
        <row r="3367">
          <cell r="AH3367" t="str">
            <v/>
          </cell>
          <cell r="AI3367" t="str">
            <v/>
          </cell>
          <cell r="AJ3367" t="str">
            <v/>
          </cell>
          <cell r="AK3367" t="str">
            <v/>
          </cell>
        </row>
        <row r="3368">
          <cell r="AH3368" t="str">
            <v/>
          </cell>
          <cell r="AI3368" t="str">
            <v/>
          </cell>
          <cell r="AJ3368" t="str">
            <v/>
          </cell>
          <cell r="AK3368" t="str">
            <v/>
          </cell>
        </row>
        <row r="3369">
          <cell r="AH3369" t="str">
            <v/>
          </cell>
          <cell r="AI3369" t="str">
            <v/>
          </cell>
          <cell r="AJ3369" t="str">
            <v/>
          </cell>
          <cell r="AK3369" t="str">
            <v/>
          </cell>
        </row>
        <row r="3370">
          <cell r="AH3370" t="str">
            <v/>
          </cell>
          <cell r="AI3370" t="str">
            <v/>
          </cell>
          <cell r="AJ3370" t="str">
            <v/>
          </cell>
          <cell r="AK3370" t="str">
            <v/>
          </cell>
        </row>
        <row r="3371">
          <cell r="AH3371" t="str">
            <v/>
          </cell>
          <cell r="AI3371" t="str">
            <v/>
          </cell>
          <cell r="AJ3371" t="str">
            <v/>
          </cell>
          <cell r="AK3371" t="str">
            <v/>
          </cell>
        </row>
        <row r="3372">
          <cell r="AH3372" t="str">
            <v/>
          </cell>
          <cell r="AI3372" t="str">
            <v/>
          </cell>
          <cell r="AJ3372" t="str">
            <v/>
          </cell>
          <cell r="AK3372" t="str">
            <v/>
          </cell>
        </row>
        <row r="3373">
          <cell r="AH3373" t="str">
            <v/>
          </cell>
          <cell r="AI3373" t="str">
            <v/>
          </cell>
          <cell r="AJ3373" t="str">
            <v/>
          </cell>
          <cell r="AK3373" t="str">
            <v/>
          </cell>
        </row>
        <row r="3374">
          <cell r="AH3374" t="str">
            <v/>
          </cell>
          <cell r="AI3374" t="str">
            <v/>
          </cell>
          <cell r="AJ3374" t="str">
            <v/>
          </cell>
          <cell r="AK3374" t="str">
            <v/>
          </cell>
        </row>
        <row r="3375">
          <cell r="AH3375" t="str">
            <v/>
          </cell>
          <cell r="AI3375" t="str">
            <v/>
          </cell>
          <cell r="AJ3375" t="str">
            <v/>
          </cell>
          <cell r="AK3375" t="str">
            <v/>
          </cell>
        </row>
        <row r="3376">
          <cell r="AH3376" t="str">
            <v/>
          </cell>
          <cell r="AI3376" t="str">
            <v/>
          </cell>
          <cell r="AJ3376" t="str">
            <v/>
          </cell>
          <cell r="AK3376" t="str">
            <v/>
          </cell>
        </row>
        <row r="3377">
          <cell r="AH3377" t="str">
            <v/>
          </cell>
          <cell r="AI3377" t="str">
            <v/>
          </cell>
          <cell r="AJ3377" t="str">
            <v/>
          </cell>
          <cell r="AK3377" t="str">
            <v/>
          </cell>
        </row>
        <row r="3378">
          <cell r="AH3378" t="str">
            <v/>
          </cell>
          <cell r="AI3378" t="str">
            <v/>
          </cell>
          <cell r="AJ3378" t="str">
            <v/>
          </cell>
          <cell r="AK3378" t="str">
            <v/>
          </cell>
        </row>
        <row r="3379">
          <cell r="AH3379" t="str">
            <v/>
          </cell>
          <cell r="AI3379" t="str">
            <v/>
          </cell>
          <cell r="AJ3379" t="str">
            <v/>
          </cell>
          <cell r="AK3379" t="str">
            <v/>
          </cell>
        </row>
        <row r="3380">
          <cell r="AH3380" t="str">
            <v/>
          </cell>
          <cell r="AI3380" t="str">
            <v/>
          </cell>
          <cell r="AJ3380" t="str">
            <v/>
          </cell>
          <cell r="AK3380" t="str">
            <v/>
          </cell>
        </row>
        <row r="3381">
          <cell r="AH3381" t="str">
            <v/>
          </cell>
          <cell r="AI3381" t="str">
            <v/>
          </cell>
          <cell r="AJ3381" t="str">
            <v/>
          </cell>
          <cell r="AK3381" t="str">
            <v/>
          </cell>
        </row>
        <row r="3382">
          <cell r="AH3382" t="str">
            <v/>
          </cell>
          <cell r="AI3382" t="str">
            <v/>
          </cell>
          <cell r="AJ3382" t="str">
            <v/>
          </cell>
          <cell r="AK3382" t="str">
            <v/>
          </cell>
        </row>
        <row r="3383">
          <cell r="AH3383" t="str">
            <v/>
          </cell>
          <cell r="AI3383" t="str">
            <v/>
          </cell>
          <cell r="AJ3383" t="str">
            <v/>
          </cell>
          <cell r="AK3383" t="str">
            <v/>
          </cell>
        </row>
        <row r="3384">
          <cell r="AH3384" t="str">
            <v/>
          </cell>
          <cell r="AI3384" t="str">
            <v/>
          </cell>
          <cell r="AJ3384" t="str">
            <v/>
          </cell>
          <cell r="AK3384" t="str">
            <v/>
          </cell>
        </row>
        <row r="3385">
          <cell r="AH3385" t="str">
            <v/>
          </cell>
          <cell r="AI3385" t="str">
            <v/>
          </cell>
          <cell r="AJ3385" t="str">
            <v/>
          </cell>
          <cell r="AK3385" t="str">
            <v/>
          </cell>
        </row>
        <row r="3386">
          <cell r="AH3386" t="str">
            <v/>
          </cell>
          <cell r="AI3386" t="str">
            <v/>
          </cell>
          <cell r="AJ3386" t="str">
            <v/>
          </cell>
          <cell r="AK3386" t="str">
            <v/>
          </cell>
        </row>
        <row r="3387">
          <cell r="AH3387" t="str">
            <v/>
          </cell>
          <cell r="AI3387" t="str">
            <v/>
          </cell>
          <cell r="AJ3387" t="str">
            <v/>
          </cell>
          <cell r="AK3387" t="str">
            <v/>
          </cell>
        </row>
        <row r="3388">
          <cell r="AH3388" t="str">
            <v/>
          </cell>
          <cell r="AI3388" t="str">
            <v/>
          </cell>
          <cell r="AJ3388" t="str">
            <v/>
          </cell>
          <cell r="AK3388" t="str">
            <v/>
          </cell>
        </row>
        <row r="3389">
          <cell r="AH3389" t="str">
            <v/>
          </cell>
          <cell r="AI3389" t="str">
            <v/>
          </cell>
          <cell r="AJ3389" t="str">
            <v/>
          </cell>
          <cell r="AK3389" t="str">
            <v/>
          </cell>
        </row>
        <row r="3390">
          <cell r="AH3390" t="str">
            <v/>
          </cell>
          <cell r="AI3390" t="str">
            <v/>
          </cell>
          <cell r="AJ3390" t="str">
            <v/>
          </cell>
          <cell r="AK3390" t="str">
            <v/>
          </cell>
        </row>
        <row r="3391">
          <cell r="AH3391" t="str">
            <v/>
          </cell>
          <cell r="AI3391" t="str">
            <v/>
          </cell>
          <cell r="AJ3391" t="str">
            <v/>
          </cell>
          <cell r="AK3391" t="str">
            <v/>
          </cell>
        </row>
        <row r="3392">
          <cell r="AH3392" t="str">
            <v/>
          </cell>
          <cell r="AI3392" t="str">
            <v/>
          </cell>
          <cell r="AJ3392" t="str">
            <v/>
          </cell>
          <cell r="AK3392" t="str">
            <v/>
          </cell>
        </row>
        <row r="3393">
          <cell r="AH3393" t="str">
            <v/>
          </cell>
          <cell r="AI3393" t="str">
            <v/>
          </cell>
          <cell r="AJ3393" t="str">
            <v/>
          </cell>
          <cell r="AK3393" t="str">
            <v/>
          </cell>
        </row>
        <row r="3394">
          <cell r="AH3394" t="str">
            <v/>
          </cell>
          <cell r="AI3394" t="str">
            <v/>
          </cell>
          <cell r="AJ3394" t="str">
            <v/>
          </cell>
          <cell r="AK3394" t="str">
            <v/>
          </cell>
        </row>
        <row r="3395">
          <cell r="AH3395" t="str">
            <v/>
          </cell>
          <cell r="AI3395" t="str">
            <v/>
          </cell>
          <cell r="AJ3395" t="str">
            <v/>
          </cell>
          <cell r="AK3395" t="str">
            <v/>
          </cell>
        </row>
        <row r="3396">
          <cell r="AH3396" t="str">
            <v/>
          </cell>
          <cell r="AI3396" t="str">
            <v/>
          </cell>
          <cell r="AJ3396" t="str">
            <v/>
          </cell>
          <cell r="AK3396" t="str">
            <v/>
          </cell>
        </row>
        <row r="3397">
          <cell r="AH3397" t="str">
            <v/>
          </cell>
          <cell r="AI3397" t="str">
            <v/>
          </cell>
          <cell r="AJ3397" t="str">
            <v/>
          </cell>
          <cell r="AK3397" t="str">
            <v/>
          </cell>
        </row>
        <row r="3398">
          <cell r="AH3398" t="str">
            <v/>
          </cell>
          <cell r="AI3398" t="str">
            <v/>
          </cell>
          <cell r="AJ3398" t="str">
            <v/>
          </cell>
          <cell r="AK3398" t="str">
            <v/>
          </cell>
        </row>
        <row r="3399">
          <cell r="AH3399" t="str">
            <v/>
          </cell>
          <cell r="AI3399" t="str">
            <v/>
          </cell>
          <cell r="AJ3399" t="str">
            <v/>
          </cell>
          <cell r="AK3399" t="str">
            <v/>
          </cell>
        </row>
        <row r="3400">
          <cell r="AH3400" t="str">
            <v/>
          </cell>
          <cell r="AI3400" t="str">
            <v/>
          </cell>
          <cell r="AJ3400" t="str">
            <v/>
          </cell>
          <cell r="AK3400" t="str">
            <v/>
          </cell>
        </row>
        <row r="3401">
          <cell r="AH3401" t="str">
            <v/>
          </cell>
          <cell r="AI3401" t="str">
            <v/>
          </cell>
          <cell r="AJ3401" t="str">
            <v/>
          </cell>
          <cell r="AK3401" t="str">
            <v/>
          </cell>
        </row>
        <row r="3402">
          <cell r="AH3402" t="str">
            <v/>
          </cell>
          <cell r="AI3402" t="str">
            <v/>
          </cell>
          <cell r="AJ3402" t="str">
            <v/>
          </cell>
          <cell r="AK3402" t="str">
            <v/>
          </cell>
        </row>
        <row r="3403">
          <cell r="AH3403" t="str">
            <v/>
          </cell>
          <cell r="AI3403" t="str">
            <v/>
          </cell>
          <cell r="AJ3403" t="str">
            <v/>
          </cell>
          <cell r="AK3403" t="str">
            <v/>
          </cell>
        </row>
        <row r="3404">
          <cell r="AH3404" t="str">
            <v/>
          </cell>
          <cell r="AI3404" t="str">
            <v/>
          </cell>
          <cell r="AJ3404" t="str">
            <v/>
          </cell>
          <cell r="AK3404" t="str">
            <v/>
          </cell>
        </row>
        <row r="3405">
          <cell r="AH3405" t="str">
            <v/>
          </cell>
          <cell r="AI3405" t="str">
            <v/>
          </cell>
          <cell r="AJ3405" t="str">
            <v/>
          </cell>
          <cell r="AK3405" t="str">
            <v/>
          </cell>
        </row>
        <row r="3406">
          <cell r="AH3406" t="str">
            <v/>
          </cell>
          <cell r="AI3406" t="str">
            <v/>
          </cell>
          <cell r="AJ3406" t="str">
            <v/>
          </cell>
          <cell r="AK3406" t="str">
            <v/>
          </cell>
        </row>
        <row r="3407">
          <cell r="AH3407" t="str">
            <v/>
          </cell>
          <cell r="AI3407" t="str">
            <v/>
          </cell>
          <cell r="AJ3407" t="str">
            <v/>
          </cell>
          <cell r="AK3407" t="str">
            <v/>
          </cell>
        </row>
        <row r="3408">
          <cell r="AH3408" t="str">
            <v/>
          </cell>
          <cell r="AI3408" t="str">
            <v/>
          </cell>
          <cell r="AJ3408" t="str">
            <v/>
          </cell>
          <cell r="AK3408" t="str">
            <v/>
          </cell>
        </row>
        <row r="3409">
          <cell r="AH3409" t="str">
            <v/>
          </cell>
          <cell r="AI3409" t="str">
            <v/>
          </cell>
          <cell r="AJ3409" t="str">
            <v/>
          </cell>
          <cell r="AK3409" t="str">
            <v/>
          </cell>
        </row>
        <row r="3410">
          <cell r="AH3410" t="str">
            <v/>
          </cell>
          <cell r="AI3410" t="str">
            <v/>
          </cell>
          <cell r="AJ3410" t="str">
            <v/>
          </cell>
          <cell r="AK3410" t="str">
            <v/>
          </cell>
        </row>
        <row r="3411">
          <cell r="AH3411" t="str">
            <v/>
          </cell>
          <cell r="AI3411" t="str">
            <v/>
          </cell>
          <cell r="AJ3411" t="str">
            <v/>
          </cell>
          <cell r="AK3411" t="str">
            <v/>
          </cell>
        </row>
        <row r="3412">
          <cell r="AH3412" t="str">
            <v/>
          </cell>
          <cell r="AI3412" t="str">
            <v/>
          </cell>
          <cell r="AJ3412" t="str">
            <v/>
          </cell>
          <cell r="AK3412" t="str">
            <v/>
          </cell>
        </row>
        <row r="3413">
          <cell r="AH3413" t="str">
            <v/>
          </cell>
          <cell r="AI3413" t="str">
            <v/>
          </cell>
          <cell r="AJ3413" t="str">
            <v/>
          </cell>
          <cell r="AK3413" t="str">
            <v/>
          </cell>
        </row>
        <row r="3414">
          <cell r="AH3414" t="str">
            <v/>
          </cell>
          <cell r="AI3414" t="str">
            <v/>
          </cell>
          <cell r="AJ3414" t="str">
            <v/>
          </cell>
          <cell r="AK3414" t="str">
            <v/>
          </cell>
        </row>
        <row r="3415">
          <cell r="AH3415" t="str">
            <v/>
          </cell>
          <cell r="AI3415" t="str">
            <v/>
          </cell>
          <cell r="AJ3415" t="str">
            <v/>
          </cell>
          <cell r="AK3415" t="str">
            <v/>
          </cell>
        </row>
        <row r="3416">
          <cell r="AH3416" t="str">
            <v/>
          </cell>
          <cell r="AI3416" t="str">
            <v/>
          </cell>
          <cell r="AJ3416" t="str">
            <v/>
          </cell>
          <cell r="AK3416" t="str">
            <v/>
          </cell>
        </row>
        <row r="3417">
          <cell r="AH3417" t="str">
            <v/>
          </cell>
          <cell r="AI3417" t="str">
            <v/>
          </cell>
          <cell r="AJ3417" t="str">
            <v/>
          </cell>
          <cell r="AK3417" t="str">
            <v/>
          </cell>
        </row>
        <row r="3418">
          <cell r="AH3418" t="str">
            <v/>
          </cell>
          <cell r="AI3418" t="str">
            <v/>
          </cell>
          <cell r="AJ3418" t="str">
            <v/>
          </cell>
          <cell r="AK3418" t="str">
            <v/>
          </cell>
        </row>
        <row r="3419">
          <cell r="AH3419" t="str">
            <v/>
          </cell>
          <cell r="AI3419" t="str">
            <v/>
          </cell>
          <cell r="AJ3419" t="str">
            <v/>
          </cell>
          <cell r="AK3419" t="str">
            <v/>
          </cell>
        </row>
        <row r="3420">
          <cell r="AH3420" t="str">
            <v/>
          </cell>
          <cell r="AI3420" t="str">
            <v/>
          </cell>
          <cell r="AJ3420" t="str">
            <v/>
          </cell>
          <cell r="AK3420" t="str">
            <v/>
          </cell>
        </row>
        <row r="3421">
          <cell r="AH3421" t="str">
            <v/>
          </cell>
          <cell r="AI3421" t="str">
            <v/>
          </cell>
          <cell r="AJ3421" t="str">
            <v/>
          </cell>
          <cell r="AK3421" t="str">
            <v/>
          </cell>
        </row>
        <row r="3422">
          <cell r="AH3422" t="str">
            <v/>
          </cell>
          <cell r="AI3422" t="str">
            <v/>
          </cell>
          <cell r="AJ3422" t="str">
            <v/>
          </cell>
          <cell r="AK3422" t="str">
            <v/>
          </cell>
        </row>
        <row r="3423">
          <cell r="AH3423" t="str">
            <v/>
          </cell>
          <cell r="AI3423" t="str">
            <v/>
          </cell>
          <cell r="AJ3423" t="str">
            <v/>
          </cell>
          <cell r="AK3423" t="str">
            <v/>
          </cell>
        </row>
        <row r="3424">
          <cell r="AH3424" t="str">
            <v/>
          </cell>
          <cell r="AI3424" t="str">
            <v/>
          </cell>
          <cell r="AJ3424" t="str">
            <v/>
          </cell>
          <cell r="AK3424" t="str">
            <v/>
          </cell>
        </row>
        <row r="3425">
          <cell r="AH3425" t="str">
            <v/>
          </cell>
          <cell r="AI3425" t="str">
            <v/>
          </cell>
          <cell r="AJ3425" t="str">
            <v/>
          </cell>
          <cell r="AK3425" t="str">
            <v/>
          </cell>
        </row>
        <row r="3426">
          <cell r="AH3426" t="str">
            <v/>
          </cell>
          <cell r="AI3426" t="str">
            <v/>
          </cell>
          <cell r="AJ3426" t="str">
            <v/>
          </cell>
          <cell r="AK3426" t="str">
            <v/>
          </cell>
        </row>
        <row r="3427">
          <cell r="AH3427" t="str">
            <v/>
          </cell>
          <cell r="AI3427" t="str">
            <v/>
          </cell>
          <cell r="AJ3427" t="str">
            <v/>
          </cell>
          <cell r="AK3427" t="str">
            <v/>
          </cell>
        </row>
        <row r="3428">
          <cell r="AH3428" t="str">
            <v/>
          </cell>
          <cell r="AI3428" t="str">
            <v/>
          </cell>
          <cell r="AJ3428" t="str">
            <v/>
          </cell>
          <cell r="AK3428" t="str">
            <v/>
          </cell>
        </row>
        <row r="3429">
          <cell r="AH3429" t="str">
            <v/>
          </cell>
          <cell r="AI3429" t="str">
            <v/>
          </cell>
          <cell r="AJ3429" t="str">
            <v/>
          </cell>
          <cell r="AK3429" t="str">
            <v/>
          </cell>
        </row>
        <row r="3430">
          <cell r="AH3430" t="str">
            <v/>
          </cell>
          <cell r="AI3430" t="str">
            <v/>
          </cell>
          <cell r="AJ3430" t="str">
            <v/>
          </cell>
          <cell r="AK3430" t="str">
            <v/>
          </cell>
        </row>
        <row r="3431">
          <cell r="AH3431" t="str">
            <v/>
          </cell>
          <cell r="AI3431" t="str">
            <v/>
          </cell>
          <cell r="AJ3431" t="str">
            <v/>
          </cell>
          <cell r="AK3431" t="str">
            <v/>
          </cell>
        </row>
        <row r="3432">
          <cell r="AH3432" t="str">
            <v/>
          </cell>
          <cell r="AI3432" t="str">
            <v/>
          </cell>
          <cell r="AJ3432" t="str">
            <v/>
          </cell>
          <cell r="AK3432" t="str">
            <v/>
          </cell>
        </row>
        <row r="3433">
          <cell r="AH3433" t="str">
            <v/>
          </cell>
          <cell r="AI3433" t="str">
            <v/>
          </cell>
          <cell r="AJ3433" t="str">
            <v/>
          </cell>
          <cell r="AK3433" t="str">
            <v/>
          </cell>
        </row>
        <row r="3434">
          <cell r="AH3434" t="str">
            <v/>
          </cell>
          <cell r="AI3434" t="str">
            <v/>
          </cell>
          <cell r="AJ3434" t="str">
            <v/>
          </cell>
          <cell r="AK3434" t="str">
            <v/>
          </cell>
        </row>
        <row r="3435">
          <cell r="AH3435" t="str">
            <v/>
          </cell>
          <cell r="AI3435" t="str">
            <v/>
          </cell>
          <cell r="AJ3435" t="str">
            <v/>
          </cell>
          <cell r="AK3435" t="str">
            <v/>
          </cell>
        </row>
        <row r="3436">
          <cell r="AH3436" t="str">
            <v/>
          </cell>
          <cell r="AI3436" t="str">
            <v/>
          </cell>
          <cell r="AJ3436" t="str">
            <v/>
          </cell>
          <cell r="AK3436" t="str">
            <v/>
          </cell>
        </row>
        <row r="3437">
          <cell r="AH3437" t="str">
            <v/>
          </cell>
          <cell r="AI3437" t="str">
            <v/>
          </cell>
          <cell r="AJ3437" t="str">
            <v/>
          </cell>
          <cell r="AK3437" t="str">
            <v/>
          </cell>
        </row>
        <row r="3438">
          <cell r="AH3438" t="str">
            <v/>
          </cell>
          <cell r="AI3438" t="str">
            <v/>
          </cell>
          <cell r="AJ3438" t="str">
            <v/>
          </cell>
          <cell r="AK3438" t="str">
            <v/>
          </cell>
        </row>
        <row r="3439">
          <cell r="AH3439" t="str">
            <v/>
          </cell>
          <cell r="AI3439" t="str">
            <v/>
          </cell>
          <cell r="AJ3439" t="str">
            <v/>
          </cell>
          <cell r="AK3439" t="str">
            <v/>
          </cell>
        </row>
        <row r="3440">
          <cell r="AH3440" t="str">
            <v/>
          </cell>
          <cell r="AI3440" t="str">
            <v/>
          </cell>
          <cell r="AJ3440" t="str">
            <v/>
          </cell>
          <cell r="AK3440" t="str">
            <v/>
          </cell>
        </row>
        <row r="3441">
          <cell r="AH3441" t="str">
            <v/>
          </cell>
          <cell r="AI3441" t="str">
            <v/>
          </cell>
          <cell r="AJ3441" t="str">
            <v/>
          </cell>
          <cell r="AK3441" t="str">
            <v/>
          </cell>
        </row>
        <row r="3442">
          <cell r="AH3442" t="str">
            <v/>
          </cell>
          <cell r="AI3442" t="str">
            <v/>
          </cell>
          <cell r="AJ3442" t="str">
            <v/>
          </cell>
          <cell r="AK3442" t="str">
            <v/>
          </cell>
        </row>
        <row r="3443">
          <cell r="AH3443" t="str">
            <v/>
          </cell>
          <cell r="AI3443" t="str">
            <v/>
          </cell>
          <cell r="AJ3443" t="str">
            <v/>
          </cell>
          <cell r="AK3443" t="str">
            <v/>
          </cell>
        </row>
        <row r="3444">
          <cell r="AH3444" t="str">
            <v/>
          </cell>
          <cell r="AI3444" t="str">
            <v/>
          </cell>
          <cell r="AJ3444" t="str">
            <v/>
          </cell>
          <cell r="AK3444" t="str">
            <v/>
          </cell>
        </row>
        <row r="3445">
          <cell r="AH3445" t="str">
            <v/>
          </cell>
          <cell r="AI3445" t="str">
            <v/>
          </cell>
          <cell r="AJ3445" t="str">
            <v/>
          </cell>
          <cell r="AK3445" t="str">
            <v/>
          </cell>
        </row>
        <row r="3446">
          <cell r="AH3446" t="str">
            <v/>
          </cell>
          <cell r="AI3446" t="str">
            <v/>
          </cell>
          <cell r="AJ3446" t="str">
            <v/>
          </cell>
          <cell r="AK3446" t="str">
            <v/>
          </cell>
        </row>
        <row r="3447">
          <cell r="AH3447" t="str">
            <v/>
          </cell>
          <cell r="AI3447" t="str">
            <v/>
          </cell>
          <cell r="AJ3447" t="str">
            <v/>
          </cell>
          <cell r="AK3447" t="str">
            <v/>
          </cell>
        </row>
        <row r="3448">
          <cell r="AH3448" t="str">
            <v/>
          </cell>
          <cell r="AI3448" t="str">
            <v/>
          </cell>
          <cell r="AJ3448" t="str">
            <v/>
          </cell>
          <cell r="AK3448" t="str">
            <v/>
          </cell>
        </row>
        <row r="3449">
          <cell r="AH3449" t="str">
            <v/>
          </cell>
          <cell r="AI3449" t="str">
            <v/>
          </cell>
          <cell r="AJ3449" t="str">
            <v/>
          </cell>
          <cell r="AK3449" t="str">
            <v/>
          </cell>
        </row>
        <row r="3450">
          <cell r="AH3450" t="str">
            <v/>
          </cell>
          <cell r="AI3450" t="str">
            <v/>
          </cell>
          <cell r="AJ3450" t="str">
            <v/>
          </cell>
          <cell r="AK3450" t="str">
            <v/>
          </cell>
        </row>
        <row r="3451">
          <cell r="AH3451" t="str">
            <v/>
          </cell>
          <cell r="AI3451" t="str">
            <v/>
          </cell>
          <cell r="AJ3451" t="str">
            <v/>
          </cell>
          <cell r="AK3451" t="str">
            <v/>
          </cell>
        </row>
        <row r="3452">
          <cell r="AH3452" t="str">
            <v/>
          </cell>
          <cell r="AI3452" t="str">
            <v/>
          </cell>
          <cell r="AJ3452" t="str">
            <v/>
          </cell>
          <cell r="AK3452" t="str">
            <v/>
          </cell>
        </row>
        <row r="3453">
          <cell r="AH3453" t="str">
            <v/>
          </cell>
          <cell r="AI3453" t="str">
            <v/>
          </cell>
          <cell r="AJ3453" t="str">
            <v/>
          </cell>
          <cell r="AK3453" t="str">
            <v/>
          </cell>
        </row>
        <row r="3454">
          <cell r="AH3454" t="str">
            <v/>
          </cell>
          <cell r="AI3454" t="str">
            <v/>
          </cell>
          <cell r="AJ3454" t="str">
            <v/>
          </cell>
          <cell r="AK3454" t="str">
            <v/>
          </cell>
        </row>
        <row r="3455">
          <cell r="AH3455" t="str">
            <v/>
          </cell>
          <cell r="AI3455" t="str">
            <v/>
          </cell>
          <cell r="AJ3455" t="str">
            <v/>
          </cell>
          <cell r="AK3455" t="str">
            <v/>
          </cell>
        </row>
        <row r="3456">
          <cell r="AH3456" t="str">
            <v/>
          </cell>
          <cell r="AI3456" t="str">
            <v/>
          </cell>
          <cell r="AJ3456" t="str">
            <v/>
          </cell>
          <cell r="AK3456" t="str">
            <v/>
          </cell>
        </row>
        <row r="3457">
          <cell r="AH3457" t="str">
            <v/>
          </cell>
          <cell r="AI3457" t="str">
            <v/>
          </cell>
          <cell r="AJ3457" t="str">
            <v/>
          </cell>
          <cell r="AK3457" t="str">
            <v/>
          </cell>
        </row>
        <row r="3458">
          <cell r="AH3458" t="str">
            <v/>
          </cell>
          <cell r="AI3458" t="str">
            <v/>
          </cell>
          <cell r="AJ3458" t="str">
            <v/>
          </cell>
          <cell r="AK3458" t="str">
            <v/>
          </cell>
        </row>
        <row r="3459">
          <cell r="AH3459" t="str">
            <v/>
          </cell>
          <cell r="AI3459" t="str">
            <v/>
          </cell>
          <cell r="AJ3459" t="str">
            <v/>
          </cell>
          <cell r="AK3459" t="str">
            <v/>
          </cell>
        </row>
        <row r="3460">
          <cell r="AH3460" t="str">
            <v/>
          </cell>
          <cell r="AI3460" t="str">
            <v/>
          </cell>
          <cell r="AJ3460" t="str">
            <v/>
          </cell>
          <cell r="AK3460" t="str">
            <v/>
          </cell>
        </row>
        <row r="3461">
          <cell r="AH3461" t="str">
            <v/>
          </cell>
          <cell r="AI3461" t="str">
            <v/>
          </cell>
          <cell r="AJ3461" t="str">
            <v/>
          </cell>
          <cell r="AK3461" t="str">
            <v/>
          </cell>
        </row>
        <row r="3462">
          <cell r="AH3462" t="str">
            <v/>
          </cell>
          <cell r="AI3462" t="str">
            <v/>
          </cell>
          <cell r="AJ3462" t="str">
            <v/>
          </cell>
          <cell r="AK3462" t="str">
            <v/>
          </cell>
        </row>
        <row r="3463">
          <cell r="AH3463" t="str">
            <v/>
          </cell>
          <cell r="AI3463" t="str">
            <v/>
          </cell>
          <cell r="AJ3463" t="str">
            <v/>
          </cell>
          <cell r="AK3463" t="str">
            <v/>
          </cell>
        </row>
        <row r="3464">
          <cell r="AH3464" t="str">
            <v/>
          </cell>
          <cell r="AI3464" t="str">
            <v/>
          </cell>
          <cell r="AJ3464" t="str">
            <v/>
          </cell>
          <cell r="AK3464" t="str">
            <v/>
          </cell>
        </row>
        <row r="3465">
          <cell r="AH3465" t="str">
            <v/>
          </cell>
          <cell r="AI3465" t="str">
            <v/>
          </cell>
          <cell r="AJ3465" t="str">
            <v/>
          </cell>
          <cell r="AK3465" t="str">
            <v/>
          </cell>
        </row>
        <row r="3466">
          <cell r="AH3466" t="str">
            <v/>
          </cell>
          <cell r="AI3466" t="str">
            <v/>
          </cell>
          <cell r="AJ3466" t="str">
            <v/>
          </cell>
          <cell r="AK3466" t="str">
            <v/>
          </cell>
        </row>
        <row r="3467">
          <cell r="AH3467" t="str">
            <v/>
          </cell>
          <cell r="AI3467" t="str">
            <v/>
          </cell>
          <cell r="AJ3467" t="str">
            <v/>
          </cell>
          <cell r="AK3467" t="str">
            <v/>
          </cell>
        </row>
        <row r="3468">
          <cell r="AH3468" t="str">
            <v/>
          </cell>
          <cell r="AI3468" t="str">
            <v/>
          </cell>
          <cell r="AJ3468" t="str">
            <v/>
          </cell>
          <cell r="AK3468" t="str">
            <v/>
          </cell>
        </row>
        <row r="3469">
          <cell r="AH3469" t="str">
            <v/>
          </cell>
          <cell r="AI3469" t="str">
            <v/>
          </cell>
          <cell r="AJ3469" t="str">
            <v/>
          </cell>
          <cell r="AK3469" t="str">
            <v/>
          </cell>
        </row>
        <row r="3470">
          <cell r="AH3470" t="str">
            <v/>
          </cell>
          <cell r="AI3470" t="str">
            <v/>
          </cell>
          <cell r="AJ3470" t="str">
            <v/>
          </cell>
          <cell r="AK3470" t="str">
            <v/>
          </cell>
        </row>
        <row r="3471">
          <cell r="AH3471" t="str">
            <v/>
          </cell>
          <cell r="AI3471" t="str">
            <v/>
          </cell>
          <cell r="AJ3471" t="str">
            <v/>
          </cell>
          <cell r="AK3471" t="str">
            <v/>
          </cell>
        </row>
        <row r="3472">
          <cell r="AH3472" t="str">
            <v/>
          </cell>
          <cell r="AI3472" t="str">
            <v/>
          </cell>
          <cell r="AJ3472" t="str">
            <v/>
          </cell>
          <cell r="AK3472" t="str">
            <v/>
          </cell>
        </row>
        <row r="3473">
          <cell r="AH3473" t="str">
            <v/>
          </cell>
          <cell r="AI3473" t="str">
            <v/>
          </cell>
          <cell r="AJ3473" t="str">
            <v/>
          </cell>
          <cell r="AK3473" t="str">
            <v/>
          </cell>
        </row>
        <row r="3474">
          <cell r="AH3474" t="str">
            <v/>
          </cell>
          <cell r="AI3474" t="str">
            <v/>
          </cell>
          <cell r="AJ3474" t="str">
            <v/>
          </cell>
          <cell r="AK3474" t="str">
            <v/>
          </cell>
        </row>
        <row r="3475">
          <cell r="AH3475" t="str">
            <v/>
          </cell>
          <cell r="AI3475" t="str">
            <v/>
          </cell>
          <cell r="AJ3475" t="str">
            <v/>
          </cell>
          <cell r="AK3475" t="str">
            <v/>
          </cell>
        </row>
        <row r="3476">
          <cell r="AH3476" t="str">
            <v/>
          </cell>
          <cell r="AI3476" t="str">
            <v/>
          </cell>
          <cell r="AJ3476" t="str">
            <v/>
          </cell>
          <cell r="AK3476" t="str">
            <v/>
          </cell>
        </row>
        <row r="3477">
          <cell r="AH3477" t="str">
            <v/>
          </cell>
          <cell r="AI3477" t="str">
            <v/>
          </cell>
          <cell r="AJ3477" t="str">
            <v/>
          </cell>
          <cell r="AK3477" t="str">
            <v/>
          </cell>
        </row>
        <row r="3478">
          <cell r="AH3478" t="str">
            <v/>
          </cell>
          <cell r="AI3478" t="str">
            <v/>
          </cell>
          <cell r="AJ3478" t="str">
            <v/>
          </cell>
          <cell r="AK3478" t="str">
            <v/>
          </cell>
        </row>
        <row r="3479">
          <cell r="AH3479" t="str">
            <v/>
          </cell>
          <cell r="AI3479" t="str">
            <v/>
          </cell>
          <cell r="AJ3479" t="str">
            <v/>
          </cell>
          <cell r="AK3479" t="str">
            <v/>
          </cell>
        </row>
        <row r="3480">
          <cell r="AH3480" t="str">
            <v/>
          </cell>
          <cell r="AI3480" t="str">
            <v/>
          </cell>
          <cell r="AJ3480" t="str">
            <v/>
          </cell>
          <cell r="AK3480" t="str">
            <v/>
          </cell>
        </row>
        <row r="3481">
          <cell r="AH3481" t="str">
            <v/>
          </cell>
          <cell r="AI3481" t="str">
            <v/>
          </cell>
          <cell r="AJ3481" t="str">
            <v/>
          </cell>
          <cell r="AK3481" t="str">
            <v/>
          </cell>
        </row>
        <row r="3482">
          <cell r="AH3482" t="str">
            <v/>
          </cell>
          <cell r="AI3482" t="str">
            <v/>
          </cell>
          <cell r="AJ3482" t="str">
            <v/>
          </cell>
          <cell r="AK3482" t="str">
            <v/>
          </cell>
        </row>
        <row r="3483">
          <cell r="AH3483" t="str">
            <v/>
          </cell>
          <cell r="AI3483" t="str">
            <v/>
          </cell>
          <cell r="AJ3483" t="str">
            <v/>
          </cell>
          <cell r="AK3483" t="str">
            <v/>
          </cell>
        </row>
        <row r="3484">
          <cell r="AH3484" t="str">
            <v/>
          </cell>
          <cell r="AI3484" t="str">
            <v/>
          </cell>
          <cell r="AJ3484" t="str">
            <v/>
          </cell>
          <cell r="AK3484" t="str">
            <v/>
          </cell>
        </row>
        <row r="3485">
          <cell r="AH3485" t="str">
            <v/>
          </cell>
          <cell r="AI3485" t="str">
            <v/>
          </cell>
          <cell r="AJ3485" t="str">
            <v/>
          </cell>
          <cell r="AK3485" t="str">
            <v/>
          </cell>
        </row>
        <row r="3486">
          <cell r="AH3486" t="str">
            <v/>
          </cell>
          <cell r="AI3486" t="str">
            <v/>
          </cell>
          <cell r="AJ3486" t="str">
            <v/>
          </cell>
          <cell r="AK3486" t="str">
            <v/>
          </cell>
        </row>
        <row r="3487">
          <cell r="AH3487" t="str">
            <v/>
          </cell>
          <cell r="AI3487" t="str">
            <v/>
          </cell>
          <cell r="AJ3487" t="str">
            <v/>
          </cell>
          <cell r="AK3487" t="str">
            <v/>
          </cell>
        </row>
        <row r="3488">
          <cell r="AH3488" t="str">
            <v/>
          </cell>
          <cell r="AI3488" t="str">
            <v/>
          </cell>
          <cell r="AJ3488" t="str">
            <v/>
          </cell>
          <cell r="AK3488" t="str">
            <v/>
          </cell>
        </row>
        <row r="3489">
          <cell r="AH3489" t="str">
            <v/>
          </cell>
          <cell r="AI3489" t="str">
            <v/>
          </cell>
          <cell r="AJ3489" t="str">
            <v/>
          </cell>
          <cell r="AK3489" t="str">
            <v/>
          </cell>
        </row>
        <row r="3490">
          <cell r="AH3490" t="str">
            <v/>
          </cell>
          <cell r="AI3490" t="str">
            <v/>
          </cell>
          <cell r="AJ3490" t="str">
            <v/>
          </cell>
          <cell r="AK3490" t="str">
            <v/>
          </cell>
        </row>
        <row r="3491">
          <cell r="AH3491" t="str">
            <v/>
          </cell>
          <cell r="AI3491" t="str">
            <v/>
          </cell>
          <cell r="AJ3491" t="str">
            <v/>
          </cell>
          <cell r="AK3491" t="str">
            <v/>
          </cell>
        </row>
        <row r="3492">
          <cell r="AH3492" t="str">
            <v/>
          </cell>
          <cell r="AI3492" t="str">
            <v/>
          </cell>
          <cell r="AJ3492" t="str">
            <v/>
          </cell>
          <cell r="AK3492" t="str">
            <v/>
          </cell>
        </row>
        <row r="3493">
          <cell r="AH3493" t="str">
            <v/>
          </cell>
          <cell r="AI3493" t="str">
            <v/>
          </cell>
          <cell r="AJ3493" t="str">
            <v/>
          </cell>
          <cell r="AK3493" t="str">
            <v/>
          </cell>
        </row>
        <row r="3494">
          <cell r="AH3494" t="str">
            <v/>
          </cell>
          <cell r="AI3494" t="str">
            <v/>
          </cell>
          <cell r="AJ3494" t="str">
            <v/>
          </cell>
          <cell r="AK3494" t="str">
            <v/>
          </cell>
        </row>
        <row r="3495">
          <cell r="AH3495" t="str">
            <v/>
          </cell>
          <cell r="AI3495" t="str">
            <v/>
          </cell>
          <cell r="AJ3495" t="str">
            <v/>
          </cell>
          <cell r="AK3495" t="str">
            <v/>
          </cell>
        </row>
        <row r="3496">
          <cell r="AH3496" t="str">
            <v/>
          </cell>
          <cell r="AI3496" t="str">
            <v/>
          </cell>
          <cell r="AJ3496" t="str">
            <v/>
          </cell>
          <cell r="AK3496" t="str">
            <v/>
          </cell>
        </row>
        <row r="3497">
          <cell r="AH3497" t="str">
            <v/>
          </cell>
          <cell r="AI3497" t="str">
            <v/>
          </cell>
          <cell r="AJ3497" t="str">
            <v/>
          </cell>
          <cell r="AK3497" t="str">
            <v/>
          </cell>
        </row>
        <row r="3498">
          <cell r="AH3498" t="str">
            <v/>
          </cell>
          <cell r="AI3498" t="str">
            <v/>
          </cell>
          <cell r="AJ3498" t="str">
            <v/>
          </cell>
          <cell r="AK3498" t="str">
            <v/>
          </cell>
        </row>
        <row r="3499">
          <cell r="AH3499" t="str">
            <v/>
          </cell>
          <cell r="AI3499" t="str">
            <v/>
          </cell>
          <cell r="AJ3499" t="str">
            <v/>
          </cell>
          <cell r="AK3499" t="str">
            <v/>
          </cell>
        </row>
        <row r="3500">
          <cell r="AH3500" t="str">
            <v/>
          </cell>
          <cell r="AI3500" t="str">
            <v/>
          </cell>
          <cell r="AJ3500" t="str">
            <v/>
          </cell>
          <cell r="AK3500" t="str">
            <v/>
          </cell>
        </row>
        <row r="3501">
          <cell r="AH3501" t="str">
            <v/>
          </cell>
          <cell r="AI3501" t="str">
            <v/>
          </cell>
          <cell r="AJ3501" t="str">
            <v/>
          </cell>
          <cell r="AK3501" t="str">
            <v/>
          </cell>
        </row>
        <row r="3502">
          <cell r="AH3502" t="str">
            <v/>
          </cell>
          <cell r="AI3502" t="str">
            <v/>
          </cell>
          <cell r="AJ3502" t="str">
            <v/>
          </cell>
          <cell r="AK3502" t="str">
            <v/>
          </cell>
        </row>
        <row r="3503">
          <cell r="AH3503" t="str">
            <v/>
          </cell>
          <cell r="AI3503" t="str">
            <v/>
          </cell>
          <cell r="AJ3503" t="str">
            <v/>
          </cell>
          <cell r="AK3503" t="str">
            <v/>
          </cell>
        </row>
        <row r="3504">
          <cell r="AH3504" t="str">
            <v/>
          </cell>
          <cell r="AI3504" t="str">
            <v/>
          </cell>
          <cell r="AJ3504" t="str">
            <v/>
          </cell>
          <cell r="AK3504" t="str">
            <v/>
          </cell>
        </row>
        <row r="3505">
          <cell r="AH3505" t="str">
            <v/>
          </cell>
          <cell r="AI3505" t="str">
            <v/>
          </cell>
          <cell r="AJ3505" t="str">
            <v/>
          </cell>
          <cell r="AK3505" t="str">
            <v/>
          </cell>
        </row>
        <row r="3506">
          <cell r="AH3506" t="str">
            <v/>
          </cell>
          <cell r="AI3506" t="str">
            <v/>
          </cell>
          <cell r="AJ3506" t="str">
            <v/>
          </cell>
          <cell r="AK3506" t="str">
            <v/>
          </cell>
        </row>
        <row r="3507">
          <cell r="AH3507" t="str">
            <v/>
          </cell>
          <cell r="AI3507" t="str">
            <v/>
          </cell>
          <cell r="AJ3507" t="str">
            <v/>
          </cell>
          <cell r="AK3507" t="str">
            <v/>
          </cell>
        </row>
        <row r="3508">
          <cell r="AH3508" t="str">
            <v/>
          </cell>
          <cell r="AI3508" t="str">
            <v/>
          </cell>
          <cell r="AJ3508" t="str">
            <v/>
          </cell>
          <cell r="AK3508" t="str">
            <v/>
          </cell>
        </row>
        <row r="3509">
          <cell r="AH3509" t="str">
            <v/>
          </cell>
          <cell r="AI3509" t="str">
            <v/>
          </cell>
          <cell r="AJ3509" t="str">
            <v/>
          </cell>
          <cell r="AK3509" t="str">
            <v/>
          </cell>
        </row>
        <row r="3510">
          <cell r="AH3510" t="str">
            <v/>
          </cell>
          <cell r="AI3510" t="str">
            <v/>
          </cell>
          <cell r="AJ3510" t="str">
            <v/>
          </cell>
          <cell r="AK3510" t="str">
            <v/>
          </cell>
        </row>
        <row r="3511">
          <cell r="AH3511" t="str">
            <v/>
          </cell>
          <cell r="AI3511" t="str">
            <v/>
          </cell>
          <cell r="AJ3511" t="str">
            <v/>
          </cell>
          <cell r="AK3511" t="str">
            <v/>
          </cell>
        </row>
        <row r="3512">
          <cell r="AH3512" t="str">
            <v/>
          </cell>
          <cell r="AI3512" t="str">
            <v/>
          </cell>
          <cell r="AJ3512" t="str">
            <v/>
          </cell>
          <cell r="AK3512" t="str">
            <v/>
          </cell>
        </row>
        <row r="3513">
          <cell r="AH3513" t="str">
            <v/>
          </cell>
          <cell r="AI3513" t="str">
            <v/>
          </cell>
          <cell r="AJ3513" t="str">
            <v/>
          </cell>
          <cell r="AK3513" t="str">
            <v/>
          </cell>
        </row>
        <row r="3514">
          <cell r="AH3514" t="str">
            <v/>
          </cell>
          <cell r="AI3514" t="str">
            <v/>
          </cell>
          <cell r="AJ3514" t="str">
            <v/>
          </cell>
          <cell r="AK3514" t="str">
            <v/>
          </cell>
        </row>
        <row r="3515">
          <cell r="AH3515" t="str">
            <v/>
          </cell>
          <cell r="AI3515" t="str">
            <v/>
          </cell>
          <cell r="AJ3515" t="str">
            <v/>
          </cell>
          <cell r="AK3515" t="str">
            <v/>
          </cell>
        </row>
        <row r="3516">
          <cell r="AH3516" t="str">
            <v/>
          </cell>
          <cell r="AI3516" t="str">
            <v/>
          </cell>
          <cell r="AJ3516" t="str">
            <v/>
          </cell>
          <cell r="AK3516" t="str">
            <v/>
          </cell>
        </row>
        <row r="3517">
          <cell r="AH3517" t="str">
            <v/>
          </cell>
          <cell r="AI3517" t="str">
            <v/>
          </cell>
          <cell r="AJ3517" t="str">
            <v/>
          </cell>
          <cell r="AK3517" t="str">
            <v/>
          </cell>
        </row>
        <row r="3518">
          <cell r="AH3518" t="str">
            <v/>
          </cell>
          <cell r="AI3518" t="str">
            <v/>
          </cell>
          <cell r="AJ3518" t="str">
            <v/>
          </cell>
          <cell r="AK3518" t="str">
            <v/>
          </cell>
        </row>
        <row r="3519">
          <cell r="AH3519" t="str">
            <v/>
          </cell>
          <cell r="AI3519" t="str">
            <v/>
          </cell>
          <cell r="AJ3519" t="str">
            <v/>
          </cell>
          <cell r="AK3519" t="str">
            <v/>
          </cell>
        </row>
        <row r="3520">
          <cell r="AH3520" t="str">
            <v/>
          </cell>
          <cell r="AI3520" t="str">
            <v/>
          </cell>
          <cell r="AJ3520" t="str">
            <v/>
          </cell>
          <cell r="AK3520" t="str">
            <v/>
          </cell>
        </row>
        <row r="3521">
          <cell r="AH3521" t="str">
            <v/>
          </cell>
          <cell r="AI3521" t="str">
            <v/>
          </cell>
          <cell r="AJ3521" t="str">
            <v/>
          </cell>
          <cell r="AK3521" t="str">
            <v/>
          </cell>
        </row>
        <row r="3522">
          <cell r="AH3522" t="str">
            <v/>
          </cell>
          <cell r="AI3522" t="str">
            <v/>
          </cell>
          <cell r="AJ3522" t="str">
            <v/>
          </cell>
          <cell r="AK3522" t="str">
            <v/>
          </cell>
        </row>
        <row r="3523">
          <cell r="AH3523" t="str">
            <v/>
          </cell>
          <cell r="AI3523" t="str">
            <v/>
          </cell>
          <cell r="AJ3523" t="str">
            <v/>
          </cell>
          <cell r="AK3523" t="str">
            <v/>
          </cell>
        </row>
        <row r="3524">
          <cell r="AH3524" t="str">
            <v/>
          </cell>
          <cell r="AI3524" t="str">
            <v/>
          </cell>
          <cell r="AJ3524" t="str">
            <v/>
          </cell>
          <cell r="AK3524" t="str">
            <v/>
          </cell>
        </row>
        <row r="3525">
          <cell r="AH3525" t="str">
            <v/>
          </cell>
          <cell r="AI3525" t="str">
            <v/>
          </cell>
          <cell r="AJ3525" t="str">
            <v/>
          </cell>
          <cell r="AK3525" t="str">
            <v/>
          </cell>
        </row>
        <row r="3526">
          <cell r="AH3526" t="str">
            <v/>
          </cell>
          <cell r="AI3526" t="str">
            <v/>
          </cell>
          <cell r="AJ3526" t="str">
            <v/>
          </cell>
          <cell r="AK3526" t="str">
            <v/>
          </cell>
        </row>
        <row r="3527">
          <cell r="AH3527" t="str">
            <v/>
          </cell>
          <cell r="AI3527" t="str">
            <v/>
          </cell>
          <cell r="AJ3527" t="str">
            <v/>
          </cell>
          <cell r="AK3527" t="str">
            <v/>
          </cell>
        </row>
        <row r="3528">
          <cell r="AH3528" t="str">
            <v/>
          </cell>
          <cell r="AI3528" t="str">
            <v/>
          </cell>
          <cell r="AJ3528" t="str">
            <v/>
          </cell>
          <cell r="AK3528" t="str">
            <v/>
          </cell>
        </row>
        <row r="3529">
          <cell r="AH3529" t="str">
            <v/>
          </cell>
          <cell r="AI3529" t="str">
            <v/>
          </cell>
          <cell r="AJ3529" t="str">
            <v/>
          </cell>
          <cell r="AK3529" t="str">
            <v/>
          </cell>
        </row>
        <row r="3530">
          <cell r="AH3530" t="str">
            <v/>
          </cell>
          <cell r="AI3530" t="str">
            <v/>
          </cell>
          <cell r="AJ3530" t="str">
            <v/>
          </cell>
          <cell r="AK3530" t="str">
            <v/>
          </cell>
        </row>
        <row r="3531">
          <cell r="AH3531" t="str">
            <v/>
          </cell>
          <cell r="AI3531" t="str">
            <v/>
          </cell>
          <cell r="AJ3531" t="str">
            <v/>
          </cell>
          <cell r="AK3531" t="str">
            <v/>
          </cell>
        </row>
        <row r="3532">
          <cell r="AH3532" t="str">
            <v/>
          </cell>
          <cell r="AI3532" t="str">
            <v/>
          </cell>
          <cell r="AJ3532" t="str">
            <v/>
          </cell>
          <cell r="AK3532" t="str">
            <v/>
          </cell>
        </row>
        <row r="3533">
          <cell r="AH3533" t="str">
            <v/>
          </cell>
          <cell r="AI3533" t="str">
            <v/>
          </cell>
          <cell r="AJ3533" t="str">
            <v/>
          </cell>
          <cell r="AK3533" t="str">
            <v/>
          </cell>
        </row>
        <row r="3534">
          <cell r="AH3534" t="str">
            <v/>
          </cell>
          <cell r="AI3534" t="str">
            <v/>
          </cell>
          <cell r="AJ3534" t="str">
            <v/>
          </cell>
          <cell r="AK3534" t="str">
            <v/>
          </cell>
        </row>
        <row r="3535">
          <cell r="AH3535" t="str">
            <v/>
          </cell>
          <cell r="AI3535" t="str">
            <v/>
          </cell>
          <cell r="AJ3535" t="str">
            <v/>
          </cell>
          <cell r="AK3535" t="str">
            <v/>
          </cell>
        </row>
        <row r="3536">
          <cell r="AH3536" t="str">
            <v/>
          </cell>
          <cell r="AI3536" t="str">
            <v/>
          </cell>
          <cell r="AJ3536" t="str">
            <v/>
          </cell>
          <cell r="AK3536" t="str">
            <v/>
          </cell>
        </row>
        <row r="3537">
          <cell r="AH3537" t="str">
            <v/>
          </cell>
          <cell r="AI3537" t="str">
            <v/>
          </cell>
          <cell r="AJ3537" t="str">
            <v/>
          </cell>
          <cell r="AK3537" t="str">
            <v/>
          </cell>
        </row>
        <row r="3538">
          <cell r="AH3538" t="str">
            <v/>
          </cell>
          <cell r="AI3538" t="str">
            <v/>
          </cell>
          <cell r="AJ3538" t="str">
            <v/>
          </cell>
          <cell r="AK3538" t="str">
            <v/>
          </cell>
        </row>
        <row r="3539">
          <cell r="AH3539" t="str">
            <v/>
          </cell>
          <cell r="AI3539" t="str">
            <v/>
          </cell>
          <cell r="AJ3539" t="str">
            <v/>
          </cell>
          <cell r="AK3539" t="str">
            <v/>
          </cell>
        </row>
        <row r="3540">
          <cell r="AH3540" t="str">
            <v/>
          </cell>
          <cell r="AI3540" t="str">
            <v/>
          </cell>
          <cell r="AJ3540" t="str">
            <v/>
          </cell>
          <cell r="AK3540" t="str">
            <v/>
          </cell>
        </row>
        <row r="3541">
          <cell r="AH3541" t="str">
            <v/>
          </cell>
          <cell r="AI3541" t="str">
            <v/>
          </cell>
          <cell r="AJ3541" t="str">
            <v/>
          </cell>
          <cell r="AK3541" t="str">
            <v/>
          </cell>
        </row>
        <row r="3542">
          <cell r="AH3542" t="str">
            <v/>
          </cell>
          <cell r="AI3542" t="str">
            <v/>
          </cell>
          <cell r="AJ3542" t="str">
            <v/>
          </cell>
          <cell r="AK3542" t="str">
            <v/>
          </cell>
        </row>
        <row r="3543">
          <cell r="AH3543" t="str">
            <v/>
          </cell>
          <cell r="AI3543" t="str">
            <v/>
          </cell>
          <cell r="AJ3543" t="str">
            <v/>
          </cell>
          <cell r="AK3543" t="str">
            <v/>
          </cell>
        </row>
        <row r="3544">
          <cell r="AH3544" t="str">
            <v/>
          </cell>
          <cell r="AI3544" t="str">
            <v/>
          </cell>
          <cell r="AJ3544" t="str">
            <v/>
          </cell>
          <cell r="AK3544" t="str">
            <v/>
          </cell>
        </row>
        <row r="3545">
          <cell r="AH3545" t="str">
            <v/>
          </cell>
          <cell r="AI3545" t="str">
            <v/>
          </cell>
          <cell r="AJ3545" t="str">
            <v/>
          </cell>
          <cell r="AK3545" t="str">
            <v/>
          </cell>
        </row>
        <row r="3546">
          <cell r="AH3546" t="str">
            <v/>
          </cell>
          <cell r="AI3546" t="str">
            <v/>
          </cell>
          <cell r="AJ3546" t="str">
            <v/>
          </cell>
          <cell r="AK3546" t="str">
            <v/>
          </cell>
        </row>
        <row r="3547">
          <cell r="AH3547" t="str">
            <v/>
          </cell>
          <cell r="AI3547" t="str">
            <v/>
          </cell>
          <cell r="AJ3547" t="str">
            <v/>
          </cell>
          <cell r="AK3547" t="str">
            <v/>
          </cell>
        </row>
        <row r="3548">
          <cell r="AH3548" t="str">
            <v/>
          </cell>
          <cell r="AI3548" t="str">
            <v/>
          </cell>
          <cell r="AJ3548" t="str">
            <v/>
          </cell>
          <cell r="AK3548" t="str">
            <v/>
          </cell>
        </row>
        <row r="3549">
          <cell r="AH3549" t="str">
            <v/>
          </cell>
          <cell r="AI3549" t="str">
            <v/>
          </cell>
          <cell r="AJ3549" t="str">
            <v/>
          </cell>
          <cell r="AK3549" t="str">
            <v/>
          </cell>
        </row>
        <row r="3550">
          <cell r="AH3550" t="str">
            <v/>
          </cell>
          <cell r="AI3550" t="str">
            <v/>
          </cell>
          <cell r="AJ3550" t="str">
            <v/>
          </cell>
          <cell r="AK3550" t="str">
            <v/>
          </cell>
        </row>
        <row r="3551">
          <cell r="AH3551" t="str">
            <v/>
          </cell>
          <cell r="AI3551" t="str">
            <v/>
          </cell>
          <cell r="AJ3551" t="str">
            <v/>
          </cell>
          <cell r="AK3551" t="str">
            <v/>
          </cell>
        </row>
        <row r="3552">
          <cell r="AH3552" t="str">
            <v/>
          </cell>
          <cell r="AI3552" t="str">
            <v/>
          </cell>
          <cell r="AJ3552" t="str">
            <v/>
          </cell>
          <cell r="AK3552" t="str">
            <v/>
          </cell>
        </row>
        <row r="3553">
          <cell r="AH3553" t="str">
            <v/>
          </cell>
          <cell r="AI3553" t="str">
            <v/>
          </cell>
          <cell r="AJ3553" t="str">
            <v/>
          </cell>
          <cell r="AK3553" t="str">
            <v/>
          </cell>
        </row>
        <row r="3554">
          <cell r="AH3554" t="str">
            <v/>
          </cell>
          <cell r="AI3554" t="str">
            <v/>
          </cell>
          <cell r="AJ3554" t="str">
            <v/>
          </cell>
          <cell r="AK3554" t="str">
            <v/>
          </cell>
        </row>
        <row r="3555">
          <cell r="AH3555" t="str">
            <v/>
          </cell>
          <cell r="AI3555" t="str">
            <v/>
          </cell>
          <cell r="AJ3555" t="str">
            <v/>
          </cell>
          <cell r="AK3555" t="str">
            <v/>
          </cell>
        </row>
        <row r="3556">
          <cell r="AH3556" t="str">
            <v/>
          </cell>
          <cell r="AI3556" t="str">
            <v/>
          </cell>
          <cell r="AJ3556" t="str">
            <v/>
          </cell>
          <cell r="AK3556" t="str">
            <v/>
          </cell>
        </row>
        <row r="3557">
          <cell r="AH3557" t="str">
            <v/>
          </cell>
          <cell r="AI3557" t="str">
            <v/>
          </cell>
          <cell r="AJ3557" t="str">
            <v/>
          </cell>
          <cell r="AK3557" t="str">
            <v/>
          </cell>
        </row>
        <row r="3558">
          <cell r="AH3558" t="str">
            <v/>
          </cell>
          <cell r="AI3558" t="str">
            <v/>
          </cell>
          <cell r="AJ3558" t="str">
            <v/>
          </cell>
          <cell r="AK3558" t="str">
            <v/>
          </cell>
        </row>
        <row r="3559">
          <cell r="AH3559" t="str">
            <v/>
          </cell>
          <cell r="AI3559" t="str">
            <v/>
          </cell>
          <cell r="AJ3559" t="str">
            <v/>
          </cell>
          <cell r="AK3559" t="str">
            <v/>
          </cell>
        </row>
        <row r="3560">
          <cell r="AH3560" t="str">
            <v/>
          </cell>
          <cell r="AI3560" t="str">
            <v/>
          </cell>
          <cell r="AJ3560" t="str">
            <v/>
          </cell>
          <cell r="AK3560" t="str">
            <v/>
          </cell>
        </row>
        <row r="3561">
          <cell r="AH3561" t="str">
            <v/>
          </cell>
          <cell r="AI3561" t="str">
            <v/>
          </cell>
          <cell r="AJ3561" t="str">
            <v/>
          </cell>
          <cell r="AK3561" t="str">
            <v/>
          </cell>
        </row>
        <row r="3562">
          <cell r="AH3562" t="str">
            <v/>
          </cell>
          <cell r="AI3562" t="str">
            <v/>
          </cell>
          <cell r="AJ3562" t="str">
            <v/>
          </cell>
          <cell r="AK3562" t="str">
            <v/>
          </cell>
        </row>
        <row r="3563">
          <cell r="AH3563" t="str">
            <v/>
          </cell>
          <cell r="AI3563" t="str">
            <v/>
          </cell>
          <cell r="AJ3563" t="str">
            <v/>
          </cell>
          <cell r="AK3563" t="str">
            <v/>
          </cell>
        </row>
        <row r="3564">
          <cell r="AH3564" t="str">
            <v/>
          </cell>
          <cell r="AI3564" t="str">
            <v/>
          </cell>
          <cell r="AJ3564" t="str">
            <v/>
          </cell>
          <cell r="AK3564" t="str">
            <v/>
          </cell>
        </row>
        <row r="3565">
          <cell r="AH3565" t="str">
            <v/>
          </cell>
          <cell r="AI3565" t="str">
            <v/>
          </cell>
          <cell r="AJ3565" t="str">
            <v/>
          </cell>
          <cell r="AK3565" t="str">
            <v/>
          </cell>
        </row>
        <row r="3566">
          <cell r="AH3566" t="str">
            <v/>
          </cell>
          <cell r="AI3566" t="str">
            <v/>
          </cell>
          <cell r="AJ3566" t="str">
            <v/>
          </cell>
          <cell r="AK3566" t="str">
            <v/>
          </cell>
        </row>
        <row r="3567">
          <cell r="AH3567" t="str">
            <v/>
          </cell>
          <cell r="AI3567" t="str">
            <v/>
          </cell>
          <cell r="AJ3567" t="str">
            <v/>
          </cell>
          <cell r="AK3567" t="str">
            <v/>
          </cell>
        </row>
        <row r="3568">
          <cell r="AH3568" t="str">
            <v/>
          </cell>
          <cell r="AI3568" t="str">
            <v/>
          </cell>
          <cell r="AJ3568" t="str">
            <v/>
          </cell>
          <cell r="AK3568" t="str">
            <v/>
          </cell>
        </row>
        <row r="3569">
          <cell r="AH3569" t="str">
            <v/>
          </cell>
          <cell r="AI3569" t="str">
            <v/>
          </cell>
          <cell r="AJ3569" t="str">
            <v/>
          </cell>
          <cell r="AK3569" t="str">
            <v/>
          </cell>
        </row>
        <row r="3570">
          <cell r="AH3570" t="str">
            <v/>
          </cell>
          <cell r="AI3570" t="str">
            <v/>
          </cell>
          <cell r="AJ3570" t="str">
            <v/>
          </cell>
          <cell r="AK3570" t="str">
            <v/>
          </cell>
        </row>
        <row r="3571">
          <cell r="AH3571" t="str">
            <v/>
          </cell>
          <cell r="AI3571" t="str">
            <v/>
          </cell>
          <cell r="AJ3571" t="str">
            <v/>
          </cell>
          <cell r="AK3571" t="str">
            <v/>
          </cell>
        </row>
        <row r="3572">
          <cell r="AH3572" t="str">
            <v/>
          </cell>
          <cell r="AI3572" t="str">
            <v/>
          </cell>
          <cell r="AJ3572" t="str">
            <v/>
          </cell>
          <cell r="AK3572" t="str">
            <v/>
          </cell>
        </row>
        <row r="3573">
          <cell r="AH3573" t="str">
            <v/>
          </cell>
          <cell r="AI3573" t="str">
            <v/>
          </cell>
          <cell r="AJ3573" t="str">
            <v/>
          </cell>
          <cell r="AK3573" t="str">
            <v/>
          </cell>
        </row>
        <row r="3574">
          <cell r="AH3574" t="str">
            <v/>
          </cell>
          <cell r="AI3574" t="str">
            <v/>
          </cell>
          <cell r="AJ3574" t="str">
            <v/>
          </cell>
          <cell r="AK3574" t="str">
            <v/>
          </cell>
        </row>
        <row r="3575">
          <cell r="AH3575" t="str">
            <v/>
          </cell>
          <cell r="AI3575" t="str">
            <v/>
          </cell>
          <cell r="AJ3575" t="str">
            <v/>
          </cell>
          <cell r="AK3575" t="str">
            <v/>
          </cell>
        </row>
        <row r="3576">
          <cell r="AH3576" t="str">
            <v/>
          </cell>
          <cell r="AI3576" t="str">
            <v/>
          </cell>
          <cell r="AJ3576" t="str">
            <v/>
          </cell>
          <cell r="AK3576" t="str">
            <v/>
          </cell>
        </row>
        <row r="3577">
          <cell r="AH3577" t="str">
            <v/>
          </cell>
          <cell r="AI3577" t="str">
            <v/>
          </cell>
          <cell r="AJ3577" t="str">
            <v/>
          </cell>
          <cell r="AK3577" t="str">
            <v/>
          </cell>
        </row>
        <row r="3578">
          <cell r="AH3578" t="str">
            <v/>
          </cell>
          <cell r="AI3578" t="str">
            <v/>
          </cell>
          <cell r="AJ3578" t="str">
            <v/>
          </cell>
          <cell r="AK3578" t="str">
            <v/>
          </cell>
        </row>
        <row r="3579">
          <cell r="AH3579" t="str">
            <v/>
          </cell>
          <cell r="AI3579" t="str">
            <v/>
          </cell>
          <cell r="AJ3579" t="str">
            <v/>
          </cell>
          <cell r="AK3579" t="str">
            <v/>
          </cell>
        </row>
        <row r="3580">
          <cell r="AH3580" t="str">
            <v/>
          </cell>
          <cell r="AI3580" t="str">
            <v/>
          </cell>
          <cell r="AJ3580" t="str">
            <v/>
          </cell>
          <cell r="AK3580" t="str">
            <v/>
          </cell>
        </row>
        <row r="3581">
          <cell r="AH3581" t="str">
            <v/>
          </cell>
          <cell r="AI3581" t="str">
            <v/>
          </cell>
          <cell r="AJ3581" t="str">
            <v/>
          </cell>
          <cell r="AK3581" t="str">
            <v/>
          </cell>
        </row>
        <row r="3582">
          <cell r="AH3582" t="str">
            <v/>
          </cell>
          <cell r="AI3582" t="str">
            <v/>
          </cell>
          <cell r="AJ3582" t="str">
            <v/>
          </cell>
          <cell r="AK3582" t="str">
            <v/>
          </cell>
        </row>
        <row r="3583">
          <cell r="AH3583" t="str">
            <v/>
          </cell>
          <cell r="AI3583" t="str">
            <v/>
          </cell>
          <cell r="AJ3583" t="str">
            <v/>
          </cell>
          <cell r="AK3583" t="str">
            <v/>
          </cell>
        </row>
        <row r="3584">
          <cell r="AH3584" t="str">
            <v/>
          </cell>
          <cell r="AI3584" t="str">
            <v/>
          </cell>
          <cell r="AJ3584" t="str">
            <v/>
          </cell>
          <cell r="AK3584" t="str">
            <v/>
          </cell>
        </row>
        <row r="3585">
          <cell r="AH3585" t="str">
            <v/>
          </cell>
          <cell r="AI3585" t="str">
            <v/>
          </cell>
          <cell r="AJ3585" t="str">
            <v/>
          </cell>
          <cell r="AK3585" t="str">
            <v/>
          </cell>
        </row>
        <row r="3586">
          <cell r="AH3586" t="str">
            <v/>
          </cell>
          <cell r="AI3586" t="str">
            <v/>
          </cell>
          <cell r="AJ3586" t="str">
            <v/>
          </cell>
          <cell r="AK3586" t="str">
            <v/>
          </cell>
        </row>
        <row r="3587">
          <cell r="AH3587" t="str">
            <v/>
          </cell>
          <cell r="AI3587" t="str">
            <v/>
          </cell>
          <cell r="AJ3587" t="str">
            <v/>
          </cell>
          <cell r="AK3587" t="str">
            <v/>
          </cell>
        </row>
        <row r="3588">
          <cell r="AH3588" t="str">
            <v/>
          </cell>
          <cell r="AI3588" t="str">
            <v/>
          </cell>
          <cell r="AJ3588" t="str">
            <v/>
          </cell>
          <cell r="AK3588" t="str">
            <v/>
          </cell>
        </row>
        <row r="3589">
          <cell r="AH3589" t="str">
            <v/>
          </cell>
          <cell r="AI3589" t="str">
            <v/>
          </cell>
          <cell r="AJ3589" t="str">
            <v/>
          </cell>
          <cell r="AK3589" t="str">
            <v/>
          </cell>
        </row>
        <row r="3590">
          <cell r="AH3590" t="str">
            <v/>
          </cell>
          <cell r="AI3590" t="str">
            <v/>
          </cell>
          <cell r="AJ3590" t="str">
            <v/>
          </cell>
          <cell r="AK3590" t="str">
            <v/>
          </cell>
        </row>
        <row r="3591">
          <cell r="AH3591" t="str">
            <v/>
          </cell>
          <cell r="AI3591" t="str">
            <v/>
          </cell>
          <cell r="AJ3591" t="str">
            <v/>
          </cell>
          <cell r="AK3591" t="str">
            <v/>
          </cell>
        </row>
        <row r="3592">
          <cell r="AH3592" t="str">
            <v/>
          </cell>
          <cell r="AI3592" t="str">
            <v/>
          </cell>
          <cell r="AJ3592" t="str">
            <v/>
          </cell>
          <cell r="AK3592" t="str">
            <v/>
          </cell>
        </row>
        <row r="3593">
          <cell r="AH3593" t="str">
            <v/>
          </cell>
          <cell r="AI3593" t="str">
            <v/>
          </cell>
          <cell r="AJ3593" t="str">
            <v/>
          </cell>
          <cell r="AK3593" t="str">
            <v/>
          </cell>
        </row>
        <row r="3594">
          <cell r="AH3594" t="str">
            <v/>
          </cell>
          <cell r="AI3594" t="str">
            <v/>
          </cell>
          <cell r="AJ3594" t="str">
            <v/>
          </cell>
          <cell r="AK3594" t="str">
            <v/>
          </cell>
        </row>
        <row r="3595">
          <cell r="AH3595" t="str">
            <v/>
          </cell>
          <cell r="AI3595" t="str">
            <v/>
          </cell>
          <cell r="AJ3595" t="str">
            <v/>
          </cell>
          <cell r="AK3595" t="str">
            <v/>
          </cell>
        </row>
        <row r="3596">
          <cell r="AH3596" t="str">
            <v/>
          </cell>
          <cell r="AI3596" t="str">
            <v/>
          </cell>
          <cell r="AJ3596" t="str">
            <v/>
          </cell>
          <cell r="AK3596" t="str">
            <v/>
          </cell>
        </row>
        <row r="3597">
          <cell r="AH3597" t="str">
            <v/>
          </cell>
          <cell r="AI3597" t="str">
            <v/>
          </cell>
          <cell r="AJ3597" t="str">
            <v/>
          </cell>
          <cell r="AK3597" t="str">
            <v/>
          </cell>
        </row>
        <row r="3598">
          <cell r="AH3598" t="str">
            <v/>
          </cell>
          <cell r="AI3598" t="str">
            <v/>
          </cell>
          <cell r="AJ3598" t="str">
            <v/>
          </cell>
          <cell r="AK3598" t="str">
            <v/>
          </cell>
        </row>
        <row r="3599">
          <cell r="AH3599" t="str">
            <v/>
          </cell>
          <cell r="AI3599" t="str">
            <v/>
          </cell>
          <cell r="AJ3599" t="str">
            <v/>
          </cell>
          <cell r="AK3599" t="str">
            <v/>
          </cell>
        </row>
        <row r="3600">
          <cell r="AH3600" t="str">
            <v/>
          </cell>
          <cell r="AI3600" t="str">
            <v/>
          </cell>
          <cell r="AJ3600" t="str">
            <v/>
          </cell>
          <cell r="AK3600" t="str">
            <v/>
          </cell>
        </row>
        <row r="3601">
          <cell r="AH3601" t="str">
            <v/>
          </cell>
          <cell r="AI3601" t="str">
            <v/>
          </cell>
          <cell r="AJ3601" t="str">
            <v/>
          </cell>
          <cell r="AK3601" t="str">
            <v/>
          </cell>
        </row>
        <row r="3602">
          <cell r="AH3602" t="str">
            <v/>
          </cell>
          <cell r="AI3602" t="str">
            <v/>
          </cell>
          <cell r="AJ3602" t="str">
            <v/>
          </cell>
          <cell r="AK3602" t="str">
            <v/>
          </cell>
        </row>
        <row r="3603">
          <cell r="AH3603" t="str">
            <v/>
          </cell>
          <cell r="AI3603" t="str">
            <v/>
          </cell>
          <cell r="AJ3603" t="str">
            <v/>
          </cell>
          <cell r="AK3603" t="str">
            <v/>
          </cell>
        </row>
        <row r="3604">
          <cell r="AH3604" t="str">
            <v/>
          </cell>
          <cell r="AI3604" t="str">
            <v/>
          </cell>
          <cell r="AJ3604" t="str">
            <v/>
          </cell>
          <cell r="AK3604" t="str">
            <v/>
          </cell>
        </row>
        <row r="3605">
          <cell r="AH3605" t="str">
            <v/>
          </cell>
          <cell r="AI3605" t="str">
            <v/>
          </cell>
          <cell r="AJ3605" t="str">
            <v/>
          </cell>
          <cell r="AK3605" t="str">
            <v/>
          </cell>
        </row>
        <row r="3606">
          <cell r="AH3606" t="str">
            <v/>
          </cell>
          <cell r="AI3606" t="str">
            <v/>
          </cell>
          <cell r="AJ3606" t="str">
            <v/>
          </cell>
          <cell r="AK3606" t="str">
            <v/>
          </cell>
        </row>
        <row r="3607">
          <cell r="AH3607" t="str">
            <v/>
          </cell>
          <cell r="AI3607" t="str">
            <v/>
          </cell>
          <cell r="AJ3607" t="str">
            <v/>
          </cell>
          <cell r="AK3607" t="str">
            <v/>
          </cell>
        </row>
        <row r="3608">
          <cell r="AH3608" t="str">
            <v/>
          </cell>
          <cell r="AI3608" t="str">
            <v/>
          </cell>
          <cell r="AJ3608" t="str">
            <v/>
          </cell>
          <cell r="AK3608" t="str">
            <v/>
          </cell>
        </row>
        <row r="3609">
          <cell r="AH3609" t="str">
            <v/>
          </cell>
          <cell r="AI3609" t="str">
            <v/>
          </cell>
          <cell r="AJ3609" t="str">
            <v/>
          </cell>
          <cell r="AK3609" t="str">
            <v/>
          </cell>
        </row>
        <row r="3610">
          <cell r="AH3610" t="str">
            <v/>
          </cell>
          <cell r="AI3610" t="str">
            <v/>
          </cell>
          <cell r="AJ3610" t="str">
            <v/>
          </cell>
          <cell r="AK3610" t="str">
            <v/>
          </cell>
        </row>
        <row r="3611">
          <cell r="AH3611" t="str">
            <v/>
          </cell>
          <cell r="AI3611" t="str">
            <v/>
          </cell>
          <cell r="AJ3611" t="str">
            <v/>
          </cell>
          <cell r="AK3611" t="str">
            <v/>
          </cell>
        </row>
        <row r="3612">
          <cell r="AH3612" t="str">
            <v/>
          </cell>
          <cell r="AI3612" t="str">
            <v/>
          </cell>
          <cell r="AJ3612" t="str">
            <v/>
          </cell>
          <cell r="AK3612" t="str">
            <v/>
          </cell>
        </row>
        <row r="3613">
          <cell r="AH3613" t="str">
            <v/>
          </cell>
          <cell r="AI3613" t="str">
            <v/>
          </cell>
          <cell r="AJ3613" t="str">
            <v/>
          </cell>
          <cell r="AK3613" t="str">
            <v/>
          </cell>
        </row>
        <row r="3614">
          <cell r="AH3614" t="str">
            <v/>
          </cell>
          <cell r="AI3614" t="str">
            <v/>
          </cell>
          <cell r="AJ3614" t="str">
            <v/>
          </cell>
          <cell r="AK3614" t="str">
            <v/>
          </cell>
        </row>
        <row r="3615">
          <cell r="AH3615" t="str">
            <v/>
          </cell>
          <cell r="AI3615" t="str">
            <v/>
          </cell>
          <cell r="AJ3615" t="str">
            <v/>
          </cell>
          <cell r="AK3615" t="str">
            <v/>
          </cell>
        </row>
        <row r="3616">
          <cell r="AH3616" t="str">
            <v/>
          </cell>
          <cell r="AI3616" t="str">
            <v/>
          </cell>
          <cell r="AJ3616" t="str">
            <v/>
          </cell>
          <cell r="AK3616" t="str">
            <v/>
          </cell>
        </row>
        <row r="3617">
          <cell r="AH3617" t="str">
            <v/>
          </cell>
          <cell r="AI3617" t="str">
            <v/>
          </cell>
          <cell r="AJ3617" t="str">
            <v/>
          </cell>
          <cell r="AK3617" t="str">
            <v/>
          </cell>
        </row>
        <row r="3618">
          <cell r="AH3618" t="str">
            <v/>
          </cell>
          <cell r="AI3618" t="str">
            <v/>
          </cell>
          <cell r="AJ3618" t="str">
            <v/>
          </cell>
          <cell r="AK3618" t="str">
            <v/>
          </cell>
        </row>
        <row r="3619">
          <cell r="AH3619" t="str">
            <v/>
          </cell>
          <cell r="AI3619" t="str">
            <v/>
          </cell>
          <cell r="AJ3619" t="str">
            <v/>
          </cell>
          <cell r="AK3619" t="str">
            <v/>
          </cell>
        </row>
        <row r="3620">
          <cell r="AH3620" t="str">
            <v/>
          </cell>
          <cell r="AI3620" t="str">
            <v/>
          </cell>
          <cell r="AJ3620" t="str">
            <v/>
          </cell>
          <cell r="AK3620" t="str">
            <v/>
          </cell>
        </row>
        <row r="3621">
          <cell r="AH3621" t="str">
            <v/>
          </cell>
          <cell r="AI3621" t="str">
            <v/>
          </cell>
          <cell r="AJ3621" t="str">
            <v/>
          </cell>
          <cell r="AK3621" t="str">
            <v/>
          </cell>
        </row>
        <row r="3622">
          <cell r="AH3622" t="str">
            <v/>
          </cell>
          <cell r="AI3622" t="str">
            <v/>
          </cell>
          <cell r="AJ3622" t="str">
            <v/>
          </cell>
          <cell r="AK3622" t="str">
            <v/>
          </cell>
        </row>
        <row r="3623">
          <cell r="AH3623" t="str">
            <v/>
          </cell>
          <cell r="AI3623" t="str">
            <v/>
          </cell>
          <cell r="AJ3623" t="str">
            <v/>
          </cell>
          <cell r="AK3623" t="str">
            <v/>
          </cell>
        </row>
        <row r="3624">
          <cell r="AH3624" t="str">
            <v/>
          </cell>
          <cell r="AI3624" t="str">
            <v/>
          </cell>
          <cell r="AJ3624" t="str">
            <v/>
          </cell>
          <cell r="AK3624" t="str">
            <v/>
          </cell>
        </row>
        <row r="3625">
          <cell r="AH3625" t="str">
            <v/>
          </cell>
          <cell r="AI3625" t="str">
            <v/>
          </cell>
          <cell r="AJ3625" t="str">
            <v/>
          </cell>
          <cell r="AK3625" t="str">
            <v/>
          </cell>
        </row>
        <row r="3626">
          <cell r="AH3626" t="str">
            <v/>
          </cell>
          <cell r="AI3626" t="str">
            <v/>
          </cell>
          <cell r="AJ3626" t="str">
            <v/>
          </cell>
          <cell r="AK3626" t="str">
            <v/>
          </cell>
        </row>
        <row r="3627">
          <cell r="AH3627" t="str">
            <v/>
          </cell>
          <cell r="AI3627" t="str">
            <v/>
          </cell>
          <cell r="AJ3627" t="str">
            <v/>
          </cell>
          <cell r="AK3627" t="str">
            <v/>
          </cell>
        </row>
        <row r="3628">
          <cell r="AH3628" t="str">
            <v/>
          </cell>
          <cell r="AI3628" t="str">
            <v/>
          </cell>
          <cell r="AJ3628" t="str">
            <v/>
          </cell>
          <cell r="AK3628" t="str">
            <v/>
          </cell>
        </row>
        <row r="3629">
          <cell r="AH3629" t="str">
            <v/>
          </cell>
          <cell r="AI3629" t="str">
            <v/>
          </cell>
          <cell r="AJ3629" t="str">
            <v/>
          </cell>
          <cell r="AK3629" t="str">
            <v/>
          </cell>
        </row>
        <row r="3630">
          <cell r="AH3630" t="str">
            <v/>
          </cell>
          <cell r="AI3630" t="str">
            <v/>
          </cell>
          <cell r="AJ3630" t="str">
            <v/>
          </cell>
          <cell r="AK3630" t="str">
            <v/>
          </cell>
        </row>
        <row r="3631">
          <cell r="AH3631" t="str">
            <v/>
          </cell>
          <cell r="AI3631" t="str">
            <v/>
          </cell>
          <cell r="AJ3631" t="str">
            <v/>
          </cell>
          <cell r="AK3631" t="str">
            <v/>
          </cell>
        </row>
        <row r="3632">
          <cell r="AH3632" t="str">
            <v/>
          </cell>
          <cell r="AI3632" t="str">
            <v/>
          </cell>
          <cell r="AJ3632" t="str">
            <v/>
          </cell>
          <cell r="AK3632" t="str">
            <v/>
          </cell>
        </row>
        <row r="3633">
          <cell r="AH3633" t="str">
            <v/>
          </cell>
          <cell r="AI3633" t="str">
            <v/>
          </cell>
          <cell r="AJ3633" t="str">
            <v/>
          </cell>
          <cell r="AK3633" t="str">
            <v/>
          </cell>
        </row>
        <row r="3634">
          <cell r="AH3634" t="str">
            <v/>
          </cell>
          <cell r="AI3634" t="str">
            <v/>
          </cell>
          <cell r="AJ3634" t="str">
            <v/>
          </cell>
          <cell r="AK3634" t="str">
            <v/>
          </cell>
        </row>
        <row r="3635">
          <cell r="AH3635" t="str">
            <v/>
          </cell>
          <cell r="AI3635" t="str">
            <v/>
          </cell>
          <cell r="AJ3635" t="str">
            <v/>
          </cell>
          <cell r="AK3635" t="str">
            <v/>
          </cell>
        </row>
        <row r="3636">
          <cell r="AH3636" t="str">
            <v/>
          </cell>
          <cell r="AI3636" t="str">
            <v/>
          </cell>
          <cell r="AJ3636" t="str">
            <v/>
          </cell>
          <cell r="AK3636" t="str">
            <v/>
          </cell>
        </row>
        <row r="3637">
          <cell r="AH3637" t="str">
            <v/>
          </cell>
          <cell r="AI3637" t="str">
            <v/>
          </cell>
          <cell r="AJ3637" t="str">
            <v/>
          </cell>
          <cell r="AK3637" t="str">
            <v/>
          </cell>
        </row>
        <row r="3638">
          <cell r="AH3638" t="str">
            <v/>
          </cell>
          <cell r="AI3638" t="str">
            <v/>
          </cell>
          <cell r="AJ3638" t="str">
            <v/>
          </cell>
          <cell r="AK3638" t="str">
            <v/>
          </cell>
        </row>
        <row r="3639">
          <cell r="AH3639" t="str">
            <v/>
          </cell>
          <cell r="AI3639" t="str">
            <v/>
          </cell>
          <cell r="AJ3639" t="str">
            <v/>
          </cell>
          <cell r="AK3639" t="str">
            <v/>
          </cell>
        </row>
        <row r="3640">
          <cell r="AH3640" t="str">
            <v/>
          </cell>
          <cell r="AI3640" t="str">
            <v/>
          </cell>
          <cell r="AJ3640" t="str">
            <v/>
          </cell>
          <cell r="AK3640" t="str">
            <v/>
          </cell>
        </row>
        <row r="3641">
          <cell r="AH3641" t="str">
            <v/>
          </cell>
          <cell r="AI3641" t="str">
            <v/>
          </cell>
          <cell r="AJ3641" t="str">
            <v/>
          </cell>
          <cell r="AK3641" t="str">
            <v/>
          </cell>
        </row>
        <row r="3642">
          <cell r="AH3642" t="str">
            <v/>
          </cell>
          <cell r="AI3642" t="str">
            <v/>
          </cell>
          <cell r="AJ3642" t="str">
            <v/>
          </cell>
          <cell r="AK3642" t="str">
            <v/>
          </cell>
        </row>
        <row r="3643">
          <cell r="AH3643" t="str">
            <v/>
          </cell>
          <cell r="AI3643" t="str">
            <v/>
          </cell>
          <cell r="AJ3643" t="str">
            <v/>
          </cell>
          <cell r="AK3643" t="str">
            <v/>
          </cell>
        </row>
        <row r="3644">
          <cell r="AH3644" t="str">
            <v/>
          </cell>
          <cell r="AI3644" t="str">
            <v/>
          </cell>
          <cell r="AJ3644" t="str">
            <v/>
          </cell>
          <cell r="AK3644" t="str">
            <v/>
          </cell>
        </row>
        <row r="3645">
          <cell r="AH3645" t="str">
            <v/>
          </cell>
          <cell r="AI3645" t="str">
            <v/>
          </cell>
          <cell r="AJ3645" t="str">
            <v/>
          </cell>
          <cell r="AK3645" t="str">
            <v/>
          </cell>
        </row>
        <row r="3646">
          <cell r="AH3646" t="str">
            <v/>
          </cell>
          <cell r="AI3646" t="str">
            <v/>
          </cell>
          <cell r="AJ3646" t="str">
            <v/>
          </cell>
          <cell r="AK3646" t="str">
            <v/>
          </cell>
        </row>
        <row r="3647">
          <cell r="AH3647" t="str">
            <v/>
          </cell>
          <cell r="AI3647" t="str">
            <v/>
          </cell>
          <cell r="AJ3647" t="str">
            <v/>
          </cell>
          <cell r="AK3647" t="str">
            <v/>
          </cell>
        </row>
        <row r="3648">
          <cell r="AH3648" t="str">
            <v/>
          </cell>
          <cell r="AI3648" t="str">
            <v/>
          </cell>
          <cell r="AJ3648" t="str">
            <v/>
          </cell>
          <cell r="AK3648" t="str">
            <v/>
          </cell>
        </row>
        <row r="3649">
          <cell r="AH3649" t="str">
            <v/>
          </cell>
          <cell r="AI3649" t="str">
            <v/>
          </cell>
          <cell r="AJ3649" t="str">
            <v/>
          </cell>
          <cell r="AK3649" t="str">
            <v/>
          </cell>
        </row>
        <row r="3650">
          <cell r="AH3650" t="str">
            <v/>
          </cell>
          <cell r="AI3650" t="str">
            <v/>
          </cell>
          <cell r="AJ3650" t="str">
            <v/>
          </cell>
          <cell r="AK3650" t="str">
            <v/>
          </cell>
        </row>
        <row r="3651">
          <cell r="AH3651" t="str">
            <v/>
          </cell>
          <cell r="AI3651" t="str">
            <v/>
          </cell>
          <cell r="AJ3651" t="str">
            <v/>
          </cell>
          <cell r="AK3651" t="str">
            <v/>
          </cell>
        </row>
        <row r="3652">
          <cell r="AH3652" t="str">
            <v/>
          </cell>
          <cell r="AI3652" t="str">
            <v/>
          </cell>
          <cell r="AJ3652" t="str">
            <v/>
          </cell>
          <cell r="AK3652" t="str">
            <v/>
          </cell>
        </row>
        <row r="3653">
          <cell r="AH3653" t="str">
            <v/>
          </cell>
          <cell r="AI3653" t="str">
            <v/>
          </cell>
          <cell r="AJ3653" t="str">
            <v/>
          </cell>
          <cell r="AK3653" t="str">
            <v/>
          </cell>
        </row>
        <row r="3654">
          <cell r="AH3654" t="str">
            <v/>
          </cell>
          <cell r="AI3654" t="str">
            <v/>
          </cell>
          <cell r="AJ3654" t="str">
            <v/>
          </cell>
          <cell r="AK3654" t="str">
            <v/>
          </cell>
        </row>
        <row r="3655">
          <cell r="AH3655" t="str">
            <v/>
          </cell>
          <cell r="AI3655" t="str">
            <v/>
          </cell>
          <cell r="AJ3655" t="str">
            <v/>
          </cell>
          <cell r="AK3655" t="str">
            <v/>
          </cell>
        </row>
        <row r="3656">
          <cell r="AH3656" t="str">
            <v/>
          </cell>
          <cell r="AI3656" t="str">
            <v/>
          </cell>
          <cell r="AJ3656" t="str">
            <v/>
          </cell>
          <cell r="AK3656" t="str">
            <v/>
          </cell>
        </row>
        <row r="3657">
          <cell r="AH3657" t="str">
            <v/>
          </cell>
          <cell r="AI3657" t="str">
            <v/>
          </cell>
          <cell r="AJ3657" t="str">
            <v/>
          </cell>
          <cell r="AK3657" t="str">
            <v/>
          </cell>
        </row>
        <row r="3658">
          <cell r="AH3658" t="str">
            <v/>
          </cell>
          <cell r="AI3658" t="str">
            <v/>
          </cell>
          <cell r="AJ3658" t="str">
            <v/>
          </cell>
          <cell r="AK3658" t="str">
            <v/>
          </cell>
        </row>
        <row r="3659">
          <cell r="AH3659" t="str">
            <v/>
          </cell>
          <cell r="AI3659" t="str">
            <v/>
          </cell>
          <cell r="AJ3659" t="str">
            <v/>
          </cell>
          <cell r="AK3659" t="str">
            <v/>
          </cell>
        </row>
        <row r="3660">
          <cell r="AH3660" t="str">
            <v/>
          </cell>
          <cell r="AI3660" t="str">
            <v/>
          </cell>
          <cell r="AJ3660" t="str">
            <v/>
          </cell>
          <cell r="AK3660" t="str">
            <v/>
          </cell>
        </row>
        <row r="3661">
          <cell r="AH3661" t="str">
            <v/>
          </cell>
          <cell r="AI3661" t="str">
            <v/>
          </cell>
          <cell r="AJ3661" t="str">
            <v/>
          </cell>
          <cell r="AK3661" t="str">
            <v/>
          </cell>
        </row>
        <row r="3662">
          <cell r="AH3662" t="str">
            <v/>
          </cell>
          <cell r="AI3662" t="str">
            <v/>
          </cell>
          <cell r="AJ3662" t="str">
            <v/>
          </cell>
          <cell r="AK3662" t="str">
            <v/>
          </cell>
        </row>
        <row r="3663">
          <cell r="AH3663" t="str">
            <v/>
          </cell>
          <cell r="AI3663" t="str">
            <v/>
          </cell>
          <cell r="AJ3663" t="str">
            <v/>
          </cell>
          <cell r="AK3663" t="str">
            <v/>
          </cell>
        </row>
        <row r="3664">
          <cell r="AH3664" t="str">
            <v/>
          </cell>
          <cell r="AI3664" t="str">
            <v/>
          </cell>
          <cell r="AJ3664" t="str">
            <v/>
          </cell>
          <cell r="AK3664" t="str">
            <v/>
          </cell>
        </row>
        <row r="3665">
          <cell r="AH3665" t="str">
            <v/>
          </cell>
          <cell r="AI3665" t="str">
            <v/>
          </cell>
          <cell r="AJ3665" t="str">
            <v/>
          </cell>
          <cell r="AK3665" t="str">
            <v/>
          </cell>
        </row>
        <row r="3666">
          <cell r="AH3666" t="str">
            <v/>
          </cell>
          <cell r="AI3666" t="str">
            <v/>
          </cell>
          <cell r="AJ3666" t="str">
            <v/>
          </cell>
          <cell r="AK3666" t="str">
            <v/>
          </cell>
        </row>
        <row r="3667">
          <cell r="AH3667" t="str">
            <v/>
          </cell>
          <cell r="AI3667" t="str">
            <v/>
          </cell>
          <cell r="AJ3667" t="str">
            <v/>
          </cell>
          <cell r="AK3667" t="str">
            <v/>
          </cell>
        </row>
        <row r="3668">
          <cell r="AH3668" t="str">
            <v/>
          </cell>
          <cell r="AI3668" t="str">
            <v/>
          </cell>
          <cell r="AJ3668" t="str">
            <v/>
          </cell>
          <cell r="AK3668" t="str">
            <v/>
          </cell>
        </row>
        <row r="3669">
          <cell r="AH3669" t="str">
            <v/>
          </cell>
          <cell r="AI3669" t="str">
            <v/>
          </cell>
          <cell r="AJ3669" t="str">
            <v/>
          </cell>
          <cell r="AK3669" t="str">
            <v/>
          </cell>
        </row>
        <row r="3670">
          <cell r="AH3670" t="str">
            <v/>
          </cell>
          <cell r="AI3670" t="str">
            <v/>
          </cell>
          <cell r="AJ3670" t="str">
            <v/>
          </cell>
          <cell r="AK3670" t="str">
            <v/>
          </cell>
        </row>
        <row r="3671">
          <cell r="AH3671" t="str">
            <v/>
          </cell>
          <cell r="AI3671" t="str">
            <v/>
          </cell>
          <cell r="AJ3671" t="str">
            <v/>
          </cell>
          <cell r="AK3671" t="str">
            <v/>
          </cell>
        </row>
        <row r="3672">
          <cell r="AH3672" t="str">
            <v/>
          </cell>
          <cell r="AI3672" t="str">
            <v/>
          </cell>
          <cell r="AJ3672" t="str">
            <v/>
          </cell>
          <cell r="AK3672" t="str">
            <v/>
          </cell>
        </row>
        <row r="3673">
          <cell r="AH3673" t="str">
            <v/>
          </cell>
          <cell r="AI3673" t="str">
            <v/>
          </cell>
          <cell r="AJ3673" t="str">
            <v/>
          </cell>
          <cell r="AK3673" t="str">
            <v/>
          </cell>
        </row>
        <row r="3674">
          <cell r="AH3674" t="str">
            <v/>
          </cell>
          <cell r="AI3674" t="str">
            <v/>
          </cell>
          <cell r="AJ3674" t="str">
            <v/>
          </cell>
          <cell r="AK3674" t="str">
            <v/>
          </cell>
        </row>
        <row r="3675">
          <cell r="AH3675" t="str">
            <v/>
          </cell>
          <cell r="AI3675" t="str">
            <v/>
          </cell>
          <cell r="AJ3675" t="str">
            <v/>
          </cell>
          <cell r="AK3675" t="str">
            <v/>
          </cell>
        </row>
        <row r="3676">
          <cell r="AH3676" t="str">
            <v/>
          </cell>
          <cell r="AI3676" t="str">
            <v/>
          </cell>
          <cell r="AJ3676" t="str">
            <v/>
          </cell>
          <cell r="AK3676" t="str">
            <v/>
          </cell>
        </row>
        <row r="3677">
          <cell r="AH3677" t="str">
            <v/>
          </cell>
          <cell r="AI3677" t="str">
            <v/>
          </cell>
          <cell r="AJ3677" t="str">
            <v/>
          </cell>
          <cell r="AK3677" t="str">
            <v/>
          </cell>
        </row>
        <row r="3678">
          <cell r="AH3678" t="str">
            <v/>
          </cell>
          <cell r="AI3678" t="str">
            <v/>
          </cell>
          <cell r="AJ3678" t="str">
            <v/>
          </cell>
          <cell r="AK3678" t="str">
            <v/>
          </cell>
        </row>
        <row r="3679">
          <cell r="AH3679" t="str">
            <v/>
          </cell>
          <cell r="AI3679" t="str">
            <v/>
          </cell>
          <cell r="AJ3679" t="str">
            <v/>
          </cell>
          <cell r="AK3679" t="str">
            <v/>
          </cell>
        </row>
        <row r="3680">
          <cell r="AH3680" t="str">
            <v/>
          </cell>
          <cell r="AI3680" t="str">
            <v/>
          </cell>
          <cell r="AJ3680" t="str">
            <v/>
          </cell>
          <cell r="AK3680" t="str">
            <v/>
          </cell>
        </row>
        <row r="3681">
          <cell r="AH3681" t="str">
            <v/>
          </cell>
          <cell r="AI3681" t="str">
            <v/>
          </cell>
          <cell r="AJ3681" t="str">
            <v/>
          </cell>
          <cell r="AK3681" t="str">
            <v/>
          </cell>
        </row>
        <row r="3682">
          <cell r="AH3682" t="str">
            <v/>
          </cell>
          <cell r="AI3682" t="str">
            <v/>
          </cell>
          <cell r="AJ3682" t="str">
            <v/>
          </cell>
          <cell r="AK3682" t="str">
            <v/>
          </cell>
        </row>
        <row r="3683">
          <cell r="AH3683" t="str">
            <v/>
          </cell>
          <cell r="AI3683" t="str">
            <v/>
          </cell>
          <cell r="AJ3683" t="str">
            <v/>
          </cell>
          <cell r="AK3683" t="str">
            <v/>
          </cell>
        </row>
        <row r="3684">
          <cell r="AH3684" t="str">
            <v/>
          </cell>
          <cell r="AI3684" t="str">
            <v/>
          </cell>
          <cell r="AJ3684" t="str">
            <v/>
          </cell>
          <cell r="AK3684" t="str">
            <v/>
          </cell>
        </row>
        <row r="3685">
          <cell r="AH3685" t="str">
            <v/>
          </cell>
          <cell r="AI3685" t="str">
            <v/>
          </cell>
          <cell r="AJ3685" t="str">
            <v/>
          </cell>
          <cell r="AK3685" t="str">
            <v/>
          </cell>
        </row>
        <row r="3686">
          <cell r="AH3686" t="str">
            <v/>
          </cell>
          <cell r="AI3686" t="str">
            <v/>
          </cell>
          <cell r="AJ3686" t="str">
            <v/>
          </cell>
          <cell r="AK3686" t="str">
            <v/>
          </cell>
        </row>
        <row r="3687">
          <cell r="AH3687" t="str">
            <v/>
          </cell>
          <cell r="AI3687" t="str">
            <v/>
          </cell>
          <cell r="AJ3687" t="str">
            <v/>
          </cell>
          <cell r="AK3687" t="str">
            <v/>
          </cell>
        </row>
        <row r="3688">
          <cell r="AH3688" t="str">
            <v/>
          </cell>
          <cell r="AI3688" t="str">
            <v/>
          </cell>
          <cell r="AJ3688" t="str">
            <v/>
          </cell>
          <cell r="AK3688" t="str">
            <v/>
          </cell>
        </row>
        <row r="3689">
          <cell r="AH3689" t="str">
            <v/>
          </cell>
          <cell r="AI3689" t="str">
            <v/>
          </cell>
          <cell r="AJ3689" t="str">
            <v/>
          </cell>
          <cell r="AK3689" t="str">
            <v/>
          </cell>
        </row>
        <row r="3690">
          <cell r="AH3690" t="str">
            <v/>
          </cell>
          <cell r="AI3690" t="str">
            <v/>
          </cell>
          <cell r="AJ3690" t="str">
            <v/>
          </cell>
          <cell r="AK3690" t="str">
            <v/>
          </cell>
        </row>
        <row r="3691">
          <cell r="AH3691" t="str">
            <v/>
          </cell>
          <cell r="AI3691" t="str">
            <v/>
          </cell>
          <cell r="AJ3691" t="str">
            <v/>
          </cell>
          <cell r="AK3691" t="str">
            <v/>
          </cell>
        </row>
        <row r="3692">
          <cell r="AH3692" t="str">
            <v/>
          </cell>
          <cell r="AI3692" t="str">
            <v/>
          </cell>
          <cell r="AJ3692" t="str">
            <v/>
          </cell>
          <cell r="AK3692" t="str">
            <v/>
          </cell>
        </row>
        <row r="3693">
          <cell r="AH3693" t="str">
            <v/>
          </cell>
          <cell r="AI3693" t="str">
            <v/>
          </cell>
          <cell r="AJ3693" t="str">
            <v/>
          </cell>
          <cell r="AK3693" t="str">
            <v/>
          </cell>
        </row>
        <row r="3694">
          <cell r="AH3694" t="str">
            <v/>
          </cell>
          <cell r="AI3694" t="str">
            <v/>
          </cell>
          <cell r="AJ3694" t="str">
            <v/>
          </cell>
          <cell r="AK3694" t="str">
            <v/>
          </cell>
        </row>
        <row r="3695">
          <cell r="AH3695" t="str">
            <v/>
          </cell>
          <cell r="AI3695" t="str">
            <v/>
          </cell>
          <cell r="AJ3695" t="str">
            <v/>
          </cell>
          <cell r="AK3695" t="str">
            <v/>
          </cell>
        </row>
        <row r="3696">
          <cell r="AH3696" t="str">
            <v/>
          </cell>
          <cell r="AI3696" t="str">
            <v/>
          </cell>
          <cell r="AJ3696" t="str">
            <v/>
          </cell>
          <cell r="AK3696" t="str">
            <v/>
          </cell>
        </row>
        <row r="3697">
          <cell r="AH3697" t="str">
            <v/>
          </cell>
          <cell r="AI3697" t="str">
            <v/>
          </cell>
          <cell r="AJ3697" t="str">
            <v/>
          </cell>
          <cell r="AK3697" t="str">
            <v/>
          </cell>
        </row>
        <row r="3698">
          <cell r="AH3698" t="str">
            <v/>
          </cell>
          <cell r="AI3698" t="str">
            <v/>
          </cell>
          <cell r="AJ3698" t="str">
            <v/>
          </cell>
          <cell r="AK3698" t="str">
            <v/>
          </cell>
        </row>
        <row r="3699">
          <cell r="AH3699" t="str">
            <v/>
          </cell>
          <cell r="AI3699" t="str">
            <v/>
          </cell>
          <cell r="AJ3699" t="str">
            <v/>
          </cell>
          <cell r="AK3699" t="str">
            <v/>
          </cell>
        </row>
        <row r="3700">
          <cell r="AH3700" t="str">
            <v/>
          </cell>
          <cell r="AI3700" t="str">
            <v/>
          </cell>
          <cell r="AJ3700" t="str">
            <v/>
          </cell>
          <cell r="AK3700" t="str">
            <v/>
          </cell>
        </row>
        <row r="3701">
          <cell r="AH3701" t="str">
            <v/>
          </cell>
          <cell r="AI3701" t="str">
            <v/>
          </cell>
          <cell r="AJ3701" t="str">
            <v/>
          </cell>
          <cell r="AK3701" t="str">
            <v/>
          </cell>
        </row>
        <row r="3702">
          <cell r="AH3702" t="str">
            <v/>
          </cell>
          <cell r="AI3702" t="str">
            <v/>
          </cell>
          <cell r="AJ3702" t="str">
            <v/>
          </cell>
          <cell r="AK3702" t="str">
            <v/>
          </cell>
        </row>
        <row r="3703">
          <cell r="AH3703" t="str">
            <v/>
          </cell>
          <cell r="AI3703" t="str">
            <v/>
          </cell>
          <cell r="AJ3703" t="str">
            <v/>
          </cell>
          <cell r="AK3703" t="str">
            <v/>
          </cell>
        </row>
        <row r="3704">
          <cell r="AH3704" t="str">
            <v/>
          </cell>
          <cell r="AI3704" t="str">
            <v/>
          </cell>
          <cell r="AJ3704" t="str">
            <v/>
          </cell>
          <cell r="AK3704" t="str">
            <v/>
          </cell>
        </row>
        <row r="3705">
          <cell r="AH3705" t="str">
            <v/>
          </cell>
          <cell r="AI3705" t="str">
            <v/>
          </cell>
          <cell r="AJ3705" t="str">
            <v/>
          </cell>
          <cell r="AK3705" t="str">
            <v/>
          </cell>
        </row>
        <row r="3706">
          <cell r="AH3706" t="str">
            <v/>
          </cell>
          <cell r="AI3706" t="str">
            <v/>
          </cell>
          <cell r="AJ3706" t="str">
            <v/>
          </cell>
          <cell r="AK3706" t="str">
            <v/>
          </cell>
        </row>
        <row r="3707">
          <cell r="AH3707" t="str">
            <v/>
          </cell>
          <cell r="AI3707" t="str">
            <v/>
          </cell>
          <cell r="AJ3707" t="str">
            <v/>
          </cell>
          <cell r="AK3707" t="str">
            <v/>
          </cell>
        </row>
        <row r="3708">
          <cell r="AH3708" t="str">
            <v/>
          </cell>
          <cell r="AI3708" t="str">
            <v/>
          </cell>
          <cell r="AJ3708" t="str">
            <v/>
          </cell>
          <cell r="AK3708" t="str">
            <v/>
          </cell>
        </row>
        <row r="3709">
          <cell r="AH3709" t="str">
            <v/>
          </cell>
          <cell r="AI3709" t="str">
            <v/>
          </cell>
          <cell r="AJ3709" t="str">
            <v/>
          </cell>
          <cell r="AK3709" t="str">
            <v/>
          </cell>
        </row>
        <row r="3710">
          <cell r="AH3710" t="str">
            <v/>
          </cell>
          <cell r="AI3710" t="str">
            <v/>
          </cell>
          <cell r="AJ3710" t="str">
            <v/>
          </cell>
          <cell r="AK3710" t="str">
            <v/>
          </cell>
        </row>
        <row r="3711">
          <cell r="AH3711" t="str">
            <v/>
          </cell>
          <cell r="AI3711" t="str">
            <v/>
          </cell>
          <cell r="AJ3711" t="str">
            <v/>
          </cell>
          <cell r="AK3711" t="str">
            <v/>
          </cell>
        </row>
        <row r="3712">
          <cell r="AH3712" t="str">
            <v/>
          </cell>
          <cell r="AI3712" t="str">
            <v/>
          </cell>
          <cell r="AJ3712" t="str">
            <v/>
          </cell>
          <cell r="AK3712" t="str">
            <v/>
          </cell>
        </row>
        <row r="3713">
          <cell r="AH3713" t="str">
            <v/>
          </cell>
          <cell r="AI3713" t="str">
            <v/>
          </cell>
          <cell r="AJ3713" t="str">
            <v/>
          </cell>
          <cell r="AK3713" t="str">
            <v/>
          </cell>
        </row>
        <row r="3714">
          <cell r="AH3714" t="str">
            <v/>
          </cell>
          <cell r="AI3714" t="str">
            <v/>
          </cell>
          <cell r="AJ3714" t="str">
            <v/>
          </cell>
          <cell r="AK3714" t="str">
            <v/>
          </cell>
        </row>
        <row r="3715">
          <cell r="AH3715" t="str">
            <v/>
          </cell>
          <cell r="AI3715" t="str">
            <v/>
          </cell>
          <cell r="AJ3715" t="str">
            <v/>
          </cell>
          <cell r="AK3715" t="str">
            <v/>
          </cell>
        </row>
        <row r="3716">
          <cell r="AH3716" t="str">
            <v/>
          </cell>
          <cell r="AI3716" t="str">
            <v/>
          </cell>
          <cell r="AJ3716" t="str">
            <v/>
          </cell>
          <cell r="AK3716" t="str">
            <v/>
          </cell>
        </row>
        <row r="3717">
          <cell r="AH3717" t="str">
            <v/>
          </cell>
          <cell r="AI3717" t="str">
            <v/>
          </cell>
          <cell r="AJ3717" t="str">
            <v/>
          </cell>
          <cell r="AK3717" t="str">
            <v/>
          </cell>
        </row>
        <row r="3718">
          <cell r="AH3718" t="str">
            <v/>
          </cell>
          <cell r="AI3718" t="str">
            <v/>
          </cell>
          <cell r="AJ3718" t="str">
            <v/>
          </cell>
          <cell r="AK3718" t="str">
            <v/>
          </cell>
        </row>
        <row r="3719">
          <cell r="AH3719" t="str">
            <v/>
          </cell>
          <cell r="AI3719" t="str">
            <v/>
          </cell>
          <cell r="AJ3719" t="str">
            <v/>
          </cell>
          <cell r="AK3719" t="str">
            <v/>
          </cell>
        </row>
        <row r="3720">
          <cell r="AH3720" t="str">
            <v/>
          </cell>
          <cell r="AI3720" t="str">
            <v/>
          </cell>
          <cell r="AJ3720" t="str">
            <v/>
          </cell>
          <cell r="AK3720" t="str">
            <v/>
          </cell>
        </row>
        <row r="3721">
          <cell r="AH3721" t="str">
            <v/>
          </cell>
          <cell r="AI3721" t="str">
            <v/>
          </cell>
          <cell r="AJ3721" t="str">
            <v/>
          </cell>
          <cell r="AK3721" t="str">
            <v/>
          </cell>
        </row>
        <row r="3722">
          <cell r="AH3722" t="str">
            <v/>
          </cell>
          <cell r="AI3722" t="str">
            <v/>
          </cell>
          <cell r="AJ3722" t="str">
            <v/>
          </cell>
          <cell r="AK3722" t="str">
            <v/>
          </cell>
        </row>
        <row r="3723">
          <cell r="AH3723" t="str">
            <v/>
          </cell>
          <cell r="AI3723" t="str">
            <v/>
          </cell>
          <cell r="AJ3723" t="str">
            <v/>
          </cell>
          <cell r="AK3723" t="str">
            <v/>
          </cell>
        </row>
        <row r="3724">
          <cell r="AH3724" t="str">
            <v/>
          </cell>
          <cell r="AI3724" t="str">
            <v/>
          </cell>
          <cell r="AJ3724" t="str">
            <v/>
          </cell>
          <cell r="AK3724" t="str">
            <v/>
          </cell>
        </row>
        <row r="3725">
          <cell r="AH3725" t="str">
            <v/>
          </cell>
          <cell r="AI3725" t="str">
            <v/>
          </cell>
          <cell r="AJ3725" t="str">
            <v/>
          </cell>
          <cell r="AK3725" t="str">
            <v/>
          </cell>
        </row>
        <row r="3726">
          <cell r="AH3726" t="str">
            <v/>
          </cell>
          <cell r="AI3726" t="str">
            <v/>
          </cell>
          <cell r="AJ3726" t="str">
            <v/>
          </cell>
          <cell r="AK3726" t="str">
            <v/>
          </cell>
        </row>
        <row r="3727">
          <cell r="AH3727" t="str">
            <v/>
          </cell>
          <cell r="AI3727" t="str">
            <v/>
          </cell>
          <cell r="AJ3727" t="str">
            <v/>
          </cell>
          <cell r="AK3727" t="str">
            <v/>
          </cell>
        </row>
        <row r="3728">
          <cell r="AH3728" t="str">
            <v/>
          </cell>
          <cell r="AI3728" t="str">
            <v/>
          </cell>
          <cell r="AJ3728" t="str">
            <v/>
          </cell>
          <cell r="AK3728" t="str">
            <v/>
          </cell>
        </row>
        <row r="3729">
          <cell r="AH3729" t="str">
            <v/>
          </cell>
          <cell r="AI3729" t="str">
            <v/>
          </cell>
          <cell r="AJ3729" t="str">
            <v/>
          </cell>
          <cell r="AK3729" t="str">
            <v/>
          </cell>
        </row>
        <row r="3730">
          <cell r="AH3730" t="str">
            <v/>
          </cell>
          <cell r="AI3730" t="str">
            <v/>
          </cell>
          <cell r="AJ3730" t="str">
            <v/>
          </cell>
          <cell r="AK3730" t="str">
            <v/>
          </cell>
        </row>
        <row r="3731">
          <cell r="AH3731" t="str">
            <v/>
          </cell>
          <cell r="AI3731" t="str">
            <v/>
          </cell>
          <cell r="AJ3731" t="str">
            <v/>
          </cell>
          <cell r="AK3731" t="str">
            <v/>
          </cell>
        </row>
        <row r="3732">
          <cell r="AH3732" t="str">
            <v/>
          </cell>
          <cell r="AI3732" t="str">
            <v/>
          </cell>
          <cell r="AJ3732" t="str">
            <v/>
          </cell>
          <cell r="AK3732" t="str">
            <v/>
          </cell>
        </row>
        <row r="3733">
          <cell r="AH3733" t="str">
            <v/>
          </cell>
          <cell r="AI3733" t="str">
            <v/>
          </cell>
          <cell r="AJ3733" t="str">
            <v/>
          </cell>
          <cell r="AK3733" t="str">
            <v/>
          </cell>
        </row>
        <row r="3734">
          <cell r="AH3734" t="str">
            <v/>
          </cell>
          <cell r="AI3734" t="str">
            <v/>
          </cell>
          <cell r="AJ3734" t="str">
            <v/>
          </cell>
          <cell r="AK3734" t="str">
            <v/>
          </cell>
        </row>
        <row r="3735">
          <cell r="AH3735" t="str">
            <v/>
          </cell>
          <cell r="AI3735" t="str">
            <v/>
          </cell>
          <cell r="AJ3735" t="str">
            <v/>
          </cell>
          <cell r="AK3735" t="str">
            <v/>
          </cell>
        </row>
        <row r="3736">
          <cell r="AH3736" t="str">
            <v/>
          </cell>
          <cell r="AI3736" t="str">
            <v/>
          </cell>
          <cell r="AJ3736" t="str">
            <v/>
          </cell>
          <cell r="AK3736" t="str">
            <v/>
          </cell>
        </row>
        <row r="3737">
          <cell r="AH3737" t="str">
            <v/>
          </cell>
          <cell r="AI3737" t="str">
            <v/>
          </cell>
          <cell r="AJ3737" t="str">
            <v/>
          </cell>
          <cell r="AK3737" t="str">
            <v/>
          </cell>
        </row>
        <row r="3738">
          <cell r="AH3738" t="str">
            <v/>
          </cell>
          <cell r="AI3738" t="str">
            <v/>
          </cell>
          <cell r="AJ3738" t="str">
            <v/>
          </cell>
          <cell r="AK3738" t="str">
            <v/>
          </cell>
        </row>
        <row r="3739">
          <cell r="AH3739" t="str">
            <v/>
          </cell>
          <cell r="AI3739" t="str">
            <v/>
          </cell>
          <cell r="AJ3739" t="str">
            <v/>
          </cell>
          <cell r="AK3739" t="str">
            <v/>
          </cell>
        </row>
        <row r="3740">
          <cell r="AH3740" t="str">
            <v/>
          </cell>
          <cell r="AI3740" t="str">
            <v/>
          </cell>
          <cell r="AJ3740" t="str">
            <v/>
          </cell>
          <cell r="AK3740" t="str">
            <v/>
          </cell>
        </row>
        <row r="3741">
          <cell r="AH3741" t="str">
            <v/>
          </cell>
          <cell r="AI3741" t="str">
            <v/>
          </cell>
          <cell r="AJ3741" t="str">
            <v/>
          </cell>
          <cell r="AK3741" t="str">
            <v/>
          </cell>
        </row>
        <row r="3742">
          <cell r="AH3742" t="str">
            <v/>
          </cell>
          <cell r="AI3742" t="str">
            <v/>
          </cell>
          <cell r="AJ3742" t="str">
            <v/>
          </cell>
          <cell r="AK3742" t="str">
            <v/>
          </cell>
        </row>
        <row r="3743">
          <cell r="AH3743" t="str">
            <v/>
          </cell>
          <cell r="AI3743" t="str">
            <v/>
          </cell>
          <cell r="AJ3743" t="str">
            <v/>
          </cell>
          <cell r="AK3743" t="str">
            <v/>
          </cell>
        </row>
        <row r="3744">
          <cell r="AH3744" t="str">
            <v/>
          </cell>
          <cell r="AI3744" t="str">
            <v/>
          </cell>
          <cell r="AJ3744" t="str">
            <v/>
          </cell>
          <cell r="AK3744" t="str">
            <v/>
          </cell>
        </row>
        <row r="3745">
          <cell r="AH3745" t="str">
            <v/>
          </cell>
          <cell r="AI3745" t="str">
            <v/>
          </cell>
          <cell r="AJ3745" t="str">
            <v/>
          </cell>
          <cell r="AK3745" t="str">
            <v/>
          </cell>
        </row>
        <row r="3746">
          <cell r="AH3746" t="str">
            <v/>
          </cell>
          <cell r="AI3746" t="str">
            <v/>
          </cell>
          <cell r="AJ3746" t="str">
            <v/>
          </cell>
          <cell r="AK3746" t="str">
            <v/>
          </cell>
        </row>
        <row r="3747">
          <cell r="AH3747" t="str">
            <v/>
          </cell>
          <cell r="AI3747" t="str">
            <v/>
          </cell>
          <cell r="AJ3747" t="str">
            <v/>
          </cell>
          <cell r="AK3747" t="str">
            <v/>
          </cell>
        </row>
        <row r="3748">
          <cell r="AH3748" t="str">
            <v/>
          </cell>
          <cell r="AI3748" t="str">
            <v/>
          </cell>
          <cell r="AJ3748" t="str">
            <v/>
          </cell>
          <cell r="AK3748" t="str">
            <v/>
          </cell>
        </row>
        <row r="3749">
          <cell r="AH3749" t="str">
            <v/>
          </cell>
          <cell r="AI3749" t="str">
            <v/>
          </cell>
          <cell r="AJ3749" t="str">
            <v/>
          </cell>
          <cell r="AK3749" t="str">
            <v/>
          </cell>
        </row>
        <row r="3750">
          <cell r="AH3750" t="str">
            <v/>
          </cell>
          <cell r="AI3750" t="str">
            <v/>
          </cell>
          <cell r="AJ3750" t="str">
            <v/>
          </cell>
          <cell r="AK3750" t="str">
            <v/>
          </cell>
        </row>
        <row r="3751">
          <cell r="AH3751" t="str">
            <v/>
          </cell>
          <cell r="AI3751" t="str">
            <v/>
          </cell>
          <cell r="AJ3751" t="str">
            <v/>
          </cell>
          <cell r="AK3751" t="str">
            <v/>
          </cell>
        </row>
        <row r="3752">
          <cell r="AH3752" t="str">
            <v/>
          </cell>
          <cell r="AI3752" t="str">
            <v/>
          </cell>
          <cell r="AJ3752" t="str">
            <v/>
          </cell>
          <cell r="AK3752" t="str">
            <v/>
          </cell>
        </row>
        <row r="3753">
          <cell r="AH3753" t="str">
            <v/>
          </cell>
          <cell r="AI3753" t="str">
            <v/>
          </cell>
          <cell r="AJ3753" t="str">
            <v/>
          </cell>
          <cell r="AK3753" t="str">
            <v/>
          </cell>
        </row>
        <row r="3754">
          <cell r="AH3754" t="str">
            <v/>
          </cell>
          <cell r="AI3754" t="str">
            <v/>
          </cell>
          <cell r="AJ3754" t="str">
            <v/>
          </cell>
          <cell r="AK3754" t="str">
            <v/>
          </cell>
        </row>
        <row r="3755">
          <cell r="AH3755" t="str">
            <v/>
          </cell>
          <cell r="AI3755" t="str">
            <v/>
          </cell>
          <cell r="AJ3755" t="str">
            <v/>
          </cell>
          <cell r="AK3755" t="str">
            <v/>
          </cell>
        </row>
        <row r="3756">
          <cell r="AH3756" t="str">
            <v/>
          </cell>
          <cell r="AI3756" t="str">
            <v/>
          </cell>
          <cell r="AJ3756" t="str">
            <v/>
          </cell>
          <cell r="AK3756" t="str">
            <v/>
          </cell>
        </row>
        <row r="3757">
          <cell r="AH3757" t="str">
            <v/>
          </cell>
          <cell r="AI3757" t="str">
            <v/>
          </cell>
          <cell r="AJ3757" t="str">
            <v/>
          </cell>
          <cell r="AK3757" t="str">
            <v/>
          </cell>
        </row>
        <row r="3758">
          <cell r="AH3758" t="str">
            <v/>
          </cell>
          <cell r="AI3758" t="str">
            <v/>
          </cell>
          <cell r="AJ3758" t="str">
            <v/>
          </cell>
          <cell r="AK3758" t="str">
            <v/>
          </cell>
        </row>
        <row r="3759">
          <cell r="AH3759" t="str">
            <v/>
          </cell>
          <cell r="AI3759" t="str">
            <v/>
          </cell>
          <cell r="AJ3759" t="str">
            <v/>
          </cell>
          <cell r="AK3759" t="str">
            <v/>
          </cell>
        </row>
        <row r="3760">
          <cell r="AH3760" t="str">
            <v/>
          </cell>
          <cell r="AI3760" t="str">
            <v/>
          </cell>
          <cell r="AJ3760" t="str">
            <v/>
          </cell>
          <cell r="AK3760" t="str">
            <v/>
          </cell>
        </row>
        <row r="3761">
          <cell r="AH3761" t="str">
            <v/>
          </cell>
          <cell r="AI3761" t="str">
            <v/>
          </cell>
          <cell r="AJ3761" t="str">
            <v/>
          </cell>
          <cell r="AK3761" t="str">
            <v/>
          </cell>
        </row>
        <row r="3762">
          <cell r="AH3762" t="str">
            <v/>
          </cell>
          <cell r="AI3762" t="str">
            <v/>
          </cell>
          <cell r="AJ3762" t="str">
            <v/>
          </cell>
          <cell r="AK3762" t="str">
            <v/>
          </cell>
        </row>
        <row r="3763">
          <cell r="AH3763" t="str">
            <v/>
          </cell>
          <cell r="AI3763" t="str">
            <v/>
          </cell>
          <cell r="AJ3763" t="str">
            <v/>
          </cell>
          <cell r="AK3763" t="str">
            <v/>
          </cell>
        </row>
        <row r="3764">
          <cell r="AH3764" t="str">
            <v/>
          </cell>
          <cell r="AI3764" t="str">
            <v/>
          </cell>
          <cell r="AJ3764" t="str">
            <v/>
          </cell>
          <cell r="AK3764" t="str">
            <v/>
          </cell>
        </row>
        <row r="3765">
          <cell r="AH3765" t="str">
            <v/>
          </cell>
          <cell r="AI3765" t="str">
            <v/>
          </cell>
          <cell r="AJ3765" t="str">
            <v/>
          </cell>
          <cell r="AK3765" t="str">
            <v/>
          </cell>
        </row>
        <row r="3766">
          <cell r="AH3766" t="str">
            <v/>
          </cell>
          <cell r="AI3766" t="str">
            <v/>
          </cell>
          <cell r="AJ3766" t="str">
            <v/>
          </cell>
          <cell r="AK3766" t="str">
            <v/>
          </cell>
        </row>
        <row r="3767">
          <cell r="AH3767" t="str">
            <v/>
          </cell>
          <cell r="AI3767" t="str">
            <v/>
          </cell>
          <cell r="AJ3767" t="str">
            <v/>
          </cell>
          <cell r="AK3767" t="str">
            <v/>
          </cell>
        </row>
        <row r="3768">
          <cell r="AH3768" t="str">
            <v/>
          </cell>
          <cell r="AI3768" t="str">
            <v/>
          </cell>
          <cell r="AJ3768" t="str">
            <v/>
          </cell>
          <cell r="AK3768" t="str">
            <v/>
          </cell>
        </row>
        <row r="3769">
          <cell r="AH3769" t="str">
            <v/>
          </cell>
          <cell r="AI3769" t="str">
            <v/>
          </cell>
          <cell r="AJ3769" t="str">
            <v/>
          </cell>
          <cell r="AK3769" t="str">
            <v/>
          </cell>
        </row>
        <row r="3770">
          <cell r="AH3770" t="str">
            <v/>
          </cell>
          <cell r="AI3770" t="str">
            <v/>
          </cell>
          <cell r="AJ3770" t="str">
            <v/>
          </cell>
          <cell r="AK3770" t="str">
            <v/>
          </cell>
        </row>
        <row r="3771">
          <cell r="AH3771" t="str">
            <v/>
          </cell>
          <cell r="AI3771" t="str">
            <v/>
          </cell>
          <cell r="AJ3771" t="str">
            <v/>
          </cell>
          <cell r="AK3771" t="str">
            <v/>
          </cell>
        </row>
        <row r="3772">
          <cell r="AH3772" t="str">
            <v/>
          </cell>
          <cell r="AI3772" t="str">
            <v/>
          </cell>
          <cell r="AJ3772" t="str">
            <v/>
          </cell>
          <cell r="AK3772" t="str">
            <v/>
          </cell>
        </row>
        <row r="3773">
          <cell r="AH3773" t="str">
            <v/>
          </cell>
          <cell r="AI3773" t="str">
            <v/>
          </cell>
          <cell r="AJ3773" t="str">
            <v/>
          </cell>
          <cell r="AK3773" t="str">
            <v/>
          </cell>
        </row>
        <row r="3774">
          <cell r="AH3774" t="str">
            <v/>
          </cell>
          <cell r="AI3774" t="str">
            <v/>
          </cell>
          <cell r="AJ3774" t="str">
            <v/>
          </cell>
          <cell r="AK3774" t="str">
            <v/>
          </cell>
        </row>
        <row r="3775">
          <cell r="AH3775" t="str">
            <v/>
          </cell>
          <cell r="AI3775" t="str">
            <v/>
          </cell>
          <cell r="AJ3775" t="str">
            <v/>
          </cell>
          <cell r="AK3775" t="str">
            <v/>
          </cell>
        </row>
        <row r="3776">
          <cell r="AH3776" t="str">
            <v/>
          </cell>
          <cell r="AI3776" t="str">
            <v/>
          </cell>
          <cell r="AJ3776" t="str">
            <v/>
          </cell>
          <cell r="AK3776" t="str">
            <v/>
          </cell>
        </row>
        <row r="3777">
          <cell r="AH3777" t="str">
            <v/>
          </cell>
          <cell r="AI3777" t="str">
            <v/>
          </cell>
          <cell r="AJ3777" t="str">
            <v/>
          </cell>
          <cell r="AK3777" t="str">
            <v/>
          </cell>
        </row>
        <row r="3778">
          <cell r="AH3778" t="str">
            <v/>
          </cell>
          <cell r="AI3778" t="str">
            <v/>
          </cell>
          <cell r="AJ3778" t="str">
            <v/>
          </cell>
          <cell r="AK3778" t="str">
            <v/>
          </cell>
        </row>
        <row r="3779">
          <cell r="AH3779" t="str">
            <v/>
          </cell>
          <cell r="AI3779" t="str">
            <v/>
          </cell>
          <cell r="AJ3779" t="str">
            <v/>
          </cell>
          <cell r="AK3779" t="str">
            <v/>
          </cell>
        </row>
        <row r="3780">
          <cell r="AH3780" t="str">
            <v/>
          </cell>
          <cell r="AI3780" t="str">
            <v/>
          </cell>
          <cell r="AJ3780" t="str">
            <v/>
          </cell>
          <cell r="AK3780" t="str">
            <v/>
          </cell>
        </row>
        <row r="3781">
          <cell r="AH3781" t="str">
            <v/>
          </cell>
          <cell r="AI3781" t="str">
            <v/>
          </cell>
          <cell r="AJ3781" t="str">
            <v/>
          </cell>
          <cell r="AK3781" t="str">
            <v/>
          </cell>
        </row>
        <row r="3782">
          <cell r="AH3782" t="str">
            <v/>
          </cell>
          <cell r="AI3782" t="str">
            <v/>
          </cell>
          <cell r="AJ3782" t="str">
            <v/>
          </cell>
          <cell r="AK3782" t="str">
            <v/>
          </cell>
        </row>
        <row r="3783">
          <cell r="AH3783" t="str">
            <v/>
          </cell>
          <cell r="AI3783" t="str">
            <v/>
          </cell>
          <cell r="AJ3783" t="str">
            <v/>
          </cell>
          <cell r="AK3783" t="str">
            <v/>
          </cell>
        </row>
        <row r="3784">
          <cell r="AH3784" t="str">
            <v/>
          </cell>
          <cell r="AI3784" t="str">
            <v/>
          </cell>
          <cell r="AJ3784" t="str">
            <v/>
          </cell>
          <cell r="AK3784" t="str">
            <v/>
          </cell>
        </row>
        <row r="3785">
          <cell r="AH3785" t="str">
            <v/>
          </cell>
          <cell r="AI3785" t="str">
            <v/>
          </cell>
          <cell r="AJ3785" t="str">
            <v/>
          </cell>
          <cell r="AK3785" t="str">
            <v/>
          </cell>
        </row>
        <row r="3786">
          <cell r="AH3786" t="str">
            <v/>
          </cell>
          <cell r="AI3786" t="str">
            <v/>
          </cell>
          <cell r="AJ3786" t="str">
            <v/>
          </cell>
          <cell r="AK3786" t="str">
            <v/>
          </cell>
        </row>
        <row r="3787">
          <cell r="AH3787" t="str">
            <v/>
          </cell>
          <cell r="AI3787" t="str">
            <v/>
          </cell>
          <cell r="AJ3787" t="str">
            <v/>
          </cell>
          <cell r="AK3787" t="str">
            <v/>
          </cell>
        </row>
        <row r="3788">
          <cell r="AH3788" t="str">
            <v/>
          </cell>
          <cell r="AI3788" t="str">
            <v/>
          </cell>
          <cell r="AJ3788" t="str">
            <v/>
          </cell>
          <cell r="AK3788" t="str">
            <v/>
          </cell>
        </row>
        <row r="3789">
          <cell r="AH3789" t="str">
            <v/>
          </cell>
          <cell r="AI3789" t="str">
            <v/>
          </cell>
          <cell r="AJ3789" t="str">
            <v/>
          </cell>
          <cell r="AK3789" t="str">
            <v/>
          </cell>
        </row>
        <row r="3790">
          <cell r="AH3790" t="str">
            <v/>
          </cell>
          <cell r="AI3790" t="str">
            <v/>
          </cell>
          <cell r="AJ3790" t="str">
            <v/>
          </cell>
          <cell r="AK3790" t="str">
            <v/>
          </cell>
        </row>
        <row r="3791">
          <cell r="AH3791" t="str">
            <v/>
          </cell>
          <cell r="AI3791" t="str">
            <v/>
          </cell>
          <cell r="AJ3791" t="str">
            <v/>
          </cell>
          <cell r="AK3791" t="str">
            <v/>
          </cell>
        </row>
        <row r="3792">
          <cell r="AH3792" t="str">
            <v/>
          </cell>
          <cell r="AI3792" t="str">
            <v/>
          </cell>
          <cell r="AJ3792" t="str">
            <v/>
          </cell>
          <cell r="AK3792" t="str">
            <v/>
          </cell>
        </row>
        <row r="3793">
          <cell r="AH3793" t="str">
            <v/>
          </cell>
          <cell r="AI3793" t="str">
            <v/>
          </cell>
          <cell r="AJ3793" t="str">
            <v/>
          </cell>
          <cell r="AK3793" t="str">
            <v/>
          </cell>
        </row>
        <row r="3794">
          <cell r="AH3794" t="str">
            <v/>
          </cell>
          <cell r="AI3794" t="str">
            <v/>
          </cell>
          <cell r="AJ3794" t="str">
            <v/>
          </cell>
          <cell r="AK3794" t="str">
            <v/>
          </cell>
        </row>
        <row r="3795">
          <cell r="AH3795" t="str">
            <v/>
          </cell>
          <cell r="AI3795" t="str">
            <v/>
          </cell>
          <cell r="AJ3795" t="str">
            <v/>
          </cell>
          <cell r="AK3795" t="str">
            <v/>
          </cell>
        </row>
        <row r="3796">
          <cell r="AH3796" t="str">
            <v/>
          </cell>
          <cell r="AI3796" t="str">
            <v/>
          </cell>
          <cell r="AJ3796" t="str">
            <v/>
          </cell>
          <cell r="AK3796" t="str">
            <v/>
          </cell>
        </row>
        <row r="3797">
          <cell r="AH3797" t="str">
            <v/>
          </cell>
          <cell r="AI3797" t="str">
            <v/>
          </cell>
          <cell r="AJ3797" t="str">
            <v/>
          </cell>
          <cell r="AK3797" t="str">
            <v/>
          </cell>
        </row>
        <row r="3798">
          <cell r="AH3798" t="str">
            <v/>
          </cell>
          <cell r="AI3798" t="str">
            <v/>
          </cell>
          <cell r="AJ3798" t="str">
            <v/>
          </cell>
          <cell r="AK3798" t="str">
            <v/>
          </cell>
        </row>
        <row r="3799">
          <cell r="AH3799" t="str">
            <v/>
          </cell>
          <cell r="AI3799" t="str">
            <v/>
          </cell>
          <cell r="AJ3799" t="str">
            <v/>
          </cell>
          <cell r="AK3799" t="str">
            <v/>
          </cell>
        </row>
        <row r="3800">
          <cell r="AH3800" t="str">
            <v/>
          </cell>
          <cell r="AI3800" t="str">
            <v/>
          </cell>
          <cell r="AJ3800" t="str">
            <v/>
          </cell>
          <cell r="AK3800" t="str">
            <v/>
          </cell>
        </row>
        <row r="3801">
          <cell r="AH3801" t="str">
            <v/>
          </cell>
          <cell r="AI3801" t="str">
            <v/>
          </cell>
          <cell r="AJ3801" t="str">
            <v/>
          </cell>
          <cell r="AK3801" t="str">
            <v/>
          </cell>
        </row>
        <row r="3802">
          <cell r="AH3802" t="str">
            <v/>
          </cell>
          <cell r="AI3802" t="str">
            <v/>
          </cell>
          <cell r="AJ3802" t="str">
            <v/>
          </cell>
          <cell r="AK3802" t="str">
            <v/>
          </cell>
        </row>
        <row r="3803">
          <cell r="AH3803" t="str">
            <v/>
          </cell>
          <cell r="AI3803" t="str">
            <v/>
          </cell>
          <cell r="AJ3803" t="str">
            <v/>
          </cell>
          <cell r="AK3803" t="str">
            <v/>
          </cell>
        </row>
        <row r="3804">
          <cell r="AH3804" t="str">
            <v/>
          </cell>
          <cell r="AI3804" t="str">
            <v/>
          </cell>
          <cell r="AJ3804" t="str">
            <v/>
          </cell>
          <cell r="AK3804" t="str">
            <v/>
          </cell>
        </row>
        <row r="3805">
          <cell r="AH3805" t="str">
            <v/>
          </cell>
          <cell r="AI3805" t="str">
            <v/>
          </cell>
          <cell r="AJ3805" t="str">
            <v/>
          </cell>
          <cell r="AK3805" t="str">
            <v/>
          </cell>
        </row>
        <row r="3806">
          <cell r="AH3806" t="str">
            <v/>
          </cell>
          <cell r="AI3806" t="str">
            <v/>
          </cell>
          <cell r="AJ3806" t="str">
            <v/>
          </cell>
          <cell r="AK3806" t="str">
            <v/>
          </cell>
        </row>
        <row r="3807">
          <cell r="AH3807" t="str">
            <v/>
          </cell>
          <cell r="AI3807" t="str">
            <v/>
          </cell>
          <cell r="AJ3807" t="str">
            <v/>
          </cell>
          <cell r="AK3807" t="str">
            <v/>
          </cell>
        </row>
        <row r="3808">
          <cell r="AH3808" t="str">
            <v/>
          </cell>
          <cell r="AI3808" t="str">
            <v/>
          </cell>
          <cell r="AJ3808" t="str">
            <v/>
          </cell>
          <cell r="AK3808" t="str">
            <v/>
          </cell>
        </row>
        <row r="3809">
          <cell r="AH3809" t="str">
            <v/>
          </cell>
          <cell r="AI3809" t="str">
            <v/>
          </cell>
          <cell r="AJ3809" t="str">
            <v/>
          </cell>
          <cell r="AK3809" t="str">
            <v/>
          </cell>
        </row>
        <row r="3810">
          <cell r="AH3810" t="str">
            <v/>
          </cell>
          <cell r="AI3810" t="str">
            <v/>
          </cell>
          <cell r="AJ3810" t="str">
            <v/>
          </cell>
          <cell r="AK3810" t="str">
            <v/>
          </cell>
        </row>
        <row r="3811">
          <cell r="AH3811" t="str">
            <v/>
          </cell>
          <cell r="AI3811" t="str">
            <v/>
          </cell>
          <cell r="AJ3811" t="str">
            <v/>
          </cell>
          <cell r="AK3811" t="str">
            <v/>
          </cell>
        </row>
        <row r="3812">
          <cell r="AH3812" t="str">
            <v/>
          </cell>
          <cell r="AI3812" t="str">
            <v/>
          </cell>
          <cell r="AJ3812" t="str">
            <v/>
          </cell>
          <cell r="AK3812" t="str">
            <v/>
          </cell>
        </row>
        <row r="3813">
          <cell r="AH3813" t="str">
            <v/>
          </cell>
          <cell r="AI3813" t="str">
            <v/>
          </cell>
          <cell r="AJ3813" t="str">
            <v/>
          </cell>
          <cell r="AK3813" t="str">
            <v/>
          </cell>
        </row>
        <row r="3814">
          <cell r="AH3814" t="str">
            <v/>
          </cell>
          <cell r="AI3814" t="str">
            <v/>
          </cell>
          <cell r="AJ3814" t="str">
            <v/>
          </cell>
          <cell r="AK3814" t="str">
            <v/>
          </cell>
        </row>
        <row r="3815">
          <cell r="AH3815" t="str">
            <v/>
          </cell>
          <cell r="AI3815" t="str">
            <v/>
          </cell>
          <cell r="AJ3815" t="str">
            <v/>
          </cell>
          <cell r="AK3815" t="str">
            <v/>
          </cell>
        </row>
        <row r="3816">
          <cell r="AH3816" t="str">
            <v/>
          </cell>
          <cell r="AI3816" t="str">
            <v/>
          </cell>
          <cell r="AJ3816" t="str">
            <v/>
          </cell>
          <cell r="AK3816" t="str">
            <v/>
          </cell>
        </row>
        <row r="3817">
          <cell r="AH3817" t="str">
            <v/>
          </cell>
          <cell r="AI3817" t="str">
            <v/>
          </cell>
          <cell r="AJ3817" t="str">
            <v/>
          </cell>
          <cell r="AK3817" t="str">
            <v/>
          </cell>
        </row>
        <row r="3818">
          <cell r="AH3818" t="str">
            <v/>
          </cell>
          <cell r="AI3818" t="str">
            <v/>
          </cell>
          <cell r="AJ3818" t="str">
            <v/>
          </cell>
          <cell r="AK3818" t="str">
            <v/>
          </cell>
        </row>
        <row r="3819">
          <cell r="AH3819" t="str">
            <v/>
          </cell>
          <cell r="AI3819" t="str">
            <v/>
          </cell>
          <cell r="AJ3819" t="str">
            <v/>
          </cell>
          <cell r="AK3819" t="str">
            <v/>
          </cell>
        </row>
        <row r="3820">
          <cell r="AH3820" t="str">
            <v/>
          </cell>
          <cell r="AI3820" t="str">
            <v/>
          </cell>
          <cell r="AJ3820" t="str">
            <v/>
          </cell>
          <cell r="AK3820" t="str">
            <v/>
          </cell>
        </row>
        <row r="3821">
          <cell r="AH3821" t="str">
            <v/>
          </cell>
          <cell r="AI3821" t="str">
            <v/>
          </cell>
          <cell r="AJ3821" t="str">
            <v/>
          </cell>
          <cell r="AK3821" t="str">
            <v/>
          </cell>
        </row>
        <row r="3822">
          <cell r="AH3822" t="str">
            <v/>
          </cell>
          <cell r="AI3822" t="str">
            <v/>
          </cell>
          <cell r="AJ3822" t="str">
            <v/>
          </cell>
          <cell r="AK3822" t="str">
            <v/>
          </cell>
        </row>
        <row r="3823">
          <cell r="AH3823" t="str">
            <v/>
          </cell>
          <cell r="AI3823" t="str">
            <v/>
          </cell>
          <cell r="AJ3823" t="str">
            <v/>
          </cell>
          <cell r="AK3823" t="str">
            <v/>
          </cell>
        </row>
        <row r="3824">
          <cell r="AH3824" t="str">
            <v/>
          </cell>
          <cell r="AI3824" t="str">
            <v/>
          </cell>
          <cell r="AJ3824" t="str">
            <v/>
          </cell>
          <cell r="AK3824" t="str">
            <v/>
          </cell>
        </row>
        <row r="3825">
          <cell r="AH3825" t="str">
            <v/>
          </cell>
          <cell r="AI3825" t="str">
            <v/>
          </cell>
          <cell r="AJ3825" t="str">
            <v/>
          </cell>
          <cell r="AK3825" t="str">
            <v/>
          </cell>
        </row>
        <row r="3826">
          <cell r="AH3826" t="str">
            <v/>
          </cell>
          <cell r="AI3826" t="str">
            <v/>
          </cell>
          <cell r="AJ3826" t="str">
            <v/>
          </cell>
          <cell r="AK3826" t="str">
            <v/>
          </cell>
        </row>
        <row r="3827">
          <cell r="AH3827" t="str">
            <v/>
          </cell>
          <cell r="AI3827" t="str">
            <v/>
          </cell>
          <cell r="AJ3827" t="str">
            <v/>
          </cell>
          <cell r="AK3827" t="str">
            <v/>
          </cell>
        </row>
        <row r="3828">
          <cell r="AH3828" t="str">
            <v/>
          </cell>
          <cell r="AI3828" t="str">
            <v/>
          </cell>
          <cell r="AJ3828" t="str">
            <v/>
          </cell>
          <cell r="AK3828" t="str">
            <v/>
          </cell>
        </row>
        <row r="3829">
          <cell r="AH3829" t="str">
            <v/>
          </cell>
          <cell r="AI3829" t="str">
            <v/>
          </cell>
          <cell r="AJ3829" t="str">
            <v/>
          </cell>
          <cell r="AK3829" t="str">
            <v/>
          </cell>
        </row>
        <row r="3830">
          <cell r="AH3830" t="str">
            <v/>
          </cell>
          <cell r="AI3830" t="str">
            <v/>
          </cell>
          <cell r="AJ3830" t="str">
            <v/>
          </cell>
          <cell r="AK3830" t="str">
            <v/>
          </cell>
        </row>
        <row r="3831">
          <cell r="AH3831" t="str">
            <v/>
          </cell>
          <cell r="AI3831" t="str">
            <v/>
          </cell>
          <cell r="AJ3831" t="str">
            <v/>
          </cell>
          <cell r="AK3831" t="str">
            <v/>
          </cell>
        </row>
        <row r="3832">
          <cell r="AH3832" t="str">
            <v/>
          </cell>
          <cell r="AI3832" t="str">
            <v/>
          </cell>
          <cell r="AJ3832" t="str">
            <v/>
          </cell>
          <cell r="AK3832" t="str">
            <v/>
          </cell>
        </row>
        <row r="3833">
          <cell r="AH3833" t="str">
            <v/>
          </cell>
          <cell r="AI3833" t="str">
            <v/>
          </cell>
          <cell r="AJ3833" t="str">
            <v/>
          </cell>
          <cell r="AK3833" t="str">
            <v/>
          </cell>
        </row>
        <row r="3834">
          <cell r="AH3834" t="str">
            <v/>
          </cell>
          <cell r="AI3834" t="str">
            <v/>
          </cell>
          <cell r="AJ3834" t="str">
            <v/>
          </cell>
          <cell r="AK3834" t="str">
            <v/>
          </cell>
        </row>
        <row r="3835">
          <cell r="AH3835" t="str">
            <v/>
          </cell>
          <cell r="AI3835" t="str">
            <v/>
          </cell>
          <cell r="AJ3835" t="str">
            <v/>
          </cell>
          <cell r="AK3835" t="str">
            <v/>
          </cell>
        </row>
        <row r="3836">
          <cell r="AH3836" t="str">
            <v/>
          </cell>
          <cell r="AI3836" t="str">
            <v/>
          </cell>
          <cell r="AJ3836" t="str">
            <v/>
          </cell>
          <cell r="AK3836" t="str">
            <v/>
          </cell>
        </row>
        <row r="3837">
          <cell r="AH3837" t="str">
            <v/>
          </cell>
          <cell r="AI3837" t="str">
            <v/>
          </cell>
          <cell r="AJ3837" t="str">
            <v/>
          </cell>
          <cell r="AK3837" t="str">
            <v/>
          </cell>
        </row>
        <row r="3838">
          <cell r="AH3838" t="str">
            <v/>
          </cell>
          <cell r="AI3838" t="str">
            <v/>
          </cell>
          <cell r="AJ3838" t="str">
            <v/>
          </cell>
          <cell r="AK3838" t="str">
            <v/>
          </cell>
        </row>
        <row r="3839">
          <cell r="AH3839" t="str">
            <v/>
          </cell>
          <cell r="AI3839" t="str">
            <v/>
          </cell>
          <cell r="AJ3839" t="str">
            <v/>
          </cell>
          <cell r="AK3839" t="str">
            <v/>
          </cell>
        </row>
        <row r="3840">
          <cell r="AH3840" t="str">
            <v/>
          </cell>
          <cell r="AI3840" t="str">
            <v/>
          </cell>
          <cell r="AJ3840" t="str">
            <v/>
          </cell>
          <cell r="AK3840" t="str">
            <v/>
          </cell>
        </row>
        <row r="3841">
          <cell r="AH3841" t="str">
            <v/>
          </cell>
          <cell r="AI3841" t="str">
            <v/>
          </cell>
          <cell r="AJ3841" t="str">
            <v/>
          </cell>
          <cell r="AK3841" t="str">
            <v/>
          </cell>
        </row>
        <row r="3842">
          <cell r="AH3842" t="str">
            <v/>
          </cell>
          <cell r="AI3842" t="str">
            <v/>
          </cell>
          <cell r="AJ3842" t="str">
            <v/>
          </cell>
          <cell r="AK3842" t="str">
            <v/>
          </cell>
        </row>
        <row r="3843">
          <cell r="AH3843" t="str">
            <v/>
          </cell>
          <cell r="AI3843" t="str">
            <v/>
          </cell>
          <cell r="AJ3843" t="str">
            <v/>
          </cell>
          <cell r="AK3843" t="str">
            <v/>
          </cell>
        </row>
        <row r="3844">
          <cell r="AH3844" t="str">
            <v/>
          </cell>
          <cell r="AI3844" t="str">
            <v/>
          </cell>
          <cell r="AJ3844" t="str">
            <v/>
          </cell>
          <cell r="AK3844" t="str">
            <v/>
          </cell>
        </row>
        <row r="3845">
          <cell r="AH3845" t="str">
            <v/>
          </cell>
          <cell r="AI3845" t="str">
            <v/>
          </cell>
          <cell r="AJ3845" t="str">
            <v/>
          </cell>
          <cell r="AK3845" t="str">
            <v/>
          </cell>
        </row>
        <row r="3846">
          <cell r="AH3846" t="str">
            <v/>
          </cell>
          <cell r="AI3846" t="str">
            <v/>
          </cell>
          <cell r="AJ3846" t="str">
            <v/>
          </cell>
          <cell r="AK3846" t="str">
            <v/>
          </cell>
        </row>
        <row r="3847">
          <cell r="AH3847" t="str">
            <v/>
          </cell>
          <cell r="AI3847" t="str">
            <v/>
          </cell>
          <cell r="AJ3847" t="str">
            <v/>
          </cell>
          <cell r="AK3847" t="str">
            <v/>
          </cell>
        </row>
        <row r="3848">
          <cell r="AH3848" t="str">
            <v/>
          </cell>
          <cell r="AI3848" t="str">
            <v/>
          </cell>
          <cell r="AJ3848" t="str">
            <v/>
          </cell>
          <cell r="AK3848" t="str">
            <v/>
          </cell>
        </row>
        <row r="3849">
          <cell r="AH3849" t="str">
            <v/>
          </cell>
          <cell r="AI3849" t="str">
            <v/>
          </cell>
          <cell r="AJ3849" t="str">
            <v/>
          </cell>
          <cell r="AK3849" t="str">
            <v/>
          </cell>
        </row>
        <row r="3850">
          <cell r="AH3850" t="str">
            <v/>
          </cell>
          <cell r="AI3850" t="str">
            <v/>
          </cell>
          <cell r="AJ3850" t="str">
            <v/>
          </cell>
          <cell r="AK3850" t="str">
            <v/>
          </cell>
        </row>
        <row r="3851">
          <cell r="AH3851" t="str">
            <v/>
          </cell>
          <cell r="AI3851" t="str">
            <v/>
          </cell>
          <cell r="AJ3851" t="str">
            <v/>
          </cell>
          <cell r="AK3851" t="str">
            <v/>
          </cell>
        </row>
        <row r="3852">
          <cell r="AH3852" t="str">
            <v/>
          </cell>
          <cell r="AI3852" t="str">
            <v/>
          </cell>
          <cell r="AJ3852" t="str">
            <v/>
          </cell>
          <cell r="AK3852" t="str">
            <v/>
          </cell>
        </row>
        <row r="3853">
          <cell r="AH3853" t="str">
            <v/>
          </cell>
          <cell r="AI3853" t="str">
            <v/>
          </cell>
          <cell r="AJ3853" t="str">
            <v/>
          </cell>
          <cell r="AK3853" t="str">
            <v/>
          </cell>
        </row>
        <row r="3854">
          <cell r="AH3854" t="str">
            <v/>
          </cell>
          <cell r="AI3854" t="str">
            <v/>
          </cell>
          <cell r="AJ3854" t="str">
            <v/>
          </cell>
          <cell r="AK3854" t="str">
            <v/>
          </cell>
        </row>
        <row r="3855">
          <cell r="AH3855" t="str">
            <v/>
          </cell>
          <cell r="AI3855" t="str">
            <v/>
          </cell>
          <cell r="AJ3855" t="str">
            <v/>
          </cell>
          <cell r="AK3855" t="str">
            <v/>
          </cell>
        </row>
        <row r="3856">
          <cell r="AH3856" t="str">
            <v/>
          </cell>
          <cell r="AI3856" t="str">
            <v/>
          </cell>
          <cell r="AJ3856" t="str">
            <v/>
          </cell>
          <cell r="AK3856" t="str">
            <v/>
          </cell>
        </row>
        <row r="3857">
          <cell r="AH3857" t="str">
            <v/>
          </cell>
          <cell r="AI3857" t="str">
            <v/>
          </cell>
          <cell r="AJ3857" t="str">
            <v/>
          </cell>
          <cell r="AK3857" t="str">
            <v/>
          </cell>
        </row>
        <row r="3858">
          <cell r="AH3858" t="str">
            <v/>
          </cell>
          <cell r="AI3858" t="str">
            <v/>
          </cell>
          <cell r="AJ3858" t="str">
            <v/>
          </cell>
          <cell r="AK3858" t="str">
            <v/>
          </cell>
        </row>
        <row r="3859">
          <cell r="AH3859" t="str">
            <v/>
          </cell>
          <cell r="AI3859" t="str">
            <v/>
          </cell>
          <cell r="AJ3859" t="str">
            <v/>
          </cell>
          <cell r="AK3859" t="str">
            <v/>
          </cell>
        </row>
        <row r="3860">
          <cell r="AH3860" t="str">
            <v/>
          </cell>
          <cell r="AI3860" t="str">
            <v/>
          </cell>
          <cell r="AJ3860" t="str">
            <v/>
          </cell>
          <cell r="AK3860" t="str">
            <v/>
          </cell>
        </row>
        <row r="3861">
          <cell r="AH3861" t="str">
            <v/>
          </cell>
          <cell r="AI3861" t="str">
            <v/>
          </cell>
          <cell r="AJ3861" t="str">
            <v/>
          </cell>
          <cell r="AK3861" t="str">
            <v/>
          </cell>
        </row>
        <row r="3862">
          <cell r="AH3862" t="str">
            <v/>
          </cell>
          <cell r="AI3862" t="str">
            <v/>
          </cell>
          <cell r="AJ3862" t="str">
            <v/>
          </cell>
          <cell r="AK3862" t="str">
            <v/>
          </cell>
        </row>
        <row r="3863">
          <cell r="AH3863" t="str">
            <v/>
          </cell>
          <cell r="AI3863" t="str">
            <v/>
          </cell>
          <cell r="AJ3863" t="str">
            <v/>
          </cell>
          <cell r="AK3863" t="str">
            <v/>
          </cell>
        </row>
        <row r="3864">
          <cell r="AH3864" t="str">
            <v/>
          </cell>
          <cell r="AI3864" t="str">
            <v/>
          </cell>
          <cell r="AJ3864" t="str">
            <v/>
          </cell>
          <cell r="AK3864" t="str">
            <v/>
          </cell>
        </row>
        <row r="3865">
          <cell r="AH3865" t="str">
            <v/>
          </cell>
          <cell r="AI3865" t="str">
            <v/>
          </cell>
          <cell r="AJ3865" t="str">
            <v/>
          </cell>
          <cell r="AK3865" t="str">
            <v/>
          </cell>
        </row>
        <row r="3866">
          <cell r="AH3866" t="str">
            <v/>
          </cell>
          <cell r="AI3866" t="str">
            <v/>
          </cell>
          <cell r="AJ3866" t="str">
            <v/>
          </cell>
          <cell r="AK3866" t="str">
            <v/>
          </cell>
        </row>
        <row r="3867">
          <cell r="AH3867" t="str">
            <v/>
          </cell>
          <cell r="AI3867" t="str">
            <v/>
          </cell>
          <cell r="AJ3867" t="str">
            <v/>
          </cell>
          <cell r="AK3867" t="str">
            <v/>
          </cell>
        </row>
        <row r="3868">
          <cell r="AH3868" t="str">
            <v/>
          </cell>
          <cell r="AI3868" t="str">
            <v/>
          </cell>
          <cell r="AJ3868" t="str">
            <v/>
          </cell>
          <cell r="AK3868" t="str">
            <v/>
          </cell>
        </row>
        <row r="3869">
          <cell r="AH3869" t="str">
            <v/>
          </cell>
          <cell r="AI3869" t="str">
            <v/>
          </cell>
          <cell r="AJ3869" t="str">
            <v/>
          </cell>
          <cell r="AK3869" t="str">
            <v/>
          </cell>
        </row>
        <row r="3870">
          <cell r="AH3870" t="str">
            <v/>
          </cell>
          <cell r="AI3870" t="str">
            <v/>
          </cell>
          <cell r="AJ3870" t="str">
            <v/>
          </cell>
          <cell r="AK3870" t="str">
            <v/>
          </cell>
        </row>
        <row r="3871">
          <cell r="AH3871" t="str">
            <v/>
          </cell>
          <cell r="AI3871" t="str">
            <v/>
          </cell>
          <cell r="AJ3871" t="str">
            <v/>
          </cell>
          <cell r="AK3871" t="str">
            <v/>
          </cell>
        </row>
        <row r="3872">
          <cell r="AH3872" t="str">
            <v/>
          </cell>
          <cell r="AI3872" t="str">
            <v/>
          </cell>
          <cell r="AJ3872" t="str">
            <v/>
          </cell>
          <cell r="AK3872" t="str">
            <v/>
          </cell>
        </row>
        <row r="3873">
          <cell r="AH3873" t="str">
            <v/>
          </cell>
          <cell r="AI3873" t="str">
            <v/>
          </cell>
          <cell r="AJ3873" t="str">
            <v/>
          </cell>
          <cell r="AK3873" t="str">
            <v/>
          </cell>
        </row>
        <row r="3874">
          <cell r="AH3874" t="str">
            <v/>
          </cell>
          <cell r="AI3874" t="str">
            <v/>
          </cell>
          <cell r="AJ3874" t="str">
            <v/>
          </cell>
          <cell r="AK3874" t="str">
            <v/>
          </cell>
        </row>
        <row r="3875">
          <cell r="AH3875" t="str">
            <v/>
          </cell>
          <cell r="AI3875" t="str">
            <v/>
          </cell>
          <cell r="AJ3875" t="str">
            <v/>
          </cell>
          <cell r="AK3875" t="str">
            <v/>
          </cell>
        </row>
        <row r="3876">
          <cell r="AH3876" t="str">
            <v/>
          </cell>
          <cell r="AI3876" t="str">
            <v/>
          </cell>
          <cell r="AJ3876" t="str">
            <v/>
          </cell>
          <cell r="AK3876" t="str">
            <v/>
          </cell>
        </row>
        <row r="3877">
          <cell r="AH3877" t="str">
            <v/>
          </cell>
          <cell r="AI3877" t="str">
            <v/>
          </cell>
          <cell r="AJ3877" t="str">
            <v/>
          </cell>
          <cell r="AK3877" t="str">
            <v/>
          </cell>
        </row>
        <row r="3878">
          <cell r="AH3878" t="str">
            <v/>
          </cell>
          <cell r="AI3878" t="str">
            <v/>
          </cell>
          <cell r="AJ3878" t="str">
            <v/>
          </cell>
          <cell r="AK3878" t="str">
            <v/>
          </cell>
        </row>
        <row r="3879">
          <cell r="AH3879" t="str">
            <v/>
          </cell>
          <cell r="AI3879" t="str">
            <v/>
          </cell>
          <cell r="AJ3879" t="str">
            <v/>
          </cell>
          <cell r="AK3879" t="str">
            <v/>
          </cell>
        </row>
        <row r="3880">
          <cell r="AH3880" t="str">
            <v/>
          </cell>
          <cell r="AI3880" t="str">
            <v/>
          </cell>
          <cell r="AJ3880" t="str">
            <v/>
          </cell>
          <cell r="AK3880" t="str">
            <v/>
          </cell>
        </row>
        <row r="3881">
          <cell r="AH3881" t="str">
            <v/>
          </cell>
          <cell r="AI3881" t="str">
            <v/>
          </cell>
          <cell r="AJ3881" t="str">
            <v/>
          </cell>
          <cell r="AK3881" t="str">
            <v/>
          </cell>
        </row>
        <row r="3882">
          <cell r="AH3882" t="str">
            <v/>
          </cell>
          <cell r="AI3882" t="str">
            <v/>
          </cell>
          <cell r="AJ3882" t="str">
            <v/>
          </cell>
          <cell r="AK3882" t="str">
            <v/>
          </cell>
        </row>
        <row r="3883">
          <cell r="AH3883" t="str">
            <v/>
          </cell>
          <cell r="AI3883" t="str">
            <v/>
          </cell>
          <cell r="AJ3883" t="str">
            <v/>
          </cell>
          <cell r="AK3883" t="str">
            <v/>
          </cell>
        </row>
        <row r="3884">
          <cell r="AH3884" t="str">
            <v/>
          </cell>
          <cell r="AI3884" t="str">
            <v/>
          </cell>
          <cell r="AJ3884" t="str">
            <v/>
          </cell>
          <cell r="AK3884" t="str">
            <v/>
          </cell>
        </row>
        <row r="3885">
          <cell r="AH3885" t="str">
            <v/>
          </cell>
          <cell r="AI3885" t="str">
            <v/>
          </cell>
          <cell r="AJ3885" t="str">
            <v/>
          </cell>
          <cell r="AK3885" t="str">
            <v/>
          </cell>
        </row>
        <row r="3886">
          <cell r="AH3886" t="str">
            <v/>
          </cell>
          <cell r="AI3886" t="str">
            <v/>
          </cell>
          <cell r="AJ3886" t="str">
            <v/>
          </cell>
          <cell r="AK3886" t="str">
            <v/>
          </cell>
        </row>
        <row r="3887">
          <cell r="AH3887" t="str">
            <v/>
          </cell>
          <cell r="AI3887" t="str">
            <v/>
          </cell>
          <cell r="AJ3887" t="str">
            <v/>
          </cell>
          <cell r="AK3887" t="str">
            <v/>
          </cell>
        </row>
        <row r="3888">
          <cell r="AH3888" t="str">
            <v/>
          </cell>
          <cell r="AI3888" t="str">
            <v/>
          </cell>
          <cell r="AJ3888" t="str">
            <v/>
          </cell>
          <cell r="AK3888" t="str">
            <v/>
          </cell>
        </row>
        <row r="3889">
          <cell r="AH3889" t="str">
            <v/>
          </cell>
          <cell r="AI3889" t="str">
            <v/>
          </cell>
          <cell r="AJ3889" t="str">
            <v/>
          </cell>
          <cell r="AK3889" t="str">
            <v/>
          </cell>
        </row>
        <row r="3890">
          <cell r="AH3890" t="str">
            <v/>
          </cell>
          <cell r="AI3890" t="str">
            <v/>
          </cell>
          <cell r="AJ3890" t="str">
            <v/>
          </cell>
          <cell r="AK3890" t="str">
            <v/>
          </cell>
        </row>
        <row r="3891">
          <cell r="AH3891" t="str">
            <v/>
          </cell>
          <cell r="AI3891" t="str">
            <v/>
          </cell>
          <cell r="AJ3891" t="str">
            <v/>
          </cell>
          <cell r="AK3891" t="str">
            <v/>
          </cell>
        </row>
        <row r="3892">
          <cell r="AH3892" t="str">
            <v/>
          </cell>
          <cell r="AI3892" t="str">
            <v/>
          </cell>
          <cell r="AJ3892" t="str">
            <v/>
          </cell>
          <cell r="AK3892" t="str">
            <v/>
          </cell>
        </row>
        <row r="3893">
          <cell r="AH3893" t="str">
            <v/>
          </cell>
          <cell r="AI3893" t="str">
            <v/>
          </cell>
          <cell r="AJ3893" t="str">
            <v/>
          </cell>
          <cell r="AK3893" t="str">
            <v/>
          </cell>
        </row>
        <row r="3894">
          <cell r="AH3894" t="str">
            <v/>
          </cell>
          <cell r="AI3894" t="str">
            <v/>
          </cell>
          <cell r="AJ3894" t="str">
            <v/>
          </cell>
          <cell r="AK3894" t="str">
            <v/>
          </cell>
        </row>
        <row r="3895">
          <cell r="AH3895" t="str">
            <v/>
          </cell>
          <cell r="AI3895" t="str">
            <v/>
          </cell>
          <cell r="AJ3895" t="str">
            <v/>
          </cell>
          <cell r="AK3895" t="str">
            <v/>
          </cell>
        </row>
        <row r="3896">
          <cell r="AH3896" t="str">
            <v/>
          </cell>
          <cell r="AI3896" t="str">
            <v/>
          </cell>
          <cell r="AJ3896" t="str">
            <v/>
          </cell>
          <cell r="AK3896" t="str">
            <v/>
          </cell>
        </row>
        <row r="3897">
          <cell r="AH3897" t="str">
            <v/>
          </cell>
          <cell r="AI3897" t="str">
            <v/>
          </cell>
          <cell r="AJ3897" t="str">
            <v/>
          </cell>
          <cell r="AK3897" t="str">
            <v/>
          </cell>
        </row>
        <row r="3898">
          <cell r="AH3898" t="str">
            <v/>
          </cell>
          <cell r="AI3898" t="str">
            <v/>
          </cell>
          <cell r="AJ3898" t="str">
            <v/>
          </cell>
          <cell r="AK3898" t="str">
            <v/>
          </cell>
        </row>
        <row r="3899">
          <cell r="AH3899" t="str">
            <v/>
          </cell>
          <cell r="AI3899" t="str">
            <v/>
          </cell>
          <cell r="AJ3899" t="str">
            <v/>
          </cell>
          <cell r="AK3899" t="str">
            <v/>
          </cell>
        </row>
        <row r="3900">
          <cell r="AH3900" t="str">
            <v/>
          </cell>
          <cell r="AI3900" t="str">
            <v/>
          </cell>
          <cell r="AJ3900" t="str">
            <v/>
          </cell>
          <cell r="AK3900" t="str">
            <v/>
          </cell>
        </row>
        <row r="3901">
          <cell r="AH3901" t="str">
            <v/>
          </cell>
          <cell r="AI3901" t="str">
            <v/>
          </cell>
          <cell r="AJ3901" t="str">
            <v/>
          </cell>
          <cell r="AK3901" t="str">
            <v/>
          </cell>
        </row>
        <row r="3902">
          <cell r="AH3902" t="str">
            <v/>
          </cell>
          <cell r="AI3902" t="str">
            <v/>
          </cell>
          <cell r="AJ3902" t="str">
            <v/>
          </cell>
          <cell r="AK3902" t="str">
            <v/>
          </cell>
        </row>
        <row r="3903">
          <cell r="AH3903" t="str">
            <v/>
          </cell>
          <cell r="AI3903" t="str">
            <v/>
          </cell>
          <cell r="AJ3903" t="str">
            <v/>
          </cell>
          <cell r="AK3903" t="str">
            <v/>
          </cell>
        </row>
        <row r="3904">
          <cell r="AH3904" t="str">
            <v/>
          </cell>
          <cell r="AI3904" t="str">
            <v/>
          </cell>
          <cell r="AJ3904" t="str">
            <v/>
          </cell>
          <cell r="AK3904" t="str">
            <v/>
          </cell>
        </row>
        <row r="3905">
          <cell r="AH3905" t="str">
            <v/>
          </cell>
          <cell r="AI3905" t="str">
            <v/>
          </cell>
          <cell r="AJ3905" t="str">
            <v/>
          </cell>
          <cell r="AK3905" t="str">
            <v/>
          </cell>
        </row>
        <row r="3906">
          <cell r="AH3906" t="str">
            <v/>
          </cell>
          <cell r="AI3906" t="str">
            <v/>
          </cell>
          <cell r="AJ3906" t="str">
            <v/>
          </cell>
          <cell r="AK3906" t="str">
            <v/>
          </cell>
        </row>
        <row r="3907">
          <cell r="AH3907" t="str">
            <v/>
          </cell>
          <cell r="AI3907" t="str">
            <v/>
          </cell>
          <cell r="AJ3907" t="str">
            <v/>
          </cell>
          <cell r="AK3907" t="str">
            <v/>
          </cell>
        </row>
        <row r="3908">
          <cell r="AH3908" t="str">
            <v/>
          </cell>
          <cell r="AI3908" t="str">
            <v/>
          </cell>
          <cell r="AJ3908" t="str">
            <v/>
          </cell>
          <cell r="AK3908" t="str">
            <v/>
          </cell>
        </row>
        <row r="3909">
          <cell r="AH3909" t="str">
            <v/>
          </cell>
          <cell r="AI3909" t="str">
            <v/>
          </cell>
          <cell r="AJ3909" t="str">
            <v/>
          </cell>
          <cell r="AK3909" t="str">
            <v/>
          </cell>
        </row>
        <row r="3910">
          <cell r="AH3910" t="str">
            <v/>
          </cell>
          <cell r="AI3910" t="str">
            <v/>
          </cell>
          <cell r="AJ3910" t="str">
            <v/>
          </cell>
          <cell r="AK3910" t="str">
            <v/>
          </cell>
        </row>
        <row r="3911">
          <cell r="AH3911" t="str">
            <v/>
          </cell>
          <cell r="AI3911" t="str">
            <v/>
          </cell>
          <cell r="AJ3911" t="str">
            <v/>
          </cell>
          <cell r="AK3911" t="str">
            <v/>
          </cell>
        </row>
        <row r="3912">
          <cell r="AH3912" t="str">
            <v/>
          </cell>
          <cell r="AI3912" t="str">
            <v/>
          </cell>
          <cell r="AJ3912" t="str">
            <v/>
          </cell>
          <cell r="AK3912" t="str">
            <v/>
          </cell>
        </row>
        <row r="3913">
          <cell r="AH3913" t="str">
            <v/>
          </cell>
          <cell r="AI3913" t="str">
            <v/>
          </cell>
          <cell r="AJ3913" t="str">
            <v/>
          </cell>
          <cell r="AK3913" t="str">
            <v/>
          </cell>
        </row>
        <row r="3914">
          <cell r="AH3914" t="str">
            <v/>
          </cell>
          <cell r="AI3914" t="str">
            <v/>
          </cell>
          <cell r="AJ3914" t="str">
            <v/>
          </cell>
          <cell r="AK3914" t="str">
            <v/>
          </cell>
        </row>
        <row r="3915">
          <cell r="AH3915" t="str">
            <v/>
          </cell>
          <cell r="AI3915" t="str">
            <v/>
          </cell>
          <cell r="AJ3915" t="str">
            <v/>
          </cell>
          <cell r="AK3915" t="str">
            <v/>
          </cell>
        </row>
        <row r="3916">
          <cell r="AH3916" t="str">
            <v/>
          </cell>
          <cell r="AI3916" t="str">
            <v/>
          </cell>
          <cell r="AJ3916" t="str">
            <v/>
          </cell>
          <cell r="AK3916" t="str">
            <v/>
          </cell>
        </row>
        <row r="3917">
          <cell r="AH3917" t="str">
            <v/>
          </cell>
          <cell r="AI3917" t="str">
            <v/>
          </cell>
          <cell r="AJ3917" t="str">
            <v/>
          </cell>
          <cell r="AK3917" t="str">
            <v/>
          </cell>
        </row>
        <row r="3918">
          <cell r="AH3918" t="str">
            <v/>
          </cell>
          <cell r="AI3918" t="str">
            <v/>
          </cell>
          <cell r="AJ3918" t="str">
            <v/>
          </cell>
          <cell r="AK3918" t="str">
            <v/>
          </cell>
        </row>
        <row r="3919">
          <cell r="AH3919" t="str">
            <v/>
          </cell>
          <cell r="AI3919" t="str">
            <v/>
          </cell>
          <cell r="AJ3919" t="str">
            <v/>
          </cell>
          <cell r="AK3919" t="str">
            <v/>
          </cell>
        </row>
        <row r="3920">
          <cell r="AH3920" t="str">
            <v/>
          </cell>
          <cell r="AI3920" t="str">
            <v/>
          </cell>
          <cell r="AJ3920" t="str">
            <v/>
          </cell>
          <cell r="AK3920" t="str">
            <v/>
          </cell>
        </row>
        <row r="3921">
          <cell r="AH3921" t="str">
            <v/>
          </cell>
          <cell r="AI3921" t="str">
            <v/>
          </cell>
          <cell r="AJ3921" t="str">
            <v/>
          </cell>
          <cell r="AK3921" t="str">
            <v/>
          </cell>
        </row>
        <row r="3922">
          <cell r="AH3922" t="str">
            <v/>
          </cell>
          <cell r="AI3922" t="str">
            <v/>
          </cell>
          <cell r="AJ3922" t="str">
            <v/>
          </cell>
          <cell r="AK3922" t="str">
            <v/>
          </cell>
        </row>
        <row r="3923">
          <cell r="AH3923" t="str">
            <v/>
          </cell>
          <cell r="AI3923" t="str">
            <v/>
          </cell>
          <cell r="AJ3923" t="str">
            <v/>
          </cell>
          <cell r="AK3923" t="str">
            <v/>
          </cell>
        </row>
        <row r="3924">
          <cell r="AH3924" t="str">
            <v/>
          </cell>
          <cell r="AI3924" t="str">
            <v/>
          </cell>
          <cell r="AJ3924" t="str">
            <v/>
          </cell>
          <cell r="AK3924" t="str">
            <v/>
          </cell>
        </row>
        <row r="3925">
          <cell r="AH3925" t="str">
            <v/>
          </cell>
          <cell r="AI3925" t="str">
            <v/>
          </cell>
          <cell r="AJ3925" t="str">
            <v/>
          </cell>
          <cell r="AK3925" t="str">
            <v/>
          </cell>
        </row>
        <row r="3926">
          <cell r="AH3926" t="str">
            <v/>
          </cell>
          <cell r="AI3926" t="str">
            <v/>
          </cell>
          <cell r="AJ3926" t="str">
            <v/>
          </cell>
          <cell r="AK3926" t="str">
            <v/>
          </cell>
        </row>
        <row r="3927">
          <cell r="AH3927" t="str">
            <v/>
          </cell>
          <cell r="AI3927" t="str">
            <v/>
          </cell>
          <cell r="AJ3927" t="str">
            <v/>
          </cell>
          <cell r="AK3927" t="str">
            <v/>
          </cell>
        </row>
        <row r="3928">
          <cell r="AH3928" t="str">
            <v/>
          </cell>
          <cell r="AI3928" t="str">
            <v/>
          </cell>
          <cell r="AJ3928" t="str">
            <v/>
          </cell>
          <cell r="AK3928" t="str">
            <v/>
          </cell>
        </row>
        <row r="3929">
          <cell r="AH3929" t="str">
            <v/>
          </cell>
          <cell r="AI3929" t="str">
            <v/>
          </cell>
          <cell r="AJ3929" t="str">
            <v/>
          </cell>
          <cell r="AK3929" t="str">
            <v/>
          </cell>
        </row>
        <row r="3930">
          <cell r="AH3930" t="str">
            <v/>
          </cell>
          <cell r="AI3930" t="str">
            <v/>
          </cell>
          <cell r="AJ3930" t="str">
            <v/>
          </cell>
          <cell r="AK3930" t="str">
            <v/>
          </cell>
        </row>
        <row r="3931">
          <cell r="AH3931" t="str">
            <v/>
          </cell>
          <cell r="AI3931" t="str">
            <v/>
          </cell>
          <cell r="AJ3931" t="str">
            <v/>
          </cell>
          <cell r="AK3931" t="str">
            <v/>
          </cell>
        </row>
        <row r="3932">
          <cell r="AH3932" t="str">
            <v/>
          </cell>
          <cell r="AI3932" t="str">
            <v/>
          </cell>
          <cell r="AJ3932" t="str">
            <v/>
          </cell>
          <cell r="AK3932" t="str">
            <v/>
          </cell>
        </row>
        <row r="3933">
          <cell r="AH3933" t="str">
            <v/>
          </cell>
          <cell r="AI3933" t="str">
            <v/>
          </cell>
          <cell r="AJ3933" t="str">
            <v/>
          </cell>
          <cell r="AK3933" t="str">
            <v/>
          </cell>
        </row>
        <row r="3934">
          <cell r="AH3934" t="str">
            <v/>
          </cell>
          <cell r="AI3934" t="str">
            <v/>
          </cell>
          <cell r="AJ3934" t="str">
            <v/>
          </cell>
          <cell r="AK3934" t="str">
            <v/>
          </cell>
        </row>
        <row r="3935">
          <cell r="AH3935" t="str">
            <v/>
          </cell>
          <cell r="AI3935" t="str">
            <v/>
          </cell>
          <cell r="AJ3935" t="str">
            <v/>
          </cell>
          <cell r="AK3935" t="str">
            <v/>
          </cell>
        </row>
        <row r="3936">
          <cell r="AH3936" t="str">
            <v/>
          </cell>
          <cell r="AI3936" t="str">
            <v/>
          </cell>
          <cell r="AJ3936" t="str">
            <v/>
          </cell>
          <cell r="AK3936" t="str">
            <v/>
          </cell>
        </row>
        <row r="3937">
          <cell r="AH3937" t="str">
            <v/>
          </cell>
          <cell r="AI3937" t="str">
            <v/>
          </cell>
          <cell r="AJ3937" t="str">
            <v/>
          </cell>
          <cell r="AK3937" t="str">
            <v/>
          </cell>
        </row>
        <row r="3938">
          <cell r="AH3938" t="str">
            <v/>
          </cell>
          <cell r="AI3938" t="str">
            <v/>
          </cell>
          <cell r="AJ3938" t="str">
            <v/>
          </cell>
          <cell r="AK3938" t="str">
            <v/>
          </cell>
        </row>
        <row r="3939">
          <cell r="AH3939" t="str">
            <v/>
          </cell>
          <cell r="AI3939" t="str">
            <v/>
          </cell>
          <cell r="AJ3939" t="str">
            <v/>
          </cell>
          <cell r="AK3939" t="str">
            <v/>
          </cell>
        </row>
        <row r="3940">
          <cell r="AH3940" t="str">
            <v/>
          </cell>
          <cell r="AI3940" t="str">
            <v/>
          </cell>
          <cell r="AJ3940" t="str">
            <v/>
          </cell>
          <cell r="AK3940" t="str">
            <v/>
          </cell>
        </row>
        <row r="3941">
          <cell r="AH3941" t="str">
            <v/>
          </cell>
          <cell r="AI3941" t="str">
            <v/>
          </cell>
          <cell r="AJ3941" t="str">
            <v/>
          </cell>
          <cell r="AK3941" t="str">
            <v/>
          </cell>
        </row>
        <row r="3942">
          <cell r="AH3942" t="str">
            <v/>
          </cell>
          <cell r="AI3942" t="str">
            <v/>
          </cell>
          <cell r="AJ3942" t="str">
            <v/>
          </cell>
          <cell r="AK3942" t="str">
            <v/>
          </cell>
        </row>
        <row r="3943">
          <cell r="AH3943" t="str">
            <v/>
          </cell>
          <cell r="AI3943" t="str">
            <v/>
          </cell>
          <cell r="AJ3943" t="str">
            <v/>
          </cell>
          <cell r="AK3943" t="str">
            <v/>
          </cell>
        </row>
        <row r="3944">
          <cell r="AH3944" t="str">
            <v/>
          </cell>
          <cell r="AI3944" t="str">
            <v/>
          </cell>
          <cell r="AJ3944" t="str">
            <v/>
          </cell>
          <cell r="AK3944" t="str">
            <v/>
          </cell>
        </row>
        <row r="3945">
          <cell r="AH3945" t="str">
            <v/>
          </cell>
          <cell r="AI3945" t="str">
            <v/>
          </cell>
          <cell r="AJ3945" t="str">
            <v/>
          </cell>
          <cell r="AK3945" t="str">
            <v/>
          </cell>
        </row>
        <row r="3946">
          <cell r="AH3946" t="str">
            <v/>
          </cell>
          <cell r="AI3946" t="str">
            <v/>
          </cell>
          <cell r="AJ3946" t="str">
            <v/>
          </cell>
          <cell r="AK3946" t="str">
            <v/>
          </cell>
        </row>
        <row r="3947">
          <cell r="AH3947" t="str">
            <v/>
          </cell>
          <cell r="AI3947" t="str">
            <v/>
          </cell>
          <cell r="AJ3947" t="str">
            <v/>
          </cell>
          <cell r="AK3947" t="str">
            <v/>
          </cell>
        </row>
        <row r="3948">
          <cell r="AH3948" t="str">
            <v/>
          </cell>
          <cell r="AI3948" t="str">
            <v/>
          </cell>
          <cell r="AJ3948" t="str">
            <v/>
          </cell>
          <cell r="AK3948" t="str">
            <v/>
          </cell>
        </row>
        <row r="3949">
          <cell r="AH3949" t="str">
            <v/>
          </cell>
          <cell r="AI3949" t="str">
            <v/>
          </cell>
          <cell r="AJ3949" t="str">
            <v/>
          </cell>
          <cell r="AK3949" t="str">
            <v/>
          </cell>
        </row>
        <row r="3950">
          <cell r="AH3950" t="str">
            <v/>
          </cell>
          <cell r="AI3950" t="str">
            <v/>
          </cell>
          <cell r="AJ3950" t="str">
            <v/>
          </cell>
          <cell r="AK3950" t="str">
            <v/>
          </cell>
        </row>
        <row r="3951">
          <cell r="AH3951" t="str">
            <v/>
          </cell>
          <cell r="AI3951" t="str">
            <v/>
          </cell>
          <cell r="AJ3951" t="str">
            <v/>
          </cell>
          <cell r="AK3951" t="str">
            <v/>
          </cell>
        </row>
        <row r="3952">
          <cell r="AH3952" t="str">
            <v/>
          </cell>
          <cell r="AI3952" t="str">
            <v/>
          </cell>
          <cell r="AJ3952" t="str">
            <v/>
          </cell>
          <cell r="AK3952" t="str">
            <v/>
          </cell>
        </row>
        <row r="3953">
          <cell r="AH3953" t="str">
            <v/>
          </cell>
          <cell r="AI3953" t="str">
            <v/>
          </cell>
          <cell r="AJ3953" t="str">
            <v/>
          </cell>
          <cell r="AK3953" t="str">
            <v/>
          </cell>
        </row>
        <row r="3954">
          <cell r="AH3954" t="str">
            <v/>
          </cell>
          <cell r="AI3954" t="str">
            <v/>
          </cell>
          <cell r="AJ3954" t="str">
            <v/>
          </cell>
          <cell r="AK3954" t="str">
            <v/>
          </cell>
        </row>
        <row r="3955">
          <cell r="AH3955" t="str">
            <v/>
          </cell>
          <cell r="AI3955" t="str">
            <v/>
          </cell>
          <cell r="AJ3955" t="str">
            <v/>
          </cell>
          <cell r="AK3955" t="str">
            <v/>
          </cell>
        </row>
        <row r="3956">
          <cell r="AH3956" t="str">
            <v/>
          </cell>
          <cell r="AI3956" t="str">
            <v/>
          </cell>
          <cell r="AJ3956" t="str">
            <v/>
          </cell>
          <cell r="AK3956" t="str">
            <v/>
          </cell>
        </row>
        <row r="3957">
          <cell r="AH3957" t="str">
            <v/>
          </cell>
          <cell r="AI3957" t="str">
            <v/>
          </cell>
          <cell r="AJ3957" t="str">
            <v/>
          </cell>
          <cell r="AK3957" t="str">
            <v/>
          </cell>
        </row>
        <row r="3958">
          <cell r="AH3958" t="str">
            <v/>
          </cell>
          <cell r="AI3958" t="str">
            <v/>
          </cell>
          <cell r="AJ3958" t="str">
            <v/>
          </cell>
          <cell r="AK3958" t="str">
            <v/>
          </cell>
        </row>
        <row r="3959">
          <cell r="AH3959" t="str">
            <v/>
          </cell>
          <cell r="AI3959" t="str">
            <v/>
          </cell>
          <cell r="AJ3959" t="str">
            <v/>
          </cell>
          <cell r="AK3959" t="str">
            <v/>
          </cell>
        </row>
        <row r="3960">
          <cell r="AH3960" t="str">
            <v/>
          </cell>
          <cell r="AI3960" t="str">
            <v/>
          </cell>
          <cell r="AJ3960" t="str">
            <v/>
          </cell>
          <cell r="AK3960" t="str">
            <v/>
          </cell>
        </row>
        <row r="3961">
          <cell r="AH3961" t="str">
            <v/>
          </cell>
          <cell r="AI3961" t="str">
            <v/>
          </cell>
          <cell r="AJ3961" t="str">
            <v/>
          </cell>
          <cell r="AK3961" t="str">
            <v/>
          </cell>
        </row>
        <row r="3962">
          <cell r="AH3962" t="str">
            <v/>
          </cell>
          <cell r="AI3962" t="str">
            <v/>
          </cell>
          <cell r="AJ3962" t="str">
            <v/>
          </cell>
          <cell r="AK3962" t="str">
            <v/>
          </cell>
        </row>
        <row r="3963">
          <cell r="AH3963" t="str">
            <v/>
          </cell>
          <cell r="AI3963" t="str">
            <v/>
          </cell>
          <cell r="AJ3963" t="str">
            <v/>
          </cell>
          <cell r="AK3963" t="str">
            <v/>
          </cell>
        </row>
        <row r="3964">
          <cell r="AH3964" t="str">
            <v/>
          </cell>
          <cell r="AI3964" t="str">
            <v/>
          </cell>
          <cell r="AJ3964" t="str">
            <v/>
          </cell>
          <cell r="AK3964" t="str">
            <v/>
          </cell>
        </row>
        <row r="3965">
          <cell r="AH3965" t="str">
            <v/>
          </cell>
          <cell r="AI3965" t="str">
            <v/>
          </cell>
          <cell r="AJ3965" t="str">
            <v/>
          </cell>
          <cell r="AK3965" t="str">
            <v/>
          </cell>
        </row>
        <row r="3966">
          <cell r="AH3966" t="str">
            <v/>
          </cell>
          <cell r="AI3966" t="str">
            <v/>
          </cell>
          <cell r="AJ3966" t="str">
            <v/>
          </cell>
          <cell r="AK3966" t="str">
            <v/>
          </cell>
        </row>
        <row r="3967">
          <cell r="AH3967" t="str">
            <v/>
          </cell>
          <cell r="AI3967" t="str">
            <v/>
          </cell>
          <cell r="AJ3967" t="str">
            <v/>
          </cell>
          <cell r="AK3967" t="str">
            <v/>
          </cell>
        </row>
        <row r="3968">
          <cell r="AH3968" t="str">
            <v/>
          </cell>
          <cell r="AI3968" t="str">
            <v/>
          </cell>
          <cell r="AJ3968" t="str">
            <v/>
          </cell>
          <cell r="AK3968" t="str">
            <v/>
          </cell>
        </row>
        <row r="3969">
          <cell r="AH3969" t="str">
            <v/>
          </cell>
          <cell r="AI3969" t="str">
            <v/>
          </cell>
          <cell r="AJ3969" t="str">
            <v/>
          </cell>
          <cell r="AK3969" t="str">
            <v/>
          </cell>
        </row>
        <row r="3970">
          <cell r="AH3970" t="str">
            <v/>
          </cell>
          <cell r="AI3970" t="str">
            <v/>
          </cell>
          <cell r="AJ3970" t="str">
            <v/>
          </cell>
          <cell r="AK3970" t="str">
            <v/>
          </cell>
        </row>
        <row r="3971">
          <cell r="AH3971" t="str">
            <v/>
          </cell>
          <cell r="AI3971" t="str">
            <v/>
          </cell>
          <cell r="AJ3971" t="str">
            <v/>
          </cell>
          <cell r="AK3971" t="str">
            <v/>
          </cell>
        </row>
        <row r="3972">
          <cell r="AH3972" t="str">
            <v/>
          </cell>
          <cell r="AI3972" t="str">
            <v/>
          </cell>
          <cell r="AJ3972" t="str">
            <v/>
          </cell>
          <cell r="AK3972" t="str">
            <v/>
          </cell>
        </row>
        <row r="3973">
          <cell r="AH3973" t="str">
            <v/>
          </cell>
          <cell r="AI3973" t="str">
            <v/>
          </cell>
          <cell r="AJ3973" t="str">
            <v/>
          </cell>
          <cell r="AK3973" t="str">
            <v/>
          </cell>
        </row>
        <row r="3974">
          <cell r="AH3974" t="str">
            <v/>
          </cell>
          <cell r="AI3974" t="str">
            <v/>
          </cell>
          <cell r="AJ3974" t="str">
            <v/>
          </cell>
          <cell r="AK3974" t="str">
            <v/>
          </cell>
        </row>
        <row r="3975">
          <cell r="AH3975" t="str">
            <v/>
          </cell>
          <cell r="AI3975" t="str">
            <v/>
          </cell>
          <cell r="AJ3975" t="str">
            <v/>
          </cell>
          <cell r="AK3975" t="str">
            <v/>
          </cell>
        </row>
        <row r="3976">
          <cell r="AH3976" t="str">
            <v/>
          </cell>
          <cell r="AI3976" t="str">
            <v/>
          </cell>
          <cell r="AJ3976" t="str">
            <v/>
          </cell>
          <cell r="AK3976" t="str">
            <v/>
          </cell>
        </row>
        <row r="3977">
          <cell r="AH3977" t="str">
            <v/>
          </cell>
          <cell r="AI3977" t="str">
            <v/>
          </cell>
          <cell r="AJ3977" t="str">
            <v/>
          </cell>
          <cell r="AK3977" t="str">
            <v/>
          </cell>
        </row>
        <row r="3978">
          <cell r="AH3978" t="str">
            <v/>
          </cell>
          <cell r="AI3978" t="str">
            <v/>
          </cell>
          <cell r="AJ3978" t="str">
            <v/>
          </cell>
          <cell r="AK3978" t="str">
            <v/>
          </cell>
        </row>
        <row r="3979">
          <cell r="AH3979" t="str">
            <v/>
          </cell>
          <cell r="AI3979" t="str">
            <v/>
          </cell>
          <cell r="AJ3979" t="str">
            <v/>
          </cell>
          <cell r="AK3979" t="str">
            <v/>
          </cell>
        </row>
        <row r="3980">
          <cell r="AH3980" t="str">
            <v/>
          </cell>
          <cell r="AI3980" t="str">
            <v/>
          </cell>
          <cell r="AJ3980" t="str">
            <v/>
          </cell>
          <cell r="AK3980" t="str">
            <v/>
          </cell>
        </row>
        <row r="3981">
          <cell r="AH3981" t="str">
            <v/>
          </cell>
          <cell r="AI3981" t="str">
            <v/>
          </cell>
          <cell r="AJ3981" t="str">
            <v/>
          </cell>
          <cell r="AK3981" t="str">
            <v/>
          </cell>
        </row>
        <row r="3982">
          <cell r="AH3982" t="str">
            <v/>
          </cell>
          <cell r="AI3982" t="str">
            <v/>
          </cell>
          <cell r="AJ3982" t="str">
            <v/>
          </cell>
          <cell r="AK3982" t="str">
            <v/>
          </cell>
        </row>
        <row r="3983">
          <cell r="AH3983" t="str">
            <v/>
          </cell>
          <cell r="AI3983" t="str">
            <v/>
          </cell>
          <cell r="AJ3983" t="str">
            <v/>
          </cell>
          <cell r="AK3983" t="str">
            <v/>
          </cell>
        </row>
        <row r="3984">
          <cell r="AH3984" t="str">
            <v/>
          </cell>
          <cell r="AI3984" t="str">
            <v/>
          </cell>
          <cell r="AJ3984" t="str">
            <v/>
          </cell>
          <cell r="AK3984" t="str">
            <v/>
          </cell>
        </row>
        <row r="3985">
          <cell r="AH3985" t="str">
            <v/>
          </cell>
          <cell r="AI3985" t="str">
            <v/>
          </cell>
          <cell r="AJ3985" t="str">
            <v/>
          </cell>
          <cell r="AK3985" t="str">
            <v/>
          </cell>
        </row>
        <row r="3986">
          <cell r="AH3986" t="str">
            <v/>
          </cell>
          <cell r="AI3986" t="str">
            <v/>
          </cell>
          <cell r="AJ3986" t="str">
            <v/>
          </cell>
          <cell r="AK3986" t="str">
            <v/>
          </cell>
        </row>
        <row r="3987">
          <cell r="AH3987" t="str">
            <v/>
          </cell>
          <cell r="AI3987" t="str">
            <v/>
          </cell>
          <cell r="AJ3987" t="str">
            <v/>
          </cell>
          <cell r="AK3987" t="str">
            <v/>
          </cell>
        </row>
        <row r="3988">
          <cell r="AH3988" t="str">
            <v/>
          </cell>
          <cell r="AI3988" t="str">
            <v/>
          </cell>
          <cell r="AJ3988" t="str">
            <v/>
          </cell>
          <cell r="AK3988" t="str">
            <v/>
          </cell>
        </row>
        <row r="3989">
          <cell r="AH3989" t="str">
            <v/>
          </cell>
          <cell r="AI3989" t="str">
            <v/>
          </cell>
          <cell r="AJ3989" t="str">
            <v/>
          </cell>
          <cell r="AK3989" t="str">
            <v/>
          </cell>
        </row>
        <row r="3990">
          <cell r="AH3990" t="str">
            <v/>
          </cell>
          <cell r="AI3990" t="str">
            <v/>
          </cell>
          <cell r="AJ3990" t="str">
            <v/>
          </cell>
          <cell r="AK3990" t="str">
            <v/>
          </cell>
        </row>
        <row r="3991">
          <cell r="AH3991" t="str">
            <v/>
          </cell>
          <cell r="AI3991" t="str">
            <v/>
          </cell>
          <cell r="AJ3991" t="str">
            <v/>
          </cell>
          <cell r="AK3991" t="str">
            <v/>
          </cell>
        </row>
        <row r="3992">
          <cell r="AH3992" t="str">
            <v/>
          </cell>
          <cell r="AI3992" t="str">
            <v/>
          </cell>
          <cell r="AJ3992" t="str">
            <v/>
          </cell>
          <cell r="AK3992" t="str">
            <v/>
          </cell>
        </row>
        <row r="3993">
          <cell r="AH3993" t="str">
            <v/>
          </cell>
          <cell r="AI3993" t="str">
            <v/>
          </cell>
          <cell r="AJ3993" t="str">
            <v/>
          </cell>
          <cell r="AK3993" t="str">
            <v/>
          </cell>
        </row>
        <row r="3994">
          <cell r="AH3994" t="str">
            <v/>
          </cell>
          <cell r="AI3994" t="str">
            <v/>
          </cell>
          <cell r="AJ3994" t="str">
            <v/>
          </cell>
          <cell r="AK3994" t="str">
            <v/>
          </cell>
        </row>
        <row r="3995">
          <cell r="AH3995" t="str">
            <v/>
          </cell>
          <cell r="AI3995" t="str">
            <v/>
          </cell>
          <cell r="AJ3995" t="str">
            <v/>
          </cell>
          <cell r="AK3995" t="str">
            <v/>
          </cell>
        </row>
        <row r="3996">
          <cell r="AH3996" t="str">
            <v/>
          </cell>
          <cell r="AI3996" t="str">
            <v/>
          </cell>
          <cell r="AJ3996" t="str">
            <v/>
          </cell>
          <cell r="AK3996" t="str">
            <v/>
          </cell>
        </row>
        <row r="3997">
          <cell r="AH3997" t="str">
            <v/>
          </cell>
          <cell r="AI3997" t="str">
            <v/>
          </cell>
          <cell r="AJ3997" t="str">
            <v/>
          </cell>
          <cell r="AK3997" t="str">
            <v/>
          </cell>
        </row>
        <row r="3998">
          <cell r="AH3998" t="str">
            <v/>
          </cell>
          <cell r="AI3998" t="str">
            <v/>
          </cell>
          <cell r="AJ3998" t="str">
            <v/>
          </cell>
          <cell r="AK3998" t="str">
            <v/>
          </cell>
        </row>
        <row r="3999">
          <cell r="AH3999" t="str">
            <v/>
          </cell>
          <cell r="AI3999" t="str">
            <v/>
          </cell>
          <cell r="AJ3999" t="str">
            <v/>
          </cell>
          <cell r="AK3999" t="str">
            <v/>
          </cell>
        </row>
        <row r="4000">
          <cell r="AH4000" t="str">
            <v/>
          </cell>
          <cell r="AI4000" t="str">
            <v/>
          </cell>
          <cell r="AJ4000" t="str">
            <v/>
          </cell>
          <cell r="AK4000" t="str">
            <v/>
          </cell>
        </row>
        <row r="4001">
          <cell r="AH4001" t="str">
            <v/>
          </cell>
          <cell r="AI4001" t="str">
            <v/>
          </cell>
          <cell r="AJ4001" t="str">
            <v/>
          </cell>
          <cell r="AK4001" t="str">
            <v/>
          </cell>
        </row>
        <row r="4002">
          <cell r="AH4002" t="str">
            <v/>
          </cell>
          <cell r="AI4002" t="str">
            <v/>
          </cell>
          <cell r="AJ4002" t="str">
            <v/>
          </cell>
          <cell r="AK4002" t="str">
            <v/>
          </cell>
        </row>
        <row r="4003">
          <cell r="AH4003" t="str">
            <v/>
          </cell>
          <cell r="AI4003" t="str">
            <v/>
          </cell>
          <cell r="AJ4003" t="str">
            <v/>
          </cell>
          <cell r="AK4003" t="str">
            <v/>
          </cell>
        </row>
        <row r="4004">
          <cell r="AH4004" t="str">
            <v/>
          </cell>
          <cell r="AI4004" t="str">
            <v/>
          </cell>
          <cell r="AJ4004" t="str">
            <v/>
          </cell>
          <cell r="AK4004" t="str">
            <v/>
          </cell>
        </row>
        <row r="4005">
          <cell r="AH4005" t="str">
            <v/>
          </cell>
          <cell r="AI4005" t="str">
            <v/>
          </cell>
          <cell r="AJ4005" t="str">
            <v/>
          </cell>
          <cell r="AK4005" t="str">
            <v/>
          </cell>
        </row>
        <row r="4006">
          <cell r="AH4006" t="str">
            <v/>
          </cell>
          <cell r="AI4006" t="str">
            <v/>
          </cell>
          <cell r="AJ4006" t="str">
            <v/>
          </cell>
          <cell r="AK4006" t="str">
            <v/>
          </cell>
        </row>
        <row r="4007">
          <cell r="AH4007" t="str">
            <v/>
          </cell>
          <cell r="AI4007" t="str">
            <v/>
          </cell>
          <cell r="AJ4007" t="str">
            <v/>
          </cell>
          <cell r="AK4007" t="str">
            <v/>
          </cell>
        </row>
        <row r="4008">
          <cell r="AH4008" t="str">
            <v/>
          </cell>
          <cell r="AI4008" t="str">
            <v/>
          </cell>
          <cell r="AJ4008" t="str">
            <v/>
          </cell>
          <cell r="AK4008" t="str">
            <v/>
          </cell>
        </row>
        <row r="4009">
          <cell r="AH4009" t="str">
            <v/>
          </cell>
          <cell r="AI4009" t="str">
            <v/>
          </cell>
          <cell r="AJ4009" t="str">
            <v/>
          </cell>
          <cell r="AK4009" t="str">
            <v/>
          </cell>
        </row>
        <row r="4010">
          <cell r="AH4010" t="str">
            <v/>
          </cell>
          <cell r="AI4010" t="str">
            <v/>
          </cell>
          <cell r="AJ4010" t="str">
            <v/>
          </cell>
          <cell r="AK4010" t="str">
            <v/>
          </cell>
        </row>
        <row r="4011">
          <cell r="AH4011" t="str">
            <v/>
          </cell>
          <cell r="AI4011" t="str">
            <v/>
          </cell>
          <cell r="AJ4011" t="str">
            <v/>
          </cell>
          <cell r="AK4011" t="str">
            <v/>
          </cell>
        </row>
        <row r="4012">
          <cell r="AH4012" t="str">
            <v/>
          </cell>
          <cell r="AI4012" t="str">
            <v/>
          </cell>
          <cell r="AJ4012" t="str">
            <v/>
          </cell>
          <cell r="AK4012" t="str">
            <v/>
          </cell>
        </row>
        <row r="4013">
          <cell r="AH4013" t="str">
            <v/>
          </cell>
          <cell r="AI4013" t="str">
            <v/>
          </cell>
          <cell r="AJ4013" t="str">
            <v/>
          </cell>
          <cell r="AK4013" t="str">
            <v/>
          </cell>
        </row>
        <row r="4014">
          <cell r="AH4014" t="str">
            <v/>
          </cell>
          <cell r="AI4014" t="str">
            <v/>
          </cell>
          <cell r="AJ4014" t="str">
            <v/>
          </cell>
          <cell r="AK4014" t="str">
            <v/>
          </cell>
        </row>
        <row r="4015">
          <cell r="AH4015" t="str">
            <v/>
          </cell>
          <cell r="AI4015" t="str">
            <v/>
          </cell>
          <cell r="AJ4015" t="str">
            <v/>
          </cell>
          <cell r="AK4015" t="str">
            <v/>
          </cell>
        </row>
        <row r="4016">
          <cell r="AH4016" t="str">
            <v/>
          </cell>
          <cell r="AI4016" t="str">
            <v/>
          </cell>
          <cell r="AJ4016" t="str">
            <v/>
          </cell>
          <cell r="AK4016" t="str">
            <v/>
          </cell>
        </row>
        <row r="4017">
          <cell r="AH4017" t="str">
            <v/>
          </cell>
          <cell r="AI4017" t="str">
            <v/>
          </cell>
          <cell r="AJ4017" t="str">
            <v/>
          </cell>
          <cell r="AK4017" t="str">
            <v/>
          </cell>
        </row>
        <row r="4018">
          <cell r="AH4018" t="str">
            <v/>
          </cell>
          <cell r="AI4018" t="str">
            <v/>
          </cell>
          <cell r="AJ4018" t="str">
            <v/>
          </cell>
          <cell r="AK4018" t="str">
            <v/>
          </cell>
        </row>
        <row r="4019">
          <cell r="AH4019" t="str">
            <v/>
          </cell>
          <cell r="AI4019" t="str">
            <v/>
          </cell>
          <cell r="AJ4019" t="str">
            <v/>
          </cell>
          <cell r="AK4019" t="str">
            <v/>
          </cell>
        </row>
        <row r="4020">
          <cell r="AH4020" t="str">
            <v/>
          </cell>
          <cell r="AI4020" t="str">
            <v/>
          </cell>
          <cell r="AJ4020" t="str">
            <v/>
          </cell>
          <cell r="AK4020" t="str">
            <v/>
          </cell>
        </row>
        <row r="4021">
          <cell r="AH4021" t="str">
            <v/>
          </cell>
          <cell r="AI4021" t="str">
            <v/>
          </cell>
          <cell r="AJ4021" t="str">
            <v/>
          </cell>
          <cell r="AK4021" t="str">
            <v/>
          </cell>
        </row>
        <row r="4022">
          <cell r="AH4022" t="str">
            <v/>
          </cell>
          <cell r="AI4022" t="str">
            <v/>
          </cell>
          <cell r="AJ4022" t="str">
            <v/>
          </cell>
          <cell r="AK4022" t="str">
            <v/>
          </cell>
        </row>
        <row r="4023">
          <cell r="AH4023" t="str">
            <v/>
          </cell>
          <cell r="AI4023" t="str">
            <v/>
          </cell>
          <cell r="AJ4023" t="str">
            <v/>
          </cell>
          <cell r="AK4023" t="str">
            <v/>
          </cell>
        </row>
        <row r="4024">
          <cell r="AH4024" t="str">
            <v/>
          </cell>
          <cell r="AI4024" t="str">
            <v/>
          </cell>
          <cell r="AJ4024" t="str">
            <v/>
          </cell>
          <cell r="AK4024" t="str">
            <v/>
          </cell>
        </row>
        <row r="4025">
          <cell r="AH4025" t="str">
            <v/>
          </cell>
          <cell r="AI4025" t="str">
            <v/>
          </cell>
          <cell r="AJ4025" t="str">
            <v/>
          </cell>
          <cell r="AK4025" t="str">
            <v/>
          </cell>
        </row>
        <row r="4026">
          <cell r="AH4026" t="str">
            <v/>
          </cell>
          <cell r="AI4026" t="str">
            <v/>
          </cell>
          <cell r="AJ4026" t="str">
            <v/>
          </cell>
          <cell r="AK4026" t="str">
            <v/>
          </cell>
        </row>
        <row r="4027">
          <cell r="AH4027" t="str">
            <v/>
          </cell>
          <cell r="AI4027" t="str">
            <v/>
          </cell>
          <cell r="AJ4027" t="str">
            <v/>
          </cell>
          <cell r="AK4027" t="str">
            <v/>
          </cell>
        </row>
        <row r="4028">
          <cell r="AH4028" t="str">
            <v/>
          </cell>
          <cell r="AI4028" t="str">
            <v/>
          </cell>
          <cell r="AJ4028" t="str">
            <v/>
          </cell>
          <cell r="AK4028" t="str">
            <v/>
          </cell>
        </row>
        <row r="4029">
          <cell r="AH4029" t="str">
            <v/>
          </cell>
          <cell r="AI4029" t="str">
            <v/>
          </cell>
          <cell r="AJ4029" t="str">
            <v/>
          </cell>
          <cell r="AK4029" t="str">
            <v/>
          </cell>
        </row>
        <row r="4030">
          <cell r="AH4030" t="str">
            <v/>
          </cell>
          <cell r="AI4030" t="str">
            <v/>
          </cell>
          <cell r="AJ4030" t="str">
            <v/>
          </cell>
          <cell r="AK4030" t="str">
            <v/>
          </cell>
        </row>
        <row r="4031">
          <cell r="AH4031" t="str">
            <v/>
          </cell>
          <cell r="AI4031" t="str">
            <v/>
          </cell>
          <cell r="AJ4031" t="str">
            <v/>
          </cell>
          <cell r="AK4031" t="str">
            <v/>
          </cell>
        </row>
        <row r="4032">
          <cell r="AH4032" t="str">
            <v/>
          </cell>
          <cell r="AI4032" t="str">
            <v/>
          </cell>
          <cell r="AJ4032" t="str">
            <v/>
          </cell>
          <cell r="AK4032" t="str">
            <v/>
          </cell>
        </row>
        <row r="4033">
          <cell r="AH4033" t="str">
            <v/>
          </cell>
          <cell r="AI4033" t="str">
            <v/>
          </cell>
          <cell r="AJ4033" t="str">
            <v/>
          </cell>
          <cell r="AK4033" t="str">
            <v/>
          </cell>
        </row>
        <row r="4034">
          <cell r="AH4034" t="str">
            <v/>
          </cell>
          <cell r="AI4034" t="str">
            <v/>
          </cell>
          <cell r="AJ4034" t="str">
            <v/>
          </cell>
          <cell r="AK4034" t="str">
            <v/>
          </cell>
        </row>
        <row r="4035">
          <cell r="AH4035" t="str">
            <v/>
          </cell>
          <cell r="AI4035" t="str">
            <v/>
          </cell>
          <cell r="AJ4035" t="str">
            <v/>
          </cell>
          <cell r="AK4035" t="str">
            <v/>
          </cell>
        </row>
        <row r="4036">
          <cell r="AH4036" t="str">
            <v/>
          </cell>
          <cell r="AI4036" t="str">
            <v/>
          </cell>
          <cell r="AJ4036" t="str">
            <v/>
          </cell>
          <cell r="AK4036" t="str">
            <v/>
          </cell>
        </row>
        <row r="4037">
          <cell r="AH4037" t="str">
            <v/>
          </cell>
          <cell r="AI4037" t="str">
            <v/>
          </cell>
          <cell r="AJ4037" t="str">
            <v/>
          </cell>
          <cell r="AK4037" t="str">
            <v/>
          </cell>
        </row>
        <row r="4038">
          <cell r="AH4038" t="str">
            <v/>
          </cell>
          <cell r="AI4038" t="str">
            <v/>
          </cell>
          <cell r="AJ4038" t="str">
            <v/>
          </cell>
          <cell r="AK4038" t="str">
            <v/>
          </cell>
        </row>
        <row r="4039">
          <cell r="AH4039" t="str">
            <v/>
          </cell>
          <cell r="AI4039" t="str">
            <v/>
          </cell>
          <cell r="AJ4039" t="str">
            <v/>
          </cell>
          <cell r="AK4039" t="str">
            <v/>
          </cell>
        </row>
        <row r="4040">
          <cell r="AH4040" t="str">
            <v/>
          </cell>
          <cell r="AI4040" t="str">
            <v/>
          </cell>
          <cell r="AJ4040" t="str">
            <v/>
          </cell>
          <cell r="AK4040" t="str">
            <v/>
          </cell>
        </row>
        <row r="4041">
          <cell r="AH4041" t="str">
            <v/>
          </cell>
          <cell r="AI4041" t="str">
            <v/>
          </cell>
          <cell r="AJ4041" t="str">
            <v/>
          </cell>
          <cell r="AK4041" t="str">
            <v/>
          </cell>
        </row>
        <row r="4042">
          <cell r="AH4042" t="str">
            <v/>
          </cell>
          <cell r="AI4042" t="str">
            <v/>
          </cell>
          <cell r="AJ4042" t="str">
            <v/>
          </cell>
          <cell r="AK4042" t="str">
            <v/>
          </cell>
        </row>
        <row r="4043">
          <cell r="AH4043" t="str">
            <v/>
          </cell>
          <cell r="AI4043" t="str">
            <v/>
          </cell>
          <cell r="AJ4043" t="str">
            <v/>
          </cell>
          <cell r="AK4043" t="str">
            <v/>
          </cell>
        </row>
        <row r="4044">
          <cell r="AH4044" t="str">
            <v/>
          </cell>
          <cell r="AI4044" t="str">
            <v/>
          </cell>
          <cell r="AJ4044" t="str">
            <v/>
          </cell>
          <cell r="AK4044" t="str">
            <v/>
          </cell>
        </row>
        <row r="4045">
          <cell r="AH4045" t="str">
            <v/>
          </cell>
          <cell r="AI4045" t="str">
            <v/>
          </cell>
          <cell r="AJ4045" t="str">
            <v/>
          </cell>
          <cell r="AK4045" t="str">
            <v/>
          </cell>
        </row>
        <row r="4046">
          <cell r="AH4046" t="str">
            <v/>
          </cell>
          <cell r="AI4046" t="str">
            <v/>
          </cell>
          <cell r="AJ4046" t="str">
            <v/>
          </cell>
          <cell r="AK4046" t="str">
            <v/>
          </cell>
        </row>
        <row r="4047">
          <cell r="AH4047" t="str">
            <v/>
          </cell>
          <cell r="AI4047" t="str">
            <v/>
          </cell>
          <cell r="AJ4047" t="str">
            <v/>
          </cell>
          <cell r="AK4047" t="str">
            <v/>
          </cell>
        </row>
        <row r="4048">
          <cell r="AH4048" t="str">
            <v/>
          </cell>
          <cell r="AI4048" t="str">
            <v/>
          </cell>
          <cell r="AJ4048" t="str">
            <v/>
          </cell>
          <cell r="AK4048" t="str">
            <v/>
          </cell>
        </row>
        <row r="4049">
          <cell r="AH4049" t="str">
            <v/>
          </cell>
          <cell r="AI4049" t="str">
            <v/>
          </cell>
          <cell r="AJ4049" t="str">
            <v/>
          </cell>
          <cell r="AK4049" t="str">
            <v/>
          </cell>
        </row>
        <row r="4050">
          <cell r="AH4050" t="str">
            <v/>
          </cell>
          <cell r="AI4050" t="str">
            <v/>
          </cell>
          <cell r="AJ4050" t="str">
            <v/>
          </cell>
          <cell r="AK4050" t="str">
            <v/>
          </cell>
        </row>
        <row r="4051">
          <cell r="AH4051" t="str">
            <v/>
          </cell>
          <cell r="AI4051" t="str">
            <v/>
          </cell>
          <cell r="AJ4051" t="str">
            <v/>
          </cell>
          <cell r="AK4051" t="str">
            <v/>
          </cell>
        </row>
        <row r="4052">
          <cell r="AH4052" t="str">
            <v/>
          </cell>
          <cell r="AI4052" t="str">
            <v/>
          </cell>
          <cell r="AJ4052" t="str">
            <v/>
          </cell>
          <cell r="AK4052" t="str">
            <v/>
          </cell>
        </row>
        <row r="4053">
          <cell r="AH4053" t="str">
            <v/>
          </cell>
          <cell r="AI4053" t="str">
            <v/>
          </cell>
          <cell r="AJ4053" t="str">
            <v/>
          </cell>
          <cell r="AK4053" t="str">
            <v/>
          </cell>
        </row>
        <row r="4054">
          <cell r="AH4054" t="str">
            <v/>
          </cell>
          <cell r="AI4054" t="str">
            <v/>
          </cell>
          <cell r="AJ4054" t="str">
            <v/>
          </cell>
          <cell r="AK4054" t="str">
            <v/>
          </cell>
        </row>
        <row r="4055">
          <cell r="AH4055" t="str">
            <v/>
          </cell>
          <cell r="AI4055" t="str">
            <v/>
          </cell>
          <cell r="AJ4055" t="str">
            <v/>
          </cell>
          <cell r="AK4055" t="str">
            <v/>
          </cell>
        </row>
        <row r="4056">
          <cell r="AH4056" t="str">
            <v/>
          </cell>
          <cell r="AI4056" t="str">
            <v/>
          </cell>
          <cell r="AJ4056" t="str">
            <v/>
          </cell>
          <cell r="AK4056" t="str">
            <v/>
          </cell>
        </row>
        <row r="4057">
          <cell r="AH4057" t="str">
            <v/>
          </cell>
          <cell r="AI4057" t="str">
            <v/>
          </cell>
          <cell r="AJ4057" t="str">
            <v/>
          </cell>
          <cell r="AK4057" t="str">
            <v/>
          </cell>
        </row>
        <row r="4058">
          <cell r="AH4058" t="str">
            <v/>
          </cell>
          <cell r="AI4058" t="str">
            <v/>
          </cell>
          <cell r="AJ4058" t="str">
            <v/>
          </cell>
          <cell r="AK4058" t="str">
            <v/>
          </cell>
        </row>
        <row r="4059">
          <cell r="AH4059" t="str">
            <v/>
          </cell>
          <cell r="AI4059" t="str">
            <v/>
          </cell>
          <cell r="AJ4059" t="str">
            <v/>
          </cell>
          <cell r="AK4059" t="str">
            <v/>
          </cell>
        </row>
        <row r="4060">
          <cell r="AH4060" t="str">
            <v/>
          </cell>
          <cell r="AI4060" t="str">
            <v/>
          </cell>
          <cell r="AJ4060" t="str">
            <v/>
          </cell>
          <cell r="AK4060" t="str">
            <v/>
          </cell>
        </row>
        <row r="4061">
          <cell r="AH4061" t="str">
            <v/>
          </cell>
          <cell r="AI4061" t="str">
            <v/>
          </cell>
          <cell r="AJ4061" t="str">
            <v/>
          </cell>
          <cell r="AK4061" t="str">
            <v/>
          </cell>
        </row>
        <row r="4062">
          <cell r="AH4062" t="str">
            <v/>
          </cell>
          <cell r="AI4062" t="str">
            <v/>
          </cell>
          <cell r="AJ4062" t="str">
            <v/>
          </cell>
          <cell r="AK4062" t="str">
            <v/>
          </cell>
        </row>
        <row r="4063">
          <cell r="AH4063" t="str">
            <v/>
          </cell>
          <cell r="AI4063" t="str">
            <v/>
          </cell>
          <cell r="AJ4063" t="str">
            <v/>
          </cell>
          <cell r="AK4063" t="str">
            <v/>
          </cell>
        </row>
        <row r="4064">
          <cell r="AH4064" t="str">
            <v/>
          </cell>
          <cell r="AI4064" t="str">
            <v/>
          </cell>
          <cell r="AJ4064" t="str">
            <v/>
          </cell>
          <cell r="AK4064" t="str">
            <v/>
          </cell>
        </row>
        <row r="4065">
          <cell r="AH4065" t="str">
            <v/>
          </cell>
          <cell r="AI4065" t="str">
            <v/>
          </cell>
          <cell r="AJ4065" t="str">
            <v/>
          </cell>
          <cell r="AK4065" t="str">
            <v/>
          </cell>
        </row>
        <row r="4066">
          <cell r="AH4066" t="str">
            <v/>
          </cell>
          <cell r="AI4066" t="str">
            <v/>
          </cell>
          <cell r="AJ4066" t="str">
            <v/>
          </cell>
          <cell r="AK4066" t="str">
            <v/>
          </cell>
        </row>
        <row r="4067">
          <cell r="AH4067" t="str">
            <v/>
          </cell>
          <cell r="AI4067" t="str">
            <v/>
          </cell>
          <cell r="AJ4067" t="str">
            <v/>
          </cell>
          <cell r="AK4067" t="str">
            <v/>
          </cell>
        </row>
        <row r="4068">
          <cell r="AH4068" t="str">
            <v/>
          </cell>
          <cell r="AI4068" t="str">
            <v/>
          </cell>
          <cell r="AJ4068" t="str">
            <v/>
          </cell>
          <cell r="AK4068" t="str">
            <v/>
          </cell>
        </row>
        <row r="4069">
          <cell r="AH4069" t="str">
            <v/>
          </cell>
          <cell r="AI4069" t="str">
            <v/>
          </cell>
          <cell r="AJ4069" t="str">
            <v/>
          </cell>
          <cell r="AK4069" t="str">
            <v/>
          </cell>
        </row>
        <row r="4070">
          <cell r="AH4070" t="str">
            <v/>
          </cell>
          <cell r="AI4070" t="str">
            <v/>
          </cell>
          <cell r="AJ4070" t="str">
            <v/>
          </cell>
          <cell r="AK4070" t="str">
            <v/>
          </cell>
        </row>
        <row r="4071">
          <cell r="AH4071" t="str">
            <v/>
          </cell>
          <cell r="AI4071" t="str">
            <v/>
          </cell>
          <cell r="AJ4071" t="str">
            <v/>
          </cell>
          <cell r="AK4071" t="str">
            <v/>
          </cell>
        </row>
        <row r="4072">
          <cell r="AH4072" t="str">
            <v/>
          </cell>
          <cell r="AI4072" t="str">
            <v/>
          </cell>
          <cell r="AJ4072" t="str">
            <v/>
          </cell>
          <cell r="AK4072" t="str">
            <v/>
          </cell>
        </row>
        <row r="4073">
          <cell r="AH4073" t="str">
            <v/>
          </cell>
          <cell r="AI4073" t="str">
            <v/>
          </cell>
          <cell r="AJ4073" t="str">
            <v/>
          </cell>
          <cell r="AK4073" t="str">
            <v/>
          </cell>
        </row>
        <row r="4074">
          <cell r="AH4074" t="str">
            <v/>
          </cell>
          <cell r="AI4074" t="str">
            <v/>
          </cell>
          <cell r="AJ4074" t="str">
            <v/>
          </cell>
          <cell r="AK4074" t="str">
            <v/>
          </cell>
        </row>
        <row r="4075">
          <cell r="AH4075" t="str">
            <v/>
          </cell>
          <cell r="AI4075" t="str">
            <v/>
          </cell>
          <cell r="AJ4075" t="str">
            <v/>
          </cell>
          <cell r="AK4075" t="str">
            <v/>
          </cell>
        </row>
        <row r="4076">
          <cell r="AH4076" t="str">
            <v/>
          </cell>
          <cell r="AI4076" t="str">
            <v/>
          </cell>
          <cell r="AJ4076" t="str">
            <v/>
          </cell>
          <cell r="AK4076" t="str">
            <v/>
          </cell>
        </row>
        <row r="4077">
          <cell r="AH4077" t="str">
            <v/>
          </cell>
          <cell r="AI4077" t="str">
            <v/>
          </cell>
          <cell r="AJ4077" t="str">
            <v/>
          </cell>
          <cell r="AK4077" t="str">
            <v/>
          </cell>
        </row>
        <row r="4078">
          <cell r="AH4078" t="str">
            <v/>
          </cell>
          <cell r="AI4078" t="str">
            <v/>
          </cell>
          <cell r="AJ4078" t="str">
            <v/>
          </cell>
          <cell r="AK4078" t="str">
            <v/>
          </cell>
        </row>
        <row r="4079">
          <cell r="AH4079" t="str">
            <v/>
          </cell>
          <cell r="AI4079" t="str">
            <v/>
          </cell>
          <cell r="AJ4079" t="str">
            <v/>
          </cell>
          <cell r="AK4079" t="str">
            <v/>
          </cell>
        </row>
        <row r="4080">
          <cell r="AH4080" t="str">
            <v/>
          </cell>
          <cell r="AI4080" t="str">
            <v/>
          </cell>
          <cell r="AJ4080" t="str">
            <v/>
          </cell>
          <cell r="AK4080" t="str">
            <v/>
          </cell>
        </row>
        <row r="4081">
          <cell r="AH4081" t="str">
            <v/>
          </cell>
          <cell r="AI4081" t="str">
            <v/>
          </cell>
          <cell r="AJ4081" t="str">
            <v/>
          </cell>
          <cell r="AK4081" t="str">
            <v/>
          </cell>
        </row>
        <row r="4082">
          <cell r="AH4082" t="str">
            <v/>
          </cell>
          <cell r="AI4082" t="str">
            <v/>
          </cell>
          <cell r="AJ4082" t="str">
            <v/>
          </cell>
          <cell r="AK4082" t="str">
            <v/>
          </cell>
        </row>
        <row r="4083">
          <cell r="AH4083" t="str">
            <v/>
          </cell>
          <cell r="AI4083" t="str">
            <v/>
          </cell>
          <cell r="AJ4083" t="str">
            <v/>
          </cell>
          <cell r="AK4083" t="str">
            <v/>
          </cell>
        </row>
        <row r="4084">
          <cell r="AH4084" t="str">
            <v/>
          </cell>
          <cell r="AI4084" t="str">
            <v/>
          </cell>
          <cell r="AJ4084" t="str">
            <v/>
          </cell>
          <cell r="AK4084" t="str">
            <v/>
          </cell>
        </row>
        <row r="4085">
          <cell r="AH4085" t="str">
            <v/>
          </cell>
          <cell r="AI4085" t="str">
            <v/>
          </cell>
          <cell r="AJ4085" t="str">
            <v/>
          </cell>
          <cell r="AK4085" t="str">
            <v/>
          </cell>
        </row>
        <row r="4086">
          <cell r="AH4086" t="str">
            <v/>
          </cell>
          <cell r="AI4086" t="str">
            <v/>
          </cell>
          <cell r="AJ4086" t="str">
            <v/>
          </cell>
          <cell r="AK4086" t="str">
            <v/>
          </cell>
        </row>
        <row r="4087">
          <cell r="AH4087" t="str">
            <v/>
          </cell>
          <cell r="AI4087" t="str">
            <v/>
          </cell>
          <cell r="AJ4087" t="str">
            <v/>
          </cell>
          <cell r="AK4087" t="str">
            <v/>
          </cell>
        </row>
        <row r="4088">
          <cell r="AH4088" t="str">
            <v/>
          </cell>
          <cell r="AI4088" t="str">
            <v/>
          </cell>
          <cell r="AJ4088" t="str">
            <v/>
          </cell>
          <cell r="AK4088" t="str">
            <v/>
          </cell>
        </row>
        <row r="4089">
          <cell r="AH4089" t="str">
            <v/>
          </cell>
          <cell r="AI4089" t="str">
            <v/>
          </cell>
          <cell r="AJ4089" t="str">
            <v/>
          </cell>
          <cell r="AK4089" t="str">
            <v/>
          </cell>
        </row>
        <row r="4090">
          <cell r="AH4090" t="str">
            <v/>
          </cell>
          <cell r="AI4090" t="str">
            <v/>
          </cell>
          <cell r="AJ4090" t="str">
            <v/>
          </cell>
          <cell r="AK4090" t="str">
            <v/>
          </cell>
        </row>
        <row r="4091">
          <cell r="AH4091" t="str">
            <v/>
          </cell>
          <cell r="AI4091" t="str">
            <v/>
          </cell>
          <cell r="AJ4091" t="str">
            <v/>
          </cell>
          <cell r="AK4091" t="str">
            <v/>
          </cell>
        </row>
        <row r="4092">
          <cell r="AH4092" t="str">
            <v/>
          </cell>
          <cell r="AI4092" t="str">
            <v/>
          </cell>
          <cell r="AJ4092" t="str">
            <v/>
          </cell>
          <cell r="AK4092" t="str">
            <v/>
          </cell>
        </row>
        <row r="4093">
          <cell r="AH4093" t="str">
            <v/>
          </cell>
          <cell r="AI4093" t="str">
            <v/>
          </cell>
          <cell r="AJ4093" t="str">
            <v/>
          </cell>
          <cell r="AK4093" t="str">
            <v/>
          </cell>
        </row>
        <row r="4094">
          <cell r="AH4094" t="str">
            <v/>
          </cell>
          <cell r="AI4094" t="str">
            <v/>
          </cell>
          <cell r="AJ4094" t="str">
            <v/>
          </cell>
          <cell r="AK4094" t="str">
            <v/>
          </cell>
        </row>
        <row r="4095">
          <cell r="AH4095" t="str">
            <v/>
          </cell>
          <cell r="AI4095" t="str">
            <v/>
          </cell>
          <cell r="AJ4095" t="str">
            <v/>
          </cell>
          <cell r="AK4095" t="str">
            <v/>
          </cell>
        </row>
        <row r="4096">
          <cell r="AH4096" t="str">
            <v/>
          </cell>
          <cell r="AI4096" t="str">
            <v/>
          </cell>
          <cell r="AJ4096" t="str">
            <v/>
          </cell>
          <cell r="AK4096" t="str">
            <v/>
          </cell>
        </row>
        <row r="4097">
          <cell r="AH4097" t="str">
            <v/>
          </cell>
          <cell r="AI4097" t="str">
            <v/>
          </cell>
          <cell r="AJ4097" t="str">
            <v/>
          </cell>
          <cell r="AK4097" t="str">
            <v/>
          </cell>
        </row>
        <row r="4098">
          <cell r="AH4098" t="str">
            <v/>
          </cell>
          <cell r="AI4098" t="str">
            <v/>
          </cell>
          <cell r="AJ4098" t="str">
            <v/>
          </cell>
          <cell r="AK4098" t="str">
            <v/>
          </cell>
        </row>
        <row r="4099">
          <cell r="AH4099" t="str">
            <v/>
          </cell>
          <cell r="AI4099" t="str">
            <v/>
          </cell>
          <cell r="AJ4099" t="str">
            <v/>
          </cell>
          <cell r="AK4099" t="str">
            <v/>
          </cell>
        </row>
        <row r="4100">
          <cell r="AH4100" t="str">
            <v/>
          </cell>
          <cell r="AI4100" t="str">
            <v/>
          </cell>
          <cell r="AJ4100" t="str">
            <v/>
          </cell>
          <cell r="AK4100" t="str">
            <v/>
          </cell>
        </row>
        <row r="4101">
          <cell r="AH4101" t="str">
            <v/>
          </cell>
          <cell r="AI4101" t="str">
            <v/>
          </cell>
          <cell r="AJ4101" t="str">
            <v/>
          </cell>
          <cell r="AK4101" t="str">
            <v/>
          </cell>
        </row>
        <row r="4102">
          <cell r="AH4102" t="str">
            <v/>
          </cell>
          <cell r="AI4102" t="str">
            <v/>
          </cell>
          <cell r="AJ4102" t="str">
            <v/>
          </cell>
          <cell r="AK4102" t="str">
            <v/>
          </cell>
        </row>
        <row r="4103">
          <cell r="AH4103" t="str">
            <v/>
          </cell>
          <cell r="AI4103" t="str">
            <v/>
          </cell>
          <cell r="AJ4103" t="str">
            <v/>
          </cell>
          <cell r="AK4103" t="str">
            <v/>
          </cell>
        </row>
        <row r="4104">
          <cell r="AH4104" t="str">
            <v/>
          </cell>
          <cell r="AI4104" t="str">
            <v/>
          </cell>
          <cell r="AJ4104" t="str">
            <v/>
          </cell>
          <cell r="AK4104" t="str">
            <v/>
          </cell>
        </row>
        <row r="4105">
          <cell r="AH4105" t="str">
            <v/>
          </cell>
          <cell r="AI4105" t="str">
            <v/>
          </cell>
          <cell r="AJ4105" t="str">
            <v/>
          </cell>
          <cell r="AK4105" t="str">
            <v/>
          </cell>
        </row>
        <row r="4106">
          <cell r="AH4106" t="str">
            <v/>
          </cell>
          <cell r="AI4106" t="str">
            <v/>
          </cell>
          <cell r="AJ4106" t="str">
            <v/>
          </cell>
          <cell r="AK4106" t="str">
            <v/>
          </cell>
        </row>
        <row r="4107">
          <cell r="AH4107" t="str">
            <v/>
          </cell>
          <cell r="AI4107" t="str">
            <v/>
          </cell>
          <cell r="AJ4107" t="str">
            <v/>
          </cell>
          <cell r="AK4107" t="str">
            <v/>
          </cell>
        </row>
        <row r="4108">
          <cell r="AH4108" t="str">
            <v/>
          </cell>
          <cell r="AI4108" t="str">
            <v/>
          </cell>
          <cell r="AJ4108" t="str">
            <v/>
          </cell>
          <cell r="AK4108" t="str">
            <v/>
          </cell>
        </row>
        <row r="4109">
          <cell r="AH4109" t="str">
            <v/>
          </cell>
          <cell r="AI4109" t="str">
            <v/>
          </cell>
          <cell r="AJ4109" t="str">
            <v/>
          </cell>
          <cell r="AK4109" t="str">
            <v/>
          </cell>
        </row>
        <row r="4110">
          <cell r="AH4110" t="str">
            <v/>
          </cell>
          <cell r="AI4110" t="str">
            <v/>
          </cell>
          <cell r="AJ4110" t="str">
            <v/>
          </cell>
          <cell r="AK4110" t="str">
            <v/>
          </cell>
        </row>
        <row r="4111">
          <cell r="AH4111" t="str">
            <v/>
          </cell>
          <cell r="AI4111" t="str">
            <v/>
          </cell>
          <cell r="AJ4111" t="str">
            <v/>
          </cell>
          <cell r="AK4111" t="str">
            <v/>
          </cell>
        </row>
        <row r="4112">
          <cell r="AH4112" t="str">
            <v/>
          </cell>
          <cell r="AI4112" t="str">
            <v/>
          </cell>
          <cell r="AJ4112" t="str">
            <v/>
          </cell>
          <cell r="AK4112" t="str">
            <v/>
          </cell>
        </row>
        <row r="4113">
          <cell r="AH4113" t="str">
            <v/>
          </cell>
          <cell r="AI4113" t="str">
            <v/>
          </cell>
          <cell r="AJ4113" t="str">
            <v/>
          </cell>
          <cell r="AK4113" t="str">
            <v/>
          </cell>
        </row>
        <row r="4114">
          <cell r="AH4114" t="str">
            <v/>
          </cell>
          <cell r="AI4114" t="str">
            <v/>
          </cell>
          <cell r="AJ4114" t="str">
            <v/>
          </cell>
          <cell r="AK4114" t="str">
            <v/>
          </cell>
        </row>
        <row r="4115">
          <cell r="AH4115" t="str">
            <v/>
          </cell>
          <cell r="AI4115" t="str">
            <v/>
          </cell>
          <cell r="AJ4115" t="str">
            <v/>
          </cell>
          <cell r="AK4115" t="str">
            <v/>
          </cell>
        </row>
        <row r="4116">
          <cell r="AH4116" t="str">
            <v/>
          </cell>
          <cell r="AI4116" t="str">
            <v/>
          </cell>
          <cell r="AJ4116" t="str">
            <v/>
          </cell>
          <cell r="AK4116" t="str">
            <v/>
          </cell>
        </row>
        <row r="4117">
          <cell r="AH4117" t="str">
            <v/>
          </cell>
          <cell r="AI4117" t="str">
            <v/>
          </cell>
          <cell r="AJ4117" t="str">
            <v/>
          </cell>
          <cell r="AK4117" t="str">
            <v/>
          </cell>
        </row>
        <row r="4118">
          <cell r="AH4118" t="str">
            <v/>
          </cell>
          <cell r="AI4118" t="str">
            <v/>
          </cell>
          <cell r="AJ4118" t="str">
            <v/>
          </cell>
          <cell r="AK4118" t="str">
            <v/>
          </cell>
        </row>
        <row r="4119">
          <cell r="AH4119" t="str">
            <v/>
          </cell>
          <cell r="AI4119" t="str">
            <v/>
          </cell>
          <cell r="AJ4119" t="str">
            <v/>
          </cell>
          <cell r="AK4119" t="str">
            <v/>
          </cell>
        </row>
        <row r="4120">
          <cell r="AH4120" t="str">
            <v/>
          </cell>
          <cell r="AI4120" t="str">
            <v/>
          </cell>
          <cell r="AJ4120" t="str">
            <v/>
          </cell>
          <cell r="AK4120" t="str">
            <v/>
          </cell>
        </row>
        <row r="4121">
          <cell r="AH4121" t="str">
            <v/>
          </cell>
          <cell r="AI4121" t="str">
            <v/>
          </cell>
          <cell r="AJ4121" t="str">
            <v/>
          </cell>
          <cell r="AK4121" t="str">
            <v/>
          </cell>
        </row>
        <row r="4122">
          <cell r="AH4122" t="str">
            <v/>
          </cell>
          <cell r="AI4122" t="str">
            <v/>
          </cell>
          <cell r="AJ4122" t="str">
            <v/>
          </cell>
          <cell r="AK4122" t="str">
            <v/>
          </cell>
        </row>
        <row r="4123">
          <cell r="AH4123" t="str">
            <v/>
          </cell>
          <cell r="AI4123" t="str">
            <v/>
          </cell>
          <cell r="AJ4123" t="str">
            <v/>
          </cell>
          <cell r="AK4123" t="str">
            <v/>
          </cell>
        </row>
        <row r="4124">
          <cell r="AH4124" t="str">
            <v/>
          </cell>
          <cell r="AI4124" t="str">
            <v/>
          </cell>
          <cell r="AJ4124" t="str">
            <v/>
          </cell>
          <cell r="AK4124" t="str">
            <v/>
          </cell>
        </row>
        <row r="4125">
          <cell r="AH4125" t="str">
            <v/>
          </cell>
          <cell r="AI4125" t="str">
            <v/>
          </cell>
          <cell r="AJ4125" t="str">
            <v/>
          </cell>
          <cell r="AK4125" t="str">
            <v/>
          </cell>
        </row>
        <row r="4126">
          <cell r="AH4126" t="str">
            <v/>
          </cell>
          <cell r="AI4126" t="str">
            <v/>
          </cell>
          <cell r="AJ4126" t="str">
            <v/>
          </cell>
          <cell r="AK4126" t="str">
            <v/>
          </cell>
        </row>
        <row r="4127">
          <cell r="AH4127" t="str">
            <v/>
          </cell>
          <cell r="AI4127" t="str">
            <v/>
          </cell>
          <cell r="AJ4127" t="str">
            <v/>
          </cell>
          <cell r="AK4127" t="str">
            <v/>
          </cell>
        </row>
        <row r="4128">
          <cell r="AH4128" t="str">
            <v/>
          </cell>
          <cell r="AI4128" t="str">
            <v/>
          </cell>
          <cell r="AJ4128" t="str">
            <v/>
          </cell>
          <cell r="AK4128" t="str">
            <v/>
          </cell>
        </row>
        <row r="4129">
          <cell r="AH4129" t="str">
            <v/>
          </cell>
          <cell r="AI4129" t="str">
            <v/>
          </cell>
          <cell r="AJ4129" t="str">
            <v/>
          </cell>
          <cell r="AK4129" t="str">
            <v/>
          </cell>
        </row>
        <row r="4130">
          <cell r="AH4130" t="str">
            <v/>
          </cell>
          <cell r="AI4130" t="str">
            <v/>
          </cell>
          <cell r="AJ4130" t="str">
            <v/>
          </cell>
          <cell r="AK4130" t="str">
            <v/>
          </cell>
        </row>
        <row r="4131">
          <cell r="AH4131" t="str">
            <v/>
          </cell>
          <cell r="AI4131" t="str">
            <v/>
          </cell>
          <cell r="AJ4131" t="str">
            <v/>
          </cell>
          <cell r="AK4131" t="str">
            <v/>
          </cell>
        </row>
        <row r="4132">
          <cell r="AH4132" t="str">
            <v/>
          </cell>
          <cell r="AI4132" t="str">
            <v/>
          </cell>
          <cell r="AJ4132" t="str">
            <v/>
          </cell>
          <cell r="AK4132" t="str">
            <v/>
          </cell>
        </row>
        <row r="4133">
          <cell r="AH4133" t="str">
            <v/>
          </cell>
          <cell r="AI4133" t="str">
            <v/>
          </cell>
          <cell r="AJ4133" t="str">
            <v/>
          </cell>
          <cell r="AK4133" t="str">
            <v/>
          </cell>
        </row>
        <row r="4134">
          <cell r="AH4134" t="str">
            <v/>
          </cell>
          <cell r="AI4134" t="str">
            <v/>
          </cell>
          <cell r="AJ4134" t="str">
            <v/>
          </cell>
          <cell r="AK4134" t="str">
            <v/>
          </cell>
        </row>
        <row r="4135">
          <cell r="AH4135" t="str">
            <v/>
          </cell>
          <cell r="AI4135" t="str">
            <v/>
          </cell>
          <cell r="AJ4135" t="str">
            <v/>
          </cell>
          <cell r="AK4135" t="str">
            <v/>
          </cell>
        </row>
        <row r="4136">
          <cell r="AH4136" t="str">
            <v/>
          </cell>
          <cell r="AI4136" t="str">
            <v/>
          </cell>
          <cell r="AJ4136" t="str">
            <v/>
          </cell>
          <cell r="AK4136" t="str">
            <v/>
          </cell>
        </row>
        <row r="4137">
          <cell r="AH4137" t="str">
            <v/>
          </cell>
          <cell r="AI4137" t="str">
            <v/>
          </cell>
          <cell r="AJ4137" t="str">
            <v/>
          </cell>
          <cell r="AK4137" t="str">
            <v/>
          </cell>
        </row>
        <row r="4138">
          <cell r="AH4138" t="str">
            <v/>
          </cell>
          <cell r="AI4138" t="str">
            <v/>
          </cell>
          <cell r="AJ4138" t="str">
            <v/>
          </cell>
          <cell r="AK4138" t="str">
            <v/>
          </cell>
        </row>
        <row r="4139">
          <cell r="AH4139" t="str">
            <v/>
          </cell>
          <cell r="AI4139" t="str">
            <v/>
          </cell>
          <cell r="AJ4139" t="str">
            <v/>
          </cell>
          <cell r="AK4139" t="str">
            <v/>
          </cell>
        </row>
        <row r="4140">
          <cell r="AH4140" t="str">
            <v/>
          </cell>
          <cell r="AI4140" t="str">
            <v/>
          </cell>
          <cell r="AJ4140" t="str">
            <v/>
          </cell>
          <cell r="AK4140" t="str">
            <v/>
          </cell>
        </row>
        <row r="4141">
          <cell r="AH4141" t="str">
            <v/>
          </cell>
          <cell r="AI4141" t="str">
            <v/>
          </cell>
          <cell r="AJ4141" t="str">
            <v/>
          </cell>
          <cell r="AK4141" t="str">
            <v/>
          </cell>
        </row>
        <row r="4142">
          <cell r="AH4142" t="str">
            <v/>
          </cell>
          <cell r="AI4142" t="str">
            <v/>
          </cell>
          <cell r="AJ4142" t="str">
            <v/>
          </cell>
          <cell r="AK4142" t="str">
            <v/>
          </cell>
        </row>
        <row r="4143">
          <cell r="AH4143" t="str">
            <v/>
          </cell>
          <cell r="AI4143" t="str">
            <v/>
          </cell>
          <cell r="AJ4143" t="str">
            <v/>
          </cell>
          <cell r="AK4143" t="str">
            <v/>
          </cell>
        </row>
        <row r="4144">
          <cell r="AH4144" t="str">
            <v/>
          </cell>
          <cell r="AI4144" t="str">
            <v/>
          </cell>
          <cell r="AJ4144" t="str">
            <v/>
          </cell>
          <cell r="AK4144" t="str">
            <v/>
          </cell>
        </row>
        <row r="4145">
          <cell r="AH4145" t="str">
            <v/>
          </cell>
          <cell r="AI4145" t="str">
            <v/>
          </cell>
          <cell r="AJ4145" t="str">
            <v/>
          </cell>
          <cell r="AK4145" t="str">
            <v/>
          </cell>
        </row>
        <row r="4146">
          <cell r="AH4146" t="str">
            <v/>
          </cell>
          <cell r="AI4146" t="str">
            <v/>
          </cell>
          <cell r="AJ4146" t="str">
            <v/>
          </cell>
          <cell r="AK4146" t="str">
            <v/>
          </cell>
        </row>
        <row r="4147">
          <cell r="AH4147" t="str">
            <v/>
          </cell>
          <cell r="AI4147" t="str">
            <v/>
          </cell>
          <cell r="AJ4147" t="str">
            <v/>
          </cell>
          <cell r="AK4147" t="str">
            <v/>
          </cell>
        </row>
        <row r="4148">
          <cell r="AH4148" t="str">
            <v/>
          </cell>
          <cell r="AI4148" t="str">
            <v/>
          </cell>
          <cell r="AJ4148" t="str">
            <v/>
          </cell>
          <cell r="AK4148" t="str">
            <v/>
          </cell>
        </row>
        <row r="4149">
          <cell r="AH4149" t="str">
            <v/>
          </cell>
          <cell r="AI4149" t="str">
            <v/>
          </cell>
          <cell r="AJ4149" t="str">
            <v/>
          </cell>
          <cell r="AK4149" t="str">
            <v/>
          </cell>
        </row>
        <row r="4150">
          <cell r="AH4150" t="str">
            <v/>
          </cell>
          <cell r="AI4150" t="str">
            <v/>
          </cell>
          <cell r="AJ4150" t="str">
            <v/>
          </cell>
          <cell r="AK4150" t="str">
            <v/>
          </cell>
        </row>
        <row r="4151">
          <cell r="AH4151" t="str">
            <v/>
          </cell>
          <cell r="AI4151" t="str">
            <v/>
          </cell>
          <cell r="AJ4151" t="str">
            <v/>
          </cell>
          <cell r="AK4151" t="str">
            <v/>
          </cell>
        </row>
        <row r="4152">
          <cell r="AH4152" t="str">
            <v/>
          </cell>
          <cell r="AI4152" t="str">
            <v/>
          </cell>
          <cell r="AJ4152" t="str">
            <v/>
          </cell>
          <cell r="AK4152" t="str">
            <v/>
          </cell>
        </row>
        <row r="4153">
          <cell r="AH4153" t="str">
            <v/>
          </cell>
          <cell r="AI4153" t="str">
            <v/>
          </cell>
          <cell r="AJ4153" t="str">
            <v/>
          </cell>
          <cell r="AK4153" t="str">
            <v/>
          </cell>
        </row>
        <row r="4154">
          <cell r="AH4154" t="str">
            <v/>
          </cell>
          <cell r="AI4154" t="str">
            <v/>
          </cell>
          <cell r="AJ4154" t="str">
            <v/>
          </cell>
          <cell r="AK4154" t="str">
            <v/>
          </cell>
        </row>
        <row r="4155">
          <cell r="AH4155" t="str">
            <v/>
          </cell>
          <cell r="AI4155" t="str">
            <v/>
          </cell>
          <cell r="AJ4155" t="str">
            <v/>
          </cell>
          <cell r="AK4155" t="str">
            <v/>
          </cell>
        </row>
        <row r="4156">
          <cell r="AH4156" t="str">
            <v/>
          </cell>
          <cell r="AI4156" t="str">
            <v/>
          </cell>
          <cell r="AJ4156" t="str">
            <v/>
          </cell>
          <cell r="AK4156" t="str">
            <v/>
          </cell>
        </row>
        <row r="4157">
          <cell r="AH4157" t="str">
            <v/>
          </cell>
          <cell r="AI4157" t="str">
            <v/>
          </cell>
          <cell r="AJ4157" t="str">
            <v/>
          </cell>
          <cell r="AK4157" t="str">
            <v/>
          </cell>
        </row>
        <row r="4158">
          <cell r="AH4158" t="str">
            <v/>
          </cell>
          <cell r="AI4158" t="str">
            <v/>
          </cell>
          <cell r="AJ4158" t="str">
            <v/>
          </cell>
          <cell r="AK4158" t="str">
            <v/>
          </cell>
        </row>
        <row r="4159">
          <cell r="AH4159" t="str">
            <v/>
          </cell>
          <cell r="AI4159" t="str">
            <v/>
          </cell>
          <cell r="AJ4159" t="str">
            <v/>
          </cell>
          <cell r="AK4159" t="str">
            <v/>
          </cell>
        </row>
        <row r="4160">
          <cell r="AH4160" t="str">
            <v/>
          </cell>
          <cell r="AI4160" t="str">
            <v/>
          </cell>
          <cell r="AJ4160" t="str">
            <v/>
          </cell>
          <cell r="AK4160" t="str">
            <v/>
          </cell>
        </row>
        <row r="4161">
          <cell r="AH4161" t="str">
            <v/>
          </cell>
          <cell r="AI4161" t="str">
            <v/>
          </cell>
          <cell r="AJ4161" t="str">
            <v/>
          </cell>
          <cell r="AK4161" t="str">
            <v/>
          </cell>
        </row>
        <row r="4162">
          <cell r="AH4162" t="str">
            <v/>
          </cell>
          <cell r="AI4162" t="str">
            <v/>
          </cell>
          <cell r="AJ4162" t="str">
            <v/>
          </cell>
          <cell r="AK4162" t="str">
            <v/>
          </cell>
        </row>
        <row r="4163">
          <cell r="AH4163" t="str">
            <v/>
          </cell>
          <cell r="AI4163" t="str">
            <v/>
          </cell>
          <cell r="AJ4163" t="str">
            <v/>
          </cell>
          <cell r="AK4163" t="str">
            <v/>
          </cell>
        </row>
        <row r="4164">
          <cell r="AH4164" t="str">
            <v/>
          </cell>
          <cell r="AI4164" t="str">
            <v/>
          </cell>
          <cell r="AJ4164" t="str">
            <v/>
          </cell>
          <cell r="AK4164" t="str">
            <v/>
          </cell>
        </row>
        <row r="4165">
          <cell r="AH4165" t="str">
            <v/>
          </cell>
          <cell r="AI4165" t="str">
            <v/>
          </cell>
          <cell r="AJ4165" t="str">
            <v/>
          </cell>
          <cell r="AK4165" t="str">
            <v/>
          </cell>
        </row>
        <row r="4166">
          <cell r="AH4166" t="str">
            <v/>
          </cell>
          <cell r="AI4166" t="str">
            <v/>
          </cell>
          <cell r="AJ4166" t="str">
            <v/>
          </cell>
          <cell r="AK4166" t="str">
            <v/>
          </cell>
        </row>
        <row r="4167">
          <cell r="AH4167" t="str">
            <v/>
          </cell>
          <cell r="AI4167" t="str">
            <v/>
          </cell>
          <cell r="AJ4167" t="str">
            <v/>
          </cell>
          <cell r="AK4167" t="str">
            <v/>
          </cell>
        </row>
        <row r="4168">
          <cell r="AH4168" t="str">
            <v/>
          </cell>
          <cell r="AI4168" t="str">
            <v/>
          </cell>
          <cell r="AJ4168" t="str">
            <v/>
          </cell>
          <cell r="AK4168" t="str">
            <v/>
          </cell>
        </row>
        <row r="4169">
          <cell r="AH4169" t="str">
            <v/>
          </cell>
          <cell r="AI4169" t="str">
            <v/>
          </cell>
          <cell r="AJ4169" t="str">
            <v/>
          </cell>
          <cell r="AK4169" t="str">
            <v/>
          </cell>
        </row>
        <row r="4170">
          <cell r="AH4170" t="str">
            <v/>
          </cell>
          <cell r="AI4170" t="str">
            <v/>
          </cell>
          <cell r="AJ4170" t="str">
            <v/>
          </cell>
          <cell r="AK4170" t="str">
            <v/>
          </cell>
        </row>
        <row r="4171">
          <cell r="AH4171" t="str">
            <v/>
          </cell>
          <cell r="AI4171" t="str">
            <v/>
          </cell>
          <cell r="AJ4171" t="str">
            <v/>
          </cell>
          <cell r="AK4171" t="str">
            <v/>
          </cell>
        </row>
        <row r="4172">
          <cell r="AH4172" t="str">
            <v/>
          </cell>
          <cell r="AI4172" t="str">
            <v/>
          </cell>
          <cell r="AJ4172" t="str">
            <v/>
          </cell>
          <cell r="AK4172" t="str">
            <v/>
          </cell>
        </row>
        <row r="4173">
          <cell r="AH4173" t="str">
            <v/>
          </cell>
          <cell r="AI4173" t="str">
            <v/>
          </cell>
          <cell r="AJ4173" t="str">
            <v/>
          </cell>
          <cell r="AK4173" t="str">
            <v/>
          </cell>
        </row>
        <row r="4174">
          <cell r="AH4174" t="str">
            <v/>
          </cell>
          <cell r="AI4174" t="str">
            <v/>
          </cell>
          <cell r="AJ4174" t="str">
            <v/>
          </cell>
          <cell r="AK4174" t="str">
            <v/>
          </cell>
        </row>
        <row r="4175">
          <cell r="AH4175" t="str">
            <v/>
          </cell>
          <cell r="AI4175" t="str">
            <v/>
          </cell>
          <cell r="AJ4175" t="str">
            <v/>
          </cell>
          <cell r="AK4175" t="str">
            <v/>
          </cell>
        </row>
        <row r="4176">
          <cell r="AH4176" t="str">
            <v/>
          </cell>
          <cell r="AI4176" t="str">
            <v/>
          </cell>
          <cell r="AJ4176" t="str">
            <v/>
          </cell>
          <cell r="AK4176" t="str">
            <v/>
          </cell>
        </row>
        <row r="4177">
          <cell r="AH4177" t="str">
            <v/>
          </cell>
          <cell r="AI4177" t="str">
            <v/>
          </cell>
          <cell r="AJ4177" t="str">
            <v/>
          </cell>
          <cell r="AK4177" t="str">
            <v/>
          </cell>
        </row>
        <row r="4178">
          <cell r="AH4178" t="str">
            <v/>
          </cell>
          <cell r="AI4178" t="str">
            <v/>
          </cell>
          <cell r="AJ4178" t="str">
            <v/>
          </cell>
          <cell r="AK4178" t="str">
            <v/>
          </cell>
        </row>
        <row r="4179">
          <cell r="AH4179" t="str">
            <v/>
          </cell>
          <cell r="AI4179" t="str">
            <v/>
          </cell>
          <cell r="AJ4179" t="str">
            <v/>
          </cell>
          <cell r="AK4179" t="str">
            <v/>
          </cell>
        </row>
        <row r="4180">
          <cell r="AH4180" t="str">
            <v/>
          </cell>
          <cell r="AI4180" t="str">
            <v/>
          </cell>
          <cell r="AJ4180" t="str">
            <v/>
          </cell>
          <cell r="AK4180" t="str">
            <v/>
          </cell>
        </row>
        <row r="4181">
          <cell r="AH4181" t="str">
            <v/>
          </cell>
          <cell r="AI4181" t="str">
            <v/>
          </cell>
          <cell r="AJ4181" t="str">
            <v/>
          </cell>
          <cell r="AK4181" t="str">
            <v/>
          </cell>
        </row>
        <row r="4182">
          <cell r="AH4182" t="str">
            <v/>
          </cell>
          <cell r="AI4182" t="str">
            <v/>
          </cell>
          <cell r="AJ4182" t="str">
            <v/>
          </cell>
          <cell r="AK4182" t="str">
            <v/>
          </cell>
        </row>
        <row r="4183">
          <cell r="AH4183" t="str">
            <v/>
          </cell>
          <cell r="AI4183" t="str">
            <v/>
          </cell>
          <cell r="AJ4183" t="str">
            <v/>
          </cell>
          <cell r="AK4183" t="str">
            <v/>
          </cell>
        </row>
        <row r="4184">
          <cell r="AH4184" t="str">
            <v/>
          </cell>
          <cell r="AI4184" t="str">
            <v/>
          </cell>
          <cell r="AJ4184" t="str">
            <v/>
          </cell>
          <cell r="AK4184" t="str">
            <v/>
          </cell>
        </row>
        <row r="4185">
          <cell r="AH4185" t="str">
            <v/>
          </cell>
          <cell r="AI4185" t="str">
            <v/>
          </cell>
          <cell r="AJ4185" t="str">
            <v/>
          </cell>
          <cell r="AK4185" t="str">
            <v/>
          </cell>
        </row>
        <row r="4186">
          <cell r="AH4186" t="str">
            <v/>
          </cell>
          <cell r="AI4186" t="str">
            <v/>
          </cell>
          <cell r="AJ4186" t="str">
            <v/>
          </cell>
          <cell r="AK4186" t="str">
            <v/>
          </cell>
        </row>
        <row r="4187">
          <cell r="AH4187" t="str">
            <v/>
          </cell>
          <cell r="AI4187" t="str">
            <v/>
          </cell>
          <cell r="AJ4187" t="str">
            <v/>
          </cell>
          <cell r="AK4187" t="str">
            <v/>
          </cell>
        </row>
        <row r="4188">
          <cell r="AH4188" t="str">
            <v/>
          </cell>
          <cell r="AI4188" t="str">
            <v/>
          </cell>
          <cell r="AJ4188" t="str">
            <v/>
          </cell>
          <cell r="AK4188" t="str">
            <v/>
          </cell>
        </row>
        <row r="4189">
          <cell r="AH4189" t="str">
            <v/>
          </cell>
          <cell r="AI4189" t="str">
            <v/>
          </cell>
          <cell r="AJ4189" t="str">
            <v/>
          </cell>
          <cell r="AK4189" t="str">
            <v/>
          </cell>
        </row>
        <row r="4190">
          <cell r="AH4190" t="str">
            <v/>
          </cell>
          <cell r="AI4190" t="str">
            <v/>
          </cell>
          <cell r="AJ4190" t="str">
            <v/>
          </cell>
          <cell r="AK4190" t="str">
            <v/>
          </cell>
        </row>
        <row r="4191">
          <cell r="AH4191" t="str">
            <v/>
          </cell>
          <cell r="AI4191" t="str">
            <v/>
          </cell>
          <cell r="AJ4191" t="str">
            <v/>
          </cell>
          <cell r="AK4191" t="str">
            <v/>
          </cell>
        </row>
        <row r="4192">
          <cell r="AH4192" t="str">
            <v/>
          </cell>
          <cell r="AI4192" t="str">
            <v/>
          </cell>
          <cell r="AJ4192" t="str">
            <v/>
          </cell>
          <cell r="AK4192" t="str">
            <v/>
          </cell>
        </row>
        <row r="4193">
          <cell r="AH4193" t="str">
            <v/>
          </cell>
          <cell r="AI4193" t="str">
            <v/>
          </cell>
          <cell r="AJ4193" t="str">
            <v/>
          </cell>
          <cell r="AK4193" t="str">
            <v/>
          </cell>
        </row>
        <row r="4194">
          <cell r="AH4194" t="str">
            <v/>
          </cell>
          <cell r="AI4194" t="str">
            <v/>
          </cell>
          <cell r="AJ4194" t="str">
            <v/>
          </cell>
          <cell r="AK4194" t="str">
            <v/>
          </cell>
        </row>
        <row r="4195">
          <cell r="AH4195" t="str">
            <v/>
          </cell>
          <cell r="AI4195" t="str">
            <v/>
          </cell>
          <cell r="AJ4195" t="str">
            <v/>
          </cell>
          <cell r="AK4195" t="str">
            <v/>
          </cell>
        </row>
        <row r="4196">
          <cell r="AH4196" t="str">
            <v/>
          </cell>
          <cell r="AI4196" t="str">
            <v/>
          </cell>
          <cell r="AJ4196" t="str">
            <v/>
          </cell>
          <cell r="AK4196" t="str">
            <v/>
          </cell>
        </row>
        <row r="4197">
          <cell r="AH4197" t="str">
            <v/>
          </cell>
          <cell r="AI4197" t="str">
            <v/>
          </cell>
          <cell r="AJ4197" t="str">
            <v/>
          </cell>
          <cell r="AK4197" t="str">
            <v/>
          </cell>
        </row>
        <row r="4198">
          <cell r="AH4198" t="str">
            <v/>
          </cell>
          <cell r="AI4198" t="str">
            <v/>
          </cell>
          <cell r="AJ4198" t="str">
            <v/>
          </cell>
          <cell r="AK4198" t="str">
            <v/>
          </cell>
        </row>
        <row r="4199">
          <cell r="AH4199" t="str">
            <v/>
          </cell>
          <cell r="AI4199" t="str">
            <v/>
          </cell>
          <cell r="AJ4199" t="str">
            <v/>
          </cell>
          <cell r="AK4199" t="str">
            <v/>
          </cell>
        </row>
        <row r="4200">
          <cell r="AH4200" t="str">
            <v/>
          </cell>
          <cell r="AI4200" t="str">
            <v/>
          </cell>
          <cell r="AJ4200" t="str">
            <v/>
          </cell>
          <cell r="AK4200" t="str">
            <v/>
          </cell>
        </row>
        <row r="4201">
          <cell r="AH4201" t="str">
            <v/>
          </cell>
          <cell r="AI4201" t="str">
            <v/>
          </cell>
          <cell r="AJ4201" t="str">
            <v/>
          </cell>
          <cell r="AK4201" t="str">
            <v/>
          </cell>
        </row>
        <row r="4202">
          <cell r="AH4202" t="str">
            <v/>
          </cell>
          <cell r="AI4202" t="str">
            <v/>
          </cell>
          <cell r="AJ4202" t="str">
            <v/>
          </cell>
          <cell r="AK4202" t="str">
            <v/>
          </cell>
        </row>
        <row r="4203">
          <cell r="AH4203" t="str">
            <v/>
          </cell>
          <cell r="AI4203" t="str">
            <v/>
          </cell>
          <cell r="AJ4203" t="str">
            <v/>
          </cell>
          <cell r="AK4203" t="str">
            <v/>
          </cell>
        </row>
        <row r="4204">
          <cell r="AH4204" t="str">
            <v/>
          </cell>
          <cell r="AI4204" t="str">
            <v/>
          </cell>
          <cell r="AJ4204" t="str">
            <v/>
          </cell>
          <cell r="AK4204" t="str">
            <v/>
          </cell>
        </row>
        <row r="4205">
          <cell r="AH4205" t="str">
            <v/>
          </cell>
          <cell r="AI4205" t="str">
            <v/>
          </cell>
          <cell r="AJ4205" t="str">
            <v/>
          </cell>
          <cell r="AK4205" t="str">
            <v/>
          </cell>
        </row>
        <row r="4206">
          <cell r="AH4206" t="str">
            <v/>
          </cell>
          <cell r="AI4206" t="str">
            <v/>
          </cell>
          <cell r="AJ4206" t="str">
            <v/>
          </cell>
          <cell r="AK4206" t="str">
            <v/>
          </cell>
        </row>
        <row r="4207">
          <cell r="AH4207" t="str">
            <v/>
          </cell>
          <cell r="AI4207" t="str">
            <v/>
          </cell>
          <cell r="AJ4207" t="str">
            <v/>
          </cell>
          <cell r="AK4207" t="str">
            <v/>
          </cell>
        </row>
        <row r="4208">
          <cell r="AH4208" t="str">
            <v/>
          </cell>
          <cell r="AI4208" t="str">
            <v/>
          </cell>
          <cell r="AJ4208" t="str">
            <v/>
          </cell>
          <cell r="AK4208" t="str">
            <v/>
          </cell>
        </row>
        <row r="4209">
          <cell r="AH4209" t="str">
            <v/>
          </cell>
          <cell r="AI4209" t="str">
            <v/>
          </cell>
          <cell r="AJ4209" t="str">
            <v/>
          </cell>
          <cell r="AK4209" t="str">
            <v/>
          </cell>
        </row>
        <row r="4210">
          <cell r="AH4210" t="str">
            <v/>
          </cell>
          <cell r="AI4210" t="str">
            <v/>
          </cell>
          <cell r="AJ4210" t="str">
            <v/>
          </cell>
          <cell r="AK4210" t="str">
            <v/>
          </cell>
        </row>
        <row r="4211">
          <cell r="AH4211" t="str">
            <v/>
          </cell>
          <cell r="AI4211" t="str">
            <v/>
          </cell>
          <cell r="AJ4211" t="str">
            <v/>
          </cell>
          <cell r="AK4211" t="str">
            <v/>
          </cell>
        </row>
        <row r="4212">
          <cell r="AH4212" t="str">
            <v/>
          </cell>
          <cell r="AI4212" t="str">
            <v/>
          </cell>
          <cell r="AJ4212" t="str">
            <v/>
          </cell>
          <cell r="AK4212" t="str">
            <v/>
          </cell>
        </row>
        <row r="4213">
          <cell r="AH4213" t="str">
            <v/>
          </cell>
          <cell r="AI4213" t="str">
            <v/>
          </cell>
          <cell r="AJ4213" t="str">
            <v/>
          </cell>
          <cell r="AK4213" t="str">
            <v/>
          </cell>
        </row>
        <row r="4214">
          <cell r="AH4214" t="str">
            <v/>
          </cell>
          <cell r="AI4214" t="str">
            <v/>
          </cell>
          <cell r="AJ4214" t="str">
            <v/>
          </cell>
          <cell r="AK4214" t="str">
            <v/>
          </cell>
        </row>
        <row r="4215">
          <cell r="AH4215" t="str">
            <v/>
          </cell>
          <cell r="AI4215" t="str">
            <v/>
          </cell>
          <cell r="AJ4215" t="str">
            <v/>
          </cell>
          <cell r="AK4215" t="str">
            <v/>
          </cell>
        </row>
        <row r="4216">
          <cell r="AH4216" t="str">
            <v/>
          </cell>
          <cell r="AI4216" t="str">
            <v/>
          </cell>
          <cell r="AJ4216" t="str">
            <v/>
          </cell>
          <cell r="AK4216" t="str">
            <v/>
          </cell>
        </row>
        <row r="4217">
          <cell r="AH4217" t="str">
            <v/>
          </cell>
          <cell r="AI4217" t="str">
            <v/>
          </cell>
          <cell r="AJ4217" t="str">
            <v/>
          </cell>
          <cell r="AK4217" t="str">
            <v/>
          </cell>
        </row>
        <row r="4218">
          <cell r="AH4218" t="str">
            <v/>
          </cell>
          <cell r="AI4218" t="str">
            <v/>
          </cell>
          <cell r="AJ4218" t="str">
            <v/>
          </cell>
          <cell r="AK4218" t="str">
            <v/>
          </cell>
        </row>
        <row r="4219">
          <cell r="AH4219" t="str">
            <v/>
          </cell>
          <cell r="AI4219" t="str">
            <v/>
          </cell>
          <cell r="AJ4219" t="str">
            <v/>
          </cell>
          <cell r="AK4219" t="str">
            <v/>
          </cell>
        </row>
        <row r="4220">
          <cell r="AH4220" t="str">
            <v/>
          </cell>
          <cell r="AI4220" t="str">
            <v/>
          </cell>
          <cell r="AJ4220" t="str">
            <v/>
          </cell>
          <cell r="AK4220" t="str">
            <v/>
          </cell>
        </row>
        <row r="4221">
          <cell r="AH4221" t="str">
            <v/>
          </cell>
          <cell r="AI4221" t="str">
            <v/>
          </cell>
          <cell r="AJ4221" t="str">
            <v/>
          </cell>
          <cell r="AK4221" t="str">
            <v/>
          </cell>
        </row>
        <row r="4222">
          <cell r="AH4222" t="str">
            <v/>
          </cell>
          <cell r="AI4222" t="str">
            <v/>
          </cell>
          <cell r="AJ4222" t="str">
            <v/>
          </cell>
          <cell r="AK4222" t="str">
            <v/>
          </cell>
        </row>
        <row r="4223">
          <cell r="AH4223" t="str">
            <v/>
          </cell>
          <cell r="AI4223" t="str">
            <v/>
          </cell>
          <cell r="AJ4223" t="str">
            <v/>
          </cell>
          <cell r="AK4223" t="str">
            <v/>
          </cell>
        </row>
        <row r="4224">
          <cell r="AH4224" t="str">
            <v/>
          </cell>
          <cell r="AI4224" t="str">
            <v/>
          </cell>
          <cell r="AJ4224" t="str">
            <v/>
          </cell>
          <cell r="AK4224" t="str">
            <v/>
          </cell>
        </row>
        <row r="4225">
          <cell r="AH4225" t="str">
            <v/>
          </cell>
          <cell r="AI4225" t="str">
            <v/>
          </cell>
          <cell r="AJ4225" t="str">
            <v/>
          </cell>
          <cell r="AK4225" t="str">
            <v/>
          </cell>
        </row>
        <row r="4226">
          <cell r="AH4226" t="str">
            <v/>
          </cell>
          <cell r="AI4226" t="str">
            <v/>
          </cell>
          <cell r="AJ4226" t="str">
            <v/>
          </cell>
          <cell r="AK4226" t="str">
            <v/>
          </cell>
        </row>
        <row r="4227">
          <cell r="AH4227" t="str">
            <v/>
          </cell>
          <cell r="AI4227" t="str">
            <v/>
          </cell>
          <cell r="AJ4227" t="str">
            <v/>
          </cell>
          <cell r="AK4227" t="str">
            <v/>
          </cell>
        </row>
        <row r="4228">
          <cell r="AH4228" t="str">
            <v/>
          </cell>
          <cell r="AI4228" t="str">
            <v/>
          </cell>
          <cell r="AJ4228" t="str">
            <v/>
          </cell>
          <cell r="AK4228" t="str">
            <v/>
          </cell>
        </row>
        <row r="4229">
          <cell r="AH4229" t="str">
            <v/>
          </cell>
          <cell r="AI4229" t="str">
            <v/>
          </cell>
          <cell r="AJ4229" t="str">
            <v/>
          </cell>
          <cell r="AK4229" t="str">
            <v/>
          </cell>
        </row>
        <row r="4230">
          <cell r="AH4230" t="str">
            <v/>
          </cell>
          <cell r="AI4230" t="str">
            <v/>
          </cell>
          <cell r="AJ4230" t="str">
            <v/>
          </cell>
          <cell r="AK4230" t="str">
            <v/>
          </cell>
        </row>
        <row r="4231">
          <cell r="AH4231" t="str">
            <v/>
          </cell>
          <cell r="AI4231" t="str">
            <v/>
          </cell>
          <cell r="AJ4231" t="str">
            <v/>
          </cell>
          <cell r="AK4231" t="str">
            <v/>
          </cell>
        </row>
        <row r="4232">
          <cell r="AH4232" t="str">
            <v/>
          </cell>
          <cell r="AI4232" t="str">
            <v/>
          </cell>
          <cell r="AJ4232" t="str">
            <v/>
          </cell>
          <cell r="AK4232" t="str">
            <v/>
          </cell>
        </row>
        <row r="4233">
          <cell r="AH4233" t="str">
            <v/>
          </cell>
          <cell r="AI4233" t="str">
            <v/>
          </cell>
          <cell r="AJ4233" t="str">
            <v/>
          </cell>
          <cell r="AK4233" t="str">
            <v/>
          </cell>
        </row>
        <row r="4234">
          <cell r="AH4234" t="str">
            <v/>
          </cell>
          <cell r="AI4234" t="str">
            <v/>
          </cell>
          <cell r="AJ4234" t="str">
            <v/>
          </cell>
          <cell r="AK4234" t="str">
            <v/>
          </cell>
        </row>
        <row r="4235">
          <cell r="AH4235" t="str">
            <v/>
          </cell>
          <cell r="AI4235" t="str">
            <v/>
          </cell>
          <cell r="AJ4235" t="str">
            <v/>
          </cell>
          <cell r="AK4235" t="str">
            <v/>
          </cell>
        </row>
        <row r="4236">
          <cell r="AH4236" t="str">
            <v/>
          </cell>
          <cell r="AI4236" t="str">
            <v/>
          </cell>
          <cell r="AJ4236" t="str">
            <v/>
          </cell>
          <cell r="AK4236" t="str">
            <v/>
          </cell>
        </row>
        <row r="4237">
          <cell r="AH4237" t="str">
            <v/>
          </cell>
          <cell r="AI4237" t="str">
            <v/>
          </cell>
          <cell r="AJ4237" t="str">
            <v/>
          </cell>
          <cell r="AK4237" t="str">
            <v/>
          </cell>
        </row>
        <row r="4238">
          <cell r="AH4238" t="str">
            <v/>
          </cell>
          <cell r="AI4238" t="str">
            <v/>
          </cell>
          <cell r="AJ4238" t="str">
            <v/>
          </cell>
          <cell r="AK4238" t="str">
            <v/>
          </cell>
        </row>
        <row r="4239">
          <cell r="AH4239" t="str">
            <v/>
          </cell>
          <cell r="AI4239" t="str">
            <v/>
          </cell>
          <cell r="AJ4239" t="str">
            <v/>
          </cell>
          <cell r="AK4239" t="str">
            <v/>
          </cell>
        </row>
        <row r="4240">
          <cell r="AH4240" t="str">
            <v/>
          </cell>
          <cell r="AI4240" t="str">
            <v/>
          </cell>
          <cell r="AJ4240" t="str">
            <v/>
          </cell>
          <cell r="AK4240" t="str">
            <v/>
          </cell>
        </row>
        <row r="4241">
          <cell r="AH4241" t="str">
            <v/>
          </cell>
          <cell r="AI4241" t="str">
            <v/>
          </cell>
          <cell r="AJ4241" t="str">
            <v/>
          </cell>
          <cell r="AK4241" t="str">
            <v/>
          </cell>
        </row>
        <row r="4242">
          <cell r="AH4242" t="str">
            <v/>
          </cell>
          <cell r="AI4242" t="str">
            <v/>
          </cell>
          <cell r="AJ4242" t="str">
            <v/>
          </cell>
          <cell r="AK4242" t="str">
            <v/>
          </cell>
        </row>
        <row r="4243">
          <cell r="AH4243" t="str">
            <v/>
          </cell>
          <cell r="AI4243" t="str">
            <v/>
          </cell>
          <cell r="AJ4243" t="str">
            <v/>
          </cell>
          <cell r="AK4243" t="str">
            <v/>
          </cell>
        </row>
        <row r="4244">
          <cell r="AH4244" t="str">
            <v/>
          </cell>
          <cell r="AI4244" t="str">
            <v/>
          </cell>
          <cell r="AJ4244" t="str">
            <v/>
          </cell>
          <cell r="AK4244" t="str">
            <v/>
          </cell>
        </row>
        <row r="4245">
          <cell r="AH4245" t="str">
            <v/>
          </cell>
          <cell r="AI4245" t="str">
            <v/>
          </cell>
          <cell r="AJ4245" t="str">
            <v/>
          </cell>
          <cell r="AK4245" t="str">
            <v/>
          </cell>
        </row>
        <row r="4246">
          <cell r="AH4246" t="str">
            <v/>
          </cell>
          <cell r="AI4246" t="str">
            <v/>
          </cell>
          <cell r="AJ4246" t="str">
            <v/>
          </cell>
          <cell r="AK4246" t="str">
            <v/>
          </cell>
        </row>
        <row r="4247">
          <cell r="AH4247" t="str">
            <v/>
          </cell>
          <cell r="AI4247" t="str">
            <v/>
          </cell>
          <cell r="AJ4247" t="str">
            <v/>
          </cell>
          <cell r="AK4247" t="str">
            <v/>
          </cell>
        </row>
        <row r="4248">
          <cell r="AH4248" t="str">
            <v/>
          </cell>
          <cell r="AI4248" t="str">
            <v/>
          </cell>
          <cell r="AJ4248" t="str">
            <v/>
          </cell>
          <cell r="AK4248" t="str">
            <v/>
          </cell>
        </row>
        <row r="4249">
          <cell r="AH4249" t="str">
            <v/>
          </cell>
          <cell r="AI4249" t="str">
            <v/>
          </cell>
          <cell r="AJ4249" t="str">
            <v/>
          </cell>
          <cell r="AK4249" t="str">
            <v/>
          </cell>
        </row>
        <row r="4250">
          <cell r="AH4250" t="str">
            <v/>
          </cell>
          <cell r="AI4250" t="str">
            <v/>
          </cell>
          <cell r="AJ4250" t="str">
            <v/>
          </cell>
          <cell r="AK4250" t="str">
            <v/>
          </cell>
        </row>
        <row r="4251">
          <cell r="AH4251" t="str">
            <v/>
          </cell>
          <cell r="AI4251" t="str">
            <v/>
          </cell>
          <cell r="AJ4251" t="str">
            <v/>
          </cell>
          <cell r="AK4251" t="str">
            <v/>
          </cell>
        </row>
        <row r="4252">
          <cell r="AH4252" t="str">
            <v/>
          </cell>
          <cell r="AI4252" t="str">
            <v/>
          </cell>
          <cell r="AJ4252" t="str">
            <v/>
          </cell>
          <cell r="AK4252" t="str">
            <v/>
          </cell>
        </row>
        <row r="4253">
          <cell r="AH4253" t="str">
            <v/>
          </cell>
          <cell r="AI4253" t="str">
            <v/>
          </cell>
          <cell r="AJ4253" t="str">
            <v/>
          </cell>
          <cell r="AK4253" t="str">
            <v/>
          </cell>
        </row>
        <row r="4254">
          <cell r="AH4254" t="str">
            <v/>
          </cell>
          <cell r="AI4254" t="str">
            <v/>
          </cell>
          <cell r="AJ4254" t="str">
            <v/>
          </cell>
          <cell r="AK4254" t="str">
            <v/>
          </cell>
        </row>
        <row r="4255">
          <cell r="AH4255" t="str">
            <v/>
          </cell>
          <cell r="AI4255" t="str">
            <v/>
          </cell>
          <cell r="AJ4255" t="str">
            <v/>
          </cell>
          <cell r="AK4255" t="str">
            <v/>
          </cell>
        </row>
        <row r="4256">
          <cell r="AH4256" t="str">
            <v/>
          </cell>
          <cell r="AI4256" t="str">
            <v/>
          </cell>
          <cell r="AJ4256" t="str">
            <v/>
          </cell>
          <cell r="AK4256" t="str">
            <v/>
          </cell>
        </row>
        <row r="4257">
          <cell r="AH4257" t="str">
            <v/>
          </cell>
          <cell r="AI4257" t="str">
            <v/>
          </cell>
          <cell r="AJ4257" t="str">
            <v/>
          </cell>
          <cell r="AK4257" t="str">
            <v/>
          </cell>
        </row>
        <row r="4258">
          <cell r="AH4258" t="str">
            <v/>
          </cell>
          <cell r="AI4258" t="str">
            <v/>
          </cell>
          <cell r="AJ4258" t="str">
            <v/>
          </cell>
          <cell r="AK4258" t="str">
            <v/>
          </cell>
        </row>
        <row r="4259">
          <cell r="AH4259" t="str">
            <v/>
          </cell>
          <cell r="AI4259" t="str">
            <v/>
          </cell>
          <cell r="AJ4259" t="str">
            <v/>
          </cell>
          <cell r="AK4259" t="str">
            <v/>
          </cell>
        </row>
        <row r="4260">
          <cell r="AH4260" t="str">
            <v/>
          </cell>
          <cell r="AI4260" t="str">
            <v/>
          </cell>
          <cell r="AJ4260" t="str">
            <v/>
          </cell>
          <cell r="AK4260" t="str">
            <v/>
          </cell>
        </row>
        <row r="4261">
          <cell r="AH4261" t="str">
            <v/>
          </cell>
          <cell r="AI4261" t="str">
            <v/>
          </cell>
          <cell r="AJ4261" t="str">
            <v/>
          </cell>
          <cell r="AK4261" t="str">
            <v/>
          </cell>
        </row>
        <row r="4262">
          <cell r="AH4262" t="str">
            <v/>
          </cell>
          <cell r="AI4262" t="str">
            <v/>
          </cell>
          <cell r="AJ4262" t="str">
            <v/>
          </cell>
          <cell r="AK4262" t="str">
            <v/>
          </cell>
        </row>
        <row r="4263">
          <cell r="AH4263" t="str">
            <v/>
          </cell>
          <cell r="AI4263" t="str">
            <v/>
          </cell>
          <cell r="AJ4263" t="str">
            <v/>
          </cell>
          <cell r="AK4263" t="str">
            <v/>
          </cell>
        </row>
        <row r="4264">
          <cell r="AH4264" t="str">
            <v/>
          </cell>
          <cell r="AI4264" t="str">
            <v/>
          </cell>
          <cell r="AJ4264" t="str">
            <v/>
          </cell>
          <cell r="AK4264" t="str">
            <v/>
          </cell>
        </row>
        <row r="4265">
          <cell r="AH4265" t="str">
            <v/>
          </cell>
          <cell r="AI4265" t="str">
            <v/>
          </cell>
          <cell r="AJ4265" t="str">
            <v/>
          </cell>
          <cell r="AK4265" t="str">
            <v/>
          </cell>
        </row>
        <row r="4266">
          <cell r="AH4266" t="str">
            <v/>
          </cell>
          <cell r="AI4266" t="str">
            <v/>
          </cell>
          <cell r="AJ4266" t="str">
            <v/>
          </cell>
          <cell r="AK4266" t="str">
            <v/>
          </cell>
        </row>
        <row r="4267">
          <cell r="AH4267" t="str">
            <v/>
          </cell>
          <cell r="AI4267" t="str">
            <v/>
          </cell>
          <cell r="AJ4267" t="str">
            <v/>
          </cell>
          <cell r="AK4267" t="str">
            <v/>
          </cell>
        </row>
        <row r="4268">
          <cell r="AH4268" t="str">
            <v/>
          </cell>
          <cell r="AI4268" t="str">
            <v/>
          </cell>
          <cell r="AJ4268" t="str">
            <v/>
          </cell>
          <cell r="AK4268" t="str">
            <v/>
          </cell>
        </row>
        <row r="4269">
          <cell r="AH4269" t="str">
            <v/>
          </cell>
          <cell r="AI4269" t="str">
            <v/>
          </cell>
          <cell r="AJ4269" t="str">
            <v/>
          </cell>
          <cell r="AK4269" t="str">
            <v/>
          </cell>
        </row>
        <row r="4270">
          <cell r="AH4270" t="str">
            <v/>
          </cell>
          <cell r="AI4270" t="str">
            <v/>
          </cell>
          <cell r="AJ4270" t="str">
            <v/>
          </cell>
          <cell r="AK4270" t="str">
            <v/>
          </cell>
        </row>
        <row r="4271">
          <cell r="AH4271" t="str">
            <v/>
          </cell>
          <cell r="AI4271" t="str">
            <v/>
          </cell>
          <cell r="AJ4271" t="str">
            <v/>
          </cell>
          <cell r="AK4271" t="str">
            <v/>
          </cell>
        </row>
        <row r="4272">
          <cell r="AH4272" t="str">
            <v/>
          </cell>
          <cell r="AI4272" t="str">
            <v/>
          </cell>
          <cell r="AJ4272" t="str">
            <v/>
          </cell>
          <cell r="AK4272" t="str">
            <v/>
          </cell>
        </row>
        <row r="4273">
          <cell r="AH4273" t="str">
            <v/>
          </cell>
          <cell r="AI4273" t="str">
            <v/>
          </cell>
          <cell r="AJ4273" t="str">
            <v/>
          </cell>
          <cell r="AK4273" t="str">
            <v/>
          </cell>
        </row>
        <row r="4274">
          <cell r="AH4274" t="str">
            <v/>
          </cell>
          <cell r="AI4274" t="str">
            <v/>
          </cell>
          <cell r="AJ4274" t="str">
            <v/>
          </cell>
          <cell r="AK4274" t="str">
            <v/>
          </cell>
        </row>
        <row r="4275">
          <cell r="AH4275" t="str">
            <v/>
          </cell>
          <cell r="AI4275" t="str">
            <v/>
          </cell>
          <cell r="AJ4275" t="str">
            <v/>
          </cell>
          <cell r="AK4275" t="str">
            <v/>
          </cell>
        </row>
        <row r="4276">
          <cell r="AH4276" t="str">
            <v/>
          </cell>
          <cell r="AI4276" t="str">
            <v/>
          </cell>
          <cell r="AJ4276" t="str">
            <v/>
          </cell>
          <cell r="AK4276" t="str">
            <v/>
          </cell>
        </row>
        <row r="4277">
          <cell r="AH4277" t="str">
            <v/>
          </cell>
          <cell r="AI4277" t="str">
            <v/>
          </cell>
          <cell r="AJ4277" t="str">
            <v/>
          </cell>
          <cell r="AK4277" t="str">
            <v/>
          </cell>
        </row>
        <row r="4278">
          <cell r="AH4278" t="str">
            <v/>
          </cell>
          <cell r="AI4278" t="str">
            <v/>
          </cell>
          <cell r="AJ4278" t="str">
            <v/>
          </cell>
          <cell r="AK4278" t="str">
            <v/>
          </cell>
        </row>
        <row r="4279">
          <cell r="AH4279" t="str">
            <v/>
          </cell>
          <cell r="AI4279" t="str">
            <v/>
          </cell>
          <cell r="AJ4279" t="str">
            <v/>
          </cell>
          <cell r="AK4279" t="str">
            <v/>
          </cell>
        </row>
        <row r="4280">
          <cell r="AH4280" t="str">
            <v/>
          </cell>
          <cell r="AI4280" t="str">
            <v/>
          </cell>
          <cell r="AJ4280" t="str">
            <v/>
          </cell>
          <cell r="AK4280" t="str">
            <v/>
          </cell>
        </row>
        <row r="4281">
          <cell r="AH4281" t="str">
            <v/>
          </cell>
          <cell r="AI4281" t="str">
            <v/>
          </cell>
          <cell r="AJ4281" t="str">
            <v/>
          </cell>
          <cell r="AK4281" t="str">
            <v/>
          </cell>
        </row>
        <row r="4282">
          <cell r="AH4282" t="str">
            <v/>
          </cell>
          <cell r="AI4282" t="str">
            <v/>
          </cell>
          <cell r="AJ4282" t="str">
            <v/>
          </cell>
          <cell r="AK4282" t="str">
            <v/>
          </cell>
        </row>
        <row r="4283">
          <cell r="AH4283" t="str">
            <v/>
          </cell>
          <cell r="AI4283" t="str">
            <v/>
          </cell>
          <cell r="AJ4283" t="str">
            <v/>
          </cell>
          <cell r="AK4283" t="str">
            <v/>
          </cell>
        </row>
        <row r="4284">
          <cell r="AH4284" t="str">
            <v/>
          </cell>
          <cell r="AI4284" t="str">
            <v/>
          </cell>
          <cell r="AJ4284" t="str">
            <v/>
          </cell>
          <cell r="AK4284" t="str">
            <v/>
          </cell>
        </row>
        <row r="4285">
          <cell r="AH4285" t="str">
            <v/>
          </cell>
          <cell r="AI4285" t="str">
            <v/>
          </cell>
          <cell r="AJ4285" t="str">
            <v/>
          </cell>
          <cell r="AK4285" t="str">
            <v/>
          </cell>
        </row>
        <row r="4286">
          <cell r="AH4286" t="str">
            <v/>
          </cell>
          <cell r="AI4286" t="str">
            <v/>
          </cell>
          <cell r="AJ4286" t="str">
            <v/>
          </cell>
          <cell r="AK4286" t="str">
            <v/>
          </cell>
        </row>
        <row r="4287">
          <cell r="AH4287" t="str">
            <v/>
          </cell>
          <cell r="AI4287" t="str">
            <v/>
          </cell>
          <cell r="AJ4287" t="str">
            <v/>
          </cell>
          <cell r="AK4287" t="str">
            <v/>
          </cell>
        </row>
        <row r="4288">
          <cell r="AH4288" t="str">
            <v/>
          </cell>
          <cell r="AI4288" t="str">
            <v/>
          </cell>
          <cell r="AJ4288" t="str">
            <v/>
          </cell>
          <cell r="AK4288" t="str">
            <v/>
          </cell>
        </row>
        <row r="4289">
          <cell r="AH4289" t="str">
            <v/>
          </cell>
          <cell r="AI4289" t="str">
            <v/>
          </cell>
          <cell r="AJ4289" t="str">
            <v/>
          </cell>
          <cell r="AK4289" t="str">
            <v/>
          </cell>
        </row>
        <row r="4290">
          <cell r="AH4290" t="str">
            <v/>
          </cell>
          <cell r="AI4290" t="str">
            <v/>
          </cell>
          <cell r="AJ4290" t="str">
            <v/>
          </cell>
          <cell r="AK4290" t="str">
            <v/>
          </cell>
        </row>
        <row r="4291">
          <cell r="AH4291" t="str">
            <v/>
          </cell>
          <cell r="AI4291" t="str">
            <v/>
          </cell>
          <cell r="AJ4291" t="str">
            <v/>
          </cell>
          <cell r="AK4291" t="str">
            <v/>
          </cell>
        </row>
        <row r="4292">
          <cell r="AH4292" t="str">
            <v/>
          </cell>
          <cell r="AI4292" t="str">
            <v/>
          </cell>
          <cell r="AJ4292" t="str">
            <v/>
          </cell>
          <cell r="AK4292" t="str">
            <v/>
          </cell>
        </row>
        <row r="4293">
          <cell r="AH4293" t="str">
            <v/>
          </cell>
          <cell r="AI4293" t="str">
            <v/>
          </cell>
          <cell r="AJ4293" t="str">
            <v/>
          </cell>
          <cell r="AK4293" t="str">
            <v/>
          </cell>
        </row>
        <row r="4294">
          <cell r="AH4294" t="str">
            <v/>
          </cell>
          <cell r="AI4294" t="str">
            <v/>
          </cell>
          <cell r="AJ4294" t="str">
            <v/>
          </cell>
          <cell r="AK4294" t="str">
            <v/>
          </cell>
        </row>
        <row r="4295">
          <cell r="AH4295" t="str">
            <v/>
          </cell>
          <cell r="AI4295" t="str">
            <v/>
          </cell>
          <cell r="AJ4295" t="str">
            <v/>
          </cell>
          <cell r="AK4295" t="str">
            <v/>
          </cell>
        </row>
        <row r="4296">
          <cell r="AH4296" t="str">
            <v/>
          </cell>
          <cell r="AI4296" t="str">
            <v/>
          </cell>
          <cell r="AJ4296" t="str">
            <v/>
          </cell>
          <cell r="AK4296" t="str">
            <v/>
          </cell>
        </row>
        <row r="4297">
          <cell r="AH4297" t="str">
            <v/>
          </cell>
          <cell r="AI4297" t="str">
            <v/>
          </cell>
          <cell r="AJ4297" t="str">
            <v/>
          </cell>
          <cell r="AK4297" t="str">
            <v/>
          </cell>
        </row>
        <row r="4298">
          <cell r="AH4298" t="str">
            <v/>
          </cell>
          <cell r="AI4298" t="str">
            <v/>
          </cell>
          <cell r="AJ4298" t="str">
            <v/>
          </cell>
          <cell r="AK4298" t="str">
            <v/>
          </cell>
        </row>
        <row r="4299">
          <cell r="AH4299" t="str">
            <v/>
          </cell>
          <cell r="AI4299" t="str">
            <v/>
          </cell>
          <cell r="AJ4299" t="str">
            <v/>
          </cell>
          <cell r="AK4299" t="str">
            <v/>
          </cell>
        </row>
        <row r="4300">
          <cell r="AH4300" t="str">
            <v/>
          </cell>
          <cell r="AI4300" t="str">
            <v/>
          </cell>
          <cell r="AJ4300" t="str">
            <v/>
          </cell>
          <cell r="AK4300" t="str">
            <v/>
          </cell>
        </row>
        <row r="4301">
          <cell r="AH4301" t="str">
            <v/>
          </cell>
          <cell r="AI4301" t="str">
            <v/>
          </cell>
          <cell r="AJ4301" t="str">
            <v/>
          </cell>
          <cell r="AK4301" t="str">
            <v/>
          </cell>
        </row>
        <row r="4302">
          <cell r="AH4302" t="str">
            <v/>
          </cell>
          <cell r="AI4302" t="str">
            <v/>
          </cell>
          <cell r="AJ4302" t="str">
            <v/>
          </cell>
          <cell r="AK4302" t="str">
            <v/>
          </cell>
        </row>
        <row r="4303">
          <cell r="AH4303" t="str">
            <v/>
          </cell>
          <cell r="AI4303" t="str">
            <v/>
          </cell>
          <cell r="AJ4303" t="str">
            <v/>
          </cell>
          <cell r="AK4303" t="str">
            <v/>
          </cell>
        </row>
        <row r="4304">
          <cell r="AH4304" t="str">
            <v/>
          </cell>
          <cell r="AI4304" t="str">
            <v/>
          </cell>
          <cell r="AJ4304" t="str">
            <v/>
          </cell>
          <cell r="AK4304" t="str">
            <v/>
          </cell>
        </row>
        <row r="4305">
          <cell r="AH4305" t="str">
            <v/>
          </cell>
          <cell r="AI4305" t="str">
            <v/>
          </cell>
          <cell r="AJ4305" t="str">
            <v/>
          </cell>
          <cell r="AK4305" t="str">
            <v/>
          </cell>
        </row>
        <row r="4306">
          <cell r="AH4306" t="str">
            <v/>
          </cell>
          <cell r="AI4306" t="str">
            <v/>
          </cell>
          <cell r="AJ4306" t="str">
            <v/>
          </cell>
          <cell r="AK4306" t="str">
            <v/>
          </cell>
        </row>
        <row r="4307">
          <cell r="AH4307" t="str">
            <v/>
          </cell>
          <cell r="AI4307" t="str">
            <v/>
          </cell>
          <cell r="AJ4307" t="str">
            <v/>
          </cell>
          <cell r="AK4307" t="str">
            <v/>
          </cell>
        </row>
        <row r="4308">
          <cell r="AH4308" t="str">
            <v/>
          </cell>
          <cell r="AI4308" t="str">
            <v/>
          </cell>
          <cell r="AJ4308" t="str">
            <v/>
          </cell>
          <cell r="AK4308" t="str">
            <v/>
          </cell>
        </row>
        <row r="4309">
          <cell r="AH4309" t="str">
            <v/>
          </cell>
          <cell r="AI4309" t="str">
            <v/>
          </cell>
          <cell r="AJ4309" t="str">
            <v/>
          </cell>
          <cell r="AK4309" t="str">
            <v/>
          </cell>
        </row>
        <row r="4310">
          <cell r="AH4310" t="str">
            <v/>
          </cell>
          <cell r="AI4310" t="str">
            <v/>
          </cell>
          <cell r="AJ4310" t="str">
            <v/>
          </cell>
          <cell r="AK4310" t="str">
            <v/>
          </cell>
        </row>
        <row r="4311">
          <cell r="AH4311" t="str">
            <v/>
          </cell>
          <cell r="AI4311" t="str">
            <v/>
          </cell>
          <cell r="AJ4311" t="str">
            <v/>
          </cell>
          <cell r="AK4311" t="str">
            <v/>
          </cell>
        </row>
        <row r="4312">
          <cell r="AH4312" t="str">
            <v/>
          </cell>
          <cell r="AI4312" t="str">
            <v/>
          </cell>
          <cell r="AJ4312" t="str">
            <v/>
          </cell>
          <cell r="AK4312" t="str">
            <v/>
          </cell>
        </row>
        <row r="4313">
          <cell r="AH4313" t="str">
            <v/>
          </cell>
          <cell r="AI4313" t="str">
            <v/>
          </cell>
          <cell r="AJ4313" t="str">
            <v/>
          </cell>
          <cell r="AK4313" t="str">
            <v/>
          </cell>
        </row>
        <row r="4314">
          <cell r="AH4314" t="str">
            <v/>
          </cell>
          <cell r="AI4314" t="str">
            <v/>
          </cell>
          <cell r="AJ4314" t="str">
            <v/>
          </cell>
          <cell r="AK4314" t="str">
            <v/>
          </cell>
        </row>
        <row r="4315">
          <cell r="AH4315" t="str">
            <v/>
          </cell>
          <cell r="AI4315" t="str">
            <v/>
          </cell>
          <cell r="AJ4315" t="str">
            <v/>
          </cell>
          <cell r="AK4315" t="str">
            <v/>
          </cell>
        </row>
        <row r="4316">
          <cell r="AH4316" t="str">
            <v/>
          </cell>
          <cell r="AI4316" t="str">
            <v/>
          </cell>
          <cell r="AJ4316" t="str">
            <v/>
          </cell>
          <cell r="AK4316" t="str">
            <v/>
          </cell>
        </row>
        <row r="4317">
          <cell r="AH4317" t="str">
            <v/>
          </cell>
          <cell r="AI4317" t="str">
            <v/>
          </cell>
          <cell r="AJ4317" t="str">
            <v/>
          </cell>
          <cell r="AK4317" t="str">
            <v/>
          </cell>
        </row>
        <row r="4318">
          <cell r="AH4318" t="str">
            <v/>
          </cell>
          <cell r="AI4318" t="str">
            <v/>
          </cell>
          <cell r="AJ4318" t="str">
            <v/>
          </cell>
          <cell r="AK4318" t="str">
            <v/>
          </cell>
        </row>
        <row r="4319">
          <cell r="AH4319" t="str">
            <v/>
          </cell>
          <cell r="AI4319" t="str">
            <v/>
          </cell>
          <cell r="AJ4319" t="str">
            <v/>
          </cell>
          <cell r="AK4319" t="str">
            <v/>
          </cell>
        </row>
        <row r="4320">
          <cell r="AH4320" t="str">
            <v/>
          </cell>
          <cell r="AI4320" t="str">
            <v/>
          </cell>
          <cell r="AJ4320" t="str">
            <v/>
          </cell>
          <cell r="AK4320" t="str">
            <v/>
          </cell>
        </row>
        <row r="4321">
          <cell r="AH4321" t="str">
            <v/>
          </cell>
          <cell r="AI4321" t="str">
            <v/>
          </cell>
          <cell r="AJ4321" t="str">
            <v/>
          </cell>
          <cell r="AK4321" t="str">
            <v/>
          </cell>
        </row>
        <row r="4322">
          <cell r="AH4322" t="str">
            <v/>
          </cell>
          <cell r="AI4322" t="str">
            <v/>
          </cell>
          <cell r="AJ4322" t="str">
            <v/>
          </cell>
          <cell r="AK4322" t="str">
            <v/>
          </cell>
        </row>
        <row r="4323">
          <cell r="AH4323" t="str">
            <v/>
          </cell>
          <cell r="AI4323" t="str">
            <v/>
          </cell>
          <cell r="AJ4323" t="str">
            <v/>
          </cell>
          <cell r="AK4323" t="str">
            <v/>
          </cell>
        </row>
        <row r="4324">
          <cell r="AH4324" t="str">
            <v/>
          </cell>
          <cell r="AI4324" t="str">
            <v/>
          </cell>
          <cell r="AJ4324" t="str">
            <v/>
          </cell>
          <cell r="AK4324" t="str">
            <v/>
          </cell>
        </row>
        <row r="4325">
          <cell r="AH4325" t="str">
            <v/>
          </cell>
          <cell r="AI4325" t="str">
            <v/>
          </cell>
          <cell r="AJ4325" t="str">
            <v/>
          </cell>
          <cell r="AK4325" t="str">
            <v/>
          </cell>
        </row>
        <row r="4326">
          <cell r="AH4326" t="str">
            <v/>
          </cell>
          <cell r="AI4326" t="str">
            <v/>
          </cell>
          <cell r="AJ4326" t="str">
            <v/>
          </cell>
          <cell r="AK4326" t="str">
            <v/>
          </cell>
        </row>
        <row r="4327">
          <cell r="AH4327" t="str">
            <v/>
          </cell>
          <cell r="AI4327" t="str">
            <v/>
          </cell>
          <cell r="AJ4327" t="str">
            <v/>
          </cell>
          <cell r="AK4327" t="str">
            <v/>
          </cell>
        </row>
        <row r="4328">
          <cell r="AH4328" t="str">
            <v/>
          </cell>
          <cell r="AI4328" t="str">
            <v/>
          </cell>
          <cell r="AJ4328" t="str">
            <v/>
          </cell>
          <cell r="AK4328" t="str">
            <v/>
          </cell>
        </row>
        <row r="4329">
          <cell r="AH4329" t="str">
            <v/>
          </cell>
          <cell r="AI4329" t="str">
            <v/>
          </cell>
          <cell r="AJ4329" t="str">
            <v/>
          </cell>
          <cell r="AK4329" t="str">
            <v/>
          </cell>
        </row>
        <row r="4330">
          <cell r="AH4330" t="str">
            <v/>
          </cell>
          <cell r="AI4330" t="str">
            <v/>
          </cell>
          <cell r="AJ4330" t="str">
            <v/>
          </cell>
          <cell r="AK4330" t="str">
            <v/>
          </cell>
        </row>
        <row r="4331">
          <cell r="AH4331" t="str">
            <v/>
          </cell>
          <cell r="AI4331" t="str">
            <v/>
          </cell>
          <cell r="AJ4331" t="str">
            <v/>
          </cell>
          <cell r="AK4331" t="str">
            <v/>
          </cell>
        </row>
        <row r="4332">
          <cell r="AH4332" t="str">
            <v/>
          </cell>
          <cell r="AI4332" t="str">
            <v/>
          </cell>
          <cell r="AJ4332" t="str">
            <v/>
          </cell>
          <cell r="AK4332" t="str">
            <v/>
          </cell>
        </row>
        <row r="4333">
          <cell r="AH4333" t="str">
            <v/>
          </cell>
          <cell r="AI4333" t="str">
            <v/>
          </cell>
          <cell r="AJ4333" t="str">
            <v/>
          </cell>
          <cell r="AK4333" t="str">
            <v/>
          </cell>
        </row>
        <row r="4334">
          <cell r="AH4334" t="str">
            <v/>
          </cell>
          <cell r="AI4334" t="str">
            <v/>
          </cell>
          <cell r="AJ4334" t="str">
            <v/>
          </cell>
          <cell r="AK4334" t="str">
            <v/>
          </cell>
        </row>
        <row r="4335">
          <cell r="AH4335" t="str">
            <v/>
          </cell>
          <cell r="AI4335" t="str">
            <v/>
          </cell>
          <cell r="AJ4335" t="str">
            <v/>
          </cell>
          <cell r="AK4335" t="str">
            <v/>
          </cell>
        </row>
        <row r="4336">
          <cell r="AH4336" t="str">
            <v/>
          </cell>
          <cell r="AI4336" t="str">
            <v/>
          </cell>
          <cell r="AJ4336" t="str">
            <v/>
          </cell>
          <cell r="AK4336" t="str">
            <v/>
          </cell>
        </row>
        <row r="4337">
          <cell r="AH4337" t="str">
            <v/>
          </cell>
          <cell r="AI4337" t="str">
            <v/>
          </cell>
          <cell r="AJ4337" t="str">
            <v/>
          </cell>
          <cell r="AK4337" t="str">
            <v/>
          </cell>
        </row>
        <row r="4338">
          <cell r="AH4338" t="str">
            <v/>
          </cell>
          <cell r="AI4338" t="str">
            <v/>
          </cell>
          <cell r="AJ4338" t="str">
            <v/>
          </cell>
          <cell r="AK4338" t="str">
            <v/>
          </cell>
        </row>
        <row r="4339">
          <cell r="AH4339" t="str">
            <v/>
          </cell>
          <cell r="AI4339" t="str">
            <v/>
          </cell>
          <cell r="AJ4339" t="str">
            <v/>
          </cell>
          <cell r="AK4339" t="str">
            <v/>
          </cell>
        </row>
        <row r="4340">
          <cell r="AH4340" t="str">
            <v/>
          </cell>
          <cell r="AI4340" t="str">
            <v/>
          </cell>
          <cell r="AJ4340" t="str">
            <v/>
          </cell>
          <cell r="AK4340" t="str">
            <v/>
          </cell>
        </row>
        <row r="4341">
          <cell r="AH4341" t="str">
            <v/>
          </cell>
          <cell r="AI4341" t="str">
            <v/>
          </cell>
          <cell r="AJ4341" t="str">
            <v/>
          </cell>
          <cell r="AK4341" t="str">
            <v/>
          </cell>
        </row>
        <row r="4342">
          <cell r="AH4342" t="str">
            <v/>
          </cell>
          <cell r="AI4342" t="str">
            <v/>
          </cell>
          <cell r="AJ4342" t="str">
            <v/>
          </cell>
          <cell r="AK4342" t="str">
            <v/>
          </cell>
        </row>
        <row r="4343">
          <cell r="AH4343" t="str">
            <v/>
          </cell>
          <cell r="AI4343" t="str">
            <v/>
          </cell>
          <cell r="AJ4343" t="str">
            <v/>
          </cell>
          <cell r="AK4343" t="str">
            <v/>
          </cell>
        </row>
        <row r="4344">
          <cell r="AH4344" t="str">
            <v/>
          </cell>
          <cell r="AI4344" t="str">
            <v/>
          </cell>
          <cell r="AJ4344" t="str">
            <v/>
          </cell>
          <cell r="AK4344" t="str">
            <v/>
          </cell>
        </row>
        <row r="4345">
          <cell r="AH4345" t="str">
            <v/>
          </cell>
          <cell r="AI4345" t="str">
            <v/>
          </cell>
          <cell r="AJ4345" t="str">
            <v/>
          </cell>
          <cell r="AK4345" t="str">
            <v/>
          </cell>
        </row>
        <row r="4346">
          <cell r="AH4346" t="str">
            <v/>
          </cell>
          <cell r="AI4346" t="str">
            <v/>
          </cell>
          <cell r="AJ4346" t="str">
            <v/>
          </cell>
          <cell r="AK4346" t="str">
            <v/>
          </cell>
        </row>
        <row r="4347">
          <cell r="AH4347" t="str">
            <v/>
          </cell>
          <cell r="AI4347" t="str">
            <v/>
          </cell>
          <cell r="AJ4347" t="str">
            <v/>
          </cell>
          <cell r="AK4347" t="str">
            <v/>
          </cell>
        </row>
        <row r="4348">
          <cell r="AH4348" t="str">
            <v/>
          </cell>
          <cell r="AI4348" t="str">
            <v/>
          </cell>
          <cell r="AJ4348" t="str">
            <v/>
          </cell>
          <cell r="AK4348" t="str">
            <v/>
          </cell>
        </row>
        <row r="4349">
          <cell r="AH4349" t="str">
            <v/>
          </cell>
          <cell r="AI4349" t="str">
            <v/>
          </cell>
          <cell r="AJ4349" t="str">
            <v/>
          </cell>
          <cell r="AK4349" t="str">
            <v/>
          </cell>
        </row>
        <row r="4350">
          <cell r="AH4350" t="str">
            <v/>
          </cell>
          <cell r="AI4350" t="str">
            <v/>
          </cell>
          <cell r="AJ4350" t="str">
            <v/>
          </cell>
          <cell r="AK4350" t="str">
            <v/>
          </cell>
        </row>
        <row r="4351">
          <cell r="AH4351" t="str">
            <v/>
          </cell>
          <cell r="AI4351" t="str">
            <v/>
          </cell>
          <cell r="AJ4351" t="str">
            <v/>
          </cell>
          <cell r="AK4351" t="str">
            <v/>
          </cell>
        </row>
        <row r="4352">
          <cell r="AH4352" t="str">
            <v/>
          </cell>
          <cell r="AI4352" t="str">
            <v/>
          </cell>
          <cell r="AJ4352" t="str">
            <v/>
          </cell>
          <cell r="AK4352" t="str">
            <v/>
          </cell>
        </row>
        <row r="4353">
          <cell r="AH4353" t="str">
            <v/>
          </cell>
          <cell r="AI4353" t="str">
            <v/>
          </cell>
          <cell r="AJ4353" t="str">
            <v/>
          </cell>
          <cell r="AK4353" t="str">
            <v/>
          </cell>
        </row>
        <row r="4354">
          <cell r="AH4354" t="str">
            <v/>
          </cell>
          <cell r="AI4354" t="str">
            <v/>
          </cell>
          <cell r="AJ4354" t="str">
            <v/>
          </cell>
          <cell r="AK4354" t="str">
            <v/>
          </cell>
        </row>
        <row r="4355">
          <cell r="AH4355" t="str">
            <v/>
          </cell>
          <cell r="AI4355" t="str">
            <v/>
          </cell>
          <cell r="AJ4355" t="str">
            <v/>
          </cell>
          <cell r="AK4355" t="str">
            <v/>
          </cell>
        </row>
        <row r="4356">
          <cell r="AH4356" t="str">
            <v/>
          </cell>
          <cell r="AI4356" t="str">
            <v/>
          </cell>
          <cell r="AJ4356" t="str">
            <v/>
          </cell>
          <cell r="AK4356" t="str">
            <v/>
          </cell>
        </row>
        <row r="4357">
          <cell r="AH4357" t="str">
            <v/>
          </cell>
          <cell r="AI4357" t="str">
            <v/>
          </cell>
          <cell r="AJ4357" t="str">
            <v/>
          </cell>
          <cell r="AK4357" t="str">
            <v/>
          </cell>
        </row>
        <row r="4358">
          <cell r="AH4358" t="str">
            <v/>
          </cell>
          <cell r="AI4358" t="str">
            <v/>
          </cell>
          <cell r="AJ4358" t="str">
            <v/>
          </cell>
          <cell r="AK4358" t="str">
            <v/>
          </cell>
        </row>
        <row r="4359">
          <cell r="AH4359" t="str">
            <v/>
          </cell>
          <cell r="AI4359" t="str">
            <v/>
          </cell>
          <cell r="AJ4359" t="str">
            <v/>
          </cell>
          <cell r="AK4359" t="str">
            <v/>
          </cell>
        </row>
        <row r="4360">
          <cell r="AH4360" t="str">
            <v/>
          </cell>
          <cell r="AI4360" t="str">
            <v/>
          </cell>
          <cell r="AJ4360" t="str">
            <v/>
          </cell>
          <cell r="AK4360" t="str">
            <v/>
          </cell>
        </row>
        <row r="4361">
          <cell r="AH4361" t="str">
            <v/>
          </cell>
          <cell r="AI4361" t="str">
            <v/>
          </cell>
          <cell r="AJ4361" t="str">
            <v/>
          </cell>
          <cell r="AK4361" t="str">
            <v/>
          </cell>
        </row>
        <row r="4362">
          <cell r="AH4362" t="str">
            <v/>
          </cell>
          <cell r="AI4362" t="str">
            <v/>
          </cell>
          <cell r="AJ4362" t="str">
            <v/>
          </cell>
          <cell r="AK4362" t="str">
            <v/>
          </cell>
        </row>
        <row r="4363">
          <cell r="AH4363" t="str">
            <v/>
          </cell>
          <cell r="AI4363" t="str">
            <v/>
          </cell>
          <cell r="AJ4363" t="str">
            <v/>
          </cell>
          <cell r="AK4363" t="str">
            <v/>
          </cell>
        </row>
        <row r="4364">
          <cell r="AH4364" t="str">
            <v/>
          </cell>
          <cell r="AI4364" t="str">
            <v/>
          </cell>
          <cell r="AJ4364" t="str">
            <v/>
          </cell>
          <cell r="AK4364" t="str">
            <v/>
          </cell>
        </row>
        <row r="4365">
          <cell r="AH4365" t="str">
            <v/>
          </cell>
          <cell r="AI4365" t="str">
            <v/>
          </cell>
          <cell r="AJ4365" t="str">
            <v/>
          </cell>
          <cell r="AK4365" t="str">
            <v/>
          </cell>
        </row>
        <row r="4366">
          <cell r="AH4366" t="str">
            <v/>
          </cell>
          <cell r="AI4366" t="str">
            <v/>
          </cell>
          <cell r="AJ4366" t="str">
            <v/>
          </cell>
          <cell r="AK4366" t="str">
            <v/>
          </cell>
        </row>
        <row r="4367">
          <cell r="AH4367" t="str">
            <v/>
          </cell>
          <cell r="AI4367" t="str">
            <v/>
          </cell>
          <cell r="AJ4367" t="str">
            <v/>
          </cell>
          <cell r="AK4367" t="str">
            <v/>
          </cell>
        </row>
        <row r="4368">
          <cell r="AH4368" t="str">
            <v/>
          </cell>
          <cell r="AI4368" t="str">
            <v/>
          </cell>
          <cell r="AJ4368" t="str">
            <v/>
          </cell>
          <cell r="AK4368" t="str">
            <v/>
          </cell>
        </row>
        <row r="4369">
          <cell r="AH4369" t="str">
            <v/>
          </cell>
          <cell r="AI4369" t="str">
            <v/>
          </cell>
          <cell r="AJ4369" t="str">
            <v/>
          </cell>
          <cell r="AK4369" t="str">
            <v/>
          </cell>
        </row>
        <row r="4370">
          <cell r="AH4370" t="str">
            <v/>
          </cell>
          <cell r="AI4370" t="str">
            <v/>
          </cell>
          <cell r="AJ4370" t="str">
            <v/>
          </cell>
          <cell r="AK4370" t="str">
            <v/>
          </cell>
        </row>
        <row r="4371">
          <cell r="AH4371" t="str">
            <v/>
          </cell>
          <cell r="AI4371" t="str">
            <v/>
          </cell>
          <cell r="AJ4371" t="str">
            <v/>
          </cell>
          <cell r="AK4371" t="str">
            <v/>
          </cell>
        </row>
        <row r="4372">
          <cell r="AH4372" t="str">
            <v/>
          </cell>
          <cell r="AI4372" t="str">
            <v/>
          </cell>
          <cell r="AJ4372" t="str">
            <v/>
          </cell>
          <cell r="AK4372" t="str">
            <v/>
          </cell>
        </row>
        <row r="4373">
          <cell r="AH4373" t="str">
            <v/>
          </cell>
          <cell r="AI4373" t="str">
            <v/>
          </cell>
          <cell r="AJ4373" t="str">
            <v/>
          </cell>
          <cell r="AK4373" t="str">
            <v/>
          </cell>
        </row>
        <row r="4374">
          <cell r="AH4374" t="str">
            <v/>
          </cell>
          <cell r="AI4374" t="str">
            <v/>
          </cell>
          <cell r="AJ4374" t="str">
            <v/>
          </cell>
          <cell r="AK4374" t="str">
            <v/>
          </cell>
        </row>
        <row r="4375">
          <cell r="AH4375" t="str">
            <v/>
          </cell>
          <cell r="AI4375" t="str">
            <v/>
          </cell>
          <cell r="AJ4375" t="str">
            <v/>
          </cell>
          <cell r="AK4375" t="str">
            <v/>
          </cell>
        </row>
        <row r="4376">
          <cell r="AH4376" t="str">
            <v/>
          </cell>
          <cell r="AI4376" t="str">
            <v/>
          </cell>
          <cell r="AJ4376" t="str">
            <v/>
          </cell>
          <cell r="AK4376" t="str">
            <v/>
          </cell>
        </row>
        <row r="4377">
          <cell r="AH4377" t="str">
            <v/>
          </cell>
          <cell r="AI4377" t="str">
            <v/>
          </cell>
          <cell r="AJ4377" t="str">
            <v/>
          </cell>
          <cell r="AK4377" t="str">
            <v/>
          </cell>
        </row>
        <row r="4378">
          <cell r="AH4378" t="str">
            <v/>
          </cell>
          <cell r="AI4378" t="str">
            <v/>
          </cell>
          <cell r="AJ4378" t="str">
            <v/>
          </cell>
          <cell r="AK4378" t="str">
            <v/>
          </cell>
        </row>
        <row r="4379">
          <cell r="AH4379" t="str">
            <v/>
          </cell>
          <cell r="AI4379" t="str">
            <v/>
          </cell>
          <cell r="AJ4379" t="str">
            <v/>
          </cell>
          <cell r="AK4379" t="str">
            <v/>
          </cell>
        </row>
        <row r="4380">
          <cell r="AH4380" t="str">
            <v/>
          </cell>
          <cell r="AI4380" t="str">
            <v/>
          </cell>
          <cell r="AJ4380" t="str">
            <v/>
          </cell>
          <cell r="AK4380" t="str">
            <v/>
          </cell>
        </row>
        <row r="4381">
          <cell r="AH4381" t="str">
            <v/>
          </cell>
          <cell r="AI4381" t="str">
            <v/>
          </cell>
          <cell r="AJ4381" t="str">
            <v/>
          </cell>
          <cell r="AK4381" t="str">
            <v/>
          </cell>
        </row>
        <row r="4382">
          <cell r="AH4382" t="str">
            <v/>
          </cell>
          <cell r="AI4382" t="str">
            <v/>
          </cell>
          <cell r="AJ4382" t="str">
            <v/>
          </cell>
          <cell r="AK4382" t="str">
            <v/>
          </cell>
        </row>
        <row r="4383">
          <cell r="AH4383" t="str">
            <v/>
          </cell>
          <cell r="AI4383" t="str">
            <v/>
          </cell>
          <cell r="AJ4383" t="str">
            <v/>
          </cell>
          <cell r="AK4383" t="str">
            <v/>
          </cell>
        </row>
        <row r="4384">
          <cell r="AH4384" t="str">
            <v/>
          </cell>
          <cell r="AI4384" t="str">
            <v/>
          </cell>
          <cell r="AJ4384" t="str">
            <v/>
          </cell>
          <cell r="AK4384" t="str">
            <v/>
          </cell>
        </row>
        <row r="4385">
          <cell r="AH4385" t="str">
            <v/>
          </cell>
          <cell r="AI4385" t="str">
            <v/>
          </cell>
          <cell r="AJ4385" t="str">
            <v/>
          </cell>
          <cell r="AK4385" t="str">
            <v/>
          </cell>
        </row>
        <row r="4386">
          <cell r="AH4386" t="str">
            <v/>
          </cell>
          <cell r="AI4386" t="str">
            <v/>
          </cell>
          <cell r="AJ4386" t="str">
            <v/>
          </cell>
          <cell r="AK4386" t="str">
            <v/>
          </cell>
        </row>
        <row r="4387">
          <cell r="AH4387" t="str">
            <v/>
          </cell>
          <cell r="AI4387" t="str">
            <v/>
          </cell>
          <cell r="AJ4387" t="str">
            <v/>
          </cell>
          <cell r="AK4387" t="str">
            <v/>
          </cell>
        </row>
        <row r="4388">
          <cell r="AH4388" t="str">
            <v/>
          </cell>
          <cell r="AI4388" t="str">
            <v/>
          </cell>
          <cell r="AJ4388" t="str">
            <v/>
          </cell>
          <cell r="AK4388" t="str">
            <v/>
          </cell>
        </row>
        <row r="4389">
          <cell r="AH4389" t="str">
            <v/>
          </cell>
          <cell r="AI4389" t="str">
            <v/>
          </cell>
          <cell r="AJ4389" t="str">
            <v/>
          </cell>
          <cell r="AK4389" t="str">
            <v/>
          </cell>
        </row>
        <row r="4390">
          <cell r="AH4390" t="str">
            <v/>
          </cell>
          <cell r="AI4390" t="str">
            <v/>
          </cell>
          <cell r="AJ4390" t="str">
            <v/>
          </cell>
          <cell r="AK4390" t="str">
            <v/>
          </cell>
        </row>
        <row r="4391">
          <cell r="AH4391" t="str">
            <v/>
          </cell>
          <cell r="AI4391" t="str">
            <v/>
          </cell>
          <cell r="AJ4391" t="str">
            <v/>
          </cell>
          <cell r="AK4391" t="str">
            <v/>
          </cell>
        </row>
        <row r="4392">
          <cell r="AH4392" t="str">
            <v/>
          </cell>
          <cell r="AI4392" t="str">
            <v/>
          </cell>
          <cell r="AJ4392" t="str">
            <v/>
          </cell>
          <cell r="AK4392" t="str">
            <v/>
          </cell>
        </row>
        <row r="4393">
          <cell r="AH4393" t="str">
            <v/>
          </cell>
          <cell r="AI4393" t="str">
            <v/>
          </cell>
          <cell r="AJ4393" t="str">
            <v/>
          </cell>
          <cell r="AK4393" t="str">
            <v/>
          </cell>
        </row>
        <row r="4394">
          <cell r="AH4394" t="str">
            <v/>
          </cell>
          <cell r="AI4394" t="str">
            <v/>
          </cell>
          <cell r="AJ4394" t="str">
            <v/>
          </cell>
          <cell r="AK4394" t="str">
            <v/>
          </cell>
        </row>
        <row r="4395">
          <cell r="AH4395" t="str">
            <v/>
          </cell>
          <cell r="AI4395" t="str">
            <v/>
          </cell>
          <cell r="AJ4395" t="str">
            <v/>
          </cell>
          <cell r="AK4395" t="str">
            <v/>
          </cell>
        </row>
        <row r="4396">
          <cell r="AH4396" t="str">
            <v/>
          </cell>
          <cell r="AI4396" t="str">
            <v/>
          </cell>
          <cell r="AJ4396" t="str">
            <v/>
          </cell>
          <cell r="AK4396" t="str">
            <v/>
          </cell>
        </row>
        <row r="4397">
          <cell r="AH4397" t="str">
            <v/>
          </cell>
          <cell r="AI4397" t="str">
            <v/>
          </cell>
          <cell r="AJ4397" t="str">
            <v/>
          </cell>
          <cell r="AK4397" t="str">
            <v/>
          </cell>
        </row>
        <row r="4398">
          <cell r="AH4398" t="str">
            <v/>
          </cell>
          <cell r="AI4398" t="str">
            <v/>
          </cell>
          <cell r="AJ4398" t="str">
            <v/>
          </cell>
          <cell r="AK4398" t="str">
            <v/>
          </cell>
        </row>
        <row r="4399">
          <cell r="AH4399" t="str">
            <v/>
          </cell>
          <cell r="AI4399" t="str">
            <v/>
          </cell>
          <cell r="AJ4399" t="str">
            <v/>
          </cell>
          <cell r="AK4399" t="str">
            <v/>
          </cell>
        </row>
        <row r="4400">
          <cell r="AH4400" t="str">
            <v/>
          </cell>
          <cell r="AI4400" t="str">
            <v/>
          </cell>
          <cell r="AJ4400" t="str">
            <v/>
          </cell>
          <cell r="AK4400" t="str">
            <v/>
          </cell>
        </row>
        <row r="4401">
          <cell r="AH4401" t="str">
            <v/>
          </cell>
          <cell r="AI4401" t="str">
            <v/>
          </cell>
          <cell r="AJ4401" t="str">
            <v/>
          </cell>
          <cell r="AK4401" t="str">
            <v/>
          </cell>
        </row>
        <row r="4402">
          <cell r="AH4402" t="str">
            <v/>
          </cell>
          <cell r="AI4402" t="str">
            <v/>
          </cell>
          <cell r="AJ4402" t="str">
            <v/>
          </cell>
          <cell r="AK4402" t="str">
            <v/>
          </cell>
        </row>
        <row r="4403">
          <cell r="AH4403" t="str">
            <v/>
          </cell>
          <cell r="AI4403" t="str">
            <v/>
          </cell>
          <cell r="AJ4403" t="str">
            <v/>
          </cell>
          <cell r="AK4403" t="str">
            <v/>
          </cell>
        </row>
        <row r="4404">
          <cell r="AH4404" t="str">
            <v/>
          </cell>
          <cell r="AI4404" t="str">
            <v/>
          </cell>
          <cell r="AJ4404" t="str">
            <v/>
          </cell>
          <cell r="AK4404" t="str">
            <v/>
          </cell>
        </row>
        <row r="4405">
          <cell r="AH4405" t="str">
            <v/>
          </cell>
          <cell r="AI4405" t="str">
            <v/>
          </cell>
          <cell r="AJ4405" t="str">
            <v/>
          </cell>
          <cell r="AK4405" t="str">
            <v/>
          </cell>
        </row>
        <row r="4406">
          <cell r="AH4406" t="str">
            <v/>
          </cell>
          <cell r="AI4406" t="str">
            <v/>
          </cell>
          <cell r="AJ4406" t="str">
            <v/>
          </cell>
          <cell r="AK4406" t="str">
            <v/>
          </cell>
        </row>
        <row r="4407">
          <cell r="AH4407" t="str">
            <v/>
          </cell>
          <cell r="AI4407" t="str">
            <v/>
          </cell>
          <cell r="AJ4407" t="str">
            <v/>
          </cell>
          <cell r="AK4407" t="str">
            <v/>
          </cell>
        </row>
        <row r="4408">
          <cell r="AH4408" t="str">
            <v/>
          </cell>
          <cell r="AI4408" t="str">
            <v/>
          </cell>
          <cell r="AJ4408" t="str">
            <v/>
          </cell>
          <cell r="AK4408" t="str">
            <v/>
          </cell>
        </row>
        <row r="4409">
          <cell r="AH4409" t="str">
            <v/>
          </cell>
          <cell r="AI4409" t="str">
            <v/>
          </cell>
          <cell r="AJ4409" t="str">
            <v/>
          </cell>
          <cell r="AK4409" t="str">
            <v/>
          </cell>
        </row>
        <row r="4410">
          <cell r="AH4410" t="str">
            <v/>
          </cell>
          <cell r="AI4410" t="str">
            <v/>
          </cell>
          <cell r="AJ4410" t="str">
            <v/>
          </cell>
          <cell r="AK4410" t="str">
            <v/>
          </cell>
        </row>
        <row r="4411">
          <cell r="AH4411" t="str">
            <v/>
          </cell>
          <cell r="AI4411" t="str">
            <v/>
          </cell>
          <cell r="AJ4411" t="str">
            <v/>
          </cell>
          <cell r="AK4411" t="str">
            <v/>
          </cell>
        </row>
        <row r="4412">
          <cell r="AH4412" t="str">
            <v/>
          </cell>
          <cell r="AI4412" t="str">
            <v/>
          </cell>
          <cell r="AJ4412" t="str">
            <v/>
          </cell>
          <cell r="AK4412" t="str">
            <v/>
          </cell>
        </row>
        <row r="4413">
          <cell r="AH4413" t="str">
            <v/>
          </cell>
          <cell r="AI4413" t="str">
            <v/>
          </cell>
          <cell r="AJ4413" t="str">
            <v/>
          </cell>
          <cell r="AK4413" t="str">
            <v/>
          </cell>
        </row>
        <row r="4414">
          <cell r="AH4414" t="str">
            <v/>
          </cell>
          <cell r="AI4414" t="str">
            <v/>
          </cell>
          <cell r="AJ4414" t="str">
            <v/>
          </cell>
          <cell r="AK4414" t="str">
            <v/>
          </cell>
        </row>
        <row r="4415">
          <cell r="AH4415" t="str">
            <v/>
          </cell>
          <cell r="AI4415" t="str">
            <v/>
          </cell>
          <cell r="AJ4415" t="str">
            <v/>
          </cell>
          <cell r="AK4415" t="str">
            <v/>
          </cell>
        </row>
        <row r="4416">
          <cell r="AH4416" t="str">
            <v/>
          </cell>
          <cell r="AI4416" t="str">
            <v/>
          </cell>
          <cell r="AJ4416" t="str">
            <v/>
          </cell>
          <cell r="AK4416" t="str">
            <v/>
          </cell>
        </row>
        <row r="4417">
          <cell r="AH4417" t="str">
            <v/>
          </cell>
          <cell r="AI4417" t="str">
            <v/>
          </cell>
          <cell r="AJ4417" t="str">
            <v/>
          </cell>
          <cell r="AK4417" t="str">
            <v/>
          </cell>
        </row>
        <row r="4418">
          <cell r="AH4418" t="str">
            <v/>
          </cell>
          <cell r="AI4418" t="str">
            <v/>
          </cell>
          <cell r="AJ4418" t="str">
            <v/>
          </cell>
          <cell r="AK4418" t="str">
            <v/>
          </cell>
        </row>
        <row r="4419">
          <cell r="AH4419" t="str">
            <v/>
          </cell>
          <cell r="AI4419" t="str">
            <v/>
          </cell>
          <cell r="AJ4419" t="str">
            <v/>
          </cell>
          <cell r="AK4419" t="str">
            <v/>
          </cell>
        </row>
        <row r="4420">
          <cell r="AH4420" t="str">
            <v/>
          </cell>
          <cell r="AI4420" t="str">
            <v/>
          </cell>
          <cell r="AJ4420" t="str">
            <v/>
          </cell>
          <cell r="AK4420" t="str">
            <v/>
          </cell>
        </row>
        <row r="4421">
          <cell r="AH4421" t="str">
            <v/>
          </cell>
          <cell r="AI4421" t="str">
            <v/>
          </cell>
          <cell r="AJ4421" t="str">
            <v/>
          </cell>
          <cell r="AK4421" t="str">
            <v/>
          </cell>
        </row>
        <row r="4422">
          <cell r="AH4422" t="str">
            <v/>
          </cell>
          <cell r="AI4422" t="str">
            <v/>
          </cell>
          <cell r="AJ4422" t="str">
            <v/>
          </cell>
          <cell r="AK4422" t="str">
            <v/>
          </cell>
        </row>
        <row r="4423">
          <cell r="AH4423" t="str">
            <v/>
          </cell>
          <cell r="AI4423" t="str">
            <v/>
          </cell>
          <cell r="AJ4423" t="str">
            <v/>
          </cell>
          <cell r="AK4423" t="str">
            <v/>
          </cell>
        </row>
        <row r="4424">
          <cell r="AH4424" t="str">
            <v/>
          </cell>
          <cell r="AI4424" t="str">
            <v/>
          </cell>
          <cell r="AJ4424" t="str">
            <v/>
          </cell>
          <cell r="AK4424" t="str">
            <v/>
          </cell>
        </row>
        <row r="4425">
          <cell r="AH4425" t="str">
            <v/>
          </cell>
          <cell r="AI4425" t="str">
            <v/>
          </cell>
          <cell r="AJ4425" t="str">
            <v/>
          </cell>
          <cell r="AK4425" t="str">
            <v/>
          </cell>
        </row>
        <row r="4426">
          <cell r="AH4426" t="str">
            <v/>
          </cell>
          <cell r="AI4426" t="str">
            <v/>
          </cell>
          <cell r="AJ4426" t="str">
            <v/>
          </cell>
          <cell r="AK4426" t="str">
            <v/>
          </cell>
        </row>
        <row r="4427">
          <cell r="AH4427" t="str">
            <v/>
          </cell>
          <cell r="AI4427" t="str">
            <v/>
          </cell>
          <cell r="AJ4427" t="str">
            <v/>
          </cell>
          <cell r="AK4427" t="str">
            <v/>
          </cell>
        </row>
        <row r="4428">
          <cell r="AH4428" t="str">
            <v/>
          </cell>
          <cell r="AI4428" t="str">
            <v/>
          </cell>
          <cell r="AJ4428" t="str">
            <v/>
          </cell>
          <cell r="AK4428" t="str">
            <v/>
          </cell>
        </row>
        <row r="4429">
          <cell r="AH4429" t="str">
            <v/>
          </cell>
          <cell r="AI4429" t="str">
            <v/>
          </cell>
          <cell r="AJ4429" t="str">
            <v/>
          </cell>
          <cell r="AK4429" t="str">
            <v/>
          </cell>
        </row>
        <row r="4430">
          <cell r="AH4430" t="str">
            <v/>
          </cell>
          <cell r="AI4430" t="str">
            <v/>
          </cell>
          <cell r="AJ4430" t="str">
            <v/>
          </cell>
          <cell r="AK4430" t="str">
            <v/>
          </cell>
        </row>
        <row r="4431">
          <cell r="AH4431" t="str">
            <v/>
          </cell>
          <cell r="AI4431" t="str">
            <v/>
          </cell>
          <cell r="AJ4431" t="str">
            <v/>
          </cell>
          <cell r="AK4431" t="str">
            <v/>
          </cell>
        </row>
        <row r="4432">
          <cell r="AH4432" t="str">
            <v/>
          </cell>
          <cell r="AI4432" t="str">
            <v/>
          </cell>
          <cell r="AJ4432" t="str">
            <v/>
          </cell>
          <cell r="AK4432" t="str">
            <v/>
          </cell>
        </row>
        <row r="4433">
          <cell r="AH4433" t="str">
            <v/>
          </cell>
          <cell r="AI4433" t="str">
            <v/>
          </cell>
          <cell r="AJ4433" t="str">
            <v/>
          </cell>
          <cell r="AK4433" t="str">
            <v/>
          </cell>
        </row>
        <row r="4434">
          <cell r="AH4434" t="str">
            <v/>
          </cell>
          <cell r="AI4434" t="str">
            <v/>
          </cell>
          <cell r="AJ4434" t="str">
            <v/>
          </cell>
          <cell r="AK4434" t="str">
            <v/>
          </cell>
        </row>
        <row r="4435">
          <cell r="AH4435" t="str">
            <v/>
          </cell>
          <cell r="AI4435" t="str">
            <v/>
          </cell>
          <cell r="AJ4435" t="str">
            <v/>
          </cell>
          <cell r="AK4435" t="str">
            <v/>
          </cell>
        </row>
        <row r="4436">
          <cell r="AH4436" t="str">
            <v/>
          </cell>
          <cell r="AI4436" t="str">
            <v/>
          </cell>
          <cell r="AJ4436" t="str">
            <v/>
          </cell>
          <cell r="AK4436" t="str">
            <v/>
          </cell>
        </row>
        <row r="4437">
          <cell r="AH4437" t="str">
            <v/>
          </cell>
          <cell r="AI4437" t="str">
            <v/>
          </cell>
          <cell r="AJ4437" t="str">
            <v/>
          </cell>
          <cell r="AK4437" t="str">
            <v/>
          </cell>
        </row>
        <row r="4438">
          <cell r="AH4438" t="str">
            <v/>
          </cell>
          <cell r="AI4438" t="str">
            <v/>
          </cell>
          <cell r="AJ4438" t="str">
            <v/>
          </cell>
          <cell r="AK4438" t="str">
            <v/>
          </cell>
        </row>
        <row r="4439">
          <cell r="AH4439" t="str">
            <v/>
          </cell>
          <cell r="AI4439" t="str">
            <v/>
          </cell>
          <cell r="AJ4439" t="str">
            <v/>
          </cell>
          <cell r="AK4439" t="str">
            <v/>
          </cell>
        </row>
        <row r="4440">
          <cell r="AH4440" t="str">
            <v/>
          </cell>
          <cell r="AI4440" t="str">
            <v/>
          </cell>
          <cell r="AJ4440" t="str">
            <v/>
          </cell>
          <cell r="AK4440" t="str">
            <v/>
          </cell>
        </row>
        <row r="4441">
          <cell r="AH4441" t="str">
            <v/>
          </cell>
          <cell r="AI4441" t="str">
            <v/>
          </cell>
          <cell r="AJ4441" t="str">
            <v/>
          </cell>
          <cell r="AK4441" t="str">
            <v/>
          </cell>
        </row>
        <row r="4442">
          <cell r="AH4442" t="str">
            <v/>
          </cell>
          <cell r="AI4442" t="str">
            <v/>
          </cell>
          <cell r="AJ4442" t="str">
            <v/>
          </cell>
          <cell r="AK4442" t="str">
            <v/>
          </cell>
        </row>
        <row r="4443">
          <cell r="AH4443" t="str">
            <v/>
          </cell>
          <cell r="AI4443" t="str">
            <v/>
          </cell>
          <cell r="AJ4443" t="str">
            <v/>
          </cell>
          <cell r="AK4443" t="str">
            <v/>
          </cell>
        </row>
        <row r="4444">
          <cell r="AH4444" t="str">
            <v/>
          </cell>
          <cell r="AI4444" t="str">
            <v/>
          </cell>
          <cell r="AJ4444" t="str">
            <v/>
          </cell>
          <cell r="AK4444" t="str">
            <v/>
          </cell>
        </row>
        <row r="4445">
          <cell r="AH4445" t="str">
            <v/>
          </cell>
          <cell r="AI4445" t="str">
            <v/>
          </cell>
          <cell r="AJ4445" t="str">
            <v/>
          </cell>
          <cell r="AK4445" t="str">
            <v/>
          </cell>
        </row>
        <row r="4446">
          <cell r="AH4446" t="str">
            <v/>
          </cell>
          <cell r="AI4446" t="str">
            <v/>
          </cell>
          <cell r="AJ4446" t="str">
            <v/>
          </cell>
          <cell r="AK4446" t="str">
            <v/>
          </cell>
        </row>
        <row r="4447">
          <cell r="AH4447" t="str">
            <v/>
          </cell>
          <cell r="AI4447" t="str">
            <v/>
          </cell>
          <cell r="AJ4447" t="str">
            <v/>
          </cell>
          <cell r="AK4447" t="str">
            <v/>
          </cell>
        </row>
        <row r="4448">
          <cell r="AH4448" t="str">
            <v/>
          </cell>
          <cell r="AI4448" t="str">
            <v/>
          </cell>
          <cell r="AJ4448" t="str">
            <v/>
          </cell>
          <cell r="AK4448" t="str">
            <v/>
          </cell>
        </row>
        <row r="4449">
          <cell r="AH4449" t="str">
            <v/>
          </cell>
          <cell r="AI4449" t="str">
            <v/>
          </cell>
          <cell r="AJ4449" t="str">
            <v/>
          </cell>
          <cell r="AK4449" t="str">
            <v/>
          </cell>
        </row>
        <row r="4450">
          <cell r="AH4450" t="str">
            <v/>
          </cell>
          <cell r="AI4450" t="str">
            <v/>
          </cell>
          <cell r="AJ4450" t="str">
            <v/>
          </cell>
          <cell r="AK4450" t="str">
            <v/>
          </cell>
        </row>
        <row r="4451">
          <cell r="AH4451" t="str">
            <v/>
          </cell>
          <cell r="AI4451" t="str">
            <v/>
          </cell>
          <cell r="AJ4451" t="str">
            <v/>
          </cell>
          <cell r="AK4451" t="str">
            <v/>
          </cell>
        </row>
        <row r="4452">
          <cell r="AH4452" t="str">
            <v/>
          </cell>
          <cell r="AI4452" t="str">
            <v/>
          </cell>
          <cell r="AJ4452" t="str">
            <v/>
          </cell>
          <cell r="AK4452" t="str">
            <v/>
          </cell>
        </row>
        <row r="4453">
          <cell r="AH4453" t="str">
            <v/>
          </cell>
          <cell r="AI4453" t="str">
            <v/>
          </cell>
          <cell r="AJ4453" t="str">
            <v/>
          </cell>
          <cell r="AK4453" t="str">
            <v/>
          </cell>
        </row>
        <row r="4454">
          <cell r="AH4454" t="str">
            <v/>
          </cell>
          <cell r="AI4454" t="str">
            <v/>
          </cell>
          <cell r="AJ4454" t="str">
            <v/>
          </cell>
          <cell r="AK4454" t="str">
            <v/>
          </cell>
        </row>
        <row r="4455">
          <cell r="AH4455" t="str">
            <v/>
          </cell>
          <cell r="AI4455" t="str">
            <v/>
          </cell>
          <cell r="AJ4455" t="str">
            <v/>
          </cell>
          <cell r="AK4455" t="str">
            <v/>
          </cell>
        </row>
        <row r="4456">
          <cell r="AH4456" t="str">
            <v/>
          </cell>
          <cell r="AI4456" t="str">
            <v/>
          </cell>
          <cell r="AJ4456" t="str">
            <v/>
          </cell>
          <cell r="AK4456" t="str">
            <v/>
          </cell>
        </row>
        <row r="4457">
          <cell r="AH4457" t="str">
            <v/>
          </cell>
          <cell r="AI4457" t="str">
            <v/>
          </cell>
          <cell r="AJ4457" t="str">
            <v/>
          </cell>
          <cell r="AK4457" t="str">
            <v/>
          </cell>
        </row>
        <row r="4458">
          <cell r="AH4458" t="str">
            <v/>
          </cell>
          <cell r="AI4458" t="str">
            <v/>
          </cell>
          <cell r="AJ4458" t="str">
            <v/>
          </cell>
          <cell r="AK4458" t="str">
            <v/>
          </cell>
        </row>
        <row r="4459">
          <cell r="AH4459" t="str">
            <v/>
          </cell>
          <cell r="AI4459" t="str">
            <v/>
          </cell>
          <cell r="AJ4459" t="str">
            <v/>
          </cell>
          <cell r="AK4459" t="str">
            <v/>
          </cell>
        </row>
        <row r="4460">
          <cell r="AH4460" t="str">
            <v/>
          </cell>
          <cell r="AI4460" t="str">
            <v/>
          </cell>
          <cell r="AJ4460" t="str">
            <v/>
          </cell>
          <cell r="AK4460" t="str">
            <v/>
          </cell>
        </row>
        <row r="4461">
          <cell r="AH4461" t="str">
            <v/>
          </cell>
          <cell r="AI4461" t="str">
            <v/>
          </cell>
          <cell r="AJ4461" t="str">
            <v/>
          </cell>
          <cell r="AK4461" t="str">
            <v/>
          </cell>
        </row>
        <row r="4462">
          <cell r="AH4462" t="str">
            <v/>
          </cell>
          <cell r="AI4462" t="str">
            <v/>
          </cell>
          <cell r="AJ4462" t="str">
            <v/>
          </cell>
          <cell r="AK4462" t="str">
            <v/>
          </cell>
        </row>
        <row r="4463">
          <cell r="AH4463" t="str">
            <v/>
          </cell>
          <cell r="AI4463" t="str">
            <v/>
          </cell>
          <cell r="AJ4463" t="str">
            <v/>
          </cell>
          <cell r="AK4463" t="str">
            <v/>
          </cell>
        </row>
        <row r="4464">
          <cell r="AH4464" t="str">
            <v/>
          </cell>
          <cell r="AI4464" t="str">
            <v/>
          </cell>
          <cell r="AJ4464" t="str">
            <v/>
          </cell>
          <cell r="AK4464" t="str">
            <v/>
          </cell>
        </row>
        <row r="4465">
          <cell r="AH4465" t="str">
            <v/>
          </cell>
          <cell r="AI4465" t="str">
            <v/>
          </cell>
          <cell r="AJ4465" t="str">
            <v/>
          </cell>
          <cell r="AK4465" t="str">
            <v/>
          </cell>
        </row>
        <row r="4466">
          <cell r="AH4466" t="str">
            <v/>
          </cell>
          <cell r="AI4466" t="str">
            <v/>
          </cell>
          <cell r="AJ4466" t="str">
            <v/>
          </cell>
          <cell r="AK4466" t="str">
            <v/>
          </cell>
        </row>
        <row r="4467">
          <cell r="AH4467" t="str">
            <v/>
          </cell>
          <cell r="AI4467" t="str">
            <v/>
          </cell>
          <cell r="AJ4467" t="str">
            <v/>
          </cell>
          <cell r="AK4467" t="str">
            <v/>
          </cell>
        </row>
        <row r="4468">
          <cell r="AH4468" t="str">
            <v/>
          </cell>
          <cell r="AI4468" t="str">
            <v/>
          </cell>
          <cell r="AJ4468" t="str">
            <v/>
          </cell>
          <cell r="AK4468" t="str">
            <v/>
          </cell>
        </row>
        <row r="4469">
          <cell r="AH4469" t="str">
            <v/>
          </cell>
          <cell r="AI4469" t="str">
            <v/>
          </cell>
          <cell r="AJ4469" t="str">
            <v/>
          </cell>
          <cell r="AK4469" t="str">
            <v/>
          </cell>
        </row>
        <row r="4470">
          <cell r="AH4470" t="str">
            <v/>
          </cell>
          <cell r="AI4470" t="str">
            <v/>
          </cell>
          <cell r="AJ4470" t="str">
            <v/>
          </cell>
          <cell r="AK4470" t="str">
            <v/>
          </cell>
        </row>
        <row r="4471">
          <cell r="AH4471" t="str">
            <v/>
          </cell>
          <cell r="AI4471" t="str">
            <v/>
          </cell>
          <cell r="AJ4471" t="str">
            <v/>
          </cell>
          <cell r="AK4471" t="str">
            <v/>
          </cell>
        </row>
        <row r="4472">
          <cell r="AH4472" t="str">
            <v/>
          </cell>
          <cell r="AI4472" t="str">
            <v/>
          </cell>
          <cell r="AJ4472" t="str">
            <v/>
          </cell>
          <cell r="AK4472" t="str">
            <v/>
          </cell>
        </row>
        <row r="4473">
          <cell r="AH4473" t="str">
            <v/>
          </cell>
          <cell r="AI4473" t="str">
            <v/>
          </cell>
          <cell r="AJ4473" t="str">
            <v/>
          </cell>
          <cell r="AK4473" t="str">
            <v/>
          </cell>
        </row>
        <row r="4474">
          <cell r="AH4474" t="str">
            <v/>
          </cell>
          <cell r="AI4474" t="str">
            <v/>
          </cell>
          <cell r="AJ4474" t="str">
            <v/>
          </cell>
          <cell r="AK4474" t="str">
            <v/>
          </cell>
        </row>
        <row r="4475">
          <cell r="AH4475" t="str">
            <v/>
          </cell>
          <cell r="AI4475" t="str">
            <v/>
          </cell>
          <cell r="AJ4475" t="str">
            <v/>
          </cell>
          <cell r="AK4475" t="str">
            <v/>
          </cell>
        </row>
        <row r="4476">
          <cell r="AH4476" t="str">
            <v/>
          </cell>
          <cell r="AI4476" t="str">
            <v/>
          </cell>
          <cell r="AJ4476" t="str">
            <v/>
          </cell>
          <cell r="AK4476" t="str">
            <v/>
          </cell>
        </row>
        <row r="4477">
          <cell r="AH4477" t="str">
            <v/>
          </cell>
          <cell r="AI4477" t="str">
            <v/>
          </cell>
          <cell r="AJ4477" t="str">
            <v/>
          </cell>
          <cell r="AK4477" t="str">
            <v/>
          </cell>
        </row>
        <row r="4478">
          <cell r="AH4478" t="str">
            <v/>
          </cell>
          <cell r="AI4478" t="str">
            <v/>
          </cell>
          <cell r="AJ4478" t="str">
            <v/>
          </cell>
          <cell r="AK4478" t="str">
            <v/>
          </cell>
        </row>
        <row r="4479">
          <cell r="AH4479" t="str">
            <v/>
          </cell>
          <cell r="AI4479" t="str">
            <v/>
          </cell>
          <cell r="AJ4479" t="str">
            <v/>
          </cell>
          <cell r="AK4479" t="str">
            <v/>
          </cell>
        </row>
        <row r="4480">
          <cell r="AH4480" t="str">
            <v/>
          </cell>
          <cell r="AI4480" t="str">
            <v/>
          </cell>
          <cell r="AJ4480" t="str">
            <v/>
          </cell>
          <cell r="AK4480" t="str">
            <v/>
          </cell>
        </row>
        <row r="4481">
          <cell r="AH4481" t="str">
            <v/>
          </cell>
          <cell r="AI4481" t="str">
            <v/>
          </cell>
          <cell r="AJ4481" t="str">
            <v/>
          </cell>
          <cell r="AK4481" t="str">
            <v/>
          </cell>
        </row>
        <row r="4482">
          <cell r="AH4482" t="str">
            <v/>
          </cell>
          <cell r="AI4482" t="str">
            <v/>
          </cell>
          <cell r="AJ4482" t="str">
            <v/>
          </cell>
          <cell r="AK4482" t="str">
            <v/>
          </cell>
        </row>
        <row r="4483">
          <cell r="AH4483" t="str">
            <v/>
          </cell>
          <cell r="AI4483" t="str">
            <v/>
          </cell>
          <cell r="AJ4483" t="str">
            <v/>
          </cell>
          <cell r="AK4483" t="str">
            <v/>
          </cell>
        </row>
        <row r="4484">
          <cell r="AH4484" t="str">
            <v/>
          </cell>
          <cell r="AI4484" t="str">
            <v/>
          </cell>
          <cell r="AJ4484" t="str">
            <v/>
          </cell>
          <cell r="AK4484" t="str">
            <v/>
          </cell>
        </row>
        <row r="4485">
          <cell r="AH4485" t="str">
            <v/>
          </cell>
          <cell r="AI4485" t="str">
            <v/>
          </cell>
          <cell r="AJ4485" t="str">
            <v/>
          </cell>
          <cell r="AK4485" t="str">
            <v/>
          </cell>
        </row>
        <row r="4486">
          <cell r="AH4486" t="str">
            <v/>
          </cell>
          <cell r="AI4486" t="str">
            <v/>
          </cell>
          <cell r="AJ4486" t="str">
            <v/>
          </cell>
          <cell r="AK4486" t="str">
            <v/>
          </cell>
        </row>
        <row r="4487">
          <cell r="AH4487" t="str">
            <v/>
          </cell>
          <cell r="AI4487" t="str">
            <v/>
          </cell>
          <cell r="AJ4487" t="str">
            <v/>
          </cell>
          <cell r="AK4487" t="str">
            <v/>
          </cell>
        </row>
        <row r="4488">
          <cell r="AH4488" t="str">
            <v/>
          </cell>
          <cell r="AI4488" t="str">
            <v/>
          </cell>
          <cell r="AJ4488" t="str">
            <v/>
          </cell>
          <cell r="AK4488" t="str">
            <v/>
          </cell>
        </row>
        <row r="4489">
          <cell r="AH4489" t="str">
            <v/>
          </cell>
          <cell r="AI4489" t="str">
            <v/>
          </cell>
          <cell r="AJ4489" t="str">
            <v/>
          </cell>
          <cell r="AK4489" t="str">
            <v/>
          </cell>
        </row>
        <row r="4490">
          <cell r="AH4490" t="str">
            <v/>
          </cell>
          <cell r="AI4490" t="str">
            <v/>
          </cell>
          <cell r="AJ4490" t="str">
            <v/>
          </cell>
          <cell r="AK4490" t="str">
            <v/>
          </cell>
        </row>
        <row r="4491">
          <cell r="AH4491" t="str">
            <v/>
          </cell>
          <cell r="AI4491" t="str">
            <v/>
          </cell>
          <cell r="AJ4491" t="str">
            <v/>
          </cell>
          <cell r="AK4491" t="str">
            <v/>
          </cell>
        </row>
        <row r="4492">
          <cell r="AH4492" t="str">
            <v/>
          </cell>
          <cell r="AI4492" t="str">
            <v/>
          </cell>
          <cell r="AJ4492" t="str">
            <v/>
          </cell>
          <cell r="AK4492" t="str">
            <v/>
          </cell>
        </row>
        <row r="4493">
          <cell r="AH4493" t="str">
            <v/>
          </cell>
          <cell r="AI4493" t="str">
            <v/>
          </cell>
          <cell r="AJ4493" t="str">
            <v/>
          </cell>
          <cell r="AK4493" t="str">
            <v/>
          </cell>
        </row>
        <row r="4494">
          <cell r="AH4494" t="str">
            <v/>
          </cell>
          <cell r="AI4494" t="str">
            <v/>
          </cell>
          <cell r="AJ4494" t="str">
            <v/>
          </cell>
          <cell r="AK4494" t="str">
            <v/>
          </cell>
        </row>
        <row r="4495">
          <cell r="AH4495" t="str">
            <v/>
          </cell>
          <cell r="AI4495" t="str">
            <v/>
          </cell>
          <cell r="AJ4495" t="str">
            <v/>
          </cell>
          <cell r="AK4495" t="str">
            <v/>
          </cell>
        </row>
        <row r="4496">
          <cell r="AH4496" t="str">
            <v/>
          </cell>
          <cell r="AI4496" t="str">
            <v/>
          </cell>
          <cell r="AJ4496" t="str">
            <v/>
          </cell>
          <cell r="AK4496" t="str">
            <v/>
          </cell>
        </row>
        <row r="4497">
          <cell r="AH4497" t="str">
            <v/>
          </cell>
          <cell r="AI4497" t="str">
            <v/>
          </cell>
          <cell r="AJ4497" t="str">
            <v/>
          </cell>
          <cell r="AK4497" t="str">
            <v/>
          </cell>
        </row>
        <row r="4498">
          <cell r="AH4498" t="str">
            <v/>
          </cell>
          <cell r="AI4498" t="str">
            <v/>
          </cell>
          <cell r="AJ4498" t="str">
            <v/>
          </cell>
          <cell r="AK4498" t="str">
            <v/>
          </cell>
        </row>
        <row r="4499">
          <cell r="AH4499" t="str">
            <v/>
          </cell>
          <cell r="AI4499" t="str">
            <v/>
          </cell>
          <cell r="AJ4499" t="str">
            <v/>
          </cell>
          <cell r="AK4499" t="str">
            <v/>
          </cell>
        </row>
        <row r="4500">
          <cell r="AH4500" t="str">
            <v/>
          </cell>
          <cell r="AI4500" t="str">
            <v/>
          </cell>
          <cell r="AJ4500" t="str">
            <v/>
          </cell>
          <cell r="AK4500" t="str">
            <v/>
          </cell>
        </row>
        <row r="4501">
          <cell r="AH4501" t="str">
            <v/>
          </cell>
          <cell r="AI4501" t="str">
            <v/>
          </cell>
          <cell r="AJ4501" t="str">
            <v/>
          </cell>
          <cell r="AK4501" t="str">
            <v/>
          </cell>
        </row>
        <row r="4502">
          <cell r="AH4502" t="str">
            <v/>
          </cell>
          <cell r="AI4502" t="str">
            <v/>
          </cell>
          <cell r="AJ4502" t="str">
            <v/>
          </cell>
          <cell r="AK4502" t="str">
            <v/>
          </cell>
        </row>
        <row r="4503">
          <cell r="AH4503" t="str">
            <v/>
          </cell>
          <cell r="AI4503" t="str">
            <v/>
          </cell>
          <cell r="AJ4503" t="str">
            <v/>
          </cell>
          <cell r="AK4503" t="str">
            <v/>
          </cell>
        </row>
        <row r="4504">
          <cell r="AH4504" t="str">
            <v/>
          </cell>
          <cell r="AI4504" t="str">
            <v/>
          </cell>
          <cell r="AJ4504" t="str">
            <v/>
          </cell>
          <cell r="AK4504" t="str">
            <v/>
          </cell>
        </row>
        <row r="4505">
          <cell r="AH4505" t="str">
            <v/>
          </cell>
          <cell r="AI4505" t="str">
            <v/>
          </cell>
          <cell r="AJ4505" t="str">
            <v/>
          </cell>
          <cell r="AK4505" t="str">
            <v/>
          </cell>
        </row>
        <row r="4506">
          <cell r="AH4506" t="str">
            <v/>
          </cell>
          <cell r="AI4506" t="str">
            <v/>
          </cell>
          <cell r="AJ4506" t="str">
            <v/>
          </cell>
          <cell r="AK4506" t="str">
            <v/>
          </cell>
        </row>
        <row r="4507">
          <cell r="AH4507" t="str">
            <v/>
          </cell>
          <cell r="AI4507" t="str">
            <v/>
          </cell>
          <cell r="AJ4507" t="str">
            <v/>
          </cell>
          <cell r="AK4507" t="str">
            <v/>
          </cell>
        </row>
        <row r="4508">
          <cell r="AH4508" t="str">
            <v/>
          </cell>
          <cell r="AI4508" t="str">
            <v/>
          </cell>
          <cell r="AJ4508" t="str">
            <v/>
          </cell>
          <cell r="AK4508" t="str">
            <v/>
          </cell>
        </row>
        <row r="4509">
          <cell r="AH4509" t="str">
            <v/>
          </cell>
          <cell r="AI4509" t="str">
            <v/>
          </cell>
          <cell r="AJ4509" t="str">
            <v/>
          </cell>
          <cell r="AK4509" t="str">
            <v/>
          </cell>
        </row>
        <row r="4510">
          <cell r="AH4510" t="str">
            <v/>
          </cell>
          <cell r="AI4510" t="str">
            <v/>
          </cell>
          <cell r="AJ4510" t="str">
            <v/>
          </cell>
          <cell r="AK4510" t="str">
            <v/>
          </cell>
        </row>
        <row r="4511">
          <cell r="AH4511" t="str">
            <v/>
          </cell>
          <cell r="AI4511" t="str">
            <v/>
          </cell>
          <cell r="AJ4511" t="str">
            <v/>
          </cell>
          <cell r="AK4511" t="str">
            <v/>
          </cell>
        </row>
        <row r="4512">
          <cell r="AH4512" t="str">
            <v/>
          </cell>
          <cell r="AI4512" t="str">
            <v/>
          </cell>
          <cell r="AJ4512" t="str">
            <v/>
          </cell>
          <cell r="AK4512" t="str">
            <v/>
          </cell>
        </row>
        <row r="4513">
          <cell r="AH4513" t="str">
            <v/>
          </cell>
          <cell r="AI4513" t="str">
            <v/>
          </cell>
          <cell r="AJ4513" t="str">
            <v/>
          </cell>
          <cell r="AK4513" t="str">
            <v/>
          </cell>
        </row>
        <row r="4514">
          <cell r="AH4514" t="str">
            <v/>
          </cell>
          <cell r="AI4514" t="str">
            <v/>
          </cell>
          <cell r="AJ4514" t="str">
            <v/>
          </cell>
          <cell r="AK4514" t="str">
            <v/>
          </cell>
        </row>
        <row r="4515">
          <cell r="AH4515" t="str">
            <v/>
          </cell>
          <cell r="AI4515" t="str">
            <v/>
          </cell>
          <cell r="AJ4515" t="str">
            <v/>
          </cell>
          <cell r="AK4515" t="str">
            <v/>
          </cell>
        </row>
        <row r="4516">
          <cell r="AH4516" t="str">
            <v/>
          </cell>
          <cell r="AI4516" t="str">
            <v/>
          </cell>
          <cell r="AJ4516" t="str">
            <v/>
          </cell>
          <cell r="AK4516" t="str">
            <v/>
          </cell>
        </row>
        <row r="4517">
          <cell r="AH4517" t="str">
            <v/>
          </cell>
          <cell r="AI4517" t="str">
            <v/>
          </cell>
          <cell r="AJ4517" t="str">
            <v/>
          </cell>
          <cell r="AK4517" t="str">
            <v/>
          </cell>
        </row>
        <row r="4518">
          <cell r="AH4518" t="str">
            <v/>
          </cell>
          <cell r="AI4518" t="str">
            <v/>
          </cell>
          <cell r="AJ4518" t="str">
            <v/>
          </cell>
          <cell r="AK4518" t="str">
            <v/>
          </cell>
        </row>
        <row r="4519">
          <cell r="AH4519" t="str">
            <v/>
          </cell>
          <cell r="AI4519" t="str">
            <v/>
          </cell>
          <cell r="AJ4519" t="str">
            <v/>
          </cell>
          <cell r="AK4519" t="str">
            <v/>
          </cell>
        </row>
        <row r="4520">
          <cell r="AH4520" t="str">
            <v/>
          </cell>
          <cell r="AI4520" t="str">
            <v/>
          </cell>
          <cell r="AJ4520" t="str">
            <v/>
          </cell>
          <cell r="AK4520" t="str">
            <v/>
          </cell>
        </row>
        <row r="4521">
          <cell r="AH4521" t="str">
            <v/>
          </cell>
          <cell r="AI4521" t="str">
            <v/>
          </cell>
          <cell r="AJ4521" t="str">
            <v/>
          </cell>
          <cell r="AK4521" t="str">
            <v/>
          </cell>
        </row>
        <row r="4522">
          <cell r="AH4522" t="str">
            <v/>
          </cell>
          <cell r="AI4522" t="str">
            <v/>
          </cell>
          <cell r="AJ4522" t="str">
            <v/>
          </cell>
          <cell r="AK4522" t="str">
            <v/>
          </cell>
        </row>
        <row r="4523">
          <cell r="AH4523" t="str">
            <v/>
          </cell>
          <cell r="AI4523" t="str">
            <v/>
          </cell>
          <cell r="AJ4523" t="str">
            <v/>
          </cell>
          <cell r="AK4523" t="str">
            <v/>
          </cell>
        </row>
        <row r="4524">
          <cell r="AH4524" t="str">
            <v/>
          </cell>
          <cell r="AI4524" t="str">
            <v/>
          </cell>
          <cell r="AJ4524" t="str">
            <v/>
          </cell>
          <cell r="AK4524" t="str">
            <v/>
          </cell>
        </row>
        <row r="4525">
          <cell r="AH4525" t="str">
            <v/>
          </cell>
          <cell r="AI4525" t="str">
            <v/>
          </cell>
          <cell r="AJ4525" t="str">
            <v/>
          </cell>
          <cell r="AK4525" t="str">
            <v/>
          </cell>
        </row>
        <row r="4526">
          <cell r="AH4526" t="str">
            <v/>
          </cell>
          <cell r="AI4526" t="str">
            <v/>
          </cell>
          <cell r="AJ4526" t="str">
            <v/>
          </cell>
          <cell r="AK4526" t="str">
            <v/>
          </cell>
        </row>
        <row r="4527">
          <cell r="AH4527" t="str">
            <v/>
          </cell>
          <cell r="AI4527" t="str">
            <v/>
          </cell>
          <cell r="AJ4527" t="str">
            <v/>
          </cell>
          <cell r="AK4527" t="str">
            <v/>
          </cell>
        </row>
        <row r="4528">
          <cell r="AH4528" t="str">
            <v/>
          </cell>
          <cell r="AI4528" t="str">
            <v/>
          </cell>
          <cell r="AJ4528" t="str">
            <v/>
          </cell>
          <cell r="AK4528" t="str">
            <v/>
          </cell>
        </row>
        <row r="4529">
          <cell r="AH4529" t="str">
            <v/>
          </cell>
          <cell r="AI4529" t="str">
            <v/>
          </cell>
          <cell r="AJ4529" t="str">
            <v/>
          </cell>
          <cell r="AK4529" t="str">
            <v/>
          </cell>
        </row>
        <row r="4530">
          <cell r="AH4530" t="str">
            <v/>
          </cell>
          <cell r="AI4530" t="str">
            <v/>
          </cell>
          <cell r="AJ4530" t="str">
            <v/>
          </cell>
          <cell r="AK4530" t="str">
            <v/>
          </cell>
        </row>
        <row r="4531">
          <cell r="AH4531" t="str">
            <v/>
          </cell>
          <cell r="AI4531" t="str">
            <v/>
          </cell>
          <cell r="AJ4531" t="str">
            <v/>
          </cell>
          <cell r="AK4531" t="str">
            <v/>
          </cell>
        </row>
        <row r="4532">
          <cell r="AH4532" t="str">
            <v/>
          </cell>
          <cell r="AI4532" t="str">
            <v/>
          </cell>
          <cell r="AJ4532" t="str">
            <v/>
          </cell>
          <cell r="AK4532" t="str">
            <v/>
          </cell>
        </row>
        <row r="4533">
          <cell r="AH4533" t="str">
            <v/>
          </cell>
          <cell r="AI4533" t="str">
            <v/>
          </cell>
          <cell r="AJ4533" t="str">
            <v/>
          </cell>
          <cell r="AK4533" t="str">
            <v/>
          </cell>
        </row>
        <row r="4534">
          <cell r="AH4534" t="str">
            <v/>
          </cell>
          <cell r="AI4534" t="str">
            <v/>
          </cell>
          <cell r="AJ4534" t="str">
            <v/>
          </cell>
          <cell r="AK4534" t="str">
            <v/>
          </cell>
        </row>
        <row r="4535">
          <cell r="AH4535" t="str">
            <v/>
          </cell>
          <cell r="AI4535" t="str">
            <v/>
          </cell>
          <cell r="AJ4535" t="str">
            <v/>
          </cell>
          <cell r="AK4535" t="str">
            <v/>
          </cell>
        </row>
        <row r="4536">
          <cell r="AH4536" t="str">
            <v/>
          </cell>
          <cell r="AI4536" t="str">
            <v/>
          </cell>
          <cell r="AJ4536" t="str">
            <v/>
          </cell>
          <cell r="AK4536" t="str">
            <v/>
          </cell>
        </row>
        <row r="4537">
          <cell r="AH4537" t="str">
            <v/>
          </cell>
          <cell r="AI4537" t="str">
            <v/>
          </cell>
          <cell r="AJ4537" t="str">
            <v/>
          </cell>
          <cell r="AK4537" t="str">
            <v/>
          </cell>
        </row>
        <row r="4538">
          <cell r="AH4538" t="str">
            <v/>
          </cell>
          <cell r="AI4538" t="str">
            <v/>
          </cell>
          <cell r="AJ4538" t="str">
            <v/>
          </cell>
          <cell r="AK4538" t="str">
            <v/>
          </cell>
        </row>
        <row r="4539">
          <cell r="AH4539" t="str">
            <v/>
          </cell>
          <cell r="AI4539" t="str">
            <v/>
          </cell>
          <cell r="AJ4539" t="str">
            <v/>
          </cell>
          <cell r="AK4539" t="str">
            <v/>
          </cell>
        </row>
        <row r="4540">
          <cell r="AH4540" t="str">
            <v/>
          </cell>
          <cell r="AI4540" t="str">
            <v/>
          </cell>
          <cell r="AJ4540" t="str">
            <v/>
          </cell>
          <cell r="AK4540" t="str">
            <v/>
          </cell>
        </row>
        <row r="4541">
          <cell r="AH4541" t="str">
            <v/>
          </cell>
          <cell r="AI4541" t="str">
            <v/>
          </cell>
          <cell r="AJ4541" t="str">
            <v/>
          </cell>
          <cell r="AK4541" t="str">
            <v/>
          </cell>
        </row>
        <row r="4542">
          <cell r="AH4542" t="str">
            <v/>
          </cell>
          <cell r="AI4542" t="str">
            <v/>
          </cell>
          <cell r="AJ4542" t="str">
            <v/>
          </cell>
          <cell r="AK4542" t="str">
            <v/>
          </cell>
        </row>
        <row r="4543">
          <cell r="AH4543" t="str">
            <v/>
          </cell>
          <cell r="AI4543" t="str">
            <v/>
          </cell>
          <cell r="AJ4543" t="str">
            <v/>
          </cell>
          <cell r="AK4543" t="str">
            <v/>
          </cell>
        </row>
        <row r="4544">
          <cell r="AH4544" t="str">
            <v/>
          </cell>
          <cell r="AI4544" t="str">
            <v/>
          </cell>
          <cell r="AJ4544" t="str">
            <v/>
          </cell>
          <cell r="AK4544" t="str">
            <v/>
          </cell>
        </row>
        <row r="4545">
          <cell r="AH4545" t="str">
            <v/>
          </cell>
          <cell r="AI4545" t="str">
            <v/>
          </cell>
          <cell r="AJ4545" t="str">
            <v/>
          </cell>
          <cell r="AK4545" t="str">
            <v/>
          </cell>
        </row>
        <row r="4546">
          <cell r="AH4546" t="str">
            <v/>
          </cell>
          <cell r="AI4546" t="str">
            <v/>
          </cell>
          <cell r="AJ4546" t="str">
            <v/>
          </cell>
          <cell r="AK4546" t="str">
            <v/>
          </cell>
        </row>
        <row r="4547">
          <cell r="AH4547" t="str">
            <v/>
          </cell>
          <cell r="AI4547" t="str">
            <v/>
          </cell>
          <cell r="AJ4547" t="str">
            <v/>
          </cell>
          <cell r="AK4547" t="str">
            <v/>
          </cell>
        </row>
        <row r="4548">
          <cell r="AH4548" t="str">
            <v/>
          </cell>
          <cell r="AI4548" t="str">
            <v/>
          </cell>
          <cell r="AJ4548" t="str">
            <v/>
          </cell>
          <cell r="AK4548" t="str">
            <v/>
          </cell>
        </row>
        <row r="4549">
          <cell r="AH4549" t="str">
            <v/>
          </cell>
          <cell r="AI4549" t="str">
            <v/>
          </cell>
          <cell r="AJ4549" t="str">
            <v/>
          </cell>
          <cell r="AK4549" t="str">
            <v/>
          </cell>
        </row>
        <row r="4550">
          <cell r="AH4550" t="str">
            <v/>
          </cell>
          <cell r="AI4550" t="str">
            <v/>
          </cell>
          <cell r="AJ4550" t="str">
            <v/>
          </cell>
          <cell r="AK4550" t="str">
            <v/>
          </cell>
        </row>
        <row r="4551">
          <cell r="AH4551" t="str">
            <v/>
          </cell>
          <cell r="AI4551" t="str">
            <v/>
          </cell>
          <cell r="AJ4551" t="str">
            <v/>
          </cell>
          <cell r="AK4551" t="str">
            <v/>
          </cell>
        </row>
        <row r="4552">
          <cell r="AH4552" t="str">
            <v/>
          </cell>
          <cell r="AI4552" t="str">
            <v/>
          </cell>
          <cell r="AJ4552" t="str">
            <v/>
          </cell>
          <cell r="AK4552" t="str">
            <v/>
          </cell>
        </row>
        <row r="4553">
          <cell r="AH4553" t="str">
            <v/>
          </cell>
          <cell r="AI4553" t="str">
            <v/>
          </cell>
          <cell r="AJ4553" t="str">
            <v/>
          </cell>
          <cell r="AK4553" t="str">
            <v/>
          </cell>
        </row>
        <row r="4554">
          <cell r="AH4554" t="str">
            <v/>
          </cell>
          <cell r="AI4554" t="str">
            <v/>
          </cell>
          <cell r="AJ4554" t="str">
            <v/>
          </cell>
          <cell r="AK4554" t="str">
            <v/>
          </cell>
        </row>
        <row r="4555">
          <cell r="AH4555" t="str">
            <v/>
          </cell>
          <cell r="AI4555" t="str">
            <v/>
          </cell>
          <cell r="AJ4555" t="str">
            <v/>
          </cell>
          <cell r="AK4555" t="str">
            <v/>
          </cell>
        </row>
        <row r="4556">
          <cell r="AH4556" t="str">
            <v/>
          </cell>
          <cell r="AI4556" t="str">
            <v/>
          </cell>
          <cell r="AJ4556" t="str">
            <v/>
          </cell>
          <cell r="AK4556" t="str">
            <v/>
          </cell>
        </row>
        <row r="4557">
          <cell r="AH4557" t="str">
            <v/>
          </cell>
          <cell r="AI4557" t="str">
            <v/>
          </cell>
          <cell r="AJ4557" t="str">
            <v/>
          </cell>
          <cell r="AK4557" t="str">
            <v/>
          </cell>
        </row>
        <row r="4558">
          <cell r="AH4558" t="str">
            <v/>
          </cell>
          <cell r="AI4558" t="str">
            <v/>
          </cell>
          <cell r="AJ4558" t="str">
            <v/>
          </cell>
          <cell r="AK4558" t="str">
            <v/>
          </cell>
        </row>
        <row r="4559">
          <cell r="AH4559" t="str">
            <v/>
          </cell>
          <cell r="AI4559" t="str">
            <v/>
          </cell>
          <cell r="AJ4559" t="str">
            <v/>
          </cell>
          <cell r="AK4559" t="str">
            <v/>
          </cell>
        </row>
        <row r="4560">
          <cell r="AH4560" t="str">
            <v/>
          </cell>
          <cell r="AI4560" t="str">
            <v/>
          </cell>
          <cell r="AJ4560" t="str">
            <v/>
          </cell>
          <cell r="AK4560" t="str">
            <v/>
          </cell>
        </row>
        <row r="4561">
          <cell r="AH4561" t="str">
            <v/>
          </cell>
          <cell r="AI4561" t="str">
            <v/>
          </cell>
          <cell r="AJ4561" t="str">
            <v/>
          </cell>
          <cell r="AK4561" t="str">
            <v/>
          </cell>
        </row>
        <row r="4562">
          <cell r="AH4562" t="str">
            <v/>
          </cell>
          <cell r="AI4562" t="str">
            <v/>
          </cell>
          <cell r="AJ4562" t="str">
            <v/>
          </cell>
          <cell r="AK4562" t="str">
            <v/>
          </cell>
        </row>
        <row r="4563">
          <cell r="AH4563" t="str">
            <v/>
          </cell>
          <cell r="AI4563" t="str">
            <v/>
          </cell>
          <cell r="AJ4563" t="str">
            <v/>
          </cell>
          <cell r="AK4563" t="str">
            <v/>
          </cell>
        </row>
        <row r="4564">
          <cell r="AH4564" t="str">
            <v/>
          </cell>
          <cell r="AI4564" t="str">
            <v/>
          </cell>
          <cell r="AJ4564" t="str">
            <v/>
          </cell>
          <cell r="AK4564" t="str">
            <v/>
          </cell>
        </row>
        <row r="4565">
          <cell r="AH4565" t="str">
            <v/>
          </cell>
          <cell r="AI4565" t="str">
            <v/>
          </cell>
          <cell r="AJ4565" t="str">
            <v/>
          </cell>
          <cell r="AK4565" t="str">
            <v/>
          </cell>
        </row>
        <row r="4566">
          <cell r="AH4566" t="str">
            <v/>
          </cell>
          <cell r="AI4566" t="str">
            <v/>
          </cell>
          <cell r="AJ4566" t="str">
            <v/>
          </cell>
          <cell r="AK4566" t="str">
            <v/>
          </cell>
        </row>
        <row r="4567">
          <cell r="AH4567" t="str">
            <v/>
          </cell>
          <cell r="AI4567" t="str">
            <v/>
          </cell>
          <cell r="AJ4567" t="str">
            <v/>
          </cell>
          <cell r="AK4567" t="str">
            <v/>
          </cell>
        </row>
        <row r="4568">
          <cell r="AH4568" t="str">
            <v/>
          </cell>
          <cell r="AI4568" t="str">
            <v/>
          </cell>
          <cell r="AJ4568" t="str">
            <v/>
          </cell>
          <cell r="AK4568" t="str">
            <v/>
          </cell>
        </row>
        <row r="4569">
          <cell r="AH4569" t="str">
            <v/>
          </cell>
          <cell r="AI4569" t="str">
            <v/>
          </cell>
          <cell r="AJ4569" t="str">
            <v/>
          </cell>
          <cell r="AK4569" t="str">
            <v/>
          </cell>
        </row>
        <row r="4570">
          <cell r="AH4570" t="str">
            <v/>
          </cell>
          <cell r="AI4570" t="str">
            <v/>
          </cell>
          <cell r="AJ4570" t="str">
            <v/>
          </cell>
          <cell r="AK4570" t="str">
            <v/>
          </cell>
        </row>
        <row r="4571">
          <cell r="AH4571" t="str">
            <v/>
          </cell>
          <cell r="AI4571" t="str">
            <v/>
          </cell>
          <cell r="AJ4571" t="str">
            <v/>
          </cell>
          <cell r="AK4571" t="str">
            <v/>
          </cell>
        </row>
        <row r="4572">
          <cell r="AH4572" t="str">
            <v/>
          </cell>
          <cell r="AI4572" t="str">
            <v/>
          </cell>
          <cell r="AJ4572" t="str">
            <v/>
          </cell>
          <cell r="AK4572" t="str">
            <v/>
          </cell>
        </row>
        <row r="4573">
          <cell r="AH4573" t="str">
            <v/>
          </cell>
          <cell r="AI4573" t="str">
            <v/>
          </cell>
          <cell r="AJ4573" t="str">
            <v/>
          </cell>
          <cell r="AK4573" t="str">
            <v/>
          </cell>
        </row>
        <row r="4574">
          <cell r="AH4574" t="str">
            <v/>
          </cell>
          <cell r="AI4574" t="str">
            <v/>
          </cell>
          <cell r="AJ4574" t="str">
            <v/>
          </cell>
          <cell r="AK4574" t="str">
            <v/>
          </cell>
        </row>
        <row r="4575">
          <cell r="AH4575" t="str">
            <v/>
          </cell>
          <cell r="AI4575" t="str">
            <v/>
          </cell>
          <cell r="AJ4575" t="str">
            <v/>
          </cell>
          <cell r="AK4575" t="str">
            <v/>
          </cell>
        </row>
        <row r="4576">
          <cell r="AH4576" t="str">
            <v/>
          </cell>
          <cell r="AI4576" t="str">
            <v/>
          </cell>
          <cell r="AJ4576" t="str">
            <v/>
          </cell>
          <cell r="AK4576" t="str">
            <v/>
          </cell>
        </row>
        <row r="4577">
          <cell r="AH4577" t="str">
            <v/>
          </cell>
          <cell r="AI4577" t="str">
            <v/>
          </cell>
          <cell r="AJ4577" t="str">
            <v/>
          </cell>
          <cell r="AK4577" t="str">
            <v/>
          </cell>
        </row>
        <row r="4578">
          <cell r="AH4578" t="str">
            <v/>
          </cell>
          <cell r="AI4578" t="str">
            <v/>
          </cell>
          <cell r="AJ4578" t="str">
            <v/>
          </cell>
          <cell r="AK4578" t="str">
            <v/>
          </cell>
        </row>
        <row r="4579">
          <cell r="AH4579" t="str">
            <v/>
          </cell>
          <cell r="AI4579" t="str">
            <v/>
          </cell>
          <cell r="AJ4579" t="str">
            <v/>
          </cell>
          <cell r="AK4579" t="str">
            <v/>
          </cell>
        </row>
        <row r="4580">
          <cell r="AH4580" t="str">
            <v/>
          </cell>
          <cell r="AI4580" t="str">
            <v/>
          </cell>
          <cell r="AJ4580" t="str">
            <v/>
          </cell>
          <cell r="AK4580" t="str">
            <v/>
          </cell>
        </row>
        <row r="4581">
          <cell r="AH4581" t="str">
            <v/>
          </cell>
          <cell r="AI4581" t="str">
            <v/>
          </cell>
          <cell r="AJ4581" t="str">
            <v/>
          </cell>
          <cell r="AK4581" t="str">
            <v/>
          </cell>
        </row>
        <row r="4582">
          <cell r="AH4582" t="str">
            <v/>
          </cell>
          <cell r="AI4582" t="str">
            <v/>
          </cell>
          <cell r="AJ4582" t="str">
            <v/>
          </cell>
          <cell r="AK4582" t="str">
            <v/>
          </cell>
        </row>
        <row r="4583">
          <cell r="AH4583" t="str">
            <v/>
          </cell>
          <cell r="AI4583" t="str">
            <v/>
          </cell>
          <cell r="AJ4583" t="str">
            <v/>
          </cell>
          <cell r="AK4583" t="str">
            <v/>
          </cell>
        </row>
        <row r="4584">
          <cell r="AH4584" t="str">
            <v/>
          </cell>
          <cell r="AI4584" t="str">
            <v/>
          </cell>
          <cell r="AJ4584" t="str">
            <v/>
          </cell>
          <cell r="AK4584" t="str">
            <v/>
          </cell>
        </row>
        <row r="4585">
          <cell r="AH4585" t="str">
            <v/>
          </cell>
          <cell r="AI4585" t="str">
            <v/>
          </cell>
          <cell r="AJ4585" t="str">
            <v/>
          </cell>
          <cell r="AK4585" t="str">
            <v/>
          </cell>
        </row>
        <row r="4586">
          <cell r="AH4586" t="str">
            <v/>
          </cell>
          <cell r="AI4586" t="str">
            <v/>
          </cell>
          <cell r="AJ4586" t="str">
            <v/>
          </cell>
          <cell r="AK4586" t="str">
            <v/>
          </cell>
        </row>
        <row r="4587">
          <cell r="AH4587" t="str">
            <v/>
          </cell>
          <cell r="AI4587" t="str">
            <v/>
          </cell>
          <cell r="AJ4587" t="str">
            <v/>
          </cell>
          <cell r="AK4587" t="str">
            <v/>
          </cell>
        </row>
        <row r="4588">
          <cell r="AH4588" t="str">
            <v/>
          </cell>
          <cell r="AI4588" t="str">
            <v/>
          </cell>
          <cell r="AJ4588" t="str">
            <v/>
          </cell>
          <cell r="AK4588" t="str">
            <v/>
          </cell>
        </row>
        <row r="4589">
          <cell r="AH4589" t="str">
            <v/>
          </cell>
          <cell r="AI4589" t="str">
            <v/>
          </cell>
          <cell r="AJ4589" t="str">
            <v/>
          </cell>
          <cell r="AK4589" t="str">
            <v/>
          </cell>
        </row>
        <row r="4590">
          <cell r="AH4590" t="str">
            <v/>
          </cell>
          <cell r="AI4590" t="str">
            <v/>
          </cell>
          <cell r="AJ4590" t="str">
            <v/>
          </cell>
          <cell r="AK4590" t="str">
            <v/>
          </cell>
        </row>
        <row r="4591">
          <cell r="AH4591" t="str">
            <v/>
          </cell>
          <cell r="AI4591" t="str">
            <v/>
          </cell>
          <cell r="AJ4591" t="str">
            <v/>
          </cell>
          <cell r="AK4591" t="str">
            <v/>
          </cell>
        </row>
        <row r="4592">
          <cell r="AH4592" t="str">
            <v/>
          </cell>
          <cell r="AI4592" t="str">
            <v/>
          </cell>
          <cell r="AJ4592" t="str">
            <v/>
          </cell>
          <cell r="AK4592" t="str">
            <v/>
          </cell>
        </row>
        <row r="4593">
          <cell r="AH4593" t="str">
            <v/>
          </cell>
          <cell r="AI4593" t="str">
            <v/>
          </cell>
          <cell r="AJ4593" t="str">
            <v/>
          </cell>
          <cell r="AK4593" t="str">
            <v/>
          </cell>
        </row>
        <row r="4594">
          <cell r="AH4594" t="str">
            <v/>
          </cell>
          <cell r="AI4594" t="str">
            <v/>
          </cell>
          <cell r="AJ4594" t="str">
            <v/>
          </cell>
          <cell r="AK4594" t="str">
            <v/>
          </cell>
        </row>
        <row r="4595">
          <cell r="AH4595" t="str">
            <v/>
          </cell>
          <cell r="AI4595" t="str">
            <v/>
          </cell>
          <cell r="AJ4595" t="str">
            <v/>
          </cell>
          <cell r="AK4595" t="str">
            <v/>
          </cell>
        </row>
        <row r="4596">
          <cell r="AH4596" t="str">
            <v/>
          </cell>
          <cell r="AI4596" t="str">
            <v/>
          </cell>
          <cell r="AJ4596" t="str">
            <v/>
          </cell>
          <cell r="AK4596" t="str">
            <v/>
          </cell>
        </row>
        <row r="4597">
          <cell r="AH4597" t="str">
            <v/>
          </cell>
          <cell r="AI4597" t="str">
            <v/>
          </cell>
          <cell r="AJ4597" t="str">
            <v/>
          </cell>
          <cell r="AK4597" t="str">
            <v/>
          </cell>
        </row>
        <row r="4598">
          <cell r="AH4598" t="str">
            <v/>
          </cell>
          <cell r="AI4598" t="str">
            <v/>
          </cell>
          <cell r="AJ4598" t="str">
            <v/>
          </cell>
          <cell r="AK4598" t="str">
            <v/>
          </cell>
        </row>
        <row r="4599">
          <cell r="AH4599" t="str">
            <v/>
          </cell>
          <cell r="AI4599" t="str">
            <v/>
          </cell>
          <cell r="AJ4599" t="str">
            <v/>
          </cell>
          <cell r="AK4599" t="str">
            <v/>
          </cell>
        </row>
        <row r="4600">
          <cell r="AH4600" t="str">
            <v/>
          </cell>
          <cell r="AI4600" t="str">
            <v/>
          </cell>
          <cell r="AJ4600" t="str">
            <v/>
          </cell>
          <cell r="AK4600" t="str">
            <v/>
          </cell>
        </row>
        <row r="4601">
          <cell r="AH4601" t="str">
            <v/>
          </cell>
          <cell r="AI4601" t="str">
            <v/>
          </cell>
          <cell r="AJ4601" t="str">
            <v/>
          </cell>
          <cell r="AK4601" t="str">
            <v/>
          </cell>
        </row>
        <row r="4602">
          <cell r="AH4602" t="str">
            <v/>
          </cell>
          <cell r="AI4602" t="str">
            <v/>
          </cell>
          <cell r="AJ4602" t="str">
            <v/>
          </cell>
          <cell r="AK4602" t="str">
            <v/>
          </cell>
        </row>
        <row r="4603">
          <cell r="AH4603" t="str">
            <v/>
          </cell>
          <cell r="AI4603" t="str">
            <v/>
          </cell>
          <cell r="AJ4603" t="str">
            <v/>
          </cell>
          <cell r="AK4603" t="str">
            <v/>
          </cell>
        </row>
        <row r="4604">
          <cell r="AH4604" t="str">
            <v/>
          </cell>
          <cell r="AI4604" t="str">
            <v/>
          </cell>
          <cell r="AJ4604" t="str">
            <v/>
          </cell>
          <cell r="AK4604" t="str">
            <v/>
          </cell>
        </row>
        <row r="4605">
          <cell r="AH4605" t="str">
            <v/>
          </cell>
          <cell r="AI4605" t="str">
            <v/>
          </cell>
          <cell r="AJ4605" t="str">
            <v/>
          </cell>
          <cell r="AK4605" t="str">
            <v/>
          </cell>
        </row>
        <row r="4606">
          <cell r="AH4606" t="str">
            <v/>
          </cell>
          <cell r="AI4606" t="str">
            <v/>
          </cell>
          <cell r="AJ4606" t="str">
            <v/>
          </cell>
          <cell r="AK4606" t="str">
            <v/>
          </cell>
        </row>
        <row r="4607">
          <cell r="AH4607" t="str">
            <v/>
          </cell>
          <cell r="AI4607" t="str">
            <v/>
          </cell>
          <cell r="AJ4607" t="str">
            <v/>
          </cell>
          <cell r="AK4607" t="str">
            <v/>
          </cell>
        </row>
        <row r="4608">
          <cell r="AH4608" t="str">
            <v/>
          </cell>
          <cell r="AI4608" t="str">
            <v/>
          </cell>
          <cell r="AJ4608" t="str">
            <v/>
          </cell>
          <cell r="AK4608" t="str">
            <v/>
          </cell>
        </row>
        <row r="4609">
          <cell r="AH4609" t="str">
            <v/>
          </cell>
          <cell r="AI4609" t="str">
            <v/>
          </cell>
          <cell r="AJ4609" t="str">
            <v/>
          </cell>
          <cell r="AK4609" t="str">
            <v/>
          </cell>
        </row>
        <row r="4610">
          <cell r="AH4610" t="str">
            <v/>
          </cell>
          <cell r="AI4610" t="str">
            <v/>
          </cell>
          <cell r="AJ4610" t="str">
            <v/>
          </cell>
          <cell r="AK4610" t="str">
            <v/>
          </cell>
        </row>
        <row r="4611">
          <cell r="AH4611" t="str">
            <v/>
          </cell>
          <cell r="AI4611" t="str">
            <v/>
          </cell>
          <cell r="AJ4611" t="str">
            <v/>
          </cell>
          <cell r="AK4611" t="str">
            <v/>
          </cell>
        </row>
        <row r="4612">
          <cell r="AH4612" t="str">
            <v/>
          </cell>
          <cell r="AI4612" t="str">
            <v/>
          </cell>
          <cell r="AJ4612" t="str">
            <v/>
          </cell>
          <cell r="AK4612" t="str">
            <v/>
          </cell>
        </row>
        <row r="4613">
          <cell r="AH4613" t="str">
            <v/>
          </cell>
          <cell r="AI4613" t="str">
            <v/>
          </cell>
          <cell r="AJ4613" t="str">
            <v/>
          </cell>
          <cell r="AK4613" t="str">
            <v/>
          </cell>
        </row>
        <row r="4614">
          <cell r="AH4614" t="str">
            <v/>
          </cell>
          <cell r="AI4614" t="str">
            <v/>
          </cell>
          <cell r="AJ4614" t="str">
            <v/>
          </cell>
          <cell r="AK4614" t="str">
            <v/>
          </cell>
        </row>
        <row r="4615">
          <cell r="AH4615" t="str">
            <v/>
          </cell>
          <cell r="AI4615" t="str">
            <v/>
          </cell>
          <cell r="AJ4615" t="str">
            <v/>
          </cell>
          <cell r="AK4615" t="str">
            <v/>
          </cell>
        </row>
        <row r="4616">
          <cell r="AH4616" t="str">
            <v/>
          </cell>
          <cell r="AI4616" t="str">
            <v/>
          </cell>
          <cell r="AJ4616" t="str">
            <v/>
          </cell>
          <cell r="AK4616" t="str">
            <v/>
          </cell>
        </row>
        <row r="4617">
          <cell r="AH4617" t="str">
            <v/>
          </cell>
          <cell r="AI4617" t="str">
            <v/>
          </cell>
          <cell r="AJ4617" t="str">
            <v/>
          </cell>
          <cell r="AK4617" t="str">
            <v/>
          </cell>
        </row>
        <row r="4618">
          <cell r="AH4618" t="str">
            <v/>
          </cell>
          <cell r="AI4618" t="str">
            <v/>
          </cell>
          <cell r="AJ4618" t="str">
            <v/>
          </cell>
          <cell r="AK4618" t="str">
            <v/>
          </cell>
        </row>
        <row r="4619">
          <cell r="AH4619" t="str">
            <v/>
          </cell>
          <cell r="AI4619" t="str">
            <v/>
          </cell>
          <cell r="AJ4619" t="str">
            <v/>
          </cell>
          <cell r="AK4619" t="str">
            <v/>
          </cell>
        </row>
        <row r="4620">
          <cell r="AH4620" t="str">
            <v/>
          </cell>
          <cell r="AI4620" t="str">
            <v/>
          </cell>
          <cell r="AJ4620" t="str">
            <v/>
          </cell>
          <cell r="AK4620" t="str">
            <v/>
          </cell>
        </row>
        <row r="4621">
          <cell r="AH4621" t="str">
            <v/>
          </cell>
          <cell r="AI4621" t="str">
            <v/>
          </cell>
          <cell r="AJ4621" t="str">
            <v/>
          </cell>
          <cell r="AK4621" t="str">
            <v/>
          </cell>
        </row>
        <row r="4622">
          <cell r="AH4622" t="str">
            <v/>
          </cell>
          <cell r="AI4622" t="str">
            <v/>
          </cell>
          <cell r="AJ4622" t="str">
            <v/>
          </cell>
          <cell r="AK4622" t="str">
            <v/>
          </cell>
        </row>
        <row r="4623">
          <cell r="AH4623" t="str">
            <v/>
          </cell>
          <cell r="AI4623" t="str">
            <v/>
          </cell>
          <cell r="AJ4623" t="str">
            <v/>
          </cell>
          <cell r="AK4623" t="str">
            <v/>
          </cell>
        </row>
        <row r="4624">
          <cell r="AH4624" t="str">
            <v/>
          </cell>
          <cell r="AI4624" t="str">
            <v/>
          </cell>
          <cell r="AJ4624" t="str">
            <v/>
          </cell>
          <cell r="AK4624" t="str">
            <v/>
          </cell>
        </row>
        <row r="4625">
          <cell r="AH4625" t="str">
            <v/>
          </cell>
          <cell r="AI4625" t="str">
            <v/>
          </cell>
          <cell r="AJ4625" t="str">
            <v/>
          </cell>
          <cell r="AK4625" t="str">
            <v/>
          </cell>
        </row>
        <row r="4626">
          <cell r="AH4626" t="str">
            <v/>
          </cell>
          <cell r="AI4626" t="str">
            <v/>
          </cell>
          <cell r="AJ4626" t="str">
            <v/>
          </cell>
          <cell r="AK4626" t="str">
            <v/>
          </cell>
        </row>
        <row r="4627">
          <cell r="AH4627" t="str">
            <v/>
          </cell>
          <cell r="AI4627" t="str">
            <v/>
          </cell>
          <cell r="AJ4627" t="str">
            <v/>
          </cell>
          <cell r="AK4627" t="str">
            <v/>
          </cell>
        </row>
        <row r="4628">
          <cell r="AH4628" t="str">
            <v/>
          </cell>
          <cell r="AI4628" t="str">
            <v/>
          </cell>
          <cell r="AJ4628" t="str">
            <v/>
          </cell>
          <cell r="AK4628" t="str">
            <v/>
          </cell>
        </row>
        <row r="4629">
          <cell r="AH4629" t="str">
            <v/>
          </cell>
          <cell r="AI4629" t="str">
            <v/>
          </cell>
          <cell r="AJ4629" t="str">
            <v/>
          </cell>
          <cell r="AK4629" t="str">
            <v/>
          </cell>
        </row>
        <row r="4630">
          <cell r="AH4630" t="str">
            <v/>
          </cell>
          <cell r="AI4630" t="str">
            <v/>
          </cell>
          <cell r="AJ4630" t="str">
            <v/>
          </cell>
          <cell r="AK4630" t="str">
            <v/>
          </cell>
        </row>
        <row r="4631">
          <cell r="AH4631" t="str">
            <v/>
          </cell>
          <cell r="AI4631" t="str">
            <v/>
          </cell>
          <cell r="AJ4631" t="str">
            <v/>
          </cell>
          <cell r="AK4631" t="str">
            <v/>
          </cell>
        </row>
        <row r="4632">
          <cell r="AH4632" t="str">
            <v/>
          </cell>
          <cell r="AI4632" t="str">
            <v/>
          </cell>
          <cell r="AJ4632" t="str">
            <v/>
          </cell>
          <cell r="AK4632" t="str">
            <v/>
          </cell>
        </row>
        <row r="4633">
          <cell r="AH4633" t="str">
            <v/>
          </cell>
          <cell r="AI4633" t="str">
            <v/>
          </cell>
          <cell r="AJ4633" t="str">
            <v/>
          </cell>
          <cell r="AK4633" t="str">
            <v/>
          </cell>
        </row>
        <row r="4634">
          <cell r="AH4634" t="str">
            <v/>
          </cell>
          <cell r="AI4634" t="str">
            <v/>
          </cell>
          <cell r="AJ4634" t="str">
            <v/>
          </cell>
          <cell r="AK4634" t="str">
            <v/>
          </cell>
        </row>
        <row r="4635">
          <cell r="AH4635" t="str">
            <v/>
          </cell>
          <cell r="AI4635" t="str">
            <v/>
          </cell>
          <cell r="AJ4635" t="str">
            <v/>
          </cell>
          <cell r="AK4635" t="str">
            <v/>
          </cell>
        </row>
        <row r="4636">
          <cell r="AH4636" t="str">
            <v/>
          </cell>
          <cell r="AI4636" t="str">
            <v/>
          </cell>
          <cell r="AJ4636" t="str">
            <v/>
          </cell>
          <cell r="AK4636" t="str">
            <v/>
          </cell>
        </row>
        <row r="4637">
          <cell r="AH4637" t="str">
            <v/>
          </cell>
          <cell r="AI4637" t="str">
            <v/>
          </cell>
          <cell r="AJ4637" t="str">
            <v/>
          </cell>
          <cell r="AK4637" t="str">
            <v/>
          </cell>
        </row>
        <row r="4638">
          <cell r="AH4638" t="str">
            <v/>
          </cell>
          <cell r="AI4638" t="str">
            <v/>
          </cell>
          <cell r="AJ4638" t="str">
            <v/>
          </cell>
          <cell r="AK4638" t="str">
            <v/>
          </cell>
        </row>
        <row r="4639">
          <cell r="AH4639" t="str">
            <v/>
          </cell>
          <cell r="AI4639" t="str">
            <v/>
          </cell>
          <cell r="AJ4639" t="str">
            <v/>
          </cell>
          <cell r="AK4639" t="str">
            <v/>
          </cell>
        </row>
        <row r="4640">
          <cell r="AH4640" t="str">
            <v/>
          </cell>
          <cell r="AI4640" t="str">
            <v/>
          </cell>
          <cell r="AJ4640" t="str">
            <v/>
          </cell>
          <cell r="AK4640" t="str">
            <v/>
          </cell>
        </row>
        <row r="4641">
          <cell r="AH4641" t="str">
            <v/>
          </cell>
          <cell r="AI4641" t="str">
            <v/>
          </cell>
          <cell r="AJ4641" t="str">
            <v/>
          </cell>
          <cell r="AK4641" t="str">
            <v/>
          </cell>
        </row>
        <row r="4642">
          <cell r="AH4642" t="str">
            <v/>
          </cell>
          <cell r="AI4642" t="str">
            <v/>
          </cell>
          <cell r="AJ4642" t="str">
            <v/>
          </cell>
          <cell r="AK4642" t="str">
            <v/>
          </cell>
        </row>
        <row r="4643">
          <cell r="AH4643" t="str">
            <v/>
          </cell>
          <cell r="AI4643" t="str">
            <v/>
          </cell>
          <cell r="AJ4643" t="str">
            <v/>
          </cell>
          <cell r="AK4643" t="str">
            <v/>
          </cell>
        </row>
        <row r="4644">
          <cell r="AH4644" t="str">
            <v/>
          </cell>
          <cell r="AI4644" t="str">
            <v/>
          </cell>
          <cell r="AJ4644" t="str">
            <v/>
          </cell>
          <cell r="AK4644" t="str">
            <v/>
          </cell>
        </row>
        <row r="4645">
          <cell r="AH4645" t="str">
            <v/>
          </cell>
          <cell r="AI4645" t="str">
            <v/>
          </cell>
          <cell r="AJ4645" t="str">
            <v/>
          </cell>
          <cell r="AK4645" t="str">
            <v/>
          </cell>
        </row>
        <row r="4646">
          <cell r="AH4646" t="str">
            <v/>
          </cell>
          <cell r="AI4646" t="str">
            <v/>
          </cell>
          <cell r="AJ4646" t="str">
            <v/>
          </cell>
          <cell r="AK4646" t="str">
            <v/>
          </cell>
        </row>
        <row r="4647">
          <cell r="AH4647" t="str">
            <v/>
          </cell>
          <cell r="AI4647" t="str">
            <v/>
          </cell>
          <cell r="AJ4647" t="str">
            <v/>
          </cell>
          <cell r="AK4647" t="str">
            <v/>
          </cell>
        </row>
        <row r="4648">
          <cell r="AH4648" t="str">
            <v/>
          </cell>
          <cell r="AI4648" t="str">
            <v/>
          </cell>
          <cell r="AJ4648" t="str">
            <v/>
          </cell>
          <cell r="AK4648" t="str">
            <v/>
          </cell>
        </row>
        <row r="4649">
          <cell r="AH4649" t="str">
            <v/>
          </cell>
          <cell r="AI4649" t="str">
            <v/>
          </cell>
          <cell r="AJ4649" t="str">
            <v/>
          </cell>
          <cell r="AK4649" t="str">
            <v/>
          </cell>
        </row>
        <row r="4650">
          <cell r="AH4650" t="str">
            <v/>
          </cell>
          <cell r="AI4650" t="str">
            <v/>
          </cell>
          <cell r="AJ4650" t="str">
            <v/>
          </cell>
          <cell r="AK4650" t="str">
            <v/>
          </cell>
        </row>
        <row r="4651">
          <cell r="AH4651" t="str">
            <v/>
          </cell>
          <cell r="AI4651" t="str">
            <v/>
          </cell>
          <cell r="AJ4651" t="str">
            <v/>
          </cell>
          <cell r="AK4651" t="str">
            <v/>
          </cell>
        </row>
        <row r="4652">
          <cell r="AH4652" t="str">
            <v/>
          </cell>
          <cell r="AI4652" t="str">
            <v/>
          </cell>
          <cell r="AJ4652" t="str">
            <v/>
          </cell>
          <cell r="AK4652" t="str">
            <v/>
          </cell>
        </row>
        <row r="4653">
          <cell r="AH4653" t="str">
            <v/>
          </cell>
          <cell r="AI4653" t="str">
            <v/>
          </cell>
          <cell r="AJ4653" t="str">
            <v/>
          </cell>
          <cell r="AK4653" t="str">
            <v/>
          </cell>
        </row>
        <row r="4654">
          <cell r="AH4654" t="str">
            <v/>
          </cell>
          <cell r="AI4654" t="str">
            <v/>
          </cell>
          <cell r="AJ4654" t="str">
            <v/>
          </cell>
          <cell r="AK4654" t="str">
            <v/>
          </cell>
        </row>
        <row r="4655">
          <cell r="AH4655" t="str">
            <v/>
          </cell>
          <cell r="AI4655" t="str">
            <v/>
          </cell>
          <cell r="AJ4655" t="str">
            <v/>
          </cell>
          <cell r="AK4655" t="str">
            <v/>
          </cell>
        </row>
        <row r="4656">
          <cell r="AH4656" t="str">
            <v/>
          </cell>
          <cell r="AI4656" t="str">
            <v/>
          </cell>
          <cell r="AJ4656" t="str">
            <v/>
          </cell>
          <cell r="AK4656" t="str">
            <v/>
          </cell>
        </row>
        <row r="4657">
          <cell r="AH4657" t="str">
            <v/>
          </cell>
          <cell r="AI4657" t="str">
            <v/>
          </cell>
          <cell r="AJ4657" t="str">
            <v/>
          </cell>
          <cell r="AK4657" t="str">
            <v/>
          </cell>
        </row>
        <row r="4658">
          <cell r="AH4658" t="str">
            <v/>
          </cell>
          <cell r="AI4658" t="str">
            <v/>
          </cell>
          <cell r="AJ4658" t="str">
            <v/>
          </cell>
          <cell r="AK4658" t="str">
            <v/>
          </cell>
        </row>
        <row r="4659">
          <cell r="AH4659" t="str">
            <v/>
          </cell>
          <cell r="AI4659" t="str">
            <v/>
          </cell>
          <cell r="AJ4659" t="str">
            <v/>
          </cell>
          <cell r="AK4659" t="str">
            <v/>
          </cell>
        </row>
        <row r="4660">
          <cell r="AH4660" t="str">
            <v/>
          </cell>
          <cell r="AI4660" t="str">
            <v/>
          </cell>
          <cell r="AJ4660" t="str">
            <v/>
          </cell>
          <cell r="AK4660" t="str">
            <v/>
          </cell>
        </row>
        <row r="4661">
          <cell r="AH4661" t="str">
            <v/>
          </cell>
          <cell r="AI4661" t="str">
            <v/>
          </cell>
          <cell r="AJ4661" t="str">
            <v/>
          </cell>
          <cell r="AK4661" t="str">
            <v/>
          </cell>
        </row>
        <row r="4662">
          <cell r="AH4662" t="str">
            <v/>
          </cell>
          <cell r="AI4662" t="str">
            <v/>
          </cell>
          <cell r="AJ4662" t="str">
            <v/>
          </cell>
          <cell r="AK4662" t="str">
            <v/>
          </cell>
        </row>
        <row r="4663">
          <cell r="AH4663" t="str">
            <v/>
          </cell>
          <cell r="AI4663" t="str">
            <v/>
          </cell>
          <cell r="AJ4663" t="str">
            <v/>
          </cell>
          <cell r="AK4663" t="str">
            <v/>
          </cell>
        </row>
        <row r="4664">
          <cell r="AH4664" t="str">
            <v/>
          </cell>
          <cell r="AI4664" t="str">
            <v/>
          </cell>
          <cell r="AJ4664" t="str">
            <v/>
          </cell>
          <cell r="AK4664" t="str">
            <v/>
          </cell>
        </row>
        <row r="4665">
          <cell r="AH4665" t="str">
            <v/>
          </cell>
          <cell r="AI4665" t="str">
            <v/>
          </cell>
          <cell r="AJ4665" t="str">
            <v/>
          </cell>
          <cell r="AK4665" t="str">
            <v/>
          </cell>
        </row>
        <row r="4666">
          <cell r="AH4666" t="str">
            <v/>
          </cell>
          <cell r="AI4666" t="str">
            <v/>
          </cell>
          <cell r="AJ4666" t="str">
            <v/>
          </cell>
          <cell r="AK4666" t="str">
            <v/>
          </cell>
        </row>
        <row r="4667">
          <cell r="AH4667" t="str">
            <v/>
          </cell>
          <cell r="AI4667" t="str">
            <v/>
          </cell>
          <cell r="AJ4667" t="str">
            <v/>
          </cell>
          <cell r="AK4667" t="str">
            <v/>
          </cell>
        </row>
        <row r="4668">
          <cell r="AH4668" t="str">
            <v/>
          </cell>
          <cell r="AI4668" t="str">
            <v/>
          </cell>
          <cell r="AJ4668" t="str">
            <v/>
          </cell>
          <cell r="AK4668" t="str">
            <v/>
          </cell>
        </row>
        <row r="4669">
          <cell r="AH4669" t="str">
            <v/>
          </cell>
          <cell r="AI4669" t="str">
            <v/>
          </cell>
          <cell r="AJ4669" t="str">
            <v/>
          </cell>
          <cell r="AK4669" t="str">
            <v/>
          </cell>
        </row>
        <row r="4670">
          <cell r="AH4670" t="str">
            <v/>
          </cell>
          <cell r="AI4670" t="str">
            <v/>
          </cell>
          <cell r="AJ4670" t="str">
            <v/>
          </cell>
          <cell r="AK4670" t="str">
            <v/>
          </cell>
        </row>
        <row r="4671">
          <cell r="AH4671" t="str">
            <v/>
          </cell>
          <cell r="AI4671" t="str">
            <v/>
          </cell>
          <cell r="AJ4671" t="str">
            <v/>
          </cell>
          <cell r="AK4671" t="str">
            <v/>
          </cell>
        </row>
        <row r="4672">
          <cell r="AH4672" t="str">
            <v/>
          </cell>
          <cell r="AI4672" t="str">
            <v/>
          </cell>
          <cell r="AJ4672" t="str">
            <v/>
          </cell>
          <cell r="AK4672" t="str">
            <v/>
          </cell>
        </row>
        <row r="4673">
          <cell r="AH4673" t="str">
            <v/>
          </cell>
          <cell r="AI4673" t="str">
            <v/>
          </cell>
          <cell r="AJ4673" t="str">
            <v/>
          </cell>
          <cell r="AK4673" t="str">
            <v/>
          </cell>
        </row>
        <row r="4674">
          <cell r="AH4674" t="str">
            <v/>
          </cell>
          <cell r="AI4674" t="str">
            <v/>
          </cell>
          <cell r="AJ4674" t="str">
            <v/>
          </cell>
          <cell r="AK4674" t="str">
            <v/>
          </cell>
        </row>
        <row r="4675">
          <cell r="AH4675" t="str">
            <v/>
          </cell>
          <cell r="AI4675" t="str">
            <v/>
          </cell>
          <cell r="AJ4675" t="str">
            <v/>
          </cell>
          <cell r="AK4675" t="str">
            <v/>
          </cell>
        </row>
        <row r="4676">
          <cell r="AH4676" t="str">
            <v/>
          </cell>
          <cell r="AI4676" t="str">
            <v/>
          </cell>
          <cell r="AJ4676" t="str">
            <v/>
          </cell>
          <cell r="AK4676" t="str">
            <v/>
          </cell>
        </row>
        <row r="4677">
          <cell r="AH4677" t="str">
            <v/>
          </cell>
          <cell r="AI4677" t="str">
            <v/>
          </cell>
          <cell r="AJ4677" t="str">
            <v/>
          </cell>
          <cell r="AK4677" t="str">
            <v/>
          </cell>
        </row>
        <row r="4678">
          <cell r="AH4678" t="str">
            <v/>
          </cell>
          <cell r="AI4678" t="str">
            <v/>
          </cell>
          <cell r="AJ4678" t="str">
            <v/>
          </cell>
          <cell r="AK4678" t="str">
            <v/>
          </cell>
        </row>
        <row r="4679">
          <cell r="AH4679" t="str">
            <v/>
          </cell>
          <cell r="AI4679" t="str">
            <v/>
          </cell>
          <cell r="AJ4679" t="str">
            <v/>
          </cell>
          <cell r="AK4679" t="str">
            <v/>
          </cell>
        </row>
        <row r="4680">
          <cell r="AH4680" t="str">
            <v/>
          </cell>
          <cell r="AI4680" t="str">
            <v/>
          </cell>
          <cell r="AJ4680" t="str">
            <v/>
          </cell>
          <cell r="AK4680" t="str">
            <v/>
          </cell>
        </row>
        <row r="4681">
          <cell r="AH4681" t="str">
            <v/>
          </cell>
          <cell r="AI4681" t="str">
            <v/>
          </cell>
          <cell r="AJ4681" t="str">
            <v/>
          </cell>
          <cell r="AK4681" t="str">
            <v/>
          </cell>
        </row>
        <row r="4682">
          <cell r="AH4682" t="str">
            <v/>
          </cell>
          <cell r="AI4682" t="str">
            <v/>
          </cell>
          <cell r="AJ4682" t="str">
            <v/>
          </cell>
          <cell r="AK4682" t="str">
            <v/>
          </cell>
        </row>
        <row r="4683">
          <cell r="AH4683" t="str">
            <v/>
          </cell>
          <cell r="AI4683" t="str">
            <v/>
          </cell>
          <cell r="AJ4683" t="str">
            <v/>
          </cell>
          <cell r="AK4683" t="str">
            <v/>
          </cell>
        </row>
        <row r="4684">
          <cell r="AH4684" t="str">
            <v/>
          </cell>
          <cell r="AI4684" t="str">
            <v/>
          </cell>
          <cell r="AJ4684" t="str">
            <v/>
          </cell>
          <cell r="AK4684" t="str">
            <v/>
          </cell>
        </row>
        <row r="4685">
          <cell r="AH4685" t="str">
            <v/>
          </cell>
          <cell r="AI4685" t="str">
            <v/>
          </cell>
          <cell r="AJ4685" t="str">
            <v/>
          </cell>
          <cell r="AK4685" t="str">
            <v/>
          </cell>
        </row>
        <row r="4686">
          <cell r="AH4686" t="str">
            <v/>
          </cell>
          <cell r="AI4686" t="str">
            <v/>
          </cell>
          <cell r="AJ4686" t="str">
            <v/>
          </cell>
          <cell r="AK4686" t="str">
            <v/>
          </cell>
        </row>
        <row r="4687">
          <cell r="AH4687" t="str">
            <v/>
          </cell>
          <cell r="AI4687" t="str">
            <v/>
          </cell>
          <cell r="AJ4687" t="str">
            <v/>
          </cell>
          <cell r="AK4687" t="str">
            <v/>
          </cell>
        </row>
        <row r="4688">
          <cell r="AH4688" t="str">
            <v/>
          </cell>
          <cell r="AI4688" t="str">
            <v/>
          </cell>
          <cell r="AJ4688" t="str">
            <v/>
          </cell>
          <cell r="AK4688" t="str">
            <v/>
          </cell>
        </row>
        <row r="4689">
          <cell r="AH4689" t="str">
            <v/>
          </cell>
          <cell r="AI4689" t="str">
            <v/>
          </cell>
          <cell r="AJ4689" t="str">
            <v/>
          </cell>
          <cell r="AK4689" t="str">
            <v/>
          </cell>
        </row>
        <row r="4690">
          <cell r="AH4690" t="str">
            <v/>
          </cell>
          <cell r="AI4690" t="str">
            <v/>
          </cell>
          <cell r="AJ4690" t="str">
            <v/>
          </cell>
          <cell r="AK4690" t="str">
            <v/>
          </cell>
        </row>
        <row r="4691">
          <cell r="AH4691" t="str">
            <v/>
          </cell>
          <cell r="AI4691" t="str">
            <v/>
          </cell>
          <cell r="AJ4691" t="str">
            <v/>
          </cell>
          <cell r="AK4691" t="str">
            <v/>
          </cell>
        </row>
        <row r="4692">
          <cell r="AH4692" t="str">
            <v/>
          </cell>
          <cell r="AI4692" t="str">
            <v/>
          </cell>
          <cell r="AJ4692" t="str">
            <v/>
          </cell>
          <cell r="AK4692" t="str">
            <v/>
          </cell>
        </row>
        <row r="4693">
          <cell r="AH4693" t="str">
            <v/>
          </cell>
          <cell r="AI4693" t="str">
            <v/>
          </cell>
          <cell r="AJ4693" t="str">
            <v/>
          </cell>
          <cell r="AK4693" t="str">
            <v/>
          </cell>
        </row>
        <row r="4694">
          <cell r="AH4694" t="str">
            <v/>
          </cell>
          <cell r="AI4694" t="str">
            <v/>
          </cell>
          <cell r="AJ4694" t="str">
            <v/>
          </cell>
          <cell r="AK4694" t="str">
            <v/>
          </cell>
        </row>
        <row r="4695">
          <cell r="AH4695" t="str">
            <v/>
          </cell>
          <cell r="AI4695" t="str">
            <v/>
          </cell>
          <cell r="AJ4695" t="str">
            <v/>
          </cell>
          <cell r="AK4695" t="str">
            <v/>
          </cell>
        </row>
        <row r="4696">
          <cell r="AH4696" t="str">
            <v/>
          </cell>
          <cell r="AI4696" t="str">
            <v/>
          </cell>
          <cell r="AJ4696" t="str">
            <v/>
          </cell>
          <cell r="AK4696" t="str">
            <v/>
          </cell>
        </row>
        <row r="4697">
          <cell r="AH4697" t="str">
            <v/>
          </cell>
          <cell r="AI4697" t="str">
            <v/>
          </cell>
          <cell r="AJ4697" t="str">
            <v/>
          </cell>
          <cell r="AK4697" t="str">
            <v/>
          </cell>
        </row>
        <row r="4698">
          <cell r="AH4698" t="str">
            <v/>
          </cell>
          <cell r="AI4698" t="str">
            <v/>
          </cell>
          <cell r="AJ4698" t="str">
            <v/>
          </cell>
          <cell r="AK4698" t="str">
            <v/>
          </cell>
        </row>
        <row r="4699">
          <cell r="AH4699" t="str">
            <v/>
          </cell>
          <cell r="AI4699" t="str">
            <v/>
          </cell>
          <cell r="AJ4699" t="str">
            <v/>
          </cell>
          <cell r="AK4699" t="str">
            <v/>
          </cell>
        </row>
        <row r="4700">
          <cell r="AH4700" t="str">
            <v/>
          </cell>
          <cell r="AI4700" t="str">
            <v/>
          </cell>
          <cell r="AJ4700" t="str">
            <v/>
          </cell>
          <cell r="AK4700" t="str">
            <v/>
          </cell>
        </row>
        <row r="4701">
          <cell r="AH4701" t="str">
            <v/>
          </cell>
          <cell r="AI4701" t="str">
            <v/>
          </cell>
          <cell r="AJ4701" t="str">
            <v/>
          </cell>
          <cell r="AK4701" t="str">
            <v/>
          </cell>
        </row>
        <row r="4702">
          <cell r="AH4702" t="str">
            <v/>
          </cell>
          <cell r="AI4702" t="str">
            <v/>
          </cell>
          <cell r="AJ4702" t="str">
            <v/>
          </cell>
          <cell r="AK4702" t="str">
            <v/>
          </cell>
        </row>
        <row r="4703">
          <cell r="AH4703" t="str">
            <v/>
          </cell>
          <cell r="AI4703" t="str">
            <v/>
          </cell>
          <cell r="AJ4703" t="str">
            <v/>
          </cell>
          <cell r="AK4703" t="str">
            <v/>
          </cell>
        </row>
        <row r="4704">
          <cell r="AH4704" t="str">
            <v/>
          </cell>
          <cell r="AI4704" t="str">
            <v/>
          </cell>
          <cell r="AJ4704" t="str">
            <v/>
          </cell>
          <cell r="AK4704" t="str">
            <v/>
          </cell>
        </row>
        <row r="4705">
          <cell r="AH4705" t="str">
            <v/>
          </cell>
          <cell r="AI4705" t="str">
            <v/>
          </cell>
          <cell r="AJ4705" t="str">
            <v/>
          </cell>
          <cell r="AK4705" t="str">
            <v/>
          </cell>
        </row>
        <row r="4706">
          <cell r="AH4706" t="str">
            <v/>
          </cell>
          <cell r="AI4706" t="str">
            <v/>
          </cell>
          <cell r="AJ4706" t="str">
            <v/>
          </cell>
          <cell r="AK4706" t="str">
            <v/>
          </cell>
        </row>
        <row r="4707">
          <cell r="AH4707" t="str">
            <v/>
          </cell>
          <cell r="AI4707" t="str">
            <v/>
          </cell>
          <cell r="AJ4707" t="str">
            <v/>
          </cell>
          <cell r="AK4707" t="str">
            <v/>
          </cell>
        </row>
        <row r="4708">
          <cell r="AH4708" t="str">
            <v/>
          </cell>
          <cell r="AI4708" t="str">
            <v/>
          </cell>
          <cell r="AJ4708" t="str">
            <v/>
          </cell>
          <cell r="AK4708" t="str">
            <v/>
          </cell>
        </row>
        <row r="4709">
          <cell r="AH4709" t="str">
            <v/>
          </cell>
          <cell r="AI4709" t="str">
            <v/>
          </cell>
          <cell r="AJ4709" t="str">
            <v/>
          </cell>
          <cell r="AK4709" t="str">
            <v/>
          </cell>
        </row>
        <row r="4710">
          <cell r="AH4710" t="str">
            <v/>
          </cell>
          <cell r="AI4710" t="str">
            <v/>
          </cell>
          <cell r="AJ4710" t="str">
            <v/>
          </cell>
          <cell r="AK4710" t="str">
            <v/>
          </cell>
        </row>
        <row r="4711">
          <cell r="AH4711" t="str">
            <v/>
          </cell>
          <cell r="AI4711" t="str">
            <v/>
          </cell>
          <cell r="AJ4711" t="str">
            <v/>
          </cell>
          <cell r="AK4711" t="str">
            <v/>
          </cell>
        </row>
        <row r="4712">
          <cell r="AH4712" t="str">
            <v/>
          </cell>
          <cell r="AI4712" t="str">
            <v/>
          </cell>
          <cell r="AJ4712" t="str">
            <v/>
          </cell>
          <cell r="AK4712" t="str">
            <v/>
          </cell>
        </row>
        <row r="4713">
          <cell r="AH4713" t="str">
            <v/>
          </cell>
          <cell r="AI4713" t="str">
            <v/>
          </cell>
          <cell r="AJ4713" t="str">
            <v/>
          </cell>
          <cell r="AK4713" t="str">
            <v/>
          </cell>
        </row>
        <row r="4714">
          <cell r="AH4714" t="str">
            <v/>
          </cell>
          <cell r="AI4714" t="str">
            <v/>
          </cell>
          <cell r="AJ4714" t="str">
            <v/>
          </cell>
          <cell r="AK4714" t="str">
            <v/>
          </cell>
        </row>
        <row r="4715">
          <cell r="AH4715" t="str">
            <v/>
          </cell>
          <cell r="AI4715" t="str">
            <v/>
          </cell>
          <cell r="AJ4715" t="str">
            <v/>
          </cell>
          <cell r="AK4715" t="str">
            <v/>
          </cell>
        </row>
        <row r="4716">
          <cell r="AH4716" t="str">
            <v/>
          </cell>
          <cell r="AI4716" t="str">
            <v/>
          </cell>
          <cell r="AJ4716" t="str">
            <v/>
          </cell>
          <cell r="AK4716" t="str">
            <v/>
          </cell>
        </row>
        <row r="4717">
          <cell r="AH4717" t="str">
            <v/>
          </cell>
          <cell r="AI4717" t="str">
            <v/>
          </cell>
          <cell r="AJ4717" t="str">
            <v/>
          </cell>
          <cell r="AK4717" t="str">
            <v/>
          </cell>
        </row>
        <row r="4718">
          <cell r="AH4718" t="str">
            <v/>
          </cell>
          <cell r="AI4718" t="str">
            <v/>
          </cell>
          <cell r="AJ4718" t="str">
            <v/>
          </cell>
          <cell r="AK4718" t="str">
            <v/>
          </cell>
        </row>
        <row r="4719">
          <cell r="AH4719" t="str">
            <v/>
          </cell>
          <cell r="AI4719" t="str">
            <v/>
          </cell>
          <cell r="AJ4719" t="str">
            <v/>
          </cell>
          <cell r="AK4719" t="str">
            <v/>
          </cell>
        </row>
        <row r="4720">
          <cell r="AH4720" t="str">
            <v/>
          </cell>
          <cell r="AI4720" t="str">
            <v/>
          </cell>
          <cell r="AJ4720" t="str">
            <v/>
          </cell>
          <cell r="AK4720" t="str">
            <v/>
          </cell>
        </row>
        <row r="4721">
          <cell r="AH4721" t="str">
            <v/>
          </cell>
          <cell r="AI4721" t="str">
            <v/>
          </cell>
          <cell r="AJ4721" t="str">
            <v/>
          </cell>
          <cell r="AK4721" t="str">
            <v/>
          </cell>
        </row>
        <row r="4722">
          <cell r="AH4722" t="str">
            <v/>
          </cell>
          <cell r="AI4722" t="str">
            <v/>
          </cell>
          <cell r="AJ4722" t="str">
            <v/>
          </cell>
          <cell r="AK4722" t="str">
            <v/>
          </cell>
        </row>
        <row r="4723">
          <cell r="AH4723" t="str">
            <v/>
          </cell>
          <cell r="AI4723" t="str">
            <v/>
          </cell>
          <cell r="AJ4723" t="str">
            <v/>
          </cell>
          <cell r="AK4723" t="str">
            <v/>
          </cell>
        </row>
        <row r="4724">
          <cell r="AH4724" t="str">
            <v/>
          </cell>
          <cell r="AI4724" t="str">
            <v/>
          </cell>
          <cell r="AJ4724" t="str">
            <v/>
          </cell>
          <cell r="AK4724" t="str">
            <v/>
          </cell>
        </row>
        <row r="4725">
          <cell r="AH4725" t="str">
            <v/>
          </cell>
          <cell r="AI4725" t="str">
            <v/>
          </cell>
          <cell r="AJ4725" t="str">
            <v/>
          </cell>
          <cell r="AK4725" t="str">
            <v/>
          </cell>
        </row>
        <row r="4726">
          <cell r="AH4726" t="str">
            <v/>
          </cell>
          <cell r="AI4726" t="str">
            <v/>
          </cell>
          <cell r="AJ4726" t="str">
            <v/>
          </cell>
          <cell r="AK4726" t="str">
            <v/>
          </cell>
        </row>
        <row r="4727">
          <cell r="AH4727" t="str">
            <v/>
          </cell>
          <cell r="AI4727" t="str">
            <v/>
          </cell>
          <cell r="AJ4727" t="str">
            <v/>
          </cell>
          <cell r="AK4727" t="str">
            <v/>
          </cell>
        </row>
        <row r="4728">
          <cell r="AH4728" t="str">
            <v/>
          </cell>
          <cell r="AI4728" t="str">
            <v/>
          </cell>
          <cell r="AJ4728" t="str">
            <v/>
          </cell>
          <cell r="AK4728" t="str">
            <v/>
          </cell>
        </row>
        <row r="4729">
          <cell r="AH4729" t="str">
            <v/>
          </cell>
          <cell r="AI4729" t="str">
            <v/>
          </cell>
          <cell r="AJ4729" t="str">
            <v/>
          </cell>
          <cell r="AK4729" t="str">
            <v/>
          </cell>
        </row>
        <row r="4730">
          <cell r="AH4730" t="str">
            <v/>
          </cell>
          <cell r="AI4730" t="str">
            <v/>
          </cell>
          <cell r="AJ4730" t="str">
            <v/>
          </cell>
          <cell r="AK4730" t="str">
            <v/>
          </cell>
        </row>
        <row r="4731">
          <cell r="AH4731" t="str">
            <v/>
          </cell>
          <cell r="AI4731" t="str">
            <v/>
          </cell>
          <cell r="AJ4731" t="str">
            <v/>
          </cell>
          <cell r="AK4731" t="str">
            <v/>
          </cell>
        </row>
        <row r="4732">
          <cell r="AH4732" t="str">
            <v/>
          </cell>
          <cell r="AI4732" t="str">
            <v/>
          </cell>
          <cell r="AJ4732" t="str">
            <v/>
          </cell>
          <cell r="AK4732" t="str">
            <v/>
          </cell>
        </row>
        <row r="4733">
          <cell r="AH4733" t="str">
            <v/>
          </cell>
          <cell r="AI4733" t="str">
            <v/>
          </cell>
          <cell r="AJ4733" t="str">
            <v/>
          </cell>
          <cell r="AK4733" t="str">
            <v/>
          </cell>
        </row>
        <row r="4734">
          <cell r="AH4734" t="str">
            <v/>
          </cell>
          <cell r="AI4734" t="str">
            <v/>
          </cell>
          <cell r="AJ4734" t="str">
            <v/>
          </cell>
          <cell r="AK4734" t="str">
            <v/>
          </cell>
        </row>
        <row r="4735">
          <cell r="AH4735" t="str">
            <v/>
          </cell>
          <cell r="AI4735" t="str">
            <v/>
          </cell>
          <cell r="AJ4735" t="str">
            <v/>
          </cell>
          <cell r="AK4735" t="str">
            <v/>
          </cell>
        </row>
        <row r="4736">
          <cell r="AH4736" t="str">
            <v/>
          </cell>
          <cell r="AI4736" t="str">
            <v/>
          </cell>
          <cell r="AJ4736" t="str">
            <v/>
          </cell>
          <cell r="AK4736" t="str">
            <v/>
          </cell>
        </row>
        <row r="4737">
          <cell r="AH4737" t="str">
            <v/>
          </cell>
          <cell r="AI4737" t="str">
            <v/>
          </cell>
          <cell r="AJ4737" t="str">
            <v/>
          </cell>
          <cell r="AK4737" t="str">
            <v/>
          </cell>
        </row>
        <row r="4738">
          <cell r="AH4738" t="str">
            <v/>
          </cell>
          <cell r="AI4738" t="str">
            <v/>
          </cell>
          <cell r="AJ4738" t="str">
            <v/>
          </cell>
          <cell r="AK4738" t="str">
            <v/>
          </cell>
        </row>
        <row r="4739">
          <cell r="AH4739" t="str">
            <v/>
          </cell>
          <cell r="AI4739" t="str">
            <v/>
          </cell>
          <cell r="AJ4739" t="str">
            <v/>
          </cell>
          <cell r="AK4739" t="str">
            <v/>
          </cell>
        </row>
        <row r="4740">
          <cell r="AH4740" t="str">
            <v/>
          </cell>
          <cell r="AI4740" t="str">
            <v/>
          </cell>
          <cell r="AJ4740" t="str">
            <v/>
          </cell>
          <cell r="AK4740" t="str">
            <v/>
          </cell>
        </row>
        <row r="4741">
          <cell r="AH4741" t="str">
            <v/>
          </cell>
          <cell r="AI4741" t="str">
            <v/>
          </cell>
          <cell r="AJ4741" t="str">
            <v/>
          </cell>
          <cell r="AK4741" t="str">
            <v/>
          </cell>
        </row>
        <row r="4742">
          <cell r="AH4742" t="str">
            <v/>
          </cell>
          <cell r="AI4742" t="str">
            <v/>
          </cell>
          <cell r="AJ4742" t="str">
            <v/>
          </cell>
          <cell r="AK4742" t="str">
            <v/>
          </cell>
        </row>
        <row r="4743">
          <cell r="AH4743" t="str">
            <v/>
          </cell>
          <cell r="AI4743" t="str">
            <v/>
          </cell>
          <cell r="AJ4743" t="str">
            <v/>
          </cell>
          <cell r="AK4743" t="str">
            <v/>
          </cell>
        </row>
        <row r="4744">
          <cell r="AH4744" t="str">
            <v/>
          </cell>
          <cell r="AI4744" t="str">
            <v/>
          </cell>
          <cell r="AJ4744" t="str">
            <v/>
          </cell>
          <cell r="AK4744" t="str">
            <v/>
          </cell>
        </row>
        <row r="4745">
          <cell r="AH4745" t="str">
            <v/>
          </cell>
          <cell r="AI4745" t="str">
            <v/>
          </cell>
          <cell r="AJ4745" t="str">
            <v/>
          </cell>
          <cell r="AK4745" t="str">
            <v/>
          </cell>
        </row>
        <row r="4746">
          <cell r="AH4746" t="str">
            <v/>
          </cell>
          <cell r="AI4746" t="str">
            <v/>
          </cell>
          <cell r="AJ4746" t="str">
            <v/>
          </cell>
          <cell r="AK4746" t="str">
            <v/>
          </cell>
        </row>
        <row r="4747">
          <cell r="AH4747" t="str">
            <v/>
          </cell>
          <cell r="AI4747" t="str">
            <v/>
          </cell>
          <cell r="AJ4747" t="str">
            <v/>
          </cell>
          <cell r="AK4747" t="str">
            <v/>
          </cell>
        </row>
        <row r="4748">
          <cell r="AH4748" t="str">
            <v/>
          </cell>
          <cell r="AI4748" t="str">
            <v/>
          </cell>
          <cell r="AJ4748" t="str">
            <v/>
          </cell>
          <cell r="AK4748" t="str">
            <v/>
          </cell>
        </row>
        <row r="4749">
          <cell r="AH4749" t="str">
            <v/>
          </cell>
          <cell r="AI4749" t="str">
            <v/>
          </cell>
          <cell r="AJ4749" t="str">
            <v/>
          </cell>
          <cell r="AK4749" t="str">
            <v/>
          </cell>
        </row>
        <row r="4750">
          <cell r="AH4750" t="str">
            <v/>
          </cell>
          <cell r="AI4750" t="str">
            <v/>
          </cell>
          <cell r="AJ4750" t="str">
            <v/>
          </cell>
          <cell r="AK4750" t="str">
            <v/>
          </cell>
        </row>
        <row r="4751">
          <cell r="AH4751" t="str">
            <v/>
          </cell>
          <cell r="AI4751" t="str">
            <v/>
          </cell>
          <cell r="AJ4751" t="str">
            <v/>
          </cell>
          <cell r="AK4751" t="str">
            <v/>
          </cell>
        </row>
        <row r="4752">
          <cell r="AH4752" t="str">
            <v/>
          </cell>
          <cell r="AI4752" t="str">
            <v/>
          </cell>
          <cell r="AJ4752" t="str">
            <v/>
          </cell>
          <cell r="AK4752" t="str">
            <v/>
          </cell>
        </row>
        <row r="4753">
          <cell r="AH4753" t="str">
            <v/>
          </cell>
          <cell r="AI4753" t="str">
            <v/>
          </cell>
          <cell r="AJ4753" t="str">
            <v/>
          </cell>
          <cell r="AK4753" t="str">
            <v/>
          </cell>
        </row>
        <row r="4754">
          <cell r="AH4754" t="str">
            <v/>
          </cell>
          <cell r="AI4754" t="str">
            <v/>
          </cell>
          <cell r="AJ4754" t="str">
            <v/>
          </cell>
          <cell r="AK4754" t="str">
            <v/>
          </cell>
        </row>
        <row r="4755">
          <cell r="AH4755" t="str">
            <v/>
          </cell>
          <cell r="AI4755" t="str">
            <v/>
          </cell>
          <cell r="AJ4755" t="str">
            <v/>
          </cell>
          <cell r="AK4755" t="str">
            <v/>
          </cell>
        </row>
        <row r="4756">
          <cell r="AH4756" t="str">
            <v/>
          </cell>
          <cell r="AI4756" t="str">
            <v/>
          </cell>
          <cell r="AJ4756" t="str">
            <v/>
          </cell>
          <cell r="AK4756" t="str">
            <v/>
          </cell>
        </row>
        <row r="4757">
          <cell r="AH4757" t="str">
            <v/>
          </cell>
          <cell r="AI4757" t="str">
            <v/>
          </cell>
          <cell r="AJ4757" t="str">
            <v/>
          </cell>
          <cell r="AK4757" t="str">
            <v/>
          </cell>
        </row>
        <row r="4758">
          <cell r="AH4758" t="str">
            <v/>
          </cell>
          <cell r="AI4758" t="str">
            <v/>
          </cell>
          <cell r="AJ4758" t="str">
            <v/>
          </cell>
          <cell r="AK4758" t="str">
            <v/>
          </cell>
        </row>
        <row r="4759">
          <cell r="AH4759" t="str">
            <v/>
          </cell>
          <cell r="AI4759" t="str">
            <v/>
          </cell>
          <cell r="AJ4759" t="str">
            <v/>
          </cell>
          <cell r="AK4759" t="str">
            <v/>
          </cell>
        </row>
        <row r="4760">
          <cell r="AH4760" t="str">
            <v/>
          </cell>
          <cell r="AI4760" t="str">
            <v/>
          </cell>
          <cell r="AJ4760" t="str">
            <v/>
          </cell>
          <cell r="AK4760" t="str">
            <v/>
          </cell>
        </row>
        <row r="4761">
          <cell r="AH4761" t="str">
            <v/>
          </cell>
          <cell r="AI4761" t="str">
            <v/>
          </cell>
          <cell r="AJ4761" t="str">
            <v/>
          </cell>
          <cell r="AK4761" t="str">
            <v/>
          </cell>
        </row>
        <row r="4762">
          <cell r="AH4762" t="str">
            <v/>
          </cell>
          <cell r="AI4762" t="str">
            <v/>
          </cell>
          <cell r="AJ4762" t="str">
            <v/>
          </cell>
          <cell r="AK4762" t="str">
            <v/>
          </cell>
        </row>
        <row r="4763">
          <cell r="AH4763" t="str">
            <v/>
          </cell>
          <cell r="AI4763" t="str">
            <v/>
          </cell>
          <cell r="AJ4763" t="str">
            <v/>
          </cell>
          <cell r="AK4763" t="str">
            <v/>
          </cell>
        </row>
        <row r="4764">
          <cell r="AH4764" t="str">
            <v/>
          </cell>
          <cell r="AI4764" t="str">
            <v/>
          </cell>
          <cell r="AJ4764" t="str">
            <v/>
          </cell>
          <cell r="AK4764" t="str">
            <v/>
          </cell>
        </row>
        <row r="4765">
          <cell r="AH4765" t="str">
            <v/>
          </cell>
          <cell r="AI4765" t="str">
            <v/>
          </cell>
          <cell r="AJ4765" t="str">
            <v/>
          </cell>
          <cell r="AK4765" t="str">
            <v/>
          </cell>
        </row>
        <row r="4766">
          <cell r="AH4766" t="str">
            <v/>
          </cell>
          <cell r="AI4766" t="str">
            <v/>
          </cell>
          <cell r="AJ4766" t="str">
            <v/>
          </cell>
          <cell r="AK4766" t="str">
            <v/>
          </cell>
        </row>
        <row r="4767">
          <cell r="AH4767" t="str">
            <v/>
          </cell>
          <cell r="AI4767" t="str">
            <v/>
          </cell>
          <cell r="AJ4767" t="str">
            <v/>
          </cell>
          <cell r="AK4767" t="str">
            <v/>
          </cell>
        </row>
        <row r="4768">
          <cell r="AH4768" t="str">
            <v/>
          </cell>
          <cell r="AI4768" t="str">
            <v/>
          </cell>
          <cell r="AJ4768" t="str">
            <v/>
          </cell>
          <cell r="AK4768" t="str">
            <v/>
          </cell>
        </row>
        <row r="4769">
          <cell r="AH4769" t="str">
            <v/>
          </cell>
          <cell r="AI4769" t="str">
            <v/>
          </cell>
          <cell r="AJ4769" t="str">
            <v/>
          </cell>
          <cell r="AK4769" t="str">
            <v/>
          </cell>
        </row>
        <row r="4770">
          <cell r="AH4770" t="str">
            <v/>
          </cell>
          <cell r="AI4770" t="str">
            <v/>
          </cell>
          <cell r="AJ4770" t="str">
            <v/>
          </cell>
          <cell r="AK4770" t="str">
            <v/>
          </cell>
        </row>
        <row r="4771">
          <cell r="AH4771" t="str">
            <v/>
          </cell>
          <cell r="AI4771" t="str">
            <v/>
          </cell>
          <cell r="AJ4771" t="str">
            <v/>
          </cell>
          <cell r="AK4771" t="str">
            <v/>
          </cell>
        </row>
        <row r="4772">
          <cell r="AH4772" t="str">
            <v/>
          </cell>
          <cell r="AI4772" t="str">
            <v/>
          </cell>
          <cell r="AJ4772" t="str">
            <v/>
          </cell>
          <cell r="AK4772" t="str">
            <v/>
          </cell>
        </row>
        <row r="4773">
          <cell r="AH4773" t="str">
            <v/>
          </cell>
          <cell r="AI4773" t="str">
            <v/>
          </cell>
          <cell r="AJ4773" t="str">
            <v/>
          </cell>
          <cell r="AK4773" t="str">
            <v/>
          </cell>
        </row>
        <row r="4774">
          <cell r="AH4774" t="str">
            <v/>
          </cell>
          <cell r="AI4774" t="str">
            <v/>
          </cell>
          <cell r="AJ4774" t="str">
            <v/>
          </cell>
          <cell r="AK4774" t="str">
            <v/>
          </cell>
        </row>
        <row r="4775">
          <cell r="AH4775" t="str">
            <v/>
          </cell>
          <cell r="AI4775" t="str">
            <v/>
          </cell>
          <cell r="AJ4775" t="str">
            <v/>
          </cell>
          <cell r="AK4775" t="str">
            <v/>
          </cell>
        </row>
        <row r="4776">
          <cell r="AH4776" t="str">
            <v/>
          </cell>
          <cell r="AI4776" t="str">
            <v/>
          </cell>
          <cell r="AJ4776" t="str">
            <v/>
          </cell>
          <cell r="AK4776" t="str">
            <v/>
          </cell>
        </row>
        <row r="4777">
          <cell r="AH4777" t="str">
            <v/>
          </cell>
          <cell r="AI4777" t="str">
            <v/>
          </cell>
          <cell r="AJ4777" t="str">
            <v/>
          </cell>
          <cell r="AK4777" t="str">
            <v/>
          </cell>
        </row>
        <row r="4778">
          <cell r="AH4778" t="str">
            <v/>
          </cell>
          <cell r="AI4778" t="str">
            <v/>
          </cell>
          <cell r="AJ4778" t="str">
            <v/>
          </cell>
          <cell r="AK4778" t="str">
            <v/>
          </cell>
        </row>
        <row r="4779">
          <cell r="AH4779" t="str">
            <v/>
          </cell>
          <cell r="AI4779" t="str">
            <v/>
          </cell>
          <cell r="AJ4779" t="str">
            <v/>
          </cell>
          <cell r="AK4779" t="str">
            <v/>
          </cell>
        </row>
        <row r="4780">
          <cell r="AH4780" t="str">
            <v/>
          </cell>
          <cell r="AI4780" t="str">
            <v/>
          </cell>
          <cell r="AJ4780" t="str">
            <v/>
          </cell>
          <cell r="AK4780" t="str">
            <v/>
          </cell>
        </row>
        <row r="4781">
          <cell r="AH4781" t="str">
            <v/>
          </cell>
          <cell r="AI4781" t="str">
            <v/>
          </cell>
          <cell r="AJ4781" t="str">
            <v/>
          </cell>
          <cell r="AK4781" t="str">
            <v/>
          </cell>
        </row>
        <row r="4782">
          <cell r="AH4782" t="str">
            <v/>
          </cell>
          <cell r="AI4782" t="str">
            <v/>
          </cell>
          <cell r="AJ4782" t="str">
            <v/>
          </cell>
          <cell r="AK4782" t="str">
            <v/>
          </cell>
        </row>
        <row r="4783">
          <cell r="AH4783" t="str">
            <v/>
          </cell>
          <cell r="AI4783" t="str">
            <v/>
          </cell>
          <cell r="AJ4783" t="str">
            <v/>
          </cell>
          <cell r="AK4783" t="str">
            <v/>
          </cell>
        </row>
        <row r="4784">
          <cell r="AH4784" t="str">
            <v/>
          </cell>
          <cell r="AI4784" t="str">
            <v/>
          </cell>
          <cell r="AJ4784" t="str">
            <v/>
          </cell>
          <cell r="AK4784" t="str">
            <v/>
          </cell>
        </row>
        <row r="4785">
          <cell r="AH4785" t="str">
            <v/>
          </cell>
          <cell r="AI4785" t="str">
            <v/>
          </cell>
          <cell r="AJ4785" t="str">
            <v/>
          </cell>
          <cell r="AK4785" t="str">
            <v/>
          </cell>
        </row>
        <row r="4786">
          <cell r="AH4786" t="str">
            <v/>
          </cell>
          <cell r="AI4786" t="str">
            <v/>
          </cell>
          <cell r="AJ4786" t="str">
            <v/>
          </cell>
          <cell r="AK4786" t="str">
            <v/>
          </cell>
        </row>
        <row r="4787">
          <cell r="AH4787" t="str">
            <v/>
          </cell>
          <cell r="AI4787" t="str">
            <v/>
          </cell>
          <cell r="AJ4787" t="str">
            <v/>
          </cell>
          <cell r="AK4787" t="str">
            <v/>
          </cell>
        </row>
        <row r="4788">
          <cell r="AH4788" t="str">
            <v/>
          </cell>
          <cell r="AI4788" t="str">
            <v/>
          </cell>
          <cell r="AJ4788" t="str">
            <v/>
          </cell>
          <cell r="AK4788" t="str">
            <v/>
          </cell>
        </row>
        <row r="4789">
          <cell r="AH4789" t="str">
            <v/>
          </cell>
          <cell r="AI4789" t="str">
            <v/>
          </cell>
          <cell r="AJ4789" t="str">
            <v/>
          </cell>
          <cell r="AK4789" t="str">
            <v/>
          </cell>
        </row>
        <row r="4790">
          <cell r="AH4790" t="str">
            <v/>
          </cell>
          <cell r="AI4790" t="str">
            <v/>
          </cell>
          <cell r="AJ4790" t="str">
            <v/>
          </cell>
          <cell r="AK4790" t="str">
            <v/>
          </cell>
        </row>
        <row r="4791">
          <cell r="AH4791" t="str">
            <v/>
          </cell>
          <cell r="AI4791" t="str">
            <v/>
          </cell>
          <cell r="AJ4791" t="str">
            <v/>
          </cell>
          <cell r="AK4791" t="str">
            <v/>
          </cell>
        </row>
        <row r="4792">
          <cell r="AH4792" t="str">
            <v/>
          </cell>
          <cell r="AI4792" t="str">
            <v/>
          </cell>
          <cell r="AJ4792" t="str">
            <v/>
          </cell>
          <cell r="AK4792" t="str">
            <v/>
          </cell>
        </row>
        <row r="4793">
          <cell r="AH4793" t="str">
            <v/>
          </cell>
          <cell r="AI4793" t="str">
            <v/>
          </cell>
          <cell r="AJ4793" t="str">
            <v/>
          </cell>
          <cell r="AK4793" t="str">
            <v/>
          </cell>
        </row>
        <row r="4794">
          <cell r="AH4794" t="str">
            <v/>
          </cell>
          <cell r="AI4794" t="str">
            <v/>
          </cell>
          <cell r="AJ4794" t="str">
            <v/>
          </cell>
          <cell r="AK4794" t="str">
            <v/>
          </cell>
        </row>
        <row r="4795">
          <cell r="AH4795" t="str">
            <v/>
          </cell>
          <cell r="AI4795" t="str">
            <v/>
          </cell>
          <cell r="AJ4795" t="str">
            <v/>
          </cell>
          <cell r="AK4795" t="str">
            <v/>
          </cell>
        </row>
        <row r="4796">
          <cell r="AH4796" t="str">
            <v/>
          </cell>
          <cell r="AI4796" t="str">
            <v/>
          </cell>
          <cell r="AJ4796" t="str">
            <v/>
          </cell>
          <cell r="AK4796" t="str">
            <v/>
          </cell>
        </row>
        <row r="4797">
          <cell r="AH4797" t="str">
            <v/>
          </cell>
          <cell r="AI4797" t="str">
            <v/>
          </cell>
          <cell r="AJ4797" t="str">
            <v/>
          </cell>
          <cell r="AK4797" t="str">
            <v/>
          </cell>
        </row>
        <row r="4798">
          <cell r="AH4798" t="str">
            <v/>
          </cell>
          <cell r="AI4798" t="str">
            <v/>
          </cell>
          <cell r="AJ4798" t="str">
            <v/>
          </cell>
          <cell r="AK4798" t="str">
            <v/>
          </cell>
        </row>
        <row r="4799">
          <cell r="AH4799" t="str">
            <v/>
          </cell>
          <cell r="AI4799" t="str">
            <v/>
          </cell>
          <cell r="AJ4799" t="str">
            <v/>
          </cell>
          <cell r="AK4799" t="str">
            <v/>
          </cell>
        </row>
        <row r="4800">
          <cell r="AH4800" t="str">
            <v/>
          </cell>
          <cell r="AI4800" t="str">
            <v/>
          </cell>
          <cell r="AJ4800" t="str">
            <v/>
          </cell>
          <cell r="AK4800" t="str">
            <v/>
          </cell>
        </row>
        <row r="4801">
          <cell r="AH4801" t="str">
            <v/>
          </cell>
          <cell r="AI4801" t="str">
            <v/>
          </cell>
          <cell r="AJ4801" t="str">
            <v/>
          </cell>
          <cell r="AK4801" t="str">
            <v/>
          </cell>
        </row>
        <row r="4802">
          <cell r="AH4802" t="str">
            <v/>
          </cell>
          <cell r="AI4802" t="str">
            <v/>
          </cell>
          <cell r="AJ4802" t="str">
            <v/>
          </cell>
          <cell r="AK4802" t="str">
            <v/>
          </cell>
        </row>
        <row r="4803">
          <cell r="AH4803" t="str">
            <v/>
          </cell>
          <cell r="AI4803" t="str">
            <v/>
          </cell>
          <cell r="AJ4803" t="str">
            <v/>
          </cell>
          <cell r="AK4803" t="str">
            <v/>
          </cell>
        </row>
        <row r="4804">
          <cell r="AH4804" t="str">
            <v/>
          </cell>
          <cell r="AI4804" t="str">
            <v/>
          </cell>
          <cell r="AJ4804" t="str">
            <v/>
          </cell>
          <cell r="AK4804" t="str">
            <v/>
          </cell>
        </row>
        <row r="4805">
          <cell r="AH4805" t="str">
            <v/>
          </cell>
          <cell r="AI4805" t="str">
            <v/>
          </cell>
          <cell r="AJ4805" t="str">
            <v/>
          </cell>
          <cell r="AK4805" t="str">
            <v/>
          </cell>
        </row>
        <row r="4806">
          <cell r="AH4806" t="str">
            <v/>
          </cell>
          <cell r="AI4806" t="str">
            <v/>
          </cell>
          <cell r="AJ4806" t="str">
            <v/>
          </cell>
          <cell r="AK4806" t="str">
            <v/>
          </cell>
        </row>
        <row r="4807">
          <cell r="AH4807" t="str">
            <v/>
          </cell>
          <cell r="AI4807" t="str">
            <v/>
          </cell>
          <cell r="AJ4807" t="str">
            <v/>
          </cell>
          <cell r="AK4807" t="str">
            <v/>
          </cell>
        </row>
        <row r="4808">
          <cell r="AH4808" t="str">
            <v/>
          </cell>
          <cell r="AI4808" t="str">
            <v/>
          </cell>
          <cell r="AJ4808" t="str">
            <v/>
          </cell>
          <cell r="AK4808" t="str">
            <v/>
          </cell>
        </row>
        <row r="4809">
          <cell r="AH4809" t="str">
            <v/>
          </cell>
          <cell r="AI4809" t="str">
            <v/>
          </cell>
          <cell r="AJ4809" t="str">
            <v/>
          </cell>
          <cell r="AK4809" t="str">
            <v/>
          </cell>
        </row>
        <row r="4810">
          <cell r="AH4810" t="str">
            <v/>
          </cell>
          <cell r="AI4810" t="str">
            <v/>
          </cell>
          <cell r="AJ4810" t="str">
            <v/>
          </cell>
          <cell r="AK4810" t="str">
            <v/>
          </cell>
        </row>
        <row r="4811">
          <cell r="AH4811" t="str">
            <v/>
          </cell>
          <cell r="AI4811" t="str">
            <v/>
          </cell>
          <cell r="AJ4811" t="str">
            <v/>
          </cell>
          <cell r="AK4811" t="str">
            <v/>
          </cell>
        </row>
        <row r="4812">
          <cell r="AH4812" t="str">
            <v/>
          </cell>
          <cell r="AI4812" t="str">
            <v/>
          </cell>
          <cell r="AJ4812" t="str">
            <v/>
          </cell>
          <cell r="AK4812" t="str">
            <v/>
          </cell>
        </row>
        <row r="4813">
          <cell r="AH4813" t="str">
            <v/>
          </cell>
          <cell r="AI4813" t="str">
            <v/>
          </cell>
          <cell r="AJ4813" t="str">
            <v/>
          </cell>
          <cell r="AK4813" t="str">
            <v/>
          </cell>
        </row>
        <row r="4814">
          <cell r="AH4814" t="str">
            <v/>
          </cell>
          <cell r="AI4814" t="str">
            <v/>
          </cell>
          <cell r="AJ4814" t="str">
            <v/>
          </cell>
          <cell r="AK4814" t="str">
            <v/>
          </cell>
        </row>
        <row r="4815">
          <cell r="AH4815" t="str">
            <v/>
          </cell>
          <cell r="AI4815" t="str">
            <v/>
          </cell>
          <cell r="AJ4815" t="str">
            <v/>
          </cell>
          <cell r="AK4815" t="str">
            <v/>
          </cell>
        </row>
        <row r="4816">
          <cell r="AH4816" t="str">
            <v/>
          </cell>
          <cell r="AI4816" t="str">
            <v/>
          </cell>
          <cell r="AJ4816" t="str">
            <v/>
          </cell>
          <cell r="AK4816" t="str">
            <v/>
          </cell>
        </row>
        <row r="4817">
          <cell r="AH4817" t="str">
            <v/>
          </cell>
          <cell r="AI4817" t="str">
            <v/>
          </cell>
          <cell r="AJ4817" t="str">
            <v/>
          </cell>
          <cell r="AK4817" t="str">
            <v/>
          </cell>
        </row>
        <row r="4818">
          <cell r="AH4818" t="str">
            <v/>
          </cell>
          <cell r="AI4818" t="str">
            <v/>
          </cell>
          <cell r="AJ4818" t="str">
            <v/>
          </cell>
          <cell r="AK4818" t="str">
            <v/>
          </cell>
        </row>
        <row r="4819">
          <cell r="AH4819" t="str">
            <v/>
          </cell>
          <cell r="AI4819" t="str">
            <v/>
          </cell>
          <cell r="AJ4819" t="str">
            <v/>
          </cell>
          <cell r="AK4819" t="str">
            <v/>
          </cell>
        </row>
        <row r="4820">
          <cell r="AH4820" t="str">
            <v/>
          </cell>
          <cell r="AI4820" t="str">
            <v/>
          </cell>
          <cell r="AJ4820" t="str">
            <v/>
          </cell>
          <cell r="AK4820" t="str">
            <v/>
          </cell>
        </row>
        <row r="4821">
          <cell r="AH4821" t="str">
            <v/>
          </cell>
          <cell r="AI4821" t="str">
            <v/>
          </cell>
          <cell r="AJ4821" t="str">
            <v/>
          </cell>
          <cell r="AK4821" t="str">
            <v/>
          </cell>
        </row>
        <row r="4822">
          <cell r="AH4822" t="str">
            <v/>
          </cell>
          <cell r="AI4822" t="str">
            <v/>
          </cell>
          <cell r="AJ4822" t="str">
            <v/>
          </cell>
          <cell r="AK4822" t="str">
            <v/>
          </cell>
        </row>
        <row r="4823">
          <cell r="AH4823" t="str">
            <v/>
          </cell>
          <cell r="AI4823" t="str">
            <v/>
          </cell>
          <cell r="AJ4823" t="str">
            <v/>
          </cell>
          <cell r="AK4823" t="str">
            <v/>
          </cell>
        </row>
        <row r="4824">
          <cell r="AH4824" t="str">
            <v/>
          </cell>
          <cell r="AI4824" t="str">
            <v/>
          </cell>
          <cell r="AJ4824" t="str">
            <v/>
          </cell>
          <cell r="AK4824" t="str">
            <v/>
          </cell>
        </row>
        <row r="4825">
          <cell r="AH4825" t="str">
            <v/>
          </cell>
          <cell r="AI4825" t="str">
            <v/>
          </cell>
          <cell r="AJ4825" t="str">
            <v/>
          </cell>
          <cell r="AK4825" t="str">
            <v/>
          </cell>
        </row>
        <row r="4826">
          <cell r="AH4826" t="str">
            <v/>
          </cell>
          <cell r="AI4826" t="str">
            <v/>
          </cell>
          <cell r="AJ4826" t="str">
            <v/>
          </cell>
          <cell r="AK4826" t="str">
            <v/>
          </cell>
        </row>
        <row r="4827">
          <cell r="AH4827" t="str">
            <v/>
          </cell>
          <cell r="AI4827" t="str">
            <v/>
          </cell>
          <cell r="AJ4827" t="str">
            <v/>
          </cell>
          <cell r="AK4827" t="str">
            <v/>
          </cell>
        </row>
        <row r="4828">
          <cell r="AH4828" t="str">
            <v/>
          </cell>
          <cell r="AI4828" t="str">
            <v/>
          </cell>
          <cell r="AJ4828" t="str">
            <v/>
          </cell>
          <cell r="AK4828" t="str">
            <v/>
          </cell>
        </row>
        <row r="4829">
          <cell r="AH4829" t="str">
            <v/>
          </cell>
          <cell r="AI4829" t="str">
            <v/>
          </cell>
          <cell r="AJ4829" t="str">
            <v/>
          </cell>
          <cell r="AK4829" t="str">
            <v/>
          </cell>
        </row>
        <row r="4830">
          <cell r="AH4830" t="str">
            <v/>
          </cell>
          <cell r="AI4830" t="str">
            <v/>
          </cell>
          <cell r="AJ4830" t="str">
            <v/>
          </cell>
          <cell r="AK4830" t="str">
            <v/>
          </cell>
        </row>
        <row r="4831">
          <cell r="AH4831" t="str">
            <v/>
          </cell>
          <cell r="AI4831" t="str">
            <v/>
          </cell>
          <cell r="AJ4831" t="str">
            <v/>
          </cell>
          <cell r="AK4831" t="str">
            <v/>
          </cell>
        </row>
        <row r="4832">
          <cell r="AH4832" t="str">
            <v/>
          </cell>
          <cell r="AI4832" t="str">
            <v/>
          </cell>
          <cell r="AJ4832" t="str">
            <v/>
          </cell>
          <cell r="AK4832" t="str">
            <v/>
          </cell>
        </row>
        <row r="4833">
          <cell r="AH4833" t="str">
            <v/>
          </cell>
          <cell r="AI4833" t="str">
            <v/>
          </cell>
          <cell r="AJ4833" t="str">
            <v/>
          </cell>
          <cell r="AK4833" t="str">
            <v/>
          </cell>
        </row>
        <row r="4834">
          <cell r="AH4834" t="str">
            <v/>
          </cell>
          <cell r="AI4834" t="str">
            <v/>
          </cell>
          <cell r="AJ4834" t="str">
            <v/>
          </cell>
          <cell r="AK4834" t="str">
            <v/>
          </cell>
        </row>
        <row r="4835">
          <cell r="AH4835" t="str">
            <v/>
          </cell>
          <cell r="AI4835" t="str">
            <v/>
          </cell>
          <cell r="AJ4835" t="str">
            <v/>
          </cell>
          <cell r="AK4835" t="str">
            <v/>
          </cell>
        </row>
        <row r="4836">
          <cell r="AH4836" t="str">
            <v/>
          </cell>
          <cell r="AI4836" t="str">
            <v/>
          </cell>
          <cell r="AJ4836" t="str">
            <v/>
          </cell>
          <cell r="AK4836" t="str">
            <v/>
          </cell>
        </row>
        <row r="4837">
          <cell r="AH4837" t="str">
            <v/>
          </cell>
          <cell r="AI4837" t="str">
            <v/>
          </cell>
          <cell r="AJ4837" t="str">
            <v/>
          </cell>
          <cell r="AK4837" t="str">
            <v/>
          </cell>
        </row>
        <row r="4838">
          <cell r="AH4838" t="str">
            <v/>
          </cell>
          <cell r="AI4838" t="str">
            <v/>
          </cell>
          <cell r="AJ4838" t="str">
            <v/>
          </cell>
          <cell r="AK4838" t="str">
            <v/>
          </cell>
        </row>
        <row r="4839">
          <cell r="AH4839" t="str">
            <v/>
          </cell>
          <cell r="AI4839" t="str">
            <v/>
          </cell>
          <cell r="AJ4839" t="str">
            <v/>
          </cell>
          <cell r="AK4839" t="str">
            <v/>
          </cell>
        </row>
        <row r="4840">
          <cell r="AH4840" t="str">
            <v/>
          </cell>
          <cell r="AI4840" t="str">
            <v/>
          </cell>
          <cell r="AJ4840" t="str">
            <v/>
          </cell>
          <cell r="AK4840" t="str">
            <v/>
          </cell>
        </row>
        <row r="4841">
          <cell r="AH4841" t="str">
            <v/>
          </cell>
          <cell r="AI4841" t="str">
            <v/>
          </cell>
          <cell r="AJ4841" t="str">
            <v/>
          </cell>
          <cell r="AK4841" t="str">
            <v/>
          </cell>
        </row>
        <row r="4842">
          <cell r="AH4842" t="str">
            <v/>
          </cell>
          <cell r="AI4842" t="str">
            <v/>
          </cell>
          <cell r="AJ4842" t="str">
            <v/>
          </cell>
          <cell r="AK4842" t="str">
            <v/>
          </cell>
        </row>
        <row r="4843">
          <cell r="AH4843" t="str">
            <v/>
          </cell>
          <cell r="AI4843" t="str">
            <v/>
          </cell>
          <cell r="AJ4843" t="str">
            <v/>
          </cell>
          <cell r="AK4843" t="str">
            <v/>
          </cell>
        </row>
        <row r="4844">
          <cell r="AH4844" t="str">
            <v/>
          </cell>
          <cell r="AI4844" t="str">
            <v/>
          </cell>
          <cell r="AJ4844" t="str">
            <v/>
          </cell>
          <cell r="AK4844" t="str">
            <v/>
          </cell>
        </row>
        <row r="4845">
          <cell r="AH4845" t="str">
            <v/>
          </cell>
          <cell r="AI4845" t="str">
            <v/>
          </cell>
          <cell r="AJ4845" t="str">
            <v/>
          </cell>
          <cell r="AK4845" t="str">
            <v/>
          </cell>
        </row>
        <row r="4846">
          <cell r="AH4846" t="str">
            <v/>
          </cell>
          <cell r="AI4846" t="str">
            <v/>
          </cell>
          <cell r="AJ4846" t="str">
            <v/>
          </cell>
          <cell r="AK4846" t="str">
            <v/>
          </cell>
        </row>
        <row r="4847">
          <cell r="AH4847" t="str">
            <v/>
          </cell>
          <cell r="AI4847" t="str">
            <v/>
          </cell>
          <cell r="AJ4847" t="str">
            <v/>
          </cell>
          <cell r="AK4847" t="str">
            <v/>
          </cell>
        </row>
        <row r="4848">
          <cell r="AH4848" t="str">
            <v/>
          </cell>
          <cell r="AI4848" t="str">
            <v/>
          </cell>
          <cell r="AJ4848" t="str">
            <v/>
          </cell>
          <cell r="AK4848" t="str">
            <v/>
          </cell>
        </row>
        <row r="4849">
          <cell r="AH4849" t="str">
            <v/>
          </cell>
          <cell r="AI4849" t="str">
            <v/>
          </cell>
          <cell r="AJ4849" t="str">
            <v/>
          </cell>
          <cell r="AK4849" t="str">
            <v/>
          </cell>
        </row>
        <row r="4850">
          <cell r="AH4850" t="str">
            <v/>
          </cell>
          <cell r="AI4850" t="str">
            <v/>
          </cell>
          <cell r="AJ4850" t="str">
            <v/>
          </cell>
          <cell r="AK4850" t="str">
            <v/>
          </cell>
        </row>
        <row r="4851">
          <cell r="AH4851" t="str">
            <v/>
          </cell>
          <cell r="AI4851" t="str">
            <v/>
          </cell>
          <cell r="AJ4851" t="str">
            <v/>
          </cell>
          <cell r="AK4851" t="str">
            <v/>
          </cell>
        </row>
        <row r="4852">
          <cell r="AH4852" t="str">
            <v/>
          </cell>
          <cell r="AI4852" t="str">
            <v/>
          </cell>
          <cell r="AJ4852" t="str">
            <v/>
          </cell>
          <cell r="AK4852" t="str">
            <v/>
          </cell>
        </row>
        <row r="4853">
          <cell r="AH4853" t="str">
            <v/>
          </cell>
          <cell r="AI4853" t="str">
            <v/>
          </cell>
          <cell r="AJ4853" t="str">
            <v/>
          </cell>
          <cell r="AK4853" t="str">
            <v/>
          </cell>
        </row>
        <row r="4854">
          <cell r="AH4854" t="str">
            <v/>
          </cell>
          <cell r="AI4854" t="str">
            <v/>
          </cell>
          <cell r="AJ4854" t="str">
            <v/>
          </cell>
          <cell r="AK4854" t="str">
            <v/>
          </cell>
        </row>
        <row r="4855">
          <cell r="AH4855" t="str">
            <v/>
          </cell>
          <cell r="AI4855" t="str">
            <v/>
          </cell>
          <cell r="AJ4855" t="str">
            <v/>
          </cell>
          <cell r="AK4855" t="str">
            <v/>
          </cell>
        </row>
        <row r="4856">
          <cell r="AH4856" t="str">
            <v/>
          </cell>
          <cell r="AI4856" t="str">
            <v/>
          </cell>
          <cell r="AJ4856" t="str">
            <v/>
          </cell>
          <cell r="AK4856" t="str">
            <v/>
          </cell>
        </row>
        <row r="4857">
          <cell r="AH4857" t="str">
            <v/>
          </cell>
          <cell r="AI4857" t="str">
            <v/>
          </cell>
          <cell r="AJ4857" t="str">
            <v/>
          </cell>
          <cell r="AK4857" t="str">
            <v/>
          </cell>
        </row>
        <row r="4858">
          <cell r="AH4858" t="str">
            <v/>
          </cell>
          <cell r="AI4858" t="str">
            <v/>
          </cell>
          <cell r="AJ4858" t="str">
            <v/>
          </cell>
          <cell r="AK4858" t="str">
            <v/>
          </cell>
        </row>
        <row r="4859">
          <cell r="AH4859" t="str">
            <v/>
          </cell>
          <cell r="AI4859" t="str">
            <v/>
          </cell>
          <cell r="AJ4859" t="str">
            <v/>
          </cell>
          <cell r="AK4859" t="str">
            <v/>
          </cell>
        </row>
        <row r="4860">
          <cell r="AH4860" t="str">
            <v/>
          </cell>
          <cell r="AI4860" t="str">
            <v/>
          </cell>
          <cell r="AJ4860" t="str">
            <v/>
          </cell>
          <cell r="AK4860" t="str">
            <v/>
          </cell>
        </row>
        <row r="4861">
          <cell r="AH4861" t="str">
            <v/>
          </cell>
          <cell r="AI4861" t="str">
            <v/>
          </cell>
          <cell r="AJ4861" t="str">
            <v/>
          </cell>
          <cell r="AK4861" t="str">
            <v/>
          </cell>
        </row>
        <row r="4862">
          <cell r="AH4862" t="str">
            <v/>
          </cell>
          <cell r="AI4862" t="str">
            <v/>
          </cell>
          <cell r="AJ4862" t="str">
            <v/>
          </cell>
          <cell r="AK4862" t="str">
            <v/>
          </cell>
        </row>
        <row r="4863">
          <cell r="AH4863" t="str">
            <v/>
          </cell>
          <cell r="AI4863" t="str">
            <v/>
          </cell>
          <cell r="AJ4863" t="str">
            <v/>
          </cell>
          <cell r="AK4863" t="str">
            <v/>
          </cell>
        </row>
        <row r="4864">
          <cell r="AH4864" t="str">
            <v/>
          </cell>
          <cell r="AI4864" t="str">
            <v/>
          </cell>
          <cell r="AJ4864" t="str">
            <v/>
          </cell>
          <cell r="AK4864" t="str">
            <v/>
          </cell>
        </row>
        <row r="4865">
          <cell r="AH4865" t="str">
            <v/>
          </cell>
          <cell r="AI4865" t="str">
            <v/>
          </cell>
          <cell r="AJ4865" t="str">
            <v/>
          </cell>
          <cell r="AK4865" t="str">
            <v/>
          </cell>
        </row>
        <row r="4866">
          <cell r="AH4866" t="str">
            <v/>
          </cell>
          <cell r="AI4866" t="str">
            <v/>
          </cell>
          <cell r="AJ4866" t="str">
            <v/>
          </cell>
          <cell r="AK4866" t="str">
            <v/>
          </cell>
        </row>
        <row r="4867">
          <cell r="AH4867" t="str">
            <v/>
          </cell>
          <cell r="AI4867" t="str">
            <v/>
          </cell>
          <cell r="AJ4867" t="str">
            <v/>
          </cell>
          <cell r="AK4867" t="str">
            <v/>
          </cell>
        </row>
        <row r="4868">
          <cell r="AH4868" t="str">
            <v/>
          </cell>
          <cell r="AI4868" t="str">
            <v/>
          </cell>
          <cell r="AJ4868" t="str">
            <v/>
          </cell>
          <cell r="AK4868" t="str">
            <v/>
          </cell>
        </row>
        <row r="4869">
          <cell r="AH4869" t="str">
            <v/>
          </cell>
          <cell r="AI4869" t="str">
            <v/>
          </cell>
          <cell r="AJ4869" t="str">
            <v/>
          </cell>
          <cell r="AK4869" t="str">
            <v/>
          </cell>
        </row>
        <row r="4870">
          <cell r="AH4870" t="str">
            <v/>
          </cell>
          <cell r="AI4870" t="str">
            <v/>
          </cell>
          <cell r="AJ4870" t="str">
            <v/>
          </cell>
          <cell r="AK4870" t="str">
            <v/>
          </cell>
        </row>
        <row r="4871">
          <cell r="AH4871" t="str">
            <v/>
          </cell>
          <cell r="AI4871" t="str">
            <v/>
          </cell>
          <cell r="AJ4871" t="str">
            <v/>
          </cell>
          <cell r="AK4871" t="str">
            <v/>
          </cell>
        </row>
        <row r="4872">
          <cell r="AH4872" t="str">
            <v/>
          </cell>
          <cell r="AI4872" t="str">
            <v/>
          </cell>
          <cell r="AJ4872" t="str">
            <v/>
          </cell>
          <cell r="AK4872" t="str">
            <v/>
          </cell>
        </row>
        <row r="4873">
          <cell r="AH4873" t="str">
            <v/>
          </cell>
          <cell r="AI4873" t="str">
            <v/>
          </cell>
          <cell r="AJ4873" t="str">
            <v/>
          </cell>
          <cell r="AK4873" t="str">
            <v/>
          </cell>
        </row>
        <row r="4874">
          <cell r="AH4874" t="str">
            <v/>
          </cell>
          <cell r="AI4874" t="str">
            <v/>
          </cell>
          <cell r="AJ4874" t="str">
            <v/>
          </cell>
          <cell r="AK4874" t="str">
            <v/>
          </cell>
        </row>
        <row r="4875">
          <cell r="AH4875" t="str">
            <v/>
          </cell>
          <cell r="AI4875" t="str">
            <v/>
          </cell>
          <cell r="AJ4875" t="str">
            <v/>
          </cell>
          <cell r="AK4875" t="str">
            <v/>
          </cell>
        </row>
        <row r="4876">
          <cell r="AH4876" t="str">
            <v/>
          </cell>
          <cell r="AI4876" t="str">
            <v/>
          </cell>
          <cell r="AJ4876" t="str">
            <v/>
          </cell>
          <cell r="AK4876" t="str">
            <v/>
          </cell>
        </row>
        <row r="4877">
          <cell r="AH4877" t="str">
            <v/>
          </cell>
          <cell r="AI4877" t="str">
            <v/>
          </cell>
          <cell r="AJ4877" t="str">
            <v/>
          </cell>
          <cell r="AK4877" t="str">
            <v/>
          </cell>
        </row>
        <row r="4878">
          <cell r="AH4878" t="str">
            <v/>
          </cell>
          <cell r="AI4878" t="str">
            <v/>
          </cell>
          <cell r="AJ4878" t="str">
            <v/>
          </cell>
          <cell r="AK4878" t="str">
            <v/>
          </cell>
        </row>
        <row r="4879">
          <cell r="AH4879" t="str">
            <v/>
          </cell>
          <cell r="AI4879" t="str">
            <v/>
          </cell>
          <cell r="AJ4879" t="str">
            <v/>
          </cell>
          <cell r="AK4879" t="str">
            <v/>
          </cell>
        </row>
        <row r="4880">
          <cell r="AH4880" t="str">
            <v/>
          </cell>
          <cell r="AI4880" t="str">
            <v/>
          </cell>
          <cell r="AJ4880" t="str">
            <v/>
          </cell>
          <cell r="AK4880" t="str">
            <v/>
          </cell>
        </row>
        <row r="4881">
          <cell r="AH4881" t="str">
            <v/>
          </cell>
          <cell r="AI4881" t="str">
            <v/>
          </cell>
          <cell r="AJ4881" t="str">
            <v/>
          </cell>
          <cell r="AK4881" t="str">
            <v/>
          </cell>
        </row>
        <row r="4882">
          <cell r="AH4882" t="str">
            <v/>
          </cell>
          <cell r="AI4882" t="str">
            <v/>
          </cell>
          <cell r="AJ4882" t="str">
            <v/>
          </cell>
          <cell r="AK4882" t="str">
            <v/>
          </cell>
        </row>
        <row r="4883">
          <cell r="AH4883" t="str">
            <v/>
          </cell>
          <cell r="AI4883" t="str">
            <v/>
          </cell>
          <cell r="AJ4883" t="str">
            <v/>
          </cell>
          <cell r="AK4883" t="str">
            <v/>
          </cell>
        </row>
        <row r="4884">
          <cell r="AH4884" t="str">
            <v/>
          </cell>
          <cell r="AI4884" t="str">
            <v/>
          </cell>
          <cell r="AJ4884" t="str">
            <v/>
          </cell>
          <cell r="AK4884" t="str">
            <v/>
          </cell>
        </row>
        <row r="4885">
          <cell r="AH4885" t="str">
            <v/>
          </cell>
          <cell r="AI4885" t="str">
            <v/>
          </cell>
          <cell r="AJ4885" t="str">
            <v/>
          </cell>
          <cell r="AK4885" t="str">
            <v/>
          </cell>
        </row>
        <row r="4886">
          <cell r="AH4886" t="str">
            <v/>
          </cell>
          <cell r="AI4886" t="str">
            <v/>
          </cell>
          <cell r="AJ4886" t="str">
            <v/>
          </cell>
          <cell r="AK4886" t="str">
            <v/>
          </cell>
        </row>
        <row r="4887">
          <cell r="AH4887" t="str">
            <v/>
          </cell>
          <cell r="AI4887" t="str">
            <v/>
          </cell>
          <cell r="AJ4887" t="str">
            <v/>
          </cell>
          <cell r="AK4887" t="str">
            <v/>
          </cell>
        </row>
        <row r="4888">
          <cell r="AH4888" t="str">
            <v/>
          </cell>
          <cell r="AI4888" t="str">
            <v/>
          </cell>
          <cell r="AJ4888" t="str">
            <v/>
          </cell>
          <cell r="AK4888" t="str">
            <v/>
          </cell>
        </row>
        <row r="4889">
          <cell r="AH4889" t="str">
            <v/>
          </cell>
          <cell r="AI4889" t="str">
            <v/>
          </cell>
          <cell r="AJ4889" t="str">
            <v/>
          </cell>
          <cell r="AK4889" t="str">
            <v/>
          </cell>
        </row>
        <row r="4890">
          <cell r="AH4890" t="str">
            <v/>
          </cell>
          <cell r="AI4890" t="str">
            <v/>
          </cell>
          <cell r="AJ4890" t="str">
            <v/>
          </cell>
          <cell r="AK4890" t="str">
            <v/>
          </cell>
        </row>
        <row r="4891">
          <cell r="AH4891" t="str">
            <v/>
          </cell>
          <cell r="AI4891" t="str">
            <v/>
          </cell>
          <cell r="AJ4891" t="str">
            <v/>
          </cell>
          <cell r="AK4891" t="str">
            <v/>
          </cell>
        </row>
        <row r="4892">
          <cell r="AH4892" t="str">
            <v/>
          </cell>
          <cell r="AI4892" t="str">
            <v/>
          </cell>
          <cell r="AJ4892" t="str">
            <v/>
          </cell>
          <cell r="AK4892" t="str">
            <v/>
          </cell>
        </row>
        <row r="4893">
          <cell r="AH4893" t="str">
            <v/>
          </cell>
          <cell r="AI4893" t="str">
            <v/>
          </cell>
          <cell r="AJ4893" t="str">
            <v/>
          </cell>
          <cell r="AK4893" t="str">
            <v/>
          </cell>
        </row>
        <row r="4894">
          <cell r="AH4894" t="str">
            <v/>
          </cell>
          <cell r="AI4894" t="str">
            <v/>
          </cell>
          <cell r="AJ4894" t="str">
            <v/>
          </cell>
          <cell r="AK4894" t="str">
            <v/>
          </cell>
        </row>
        <row r="4895">
          <cell r="AH4895" t="str">
            <v/>
          </cell>
          <cell r="AI4895" t="str">
            <v/>
          </cell>
          <cell r="AJ4895" t="str">
            <v/>
          </cell>
          <cell r="AK4895" t="str">
            <v/>
          </cell>
        </row>
        <row r="4896">
          <cell r="AH4896" t="str">
            <v/>
          </cell>
          <cell r="AI4896" t="str">
            <v/>
          </cell>
          <cell r="AJ4896" t="str">
            <v/>
          </cell>
          <cell r="AK4896" t="str">
            <v/>
          </cell>
        </row>
        <row r="4897">
          <cell r="AH4897" t="str">
            <v/>
          </cell>
          <cell r="AI4897" t="str">
            <v/>
          </cell>
          <cell r="AJ4897" t="str">
            <v/>
          </cell>
          <cell r="AK4897" t="str">
            <v/>
          </cell>
        </row>
        <row r="4898">
          <cell r="AH4898" t="str">
            <v/>
          </cell>
          <cell r="AI4898" t="str">
            <v/>
          </cell>
          <cell r="AJ4898" t="str">
            <v/>
          </cell>
          <cell r="AK4898" t="str">
            <v/>
          </cell>
        </row>
        <row r="4899">
          <cell r="AH4899" t="str">
            <v/>
          </cell>
          <cell r="AI4899" t="str">
            <v/>
          </cell>
          <cell r="AJ4899" t="str">
            <v/>
          </cell>
          <cell r="AK4899" t="str">
            <v/>
          </cell>
        </row>
        <row r="4900">
          <cell r="AH4900" t="str">
            <v/>
          </cell>
          <cell r="AI4900" t="str">
            <v/>
          </cell>
          <cell r="AJ4900" t="str">
            <v/>
          </cell>
          <cell r="AK4900" t="str">
            <v/>
          </cell>
        </row>
        <row r="4901">
          <cell r="AH4901" t="str">
            <v/>
          </cell>
          <cell r="AI4901" t="str">
            <v/>
          </cell>
          <cell r="AJ4901" t="str">
            <v/>
          </cell>
          <cell r="AK4901" t="str">
            <v/>
          </cell>
        </row>
        <row r="4902">
          <cell r="AH4902" t="str">
            <v/>
          </cell>
          <cell r="AI4902" t="str">
            <v/>
          </cell>
          <cell r="AJ4902" t="str">
            <v/>
          </cell>
          <cell r="AK4902" t="str">
            <v/>
          </cell>
        </row>
        <row r="4903">
          <cell r="AH4903" t="str">
            <v/>
          </cell>
          <cell r="AI4903" t="str">
            <v/>
          </cell>
          <cell r="AJ4903" t="str">
            <v/>
          </cell>
          <cell r="AK4903" t="str">
            <v/>
          </cell>
        </row>
        <row r="4904">
          <cell r="AH4904" t="str">
            <v/>
          </cell>
          <cell r="AI4904" t="str">
            <v/>
          </cell>
          <cell r="AJ4904" t="str">
            <v/>
          </cell>
          <cell r="AK4904" t="str">
            <v/>
          </cell>
        </row>
        <row r="4905">
          <cell r="AH4905" t="str">
            <v/>
          </cell>
          <cell r="AI4905" t="str">
            <v/>
          </cell>
          <cell r="AJ4905" t="str">
            <v/>
          </cell>
          <cell r="AK4905" t="str">
            <v/>
          </cell>
        </row>
        <row r="4906">
          <cell r="AH4906" t="str">
            <v/>
          </cell>
          <cell r="AI4906" t="str">
            <v/>
          </cell>
          <cell r="AJ4906" t="str">
            <v/>
          </cell>
          <cell r="AK4906" t="str">
            <v/>
          </cell>
        </row>
        <row r="4907">
          <cell r="AH4907" t="str">
            <v/>
          </cell>
          <cell r="AI4907" t="str">
            <v/>
          </cell>
          <cell r="AJ4907" t="str">
            <v/>
          </cell>
          <cell r="AK4907" t="str">
            <v/>
          </cell>
        </row>
        <row r="4908">
          <cell r="AH4908" t="str">
            <v/>
          </cell>
          <cell r="AI4908" t="str">
            <v/>
          </cell>
          <cell r="AJ4908" t="str">
            <v/>
          </cell>
          <cell r="AK4908" t="str">
            <v/>
          </cell>
        </row>
        <row r="4909">
          <cell r="AH4909" t="str">
            <v/>
          </cell>
          <cell r="AI4909" t="str">
            <v/>
          </cell>
          <cell r="AJ4909" t="str">
            <v/>
          </cell>
          <cell r="AK4909" t="str">
            <v/>
          </cell>
        </row>
        <row r="4910">
          <cell r="AH4910" t="str">
            <v/>
          </cell>
          <cell r="AI4910" t="str">
            <v/>
          </cell>
          <cell r="AJ4910" t="str">
            <v/>
          </cell>
          <cell r="AK4910" t="str">
            <v/>
          </cell>
        </row>
        <row r="4911">
          <cell r="AH4911" t="str">
            <v/>
          </cell>
          <cell r="AI4911" t="str">
            <v/>
          </cell>
          <cell r="AJ4911" t="str">
            <v/>
          </cell>
          <cell r="AK4911" t="str">
            <v/>
          </cell>
        </row>
        <row r="4912">
          <cell r="AH4912" t="str">
            <v/>
          </cell>
          <cell r="AI4912" t="str">
            <v/>
          </cell>
          <cell r="AJ4912" t="str">
            <v/>
          </cell>
          <cell r="AK4912" t="str">
            <v/>
          </cell>
        </row>
        <row r="4913">
          <cell r="AH4913" t="str">
            <v/>
          </cell>
          <cell r="AI4913" t="str">
            <v/>
          </cell>
          <cell r="AJ4913" t="str">
            <v/>
          </cell>
          <cell r="AK4913" t="str">
            <v/>
          </cell>
        </row>
        <row r="4914">
          <cell r="AH4914" t="str">
            <v/>
          </cell>
          <cell r="AI4914" t="str">
            <v/>
          </cell>
          <cell r="AJ4914" t="str">
            <v/>
          </cell>
          <cell r="AK4914" t="str">
            <v/>
          </cell>
        </row>
        <row r="4915">
          <cell r="AH4915" t="str">
            <v/>
          </cell>
          <cell r="AI4915" t="str">
            <v/>
          </cell>
          <cell r="AJ4915" t="str">
            <v/>
          </cell>
          <cell r="AK4915" t="str">
            <v/>
          </cell>
        </row>
        <row r="4916">
          <cell r="AH4916" t="str">
            <v/>
          </cell>
          <cell r="AI4916" t="str">
            <v/>
          </cell>
          <cell r="AJ4916" t="str">
            <v/>
          </cell>
          <cell r="AK4916" t="str">
            <v/>
          </cell>
        </row>
        <row r="4917">
          <cell r="AH4917" t="str">
            <v/>
          </cell>
          <cell r="AI4917" t="str">
            <v/>
          </cell>
          <cell r="AJ4917" t="str">
            <v/>
          </cell>
          <cell r="AK4917" t="str">
            <v/>
          </cell>
        </row>
        <row r="4918">
          <cell r="AH4918" t="str">
            <v/>
          </cell>
          <cell r="AI4918" t="str">
            <v/>
          </cell>
          <cell r="AJ4918" t="str">
            <v/>
          </cell>
          <cell r="AK4918" t="str">
            <v/>
          </cell>
        </row>
        <row r="4919">
          <cell r="AH4919" t="str">
            <v/>
          </cell>
          <cell r="AI4919" t="str">
            <v/>
          </cell>
          <cell r="AJ4919" t="str">
            <v/>
          </cell>
          <cell r="AK4919" t="str">
            <v/>
          </cell>
        </row>
        <row r="4920">
          <cell r="AH4920" t="str">
            <v/>
          </cell>
          <cell r="AI4920" t="str">
            <v/>
          </cell>
          <cell r="AJ4920" t="str">
            <v/>
          </cell>
          <cell r="AK4920" t="str">
            <v/>
          </cell>
        </row>
        <row r="4921">
          <cell r="AH4921" t="str">
            <v/>
          </cell>
          <cell r="AI4921" t="str">
            <v/>
          </cell>
          <cell r="AJ4921" t="str">
            <v/>
          </cell>
          <cell r="AK4921" t="str">
            <v/>
          </cell>
        </row>
        <row r="4922">
          <cell r="AH4922" t="str">
            <v/>
          </cell>
          <cell r="AI4922" t="str">
            <v/>
          </cell>
          <cell r="AJ4922" t="str">
            <v/>
          </cell>
          <cell r="AK4922" t="str">
            <v/>
          </cell>
        </row>
        <row r="4923">
          <cell r="AH4923" t="str">
            <v/>
          </cell>
          <cell r="AI4923" t="str">
            <v/>
          </cell>
          <cell r="AJ4923" t="str">
            <v/>
          </cell>
          <cell r="AK4923" t="str">
            <v/>
          </cell>
        </row>
        <row r="4924">
          <cell r="AH4924" t="str">
            <v/>
          </cell>
          <cell r="AI4924" t="str">
            <v/>
          </cell>
          <cell r="AJ4924" t="str">
            <v/>
          </cell>
          <cell r="AK4924" t="str">
            <v/>
          </cell>
        </row>
        <row r="4925">
          <cell r="AH4925" t="str">
            <v/>
          </cell>
          <cell r="AI4925" t="str">
            <v/>
          </cell>
          <cell r="AJ4925" t="str">
            <v/>
          </cell>
          <cell r="AK4925" t="str">
            <v/>
          </cell>
        </row>
        <row r="4926">
          <cell r="AH4926" t="str">
            <v/>
          </cell>
          <cell r="AI4926" t="str">
            <v/>
          </cell>
          <cell r="AJ4926" t="str">
            <v/>
          </cell>
          <cell r="AK4926" t="str">
            <v/>
          </cell>
        </row>
        <row r="4927">
          <cell r="AH4927" t="str">
            <v/>
          </cell>
          <cell r="AI4927" t="str">
            <v/>
          </cell>
          <cell r="AJ4927" t="str">
            <v/>
          </cell>
          <cell r="AK4927" t="str">
            <v/>
          </cell>
        </row>
        <row r="4928">
          <cell r="AH4928" t="str">
            <v/>
          </cell>
          <cell r="AI4928" t="str">
            <v/>
          </cell>
          <cell r="AJ4928" t="str">
            <v/>
          </cell>
          <cell r="AK4928" t="str">
            <v/>
          </cell>
        </row>
        <row r="4929">
          <cell r="AH4929" t="str">
            <v/>
          </cell>
          <cell r="AI4929" t="str">
            <v/>
          </cell>
          <cell r="AJ4929" t="str">
            <v/>
          </cell>
          <cell r="AK4929" t="str">
            <v/>
          </cell>
        </row>
        <row r="4930">
          <cell r="AH4930" t="str">
            <v/>
          </cell>
          <cell r="AI4930" t="str">
            <v/>
          </cell>
          <cell r="AJ4930" t="str">
            <v/>
          </cell>
          <cell r="AK4930" t="str">
            <v/>
          </cell>
        </row>
        <row r="4931">
          <cell r="AH4931" t="str">
            <v/>
          </cell>
          <cell r="AI4931" t="str">
            <v/>
          </cell>
          <cell r="AJ4931" t="str">
            <v/>
          </cell>
          <cell r="AK4931" t="str">
            <v/>
          </cell>
        </row>
        <row r="4932">
          <cell r="AH4932" t="str">
            <v/>
          </cell>
          <cell r="AI4932" t="str">
            <v/>
          </cell>
          <cell r="AJ4932" t="str">
            <v/>
          </cell>
          <cell r="AK4932" t="str">
            <v/>
          </cell>
        </row>
        <row r="4933">
          <cell r="AH4933" t="str">
            <v/>
          </cell>
          <cell r="AI4933" t="str">
            <v/>
          </cell>
          <cell r="AJ4933" t="str">
            <v/>
          </cell>
          <cell r="AK4933" t="str">
            <v/>
          </cell>
        </row>
        <row r="4934">
          <cell r="AH4934" t="str">
            <v/>
          </cell>
          <cell r="AI4934" t="str">
            <v/>
          </cell>
          <cell r="AJ4934" t="str">
            <v/>
          </cell>
          <cell r="AK4934" t="str">
            <v/>
          </cell>
        </row>
        <row r="4935">
          <cell r="AH4935" t="str">
            <v/>
          </cell>
          <cell r="AI4935" t="str">
            <v/>
          </cell>
          <cell r="AJ4935" t="str">
            <v/>
          </cell>
          <cell r="AK4935" t="str">
            <v/>
          </cell>
        </row>
        <row r="4936">
          <cell r="AH4936" t="str">
            <v/>
          </cell>
          <cell r="AI4936" t="str">
            <v/>
          </cell>
          <cell r="AJ4936" t="str">
            <v/>
          </cell>
          <cell r="AK4936" t="str">
            <v/>
          </cell>
        </row>
        <row r="4937">
          <cell r="AH4937" t="str">
            <v/>
          </cell>
          <cell r="AI4937" t="str">
            <v/>
          </cell>
          <cell r="AJ4937" t="str">
            <v/>
          </cell>
          <cell r="AK4937" t="str">
            <v/>
          </cell>
        </row>
        <row r="4938">
          <cell r="AH4938" t="str">
            <v/>
          </cell>
          <cell r="AI4938" t="str">
            <v/>
          </cell>
          <cell r="AJ4938" t="str">
            <v/>
          </cell>
          <cell r="AK4938" t="str">
            <v/>
          </cell>
        </row>
        <row r="4939">
          <cell r="AH4939" t="str">
            <v/>
          </cell>
          <cell r="AI4939" t="str">
            <v/>
          </cell>
          <cell r="AJ4939" t="str">
            <v/>
          </cell>
          <cell r="AK4939" t="str">
            <v/>
          </cell>
        </row>
        <row r="4940">
          <cell r="AH4940" t="str">
            <v/>
          </cell>
          <cell r="AI4940" t="str">
            <v/>
          </cell>
          <cell r="AJ4940" t="str">
            <v/>
          </cell>
          <cell r="AK4940" t="str">
            <v/>
          </cell>
        </row>
        <row r="4941">
          <cell r="AH4941" t="str">
            <v/>
          </cell>
          <cell r="AI4941" t="str">
            <v/>
          </cell>
          <cell r="AJ4941" t="str">
            <v/>
          </cell>
          <cell r="AK4941" t="str">
            <v/>
          </cell>
        </row>
        <row r="4942">
          <cell r="AH4942" t="str">
            <v/>
          </cell>
          <cell r="AI4942" t="str">
            <v/>
          </cell>
          <cell r="AJ4942" t="str">
            <v/>
          </cell>
          <cell r="AK4942" t="str">
            <v/>
          </cell>
        </row>
        <row r="4943">
          <cell r="AH4943" t="str">
            <v/>
          </cell>
          <cell r="AI4943" t="str">
            <v/>
          </cell>
          <cell r="AJ4943" t="str">
            <v/>
          </cell>
          <cell r="AK4943" t="str">
            <v/>
          </cell>
        </row>
        <row r="4944">
          <cell r="AH4944" t="str">
            <v/>
          </cell>
          <cell r="AI4944" t="str">
            <v/>
          </cell>
          <cell r="AJ4944" t="str">
            <v/>
          </cell>
          <cell r="AK4944" t="str">
            <v/>
          </cell>
        </row>
        <row r="4945">
          <cell r="AH4945" t="str">
            <v/>
          </cell>
          <cell r="AI4945" t="str">
            <v/>
          </cell>
          <cell r="AJ4945" t="str">
            <v/>
          </cell>
          <cell r="AK4945" t="str">
            <v/>
          </cell>
        </row>
        <row r="4946">
          <cell r="AH4946" t="str">
            <v/>
          </cell>
          <cell r="AI4946" t="str">
            <v/>
          </cell>
          <cell r="AJ4946" t="str">
            <v/>
          </cell>
          <cell r="AK4946" t="str">
            <v/>
          </cell>
        </row>
        <row r="4947">
          <cell r="AH4947" t="str">
            <v/>
          </cell>
          <cell r="AI4947" t="str">
            <v/>
          </cell>
          <cell r="AJ4947" t="str">
            <v/>
          </cell>
          <cell r="AK4947" t="str">
            <v/>
          </cell>
        </row>
        <row r="4948">
          <cell r="AH4948" t="str">
            <v/>
          </cell>
          <cell r="AI4948" t="str">
            <v/>
          </cell>
          <cell r="AJ4948" t="str">
            <v/>
          </cell>
          <cell r="AK4948" t="str">
            <v/>
          </cell>
        </row>
        <row r="4949">
          <cell r="AH4949" t="str">
            <v/>
          </cell>
          <cell r="AI4949" t="str">
            <v/>
          </cell>
          <cell r="AJ4949" t="str">
            <v/>
          </cell>
          <cell r="AK4949" t="str">
            <v/>
          </cell>
        </row>
        <row r="4950">
          <cell r="AH4950" t="str">
            <v/>
          </cell>
          <cell r="AI4950" t="str">
            <v/>
          </cell>
          <cell r="AJ4950" t="str">
            <v/>
          </cell>
          <cell r="AK4950" t="str">
            <v/>
          </cell>
        </row>
        <row r="4951">
          <cell r="AH4951" t="str">
            <v/>
          </cell>
          <cell r="AI4951" t="str">
            <v/>
          </cell>
          <cell r="AJ4951" t="str">
            <v/>
          </cell>
          <cell r="AK4951" t="str">
            <v/>
          </cell>
        </row>
        <row r="4952">
          <cell r="AH4952" t="str">
            <v/>
          </cell>
          <cell r="AI4952" t="str">
            <v/>
          </cell>
          <cell r="AJ4952" t="str">
            <v/>
          </cell>
          <cell r="AK4952" t="str">
            <v/>
          </cell>
        </row>
        <row r="4953">
          <cell r="AH4953" t="str">
            <v/>
          </cell>
          <cell r="AI4953" t="str">
            <v/>
          </cell>
          <cell r="AJ4953" t="str">
            <v/>
          </cell>
          <cell r="AK4953" t="str">
            <v/>
          </cell>
        </row>
        <row r="4954">
          <cell r="AH4954" t="str">
            <v/>
          </cell>
          <cell r="AI4954" t="str">
            <v/>
          </cell>
          <cell r="AJ4954" t="str">
            <v/>
          </cell>
          <cell r="AK4954" t="str">
            <v/>
          </cell>
        </row>
        <row r="4955">
          <cell r="AH4955" t="str">
            <v/>
          </cell>
          <cell r="AI4955" t="str">
            <v/>
          </cell>
          <cell r="AJ4955" t="str">
            <v/>
          </cell>
          <cell r="AK4955" t="str">
            <v/>
          </cell>
        </row>
        <row r="4956">
          <cell r="AH4956" t="str">
            <v/>
          </cell>
          <cell r="AI4956" t="str">
            <v/>
          </cell>
          <cell r="AJ4956" t="str">
            <v/>
          </cell>
          <cell r="AK4956" t="str">
            <v/>
          </cell>
        </row>
        <row r="4957">
          <cell r="AH4957" t="str">
            <v/>
          </cell>
          <cell r="AI4957" t="str">
            <v/>
          </cell>
          <cell r="AJ4957" t="str">
            <v/>
          </cell>
          <cell r="AK4957" t="str">
            <v/>
          </cell>
        </row>
        <row r="4958">
          <cell r="AH4958" t="str">
            <v/>
          </cell>
          <cell r="AI4958" t="str">
            <v/>
          </cell>
          <cell r="AJ4958" t="str">
            <v/>
          </cell>
          <cell r="AK4958" t="str">
            <v/>
          </cell>
        </row>
        <row r="4959">
          <cell r="AH4959" t="str">
            <v/>
          </cell>
          <cell r="AI4959" t="str">
            <v/>
          </cell>
          <cell r="AJ4959" t="str">
            <v/>
          </cell>
          <cell r="AK4959" t="str">
            <v/>
          </cell>
        </row>
        <row r="4960">
          <cell r="AH4960" t="str">
            <v/>
          </cell>
          <cell r="AI4960" t="str">
            <v/>
          </cell>
          <cell r="AJ4960" t="str">
            <v/>
          </cell>
          <cell r="AK4960" t="str">
            <v/>
          </cell>
        </row>
        <row r="4961">
          <cell r="AH4961" t="str">
            <v/>
          </cell>
          <cell r="AI4961" t="str">
            <v/>
          </cell>
          <cell r="AJ4961" t="str">
            <v/>
          </cell>
          <cell r="AK4961" t="str">
            <v/>
          </cell>
        </row>
        <row r="4962">
          <cell r="AH4962" t="str">
            <v/>
          </cell>
          <cell r="AI4962" t="str">
            <v/>
          </cell>
          <cell r="AJ4962" t="str">
            <v/>
          </cell>
          <cell r="AK4962" t="str">
            <v/>
          </cell>
        </row>
        <row r="4963">
          <cell r="AH4963" t="str">
            <v/>
          </cell>
          <cell r="AI4963" t="str">
            <v/>
          </cell>
          <cell r="AJ4963" t="str">
            <v/>
          </cell>
          <cell r="AK4963" t="str">
            <v/>
          </cell>
        </row>
        <row r="4964">
          <cell r="AH4964" t="str">
            <v/>
          </cell>
          <cell r="AI4964" t="str">
            <v/>
          </cell>
          <cell r="AJ4964" t="str">
            <v/>
          </cell>
          <cell r="AK4964" t="str">
            <v/>
          </cell>
        </row>
        <row r="4965">
          <cell r="AH4965" t="str">
            <v/>
          </cell>
          <cell r="AI4965" t="str">
            <v/>
          </cell>
          <cell r="AJ4965" t="str">
            <v/>
          </cell>
          <cell r="AK4965" t="str">
            <v/>
          </cell>
        </row>
        <row r="4966">
          <cell r="AH4966" t="str">
            <v/>
          </cell>
          <cell r="AI4966" t="str">
            <v/>
          </cell>
          <cell r="AJ4966" t="str">
            <v/>
          </cell>
          <cell r="AK4966" t="str">
            <v/>
          </cell>
        </row>
        <row r="4967">
          <cell r="AH4967" t="str">
            <v/>
          </cell>
          <cell r="AI4967" t="str">
            <v/>
          </cell>
          <cell r="AJ4967" t="str">
            <v/>
          </cell>
          <cell r="AK4967" t="str">
            <v/>
          </cell>
        </row>
        <row r="4968">
          <cell r="AH4968" t="str">
            <v/>
          </cell>
          <cell r="AI4968" t="str">
            <v/>
          </cell>
          <cell r="AJ4968" t="str">
            <v/>
          </cell>
          <cell r="AK4968" t="str">
            <v/>
          </cell>
        </row>
        <row r="4969">
          <cell r="AH4969" t="str">
            <v/>
          </cell>
          <cell r="AI4969" t="str">
            <v/>
          </cell>
          <cell r="AJ4969" t="str">
            <v/>
          </cell>
          <cell r="AK4969" t="str">
            <v/>
          </cell>
        </row>
        <row r="4970">
          <cell r="AH4970" t="str">
            <v/>
          </cell>
          <cell r="AI4970" t="str">
            <v/>
          </cell>
          <cell r="AJ4970" t="str">
            <v/>
          </cell>
          <cell r="AK4970" t="str">
            <v/>
          </cell>
        </row>
        <row r="4971">
          <cell r="AH4971" t="str">
            <v/>
          </cell>
          <cell r="AI4971" t="str">
            <v/>
          </cell>
          <cell r="AJ4971" t="str">
            <v/>
          </cell>
          <cell r="AK4971" t="str">
            <v/>
          </cell>
        </row>
        <row r="4972">
          <cell r="AH4972" t="str">
            <v/>
          </cell>
          <cell r="AI4972" t="str">
            <v/>
          </cell>
          <cell r="AJ4972" t="str">
            <v/>
          </cell>
          <cell r="AK4972" t="str">
            <v/>
          </cell>
        </row>
        <row r="4973">
          <cell r="AH4973" t="str">
            <v/>
          </cell>
          <cell r="AI4973" t="str">
            <v/>
          </cell>
          <cell r="AJ4973" t="str">
            <v/>
          </cell>
          <cell r="AK4973" t="str">
            <v/>
          </cell>
        </row>
        <row r="4974">
          <cell r="AH4974" t="str">
            <v/>
          </cell>
          <cell r="AI4974" t="str">
            <v/>
          </cell>
          <cell r="AJ4974" t="str">
            <v/>
          </cell>
          <cell r="AK4974" t="str">
            <v/>
          </cell>
        </row>
        <row r="4975">
          <cell r="AH4975" t="str">
            <v/>
          </cell>
          <cell r="AI4975" t="str">
            <v/>
          </cell>
          <cell r="AJ4975" t="str">
            <v/>
          </cell>
          <cell r="AK4975" t="str">
            <v/>
          </cell>
        </row>
        <row r="4976">
          <cell r="AH4976" t="str">
            <v/>
          </cell>
          <cell r="AI4976" t="str">
            <v/>
          </cell>
          <cell r="AJ4976" t="str">
            <v/>
          </cell>
          <cell r="AK4976" t="str">
            <v/>
          </cell>
        </row>
        <row r="4977">
          <cell r="AH4977" t="str">
            <v/>
          </cell>
          <cell r="AI4977" t="str">
            <v/>
          </cell>
          <cell r="AJ4977" t="str">
            <v/>
          </cell>
          <cell r="AK4977" t="str">
            <v/>
          </cell>
        </row>
        <row r="4978">
          <cell r="AH4978" t="str">
            <v/>
          </cell>
          <cell r="AI4978" t="str">
            <v/>
          </cell>
          <cell r="AJ4978" t="str">
            <v/>
          </cell>
          <cell r="AK4978" t="str">
            <v/>
          </cell>
        </row>
        <row r="4979">
          <cell r="AH4979" t="str">
            <v/>
          </cell>
          <cell r="AI4979" t="str">
            <v/>
          </cell>
          <cell r="AJ4979" t="str">
            <v/>
          </cell>
          <cell r="AK4979" t="str">
            <v/>
          </cell>
        </row>
        <row r="4980">
          <cell r="AH4980" t="str">
            <v/>
          </cell>
          <cell r="AI4980" t="str">
            <v/>
          </cell>
          <cell r="AJ4980" t="str">
            <v/>
          </cell>
          <cell r="AK4980" t="str">
            <v/>
          </cell>
        </row>
        <row r="4981">
          <cell r="AH4981" t="str">
            <v/>
          </cell>
          <cell r="AI4981" t="str">
            <v/>
          </cell>
          <cell r="AJ4981" t="str">
            <v/>
          </cell>
          <cell r="AK4981" t="str">
            <v/>
          </cell>
        </row>
        <row r="4982">
          <cell r="AH4982" t="str">
            <v/>
          </cell>
          <cell r="AI4982" t="str">
            <v/>
          </cell>
          <cell r="AJ4982" t="str">
            <v/>
          </cell>
          <cell r="AK4982" t="str">
            <v/>
          </cell>
        </row>
        <row r="4983">
          <cell r="AH4983" t="str">
            <v/>
          </cell>
          <cell r="AI4983" t="str">
            <v/>
          </cell>
          <cell r="AJ4983" t="str">
            <v/>
          </cell>
          <cell r="AK4983" t="str">
            <v/>
          </cell>
        </row>
        <row r="4984">
          <cell r="AH4984" t="str">
            <v/>
          </cell>
          <cell r="AI4984" t="str">
            <v/>
          </cell>
          <cell r="AJ4984" t="str">
            <v/>
          </cell>
          <cell r="AK4984" t="str">
            <v/>
          </cell>
        </row>
        <row r="4985">
          <cell r="AH4985" t="str">
            <v/>
          </cell>
          <cell r="AI4985" t="str">
            <v/>
          </cell>
          <cell r="AJ4985" t="str">
            <v/>
          </cell>
          <cell r="AK4985" t="str">
            <v/>
          </cell>
        </row>
        <row r="4986">
          <cell r="AH4986" t="str">
            <v/>
          </cell>
          <cell r="AI4986" t="str">
            <v/>
          </cell>
          <cell r="AJ4986" t="str">
            <v/>
          </cell>
          <cell r="AK4986" t="str">
            <v/>
          </cell>
        </row>
        <row r="4987">
          <cell r="AH4987" t="str">
            <v/>
          </cell>
          <cell r="AI4987" t="str">
            <v/>
          </cell>
          <cell r="AJ4987" t="str">
            <v/>
          </cell>
          <cell r="AK4987" t="str">
            <v/>
          </cell>
        </row>
        <row r="4988">
          <cell r="AH4988" t="str">
            <v/>
          </cell>
          <cell r="AI4988" t="str">
            <v/>
          </cell>
          <cell r="AJ4988" t="str">
            <v/>
          </cell>
          <cell r="AK4988" t="str">
            <v/>
          </cell>
        </row>
        <row r="4989">
          <cell r="AH4989" t="str">
            <v/>
          </cell>
          <cell r="AI4989" t="str">
            <v/>
          </cell>
          <cell r="AJ4989" t="str">
            <v/>
          </cell>
          <cell r="AK4989" t="str">
            <v/>
          </cell>
        </row>
        <row r="4990">
          <cell r="AH4990" t="str">
            <v/>
          </cell>
          <cell r="AI4990" t="str">
            <v/>
          </cell>
          <cell r="AJ4990" t="str">
            <v/>
          </cell>
          <cell r="AK4990" t="str">
            <v/>
          </cell>
        </row>
        <row r="4991">
          <cell r="AH4991" t="str">
            <v/>
          </cell>
          <cell r="AI4991" t="str">
            <v/>
          </cell>
          <cell r="AJ4991" t="str">
            <v/>
          </cell>
          <cell r="AK4991" t="str">
            <v/>
          </cell>
        </row>
        <row r="4992">
          <cell r="AH4992" t="str">
            <v/>
          </cell>
          <cell r="AI4992" t="str">
            <v/>
          </cell>
          <cell r="AJ4992" t="str">
            <v/>
          </cell>
          <cell r="AK4992" t="str">
            <v/>
          </cell>
        </row>
        <row r="4993">
          <cell r="AH4993" t="str">
            <v/>
          </cell>
          <cell r="AI4993" t="str">
            <v/>
          </cell>
          <cell r="AJ4993" t="str">
            <v/>
          </cell>
          <cell r="AK4993" t="str">
            <v/>
          </cell>
        </row>
        <row r="4994">
          <cell r="AH4994" t="str">
            <v/>
          </cell>
          <cell r="AI4994" t="str">
            <v/>
          </cell>
          <cell r="AJ4994" t="str">
            <v/>
          </cell>
          <cell r="AK4994" t="str">
            <v/>
          </cell>
        </row>
        <row r="4995">
          <cell r="AH4995" t="str">
            <v/>
          </cell>
          <cell r="AI4995" t="str">
            <v/>
          </cell>
          <cell r="AJ4995" t="str">
            <v/>
          </cell>
          <cell r="AK4995" t="str">
            <v/>
          </cell>
        </row>
        <row r="4996">
          <cell r="AH4996" t="str">
            <v/>
          </cell>
          <cell r="AI4996" t="str">
            <v/>
          </cell>
          <cell r="AJ4996" t="str">
            <v/>
          </cell>
          <cell r="AK4996" t="str">
            <v/>
          </cell>
        </row>
        <row r="4997">
          <cell r="AH4997" t="str">
            <v/>
          </cell>
          <cell r="AI4997" t="str">
            <v/>
          </cell>
          <cell r="AJ4997" t="str">
            <v/>
          </cell>
          <cell r="AK4997" t="str">
            <v/>
          </cell>
        </row>
        <row r="4998">
          <cell r="AH4998" t="str">
            <v/>
          </cell>
          <cell r="AI4998" t="str">
            <v/>
          </cell>
          <cell r="AJ4998" t="str">
            <v/>
          </cell>
          <cell r="AK4998" t="str">
            <v/>
          </cell>
        </row>
        <row r="4999">
          <cell r="AH4999" t="str">
            <v/>
          </cell>
          <cell r="AI4999" t="str">
            <v/>
          </cell>
          <cell r="AJ4999" t="str">
            <v/>
          </cell>
          <cell r="AK4999" t="str">
            <v/>
          </cell>
        </row>
        <row r="5000">
          <cell r="AH5000" t="str">
            <v/>
          </cell>
          <cell r="AI5000" t="str">
            <v/>
          </cell>
          <cell r="AJ5000" t="str">
            <v/>
          </cell>
          <cell r="AK5000" t="str">
            <v/>
          </cell>
        </row>
        <row r="5001">
          <cell r="AH5001" t="str">
            <v/>
          </cell>
          <cell r="AI5001" t="str">
            <v/>
          </cell>
          <cell r="AJ5001" t="str">
            <v/>
          </cell>
          <cell r="AK5001" t="str">
            <v/>
          </cell>
        </row>
        <row r="5002">
          <cell r="AH5002" t="str">
            <v/>
          </cell>
          <cell r="AI5002" t="str">
            <v/>
          </cell>
          <cell r="AJ5002" t="str">
            <v/>
          </cell>
          <cell r="AK5002" t="str">
            <v/>
          </cell>
        </row>
        <row r="5003">
          <cell r="AH5003" t="str">
            <v/>
          </cell>
          <cell r="AI5003" t="str">
            <v/>
          </cell>
          <cell r="AJ5003" t="str">
            <v/>
          </cell>
          <cell r="AK5003" t="str">
            <v/>
          </cell>
        </row>
        <row r="5004">
          <cell r="AH5004" t="str">
            <v/>
          </cell>
          <cell r="AI5004" t="str">
            <v/>
          </cell>
          <cell r="AJ5004" t="str">
            <v/>
          </cell>
          <cell r="AK5004" t="str">
            <v/>
          </cell>
        </row>
        <row r="5005">
          <cell r="AH5005" t="str">
            <v/>
          </cell>
          <cell r="AI5005" t="str">
            <v/>
          </cell>
          <cell r="AJ5005" t="str">
            <v/>
          </cell>
          <cell r="AK5005" t="str">
            <v/>
          </cell>
        </row>
        <row r="5006">
          <cell r="AH5006" t="str">
            <v/>
          </cell>
          <cell r="AI5006" t="str">
            <v/>
          </cell>
          <cell r="AJ5006" t="str">
            <v/>
          </cell>
          <cell r="AK5006" t="str">
            <v/>
          </cell>
        </row>
        <row r="5007">
          <cell r="AH5007" t="str">
            <v/>
          </cell>
          <cell r="AI5007" t="str">
            <v/>
          </cell>
          <cell r="AJ5007" t="str">
            <v/>
          </cell>
          <cell r="AK5007" t="str">
            <v/>
          </cell>
        </row>
        <row r="5008">
          <cell r="AH5008" t="str">
            <v/>
          </cell>
          <cell r="AI5008" t="str">
            <v/>
          </cell>
          <cell r="AJ5008" t="str">
            <v/>
          </cell>
          <cell r="AK5008" t="str">
            <v/>
          </cell>
        </row>
        <row r="5009">
          <cell r="AH5009" t="str">
            <v/>
          </cell>
          <cell r="AI5009" t="str">
            <v/>
          </cell>
          <cell r="AJ5009" t="str">
            <v/>
          </cell>
          <cell r="AK5009" t="str">
            <v/>
          </cell>
        </row>
        <row r="5010">
          <cell r="AH5010" t="str">
            <v/>
          </cell>
          <cell r="AI5010" t="str">
            <v/>
          </cell>
          <cell r="AJ5010" t="str">
            <v/>
          </cell>
          <cell r="AK5010" t="str">
            <v/>
          </cell>
        </row>
        <row r="5011">
          <cell r="AH5011" t="str">
            <v/>
          </cell>
          <cell r="AI5011" t="str">
            <v/>
          </cell>
          <cell r="AJ5011" t="str">
            <v/>
          </cell>
          <cell r="AK5011" t="str">
            <v/>
          </cell>
        </row>
        <row r="5012">
          <cell r="AH5012" t="str">
            <v/>
          </cell>
          <cell r="AI5012" t="str">
            <v/>
          </cell>
          <cell r="AJ5012" t="str">
            <v/>
          </cell>
          <cell r="AK5012" t="str">
            <v/>
          </cell>
        </row>
        <row r="5013">
          <cell r="AH5013" t="str">
            <v/>
          </cell>
          <cell r="AI5013" t="str">
            <v/>
          </cell>
          <cell r="AJ5013" t="str">
            <v/>
          </cell>
          <cell r="AK5013" t="str">
            <v/>
          </cell>
        </row>
        <row r="5014">
          <cell r="AH5014" t="str">
            <v/>
          </cell>
          <cell r="AI5014" t="str">
            <v/>
          </cell>
          <cell r="AJ5014" t="str">
            <v/>
          </cell>
          <cell r="AK5014" t="str">
            <v/>
          </cell>
        </row>
        <row r="5015">
          <cell r="AH5015" t="str">
            <v/>
          </cell>
          <cell r="AI5015" t="str">
            <v/>
          </cell>
          <cell r="AJ5015" t="str">
            <v/>
          </cell>
          <cell r="AK5015" t="str">
            <v/>
          </cell>
        </row>
        <row r="5016">
          <cell r="AH5016" t="str">
            <v/>
          </cell>
          <cell r="AI5016" t="str">
            <v/>
          </cell>
          <cell r="AJ5016" t="str">
            <v/>
          </cell>
          <cell r="AK5016" t="str">
            <v/>
          </cell>
        </row>
        <row r="5017">
          <cell r="AH5017" t="str">
            <v/>
          </cell>
          <cell r="AI5017" t="str">
            <v/>
          </cell>
          <cell r="AJ5017" t="str">
            <v/>
          </cell>
          <cell r="AK5017" t="str">
            <v/>
          </cell>
        </row>
        <row r="5018">
          <cell r="AH5018" t="str">
            <v/>
          </cell>
          <cell r="AI5018" t="str">
            <v/>
          </cell>
          <cell r="AJ5018" t="str">
            <v/>
          </cell>
          <cell r="AK5018" t="str">
            <v/>
          </cell>
        </row>
        <row r="5019">
          <cell r="AH5019" t="str">
            <v/>
          </cell>
          <cell r="AI5019" t="str">
            <v/>
          </cell>
          <cell r="AJ5019" t="str">
            <v/>
          </cell>
          <cell r="AK5019" t="str">
            <v/>
          </cell>
        </row>
        <row r="5020">
          <cell r="AH5020" t="str">
            <v/>
          </cell>
          <cell r="AI5020" t="str">
            <v/>
          </cell>
          <cell r="AJ5020" t="str">
            <v/>
          </cell>
          <cell r="AK5020" t="str">
            <v/>
          </cell>
        </row>
        <row r="5021">
          <cell r="AH5021" t="str">
            <v/>
          </cell>
          <cell r="AI5021" t="str">
            <v/>
          </cell>
          <cell r="AJ5021" t="str">
            <v/>
          </cell>
          <cell r="AK5021" t="str">
            <v/>
          </cell>
        </row>
        <row r="5022">
          <cell r="AH5022" t="str">
            <v/>
          </cell>
          <cell r="AI5022" t="str">
            <v/>
          </cell>
          <cell r="AJ5022" t="str">
            <v/>
          </cell>
          <cell r="AK5022" t="str">
            <v/>
          </cell>
        </row>
        <row r="5023">
          <cell r="AH5023" t="str">
            <v/>
          </cell>
          <cell r="AI5023" t="str">
            <v/>
          </cell>
          <cell r="AJ5023" t="str">
            <v/>
          </cell>
          <cell r="AK5023" t="str">
            <v/>
          </cell>
        </row>
        <row r="5024">
          <cell r="AH5024" t="str">
            <v/>
          </cell>
          <cell r="AI5024" t="str">
            <v/>
          </cell>
          <cell r="AJ5024" t="str">
            <v/>
          </cell>
          <cell r="AK5024" t="str">
            <v/>
          </cell>
        </row>
        <row r="5025">
          <cell r="AH5025" t="str">
            <v/>
          </cell>
          <cell r="AI5025" t="str">
            <v/>
          </cell>
          <cell r="AJ5025" t="str">
            <v/>
          </cell>
          <cell r="AK5025" t="str">
            <v/>
          </cell>
        </row>
        <row r="5026">
          <cell r="AH5026" t="str">
            <v/>
          </cell>
          <cell r="AI5026" t="str">
            <v/>
          </cell>
          <cell r="AJ5026" t="str">
            <v/>
          </cell>
          <cell r="AK5026" t="str">
            <v/>
          </cell>
        </row>
        <row r="5027">
          <cell r="AH5027" t="str">
            <v/>
          </cell>
          <cell r="AI5027" t="str">
            <v/>
          </cell>
          <cell r="AJ5027" t="str">
            <v/>
          </cell>
          <cell r="AK5027" t="str">
            <v/>
          </cell>
        </row>
        <row r="5028">
          <cell r="AH5028" t="str">
            <v/>
          </cell>
          <cell r="AI5028" t="str">
            <v/>
          </cell>
          <cell r="AJ5028" t="str">
            <v/>
          </cell>
          <cell r="AK5028" t="str">
            <v/>
          </cell>
        </row>
        <row r="5029">
          <cell r="AH5029" t="str">
            <v/>
          </cell>
          <cell r="AI5029" t="str">
            <v/>
          </cell>
          <cell r="AJ5029" t="str">
            <v/>
          </cell>
          <cell r="AK5029" t="str">
            <v/>
          </cell>
        </row>
        <row r="5030">
          <cell r="AH5030" t="str">
            <v/>
          </cell>
          <cell r="AI5030" t="str">
            <v/>
          </cell>
          <cell r="AJ5030" t="str">
            <v/>
          </cell>
          <cell r="AK5030" t="str">
            <v/>
          </cell>
        </row>
        <row r="5031">
          <cell r="AH5031" t="str">
            <v/>
          </cell>
          <cell r="AI5031" t="str">
            <v/>
          </cell>
          <cell r="AJ5031" t="str">
            <v/>
          </cell>
          <cell r="AK5031" t="str">
            <v/>
          </cell>
        </row>
        <row r="5032">
          <cell r="AH5032" t="str">
            <v/>
          </cell>
          <cell r="AI5032" t="str">
            <v/>
          </cell>
          <cell r="AJ5032" t="str">
            <v/>
          </cell>
          <cell r="AK5032" t="str">
            <v/>
          </cell>
        </row>
        <row r="5033">
          <cell r="AH5033" t="str">
            <v/>
          </cell>
          <cell r="AI5033" t="str">
            <v/>
          </cell>
          <cell r="AJ5033" t="str">
            <v/>
          </cell>
          <cell r="AK5033" t="str">
            <v/>
          </cell>
        </row>
        <row r="5034">
          <cell r="AH5034" t="str">
            <v/>
          </cell>
          <cell r="AI5034" t="str">
            <v/>
          </cell>
          <cell r="AJ5034" t="str">
            <v/>
          </cell>
          <cell r="AK5034" t="str">
            <v/>
          </cell>
        </row>
        <row r="5035">
          <cell r="AH5035" t="str">
            <v/>
          </cell>
          <cell r="AI5035" t="str">
            <v/>
          </cell>
          <cell r="AJ5035" t="str">
            <v/>
          </cell>
          <cell r="AK5035" t="str">
            <v/>
          </cell>
        </row>
        <row r="5036">
          <cell r="AH5036" t="str">
            <v/>
          </cell>
          <cell r="AI5036" t="str">
            <v/>
          </cell>
          <cell r="AJ5036" t="str">
            <v/>
          </cell>
          <cell r="AK5036" t="str">
            <v/>
          </cell>
        </row>
        <row r="5037">
          <cell r="AH5037" t="str">
            <v/>
          </cell>
          <cell r="AI5037" t="str">
            <v/>
          </cell>
          <cell r="AJ5037" t="str">
            <v/>
          </cell>
          <cell r="AK5037" t="str">
            <v/>
          </cell>
        </row>
        <row r="5038">
          <cell r="AH5038" t="str">
            <v/>
          </cell>
          <cell r="AI5038" t="str">
            <v/>
          </cell>
          <cell r="AJ5038" t="str">
            <v/>
          </cell>
          <cell r="AK5038" t="str">
            <v/>
          </cell>
        </row>
        <row r="5039">
          <cell r="AH5039" t="str">
            <v/>
          </cell>
          <cell r="AI5039" t="str">
            <v/>
          </cell>
          <cell r="AJ5039" t="str">
            <v/>
          </cell>
          <cell r="AK5039" t="str">
            <v/>
          </cell>
        </row>
        <row r="5040">
          <cell r="AH5040" t="str">
            <v/>
          </cell>
          <cell r="AI5040" t="str">
            <v/>
          </cell>
          <cell r="AJ5040" t="str">
            <v/>
          </cell>
          <cell r="AK5040" t="str">
            <v/>
          </cell>
        </row>
        <row r="5041">
          <cell r="AH5041" t="str">
            <v/>
          </cell>
          <cell r="AI5041" t="str">
            <v/>
          </cell>
          <cell r="AJ5041" t="str">
            <v/>
          </cell>
          <cell r="AK5041" t="str">
            <v/>
          </cell>
        </row>
        <row r="5042">
          <cell r="AH5042" t="str">
            <v/>
          </cell>
          <cell r="AI5042" t="str">
            <v/>
          </cell>
          <cell r="AJ5042" t="str">
            <v/>
          </cell>
          <cell r="AK5042" t="str">
            <v/>
          </cell>
        </row>
        <row r="5043">
          <cell r="AH5043" t="str">
            <v/>
          </cell>
          <cell r="AI5043" t="str">
            <v/>
          </cell>
          <cell r="AJ5043" t="str">
            <v/>
          </cell>
          <cell r="AK5043" t="str">
            <v/>
          </cell>
        </row>
        <row r="5044">
          <cell r="AH5044" t="str">
            <v/>
          </cell>
          <cell r="AI5044" t="str">
            <v/>
          </cell>
          <cell r="AJ5044" t="str">
            <v/>
          </cell>
          <cell r="AK5044" t="str">
            <v/>
          </cell>
        </row>
        <row r="5045">
          <cell r="AH5045" t="str">
            <v/>
          </cell>
          <cell r="AI5045" t="str">
            <v/>
          </cell>
          <cell r="AJ5045" t="str">
            <v/>
          </cell>
          <cell r="AK5045" t="str">
            <v/>
          </cell>
        </row>
        <row r="5046">
          <cell r="AH5046" t="str">
            <v/>
          </cell>
          <cell r="AI5046" t="str">
            <v/>
          </cell>
          <cell r="AJ5046" t="str">
            <v/>
          </cell>
          <cell r="AK5046" t="str">
            <v/>
          </cell>
        </row>
        <row r="5047">
          <cell r="AH5047" t="str">
            <v/>
          </cell>
          <cell r="AI5047" t="str">
            <v/>
          </cell>
          <cell r="AJ5047" t="str">
            <v/>
          </cell>
          <cell r="AK5047" t="str">
            <v/>
          </cell>
        </row>
        <row r="5048">
          <cell r="AH5048" t="str">
            <v/>
          </cell>
          <cell r="AI5048" t="str">
            <v/>
          </cell>
          <cell r="AJ5048" t="str">
            <v/>
          </cell>
          <cell r="AK5048" t="str">
            <v/>
          </cell>
        </row>
        <row r="5049">
          <cell r="AH5049" t="str">
            <v/>
          </cell>
          <cell r="AI5049" t="str">
            <v/>
          </cell>
          <cell r="AJ5049" t="str">
            <v/>
          </cell>
          <cell r="AK5049" t="str">
            <v/>
          </cell>
        </row>
        <row r="5050">
          <cell r="AH5050" t="str">
            <v/>
          </cell>
          <cell r="AI5050" t="str">
            <v/>
          </cell>
          <cell r="AJ5050" t="str">
            <v/>
          </cell>
          <cell r="AK5050" t="str">
            <v/>
          </cell>
        </row>
        <row r="5051">
          <cell r="AH5051" t="str">
            <v/>
          </cell>
          <cell r="AI5051" t="str">
            <v/>
          </cell>
          <cell r="AJ5051" t="str">
            <v/>
          </cell>
          <cell r="AK5051" t="str">
            <v/>
          </cell>
        </row>
        <row r="5052">
          <cell r="AH5052" t="str">
            <v/>
          </cell>
          <cell r="AI5052" t="str">
            <v/>
          </cell>
          <cell r="AJ5052" t="str">
            <v/>
          </cell>
          <cell r="AK5052" t="str">
            <v/>
          </cell>
        </row>
        <row r="5053">
          <cell r="AH5053" t="str">
            <v/>
          </cell>
          <cell r="AI5053" t="str">
            <v/>
          </cell>
          <cell r="AJ5053" t="str">
            <v/>
          </cell>
          <cell r="AK5053" t="str">
            <v/>
          </cell>
        </row>
        <row r="5054">
          <cell r="AH5054" t="str">
            <v/>
          </cell>
          <cell r="AI5054" t="str">
            <v/>
          </cell>
          <cell r="AJ5054" t="str">
            <v/>
          </cell>
          <cell r="AK5054" t="str">
            <v/>
          </cell>
        </row>
        <row r="5055">
          <cell r="AH5055" t="str">
            <v/>
          </cell>
          <cell r="AI5055" t="str">
            <v/>
          </cell>
          <cell r="AJ5055" t="str">
            <v/>
          </cell>
          <cell r="AK5055" t="str">
            <v/>
          </cell>
        </row>
        <row r="5056">
          <cell r="AH5056" t="str">
            <v/>
          </cell>
          <cell r="AI5056" t="str">
            <v/>
          </cell>
          <cell r="AJ5056" t="str">
            <v/>
          </cell>
          <cell r="AK5056" t="str">
            <v/>
          </cell>
        </row>
        <row r="5057">
          <cell r="AH5057" t="str">
            <v/>
          </cell>
          <cell r="AI5057" t="str">
            <v/>
          </cell>
          <cell r="AJ5057" t="str">
            <v/>
          </cell>
          <cell r="AK5057" t="str">
            <v/>
          </cell>
        </row>
        <row r="5058">
          <cell r="AH5058" t="str">
            <v/>
          </cell>
          <cell r="AI5058" t="str">
            <v/>
          </cell>
          <cell r="AJ5058" t="str">
            <v/>
          </cell>
          <cell r="AK5058" t="str">
            <v/>
          </cell>
        </row>
        <row r="5059">
          <cell r="AH5059" t="str">
            <v/>
          </cell>
          <cell r="AI5059" t="str">
            <v/>
          </cell>
          <cell r="AJ5059" t="str">
            <v/>
          </cell>
          <cell r="AK5059" t="str">
            <v/>
          </cell>
        </row>
        <row r="5060">
          <cell r="AH5060" t="str">
            <v/>
          </cell>
          <cell r="AI5060" t="str">
            <v/>
          </cell>
          <cell r="AJ5060" t="str">
            <v/>
          </cell>
          <cell r="AK5060" t="str">
            <v/>
          </cell>
        </row>
        <row r="5061">
          <cell r="AH5061" t="str">
            <v/>
          </cell>
          <cell r="AI5061" t="str">
            <v/>
          </cell>
          <cell r="AJ5061" t="str">
            <v/>
          </cell>
          <cell r="AK5061" t="str">
            <v/>
          </cell>
        </row>
        <row r="5062">
          <cell r="AH5062" t="str">
            <v/>
          </cell>
          <cell r="AI5062" t="str">
            <v/>
          </cell>
          <cell r="AJ5062" t="str">
            <v/>
          </cell>
          <cell r="AK5062" t="str">
            <v/>
          </cell>
        </row>
        <row r="5063">
          <cell r="AH5063" t="str">
            <v/>
          </cell>
          <cell r="AI5063" t="str">
            <v/>
          </cell>
          <cell r="AJ5063" t="str">
            <v/>
          </cell>
          <cell r="AK5063" t="str">
            <v/>
          </cell>
        </row>
        <row r="5064">
          <cell r="AH5064" t="str">
            <v/>
          </cell>
          <cell r="AI5064" t="str">
            <v/>
          </cell>
          <cell r="AJ5064" t="str">
            <v/>
          </cell>
          <cell r="AK5064" t="str">
            <v/>
          </cell>
        </row>
        <row r="5065">
          <cell r="AH5065" t="str">
            <v/>
          </cell>
          <cell r="AI5065" t="str">
            <v/>
          </cell>
          <cell r="AJ5065" t="str">
            <v/>
          </cell>
          <cell r="AK5065" t="str">
            <v/>
          </cell>
        </row>
        <row r="5066">
          <cell r="AH5066" t="str">
            <v/>
          </cell>
          <cell r="AI5066" t="str">
            <v/>
          </cell>
          <cell r="AJ5066" t="str">
            <v/>
          </cell>
          <cell r="AK5066" t="str">
            <v/>
          </cell>
        </row>
        <row r="5067">
          <cell r="AH5067" t="str">
            <v/>
          </cell>
          <cell r="AI5067" t="str">
            <v/>
          </cell>
          <cell r="AJ5067" t="str">
            <v/>
          </cell>
          <cell r="AK5067" t="str">
            <v/>
          </cell>
        </row>
        <row r="5068">
          <cell r="AH5068" t="str">
            <v/>
          </cell>
          <cell r="AI5068" t="str">
            <v/>
          </cell>
          <cell r="AJ5068" t="str">
            <v/>
          </cell>
          <cell r="AK5068" t="str">
            <v/>
          </cell>
        </row>
        <row r="5069">
          <cell r="AH5069" t="str">
            <v/>
          </cell>
          <cell r="AI5069" t="str">
            <v/>
          </cell>
          <cell r="AJ5069" t="str">
            <v/>
          </cell>
          <cell r="AK5069" t="str">
            <v/>
          </cell>
        </row>
        <row r="5070">
          <cell r="AH5070" t="str">
            <v/>
          </cell>
          <cell r="AI5070" t="str">
            <v/>
          </cell>
          <cell r="AJ5070" t="str">
            <v/>
          </cell>
          <cell r="AK5070" t="str">
            <v/>
          </cell>
        </row>
        <row r="5071">
          <cell r="AH5071" t="str">
            <v/>
          </cell>
          <cell r="AI5071" t="str">
            <v/>
          </cell>
          <cell r="AJ5071" t="str">
            <v/>
          </cell>
          <cell r="AK5071" t="str">
            <v/>
          </cell>
        </row>
        <row r="5072">
          <cell r="AH5072" t="str">
            <v/>
          </cell>
          <cell r="AI5072" t="str">
            <v/>
          </cell>
          <cell r="AJ5072" t="str">
            <v/>
          </cell>
          <cell r="AK5072" t="str">
            <v/>
          </cell>
        </row>
        <row r="5073">
          <cell r="AH5073" t="str">
            <v/>
          </cell>
          <cell r="AI5073" t="str">
            <v/>
          </cell>
          <cell r="AJ5073" t="str">
            <v/>
          </cell>
          <cell r="AK5073" t="str">
            <v/>
          </cell>
        </row>
        <row r="5074">
          <cell r="AH5074" t="str">
            <v/>
          </cell>
          <cell r="AI5074" t="str">
            <v/>
          </cell>
          <cell r="AJ5074" t="str">
            <v/>
          </cell>
          <cell r="AK5074" t="str">
            <v/>
          </cell>
        </row>
        <row r="5075">
          <cell r="AH5075" t="str">
            <v/>
          </cell>
          <cell r="AI5075" t="str">
            <v/>
          </cell>
          <cell r="AJ5075" t="str">
            <v/>
          </cell>
          <cell r="AK5075" t="str">
            <v/>
          </cell>
        </row>
        <row r="5076">
          <cell r="AH5076" t="str">
            <v/>
          </cell>
          <cell r="AI5076" t="str">
            <v/>
          </cell>
          <cell r="AJ5076" t="str">
            <v/>
          </cell>
          <cell r="AK5076" t="str">
            <v/>
          </cell>
        </row>
        <row r="5077">
          <cell r="AH5077" t="str">
            <v/>
          </cell>
          <cell r="AI5077" t="str">
            <v/>
          </cell>
          <cell r="AJ5077" t="str">
            <v/>
          </cell>
          <cell r="AK5077" t="str">
            <v/>
          </cell>
        </row>
        <row r="5078">
          <cell r="AH5078" t="str">
            <v/>
          </cell>
          <cell r="AI5078" t="str">
            <v/>
          </cell>
          <cell r="AJ5078" t="str">
            <v/>
          </cell>
          <cell r="AK5078" t="str">
            <v/>
          </cell>
        </row>
        <row r="5079">
          <cell r="AH5079" t="str">
            <v/>
          </cell>
          <cell r="AI5079" t="str">
            <v/>
          </cell>
          <cell r="AJ5079" t="str">
            <v/>
          </cell>
          <cell r="AK5079" t="str">
            <v/>
          </cell>
        </row>
        <row r="5080">
          <cell r="AH5080" t="str">
            <v/>
          </cell>
          <cell r="AI5080" t="str">
            <v/>
          </cell>
          <cell r="AJ5080" t="str">
            <v/>
          </cell>
          <cell r="AK5080" t="str">
            <v/>
          </cell>
        </row>
        <row r="5081">
          <cell r="AH5081" t="str">
            <v/>
          </cell>
          <cell r="AI5081" t="str">
            <v/>
          </cell>
          <cell r="AJ5081" t="str">
            <v/>
          </cell>
          <cell r="AK5081" t="str">
            <v/>
          </cell>
        </row>
        <row r="5082">
          <cell r="AH5082" t="str">
            <v/>
          </cell>
          <cell r="AI5082" t="str">
            <v/>
          </cell>
          <cell r="AJ5082" t="str">
            <v/>
          </cell>
          <cell r="AK5082" t="str">
            <v/>
          </cell>
        </row>
        <row r="5083">
          <cell r="AH5083" t="str">
            <v/>
          </cell>
          <cell r="AI5083" t="str">
            <v/>
          </cell>
          <cell r="AJ5083" t="str">
            <v/>
          </cell>
          <cell r="AK5083" t="str">
            <v/>
          </cell>
        </row>
        <row r="5084">
          <cell r="AH5084" t="str">
            <v/>
          </cell>
          <cell r="AI5084" t="str">
            <v/>
          </cell>
          <cell r="AJ5084" t="str">
            <v/>
          </cell>
          <cell r="AK5084" t="str">
            <v/>
          </cell>
        </row>
        <row r="5085">
          <cell r="AH5085" t="str">
            <v/>
          </cell>
          <cell r="AI5085" t="str">
            <v/>
          </cell>
          <cell r="AJ5085" t="str">
            <v/>
          </cell>
          <cell r="AK5085" t="str">
            <v/>
          </cell>
        </row>
        <row r="5086">
          <cell r="AH5086" t="str">
            <v/>
          </cell>
          <cell r="AI5086" t="str">
            <v/>
          </cell>
          <cell r="AJ5086" t="str">
            <v/>
          </cell>
          <cell r="AK5086" t="str">
            <v/>
          </cell>
        </row>
        <row r="5087">
          <cell r="AH5087" t="str">
            <v/>
          </cell>
          <cell r="AI5087" t="str">
            <v/>
          </cell>
          <cell r="AJ5087" t="str">
            <v/>
          </cell>
          <cell r="AK5087" t="str">
            <v/>
          </cell>
        </row>
        <row r="5088">
          <cell r="AH5088" t="str">
            <v/>
          </cell>
          <cell r="AI5088" t="str">
            <v/>
          </cell>
          <cell r="AJ5088" t="str">
            <v/>
          </cell>
          <cell r="AK5088" t="str">
            <v/>
          </cell>
        </row>
        <row r="5089">
          <cell r="AH5089" t="str">
            <v/>
          </cell>
          <cell r="AI5089" t="str">
            <v/>
          </cell>
          <cell r="AJ5089" t="str">
            <v/>
          </cell>
          <cell r="AK5089" t="str">
            <v/>
          </cell>
        </row>
        <row r="5090">
          <cell r="AH5090" t="str">
            <v/>
          </cell>
          <cell r="AI5090" t="str">
            <v/>
          </cell>
          <cell r="AJ5090" t="str">
            <v/>
          </cell>
          <cell r="AK5090" t="str">
            <v/>
          </cell>
        </row>
        <row r="5091">
          <cell r="AH5091" t="str">
            <v/>
          </cell>
          <cell r="AI5091" t="str">
            <v/>
          </cell>
          <cell r="AJ5091" t="str">
            <v/>
          </cell>
          <cell r="AK5091" t="str">
            <v/>
          </cell>
        </row>
        <row r="5092">
          <cell r="AH5092" t="str">
            <v/>
          </cell>
          <cell r="AI5092" t="str">
            <v/>
          </cell>
          <cell r="AJ5092" t="str">
            <v/>
          </cell>
          <cell r="AK5092" t="str">
            <v/>
          </cell>
        </row>
        <row r="5093">
          <cell r="AH5093" t="str">
            <v/>
          </cell>
          <cell r="AI5093" t="str">
            <v/>
          </cell>
          <cell r="AJ5093" t="str">
            <v/>
          </cell>
          <cell r="AK5093" t="str">
            <v/>
          </cell>
        </row>
        <row r="5094">
          <cell r="AH5094" t="str">
            <v/>
          </cell>
          <cell r="AI5094" t="str">
            <v/>
          </cell>
          <cell r="AJ5094" t="str">
            <v/>
          </cell>
          <cell r="AK5094" t="str">
            <v/>
          </cell>
        </row>
        <row r="5095">
          <cell r="AH5095" t="str">
            <v/>
          </cell>
          <cell r="AI5095" t="str">
            <v/>
          </cell>
          <cell r="AJ5095" t="str">
            <v/>
          </cell>
          <cell r="AK5095" t="str">
            <v/>
          </cell>
        </row>
        <row r="5096">
          <cell r="AH5096" t="str">
            <v/>
          </cell>
          <cell r="AI5096" t="str">
            <v/>
          </cell>
          <cell r="AJ5096" t="str">
            <v/>
          </cell>
          <cell r="AK5096" t="str">
            <v/>
          </cell>
        </row>
        <row r="5097">
          <cell r="AH5097" t="str">
            <v/>
          </cell>
          <cell r="AI5097" t="str">
            <v/>
          </cell>
          <cell r="AJ5097" t="str">
            <v/>
          </cell>
          <cell r="AK5097" t="str">
            <v/>
          </cell>
        </row>
        <row r="5098">
          <cell r="AH5098" t="str">
            <v/>
          </cell>
          <cell r="AI5098" t="str">
            <v/>
          </cell>
          <cell r="AJ5098" t="str">
            <v/>
          </cell>
          <cell r="AK5098" t="str">
            <v/>
          </cell>
        </row>
        <row r="5099">
          <cell r="AH5099" t="str">
            <v/>
          </cell>
          <cell r="AI5099" t="str">
            <v/>
          </cell>
          <cell r="AJ5099" t="str">
            <v/>
          </cell>
          <cell r="AK5099" t="str">
            <v/>
          </cell>
        </row>
        <row r="5100">
          <cell r="AH5100" t="str">
            <v/>
          </cell>
          <cell r="AI5100" t="str">
            <v/>
          </cell>
          <cell r="AJ5100" t="str">
            <v/>
          </cell>
          <cell r="AK5100" t="str">
            <v/>
          </cell>
        </row>
        <row r="5101">
          <cell r="AH5101" t="str">
            <v/>
          </cell>
          <cell r="AI5101" t="str">
            <v/>
          </cell>
          <cell r="AJ5101" t="str">
            <v/>
          </cell>
          <cell r="AK5101" t="str">
            <v/>
          </cell>
        </row>
        <row r="5102">
          <cell r="AH5102" t="str">
            <v/>
          </cell>
          <cell r="AI5102" t="str">
            <v/>
          </cell>
          <cell r="AJ5102" t="str">
            <v/>
          </cell>
          <cell r="AK5102" t="str">
            <v/>
          </cell>
        </row>
        <row r="5103">
          <cell r="AH5103" t="str">
            <v/>
          </cell>
          <cell r="AI5103" t="str">
            <v/>
          </cell>
          <cell r="AJ5103" t="str">
            <v/>
          </cell>
          <cell r="AK5103" t="str">
            <v/>
          </cell>
        </row>
        <row r="5104">
          <cell r="AH5104" t="str">
            <v/>
          </cell>
          <cell r="AI5104" t="str">
            <v/>
          </cell>
          <cell r="AJ5104" t="str">
            <v/>
          </cell>
          <cell r="AK5104" t="str">
            <v/>
          </cell>
        </row>
        <row r="5105">
          <cell r="AH5105" t="str">
            <v/>
          </cell>
          <cell r="AI5105" t="str">
            <v/>
          </cell>
          <cell r="AJ5105" t="str">
            <v/>
          </cell>
          <cell r="AK5105" t="str">
            <v/>
          </cell>
        </row>
        <row r="5106">
          <cell r="AH5106" t="str">
            <v/>
          </cell>
          <cell r="AI5106" t="str">
            <v/>
          </cell>
          <cell r="AJ5106" t="str">
            <v/>
          </cell>
          <cell r="AK5106" t="str">
            <v/>
          </cell>
        </row>
        <row r="5107">
          <cell r="AH5107" t="str">
            <v/>
          </cell>
          <cell r="AI5107" t="str">
            <v/>
          </cell>
          <cell r="AJ5107" t="str">
            <v/>
          </cell>
          <cell r="AK5107" t="str">
            <v/>
          </cell>
        </row>
        <row r="5108">
          <cell r="AH5108" t="str">
            <v/>
          </cell>
          <cell r="AI5108" t="str">
            <v/>
          </cell>
          <cell r="AJ5108" t="str">
            <v/>
          </cell>
          <cell r="AK5108" t="str">
            <v/>
          </cell>
        </row>
        <row r="5109">
          <cell r="AH5109" t="str">
            <v/>
          </cell>
          <cell r="AI5109" t="str">
            <v/>
          </cell>
          <cell r="AJ5109" t="str">
            <v/>
          </cell>
          <cell r="AK5109" t="str">
            <v/>
          </cell>
        </row>
        <row r="5110">
          <cell r="AH5110" t="str">
            <v/>
          </cell>
          <cell r="AI5110" t="str">
            <v/>
          </cell>
          <cell r="AJ5110" t="str">
            <v/>
          </cell>
          <cell r="AK5110" t="str">
            <v/>
          </cell>
        </row>
        <row r="5111">
          <cell r="AH5111" t="str">
            <v/>
          </cell>
          <cell r="AI5111" t="str">
            <v/>
          </cell>
          <cell r="AJ5111" t="str">
            <v/>
          </cell>
          <cell r="AK5111" t="str">
            <v/>
          </cell>
        </row>
        <row r="5112">
          <cell r="AH5112" t="str">
            <v/>
          </cell>
          <cell r="AI5112" t="str">
            <v/>
          </cell>
          <cell r="AJ5112" t="str">
            <v/>
          </cell>
          <cell r="AK5112" t="str">
            <v/>
          </cell>
        </row>
        <row r="5113">
          <cell r="AH5113" t="str">
            <v/>
          </cell>
          <cell r="AI5113" t="str">
            <v/>
          </cell>
          <cell r="AJ5113" t="str">
            <v/>
          </cell>
          <cell r="AK5113" t="str">
            <v/>
          </cell>
        </row>
        <row r="5114">
          <cell r="AH5114" t="str">
            <v/>
          </cell>
          <cell r="AI5114" t="str">
            <v/>
          </cell>
          <cell r="AJ5114" t="str">
            <v/>
          </cell>
          <cell r="AK5114" t="str">
            <v/>
          </cell>
        </row>
        <row r="5115">
          <cell r="AH5115" t="str">
            <v/>
          </cell>
          <cell r="AI5115" t="str">
            <v/>
          </cell>
          <cell r="AJ5115" t="str">
            <v/>
          </cell>
          <cell r="AK5115" t="str">
            <v/>
          </cell>
        </row>
        <row r="5116">
          <cell r="AH5116" t="str">
            <v/>
          </cell>
          <cell r="AI5116" t="str">
            <v/>
          </cell>
          <cell r="AJ5116" t="str">
            <v/>
          </cell>
          <cell r="AK5116" t="str">
            <v/>
          </cell>
        </row>
        <row r="5117">
          <cell r="AH5117" t="str">
            <v/>
          </cell>
          <cell r="AI5117" t="str">
            <v/>
          </cell>
          <cell r="AJ5117" t="str">
            <v/>
          </cell>
          <cell r="AK5117" t="str">
            <v/>
          </cell>
        </row>
        <row r="5118">
          <cell r="AH5118" t="str">
            <v/>
          </cell>
          <cell r="AI5118" t="str">
            <v/>
          </cell>
          <cell r="AJ5118" t="str">
            <v/>
          </cell>
          <cell r="AK5118" t="str">
            <v/>
          </cell>
        </row>
        <row r="5119">
          <cell r="AH5119" t="str">
            <v/>
          </cell>
          <cell r="AI5119" t="str">
            <v/>
          </cell>
          <cell r="AJ5119" t="str">
            <v/>
          </cell>
          <cell r="AK5119" t="str">
            <v/>
          </cell>
        </row>
        <row r="5120">
          <cell r="AH5120" t="str">
            <v/>
          </cell>
          <cell r="AI5120" t="str">
            <v/>
          </cell>
          <cell r="AJ5120" t="str">
            <v/>
          </cell>
          <cell r="AK5120" t="str">
            <v/>
          </cell>
        </row>
        <row r="5121">
          <cell r="AH5121" t="str">
            <v/>
          </cell>
          <cell r="AI5121" t="str">
            <v/>
          </cell>
          <cell r="AJ5121" t="str">
            <v/>
          </cell>
          <cell r="AK5121" t="str">
            <v/>
          </cell>
        </row>
        <row r="5122">
          <cell r="AH5122" t="str">
            <v/>
          </cell>
          <cell r="AI5122" t="str">
            <v/>
          </cell>
          <cell r="AJ5122" t="str">
            <v/>
          </cell>
          <cell r="AK5122" t="str">
            <v/>
          </cell>
        </row>
        <row r="5123">
          <cell r="AH5123" t="str">
            <v/>
          </cell>
          <cell r="AI5123" t="str">
            <v/>
          </cell>
          <cell r="AJ5123" t="str">
            <v/>
          </cell>
          <cell r="AK5123" t="str">
            <v/>
          </cell>
        </row>
        <row r="5124">
          <cell r="AH5124" t="str">
            <v/>
          </cell>
          <cell r="AI5124" t="str">
            <v/>
          </cell>
          <cell r="AJ5124" t="str">
            <v/>
          </cell>
          <cell r="AK5124" t="str">
            <v/>
          </cell>
        </row>
        <row r="5125">
          <cell r="AH5125" t="str">
            <v/>
          </cell>
          <cell r="AI5125" t="str">
            <v/>
          </cell>
          <cell r="AJ5125" t="str">
            <v/>
          </cell>
          <cell r="AK5125" t="str">
            <v/>
          </cell>
        </row>
        <row r="5126">
          <cell r="AH5126" t="str">
            <v/>
          </cell>
          <cell r="AI5126" t="str">
            <v/>
          </cell>
          <cell r="AJ5126" t="str">
            <v/>
          </cell>
          <cell r="AK5126" t="str">
            <v/>
          </cell>
        </row>
        <row r="5127">
          <cell r="AH5127" t="str">
            <v/>
          </cell>
          <cell r="AI5127" t="str">
            <v/>
          </cell>
          <cell r="AJ5127" t="str">
            <v/>
          </cell>
          <cell r="AK5127" t="str">
            <v/>
          </cell>
        </row>
        <row r="5128">
          <cell r="AH5128" t="str">
            <v/>
          </cell>
          <cell r="AI5128" t="str">
            <v/>
          </cell>
          <cell r="AJ5128" t="str">
            <v/>
          </cell>
          <cell r="AK5128" t="str">
            <v/>
          </cell>
        </row>
        <row r="5129">
          <cell r="AH5129" t="str">
            <v/>
          </cell>
          <cell r="AI5129" t="str">
            <v/>
          </cell>
          <cell r="AJ5129" t="str">
            <v/>
          </cell>
          <cell r="AK5129" t="str">
            <v/>
          </cell>
        </row>
        <row r="5130">
          <cell r="AH5130" t="str">
            <v/>
          </cell>
          <cell r="AI5130" t="str">
            <v/>
          </cell>
          <cell r="AJ5130" t="str">
            <v/>
          </cell>
          <cell r="AK5130" t="str">
            <v/>
          </cell>
        </row>
        <row r="5131">
          <cell r="AH5131" t="str">
            <v/>
          </cell>
          <cell r="AI5131" t="str">
            <v/>
          </cell>
          <cell r="AJ5131" t="str">
            <v/>
          </cell>
          <cell r="AK5131" t="str">
            <v/>
          </cell>
        </row>
        <row r="5132">
          <cell r="AH5132" t="str">
            <v/>
          </cell>
          <cell r="AI5132" t="str">
            <v/>
          </cell>
          <cell r="AJ5132" t="str">
            <v/>
          </cell>
          <cell r="AK5132" t="str">
            <v/>
          </cell>
        </row>
        <row r="5133">
          <cell r="AH5133" t="str">
            <v/>
          </cell>
          <cell r="AI5133" t="str">
            <v/>
          </cell>
          <cell r="AJ5133" t="str">
            <v/>
          </cell>
          <cell r="AK5133" t="str">
            <v/>
          </cell>
        </row>
        <row r="5134">
          <cell r="AH5134" t="str">
            <v/>
          </cell>
          <cell r="AI5134" t="str">
            <v/>
          </cell>
          <cell r="AJ5134" t="str">
            <v/>
          </cell>
          <cell r="AK5134" t="str">
            <v/>
          </cell>
        </row>
        <row r="5135">
          <cell r="AH5135" t="str">
            <v/>
          </cell>
          <cell r="AI5135" t="str">
            <v/>
          </cell>
          <cell r="AJ5135" t="str">
            <v/>
          </cell>
          <cell r="AK5135" t="str">
            <v/>
          </cell>
        </row>
        <row r="5136">
          <cell r="AH5136" t="str">
            <v/>
          </cell>
          <cell r="AI5136" t="str">
            <v/>
          </cell>
          <cell r="AJ5136" t="str">
            <v/>
          </cell>
          <cell r="AK5136" t="str">
            <v/>
          </cell>
        </row>
        <row r="5137">
          <cell r="AH5137" t="str">
            <v/>
          </cell>
          <cell r="AI5137" t="str">
            <v/>
          </cell>
          <cell r="AJ5137" t="str">
            <v/>
          </cell>
          <cell r="AK5137" t="str">
            <v/>
          </cell>
        </row>
        <row r="5138">
          <cell r="AH5138" t="str">
            <v/>
          </cell>
          <cell r="AI5138" t="str">
            <v/>
          </cell>
          <cell r="AJ5138" t="str">
            <v/>
          </cell>
          <cell r="AK5138" t="str">
            <v/>
          </cell>
        </row>
        <row r="5139">
          <cell r="AH5139" t="str">
            <v/>
          </cell>
          <cell r="AI5139" t="str">
            <v/>
          </cell>
          <cell r="AJ5139" t="str">
            <v/>
          </cell>
          <cell r="AK5139" t="str">
            <v/>
          </cell>
        </row>
        <row r="5140">
          <cell r="AH5140" t="str">
            <v/>
          </cell>
          <cell r="AI5140" t="str">
            <v/>
          </cell>
          <cell r="AJ5140" t="str">
            <v/>
          </cell>
          <cell r="AK5140" t="str">
            <v/>
          </cell>
        </row>
        <row r="5141">
          <cell r="AH5141" t="str">
            <v/>
          </cell>
          <cell r="AI5141" t="str">
            <v/>
          </cell>
          <cell r="AJ5141" t="str">
            <v/>
          </cell>
          <cell r="AK5141" t="str">
            <v/>
          </cell>
        </row>
        <row r="5142">
          <cell r="AH5142" t="str">
            <v/>
          </cell>
          <cell r="AI5142" t="str">
            <v/>
          </cell>
          <cell r="AJ5142" t="str">
            <v/>
          </cell>
          <cell r="AK5142" t="str">
            <v/>
          </cell>
        </row>
        <row r="5143">
          <cell r="AH5143" t="str">
            <v/>
          </cell>
          <cell r="AI5143" t="str">
            <v/>
          </cell>
          <cell r="AJ5143" t="str">
            <v/>
          </cell>
          <cell r="AK5143" t="str">
            <v/>
          </cell>
        </row>
        <row r="5144">
          <cell r="AH5144" t="str">
            <v/>
          </cell>
          <cell r="AI5144" t="str">
            <v/>
          </cell>
          <cell r="AJ5144" t="str">
            <v/>
          </cell>
          <cell r="AK5144" t="str">
            <v/>
          </cell>
        </row>
        <row r="5145">
          <cell r="AH5145" t="str">
            <v/>
          </cell>
          <cell r="AI5145" t="str">
            <v/>
          </cell>
          <cell r="AJ5145" t="str">
            <v/>
          </cell>
          <cell r="AK5145" t="str">
            <v/>
          </cell>
        </row>
        <row r="5146">
          <cell r="AH5146" t="str">
            <v/>
          </cell>
          <cell r="AI5146" t="str">
            <v/>
          </cell>
          <cell r="AJ5146" t="str">
            <v/>
          </cell>
          <cell r="AK5146" t="str">
            <v/>
          </cell>
        </row>
        <row r="5147">
          <cell r="AH5147" t="str">
            <v/>
          </cell>
          <cell r="AI5147" t="str">
            <v/>
          </cell>
          <cell r="AJ5147" t="str">
            <v/>
          </cell>
          <cell r="AK5147" t="str">
            <v/>
          </cell>
        </row>
        <row r="5148">
          <cell r="AH5148" t="str">
            <v/>
          </cell>
          <cell r="AI5148" t="str">
            <v/>
          </cell>
          <cell r="AJ5148" t="str">
            <v/>
          </cell>
          <cell r="AK5148" t="str">
            <v/>
          </cell>
        </row>
        <row r="5149">
          <cell r="AH5149" t="str">
            <v/>
          </cell>
          <cell r="AI5149" t="str">
            <v/>
          </cell>
          <cell r="AJ5149" t="str">
            <v/>
          </cell>
          <cell r="AK5149" t="str">
            <v/>
          </cell>
        </row>
        <row r="5150">
          <cell r="AH5150" t="str">
            <v/>
          </cell>
          <cell r="AI5150" t="str">
            <v/>
          </cell>
          <cell r="AJ5150" t="str">
            <v/>
          </cell>
          <cell r="AK5150" t="str">
            <v/>
          </cell>
        </row>
        <row r="5151">
          <cell r="AH5151" t="str">
            <v/>
          </cell>
          <cell r="AI5151" t="str">
            <v/>
          </cell>
          <cell r="AJ5151" t="str">
            <v/>
          </cell>
          <cell r="AK5151" t="str">
            <v/>
          </cell>
        </row>
        <row r="5152">
          <cell r="AH5152" t="str">
            <v/>
          </cell>
          <cell r="AI5152" t="str">
            <v/>
          </cell>
          <cell r="AJ5152" t="str">
            <v/>
          </cell>
          <cell r="AK5152" t="str">
            <v/>
          </cell>
        </row>
        <row r="5153">
          <cell r="AH5153" t="str">
            <v/>
          </cell>
          <cell r="AI5153" t="str">
            <v/>
          </cell>
          <cell r="AJ5153" t="str">
            <v/>
          </cell>
          <cell r="AK5153" t="str">
            <v/>
          </cell>
        </row>
        <row r="5154">
          <cell r="AH5154" t="str">
            <v/>
          </cell>
          <cell r="AI5154" t="str">
            <v/>
          </cell>
          <cell r="AJ5154" t="str">
            <v/>
          </cell>
          <cell r="AK5154" t="str">
            <v/>
          </cell>
        </row>
        <row r="5155">
          <cell r="AH5155" t="str">
            <v/>
          </cell>
          <cell r="AI5155" t="str">
            <v/>
          </cell>
          <cell r="AJ5155" t="str">
            <v/>
          </cell>
          <cell r="AK5155" t="str">
            <v/>
          </cell>
        </row>
        <row r="5156">
          <cell r="AH5156" t="str">
            <v/>
          </cell>
          <cell r="AI5156" t="str">
            <v/>
          </cell>
          <cell r="AJ5156" t="str">
            <v/>
          </cell>
          <cell r="AK5156" t="str">
            <v/>
          </cell>
        </row>
        <row r="5157">
          <cell r="AH5157" t="str">
            <v/>
          </cell>
          <cell r="AI5157" t="str">
            <v/>
          </cell>
          <cell r="AJ5157" t="str">
            <v/>
          </cell>
          <cell r="AK5157" t="str">
            <v/>
          </cell>
        </row>
        <row r="5158">
          <cell r="AH5158" t="str">
            <v/>
          </cell>
          <cell r="AI5158" t="str">
            <v/>
          </cell>
          <cell r="AJ5158" t="str">
            <v/>
          </cell>
          <cell r="AK5158" t="str">
            <v/>
          </cell>
        </row>
        <row r="5159">
          <cell r="AH5159" t="str">
            <v/>
          </cell>
          <cell r="AI5159" t="str">
            <v/>
          </cell>
          <cell r="AJ5159" t="str">
            <v/>
          </cell>
          <cell r="AK5159" t="str">
            <v/>
          </cell>
        </row>
        <row r="5160">
          <cell r="AH5160" t="str">
            <v/>
          </cell>
          <cell r="AI5160" t="str">
            <v/>
          </cell>
          <cell r="AJ5160" t="str">
            <v/>
          </cell>
          <cell r="AK5160" t="str">
            <v/>
          </cell>
        </row>
        <row r="5161">
          <cell r="AH5161" t="str">
            <v/>
          </cell>
          <cell r="AI5161" t="str">
            <v/>
          </cell>
          <cell r="AJ5161" t="str">
            <v/>
          </cell>
          <cell r="AK5161" t="str">
            <v/>
          </cell>
        </row>
        <row r="5162">
          <cell r="AH5162" t="str">
            <v/>
          </cell>
          <cell r="AI5162" t="str">
            <v/>
          </cell>
          <cell r="AJ5162" t="str">
            <v/>
          </cell>
          <cell r="AK5162" t="str">
            <v/>
          </cell>
        </row>
        <row r="5163">
          <cell r="AH5163" t="str">
            <v/>
          </cell>
          <cell r="AI5163" t="str">
            <v/>
          </cell>
          <cell r="AJ5163" t="str">
            <v/>
          </cell>
          <cell r="AK5163" t="str">
            <v/>
          </cell>
        </row>
        <row r="5164">
          <cell r="AH5164" t="str">
            <v/>
          </cell>
          <cell r="AI5164" t="str">
            <v/>
          </cell>
          <cell r="AJ5164" t="str">
            <v/>
          </cell>
          <cell r="AK5164" t="str">
            <v/>
          </cell>
        </row>
        <row r="5165">
          <cell r="AH5165" t="str">
            <v/>
          </cell>
          <cell r="AI5165" t="str">
            <v/>
          </cell>
          <cell r="AJ5165" t="str">
            <v/>
          </cell>
          <cell r="AK5165" t="str">
            <v/>
          </cell>
        </row>
        <row r="5166">
          <cell r="AH5166" t="str">
            <v/>
          </cell>
          <cell r="AI5166" t="str">
            <v/>
          </cell>
          <cell r="AJ5166" t="str">
            <v/>
          </cell>
          <cell r="AK5166" t="str">
            <v/>
          </cell>
        </row>
        <row r="5167">
          <cell r="AH5167" t="str">
            <v/>
          </cell>
          <cell r="AI5167" t="str">
            <v/>
          </cell>
          <cell r="AJ5167" t="str">
            <v/>
          </cell>
          <cell r="AK5167" t="str">
            <v/>
          </cell>
        </row>
        <row r="5168">
          <cell r="AH5168" t="str">
            <v/>
          </cell>
          <cell r="AI5168" t="str">
            <v/>
          </cell>
          <cell r="AJ5168" t="str">
            <v/>
          </cell>
          <cell r="AK5168" t="str">
            <v/>
          </cell>
        </row>
        <row r="5169">
          <cell r="AH5169" t="str">
            <v/>
          </cell>
          <cell r="AI5169" t="str">
            <v/>
          </cell>
          <cell r="AJ5169" t="str">
            <v/>
          </cell>
          <cell r="AK5169" t="str">
            <v/>
          </cell>
        </row>
        <row r="5170">
          <cell r="AH5170" t="str">
            <v/>
          </cell>
          <cell r="AI5170" t="str">
            <v/>
          </cell>
          <cell r="AJ5170" t="str">
            <v/>
          </cell>
          <cell r="AK5170" t="str">
            <v/>
          </cell>
        </row>
        <row r="5171">
          <cell r="AH5171" t="str">
            <v/>
          </cell>
          <cell r="AI5171" t="str">
            <v/>
          </cell>
          <cell r="AJ5171" t="str">
            <v/>
          </cell>
          <cell r="AK5171" t="str">
            <v/>
          </cell>
        </row>
        <row r="5172">
          <cell r="AH5172" t="str">
            <v/>
          </cell>
          <cell r="AI5172" t="str">
            <v/>
          </cell>
          <cell r="AJ5172" t="str">
            <v/>
          </cell>
          <cell r="AK5172" t="str">
            <v/>
          </cell>
        </row>
        <row r="5173">
          <cell r="AH5173" t="str">
            <v/>
          </cell>
          <cell r="AI5173" t="str">
            <v/>
          </cell>
          <cell r="AJ5173" t="str">
            <v/>
          </cell>
          <cell r="AK5173" t="str">
            <v/>
          </cell>
        </row>
        <row r="5174">
          <cell r="AH5174" t="str">
            <v/>
          </cell>
          <cell r="AI5174" t="str">
            <v/>
          </cell>
          <cell r="AJ5174" t="str">
            <v/>
          </cell>
          <cell r="AK5174" t="str">
            <v/>
          </cell>
        </row>
        <row r="5175">
          <cell r="AH5175" t="str">
            <v/>
          </cell>
          <cell r="AI5175" t="str">
            <v/>
          </cell>
          <cell r="AJ5175" t="str">
            <v/>
          </cell>
          <cell r="AK5175" t="str">
            <v/>
          </cell>
        </row>
        <row r="5176">
          <cell r="AH5176" t="str">
            <v/>
          </cell>
          <cell r="AI5176" t="str">
            <v/>
          </cell>
          <cell r="AJ5176" t="str">
            <v/>
          </cell>
          <cell r="AK5176" t="str">
            <v/>
          </cell>
        </row>
        <row r="5177">
          <cell r="AH5177" t="str">
            <v/>
          </cell>
          <cell r="AI5177" t="str">
            <v/>
          </cell>
          <cell r="AJ5177" t="str">
            <v/>
          </cell>
          <cell r="AK5177" t="str">
            <v/>
          </cell>
        </row>
        <row r="5178">
          <cell r="AH5178" t="str">
            <v/>
          </cell>
          <cell r="AI5178" t="str">
            <v/>
          </cell>
          <cell r="AJ5178" t="str">
            <v/>
          </cell>
          <cell r="AK5178" t="str">
            <v/>
          </cell>
        </row>
        <row r="5179">
          <cell r="AH5179" t="str">
            <v/>
          </cell>
          <cell r="AI5179" t="str">
            <v/>
          </cell>
          <cell r="AJ5179" t="str">
            <v/>
          </cell>
          <cell r="AK5179" t="str">
            <v/>
          </cell>
        </row>
        <row r="5180">
          <cell r="AH5180" t="str">
            <v/>
          </cell>
          <cell r="AI5180" t="str">
            <v/>
          </cell>
          <cell r="AJ5180" t="str">
            <v/>
          </cell>
          <cell r="AK5180" t="str">
            <v/>
          </cell>
        </row>
        <row r="5181">
          <cell r="AH5181" t="str">
            <v/>
          </cell>
          <cell r="AI5181" t="str">
            <v/>
          </cell>
          <cell r="AJ5181" t="str">
            <v/>
          </cell>
          <cell r="AK5181" t="str">
            <v/>
          </cell>
        </row>
        <row r="5182">
          <cell r="AH5182" t="str">
            <v/>
          </cell>
          <cell r="AI5182" t="str">
            <v/>
          </cell>
          <cell r="AJ5182" t="str">
            <v/>
          </cell>
          <cell r="AK5182" t="str">
            <v/>
          </cell>
        </row>
        <row r="5183">
          <cell r="AH5183" t="str">
            <v/>
          </cell>
          <cell r="AI5183" t="str">
            <v/>
          </cell>
          <cell r="AJ5183" t="str">
            <v/>
          </cell>
          <cell r="AK5183" t="str">
            <v/>
          </cell>
        </row>
        <row r="5184">
          <cell r="AH5184" t="str">
            <v/>
          </cell>
          <cell r="AI5184" t="str">
            <v/>
          </cell>
          <cell r="AJ5184" t="str">
            <v/>
          </cell>
          <cell r="AK5184" t="str">
            <v/>
          </cell>
        </row>
        <row r="5185">
          <cell r="AH5185" t="str">
            <v/>
          </cell>
          <cell r="AI5185" t="str">
            <v/>
          </cell>
          <cell r="AJ5185" t="str">
            <v/>
          </cell>
          <cell r="AK5185" t="str">
            <v/>
          </cell>
        </row>
        <row r="5186">
          <cell r="AH5186" t="str">
            <v/>
          </cell>
          <cell r="AI5186" t="str">
            <v/>
          </cell>
          <cell r="AJ5186" t="str">
            <v/>
          </cell>
          <cell r="AK5186" t="str">
            <v/>
          </cell>
        </row>
        <row r="5187">
          <cell r="AH5187" t="str">
            <v/>
          </cell>
          <cell r="AI5187" t="str">
            <v/>
          </cell>
          <cell r="AJ5187" t="str">
            <v/>
          </cell>
          <cell r="AK5187" t="str">
            <v/>
          </cell>
        </row>
        <row r="5188">
          <cell r="AH5188" t="str">
            <v/>
          </cell>
          <cell r="AI5188" t="str">
            <v/>
          </cell>
          <cell r="AJ5188" t="str">
            <v/>
          </cell>
          <cell r="AK5188" t="str">
            <v/>
          </cell>
        </row>
        <row r="5189">
          <cell r="AH5189" t="str">
            <v/>
          </cell>
          <cell r="AI5189" t="str">
            <v/>
          </cell>
          <cell r="AJ5189" t="str">
            <v/>
          </cell>
          <cell r="AK5189" t="str">
            <v/>
          </cell>
        </row>
        <row r="5190">
          <cell r="AH5190" t="str">
            <v/>
          </cell>
          <cell r="AI5190" t="str">
            <v/>
          </cell>
          <cell r="AJ5190" t="str">
            <v/>
          </cell>
          <cell r="AK5190" t="str">
            <v/>
          </cell>
        </row>
        <row r="5191">
          <cell r="AH5191" t="str">
            <v/>
          </cell>
          <cell r="AI5191" t="str">
            <v/>
          </cell>
          <cell r="AJ5191" t="str">
            <v/>
          </cell>
          <cell r="AK5191" t="str">
            <v/>
          </cell>
        </row>
        <row r="5192">
          <cell r="AH5192" t="str">
            <v/>
          </cell>
          <cell r="AI5192" t="str">
            <v/>
          </cell>
          <cell r="AJ5192" t="str">
            <v/>
          </cell>
          <cell r="AK5192" t="str">
            <v/>
          </cell>
        </row>
        <row r="5193">
          <cell r="AH5193" t="str">
            <v/>
          </cell>
          <cell r="AI5193" t="str">
            <v/>
          </cell>
          <cell r="AJ5193" t="str">
            <v/>
          </cell>
          <cell r="AK5193" t="str">
            <v/>
          </cell>
        </row>
        <row r="5194">
          <cell r="AH5194" t="str">
            <v/>
          </cell>
          <cell r="AI5194" t="str">
            <v/>
          </cell>
          <cell r="AJ5194" t="str">
            <v/>
          </cell>
          <cell r="AK5194" t="str">
            <v/>
          </cell>
        </row>
        <row r="5195">
          <cell r="AH5195" t="str">
            <v/>
          </cell>
          <cell r="AI5195" t="str">
            <v/>
          </cell>
          <cell r="AJ5195" t="str">
            <v/>
          </cell>
          <cell r="AK5195" t="str">
            <v/>
          </cell>
        </row>
        <row r="5196">
          <cell r="AH5196" t="str">
            <v/>
          </cell>
          <cell r="AI5196" t="str">
            <v/>
          </cell>
          <cell r="AJ5196" t="str">
            <v/>
          </cell>
          <cell r="AK5196" t="str">
            <v/>
          </cell>
        </row>
        <row r="5197">
          <cell r="AH5197" t="str">
            <v/>
          </cell>
          <cell r="AI5197" t="str">
            <v/>
          </cell>
          <cell r="AJ5197" t="str">
            <v/>
          </cell>
          <cell r="AK5197" t="str">
            <v/>
          </cell>
        </row>
        <row r="5198">
          <cell r="AH5198" t="str">
            <v/>
          </cell>
          <cell r="AI5198" t="str">
            <v/>
          </cell>
          <cell r="AJ5198" t="str">
            <v/>
          </cell>
          <cell r="AK5198" t="str">
            <v/>
          </cell>
        </row>
        <row r="5199">
          <cell r="AH5199" t="str">
            <v/>
          </cell>
          <cell r="AI5199" t="str">
            <v/>
          </cell>
          <cell r="AJ5199" t="str">
            <v/>
          </cell>
          <cell r="AK5199" t="str">
            <v/>
          </cell>
        </row>
        <row r="5200">
          <cell r="AH5200" t="str">
            <v/>
          </cell>
          <cell r="AI5200" t="str">
            <v/>
          </cell>
          <cell r="AJ5200" t="str">
            <v/>
          </cell>
          <cell r="AK5200" t="str">
            <v/>
          </cell>
        </row>
        <row r="5201">
          <cell r="AH5201" t="str">
            <v/>
          </cell>
          <cell r="AI5201" t="str">
            <v/>
          </cell>
          <cell r="AJ5201" t="str">
            <v/>
          </cell>
          <cell r="AK5201" t="str">
            <v/>
          </cell>
        </row>
        <row r="5202">
          <cell r="AH5202" t="str">
            <v/>
          </cell>
          <cell r="AI5202" t="str">
            <v/>
          </cell>
          <cell r="AJ5202" t="str">
            <v/>
          </cell>
          <cell r="AK5202" t="str">
            <v/>
          </cell>
        </row>
        <row r="5203">
          <cell r="AH5203" t="str">
            <v/>
          </cell>
          <cell r="AI5203" t="str">
            <v/>
          </cell>
          <cell r="AJ5203" t="str">
            <v/>
          </cell>
          <cell r="AK5203" t="str">
            <v/>
          </cell>
        </row>
        <row r="5204">
          <cell r="AH5204" t="str">
            <v/>
          </cell>
          <cell r="AI5204" t="str">
            <v/>
          </cell>
          <cell r="AJ5204" t="str">
            <v/>
          </cell>
          <cell r="AK5204" t="str">
            <v/>
          </cell>
        </row>
        <row r="5205">
          <cell r="AH5205" t="str">
            <v/>
          </cell>
          <cell r="AI5205" t="str">
            <v/>
          </cell>
          <cell r="AJ5205" t="str">
            <v/>
          </cell>
          <cell r="AK5205" t="str">
            <v/>
          </cell>
        </row>
        <row r="5206">
          <cell r="AH5206" t="str">
            <v/>
          </cell>
          <cell r="AI5206" t="str">
            <v/>
          </cell>
          <cell r="AJ5206" t="str">
            <v/>
          </cell>
          <cell r="AK5206" t="str">
            <v/>
          </cell>
        </row>
        <row r="5207">
          <cell r="AH5207" t="str">
            <v/>
          </cell>
          <cell r="AI5207" t="str">
            <v/>
          </cell>
          <cell r="AJ5207" t="str">
            <v/>
          </cell>
          <cell r="AK5207" t="str">
            <v/>
          </cell>
        </row>
        <row r="5208">
          <cell r="AH5208" t="str">
            <v/>
          </cell>
          <cell r="AI5208" t="str">
            <v/>
          </cell>
          <cell r="AJ5208" t="str">
            <v/>
          </cell>
          <cell r="AK5208" t="str">
            <v/>
          </cell>
        </row>
        <row r="5209">
          <cell r="AH5209" t="str">
            <v/>
          </cell>
          <cell r="AI5209" t="str">
            <v/>
          </cell>
          <cell r="AJ5209" t="str">
            <v/>
          </cell>
          <cell r="AK5209" t="str">
            <v/>
          </cell>
        </row>
        <row r="5210">
          <cell r="AH5210" t="str">
            <v/>
          </cell>
          <cell r="AI5210" t="str">
            <v/>
          </cell>
          <cell r="AJ5210" t="str">
            <v/>
          </cell>
          <cell r="AK5210" t="str">
            <v/>
          </cell>
        </row>
        <row r="5211">
          <cell r="AH5211" t="str">
            <v/>
          </cell>
          <cell r="AI5211" t="str">
            <v/>
          </cell>
          <cell r="AJ5211" t="str">
            <v/>
          </cell>
          <cell r="AK5211" t="str">
            <v/>
          </cell>
        </row>
        <row r="5212">
          <cell r="AH5212" t="str">
            <v/>
          </cell>
          <cell r="AI5212" t="str">
            <v/>
          </cell>
          <cell r="AJ5212" t="str">
            <v/>
          </cell>
          <cell r="AK5212" t="str">
            <v/>
          </cell>
        </row>
        <row r="5213">
          <cell r="AH5213" t="str">
            <v/>
          </cell>
          <cell r="AI5213" t="str">
            <v/>
          </cell>
          <cell r="AJ5213" t="str">
            <v/>
          </cell>
          <cell r="AK5213" t="str">
            <v/>
          </cell>
        </row>
        <row r="5214">
          <cell r="AH5214" t="str">
            <v/>
          </cell>
          <cell r="AI5214" t="str">
            <v/>
          </cell>
          <cell r="AJ5214" t="str">
            <v/>
          </cell>
          <cell r="AK5214" t="str">
            <v/>
          </cell>
        </row>
        <row r="5215">
          <cell r="AH5215" t="str">
            <v/>
          </cell>
          <cell r="AI5215" t="str">
            <v/>
          </cell>
          <cell r="AJ5215" t="str">
            <v/>
          </cell>
          <cell r="AK5215" t="str">
            <v/>
          </cell>
        </row>
        <row r="5216">
          <cell r="AH5216" t="str">
            <v/>
          </cell>
          <cell r="AI5216" t="str">
            <v/>
          </cell>
          <cell r="AJ5216" t="str">
            <v/>
          </cell>
          <cell r="AK5216" t="str">
            <v/>
          </cell>
        </row>
        <row r="5217">
          <cell r="AH5217" t="str">
            <v/>
          </cell>
          <cell r="AI5217" t="str">
            <v/>
          </cell>
          <cell r="AJ5217" t="str">
            <v/>
          </cell>
          <cell r="AK5217" t="str">
            <v/>
          </cell>
        </row>
        <row r="5218">
          <cell r="AH5218" t="str">
            <v/>
          </cell>
          <cell r="AI5218" t="str">
            <v/>
          </cell>
          <cell r="AJ5218" t="str">
            <v/>
          </cell>
          <cell r="AK5218" t="str">
            <v/>
          </cell>
        </row>
        <row r="5219">
          <cell r="AH5219" t="str">
            <v/>
          </cell>
          <cell r="AI5219" t="str">
            <v/>
          </cell>
          <cell r="AJ5219" t="str">
            <v/>
          </cell>
          <cell r="AK5219" t="str">
            <v/>
          </cell>
        </row>
        <row r="5220">
          <cell r="AH5220" t="str">
            <v/>
          </cell>
          <cell r="AI5220" t="str">
            <v/>
          </cell>
          <cell r="AJ5220" t="str">
            <v/>
          </cell>
          <cell r="AK5220" t="str">
            <v/>
          </cell>
        </row>
        <row r="5221">
          <cell r="AH5221" t="str">
            <v/>
          </cell>
          <cell r="AI5221" t="str">
            <v/>
          </cell>
          <cell r="AJ5221" t="str">
            <v/>
          </cell>
          <cell r="AK5221" t="str">
            <v/>
          </cell>
        </row>
        <row r="5222">
          <cell r="AH5222" t="str">
            <v/>
          </cell>
          <cell r="AI5222" t="str">
            <v/>
          </cell>
          <cell r="AJ5222" t="str">
            <v/>
          </cell>
          <cell r="AK5222" t="str">
            <v/>
          </cell>
        </row>
        <row r="5223">
          <cell r="AH5223" t="str">
            <v/>
          </cell>
          <cell r="AI5223" t="str">
            <v/>
          </cell>
          <cell r="AJ5223" t="str">
            <v/>
          </cell>
          <cell r="AK5223" t="str">
            <v/>
          </cell>
        </row>
        <row r="5224">
          <cell r="AH5224" t="str">
            <v/>
          </cell>
          <cell r="AI5224" t="str">
            <v/>
          </cell>
          <cell r="AJ5224" t="str">
            <v/>
          </cell>
          <cell r="AK5224" t="str">
            <v/>
          </cell>
        </row>
        <row r="5225">
          <cell r="AH5225" t="str">
            <v/>
          </cell>
          <cell r="AI5225" t="str">
            <v/>
          </cell>
          <cell r="AJ5225" t="str">
            <v/>
          </cell>
          <cell r="AK5225" t="str">
            <v/>
          </cell>
        </row>
        <row r="5226">
          <cell r="AH5226" t="str">
            <v/>
          </cell>
          <cell r="AI5226" t="str">
            <v/>
          </cell>
          <cell r="AJ5226" t="str">
            <v/>
          </cell>
          <cell r="AK5226" t="str">
            <v/>
          </cell>
        </row>
        <row r="5227">
          <cell r="AH5227" t="str">
            <v/>
          </cell>
          <cell r="AI5227" t="str">
            <v/>
          </cell>
          <cell r="AJ5227" t="str">
            <v/>
          </cell>
          <cell r="AK5227" t="str">
            <v/>
          </cell>
        </row>
        <row r="5228">
          <cell r="AH5228" t="str">
            <v/>
          </cell>
          <cell r="AI5228" t="str">
            <v/>
          </cell>
          <cell r="AJ5228" t="str">
            <v/>
          </cell>
          <cell r="AK5228" t="str">
            <v/>
          </cell>
        </row>
        <row r="5229">
          <cell r="AH5229" t="str">
            <v/>
          </cell>
          <cell r="AI5229" t="str">
            <v/>
          </cell>
          <cell r="AJ5229" t="str">
            <v/>
          </cell>
          <cell r="AK5229" t="str">
            <v/>
          </cell>
        </row>
        <row r="5230">
          <cell r="AH5230" t="str">
            <v/>
          </cell>
          <cell r="AI5230" t="str">
            <v/>
          </cell>
          <cell r="AJ5230" t="str">
            <v/>
          </cell>
          <cell r="AK5230" t="str">
            <v/>
          </cell>
        </row>
        <row r="5231">
          <cell r="AH5231" t="str">
            <v/>
          </cell>
          <cell r="AI5231" t="str">
            <v/>
          </cell>
          <cell r="AJ5231" t="str">
            <v/>
          </cell>
          <cell r="AK5231" t="str">
            <v/>
          </cell>
        </row>
        <row r="5232">
          <cell r="AH5232" t="str">
            <v/>
          </cell>
          <cell r="AI5232" t="str">
            <v/>
          </cell>
          <cell r="AJ5232" t="str">
            <v/>
          </cell>
          <cell r="AK5232" t="str">
            <v/>
          </cell>
        </row>
        <row r="5233">
          <cell r="AH5233" t="str">
            <v/>
          </cell>
          <cell r="AI5233" t="str">
            <v/>
          </cell>
          <cell r="AJ5233" t="str">
            <v/>
          </cell>
          <cell r="AK5233" t="str">
            <v/>
          </cell>
        </row>
        <row r="5234">
          <cell r="AH5234" t="str">
            <v/>
          </cell>
          <cell r="AI5234" t="str">
            <v/>
          </cell>
          <cell r="AJ5234" t="str">
            <v/>
          </cell>
          <cell r="AK5234" t="str">
            <v/>
          </cell>
        </row>
        <row r="5235">
          <cell r="AH5235" t="str">
            <v/>
          </cell>
          <cell r="AI5235" t="str">
            <v/>
          </cell>
          <cell r="AJ5235" t="str">
            <v/>
          </cell>
          <cell r="AK5235" t="str">
            <v/>
          </cell>
        </row>
        <row r="5236">
          <cell r="AH5236" t="str">
            <v/>
          </cell>
          <cell r="AI5236" t="str">
            <v/>
          </cell>
          <cell r="AJ5236" t="str">
            <v/>
          </cell>
          <cell r="AK5236" t="str">
            <v/>
          </cell>
        </row>
        <row r="5237">
          <cell r="AH5237" t="str">
            <v/>
          </cell>
          <cell r="AI5237" t="str">
            <v/>
          </cell>
          <cell r="AJ5237" t="str">
            <v/>
          </cell>
          <cell r="AK5237" t="str">
            <v/>
          </cell>
        </row>
        <row r="5238">
          <cell r="AH5238" t="str">
            <v/>
          </cell>
          <cell r="AI5238" t="str">
            <v/>
          </cell>
          <cell r="AJ5238" t="str">
            <v/>
          </cell>
          <cell r="AK5238" t="str">
            <v/>
          </cell>
        </row>
        <row r="5239">
          <cell r="AH5239" t="str">
            <v/>
          </cell>
          <cell r="AI5239" t="str">
            <v/>
          </cell>
          <cell r="AJ5239" t="str">
            <v/>
          </cell>
          <cell r="AK5239" t="str">
            <v/>
          </cell>
        </row>
        <row r="5240">
          <cell r="AH5240" t="str">
            <v/>
          </cell>
          <cell r="AI5240" t="str">
            <v/>
          </cell>
          <cell r="AJ5240" t="str">
            <v/>
          </cell>
          <cell r="AK5240" t="str">
            <v/>
          </cell>
        </row>
        <row r="5241">
          <cell r="AH5241" t="str">
            <v/>
          </cell>
          <cell r="AI5241" t="str">
            <v/>
          </cell>
          <cell r="AJ5241" t="str">
            <v/>
          </cell>
          <cell r="AK5241" t="str">
            <v/>
          </cell>
        </row>
        <row r="5242">
          <cell r="AH5242" t="str">
            <v/>
          </cell>
          <cell r="AI5242" t="str">
            <v/>
          </cell>
          <cell r="AJ5242" t="str">
            <v/>
          </cell>
          <cell r="AK5242" t="str">
            <v/>
          </cell>
        </row>
        <row r="5243">
          <cell r="AH5243" t="str">
            <v/>
          </cell>
          <cell r="AI5243" t="str">
            <v/>
          </cell>
          <cell r="AJ5243" t="str">
            <v/>
          </cell>
          <cell r="AK5243" t="str">
            <v/>
          </cell>
        </row>
        <row r="5244">
          <cell r="AH5244" t="str">
            <v/>
          </cell>
          <cell r="AI5244" t="str">
            <v/>
          </cell>
          <cell r="AJ5244" t="str">
            <v/>
          </cell>
          <cell r="AK5244" t="str">
            <v/>
          </cell>
        </row>
        <row r="5245">
          <cell r="AH5245" t="str">
            <v/>
          </cell>
          <cell r="AI5245" t="str">
            <v/>
          </cell>
          <cell r="AJ5245" t="str">
            <v/>
          </cell>
          <cell r="AK5245" t="str">
            <v/>
          </cell>
        </row>
        <row r="5246">
          <cell r="AH5246" t="str">
            <v/>
          </cell>
          <cell r="AI5246" t="str">
            <v/>
          </cell>
          <cell r="AJ5246" t="str">
            <v/>
          </cell>
          <cell r="AK5246" t="str">
            <v/>
          </cell>
        </row>
        <row r="5247">
          <cell r="AH5247" t="str">
            <v/>
          </cell>
          <cell r="AI5247" t="str">
            <v/>
          </cell>
          <cell r="AJ5247" t="str">
            <v/>
          </cell>
          <cell r="AK5247" t="str">
            <v/>
          </cell>
        </row>
        <row r="5248">
          <cell r="AH5248" t="str">
            <v/>
          </cell>
          <cell r="AI5248" t="str">
            <v/>
          </cell>
          <cell r="AJ5248" t="str">
            <v/>
          </cell>
          <cell r="AK5248" t="str">
            <v/>
          </cell>
        </row>
        <row r="5249">
          <cell r="AH5249" t="str">
            <v/>
          </cell>
          <cell r="AI5249" t="str">
            <v/>
          </cell>
          <cell r="AJ5249" t="str">
            <v/>
          </cell>
          <cell r="AK5249" t="str">
            <v/>
          </cell>
        </row>
        <row r="5250">
          <cell r="AH5250" t="str">
            <v/>
          </cell>
          <cell r="AI5250" t="str">
            <v/>
          </cell>
          <cell r="AJ5250" t="str">
            <v/>
          </cell>
          <cell r="AK5250" t="str">
            <v/>
          </cell>
        </row>
        <row r="5251">
          <cell r="AH5251" t="str">
            <v/>
          </cell>
          <cell r="AI5251" t="str">
            <v/>
          </cell>
          <cell r="AJ5251" t="str">
            <v/>
          </cell>
          <cell r="AK5251" t="str">
            <v/>
          </cell>
        </row>
        <row r="5252">
          <cell r="AH5252" t="str">
            <v/>
          </cell>
          <cell r="AI5252" t="str">
            <v/>
          </cell>
          <cell r="AJ5252" t="str">
            <v/>
          </cell>
          <cell r="AK5252" t="str">
            <v/>
          </cell>
        </row>
        <row r="5253">
          <cell r="AH5253" t="str">
            <v/>
          </cell>
          <cell r="AI5253" t="str">
            <v/>
          </cell>
          <cell r="AJ5253" t="str">
            <v/>
          </cell>
          <cell r="AK5253" t="str">
            <v/>
          </cell>
        </row>
        <row r="5254">
          <cell r="AH5254" t="str">
            <v/>
          </cell>
          <cell r="AI5254" t="str">
            <v/>
          </cell>
          <cell r="AJ5254" t="str">
            <v/>
          </cell>
          <cell r="AK5254" t="str">
            <v/>
          </cell>
        </row>
        <row r="5255">
          <cell r="AH5255" t="str">
            <v/>
          </cell>
          <cell r="AI5255" t="str">
            <v/>
          </cell>
          <cell r="AJ5255" t="str">
            <v/>
          </cell>
          <cell r="AK5255" t="str">
            <v/>
          </cell>
        </row>
        <row r="5256">
          <cell r="AH5256" t="str">
            <v/>
          </cell>
          <cell r="AI5256" t="str">
            <v/>
          </cell>
          <cell r="AJ5256" t="str">
            <v/>
          </cell>
          <cell r="AK5256" t="str">
            <v/>
          </cell>
        </row>
        <row r="5257">
          <cell r="AH5257" t="str">
            <v/>
          </cell>
          <cell r="AI5257" t="str">
            <v/>
          </cell>
          <cell r="AJ5257" t="str">
            <v/>
          </cell>
          <cell r="AK5257" t="str">
            <v/>
          </cell>
        </row>
        <row r="5258">
          <cell r="AH5258" t="str">
            <v/>
          </cell>
          <cell r="AI5258" t="str">
            <v/>
          </cell>
          <cell r="AJ5258" t="str">
            <v/>
          </cell>
          <cell r="AK5258" t="str">
            <v/>
          </cell>
        </row>
        <row r="5259">
          <cell r="AH5259" t="str">
            <v/>
          </cell>
          <cell r="AI5259" t="str">
            <v/>
          </cell>
          <cell r="AJ5259" t="str">
            <v/>
          </cell>
          <cell r="AK5259" t="str">
            <v/>
          </cell>
        </row>
        <row r="5260">
          <cell r="AH5260" t="str">
            <v/>
          </cell>
          <cell r="AI5260" t="str">
            <v/>
          </cell>
          <cell r="AJ5260" t="str">
            <v/>
          </cell>
          <cell r="AK5260" t="str">
            <v/>
          </cell>
        </row>
        <row r="5261">
          <cell r="AH5261" t="str">
            <v/>
          </cell>
          <cell r="AI5261" t="str">
            <v/>
          </cell>
          <cell r="AJ5261" t="str">
            <v/>
          </cell>
          <cell r="AK5261" t="str">
            <v/>
          </cell>
        </row>
        <row r="5262">
          <cell r="AH5262" t="str">
            <v/>
          </cell>
          <cell r="AI5262" t="str">
            <v/>
          </cell>
          <cell r="AJ5262" t="str">
            <v/>
          </cell>
          <cell r="AK5262" t="str">
            <v/>
          </cell>
        </row>
        <row r="5263">
          <cell r="AH5263" t="str">
            <v/>
          </cell>
          <cell r="AI5263" t="str">
            <v/>
          </cell>
          <cell r="AJ5263" t="str">
            <v/>
          </cell>
          <cell r="AK5263" t="str">
            <v/>
          </cell>
        </row>
        <row r="5264">
          <cell r="AH5264" t="str">
            <v/>
          </cell>
          <cell r="AI5264" t="str">
            <v/>
          </cell>
          <cell r="AJ5264" t="str">
            <v/>
          </cell>
          <cell r="AK5264" t="str">
            <v/>
          </cell>
        </row>
        <row r="5265">
          <cell r="AH5265" t="str">
            <v/>
          </cell>
          <cell r="AI5265" t="str">
            <v/>
          </cell>
          <cell r="AJ5265" t="str">
            <v/>
          </cell>
          <cell r="AK5265" t="str">
            <v/>
          </cell>
        </row>
        <row r="5266">
          <cell r="AH5266" t="str">
            <v/>
          </cell>
          <cell r="AI5266" t="str">
            <v/>
          </cell>
          <cell r="AJ5266" t="str">
            <v/>
          </cell>
          <cell r="AK5266" t="str">
            <v/>
          </cell>
        </row>
        <row r="5267">
          <cell r="AH5267" t="str">
            <v/>
          </cell>
          <cell r="AI5267" t="str">
            <v/>
          </cell>
          <cell r="AJ5267" t="str">
            <v/>
          </cell>
          <cell r="AK5267" t="str">
            <v/>
          </cell>
        </row>
        <row r="5268">
          <cell r="AH5268" t="str">
            <v/>
          </cell>
          <cell r="AI5268" t="str">
            <v/>
          </cell>
          <cell r="AJ5268" t="str">
            <v/>
          </cell>
          <cell r="AK5268" t="str">
            <v/>
          </cell>
        </row>
        <row r="5269">
          <cell r="AH5269" t="str">
            <v/>
          </cell>
          <cell r="AI5269" t="str">
            <v/>
          </cell>
          <cell r="AJ5269" t="str">
            <v/>
          </cell>
          <cell r="AK5269" t="str">
            <v/>
          </cell>
        </row>
        <row r="5270">
          <cell r="AH5270" t="str">
            <v/>
          </cell>
          <cell r="AI5270" t="str">
            <v/>
          </cell>
          <cell r="AJ5270" t="str">
            <v/>
          </cell>
          <cell r="AK5270" t="str">
            <v/>
          </cell>
        </row>
        <row r="5271">
          <cell r="AH5271" t="str">
            <v/>
          </cell>
          <cell r="AI5271" t="str">
            <v/>
          </cell>
          <cell r="AJ5271" t="str">
            <v/>
          </cell>
          <cell r="AK5271" t="str">
            <v/>
          </cell>
        </row>
        <row r="5272">
          <cell r="AH5272" t="str">
            <v/>
          </cell>
          <cell r="AI5272" t="str">
            <v/>
          </cell>
          <cell r="AJ5272" t="str">
            <v/>
          </cell>
          <cell r="AK5272" t="str">
            <v/>
          </cell>
        </row>
        <row r="5273">
          <cell r="AH5273" t="str">
            <v/>
          </cell>
          <cell r="AI5273" t="str">
            <v/>
          </cell>
          <cell r="AJ5273" t="str">
            <v/>
          </cell>
          <cell r="AK5273" t="str">
            <v/>
          </cell>
        </row>
        <row r="5274">
          <cell r="AH5274" t="str">
            <v/>
          </cell>
          <cell r="AI5274" t="str">
            <v/>
          </cell>
          <cell r="AJ5274" t="str">
            <v/>
          </cell>
          <cell r="AK5274" t="str">
            <v/>
          </cell>
        </row>
        <row r="5275">
          <cell r="AH5275" t="str">
            <v/>
          </cell>
          <cell r="AI5275" t="str">
            <v/>
          </cell>
          <cell r="AJ5275" t="str">
            <v/>
          </cell>
          <cell r="AK5275" t="str">
            <v/>
          </cell>
        </row>
        <row r="5276">
          <cell r="AH5276" t="str">
            <v/>
          </cell>
          <cell r="AI5276" t="str">
            <v/>
          </cell>
          <cell r="AJ5276" t="str">
            <v/>
          </cell>
          <cell r="AK5276" t="str">
            <v/>
          </cell>
        </row>
        <row r="5277">
          <cell r="AH5277" t="str">
            <v/>
          </cell>
          <cell r="AI5277" t="str">
            <v/>
          </cell>
          <cell r="AJ5277" t="str">
            <v/>
          </cell>
          <cell r="AK5277" t="str">
            <v/>
          </cell>
        </row>
        <row r="5278">
          <cell r="AH5278" t="str">
            <v/>
          </cell>
          <cell r="AI5278" t="str">
            <v/>
          </cell>
          <cell r="AJ5278" t="str">
            <v/>
          </cell>
          <cell r="AK5278" t="str">
            <v/>
          </cell>
        </row>
        <row r="5279">
          <cell r="AH5279" t="str">
            <v/>
          </cell>
          <cell r="AI5279" t="str">
            <v/>
          </cell>
          <cell r="AJ5279" t="str">
            <v/>
          </cell>
          <cell r="AK5279" t="str">
            <v/>
          </cell>
        </row>
        <row r="5280">
          <cell r="AH5280" t="str">
            <v/>
          </cell>
          <cell r="AI5280" t="str">
            <v/>
          </cell>
          <cell r="AJ5280" t="str">
            <v/>
          </cell>
          <cell r="AK5280" t="str">
            <v/>
          </cell>
        </row>
        <row r="5281">
          <cell r="AH5281" t="str">
            <v/>
          </cell>
          <cell r="AI5281" t="str">
            <v/>
          </cell>
          <cell r="AJ5281" t="str">
            <v/>
          </cell>
          <cell r="AK5281" t="str">
            <v/>
          </cell>
        </row>
        <row r="5282">
          <cell r="AH5282" t="str">
            <v/>
          </cell>
          <cell r="AI5282" t="str">
            <v/>
          </cell>
          <cell r="AJ5282" t="str">
            <v/>
          </cell>
          <cell r="AK5282" t="str">
            <v/>
          </cell>
        </row>
        <row r="5283">
          <cell r="AH5283" t="str">
            <v/>
          </cell>
          <cell r="AI5283" t="str">
            <v/>
          </cell>
          <cell r="AJ5283" t="str">
            <v/>
          </cell>
          <cell r="AK5283" t="str">
            <v/>
          </cell>
        </row>
        <row r="5284">
          <cell r="AH5284" t="str">
            <v/>
          </cell>
          <cell r="AI5284" t="str">
            <v/>
          </cell>
          <cell r="AJ5284" t="str">
            <v/>
          </cell>
          <cell r="AK5284" t="str">
            <v/>
          </cell>
        </row>
        <row r="5285">
          <cell r="AH5285" t="str">
            <v/>
          </cell>
          <cell r="AI5285" t="str">
            <v/>
          </cell>
          <cell r="AJ5285" t="str">
            <v/>
          </cell>
          <cell r="AK5285" t="str">
            <v/>
          </cell>
        </row>
        <row r="5286">
          <cell r="AH5286" t="str">
            <v/>
          </cell>
          <cell r="AI5286" t="str">
            <v/>
          </cell>
          <cell r="AJ5286" t="str">
            <v/>
          </cell>
          <cell r="AK5286" t="str">
            <v/>
          </cell>
        </row>
        <row r="5287">
          <cell r="AH5287" t="str">
            <v/>
          </cell>
          <cell r="AI5287" t="str">
            <v/>
          </cell>
          <cell r="AJ5287" t="str">
            <v/>
          </cell>
          <cell r="AK5287" t="str">
            <v/>
          </cell>
        </row>
        <row r="5288">
          <cell r="AH5288" t="str">
            <v/>
          </cell>
          <cell r="AI5288" t="str">
            <v/>
          </cell>
          <cell r="AJ5288" t="str">
            <v/>
          </cell>
          <cell r="AK5288" t="str">
            <v/>
          </cell>
        </row>
        <row r="5289">
          <cell r="AH5289" t="str">
            <v/>
          </cell>
          <cell r="AI5289" t="str">
            <v/>
          </cell>
          <cell r="AJ5289" t="str">
            <v/>
          </cell>
          <cell r="AK5289" t="str">
            <v/>
          </cell>
        </row>
        <row r="5290">
          <cell r="AH5290" t="str">
            <v/>
          </cell>
          <cell r="AI5290" t="str">
            <v/>
          </cell>
          <cell r="AJ5290" t="str">
            <v/>
          </cell>
          <cell r="AK5290" t="str">
            <v/>
          </cell>
        </row>
        <row r="5291">
          <cell r="AH5291" t="str">
            <v/>
          </cell>
          <cell r="AI5291" t="str">
            <v/>
          </cell>
          <cell r="AJ5291" t="str">
            <v/>
          </cell>
          <cell r="AK5291" t="str">
            <v/>
          </cell>
        </row>
        <row r="5292">
          <cell r="AH5292" t="str">
            <v/>
          </cell>
          <cell r="AI5292" t="str">
            <v/>
          </cell>
          <cell r="AJ5292" t="str">
            <v/>
          </cell>
          <cell r="AK5292" t="str">
            <v/>
          </cell>
        </row>
        <row r="5293">
          <cell r="AH5293" t="str">
            <v/>
          </cell>
          <cell r="AI5293" t="str">
            <v/>
          </cell>
          <cell r="AJ5293" t="str">
            <v/>
          </cell>
          <cell r="AK5293" t="str">
            <v/>
          </cell>
        </row>
        <row r="5294">
          <cell r="AH5294" t="str">
            <v/>
          </cell>
          <cell r="AI5294" t="str">
            <v/>
          </cell>
          <cell r="AJ5294" t="str">
            <v/>
          </cell>
          <cell r="AK5294" t="str">
            <v/>
          </cell>
        </row>
        <row r="5295">
          <cell r="AH5295" t="str">
            <v/>
          </cell>
          <cell r="AI5295" t="str">
            <v/>
          </cell>
          <cell r="AJ5295" t="str">
            <v/>
          </cell>
          <cell r="AK5295" t="str">
            <v/>
          </cell>
        </row>
        <row r="5296">
          <cell r="AH5296" t="str">
            <v/>
          </cell>
          <cell r="AI5296" t="str">
            <v/>
          </cell>
          <cell r="AJ5296" t="str">
            <v/>
          </cell>
          <cell r="AK5296" t="str">
            <v/>
          </cell>
        </row>
        <row r="5297">
          <cell r="AH5297" t="str">
            <v/>
          </cell>
          <cell r="AI5297" t="str">
            <v/>
          </cell>
          <cell r="AJ5297" t="str">
            <v/>
          </cell>
          <cell r="AK5297" t="str">
            <v/>
          </cell>
        </row>
        <row r="5298">
          <cell r="AH5298" t="str">
            <v/>
          </cell>
          <cell r="AI5298" t="str">
            <v/>
          </cell>
          <cell r="AJ5298" t="str">
            <v/>
          </cell>
          <cell r="AK5298" t="str">
            <v/>
          </cell>
        </row>
        <row r="5299">
          <cell r="AH5299" t="str">
            <v/>
          </cell>
          <cell r="AI5299" t="str">
            <v/>
          </cell>
          <cell r="AJ5299" t="str">
            <v/>
          </cell>
          <cell r="AK5299" t="str">
            <v/>
          </cell>
        </row>
        <row r="5300">
          <cell r="AH5300" t="str">
            <v/>
          </cell>
          <cell r="AI5300" t="str">
            <v/>
          </cell>
          <cell r="AJ5300" t="str">
            <v/>
          </cell>
          <cell r="AK5300" t="str">
            <v/>
          </cell>
        </row>
        <row r="5301">
          <cell r="AH5301" t="str">
            <v/>
          </cell>
          <cell r="AI5301" t="str">
            <v/>
          </cell>
          <cell r="AJ5301" t="str">
            <v/>
          </cell>
          <cell r="AK5301" t="str">
            <v/>
          </cell>
        </row>
        <row r="5302">
          <cell r="AH5302" t="str">
            <v/>
          </cell>
          <cell r="AI5302" t="str">
            <v/>
          </cell>
          <cell r="AJ5302" t="str">
            <v/>
          </cell>
          <cell r="AK5302" t="str">
            <v/>
          </cell>
        </row>
        <row r="5303">
          <cell r="AH5303" t="str">
            <v/>
          </cell>
          <cell r="AI5303" t="str">
            <v/>
          </cell>
          <cell r="AJ5303" t="str">
            <v/>
          </cell>
          <cell r="AK5303" t="str">
            <v/>
          </cell>
        </row>
        <row r="5304">
          <cell r="AH5304" t="str">
            <v/>
          </cell>
          <cell r="AI5304" t="str">
            <v/>
          </cell>
          <cell r="AJ5304" t="str">
            <v/>
          </cell>
          <cell r="AK5304" t="str">
            <v/>
          </cell>
        </row>
        <row r="5305">
          <cell r="AH5305" t="str">
            <v/>
          </cell>
          <cell r="AI5305" t="str">
            <v/>
          </cell>
          <cell r="AJ5305" t="str">
            <v/>
          </cell>
          <cell r="AK5305" t="str">
            <v/>
          </cell>
        </row>
        <row r="5306">
          <cell r="AH5306" t="str">
            <v/>
          </cell>
          <cell r="AI5306" t="str">
            <v/>
          </cell>
          <cell r="AJ5306" t="str">
            <v/>
          </cell>
          <cell r="AK5306" t="str">
            <v/>
          </cell>
        </row>
        <row r="5307">
          <cell r="AH5307" t="str">
            <v/>
          </cell>
          <cell r="AI5307" t="str">
            <v/>
          </cell>
          <cell r="AJ5307" t="str">
            <v/>
          </cell>
          <cell r="AK5307" t="str">
            <v/>
          </cell>
        </row>
        <row r="5308">
          <cell r="AH5308" t="str">
            <v/>
          </cell>
          <cell r="AI5308" t="str">
            <v/>
          </cell>
          <cell r="AJ5308" t="str">
            <v/>
          </cell>
          <cell r="AK5308" t="str">
            <v/>
          </cell>
        </row>
        <row r="5309">
          <cell r="AH5309" t="str">
            <v/>
          </cell>
          <cell r="AI5309" t="str">
            <v/>
          </cell>
          <cell r="AJ5309" t="str">
            <v/>
          </cell>
          <cell r="AK5309" t="str">
            <v/>
          </cell>
        </row>
        <row r="5310">
          <cell r="AH5310" t="str">
            <v/>
          </cell>
          <cell r="AI5310" t="str">
            <v/>
          </cell>
          <cell r="AJ5310" t="str">
            <v/>
          </cell>
          <cell r="AK5310" t="str">
            <v/>
          </cell>
        </row>
        <row r="5311">
          <cell r="AH5311" t="str">
            <v/>
          </cell>
          <cell r="AI5311" t="str">
            <v/>
          </cell>
          <cell r="AJ5311" t="str">
            <v/>
          </cell>
          <cell r="AK5311" t="str">
            <v/>
          </cell>
        </row>
        <row r="5312">
          <cell r="AH5312" t="str">
            <v/>
          </cell>
          <cell r="AI5312" t="str">
            <v/>
          </cell>
          <cell r="AJ5312" t="str">
            <v/>
          </cell>
          <cell r="AK5312" t="str">
            <v/>
          </cell>
        </row>
        <row r="5313">
          <cell r="AH5313" t="str">
            <v/>
          </cell>
          <cell r="AI5313" t="str">
            <v/>
          </cell>
          <cell r="AJ5313" t="str">
            <v/>
          </cell>
          <cell r="AK5313" t="str">
            <v/>
          </cell>
        </row>
        <row r="5314">
          <cell r="AH5314" t="str">
            <v/>
          </cell>
          <cell r="AI5314" t="str">
            <v/>
          </cell>
          <cell r="AJ5314" t="str">
            <v/>
          </cell>
          <cell r="AK5314" t="str">
            <v/>
          </cell>
        </row>
        <row r="5315">
          <cell r="AH5315" t="str">
            <v/>
          </cell>
          <cell r="AI5315" t="str">
            <v/>
          </cell>
          <cell r="AJ5315" t="str">
            <v/>
          </cell>
          <cell r="AK5315" t="str">
            <v/>
          </cell>
        </row>
        <row r="5316">
          <cell r="AH5316" t="str">
            <v/>
          </cell>
          <cell r="AI5316" t="str">
            <v/>
          </cell>
          <cell r="AJ5316" t="str">
            <v/>
          </cell>
          <cell r="AK5316" t="str">
            <v/>
          </cell>
        </row>
        <row r="5317">
          <cell r="AH5317" t="str">
            <v/>
          </cell>
          <cell r="AI5317" t="str">
            <v/>
          </cell>
          <cell r="AJ5317" t="str">
            <v/>
          </cell>
          <cell r="AK5317" t="str">
            <v/>
          </cell>
        </row>
        <row r="5318">
          <cell r="AH5318" t="str">
            <v/>
          </cell>
          <cell r="AI5318" t="str">
            <v/>
          </cell>
          <cell r="AJ5318" t="str">
            <v/>
          </cell>
          <cell r="AK5318" t="str">
            <v/>
          </cell>
        </row>
        <row r="5319">
          <cell r="AH5319" t="str">
            <v/>
          </cell>
          <cell r="AI5319" t="str">
            <v/>
          </cell>
          <cell r="AJ5319" t="str">
            <v/>
          </cell>
          <cell r="AK5319" t="str">
            <v/>
          </cell>
        </row>
        <row r="5320">
          <cell r="AH5320" t="str">
            <v/>
          </cell>
          <cell r="AI5320" t="str">
            <v/>
          </cell>
          <cell r="AJ5320" t="str">
            <v/>
          </cell>
          <cell r="AK5320" t="str">
            <v/>
          </cell>
        </row>
        <row r="5321">
          <cell r="AH5321" t="str">
            <v/>
          </cell>
          <cell r="AI5321" t="str">
            <v/>
          </cell>
          <cell r="AJ5321" t="str">
            <v/>
          </cell>
          <cell r="AK5321" t="str">
            <v/>
          </cell>
        </row>
        <row r="5322">
          <cell r="AH5322" t="str">
            <v/>
          </cell>
          <cell r="AI5322" t="str">
            <v/>
          </cell>
          <cell r="AJ5322" t="str">
            <v/>
          </cell>
          <cell r="AK5322" t="str">
            <v/>
          </cell>
        </row>
        <row r="5323">
          <cell r="AH5323" t="str">
            <v/>
          </cell>
          <cell r="AI5323" t="str">
            <v/>
          </cell>
          <cell r="AJ5323" t="str">
            <v/>
          </cell>
          <cell r="AK5323" t="str">
            <v/>
          </cell>
        </row>
        <row r="5324">
          <cell r="AH5324" t="str">
            <v/>
          </cell>
          <cell r="AI5324" t="str">
            <v/>
          </cell>
          <cell r="AJ5324" t="str">
            <v/>
          </cell>
          <cell r="AK5324" t="str">
            <v/>
          </cell>
        </row>
        <row r="5325">
          <cell r="AH5325" t="str">
            <v/>
          </cell>
          <cell r="AI5325" t="str">
            <v/>
          </cell>
          <cell r="AJ5325" t="str">
            <v/>
          </cell>
          <cell r="AK5325" t="str">
            <v/>
          </cell>
        </row>
        <row r="5326">
          <cell r="AH5326" t="str">
            <v/>
          </cell>
          <cell r="AI5326" t="str">
            <v/>
          </cell>
          <cell r="AJ5326" t="str">
            <v/>
          </cell>
          <cell r="AK5326" t="str">
            <v/>
          </cell>
        </row>
        <row r="5327">
          <cell r="AH5327" t="str">
            <v/>
          </cell>
          <cell r="AI5327" t="str">
            <v/>
          </cell>
          <cell r="AJ5327" t="str">
            <v/>
          </cell>
          <cell r="AK5327" t="str">
            <v/>
          </cell>
        </row>
        <row r="5328">
          <cell r="AH5328" t="str">
            <v/>
          </cell>
          <cell r="AI5328" t="str">
            <v/>
          </cell>
          <cell r="AJ5328" t="str">
            <v/>
          </cell>
          <cell r="AK5328" t="str">
            <v/>
          </cell>
        </row>
        <row r="5329">
          <cell r="AH5329" t="str">
            <v/>
          </cell>
          <cell r="AI5329" t="str">
            <v/>
          </cell>
          <cell r="AJ5329" t="str">
            <v/>
          </cell>
          <cell r="AK5329" t="str">
            <v/>
          </cell>
        </row>
        <row r="5330">
          <cell r="AH5330" t="str">
            <v/>
          </cell>
          <cell r="AI5330" t="str">
            <v/>
          </cell>
          <cell r="AJ5330" t="str">
            <v/>
          </cell>
          <cell r="AK5330" t="str">
            <v/>
          </cell>
        </row>
        <row r="5331">
          <cell r="AH5331" t="str">
            <v/>
          </cell>
          <cell r="AI5331" t="str">
            <v/>
          </cell>
          <cell r="AJ5331" t="str">
            <v/>
          </cell>
          <cell r="AK5331" t="str">
            <v/>
          </cell>
        </row>
        <row r="5332">
          <cell r="AH5332" t="str">
            <v/>
          </cell>
          <cell r="AI5332" t="str">
            <v/>
          </cell>
          <cell r="AJ5332" t="str">
            <v/>
          </cell>
          <cell r="AK5332" t="str">
            <v/>
          </cell>
        </row>
        <row r="5333">
          <cell r="AH5333" t="str">
            <v/>
          </cell>
          <cell r="AI5333" t="str">
            <v/>
          </cell>
          <cell r="AJ5333" t="str">
            <v/>
          </cell>
          <cell r="AK5333" t="str">
            <v/>
          </cell>
        </row>
        <row r="5334">
          <cell r="AH5334" t="str">
            <v/>
          </cell>
          <cell r="AI5334" t="str">
            <v/>
          </cell>
          <cell r="AJ5334" t="str">
            <v/>
          </cell>
          <cell r="AK5334" t="str">
            <v/>
          </cell>
        </row>
        <row r="5335">
          <cell r="AH5335" t="str">
            <v/>
          </cell>
          <cell r="AI5335" t="str">
            <v/>
          </cell>
          <cell r="AJ5335" t="str">
            <v/>
          </cell>
          <cell r="AK5335" t="str">
            <v/>
          </cell>
        </row>
        <row r="5336">
          <cell r="AH5336" t="str">
            <v/>
          </cell>
          <cell r="AI5336" t="str">
            <v/>
          </cell>
          <cell r="AJ5336" t="str">
            <v/>
          </cell>
          <cell r="AK5336" t="str">
            <v/>
          </cell>
        </row>
        <row r="5337">
          <cell r="AH5337" t="str">
            <v/>
          </cell>
          <cell r="AI5337" t="str">
            <v/>
          </cell>
          <cell r="AJ5337" t="str">
            <v/>
          </cell>
          <cell r="AK5337" t="str">
            <v/>
          </cell>
        </row>
        <row r="5338">
          <cell r="AH5338" t="str">
            <v/>
          </cell>
          <cell r="AI5338" t="str">
            <v/>
          </cell>
          <cell r="AJ5338" t="str">
            <v/>
          </cell>
          <cell r="AK5338" t="str">
            <v/>
          </cell>
        </row>
        <row r="5339">
          <cell r="AH5339" t="str">
            <v/>
          </cell>
          <cell r="AI5339" t="str">
            <v/>
          </cell>
          <cell r="AJ5339" t="str">
            <v/>
          </cell>
          <cell r="AK5339" t="str">
            <v/>
          </cell>
        </row>
        <row r="5340">
          <cell r="AH5340" t="str">
            <v/>
          </cell>
          <cell r="AI5340" t="str">
            <v/>
          </cell>
          <cell r="AJ5340" t="str">
            <v/>
          </cell>
          <cell r="AK5340" t="str">
            <v/>
          </cell>
        </row>
        <row r="5341">
          <cell r="AH5341" t="str">
            <v/>
          </cell>
          <cell r="AI5341" t="str">
            <v/>
          </cell>
          <cell r="AJ5341" t="str">
            <v/>
          </cell>
          <cell r="AK5341" t="str">
            <v/>
          </cell>
        </row>
        <row r="5342">
          <cell r="AH5342" t="str">
            <v/>
          </cell>
          <cell r="AI5342" t="str">
            <v/>
          </cell>
          <cell r="AJ5342" t="str">
            <v/>
          </cell>
          <cell r="AK5342" t="str">
            <v/>
          </cell>
        </row>
        <row r="5343">
          <cell r="AH5343" t="str">
            <v/>
          </cell>
          <cell r="AI5343" t="str">
            <v/>
          </cell>
          <cell r="AJ5343" t="str">
            <v/>
          </cell>
          <cell r="AK5343" t="str">
            <v/>
          </cell>
        </row>
        <row r="5344">
          <cell r="AH5344" t="str">
            <v/>
          </cell>
          <cell r="AI5344" t="str">
            <v/>
          </cell>
          <cell r="AJ5344" t="str">
            <v/>
          </cell>
          <cell r="AK5344" t="str">
            <v/>
          </cell>
        </row>
        <row r="5345">
          <cell r="AH5345" t="str">
            <v/>
          </cell>
          <cell r="AI5345" t="str">
            <v/>
          </cell>
          <cell r="AJ5345" t="str">
            <v/>
          </cell>
          <cell r="AK5345" t="str">
            <v/>
          </cell>
        </row>
        <row r="5346">
          <cell r="AH5346" t="str">
            <v/>
          </cell>
          <cell r="AI5346" t="str">
            <v/>
          </cell>
          <cell r="AJ5346" t="str">
            <v/>
          </cell>
          <cell r="AK5346" t="str">
            <v/>
          </cell>
        </row>
        <row r="5347">
          <cell r="AH5347" t="str">
            <v/>
          </cell>
          <cell r="AI5347" t="str">
            <v/>
          </cell>
          <cell r="AJ5347" t="str">
            <v/>
          </cell>
          <cell r="AK5347" t="str">
            <v/>
          </cell>
        </row>
        <row r="5348">
          <cell r="AH5348" t="str">
            <v/>
          </cell>
          <cell r="AI5348" t="str">
            <v/>
          </cell>
          <cell r="AJ5348" t="str">
            <v/>
          </cell>
          <cell r="AK5348" t="str">
            <v/>
          </cell>
        </row>
        <row r="5349">
          <cell r="AH5349" t="str">
            <v/>
          </cell>
          <cell r="AI5349" t="str">
            <v/>
          </cell>
          <cell r="AJ5349" t="str">
            <v/>
          </cell>
          <cell r="AK5349" t="str">
            <v/>
          </cell>
        </row>
        <row r="5350">
          <cell r="AH5350" t="str">
            <v/>
          </cell>
          <cell r="AI5350" t="str">
            <v/>
          </cell>
          <cell r="AJ5350" t="str">
            <v/>
          </cell>
          <cell r="AK5350" t="str">
            <v/>
          </cell>
        </row>
        <row r="5351">
          <cell r="AH5351" t="str">
            <v/>
          </cell>
          <cell r="AI5351" t="str">
            <v/>
          </cell>
          <cell r="AJ5351" t="str">
            <v/>
          </cell>
          <cell r="AK5351" t="str">
            <v/>
          </cell>
        </row>
        <row r="5352">
          <cell r="AH5352" t="str">
            <v/>
          </cell>
          <cell r="AI5352" t="str">
            <v/>
          </cell>
          <cell r="AJ5352" t="str">
            <v/>
          </cell>
          <cell r="AK5352" t="str">
            <v/>
          </cell>
        </row>
        <row r="5353">
          <cell r="AH5353" t="str">
            <v/>
          </cell>
          <cell r="AI5353" t="str">
            <v/>
          </cell>
          <cell r="AJ5353" t="str">
            <v/>
          </cell>
          <cell r="AK5353" t="str">
            <v/>
          </cell>
        </row>
        <row r="5354">
          <cell r="AH5354" t="str">
            <v/>
          </cell>
          <cell r="AI5354" t="str">
            <v/>
          </cell>
          <cell r="AJ5354" t="str">
            <v/>
          </cell>
          <cell r="AK5354" t="str">
            <v/>
          </cell>
        </row>
        <row r="5355">
          <cell r="AH5355" t="str">
            <v/>
          </cell>
          <cell r="AI5355" t="str">
            <v/>
          </cell>
          <cell r="AJ5355" t="str">
            <v/>
          </cell>
          <cell r="AK5355" t="str">
            <v/>
          </cell>
        </row>
        <row r="5356">
          <cell r="AH5356" t="str">
            <v/>
          </cell>
          <cell r="AI5356" t="str">
            <v/>
          </cell>
          <cell r="AJ5356" t="str">
            <v/>
          </cell>
          <cell r="AK5356" t="str">
            <v/>
          </cell>
        </row>
        <row r="5357">
          <cell r="AH5357" t="str">
            <v/>
          </cell>
          <cell r="AI5357" t="str">
            <v/>
          </cell>
          <cell r="AJ5357" t="str">
            <v/>
          </cell>
          <cell r="AK5357" t="str">
            <v/>
          </cell>
        </row>
        <row r="5358">
          <cell r="AH5358" t="str">
            <v/>
          </cell>
          <cell r="AI5358" t="str">
            <v/>
          </cell>
          <cell r="AJ5358" t="str">
            <v/>
          </cell>
          <cell r="AK5358" t="str">
            <v/>
          </cell>
        </row>
        <row r="5359">
          <cell r="AH5359" t="str">
            <v/>
          </cell>
          <cell r="AI5359" t="str">
            <v/>
          </cell>
          <cell r="AJ5359" t="str">
            <v/>
          </cell>
          <cell r="AK5359" t="str">
            <v/>
          </cell>
        </row>
        <row r="5360">
          <cell r="AH5360" t="str">
            <v/>
          </cell>
          <cell r="AI5360" t="str">
            <v/>
          </cell>
          <cell r="AJ5360" t="str">
            <v/>
          </cell>
          <cell r="AK5360" t="str">
            <v/>
          </cell>
        </row>
        <row r="5361">
          <cell r="AH5361" t="str">
            <v/>
          </cell>
          <cell r="AI5361" t="str">
            <v/>
          </cell>
          <cell r="AJ5361" t="str">
            <v/>
          </cell>
          <cell r="AK5361" t="str">
            <v/>
          </cell>
        </row>
        <row r="5362">
          <cell r="AH5362" t="str">
            <v/>
          </cell>
          <cell r="AI5362" t="str">
            <v/>
          </cell>
          <cell r="AJ5362" t="str">
            <v/>
          </cell>
          <cell r="AK5362" t="str">
            <v/>
          </cell>
        </row>
        <row r="5363">
          <cell r="AH5363" t="str">
            <v/>
          </cell>
          <cell r="AI5363" t="str">
            <v/>
          </cell>
          <cell r="AJ5363" t="str">
            <v/>
          </cell>
          <cell r="AK5363" t="str">
            <v/>
          </cell>
        </row>
        <row r="5364">
          <cell r="AH5364" t="str">
            <v/>
          </cell>
          <cell r="AI5364" t="str">
            <v/>
          </cell>
          <cell r="AJ5364" t="str">
            <v/>
          </cell>
          <cell r="AK5364" t="str">
            <v/>
          </cell>
        </row>
        <row r="5365">
          <cell r="AH5365" t="str">
            <v/>
          </cell>
          <cell r="AI5365" t="str">
            <v/>
          </cell>
          <cell r="AJ5365" t="str">
            <v/>
          </cell>
          <cell r="AK5365" t="str">
            <v/>
          </cell>
        </row>
        <row r="5366">
          <cell r="AH5366" t="str">
            <v/>
          </cell>
          <cell r="AI5366" t="str">
            <v/>
          </cell>
          <cell r="AJ5366" t="str">
            <v/>
          </cell>
          <cell r="AK5366" t="str">
            <v/>
          </cell>
        </row>
        <row r="5367">
          <cell r="AH5367" t="str">
            <v/>
          </cell>
          <cell r="AI5367" t="str">
            <v/>
          </cell>
          <cell r="AJ5367" t="str">
            <v/>
          </cell>
          <cell r="AK5367" t="str">
            <v/>
          </cell>
        </row>
        <row r="5368">
          <cell r="AH5368" t="str">
            <v/>
          </cell>
          <cell r="AI5368" t="str">
            <v/>
          </cell>
          <cell r="AJ5368" t="str">
            <v/>
          </cell>
          <cell r="AK5368" t="str">
            <v/>
          </cell>
        </row>
        <row r="5369">
          <cell r="AH5369" t="str">
            <v/>
          </cell>
          <cell r="AI5369" t="str">
            <v/>
          </cell>
          <cell r="AJ5369" t="str">
            <v/>
          </cell>
          <cell r="AK5369" t="str">
            <v/>
          </cell>
        </row>
        <row r="5370">
          <cell r="AH5370" t="str">
            <v/>
          </cell>
          <cell r="AI5370" t="str">
            <v/>
          </cell>
          <cell r="AJ5370" t="str">
            <v/>
          </cell>
          <cell r="AK5370" t="str">
            <v/>
          </cell>
        </row>
        <row r="5371">
          <cell r="AH5371" t="str">
            <v/>
          </cell>
          <cell r="AI5371" t="str">
            <v/>
          </cell>
          <cell r="AJ5371" t="str">
            <v/>
          </cell>
          <cell r="AK5371" t="str">
            <v/>
          </cell>
        </row>
        <row r="5372">
          <cell r="AH5372" t="str">
            <v/>
          </cell>
          <cell r="AI5372" t="str">
            <v/>
          </cell>
          <cell r="AJ5372" t="str">
            <v/>
          </cell>
          <cell r="AK5372" t="str">
            <v/>
          </cell>
        </row>
        <row r="5373">
          <cell r="AH5373" t="str">
            <v/>
          </cell>
          <cell r="AI5373" t="str">
            <v/>
          </cell>
          <cell r="AJ5373" t="str">
            <v/>
          </cell>
          <cell r="AK5373" t="str">
            <v/>
          </cell>
        </row>
        <row r="5374">
          <cell r="AH5374" t="str">
            <v/>
          </cell>
          <cell r="AI5374" t="str">
            <v/>
          </cell>
          <cell r="AJ5374" t="str">
            <v/>
          </cell>
          <cell r="AK5374" t="str">
            <v/>
          </cell>
        </row>
        <row r="5375">
          <cell r="AH5375" t="str">
            <v/>
          </cell>
          <cell r="AI5375" t="str">
            <v/>
          </cell>
          <cell r="AJ5375" t="str">
            <v/>
          </cell>
          <cell r="AK5375" t="str">
            <v/>
          </cell>
        </row>
        <row r="5376">
          <cell r="AH5376" t="str">
            <v/>
          </cell>
          <cell r="AI5376" t="str">
            <v/>
          </cell>
          <cell r="AJ5376" t="str">
            <v/>
          </cell>
          <cell r="AK5376" t="str">
            <v/>
          </cell>
        </row>
        <row r="5377">
          <cell r="AH5377" t="str">
            <v/>
          </cell>
          <cell r="AI5377" t="str">
            <v/>
          </cell>
          <cell r="AJ5377" t="str">
            <v/>
          </cell>
          <cell r="AK5377" t="str">
            <v/>
          </cell>
        </row>
        <row r="5378">
          <cell r="AH5378" t="str">
            <v/>
          </cell>
          <cell r="AI5378" t="str">
            <v/>
          </cell>
          <cell r="AJ5378" t="str">
            <v/>
          </cell>
          <cell r="AK5378" t="str">
            <v/>
          </cell>
        </row>
        <row r="5379">
          <cell r="AH5379" t="str">
            <v/>
          </cell>
          <cell r="AI5379" t="str">
            <v/>
          </cell>
          <cell r="AJ5379" t="str">
            <v/>
          </cell>
          <cell r="AK5379" t="str">
            <v/>
          </cell>
        </row>
        <row r="5380">
          <cell r="AH5380" t="str">
            <v/>
          </cell>
          <cell r="AI5380" t="str">
            <v/>
          </cell>
          <cell r="AJ5380" t="str">
            <v/>
          </cell>
          <cell r="AK5380" t="str">
            <v/>
          </cell>
        </row>
        <row r="5381">
          <cell r="AH5381" t="str">
            <v/>
          </cell>
          <cell r="AI5381" t="str">
            <v/>
          </cell>
          <cell r="AJ5381" t="str">
            <v/>
          </cell>
          <cell r="AK5381" t="str">
            <v/>
          </cell>
        </row>
        <row r="5382">
          <cell r="AH5382" t="str">
            <v/>
          </cell>
          <cell r="AI5382" t="str">
            <v/>
          </cell>
          <cell r="AJ5382" t="str">
            <v/>
          </cell>
          <cell r="AK5382" t="str">
            <v/>
          </cell>
        </row>
        <row r="5383">
          <cell r="AH5383" t="str">
            <v/>
          </cell>
          <cell r="AI5383" t="str">
            <v/>
          </cell>
          <cell r="AJ5383" t="str">
            <v/>
          </cell>
          <cell r="AK5383" t="str">
            <v/>
          </cell>
        </row>
        <row r="5384">
          <cell r="AH5384" t="str">
            <v/>
          </cell>
          <cell r="AI5384" t="str">
            <v/>
          </cell>
          <cell r="AJ5384" t="str">
            <v/>
          </cell>
          <cell r="AK5384" t="str">
            <v/>
          </cell>
        </row>
        <row r="5385">
          <cell r="AH5385" t="str">
            <v/>
          </cell>
          <cell r="AI5385" t="str">
            <v/>
          </cell>
          <cell r="AJ5385" t="str">
            <v/>
          </cell>
          <cell r="AK5385" t="str">
            <v/>
          </cell>
        </row>
        <row r="5386">
          <cell r="AH5386" t="str">
            <v/>
          </cell>
          <cell r="AI5386" t="str">
            <v/>
          </cell>
          <cell r="AJ5386" t="str">
            <v/>
          </cell>
          <cell r="AK5386" t="str">
            <v/>
          </cell>
        </row>
        <row r="5387">
          <cell r="AH5387" t="str">
            <v/>
          </cell>
          <cell r="AI5387" t="str">
            <v/>
          </cell>
          <cell r="AJ5387" t="str">
            <v/>
          </cell>
          <cell r="AK5387" t="str">
            <v/>
          </cell>
        </row>
        <row r="5388">
          <cell r="AH5388" t="str">
            <v/>
          </cell>
          <cell r="AI5388" t="str">
            <v/>
          </cell>
          <cell r="AJ5388" t="str">
            <v/>
          </cell>
          <cell r="AK5388" t="str">
            <v/>
          </cell>
        </row>
        <row r="5389">
          <cell r="AH5389" t="str">
            <v/>
          </cell>
          <cell r="AI5389" t="str">
            <v/>
          </cell>
          <cell r="AJ5389" t="str">
            <v/>
          </cell>
          <cell r="AK5389" t="str">
            <v/>
          </cell>
        </row>
        <row r="5390">
          <cell r="AH5390" t="str">
            <v/>
          </cell>
          <cell r="AI5390" t="str">
            <v/>
          </cell>
          <cell r="AJ5390" t="str">
            <v/>
          </cell>
          <cell r="AK5390" t="str">
            <v/>
          </cell>
        </row>
        <row r="5391">
          <cell r="AH5391" t="str">
            <v/>
          </cell>
          <cell r="AI5391" t="str">
            <v/>
          </cell>
          <cell r="AJ5391" t="str">
            <v/>
          </cell>
          <cell r="AK5391" t="str">
            <v/>
          </cell>
        </row>
        <row r="5392">
          <cell r="AH5392" t="str">
            <v/>
          </cell>
          <cell r="AI5392" t="str">
            <v/>
          </cell>
          <cell r="AJ5392" t="str">
            <v/>
          </cell>
          <cell r="AK5392" t="str">
            <v/>
          </cell>
        </row>
        <row r="5393">
          <cell r="AH5393" t="str">
            <v/>
          </cell>
          <cell r="AI5393" t="str">
            <v/>
          </cell>
          <cell r="AJ5393" t="str">
            <v/>
          </cell>
          <cell r="AK5393" t="str">
            <v/>
          </cell>
        </row>
        <row r="5394">
          <cell r="AH5394" t="str">
            <v/>
          </cell>
          <cell r="AI5394" t="str">
            <v/>
          </cell>
          <cell r="AJ5394" t="str">
            <v/>
          </cell>
          <cell r="AK5394" t="str">
            <v/>
          </cell>
        </row>
        <row r="5395">
          <cell r="AH5395" t="str">
            <v/>
          </cell>
          <cell r="AI5395" t="str">
            <v/>
          </cell>
          <cell r="AJ5395" t="str">
            <v/>
          </cell>
          <cell r="AK5395" t="str">
            <v/>
          </cell>
        </row>
        <row r="5396">
          <cell r="AH5396" t="str">
            <v/>
          </cell>
          <cell r="AI5396" t="str">
            <v/>
          </cell>
          <cell r="AJ5396" t="str">
            <v/>
          </cell>
          <cell r="AK5396" t="str">
            <v/>
          </cell>
        </row>
        <row r="5397">
          <cell r="AH5397" t="str">
            <v/>
          </cell>
          <cell r="AI5397" t="str">
            <v/>
          </cell>
          <cell r="AJ5397" t="str">
            <v/>
          </cell>
          <cell r="AK5397" t="str">
            <v/>
          </cell>
        </row>
        <row r="5398">
          <cell r="AH5398" t="str">
            <v/>
          </cell>
          <cell r="AI5398" t="str">
            <v/>
          </cell>
          <cell r="AJ5398" t="str">
            <v/>
          </cell>
          <cell r="AK5398" t="str">
            <v/>
          </cell>
        </row>
        <row r="5399">
          <cell r="AH5399" t="str">
            <v/>
          </cell>
          <cell r="AI5399" t="str">
            <v/>
          </cell>
          <cell r="AJ5399" t="str">
            <v/>
          </cell>
          <cell r="AK5399" t="str">
            <v/>
          </cell>
        </row>
        <row r="5400">
          <cell r="AH5400" t="str">
            <v/>
          </cell>
          <cell r="AI5400" t="str">
            <v/>
          </cell>
          <cell r="AJ5400" t="str">
            <v/>
          </cell>
          <cell r="AK5400" t="str">
            <v/>
          </cell>
        </row>
        <row r="5401">
          <cell r="AH5401" t="str">
            <v/>
          </cell>
          <cell r="AI5401" t="str">
            <v/>
          </cell>
          <cell r="AJ5401" t="str">
            <v/>
          </cell>
          <cell r="AK5401" t="str">
            <v/>
          </cell>
        </row>
        <row r="5402">
          <cell r="AH5402" t="str">
            <v/>
          </cell>
          <cell r="AI5402" t="str">
            <v/>
          </cell>
          <cell r="AJ5402" t="str">
            <v/>
          </cell>
          <cell r="AK5402" t="str">
            <v/>
          </cell>
        </row>
        <row r="5403">
          <cell r="AH5403" t="str">
            <v/>
          </cell>
          <cell r="AI5403" t="str">
            <v/>
          </cell>
          <cell r="AJ5403" t="str">
            <v/>
          </cell>
          <cell r="AK5403" t="str">
            <v/>
          </cell>
        </row>
        <row r="5404">
          <cell r="AH5404" t="str">
            <v/>
          </cell>
          <cell r="AI5404" t="str">
            <v/>
          </cell>
          <cell r="AJ5404" t="str">
            <v/>
          </cell>
          <cell r="AK5404" t="str">
            <v/>
          </cell>
        </row>
        <row r="5405">
          <cell r="AH5405" t="str">
            <v/>
          </cell>
          <cell r="AI5405" t="str">
            <v/>
          </cell>
          <cell r="AJ5405" t="str">
            <v/>
          </cell>
          <cell r="AK5405" t="str">
            <v/>
          </cell>
        </row>
        <row r="5406">
          <cell r="AH5406" t="str">
            <v/>
          </cell>
          <cell r="AI5406" t="str">
            <v/>
          </cell>
          <cell r="AJ5406" t="str">
            <v/>
          </cell>
          <cell r="AK5406" t="str">
            <v/>
          </cell>
        </row>
        <row r="5407">
          <cell r="AH5407" t="str">
            <v/>
          </cell>
          <cell r="AI5407" t="str">
            <v/>
          </cell>
          <cell r="AJ5407" t="str">
            <v/>
          </cell>
          <cell r="AK5407" t="str">
            <v/>
          </cell>
        </row>
        <row r="5408">
          <cell r="AH5408" t="str">
            <v/>
          </cell>
          <cell r="AI5408" t="str">
            <v/>
          </cell>
          <cell r="AJ5408" t="str">
            <v/>
          </cell>
          <cell r="AK5408" t="str">
            <v/>
          </cell>
        </row>
        <row r="5409">
          <cell r="AH5409" t="str">
            <v/>
          </cell>
          <cell r="AI5409" t="str">
            <v/>
          </cell>
          <cell r="AJ5409" t="str">
            <v/>
          </cell>
          <cell r="AK5409" t="str">
            <v/>
          </cell>
        </row>
        <row r="5410">
          <cell r="AH5410" t="str">
            <v/>
          </cell>
          <cell r="AI5410" t="str">
            <v/>
          </cell>
          <cell r="AJ5410" t="str">
            <v/>
          </cell>
          <cell r="AK5410" t="str">
            <v/>
          </cell>
        </row>
        <row r="5411">
          <cell r="AH5411" t="str">
            <v/>
          </cell>
          <cell r="AI5411" t="str">
            <v/>
          </cell>
          <cell r="AJ5411" t="str">
            <v/>
          </cell>
          <cell r="AK5411" t="str">
            <v/>
          </cell>
        </row>
        <row r="5412">
          <cell r="AH5412" t="str">
            <v/>
          </cell>
          <cell r="AI5412" t="str">
            <v/>
          </cell>
          <cell r="AJ5412" t="str">
            <v/>
          </cell>
          <cell r="AK5412" t="str">
            <v/>
          </cell>
        </row>
        <row r="5413">
          <cell r="AH5413" t="str">
            <v/>
          </cell>
          <cell r="AI5413" t="str">
            <v/>
          </cell>
          <cell r="AJ5413" t="str">
            <v/>
          </cell>
          <cell r="AK5413" t="str">
            <v/>
          </cell>
        </row>
        <row r="5414">
          <cell r="AH5414" t="str">
            <v/>
          </cell>
          <cell r="AI5414" t="str">
            <v/>
          </cell>
          <cell r="AJ5414" t="str">
            <v/>
          </cell>
          <cell r="AK5414" t="str">
            <v/>
          </cell>
        </row>
        <row r="5415">
          <cell r="AH5415" t="str">
            <v/>
          </cell>
          <cell r="AI5415" t="str">
            <v/>
          </cell>
          <cell r="AJ5415" t="str">
            <v/>
          </cell>
          <cell r="AK5415" t="str">
            <v/>
          </cell>
        </row>
        <row r="5416">
          <cell r="AH5416" t="str">
            <v/>
          </cell>
          <cell r="AI5416" t="str">
            <v/>
          </cell>
          <cell r="AJ5416" t="str">
            <v/>
          </cell>
          <cell r="AK5416" t="str">
            <v/>
          </cell>
        </row>
        <row r="5417">
          <cell r="AH5417" t="str">
            <v/>
          </cell>
          <cell r="AI5417" t="str">
            <v/>
          </cell>
          <cell r="AJ5417" t="str">
            <v/>
          </cell>
          <cell r="AK5417" t="str">
            <v/>
          </cell>
        </row>
        <row r="5418">
          <cell r="AH5418" t="str">
            <v/>
          </cell>
          <cell r="AI5418" t="str">
            <v/>
          </cell>
          <cell r="AJ5418" t="str">
            <v/>
          </cell>
          <cell r="AK5418" t="str">
            <v/>
          </cell>
        </row>
        <row r="5419">
          <cell r="AH5419" t="str">
            <v/>
          </cell>
          <cell r="AI5419" t="str">
            <v/>
          </cell>
          <cell r="AJ5419" t="str">
            <v/>
          </cell>
          <cell r="AK5419" t="str">
            <v/>
          </cell>
        </row>
        <row r="5420">
          <cell r="AH5420" t="str">
            <v/>
          </cell>
          <cell r="AI5420" t="str">
            <v/>
          </cell>
          <cell r="AJ5420" t="str">
            <v/>
          </cell>
          <cell r="AK5420" t="str">
            <v/>
          </cell>
        </row>
        <row r="5421">
          <cell r="AH5421" t="str">
            <v/>
          </cell>
          <cell r="AI5421" t="str">
            <v/>
          </cell>
          <cell r="AJ5421" t="str">
            <v/>
          </cell>
          <cell r="AK5421" t="str">
            <v/>
          </cell>
        </row>
        <row r="5422">
          <cell r="AH5422" t="str">
            <v/>
          </cell>
          <cell r="AI5422" t="str">
            <v/>
          </cell>
          <cell r="AJ5422" t="str">
            <v/>
          </cell>
          <cell r="AK5422" t="str">
            <v/>
          </cell>
        </row>
        <row r="5423">
          <cell r="AH5423" t="str">
            <v/>
          </cell>
          <cell r="AI5423" t="str">
            <v/>
          </cell>
          <cell r="AJ5423" t="str">
            <v/>
          </cell>
          <cell r="AK5423" t="str">
            <v/>
          </cell>
        </row>
        <row r="5424">
          <cell r="AH5424" t="str">
            <v/>
          </cell>
          <cell r="AI5424" t="str">
            <v/>
          </cell>
          <cell r="AJ5424" t="str">
            <v/>
          </cell>
          <cell r="AK5424" t="str">
            <v/>
          </cell>
        </row>
        <row r="5425">
          <cell r="AH5425" t="str">
            <v/>
          </cell>
          <cell r="AI5425" t="str">
            <v/>
          </cell>
          <cell r="AJ5425" t="str">
            <v/>
          </cell>
          <cell r="AK5425" t="str">
            <v/>
          </cell>
        </row>
        <row r="5426">
          <cell r="AH5426" t="str">
            <v/>
          </cell>
          <cell r="AI5426" t="str">
            <v/>
          </cell>
          <cell r="AJ5426" t="str">
            <v/>
          </cell>
          <cell r="AK5426" t="str">
            <v/>
          </cell>
        </row>
        <row r="5427">
          <cell r="AH5427" t="str">
            <v/>
          </cell>
          <cell r="AI5427" t="str">
            <v/>
          </cell>
          <cell r="AJ5427" t="str">
            <v/>
          </cell>
          <cell r="AK5427" t="str">
            <v/>
          </cell>
        </row>
        <row r="5428">
          <cell r="AH5428" t="str">
            <v/>
          </cell>
          <cell r="AI5428" t="str">
            <v/>
          </cell>
          <cell r="AJ5428" t="str">
            <v/>
          </cell>
          <cell r="AK5428" t="str">
            <v/>
          </cell>
        </row>
        <row r="5429">
          <cell r="AH5429" t="str">
            <v/>
          </cell>
          <cell r="AI5429" t="str">
            <v/>
          </cell>
          <cell r="AJ5429" t="str">
            <v/>
          </cell>
          <cell r="AK5429" t="str">
            <v/>
          </cell>
        </row>
        <row r="5430">
          <cell r="AH5430" t="str">
            <v/>
          </cell>
          <cell r="AI5430" t="str">
            <v/>
          </cell>
          <cell r="AJ5430" t="str">
            <v/>
          </cell>
          <cell r="AK5430" t="str">
            <v/>
          </cell>
        </row>
        <row r="5431">
          <cell r="AH5431" t="str">
            <v/>
          </cell>
          <cell r="AI5431" t="str">
            <v/>
          </cell>
          <cell r="AJ5431" t="str">
            <v/>
          </cell>
          <cell r="AK5431" t="str">
            <v/>
          </cell>
        </row>
        <row r="5432">
          <cell r="AH5432" t="str">
            <v/>
          </cell>
          <cell r="AI5432" t="str">
            <v/>
          </cell>
          <cell r="AJ5432" t="str">
            <v/>
          </cell>
          <cell r="AK5432" t="str">
            <v/>
          </cell>
        </row>
        <row r="5433">
          <cell r="AH5433" t="str">
            <v/>
          </cell>
          <cell r="AI5433" t="str">
            <v/>
          </cell>
          <cell r="AJ5433" t="str">
            <v/>
          </cell>
          <cell r="AK5433" t="str">
            <v/>
          </cell>
        </row>
        <row r="5434">
          <cell r="AH5434" t="str">
            <v/>
          </cell>
          <cell r="AI5434" t="str">
            <v/>
          </cell>
          <cell r="AJ5434" t="str">
            <v/>
          </cell>
          <cell r="AK5434" t="str">
            <v/>
          </cell>
        </row>
        <row r="5435">
          <cell r="AH5435" t="str">
            <v/>
          </cell>
          <cell r="AI5435" t="str">
            <v/>
          </cell>
          <cell r="AJ5435" t="str">
            <v/>
          </cell>
          <cell r="AK5435" t="str">
            <v/>
          </cell>
        </row>
        <row r="5436">
          <cell r="AH5436" t="str">
            <v/>
          </cell>
          <cell r="AI5436" t="str">
            <v/>
          </cell>
          <cell r="AJ5436" t="str">
            <v/>
          </cell>
          <cell r="AK5436" t="str">
            <v/>
          </cell>
        </row>
        <row r="5437">
          <cell r="AH5437" t="str">
            <v/>
          </cell>
          <cell r="AI5437" t="str">
            <v/>
          </cell>
          <cell r="AJ5437" t="str">
            <v/>
          </cell>
          <cell r="AK5437" t="str">
            <v/>
          </cell>
        </row>
        <row r="5438">
          <cell r="AH5438" t="str">
            <v/>
          </cell>
          <cell r="AI5438" t="str">
            <v/>
          </cell>
          <cell r="AJ5438" t="str">
            <v/>
          </cell>
          <cell r="AK5438" t="str">
            <v/>
          </cell>
        </row>
        <row r="5439">
          <cell r="AH5439" t="str">
            <v/>
          </cell>
          <cell r="AI5439" t="str">
            <v/>
          </cell>
          <cell r="AJ5439" t="str">
            <v/>
          </cell>
          <cell r="AK5439" t="str">
            <v/>
          </cell>
        </row>
        <row r="5440">
          <cell r="AH5440" t="str">
            <v/>
          </cell>
          <cell r="AI5440" t="str">
            <v/>
          </cell>
          <cell r="AJ5440" t="str">
            <v/>
          </cell>
          <cell r="AK5440" t="str">
            <v/>
          </cell>
        </row>
        <row r="5441">
          <cell r="AH5441" t="str">
            <v/>
          </cell>
          <cell r="AI5441" t="str">
            <v/>
          </cell>
          <cell r="AJ5441" t="str">
            <v/>
          </cell>
          <cell r="AK5441" t="str">
            <v/>
          </cell>
        </row>
        <row r="5442">
          <cell r="AH5442" t="str">
            <v/>
          </cell>
          <cell r="AI5442" t="str">
            <v/>
          </cell>
          <cell r="AJ5442" t="str">
            <v/>
          </cell>
          <cell r="AK5442" t="str">
            <v/>
          </cell>
        </row>
        <row r="5443">
          <cell r="AH5443" t="str">
            <v/>
          </cell>
          <cell r="AI5443" t="str">
            <v/>
          </cell>
          <cell r="AJ5443" t="str">
            <v/>
          </cell>
          <cell r="AK5443" t="str">
            <v/>
          </cell>
        </row>
        <row r="5444">
          <cell r="AH5444" t="str">
            <v/>
          </cell>
          <cell r="AI5444" t="str">
            <v/>
          </cell>
          <cell r="AJ5444" t="str">
            <v/>
          </cell>
          <cell r="AK5444" t="str">
            <v/>
          </cell>
        </row>
        <row r="5445">
          <cell r="AH5445" t="str">
            <v/>
          </cell>
          <cell r="AI5445" t="str">
            <v/>
          </cell>
          <cell r="AJ5445" t="str">
            <v/>
          </cell>
          <cell r="AK5445" t="str">
            <v/>
          </cell>
        </row>
        <row r="5446">
          <cell r="AH5446" t="str">
            <v/>
          </cell>
          <cell r="AI5446" t="str">
            <v/>
          </cell>
          <cell r="AJ5446" t="str">
            <v/>
          </cell>
          <cell r="AK5446" t="str">
            <v/>
          </cell>
        </row>
        <row r="5447">
          <cell r="AH5447" t="str">
            <v/>
          </cell>
          <cell r="AI5447" t="str">
            <v/>
          </cell>
          <cell r="AJ5447" t="str">
            <v/>
          </cell>
          <cell r="AK5447" t="str">
            <v/>
          </cell>
        </row>
        <row r="5448">
          <cell r="AH5448" t="str">
            <v/>
          </cell>
          <cell r="AI5448" t="str">
            <v/>
          </cell>
          <cell r="AJ5448" t="str">
            <v/>
          </cell>
          <cell r="AK5448" t="str">
            <v/>
          </cell>
        </row>
        <row r="5449">
          <cell r="AH5449" t="str">
            <v/>
          </cell>
          <cell r="AI5449" t="str">
            <v/>
          </cell>
          <cell r="AJ5449" t="str">
            <v/>
          </cell>
          <cell r="AK5449" t="str">
            <v/>
          </cell>
        </row>
        <row r="5450">
          <cell r="AH5450" t="str">
            <v/>
          </cell>
          <cell r="AI5450" t="str">
            <v/>
          </cell>
          <cell r="AJ5450" t="str">
            <v/>
          </cell>
          <cell r="AK5450" t="str">
            <v/>
          </cell>
        </row>
        <row r="5451">
          <cell r="AH5451" t="str">
            <v/>
          </cell>
          <cell r="AI5451" t="str">
            <v/>
          </cell>
          <cell r="AJ5451" t="str">
            <v/>
          </cell>
          <cell r="AK5451" t="str">
            <v/>
          </cell>
        </row>
        <row r="5452">
          <cell r="AH5452" t="str">
            <v/>
          </cell>
          <cell r="AI5452" t="str">
            <v/>
          </cell>
          <cell r="AJ5452" t="str">
            <v/>
          </cell>
          <cell r="AK5452" t="str">
            <v/>
          </cell>
        </row>
        <row r="5453">
          <cell r="AH5453" t="str">
            <v/>
          </cell>
          <cell r="AI5453" t="str">
            <v/>
          </cell>
          <cell r="AJ5453" t="str">
            <v/>
          </cell>
          <cell r="AK5453" t="str">
            <v/>
          </cell>
        </row>
        <row r="5454">
          <cell r="AH5454" t="str">
            <v/>
          </cell>
          <cell r="AI5454" t="str">
            <v/>
          </cell>
          <cell r="AJ5454" t="str">
            <v/>
          </cell>
          <cell r="AK5454" t="str">
            <v/>
          </cell>
        </row>
        <row r="5455">
          <cell r="AH5455" t="str">
            <v/>
          </cell>
          <cell r="AI5455" t="str">
            <v/>
          </cell>
          <cell r="AJ5455" t="str">
            <v/>
          </cell>
          <cell r="AK5455" t="str">
            <v/>
          </cell>
        </row>
        <row r="5456">
          <cell r="AH5456" t="str">
            <v/>
          </cell>
          <cell r="AI5456" t="str">
            <v/>
          </cell>
          <cell r="AJ5456" t="str">
            <v/>
          </cell>
          <cell r="AK5456" t="str">
            <v/>
          </cell>
        </row>
        <row r="5457">
          <cell r="AH5457" t="str">
            <v/>
          </cell>
          <cell r="AI5457" t="str">
            <v/>
          </cell>
          <cell r="AJ5457" t="str">
            <v/>
          </cell>
          <cell r="AK5457" t="str">
            <v/>
          </cell>
        </row>
        <row r="5458">
          <cell r="AH5458" t="str">
            <v/>
          </cell>
          <cell r="AI5458" t="str">
            <v/>
          </cell>
          <cell r="AJ5458" t="str">
            <v/>
          </cell>
          <cell r="AK5458" t="str">
            <v/>
          </cell>
        </row>
        <row r="5459">
          <cell r="AH5459" t="str">
            <v/>
          </cell>
          <cell r="AI5459" t="str">
            <v/>
          </cell>
          <cell r="AJ5459" t="str">
            <v/>
          </cell>
          <cell r="AK5459" t="str">
            <v/>
          </cell>
        </row>
        <row r="5460">
          <cell r="AH5460" t="str">
            <v/>
          </cell>
          <cell r="AI5460" t="str">
            <v/>
          </cell>
          <cell r="AJ5460" t="str">
            <v/>
          </cell>
          <cell r="AK5460" t="str">
            <v/>
          </cell>
        </row>
        <row r="5461">
          <cell r="AH5461" t="str">
            <v/>
          </cell>
          <cell r="AI5461" t="str">
            <v/>
          </cell>
          <cell r="AJ5461" t="str">
            <v/>
          </cell>
          <cell r="AK5461" t="str">
            <v/>
          </cell>
        </row>
        <row r="5462">
          <cell r="AH5462" t="str">
            <v/>
          </cell>
          <cell r="AI5462" t="str">
            <v/>
          </cell>
          <cell r="AJ5462" t="str">
            <v/>
          </cell>
          <cell r="AK5462" t="str">
            <v/>
          </cell>
        </row>
        <row r="5463">
          <cell r="AH5463" t="str">
            <v/>
          </cell>
          <cell r="AI5463" t="str">
            <v/>
          </cell>
          <cell r="AJ5463" t="str">
            <v/>
          </cell>
          <cell r="AK5463" t="str">
            <v/>
          </cell>
        </row>
        <row r="5464">
          <cell r="AH5464" t="str">
            <v/>
          </cell>
          <cell r="AI5464" t="str">
            <v/>
          </cell>
          <cell r="AJ5464" t="str">
            <v/>
          </cell>
          <cell r="AK5464" t="str">
            <v/>
          </cell>
        </row>
        <row r="5465">
          <cell r="AH5465" t="str">
            <v/>
          </cell>
          <cell r="AI5465" t="str">
            <v/>
          </cell>
          <cell r="AJ5465" t="str">
            <v/>
          </cell>
          <cell r="AK5465" t="str">
            <v/>
          </cell>
        </row>
        <row r="5466">
          <cell r="AH5466" t="str">
            <v/>
          </cell>
          <cell r="AI5466" t="str">
            <v/>
          </cell>
          <cell r="AJ5466" t="str">
            <v/>
          </cell>
          <cell r="AK5466" t="str">
            <v/>
          </cell>
        </row>
        <row r="5467">
          <cell r="AH5467" t="str">
            <v/>
          </cell>
          <cell r="AI5467" t="str">
            <v/>
          </cell>
          <cell r="AJ5467" t="str">
            <v/>
          </cell>
          <cell r="AK5467" t="str">
            <v/>
          </cell>
        </row>
        <row r="5468">
          <cell r="AH5468" t="str">
            <v/>
          </cell>
          <cell r="AI5468" t="str">
            <v/>
          </cell>
          <cell r="AJ5468" t="str">
            <v/>
          </cell>
          <cell r="AK5468" t="str">
            <v/>
          </cell>
        </row>
        <row r="5469">
          <cell r="AH5469" t="str">
            <v/>
          </cell>
          <cell r="AI5469" t="str">
            <v/>
          </cell>
          <cell r="AJ5469" t="str">
            <v/>
          </cell>
          <cell r="AK5469" t="str">
            <v/>
          </cell>
        </row>
        <row r="5470">
          <cell r="AH5470" t="str">
            <v/>
          </cell>
          <cell r="AI5470" t="str">
            <v/>
          </cell>
          <cell r="AJ5470" t="str">
            <v/>
          </cell>
          <cell r="AK5470" t="str">
            <v/>
          </cell>
        </row>
        <row r="5471">
          <cell r="AH5471" t="str">
            <v/>
          </cell>
          <cell r="AI5471" t="str">
            <v/>
          </cell>
          <cell r="AJ5471" t="str">
            <v/>
          </cell>
          <cell r="AK5471" t="str">
            <v/>
          </cell>
        </row>
        <row r="5472">
          <cell r="AH5472" t="str">
            <v/>
          </cell>
          <cell r="AI5472" t="str">
            <v/>
          </cell>
          <cell r="AJ5472" t="str">
            <v/>
          </cell>
          <cell r="AK5472" t="str">
            <v/>
          </cell>
        </row>
        <row r="5473">
          <cell r="AH5473" t="str">
            <v/>
          </cell>
          <cell r="AI5473" t="str">
            <v/>
          </cell>
          <cell r="AJ5473" t="str">
            <v/>
          </cell>
          <cell r="AK5473" t="str">
            <v/>
          </cell>
        </row>
        <row r="5474">
          <cell r="AH5474" t="str">
            <v/>
          </cell>
          <cell r="AI5474" t="str">
            <v/>
          </cell>
          <cell r="AJ5474" t="str">
            <v/>
          </cell>
          <cell r="AK5474" t="str">
            <v/>
          </cell>
        </row>
        <row r="5475">
          <cell r="AH5475" t="str">
            <v/>
          </cell>
          <cell r="AI5475" t="str">
            <v/>
          </cell>
          <cell r="AJ5475" t="str">
            <v/>
          </cell>
          <cell r="AK5475" t="str">
            <v/>
          </cell>
        </row>
        <row r="5476">
          <cell r="AH5476" t="str">
            <v/>
          </cell>
          <cell r="AI5476" t="str">
            <v/>
          </cell>
          <cell r="AJ5476" t="str">
            <v/>
          </cell>
          <cell r="AK5476" t="str">
            <v/>
          </cell>
        </row>
        <row r="5477">
          <cell r="AH5477" t="str">
            <v/>
          </cell>
          <cell r="AI5477" t="str">
            <v/>
          </cell>
          <cell r="AJ5477" t="str">
            <v/>
          </cell>
          <cell r="AK5477" t="str">
            <v/>
          </cell>
        </row>
        <row r="5478">
          <cell r="AH5478" t="str">
            <v/>
          </cell>
          <cell r="AI5478" t="str">
            <v/>
          </cell>
          <cell r="AJ5478" t="str">
            <v/>
          </cell>
          <cell r="AK5478" t="str">
            <v/>
          </cell>
        </row>
        <row r="5479">
          <cell r="AH5479" t="str">
            <v/>
          </cell>
          <cell r="AI5479" t="str">
            <v/>
          </cell>
          <cell r="AJ5479" t="str">
            <v/>
          </cell>
          <cell r="AK5479" t="str">
            <v/>
          </cell>
        </row>
        <row r="5480">
          <cell r="AH5480" t="str">
            <v/>
          </cell>
          <cell r="AI5480" t="str">
            <v/>
          </cell>
          <cell r="AJ5480" t="str">
            <v/>
          </cell>
          <cell r="AK5480" t="str">
            <v/>
          </cell>
        </row>
        <row r="5481">
          <cell r="AH5481" t="str">
            <v/>
          </cell>
          <cell r="AI5481" t="str">
            <v/>
          </cell>
          <cell r="AJ5481" t="str">
            <v/>
          </cell>
          <cell r="AK5481" t="str">
            <v/>
          </cell>
        </row>
        <row r="5482">
          <cell r="AH5482" t="str">
            <v/>
          </cell>
          <cell r="AI5482" t="str">
            <v/>
          </cell>
          <cell r="AJ5482" t="str">
            <v/>
          </cell>
          <cell r="AK5482" t="str">
            <v/>
          </cell>
        </row>
        <row r="5483">
          <cell r="AH5483" t="str">
            <v/>
          </cell>
          <cell r="AI5483" t="str">
            <v/>
          </cell>
          <cell r="AJ5483" t="str">
            <v/>
          </cell>
          <cell r="AK5483" t="str">
            <v/>
          </cell>
        </row>
        <row r="5484">
          <cell r="AH5484" t="str">
            <v/>
          </cell>
          <cell r="AI5484" t="str">
            <v/>
          </cell>
          <cell r="AJ5484" t="str">
            <v/>
          </cell>
          <cell r="AK5484" t="str">
            <v/>
          </cell>
        </row>
        <row r="5485">
          <cell r="AH5485" t="str">
            <v/>
          </cell>
          <cell r="AI5485" t="str">
            <v/>
          </cell>
          <cell r="AJ5485" t="str">
            <v/>
          </cell>
          <cell r="AK5485" t="str">
            <v/>
          </cell>
        </row>
        <row r="5486">
          <cell r="AH5486" t="str">
            <v/>
          </cell>
          <cell r="AI5486" t="str">
            <v/>
          </cell>
          <cell r="AJ5486" t="str">
            <v/>
          </cell>
          <cell r="AK5486" t="str">
            <v/>
          </cell>
        </row>
        <row r="5487">
          <cell r="AH5487" t="str">
            <v/>
          </cell>
          <cell r="AI5487" t="str">
            <v/>
          </cell>
          <cell r="AJ5487" t="str">
            <v/>
          </cell>
          <cell r="AK5487" t="str">
            <v/>
          </cell>
        </row>
        <row r="5488">
          <cell r="AH5488" t="str">
            <v/>
          </cell>
          <cell r="AI5488" t="str">
            <v/>
          </cell>
          <cell r="AJ5488" t="str">
            <v/>
          </cell>
          <cell r="AK5488" t="str">
            <v/>
          </cell>
        </row>
        <row r="5489">
          <cell r="AH5489" t="str">
            <v/>
          </cell>
          <cell r="AI5489" t="str">
            <v/>
          </cell>
          <cell r="AJ5489" t="str">
            <v/>
          </cell>
          <cell r="AK5489" t="str">
            <v/>
          </cell>
        </row>
        <row r="5490">
          <cell r="AH5490" t="str">
            <v/>
          </cell>
          <cell r="AI5490" t="str">
            <v/>
          </cell>
          <cell r="AJ5490" t="str">
            <v/>
          </cell>
          <cell r="AK5490" t="str">
            <v/>
          </cell>
        </row>
        <row r="5491">
          <cell r="AH5491" t="str">
            <v/>
          </cell>
          <cell r="AI5491" t="str">
            <v/>
          </cell>
          <cell r="AJ5491" t="str">
            <v/>
          </cell>
          <cell r="AK5491" t="str">
            <v/>
          </cell>
        </row>
        <row r="5492">
          <cell r="AH5492" t="str">
            <v/>
          </cell>
          <cell r="AI5492" t="str">
            <v/>
          </cell>
          <cell r="AJ5492" t="str">
            <v/>
          </cell>
          <cell r="AK5492" t="str">
            <v/>
          </cell>
        </row>
        <row r="5493">
          <cell r="AH5493" t="str">
            <v/>
          </cell>
          <cell r="AI5493" t="str">
            <v/>
          </cell>
          <cell r="AJ5493" t="str">
            <v/>
          </cell>
          <cell r="AK5493" t="str">
            <v/>
          </cell>
        </row>
        <row r="5494">
          <cell r="AH5494" t="str">
            <v/>
          </cell>
          <cell r="AI5494" t="str">
            <v/>
          </cell>
          <cell r="AJ5494" t="str">
            <v/>
          </cell>
          <cell r="AK5494" t="str">
            <v/>
          </cell>
        </row>
        <row r="5495">
          <cell r="AH5495" t="str">
            <v/>
          </cell>
          <cell r="AI5495" t="str">
            <v/>
          </cell>
          <cell r="AJ5495" t="str">
            <v/>
          </cell>
          <cell r="AK5495" t="str">
            <v/>
          </cell>
        </row>
        <row r="5496">
          <cell r="AH5496" t="str">
            <v/>
          </cell>
          <cell r="AI5496" t="str">
            <v/>
          </cell>
          <cell r="AJ5496" t="str">
            <v/>
          </cell>
          <cell r="AK5496" t="str">
            <v/>
          </cell>
        </row>
        <row r="5497">
          <cell r="AH5497" t="str">
            <v/>
          </cell>
          <cell r="AI5497" t="str">
            <v/>
          </cell>
          <cell r="AJ5497" t="str">
            <v/>
          </cell>
          <cell r="AK5497" t="str">
            <v/>
          </cell>
        </row>
        <row r="5498">
          <cell r="AH5498" t="str">
            <v/>
          </cell>
          <cell r="AI5498" t="str">
            <v/>
          </cell>
          <cell r="AJ5498" t="str">
            <v/>
          </cell>
          <cell r="AK5498" t="str">
            <v/>
          </cell>
        </row>
        <row r="5499">
          <cell r="AH5499" t="str">
            <v/>
          </cell>
          <cell r="AI5499" t="str">
            <v/>
          </cell>
          <cell r="AJ5499" t="str">
            <v/>
          </cell>
          <cell r="AK5499" t="str">
            <v/>
          </cell>
        </row>
        <row r="5500">
          <cell r="AH5500" t="str">
            <v/>
          </cell>
          <cell r="AI5500" t="str">
            <v/>
          </cell>
          <cell r="AJ5500" t="str">
            <v/>
          </cell>
          <cell r="AK5500" t="str">
            <v/>
          </cell>
        </row>
        <row r="5501">
          <cell r="AH5501" t="str">
            <v/>
          </cell>
          <cell r="AI5501" t="str">
            <v/>
          </cell>
          <cell r="AJ5501" t="str">
            <v/>
          </cell>
          <cell r="AK5501" t="str">
            <v/>
          </cell>
        </row>
        <row r="5502">
          <cell r="AH5502" t="str">
            <v/>
          </cell>
          <cell r="AI5502" t="str">
            <v/>
          </cell>
          <cell r="AJ5502" t="str">
            <v/>
          </cell>
          <cell r="AK5502" t="str">
            <v/>
          </cell>
        </row>
        <row r="5503">
          <cell r="AH5503" t="str">
            <v/>
          </cell>
          <cell r="AI5503" t="str">
            <v/>
          </cell>
          <cell r="AJ5503" t="str">
            <v/>
          </cell>
          <cell r="AK5503" t="str">
            <v/>
          </cell>
        </row>
        <row r="5504">
          <cell r="AH5504" t="str">
            <v/>
          </cell>
          <cell r="AI5504" t="str">
            <v/>
          </cell>
          <cell r="AJ5504" t="str">
            <v/>
          </cell>
          <cell r="AK5504" t="str">
            <v/>
          </cell>
        </row>
        <row r="5505">
          <cell r="AH5505" t="str">
            <v/>
          </cell>
          <cell r="AI5505" t="str">
            <v/>
          </cell>
          <cell r="AJ5505" t="str">
            <v/>
          </cell>
          <cell r="AK5505" t="str">
            <v/>
          </cell>
        </row>
        <row r="5506">
          <cell r="AH5506" t="str">
            <v/>
          </cell>
          <cell r="AI5506" t="str">
            <v/>
          </cell>
          <cell r="AJ5506" t="str">
            <v/>
          </cell>
          <cell r="AK5506" t="str">
            <v/>
          </cell>
        </row>
        <row r="5507">
          <cell r="AH5507" t="str">
            <v/>
          </cell>
          <cell r="AI5507" t="str">
            <v/>
          </cell>
          <cell r="AJ5507" t="str">
            <v/>
          </cell>
          <cell r="AK5507" t="str">
            <v/>
          </cell>
        </row>
        <row r="5508">
          <cell r="AH5508" t="str">
            <v/>
          </cell>
          <cell r="AI5508" t="str">
            <v/>
          </cell>
          <cell r="AJ5508" t="str">
            <v/>
          </cell>
          <cell r="AK5508" t="str">
            <v/>
          </cell>
        </row>
        <row r="5509">
          <cell r="AH5509" t="str">
            <v/>
          </cell>
          <cell r="AI5509" t="str">
            <v/>
          </cell>
          <cell r="AJ5509" t="str">
            <v/>
          </cell>
          <cell r="AK5509" t="str">
            <v/>
          </cell>
        </row>
        <row r="5510">
          <cell r="AH5510" t="str">
            <v/>
          </cell>
          <cell r="AI5510" t="str">
            <v/>
          </cell>
          <cell r="AJ5510" t="str">
            <v/>
          </cell>
          <cell r="AK5510" t="str">
            <v/>
          </cell>
        </row>
        <row r="5511">
          <cell r="AH5511" t="str">
            <v/>
          </cell>
          <cell r="AI5511" t="str">
            <v/>
          </cell>
          <cell r="AJ5511" t="str">
            <v/>
          </cell>
          <cell r="AK5511" t="str">
            <v/>
          </cell>
        </row>
        <row r="5512">
          <cell r="AH5512" t="str">
            <v/>
          </cell>
          <cell r="AI5512" t="str">
            <v/>
          </cell>
          <cell r="AJ5512" t="str">
            <v/>
          </cell>
          <cell r="AK5512" t="str">
            <v/>
          </cell>
        </row>
        <row r="5513">
          <cell r="AH5513" t="str">
            <v/>
          </cell>
          <cell r="AI5513" t="str">
            <v/>
          </cell>
          <cell r="AJ5513" t="str">
            <v/>
          </cell>
          <cell r="AK5513" t="str">
            <v/>
          </cell>
        </row>
        <row r="5514">
          <cell r="AH5514" t="str">
            <v/>
          </cell>
          <cell r="AI5514" t="str">
            <v/>
          </cell>
          <cell r="AJ5514" t="str">
            <v/>
          </cell>
          <cell r="AK5514" t="str">
            <v/>
          </cell>
        </row>
        <row r="5515">
          <cell r="AH5515" t="str">
            <v/>
          </cell>
          <cell r="AI5515" t="str">
            <v/>
          </cell>
          <cell r="AJ5515" t="str">
            <v/>
          </cell>
          <cell r="AK5515" t="str">
            <v/>
          </cell>
        </row>
        <row r="5516">
          <cell r="AH5516" t="str">
            <v/>
          </cell>
          <cell r="AI5516" t="str">
            <v/>
          </cell>
          <cell r="AJ5516" t="str">
            <v/>
          </cell>
          <cell r="AK5516" t="str">
            <v/>
          </cell>
        </row>
        <row r="5517">
          <cell r="AH5517" t="str">
            <v/>
          </cell>
          <cell r="AI5517" t="str">
            <v/>
          </cell>
          <cell r="AJ5517" t="str">
            <v/>
          </cell>
          <cell r="AK5517" t="str">
            <v/>
          </cell>
        </row>
        <row r="5518">
          <cell r="AH5518" t="str">
            <v/>
          </cell>
          <cell r="AI5518" t="str">
            <v/>
          </cell>
          <cell r="AJ5518" t="str">
            <v/>
          </cell>
          <cell r="AK5518" t="str">
            <v/>
          </cell>
        </row>
        <row r="5519">
          <cell r="AH5519" t="str">
            <v/>
          </cell>
          <cell r="AI5519" t="str">
            <v/>
          </cell>
          <cell r="AJ5519" t="str">
            <v/>
          </cell>
          <cell r="AK5519" t="str">
            <v/>
          </cell>
        </row>
        <row r="5520">
          <cell r="AH5520" t="str">
            <v/>
          </cell>
          <cell r="AI5520" t="str">
            <v/>
          </cell>
          <cell r="AJ5520" t="str">
            <v/>
          </cell>
          <cell r="AK5520" t="str">
            <v/>
          </cell>
        </row>
        <row r="5521">
          <cell r="AH5521" t="str">
            <v/>
          </cell>
          <cell r="AI5521" t="str">
            <v/>
          </cell>
          <cell r="AJ5521" t="str">
            <v/>
          </cell>
          <cell r="AK5521" t="str">
            <v/>
          </cell>
        </row>
        <row r="5522">
          <cell r="AH5522" t="str">
            <v/>
          </cell>
          <cell r="AI5522" t="str">
            <v/>
          </cell>
          <cell r="AJ5522" t="str">
            <v/>
          </cell>
          <cell r="AK5522" t="str">
            <v/>
          </cell>
        </row>
        <row r="5523">
          <cell r="AH5523" t="str">
            <v/>
          </cell>
          <cell r="AI5523" t="str">
            <v/>
          </cell>
          <cell r="AJ5523" t="str">
            <v/>
          </cell>
          <cell r="AK5523" t="str">
            <v/>
          </cell>
        </row>
        <row r="5524">
          <cell r="AH5524" t="str">
            <v/>
          </cell>
          <cell r="AI5524" t="str">
            <v/>
          </cell>
          <cell r="AJ5524" t="str">
            <v/>
          </cell>
          <cell r="AK5524" t="str">
            <v/>
          </cell>
        </row>
        <row r="5525">
          <cell r="AH5525" t="str">
            <v/>
          </cell>
          <cell r="AI5525" t="str">
            <v/>
          </cell>
          <cell r="AJ5525" t="str">
            <v/>
          </cell>
          <cell r="AK5525" t="str">
            <v/>
          </cell>
        </row>
        <row r="5526">
          <cell r="AH5526" t="str">
            <v/>
          </cell>
          <cell r="AI5526" t="str">
            <v/>
          </cell>
          <cell r="AJ5526" t="str">
            <v/>
          </cell>
          <cell r="AK5526" t="str">
            <v/>
          </cell>
        </row>
        <row r="5527">
          <cell r="AH5527" t="str">
            <v/>
          </cell>
          <cell r="AI5527" t="str">
            <v/>
          </cell>
          <cell r="AJ5527" t="str">
            <v/>
          </cell>
          <cell r="AK5527" t="str">
            <v/>
          </cell>
        </row>
        <row r="5528">
          <cell r="AH5528" t="str">
            <v/>
          </cell>
          <cell r="AI5528" t="str">
            <v/>
          </cell>
          <cell r="AJ5528" t="str">
            <v/>
          </cell>
          <cell r="AK5528" t="str">
            <v/>
          </cell>
        </row>
        <row r="5529">
          <cell r="AH5529" t="str">
            <v/>
          </cell>
          <cell r="AI5529" t="str">
            <v/>
          </cell>
          <cell r="AJ5529" t="str">
            <v/>
          </cell>
          <cell r="AK5529" t="str">
            <v/>
          </cell>
        </row>
        <row r="5530">
          <cell r="AH5530" t="str">
            <v/>
          </cell>
          <cell r="AI5530" t="str">
            <v/>
          </cell>
          <cell r="AJ5530" t="str">
            <v/>
          </cell>
          <cell r="AK5530" t="str">
            <v/>
          </cell>
        </row>
        <row r="5531">
          <cell r="AH5531" t="str">
            <v/>
          </cell>
          <cell r="AI5531" t="str">
            <v/>
          </cell>
          <cell r="AJ5531" t="str">
            <v/>
          </cell>
          <cell r="AK5531" t="str">
            <v/>
          </cell>
        </row>
        <row r="5532">
          <cell r="AH5532" t="str">
            <v/>
          </cell>
          <cell r="AI5532" t="str">
            <v/>
          </cell>
          <cell r="AJ5532" t="str">
            <v/>
          </cell>
          <cell r="AK5532" t="str">
            <v/>
          </cell>
        </row>
        <row r="5533">
          <cell r="AH5533" t="str">
            <v/>
          </cell>
          <cell r="AI5533" t="str">
            <v/>
          </cell>
          <cell r="AJ5533" t="str">
            <v/>
          </cell>
          <cell r="AK5533" t="str">
            <v/>
          </cell>
        </row>
        <row r="5534">
          <cell r="AH5534" t="str">
            <v/>
          </cell>
          <cell r="AI5534" t="str">
            <v/>
          </cell>
          <cell r="AJ5534" t="str">
            <v/>
          </cell>
          <cell r="AK5534" t="str">
            <v/>
          </cell>
        </row>
        <row r="5535">
          <cell r="AH5535" t="str">
            <v/>
          </cell>
          <cell r="AI5535" t="str">
            <v/>
          </cell>
          <cell r="AJ5535" t="str">
            <v/>
          </cell>
          <cell r="AK5535" t="str">
            <v/>
          </cell>
        </row>
        <row r="5536">
          <cell r="AH5536" t="str">
            <v/>
          </cell>
          <cell r="AI5536" t="str">
            <v/>
          </cell>
          <cell r="AJ5536" t="str">
            <v/>
          </cell>
          <cell r="AK5536" t="str">
            <v/>
          </cell>
        </row>
        <row r="5537">
          <cell r="AH5537" t="str">
            <v/>
          </cell>
          <cell r="AI5537" t="str">
            <v/>
          </cell>
          <cell r="AJ5537" t="str">
            <v/>
          </cell>
          <cell r="AK5537" t="str">
            <v/>
          </cell>
        </row>
        <row r="5538">
          <cell r="AH5538" t="str">
            <v/>
          </cell>
          <cell r="AI5538" t="str">
            <v/>
          </cell>
          <cell r="AJ5538" t="str">
            <v/>
          </cell>
          <cell r="AK5538" t="str">
            <v/>
          </cell>
        </row>
        <row r="5539">
          <cell r="AH5539" t="str">
            <v/>
          </cell>
          <cell r="AI5539" t="str">
            <v/>
          </cell>
          <cell r="AJ5539" t="str">
            <v/>
          </cell>
          <cell r="AK5539" t="str">
            <v/>
          </cell>
        </row>
        <row r="5540">
          <cell r="AH5540" t="str">
            <v/>
          </cell>
          <cell r="AI5540" t="str">
            <v/>
          </cell>
          <cell r="AJ5540" t="str">
            <v/>
          </cell>
          <cell r="AK5540" t="str">
            <v/>
          </cell>
        </row>
        <row r="5541">
          <cell r="AH5541" t="str">
            <v/>
          </cell>
          <cell r="AI5541" t="str">
            <v/>
          </cell>
          <cell r="AJ5541" t="str">
            <v/>
          </cell>
          <cell r="AK5541" t="str">
            <v/>
          </cell>
        </row>
        <row r="5542">
          <cell r="AH5542" t="str">
            <v/>
          </cell>
          <cell r="AI5542" t="str">
            <v/>
          </cell>
          <cell r="AJ5542" t="str">
            <v/>
          </cell>
          <cell r="AK5542" t="str">
            <v/>
          </cell>
        </row>
        <row r="5543">
          <cell r="AH5543" t="str">
            <v/>
          </cell>
          <cell r="AI5543" t="str">
            <v/>
          </cell>
          <cell r="AJ5543" t="str">
            <v/>
          </cell>
          <cell r="AK5543" t="str">
            <v/>
          </cell>
        </row>
        <row r="5544">
          <cell r="AH5544" t="str">
            <v/>
          </cell>
          <cell r="AI5544" t="str">
            <v/>
          </cell>
          <cell r="AJ5544" t="str">
            <v/>
          </cell>
          <cell r="AK5544" t="str">
            <v/>
          </cell>
        </row>
        <row r="5545">
          <cell r="AH5545" t="str">
            <v/>
          </cell>
          <cell r="AI5545" t="str">
            <v/>
          </cell>
          <cell r="AJ5545" t="str">
            <v/>
          </cell>
          <cell r="AK5545" t="str">
            <v/>
          </cell>
        </row>
        <row r="5546">
          <cell r="AH5546" t="str">
            <v/>
          </cell>
          <cell r="AI5546" t="str">
            <v/>
          </cell>
          <cell r="AJ5546" t="str">
            <v/>
          </cell>
          <cell r="AK5546" t="str">
            <v/>
          </cell>
        </row>
        <row r="5547">
          <cell r="AH5547" t="str">
            <v/>
          </cell>
          <cell r="AI5547" t="str">
            <v/>
          </cell>
          <cell r="AJ5547" t="str">
            <v/>
          </cell>
          <cell r="AK5547" t="str">
            <v/>
          </cell>
        </row>
        <row r="5548">
          <cell r="AH5548" t="str">
            <v/>
          </cell>
          <cell r="AI5548" t="str">
            <v/>
          </cell>
          <cell r="AJ5548" t="str">
            <v/>
          </cell>
          <cell r="AK5548" t="str">
            <v/>
          </cell>
        </row>
        <row r="5549">
          <cell r="AH5549" t="str">
            <v/>
          </cell>
          <cell r="AI5549" t="str">
            <v/>
          </cell>
          <cell r="AJ5549" t="str">
            <v/>
          </cell>
          <cell r="AK5549" t="str">
            <v/>
          </cell>
        </row>
        <row r="5550">
          <cell r="AH5550" t="str">
            <v/>
          </cell>
          <cell r="AI5550" t="str">
            <v/>
          </cell>
          <cell r="AJ5550" t="str">
            <v/>
          </cell>
          <cell r="AK5550" t="str">
            <v/>
          </cell>
        </row>
        <row r="5551">
          <cell r="AH5551" t="str">
            <v/>
          </cell>
          <cell r="AI5551" t="str">
            <v/>
          </cell>
          <cell r="AJ5551" t="str">
            <v/>
          </cell>
          <cell r="AK5551" t="str">
            <v/>
          </cell>
        </row>
        <row r="5552">
          <cell r="AH5552" t="str">
            <v/>
          </cell>
          <cell r="AI5552" t="str">
            <v/>
          </cell>
          <cell r="AJ5552" t="str">
            <v/>
          </cell>
          <cell r="AK5552" t="str">
            <v/>
          </cell>
        </row>
        <row r="5553">
          <cell r="AH5553" t="str">
            <v/>
          </cell>
          <cell r="AI5553" t="str">
            <v/>
          </cell>
          <cell r="AJ5553" t="str">
            <v/>
          </cell>
          <cell r="AK5553" t="str">
            <v/>
          </cell>
        </row>
        <row r="5554">
          <cell r="AH5554" t="str">
            <v/>
          </cell>
          <cell r="AI5554" t="str">
            <v/>
          </cell>
          <cell r="AJ5554" t="str">
            <v/>
          </cell>
          <cell r="AK5554" t="str">
            <v/>
          </cell>
        </row>
        <row r="5555">
          <cell r="AH5555" t="str">
            <v/>
          </cell>
          <cell r="AI5555" t="str">
            <v/>
          </cell>
          <cell r="AJ5555" t="str">
            <v/>
          </cell>
          <cell r="AK5555" t="str">
            <v/>
          </cell>
        </row>
        <row r="5556">
          <cell r="AH5556" t="str">
            <v/>
          </cell>
          <cell r="AI5556" t="str">
            <v/>
          </cell>
          <cell r="AJ5556" t="str">
            <v/>
          </cell>
          <cell r="AK5556" t="str">
            <v/>
          </cell>
        </row>
        <row r="5557">
          <cell r="AH5557" t="str">
            <v/>
          </cell>
          <cell r="AI5557" t="str">
            <v/>
          </cell>
          <cell r="AJ5557" t="str">
            <v/>
          </cell>
          <cell r="AK5557" t="str">
            <v/>
          </cell>
        </row>
        <row r="5558">
          <cell r="AH5558" t="str">
            <v/>
          </cell>
          <cell r="AI5558" t="str">
            <v/>
          </cell>
          <cell r="AJ5558" t="str">
            <v/>
          </cell>
          <cell r="AK5558" t="str">
            <v/>
          </cell>
        </row>
        <row r="5559">
          <cell r="AH5559" t="str">
            <v/>
          </cell>
          <cell r="AI5559" t="str">
            <v/>
          </cell>
          <cell r="AJ5559" t="str">
            <v/>
          </cell>
          <cell r="AK5559" t="str">
            <v/>
          </cell>
        </row>
        <row r="5560">
          <cell r="AH5560" t="str">
            <v/>
          </cell>
          <cell r="AI5560" t="str">
            <v/>
          </cell>
          <cell r="AJ5560" t="str">
            <v/>
          </cell>
          <cell r="AK5560" t="str">
            <v/>
          </cell>
        </row>
        <row r="5561">
          <cell r="AH5561" t="str">
            <v/>
          </cell>
          <cell r="AI5561" t="str">
            <v/>
          </cell>
          <cell r="AJ5561" t="str">
            <v/>
          </cell>
          <cell r="AK5561" t="str">
            <v/>
          </cell>
        </row>
        <row r="5562">
          <cell r="AH5562" t="str">
            <v/>
          </cell>
          <cell r="AI5562" t="str">
            <v/>
          </cell>
          <cell r="AJ5562" t="str">
            <v/>
          </cell>
          <cell r="AK5562" t="str">
            <v/>
          </cell>
        </row>
        <row r="5563">
          <cell r="AH5563" t="str">
            <v/>
          </cell>
          <cell r="AI5563" t="str">
            <v/>
          </cell>
          <cell r="AJ5563" t="str">
            <v/>
          </cell>
          <cell r="AK5563" t="str">
            <v/>
          </cell>
        </row>
        <row r="5564">
          <cell r="AH5564" t="str">
            <v/>
          </cell>
          <cell r="AI5564" t="str">
            <v/>
          </cell>
          <cell r="AJ5564" t="str">
            <v/>
          </cell>
          <cell r="AK5564" t="str">
            <v/>
          </cell>
        </row>
        <row r="5565">
          <cell r="AH5565" t="str">
            <v/>
          </cell>
          <cell r="AI5565" t="str">
            <v/>
          </cell>
          <cell r="AJ5565" t="str">
            <v/>
          </cell>
          <cell r="AK5565" t="str">
            <v/>
          </cell>
        </row>
        <row r="5566">
          <cell r="AH5566" t="str">
            <v/>
          </cell>
          <cell r="AI5566" t="str">
            <v/>
          </cell>
          <cell r="AJ5566" t="str">
            <v/>
          </cell>
          <cell r="AK5566" t="str">
            <v/>
          </cell>
        </row>
        <row r="5567">
          <cell r="AH5567" t="str">
            <v/>
          </cell>
          <cell r="AI5567" t="str">
            <v/>
          </cell>
          <cell r="AJ5567" t="str">
            <v/>
          </cell>
          <cell r="AK5567" t="str">
            <v/>
          </cell>
        </row>
        <row r="5568">
          <cell r="AH5568" t="str">
            <v/>
          </cell>
          <cell r="AI5568" t="str">
            <v/>
          </cell>
          <cell r="AJ5568" t="str">
            <v/>
          </cell>
          <cell r="AK5568" t="str">
            <v/>
          </cell>
        </row>
        <row r="5569">
          <cell r="AH5569" t="str">
            <v/>
          </cell>
          <cell r="AI5569" t="str">
            <v/>
          </cell>
          <cell r="AJ5569" t="str">
            <v/>
          </cell>
          <cell r="AK5569" t="str">
            <v/>
          </cell>
        </row>
        <row r="5570">
          <cell r="AH5570" t="str">
            <v/>
          </cell>
          <cell r="AI5570" t="str">
            <v/>
          </cell>
          <cell r="AJ5570" t="str">
            <v/>
          </cell>
          <cell r="AK5570" t="str">
            <v/>
          </cell>
        </row>
        <row r="5571">
          <cell r="AH5571" t="str">
            <v/>
          </cell>
          <cell r="AI5571" t="str">
            <v/>
          </cell>
          <cell r="AJ5571" t="str">
            <v/>
          </cell>
          <cell r="AK5571" t="str">
            <v/>
          </cell>
        </row>
        <row r="5572">
          <cell r="AH5572" t="str">
            <v/>
          </cell>
          <cell r="AI5572" t="str">
            <v/>
          </cell>
          <cell r="AJ5572" t="str">
            <v/>
          </cell>
          <cell r="AK5572" t="str">
            <v/>
          </cell>
        </row>
        <row r="5573">
          <cell r="AH5573" t="str">
            <v/>
          </cell>
          <cell r="AI5573" t="str">
            <v/>
          </cell>
          <cell r="AJ5573" t="str">
            <v/>
          </cell>
          <cell r="AK5573" t="str">
            <v/>
          </cell>
        </row>
        <row r="5574">
          <cell r="AH5574" t="str">
            <v/>
          </cell>
          <cell r="AI5574" t="str">
            <v/>
          </cell>
          <cell r="AJ5574" t="str">
            <v/>
          </cell>
          <cell r="AK5574" t="str">
            <v/>
          </cell>
        </row>
        <row r="5575">
          <cell r="AH5575" t="str">
            <v/>
          </cell>
          <cell r="AI5575" t="str">
            <v/>
          </cell>
          <cell r="AJ5575" t="str">
            <v/>
          </cell>
          <cell r="AK5575" t="str">
            <v/>
          </cell>
        </row>
        <row r="5576">
          <cell r="AH5576" t="str">
            <v/>
          </cell>
          <cell r="AI5576" t="str">
            <v/>
          </cell>
          <cell r="AJ5576" t="str">
            <v/>
          </cell>
          <cell r="AK5576" t="str">
            <v/>
          </cell>
        </row>
        <row r="5577">
          <cell r="AH5577" t="str">
            <v/>
          </cell>
          <cell r="AI5577" t="str">
            <v/>
          </cell>
          <cell r="AJ5577" t="str">
            <v/>
          </cell>
          <cell r="AK5577" t="str">
            <v/>
          </cell>
        </row>
        <row r="5578">
          <cell r="AH5578" t="str">
            <v/>
          </cell>
          <cell r="AI5578" t="str">
            <v/>
          </cell>
          <cell r="AJ5578" t="str">
            <v/>
          </cell>
          <cell r="AK5578" t="str">
            <v/>
          </cell>
        </row>
        <row r="5579">
          <cell r="AH5579" t="str">
            <v/>
          </cell>
          <cell r="AI5579" t="str">
            <v/>
          </cell>
          <cell r="AJ5579" t="str">
            <v/>
          </cell>
          <cell r="AK5579" t="str">
            <v/>
          </cell>
        </row>
        <row r="5580">
          <cell r="AH5580" t="str">
            <v/>
          </cell>
          <cell r="AI5580" t="str">
            <v/>
          </cell>
          <cell r="AJ5580" t="str">
            <v/>
          </cell>
          <cell r="AK5580" t="str">
            <v/>
          </cell>
        </row>
        <row r="5581">
          <cell r="AH5581" t="str">
            <v/>
          </cell>
          <cell r="AI5581" t="str">
            <v/>
          </cell>
          <cell r="AJ5581" t="str">
            <v/>
          </cell>
          <cell r="AK5581" t="str">
            <v/>
          </cell>
        </row>
        <row r="5582">
          <cell r="AH5582" t="str">
            <v/>
          </cell>
          <cell r="AI5582" t="str">
            <v/>
          </cell>
          <cell r="AJ5582" t="str">
            <v/>
          </cell>
          <cell r="AK5582" t="str">
            <v/>
          </cell>
        </row>
        <row r="5583">
          <cell r="AH5583" t="str">
            <v/>
          </cell>
          <cell r="AI5583" t="str">
            <v/>
          </cell>
          <cell r="AJ5583" t="str">
            <v/>
          </cell>
          <cell r="AK5583" t="str">
            <v/>
          </cell>
        </row>
        <row r="5584">
          <cell r="AH5584" t="str">
            <v/>
          </cell>
          <cell r="AI5584" t="str">
            <v/>
          </cell>
          <cell r="AJ5584" t="str">
            <v/>
          </cell>
          <cell r="AK5584" t="str">
            <v/>
          </cell>
        </row>
        <row r="5585">
          <cell r="AH5585" t="str">
            <v/>
          </cell>
          <cell r="AI5585" t="str">
            <v/>
          </cell>
          <cell r="AJ5585" t="str">
            <v/>
          </cell>
          <cell r="AK5585" t="str">
            <v/>
          </cell>
        </row>
        <row r="5586">
          <cell r="AH5586" t="str">
            <v/>
          </cell>
          <cell r="AI5586" t="str">
            <v/>
          </cell>
          <cell r="AJ5586" t="str">
            <v/>
          </cell>
          <cell r="AK5586" t="str">
            <v/>
          </cell>
        </row>
        <row r="5587">
          <cell r="AH5587" t="str">
            <v/>
          </cell>
          <cell r="AI5587" t="str">
            <v/>
          </cell>
          <cell r="AJ5587" t="str">
            <v/>
          </cell>
          <cell r="AK5587" t="str">
            <v/>
          </cell>
        </row>
        <row r="5588">
          <cell r="AH5588" t="str">
            <v/>
          </cell>
          <cell r="AI5588" t="str">
            <v/>
          </cell>
          <cell r="AJ5588" t="str">
            <v/>
          </cell>
          <cell r="AK5588" t="str">
            <v/>
          </cell>
        </row>
        <row r="5589">
          <cell r="AH5589" t="str">
            <v/>
          </cell>
          <cell r="AI5589" t="str">
            <v/>
          </cell>
          <cell r="AJ5589" t="str">
            <v/>
          </cell>
          <cell r="AK5589" t="str">
            <v/>
          </cell>
        </row>
        <row r="5590">
          <cell r="AH5590" t="str">
            <v/>
          </cell>
          <cell r="AI5590" t="str">
            <v/>
          </cell>
          <cell r="AJ5590" t="str">
            <v/>
          </cell>
          <cell r="AK5590" t="str">
            <v/>
          </cell>
        </row>
        <row r="5591">
          <cell r="AH5591" t="str">
            <v/>
          </cell>
          <cell r="AI5591" t="str">
            <v/>
          </cell>
          <cell r="AJ5591" t="str">
            <v/>
          </cell>
          <cell r="AK5591" t="str">
            <v/>
          </cell>
        </row>
        <row r="5592">
          <cell r="AH5592" t="str">
            <v/>
          </cell>
          <cell r="AI5592" t="str">
            <v/>
          </cell>
          <cell r="AJ5592" t="str">
            <v/>
          </cell>
          <cell r="AK5592" t="str">
            <v/>
          </cell>
        </row>
        <row r="5593">
          <cell r="AH5593" t="str">
            <v/>
          </cell>
          <cell r="AI5593" t="str">
            <v/>
          </cell>
          <cell r="AJ5593" t="str">
            <v/>
          </cell>
          <cell r="AK5593" t="str">
            <v/>
          </cell>
        </row>
        <row r="5594">
          <cell r="AH5594" t="str">
            <v/>
          </cell>
          <cell r="AI5594" t="str">
            <v/>
          </cell>
          <cell r="AJ5594" t="str">
            <v/>
          </cell>
          <cell r="AK5594" t="str">
            <v/>
          </cell>
        </row>
        <row r="5595">
          <cell r="AH5595" t="str">
            <v/>
          </cell>
          <cell r="AI5595" t="str">
            <v/>
          </cell>
          <cell r="AJ5595" t="str">
            <v/>
          </cell>
          <cell r="AK5595" t="str">
            <v/>
          </cell>
        </row>
        <row r="5596">
          <cell r="AH5596" t="str">
            <v/>
          </cell>
          <cell r="AI5596" t="str">
            <v/>
          </cell>
          <cell r="AJ5596" t="str">
            <v/>
          </cell>
          <cell r="AK5596" t="str">
            <v/>
          </cell>
        </row>
        <row r="5597">
          <cell r="AH5597" t="str">
            <v/>
          </cell>
          <cell r="AI5597" t="str">
            <v/>
          </cell>
          <cell r="AJ5597" t="str">
            <v/>
          </cell>
          <cell r="AK5597" t="str">
            <v/>
          </cell>
        </row>
        <row r="5598">
          <cell r="AH5598" t="str">
            <v/>
          </cell>
          <cell r="AI5598" t="str">
            <v/>
          </cell>
          <cell r="AJ5598" t="str">
            <v/>
          </cell>
          <cell r="AK5598" t="str">
            <v/>
          </cell>
        </row>
        <row r="5599">
          <cell r="AH5599" t="str">
            <v/>
          </cell>
          <cell r="AI5599" t="str">
            <v/>
          </cell>
          <cell r="AJ5599" t="str">
            <v/>
          </cell>
          <cell r="AK5599" t="str">
            <v/>
          </cell>
        </row>
        <row r="5600">
          <cell r="AH5600" t="str">
            <v/>
          </cell>
          <cell r="AI5600" t="str">
            <v/>
          </cell>
          <cell r="AJ5600" t="str">
            <v/>
          </cell>
          <cell r="AK5600" t="str">
            <v/>
          </cell>
        </row>
        <row r="5601">
          <cell r="AH5601" t="str">
            <v/>
          </cell>
          <cell r="AI5601" t="str">
            <v/>
          </cell>
          <cell r="AJ5601" t="str">
            <v/>
          </cell>
          <cell r="AK5601" t="str">
            <v/>
          </cell>
        </row>
        <row r="5602">
          <cell r="AH5602" t="str">
            <v/>
          </cell>
          <cell r="AI5602" t="str">
            <v/>
          </cell>
          <cell r="AJ5602" t="str">
            <v/>
          </cell>
          <cell r="AK5602" t="str">
            <v/>
          </cell>
        </row>
        <row r="5603">
          <cell r="AH5603" t="str">
            <v/>
          </cell>
          <cell r="AI5603" t="str">
            <v/>
          </cell>
          <cell r="AJ5603" t="str">
            <v/>
          </cell>
          <cell r="AK5603" t="str">
            <v/>
          </cell>
        </row>
        <row r="5604">
          <cell r="AH5604" t="str">
            <v/>
          </cell>
          <cell r="AI5604" t="str">
            <v/>
          </cell>
          <cell r="AJ5604" t="str">
            <v/>
          </cell>
          <cell r="AK5604" t="str">
            <v/>
          </cell>
        </row>
        <row r="5605">
          <cell r="AH5605" t="str">
            <v/>
          </cell>
          <cell r="AI5605" t="str">
            <v/>
          </cell>
          <cell r="AJ5605" t="str">
            <v/>
          </cell>
          <cell r="AK5605" t="str">
            <v/>
          </cell>
        </row>
        <row r="5606">
          <cell r="AH5606" t="str">
            <v/>
          </cell>
          <cell r="AI5606" t="str">
            <v/>
          </cell>
          <cell r="AJ5606" t="str">
            <v/>
          </cell>
          <cell r="AK5606" t="str">
            <v/>
          </cell>
        </row>
        <row r="5607">
          <cell r="AH5607" t="str">
            <v/>
          </cell>
          <cell r="AI5607" t="str">
            <v/>
          </cell>
          <cell r="AJ5607" t="str">
            <v/>
          </cell>
          <cell r="AK5607" t="str">
            <v/>
          </cell>
        </row>
        <row r="5608">
          <cell r="AH5608" t="str">
            <v/>
          </cell>
          <cell r="AI5608" t="str">
            <v/>
          </cell>
          <cell r="AJ5608" t="str">
            <v/>
          </cell>
          <cell r="AK5608" t="str">
            <v/>
          </cell>
        </row>
        <row r="5609">
          <cell r="AH5609" t="str">
            <v/>
          </cell>
          <cell r="AI5609" t="str">
            <v/>
          </cell>
          <cell r="AJ5609" t="str">
            <v/>
          </cell>
          <cell r="AK5609" t="str">
            <v/>
          </cell>
        </row>
        <row r="5610">
          <cell r="AH5610" t="str">
            <v/>
          </cell>
          <cell r="AI5610" t="str">
            <v/>
          </cell>
          <cell r="AJ5610" t="str">
            <v/>
          </cell>
          <cell r="AK5610" t="str">
            <v/>
          </cell>
        </row>
        <row r="5611">
          <cell r="AH5611" t="str">
            <v/>
          </cell>
          <cell r="AI5611" t="str">
            <v/>
          </cell>
          <cell r="AJ5611" t="str">
            <v/>
          </cell>
          <cell r="AK5611" t="str">
            <v/>
          </cell>
        </row>
        <row r="5612">
          <cell r="AH5612" t="str">
            <v/>
          </cell>
          <cell r="AI5612" t="str">
            <v/>
          </cell>
          <cell r="AJ5612" t="str">
            <v/>
          </cell>
          <cell r="AK5612" t="str">
            <v/>
          </cell>
        </row>
        <row r="5613">
          <cell r="AH5613" t="str">
            <v/>
          </cell>
          <cell r="AI5613" t="str">
            <v/>
          </cell>
          <cell r="AJ5613" t="str">
            <v/>
          </cell>
          <cell r="AK5613" t="str">
            <v/>
          </cell>
        </row>
        <row r="5614">
          <cell r="AH5614" t="str">
            <v/>
          </cell>
          <cell r="AI5614" t="str">
            <v/>
          </cell>
          <cell r="AJ5614" t="str">
            <v/>
          </cell>
          <cell r="AK5614" t="str">
            <v/>
          </cell>
        </row>
        <row r="5615">
          <cell r="AH5615" t="str">
            <v/>
          </cell>
          <cell r="AI5615" t="str">
            <v/>
          </cell>
          <cell r="AJ5615" t="str">
            <v/>
          </cell>
          <cell r="AK5615" t="str">
            <v/>
          </cell>
        </row>
        <row r="5616">
          <cell r="AH5616" t="str">
            <v/>
          </cell>
          <cell r="AI5616" t="str">
            <v/>
          </cell>
          <cell r="AJ5616" t="str">
            <v/>
          </cell>
          <cell r="AK5616" t="str">
            <v/>
          </cell>
        </row>
        <row r="5617">
          <cell r="AH5617" t="str">
            <v/>
          </cell>
          <cell r="AI5617" t="str">
            <v/>
          </cell>
          <cell r="AJ5617" t="str">
            <v/>
          </cell>
          <cell r="AK5617" t="str">
            <v/>
          </cell>
        </row>
        <row r="5618">
          <cell r="AH5618" t="str">
            <v/>
          </cell>
          <cell r="AI5618" t="str">
            <v/>
          </cell>
          <cell r="AJ5618" t="str">
            <v/>
          </cell>
          <cell r="AK5618" t="str">
            <v/>
          </cell>
        </row>
        <row r="5619">
          <cell r="AH5619" t="str">
            <v/>
          </cell>
          <cell r="AI5619" t="str">
            <v/>
          </cell>
          <cell r="AJ5619" t="str">
            <v/>
          </cell>
          <cell r="AK5619" t="str">
            <v/>
          </cell>
        </row>
        <row r="5620">
          <cell r="AH5620" t="str">
            <v/>
          </cell>
          <cell r="AI5620" t="str">
            <v/>
          </cell>
          <cell r="AJ5620" t="str">
            <v/>
          </cell>
          <cell r="AK5620" t="str">
            <v/>
          </cell>
        </row>
        <row r="5621">
          <cell r="AH5621" t="str">
            <v/>
          </cell>
          <cell r="AI5621" t="str">
            <v/>
          </cell>
          <cell r="AJ5621" t="str">
            <v/>
          </cell>
          <cell r="AK5621" t="str">
            <v/>
          </cell>
        </row>
        <row r="5622">
          <cell r="AH5622" t="str">
            <v/>
          </cell>
          <cell r="AI5622" t="str">
            <v/>
          </cell>
          <cell r="AJ5622" t="str">
            <v/>
          </cell>
          <cell r="AK5622" t="str">
            <v/>
          </cell>
        </row>
        <row r="5623">
          <cell r="AH5623" t="str">
            <v/>
          </cell>
          <cell r="AI5623" t="str">
            <v/>
          </cell>
          <cell r="AJ5623" t="str">
            <v/>
          </cell>
          <cell r="AK5623" t="str">
            <v/>
          </cell>
        </row>
        <row r="5624">
          <cell r="AH5624" t="str">
            <v/>
          </cell>
          <cell r="AI5624" t="str">
            <v/>
          </cell>
          <cell r="AJ5624" t="str">
            <v/>
          </cell>
          <cell r="AK5624" t="str">
            <v/>
          </cell>
        </row>
        <row r="5625">
          <cell r="AH5625" t="str">
            <v/>
          </cell>
          <cell r="AI5625" t="str">
            <v/>
          </cell>
          <cell r="AJ5625" t="str">
            <v/>
          </cell>
          <cell r="AK5625" t="str">
            <v/>
          </cell>
        </row>
        <row r="5626">
          <cell r="AH5626" t="str">
            <v/>
          </cell>
          <cell r="AI5626" t="str">
            <v/>
          </cell>
          <cell r="AJ5626" t="str">
            <v/>
          </cell>
          <cell r="AK5626" t="str">
            <v/>
          </cell>
        </row>
        <row r="5627">
          <cell r="AH5627" t="str">
            <v/>
          </cell>
          <cell r="AI5627" t="str">
            <v/>
          </cell>
          <cell r="AJ5627" t="str">
            <v/>
          </cell>
          <cell r="AK5627" t="str">
            <v/>
          </cell>
        </row>
        <row r="5628">
          <cell r="AH5628" t="str">
            <v/>
          </cell>
          <cell r="AI5628" t="str">
            <v/>
          </cell>
          <cell r="AJ5628" t="str">
            <v/>
          </cell>
          <cell r="AK5628" t="str">
            <v/>
          </cell>
        </row>
        <row r="5629">
          <cell r="AH5629" t="str">
            <v/>
          </cell>
          <cell r="AI5629" t="str">
            <v/>
          </cell>
          <cell r="AJ5629" t="str">
            <v/>
          </cell>
          <cell r="AK5629" t="str">
            <v/>
          </cell>
        </row>
        <row r="5630">
          <cell r="AH5630" t="str">
            <v/>
          </cell>
          <cell r="AI5630" t="str">
            <v/>
          </cell>
          <cell r="AJ5630" t="str">
            <v/>
          </cell>
          <cell r="AK5630" t="str">
            <v/>
          </cell>
        </row>
        <row r="5631">
          <cell r="AH5631" t="str">
            <v/>
          </cell>
          <cell r="AI5631" t="str">
            <v/>
          </cell>
          <cell r="AJ5631" t="str">
            <v/>
          </cell>
          <cell r="AK5631" t="str">
            <v/>
          </cell>
        </row>
        <row r="5632">
          <cell r="AH5632" t="str">
            <v/>
          </cell>
          <cell r="AI5632" t="str">
            <v/>
          </cell>
          <cell r="AJ5632" t="str">
            <v/>
          </cell>
          <cell r="AK5632" t="str">
            <v/>
          </cell>
        </row>
        <row r="5633">
          <cell r="AH5633" t="str">
            <v/>
          </cell>
          <cell r="AI5633" t="str">
            <v/>
          </cell>
          <cell r="AJ5633" t="str">
            <v/>
          </cell>
          <cell r="AK5633" t="str">
            <v/>
          </cell>
        </row>
        <row r="5634">
          <cell r="AH5634" t="str">
            <v/>
          </cell>
          <cell r="AI5634" t="str">
            <v/>
          </cell>
          <cell r="AJ5634" t="str">
            <v/>
          </cell>
          <cell r="AK5634" t="str">
            <v/>
          </cell>
        </row>
        <row r="5635">
          <cell r="AH5635" t="str">
            <v/>
          </cell>
          <cell r="AI5635" t="str">
            <v/>
          </cell>
          <cell r="AJ5635" t="str">
            <v/>
          </cell>
          <cell r="AK5635" t="str">
            <v/>
          </cell>
        </row>
        <row r="5636">
          <cell r="AH5636" t="str">
            <v/>
          </cell>
          <cell r="AI5636" t="str">
            <v/>
          </cell>
          <cell r="AJ5636" t="str">
            <v/>
          </cell>
          <cell r="AK5636" t="str">
            <v/>
          </cell>
        </row>
        <row r="5637">
          <cell r="AH5637" t="str">
            <v/>
          </cell>
          <cell r="AI5637" t="str">
            <v/>
          </cell>
          <cell r="AJ5637" t="str">
            <v/>
          </cell>
          <cell r="AK5637" t="str">
            <v/>
          </cell>
        </row>
        <row r="5638">
          <cell r="AH5638" t="str">
            <v/>
          </cell>
          <cell r="AI5638" t="str">
            <v/>
          </cell>
          <cell r="AJ5638" t="str">
            <v/>
          </cell>
          <cell r="AK5638" t="str">
            <v/>
          </cell>
        </row>
        <row r="5639">
          <cell r="AH5639" t="str">
            <v/>
          </cell>
          <cell r="AI5639" t="str">
            <v/>
          </cell>
          <cell r="AJ5639" t="str">
            <v/>
          </cell>
          <cell r="AK5639" t="str">
            <v/>
          </cell>
        </row>
        <row r="5640">
          <cell r="AH5640" t="str">
            <v/>
          </cell>
          <cell r="AI5640" t="str">
            <v/>
          </cell>
          <cell r="AJ5640" t="str">
            <v/>
          </cell>
          <cell r="AK5640" t="str">
            <v/>
          </cell>
        </row>
        <row r="5641">
          <cell r="AH5641" t="str">
            <v/>
          </cell>
          <cell r="AI5641" t="str">
            <v/>
          </cell>
          <cell r="AJ5641" t="str">
            <v/>
          </cell>
          <cell r="AK5641" t="str">
            <v/>
          </cell>
        </row>
        <row r="5642">
          <cell r="AH5642" t="str">
            <v/>
          </cell>
          <cell r="AI5642" t="str">
            <v/>
          </cell>
          <cell r="AJ5642" t="str">
            <v/>
          </cell>
          <cell r="AK5642" t="str">
            <v/>
          </cell>
        </row>
        <row r="5643">
          <cell r="AH5643" t="str">
            <v/>
          </cell>
          <cell r="AI5643" t="str">
            <v/>
          </cell>
          <cell r="AJ5643" t="str">
            <v/>
          </cell>
          <cell r="AK5643" t="str">
            <v/>
          </cell>
        </row>
        <row r="5644">
          <cell r="AH5644" t="str">
            <v/>
          </cell>
          <cell r="AI5644" t="str">
            <v/>
          </cell>
          <cell r="AJ5644" t="str">
            <v/>
          </cell>
          <cell r="AK5644" t="str">
            <v/>
          </cell>
        </row>
        <row r="5645">
          <cell r="AH5645" t="str">
            <v/>
          </cell>
          <cell r="AI5645" t="str">
            <v/>
          </cell>
          <cell r="AJ5645" t="str">
            <v/>
          </cell>
          <cell r="AK5645" t="str">
            <v/>
          </cell>
        </row>
        <row r="5646">
          <cell r="AH5646" t="str">
            <v/>
          </cell>
          <cell r="AI5646" t="str">
            <v/>
          </cell>
          <cell r="AJ5646" t="str">
            <v/>
          </cell>
          <cell r="AK5646" t="str">
            <v/>
          </cell>
        </row>
        <row r="5647">
          <cell r="AH5647" t="str">
            <v/>
          </cell>
          <cell r="AI5647" t="str">
            <v/>
          </cell>
          <cell r="AJ5647" t="str">
            <v/>
          </cell>
          <cell r="AK5647" t="str">
            <v/>
          </cell>
        </row>
        <row r="5648">
          <cell r="AH5648" t="str">
            <v/>
          </cell>
          <cell r="AI5648" t="str">
            <v/>
          </cell>
          <cell r="AJ5648" t="str">
            <v/>
          </cell>
          <cell r="AK5648" t="str">
            <v/>
          </cell>
        </row>
        <row r="5649">
          <cell r="AH5649" t="str">
            <v/>
          </cell>
          <cell r="AI5649" t="str">
            <v/>
          </cell>
          <cell r="AJ5649" t="str">
            <v/>
          </cell>
          <cell r="AK5649" t="str">
            <v/>
          </cell>
        </row>
        <row r="5650">
          <cell r="AH5650" t="str">
            <v/>
          </cell>
          <cell r="AI5650" t="str">
            <v/>
          </cell>
          <cell r="AJ5650" t="str">
            <v/>
          </cell>
          <cell r="AK5650" t="str">
            <v/>
          </cell>
        </row>
        <row r="5651">
          <cell r="AH5651" t="str">
            <v/>
          </cell>
          <cell r="AI5651" t="str">
            <v/>
          </cell>
          <cell r="AJ5651" t="str">
            <v/>
          </cell>
          <cell r="AK5651" t="str">
            <v/>
          </cell>
        </row>
        <row r="5652">
          <cell r="AH5652" t="str">
            <v/>
          </cell>
          <cell r="AI5652" t="str">
            <v/>
          </cell>
          <cell r="AJ5652" t="str">
            <v/>
          </cell>
          <cell r="AK5652" t="str">
            <v/>
          </cell>
        </row>
        <row r="5653">
          <cell r="AH5653" t="str">
            <v/>
          </cell>
          <cell r="AI5653" t="str">
            <v/>
          </cell>
          <cell r="AJ5653" t="str">
            <v/>
          </cell>
          <cell r="AK5653" t="str">
            <v/>
          </cell>
        </row>
        <row r="5654">
          <cell r="AH5654" t="str">
            <v/>
          </cell>
          <cell r="AI5654" t="str">
            <v/>
          </cell>
          <cell r="AJ5654" t="str">
            <v/>
          </cell>
          <cell r="AK5654" t="str">
            <v/>
          </cell>
        </row>
        <row r="5655">
          <cell r="AH5655" t="str">
            <v/>
          </cell>
          <cell r="AI5655" t="str">
            <v/>
          </cell>
          <cell r="AJ5655" t="str">
            <v/>
          </cell>
          <cell r="AK5655" t="str">
            <v/>
          </cell>
        </row>
        <row r="5656">
          <cell r="AH5656" t="str">
            <v/>
          </cell>
          <cell r="AI5656" t="str">
            <v/>
          </cell>
          <cell r="AJ5656" t="str">
            <v/>
          </cell>
          <cell r="AK5656" t="str">
            <v/>
          </cell>
        </row>
        <row r="5657">
          <cell r="AH5657" t="str">
            <v/>
          </cell>
          <cell r="AI5657" t="str">
            <v/>
          </cell>
          <cell r="AJ5657" t="str">
            <v/>
          </cell>
          <cell r="AK5657" t="str">
            <v/>
          </cell>
        </row>
        <row r="5658">
          <cell r="AH5658" t="str">
            <v/>
          </cell>
          <cell r="AI5658" t="str">
            <v/>
          </cell>
          <cell r="AJ5658" t="str">
            <v/>
          </cell>
          <cell r="AK5658" t="str">
            <v/>
          </cell>
        </row>
        <row r="5659">
          <cell r="AH5659" t="str">
            <v/>
          </cell>
          <cell r="AI5659" t="str">
            <v/>
          </cell>
          <cell r="AJ5659" t="str">
            <v/>
          </cell>
          <cell r="AK5659" t="str">
            <v/>
          </cell>
        </row>
        <row r="5660">
          <cell r="AH5660" t="str">
            <v/>
          </cell>
          <cell r="AI5660" t="str">
            <v/>
          </cell>
          <cell r="AJ5660" t="str">
            <v/>
          </cell>
          <cell r="AK5660" t="str">
            <v/>
          </cell>
        </row>
        <row r="5661">
          <cell r="AH5661" t="str">
            <v/>
          </cell>
          <cell r="AI5661" t="str">
            <v/>
          </cell>
          <cell r="AJ5661" t="str">
            <v/>
          </cell>
          <cell r="AK5661" t="str">
            <v/>
          </cell>
        </row>
        <row r="5662">
          <cell r="AH5662" t="str">
            <v/>
          </cell>
          <cell r="AI5662" t="str">
            <v/>
          </cell>
          <cell r="AJ5662" t="str">
            <v/>
          </cell>
          <cell r="AK5662" t="str">
            <v/>
          </cell>
        </row>
        <row r="5663">
          <cell r="AH5663" t="str">
            <v/>
          </cell>
          <cell r="AI5663" t="str">
            <v/>
          </cell>
          <cell r="AJ5663" t="str">
            <v/>
          </cell>
          <cell r="AK5663" t="str">
            <v/>
          </cell>
        </row>
        <row r="5664">
          <cell r="AH5664" t="str">
            <v/>
          </cell>
          <cell r="AI5664" t="str">
            <v/>
          </cell>
          <cell r="AJ5664" t="str">
            <v/>
          </cell>
          <cell r="AK5664" t="str">
            <v/>
          </cell>
        </row>
        <row r="5665">
          <cell r="AH5665" t="str">
            <v/>
          </cell>
          <cell r="AI5665" t="str">
            <v/>
          </cell>
          <cell r="AJ5665" t="str">
            <v/>
          </cell>
          <cell r="AK5665" t="str">
            <v/>
          </cell>
        </row>
        <row r="5666">
          <cell r="AH5666" t="str">
            <v/>
          </cell>
          <cell r="AI5666" t="str">
            <v/>
          </cell>
          <cell r="AJ5666" t="str">
            <v/>
          </cell>
          <cell r="AK5666" t="str">
            <v/>
          </cell>
        </row>
        <row r="5667">
          <cell r="AH5667" t="str">
            <v/>
          </cell>
          <cell r="AI5667" t="str">
            <v/>
          </cell>
          <cell r="AJ5667" t="str">
            <v/>
          </cell>
          <cell r="AK5667" t="str">
            <v/>
          </cell>
        </row>
        <row r="5668">
          <cell r="AH5668" t="str">
            <v/>
          </cell>
          <cell r="AI5668" t="str">
            <v/>
          </cell>
          <cell r="AJ5668" t="str">
            <v/>
          </cell>
          <cell r="AK5668" t="str">
            <v/>
          </cell>
        </row>
        <row r="5669">
          <cell r="AH5669" t="str">
            <v/>
          </cell>
          <cell r="AI5669" t="str">
            <v/>
          </cell>
          <cell r="AJ5669" t="str">
            <v/>
          </cell>
          <cell r="AK5669" t="str">
            <v/>
          </cell>
        </row>
        <row r="5670">
          <cell r="AH5670" t="str">
            <v/>
          </cell>
          <cell r="AI5670" t="str">
            <v/>
          </cell>
          <cell r="AJ5670" t="str">
            <v/>
          </cell>
          <cell r="AK5670" t="str">
            <v/>
          </cell>
        </row>
        <row r="5671">
          <cell r="AH5671" t="str">
            <v/>
          </cell>
          <cell r="AI5671" t="str">
            <v/>
          </cell>
          <cell r="AJ5671" t="str">
            <v/>
          </cell>
          <cell r="AK5671" t="str">
            <v/>
          </cell>
        </row>
        <row r="5672">
          <cell r="AH5672" t="str">
            <v/>
          </cell>
          <cell r="AI5672" t="str">
            <v/>
          </cell>
          <cell r="AJ5672" t="str">
            <v/>
          </cell>
          <cell r="AK5672" t="str">
            <v/>
          </cell>
        </row>
        <row r="5673">
          <cell r="AH5673" t="str">
            <v/>
          </cell>
          <cell r="AI5673" t="str">
            <v/>
          </cell>
          <cell r="AJ5673" t="str">
            <v/>
          </cell>
          <cell r="AK5673" t="str">
            <v/>
          </cell>
        </row>
        <row r="5674">
          <cell r="AH5674" t="str">
            <v/>
          </cell>
          <cell r="AI5674" t="str">
            <v/>
          </cell>
          <cell r="AJ5674" t="str">
            <v/>
          </cell>
          <cell r="AK5674" t="str">
            <v/>
          </cell>
        </row>
        <row r="5675">
          <cell r="AH5675" t="str">
            <v/>
          </cell>
          <cell r="AI5675" t="str">
            <v/>
          </cell>
          <cell r="AJ5675" t="str">
            <v/>
          </cell>
          <cell r="AK5675" t="str">
            <v/>
          </cell>
        </row>
        <row r="5676">
          <cell r="AH5676" t="str">
            <v/>
          </cell>
          <cell r="AI5676" t="str">
            <v/>
          </cell>
          <cell r="AJ5676" t="str">
            <v/>
          </cell>
          <cell r="AK5676" t="str">
            <v/>
          </cell>
        </row>
        <row r="5677">
          <cell r="AH5677" t="str">
            <v/>
          </cell>
          <cell r="AI5677" t="str">
            <v/>
          </cell>
          <cell r="AJ5677" t="str">
            <v/>
          </cell>
          <cell r="AK5677" t="str">
            <v/>
          </cell>
        </row>
        <row r="5678">
          <cell r="AH5678" t="str">
            <v/>
          </cell>
          <cell r="AI5678" t="str">
            <v/>
          </cell>
          <cell r="AJ5678" t="str">
            <v/>
          </cell>
          <cell r="AK5678" t="str">
            <v/>
          </cell>
        </row>
        <row r="5679">
          <cell r="AH5679" t="str">
            <v/>
          </cell>
          <cell r="AI5679" t="str">
            <v/>
          </cell>
          <cell r="AJ5679" t="str">
            <v/>
          </cell>
          <cell r="AK5679" t="str">
            <v/>
          </cell>
        </row>
        <row r="5680">
          <cell r="AH5680" t="str">
            <v/>
          </cell>
          <cell r="AI5680" t="str">
            <v/>
          </cell>
          <cell r="AJ5680" t="str">
            <v/>
          </cell>
          <cell r="AK5680" t="str">
            <v/>
          </cell>
        </row>
        <row r="5681">
          <cell r="AH5681" t="str">
            <v/>
          </cell>
          <cell r="AI5681" t="str">
            <v/>
          </cell>
          <cell r="AJ5681" t="str">
            <v/>
          </cell>
          <cell r="AK5681" t="str">
            <v/>
          </cell>
        </row>
        <row r="5682">
          <cell r="AH5682" t="str">
            <v/>
          </cell>
          <cell r="AI5682" t="str">
            <v/>
          </cell>
          <cell r="AJ5682" t="str">
            <v/>
          </cell>
          <cell r="AK5682" t="str">
            <v/>
          </cell>
        </row>
        <row r="5683">
          <cell r="AH5683" t="str">
            <v/>
          </cell>
          <cell r="AI5683" t="str">
            <v/>
          </cell>
          <cell r="AJ5683" t="str">
            <v/>
          </cell>
          <cell r="AK5683" t="str">
            <v/>
          </cell>
        </row>
        <row r="5684">
          <cell r="AH5684" t="str">
            <v/>
          </cell>
          <cell r="AI5684" t="str">
            <v/>
          </cell>
          <cell r="AJ5684" t="str">
            <v/>
          </cell>
          <cell r="AK5684" t="str">
            <v/>
          </cell>
        </row>
        <row r="5685">
          <cell r="AH5685" t="str">
            <v/>
          </cell>
          <cell r="AI5685" t="str">
            <v/>
          </cell>
          <cell r="AJ5685" t="str">
            <v/>
          </cell>
          <cell r="AK5685" t="str">
            <v/>
          </cell>
        </row>
        <row r="5686">
          <cell r="AH5686" t="str">
            <v/>
          </cell>
          <cell r="AI5686" t="str">
            <v/>
          </cell>
          <cell r="AJ5686" t="str">
            <v/>
          </cell>
          <cell r="AK5686" t="str">
            <v/>
          </cell>
        </row>
        <row r="5687">
          <cell r="AH5687" t="str">
            <v/>
          </cell>
          <cell r="AI5687" t="str">
            <v/>
          </cell>
          <cell r="AJ5687" t="str">
            <v/>
          </cell>
          <cell r="AK5687" t="str">
            <v/>
          </cell>
        </row>
        <row r="5688">
          <cell r="AH5688" t="str">
            <v/>
          </cell>
          <cell r="AI5688" t="str">
            <v/>
          </cell>
          <cell r="AJ5688" t="str">
            <v/>
          </cell>
          <cell r="AK5688" t="str">
            <v/>
          </cell>
        </row>
        <row r="5689">
          <cell r="AH5689" t="str">
            <v/>
          </cell>
          <cell r="AI5689" t="str">
            <v/>
          </cell>
          <cell r="AJ5689" t="str">
            <v/>
          </cell>
          <cell r="AK5689" t="str">
            <v/>
          </cell>
        </row>
        <row r="5690">
          <cell r="AH5690" t="str">
            <v/>
          </cell>
          <cell r="AI5690" t="str">
            <v/>
          </cell>
          <cell r="AJ5690" t="str">
            <v/>
          </cell>
          <cell r="AK5690" t="str">
            <v/>
          </cell>
        </row>
        <row r="5691">
          <cell r="AH5691" t="str">
            <v/>
          </cell>
          <cell r="AI5691" t="str">
            <v/>
          </cell>
          <cell r="AJ5691" t="str">
            <v/>
          </cell>
          <cell r="AK5691" t="str">
            <v/>
          </cell>
        </row>
        <row r="5692">
          <cell r="AH5692" t="str">
            <v/>
          </cell>
          <cell r="AI5692" t="str">
            <v/>
          </cell>
          <cell r="AJ5692" t="str">
            <v/>
          </cell>
          <cell r="AK5692" t="str">
            <v/>
          </cell>
        </row>
        <row r="5693">
          <cell r="AH5693" t="str">
            <v/>
          </cell>
          <cell r="AI5693" t="str">
            <v/>
          </cell>
          <cell r="AJ5693" t="str">
            <v/>
          </cell>
          <cell r="AK5693" t="str">
            <v/>
          </cell>
        </row>
        <row r="5694">
          <cell r="AH5694" t="str">
            <v/>
          </cell>
          <cell r="AI5694" t="str">
            <v/>
          </cell>
          <cell r="AJ5694" t="str">
            <v/>
          </cell>
          <cell r="AK5694" t="str">
            <v/>
          </cell>
        </row>
        <row r="5695">
          <cell r="AH5695" t="str">
            <v/>
          </cell>
          <cell r="AI5695" t="str">
            <v/>
          </cell>
          <cell r="AJ5695" t="str">
            <v/>
          </cell>
          <cell r="AK5695" t="str">
            <v/>
          </cell>
        </row>
        <row r="5696">
          <cell r="AH5696" t="str">
            <v/>
          </cell>
          <cell r="AI5696" t="str">
            <v/>
          </cell>
          <cell r="AJ5696" t="str">
            <v/>
          </cell>
          <cell r="AK5696" t="str">
            <v/>
          </cell>
        </row>
        <row r="5697">
          <cell r="AH5697" t="str">
            <v/>
          </cell>
          <cell r="AI5697" t="str">
            <v/>
          </cell>
          <cell r="AJ5697" t="str">
            <v/>
          </cell>
          <cell r="AK5697" t="str">
            <v/>
          </cell>
        </row>
        <row r="5698">
          <cell r="AH5698" t="str">
            <v/>
          </cell>
          <cell r="AI5698" t="str">
            <v/>
          </cell>
          <cell r="AJ5698" t="str">
            <v/>
          </cell>
          <cell r="AK5698" t="str">
            <v/>
          </cell>
        </row>
        <row r="5699">
          <cell r="AH5699" t="str">
            <v/>
          </cell>
          <cell r="AI5699" t="str">
            <v/>
          </cell>
          <cell r="AJ5699" t="str">
            <v/>
          </cell>
          <cell r="AK5699" t="str">
            <v/>
          </cell>
        </row>
        <row r="5700">
          <cell r="AH5700" t="str">
            <v/>
          </cell>
          <cell r="AI5700" t="str">
            <v/>
          </cell>
          <cell r="AJ5700" t="str">
            <v/>
          </cell>
          <cell r="AK5700" t="str">
            <v/>
          </cell>
        </row>
        <row r="5701">
          <cell r="AH5701" t="str">
            <v/>
          </cell>
          <cell r="AI5701" t="str">
            <v/>
          </cell>
          <cell r="AJ5701" t="str">
            <v/>
          </cell>
          <cell r="AK5701" t="str">
            <v/>
          </cell>
        </row>
        <row r="5702">
          <cell r="AH5702" t="str">
            <v/>
          </cell>
          <cell r="AI5702" t="str">
            <v/>
          </cell>
          <cell r="AJ5702" t="str">
            <v/>
          </cell>
          <cell r="AK5702" t="str">
            <v/>
          </cell>
        </row>
        <row r="5703">
          <cell r="AH5703" t="str">
            <v/>
          </cell>
          <cell r="AI5703" t="str">
            <v/>
          </cell>
          <cell r="AJ5703" t="str">
            <v/>
          </cell>
          <cell r="AK5703" t="str">
            <v/>
          </cell>
        </row>
        <row r="5704">
          <cell r="AH5704" t="str">
            <v/>
          </cell>
          <cell r="AI5704" t="str">
            <v/>
          </cell>
          <cell r="AJ5704" t="str">
            <v/>
          </cell>
          <cell r="AK5704" t="str">
            <v/>
          </cell>
        </row>
        <row r="5705">
          <cell r="AH5705" t="str">
            <v/>
          </cell>
          <cell r="AI5705" t="str">
            <v/>
          </cell>
          <cell r="AJ5705" t="str">
            <v/>
          </cell>
          <cell r="AK5705" t="str">
            <v/>
          </cell>
        </row>
        <row r="5706">
          <cell r="AH5706" t="str">
            <v/>
          </cell>
          <cell r="AI5706" t="str">
            <v/>
          </cell>
          <cell r="AJ5706" t="str">
            <v/>
          </cell>
          <cell r="AK5706" t="str">
            <v/>
          </cell>
        </row>
        <row r="5707">
          <cell r="AH5707" t="str">
            <v/>
          </cell>
          <cell r="AI5707" t="str">
            <v/>
          </cell>
          <cell r="AJ5707" t="str">
            <v/>
          </cell>
          <cell r="AK5707" t="str">
            <v/>
          </cell>
        </row>
        <row r="5708">
          <cell r="AH5708" t="str">
            <v/>
          </cell>
          <cell r="AI5708" t="str">
            <v/>
          </cell>
          <cell r="AJ5708" t="str">
            <v/>
          </cell>
          <cell r="AK5708" t="str">
            <v/>
          </cell>
        </row>
        <row r="5709">
          <cell r="AH5709" t="str">
            <v/>
          </cell>
          <cell r="AI5709" t="str">
            <v/>
          </cell>
          <cell r="AJ5709" t="str">
            <v/>
          </cell>
          <cell r="AK5709" t="str">
            <v/>
          </cell>
        </row>
        <row r="5710">
          <cell r="AH5710" t="str">
            <v/>
          </cell>
          <cell r="AI5710" t="str">
            <v/>
          </cell>
          <cell r="AJ5710" t="str">
            <v/>
          </cell>
          <cell r="AK5710" t="str">
            <v/>
          </cell>
        </row>
        <row r="5711">
          <cell r="AH5711" t="str">
            <v/>
          </cell>
          <cell r="AI5711" t="str">
            <v/>
          </cell>
          <cell r="AJ5711" t="str">
            <v/>
          </cell>
          <cell r="AK5711" t="str">
            <v/>
          </cell>
        </row>
        <row r="5712">
          <cell r="AH5712" t="str">
            <v/>
          </cell>
          <cell r="AI5712" t="str">
            <v/>
          </cell>
          <cell r="AJ5712" t="str">
            <v/>
          </cell>
          <cell r="AK5712" t="str">
            <v/>
          </cell>
        </row>
        <row r="5713">
          <cell r="AH5713" t="str">
            <v/>
          </cell>
          <cell r="AI5713" t="str">
            <v/>
          </cell>
          <cell r="AJ5713" t="str">
            <v/>
          </cell>
          <cell r="AK5713" t="str">
            <v/>
          </cell>
        </row>
        <row r="5714">
          <cell r="AH5714" t="str">
            <v/>
          </cell>
          <cell r="AI5714" t="str">
            <v/>
          </cell>
          <cell r="AJ5714" t="str">
            <v/>
          </cell>
          <cell r="AK5714" t="str">
            <v/>
          </cell>
        </row>
        <row r="5715">
          <cell r="AH5715" t="str">
            <v/>
          </cell>
          <cell r="AI5715" t="str">
            <v/>
          </cell>
          <cell r="AJ5715" t="str">
            <v/>
          </cell>
          <cell r="AK5715" t="str">
            <v/>
          </cell>
        </row>
        <row r="5716">
          <cell r="AH5716" t="str">
            <v/>
          </cell>
          <cell r="AI5716" t="str">
            <v/>
          </cell>
          <cell r="AJ5716" t="str">
            <v/>
          </cell>
          <cell r="AK5716" t="str">
            <v/>
          </cell>
        </row>
        <row r="5717">
          <cell r="AH5717" t="str">
            <v/>
          </cell>
          <cell r="AI5717" t="str">
            <v/>
          </cell>
          <cell r="AJ5717" t="str">
            <v/>
          </cell>
          <cell r="AK5717" t="str">
            <v/>
          </cell>
        </row>
        <row r="5718">
          <cell r="AH5718" t="str">
            <v/>
          </cell>
          <cell r="AI5718" t="str">
            <v/>
          </cell>
          <cell r="AJ5718" t="str">
            <v/>
          </cell>
          <cell r="AK5718" t="str">
            <v/>
          </cell>
        </row>
        <row r="5719">
          <cell r="AH5719" t="str">
            <v/>
          </cell>
          <cell r="AI5719" t="str">
            <v/>
          </cell>
          <cell r="AJ5719" t="str">
            <v/>
          </cell>
          <cell r="AK5719" t="str">
            <v/>
          </cell>
        </row>
        <row r="5720">
          <cell r="AH5720" t="str">
            <v/>
          </cell>
          <cell r="AI5720" t="str">
            <v/>
          </cell>
          <cell r="AJ5720" t="str">
            <v/>
          </cell>
          <cell r="AK5720" t="str">
            <v/>
          </cell>
        </row>
        <row r="5721">
          <cell r="AH5721" t="str">
            <v/>
          </cell>
          <cell r="AI5721" t="str">
            <v/>
          </cell>
          <cell r="AJ5721" t="str">
            <v/>
          </cell>
          <cell r="AK5721" t="str">
            <v/>
          </cell>
        </row>
        <row r="5722">
          <cell r="AH5722" t="str">
            <v/>
          </cell>
          <cell r="AI5722" t="str">
            <v/>
          </cell>
          <cell r="AJ5722" t="str">
            <v/>
          </cell>
          <cell r="AK5722" t="str">
            <v/>
          </cell>
        </row>
        <row r="5723">
          <cell r="AH5723" t="str">
            <v/>
          </cell>
          <cell r="AI5723" t="str">
            <v/>
          </cell>
          <cell r="AJ5723" t="str">
            <v/>
          </cell>
          <cell r="AK5723" t="str">
            <v/>
          </cell>
        </row>
        <row r="5724">
          <cell r="AH5724" t="str">
            <v/>
          </cell>
          <cell r="AI5724" t="str">
            <v/>
          </cell>
          <cell r="AJ5724" t="str">
            <v/>
          </cell>
          <cell r="AK5724" t="str">
            <v/>
          </cell>
        </row>
        <row r="5725">
          <cell r="AH5725" t="str">
            <v/>
          </cell>
          <cell r="AI5725" t="str">
            <v/>
          </cell>
          <cell r="AJ5725" t="str">
            <v/>
          </cell>
          <cell r="AK5725" t="str">
            <v/>
          </cell>
        </row>
        <row r="5726">
          <cell r="AH5726" t="str">
            <v/>
          </cell>
          <cell r="AI5726" t="str">
            <v/>
          </cell>
          <cell r="AJ5726" t="str">
            <v/>
          </cell>
          <cell r="AK5726" t="str">
            <v/>
          </cell>
        </row>
        <row r="5727">
          <cell r="AH5727" t="str">
            <v/>
          </cell>
          <cell r="AI5727" t="str">
            <v/>
          </cell>
          <cell r="AJ5727" t="str">
            <v/>
          </cell>
          <cell r="AK5727" t="str">
            <v/>
          </cell>
        </row>
        <row r="5728">
          <cell r="AH5728" t="str">
            <v/>
          </cell>
          <cell r="AI5728" t="str">
            <v/>
          </cell>
          <cell r="AJ5728" t="str">
            <v/>
          </cell>
          <cell r="AK5728" t="str">
            <v/>
          </cell>
        </row>
        <row r="5729">
          <cell r="AH5729" t="str">
            <v/>
          </cell>
          <cell r="AI5729" t="str">
            <v/>
          </cell>
          <cell r="AJ5729" t="str">
            <v/>
          </cell>
          <cell r="AK5729" t="str">
            <v/>
          </cell>
        </row>
        <row r="5730">
          <cell r="AH5730" t="str">
            <v/>
          </cell>
          <cell r="AI5730" t="str">
            <v/>
          </cell>
          <cell r="AJ5730" t="str">
            <v/>
          </cell>
          <cell r="AK5730" t="str">
            <v/>
          </cell>
        </row>
        <row r="5731">
          <cell r="AH5731" t="str">
            <v/>
          </cell>
          <cell r="AI5731" t="str">
            <v/>
          </cell>
          <cell r="AJ5731" t="str">
            <v/>
          </cell>
          <cell r="AK5731" t="str">
            <v/>
          </cell>
        </row>
        <row r="5732">
          <cell r="AH5732" t="str">
            <v/>
          </cell>
          <cell r="AI5732" t="str">
            <v/>
          </cell>
          <cell r="AJ5732" t="str">
            <v/>
          </cell>
          <cell r="AK5732" t="str">
            <v/>
          </cell>
        </row>
        <row r="5733">
          <cell r="AH5733" t="str">
            <v/>
          </cell>
          <cell r="AI5733" t="str">
            <v/>
          </cell>
          <cell r="AJ5733" t="str">
            <v/>
          </cell>
          <cell r="AK5733" t="str">
            <v/>
          </cell>
        </row>
        <row r="5734">
          <cell r="AH5734" t="str">
            <v/>
          </cell>
          <cell r="AI5734" t="str">
            <v/>
          </cell>
          <cell r="AJ5734" t="str">
            <v/>
          </cell>
          <cell r="AK5734" t="str">
            <v/>
          </cell>
        </row>
        <row r="5735">
          <cell r="AH5735" t="str">
            <v/>
          </cell>
          <cell r="AI5735" t="str">
            <v/>
          </cell>
          <cell r="AJ5735" t="str">
            <v/>
          </cell>
          <cell r="AK5735" t="str">
            <v/>
          </cell>
        </row>
        <row r="5736">
          <cell r="AH5736" t="str">
            <v/>
          </cell>
          <cell r="AI5736" t="str">
            <v/>
          </cell>
          <cell r="AJ5736" t="str">
            <v/>
          </cell>
          <cell r="AK5736" t="str">
            <v/>
          </cell>
        </row>
        <row r="5737">
          <cell r="AH5737" t="str">
            <v/>
          </cell>
          <cell r="AI5737" t="str">
            <v/>
          </cell>
          <cell r="AJ5737" t="str">
            <v/>
          </cell>
          <cell r="AK5737" t="str">
            <v/>
          </cell>
        </row>
        <row r="5738">
          <cell r="AH5738" t="str">
            <v/>
          </cell>
          <cell r="AI5738" t="str">
            <v/>
          </cell>
          <cell r="AJ5738" t="str">
            <v/>
          </cell>
          <cell r="AK5738" t="str">
            <v/>
          </cell>
        </row>
        <row r="5739">
          <cell r="AH5739" t="str">
            <v/>
          </cell>
          <cell r="AI5739" t="str">
            <v/>
          </cell>
          <cell r="AJ5739" t="str">
            <v/>
          </cell>
          <cell r="AK5739" t="str">
            <v/>
          </cell>
        </row>
        <row r="5740">
          <cell r="AH5740" t="str">
            <v/>
          </cell>
          <cell r="AI5740" t="str">
            <v/>
          </cell>
          <cell r="AJ5740" t="str">
            <v/>
          </cell>
          <cell r="AK5740" t="str">
            <v/>
          </cell>
        </row>
        <row r="5741">
          <cell r="AH5741" t="str">
            <v/>
          </cell>
          <cell r="AI5741" t="str">
            <v/>
          </cell>
          <cell r="AJ5741" t="str">
            <v/>
          </cell>
          <cell r="AK5741" t="str">
            <v/>
          </cell>
        </row>
        <row r="5742">
          <cell r="AH5742" t="str">
            <v/>
          </cell>
          <cell r="AI5742" t="str">
            <v/>
          </cell>
          <cell r="AJ5742" t="str">
            <v/>
          </cell>
          <cell r="AK5742" t="str">
            <v/>
          </cell>
        </row>
        <row r="5743">
          <cell r="AH5743" t="str">
            <v/>
          </cell>
          <cell r="AI5743" t="str">
            <v/>
          </cell>
          <cell r="AJ5743" t="str">
            <v/>
          </cell>
          <cell r="AK5743" t="str">
            <v/>
          </cell>
        </row>
        <row r="5744">
          <cell r="AH5744" t="str">
            <v/>
          </cell>
          <cell r="AI5744" t="str">
            <v/>
          </cell>
          <cell r="AJ5744" t="str">
            <v/>
          </cell>
          <cell r="AK5744" t="str">
            <v/>
          </cell>
        </row>
        <row r="5745">
          <cell r="AH5745" t="str">
            <v/>
          </cell>
          <cell r="AI5745" t="str">
            <v/>
          </cell>
          <cell r="AJ5745" t="str">
            <v/>
          </cell>
          <cell r="AK5745" t="str">
            <v/>
          </cell>
        </row>
        <row r="5746">
          <cell r="AH5746" t="str">
            <v/>
          </cell>
          <cell r="AI5746" t="str">
            <v/>
          </cell>
          <cell r="AJ5746" t="str">
            <v/>
          </cell>
          <cell r="AK5746" t="str">
            <v/>
          </cell>
        </row>
        <row r="5747">
          <cell r="AH5747" t="str">
            <v/>
          </cell>
          <cell r="AI5747" t="str">
            <v/>
          </cell>
          <cell r="AJ5747" t="str">
            <v/>
          </cell>
          <cell r="AK5747" t="str">
            <v/>
          </cell>
        </row>
        <row r="5748">
          <cell r="AH5748" t="str">
            <v/>
          </cell>
          <cell r="AI5748" t="str">
            <v/>
          </cell>
          <cell r="AJ5748" t="str">
            <v/>
          </cell>
          <cell r="AK5748" t="str">
            <v/>
          </cell>
        </row>
        <row r="5749">
          <cell r="AH5749" t="str">
            <v/>
          </cell>
          <cell r="AI5749" t="str">
            <v/>
          </cell>
          <cell r="AJ5749" t="str">
            <v/>
          </cell>
          <cell r="AK5749" t="str">
            <v/>
          </cell>
        </row>
        <row r="5750">
          <cell r="AH5750" t="str">
            <v/>
          </cell>
          <cell r="AI5750" t="str">
            <v/>
          </cell>
          <cell r="AJ5750" t="str">
            <v/>
          </cell>
          <cell r="AK5750" t="str">
            <v/>
          </cell>
        </row>
        <row r="5751">
          <cell r="AH5751" t="str">
            <v/>
          </cell>
          <cell r="AI5751" t="str">
            <v/>
          </cell>
          <cell r="AJ5751" t="str">
            <v/>
          </cell>
          <cell r="AK5751" t="str">
            <v/>
          </cell>
        </row>
        <row r="5752">
          <cell r="AH5752" t="str">
            <v/>
          </cell>
          <cell r="AI5752" t="str">
            <v/>
          </cell>
          <cell r="AJ5752" t="str">
            <v/>
          </cell>
          <cell r="AK5752" t="str">
            <v/>
          </cell>
        </row>
        <row r="5753">
          <cell r="AH5753" t="str">
            <v/>
          </cell>
          <cell r="AI5753" t="str">
            <v/>
          </cell>
          <cell r="AJ5753" t="str">
            <v/>
          </cell>
          <cell r="AK5753" t="str">
            <v/>
          </cell>
        </row>
        <row r="5754">
          <cell r="AH5754" t="str">
            <v/>
          </cell>
          <cell r="AI5754" t="str">
            <v/>
          </cell>
          <cell r="AJ5754" t="str">
            <v/>
          </cell>
          <cell r="AK5754" t="str">
            <v/>
          </cell>
        </row>
        <row r="5755">
          <cell r="AH5755" t="str">
            <v/>
          </cell>
          <cell r="AI5755" t="str">
            <v/>
          </cell>
          <cell r="AJ5755" t="str">
            <v/>
          </cell>
          <cell r="AK5755" t="str">
            <v/>
          </cell>
        </row>
        <row r="5756">
          <cell r="AH5756" t="str">
            <v/>
          </cell>
          <cell r="AI5756" t="str">
            <v/>
          </cell>
          <cell r="AJ5756" t="str">
            <v/>
          </cell>
          <cell r="AK5756" t="str">
            <v/>
          </cell>
        </row>
        <row r="5757">
          <cell r="AH5757" t="str">
            <v/>
          </cell>
          <cell r="AI5757" t="str">
            <v/>
          </cell>
          <cell r="AJ5757" t="str">
            <v/>
          </cell>
          <cell r="AK5757" t="str">
            <v/>
          </cell>
        </row>
        <row r="5758">
          <cell r="AH5758" t="str">
            <v/>
          </cell>
          <cell r="AI5758" t="str">
            <v/>
          </cell>
          <cell r="AJ5758" t="str">
            <v/>
          </cell>
          <cell r="AK5758" t="str">
            <v/>
          </cell>
        </row>
        <row r="5759">
          <cell r="AH5759" t="str">
            <v/>
          </cell>
          <cell r="AI5759" t="str">
            <v/>
          </cell>
          <cell r="AJ5759" t="str">
            <v/>
          </cell>
          <cell r="AK5759" t="str">
            <v/>
          </cell>
        </row>
        <row r="5760">
          <cell r="AH5760" t="str">
            <v/>
          </cell>
          <cell r="AI5760" t="str">
            <v/>
          </cell>
          <cell r="AJ5760" t="str">
            <v/>
          </cell>
          <cell r="AK5760" t="str">
            <v/>
          </cell>
        </row>
        <row r="5761">
          <cell r="AH5761" t="str">
            <v/>
          </cell>
          <cell r="AI5761" t="str">
            <v/>
          </cell>
          <cell r="AJ5761" t="str">
            <v/>
          </cell>
          <cell r="AK5761" t="str">
            <v/>
          </cell>
        </row>
        <row r="5762">
          <cell r="AH5762" t="str">
            <v/>
          </cell>
          <cell r="AI5762" t="str">
            <v/>
          </cell>
          <cell r="AJ5762" t="str">
            <v/>
          </cell>
          <cell r="AK5762" t="str">
            <v/>
          </cell>
        </row>
        <row r="5763">
          <cell r="AH5763" t="str">
            <v/>
          </cell>
          <cell r="AI5763" t="str">
            <v/>
          </cell>
          <cell r="AJ5763" t="str">
            <v/>
          </cell>
          <cell r="AK5763" t="str">
            <v/>
          </cell>
        </row>
        <row r="5764">
          <cell r="AH5764" t="str">
            <v/>
          </cell>
          <cell r="AI5764" t="str">
            <v/>
          </cell>
          <cell r="AJ5764" t="str">
            <v/>
          </cell>
          <cell r="AK5764" t="str">
            <v/>
          </cell>
        </row>
        <row r="5765">
          <cell r="AH5765" t="str">
            <v/>
          </cell>
          <cell r="AI5765" t="str">
            <v/>
          </cell>
          <cell r="AJ5765" t="str">
            <v/>
          </cell>
          <cell r="AK5765" t="str">
            <v/>
          </cell>
        </row>
        <row r="5766">
          <cell r="AH5766" t="str">
            <v/>
          </cell>
          <cell r="AI5766" t="str">
            <v/>
          </cell>
          <cell r="AJ5766" t="str">
            <v/>
          </cell>
          <cell r="AK5766" t="str">
            <v/>
          </cell>
        </row>
        <row r="5767">
          <cell r="AH5767" t="str">
            <v/>
          </cell>
          <cell r="AI5767" t="str">
            <v/>
          </cell>
          <cell r="AJ5767" t="str">
            <v/>
          </cell>
          <cell r="AK5767" t="str">
            <v/>
          </cell>
        </row>
        <row r="5768">
          <cell r="AH5768" t="str">
            <v/>
          </cell>
          <cell r="AI5768" t="str">
            <v/>
          </cell>
          <cell r="AJ5768" t="str">
            <v/>
          </cell>
          <cell r="AK5768" t="str">
            <v/>
          </cell>
        </row>
        <row r="5769">
          <cell r="AH5769" t="str">
            <v/>
          </cell>
          <cell r="AI5769" t="str">
            <v/>
          </cell>
          <cell r="AJ5769" t="str">
            <v/>
          </cell>
          <cell r="AK5769" t="str">
            <v/>
          </cell>
        </row>
        <row r="5770">
          <cell r="AH5770" t="str">
            <v/>
          </cell>
          <cell r="AI5770" t="str">
            <v/>
          </cell>
          <cell r="AJ5770" t="str">
            <v/>
          </cell>
          <cell r="AK5770" t="str">
            <v/>
          </cell>
        </row>
        <row r="5771">
          <cell r="AH5771" t="str">
            <v/>
          </cell>
          <cell r="AI5771" t="str">
            <v/>
          </cell>
          <cell r="AJ5771" t="str">
            <v/>
          </cell>
          <cell r="AK5771" t="str">
            <v/>
          </cell>
        </row>
        <row r="5772">
          <cell r="AH5772" t="str">
            <v/>
          </cell>
          <cell r="AI5772" t="str">
            <v/>
          </cell>
          <cell r="AJ5772" t="str">
            <v/>
          </cell>
          <cell r="AK5772" t="str">
            <v/>
          </cell>
        </row>
        <row r="5773">
          <cell r="AH5773" t="str">
            <v/>
          </cell>
          <cell r="AI5773" t="str">
            <v/>
          </cell>
          <cell r="AJ5773" t="str">
            <v/>
          </cell>
          <cell r="AK5773" t="str">
            <v/>
          </cell>
        </row>
        <row r="5774">
          <cell r="AH5774" t="str">
            <v/>
          </cell>
          <cell r="AI5774" t="str">
            <v/>
          </cell>
          <cell r="AJ5774" t="str">
            <v/>
          </cell>
          <cell r="AK5774" t="str">
            <v/>
          </cell>
        </row>
        <row r="5775">
          <cell r="AH5775" t="str">
            <v/>
          </cell>
          <cell r="AI5775" t="str">
            <v/>
          </cell>
          <cell r="AJ5775" t="str">
            <v/>
          </cell>
          <cell r="AK5775" t="str">
            <v/>
          </cell>
        </row>
        <row r="5776">
          <cell r="AH5776" t="str">
            <v/>
          </cell>
          <cell r="AI5776" t="str">
            <v/>
          </cell>
          <cell r="AJ5776" t="str">
            <v/>
          </cell>
          <cell r="AK5776" t="str">
            <v/>
          </cell>
        </row>
        <row r="5777">
          <cell r="AH5777" t="str">
            <v/>
          </cell>
          <cell r="AI5777" t="str">
            <v/>
          </cell>
          <cell r="AJ5777" t="str">
            <v/>
          </cell>
          <cell r="AK5777" t="str">
            <v/>
          </cell>
        </row>
        <row r="5778">
          <cell r="AH5778" t="str">
            <v/>
          </cell>
          <cell r="AI5778" t="str">
            <v/>
          </cell>
          <cell r="AJ5778" t="str">
            <v/>
          </cell>
          <cell r="AK5778" t="str">
            <v/>
          </cell>
        </row>
        <row r="5779">
          <cell r="AH5779" t="str">
            <v/>
          </cell>
          <cell r="AI5779" t="str">
            <v/>
          </cell>
          <cell r="AJ5779" t="str">
            <v/>
          </cell>
          <cell r="AK5779" t="str">
            <v/>
          </cell>
        </row>
        <row r="5780">
          <cell r="AH5780" t="str">
            <v/>
          </cell>
          <cell r="AI5780" t="str">
            <v/>
          </cell>
          <cell r="AJ5780" t="str">
            <v/>
          </cell>
          <cell r="AK5780" t="str">
            <v/>
          </cell>
        </row>
        <row r="5781">
          <cell r="AH5781" t="str">
            <v/>
          </cell>
          <cell r="AI5781" t="str">
            <v/>
          </cell>
          <cell r="AJ5781" t="str">
            <v/>
          </cell>
          <cell r="AK5781" t="str">
            <v/>
          </cell>
        </row>
        <row r="5782">
          <cell r="AH5782" t="str">
            <v/>
          </cell>
          <cell r="AI5782" t="str">
            <v/>
          </cell>
          <cell r="AJ5782" t="str">
            <v/>
          </cell>
          <cell r="AK5782" t="str">
            <v/>
          </cell>
        </row>
        <row r="5783">
          <cell r="AH5783" t="str">
            <v/>
          </cell>
          <cell r="AI5783" t="str">
            <v/>
          </cell>
          <cell r="AJ5783" t="str">
            <v/>
          </cell>
          <cell r="AK5783" t="str">
            <v/>
          </cell>
        </row>
        <row r="5784">
          <cell r="AH5784" t="str">
            <v/>
          </cell>
          <cell r="AI5784" t="str">
            <v/>
          </cell>
          <cell r="AJ5784" t="str">
            <v/>
          </cell>
          <cell r="AK5784" t="str">
            <v/>
          </cell>
        </row>
        <row r="5785">
          <cell r="AH5785" t="str">
            <v/>
          </cell>
          <cell r="AI5785" t="str">
            <v/>
          </cell>
          <cell r="AJ5785" t="str">
            <v/>
          </cell>
          <cell r="AK5785" t="str">
            <v/>
          </cell>
        </row>
        <row r="5786">
          <cell r="AH5786" t="str">
            <v/>
          </cell>
          <cell r="AI5786" t="str">
            <v/>
          </cell>
          <cell r="AJ5786" t="str">
            <v/>
          </cell>
          <cell r="AK5786" t="str">
            <v/>
          </cell>
        </row>
        <row r="5787">
          <cell r="AH5787" t="str">
            <v/>
          </cell>
          <cell r="AI5787" t="str">
            <v/>
          </cell>
          <cell r="AJ5787" t="str">
            <v/>
          </cell>
          <cell r="AK5787" t="str">
            <v/>
          </cell>
        </row>
        <row r="5788">
          <cell r="AH5788" t="str">
            <v/>
          </cell>
          <cell r="AI5788" t="str">
            <v/>
          </cell>
          <cell r="AJ5788" t="str">
            <v/>
          </cell>
          <cell r="AK5788" t="str">
            <v/>
          </cell>
        </row>
        <row r="5789">
          <cell r="AH5789" t="str">
            <v/>
          </cell>
          <cell r="AI5789" t="str">
            <v/>
          </cell>
          <cell r="AJ5789" t="str">
            <v/>
          </cell>
          <cell r="AK5789" t="str">
            <v/>
          </cell>
        </row>
        <row r="5790">
          <cell r="AH5790" t="str">
            <v/>
          </cell>
          <cell r="AI5790" t="str">
            <v/>
          </cell>
          <cell r="AJ5790" t="str">
            <v/>
          </cell>
          <cell r="AK5790" t="str">
            <v/>
          </cell>
        </row>
        <row r="5791">
          <cell r="AH5791" t="str">
            <v/>
          </cell>
          <cell r="AI5791" t="str">
            <v/>
          </cell>
          <cell r="AJ5791" t="str">
            <v/>
          </cell>
          <cell r="AK5791" t="str">
            <v/>
          </cell>
        </row>
        <row r="5792">
          <cell r="AH5792" t="str">
            <v/>
          </cell>
          <cell r="AI5792" t="str">
            <v/>
          </cell>
          <cell r="AJ5792" t="str">
            <v/>
          </cell>
          <cell r="AK5792" t="str">
            <v/>
          </cell>
        </row>
        <row r="5793">
          <cell r="AH5793" t="str">
            <v/>
          </cell>
          <cell r="AI5793" t="str">
            <v/>
          </cell>
          <cell r="AJ5793" t="str">
            <v/>
          </cell>
          <cell r="AK5793" t="str">
            <v/>
          </cell>
        </row>
        <row r="5794">
          <cell r="AH5794" t="str">
            <v/>
          </cell>
          <cell r="AI5794" t="str">
            <v/>
          </cell>
          <cell r="AJ5794" t="str">
            <v/>
          </cell>
          <cell r="AK5794" t="str">
            <v/>
          </cell>
        </row>
        <row r="5795">
          <cell r="AH5795" t="str">
            <v/>
          </cell>
          <cell r="AI5795" t="str">
            <v/>
          </cell>
          <cell r="AJ5795" t="str">
            <v/>
          </cell>
          <cell r="AK5795" t="str">
            <v/>
          </cell>
        </row>
        <row r="5796">
          <cell r="AH5796" t="str">
            <v/>
          </cell>
          <cell r="AI5796" t="str">
            <v/>
          </cell>
          <cell r="AJ5796" t="str">
            <v/>
          </cell>
          <cell r="AK5796" t="str">
            <v/>
          </cell>
        </row>
        <row r="5797">
          <cell r="AH5797" t="str">
            <v/>
          </cell>
          <cell r="AI5797" t="str">
            <v/>
          </cell>
          <cell r="AJ5797" t="str">
            <v/>
          </cell>
          <cell r="AK5797" t="str">
            <v/>
          </cell>
        </row>
        <row r="5798">
          <cell r="AH5798" t="str">
            <v/>
          </cell>
          <cell r="AI5798" t="str">
            <v/>
          </cell>
          <cell r="AJ5798" t="str">
            <v/>
          </cell>
          <cell r="AK5798" t="str">
            <v/>
          </cell>
        </row>
        <row r="5799">
          <cell r="AH5799" t="str">
            <v/>
          </cell>
          <cell r="AI5799" t="str">
            <v/>
          </cell>
          <cell r="AJ5799" t="str">
            <v/>
          </cell>
          <cell r="AK5799" t="str">
            <v/>
          </cell>
        </row>
        <row r="5800">
          <cell r="AH5800" t="str">
            <v/>
          </cell>
          <cell r="AI5800" t="str">
            <v/>
          </cell>
          <cell r="AJ5800" t="str">
            <v/>
          </cell>
          <cell r="AK5800" t="str">
            <v/>
          </cell>
        </row>
        <row r="5801">
          <cell r="AH5801" t="str">
            <v/>
          </cell>
          <cell r="AI5801" t="str">
            <v/>
          </cell>
          <cell r="AJ5801" t="str">
            <v/>
          </cell>
          <cell r="AK5801" t="str">
            <v/>
          </cell>
        </row>
        <row r="5802">
          <cell r="AH5802" t="str">
            <v/>
          </cell>
          <cell r="AI5802" t="str">
            <v/>
          </cell>
          <cell r="AJ5802" t="str">
            <v/>
          </cell>
          <cell r="AK5802" t="str">
            <v/>
          </cell>
        </row>
        <row r="5803">
          <cell r="AH5803" t="str">
            <v/>
          </cell>
          <cell r="AI5803" t="str">
            <v/>
          </cell>
          <cell r="AJ5803" t="str">
            <v/>
          </cell>
          <cell r="AK5803" t="str">
            <v/>
          </cell>
        </row>
        <row r="5804">
          <cell r="AH5804" t="str">
            <v/>
          </cell>
          <cell r="AI5804" t="str">
            <v/>
          </cell>
          <cell r="AJ5804" t="str">
            <v/>
          </cell>
          <cell r="AK5804" t="str">
            <v/>
          </cell>
        </row>
        <row r="5805">
          <cell r="AH5805" t="str">
            <v/>
          </cell>
          <cell r="AI5805" t="str">
            <v/>
          </cell>
          <cell r="AJ5805" t="str">
            <v/>
          </cell>
          <cell r="AK5805" t="str">
            <v/>
          </cell>
        </row>
        <row r="5806">
          <cell r="AH5806" t="str">
            <v/>
          </cell>
          <cell r="AI5806" t="str">
            <v/>
          </cell>
          <cell r="AJ5806" t="str">
            <v/>
          </cell>
          <cell r="AK5806" t="str">
            <v/>
          </cell>
        </row>
        <row r="5807">
          <cell r="AH5807" t="str">
            <v/>
          </cell>
          <cell r="AI5807" t="str">
            <v/>
          </cell>
          <cell r="AJ5807" t="str">
            <v/>
          </cell>
          <cell r="AK5807" t="str">
            <v/>
          </cell>
        </row>
        <row r="5808">
          <cell r="AH5808" t="str">
            <v/>
          </cell>
          <cell r="AI5808" t="str">
            <v/>
          </cell>
          <cell r="AJ5808" t="str">
            <v/>
          </cell>
          <cell r="AK5808" t="str">
            <v/>
          </cell>
        </row>
        <row r="5809">
          <cell r="AH5809" t="str">
            <v/>
          </cell>
          <cell r="AI5809" t="str">
            <v/>
          </cell>
          <cell r="AJ5809" t="str">
            <v/>
          </cell>
          <cell r="AK5809" t="str">
            <v/>
          </cell>
        </row>
        <row r="5810">
          <cell r="AH5810" t="str">
            <v/>
          </cell>
          <cell r="AI5810" t="str">
            <v/>
          </cell>
          <cell r="AJ5810" t="str">
            <v/>
          </cell>
          <cell r="AK5810" t="str">
            <v/>
          </cell>
        </row>
        <row r="5811">
          <cell r="AH5811" t="str">
            <v/>
          </cell>
          <cell r="AI5811" t="str">
            <v/>
          </cell>
          <cell r="AJ5811" t="str">
            <v/>
          </cell>
          <cell r="AK5811" t="str">
            <v/>
          </cell>
        </row>
        <row r="5812">
          <cell r="AH5812" t="str">
            <v/>
          </cell>
          <cell r="AI5812" t="str">
            <v/>
          </cell>
          <cell r="AJ5812" t="str">
            <v/>
          </cell>
          <cell r="AK5812" t="str">
            <v/>
          </cell>
        </row>
        <row r="5813">
          <cell r="AH5813" t="str">
            <v/>
          </cell>
          <cell r="AI5813" t="str">
            <v/>
          </cell>
          <cell r="AJ5813" t="str">
            <v/>
          </cell>
          <cell r="AK5813" t="str">
            <v/>
          </cell>
        </row>
        <row r="5814">
          <cell r="AH5814" t="str">
            <v/>
          </cell>
          <cell r="AI5814" t="str">
            <v/>
          </cell>
          <cell r="AJ5814" t="str">
            <v/>
          </cell>
          <cell r="AK5814" t="str">
            <v/>
          </cell>
        </row>
        <row r="5815">
          <cell r="AH5815" t="str">
            <v/>
          </cell>
          <cell r="AI5815" t="str">
            <v/>
          </cell>
          <cell r="AJ5815" t="str">
            <v/>
          </cell>
          <cell r="AK5815" t="str">
            <v/>
          </cell>
        </row>
        <row r="5816">
          <cell r="AH5816" t="str">
            <v/>
          </cell>
          <cell r="AI5816" t="str">
            <v/>
          </cell>
          <cell r="AJ5816" t="str">
            <v/>
          </cell>
          <cell r="AK5816" t="str">
            <v/>
          </cell>
        </row>
        <row r="5817">
          <cell r="AH5817" t="str">
            <v/>
          </cell>
          <cell r="AI5817" t="str">
            <v/>
          </cell>
          <cell r="AJ5817" t="str">
            <v/>
          </cell>
          <cell r="AK5817" t="str">
            <v/>
          </cell>
        </row>
        <row r="5818">
          <cell r="AH5818" t="str">
            <v/>
          </cell>
          <cell r="AI5818" t="str">
            <v/>
          </cell>
          <cell r="AJ5818" t="str">
            <v/>
          </cell>
          <cell r="AK5818" t="str">
            <v/>
          </cell>
        </row>
        <row r="5819">
          <cell r="AH5819" t="str">
            <v/>
          </cell>
          <cell r="AI5819" t="str">
            <v/>
          </cell>
          <cell r="AJ5819" t="str">
            <v/>
          </cell>
          <cell r="AK5819" t="str">
            <v/>
          </cell>
        </row>
        <row r="5820">
          <cell r="AH5820" t="str">
            <v/>
          </cell>
          <cell r="AI5820" t="str">
            <v/>
          </cell>
          <cell r="AJ5820" t="str">
            <v/>
          </cell>
          <cell r="AK5820" t="str">
            <v/>
          </cell>
        </row>
        <row r="5821">
          <cell r="AH5821" t="str">
            <v/>
          </cell>
          <cell r="AI5821" t="str">
            <v/>
          </cell>
          <cell r="AJ5821" t="str">
            <v/>
          </cell>
          <cell r="AK5821" t="str">
            <v/>
          </cell>
        </row>
        <row r="5822">
          <cell r="AH5822" t="str">
            <v/>
          </cell>
          <cell r="AI5822" t="str">
            <v/>
          </cell>
          <cell r="AJ5822" t="str">
            <v/>
          </cell>
          <cell r="AK5822" t="str">
            <v/>
          </cell>
        </row>
        <row r="5823">
          <cell r="AH5823" t="str">
            <v/>
          </cell>
          <cell r="AI5823" t="str">
            <v/>
          </cell>
          <cell r="AJ5823" t="str">
            <v/>
          </cell>
          <cell r="AK5823" t="str">
            <v/>
          </cell>
        </row>
        <row r="5824">
          <cell r="AH5824" t="str">
            <v/>
          </cell>
          <cell r="AI5824" t="str">
            <v/>
          </cell>
          <cell r="AJ5824" t="str">
            <v/>
          </cell>
          <cell r="AK5824" t="str">
            <v/>
          </cell>
        </row>
        <row r="5825">
          <cell r="AH5825" t="str">
            <v/>
          </cell>
          <cell r="AI5825" t="str">
            <v/>
          </cell>
          <cell r="AJ5825" t="str">
            <v/>
          </cell>
          <cell r="AK5825" t="str">
            <v/>
          </cell>
        </row>
        <row r="5826">
          <cell r="AH5826" t="str">
            <v/>
          </cell>
          <cell r="AI5826" t="str">
            <v/>
          </cell>
          <cell r="AJ5826" t="str">
            <v/>
          </cell>
          <cell r="AK5826" t="str">
            <v/>
          </cell>
        </row>
        <row r="5827">
          <cell r="AH5827" t="str">
            <v/>
          </cell>
          <cell r="AI5827" t="str">
            <v/>
          </cell>
          <cell r="AJ5827" t="str">
            <v/>
          </cell>
          <cell r="AK5827" t="str">
            <v/>
          </cell>
        </row>
        <row r="5828">
          <cell r="AH5828" t="str">
            <v/>
          </cell>
          <cell r="AI5828" t="str">
            <v/>
          </cell>
          <cell r="AJ5828" t="str">
            <v/>
          </cell>
          <cell r="AK5828" t="str">
            <v/>
          </cell>
        </row>
        <row r="5829">
          <cell r="AH5829" t="str">
            <v/>
          </cell>
          <cell r="AI5829" t="str">
            <v/>
          </cell>
          <cell r="AJ5829" t="str">
            <v/>
          </cell>
          <cell r="AK5829" t="str">
            <v/>
          </cell>
        </row>
        <row r="5830">
          <cell r="AH5830" t="str">
            <v/>
          </cell>
          <cell r="AI5830" t="str">
            <v/>
          </cell>
          <cell r="AJ5830" t="str">
            <v/>
          </cell>
          <cell r="AK5830" t="str">
            <v/>
          </cell>
        </row>
        <row r="5831">
          <cell r="AH5831" t="str">
            <v/>
          </cell>
          <cell r="AI5831" t="str">
            <v/>
          </cell>
          <cell r="AJ5831" t="str">
            <v/>
          </cell>
          <cell r="AK5831" t="str">
            <v/>
          </cell>
        </row>
        <row r="5832">
          <cell r="AH5832" t="str">
            <v/>
          </cell>
          <cell r="AI5832" t="str">
            <v/>
          </cell>
          <cell r="AJ5832" t="str">
            <v/>
          </cell>
          <cell r="AK5832" t="str">
            <v/>
          </cell>
        </row>
        <row r="5833">
          <cell r="AH5833" t="str">
            <v/>
          </cell>
          <cell r="AI5833" t="str">
            <v/>
          </cell>
          <cell r="AJ5833" t="str">
            <v/>
          </cell>
          <cell r="AK5833" t="str">
            <v/>
          </cell>
        </row>
        <row r="5834">
          <cell r="AH5834" t="str">
            <v/>
          </cell>
          <cell r="AI5834" t="str">
            <v/>
          </cell>
          <cell r="AJ5834" t="str">
            <v/>
          </cell>
          <cell r="AK5834" t="str">
            <v/>
          </cell>
        </row>
        <row r="5835">
          <cell r="AH5835" t="str">
            <v/>
          </cell>
          <cell r="AI5835" t="str">
            <v/>
          </cell>
          <cell r="AJ5835" t="str">
            <v/>
          </cell>
          <cell r="AK5835" t="str">
            <v/>
          </cell>
        </row>
        <row r="5836">
          <cell r="AH5836" t="str">
            <v/>
          </cell>
          <cell r="AI5836" t="str">
            <v/>
          </cell>
          <cell r="AJ5836" t="str">
            <v/>
          </cell>
          <cell r="AK5836" t="str">
            <v/>
          </cell>
        </row>
        <row r="5837">
          <cell r="AH5837" t="str">
            <v/>
          </cell>
          <cell r="AI5837" t="str">
            <v/>
          </cell>
          <cell r="AJ5837" t="str">
            <v/>
          </cell>
          <cell r="AK5837" t="str">
            <v/>
          </cell>
        </row>
        <row r="5838">
          <cell r="AH5838" t="str">
            <v/>
          </cell>
          <cell r="AI5838" t="str">
            <v/>
          </cell>
          <cell r="AJ5838" t="str">
            <v/>
          </cell>
          <cell r="AK5838" t="str">
            <v/>
          </cell>
        </row>
        <row r="5839">
          <cell r="AH5839" t="str">
            <v/>
          </cell>
          <cell r="AI5839" t="str">
            <v/>
          </cell>
          <cell r="AJ5839" t="str">
            <v/>
          </cell>
          <cell r="AK5839" t="str">
            <v/>
          </cell>
        </row>
        <row r="5840">
          <cell r="AH5840" t="str">
            <v/>
          </cell>
          <cell r="AI5840" t="str">
            <v/>
          </cell>
          <cell r="AJ5840" t="str">
            <v/>
          </cell>
          <cell r="AK5840" t="str">
            <v/>
          </cell>
        </row>
        <row r="5841">
          <cell r="AH5841" t="str">
            <v/>
          </cell>
          <cell r="AI5841" t="str">
            <v/>
          </cell>
          <cell r="AJ5841" t="str">
            <v/>
          </cell>
          <cell r="AK5841" t="str">
            <v/>
          </cell>
        </row>
        <row r="5842">
          <cell r="AH5842" t="str">
            <v/>
          </cell>
          <cell r="AI5842" t="str">
            <v/>
          </cell>
          <cell r="AJ5842" t="str">
            <v/>
          </cell>
          <cell r="AK5842" t="str">
            <v/>
          </cell>
        </row>
        <row r="5843">
          <cell r="AH5843" t="str">
            <v/>
          </cell>
          <cell r="AI5843" t="str">
            <v/>
          </cell>
          <cell r="AJ5843" t="str">
            <v/>
          </cell>
          <cell r="AK5843" t="str">
            <v/>
          </cell>
        </row>
        <row r="5844">
          <cell r="AH5844" t="str">
            <v/>
          </cell>
          <cell r="AI5844" t="str">
            <v/>
          </cell>
          <cell r="AJ5844" t="str">
            <v/>
          </cell>
          <cell r="AK5844" t="str">
            <v/>
          </cell>
        </row>
        <row r="5845">
          <cell r="AH5845" t="str">
            <v/>
          </cell>
          <cell r="AI5845" t="str">
            <v/>
          </cell>
          <cell r="AJ5845" t="str">
            <v/>
          </cell>
          <cell r="AK5845" t="str">
            <v/>
          </cell>
        </row>
        <row r="5846">
          <cell r="AH5846" t="str">
            <v/>
          </cell>
          <cell r="AI5846" t="str">
            <v/>
          </cell>
          <cell r="AJ5846" t="str">
            <v/>
          </cell>
          <cell r="AK5846" t="str">
            <v/>
          </cell>
        </row>
        <row r="5847">
          <cell r="AH5847" t="str">
            <v/>
          </cell>
          <cell r="AI5847" t="str">
            <v/>
          </cell>
          <cell r="AJ5847" t="str">
            <v/>
          </cell>
          <cell r="AK5847" t="str">
            <v/>
          </cell>
        </row>
        <row r="5848">
          <cell r="AH5848" t="str">
            <v/>
          </cell>
          <cell r="AI5848" t="str">
            <v/>
          </cell>
          <cell r="AJ5848" t="str">
            <v/>
          </cell>
          <cell r="AK5848" t="str">
            <v/>
          </cell>
        </row>
        <row r="5849">
          <cell r="AH5849" t="str">
            <v/>
          </cell>
          <cell r="AI5849" t="str">
            <v/>
          </cell>
          <cell r="AJ5849" t="str">
            <v/>
          </cell>
          <cell r="AK5849" t="str">
            <v/>
          </cell>
        </row>
        <row r="5850">
          <cell r="AH5850" t="str">
            <v/>
          </cell>
          <cell r="AI5850" t="str">
            <v/>
          </cell>
          <cell r="AJ5850" t="str">
            <v/>
          </cell>
          <cell r="AK5850" t="str">
            <v/>
          </cell>
        </row>
        <row r="5851">
          <cell r="AH5851" t="str">
            <v/>
          </cell>
          <cell r="AI5851" t="str">
            <v/>
          </cell>
          <cell r="AJ5851" t="str">
            <v/>
          </cell>
          <cell r="AK5851" t="str">
            <v/>
          </cell>
        </row>
        <row r="5852">
          <cell r="AH5852" t="str">
            <v/>
          </cell>
          <cell r="AI5852" t="str">
            <v/>
          </cell>
          <cell r="AJ5852" t="str">
            <v/>
          </cell>
          <cell r="AK5852" t="str">
            <v/>
          </cell>
        </row>
        <row r="5853">
          <cell r="AH5853" t="str">
            <v/>
          </cell>
          <cell r="AI5853" t="str">
            <v/>
          </cell>
          <cell r="AJ5853" t="str">
            <v/>
          </cell>
          <cell r="AK5853" t="str">
            <v/>
          </cell>
        </row>
        <row r="5854">
          <cell r="AH5854" t="str">
            <v/>
          </cell>
          <cell r="AI5854" t="str">
            <v/>
          </cell>
          <cell r="AJ5854" t="str">
            <v/>
          </cell>
          <cell r="AK5854" t="str">
            <v/>
          </cell>
        </row>
        <row r="5855">
          <cell r="AH5855" t="str">
            <v/>
          </cell>
          <cell r="AI5855" t="str">
            <v/>
          </cell>
          <cell r="AJ5855" t="str">
            <v/>
          </cell>
          <cell r="AK5855" t="str">
            <v/>
          </cell>
        </row>
        <row r="5856">
          <cell r="AH5856" t="str">
            <v/>
          </cell>
          <cell r="AI5856" t="str">
            <v/>
          </cell>
          <cell r="AJ5856" t="str">
            <v/>
          </cell>
          <cell r="AK5856" t="str">
            <v/>
          </cell>
        </row>
        <row r="5857">
          <cell r="AH5857" t="str">
            <v/>
          </cell>
          <cell r="AI5857" t="str">
            <v/>
          </cell>
          <cell r="AJ5857" t="str">
            <v/>
          </cell>
          <cell r="AK5857" t="str">
            <v/>
          </cell>
        </row>
        <row r="5858">
          <cell r="AH5858" t="str">
            <v/>
          </cell>
          <cell r="AI5858" t="str">
            <v/>
          </cell>
          <cell r="AJ5858" t="str">
            <v/>
          </cell>
          <cell r="AK5858" t="str">
            <v/>
          </cell>
        </row>
        <row r="5859">
          <cell r="AH5859" t="str">
            <v/>
          </cell>
          <cell r="AI5859" t="str">
            <v/>
          </cell>
          <cell r="AJ5859" t="str">
            <v/>
          </cell>
          <cell r="AK5859" t="str">
            <v/>
          </cell>
        </row>
        <row r="5860">
          <cell r="AH5860" t="str">
            <v/>
          </cell>
          <cell r="AI5860" t="str">
            <v/>
          </cell>
          <cell r="AJ5860" t="str">
            <v/>
          </cell>
          <cell r="AK5860" t="str">
            <v/>
          </cell>
        </row>
        <row r="5861">
          <cell r="AH5861" t="str">
            <v/>
          </cell>
          <cell r="AI5861" t="str">
            <v/>
          </cell>
          <cell r="AJ5861" t="str">
            <v/>
          </cell>
          <cell r="AK5861" t="str">
            <v/>
          </cell>
        </row>
        <row r="5862">
          <cell r="AH5862" t="str">
            <v/>
          </cell>
          <cell r="AI5862" t="str">
            <v/>
          </cell>
          <cell r="AJ5862" t="str">
            <v/>
          </cell>
          <cell r="AK5862" t="str">
            <v/>
          </cell>
        </row>
        <row r="5863">
          <cell r="AH5863" t="str">
            <v/>
          </cell>
          <cell r="AI5863" t="str">
            <v/>
          </cell>
          <cell r="AJ5863" t="str">
            <v/>
          </cell>
          <cell r="AK5863" t="str">
            <v/>
          </cell>
        </row>
        <row r="5864">
          <cell r="AH5864" t="str">
            <v/>
          </cell>
          <cell r="AI5864" t="str">
            <v/>
          </cell>
          <cell r="AJ5864" t="str">
            <v/>
          </cell>
          <cell r="AK5864" t="str">
            <v/>
          </cell>
        </row>
        <row r="5865">
          <cell r="AH5865" t="str">
            <v/>
          </cell>
          <cell r="AI5865" t="str">
            <v/>
          </cell>
          <cell r="AJ5865" t="str">
            <v/>
          </cell>
          <cell r="AK5865" t="str">
            <v/>
          </cell>
        </row>
        <row r="5866">
          <cell r="AH5866" t="str">
            <v/>
          </cell>
          <cell r="AI5866" t="str">
            <v/>
          </cell>
          <cell r="AJ5866" t="str">
            <v/>
          </cell>
          <cell r="AK5866" t="str">
            <v/>
          </cell>
        </row>
        <row r="5867">
          <cell r="AH5867" t="str">
            <v/>
          </cell>
          <cell r="AI5867" t="str">
            <v/>
          </cell>
          <cell r="AJ5867" t="str">
            <v/>
          </cell>
          <cell r="AK5867" t="str">
            <v/>
          </cell>
        </row>
        <row r="5868">
          <cell r="AH5868" t="str">
            <v/>
          </cell>
          <cell r="AI5868" t="str">
            <v/>
          </cell>
          <cell r="AJ5868" t="str">
            <v/>
          </cell>
          <cell r="AK5868" t="str">
            <v/>
          </cell>
        </row>
        <row r="5869">
          <cell r="AH5869" t="str">
            <v/>
          </cell>
          <cell r="AI5869" t="str">
            <v/>
          </cell>
          <cell r="AJ5869" t="str">
            <v/>
          </cell>
          <cell r="AK5869" t="str">
            <v/>
          </cell>
        </row>
        <row r="5870">
          <cell r="AH5870" t="str">
            <v/>
          </cell>
          <cell r="AI5870" t="str">
            <v/>
          </cell>
          <cell r="AJ5870" t="str">
            <v/>
          </cell>
          <cell r="AK5870" t="str">
            <v/>
          </cell>
        </row>
        <row r="5871">
          <cell r="AH5871" t="str">
            <v/>
          </cell>
          <cell r="AI5871" t="str">
            <v/>
          </cell>
          <cell r="AJ5871" t="str">
            <v/>
          </cell>
          <cell r="AK5871" t="str">
            <v/>
          </cell>
        </row>
        <row r="5872">
          <cell r="AH5872" t="str">
            <v/>
          </cell>
          <cell r="AI5872" t="str">
            <v/>
          </cell>
          <cell r="AJ5872" t="str">
            <v/>
          </cell>
          <cell r="AK5872" t="str">
            <v/>
          </cell>
        </row>
        <row r="5873">
          <cell r="AH5873" t="str">
            <v/>
          </cell>
          <cell r="AI5873" t="str">
            <v/>
          </cell>
          <cell r="AJ5873" t="str">
            <v/>
          </cell>
          <cell r="AK5873" t="str">
            <v/>
          </cell>
        </row>
        <row r="5874">
          <cell r="AH5874" t="str">
            <v/>
          </cell>
          <cell r="AI5874" t="str">
            <v/>
          </cell>
          <cell r="AJ5874" t="str">
            <v/>
          </cell>
          <cell r="AK5874" t="str">
            <v/>
          </cell>
        </row>
        <row r="5875">
          <cell r="AH5875" t="str">
            <v/>
          </cell>
          <cell r="AI5875" t="str">
            <v/>
          </cell>
          <cell r="AJ5875" t="str">
            <v/>
          </cell>
          <cell r="AK5875" t="str">
            <v/>
          </cell>
        </row>
        <row r="5876">
          <cell r="AH5876" t="str">
            <v/>
          </cell>
          <cell r="AI5876" t="str">
            <v/>
          </cell>
          <cell r="AJ5876" t="str">
            <v/>
          </cell>
          <cell r="AK5876" t="str">
            <v/>
          </cell>
        </row>
        <row r="5877">
          <cell r="AH5877" t="str">
            <v/>
          </cell>
          <cell r="AI5877" t="str">
            <v/>
          </cell>
          <cell r="AJ5877" t="str">
            <v/>
          </cell>
          <cell r="AK5877" t="str">
            <v/>
          </cell>
        </row>
        <row r="5878">
          <cell r="AH5878" t="str">
            <v/>
          </cell>
          <cell r="AI5878" t="str">
            <v/>
          </cell>
          <cell r="AJ5878" t="str">
            <v/>
          </cell>
          <cell r="AK5878" t="str">
            <v/>
          </cell>
        </row>
        <row r="5879">
          <cell r="AH5879" t="str">
            <v/>
          </cell>
          <cell r="AI5879" t="str">
            <v/>
          </cell>
          <cell r="AJ5879" t="str">
            <v/>
          </cell>
          <cell r="AK5879" t="str">
            <v/>
          </cell>
        </row>
        <row r="5880">
          <cell r="AH5880" t="str">
            <v/>
          </cell>
          <cell r="AI5880" t="str">
            <v/>
          </cell>
          <cell r="AJ5880" t="str">
            <v/>
          </cell>
          <cell r="AK5880" t="str">
            <v/>
          </cell>
        </row>
        <row r="5881">
          <cell r="AH5881" t="str">
            <v/>
          </cell>
          <cell r="AI5881" t="str">
            <v/>
          </cell>
          <cell r="AJ5881" t="str">
            <v/>
          </cell>
          <cell r="AK5881" t="str">
            <v/>
          </cell>
        </row>
        <row r="5882">
          <cell r="AH5882" t="str">
            <v/>
          </cell>
          <cell r="AI5882" t="str">
            <v/>
          </cell>
          <cell r="AJ5882" t="str">
            <v/>
          </cell>
          <cell r="AK5882" t="str">
            <v/>
          </cell>
        </row>
        <row r="5883">
          <cell r="AH5883" t="str">
            <v/>
          </cell>
          <cell r="AI5883" t="str">
            <v/>
          </cell>
          <cell r="AJ5883" t="str">
            <v/>
          </cell>
          <cell r="AK5883" t="str">
            <v/>
          </cell>
        </row>
        <row r="5884">
          <cell r="AH5884" t="str">
            <v/>
          </cell>
          <cell r="AI5884" t="str">
            <v/>
          </cell>
          <cell r="AJ5884" t="str">
            <v/>
          </cell>
          <cell r="AK5884" t="str">
            <v/>
          </cell>
        </row>
        <row r="5885">
          <cell r="AH5885" t="str">
            <v/>
          </cell>
          <cell r="AI5885" t="str">
            <v/>
          </cell>
          <cell r="AJ5885" t="str">
            <v/>
          </cell>
          <cell r="AK5885" t="str">
            <v/>
          </cell>
        </row>
        <row r="5886">
          <cell r="AH5886" t="str">
            <v/>
          </cell>
          <cell r="AI5886" t="str">
            <v/>
          </cell>
          <cell r="AJ5886" t="str">
            <v/>
          </cell>
          <cell r="AK5886" t="str">
            <v/>
          </cell>
        </row>
        <row r="5887">
          <cell r="AH5887" t="str">
            <v/>
          </cell>
          <cell r="AI5887" t="str">
            <v/>
          </cell>
          <cell r="AJ5887" t="str">
            <v/>
          </cell>
          <cell r="AK5887" t="str">
            <v/>
          </cell>
        </row>
        <row r="5888">
          <cell r="AH5888" t="str">
            <v/>
          </cell>
          <cell r="AI5888" t="str">
            <v/>
          </cell>
          <cell r="AJ5888" t="str">
            <v/>
          </cell>
          <cell r="AK5888" t="str">
            <v/>
          </cell>
        </row>
        <row r="5889">
          <cell r="AH5889" t="str">
            <v/>
          </cell>
          <cell r="AI5889" t="str">
            <v/>
          </cell>
          <cell r="AJ5889" t="str">
            <v/>
          </cell>
          <cell r="AK5889" t="str">
            <v/>
          </cell>
        </row>
        <row r="5890">
          <cell r="AH5890" t="str">
            <v/>
          </cell>
          <cell r="AI5890" t="str">
            <v/>
          </cell>
          <cell r="AJ5890" t="str">
            <v/>
          </cell>
          <cell r="AK5890" t="str">
            <v/>
          </cell>
        </row>
        <row r="5891">
          <cell r="AH5891" t="str">
            <v/>
          </cell>
          <cell r="AI5891" t="str">
            <v/>
          </cell>
          <cell r="AJ5891" t="str">
            <v/>
          </cell>
          <cell r="AK5891" t="str">
            <v/>
          </cell>
        </row>
        <row r="5892">
          <cell r="AH5892" t="str">
            <v/>
          </cell>
          <cell r="AI5892" t="str">
            <v/>
          </cell>
          <cell r="AJ5892" t="str">
            <v/>
          </cell>
          <cell r="AK5892" t="str">
            <v/>
          </cell>
        </row>
        <row r="5893">
          <cell r="AH5893" t="str">
            <v/>
          </cell>
          <cell r="AI5893" t="str">
            <v/>
          </cell>
          <cell r="AJ5893" t="str">
            <v/>
          </cell>
          <cell r="AK5893" t="str">
            <v/>
          </cell>
        </row>
        <row r="5894">
          <cell r="AH5894" t="str">
            <v/>
          </cell>
          <cell r="AI5894" t="str">
            <v/>
          </cell>
          <cell r="AJ5894" t="str">
            <v/>
          </cell>
          <cell r="AK5894" t="str">
            <v/>
          </cell>
        </row>
        <row r="5895">
          <cell r="AH5895" t="str">
            <v/>
          </cell>
          <cell r="AI5895" t="str">
            <v/>
          </cell>
          <cell r="AJ5895" t="str">
            <v/>
          </cell>
          <cell r="AK5895" t="str">
            <v/>
          </cell>
        </row>
        <row r="5896">
          <cell r="AH5896" t="str">
            <v/>
          </cell>
          <cell r="AI5896" t="str">
            <v/>
          </cell>
          <cell r="AJ5896" t="str">
            <v/>
          </cell>
          <cell r="AK5896" t="str">
            <v/>
          </cell>
        </row>
        <row r="5897">
          <cell r="AH5897" t="str">
            <v/>
          </cell>
          <cell r="AI5897" t="str">
            <v/>
          </cell>
          <cell r="AJ5897" t="str">
            <v/>
          </cell>
          <cell r="AK5897" t="str">
            <v/>
          </cell>
        </row>
        <row r="5898">
          <cell r="AH5898" t="str">
            <v/>
          </cell>
          <cell r="AI5898" t="str">
            <v/>
          </cell>
          <cell r="AJ5898" t="str">
            <v/>
          </cell>
          <cell r="AK5898" t="str">
            <v/>
          </cell>
        </row>
        <row r="5899">
          <cell r="AH5899" t="str">
            <v/>
          </cell>
          <cell r="AI5899" t="str">
            <v/>
          </cell>
          <cell r="AJ5899" t="str">
            <v/>
          </cell>
          <cell r="AK5899" t="str">
            <v/>
          </cell>
        </row>
        <row r="5900">
          <cell r="AH5900" t="str">
            <v/>
          </cell>
          <cell r="AI5900" t="str">
            <v/>
          </cell>
          <cell r="AJ5900" t="str">
            <v/>
          </cell>
          <cell r="AK5900" t="str">
            <v/>
          </cell>
        </row>
        <row r="5901">
          <cell r="AH5901" t="str">
            <v/>
          </cell>
          <cell r="AI5901" t="str">
            <v/>
          </cell>
          <cell r="AJ5901" t="str">
            <v/>
          </cell>
          <cell r="AK5901" t="str">
            <v/>
          </cell>
        </row>
        <row r="5902">
          <cell r="AH5902" t="str">
            <v/>
          </cell>
          <cell r="AI5902" t="str">
            <v/>
          </cell>
          <cell r="AJ5902" t="str">
            <v/>
          </cell>
          <cell r="AK5902" t="str">
            <v/>
          </cell>
        </row>
        <row r="5903">
          <cell r="AH5903" t="str">
            <v/>
          </cell>
          <cell r="AI5903" t="str">
            <v/>
          </cell>
          <cell r="AJ5903" t="str">
            <v/>
          </cell>
          <cell r="AK5903" t="str">
            <v/>
          </cell>
        </row>
        <row r="5904">
          <cell r="AH5904" t="str">
            <v/>
          </cell>
          <cell r="AI5904" t="str">
            <v/>
          </cell>
          <cell r="AJ5904" t="str">
            <v/>
          </cell>
          <cell r="AK5904" t="str">
            <v/>
          </cell>
        </row>
        <row r="5905">
          <cell r="AH5905" t="str">
            <v/>
          </cell>
          <cell r="AI5905" t="str">
            <v/>
          </cell>
          <cell r="AJ5905" t="str">
            <v/>
          </cell>
          <cell r="AK5905" t="str">
            <v/>
          </cell>
        </row>
        <row r="5906">
          <cell r="AH5906" t="str">
            <v/>
          </cell>
          <cell r="AI5906" t="str">
            <v/>
          </cell>
          <cell r="AJ5906" t="str">
            <v/>
          </cell>
          <cell r="AK5906" t="str">
            <v/>
          </cell>
        </row>
        <row r="5907">
          <cell r="AH5907" t="str">
            <v/>
          </cell>
          <cell r="AI5907" t="str">
            <v/>
          </cell>
          <cell r="AJ5907" t="str">
            <v/>
          </cell>
          <cell r="AK5907" t="str">
            <v/>
          </cell>
        </row>
        <row r="5908">
          <cell r="AH5908" t="str">
            <v/>
          </cell>
          <cell r="AI5908" t="str">
            <v/>
          </cell>
          <cell r="AJ5908" t="str">
            <v/>
          </cell>
          <cell r="AK5908" t="str">
            <v/>
          </cell>
        </row>
        <row r="5909">
          <cell r="AH5909" t="str">
            <v/>
          </cell>
          <cell r="AI5909" t="str">
            <v/>
          </cell>
          <cell r="AJ5909" t="str">
            <v/>
          </cell>
          <cell r="AK5909" t="str">
            <v/>
          </cell>
        </row>
        <row r="5910">
          <cell r="AH5910" t="str">
            <v/>
          </cell>
          <cell r="AI5910" t="str">
            <v/>
          </cell>
          <cell r="AJ5910" t="str">
            <v/>
          </cell>
          <cell r="AK5910" t="str">
            <v/>
          </cell>
        </row>
        <row r="5911">
          <cell r="AH5911" t="str">
            <v/>
          </cell>
          <cell r="AI5911" t="str">
            <v/>
          </cell>
          <cell r="AJ5911" t="str">
            <v/>
          </cell>
          <cell r="AK5911" t="str">
            <v/>
          </cell>
        </row>
        <row r="5912">
          <cell r="AH5912" t="str">
            <v/>
          </cell>
          <cell r="AI5912" t="str">
            <v/>
          </cell>
          <cell r="AJ5912" t="str">
            <v/>
          </cell>
          <cell r="AK5912" t="str">
            <v/>
          </cell>
        </row>
        <row r="5913">
          <cell r="AH5913" t="str">
            <v/>
          </cell>
          <cell r="AI5913" t="str">
            <v/>
          </cell>
          <cell r="AJ5913" t="str">
            <v/>
          </cell>
          <cell r="AK5913" t="str">
            <v/>
          </cell>
        </row>
        <row r="5914">
          <cell r="AH5914" t="str">
            <v/>
          </cell>
          <cell r="AI5914" t="str">
            <v/>
          </cell>
          <cell r="AJ5914" t="str">
            <v/>
          </cell>
          <cell r="AK5914" t="str">
            <v/>
          </cell>
        </row>
        <row r="5915">
          <cell r="AH5915" t="str">
            <v/>
          </cell>
          <cell r="AI5915" t="str">
            <v/>
          </cell>
          <cell r="AJ5915" t="str">
            <v/>
          </cell>
          <cell r="AK5915" t="str">
            <v/>
          </cell>
        </row>
        <row r="5916">
          <cell r="AH5916" t="str">
            <v/>
          </cell>
          <cell r="AI5916" t="str">
            <v/>
          </cell>
          <cell r="AJ5916" t="str">
            <v/>
          </cell>
          <cell r="AK5916" t="str">
            <v/>
          </cell>
        </row>
        <row r="5917">
          <cell r="AH5917" t="str">
            <v/>
          </cell>
          <cell r="AI5917" t="str">
            <v/>
          </cell>
          <cell r="AJ5917" t="str">
            <v/>
          </cell>
          <cell r="AK5917" t="str">
            <v/>
          </cell>
        </row>
        <row r="5918">
          <cell r="AH5918" t="str">
            <v/>
          </cell>
          <cell r="AI5918" t="str">
            <v/>
          </cell>
          <cell r="AJ5918" t="str">
            <v/>
          </cell>
          <cell r="AK5918" t="str">
            <v/>
          </cell>
        </row>
        <row r="5919">
          <cell r="AH5919" t="str">
            <v/>
          </cell>
          <cell r="AI5919" t="str">
            <v/>
          </cell>
          <cell r="AJ5919" t="str">
            <v/>
          </cell>
          <cell r="AK5919" t="str">
            <v/>
          </cell>
        </row>
        <row r="5920">
          <cell r="AH5920" t="str">
            <v/>
          </cell>
          <cell r="AI5920" t="str">
            <v/>
          </cell>
          <cell r="AJ5920" t="str">
            <v/>
          </cell>
          <cell r="AK5920" t="str">
            <v/>
          </cell>
        </row>
        <row r="5921">
          <cell r="AH5921" t="str">
            <v/>
          </cell>
          <cell r="AI5921" t="str">
            <v/>
          </cell>
          <cell r="AJ5921" t="str">
            <v/>
          </cell>
          <cell r="AK5921" t="str">
            <v/>
          </cell>
        </row>
        <row r="5922">
          <cell r="AH5922" t="str">
            <v/>
          </cell>
          <cell r="AI5922" t="str">
            <v/>
          </cell>
          <cell r="AJ5922" t="str">
            <v/>
          </cell>
          <cell r="AK5922" t="str">
            <v/>
          </cell>
        </row>
        <row r="5923">
          <cell r="AH5923" t="str">
            <v/>
          </cell>
          <cell r="AI5923" t="str">
            <v/>
          </cell>
          <cell r="AJ5923" t="str">
            <v/>
          </cell>
          <cell r="AK5923" t="str">
            <v/>
          </cell>
        </row>
        <row r="5924">
          <cell r="AH5924" t="str">
            <v/>
          </cell>
          <cell r="AI5924" t="str">
            <v/>
          </cell>
          <cell r="AJ5924" t="str">
            <v/>
          </cell>
          <cell r="AK5924" t="str">
            <v/>
          </cell>
        </row>
        <row r="5925">
          <cell r="AH5925" t="str">
            <v/>
          </cell>
          <cell r="AI5925" t="str">
            <v/>
          </cell>
          <cell r="AJ5925" t="str">
            <v/>
          </cell>
          <cell r="AK5925" t="str">
            <v/>
          </cell>
        </row>
        <row r="5926">
          <cell r="AH5926" t="str">
            <v/>
          </cell>
          <cell r="AI5926" t="str">
            <v/>
          </cell>
          <cell r="AJ5926" t="str">
            <v/>
          </cell>
          <cell r="AK5926" t="str">
            <v/>
          </cell>
        </row>
        <row r="5927">
          <cell r="AH5927" t="str">
            <v/>
          </cell>
          <cell r="AI5927" t="str">
            <v/>
          </cell>
          <cell r="AJ5927" t="str">
            <v/>
          </cell>
          <cell r="AK5927" t="str">
            <v/>
          </cell>
        </row>
        <row r="5928">
          <cell r="AH5928" t="str">
            <v/>
          </cell>
          <cell r="AI5928" t="str">
            <v/>
          </cell>
          <cell r="AJ5928" t="str">
            <v/>
          </cell>
          <cell r="AK5928" t="str">
            <v/>
          </cell>
        </row>
        <row r="5929">
          <cell r="AH5929" t="str">
            <v/>
          </cell>
          <cell r="AI5929" t="str">
            <v/>
          </cell>
          <cell r="AJ5929" t="str">
            <v/>
          </cell>
          <cell r="AK5929" t="str">
            <v/>
          </cell>
        </row>
        <row r="5930">
          <cell r="AH5930" t="str">
            <v/>
          </cell>
          <cell r="AI5930" t="str">
            <v/>
          </cell>
          <cell r="AJ5930" t="str">
            <v/>
          </cell>
          <cell r="AK5930" t="str">
            <v/>
          </cell>
        </row>
        <row r="5931">
          <cell r="AH5931" t="str">
            <v/>
          </cell>
          <cell r="AI5931" t="str">
            <v/>
          </cell>
          <cell r="AJ5931" t="str">
            <v/>
          </cell>
          <cell r="AK5931" t="str">
            <v/>
          </cell>
        </row>
        <row r="5932">
          <cell r="AH5932" t="str">
            <v/>
          </cell>
          <cell r="AI5932" t="str">
            <v/>
          </cell>
          <cell r="AJ5932" t="str">
            <v/>
          </cell>
          <cell r="AK5932" t="str">
            <v/>
          </cell>
        </row>
        <row r="5933">
          <cell r="AH5933" t="str">
            <v/>
          </cell>
          <cell r="AI5933" t="str">
            <v/>
          </cell>
          <cell r="AJ5933" t="str">
            <v/>
          </cell>
          <cell r="AK5933" t="str">
            <v/>
          </cell>
        </row>
        <row r="5934">
          <cell r="AH5934" t="str">
            <v/>
          </cell>
          <cell r="AI5934" t="str">
            <v/>
          </cell>
          <cell r="AJ5934" t="str">
            <v/>
          </cell>
          <cell r="AK5934" t="str">
            <v/>
          </cell>
        </row>
        <row r="5935">
          <cell r="AH5935" t="str">
            <v/>
          </cell>
          <cell r="AI5935" t="str">
            <v/>
          </cell>
          <cell r="AJ5935" t="str">
            <v/>
          </cell>
          <cell r="AK5935" t="str">
            <v/>
          </cell>
        </row>
        <row r="5936">
          <cell r="AH5936" t="str">
            <v/>
          </cell>
          <cell r="AI5936" t="str">
            <v/>
          </cell>
          <cell r="AJ5936" t="str">
            <v/>
          </cell>
          <cell r="AK5936" t="str">
            <v/>
          </cell>
        </row>
        <row r="5937">
          <cell r="AH5937" t="str">
            <v/>
          </cell>
          <cell r="AI5937" t="str">
            <v/>
          </cell>
          <cell r="AJ5937" t="str">
            <v/>
          </cell>
          <cell r="AK5937" t="str">
            <v/>
          </cell>
        </row>
        <row r="5938">
          <cell r="AH5938" t="str">
            <v/>
          </cell>
          <cell r="AI5938" t="str">
            <v/>
          </cell>
          <cell r="AJ5938" t="str">
            <v/>
          </cell>
          <cell r="AK5938" t="str">
            <v/>
          </cell>
        </row>
        <row r="5939">
          <cell r="AH5939" t="str">
            <v/>
          </cell>
          <cell r="AI5939" t="str">
            <v/>
          </cell>
          <cell r="AJ5939" t="str">
            <v/>
          </cell>
          <cell r="AK5939" t="str">
            <v/>
          </cell>
        </row>
        <row r="5940">
          <cell r="AH5940" t="str">
            <v/>
          </cell>
          <cell r="AI5940" t="str">
            <v/>
          </cell>
          <cell r="AJ5940" t="str">
            <v/>
          </cell>
          <cell r="AK5940" t="str">
            <v/>
          </cell>
        </row>
        <row r="5941">
          <cell r="AH5941" t="str">
            <v/>
          </cell>
          <cell r="AI5941" t="str">
            <v/>
          </cell>
          <cell r="AJ5941" t="str">
            <v/>
          </cell>
          <cell r="AK5941" t="str">
            <v/>
          </cell>
        </row>
        <row r="5942">
          <cell r="AH5942" t="str">
            <v/>
          </cell>
          <cell r="AI5942" t="str">
            <v/>
          </cell>
          <cell r="AJ5942" t="str">
            <v/>
          </cell>
          <cell r="AK5942" t="str">
            <v/>
          </cell>
        </row>
        <row r="5943">
          <cell r="AH5943" t="str">
            <v/>
          </cell>
          <cell r="AI5943" t="str">
            <v/>
          </cell>
          <cell r="AJ5943" t="str">
            <v/>
          </cell>
          <cell r="AK5943" t="str">
            <v/>
          </cell>
        </row>
        <row r="5944">
          <cell r="AH5944" t="str">
            <v/>
          </cell>
          <cell r="AI5944" t="str">
            <v/>
          </cell>
          <cell r="AJ5944" t="str">
            <v/>
          </cell>
          <cell r="AK5944" t="str">
            <v/>
          </cell>
        </row>
        <row r="5945">
          <cell r="AH5945" t="str">
            <v/>
          </cell>
          <cell r="AI5945" t="str">
            <v/>
          </cell>
          <cell r="AJ5945" t="str">
            <v/>
          </cell>
          <cell r="AK5945" t="str">
            <v/>
          </cell>
        </row>
        <row r="5946">
          <cell r="AH5946" t="str">
            <v/>
          </cell>
          <cell r="AI5946" t="str">
            <v/>
          </cell>
          <cell r="AJ5946" t="str">
            <v/>
          </cell>
          <cell r="AK5946" t="str">
            <v/>
          </cell>
        </row>
        <row r="5947">
          <cell r="AH5947" t="str">
            <v/>
          </cell>
          <cell r="AI5947" t="str">
            <v/>
          </cell>
          <cell r="AJ5947" t="str">
            <v/>
          </cell>
          <cell r="AK5947" t="str">
            <v/>
          </cell>
        </row>
        <row r="5948">
          <cell r="AH5948" t="str">
            <v/>
          </cell>
          <cell r="AI5948" t="str">
            <v/>
          </cell>
          <cell r="AJ5948" t="str">
            <v/>
          </cell>
          <cell r="AK5948" t="str">
            <v/>
          </cell>
        </row>
        <row r="5949">
          <cell r="AH5949" t="str">
            <v/>
          </cell>
          <cell r="AI5949" t="str">
            <v/>
          </cell>
          <cell r="AJ5949" t="str">
            <v/>
          </cell>
          <cell r="AK5949" t="str">
            <v/>
          </cell>
        </row>
        <row r="5950">
          <cell r="AH5950" t="str">
            <v/>
          </cell>
          <cell r="AI5950" t="str">
            <v/>
          </cell>
          <cell r="AJ5950" t="str">
            <v/>
          </cell>
          <cell r="AK5950" t="str">
            <v/>
          </cell>
        </row>
        <row r="5951">
          <cell r="AH5951" t="str">
            <v/>
          </cell>
          <cell r="AI5951" t="str">
            <v/>
          </cell>
          <cell r="AJ5951" t="str">
            <v/>
          </cell>
          <cell r="AK5951" t="str">
            <v/>
          </cell>
        </row>
        <row r="5952">
          <cell r="AH5952" t="str">
            <v/>
          </cell>
          <cell r="AI5952" t="str">
            <v/>
          </cell>
          <cell r="AJ5952" t="str">
            <v/>
          </cell>
          <cell r="AK5952" t="str">
            <v/>
          </cell>
        </row>
        <row r="5953">
          <cell r="AH5953" t="str">
            <v/>
          </cell>
          <cell r="AI5953" t="str">
            <v/>
          </cell>
          <cell r="AJ5953" t="str">
            <v/>
          </cell>
          <cell r="AK5953" t="str">
            <v/>
          </cell>
        </row>
        <row r="5954">
          <cell r="AH5954" t="str">
            <v/>
          </cell>
          <cell r="AI5954" t="str">
            <v/>
          </cell>
          <cell r="AJ5954" t="str">
            <v/>
          </cell>
          <cell r="AK5954" t="str">
            <v/>
          </cell>
        </row>
        <row r="5955">
          <cell r="AH5955" t="str">
            <v/>
          </cell>
          <cell r="AI5955" t="str">
            <v/>
          </cell>
          <cell r="AJ5955" t="str">
            <v/>
          </cell>
          <cell r="AK5955" t="str">
            <v/>
          </cell>
        </row>
        <row r="5956">
          <cell r="AH5956" t="str">
            <v/>
          </cell>
          <cell r="AI5956" t="str">
            <v/>
          </cell>
          <cell r="AJ5956" t="str">
            <v/>
          </cell>
          <cell r="AK5956" t="str">
            <v/>
          </cell>
        </row>
        <row r="5957">
          <cell r="AH5957" t="str">
            <v/>
          </cell>
          <cell r="AI5957" t="str">
            <v/>
          </cell>
          <cell r="AJ5957" t="str">
            <v/>
          </cell>
          <cell r="AK5957" t="str">
            <v/>
          </cell>
        </row>
        <row r="5958">
          <cell r="AH5958" t="str">
            <v/>
          </cell>
          <cell r="AI5958" t="str">
            <v/>
          </cell>
          <cell r="AJ5958" t="str">
            <v/>
          </cell>
          <cell r="AK5958" t="str">
            <v/>
          </cell>
        </row>
        <row r="5959">
          <cell r="AH5959" t="str">
            <v/>
          </cell>
          <cell r="AI5959" t="str">
            <v/>
          </cell>
          <cell r="AJ5959" t="str">
            <v/>
          </cell>
          <cell r="AK5959" t="str">
            <v/>
          </cell>
        </row>
        <row r="5960">
          <cell r="AH5960" t="str">
            <v/>
          </cell>
          <cell r="AI5960" t="str">
            <v/>
          </cell>
          <cell r="AJ5960" t="str">
            <v/>
          </cell>
          <cell r="AK5960" t="str">
            <v/>
          </cell>
        </row>
        <row r="5961">
          <cell r="AH5961" t="str">
            <v/>
          </cell>
          <cell r="AI5961" t="str">
            <v/>
          </cell>
          <cell r="AJ5961" t="str">
            <v/>
          </cell>
          <cell r="AK5961" t="str">
            <v/>
          </cell>
        </row>
        <row r="5962">
          <cell r="AH5962" t="str">
            <v/>
          </cell>
          <cell r="AI5962" t="str">
            <v/>
          </cell>
          <cell r="AJ5962" t="str">
            <v/>
          </cell>
          <cell r="AK5962" t="str">
            <v/>
          </cell>
        </row>
        <row r="5963">
          <cell r="AH5963" t="str">
            <v/>
          </cell>
          <cell r="AI5963" t="str">
            <v/>
          </cell>
          <cell r="AJ5963" t="str">
            <v/>
          </cell>
          <cell r="AK5963" t="str">
            <v/>
          </cell>
        </row>
        <row r="5964">
          <cell r="AH5964" t="str">
            <v/>
          </cell>
          <cell r="AI5964" t="str">
            <v/>
          </cell>
          <cell r="AJ5964" t="str">
            <v/>
          </cell>
          <cell r="AK5964" t="str">
            <v/>
          </cell>
        </row>
        <row r="5965">
          <cell r="AH5965" t="str">
            <v/>
          </cell>
          <cell r="AI5965" t="str">
            <v/>
          </cell>
          <cell r="AJ5965" t="str">
            <v/>
          </cell>
          <cell r="AK5965" t="str">
            <v/>
          </cell>
        </row>
        <row r="5966">
          <cell r="AH5966" t="str">
            <v/>
          </cell>
          <cell r="AI5966" t="str">
            <v/>
          </cell>
          <cell r="AJ5966" t="str">
            <v/>
          </cell>
          <cell r="AK5966" t="str">
            <v/>
          </cell>
        </row>
        <row r="5967">
          <cell r="AH5967" t="str">
            <v/>
          </cell>
          <cell r="AI5967" t="str">
            <v/>
          </cell>
          <cell r="AJ5967" t="str">
            <v/>
          </cell>
          <cell r="AK5967" t="str">
            <v/>
          </cell>
        </row>
        <row r="5968">
          <cell r="AH5968" t="str">
            <v/>
          </cell>
          <cell r="AI5968" t="str">
            <v/>
          </cell>
          <cell r="AJ5968" t="str">
            <v/>
          </cell>
          <cell r="AK5968" t="str">
            <v/>
          </cell>
        </row>
        <row r="5969">
          <cell r="AH5969" t="str">
            <v/>
          </cell>
          <cell r="AI5969" t="str">
            <v/>
          </cell>
          <cell r="AJ5969" t="str">
            <v/>
          </cell>
          <cell r="AK5969" t="str">
            <v/>
          </cell>
        </row>
        <row r="5970">
          <cell r="AH5970" t="str">
            <v/>
          </cell>
          <cell r="AI5970" t="str">
            <v/>
          </cell>
          <cell r="AJ5970" t="str">
            <v/>
          </cell>
          <cell r="AK5970" t="str">
            <v/>
          </cell>
        </row>
        <row r="5971">
          <cell r="AH5971" t="str">
            <v/>
          </cell>
          <cell r="AI5971" t="str">
            <v/>
          </cell>
          <cell r="AJ5971" t="str">
            <v/>
          </cell>
          <cell r="AK5971" t="str">
            <v/>
          </cell>
        </row>
        <row r="5972">
          <cell r="AH5972" t="str">
            <v/>
          </cell>
          <cell r="AI5972" t="str">
            <v/>
          </cell>
          <cell r="AJ5972" t="str">
            <v/>
          </cell>
          <cell r="AK5972" t="str">
            <v/>
          </cell>
        </row>
        <row r="5973">
          <cell r="AH5973" t="str">
            <v/>
          </cell>
          <cell r="AI5973" t="str">
            <v/>
          </cell>
          <cell r="AJ5973" t="str">
            <v/>
          </cell>
          <cell r="AK5973" t="str">
            <v/>
          </cell>
        </row>
        <row r="5974">
          <cell r="AH5974" t="str">
            <v/>
          </cell>
          <cell r="AI5974" t="str">
            <v/>
          </cell>
          <cell r="AJ5974" t="str">
            <v/>
          </cell>
          <cell r="AK5974" t="str">
            <v/>
          </cell>
        </row>
        <row r="5975">
          <cell r="AH5975" t="str">
            <v/>
          </cell>
          <cell r="AI5975" t="str">
            <v/>
          </cell>
          <cell r="AJ5975" t="str">
            <v/>
          </cell>
          <cell r="AK5975" t="str">
            <v/>
          </cell>
        </row>
        <row r="5976">
          <cell r="AH5976" t="str">
            <v/>
          </cell>
          <cell r="AI5976" t="str">
            <v/>
          </cell>
          <cell r="AJ5976" t="str">
            <v/>
          </cell>
          <cell r="AK5976" t="str">
            <v/>
          </cell>
        </row>
        <row r="5977">
          <cell r="AH5977" t="str">
            <v/>
          </cell>
          <cell r="AI5977" t="str">
            <v/>
          </cell>
          <cell r="AJ5977" t="str">
            <v/>
          </cell>
          <cell r="AK5977" t="str">
            <v/>
          </cell>
        </row>
        <row r="5978">
          <cell r="AH5978" t="str">
            <v/>
          </cell>
          <cell r="AI5978" t="str">
            <v/>
          </cell>
          <cell r="AJ5978" t="str">
            <v/>
          </cell>
          <cell r="AK5978" t="str">
            <v/>
          </cell>
        </row>
        <row r="5979">
          <cell r="AH5979" t="str">
            <v/>
          </cell>
          <cell r="AI5979" t="str">
            <v/>
          </cell>
          <cell r="AJ5979" t="str">
            <v/>
          </cell>
          <cell r="AK5979" t="str">
            <v/>
          </cell>
        </row>
        <row r="5980">
          <cell r="AH5980" t="str">
            <v/>
          </cell>
          <cell r="AI5980" t="str">
            <v/>
          </cell>
          <cell r="AJ5980" t="str">
            <v/>
          </cell>
          <cell r="AK5980" t="str">
            <v/>
          </cell>
        </row>
        <row r="5981">
          <cell r="AH5981" t="str">
            <v/>
          </cell>
          <cell r="AI5981" t="str">
            <v/>
          </cell>
          <cell r="AJ5981" t="str">
            <v/>
          </cell>
          <cell r="AK5981" t="str">
            <v/>
          </cell>
        </row>
        <row r="5982">
          <cell r="AH5982" t="str">
            <v/>
          </cell>
          <cell r="AI5982" t="str">
            <v/>
          </cell>
          <cell r="AJ5982" t="str">
            <v/>
          </cell>
          <cell r="AK5982" t="str">
            <v/>
          </cell>
        </row>
        <row r="5983">
          <cell r="AH5983" t="str">
            <v/>
          </cell>
          <cell r="AI5983" t="str">
            <v/>
          </cell>
          <cell r="AJ5983" t="str">
            <v/>
          </cell>
          <cell r="AK5983" t="str">
            <v/>
          </cell>
        </row>
        <row r="5984">
          <cell r="AH5984" t="str">
            <v/>
          </cell>
          <cell r="AI5984" t="str">
            <v/>
          </cell>
          <cell r="AJ5984" t="str">
            <v/>
          </cell>
          <cell r="AK5984" t="str">
            <v/>
          </cell>
        </row>
        <row r="5985">
          <cell r="AH5985" t="str">
            <v/>
          </cell>
          <cell r="AI5985" t="str">
            <v/>
          </cell>
          <cell r="AJ5985" t="str">
            <v/>
          </cell>
          <cell r="AK5985" t="str">
            <v/>
          </cell>
        </row>
        <row r="5986">
          <cell r="AH5986" t="str">
            <v/>
          </cell>
          <cell r="AI5986" t="str">
            <v/>
          </cell>
          <cell r="AJ5986" t="str">
            <v/>
          </cell>
          <cell r="AK5986" t="str">
            <v/>
          </cell>
        </row>
        <row r="5987">
          <cell r="AH5987" t="str">
            <v/>
          </cell>
          <cell r="AI5987" t="str">
            <v/>
          </cell>
          <cell r="AJ5987" t="str">
            <v/>
          </cell>
          <cell r="AK5987" t="str">
            <v/>
          </cell>
        </row>
        <row r="5988">
          <cell r="AH5988" t="str">
            <v/>
          </cell>
          <cell r="AI5988" t="str">
            <v/>
          </cell>
          <cell r="AJ5988" t="str">
            <v/>
          </cell>
          <cell r="AK5988" t="str">
            <v/>
          </cell>
        </row>
        <row r="5989">
          <cell r="AH5989" t="str">
            <v/>
          </cell>
          <cell r="AI5989" t="str">
            <v/>
          </cell>
          <cell r="AJ5989" t="str">
            <v/>
          </cell>
          <cell r="AK5989" t="str">
            <v/>
          </cell>
        </row>
        <row r="5990">
          <cell r="AH5990" t="str">
            <v/>
          </cell>
          <cell r="AI5990" t="str">
            <v/>
          </cell>
          <cell r="AJ5990" t="str">
            <v/>
          </cell>
          <cell r="AK5990" t="str">
            <v/>
          </cell>
        </row>
        <row r="5991">
          <cell r="AH5991" t="str">
            <v/>
          </cell>
          <cell r="AI5991" t="str">
            <v/>
          </cell>
          <cell r="AJ5991" t="str">
            <v/>
          </cell>
          <cell r="AK5991" t="str">
            <v/>
          </cell>
        </row>
        <row r="5992">
          <cell r="AH5992" t="str">
            <v/>
          </cell>
          <cell r="AI5992" t="str">
            <v/>
          </cell>
          <cell r="AJ5992" t="str">
            <v/>
          </cell>
          <cell r="AK5992" t="str">
            <v/>
          </cell>
        </row>
        <row r="5993">
          <cell r="AH5993" t="str">
            <v/>
          </cell>
          <cell r="AI5993" t="str">
            <v/>
          </cell>
          <cell r="AJ5993" t="str">
            <v/>
          </cell>
          <cell r="AK5993" t="str">
            <v/>
          </cell>
        </row>
        <row r="5994">
          <cell r="AH5994" t="str">
            <v/>
          </cell>
          <cell r="AI5994" t="str">
            <v/>
          </cell>
          <cell r="AJ5994" t="str">
            <v/>
          </cell>
          <cell r="AK5994" t="str">
            <v/>
          </cell>
        </row>
        <row r="5995">
          <cell r="AH5995" t="str">
            <v/>
          </cell>
          <cell r="AI5995" t="str">
            <v/>
          </cell>
          <cell r="AJ5995" t="str">
            <v/>
          </cell>
          <cell r="AK5995" t="str">
            <v/>
          </cell>
        </row>
        <row r="5996">
          <cell r="AH5996" t="str">
            <v/>
          </cell>
          <cell r="AI5996" t="str">
            <v/>
          </cell>
          <cell r="AJ5996" t="str">
            <v/>
          </cell>
          <cell r="AK5996" t="str">
            <v/>
          </cell>
        </row>
        <row r="5997">
          <cell r="AH5997" t="str">
            <v/>
          </cell>
          <cell r="AI5997" t="str">
            <v/>
          </cell>
          <cell r="AJ5997" t="str">
            <v/>
          </cell>
          <cell r="AK5997" t="str">
            <v/>
          </cell>
        </row>
        <row r="5998">
          <cell r="AH5998" t="str">
            <v/>
          </cell>
          <cell r="AI5998" t="str">
            <v/>
          </cell>
          <cell r="AJ5998" t="str">
            <v/>
          </cell>
          <cell r="AK5998" t="str">
            <v/>
          </cell>
        </row>
        <row r="5999">
          <cell r="AH5999" t="str">
            <v/>
          </cell>
          <cell r="AI5999" t="str">
            <v/>
          </cell>
          <cell r="AJ5999" t="str">
            <v/>
          </cell>
          <cell r="AK5999" t="str">
            <v/>
          </cell>
        </row>
        <row r="6000">
          <cell r="AH6000" t="str">
            <v/>
          </cell>
          <cell r="AI6000" t="str">
            <v/>
          </cell>
          <cell r="AJ6000" t="str">
            <v/>
          </cell>
          <cell r="AK6000" t="str">
            <v/>
          </cell>
        </row>
        <row r="6001">
          <cell r="AH6001" t="str">
            <v/>
          </cell>
          <cell r="AI6001" t="str">
            <v/>
          </cell>
          <cell r="AJ6001" t="str">
            <v/>
          </cell>
          <cell r="AK6001" t="str">
            <v/>
          </cell>
        </row>
        <row r="6002">
          <cell r="AH6002" t="str">
            <v/>
          </cell>
          <cell r="AI6002" t="str">
            <v/>
          </cell>
          <cell r="AJ6002" t="str">
            <v/>
          </cell>
          <cell r="AK6002" t="str">
            <v/>
          </cell>
        </row>
        <row r="6003">
          <cell r="AH6003" t="str">
            <v/>
          </cell>
          <cell r="AI6003" t="str">
            <v/>
          </cell>
          <cell r="AJ6003" t="str">
            <v/>
          </cell>
          <cell r="AK6003" t="str">
            <v/>
          </cell>
        </row>
        <row r="6004">
          <cell r="AH6004" t="str">
            <v/>
          </cell>
          <cell r="AI6004" t="str">
            <v/>
          </cell>
          <cell r="AJ6004" t="str">
            <v/>
          </cell>
          <cell r="AK6004" t="str">
            <v/>
          </cell>
        </row>
        <row r="6005">
          <cell r="AH6005" t="str">
            <v/>
          </cell>
          <cell r="AI6005" t="str">
            <v/>
          </cell>
          <cell r="AJ6005" t="str">
            <v/>
          </cell>
          <cell r="AK6005" t="str">
            <v/>
          </cell>
        </row>
        <row r="6006">
          <cell r="AH6006" t="str">
            <v/>
          </cell>
          <cell r="AI6006" t="str">
            <v/>
          </cell>
          <cell r="AJ6006" t="str">
            <v/>
          </cell>
          <cell r="AK6006" t="str">
            <v/>
          </cell>
        </row>
        <row r="6007">
          <cell r="AH6007" t="str">
            <v/>
          </cell>
          <cell r="AI6007" t="str">
            <v/>
          </cell>
          <cell r="AJ6007" t="str">
            <v/>
          </cell>
          <cell r="AK6007" t="str">
            <v/>
          </cell>
        </row>
        <row r="6008">
          <cell r="AH6008" t="str">
            <v/>
          </cell>
          <cell r="AI6008" t="str">
            <v/>
          </cell>
          <cell r="AJ6008" t="str">
            <v/>
          </cell>
          <cell r="AK6008" t="str">
            <v/>
          </cell>
        </row>
        <row r="6009">
          <cell r="AH6009" t="str">
            <v/>
          </cell>
          <cell r="AI6009" t="str">
            <v/>
          </cell>
          <cell r="AJ6009" t="str">
            <v/>
          </cell>
          <cell r="AK6009" t="str">
            <v/>
          </cell>
        </row>
        <row r="6010">
          <cell r="AH6010" t="str">
            <v/>
          </cell>
          <cell r="AI6010" t="str">
            <v/>
          </cell>
          <cell r="AJ6010" t="str">
            <v/>
          </cell>
          <cell r="AK6010" t="str">
            <v/>
          </cell>
        </row>
        <row r="6011">
          <cell r="AH6011" t="str">
            <v/>
          </cell>
          <cell r="AI6011" t="str">
            <v/>
          </cell>
          <cell r="AJ6011" t="str">
            <v/>
          </cell>
          <cell r="AK6011" t="str">
            <v/>
          </cell>
        </row>
        <row r="6012">
          <cell r="AH6012" t="str">
            <v/>
          </cell>
          <cell r="AI6012" t="str">
            <v/>
          </cell>
          <cell r="AJ6012" t="str">
            <v/>
          </cell>
          <cell r="AK6012" t="str">
            <v/>
          </cell>
        </row>
        <row r="6013">
          <cell r="AH6013" t="str">
            <v/>
          </cell>
          <cell r="AI6013" t="str">
            <v/>
          </cell>
          <cell r="AJ6013" t="str">
            <v/>
          </cell>
          <cell r="AK6013" t="str">
            <v/>
          </cell>
        </row>
        <row r="6014">
          <cell r="AH6014" t="str">
            <v/>
          </cell>
          <cell r="AI6014" t="str">
            <v/>
          </cell>
          <cell r="AJ6014" t="str">
            <v/>
          </cell>
          <cell r="AK6014" t="str">
            <v/>
          </cell>
        </row>
        <row r="6015">
          <cell r="AH6015" t="str">
            <v/>
          </cell>
          <cell r="AI6015" t="str">
            <v/>
          </cell>
          <cell r="AJ6015" t="str">
            <v/>
          </cell>
          <cell r="AK6015" t="str">
            <v/>
          </cell>
        </row>
        <row r="6016">
          <cell r="AH6016" t="str">
            <v/>
          </cell>
          <cell r="AI6016" t="str">
            <v/>
          </cell>
          <cell r="AJ6016" t="str">
            <v/>
          </cell>
          <cell r="AK6016" t="str">
            <v/>
          </cell>
        </row>
        <row r="6017">
          <cell r="AH6017" t="str">
            <v/>
          </cell>
          <cell r="AI6017" t="str">
            <v/>
          </cell>
          <cell r="AJ6017" t="str">
            <v/>
          </cell>
          <cell r="AK6017" t="str">
            <v/>
          </cell>
        </row>
        <row r="6018">
          <cell r="AH6018" t="str">
            <v/>
          </cell>
          <cell r="AI6018" t="str">
            <v/>
          </cell>
          <cell r="AJ6018" t="str">
            <v/>
          </cell>
          <cell r="AK6018" t="str">
            <v/>
          </cell>
        </row>
        <row r="6019">
          <cell r="AH6019" t="str">
            <v/>
          </cell>
          <cell r="AI6019" t="str">
            <v/>
          </cell>
          <cell r="AJ6019" t="str">
            <v/>
          </cell>
          <cell r="AK6019" t="str">
            <v/>
          </cell>
        </row>
        <row r="6020">
          <cell r="AH6020" t="str">
            <v/>
          </cell>
          <cell r="AI6020" t="str">
            <v/>
          </cell>
          <cell r="AJ6020" t="str">
            <v/>
          </cell>
          <cell r="AK6020" t="str">
            <v/>
          </cell>
        </row>
        <row r="6021">
          <cell r="AH6021" t="str">
            <v/>
          </cell>
          <cell r="AI6021" t="str">
            <v/>
          </cell>
          <cell r="AJ6021" t="str">
            <v/>
          </cell>
          <cell r="AK6021" t="str">
            <v/>
          </cell>
        </row>
        <row r="6022">
          <cell r="AH6022" t="str">
            <v/>
          </cell>
          <cell r="AI6022" t="str">
            <v/>
          </cell>
          <cell r="AJ6022" t="str">
            <v/>
          </cell>
          <cell r="AK6022" t="str">
            <v/>
          </cell>
        </row>
        <row r="6023">
          <cell r="AH6023" t="str">
            <v/>
          </cell>
          <cell r="AI6023" t="str">
            <v/>
          </cell>
          <cell r="AJ6023" t="str">
            <v/>
          </cell>
          <cell r="AK6023" t="str">
            <v/>
          </cell>
        </row>
        <row r="6024">
          <cell r="AH6024" t="str">
            <v/>
          </cell>
          <cell r="AI6024" t="str">
            <v/>
          </cell>
          <cell r="AJ6024" t="str">
            <v/>
          </cell>
          <cell r="AK6024" t="str">
            <v/>
          </cell>
        </row>
        <row r="6025">
          <cell r="AH6025" t="str">
            <v/>
          </cell>
          <cell r="AI6025" t="str">
            <v/>
          </cell>
          <cell r="AJ6025" t="str">
            <v/>
          </cell>
          <cell r="AK6025" t="str">
            <v/>
          </cell>
        </row>
        <row r="6026">
          <cell r="AH6026" t="str">
            <v/>
          </cell>
          <cell r="AI6026" t="str">
            <v/>
          </cell>
          <cell r="AJ6026" t="str">
            <v/>
          </cell>
          <cell r="AK6026" t="str">
            <v/>
          </cell>
        </row>
        <row r="6027">
          <cell r="AH6027" t="str">
            <v/>
          </cell>
          <cell r="AI6027" t="str">
            <v/>
          </cell>
          <cell r="AJ6027" t="str">
            <v/>
          </cell>
          <cell r="AK6027" t="str">
            <v/>
          </cell>
        </row>
        <row r="6028">
          <cell r="AH6028" t="str">
            <v/>
          </cell>
          <cell r="AI6028" t="str">
            <v/>
          </cell>
          <cell r="AJ6028" t="str">
            <v/>
          </cell>
          <cell r="AK6028" t="str">
            <v/>
          </cell>
        </row>
        <row r="6029">
          <cell r="AH6029" t="str">
            <v/>
          </cell>
          <cell r="AI6029" t="str">
            <v/>
          </cell>
          <cell r="AJ6029" t="str">
            <v/>
          </cell>
          <cell r="AK6029" t="str">
            <v/>
          </cell>
        </row>
        <row r="6030">
          <cell r="AH6030" t="str">
            <v/>
          </cell>
          <cell r="AI6030" t="str">
            <v/>
          </cell>
          <cell r="AJ6030" t="str">
            <v/>
          </cell>
          <cell r="AK6030" t="str">
            <v/>
          </cell>
        </row>
        <row r="6031">
          <cell r="AH6031" t="str">
            <v/>
          </cell>
          <cell r="AI6031" t="str">
            <v/>
          </cell>
          <cell r="AJ6031" t="str">
            <v/>
          </cell>
          <cell r="AK6031" t="str">
            <v/>
          </cell>
        </row>
        <row r="6032">
          <cell r="AH6032" t="str">
            <v/>
          </cell>
          <cell r="AI6032" t="str">
            <v/>
          </cell>
          <cell r="AJ6032" t="str">
            <v/>
          </cell>
          <cell r="AK6032" t="str">
            <v/>
          </cell>
        </row>
        <row r="6033">
          <cell r="AH6033" t="str">
            <v/>
          </cell>
          <cell r="AI6033" t="str">
            <v/>
          </cell>
          <cell r="AJ6033" t="str">
            <v/>
          </cell>
          <cell r="AK6033" t="str">
            <v/>
          </cell>
        </row>
        <row r="6034">
          <cell r="AH6034" t="str">
            <v/>
          </cell>
          <cell r="AI6034" t="str">
            <v/>
          </cell>
          <cell r="AJ6034" t="str">
            <v/>
          </cell>
          <cell r="AK6034" t="str">
            <v/>
          </cell>
        </row>
        <row r="6035">
          <cell r="AH6035" t="str">
            <v/>
          </cell>
          <cell r="AI6035" t="str">
            <v/>
          </cell>
          <cell r="AJ6035" t="str">
            <v/>
          </cell>
          <cell r="AK6035" t="str">
            <v/>
          </cell>
        </row>
        <row r="6036">
          <cell r="AH6036" t="str">
            <v/>
          </cell>
          <cell r="AI6036" t="str">
            <v/>
          </cell>
          <cell r="AJ6036" t="str">
            <v/>
          </cell>
          <cell r="AK6036" t="str">
            <v/>
          </cell>
        </row>
        <row r="6037">
          <cell r="AH6037" t="str">
            <v/>
          </cell>
          <cell r="AI6037" t="str">
            <v/>
          </cell>
          <cell r="AJ6037" t="str">
            <v/>
          </cell>
          <cell r="AK6037" t="str">
            <v/>
          </cell>
        </row>
        <row r="6038">
          <cell r="AH6038" t="str">
            <v/>
          </cell>
          <cell r="AI6038" t="str">
            <v/>
          </cell>
          <cell r="AJ6038" t="str">
            <v/>
          </cell>
          <cell r="AK6038" t="str">
            <v/>
          </cell>
        </row>
        <row r="6039">
          <cell r="AH6039" t="str">
            <v/>
          </cell>
          <cell r="AI6039" t="str">
            <v/>
          </cell>
          <cell r="AJ6039" t="str">
            <v/>
          </cell>
          <cell r="AK6039" t="str">
            <v/>
          </cell>
        </row>
        <row r="6040">
          <cell r="AH6040" t="str">
            <v/>
          </cell>
          <cell r="AI6040" t="str">
            <v/>
          </cell>
          <cell r="AJ6040" t="str">
            <v/>
          </cell>
          <cell r="AK6040" t="str">
            <v/>
          </cell>
        </row>
        <row r="6041">
          <cell r="AH6041" t="str">
            <v/>
          </cell>
          <cell r="AI6041" t="str">
            <v/>
          </cell>
          <cell r="AJ6041" t="str">
            <v/>
          </cell>
          <cell r="AK6041" t="str">
            <v/>
          </cell>
        </row>
        <row r="6042">
          <cell r="AH6042" t="str">
            <v/>
          </cell>
          <cell r="AI6042" t="str">
            <v/>
          </cell>
          <cell r="AJ6042" t="str">
            <v/>
          </cell>
          <cell r="AK6042" t="str">
            <v/>
          </cell>
        </row>
        <row r="6043">
          <cell r="AH6043" t="str">
            <v/>
          </cell>
          <cell r="AI6043" t="str">
            <v/>
          </cell>
          <cell r="AJ6043" t="str">
            <v/>
          </cell>
          <cell r="AK6043" t="str">
            <v/>
          </cell>
        </row>
        <row r="6044">
          <cell r="AH6044" t="str">
            <v/>
          </cell>
          <cell r="AI6044" t="str">
            <v/>
          </cell>
          <cell r="AJ6044" t="str">
            <v/>
          </cell>
          <cell r="AK6044" t="str">
            <v/>
          </cell>
        </row>
        <row r="6045">
          <cell r="AH6045" t="str">
            <v/>
          </cell>
          <cell r="AI6045" t="str">
            <v/>
          </cell>
          <cell r="AJ6045" t="str">
            <v/>
          </cell>
          <cell r="AK6045" t="str">
            <v/>
          </cell>
        </row>
        <row r="6046">
          <cell r="AH6046" t="str">
            <v/>
          </cell>
          <cell r="AI6046" t="str">
            <v/>
          </cell>
          <cell r="AJ6046" t="str">
            <v/>
          </cell>
          <cell r="AK6046" t="str">
            <v/>
          </cell>
        </row>
        <row r="6047">
          <cell r="AH6047" t="str">
            <v/>
          </cell>
          <cell r="AI6047" t="str">
            <v/>
          </cell>
          <cell r="AJ6047" t="str">
            <v/>
          </cell>
          <cell r="AK6047" t="str">
            <v/>
          </cell>
        </row>
        <row r="6048">
          <cell r="AH6048" t="str">
            <v/>
          </cell>
          <cell r="AI6048" t="str">
            <v/>
          </cell>
          <cell r="AJ6048" t="str">
            <v/>
          </cell>
          <cell r="AK6048" t="str">
            <v/>
          </cell>
        </row>
        <row r="6049">
          <cell r="AH6049" t="str">
            <v/>
          </cell>
          <cell r="AI6049" t="str">
            <v/>
          </cell>
          <cell r="AJ6049" t="str">
            <v/>
          </cell>
          <cell r="AK6049" t="str">
            <v/>
          </cell>
        </row>
        <row r="6050">
          <cell r="AH6050" t="str">
            <v/>
          </cell>
          <cell r="AI6050" t="str">
            <v/>
          </cell>
          <cell r="AJ6050" t="str">
            <v/>
          </cell>
          <cell r="AK6050" t="str">
            <v/>
          </cell>
        </row>
        <row r="6051">
          <cell r="AH6051" t="str">
            <v/>
          </cell>
          <cell r="AI6051" t="str">
            <v/>
          </cell>
          <cell r="AJ6051" t="str">
            <v/>
          </cell>
          <cell r="AK6051" t="str">
            <v/>
          </cell>
        </row>
        <row r="6052">
          <cell r="AH6052" t="str">
            <v/>
          </cell>
          <cell r="AI6052" t="str">
            <v/>
          </cell>
          <cell r="AJ6052" t="str">
            <v/>
          </cell>
          <cell r="AK6052" t="str">
            <v/>
          </cell>
        </row>
        <row r="6053">
          <cell r="AH6053" t="str">
            <v/>
          </cell>
          <cell r="AI6053" t="str">
            <v/>
          </cell>
          <cell r="AJ6053" t="str">
            <v/>
          </cell>
          <cell r="AK6053" t="str">
            <v/>
          </cell>
        </row>
        <row r="6054">
          <cell r="AH6054" t="str">
            <v/>
          </cell>
          <cell r="AI6054" t="str">
            <v/>
          </cell>
          <cell r="AJ6054" t="str">
            <v/>
          </cell>
          <cell r="AK6054" t="str">
            <v/>
          </cell>
        </row>
        <row r="6055">
          <cell r="AH6055" t="str">
            <v/>
          </cell>
          <cell r="AI6055" t="str">
            <v/>
          </cell>
          <cell r="AJ6055" t="str">
            <v/>
          </cell>
          <cell r="AK6055" t="str">
            <v/>
          </cell>
        </row>
        <row r="6056">
          <cell r="AH6056" t="str">
            <v/>
          </cell>
          <cell r="AI6056" t="str">
            <v/>
          </cell>
          <cell r="AJ6056" t="str">
            <v/>
          </cell>
          <cell r="AK6056" t="str">
            <v/>
          </cell>
        </row>
        <row r="6057">
          <cell r="AH6057" t="str">
            <v/>
          </cell>
          <cell r="AI6057" t="str">
            <v/>
          </cell>
          <cell r="AJ6057" t="str">
            <v/>
          </cell>
          <cell r="AK6057" t="str">
            <v/>
          </cell>
        </row>
        <row r="6058">
          <cell r="AH6058" t="str">
            <v/>
          </cell>
          <cell r="AI6058" t="str">
            <v/>
          </cell>
          <cell r="AJ6058" t="str">
            <v/>
          </cell>
          <cell r="AK6058" t="str">
            <v/>
          </cell>
        </row>
        <row r="6059">
          <cell r="AH6059" t="str">
            <v/>
          </cell>
          <cell r="AI6059" t="str">
            <v/>
          </cell>
          <cell r="AJ6059" t="str">
            <v/>
          </cell>
          <cell r="AK6059" t="str">
            <v/>
          </cell>
        </row>
        <row r="6060">
          <cell r="AH6060" t="str">
            <v/>
          </cell>
          <cell r="AI6060" t="str">
            <v/>
          </cell>
          <cell r="AJ6060" t="str">
            <v/>
          </cell>
          <cell r="AK6060" t="str">
            <v/>
          </cell>
        </row>
        <row r="6061">
          <cell r="AH6061" t="str">
            <v/>
          </cell>
          <cell r="AI6061" t="str">
            <v/>
          </cell>
          <cell r="AJ6061" t="str">
            <v/>
          </cell>
          <cell r="AK6061" t="str">
            <v/>
          </cell>
        </row>
        <row r="6062">
          <cell r="AH6062" t="str">
            <v/>
          </cell>
          <cell r="AI6062" t="str">
            <v/>
          </cell>
          <cell r="AJ6062" t="str">
            <v/>
          </cell>
          <cell r="AK6062" t="str">
            <v/>
          </cell>
        </row>
        <row r="6063">
          <cell r="AH6063" t="str">
            <v/>
          </cell>
          <cell r="AI6063" t="str">
            <v/>
          </cell>
          <cell r="AJ6063" t="str">
            <v/>
          </cell>
          <cell r="AK6063" t="str">
            <v/>
          </cell>
        </row>
        <row r="6064">
          <cell r="AH6064" t="str">
            <v/>
          </cell>
          <cell r="AI6064" t="str">
            <v/>
          </cell>
          <cell r="AJ6064" t="str">
            <v/>
          </cell>
          <cell r="AK6064" t="str">
            <v/>
          </cell>
        </row>
        <row r="6065">
          <cell r="AH6065" t="str">
            <v/>
          </cell>
          <cell r="AI6065" t="str">
            <v/>
          </cell>
          <cell r="AJ6065" t="str">
            <v/>
          </cell>
          <cell r="AK6065" t="str">
            <v/>
          </cell>
        </row>
        <row r="6066">
          <cell r="AH6066" t="str">
            <v/>
          </cell>
          <cell r="AI6066" t="str">
            <v/>
          </cell>
          <cell r="AJ6066" t="str">
            <v/>
          </cell>
          <cell r="AK6066" t="str">
            <v/>
          </cell>
        </row>
        <row r="6067">
          <cell r="AH6067" t="str">
            <v/>
          </cell>
          <cell r="AI6067" t="str">
            <v/>
          </cell>
          <cell r="AJ6067" t="str">
            <v/>
          </cell>
          <cell r="AK6067" t="str">
            <v/>
          </cell>
        </row>
        <row r="6068">
          <cell r="AH6068" t="str">
            <v/>
          </cell>
          <cell r="AI6068" t="str">
            <v/>
          </cell>
          <cell r="AJ6068" t="str">
            <v/>
          </cell>
          <cell r="AK6068" t="str">
            <v/>
          </cell>
        </row>
        <row r="6069">
          <cell r="AH6069" t="str">
            <v/>
          </cell>
          <cell r="AI6069" t="str">
            <v/>
          </cell>
          <cell r="AJ6069" t="str">
            <v/>
          </cell>
          <cell r="AK6069" t="str">
            <v/>
          </cell>
        </row>
        <row r="6070">
          <cell r="AH6070" t="str">
            <v/>
          </cell>
          <cell r="AI6070" t="str">
            <v/>
          </cell>
          <cell r="AJ6070" t="str">
            <v/>
          </cell>
          <cell r="AK6070" t="str">
            <v/>
          </cell>
        </row>
        <row r="6071">
          <cell r="AH6071" t="str">
            <v/>
          </cell>
          <cell r="AI6071" t="str">
            <v/>
          </cell>
          <cell r="AJ6071" t="str">
            <v/>
          </cell>
          <cell r="AK6071" t="str">
            <v/>
          </cell>
        </row>
        <row r="6072">
          <cell r="AH6072" t="str">
            <v/>
          </cell>
          <cell r="AI6072" t="str">
            <v/>
          </cell>
          <cell r="AJ6072" t="str">
            <v/>
          </cell>
          <cell r="AK6072" t="str">
            <v/>
          </cell>
        </row>
        <row r="6073">
          <cell r="AH6073" t="str">
            <v/>
          </cell>
          <cell r="AI6073" t="str">
            <v/>
          </cell>
          <cell r="AJ6073" t="str">
            <v/>
          </cell>
          <cell r="AK6073" t="str">
            <v/>
          </cell>
        </row>
        <row r="6074">
          <cell r="AH6074" t="str">
            <v/>
          </cell>
          <cell r="AI6074" t="str">
            <v/>
          </cell>
          <cell r="AJ6074" t="str">
            <v/>
          </cell>
          <cell r="AK6074" t="str">
            <v/>
          </cell>
        </row>
        <row r="6075">
          <cell r="AH6075" t="str">
            <v/>
          </cell>
          <cell r="AI6075" t="str">
            <v/>
          </cell>
          <cell r="AJ6075" t="str">
            <v/>
          </cell>
          <cell r="AK6075" t="str">
            <v/>
          </cell>
        </row>
        <row r="6076">
          <cell r="AH6076" t="str">
            <v/>
          </cell>
          <cell r="AI6076" t="str">
            <v/>
          </cell>
          <cell r="AJ6076" t="str">
            <v/>
          </cell>
          <cell r="AK6076" t="str">
            <v/>
          </cell>
        </row>
        <row r="6077">
          <cell r="AH6077" t="str">
            <v/>
          </cell>
          <cell r="AI6077" t="str">
            <v/>
          </cell>
          <cell r="AJ6077" t="str">
            <v/>
          </cell>
          <cell r="AK6077" t="str">
            <v/>
          </cell>
        </row>
        <row r="6078">
          <cell r="AH6078" t="str">
            <v/>
          </cell>
          <cell r="AI6078" t="str">
            <v/>
          </cell>
          <cell r="AJ6078" t="str">
            <v/>
          </cell>
          <cell r="AK6078" t="str">
            <v/>
          </cell>
        </row>
        <row r="6079">
          <cell r="AH6079" t="str">
            <v/>
          </cell>
          <cell r="AI6079" t="str">
            <v/>
          </cell>
          <cell r="AJ6079" t="str">
            <v/>
          </cell>
          <cell r="AK6079" t="str">
            <v/>
          </cell>
        </row>
        <row r="6080">
          <cell r="AH6080" t="str">
            <v/>
          </cell>
          <cell r="AI6080" t="str">
            <v/>
          </cell>
          <cell r="AJ6080" t="str">
            <v/>
          </cell>
          <cell r="AK6080" t="str">
            <v/>
          </cell>
        </row>
        <row r="6081">
          <cell r="AH6081" t="str">
            <v/>
          </cell>
          <cell r="AI6081" t="str">
            <v/>
          </cell>
          <cell r="AJ6081" t="str">
            <v/>
          </cell>
          <cell r="AK6081" t="str">
            <v/>
          </cell>
        </row>
        <row r="6082">
          <cell r="AH6082" t="str">
            <v/>
          </cell>
          <cell r="AI6082" t="str">
            <v/>
          </cell>
          <cell r="AJ6082" t="str">
            <v/>
          </cell>
          <cell r="AK6082" t="str">
            <v/>
          </cell>
        </row>
        <row r="6083">
          <cell r="AH6083" t="str">
            <v/>
          </cell>
          <cell r="AI6083" t="str">
            <v/>
          </cell>
          <cell r="AJ6083" t="str">
            <v/>
          </cell>
          <cell r="AK6083" t="str">
            <v/>
          </cell>
        </row>
        <row r="6084">
          <cell r="AH6084" t="str">
            <v/>
          </cell>
          <cell r="AI6084" t="str">
            <v/>
          </cell>
          <cell r="AJ6084" t="str">
            <v/>
          </cell>
          <cell r="AK6084" t="str">
            <v/>
          </cell>
        </row>
        <row r="6085">
          <cell r="AH6085" t="str">
            <v/>
          </cell>
          <cell r="AI6085" t="str">
            <v/>
          </cell>
          <cell r="AJ6085" t="str">
            <v/>
          </cell>
          <cell r="AK6085" t="str">
            <v/>
          </cell>
        </row>
        <row r="6086">
          <cell r="AH6086" t="str">
            <v/>
          </cell>
          <cell r="AI6086" t="str">
            <v/>
          </cell>
          <cell r="AJ6086" t="str">
            <v/>
          </cell>
          <cell r="AK6086" t="str">
            <v/>
          </cell>
        </row>
        <row r="6087">
          <cell r="AH6087" t="str">
            <v/>
          </cell>
          <cell r="AI6087" t="str">
            <v/>
          </cell>
          <cell r="AJ6087" t="str">
            <v/>
          </cell>
          <cell r="AK6087" t="str">
            <v/>
          </cell>
        </row>
        <row r="6088">
          <cell r="AH6088" t="str">
            <v/>
          </cell>
          <cell r="AI6088" t="str">
            <v/>
          </cell>
          <cell r="AJ6088" t="str">
            <v/>
          </cell>
          <cell r="AK6088" t="str">
            <v/>
          </cell>
        </row>
        <row r="6089">
          <cell r="AH6089" t="str">
            <v/>
          </cell>
          <cell r="AI6089" t="str">
            <v/>
          </cell>
          <cell r="AJ6089" t="str">
            <v/>
          </cell>
          <cell r="AK6089" t="str">
            <v/>
          </cell>
        </row>
        <row r="6090">
          <cell r="AH6090" t="str">
            <v/>
          </cell>
          <cell r="AI6090" t="str">
            <v/>
          </cell>
          <cell r="AJ6090" t="str">
            <v/>
          </cell>
          <cell r="AK6090" t="str">
            <v/>
          </cell>
        </row>
        <row r="6091">
          <cell r="AH6091" t="str">
            <v/>
          </cell>
          <cell r="AI6091" t="str">
            <v/>
          </cell>
          <cell r="AJ6091" t="str">
            <v/>
          </cell>
          <cell r="AK6091" t="str">
            <v/>
          </cell>
        </row>
        <row r="6092">
          <cell r="AH6092" t="str">
            <v/>
          </cell>
          <cell r="AI6092" t="str">
            <v/>
          </cell>
          <cell r="AJ6092" t="str">
            <v/>
          </cell>
          <cell r="AK6092" t="str">
            <v/>
          </cell>
        </row>
        <row r="6093">
          <cell r="AH6093" t="str">
            <v/>
          </cell>
          <cell r="AI6093" t="str">
            <v/>
          </cell>
          <cell r="AJ6093" t="str">
            <v/>
          </cell>
          <cell r="AK6093" t="str">
            <v/>
          </cell>
        </row>
        <row r="6094">
          <cell r="AH6094" t="str">
            <v/>
          </cell>
          <cell r="AI6094" t="str">
            <v/>
          </cell>
          <cell r="AJ6094" t="str">
            <v/>
          </cell>
          <cell r="AK6094" t="str">
            <v/>
          </cell>
        </row>
        <row r="6095">
          <cell r="AH6095" t="str">
            <v/>
          </cell>
          <cell r="AI6095" t="str">
            <v/>
          </cell>
          <cell r="AJ6095" t="str">
            <v/>
          </cell>
          <cell r="AK6095" t="str">
            <v/>
          </cell>
        </row>
        <row r="6096">
          <cell r="AH6096" t="str">
            <v/>
          </cell>
          <cell r="AI6096" t="str">
            <v/>
          </cell>
          <cell r="AJ6096" t="str">
            <v/>
          </cell>
          <cell r="AK6096" t="str">
            <v/>
          </cell>
        </row>
        <row r="6097">
          <cell r="AH6097" t="str">
            <v/>
          </cell>
          <cell r="AI6097" t="str">
            <v/>
          </cell>
          <cell r="AJ6097" t="str">
            <v/>
          </cell>
          <cell r="AK6097" t="str">
            <v/>
          </cell>
        </row>
        <row r="6098">
          <cell r="AH6098" t="str">
            <v/>
          </cell>
          <cell r="AI6098" t="str">
            <v/>
          </cell>
          <cell r="AJ6098" t="str">
            <v/>
          </cell>
          <cell r="AK6098" t="str">
            <v/>
          </cell>
        </row>
        <row r="6099">
          <cell r="AH6099" t="str">
            <v/>
          </cell>
          <cell r="AI6099" t="str">
            <v/>
          </cell>
          <cell r="AJ6099" t="str">
            <v/>
          </cell>
          <cell r="AK6099" t="str">
            <v/>
          </cell>
        </row>
        <row r="6100">
          <cell r="AH6100" t="str">
            <v/>
          </cell>
          <cell r="AI6100" t="str">
            <v/>
          </cell>
          <cell r="AJ6100" t="str">
            <v/>
          </cell>
          <cell r="AK6100" t="str">
            <v/>
          </cell>
        </row>
        <row r="6101">
          <cell r="AH6101" t="str">
            <v/>
          </cell>
          <cell r="AI6101" t="str">
            <v/>
          </cell>
          <cell r="AJ6101" t="str">
            <v/>
          </cell>
          <cell r="AK6101" t="str">
            <v/>
          </cell>
        </row>
        <row r="6102">
          <cell r="AH6102" t="str">
            <v/>
          </cell>
          <cell r="AI6102" t="str">
            <v/>
          </cell>
          <cell r="AJ6102" t="str">
            <v/>
          </cell>
          <cell r="AK6102" t="str">
            <v/>
          </cell>
        </row>
        <row r="6103">
          <cell r="AH6103" t="str">
            <v/>
          </cell>
          <cell r="AI6103" t="str">
            <v/>
          </cell>
          <cell r="AJ6103" t="str">
            <v/>
          </cell>
          <cell r="AK6103" t="str">
            <v/>
          </cell>
        </row>
        <row r="6104">
          <cell r="AH6104" t="str">
            <v/>
          </cell>
          <cell r="AI6104" t="str">
            <v/>
          </cell>
          <cell r="AJ6104" t="str">
            <v/>
          </cell>
          <cell r="AK6104" t="str">
            <v/>
          </cell>
        </row>
        <row r="6105">
          <cell r="AH6105" t="str">
            <v/>
          </cell>
          <cell r="AI6105" t="str">
            <v/>
          </cell>
          <cell r="AJ6105" t="str">
            <v/>
          </cell>
          <cell r="AK6105" t="str">
            <v/>
          </cell>
        </row>
        <row r="6106">
          <cell r="AH6106" t="str">
            <v/>
          </cell>
          <cell r="AI6106" t="str">
            <v/>
          </cell>
          <cell r="AJ6106" t="str">
            <v/>
          </cell>
          <cell r="AK6106" t="str">
            <v/>
          </cell>
        </row>
        <row r="6107">
          <cell r="AH6107" t="str">
            <v/>
          </cell>
          <cell r="AI6107" t="str">
            <v/>
          </cell>
          <cell r="AJ6107" t="str">
            <v/>
          </cell>
          <cell r="AK6107" t="str">
            <v/>
          </cell>
        </row>
        <row r="6108">
          <cell r="AH6108" t="str">
            <v/>
          </cell>
          <cell r="AI6108" t="str">
            <v/>
          </cell>
          <cell r="AJ6108" t="str">
            <v/>
          </cell>
          <cell r="AK6108" t="str">
            <v/>
          </cell>
        </row>
        <row r="6109">
          <cell r="AH6109" t="str">
            <v/>
          </cell>
          <cell r="AI6109" t="str">
            <v/>
          </cell>
          <cell r="AJ6109" t="str">
            <v/>
          </cell>
          <cell r="AK6109" t="str">
            <v/>
          </cell>
        </row>
        <row r="6110">
          <cell r="AH6110" t="str">
            <v/>
          </cell>
          <cell r="AI6110" t="str">
            <v/>
          </cell>
          <cell r="AJ6110" t="str">
            <v/>
          </cell>
          <cell r="AK6110" t="str">
            <v/>
          </cell>
        </row>
        <row r="6111">
          <cell r="AH6111" t="str">
            <v/>
          </cell>
          <cell r="AI6111" t="str">
            <v/>
          </cell>
          <cell r="AJ6111" t="str">
            <v/>
          </cell>
          <cell r="AK6111" t="str">
            <v/>
          </cell>
        </row>
        <row r="6112">
          <cell r="AH6112" t="str">
            <v/>
          </cell>
          <cell r="AI6112" t="str">
            <v/>
          </cell>
          <cell r="AJ6112" t="str">
            <v/>
          </cell>
          <cell r="AK6112" t="str">
            <v/>
          </cell>
        </row>
        <row r="6113">
          <cell r="AH6113" t="str">
            <v/>
          </cell>
          <cell r="AI6113" t="str">
            <v/>
          </cell>
          <cell r="AJ6113" t="str">
            <v/>
          </cell>
          <cell r="AK6113" t="str">
            <v/>
          </cell>
        </row>
        <row r="6114">
          <cell r="AH6114" t="str">
            <v/>
          </cell>
          <cell r="AI6114" t="str">
            <v/>
          </cell>
          <cell r="AJ6114" t="str">
            <v/>
          </cell>
          <cell r="AK6114" t="str">
            <v/>
          </cell>
        </row>
        <row r="6115">
          <cell r="AH6115" t="str">
            <v/>
          </cell>
          <cell r="AI6115" t="str">
            <v/>
          </cell>
          <cell r="AJ6115" t="str">
            <v/>
          </cell>
          <cell r="AK6115" t="str">
            <v/>
          </cell>
        </row>
        <row r="6116">
          <cell r="AH6116" t="str">
            <v/>
          </cell>
          <cell r="AI6116" t="str">
            <v/>
          </cell>
          <cell r="AJ6116" t="str">
            <v/>
          </cell>
          <cell r="AK6116" t="str">
            <v/>
          </cell>
        </row>
        <row r="6117">
          <cell r="AH6117" t="str">
            <v/>
          </cell>
          <cell r="AI6117" t="str">
            <v/>
          </cell>
          <cell r="AJ6117" t="str">
            <v/>
          </cell>
          <cell r="AK6117" t="str">
            <v/>
          </cell>
        </row>
        <row r="6118">
          <cell r="AH6118" t="str">
            <v/>
          </cell>
          <cell r="AI6118" t="str">
            <v/>
          </cell>
          <cell r="AJ6118" t="str">
            <v/>
          </cell>
          <cell r="AK6118" t="str">
            <v/>
          </cell>
        </row>
        <row r="6119">
          <cell r="AH6119" t="str">
            <v/>
          </cell>
          <cell r="AI6119" t="str">
            <v/>
          </cell>
          <cell r="AJ6119" t="str">
            <v/>
          </cell>
          <cell r="AK6119" t="str">
            <v/>
          </cell>
        </row>
        <row r="6120">
          <cell r="AH6120" t="str">
            <v/>
          </cell>
          <cell r="AI6120" t="str">
            <v/>
          </cell>
          <cell r="AJ6120" t="str">
            <v/>
          </cell>
          <cell r="AK6120" t="str">
            <v/>
          </cell>
        </row>
        <row r="6121">
          <cell r="AH6121" t="str">
            <v/>
          </cell>
          <cell r="AI6121" t="str">
            <v/>
          </cell>
          <cell r="AJ6121" t="str">
            <v/>
          </cell>
          <cell r="AK6121" t="str">
            <v/>
          </cell>
        </row>
        <row r="6122">
          <cell r="AH6122" t="str">
            <v/>
          </cell>
          <cell r="AI6122" t="str">
            <v/>
          </cell>
          <cell r="AJ6122" t="str">
            <v/>
          </cell>
          <cell r="AK6122" t="str">
            <v/>
          </cell>
        </row>
        <row r="6123">
          <cell r="AH6123" t="str">
            <v/>
          </cell>
          <cell r="AI6123" t="str">
            <v/>
          </cell>
          <cell r="AJ6123" t="str">
            <v/>
          </cell>
          <cell r="AK6123" t="str">
            <v/>
          </cell>
        </row>
        <row r="6124">
          <cell r="AH6124" t="str">
            <v/>
          </cell>
          <cell r="AI6124" t="str">
            <v/>
          </cell>
          <cell r="AJ6124" t="str">
            <v/>
          </cell>
          <cell r="AK6124" t="str">
            <v/>
          </cell>
        </row>
        <row r="6125">
          <cell r="AH6125" t="str">
            <v/>
          </cell>
          <cell r="AI6125" t="str">
            <v/>
          </cell>
          <cell r="AJ6125" t="str">
            <v/>
          </cell>
          <cell r="AK6125" t="str">
            <v/>
          </cell>
        </row>
        <row r="6126">
          <cell r="AH6126" t="str">
            <v/>
          </cell>
          <cell r="AI6126" t="str">
            <v/>
          </cell>
          <cell r="AJ6126" t="str">
            <v/>
          </cell>
          <cell r="AK6126" t="str">
            <v/>
          </cell>
        </row>
        <row r="6127">
          <cell r="AH6127" t="str">
            <v/>
          </cell>
          <cell r="AI6127" t="str">
            <v/>
          </cell>
          <cell r="AJ6127" t="str">
            <v/>
          </cell>
          <cell r="AK6127" t="str">
            <v/>
          </cell>
        </row>
        <row r="6128">
          <cell r="AH6128" t="str">
            <v/>
          </cell>
          <cell r="AI6128" t="str">
            <v/>
          </cell>
          <cell r="AJ6128" t="str">
            <v/>
          </cell>
          <cell r="AK6128" t="str">
            <v/>
          </cell>
        </row>
        <row r="6129">
          <cell r="AH6129" t="str">
            <v/>
          </cell>
          <cell r="AI6129" t="str">
            <v/>
          </cell>
          <cell r="AJ6129" t="str">
            <v/>
          </cell>
          <cell r="AK6129" t="str">
            <v/>
          </cell>
        </row>
        <row r="6130">
          <cell r="AH6130" t="str">
            <v/>
          </cell>
          <cell r="AI6130" t="str">
            <v/>
          </cell>
          <cell r="AJ6130" t="str">
            <v/>
          </cell>
          <cell r="AK6130" t="str">
            <v/>
          </cell>
        </row>
        <row r="6131">
          <cell r="AH6131" t="str">
            <v/>
          </cell>
          <cell r="AI6131" t="str">
            <v/>
          </cell>
          <cell r="AJ6131" t="str">
            <v/>
          </cell>
          <cell r="AK6131" t="str">
            <v/>
          </cell>
        </row>
        <row r="6132">
          <cell r="AH6132" t="str">
            <v/>
          </cell>
          <cell r="AI6132" t="str">
            <v/>
          </cell>
          <cell r="AJ6132" t="str">
            <v/>
          </cell>
          <cell r="AK6132" t="str">
            <v/>
          </cell>
        </row>
        <row r="6133">
          <cell r="AH6133" t="str">
            <v/>
          </cell>
          <cell r="AI6133" t="str">
            <v/>
          </cell>
          <cell r="AJ6133" t="str">
            <v/>
          </cell>
          <cell r="AK6133" t="str">
            <v/>
          </cell>
        </row>
        <row r="6134">
          <cell r="AH6134" t="str">
            <v/>
          </cell>
          <cell r="AI6134" t="str">
            <v/>
          </cell>
          <cell r="AJ6134" t="str">
            <v/>
          </cell>
          <cell r="AK6134" t="str">
            <v/>
          </cell>
        </row>
        <row r="6135">
          <cell r="AH6135" t="str">
            <v/>
          </cell>
          <cell r="AI6135" t="str">
            <v/>
          </cell>
          <cell r="AJ6135" t="str">
            <v/>
          </cell>
          <cell r="AK6135" t="str">
            <v/>
          </cell>
        </row>
        <row r="6136">
          <cell r="AH6136" t="str">
            <v/>
          </cell>
          <cell r="AI6136" t="str">
            <v/>
          </cell>
          <cell r="AJ6136" t="str">
            <v/>
          </cell>
          <cell r="AK6136" t="str">
            <v/>
          </cell>
        </row>
        <row r="6137">
          <cell r="AH6137" t="str">
            <v/>
          </cell>
          <cell r="AI6137" t="str">
            <v/>
          </cell>
          <cell r="AJ6137" t="str">
            <v/>
          </cell>
          <cell r="AK6137" t="str">
            <v/>
          </cell>
        </row>
        <row r="6138">
          <cell r="AH6138" t="str">
            <v/>
          </cell>
          <cell r="AI6138" t="str">
            <v/>
          </cell>
          <cell r="AJ6138" t="str">
            <v/>
          </cell>
          <cell r="AK6138" t="str">
            <v/>
          </cell>
        </row>
        <row r="6139">
          <cell r="AH6139" t="str">
            <v/>
          </cell>
          <cell r="AI6139" t="str">
            <v/>
          </cell>
          <cell r="AJ6139" t="str">
            <v/>
          </cell>
          <cell r="AK6139" t="str">
            <v/>
          </cell>
        </row>
        <row r="6140">
          <cell r="AH6140" t="str">
            <v/>
          </cell>
          <cell r="AI6140" t="str">
            <v/>
          </cell>
          <cell r="AJ6140" t="str">
            <v/>
          </cell>
          <cell r="AK6140" t="str">
            <v/>
          </cell>
        </row>
        <row r="6141">
          <cell r="AH6141" t="str">
            <v/>
          </cell>
          <cell r="AI6141" t="str">
            <v/>
          </cell>
          <cell r="AJ6141" t="str">
            <v/>
          </cell>
          <cell r="AK6141" t="str">
            <v/>
          </cell>
        </row>
        <row r="6142">
          <cell r="AH6142" t="str">
            <v/>
          </cell>
          <cell r="AI6142" t="str">
            <v/>
          </cell>
          <cell r="AJ6142" t="str">
            <v/>
          </cell>
          <cell r="AK6142" t="str">
            <v/>
          </cell>
        </row>
        <row r="6143">
          <cell r="AH6143" t="str">
            <v/>
          </cell>
          <cell r="AI6143" t="str">
            <v/>
          </cell>
          <cell r="AJ6143" t="str">
            <v/>
          </cell>
          <cell r="AK6143" t="str">
            <v/>
          </cell>
        </row>
        <row r="6144">
          <cell r="AH6144" t="str">
            <v/>
          </cell>
          <cell r="AI6144" t="str">
            <v/>
          </cell>
          <cell r="AJ6144" t="str">
            <v/>
          </cell>
          <cell r="AK6144" t="str">
            <v/>
          </cell>
        </row>
        <row r="6145">
          <cell r="AH6145" t="str">
            <v/>
          </cell>
          <cell r="AI6145" t="str">
            <v/>
          </cell>
          <cell r="AJ6145" t="str">
            <v/>
          </cell>
          <cell r="AK6145" t="str">
            <v/>
          </cell>
        </row>
        <row r="6146">
          <cell r="AH6146" t="str">
            <v/>
          </cell>
          <cell r="AI6146" t="str">
            <v/>
          </cell>
          <cell r="AJ6146" t="str">
            <v/>
          </cell>
          <cell r="AK6146" t="str">
            <v/>
          </cell>
        </row>
        <row r="6147">
          <cell r="AH6147" t="str">
            <v/>
          </cell>
          <cell r="AI6147" t="str">
            <v/>
          </cell>
          <cell r="AJ6147" t="str">
            <v/>
          </cell>
          <cell r="AK6147" t="str">
            <v/>
          </cell>
        </row>
        <row r="6148">
          <cell r="AH6148" t="str">
            <v/>
          </cell>
          <cell r="AI6148" t="str">
            <v/>
          </cell>
          <cell r="AJ6148" t="str">
            <v/>
          </cell>
          <cell r="AK6148" t="str">
            <v/>
          </cell>
        </row>
        <row r="6149">
          <cell r="AH6149" t="str">
            <v/>
          </cell>
          <cell r="AI6149" t="str">
            <v/>
          </cell>
          <cell r="AJ6149" t="str">
            <v/>
          </cell>
          <cell r="AK6149" t="str">
            <v/>
          </cell>
        </row>
        <row r="6150">
          <cell r="AH6150" t="str">
            <v/>
          </cell>
          <cell r="AI6150" t="str">
            <v/>
          </cell>
          <cell r="AJ6150" t="str">
            <v/>
          </cell>
          <cell r="AK6150" t="str">
            <v/>
          </cell>
        </row>
        <row r="6151">
          <cell r="AH6151" t="str">
            <v/>
          </cell>
          <cell r="AI6151" t="str">
            <v/>
          </cell>
          <cell r="AJ6151" t="str">
            <v/>
          </cell>
          <cell r="AK6151" t="str">
            <v/>
          </cell>
        </row>
        <row r="6152">
          <cell r="AH6152" t="str">
            <v/>
          </cell>
          <cell r="AI6152" t="str">
            <v/>
          </cell>
          <cell r="AJ6152" t="str">
            <v/>
          </cell>
          <cell r="AK6152" t="str">
            <v/>
          </cell>
        </row>
        <row r="6153">
          <cell r="AH6153" t="str">
            <v/>
          </cell>
          <cell r="AI6153" t="str">
            <v/>
          </cell>
          <cell r="AJ6153" t="str">
            <v/>
          </cell>
          <cell r="AK6153" t="str">
            <v/>
          </cell>
        </row>
        <row r="6154">
          <cell r="AH6154" t="str">
            <v/>
          </cell>
          <cell r="AI6154" t="str">
            <v/>
          </cell>
          <cell r="AJ6154" t="str">
            <v/>
          </cell>
          <cell r="AK6154" t="str">
            <v/>
          </cell>
        </row>
        <row r="6155">
          <cell r="AH6155" t="str">
            <v/>
          </cell>
          <cell r="AI6155" t="str">
            <v/>
          </cell>
          <cell r="AJ6155" t="str">
            <v/>
          </cell>
          <cell r="AK6155" t="str">
            <v/>
          </cell>
        </row>
        <row r="6156">
          <cell r="AH6156" t="str">
            <v/>
          </cell>
          <cell r="AI6156" t="str">
            <v/>
          </cell>
          <cell r="AJ6156" t="str">
            <v/>
          </cell>
          <cell r="AK6156" t="str">
            <v/>
          </cell>
        </row>
        <row r="6157">
          <cell r="AH6157" t="str">
            <v/>
          </cell>
          <cell r="AI6157" t="str">
            <v/>
          </cell>
          <cell r="AJ6157" t="str">
            <v/>
          </cell>
          <cell r="AK6157" t="str">
            <v/>
          </cell>
        </row>
        <row r="6158">
          <cell r="AH6158" t="str">
            <v/>
          </cell>
          <cell r="AI6158" t="str">
            <v/>
          </cell>
          <cell r="AJ6158" t="str">
            <v/>
          </cell>
          <cell r="AK6158" t="str">
            <v/>
          </cell>
        </row>
        <row r="6159">
          <cell r="AH6159" t="str">
            <v/>
          </cell>
          <cell r="AI6159" t="str">
            <v/>
          </cell>
          <cell r="AJ6159" t="str">
            <v/>
          </cell>
          <cell r="AK6159" t="str">
            <v/>
          </cell>
        </row>
        <row r="6160">
          <cell r="AH6160" t="str">
            <v/>
          </cell>
          <cell r="AI6160" t="str">
            <v/>
          </cell>
          <cell r="AJ6160" t="str">
            <v/>
          </cell>
          <cell r="AK6160" t="str">
            <v/>
          </cell>
        </row>
        <row r="6161">
          <cell r="AH6161" t="str">
            <v/>
          </cell>
          <cell r="AI6161" t="str">
            <v/>
          </cell>
          <cell r="AJ6161" t="str">
            <v/>
          </cell>
          <cell r="AK6161" t="str">
            <v/>
          </cell>
        </row>
        <row r="6162">
          <cell r="AH6162" t="str">
            <v/>
          </cell>
          <cell r="AI6162" t="str">
            <v/>
          </cell>
          <cell r="AJ6162" t="str">
            <v/>
          </cell>
          <cell r="AK6162" t="str">
            <v/>
          </cell>
        </row>
        <row r="6163">
          <cell r="AH6163" t="str">
            <v/>
          </cell>
          <cell r="AI6163" t="str">
            <v/>
          </cell>
          <cell r="AJ6163" t="str">
            <v/>
          </cell>
          <cell r="AK6163" t="str">
            <v/>
          </cell>
        </row>
        <row r="6164">
          <cell r="AH6164" t="str">
            <v/>
          </cell>
          <cell r="AI6164" t="str">
            <v/>
          </cell>
          <cell r="AJ6164" t="str">
            <v/>
          </cell>
          <cell r="AK6164" t="str">
            <v/>
          </cell>
        </row>
        <row r="6165">
          <cell r="AH6165" t="str">
            <v/>
          </cell>
          <cell r="AI6165" t="str">
            <v/>
          </cell>
          <cell r="AJ6165" t="str">
            <v/>
          </cell>
          <cell r="AK6165" t="str">
            <v/>
          </cell>
        </row>
        <row r="6166">
          <cell r="AH6166" t="str">
            <v/>
          </cell>
          <cell r="AI6166" t="str">
            <v/>
          </cell>
          <cell r="AJ6166" t="str">
            <v/>
          </cell>
          <cell r="AK6166" t="str">
            <v/>
          </cell>
        </row>
        <row r="6167">
          <cell r="AH6167" t="str">
            <v/>
          </cell>
          <cell r="AI6167" t="str">
            <v/>
          </cell>
          <cell r="AJ6167" t="str">
            <v/>
          </cell>
          <cell r="AK6167" t="str">
            <v/>
          </cell>
        </row>
        <row r="6168">
          <cell r="AH6168" t="str">
            <v/>
          </cell>
          <cell r="AI6168" t="str">
            <v/>
          </cell>
          <cell r="AJ6168" t="str">
            <v/>
          </cell>
          <cell r="AK6168" t="str">
            <v/>
          </cell>
        </row>
        <row r="6169">
          <cell r="AH6169" t="str">
            <v/>
          </cell>
          <cell r="AI6169" t="str">
            <v/>
          </cell>
          <cell r="AJ6169" t="str">
            <v/>
          </cell>
          <cell r="AK6169" t="str">
            <v/>
          </cell>
        </row>
        <row r="6170">
          <cell r="AH6170" t="str">
            <v/>
          </cell>
          <cell r="AI6170" t="str">
            <v/>
          </cell>
          <cell r="AJ6170" t="str">
            <v/>
          </cell>
          <cell r="AK6170" t="str">
            <v/>
          </cell>
        </row>
        <row r="6171">
          <cell r="AH6171" t="str">
            <v/>
          </cell>
          <cell r="AI6171" t="str">
            <v/>
          </cell>
          <cell r="AJ6171" t="str">
            <v/>
          </cell>
          <cell r="AK6171" t="str">
            <v/>
          </cell>
        </row>
        <row r="6172">
          <cell r="AH6172" t="str">
            <v/>
          </cell>
          <cell r="AI6172" t="str">
            <v/>
          </cell>
          <cell r="AJ6172" t="str">
            <v/>
          </cell>
          <cell r="AK6172" t="str">
            <v/>
          </cell>
        </row>
        <row r="6173">
          <cell r="AH6173" t="str">
            <v/>
          </cell>
          <cell r="AI6173" t="str">
            <v/>
          </cell>
          <cell r="AJ6173" t="str">
            <v/>
          </cell>
          <cell r="AK6173" t="str">
            <v/>
          </cell>
        </row>
        <row r="6174">
          <cell r="AH6174" t="str">
            <v/>
          </cell>
          <cell r="AI6174" t="str">
            <v/>
          </cell>
          <cell r="AJ6174" t="str">
            <v/>
          </cell>
          <cell r="AK6174" t="str">
            <v/>
          </cell>
        </row>
        <row r="6175">
          <cell r="AH6175" t="str">
            <v/>
          </cell>
          <cell r="AI6175" t="str">
            <v/>
          </cell>
          <cell r="AJ6175" t="str">
            <v/>
          </cell>
          <cell r="AK6175" t="str">
            <v/>
          </cell>
        </row>
        <row r="6176">
          <cell r="AH6176" t="str">
            <v/>
          </cell>
          <cell r="AI6176" t="str">
            <v/>
          </cell>
          <cell r="AJ6176" t="str">
            <v/>
          </cell>
          <cell r="AK6176" t="str">
            <v/>
          </cell>
        </row>
        <row r="6177">
          <cell r="AH6177" t="str">
            <v/>
          </cell>
          <cell r="AI6177" t="str">
            <v/>
          </cell>
          <cell r="AJ6177" t="str">
            <v/>
          </cell>
          <cell r="AK6177" t="str">
            <v/>
          </cell>
        </row>
        <row r="6178">
          <cell r="AH6178" t="str">
            <v/>
          </cell>
          <cell r="AI6178" t="str">
            <v/>
          </cell>
          <cell r="AJ6178" t="str">
            <v/>
          </cell>
          <cell r="AK6178" t="str">
            <v/>
          </cell>
        </row>
        <row r="6179">
          <cell r="AH6179" t="str">
            <v/>
          </cell>
          <cell r="AI6179" t="str">
            <v/>
          </cell>
          <cell r="AJ6179" t="str">
            <v/>
          </cell>
          <cell r="AK6179" t="str">
            <v/>
          </cell>
        </row>
        <row r="6180">
          <cell r="AH6180" t="str">
            <v/>
          </cell>
          <cell r="AI6180" t="str">
            <v/>
          </cell>
          <cell r="AJ6180" t="str">
            <v/>
          </cell>
          <cell r="AK6180" t="str">
            <v/>
          </cell>
        </row>
        <row r="6181">
          <cell r="AH6181" t="str">
            <v/>
          </cell>
          <cell r="AI6181" t="str">
            <v/>
          </cell>
          <cell r="AJ6181" t="str">
            <v/>
          </cell>
          <cell r="AK6181" t="str">
            <v/>
          </cell>
        </row>
        <row r="6182">
          <cell r="AH6182" t="str">
            <v/>
          </cell>
          <cell r="AI6182" t="str">
            <v/>
          </cell>
          <cell r="AJ6182" t="str">
            <v/>
          </cell>
          <cell r="AK6182" t="str">
            <v/>
          </cell>
        </row>
        <row r="6183">
          <cell r="AH6183" t="str">
            <v/>
          </cell>
          <cell r="AI6183" t="str">
            <v/>
          </cell>
          <cell r="AJ6183" t="str">
            <v/>
          </cell>
          <cell r="AK6183" t="str">
            <v/>
          </cell>
        </row>
        <row r="6184">
          <cell r="AH6184" t="str">
            <v/>
          </cell>
          <cell r="AI6184" t="str">
            <v/>
          </cell>
          <cell r="AJ6184" t="str">
            <v/>
          </cell>
          <cell r="AK6184" t="str">
            <v/>
          </cell>
        </row>
        <row r="6185">
          <cell r="AH6185" t="str">
            <v/>
          </cell>
          <cell r="AI6185" t="str">
            <v/>
          </cell>
          <cell r="AJ6185" t="str">
            <v/>
          </cell>
          <cell r="AK6185" t="str">
            <v/>
          </cell>
        </row>
        <row r="6186">
          <cell r="AH6186" t="str">
            <v/>
          </cell>
          <cell r="AI6186" t="str">
            <v/>
          </cell>
          <cell r="AJ6186" t="str">
            <v/>
          </cell>
          <cell r="AK6186" t="str">
            <v/>
          </cell>
        </row>
        <row r="6187">
          <cell r="AH6187" t="str">
            <v/>
          </cell>
          <cell r="AI6187" t="str">
            <v/>
          </cell>
          <cell r="AJ6187" t="str">
            <v/>
          </cell>
          <cell r="AK6187" t="str">
            <v/>
          </cell>
        </row>
        <row r="6188">
          <cell r="AH6188" t="str">
            <v/>
          </cell>
          <cell r="AI6188" t="str">
            <v/>
          </cell>
          <cell r="AJ6188" t="str">
            <v/>
          </cell>
          <cell r="AK6188" t="str">
            <v/>
          </cell>
        </row>
        <row r="6189">
          <cell r="AH6189" t="str">
            <v/>
          </cell>
          <cell r="AI6189" t="str">
            <v/>
          </cell>
          <cell r="AJ6189" t="str">
            <v/>
          </cell>
          <cell r="AK6189" t="str">
            <v/>
          </cell>
        </row>
        <row r="6190">
          <cell r="AH6190" t="str">
            <v/>
          </cell>
          <cell r="AI6190" t="str">
            <v/>
          </cell>
          <cell r="AJ6190" t="str">
            <v/>
          </cell>
          <cell r="AK6190" t="str">
            <v/>
          </cell>
        </row>
        <row r="6191">
          <cell r="AH6191" t="str">
            <v/>
          </cell>
          <cell r="AI6191" t="str">
            <v/>
          </cell>
          <cell r="AJ6191" t="str">
            <v/>
          </cell>
          <cell r="AK6191" t="str">
            <v/>
          </cell>
        </row>
        <row r="6192">
          <cell r="AH6192" t="str">
            <v/>
          </cell>
          <cell r="AI6192" t="str">
            <v/>
          </cell>
          <cell r="AJ6192" t="str">
            <v/>
          </cell>
          <cell r="AK6192" t="str">
            <v/>
          </cell>
        </row>
        <row r="6193">
          <cell r="AH6193" t="str">
            <v/>
          </cell>
          <cell r="AI6193" t="str">
            <v/>
          </cell>
          <cell r="AJ6193" t="str">
            <v/>
          </cell>
          <cell r="AK6193" t="str">
            <v/>
          </cell>
        </row>
        <row r="6194">
          <cell r="AH6194" t="str">
            <v/>
          </cell>
          <cell r="AI6194" t="str">
            <v/>
          </cell>
          <cell r="AJ6194" t="str">
            <v/>
          </cell>
          <cell r="AK6194" t="str">
            <v/>
          </cell>
        </row>
        <row r="6195">
          <cell r="AH6195" t="str">
            <v/>
          </cell>
          <cell r="AI6195" t="str">
            <v/>
          </cell>
          <cell r="AJ6195" t="str">
            <v/>
          </cell>
          <cell r="AK6195" t="str">
            <v/>
          </cell>
        </row>
        <row r="6196">
          <cell r="AH6196" t="str">
            <v/>
          </cell>
          <cell r="AI6196" t="str">
            <v/>
          </cell>
          <cell r="AJ6196" t="str">
            <v/>
          </cell>
          <cell r="AK6196" t="str">
            <v/>
          </cell>
        </row>
        <row r="6197">
          <cell r="AH6197" t="str">
            <v/>
          </cell>
          <cell r="AI6197" t="str">
            <v/>
          </cell>
          <cell r="AJ6197" t="str">
            <v/>
          </cell>
          <cell r="AK6197" t="str">
            <v/>
          </cell>
        </row>
        <row r="6198">
          <cell r="AH6198" t="str">
            <v/>
          </cell>
          <cell r="AI6198" t="str">
            <v/>
          </cell>
          <cell r="AJ6198" t="str">
            <v/>
          </cell>
          <cell r="AK6198" t="str">
            <v/>
          </cell>
        </row>
        <row r="6199">
          <cell r="AH6199" t="str">
            <v/>
          </cell>
          <cell r="AI6199" t="str">
            <v/>
          </cell>
          <cell r="AJ6199" t="str">
            <v/>
          </cell>
          <cell r="AK6199" t="str">
            <v/>
          </cell>
        </row>
        <row r="6200">
          <cell r="AH6200" t="str">
            <v/>
          </cell>
          <cell r="AI6200" t="str">
            <v/>
          </cell>
          <cell r="AJ6200" t="str">
            <v/>
          </cell>
          <cell r="AK6200" t="str">
            <v/>
          </cell>
        </row>
        <row r="6201">
          <cell r="AH6201" t="str">
            <v/>
          </cell>
          <cell r="AI6201" t="str">
            <v/>
          </cell>
          <cell r="AJ6201" t="str">
            <v/>
          </cell>
          <cell r="AK6201" t="str">
            <v/>
          </cell>
        </row>
        <row r="6202">
          <cell r="AH6202" t="str">
            <v/>
          </cell>
          <cell r="AI6202" t="str">
            <v/>
          </cell>
          <cell r="AJ6202" t="str">
            <v/>
          </cell>
          <cell r="AK6202" t="str">
            <v/>
          </cell>
        </row>
        <row r="6203">
          <cell r="AH6203" t="str">
            <v/>
          </cell>
          <cell r="AI6203" t="str">
            <v/>
          </cell>
          <cell r="AJ6203" t="str">
            <v/>
          </cell>
          <cell r="AK6203" t="str">
            <v/>
          </cell>
        </row>
        <row r="6204">
          <cell r="AH6204" t="str">
            <v/>
          </cell>
          <cell r="AI6204" t="str">
            <v/>
          </cell>
          <cell r="AJ6204" t="str">
            <v/>
          </cell>
          <cell r="AK6204" t="str">
            <v/>
          </cell>
        </row>
        <row r="6205">
          <cell r="AH6205" t="str">
            <v/>
          </cell>
          <cell r="AI6205" t="str">
            <v/>
          </cell>
          <cell r="AJ6205" t="str">
            <v/>
          </cell>
          <cell r="AK6205" t="str">
            <v/>
          </cell>
        </row>
        <row r="6206">
          <cell r="AH6206" t="str">
            <v/>
          </cell>
          <cell r="AI6206" t="str">
            <v/>
          </cell>
          <cell r="AJ6206" t="str">
            <v/>
          </cell>
          <cell r="AK6206" t="str">
            <v/>
          </cell>
        </row>
        <row r="6207">
          <cell r="AH6207" t="str">
            <v/>
          </cell>
          <cell r="AI6207" t="str">
            <v/>
          </cell>
          <cell r="AJ6207" t="str">
            <v/>
          </cell>
          <cell r="AK6207" t="str">
            <v/>
          </cell>
        </row>
        <row r="6208">
          <cell r="AH6208" t="str">
            <v/>
          </cell>
          <cell r="AI6208" t="str">
            <v/>
          </cell>
          <cell r="AJ6208" t="str">
            <v/>
          </cell>
          <cell r="AK6208" t="str">
            <v/>
          </cell>
        </row>
        <row r="6209">
          <cell r="AH6209" t="str">
            <v/>
          </cell>
          <cell r="AI6209" t="str">
            <v/>
          </cell>
          <cell r="AJ6209" t="str">
            <v/>
          </cell>
          <cell r="AK6209" t="str">
            <v/>
          </cell>
        </row>
        <row r="6210">
          <cell r="AH6210" t="str">
            <v/>
          </cell>
          <cell r="AI6210" t="str">
            <v/>
          </cell>
          <cell r="AJ6210" t="str">
            <v/>
          </cell>
          <cell r="AK6210" t="str">
            <v/>
          </cell>
        </row>
        <row r="6211">
          <cell r="AH6211" t="str">
            <v/>
          </cell>
          <cell r="AI6211" t="str">
            <v/>
          </cell>
          <cell r="AJ6211" t="str">
            <v/>
          </cell>
          <cell r="AK6211" t="str">
            <v/>
          </cell>
        </row>
        <row r="6212">
          <cell r="AH6212" t="str">
            <v/>
          </cell>
          <cell r="AI6212" t="str">
            <v/>
          </cell>
          <cell r="AJ6212" t="str">
            <v/>
          </cell>
          <cell r="AK6212" t="str">
            <v/>
          </cell>
        </row>
        <row r="6213">
          <cell r="AH6213" t="str">
            <v/>
          </cell>
          <cell r="AI6213" t="str">
            <v/>
          </cell>
          <cell r="AJ6213" t="str">
            <v/>
          </cell>
          <cell r="AK6213" t="str">
            <v/>
          </cell>
        </row>
        <row r="6214">
          <cell r="AH6214" t="str">
            <v/>
          </cell>
          <cell r="AI6214" t="str">
            <v/>
          </cell>
          <cell r="AJ6214" t="str">
            <v/>
          </cell>
          <cell r="AK6214" t="str">
            <v/>
          </cell>
        </row>
        <row r="6215">
          <cell r="AH6215" t="str">
            <v/>
          </cell>
          <cell r="AI6215" t="str">
            <v/>
          </cell>
          <cell r="AJ6215" t="str">
            <v/>
          </cell>
          <cell r="AK6215" t="str">
            <v/>
          </cell>
        </row>
        <row r="6216">
          <cell r="AH6216" t="str">
            <v/>
          </cell>
          <cell r="AI6216" t="str">
            <v/>
          </cell>
          <cell r="AJ6216" t="str">
            <v/>
          </cell>
          <cell r="AK6216" t="str">
            <v/>
          </cell>
        </row>
        <row r="6217">
          <cell r="AH6217" t="str">
            <v/>
          </cell>
          <cell r="AI6217" t="str">
            <v/>
          </cell>
          <cell r="AJ6217" t="str">
            <v/>
          </cell>
          <cell r="AK6217" t="str">
            <v/>
          </cell>
        </row>
        <row r="6218">
          <cell r="AH6218" t="str">
            <v/>
          </cell>
          <cell r="AI6218" t="str">
            <v/>
          </cell>
          <cell r="AJ6218" t="str">
            <v/>
          </cell>
          <cell r="AK6218" t="str">
            <v/>
          </cell>
        </row>
        <row r="6219">
          <cell r="AH6219" t="str">
            <v/>
          </cell>
          <cell r="AI6219" t="str">
            <v/>
          </cell>
          <cell r="AJ6219" t="str">
            <v/>
          </cell>
          <cell r="AK6219" t="str">
            <v/>
          </cell>
        </row>
        <row r="6220">
          <cell r="AH6220" t="str">
            <v/>
          </cell>
          <cell r="AI6220" t="str">
            <v/>
          </cell>
          <cell r="AJ6220" t="str">
            <v/>
          </cell>
          <cell r="AK6220" t="str">
            <v/>
          </cell>
        </row>
        <row r="6221">
          <cell r="AH6221" t="str">
            <v/>
          </cell>
          <cell r="AI6221" t="str">
            <v/>
          </cell>
          <cell r="AJ6221" t="str">
            <v/>
          </cell>
          <cell r="AK6221" t="str">
            <v/>
          </cell>
        </row>
        <row r="6222">
          <cell r="AH6222" t="str">
            <v/>
          </cell>
          <cell r="AI6222" t="str">
            <v/>
          </cell>
          <cell r="AJ6222" t="str">
            <v/>
          </cell>
          <cell r="AK6222" t="str">
            <v/>
          </cell>
        </row>
        <row r="6223">
          <cell r="AH6223" t="str">
            <v/>
          </cell>
          <cell r="AI6223" t="str">
            <v/>
          </cell>
          <cell r="AJ6223" t="str">
            <v/>
          </cell>
          <cell r="AK6223" t="str">
            <v/>
          </cell>
        </row>
        <row r="6224">
          <cell r="AH6224" t="str">
            <v/>
          </cell>
          <cell r="AI6224" t="str">
            <v/>
          </cell>
          <cell r="AJ6224" t="str">
            <v/>
          </cell>
          <cell r="AK6224" t="str">
            <v/>
          </cell>
        </row>
        <row r="6225">
          <cell r="AH6225" t="str">
            <v/>
          </cell>
          <cell r="AI6225" t="str">
            <v/>
          </cell>
          <cell r="AJ6225" t="str">
            <v/>
          </cell>
          <cell r="AK6225" t="str">
            <v/>
          </cell>
        </row>
        <row r="6226">
          <cell r="AH6226" t="str">
            <v/>
          </cell>
          <cell r="AI6226" t="str">
            <v/>
          </cell>
          <cell r="AJ6226" t="str">
            <v/>
          </cell>
          <cell r="AK6226" t="str">
            <v/>
          </cell>
        </row>
        <row r="6227">
          <cell r="AH6227" t="str">
            <v/>
          </cell>
          <cell r="AI6227" t="str">
            <v/>
          </cell>
          <cell r="AJ6227" t="str">
            <v/>
          </cell>
          <cell r="AK6227" t="str">
            <v/>
          </cell>
        </row>
        <row r="6228">
          <cell r="AH6228" t="str">
            <v/>
          </cell>
          <cell r="AI6228" t="str">
            <v/>
          </cell>
          <cell r="AJ6228" t="str">
            <v/>
          </cell>
          <cell r="AK6228" t="str">
            <v/>
          </cell>
        </row>
        <row r="6229">
          <cell r="AH6229" t="str">
            <v/>
          </cell>
          <cell r="AI6229" t="str">
            <v/>
          </cell>
          <cell r="AJ6229" t="str">
            <v/>
          </cell>
          <cell r="AK6229" t="str">
            <v/>
          </cell>
        </row>
        <row r="6230">
          <cell r="AH6230" t="str">
            <v/>
          </cell>
          <cell r="AI6230" t="str">
            <v/>
          </cell>
          <cell r="AJ6230" t="str">
            <v/>
          </cell>
          <cell r="AK6230" t="str">
            <v/>
          </cell>
        </row>
        <row r="6231">
          <cell r="AH6231" t="str">
            <v/>
          </cell>
          <cell r="AI6231" t="str">
            <v/>
          </cell>
          <cell r="AJ6231" t="str">
            <v/>
          </cell>
          <cell r="AK6231" t="str">
            <v/>
          </cell>
        </row>
        <row r="6232">
          <cell r="AH6232" t="str">
            <v/>
          </cell>
          <cell r="AI6232" t="str">
            <v/>
          </cell>
          <cell r="AJ6232" t="str">
            <v/>
          </cell>
          <cell r="AK6232" t="str">
            <v/>
          </cell>
        </row>
        <row r="6233">
          <cell r="AH6233" t="str">
            <v/>
          </cell>
          <cell r="AI6233" t="str">
            <v/>
          </cell>
          <cell r="AJ6233" t="str">
            <v/>
          </cell>
          <cell r="AK6233" t="str">
            <v/>
          </cell>
        </row>
        <row r="6234">
          <cell r="AH6234" t="str">
            <v/>
          </cell>
          <cell r="AI6234" t="str">
            <v/>
          </cell>
          <cell r="AJ6234" t="str">
            <v/>
          </cell>
          <cell r="AK6234" t="str">
            <v/>
          </cell>
        </row>
        <row r="6235">
          <cell r="AH6235" t="str">
            <v/>
          </cell>
          <cell r="AI6235" t="str">
            <v/>
          </cell>
          <cell r="AJ6235" t="str">
            <v/>
          </cell>
          <cell r="AK6235" t="str">
            <v/>
          </cell>
        </row>
        <row r="6236">
          <cell r="AH6236" t="str">
            <v/>
          </cell>
          <cell r="AI6236" t="str">
            <v/>
          </cell>
          <cell r="AJ6236" t="str">
            <v/>
          </cell>
          <cell r="AK6236" t="str">
            <v/>
          </cell>
        </row>
        <row r="6237">
          <cell r="AH6237" t="str">
            <v/>
          </cell>
          <cell r="AI6237" t="str">
            <v/>
          </cell>
          <cell r="AJ6237" t="str">
            <v/>
          </cell>
          <cell r="AK6237" t="str">
            <v/>
          </cell>
        </row>
        <row r="6238">
          <cell r="AH6238" t="str">
            <v/>
          </cell>
          <cell r="AI6238" t="str">
            <v/>
          </cell>
          <cell r="AJ6238" t="str">
            <v/>
          </cell>
          <cell r="AK6238" t="str">
            <v/>
          </cell>
        </row>
        <row r="6239">
          <cell r="AH6239" t="str">
            <v/>
          </cell>
          <cell r="AI6239" t="str">
            <v/>
          </cell>
          <cell r="AJ6239" t="str">
            <v/>
          </cell>
          <cell r="AK6239" t="str">
            <v/>
          </cell>
        </row>
        <row r="6240">
          <cell r="AH6240" t="str">
            <v/>
          </cell>
          <cell r="AI6240" t="str">
            <v/>
          </cell>
          <cell r="AJ6240" t="str">
            <v/>
          </cell>
          <cell r="AK6240" t="str">
            <v/>
          </cell>
        </row>
        <row r="6241">
          <cell r="AH6241" t="str">
            <v/>
          </cell>
          <cell r="AI6241" t="str">
            <v/>
          </cell>
          <cell r="AJ6241" t="str">
            <v/>
          </cell>
          <cell r="AK6241" t="str">
            <v/>
          </cell>
        </row>
        <row r="6242">
          <cell r="AH6242" t="str">
            <v/>
          </cell>
          <cell r="AI6242" t="str">
            <v/>
          </cell>
          <cell r="AJ6242" t="str">
            <v/>
          </cell>
          <cell r="AK6242" t="str">
            <v/>
          </cell>
        </row>
        <row r="6243">
          <cell r="AH6243" t="str">
            <v/>
          </cell>
          <cell r="AI6243" t="str">
            <v/>
          </cell>
          <cell r="AJ6243" t="str">
            <v/>
          </cell>
          <cell r="AK6243" t="str">
            <v/>
          </cell>
        </row>
        <row r="6244">
          <cell r="AH6244" t="str">
            <v/>
          </cell>
          <cell r="AI6244" t="str">
            <v/>
          </cell>
          <cell r="AJ6244" t="str">
            <v/>
          </cell>
          <cell r="AK6244" t="str">
            <v/>
          </cell>
        </row>
        <row r="6245">
          <cell r="AH6245" t="str">
            <v/>
          </cell>
          <cell r="AI6245" t="str">
            <v/>
          </cell>
          <cell r="AJ6245" t="str">
            <v/>
          </cell>
          <cell r="AK6245" t="str">
            <v/>
          </cell>
        </row>
        <row r="6246">
          <cell r="AH6246" t="str">
            <v/>
          </cell>
          <cell r="AI6246" t="str">
            <v/>
          </cell>
          <cell r="AJ6246" t="str">
            <v/>
          </cell>
          <cell r="AK6246" t="str">
            <v/>
          </cell>
        </row>
        <row r="6247">
          <cell r="AH6247" t="str">
            <v/>
          </cell>
          <cell r="AI6247" t="str">
            <v/>
          </cell>
          <cell r="AJ6247" t="str">
            <v/>
          </cell>
          <cell r="AK6247" t="str">
            <v/>
          </cell>
        </row>
        <row r="6248">
          <cell r="AH6248" t="str">
            <v/>
          </cell>
          <cell r="AI6248" t="str">
            <v/>
          </cell>
          <cell r="AJ6248" t="str">
            <v/>
          </cell>
          <cell r="AK6248" t="str">
            <v/>
          </cell>
        </row>
        <row r="6249">
          <cell r="AH6249" t="str">
            <v/>
          </cell>
          <cell r="AI6249" t="str">
            <v/>
          </cell>
          <cell r="AJ6249" t="str">
            <v/>
          </cell>
          <cell r="AK6249" t="str">
            <v/>
          </cell>
        </row>
        <row r="6250">
          <cell r="AH6250" t="str">
            <v/>
          </cell>
          <cell r="AI6250" t="str">
            <v/>
          </cell>
          <cell r="AJ6250" t="str">
            <v/>
          </cell>
          <cell r="AK6250" t="str">
            <v/>
          </cell>
        </row>
        <row r="6251">
          <cell r="AH6251" t="str">
            <v/>
          </cell>
          <cell r="AI6251" t="str">
            <v/>
          </cell>
          <cell r="AJ6251" t="str">
            <v/>
          </cell>
          <cell r="AK6251" t="str">
            <v/>
          </cell>
        </row>
        <row r="6252">
          <cell r="AH6252" t="str">
            <v/>
          </cell>
          <cell r="AI6252" t="str">
            <v/>
          </cell>
          <cell r="AJ6252" t="str">
            <v/>
          </cell>
          <cell r="AK6252" t="str">
            <v/>
          </cell>
        </row>
        <row r="6253">
          <cell r="AH6253" t="str">
            <v/>
          </cell>
          <cell r="AI6253" t="str">
            <v/>
          </cell>
          <cell r="AJ6253" t="str">
            <v/>
          </cell>
          <cell r="AK6253" t="str">
            <v/>
          </cell>
        </row>
        <row r="6254">
          <cell r="AH6254" t="str">
            <v/>
          </cell>
          <cell r="AI6254" t="str">
            <v/>
          </cell>
          <cell r="AJ6254" t="str">
            <v/>
          </cell>
          <cell r="AK6254" t="str">
            <v/>
          </cell>
        </row>
        <row r="6255">
          <cell r="AH6255" t="str">
            <v/>
          </cell>
          <cell r="AI6255" t="str">
            <v/>
          </cell>
          <cell r="AJ6255" t="str">
            <v/>
          </cell>
          <cell r="AK6255" t="str">
            <v/>
          </cell>
        </row>
        <row r="6256">
          <cell r="AH6256" t="str">
            <v/>
          </cell>
          <cell r="AI6256" t="str">
            <v/>
          </cell>
          <cell r="AJ6256" t="str">
            <v/>
          </cell>
          <cell r="AK6256" t="str">
            <v/>
          </cell>
        </row>
        <row r="6257">
          <cell r="AH6257" t="str">
            <v/>
          </cell>
          <cell r="AI6257" t="str">
            <v/>
          </cell>
          <cell r="AJ6257" t="str">
            <v/>
          </cell>
          <cell r="AK6257" t="str">
            <v/>
          </cell>
        </row>
        <row r="6258">
          <cell r="AH6258" t="str">
            <v/>
          </cell>
          <cell r="AI6258" t="str">
            <v/>
          </cell>
          <cell r="AJ6258" t="str">
            <v/>
          </cell>
          <cell r="AK6258" t="str">
            <v/>
          </cell>
        </row>
        <row r="6259">
          <cell r="AH6259" t="str">
            <v/>
          </cell>
          <cell r="AI6259" t="str">
            <v/>
          </cell>
          <cell r="AJ6259" t="str">
            <v/>
          </cell>
          <cell r="AK6259" t="str">
            <v/>
          </cell>
        </row>
        <row r="6260">
          <cell r="AH6260" t="str">
            <v/>
          </cell>
          <cell r="AI6260" t="str">
            <v/>
          </cell>
          <cell r="AJ6260" t="str">
            <v/>
          </cell>
          <cell r="AK6260" t="str">
            <v/>
          </cell>
        </row>
        <row r="6261">
          <cell r="AH6261" t="str">
            <v/>
          </cell>
          <cell r="AI6261" t="str">
            <v/>
          </cell>
          <cell r="AJ6261" t="str">
            <v/>
          </cell>
          <cell r="AK6261" t="str">
            <v/>
          </cell>
        </row>
        <row r="6262">
          <cell r="AH6262" t="str">
            <v/>
          </cell>
          <cell r="AI6262" t="str">
            <v/>
          </cell>
          <cell r="AJ6262" t="str">
            <v/>
          </cell>
          <cell r="AK6262" t="str">
            <v/>
          </cell>
        </row>
        <row r="6263">
          <cell r="AH6263" t="str">
            <v/>
          </cell>
          <cell r="AI6263" t="str">
            <v/>
          </cell>
          <cell r="AJ6263" t="str">
            <v/>
          </cell>
          <cell r="AK6263" t="str">
            <v/>
          </cell>
        </row>
        <row r="6264">
          <cell r="AH6264" t="str">
            <v/>
          </cell>
          <cell r="AI6264" t="str">
            <v/>
          </cell>
          <cell r="AJ6264" t="str">
            <v/>
          </cell>
          <cell r="AK6264" t="str">
            <v/>
          </cell>
        </row>
        <row r="6265">
          <cell r="AH6265" t="str">
            <v/>
          </cell>
          <cell r="AI6265" t="str">
            <v/>
          </cell>
          <cell r="AJ6265" t="str">
            <v/>
          </cell>
          <cell r="AK6265" t="str">
            <v/>
          </cell>
        </row>
        <row r="6266">
          <cell r="AH6266" t="str">
            <v/>
          </cell>
          <cell r="AI6266" t="str">
            <v/>
          </cell>
          <cell r="AJ6266" t="str">
            <v/>
          </cell>
          <cell r="AK6266" t="str">
            <v/>
          </cell>
        </row>
        <row r="6267">
          <cell r="AH6267" t="str">
            <v/>
          </cell>
          <cell r="AI6267" t="str">
            <v/>
          </cell>
          <cell r="AJ6267" t="str">
            <v/>
          </cell>
          <cell r="AK6267" t="str">
            <v/>
          </cell>
        </row>
        <row r="6268">
          <cell r="AH6268" t="str">
            <v/>
          </cell>
          <cell r="AI6268" t="str">
            <v/>
          </cell>
          <cell r="AJ6268" t="str">
            <v/>
          </cell>
          <cell r="AK6268" t="str">
            <v/>
          </cell>
        </row>
        <row r="6269">
          <cell r="AH6269" t="str">
            <v/>
          </cell>
          <cell r="AI6269" t="str">
            <v/>
          </cell>
          <cell r="AJ6269" t="str">
            <v/>
          </cell>
          <cell r="AK6269" t="str">
            <v/>
          </cell>
        </row>
        <row r="6270">
          <cell r="AH6270" t="str">
            <v/>
          </cell>
          <cell r="AI6270" t="str">
            <v/>
          </cell>
          <cell r="AJ6270" t="str">
            <v/>
          </cell>
          <cell r="AK6270" t="str">
            <v/>
          </cell>
        </row>
        <row r="6271">
          <cell r="AH6271" t="str">
            <v/>
          </cell>
          <cell r="AI6271" t="str">
            <v/>
          </cell>
          <cell r="AJ6271" t="str">
            <v/>
          </cell>
          <cell r="AK6271" t="str">
            <v/>
          </cell>
        </row>
        <row r="6272">
          <cell r="AH6272" t="str">
            <v/>
          </cell>
          <cell r="AI6272" t="str">
            <v/>
          </cell>
          <cell r="AJ6272" t="str">
            <v/>
          </cell>
          <cell r="AK6272" t="str">
            <v/>
          </cell>
        </row>
        <row r="6273">
          <cell r="AH6273" t="str">
            <v/>
          </cell>
          <cell r="AI6273" t="str">
            <v/>
          </cell>
          <cell r="AJ6273" t="str">
            <v/>
          </cell>
          <cell r="AK6273" t="str">
            <v/>
          </cell>
        </row>
        <row r="6274">
          <cell r="AH6274" t="str">
            <v/>
          </cell>
          <cell r="AI6274" t="str">
            <v/>
          </cell>
          <cell r="AJ6274" t="str">
            <v/>
          </cell>
          <cell r="AK6274" t="str">
            <v/>
          </cell>
        </row>
        <row r="6275">
          <cell r="AH6275" t="str">
            <v/>
          </cell>
          <cell r="AI6275" t="str">
            <v/>
          </cell>
          <cell r="AJ6275" t="str">
            <v/>
          </cell>
          <cell r="AK6275" t="str">
            <v/>
          </cell>
        </row>
        <row r="6276">
          <cell r="AH6276" t="str">
            <v/>
          </cell>
          <cell r="AI6276" t="str">
            <v/>
          </cell>
          <cell r="AJ6276" t="str">
            <v/>
          </cell>
          <cell r="AK6276" t="str">
            <v/>
          </cell>
        </row>
        <row r="6277">
          <cell r="AH6277" t="str">
            <v/>
          </cell>
          <cell r="AI6277" t="str">
            <v/>
          </cell>
          <cell r="AJ6277" t="str">
            <v/>
          </cell>
          <cell r="AK6277" t="str">
            <v/>
          </cell>
        </row>
        <row r="6278">
          <cell r="AH6278" t="str">
            <v/>
          </cell>
          <cell r="AI6278" t="str">
            <v/>
          </cell>
          <cell r="AJ6278" t="str">
            <v/>
          </cell>
          <cell r="AK6278" t="str">
            <v/>
          </cell>
        </row>
        <row r="6279">
          <cell r="AH6279" t="str">
            <v/>
          </cell>
          <cell r="AI6279" t="str">
            <v/>
          </cell>
          <cell r="AJ6279" t="str">
            <v/>
          </cell>
          <cell r="AK6279" t="str">
            <v/>
          </cell>
        </row>
        <row r="6280">
          <cell r="AH6280" t="str">
            <v/>
          </cell>
          <cell r="AI6280" t="str">
            <v/>
          </cell>
          <cell r="AJ6280" t="str">
            <v/>
          </cell>
          <cell r="AK6280" t="str">
            <v/>
          </cell>
        </row>
        <row r="6281">
          <cell r="AH6281" t="str">
            <v/>
          </cell>
          <cell r="AI6281" t="str">
            <v/>
          </cell>
          <cell r="AJ6281" t="str">
            <v/>
          </cell>
          <cell r="AK6281" t="str">
            <v/>
          </cell>
        </row>
        <row r="6282">
          <cell r="AH6282" t="str">
            <v/>
          </cell>
          <cell r="AI6282" t="str">
            <v/>
          </cell>
          <cell r="AJ6282" t="str">
            <v/>
          </cell>
          <cell r="AK6282" t="str">
            <v/>
          </cell>
        </row>
        <row r="6283">
          <cell r="AH6283" t="str">
            <v/>
          </cell>
          <cell r="AI6283" t="str">
            <v/>
          </cell>
          <cell r="AJ6283" t="str">
            <v/>
          </cell>
          <cell r="AK6283" t="str">
            <v/>
          </cell>
        </row>
        <row r="6284">
          <cell r="AH6284" t="str">
            <v/>
          </cell>
          <cell r="AI6284" t="str">
            <v/>
          </cell>
          <cell r="AJ6284" t="str">
            <v/>
          </cell>
          <cell r="AK6284" t="str">
            <v/>
          </cell>
        </row>
        <row r="6285">
          <cell r="AH6285" t="str">
            <v/>
          </cell>
          <cell r="AI6285" t="str">
            <v/>
          </cell>
          <cell r="AJ6285" t="str">
            <v/>
          </cell>
          <cell r="AK6285" t="str">
            <v/>
          </cell>
        </row>
        <row r="6286">
          <cell r="AH6286" t="str">
            <v/>
          </cell>
          <cell r="AI6286" t="str">
            <v/>
          </cell>
          <cell r="AJ6286" t="str">
            <v/>
          </cell>
          <cell r="AK6286" t="str">
            <v/>
          </cell>
        </row>
        <row r="6287">
          <cell r="AH6287" t="str">
            <v/>
          </cell>
          <cell r="AI6287" t="str">
            <v/>
          </cell>
          <cell r="AJ6287" t="str">
            <v/>
          </cell>
          <cell r="AK6287" t="str">
            <v/>
          </cell>
        </row>
        <row r="6288">
          <cell r="AH6288" t="str">
            <v/>
          </cell>
          <cell r="AI6288" t="str">
            <v/>
          </cell>
          <cell r="AJ6288" t="str">
            <v/>
          </cell>
          <cell r="AK6288" t="str">
            <v/>
          </cell>
        </row>
        <row r="6289">
          <cell r="AH6289" t="str">
            <v/>
          </cell>
          <cell r="AI6289" t="str">
            <v/>
          </cell>
          <cell r="AJ6289" t="str">
            <v/>
          </cell>
          <cell r="AK6289" t="str">
            <v/>
          </cell>
        </row>
        <row r="6290">
          <cell r="AH6290" t="str">
            <v/>
          </cell>
          <cell r="AI6290" t="str">
            <v/>
          </cell>
          <cell r="AJ6290" t="str">
            <v/>
          </cell>
          <cell r="AK6290" t="str">
            <v/>
          </cell>
        </row>
        <row r="6291">
          <cell r="AH6291" t="str">
            <v/>
          </cell>
          <cell r="AI6291" t="str">
            <v/>
          </cell>
          <cell r="AJ6291" t="str">
            <v/>
          </cell>
          <cell r="AK6291" t="str">
            <v/>
          </cell>
        </row>
        <row r="6292">
          <cell r="AH6292" t="str">
            <v/>
          </cell>
          <cell r="AI6292" t="str">
            <v/>
          </cell>
          <cell r="AJ6292" t="str">
            <v/>
          </cell>
          <cell r="AK6292" t="str">
            <v/>
          </cell>
        </row>
        <row r="6293">
          <cell r="AH6293" t="str">
            <v/>
          </cell>
          <cell r="AI6293" t="str">
            <v/>
          </cell>
          <cell r="AJ6293" t="str">
            <v/>
          </cell>
          <cell r="AK6293" t="str">
            <v/>
          </cell>
        </row>
        <row r="6294">
          <cell r="AH6294" t="str">
            <v/>
          </cell>
          <cell r="AI6294" t="str">
            <v/>
          </cell>
          <cell r="AJ6294" t="str">
            <v/>
          </cell>
          <cell r="AK6294" t="str">
            <v/>
          </cell>
        </row>
        <row r="6295">
          <cell r="AH6295" t="str">
            <v/>
          </cell>
          <cell r="AI6295" t="str">
            <v/>
          </cell>
          <cell r="AJ6295" t="str">
            <v/>
          </cell>
          <cell r="AK6295" t="str">
            <v/>
          </cell>
        </row>
        <row r="6296">
          <cell r="AH6296" t="str">
            <v/>
          </cell>
          <cell r="AI6296" t="str">
            <v/>
          </cell>
          <cell r="AJ6296" t="str">
            <v/>
          </cell>
          <cell r="AK6296" t="str">
            <v/>
          </cell>
        </row>
        <row r="6297">
          <cell r="AH6297" t="str">
            <v/>
          </cell>
          <cell r="AI6297" t="str">
            <v/>
          </cell>
          <cell r="AJ6297" t="str">
            <v/>
          </cell>
          <cell r="AK6297" t="str">
            <v/>
          </cell>
        </row>
        <row r="6298">
          <cell r="AH6298" t="str">
            <v/>
          </cell>
          <cell r="AI6298" t="str">
            <v/>
          </cell>
          <cell r="AJ6298" t="str">
            <v/>
          </cell>
          <cell r="AK6298" t="str">
            <v/>
          </cell>
        </row>
        <row r="6299">
          <cell r="AH6299" t="str">
            <v/>
          </cell>
          <cell r="AI6299" t="str">
            <v/>
          </cell>
          <cell r="AJ6299" t="str">
            <v/>
          </cell>
          <cell r="AK6299" t="str">
            <v/>
          </cell>
        </row>
        <row r="6300">
          <cell r="AH6300" t="str">
            <v/>
          </cell>
          <cell r="AI6300" t="str">
            <v/>
          </cell>
          <cell r="AJ6300" t="str">
            <v/>
          </cell>
          <cell r="AK6300" t="str">
            <v/>
          </cell>
        </row>
        <row r="6301">
          <cell r="AH6301" t="str">
            <v/>
          </cell>
          <cell r="AI6301" t="str">
            <v/>
          </cell>
          <cell r="AJ6301" t="str">
            <v/>
          </cell>
          <cell r="AK6301" t="str">
            <v/>
          </cell>
        </row>
        <row r="6302">
          <cell r="AH6302" t="str">
            <v/>
          </cell>
          <cell r="AI6302" t="str">
            <v/>
          </cell>
          <cell r="AJ6302" t="str">
            <v/>
          </cell>
          <cell r="AK6302" t="str">
            <v/>
          </cell>
        </row>
        <row r="6303">
          <cell r="AH6303" t="str">
            <v/>
          </cell>
          <cell r="AI6303" t="str">
            <v/>
          </cell>
          <cell r="AJ6303" t="str">
            <v/>
          </cell>
          <cell r="AK6303" t="str">
            <v/>
          </cell>
        </row>
        <row r="6304">
          <cell r="AH6304" t="str">
            <v/>
          </cell>
          <cell r="AI6304" t="str">
            <v/>
          </cell>
          <cell r="AJ6304" t="str">
            <v/>
          </cell>
          <cell r="AK6304" t="str">
            <v/>
          </cell>
        </row>
        <row r="6305">
          <cell r="AH6305" t="str">
            <v/>
          </cell>
          <cell r="AI6305" t="str">
            <v/>
          </cell>
          <cell r="AJ6305" t="str">
            <v/>
          </cell>
          <cell r="AK6305" t="str">
            <v/>
          </cell>
        </row>
        <row r="6306">
          <cell r="AH6306" t="str">
            <v/>
          </cell>
          <cell r="AI6306" t="str">
            <v/>
          </cell>
          <cell r="AJ6306" t="str">
            <v/>
          </cell>
          <cell r="AK6306" t="str">
            <v/>
          </cell>
        </row>
        <row r="6307">
          <cell r="AH6307" t="str">
            <v/>
          </cell>
          <cell r="AI6307" t="str">
            <v/>
          </cell>
          <cell r="AJ6307" t="str">
            <v/>
          </cell>
          <cell r="AK6307" t="str">
            <v/>
          </cell>
        </row>
        <row r="6308">
          <cell r="AH6308" t="str">
            <v/>
          </cell>
          <cell r="AI6308" t="str">
            <v/>
          </cell>
          <cell r="AJ6308" t="str">
            <v/>
          </cell>
          <cell r="AK6308" t="str">
            <v/>
          </cell>
        </row>
        <row r="6309">
          <cell r="AH6309" t="str">
            <v/>
          </cell>
          <cell r="AI6309" t="str">
            <v/>
          </cell>
          <cell r="AJ6309" t="str">
            <v/>
          </cell>
          <cell r="AK6309" t="str">
            <v/>
          </cell>
        </row>
        <row r="6310">
          <cell r="AH6310" t="str">
            <v/>
          </cell>
          <cell r="AI6310" t="str">
            <v/>
          </cell>
          <cell r="AJ6310" t="str">
            <v/>
          </cell>
          <cell r="AK6310" t="str">
            <v/>
          </cell>
        </row>
        <row r="6311">
          <cell r="AH6311" t="str">
            <v/>
          </cell>
          <cell r="AI6311" t="str">
            <v/>
          </cell>
          <cell r="AJ6311" t="str">
            <v/>
          </cell>
          <cell r="AK6311" t="str">
            <v/>
          </cell>
        </row>
        <row r="6312">
          <cell r="AH6312" t="str">
            <v/>
          </cell>
          <cell r="AI6312" t="str">
            <v/>
          </cell>
          <cell r="AJ6312" t="str">
            <v/>
          </cell>
          <cell r="AK6312" t="str">
            <v/>
          </cell>
        </row>
        <row r="6313">
          <cell r="AH6313" t="str">
            <v/>
          </cell>
          <cell r="AI6313" t="str">
            <v/>
          </cell>
          <cell r="AJ6313" t="str">
            <v/>
          </cell>
          <cell r="AK6313" t="str">
            <v/>
          </cell>
        </row>
        <row r="6314">
          <cell r="AH6314" t="str">
            <v/>
          </cell>
          <cell r="AI6314" t="str">
            <v/>
          </cell>
          <cell r="AJ6314" t="str">
            <v/>
          </cell>
          <cell r="AK6314" t="str">
            <v/>
          </cell>
        </row>
        <row r="6315">
          <cell r="AH6315" t="str">
            <v/>
          </cell>
          <cell r="AI6315" t="str">
            <v/>
          </cell>
          <cell r="AJ6315" t="str">
            <v/>
          </cell>
          <cell r="AK6315" t="str">
            <v/>
          </cell>
        </row>
        <row r="6316">
          <cell r="AH6316" t="str">
            <v/>
          </cell>
          <cell r="AI6316" t="str">
            <v/>
          </cell>
          <cell r="AJ6316" t="str">
            <v/>
          </cell>
          <cell r="AK6316" t="str">
            <v/>
          </cell>
        </row>
        <row r="6317">
          <cell r="AH6317" t="str">
            <v/>
          </cell>
          <cell r="AI6317" t="str">
            <v/>
          </cell>
          <cell r="AJ6317" t="str">
            <v/>
          </cell>
          <cell r="AK6317" t="str">
            <v/>
          </cell>
        </row>
        <row r="6318">
          <cell r="AH6318" t="str">
            <v/>
          </cell>
          <cell r="AI6318" t="str">
            <v/>
          </cell>
          <cell r="AJ6318" t="str">
            <v/>
          </cell>
          <cell r="AK6318" t="str">
            <v/>
          </cell>
        </row>
        <row r="6319">
          <cell r="AH6319" t="str">
            <v/>
          </cell>
          <cell r="AI6319" t="str">
            <v/>
          </cell>
          <cell r="AJ6319" t="str">
            <v/>
          </cell>
          <cell r="AK6319" t="str">
            <v/>
          </cell>
        </row>
        <row r="6320">
          <cell r="AH6320" t="str">
            <v/>
          </cell>
          <cell r="AI6320" t="str">
            <v/>
          </cell>
          <cell r="AJ6320" t="str">
            <v/>
          </cell>
          <cell r="AK6320" t="str">
            <v/>
          </cell>
        </row>
        <row r="6321">
          <cell r="AH6321" t="str">
            <v/>
          </cell>
          <cell r="AI6321" t="str">
            <v/>
          </cell>
          <cell r="AJ6321" t="str">
            <v/>
          </cell>
          <cell r="AK6321" t="str">
            <v/>
          </cell>
        </row>
        <row r="6322">
          <cell r="AH6322" t="str">
            <v/>
          </cell>
          <cell r="AI6322" t="str">
            <v/>
          </cell>
          <cell r="AJ6322" t="str">
            <v/>
          </cell>
          <cell r="AK6322" t="str">
            <v/>
          </cell>
        </row>
        <row r="6323">
          <cell r="AH6323" t="str">
            <v/>
          </cell>
          <cell r="AI6323" t="str">
            <v/>
          </cell>
          <cell r="AJ6323" t="str">
            <v/>
          </cell>
          <cell r="AK6323" t="str">
            <v/>
          </cell>
        </row>
        <row r="6324">
          <cell r="AH6324" t="str">
            <v/>
          </cell>
          <cell r="AI6324" t="str">
            <v/>
          </cell>
          <cell r="AJ6324" t="str">
            <v/>
          </cell>
          <cell r="AK6324" t="str">
            <v/>
          </cell>
        </row>
        <row r="6325">
          <cell r="AH6325" t="str">
            <v/>
          </cell>
          <cell r="AI6325" t="str">
            <v/>
          </cell>
          <cell r="AJ6325" t="str">
            <v/>
          </cell>
          <cell r="AK6325" t="str">
            <v/>
          </cell>
        </row>
        <row r="6326">
          <cell r="AH6326" t="str">
            <v/>
          </cell>
          <cell r="AI6326" t="str">
            <v/>
          </cell>
          <cell r="AJ6326" t="str">
            <v/>
          </cell>
          <cell r="AK6326" t="str">
            <v/>
          </cell>
        </row>
        <row r="6327">
          <cell r="AH6327" t="str">
            <v/>
          </cell>
          <cell r="AI6327" t="str">
            <v/>
          </cell>
          <cell r="AJ6327" t="str">
            <v/>
          </cell>
          <cell r="AK6327" t="str">
            <v/>
          </cell>
        </row>
        <row r="6328">
          <cell r="AH6328" t="str">
            <v/>
          </cell>
          <cell r="AI6328" t="str">
            <v/>
          </cell>
          <cell r="AJ6328" t="str">
            <v/>
          </cell>
          <cell r="AK6328" t="str">
            <v/>
          </cell>
        </row>
        <row r="6329">
          <cell r="AH6329" t="str">
            <v/>
          </cell>
          <cell r="AI6329" t="str">
            <v/>
          </cell>
          <cell r="AJ6329" t="str">
            <v/>
          </cell>
          <cell r="AK6329" t="str">
            <v/>
          </cell>
        </row>
        <row r="6330">
          <cell r="AH6330" t="str">
            <v/>
          </cell>
          <cell r="AI6330" t="str">
            <v/>
          </cell>
          <cell r="AJ6330" t="str">
            <v/>
          </cell>
          <cell r="AK6330" t="str">
            <v/>
          </cell>
        </row>
        <row r="6331">
          <cell r="AH6331" t="str">
            <v/>
          </cell>
          <cell r="AI6331" t="str">
            <v/>
          </cell>
          <cell r="AJ6331" t="str">
            <v/>
          </cell>
          <cell r="AK6331" t="str">
            <v/>
          </cell>
        </row>
        <row r="6332">
          <cell r="AH6332" t="str">
            <v/>
          </cell>
          <cell r="AI6332" t="str">
            <v/>
          </cell>
          <cell r="AJ6332" t="str">
            <v/>
          </cell>
          <cell r="AK6332" t="str">
            <v/>
          </cell>
        </row>
        <row r="6333">
          <cell r="AH6333" t="str">
            <v/>
          </cell>
          <cell r="AI6333" t="str">
            <v/>
          </cell>
          <cell r="AJ6333" t="str">
            <v/>
          </cell>
          <cell r="AK6333" t="str">
            <v/>
          </cell>
        </row>
        <row r="6334">
          <cell r="AH6334" t="str">
            <v/>
          </cell>
          <cell r="AI6334" t="str">
            <v/>
          </cell>
          <cell r="AJ6334" t="str">
            <v/>
          </cell>
          <cell r="AK6334" t="str">
            <v/>
          </cell>
        </row>
        <row r="6335">
          <cell r="AH6335" t="str">
            <v/>
          </cell>
          <cell r="AI6335" t="str">
            <v/>
          </cell>
          <cell r="AJ6335" t="str">
            <v/>
          </cell>
          <cell r="AK6335" t="str">
            <v/>
          </cell>
        </row>
        <row r="6336">
          <cell r="AH6336" t="str">
            <v/>
          </cell>
          <cell r="AI6336" t="str">
            <v/>
          </cell>
          <cell r="AJ6336" t="str">
            <v/>
          </cell>
          <cell r="AK6336" t="str">
            <v/>
          </cell>
        </row>
        <row r="6337">
          <cell r="AH6337" t="str">
            <v/>
          </cell>
          <cell r="AI6337" t="str">
            <v/>
          </cell>
          <cell r="AJ6337" t="str">
            <v/>
          </cell>
          <cell r="AK6337" t="str">
            <v/>
          </cell>
        </row>
        <row r="6338">
          <cell r="AH6338" t="str">
            <v/>
          </cell>
          <cell r="AI6338" t="str">
            <v/>
          </cell>
          <cell r="AJ6338" t="str">
            <v/>
          </cell>
          <cell r="AK6338" t="str">
            <v/>
          </cell>
        </row>
        <row r="6339">
          <cell r="AH6339" t="str">
            <v/>
          </cell>
          <cell r="AI6339" t="str">
            <v/>
          </cell>
          <cell r="AJ6339" t="str">
            <v/>
          </cell>
          <cell r="AK6339" t="str">
            <v/>
          </cell>
        </row>
        <row r="6340">
          <cell r="AH6340" t="str">
            <v/>
          </cell>
          <cell r="AI6340" t="str">
            <v/>
          </cell>
          <cell r="AJ6340" t="str">
            <v/>
          </cell>
          <cell r="AK6340" t="str">
            <v/>
          </cell>
        </row>
        <row r="6341">
          <cell r="AH6341" t="str">
            <v/>
          </cell>
          <cell r="AI6341" t="str">
            <v/>
          </cell>
          <cell r="AJ6341" t="str">
            <v/>
          </cell>
          <cell r="AK6341" t="str">
            <v/>
          </cell>
        </row>
        <row r="6342">
          <cell r="AH6342" t="str">
            <v/>
          </cell>
          <cell r="AI6342" t="str">
            <v/>
          </cell>
          <cell r="AJ6342" t="str">
            <v/>
          </cell>
          <cell r="AK6342" t="str">
            <v/>
          </cell>
        </row>
        <row r="6343">
          <cell r="AH6343" t="str">
            <v/>
          </cell>
          <cell r="AI6343" t="str">
            <v/>
          </cell>
          <cell r="AJ6343" t="str">
            <v/>
          </cell>
          <cell r="AK6343" t="str">
            <v/>
          </cell>
        </row>
        <row r="6344">
          <cell r="AH6344" t="str">
            <v/>
          </cell>
          <cell r="AI6344" t="str">
            <v/>
          </cell>
          <cell r="AJ6344" t="str">
            <v/>
          </cell>
          <cell r="AK6344" t="str">
            <v/>
          </cell>
        </row>
        <row r="6345">
          <cell r="AH6345" t="str">
            <v/>
          </cell>
          <cell r="AI6345" t="str">
            <v/>
          </cell>
          <cell r="AJ6345" t="str">
            <v/>
          </cell>
          <cell r="AK6345" t="str">
            <v/>
          </cell>
        </row>
        <row r="6346">
          <cell r="AH6346" t="str">
            <v/>
          </cell>
          <cell r="AI6346" t="str">
            <v/>
          </cell>
          <cell r="AJ6346" t="str">
            <v/>
          </cell>
          <cell r="AK6346" t="str">
            <v/>
          </cell>
        </row>
        <row r="6347">
          <cell r="AH6347" t="str">
            <v/>
          </cell>
          <cell r="AI6347" t="str">
            <v/>
          </cell>
          <cell r="AJ6347" t="str">
            <v/>
          </cell>
          <cell r="AK6347" t="str">
            <v/>
          </cell>
        </row>
        <row r="6348">
          <cell r="AH6348" t="str">
            <v/>
          </cell>
          <cell r="AI6348" t="str">
            <v/>
          </cell>
          <cell r="AJ6348" t="str">
            <v/>
          </cell>
          <cell r="AK6348" t="str">
            <v/>
          </cell>
        </row>
        <row r="6349">
          <cell r="AH6349" t="str">
            <v/>
          </cell>
          <cell r="AI6349" t="str">
            <v/>
          </cell>
          <cell r="AJ6349" t="str">
            <v/>
          </cell>
          <cell r="AK6349" t="str">
            <v/>
          </cell>
        </row>
        <row r="6350">
          <cell r="AH6350" t="str">
            <v/>
          </cell>
          <cell r="AI6350" t="str">
            <v/>
          </cell>
          <cell r="AJ6350" t="str">
            <v/>
          </cell>
          <cell r="AK6350" t="str">
            <v/>
          </cell>
        </row>
        <row r="6351">
          <cell r="AH6351" t="str">
            <v/>
          </cell>
          <cell r="AI6351" t="str">
            <v/>
          </cell>
          <cell r="AJ6351" t="str">
            <v/>
          </cell>
          <cell r="AK6351" t="str">
            <v/>
          </cell>
        </row>
        <row r="6352">
          <cell r="AH6352" t="str">
            <v/>
          </cell>
          <cell r="AI6352" t="str">
            <v/>
          </cell>
          <cell r="AJ6352" t="str">
            <v/>
          </cell>
          <cell r="AK6352" t="str">
            <v/>
          </cell>
        </row>
        <row r="6353">
          <cell r="AH6353" t="str">
            <v/>
          </cell>
          <cell r="AI6353" t="str">
            <v/>
          </cell>
          <cell r="AJ6353" t="str">
            <v/>
          </cell>
          <cell r="AK6353" t="str">
            <v/>
          </cell>
        </row>
        <row r="6354">
          <cell r="AH6354" t="str">
            <v/>
          </cell>
          <cell r="AI6354" t="str">
            <v/>
          </cell>
          <cell r="AJ6354" t="str">
            <v/>
          </cell>
          <cell r="AK6354" t="str">
            <v/>
          </cell>
        </row>
        <row r="6355">
          <cell r="AH6355" t="str">
            <v/>
          </cell>
          <cell r="AI6355" t="str">
            <v/>
          </cell>
          <cell r="AJ6355" t="str">
            <v/>
          </cell>
          <cell r="AK6355" t="str">
            <v/>
          </cell>
        </row>
        <row r="6356">
          <cell r="AH6356" t="str">
            <v/>
          </cell>
          <cell r="AI6356" t="str">
            <v/>
          </cell>
          <cell r="AJ6356" t="str">
            <v/>
          </cell>
          <cell r="AK6356" t="str">
            <v/>
          </cell>
        </row>
        <row r="6357">
          <cell r="AH6357" t="str">
            <v/>
          </cell>
          <cell r="AI6357" t="str">
            <v/>
          </cell>
          <cell r="AJ6357" t="str">
            <v/>
          </cell>
          <cell r="AK6357" t="str">
            <v/>
          </cell>
        </row>
        <row r="6358">
          <cell r="AH6358" t="str">
            <v/>
          </cell>
          <cell r="AI6358" t="str">
            <v/>
          </cell>
          <cell r="AJ6358" t="str">
            <v/>
          </cell>
          <cell r="AK6358" t="str">
            <v/>
          </cell>
        </row>
        <row r="6359">
          <cell r="AH6359" t="str">
            <v/>
          </cell>
          <cell r="AI6359" t="str">
            <v/>
          </cell>
          <cell r="AJ6359" t="str">
            <v/>
          </cell>
          <cell r="AK6359" t="str">
            <v/>
          </cell>
        </row>
        <row r="6360">
          <cell r="AH6360" t="str">
            <v/>
          </cell>
          <cell r="AI6360" t="str">
            <v/>
          </cell>
          <cell r="AJ6360" t="str">
            <v/>
          </cell>
          <cell r="AK6360" t="str">
            <v/>
          </cell>
        </row>
        <row r="6361">
          <cell r="AH6361" t="str">
            <v/>
          </cell>
          <cell r="AI6361" t="str">
            <v/>
          </cell>
          <cell r="AJ6361" t="str">
            <v/>
          </cell>
          <cell r="AK6361" t="str">
            <v/>
          </cell>
        </row>
        <row r="6362">
          <cell r="AH6362" t="str">
            <v/>
          </cell>
          <cell r="AI6362" t="str">
            <v/>
          </cell>
          <cell r="AJ6362" t="str">
            <v/>
          </cell>
          <cell r="AK6362" t="str">
            <v/>
          </cell>
        </row>
        <row r="6363">
          <cell r="AH6363" t="str">
            <v/>
          </cell>
          <cell r="AI6363" t="str">
            <v/>
          </cell>
          <cell r="AJ6363" t="str">
            <v/>
          </cell>
          <cell r="AK6363" t="str">
            <v/>
          </cell>
        </row>
        <row r="6364">
          <cell r="AH6364" t="str">
            <v/>
          </cell>
          <cell r="AI6364" t="str">
            <v/>
          </cell>
          <cell r="AJ6364" t="str">
            <v/>
          </cell>
          <cell r="AK6364" t="str">
            <v/>
          </cell>
        </row>
        <row r="6365">
          <cell r="AH6365" t="str">
            <v/>
          </cell>
          <cell r="AI6365" t="str">
            <v/>
          </cell>
          <cell r="AJ6365" t="str">
            <v/>
          </cell>
          <cell r="AK6365" t="str">
            <v/>
          </cell>
        </row>
        <row r="6366">
          <cell r="AH6366" t="str">
            <v/>
          </cell>
          <cell r="AI6366" t="str">
            <v/>
          </cell>
          <cell r="AJ6366" t="str">
            <v/>
          </cell>
          <cell r="AK6366" t="str">
            <v/>
          </cell>
        </row>
        <row r="6367">
          <cell r="AH6367" t="str">
            <v/>
          </cell>
          <cell r="AI6367" t="str">
            <v/>
          </cell>
          <cell r="AJ6367" t="str">
            <v/>
          </cell>
          <cell r="AK6367" t="str">
            <v/>
          </cell>
        </row>
        <row r="6368">
          <cell r="AH6368" t="str">
            <v/>
          </cell>
          <cell r="AI6368" t="str">
            <v/>
          </cell>
          <cell r="AJ6368" t="str">
            <v/>
          </cell>
          <cell r="AK6368" t="str">
            <v/>
          </cell>
        </row>
        <row r="6369">
          <cell r="AH6369" t="str">
            <v/>
          </cell>
          <cell r="AI6369" t="str">
            <v/>
          </cell>
          <cell r="AJ6369" t="str">
            <v/>
          </cell>
          <cell r="AK6369" t="str">
            <v/>
          </cell>
        </row>
        <row r="6370">
          <cell r="AH6370" t="str">
            <v/>
          </cell>
          <cell r="AI6370" t="str">
            <v/>
          </cell>
          <cell r="AJ6370" t="str">
            <v/>
          </cell>
          <cell r="AK6370" t="str">
            <v/>
          </cell>
        </row>
        <row r="6371">
          <cell r="AH6371" t="str">
            <v/>
          </cell>
          <cell r="AI6371" t="str">
            <v/>
          </cell>
          <cell r="AJ6371" t="str">
            <v/>
          </cell>
          <cell r="AK6371" t="str">
            <v/>
          </cell>
        </row>
        <row r="6372">
          <cell r="AH6372" t="str">
            <v/>
          </cell>
          <cell r="AI6372" t="str">
            <v/>
          </cell>
          <cell r="AJ6372" t="str">
            <v/>
          </cell>
          <cell r="AK6372" t="str">
            <v/>
          </cell>
        </row>
        <row r="6373">
          <cell r="AH6373" t="str">
            <v/>
          </cell>
          <cell r="AI6373" t="str">
            <v/>
          </cell>
          <cell r="AJ6373" t="str">
            <v/>
          </cell>
          <cell r="AK6373" t="str">
            <v/>
          </cell>
        </row>
        <row r="6374">
          <cell r="AH6374" t="str">
            <v/>
          </cell>
          <cell r="AI6374" t="str">
            <v/>
          </cell>
          <cell r="AJ6374" t="str">
            <v/>
          </cell>
          <cell r="AK6374" t="str">
            <v/>
          </cell>
        </row>
        <row r="6375">
          <cell r="AH6375" t="str">
            <v/>
          </cell>
          <cell r="AI6375" t="str">
            <v/>
          </cell>
          <cell r="AJ6375" t="str">
            <v/>
          </cell>
          <cell r="AK6375" t="str">
            <v/>
          </cell>
        </row>
        <row r="6376">
          <cell r="AH6376" t="str">
            <v/>
          </cell>
          <cell r="AI6376" t="str">
            <v/>
          </cell>
          <cell r="AJ6376" t="str">
            <v/>
          </cell>
          <cell r="AK6376" t="str">
            <v/>
          </cell>
        </row>
        <row r="6377">
          <cell r="AH6377" t="str">
            <v/>
          </cell>
          <cell r="AI6377" t="str">
            <v/>
          </cell>
          <cell r="AJ6377" t="str">
            <v/>
          </cell>
          <cell r="AK6377" t="str">
            <v/>
          </cell>
        </row>
        <row r="6378">
          <cell r="AH6378" t="str">
            <v/>
          </cell>
          <cell r="AI6378" t="str">
            <v/>
          </cell>
          <cell r="AJ6378" t="str">
            <v/>
          </cell>
          <cell r="AK6378" t="str">
            <v/>
          </cell>
        </row>
        <row r="6379">
          <cell r="AH6379" t="str">
            <v/>
          </cell>
          <cell r="AI6379" t="str">
            <v/>
          </cell>
          <cell r="AJ6379" t="str">
            <v/>
          </cell>
          <cell r="AK6379" t="str">
            <v/>
          </cell>
        </row>
        <row r="6380">
          <cell r="AH6380" t="str">
            <v/>
          </cell>
          <cell r="AI6380" t="str">
            <v/>
          </cell>
          <cell r="AJ6380" t="str">
            <v/>
          </cell>
          <cell r="AK6380" t="str">
            <v/>
          </cell>
        </row>
        <row r="6381">
          <cell r="AH6381" t="str">
            <v/>
          </cell>
          <cell r="AI6381" t="str">
            <v/>
          </cell>
          <cell r="AJ6381" t="str">
            <v/>
          </cell>
          <cell r="AK6381" t="str">
            <v/>
          </cell>
        </row>
        <row r="6382">
          <cell r="AH6382" t="str">
            <v/>
          </cell>
          <cell r="AI6382" t="str">
            <v/>
          </cell>
          <cell r="AJ6382" t="str">
            <v/>
          </cell>
          <cell r="AK6382" t="str">
            <v/>
          </cell>
        </row>
        <row r="6383">
          <cell r="AH6383" t="str">
            <v/>
          </cell>
          <cell r="AI6383" t="str">
            <v/>
          </cell>
          <cell r="AJ6383" t="str">
            <v/>
          </cell>
          <cell r="AK6383" t="str">
            <v/>
          </cell>
        </row>
        <row r="6384">
          <cell r="AH6384" t="str">
            <v/>
          </cell>
          <cell r="AI6384" t="str">
            <v/>
          </cell>
          <cell r="AJ6384" t="str">
            <v/>
          </cell>
          <cell r="AK6384" t="str">
            <v/>
          </cell>
        </row>
        <row r="6385">
          <cell r="AH6385" t="str">
            <v/>
          </cell>
          <cell r="AI6385" t="str">
            <v/>
          </cell>
          <cell r="AJ6385" t="str">
            <v/>
          </cell>
          <cell r="AK6385" t="str">
            <v/>
          </cell>
        </row>
        <row r="6386">
          <cell r="AH6386" t="str">
            <v/>
          </cell>
          <cell r="AI6386" t="str">
            <v/>
          </cell>
          <cell r="AJ6386" t="str">
            <v/>
          </cell>
          <cell r="AK6386" t="str">
            <v/>
          </cell>
        </row>
        <row r="6387">
          <cell r="AH6387" t="str">
            <v/>
          </cell>
          <cell r="AI6387" t="str">
            <v/>
          </cell>
          <cell r="AJ6387" t="str">
            <v/>
          </cell>
          <cell r="AK6387" t="str">
            <v/>
          </cell>
        </row>
        <row r="6388">
          <cell r="AH6388" t="str">
            <v/>
          </cell>
          <cell r="AI6388" t="str">
            <v/>
          </cell>
          <cell r="AJ6388" t="str">
            <v/>
          </cell>
          <cell r="AK6388" t="str">
            <v/>
          </cell>
        </row>
        <row r="6389">
          <cell r="AH6389" t="str">
            <v/>
          </cell>
          <cell r="AI6389" t="str">
            <v/>
          </cell>
          <cell r="AJ6389" t="str">
            <v/>
          </cell>
          <cell r="AK6389" t="str">
            <v/>
          </cell>
        </row>
        <row r="6390">
          <cell r="AH6390" t="str">
            <v/>
          </cell>
          <cell r="AI6390" t="str">
            <v/>
          </cell>
          <cell r="AJ6390" t="str">
            <v/>
          </cell>
          <cell r="AK6390" t="str">
            <v/>
          </cell>
        </row>
        <row r="6391">
          <cell r="AH6391" t="str">
            <v/>
          </cell>
          <cell r="AI6391" t="str">
            <v/>
          </cell>
          <cell r="AJ6391" t="str">
            <v/>
          </cell>
          <cell r="AK6391" t="str">
            <v/>
          </cell>
        </row>
        <row r="6392">
          <cell r="AH6392" t="str">
            <v/>
          </cell>
          <cell r="AI6392" t="str">
            <v/>
          </cell>
          <cell r="AJ6392" t="str">
            <v/>
          </cell>
          <cell r="AK6392" t="str">
            <v/>
          </cell>
        </row>
        <row r="6393">
          <cell r="AH6393" t="str">
            <v/>
          </cell>
          <cell r="AI6393" t="str">
            <v/>
          </cell>
          <cell r="AJ6393" t="str">
            <v/>
          </cell>
          <cell r="AK6393" t="str">
            <v/>
          </cell>
        </row>
        <row r="6394">
          <cell r="AH6394" t="str">
            <v/>
          </cell>
          <cell r="AI6394" t="str">
            <v/>
          </cell>
          <cell r="AJ6394" t="str">
            <v/>
          </cell>
          <cell r="AK6394" t="str">
            <v/>
          </cell>
        </row>
        <row r="6395">
          <cell r="AH6395" t="str">
            <v/>
          </cell>
          <cell r="AI6395" t="str">
            <v/>
          </cell>
          <cell r="AJ6395" t="str">
            <v/>
          </cell>
          <cell r="AK6395" t="str">
            <v/>
          </cell>
        </row>
        <row r="6396">
          <cell r="AH6396" t="str">
            <v/>
          </cell>
          <cell r="AI6396" t="str">
            <v/>
          </cell>
          <cell r="AJ6396" t="str">
            <v/>
          </cell>
          <cell r="AK6396" t="str">
            <v/>
          </cell>
        </row>
        <row r="6397">
          <cell r="AH6397" t="str">
            <v/>
          </cell>
          <cell r="AI6397" t="str">
            <v/>
          </cell>
          <cell r="AJ6397" t="str">
            <v/>
          </cell>
          <cell r="AK6397" t="str">
            <v/>
          </cell>
        </row>
        <row r="6398">
          <cell r="AH6398" t="str">
            <v/>
          </cell>
          <cell r="AI6398" t="str">
            <v/>
          </cell>
          <cell r="AJ6398" t="str">
            <v/>
          </cell>
          <cell r="AK6398" t="str">
            <v/>
          </cell>
        </row>
        <row r="6399">
          <cell r="AH6399" t="str">
            <v/>
          </cell>
          <cell r="AI6399" t="str">
            <v/>
          </cell>
          <cell r="AJ6399" t="str">
            <v/>
          </cell>
          <cell r="AK6399" t="str">
            <v/>
          </cell>
        </row>
        <row r="6400">
          <cell r="AH6400" t="str">
            <v/>
          </cell>
          <cell r="AI6400" t="str">
            <v/>
          </cell>
          <cell r="AJ6400" t="str">
            <v/>
          </cell>
          <cell r="AK6400" t="str">
            <v/>
          </cell>
        </row>
        <row r="6401">
          <cell r="AH6401" t="str">
            <v/>
          </cell>
          <cell r="AI6401" t="str">
            <v/>
          </cell>
          <cell r="AJ6401" t="str">
            <v/>
          </cell>
          <cell r="AK6401" t="str">
            <v/>
          </cell>
        </row>
        <row r="6402">
          <cell r="AH6402" t="str">
            <v/>
          </cell>
          <cell r="AI6402" t="str">
            <v/>
          </cell>
          <cell r="AJ6402" t="str">
            <v/>
          </cell>
          <cell r="AK6402" t="str">
            <v/>
          </cell>
        </row>
        <row r="6403">
          <cell r="AH6403" t="str">
            <v/>
          </cell>
          <cell r="AI6403" t="str">
            <v/>
          </cell>
          <cell r="AJ6403" t="str">
            <v/>
          </cell>
          <cell r="AK6403" t="str">
            <v/>
          </cell>
        </row>
        <row r="6404">
          <cell r="AH6404" t="str">
            <v/>
          </cell>
          <cell r="AI6404" t="str">
            <v/>
          </cell>
          <cell r="AJ6404" t="str">
            <v/>
          </cell>
          <cell r="AK6404" t="str">
            <v/>
          </cell>
        </row>
        <row r="6405">
          <cell r="AH6405" t="str">
            <v/>
          </cell>
          <cell r="AI6405" t="str">
            <v/>
          </cell>
          <cell r="AJ6405" t="str">
            <v/>
          </cell>
          <cell r="AK6405" t="str">
            <v/>
          </cell>
        </row>
        <row r="6406">
          <cell r="AH6406" t="str">
            <v/>
          </cell>
          <cell r="AI6406" t="str">
            <v/>
          </cell>
          <cell r="AJ6406" t="str">
            <v/>
          </cell>
          <cell r="AK6406" t="str">
            <v/>
          </cell>
        </row>
        <row r="6407">
          <cell r="AH6407" t="str">
            <v/>
          </cell>
          <cell r="AI6407" t="str">
            <v/>
          </cell>
          <cell r="AJ6407" t="str">
            <v/>
          </cell>
          <cell r="AK6407" t="str">
            <v/>
          </cell>
        </row>
        <row r="6408">
          <cell r="AH6408" t="str">
            <v/>
          </cell>
          <cell r="AI6408" t="str">
            <v/>
          </cell>
          <cell r="AJ6408" t="str">
            <v/>
          </cell>
          <cell r="AK6408" t="str">
            <v/>
          </cell>
        </row>
        <row r="6409">
          <cell r="AH6409" t="str">
            <v/>
          </cell>
          <cell r="AI6409" t="str">
            <v/>
          </cell>
          <cell r="AJ6409" t="str">
            <v/>
          </cell>
          <cell r="AK6409" t="str">
            <v/>
          </cell>
        </row>
        <row r="6410">
          <cell r="AH6410" t="str">
            <v/>
          </cell>
          <cell r="AI6410" t="str">
            <v/>
          </cell>
          <cell r="AJ6410" t="str">
            <v/>
          </cell>
          <cell r="AK6410" t="str">
            <v/>
          </cell>
        </row>
        <row r="6411">
          <cell r="AH6411" t="str">
            <v/>
          </cell>
          <cell r="AI6411" t="str">
            <v/>
          </cell>
          <cell r="AJ6411" t="str">
            <v/>
          </cell>
          <cell r="AK6411" t="str">
            <v/>
          </cell>
        </row>
        <row r="6412">
          <cell r="AH6412" t="str">
            <v/>
          </cell>
          <cell r="AI6412" t="str">
            <v/>
          </cell>
          <cell r="AJ6412" t="str">
            <v/>
          </cell>
          <cell r="AK6412" t="str">
            <v/>
          </cell>
        </row>
        <row r="6413">
          <cell r="AH6413" t="str">
            <v/>
          </cell>
          <cell r="AI6413" t="str">
            <v/>
          </cell>
          <cell r="AJ6413" t="str">
            <v/>
          </cell>
          <cell r="AK6413" t="str">
            <v/>
          </cell>
        </row>
        <row r="6414">
          <cell r="AH6414" t="str">
            <v/>
          </cell>
          <cell r="AI6414" t="str">
            <v/>
          </cell>
          <cell r="AJ6414" t="str">
            <v/>
          </cell>
          <cell r="AK6414" t="str">
            <v/>
          </cell>
        </row>
        <row r="6415">
          <cell r="AH6415" t="str">
            <v/>
          </cell>
          <cell r="AI6415" t="str">
            <v/>
          </cell>
          <cell r="AJ6415" t="str">
            <v/>
          </cell>
          <cell r="AK6415" t="str">
            <v/>
          </cell>
        </row>
        <row r="6416">
          <cell r="AH6416" t="str">
            <v/>
          </cell>
          <cell r="AI6416" t="str">
            <v/>
          </cell>
          <cell r="AJ6416" t="str">
            <v/>
          </cell>
          <cell r="AK6416" t="str">
            <v/>
          </cell>
        </row>
        <row r="6417">
          <cell r="AH6417" t="str">
            <v/>
          </cell>
          <cell r="AI6417" t="str">
            <v/>
          </cell>
          <cell r="AJ6417" t="str">
            <v/>
          </cell>
          <cell r="AK6417" t="str">
            <v/>
          </cell>
        </row>
        <row r="6418">
          <cell r="AH6418" t="str">
            <v/>
          </cell>
          <cell r="AI6418" t="str">
            <v/>
          </cell>
          <cell r="AJ6418" t="str">
            <v/>
          </cell>
          <cell r="AK6418" t="str">
            <v/>
          </cell>
        </row>
        <row r="6419">
          <cell r="AH6419" t="str">
            <v/>
          </cell>
          <cell r="AI6419" t="str">
            <v/>
          </cell>
          <cell r="AJ6419" t="str">
            <v/>
          </cell>
          <cell r="AK6419" t="str">
            <v/>
          </cell>
        </row>
        <row r="6420">
          <cell r="AH6420" t="str">
            <v/>
          </cell>
          <cell r="AI6420" t="str">
            <v/>
          </cell>
          <cell r="AJ6420" t="str">
            <v/>
          </cell>
          <cell r="AK6420" t="str">
            <v/>
          </cell>
        </row>
        <row r="6421">
          <cell r="AH6421" t="str">
            <v/>
          </cell>
          <cell r="AI6421" t="str">
            <v/>
          </cell>
          <cell r="AJ6421" t="str">
            <v/>
          </cell>
          <cell r="AK6421" t="str">
            <v/>
          </cell>
        </row>
        <row r="6422">
          <cell r="AH6422" t="str">
            <v/>
          </cell>
          <cell r="AI6422" t="str">
            <v/>
          </cell>
          <cell r="AJ6422" t="str">
            <v/>
          </cell>
          <cell r="AK6422" t="str">
            <v/>
          </cell>
        </row>
        <row r="6423">
          <cell r="AH6423" t="str">
            <v/>
          </cell>
          <cell r="AI6423" t="str">
            <v/>
          </cell>
          <cell r="AJ6423" t="str">
            <v/>
          </cell>
          <cell r="AK6423" t="str">
            <v/>
          </cell>
        </row>
        <row r="6424">
          <cell r="AH6424" t="str">
            <v/>
          </cell>
          <cell r="AI6424" t="str">
            <v/>
          </cell>
          <cell r="AJ6424" t="str">
            <v/>
          </cell>
          <cell r="AK6424" t="str">
            <v/>
          </cell>
        </row>
        <row r="6425">
          <cell r="AH6425" t="str">
            <v/>
          </cell>
          <cell r="AI6425" t="str">
            <v/>
          </cell>
          <cell r="AJ6425" t="str">
            <v/>
          </cell>
          <cell r="AK6425" t="str">
            <v/>
          </cell>
        </row>
        <row r="6426">
          <cell r="AH6426" t="str">
            <v/>
          </cell>
          <cell r="AI6426" t="str">
            <v/>
          </cell>
          <cell r="AJ6426" t="str">
            <v/>
          </cell>
          <cell r="AK6426" t="str">
            <v/>
          </cell>
        </row>
        <row r="6427">
          <cell r="AH6427" t="str">
            <v/>
          </cell>
          <cell r="AI6427" t="str">
            <v/>
          </cell>
          <cell r="AJ6427" t="str">
            <v/>
          </cell>
          <cell r="AK6427" t="str">
            <v/>
          </cell>
        </row>
        <row r="6428">
          <cell r="AH6428" t="str">
            <v/>
          </cell>
          <cell r="AI6428" t="str">
            <v/>
          </cell>
          <cell r="AJ6428" t="str">
            <v/>
          </cell>
          <cell r="AK6428" t="str">
            <v/>
          </cell>
        </row>
        <row r="6429">
          <cell r="AH6429" t="str">
            <v/>
          </cell>
          <cell r="AI6429" t="str">
            <v/>
          </cell>
          <cell r="AJ6429" t="str">
            <v/>
          </cell>
          <cell r="AK6429" t="str">
            <v/>
          </cell>
        </row>
        <row r="6430">
          <cell r="AH6430" t="str">
            <v/>
          </cell>
          <cell r="AI6430" t="str">
            <v/>
          </cell>
          <cell r="AJ6430" t="str">
            <v/>
          </cell>
          <cell r="AK6430" t="str">
            <v/>
          </cell>
        </row>
        <row r="6431">
          <cell r="AH6431" t="str">
            <v/>
          </cell>
          <cell r="AI6431" t="str">
            <v/>
          </cell>
          <cell r="AJ6431" t="str">
            <v/>
          </cell>
          <cell r="AK6431" t="str">
            <v/>
          </cell>
        </row>
        <row r="6432">
          <cell r="AH6432" t="str">
            <v/>
          </cell>
          <cell r="AI6432" t="str">
            <v/>
          </cell>
          <cell r="AJ6432" t="str">
            <v/>
          </cell>
          <cell r="AK6432" t="str">
            <v/>
          </cell>
        </row>
        <row r="6433">
          <cell r="AH6433" t="str">
            <v/>
          </cell>
          <cell r="AI6433" t="str">
            <v/>
          </cell>
          <cell r="AJ6433" t="str">
            <v/>
          </cell>
          <cell r="AK6433" t="str">
            <v/>
          </cell>
        </row>
        <row r="6434">
          <cell r="AH6434" t="str">
            <v/>
          </cell>
          <cell r="AI6434" t="str">
            <v/>
          </cell>
          <cell r="AJ6434" t="str">
            <v/>
          </cell>
          <cell r="AK6434" t="str">
            <v/>
          </cell>
        </row>
        <row r="6435">
          <cell r="AH6435" t="str">
            <v/>
          </cell>
          <cell r="AI6435" t="str">
            <v/>
          </cell>
          <cell r="AJ6435" t="str">
            <v/>
          </cell>
          <cell r="AK6435" t="str">
            <v/>
          </cell>
        </row>
        <row r="6436">
          <cell r="AH6436" t="str">
            <v/>
          </cell>
          <cell r="AI6436" t="str">
            <v/>
          </cell>
          <cell r="AJ6436" t="str">
            <v/>
          </cell>
          <cell r="AK6436" t="str">
            <v/>
          </cell>
        </row>
        <row r="6437">
          <cell r="AH6437" t="str">
            <v/>
          </cell>
          <cell r="AI6437" t="str">
            <v/>
          </cell>
          <cell r="AJ6437" t="str">
            <v/>
          </cell>
          <cell r="AK6437" t="str">
            <v/>
          </cell>
        </row>
        <row r="6438">
          <cell r="AH6438" t="str">
            <v/>
          </cell>
          <cell r="AI6438" t="str">
            <v/>
          </cell>
          <cell r="AJ6438" t="str">
            <v/>
          </cell>
          <cell r="AK6438" t="str">
            <v/>
          </cell>
        </row>
        <row r="6439">
          <cell r="AH6439" t="str">
            <v/>
          </cell>
          <cell r="AI6439" t="str">
            <v/>
          </cell>
          <cell r="AJ6439" t="str">
            <v/>
          </cell>
          <cell r="AK6439" t="str">
            <v/>
          </cell>
        </row>
        <row r="6440">
          <cell r="AH6440" t="str">
            <v/>
          </cell>
          <cell r="AI6440" t="str">
            <v/>
          </cell>
          <cell r="AJ6440" t="str">
            <v/>
          </cell>
          <cell r="AK6440" t="str">
            <v/>
          </cell>
        </row>
        <row r="6441">
          <cell r="AH6441" t="str">
            <v/>
          </cell>
          <cell r="AI6441" t="str">
            <v/>
          </cell>
          <cell r="AJ6441" t="str">
            <v/>
          </cell>
          <cell r="AK6441" t="str">
            <v/>
          </cell>
        </row>
        <row r="6442">
          <cell r="AH6442" t="str">
            <v/>
          </cell>
          <cell r="AI6442" t="str">
            <v/>
          </cell>
          <cell r="AJ6442" t="str">
            <v/>
          </cell>
          <cell r="AK6442" t="str">
            <v/>
          </cell>
        </row>
        <row r="6443">
          <cell r="AH6443" t="str">
            <v/>
          </cell>
          <cell r="AI6443" t="str">
            <v/>
          </cell>
          <cell r="AJ6443" t="str">
            <v/>
          </cell>
          <cell r="AK6443" t="str">
            <v/>
          </cell>
        </row>
        <row r="6444">
          <cell r="AH6444" t="str">
            <v/>
          </cell>
          <cell r="AI6444" t="str">
            <v/>
          </cell>
          <cell r="AJ6444" t="str">
            <v/>
          </cell>
          <cell r="AK6444" t="str">
            <v/>
          </cell>
        </row>
        <row r="6445">
          <cell r="AH6445" t="str">
            <v/>
          </cell>
          <cell r="AI6445" t="str">
            <v/>
          </cell>
          <cell r="AJ6445" t="str">
            <v/>
          </cell>
          <cell r="AK6445" t="str">
            <v/>
          </cell>
        </row>
        <row r="6446">
          <cell r="AH6446" t="str">
            <v/>
          </cell>
          <cell r="AI6446" t="str">
            <v/>
          </cell>
          <cell r="AJ6446" t="str">
            <v/>
          </cell>
          <cell r="AK6446" t="str">
            <v/>
          </cell>
        </row>
        <row r="6447">
          <cell r="AH6447" t="str">
            <v/>
          </cell>
          <cell r="AI6447" t="str">
            <v/>
          </cell>
          <cell r="AJ6447" t="str">
            <v/>
          </cell>
          <cell r="AK6447" t="str">
            <v/>
          </cell>
        </row>
        <row r="6448">
          <cell r="AH6448" t="str">
            <v/>
          </cell>
          <cell r="AI6448" t="str">
            <v/>
          </cell>
          <cell r="AJ6448" t="str">
            <v/>
          </cell>
          <cell r="AK6448" t="str">
            <v/>
          </cell>
        </row>
        <row r="6449">
          <cell r="AH6449" t="str">
            <v/>
          </cell>
          <cell r="AI6449" t="str">
            <v/>
          </cell>
          <cell r="AJ6449" t="str">
            <v/>
          </cell>
          <cell r="AK6449" t="str">
            <v/>
          </cell>
        </row>
        <row r="6450">
          <cell r="AH6450" t="str">
            <v/>
          </cell>
          <cell r="AI6450" t="str">
            <v/>
          </cell>
          <cell r="AJ6450" t="str">
            <v/>
          </cell>
          <cell r="AK6450" t="str">
            <v/>
          </cell>
        </row>
        <row r="6451">
          <cell r="AH6451" t="str">
            <v/>
          </cell>
          <cell r="AI6451" t="str">
            <v/>
          </cell>
          <cell r="AJ6451" t="str">
            <v/>
          </cell>
          <cell r="AK6451" t="str">
            <v/>
          </cell>
        </row>
        <row r="6452">
          <cell r="AH6452" t="str">
            <v/>
          </cell>
          <cell r="AI6452" t="str">
            <v/>
          </cell>
          <cell r="AJ6452" t="str">
            <v/>
          </cell>
          <cell r="AK6452" t="str">
            <v/>
          </cell>
        </row>
        <row r="6453">
          <cell r="AH6453" t="str">
            <v/>
          </cell>
          <cell r="AI6453" t="str">
            <v/>
          </cell>
          <cell r="AJ6453" t="str">
            <v/>
          </cell>
          <cell r="AK6453" t="str">
            <v/>
          </cell>
        </row>
        <row r="6454">
          <cell r="AH6454" t="str">
            <v/>
          </cell>
          <cell r="AI6454" t="str">
            <v/>
          </cell>
          <cell r="AJ6454" t="str">
            <v/>
          </cell>
          <cell r="AK6454" t="str">
            <v/>
          </cell>
        </row>
        <row r="6455">
          <cell r="AH6455" t="str">
            <v/>
          </cell>
          <cell r="AI6455" t="str">
            <v/>
          </cell>
          <cell r="AJ6455" t="str">
            <v/>
          </cell>
          <cell r="AK6455" t="str">
            <v/>
          </cell>
        </row>
        <row r="6456">
          <cell r="AH6456" t="str">
            <v/>
          </cell>
          <cell r="AI6456" t="str">
            <v/>
          </cell>
          <cell r="AJ6456" t="str">
            <v/>
          </cell>
          <cell r="AK6456" t="str">
            <v/>
          </cell>
        </row>
        <row r="6457">
          <cell r="AH6457" t="str">
            <v/>
          </cell>
          <cell r="AI6457" t="str">
            <v/>
          </cell>
          <cell r="AJ6457" t="str">
            <v/>
          </cell>
          <cell r="AK6457" t="str">
            <v/>
          </cell>
        </row>
        <row r="6458">
          <cell r="AH6458" t="str">
            <v/>
          </cell>
          <cell r="AI6458" t="str">
            <v/>
          </cell>
          <cell r="AJ6458" t="str">
            <v/>
          </cell>
          <cell r="AK6458" t="str">
            <v/>
          </cell>
        </row>
        <row r="6459">
          <cell r="AH6459" t="str">
            <v/>
          </cell>
          <cell r="AI6459" t="str">
            <v/>
          </cell>
          <cell r="AJ6459" t="str">
            <v/>
          </cell>
          <cell r="AK6459" t="str">
            <v/>
          </cell>
        </row>
        <row r="6460">
          <cell r="AH6460" t="str">
            <v/>
          </cell>
          <cell r="AI6460" t="str">
            <v/>
          </cell>
          <cell r="AJ6460" t="str">
            <v/>
          </cell>
          <cell r="AK6460" t="str">
            <v/>
          </cell>
        </row>
        <row r="6461">
          <cell r="AH6461" t="str">
            <v/>
          </cell>
          <cell r="AI6461" t="str">
            <v/>
          </cell>
          <cell r="AJ6461" t="str">
            <v/>
          </cell>
          <cell r="AK6461" t="str">
            <v/>
          </cell>
        </row>
        <row r="6462">
          <cell r="AH6462" t="str">
            <v/>
          </cell>
          <cell r="AI6462" t="str">
            <v/>
          </cell>
          <cell r="AJ6462" t="str">
            <v/>
          </cell>
          <cell r="AK6462" t="str">
            <v/>
          </cell>
        </row>
        <row r="6463">
          <cell r="AH6463" t="str">
            <v/>
          </cell>
          <cell r="AI6463" t="str">
            <v/>
          </cell>
          <cell r="AJ6463" t="str">
            <v/>
          </cell>
          <cell r="AK6463" t="str">
            <v/>
          </cell>
        </row>
        <row r="6464">
          <cell r="AH6464" t="str">
            <v/>
          </cell>
          <cell r="AI6464" t="str">
            <v/>
          </cell>
          <cell r="AJ6464" t="str">
            <v/>
          </cell>
          <cell r="AK6464" t="str">
            <v/>
          </cell>
        </row>
        <row r="6465">
          <cell r="AH6465" t="str">
            <v/>
          </cell>
          <cell r="AI6465" t="str">
            <v/>
          </cell>
          <cell r="AJ6465" t="str">
            <v/>
          </cell>
          <cell r="AK6465" t="str">
            <v/>
          </cell>
        </row>
        <row r="6466">
          <cell r="AH6466" t="str">
            <v/>
          </cell>
          <cell r="AI6466" t="str">
            <v/>
          </cell>
          <cell r="AJ6466" t="str">
            <v/>
          </cell>
          <cell r="AK6466" t="str">
            <v/>
          </cell>
        </row>
        <row r="6467">
          <cell r="AH6467" t="str">
            <v/>
          </cell>
          <cell r="AI6467" t="str">
            <v/>
          </cell>
          <cell r="AJ6467" t="str">
            <v/>
          </cell>
          <cell r="AK6467" t="str">
            <v/>
          </cell>
        </row>
        <row r="6468">
          <cell r="AH6468" t="str">
            <v/>
          </cell>
          <cell r="AI6468" t="str">
            <v/>
          </cell>
          <cell r="AJ6468" t="str">
            <v/>
          </cell>
          <cell r="AK6468" t="str">
            <v/>
          </cell>
        </row>
        <row r="6469">
          <cell r="AH6469" t="str">
            <v/>
          </cell>
          <cell r="AI6469" t="str">
            <v/>
          </cell>
          <cell r="AJ6469" t="str">
            <v/>
          </cell>
          <cell r="AK6469" t="str">
            <v/>
          </cell>
        </row>
        <row r="6470">
          <cell r="AH6470" t="str">
            <v/>
          </cell>
          <cell r="AI6470" t="str">
            <v/>
          </cell>
          <cell r="AJ6470" t="str">
            <v/>
          </cell>
          <cell r="AK6470" t="str">
            <v/>
          </cell>
        </row>
        <row r="6471">
          <cell r="AH6471" t="str">
            <v/>
          </cell>
          <cell r="AI6471" t="str">
            <v/>
          </cell>
          <cell r="AJ6471" t="str">
            <v/>
          </cell>
          <cell r="AK6471" t="str">
            <v/>
          </cell>
        </row>
        <row r="6472">
          <cell r="AH6472" t="str">
            <v/>
          </cell>
          <cell r="AI6472" t="str">
            <v/>
          </cell>
          <cell r="AJ6472" t="str">
            <v/>
          </cell>
          <cell r="AK6472" t="str">
            <v/>
          </cell>
        </row>
        <row r="6473">
          <cell r="AH6473" t="str">
            <v/>
          </cell>
          <cell r="AI6473" t="str">
            <v/>
          </cell>
          <cell r="AJ6473" t="str">
            <v/>
          </cell>
          <cell r="AK6473" t="str">
            <v/>
          </cell>
        </row>
        <row r="6474">
          <cell r="AH6474" t="str">
            <v/>
          </cell>
          <cell r="AI6474" t="str">
            <v/>
          </cell>
          <cell r="AJ6474" t="str">
            <v/>
          </cell>
          <cell r="AK6474" t="str">
            <v/>
          </cell>
        </row>
        <row r="6475">
          <cell r="AH6475" t="str">
            <v/>
          </cell>
          <cell r="AI6475" t="str">
            <v/>
          </cell>
          <cell r="AJ6475" t="str">
            <v/>
          </cell>
          <cell r="AK6475" t="str">
            <v/>
          </cell>
        </row>
        <row r="6476">
          <cell r="AH6476" t="str">
            <v/>
          </cell>
          <cell r="AI6476" t="str">
            <v/>
          </cell>
          <cell r="AJ6476" t="str">
            <v/>
          </cell>
          <cell r="AK6476" t="str">
            <v/>
          </cell>
        </row>
        <row r="6477">
          <cell r="AH6477" t="str">
            <v/>
          </cell>
          <cell r="AI6477" t="str">
            <v/>
          </cell>
          <cell r="AJ6477" t="str">
            <v/>
          </cell>
          <cell r="AK6477" t="str">
            <v/>
          </cell>
        </row>
        <row r="6478">
          <cell r="AH6478" t="str">
            <v/>
          </cell>
          <cell r="AI6478" t="str">
            <v/>
          </cell>
          <cell r="AJ6478" t="str">
            <v/>
          </cell>
          <cell r="AK6478" t="str">
            <v/>
          </cell>
        </row>
        <row r="6479">
          <cell r="AH6479" t="str">
            <v/>
          </cell>
          <cell r="AI6479" t="str">
            <v/>
          </cell>
          <cell r="AJ6479" t="str">
            <v/>
          </cell>
          <cell r="AK6479" t="str">
            <v/>
          </cell>
        </row>
        <row r="6480">
          <cell r="AH6480" t="str">
            <v/>
          </cell>
          <cell r="AI6480" t="str">
            <v/>
          </cell>
          <cell r="AJ6480" t="str">
            <v/>
          </cell>
          <cell r="AK6480" t="str">
            <v/>
          </cell>
        </row>
        <row r="6481">
          <cell r="AH6481" t="str">
            <v/>
          </cell>
          <cell r="AI6481" t="str">
            <v/>
          </cell>
          <cell r="AJ6481" t="str">
            <v/>
          </cell>
          <cell r="AK6481" t="str">
            <v/>
          </cell>
        </row>
        <row r="6482">
          <cell r="AH6482" t="str">
            <v/>
          </cell>
          <cell r="AI6482" t="str">
            <v/>
          </cell>
          <cell r="AJ6482" t="str">
            <v/>
          </cell>
          <cell r="AK6482" t="str">
            <v/>
          </cell>
        </row>
        <row r="6483">
          <cell r="AH6483" t="str">
            <v/>
          </cell>
          <cell r="AI6483" t="str">
            <v/>
          </cell>
          <cell r="AJ6483" t="str">
            <v/>
          </cell>
          <cell r="AK6483" t="str">
            <v/>
          </cell>
        </row>
        <row r="6484">
          <cell r="AH6484" t="str">
            <v/>
          </cell>
          <cell r="AI6484" t="str">
            <v/>
          </cell>
          <cell r="AJ6484" t="str">
            <v/>
          </cell>
          <cell r="AK6484" t="str">
            <v/>
          </cell>
        </row>
        <row r="6485">
          <cell r="AH6485" t="str">
            <v/>
          </cell>
          <cell r="AI6485" t="str">
            <v/>
          </cell>
          <cell r="AJ6485" t="str">
            <v/>
          </cell>
          <cell r="AK6485" t="str">
            <v/>
          </cell>
        </row>
        <row r="6486">
          <cell r="AH6486" t="str">
            <v/>
          </cell>
          <cell r="AI6486" t="str">
            <v/>
          </cell>
          <cell r="AJ6486" t="str">
            <v/>
          </cell>
          <cell r="AK6486" t="str">
            <v/>
          </cell>
        </row>
        <row r="6487">
          <cell r="AH6487" t="str">
            <v/>
          </cell>
          <cell r="AI6487" t="str">
            <v/>
          </cell>
          <cell r="AJ6487" t="str">
            <v/>
          </cell>
          <cell r="AK6487" t="str">
            <v/>
          </cell>
        </row>
        <row r="6488">
          <cell r="AH6488" t="str">
            <v/>
          </cell>
          <cell r="AI6488" t="str">
            <v/>
          </cell>
          <cell r="AJ6488" t="str">
            <v/>
          </cell>
          <cell r="AK6488" t="str">
            <v/>
          </cell>
        </row>
        <row r="6489">
          <cell r="AH6489" t="str">
            <v/>
          </cell>
          <cell r="AI6489" t="str">
            <v/>
          </cell>
          <cell r="AJ6489" t="str">
            <v/>
          </cell>
          <cell r="AK6489" t="str">
            <v/>
          </cell>
        </row>
        <row r="6490">
          <cell r="AH6490" t="str">
            <v/>
          </cell>
          <cell r="AI6490" t="str">
            <v/>
          </cell>
          <cell r="AJ6490" t="str">
            <v/>
          </cell>
          <cell r="AK6490" t="str">
            <v/>
          </cell>
        </row>
        <row r="6491">
          <cell r="AH6491" t="str">
            <v/>
          </cell>
          <cell r="AI6491" t="str">
            <v/>
          </cell>
          <cell r="AJ6491" t="str">
            <v/>
          </cell>
          <cell r="AK6491" t="str">
            <v/>
          </cell>
        </row>
        <row r="6492">
          <cell r="AH6492" t="str">
            <v/>
          </cell>
          <cell r="AI6492" t="str">
            <v/>
          </cell>
          <cell r="AJ6492" t="str">
            <v/>
          </cell>
          <cell r="AK6492" t="str">
            <v/>
          </cell>
        </row>
        <row r="6493">
          <cell r="AH6493" t="str">
            <v/>
          </cell>
          <cell r="AI6493" t="str">
            <v/>
          </cell>
          <cell r="AJ6493" t="str">
            <v/>
          </cell>
          <cell r="AK6493" t="str">
            <v/>
          </cell>
        </row>
        <row r="6494">
          <cell r="AH6494" t="str">
            <v/>
          </cell>
          <cell r="AI6494" t="str">
            <v/>
          </cell>
          <cell r="AJ6494" t="str">
            <v/>
          </cell>
          <cell r="AK6494" t="str">
            <v/>
          </cell>
        </row>
        <row r="6495">
          <cell r="AH6495" t="str">
            <v/>
          </cell>
          <cell r="AI6495" t="str">
            <v/>
          </cell>
          <cell r="AJ6495" t="str">
            <v/>
          </cell>
          <cell r="AK6495" t="str">
            <v/>
          </cell>
        </row>
        <row r="6496">
          <cell r="AH6496" t="str">
            <v/>
          </cell>
          <cell r="AI6496" t="str">
            <v/>
          </cell>
          <cell r="AJ6496" t="str">
            <v/>
          </cell>
          <cell r="AK6496" t="str">
            <v/>
          </cell>
        </row>
        <row r="6497">
          <cell r="AH6497" t="str">
            <v/>
          </cell>
          <cell r="AI6497" t="str">
            <v/>
          </cell>
          <cell r="AJ6497" t="str">
            <v/>
          </cell>
          <cell r="AK6497" t="str">
            <v/>
          </cell>
        </row>
        <row r="6498">
          <cell r="AH6498" t="str">
            <v/>
          </cell>
          <cell r="AI6498" t="str">
            <v/>
          </cell>
          <cell r="AJ6498" t="str">
            <v/>
          </cell>
          <cell r="AK6498" t="str">
            <v/>
          </cell>
        </row>
        <row r="6499">
          <cell r="AH6499" t="str">
            <v/>
          </cell>
          <cell r="AI6499" t="str">
            <v/>
          </cell>
          <cell r="AJ6499" t="str">
            <v/>
          </cell>
          <cell r="AK6499" t="str">
            <v/>
          </cell>
        </row>
        <row r="6500">
          <cell r="AH6500" t="str">
            <v/>
          </cell>
          <cell r="AI6500" t="str">
            <v/>
          </cell>
          <cell r="AJ6500" t="str">
            <v/>
          </cell>
          <cell r="AK6500" t="str">
            <v/>
          </cell>
        </row>
        <row r="6501">
          <cell r="AH6501" t="str">
            <v/>
          </cell>
          <cell r="AI6501" t="str">
            <v/>
          </cell>
          <cell r="AJ6501" t="str">
            <v/>
          </cell>
          <cell r="AK6501" t="str">
            <v/>
          </cell>
        </row>
        <row r="6502">
          <cell r="AH6502" t="str">
            <v/>
          </cell>
          <cell r="AI6502" t="str">
            <v/>
          </cell>
          <cell r="AJ6502" t="str">
            <v/>
          </cell>
          <cell r="AK6502" t="str">
            <v/>
          </cell>
        </row>
        <row r="6503">
          <cell r="AH6503" t="str">
            <v/>
          </cell>
          <cell r="AI6503" t="str">
            <v/>
          </cell>
          <cell r="AJ6503" t="str">
            <v/>
          </cell>
          <cell r="AK6503" t="str">
            <v/>
          </cell>
        </row>
        <row r="6504">
          <cell r="AH6504" t="str">
            <v/>
          </cell>
          <cell r="AI6504" t="str">
            <v/>
          </cell>
          <cell r="AJ6504" t="str">
            <v/>
          </cell>
          <cell r="AK6504" t="str">
            <v/>
          </cell>
        </row>
        <row r="6505">
          <cell r="AH6505" t="str">
            <v/>
          </cell>
          <cell r="AI6505" t="str">
            <v/>
          </cell>
          <cell r="AJ6505" t="str">
            <v/>
          </cell>
          <cell r="AK6505" t="str">
            <v/>
          </cell>
        </row>
        <row r="6506">
          <cell r="AH6506" t="str">
            <v/>
          </cell>
          <cell r="AI6506" t="str">
            <v/>
          </cell>
          <cell r="AJ6506" t="str">
            <v/>
          </cell>
          <cell r="AK6506" t="str">
            <v/>
          </cell>
        </row>
        <row r="6507">
          <cell r="AH6507" t="str">
            <v/>
          </cell>
          <cell r="AI6507" t="str">
            <v/>
          </cell>
          <cell r="AJ6507" t="str">
            <v/>
          </cell>
          <cell r="AK6507" t="str">
            <v/>
          </cell>
        </row>
        <row r="6508">
          <cell r="AH6508" t="str">
            <v/>
          </cell>
          <cell r="AI6508" t="str">
            <v/>
          </cell>
          <cell r="AJ6508" t="str">
            <v/>
          </cell>
          <cell r="AK6508" t="str">
            <v/>
          </cell>
        </row>
        <row r="6509">
          <cell r="AH6509" t="str">
            <v/>
          </cell>
          <cell r="AI6509" t="str">
            <v/>
          </cell>
          <cell r="AJ6509" t="str">
            <v/>
          </cell>
          <cell r="AK6509" t="str">
            <v/>
          </cell>
        </row>
        <row r="6510">
          <cell r="AH6510" t="str">
            <v/>
          </cell>
          <cell r="AI6510" t="str">
            <v/>
          </cell>
          <cell r="AJ6510" t="str">
            <v/>
          </cell>
          <cell r="AK6510" t="str">
            <v/>
          </cell>
        </row>
        <row r="6511">
          <cell r="AH6511" t="str">
            <v/>
          </cell>
          <cell r="AI6511" t="str">
            <v/>
          </cell>
          <cell r="AJ6511" t="str">
            <v/>
          </cell>
          <cell r="AK6511" t="str">
            <v/>
          </cell>
        </row>
        <row r="6512">
          <cell r="AH6512" t="str">
            <v/>
          </cell>
          <cell r="AI6512" t="str">
            <v/>
          </cell>
          <cell r="AJ6512" t="str">
            <v/>
          </cell>
          <cell r="AK6512" t="str">
            <v/>
          </cell>
        </row>
        <row r="6513">
          <cell r="AH6513" t="str">
            <v/>
          </cell>
          <cell r="AI6513" t="str">
            <v/>
          </cell>
          <cell r="AJ6513" t="str">
            <v/>
          </cell>
          <cell r="AK6513" t="str">
            <v/>
          </cell>
        </row>
        <row r="6514">
          <cell r="AH6514" t="str">
            <v/>
          </cell>
          <cell r="AI6514" t="str">
            <v/>
          </cell>
          <cell r="AJ6514" t="str">
            <v/>
          </cell>
          <cell r="AK6514" t="str">
            <v/>
          </cell>
        </row>
        <row r="6515">
          <cell r="AH6515" t="str">
            <v/>
          </cell>
          <cell r="AI6515" t="str">
            <v/>
          </cell>
          <cell r="AJ6515" t="str">
            <v/>
          </cell>
          <cell r="AK6515" t="str">
            <v/>
          </cell>
        </row>
        <row r="6516">
          <cell r="AH6516" t="str">
            <v/>
          </cell>
          <cell r="AI6516" t="str">
            <v/>
          </cell>
          <cell r="AJ6516" t="str">
            <v/>
          </cell>
          <cell r="AK6516" t="str">
            <v/>
          </cell>
        </row>
        <row r="6517">
          <cell r="AH6517" t="str">
            <v/>
          </cell>
          <cell r="AI6517" t="str">
            <v/>
          </cell>
          <cell r="AJ6517" t="str">
            <v/>
          </cell>
          <cell r="AK6517" t="str">
            <v/>
          </cell>
        </row>
        <row r="6518">
          <cell r="AH6518" t="str">
            <v/>
          </cell>
          <cell r="AI6518" t="str">
            <v/>
          </cell>
          <cell r="AJ6518" t="str">
            <v/>
          </cell>
          <cell r="AK6518" t="str">
            <v/>
          </cell>
        </row>
        <row r="6519">
          <cell r="AH6519" t="str">
            <v/>
          </cell>
          <cell r="AI6519" t="str">
            <v/>
          </cell>
          <cell r="AJ6519" t="str">
            <v/>
          </cell>
          <cell r="AK6519" t="str">
            <v/>
          </cell>
        </row>
        <row r="6520">
          <cell r="AH6520" t="str">
            <v/>
          </cell>
          <cell r="AI6520" t="str">
            <v/>
          </cell>
          <cell r="AJ6520" t="str">
            <v/>
          </cell>
          <cell r="AK6520" t="str">
            <v/>
          </cell>
        </row>
        <row r="6521">
          <cell r="AH6521" t="str">
            <v/>
          </cell>
          <cell r="AI6521" t="str">
            <v/>
          </cell>
          <cell r="AJ6521" t="str">
            <v/>
          </cell>
          <cell r="AK6521" t="str">
            <v/>
          </cell>
        </row>
        <row r="6522">
          <cell r="AH6522" t="str">
            <v/>
          </cell>
          <cell r="AI6522" t="str">
            <v/>
          </cell>
          <cell r="AJ6522" t="str">
            <v/>
          </cell>
          <cell r="AK6522" t="str">
            <v/>
          </cell>
        </row>
        <row r="6523">
          <cell r="AH6523" t="str">
            <v/>
          </cell>
          <cell r="AI6523" t="str">
            <v/>
          </cell>
          <cell r="AJ6523" t="str">
            <v/>
          </cell>
          <cell r="AK6523" t="str">
            <v/>
          </cell>
        </row>
        <row r="6524">
          <cell r="AH6524" t="str">
            <v/>
          </cell>
          <cell r="AI6524" t="str">
            <v/>
          </cell>
          <cell r="AJ6524" t="str">
            <v/>
          </cell>
          <cell r="AK6524" t="str">
            <v/>
          </cell>
        </row>
        <row r="6525">
          <cell r="AH6525" t="str">
            <v/>
          </cell>
          <cell r="AI6525" t="str">
            <v/>
          </cell>
          <cell r="AJ6525" t="str">
            <v/>
          </cell>
          <cell r="AK6525" t="str">
            <v/>
          </cell>
        </row>
        <row r="6526">
          <cell r="AH6526" t="str">
            <v/>
          </cell>
          <cell r="AI6526" t="str">
            <v/>
          </cell>
          <cell r="AJ6526" t="str">
            <v/>
          </cell>
          <cell r="AK6526" t="str">
            <v/>
          </cell>
        </row>
        <row r="6527">
          <cell r="AH6527" t="str">
            <v/>
          </cell>
          <cell r="AI6527" t="str">
            <v/>
          </cell>
          <cell r="AJ6527" t="str">
            <v/>
          </cell>
          <cell r="AK6527" t="str">
            <v/>
          </cell>
        </row>
        <row r="6528">
          <cell r="AH6528" t="str">
            <v/>
          </cell>
          <cell r="AI6528" t="str">
            <v/>
          </cell>
          <cell r="AJ6528" t="str">
            <v/>
          </cell>
          <cell r="AK6528" t="str">
            <v/>
          </cell>
        </row>
        <row r="6529">
          <cell r="AH6529" t="str">
            <v/>
          </cell>
          <cell r="AI6529" t="str">
            <v/>
          </cell>
          <cell r="AJ6529" t="str">
            <v/>
          </cell>
          <cell r="AK6529" t="str">
            <v/>
          </cell>
        </row>
        <row r="6530">
          <cell r="AH6530" t="str">
            <v/>
          </cell>
          <cell r="AI6530" t="str">
            <v/>
          </cell>
          <cell r="AJ6530" t="str">
            <v/>
          </cell>
          <cell r="AK6530" t="str">
            <v/>
          </cell>
        </row>
        <row r="6531">
          <cell r="AH6531" t="str">
            <v/>
          </cell>
          <cell r="AI6531" t="str">
            <v/>
          </cell>
          <cell r="AJ6531" t="str">
            <v/>
          </cell>
          <cell r="AK6531" t="str">
            <v/>
          </cell>
        </row>
        <row r="6532">
          <cell r="AH6532" t="str">
            <v/>
          </cell>
          <cell r="AI6532" t="str">
            <v/>
          </cell>
          <cell r="AJ6532" t="str">
            <v/>
          </cell>
          <cell r="AK6532" t="str">
            <v/>
          </cell>
        </row>
        <row r="6533">
          <cell r="AH6533" t="str">
            <v/>
          </cell>
          <cell r="AI6533" t="str">
            <v/>
          </cell>
          <cell r="AJ6533" t="str">
            <v/>
          </cell>
          <cell r="AK6533" t="str">
            <v/>
          </cell>
        </row>
        <row r="6534">
          <cell r="AH6534" t="str">
            <v/>
          </cell>
          <cell r="AI6534" t="str">
            <v/>
          </cell>
          <cell r="AJ6534" t="str">
            <v/>
          </cell>
          <cell r="AK6534" t="str">
            <v/>
          </cell>
        </row>
        <row r="6535">
          <cell r="AH6535" t="str">
            <v/>
          </cell>
          <cell r="AI6535" t="str">
            <v/>
          </cell>
          <cell r="AJ6535" t="str">
            <v/>
          </cell>
          <cell r="AK6535" t="str">
            <v/>
          </cell>
        </row>
        <row r="6536">
          <cell r="AH6536" t="str">
            <v/>
          </cell>
          <cell r="AI6536" t="str">
            <v/>
          </cell>
          <cell r="AJ6536" t="str">
            <v/>
          </cell>
          <cell r="AK6536" t="str">
            <v/>
          </cell>
        </row>
        <row r="6537">
          <cell r="AH6537" t="str">
            <v/>
          </cell>
          <cell r="AI6537" t="str">
            <v/>
          </cell>
          <cell r="AJ6537" t="str">
            <v/>
          </cell>
          <cell r="AK6537" t="str">
            <v/>
          </cell>
        </row>
        <row r="6538">
          <cell r="AH6538" t="str">
            <v/>
          </cell>
          <cell r="AI6538" t="str">
            <v/>
          </cell>
          <cell r="AJ6538" t="str">
            <v/>
          </cell>
          <cell r="AK6538" t="str">
            <v/>
          </cell>
        </row>
        <row r="6539">
          <cell r="AH6539" t="str">
            <v/>
          </cell>
          <cell r="AI6539" t="str">
            <v/>
          </cell>
          <cell r="AJ6539" t="str">
            <v/>
          </cell>
          <cell r="AK6539" t="str">
            <v/>
          </cell>
        </row>
        <row r="6540">
          <cell r="AH6540" t="str">
            <v/>
          </cell>
          <cell r="AI6540" t="str">
            <v/>
          </cell>
          <cell r="AJ6540" t="str">
            <v/>
          </cell>
          <cell r="AK6540" t="str">
            <v/>
          </cell>
        </row>
        <row r="6541">
          <cell r="AH6541" t="str">
            <v/>
          </cell>
          <cell r="AI6541" t="str">
            <v/>
          </cell>
          <cell r="AJ6541" t="str">
            <v/>
          </cell>
          <cell r="AK6541" t="str">
            <v/>
          </cell>
        </row>
        <row r="6542">
          <cell r="AH6542" t="str">
            <v/>
          </cell>
          <cell r="AI6542" t="str">
            <v/>
          </cell>
          <cell r="AJ6542" t="str">
            <v/>
          </cell>
          <cell r="AK6542" t="str">
            <v/>
          </cell>
        </row>
        <row r="6543">
          <cell r="AH6543" t="str">
            <v/>
          </cell>
          <cell r="AI6543" t="str">
            <v/>
          </cell>
          <cell r="AJ6543" t="str">
            <v/>
          </cell>
          <cell r="AK6543" t="str">
            <v/>
          </cell>
        </row>
        <row r="6544">
          <cell r="AH6544" t="str">
            <v/>
          </cell>
          <cell r="AI6544" t="str">
            <v/>
          </cell>
          <cell r="AJ6544" t="str">
            <v/>
          </cell>
          <cell r="AK6544" t="str">
            <v/>
          </cell>
        </row>
        <row r="6545">
          <cell r="AH6545" t="str">
            <v/>
          </cell>
          <cell r="AI6545" t="str">
            <v/>
          </cell>
          <cell r="AJ6545" t="str">
            <v/>
          </cell>
          <cell r="AK6545" t="str">
            <v/>
          </cell>
        </row>
        <row r="6546">
          <cell r="AH6546" t="str">
            <v/>
          </cell>
          <cell r="AI6546" t="str">
            <v/>
          </cell>
          <cell r="AJ6546" t="str">
            <v/>
          </cell>
          <cell r="AK6546" t="str">
            <v/>
          </cell>
        </row>
        <row r="6547">
          <cell r="AH6547" t="str">
            <v/>
          </cell>
          <cell r="AI6547" t="str">
            <v/>
          </cell>
          <cell r="AJ6547" t="str">
            <v/>
          </cell>
          <cell r="AK6547" t="str">
            <v/>
          </cell>
        </row>
        <row r="6548">
          <cell r="AH6548" t="str">
            <v/>
          </cell>
          <cell r="AI6548" t="str">
            <v/>
          </cell>
          <cell r="AJ6548" t="str">
            <v/>
          </cell>
          <cell r="AK6548" t="str">
            <v/>
          </cell>
        </row>
        <row r="6549">
          <cell r="AH6549" t="str">
            <v/>
          </cell>
          <cell r="AI6549" t="str">
            <v/>
          </cell>
          <cell r="AJ6549" t="str">
            <v/>
          </cell>
          <cell r="AK6549" t="str">
            <v/>
          </cell>
        </row>
        <row r="6550">
          <cell r="AH6550" t="str">
            <v/>
          </cell>
          <cell r="AI6550" t="str">
            <v/>
          </cell>
          <cell r="AJ6550" t="str">
            <v/>
          </cell>
          <cell r="AK6550" t="str">
            <v/>
          </cell>
        </row>
        <row r="6551">
          <cell r="AH6551" t="str">
            <v/>
          </cell>
          <cell r="AI6551" t="str">
            <v/>
          </cell>
          <cell r="AJ6551" t="str">
            <v/>
          </cell>
          <cell r="AK6551" t="str">
            <v/>
          </cell>
        </row>
        <row r="6552">
          <cell r="AH6552" t="str">
            <v/>
          </cell>
          <cell r="AI6552" t="str">
            <v/>
          </cell>
          <cell r="AJ6552" t="str">
            <v/>
          </cell>
          <cell r="AK6552" t="str">
            <v/>
          </cell>
        </row>
        <row r="6553">
          <cell r="AH6553" t="str">
            <v/>
          </cell>
          <cell r="AI6553" t="str">
            <v/>
          </cell>
          <cell r="AJ6553" t="str">
            <v/>
          </cell>
          <cell r="AK6553" t="str">
            <v/>
          </cell>
        </row>
        <row r="6554">
          <cell r="AH6554" t="str">
            <v/>
          </cell>
          <cell r="AI6554" t="str">
            <v/>
          </cell>
          <cell r="AJ6554" t="str">
            <v/>
          </cell>
          <cell r="AK6554" t="str">
            <v/>
          </cell>
        </row>
        <row r="6555">
          <cell r="AH6555" t="str">
            <v/>
          </cell>
          <cell r="AI6555" t="str">
            <v/>
          </cell>
          <cell r="AJ6555" t="str">
            <v/>
          </cell>
          <cell r="AK6555" t="str">
            <v/>
          </cell>
        </row>
        <row r="6556">
          <cell r="AH6556" t="str">
            <v/>
          </cell>
          <cell r="AI6556" t="str">
            <v/>
          </cell>
          <cell r="AJ6556" t="str">
            <v/>
          </cell>
          <cell r="AK6556" t="str">
            <v/>
          </cell>
        </row>
        <row r="6557">
          <cell r="AH6557" t="str">
            <v/>
          </cell>
          <cell r="AI6557" t="str">
            <v/>
          </cell>
          <cell r="AJ6557" t="str">
            <v/>
          </cell>
          <cell r="AK6557" t="str">
            <v/>
          </cell>
        </row>
        <row r="6558">
          <cell r="AH6558" t="str">
            <v/>
          </cell>
          <cell r="AI6558" t="str">
            <v/>
          </cell>
          <cell r="AJ6558" t="str">
            <v/>
          </cell>
          <cell r="AK6558" t="str">
            <v/>
          </cell>
        </row>
        <row r="6559">
          <cell r="AH6559" t="str">
            <v/>
          </cell>
          <cell r="AI6559" t="str">
            <v/>
          </cell>
          <cell r="AJ6559" t="str">
            <v/>
          </cell>
          <cell r="AK6559" t="str">
            <v/>
          </cell>
        </row>
        <row r="6560">
          <cell r="AH6560" t="str">
            <v/>
          </cell>
          <cell r="AI6560" t="str">
            <v/>
          </cell>
          <cell r="AJ6560" t="str">
            <v/>
          </cell>
          <cell r="AK6560" t="str">
            <v/>
          </cell>
        </row>
        <row r="6561">
          <cell r="AH6561" t="str">
            <v/>
          </cell>
          <cell r="AI6561" t="str">
            <v/>
          </cell>
          <cell r="AJ6561" t="str">
            <v/>
          </cell>
          <cell r="AK6561" t="str">
            <v/>
          </cell>
        </row>
        <row r="6562">
          <cell r="AH6562" t="str">
            <v/>
          </cell>
          <cell r="AI6562" t="str">
            <v/>
          </cell>
          <cell r="AJ6562" t="str">
            <v/>
          </cell>
          <cell r="AK6562" t="str">
            <v/>
          </cell>
        </row>
        <row r="6563">
          <cell r="AH6563" t="str">
            <v/>
          </cell>
          <cell r="AI6563" t="str">
            <v/>
          </cell>
          <cell r="AJ6563" t="str">
            <v/>
          </cell>
          <cell r="AK6563" t="str">
            <v/>
          </cell>
        </row>
        <row r="6564">
          <cell r="AH6564" t="str">
            <v/>
          </cell>
          <cell r="AI6564" t="str">
            <v/>
          </cell>
          <cell r="AJ6564" t="str">
            <v/>
          </cell>
          <cell r="AK6564" t="str">
            <v/>
          </cell>
        </row>
        <row r="6565">
          <cell r="AH6565" t="str">
            <v/>
          </cell>
          <cell r="AI6565" t="str">
            <v/>
          </cell>
          <cell r="AJ6565" t="str">
            <v/>
          </cell>
          <cell r="AK6565" t="str">
            <v/>
          </cell>
        </row>
        <row r="6566">
          <cell r="AH6566" t="str">
            <v/>
          </cell>
          <cell r="AI6566" t="str">
            <v/>
          </cell>
          <cell r="AJ6566" t="str">
            <v/>
          </cell>
          <cell r="AK6566" t="str">
            <v/>
          </cell>
        </row>
        <row r="6567">
          <cell r="AH6567" t="str">
            <v/>
          </cell>
          <cell r="AI6567" t="str">
            <v/>
          </cell>
          <cell r="AJ6567" t="str">
            <v/>
          </cell>
          <cell r="AK6567" t="str">
            <v/>
          </cell>
        </row>
        <row r="6568">
          <cell r="AH6568" t="str">
            <v/>
          </cell>
          <cell r="AI6568" t="str">
            <v/>
          </cell>
          <cell r="AJ6568" t="str">
            <v/>
          </cell>
          <cell r="AK6568" t="str">
            <v/>
          </cell>
        </row>
        <row r="6569">
          <cell r="AH6569" t="str">
            <v/>
          </cell>
          <cell r="AI6569" t="str">
            <v/>
          </cell>
          <cell r="AJ6569" t="str">
            <v/>
          </cell>
          <cell r="AK6569" t="str">
            <v/>
          </cell>
        </row>
        <row r="6570">
          <cell r="AH6570" t="str">
            <v/>
          </cell>
          <cell r="AI6570" t="str">
            <v/>
          </cell>
          <cell r="AJ6570" t="str">
            <v/>
          </cell>
          <cell r="AK6570" t="str">
            <v/>
          </cell>
        </row>
        <row r="6571">
          <cell r="AH6571" t="str">
            <v/>
          </cell>
          <cell r="AI6571" t="str">
            <v/>
          </cell>
          <cell r="AJ6571" t="str">
            <v/>
          </cell>
          <cell r="AK6571" t="str">
            <v/>
          </cell>
        </row>
        <row r="6572">
          <cell r="AH6572" t="str">
            <v/>
          </cell>
          <cell r="AI6572" t="str">
            <v/>
          </cell>
          <cell r="AJ6572" t="str">
            <v/>
          </cell>
          <cell r="AK6572" t="str">
            <v/>
          </cell>
        </row>
        <row r="6573">
          <cell r="AH6573" t="str">
            <v/>
          </cell>
          <cell r="AI6573" t="str">
            <v/>
          </cell>
          <cell r="AJ6573" t="str">
            <v/>
          </cell>
          <cell r="AK6573" t="str">
            <v/>
          </cell>
        </row>
        <row r="6574">
          <cell r="AH6574" t="str">
            <v/>
          </cell>
          <cell r="AI6574" t="str">
            <v/>
          </cell>
          <cell r="AJ6574" t="str">
            <v/>
          </cell>
          <cell r="AK6574" t="str">
            <v/>
          </cell>
        </row>
        <row r="6575">
          <cell r="AH6575" t="str">
            <v/>
          </cell>
          <cell r="AI6575" t="str">
            <v/>
          </cell>
          <cell r="AJ6575" t="str">
            <v/>
          </cell>
          <cell r="AK6575" t="str">
            <v/>
          </cell>
        </row>
        <row r="6576">
          <cell r="AH6576" t="str">
            <v/>
          </cell>
          <cell r="AI6576" t="str">
            <v/>
          </cell>
          <cell r="AJ6576" t="str">
            <v/>
          </cell>
          <cell r="AK6576" t="str">
            <v/>
          </cell>
        </row>
        <row r="6577">
          <cell r="AH6577" t="str">
            <v/>
          </cell>
          <cell r="AI6577" t="str">
            <v/>
          </cell>
          <cell r="AJ6577" t="str">
            <v/>
          </cell>
          <cell r="AK6577" t="str">
            <v/>
          </cell>
        </row>
        <row r="6578">
          <cell r="AH6578" t="str">
            <v/>
          </cell>
          <cell r="AI6578" t="str">
            <v/>
          </cell>
          <cell r="AJ6578" t="str">
            <v/>
          </cell>
          <cell r="AK6578" t="str">
            <v/>
          </cell>
        </row>
        <row r="6579">
          <cell r="AH6579" t="str">
            <v/>
          </cell>
          <cell r="AI6579" t="str">
            <v/>
          </cell>
          <cell r="AJ6579" t="str">
            <v/>
          </cell>
          <cell r="AK6579" t="str">
            <v/>
          </cell>
        </row>
        <row r="6580">
          <cell r="AH6580" t="str">
            <v/>
          </cell>
          <cell r="AI6580" t="str">
            <v/>
          </cell>
          <cell r="AJ6580" t="str">
            <v/>
          </cell>
          <cell r="AK6580" t="str">
            <v/>
          </cell>
        </row>
        <row r="6581">
          <cell r="AH6581" t="str">
            <v/>
          </cell>
          <cell r="AI6581" t="str">
            <v/>
          </cell>
          <cell r="AJ6581" t="str">
            <v/>
          </cell>
          <cell r="AK6581" t="str">
            <v/>
          </cell>
        </row>
        <row r="6582">
          <cell r="AH6582" t="str">
            <v/>
          </cell>
          <cell r="AI6582" t="str">
            <v/>
          </cell>
          <cell r="AJ6582" t="str">
            <v/>
          </cell>
          <cell r="AK6582" t="str">
            <v/>
          </cell>
        </row>
        <row r="6583">
          <cell r="AH6583" t="str">
            <v/>
          </cell>
          <cell r="AI6583" t="str">
            <v/>
          </cell>
          <cell r="AJ6583" t="str">
            <v/>
          </cell>
          <cell r="AK6583" t="str">
            <v/>
          </cell>
        </row>
        <row r="6584">
          <cell r="AH6584" t="str">
            <v/>
          </cell>
          <cell r="AI6584" t="str">
            <v/>
          </cell>
          <cell r="AJ6584" t="str">
            <v/>
          </cell>
          <cell r="AK6584" t="str">
            <v/>
          </cell>
        </row>
        <row r="6585">
          <cell r="AH6585" t="str">
            <v/>
          </cell>
          <cell r="AI6585" t="str">
            <v/>
          </cell>
          <cell r="AJ6585" t="str">
            <v/>
          </cell>
          <cell r="AK6585" t="str">
            <v/>
          </cell>
        </row>
        <row r="6586">
          <cell r="AH6586" t="str">
            <v/>
          </cell>
          <cell r="AI6586" t="str">
            <v/>
          </cell>
          <cell r="AJ6586" t="str">
            <v/>
          </cell>
          <cell r="AK6586" t="str">
            <v/>
          </cell>
        </row>
        <row r="6587">
          <cell r="AH6587" t="str">
            <v/>
          </cell>
          <cell r="AI6587" t="str">
            <v/>
          </cell>
          <cell r="AJ6587" t="str">
            <v/>
          </cell>
          <cell r="AK6587" t="str">
            <v/>
          </cell>
        </row>
        <row r="6588">
          <cell r="AH6588" t="str">
            <v/>
          </cell>
          <cell r="AI6588" t="str">
            <v/>
          </cell>
          <cell r="AJ6588" t="str">
            <v/>
          </cell>
          <cell r="AK6588" t="str">
            <v/>
          </cell>
        </row>
        <row r="6589">
          <cell r="AH6589" t="str">
            <v/>
          </cell>
          <cell r="AI6589" t="str">
            <v/>
          </cell>
          <cell r="AJ6589" t="str">
            <v/>
          </cell>
          <cell r="AK6589" t="str">
            <v/>
          </cell>
        </row>
        <row r="6590">
          <cell r="AH6590" t="str">
            <v/>
          </cell>
          <cell r="AI6590" t="str">
            <v/>
          </cell>
          <cell r="AJ6590" t="str">
            <v/>
          </cell>
          <cell r="AK6590" t="str">
            <v/>
          </cell>
        </row>
        <row r="6591">
          <cell r="AH6591" t="str">
            <v/>
          </cell>
          <cell r="AI6591" t="str">
            <v/>
          </cell>
          <cell r="AJ6591" t="str">
            <v/>
          </cell>
          <cell r="AK6591" t="str">
            <v/>
          </cell>
        </row>
        <row r="6592">
          <cell r="AH6592" t="str">
            <v/>
          </cell>
          <cell r="AI6592" t="str">
            <v/>
          </cell>
          <cell r="AJ6592" t="str">
            <v/>
          </cell>
          <cell r="AK6592" t="str">
            <v/>
          </cell>
        </row>
        <row r="6593">
          <cell r="AH6593" t="str">
            <v/>
          </cell>
          <cell r="AI6593" t="str">
            <v/>
          </cell>
          <cell r="AJ6593" t="str">
            <v/>
          </cell>
          <cell r="AK6593" t="str">
            <v/>
          </cell>
        </row>
        <row r="6594">
          <cell r="AH6594" t="str">
            <v/>
          </cell>
          <cell r="AI6594" t="str">
            <v/>
          </cell>
          <cell r="AJ6594" t="str">
            <v/>
          </cell>
          <cell r="AK6594" t="str">
            <v/>
          </cell>
        </row>
        <row r="6595">
          <cell r="AH6595" t="str">
            <v/>
          </cell>
          <cell r="AI6595" t="str">
            <v/>
          </cell>
          <cell r="AJ6595" t="str">
            <v/>
          </cell>
          <cell r="AK6595" t="str">
            <v/>
          </cell>
        </row>
        <row r="6596">
          <cell r="AH6596" t="str">
            <v/>
          </cell>
          <cell r="AI6596" t="str">
            <v/>
          </cell>
          <cell r="AJ6596" t="str">
            <v/>
          </cell>
          <cell r="AK6596" t="str">
            <v/>
          </cell>
        </row>
        <row r="6597">
          <cell r="AH6597" t="str">
            <v/>
          </cell>
          <cell r="AI6597" t="str">
            <v/>
          </cell>
          <cell r="AJ6597" t="str">
            <v/>
          </cell>
          <cell r="AK6597" t="str">
            <v/>
          </cell>
        </row>
        <row r="6598">
          <cell r="AH6598" t="str">
            <v/>
          </cell>
          <cell r="AI6598" t="str">
            <v/>
          </cell>
          <cell r="AJ6598" t="str">
            <v/>
          </cell>
          <cell r="AK6598" t="str">
            <v/>
          </cell>
        </row>
        <row r="6599">
          <cell r="AH6599" t="str">
            <v/>
          </cell>
          <cell r="AI6599" t="str">
            <v/>
          </cell>
          <cell r="AJ6599" t="str">
            <v/>
          </cell>
          <cell r="AK6599" t="str">
            <v/>
          </cell>
        </row>
        <row r="6600">
          <cell r="AH6600" t="str">
            <v/>
          </cell>
          <cell r="AI6600" t="str">
            <v/>
          </cell>
          <cell r="AJ6600" t="str">
            <v/>
          </cell>
          <cell r="AK6600" t="str">
            <v/>
          </cell>
        </row>
        <row r="6601">
          <cell r="AH6601" t="str">
            <v/>
          </cell>
          <cell r="AI6601" t="str">
            <v/>
          </cell>
          <cell r="AJ6601" t="str">
            <v/>
          </cell>
          <cell r="AK6601" t="str">
            <v/>
          </cell>
        </row>
        <row r="6602">
          <cell r="AH6602" t="str">
            <v/>
          </cell>
          <cell r="AI6602" t="str">
            <v/>
          </cell>
          <cell r="AJ6602" t="str">
            <v/>
          </cell>
          <cell r="AK6602" t="str">
            <v/>
          </cell>
        </row>
        <row r="6603">
          <cell r="AH6603" t="str">
            <v/>
          </cell>
          <cell r="AI6603" t="str">
            <v/>
          </cell>
          <cell r="AJ6603" t="str">
            <v/>
          </cell>
          <cell r="AK6603" t="str">
            <v/>
          </cell>
        </row>
        <row r="6604">
          <cell r="AH6604" t="str">
            <v/>
          </cell>
          <cell r="AI6604" t="str">
            <v/>
          </cell>
          <cell r="AJ6604" t="str">
            <v/>
          </cell>
          <cell r="AK6604" t="str">
            <v/>
          </cell>
        </row>
        <row r="6605">
          <cell r="AH6605" t="str">
            <v/>
          </cell>
          <cell r="AI6605" t="str">
            <v/>
          </cell>
          <cell r="AJ6605" t="str">
            <v/>
          </cell>
          <cell r="AK6605" t="str">
            <v/>
          </cell>
        </row>
        <row r="6606">
          <cell r="AH6606" t="str">
            <v/>
          </cell>
          <cell r="AI6606" t="str">
            <v/>
          </cell>
          <cell r="AJ6606" t="str">
            <v/>
          </cell>
          <cell r="AK6606" t="str">
            <v/>
          </cell>
        </row>
        <row r="6607">
          <cell r="AH6607" t="str">
            <v/>
          </cell>
          <cell r="AI6607" t="str">
            <v/>
          </cell>
          <cell r="AJ6607" t="str">
            <v/>
          </cell>
          <cell r="AK6607" t="str">
            <v/>
          </cell>
        </row>
        <row r="6608">
          <cell r="AH6608" t="str">
            <v/>
          </cell>
          <cell r="AI6608" t="str">
            <v/>
          </cell>
          <cell r="AJ6608" t="str">
            <v/>
          </cell>
          <cell r="AK6608" t="str">
            <v/>
          </cell>
        </row>
        <row r="6609">
          <cell r="AH6609" t="str">
            <v/>
          </cell>
          <cell r="AI6609" t="str">
            <v/>
          </cell>
          <cell r="AJ6609" t="str">
            <v/>
          </cell>
          <cell r="AK6609" t="str">
            <v/>
          </cell>
        </row>
        <row r="6610">
          <cell r="AH6610" t="str">
            <v/>
          </cell>
          <cell r="AI6610" t="str">
            <v/>
          </cell>
          <cell r="AJ6610" t="str">
            <v/>
          </cell>
          <cell r="AK6610" t="str">
            <v/>
          </cell>
        </row>
        <row r="6611">
          <cell r="AH6611" t="str">
            <v/>
          </cell>
          <cell r="AI6611" t="str">
            <v/>
          </cell>
          <cell r="AJ6611" t="str">
            <v/>
          </cell>
          <cell r="AK6611" t="str">
            <v/>
          </cell>
        </row>
        <row r="6612">
          <cell r="AH6612" t="str">
            <v/>
          </cell>
          <cell r="AI6612" t="str">
            <v/>
          </cell>
          <cell r="AJ6612" t="str">
            <v/>
          </cell>
          <cell r="AK6612" t="str">
            <v/>
          </cell>
        </row>
        <row r="6613">
          <cell r="AH6613" t="str">
            <v/>
          </cell>
          <cell r="AI6613" t="str">
            <v/>
          </cell>
          <cell r="AJ6613" t="str">
            <v/>
          </cell>
          <cell r="AK6613" t="str">
            <v/>
          </cell>
        </row>
        <row r="6614">
          <cell r="AH6614" t="str">
            <v/>
          </cell>
          <cell r="AI6614" t="str">
            <v/>
          </cell>
          <cell r="AJ6614" t="str">
            <v/>
          </cell>
          <cell r="AK6614" t="str">
            <v/>
          </cell>
        </row>
        <row r="6615">
          <cell r="AH6615" t="str">
            <v/>
          </cell>
          <cell r="AI6615" t="str">
            <v/>
          </cell>
          <cell r="AJ6615" t="str">
            <v/>
          </cell>
          <cell r="AK6615" t="str">
            <v/>
          </cell>
        </row>
        <row r="6616">
          <cell r="AH6616" t="str">
            <v/>
          </cell>
          <cell r="AI6616" t="str">
            <v/>
          </cell>
          <cell r="AJ6616" t="str">
            <v/>
          </cell>
          <cell r="AK6616" t="str">
            <v/>
          </cell>
        </row>
        <row r="6617">
          <cell r="AH6617" t="str">
            <v/>
          </cell>
          <cell r="AI6617" t="str">
            <v/>
          </cell>
          <cell r="AJ6617" t="str">
            <v/>
          </cell>
          <cell r="AK6617" t="str">
            <v/>
          </cell>
        </row>
        <row r="6618">
          <cell r="AH6618" t="str">
            <v/>
          </cell>
          <cell r="AI6618" t="str">
            <v/>
          </cell>
          <cell r="AJ6618" t="str">
            <v/>
          </cell>
          <cell r="AK6618" t="str">
            <v/>
          </cell>
        </row>
        <row r="6619">
          <cell r="AH6619" t="str">
            <v/>
          </cell>
          <cell r="AI6619" t="str">
            <v/>
          </cell>
          <cell r="AJ6619" t="str">
            <v/>
          </cell>
          <cell r="AK6619" t="str">
            <v/>
          </cell>
        </row>
        <row r="6620">
          <cell r="AH6620" t="str">
            <v/>
          </cell>
          <cell r="AI6620" t="str">
            <v/>
          </cell>
          <cell r="AJ6620" t="str">
            <v/>
          </cell>
          <cell r="AK6620" t="str">
            <v/>
          </cell>
        </row>
        <row r="6621">
          <cell r="AH6621" t="str">
            <v/>
          </cell>
          <cell r="AI6621" t="str">
            <v/>
          </cell>
          <cell r="AJ6621" t="str">
            <v/>
          </cell>
          <cell r="AK6621" t="str">
            <v/>
          </cell>
        </row>
        <row r="6622">
          <cell r="AH6622" t="str">
            <v/>
          </cell>
          <cell r="AI6622" t="str">
            <v/>
          </cell>
          <cell r="AJ6622" t="str">
            <v/>
          </cell>
          <cell r="AK6622" t="str">
            <v/>
          </cell>
        </row>
        <row r="6623">
          <cell r="AH6623" t="str">
            <v/>
          </cell>
          <cell r="AI6623" t="str">
            <v/>
          </cell>
          <cell r="AJ6623" t="str">
            <v/>
          </cell>
          <cell r="AK6623" t="str">
            <v/>
          </cell>
        </row>
        <row r="6624">
          <cell r="AH6624" t="str">
            <v/>
          </cell>
          <cell r="AI6624" t="str">
            <v/>
          </cell>
          <cell r="AJ6624" t="str">
            <v/>
          </cell>
          <cell r="AK6624" t="str">
            <v/>
          </cell>
        </row>
        <row r="6625">
          <cell r="AH6625" t="str">
            <v/>
          </cell>
          <cell r="AI6625" t="str">
            <v/>
          </cell>
          <cell r="AJ6625" t="str">
            <v/>
          </cell>
          <cell r="AK6625" t="str">
            <v/>
          </cell>
        </row>
        <row r="6626">
          <cell r="AH6626" t="str">
            <v/>
          </cell>
          <cell r="AI6626" t="str">
            <v/>
          </cell>
          <cell r="AJ6626" t="str">
            <v/>
          </cell>
          <cell r="AK6626" t="str">
            <v/>
          </cell>
        </row>
        <row r="6627">
          <cell r="AH6627" t="str">
            <v/>
          </cell>
          <cell r="AI6627" t="str">
            <v/>
          </cell>
          <cell r="AJ6627" t="str">
            <v/>
          </cell>
          <cell r="AK6627" t="str">
            <v/>
          </cell>
        </row>
        <row r="6628">
          <cell r="AH6628" t="str">
            <v/>
          </cell>
          <cell r="AI6628" t="str">
            <v/>
          </cell>
          <cell r="AJ6628" t="str">
            <v/>
          </cell>
          <cell r="AK6628" t="str">
            <v/>
          </cell>
        </row>
        <row r="6629">
          <cell r="AH6629" t="str">
            <v/>
          </cell>
          <cell r="AI6629" t="str">
            <v/>
          </cell>
          <cell r="AJ6629" t="str">
            <v/>
          </cell>
          <cell r="AK6629" t="str">
            <v/>
          </cell>
        </row>
        <row r="6630">
          <cell r="AH6630" t="str">
            <v/>
          </cell>
          <cell r="AI6630" t="str">
            <v/>
          </cell>
          <cell r="AJ6630" t="str">
            <v/>
          </cell>
          <cell r="AK6630" t="str">
            <v/>
          </cell>
        </row>
        <row r="6631">
          <cell r="AH6631" t="str">
            <v/>
          </cell>
          <cell r="AI6631" t="str">
            <v/>
          </cell>
          <cell r="AJ6631" t="str">
            <v/>
          </cell>
          <cell r="AK6631" t="str">
            <v/>
          </cell>
        </row>
        <row r="6632">
          <cell r="AH6632" t="str">
            <v/>
          </cell>
          <cell r="AI6632" t="str">
            <v/>
          </cell>
          <cell r="AJ6632" t="str">
            <v/>
          </cell>
          <cell r="AK6632" t="str">
            <v/>
          </cell>
        </row>
        <row r="6633">
          <cell r="AH6633" t="str">
            <v/>
          </cell>
          <cell r="AI6633" t="str">
            <v/>
          </cell>
          <cell r="AJ6633" t="str">
            <v/>
          </cell>
          <cell r="AK6633" t="str">
            <v/>
          </cell>
        </row>
        <row r="6634">
          <cell r="AH6634" t="str">
            <v/>
          </cell>
          <cell r="AI6634" t="str">
            <v/>
          </cell>
          <cell r="AJ6634" t="str">
            <v/>
          </cell>
          <cell r="AK6634" t="str">
            <v/>
          </cell>
        </row>
        <row r="6635">
          <cell r="AH6635" t="str">
            <v/>
          </cell>
          <cell r="AI6635" t="str">
            <v/>
          </cell>
          <cell r="AJ6635" t="str">
            <v/>
          </cell>
          <cell r="AK6635" t="str">
            <v/>
          </cell>
        </row>
        <row r="6636">
          <cell r="AH6636" t="str">
            <v/>
          </cell>
          <cell r="AI6636" t="str">
            <v/>
          </cell>
          <cell r="AJ6636" t="str">
            <v/>
          </cell>
          <cell r="AK6636" t="str">
            <v/>
          </cell>
        </row>
        <row r="6637">
          <cell r="AH6637" t="str">
            <v/>
          </cell>
          <cell r="AI6637" t="str">
            <v/>
          </cell>
          <cell r="AJ6637" t="str">
            <v/>
          </cell>
          <cell r="AK6637" t="str">
            <v/>
          </cell>
        </row>
        <row r="6638">
          <cell r="AH6638" t="str">
            <v/>
          </cell>
          <cell r="AI6638" t="str">
            <v/>
          </cell>
          <cell r="AJ6638" t="str">
            <v/>
          </cell>
          <cell r="AK6638" t="str">
            <v/>
          </cell>
        </row>
        <row r="6639">
          <cell r="AH6639" t="str">
            <v/>
          </cell>
          <cell r="AI6639" t="str">
            <v/>
          </cell>
          <cell r="AJ6639" t="str">
            <v/>
          </cell>
          <cell r="AK6639" t="str">
            <v/>
          </cell>
        </row>
        <row r="6640">
          <cell r="AH6640" t="str">
            <v/>
          </cell>
          <cell r="AI6640" t="str">
            <v/>
          </cell>
          <cell r="AJ6640" t="str">
            <v/>
          </cell>
          <cell r="AK6640" t="str">
            <v/>
          </cell>
        </row>
        <row r="6641">
          <cell r="AH6641" t="str">
            <v/>
          </cell>
          <cell r="AI6641" t="str">
            <v/>
          </cell>
          <cell r="AJ6641" t="str">
            <v/>
          </cell>
          <cell r="AK6641" t="str">
            <v/>
          </cell>
        </row>
        <row r="6642">
          <cell r="AH6642" t="str">
            <v/>
          </cell>
          <cell r="AI6642" t="str">
            <v/>
          </cell>
          <cell r="AJ6642" t="str">
            <v/>
          </cell>
          <cell r="AK6642" t="str">
            <v/>
          </cell>
        </row>
        <row r="6643">
          <cell r="AH6643" t="str">
            <v/>
          </cell>
          <cell r="AI6643" t="str">
            <v/>
          </cell>
          <cell r="AJ6643" t="str">
            <v/>
          </cell>
          <cell r="AK6643" t="str">
            <v/>
          </cell>
        </row>
        <row r="6644">
          <cell r="AH6644" t="str">
            <v/>
          </cell>
          <cell r="AI6644" t="str">
            <v/>
          </cell>
          <cell r="AJ6644" t="str">
            <v/>
          </cell>
          <cell r="AK6644" t="str">
            <v/>
          </cell>
        </row>
        <row r="6645">
          <cell r="AH6645" t="str">
            <v/>
          </cell>
          <cell r="AI6645" t="str">
            <v/>
          </cell>
          <cell r="AJ6645" t="str">
            <v/>
          </cell>
          <cell r="AK6645" t="str">
            <v/>
          </cell>
        </row>
        <row r="6646">
          <cell r="AH6646" t="str">
            <v/>
          </cell>
          <cell r="AI6646" t="str">
            <v/>
          </cell>
          <cell r="AJ6646" t="str">
            <v/>
          </cell>
          <cell r="AK6646" t="str">
            <v/>
          </cell>
        </row>
        <row r="6647">
          <cell r="AH6647" t="str">
            <v/>
          </cell>
          <cell r="AI6647" t="str">
            <v/>
          </cell>
          <cell r="AJ6647" t="str">
            <v/>
          </cell>
          <cell r="AK6647" t="str">
            <v/>
          </cell>
        </row>
        <row r="6648">
          <cell r="AH6648" t="str">
            <v/>
          </cell>
          <cell r="AI6648" t="str">
            <v/>
          </cell>
          <cell r="AJ6648" t="str">
            <v/>
          </cell>
          <cell r="AK6648" t="str">
            <v/>
          </cell>
        </row>
        <row r="6649">
          <cell r="AH6649" t="str">
            <v/>
          </cell>
          <cell r="AI6649" t="str">
            <v/>
          </cell>
          <cell r="AJ6649" t="str">
            <v/>
          </cell>
          <cell r="AK6649" t="str">
            <v/>
          </cell>
        </row>
        <row r="6650">
          <cell r="AH6650" t="str">
            <v/>
          </cell>
          <cell r="AI6650" t="str">
            <v/>
          </cell>
          <cell r="AJ6650" t="str">
            <v/>
          </cell>
          <cell r="AK6650" t="str">
            <v/>
          </cell>
        </row>
        <row r="6651">
          <cell r="AH6651" t="str">
            <v/>
          </cell>
          <cell r="AI6651" t="str">
            <v/>
          </cell>
          <cell r="AJ6651" t="str">
            <v/>
          </cell>
          <cell r="AK6651" t="str">
            <v/>
          </cell>
        </row>
        <row r="6652">
          <cell r="AH6652" t="str">
            <v/>
          </cell>
          <cell r="AI6652" t="str">
            <v/>
          </cell>
          <cell r="AJ6652" t="str">
            <v/>
          </cell>
          <cell r="AK6652" t="str">
            <v/>
          </cell>
        </row>
        <row r="6653">
          <cell r="AH6653" t="str">
            <v/>
          </cell>
          <cell r="AI6653" t="str">
            <v/>
          </cell>
          <cell r="AJ6653" t="str">
            <v/>
          </cell>
          <cell r="AK6653" t="str">
            <v/>
          </cell>
        </row>
        <row r="6654">
          <cell r="AH6654" t="str">
            <v/>
          </cell>
          <cell r="AI6654" t="str">
            <v/>
          </cell>
          <cell r="AJ6654" t="str">
            <v/>
          </cell>
          <cell r="AK6654" t="str">
            <v/>
          </cell>
        </row>
        <row r="6655">
          <cell r="AH6655" t="str">
            <v/>
          </cell>
          <cell r="AI6655" t="str">
            <v/>
          </cell>
          <cell r="AJ6655" t="str">
            <v/>
          </cell>
          <cell r="AK6655" t="str">
            <v/>
          </cell>
        </row>
        <row r="6656">
          <cell r="AH6656" t="str">
            <v/>
          </cell>
          <cell r="AI6656" t="str">
            <v/>
          </cell>
          <cell r="AJ6656" t="str">
            <v/>
          </cell>
          <cell r="AK6656" t="str">
            <v/>
          </cell>
        </row>
        <row r="6657">
          <cell r="AH6657" t="str">
            <v/>
          </cell>
          <cell r="AI6657" t="str">
            <v/>
          </cell>
          <cell r="AJ6657" t="str">
            <v/>
          </cell>
          <cell r="AK6657" t="str">
            <v/>
          </cell>
        </row>
        <row r="6658">
          <cell r="AH6658" t="str">
            <v/>
          </cell>
          <cell r="AI6658" t="str">
            <v/>
          </cell>
          <cell r="AJ6658" t="str">
            <v/>
          </cell>
          <cell r="AK6658" t="str">
            <v/>
          </cell>
        </row>
        <row r="6659">
          <cell r="AH6659" t="str">
            <v/>
          </cell>
          <cell r="AI6659" t="str">
            <v/>
          </cell>
          <cell r="AJ6659" t="str">
            <v/>
          </cell>
          <cell r="AK6659" t="str">
            <v/>
          </cell>
        </row>
        <row r="6660">
          <cell r="AH6660" t="str">
            <v/>
          </cell>
          <cell r="AI6660" t="str">
            <v/>
          </cell>
          <cell r="AJ6660" t="str">
            <v/>
          </cell>
          <cell r="AK6660" t="str">
            <v/>
          </cell>
        </row>
        <row r="6661">
          <cell r="AH6661" t="str">
            <v/>
          </cell>
          <cell r="AI6661" t="str">
            <v/>
          </cell>
          <cell r="AJ6661" t="str">
            <v/>
          </cell>
          <cell r="AK6661" t="str">
            <v/>
          </cell>
        </row>
        <row r="6662">
          <cell r="AH6662" t="str">
            <v/>
          </cell>
          <cell r="AI6662" t="str">
            <v/>
          </cell>
          <cell r="AJ6662" t="str">
            <v/>
          </cell>
          <cell r="AK6662" t="str">
            <v/>
          </cell>
        </row>
        <row r="6663">
          <cell r="AH6663" t="str">
            <v/>
          </cell>
          <cell r="AI6663" t="str">
            <v/>
          </cell>
          <cell r="AJ6663" t="str">
            <v/>
          </cell>
          <cell r="AK6663" t="str">
            <v/>
          </cell>
        </row>
        <row r="6664">
          <cell r="AH6664" t="str">
            <v/>
          </cell>
          <cell r="AI6664" t="str">
            <v/>
          </cell>
          <cell r="AJ6664" t="str">
            <v/>
          </cell>
          <cell r="AK6664" t="str">
            <v/>
          </cell>
        </row>
        <row r="6665">
          <cell r="AH6665" t="str">
            <v/>
          </cell>
          <cell r="AI6665" t="str">
            <v/>
          </cell>
          <cell r="AJ6665" t="str">
            <v/>
          </cell>
          <cell r="AK6665" t="str">
            <v/>
          </cell>
        </row>
        <row r="6666">
          <cell r="AH6666" t="str">
            <v/>
          </cell>
          <cell r="AI6666" t="str">
            <v/>
          </cell>
          <cell r="AJ6666" t="str">
            <v/>
          </cell>
          <cell r="AK6666" t="str">
            <v/>
          </cell>
        </row>
        <row r="6667">
          <cell r="AH6667" t="str">
            <v/>
          </cell>
          <cell r="AI6667" t="str">
            <v/>
          </cell>
          <cell r="AJ6667" t="str">
            <v/>
          </cell>
          <cell r="AK6667" t="str">
            <v/>
          </cell>
        </row>
        <row r="6668">
          <cell r="AH6668" t="str">
            <v/>
          </cell>
          <cell r="AI6668" t="str">
            <v/>
          </cell>
          <cell r="AJ6668" t="str">
            <v/>
          </cell>
          <cell r="AK6668" t="str">
            <v/>
          </cell>
        </row>
        <row r="6669">
          <cell r="AH6669" t="str">
            <v/>
          </cell>
          <cell r="AI6669" t="str">
            <v/>
          </cell>
          <cell r="AJ6669" t="str">
            <v/>
          </cell>
          <cell r="AK6669" t="str">
            <v/>
          </cell>
        </row>
        <row r="6670">
          <cell r="AH6670" t="str">
            <v/>
          </cell>
          <cell r="AI6670" t="str">
            <v/>
          </cell>
          <cell r="AJ6670" t="str">
            <v/>
          </cell>
          <cell r="AK6670" t="str">
            <v/>
          </cell>
        </row>
        <row r="6671">
          <cell r="AH6671" t="str">
            <v/>
          </cell>
          <cell r="AI6671" t="str">
            <v/>
          </cell>
          <cell r="AJ6671" t="str">
            <v/>
          </cell>
          <cell r="AK6671" t="str">
            <v/>
          </cell>
        </row>
        <row r="6672">
          <cell r="AH6672" t="str">
            <v/>
          </cell>
          <cell r="AI6672" t="str">
            <v/>
          </cell>
          <cell r="AJ6672" t="str">
            <v/>
          </cell>
          <cell r="AK6672" t="str">
            <v/>
          </cell>
        </row>
        <row r="6673">
          <cell r="AH6673" t="str">
            <v/>
          </cell>
          <cell r="AI6673" t="str">
            <v/>
          </cell>
          <cell r="AJ6673" t="str">
            <v/>
          </cell>
          <cell r="AK6673" t="str">
            <v/>
          </cell>
        </row>
        <row r="6674">
          <cell r="AH6674" t="str">
            <v/>
          </cell>
          <cell r="AI6674" t="str">
            <v/>
          </cell>
          <cell r="AJ6674" t="str">
            <v/>
          </cell>
          <cell r="AK6674" t="str">
            <v/>
          </cell>
        </row>
        <row r="6675">
          <cell r="AH6675" t="str">
            <v/>
          </cell>
          <cell r="AI6675" t="str">
            <v/>
          </cell>
          <cell r="AJ6675" t="str">
            <v/>
          </cell>
          <cell r="AK6675" t="str">
            <v/>
          </cell>
        </row>
        <row r="6676">
          <cell r="AH6676" t="str">
            <v/>
          </cell>
          <cell r="AI6676" t="str">
            <v/>
          </cell>
          <cell r="AJ6676" t="str">
            <v/>
          </cell>
          <cell r="AK6676" t="str">
            <v/>
          </cell>
        </row>
        <row r="6677">
          <cell r="AH6677" t="str">
            <v/>
          </cell>
          <cell r="AI6677" t="str">
            <v/>
          </cell>
          <cell r="AJ6677" t="str">
            <v/>
          </cell>
          <cell r="AK6677" t="str">
            <v/>
          </cell>
        </row>
        <row r="6678">
          <cell r="AH6678" t="str">
            <v/>
          </cell>
          <cell r="AI6678" t="str">
            <v/>
          </cell>
          <cell r="AJ6678" t="str">
            <v/>
          </cell>
          <cell r="AK6678" t="str">
            <v/>
          </cell>
        </row>
        <row r="6679">
          <cell r="AH6679" t="str">
            <v/>
          </cell>
          <cell r="AI6679" t="str">
            <v/>
          </cell>
          <cell r="AJ6679" t="str">
            <v/>
          </cell>
          <cell r="AK6679" t="str">
            <v/>
          </cell>
        </row>
        <row r="6680">
          <cell r="AH6680" t="str">
            <v/>
          </cell>
          <cell r="AI6680" t="str">
            <v/>
          </cell>
          <cell r="AJ6680" t="str">
            <v/>
          </cell>
          <cell r="AK6680" t="str">
            <v/>
          </cell>
        </row>
        <row r="6681">
          <cell r="AH6681" t="str">
            <v/>
          </cell>
          <cell r="AI6681" t="str">
            <v/>
          </cell>
          <cell r="AJ6681" t="str">
            <v/>
          </cell>
          <cell r="AK6681" t="str">
            <v/>
          </cell>
        </row>
        <row r="6682">
          <cell r="AH6682" t="str">
            <v/>
          </cell>
          <cell r="AI6682" t="str">
            <v/>
          </cell>
          <cell r="AJ6682" t="str">
            <v/>
          </cell>
          <cell r="AK6682" t="str">
            <v/>
          </cell>
        </row>
        <row r="6683">
          <cell r="AH6683" t="str">
            <v/>
          </cell>
          <cell r="AI6683" t="str">
            <v/>
          </cell>
          <cell r="AJ6683" t="str">
            <v/>
          </cell>
          <cell r="AK6683" t="str">
            <v/>
          </cell>
        </row>
        <row r="6684">
          <cell r="AH6684" t="str">
            <v/>
          </cell>
          <cell r="AI6684" t="str">
            <v/>
          </cell>
          <cell r="AJ6684" t="str">
            <v/>
          </cell>
          <cell r="AK6684" t="str">
            <v/>
          </cell>
        </row>
        <row r="6685">
          <cell r="AH6685" t="str">
            <v/>
          </cell>
          <cell r="AI6685" t="str">
            <v/>
          </cell>
          <cell r="AJ6685" t="str">
            <v/>
          </cell>
          <cell r="AK6685" t="str">
            <v/>
          </cell>
        </row>
        <row r="6686">
          <cell r="AH6686" t="str">
            <v/>
          </cell>
          <cell r="AI6686" t="str">
            <v/>
          </cell>
          <cell r="AJ6686" t="str">
            <v/>
          </cell>
          <cell r="AK6686" t="str">
            <v/>
          </cell>
        </row>
        <row r="6687">
          <cell r="AH6687" t="str">
            <v/>
          </cell>
          <cell r="AI6687" t="str">
            <v/>
          </cell>
          <cell r="AJ6687" t="str">
            <v/>
          </cell>
          <cell r="AK6687" t="str">
            <v/>
          </cell>
        </row>
        <row r="6688">
          <cell r="AH6688" t="str">
            <v/>
          </cell>
          <cell r="AI6688" t="str">
            <v/>
          </cell>
          <cell r="AJ6688" t="str">
            <v/>
          </cell>
          <cell r="AK6688" t="str">
            <v/>
          </cell>
        </row>
        <row r="6689">
          <cell r="AH6689" t="str">
            <v/>
          </cell>
          <cell r="AI6689" t="str">
            <v/>
          </cell>
          <cell r="AJ6689" t="str">
            <v/>
          </cell>
          <cell r="AK6689" t="str">
            <v/>
          </cell>
        </row>
        <row r="6690">
          <cell r="AH6690" t="str">
            <v/>
          </cell>
          <cell r="AI6690" t="str">
            <v/>
          </cell>
          <cell r="AJ6690" t="str">
            <v/>
          </cell>
          <cell r="AK6690" t="str">
            <v/>
          </cell>
        </row>
        <row r="6691">
          <cell r="AH6691" t="str">
            <v/>
          </cell>
          <cell r="AI6691" t="str">
            <v/>
          </cell>
          <cell r="AJ6691" t="str">
            <v/>
          </cell>
          <cell r="AK6691" t="str">
            <v/>
          </cell>
        </row>
        <row r="6692">
          <cell r="AH6692" t="str">
            <v/>
          </cell>
          <cell r="AI6692" t="str">
            <v/>
          </cell>
          <cell r="AJ6692" t="str">
            <v/>
          </cell>
          <cell r="AK6692" t="str">
            <v/>
          </cell>
        </row>
        <row r="6693">
          <cell r="AH6693" t="str">
            <v/>
          </cell>
          <cell r="AI6693" t="str">
            <v/>
          </cell>
          <cell r="AJ6693" t="str">
            <v/>
          </cell>
          <cell r="AK6693" t="str">
            <v/>
          </cell>
        </row>
        <row r="6694">
          <cell r="AH6694" t="str">
            <v/>
          </cell>
          <cell r="AI6694" t="str">
            <v/>
          </cell>
          <cell r="AJ6694" t="str">
            <v/>
          </cell>
          <cell r="AK6694" t="str">
            <v/>
          </cell>
        </row>
        <row r="6695">
          <cell r="AH6695" t="str">
            <v/>
          </cell>
          <cell r="AI6695" t="str">
            <v/>
          </cell>
          <cell r="AJ6695" t="str">
            <v/>
          </cell>
          <cell r="AK6695" t="str">
            <v/>
          </cell>
        </row>
        <row r="6696">
          <cell r="AH6696" t="str">
            <v/>
          </cell>
          <cell r="AI6696" t="str">
            <v/>
          </cell>
          <cell r="AJ6696" t="str">
            <v/>
          </cell>
          <cell r="AK6696" t="str">
            <v/>
          </cell>
        </row>
        <row r="6697">
          <cell r="AH6697" t="str">
            <v/>
          </cell>
          <cell r="AI6697" t="str">
            <v/>
          </cell>
          <cell r="AJ6697" t="str">
            <v/>
          </cell>
          <cell r="AK6697" t="str">
            <v/>
          </cell>
        </row>
        <row r="6698">
          <cell r="AH6698" t="str">
            <v/>
          </cell>
          <cell r="AI6698" t="str">
            <v/>
          </cell>
          <cell r="AJ6698" t="str">
            <v/>
          </cell>
          <cell r="AK6698" t="str">
            <v/>
          </cell>
        </row>
        <row r="6699">
          <cell r="AH6699" t="str">
            <v/>
          </cell>
          <cell r="AI6699" t="str">
            <v/>
          </cell>
          <cell r="AJ6699" t="str">
            <v/>
          </cell>
          <cell r="AK6699" t="str">
            <v/>
          </cell>
        </row>
        <row r="6700">
          <cell r="AH6700" t="str">
            <v/>
          </cell>
          <cell r="AI6700" t="str">
            <v/>
          </cell>
          <cell r="AJ6700" t="str">
            <v/>
          </cell>
          <cell r="AK6700" t="str">
            <v/>
          </cell>
        </row>
        <row r="6701">
          <cell r="AH6701" t="str">
            <v/>
          </cell>
          <cell r="AI6701" t="str">
            <v/>
          </cell>
          <cell r="AJ6701" t="str">
            <v/>
          </cell>
          <cell r="AK6701" t="str">
            <v/>
          </cell>
        </row>
        <row r="6702">
          <cell r="AH6702" t="str">
            <v/>
          </cell>
          <cell r="AI6702" t="str">
            <v/>
          </cell>
          <cell r="AJ6702" t="str">
            <v/>
          </cell>
          <cell r="AK6702" t="str">
            <v/>
          </cell>
        </row>
        <row r="6703">
          <cell r="AH6703" t="str">
            <v/>
          </cell>
          <cell r="AI6703" t="str">
            <v/>
          </cell>
          <cell r="AJ6703" t="str">
            <v/>
          </cell>
          <cell r="AK6703" t="str">
            <v/>
          </cell>
        </row>
        <row r="6704">
          <cell r="AH6704" t="str">
            <v/>
          </cell>
          <cell r="AI6704" t="str">
            <v/>
          </cell>
          <cell r="AJ6704" t="str">
            <v/>
          </cell>
          <cell r="AK6704" t="str">
            <v/>
          </cell>
        </row>
        <row r="6705">
          <cell r="AH6705" t="str">
            <v/>
          </cell>
          <cell r="AI6705" t="str">
            <v/>
          </cell>
          <cell r="AJ6705" t="str">
            <v/>
          </cell>
          <cell r="AK6705" t="str">
            <v/>
          </cell>
        </row>
        <row r="6706">
          <cell r="AH6706" t="str">
            <v/>
          </cell>
          <cell r="AI6706" t="str">
            <v/>
          </cell>
          <cell r="AJ6706" t="str">
            <v/>
          </cell>
          <cell r="AK6706" t="str">
            <v/>
          </cell>
        </row>
        <row r="6707">
          <cell r="AH6707" t="str">
            <v/>
          </cell>
          <cell r="AI6707" t="str">
            <v/>
          </cell>
          <cell r="AJ6707" t="str">
            <v/>
          </cell>
          <cell r="AK6707" t="str">
            <v/>
          </cell>
        </row>
        <row r="6708">
          <cell r="AH6708" t="str">
            <v/>
          </cell>
          <cell r="AI6708" t="str">
            <v/>
          </cell>
          <cell r="AJ6708" t="str">
            <v/>
          </cell>
          <cell r="AK6708" t="str">
            <v/>
          </cell>
        </row>
        <row r="6709">
          <cell r="AH6709" t="str">
            <v/>
          </cell>
          <cell r="AI6709" t="str">
            <v/>
          </cell>
          <cell r="AJ6709" t="str">
            <v/>
          </cell>
          <cell r="AK6709" t="str">
            <v/>
          </cell>
        </row>
        <row r="6710">
          <cell r="AH6710" t="str">
            <v/>
          </cell>
          <cell r="AI6710" t="str">
            <v/>
          </cell>
          <cell r="AJ6710" t="str">
            <v/>
          </cell>
          <cell r="AK6710" t="str">
            <v/>
          </cell>
        </row>
        <row r="6711">
          <cell r="AH6711" t="str">
            <v/>
          </cell>
          <cell r="AI6711" t="str">
            <v/>
          </cell>
          <cell r="AJ6711" t="str">
            <v/>
          </cell>
          <cell r="AK6711" t="str">
            <v/>
          </cell>
        </row>
        <row r="6712">
          <cell r="AH6712" t="str">
            <v/>
          </cell>
          <cell r="AI6712" t="str">
            <v/>
          </cell>
          <cell r="AJ6712" t="str">
            <v/>
          </cell>
          <cell r="AK6712" t="str">
            <v/>
          </cell>
        </row>
        <row r="6713">
          <cell r="AH6713" t="str">
            <v/>
          </cell>
          <cell r="AI6713" t="str">
            <v/>
          </cell>
          <cell r="AJ6713" t="str">
            <v/>
          </cell>
          <cell r="AK6713" t="str">
            <v/>
          </cell>
        </row>
        <row r="6714">
          <cell r="AH6714" t="str">
            <v/>
          </cell>
          <cell r="AI6714" t="str">
            <v/>
          </cell>
          <cell r="AJ6714" t="str">
            <v/>
          </cell>
          <cell r="AK6714" t="str">
            <v/>
          </cell>
        </row>
        <row r="6715">
          <cell r="AH6715" t="str">
            <v/>
          </cell>
          <cell r="AI6715" t="str">
            <v/>
          </cell>
          <cell r="AJ6715" t="str">
            <v/>
          </cell>
          <cell r="AK6715" t="str">
            <v/>
          </cell>
        </row>
        <row r="6716">
          <cell r="AH6716" t="str">
            <v/>
          </cell>
          <cell r="AI6716" t="str">
            <v/>
          </cell>
          <cell r="AJ6716" t="str">
            <v/>
          </cell>
          <cell r="AK6716" t="str">
            <v/>
          </cell>
        </row>
        <row r="6717">
          <cell r="AH6717" t="str">
            <v/>
          </cell>
          <cell r="AI6717" t="str">
            <v/>
          </cell>
          <cell r="AJ6717" t="str">
            <v/>
          </cell>
          <cell r="AK6717" t="str">
            <v/>
          </cell>
        </row>
        <row r="6718">
          <cell r="AH6718" t="str">
            <v/>
          </cell>
          <cell r="AI6718" t="str">
            <v/>
          </cell>
          <cell r="AJ6718" t="str">
            <v/>
          </cell>
          <cell r="AK6718" t="str">
            <v/>
          </cell>
        </row>
        <row r="6719">
          <cell r="AH6719" t="str">
            <v/>
          </cell>
          <cell r="AI6719" t="str">
            <v/>
          </cell>
          <cell r="AJ6719" t="str">
            <v/>
          </cell>
          <cell r="AK6719" t="str">
            <v/>
          </cell>
        </row>
        <row r="6720">
          <cell r="AH6720" t="str">
            <v/>
          </cell>
          <cell r="AI6720" t="str">
            <v/>
          </cell>
          <cell r="AJ6720" t="str">
            <v/>
          </cell>
          <cell r="AK6720" t="str">
            <v/>
          </cell>
        </row>
        <row r="6721">
          <cell r="AH6721" t="str">
            <v/>
          </cell>
          <cell r="AI6721" t="str">
            <v/>
          </cell>
          <cell r="AJ6721" t="str">
            <v/>
          </cell>
          <cell r="AK6721" t="str">
            <v/>
          </cell>
        </row>
        <row r="6722">
          <cell r="AH6722" t="str">
            <v/>
          </cell>
          <cell r="AI6722" t="str">
            <v/>
          </cell>
          <cell r="AJ6722" t="str">
            <v/>
          </cell>
          <cell r="AK6722" t="str">
            <v/>
          </cell>
        </row>
        <row r="6723">
          <cell r="AH6723" t="str">
            <v/>
          </cell>
          <cell r="AI6723" t="str">
            <v/>
          </cell>
          <cell r="AJ6723" t="str">
            <v/>
          </cell>
          <cell r="AK6723" t="str">
            <v/>
          </cell>
        </row>
        <row r="6724">
          <cell r="AH6724" t="str">
            <v/>
          </cell>
          <cell r="AI6724" t="str">
            <v/>
          </cell>
          <cell r="AJ6724" t="str">
            <v/>
          </cell>
          <cell r="AK6724" t="str">
            <v/>
          </cell>
        </row>
        <row r="6725">
          <cell r="AH6725" t="str">
            <v/>
          </cell>
          <cell r="AI6725" t="str">
            <v/>
          </cell>
          <cell r="AJ6725" t="str">
            <v/>
          </cell>
          <cell r="AK6725" t="str">
            <v/>
          </cell>
        </row>
        <row r="6726">
          <cell r="AH6726" t="str">
            <v/>
          </cell>
          <cell r="AI6726" t="str">
            <v/>
          </cell>
          <cell r="AJ6726" t="str">
            <v/>
          </cell>
          <cell r="AK6726" t="str">
            <v/>
          </cell>
        </row>
        <row r="6727">
          <cell r="AH6727" t="str">
            <v/>
          </cell>
          <cell r="AI6727" t="str">
            <v/>
          </cell>
          <cell r="AJ6727" t="str">
            <v/>
          </cell>
          <cell r="AK6727" t="str">
            <v/>
          </cell>
        </row>
        <row r="6728">
          <cell r="AH6728" t="str">
            <v/>
          </cell>
          <cell r="AI6728" t="str">
            <v/>
          </cell>
          <cell r="AJ6728" t="str">
            <v/>
          </cell>
          <cell r="AK6728" t="str">
            <v/>
          </cell>
        </row>
        <row r="6729">
          <cell r="AH6729" t="str">
            <v/>
          </cell>
          <cell r="AI6729" t="str">
            <v/>
          </cell>
          <cell r="AJ6729" t="str">
            <v/>
          </cell>
          <cell r="AK6729" t="str">
            <v/>
          </cell>
        </row>
        <row r="6730">
          <cell r="AH6730" t="str">
            <v/>
          </cell>
          <cell r="AI6730" t="str">
            <v/>
          </cell>
          <cell r="AJ6730" t="str">
            <v/>
          </cell>
          <cell r="AK6730" t="str">
            <v/>
          </cell>
        </row>
        <row r="6731">
          <cell r="AH6731" t="str">
            <v/>
          </cell>
          <cell r="AI6731" t="str">
            <v/>
          </cell>
          <cell r="AJ6731" t="str">
            <v/>
          </cell>
          <cell r="AK6731" t="str">
            <v/>
          </cell>
        </row>
        <row r="6732">
          <cell r="AH6732" t="str">
            <v/>
          </cell>
          <cell r="AI6732" t="str">
            <v/>
          </cell>
          <cell r="AJ6732" t="str">
            <v/>
          </cell>
          <cell r="AK6732" t="str">
            <v/>
          </cell>
        </row>
        <row r="6733">
          <cell r="AH6733" t="str">
            <v/>
          </cell>
          <cell r="AI6733" t="str">
            <v/>
          </cell>
          <cell r="AJ6733" t="str">
            <v/>
          </cell>
          <cell r="AK6733" t="str">
            <v/>
          </cell>
        </row>
        <row r="6734">
          <cell r="AH6734" t="str">
            <v/>
          </cell>
          <cell r="AI6734" t="str">
            <v/>
          </cell>
          <cell r="AJ6734" t="str">
            <v/>
          </cell>
          <cell r="AK6734" t="str">
            <v/>
          </cell>
        </row>
        <row r="6735">
          <cell r="AH6735" t="str">
            <v/>
          </cell>
          <cell r="AI6735" t="str">
            <v/>
          </cell>
          <cell r="AJ6735" t="str">
            <v/>
          </cell>
          <cell r="AK6735" t="str">
            <v/>
          </cell>
        </row>
        <row r="6736">
          <cell r="AH6736" t="str">
            <v/>
          </cell>
          <cell r="AI6736" t="str">
            <v/>
          </cell>
          <cell r="AJ6736" t="str">
            <v/>
          </cell>
          <cell r="AK6736" t="str">
            <v/>
          </cell>
        </row>
        <row r="6737">
          <cell r="AH6737" t="str">
            <v/>
          </cell>
          <cell r="AI6737" t="str">
            <v/>
          </cell>
          <cell r="AJ6737" t="str">
            <v/>
          </cell>
          <cell r="AK6737" t="str">
            <v/>
          </cell>
        </row>
        <row r="6738">
          <cell r="AH6738" t="str">
            <v/>
          </cell>
          <cell r="AI6738" t="str">
            <v/>
          </cell>
          <cell r="AJ6738" t="str">
            <v/>
          </cell>
          <cell r="AK6738" t="str">
            <v/>
          </cell>
        </row>
        <row r="6739">
          <cell r="AH6739" t="str">
            <v/>
          </cell>
          <cell r="AI6739" t="str">
            <v/>
          </cell>
          <cell r="AJ6739" t="str">
            <v/>
          </cell>
          <cell r="AK6739" t="str">
            <v/>
          </cell>
        </row>
        <row r="6740">
          <cell r="AH6740" t="str">
            <v/>
          </cell>
          <cell r="AI6740" t="str">
            <v/>
          </cell>
          <cell r="AJ6740" t="str">
            <v/>
          </cell>
          <cell r="AK6740" t="str">
            <v/>
          </cell>
        </row>
        <row r="6741">
          <cell r="AH6741" t="str">
            <v/>
          </cell>
          <cell r="AI6741" t="str">
            <v/>
          </cell>
          <cell r="AJ6741" t="str">
            <v/>
          </cell>
          <cell r="AK6741" t="str">
            <v/>
          </cell>
        </row>
        <row r="6742">
          <cell r="AH6742" t="str">
            <v/>
          </cell>
          <cell r="AI6742" t="str">
            <v/>
          </cell>
          <cell r="AJ6742" t="str">
            <v/>
          </cell>
          <cell r="AK6742" t="str">
            <v/>
          </cell>
        </row>
        <row r="6743">
          <cell r="AH6743" t="str">
            <v/>
          </cell>
          <cell r="AI6743" t="str">
            <v/>
          </cell>
          <cell r="AJ6743" t="str">
            <v/>
          </cell>
          <cell r="AK6743" t="str">
            <v/>
          </cell>
        </row>
        <row r="6744">
          <cell r="AH6744" t="str">
            <v/>
          </cell>
          <cell r="AI6744" t="str">
            <v/>
          </cell>
          <cell r="AJ6744" t="str">
            <v/>
          </cell>
          <cell r="AK6744" t="str">
            <v/>
          </cell>
        </row>
        <row r="6745">
          <cell r="AH6745" t="str">
            <v/>
          </cell>
          <cell r="AI6745" t="str">
            <v/>
          </cell>
          <cell r="AJ6745" t="str">
            <v/>
          </cell>
          <cell r="AK6745" t="str">
            <v/>
          </cell>
        </row>
        <row r="6746">
          <cell r="AH6746" t="str">
            <v/>
          </cell>
          <cell r="AI6746" t="str">
            <v/>
          </cell>
          <cell r="AJ6746" t="str">
            <v/>
          </cell>
          <cell r="AK6746" t="str">
            <v/>
          </cell>
        </row>
        <row r="6747">
          <cell r="AH6747" t="str">
            <v/>
          </cell>
          <cell r="AI6747" t="str">
            <v/>
          </cell>
          <cell r="AJ6747" t="str">
            <v/>
          </cell>
          <cell r="AK6747" t="str">
            <v/>
          </cell>
        </row>
        <row r="6748">
          <cell r="AH6748" t="str">
            <v/>
          </cell>
          <cell r="AI6748" t="str">
            <v/>
          </cell>
          <cell r="AJ6748" t="str">
            <v/>
          </cell>
          <cell r="AK6748" t="str">
            <v/>
          </cell>
        </row>
        <row r="6749">
          <cell r="AH6749" t="str">
            <v/>
          </cell>
          <cell r="AI6749" t="str">
            <v/>
          </cell>
          <cell r="AJ6749" t="str">
            <v/>
          </cell>
          <cell r="AK6749" t="str">
            <v/>
          </cell>
        </row>
        <row r="6750">
          <cell r="AH6750" t="str">
            <v/>
          </cell>
          <cell r="AI6750" t="str">
            <v/>
          </cell>
          <cell r="AJ6750" t="str">
            <v/>
          </cell>
          <cell r="AK6750" t="str">
            <v/>
          </cell>
        </row>
        <row r="6751">
          <cell r="AH6751" t="str">
            <v/>
          </cell>
          <cell r="AI6751" t="str">
            <v/>
          </cell>
          <cell r="AJ6751" t="str">
            <v/>
          </cell>
          <cell r="AK6751" t="str">
            <v/>
          </cell>
        </row>
        <row r="6752">
          <cell r="AH6752" t="str">
            <v/>
          </cell>
          <cell r="AI6752" t="str">
            <v/>
          </cell>
          <cell r="AJ6752" t="str">
            <v/>
          </cell>
          <cell r="AK6752" t="str">
            <v/>
          </cell>
        </row>
        <row r="6753">
          <cell r="AH6753" t="str">
            <v/>
          </cell>
          <cell r="AI6753" t="str">
            <v/>
          </cell>
          <cell r="AJ6753" t="str">
            <v/>
          </cell>
          <cell r="AK6753" t="str">
            <v/>
          </cell>
        </row>
        <row r="6754">
          <cell r="AH6754" t="str">
            <v/>
          </cell>
          <cell r="AI6754" t="str">
            <v/>
          </cell>
          <cell r="AJ6754" t="str">
            <v/>
          </cell>
          <cell r="AK6754" t="str">
            <v/>
          </cell>
        </row>
        <row r="6755">
          <cell r="AH6755" t="str">
            <v/>
          </cell>
          <cell r="AI6755" t="str">
            <v/>
          </cell>
          <cell r="AJ6755" t="str">
            <v/>
          </cell>
          <cell r="AK6755" t="str">
            <v/>
          </cell>
        </row>
        <row r="6756">
          <cell r="AH6756" t="str">
            <v/>
          </cell>
          <cell r="AI6756" t="str">
            <v/>
          </cell>
          <cell r="AJ6756" t="str">
            <v/>
          </cell>
          <cell r="AK6756" t="str">
            <v/>
          </cell>
        </row>
        <row r="6757">
          <cell r="AH6757" t="str">
            <v/>
          </cell>
          <cell r="AI6757" t="str">
            <v/>
          </cell>
          <cell r="AJ6757" t="str">
            <v/>
          </cell>
          <cell r="AK6757" t="str">
            <v/>
          </cell>
        </row>
        <row r="6758">
          <cell r="AH6758" t="str">
            <v/>
          </cell>
          <cell r="AI6758" t="str">
            <v/>
          </cell>
          <cell r="AJ6758" t="str">
            <v/>
          </cell>
          <cell r="AK6758" t="str">
            <v/>
          </cell>
        </row>
        <row r="6759">
          <cell r="AH6759" t="str">
            <v/>
          </cell>
          <cell r="AI6759" t="str">
            <v/>
          </cell>
          <cell r="AJ6759" t="str">
            <v/>
          </cell>
          <cell r="AK6759" t="str">
            <v/>
          </cell>
        </row>
        <row r="6760">
          <cell r="AH6760" t="str">
            <v/>
          </cell>
          <cell r="AI6760" t="str">
            <v/>
          </cell>
          <cell r="AJ6760" t="str">
            <v/>
          </cell>
          <cell r="AK6760" t="str">
            <v/>
          </cell>
        </row>
        <row r="6761">
          <cell r="AH6761" t="str">
            <v/>
          </cell>
          <cell r="AI6761" t="str">
            <v/>
          </cell>
          <cell r="AJ6761" t="str">
            <v/>
          </cell>
          <cell r="AK6761" t="str">
            <v/>
          </cell>
        </row>
        <row r="6762">
          <cell r="AH6762" t="str">
            <v/>
          </cell>
          <cell r="AI6762" t="str">
            <v/>
          </cell>
          <cell r="AJ6762" t="str">
            <v/>
          </cell>
          <cell r="AK6762" t="str">
            <v/>
          </cell>
        </row>
        <row r="6763">
          <cell r="AH6763" t="str">
            <v/>
          </cell>
          <cell r="AI6763" t="str">
            <v/>
          </cell>
          <cell r="AJ6763" t="str">
            <v/>
          </cell>
          <cell r="AK6763" t="str">
            <v/>
          </cell>
        </row>
        <row r="6764">
          <cell r="AH6764" t="str">
            <v/>
          </cell>
          <cell r="AI6764" t="str">
            <v/>
          </cell>
          <cell r="AJ6764" t="str">
            <v/>
          </cell>
          <cell r="AK6764" t="str">
            <v/>
          </cell>
        </row>
        <row r="6765">
          <cell r="AH6765" t="str">
            <v/>
          </cell>
          <cell r="AI6765" t="str">
            <v/>
          </cell>
          <cell r="AJ6765" t="str">
            <v/>
          </cell>
          <cell r="AK6765" t="str">
            <v/>
          </cell>
        </row>
        <row r="6766">
          <cell r="AH6766" t="str">
            <v/>
          </cell>
          <cell r="AI6766" t="str">
            <v/>
          </cell>
          <cell r="AJ6766" t="str">
            <v/>
          </cell>
          <cell r="AK6766" t="str">
            <v/>
          </cell>
        </row>
        <row r="6767">
          <cell r="AH6767" t="str">
            <v/>
          </cell>
          <cell r="AI6767" t="str">
            <v/>
          </cell>
          <cell r="AJ6767" t="str">
            <v/>
          </cell>
          <cell r="AK6767" t="str">
            <v/>
          </cell>
        </row>
        <row r="6768">
          <cell r="AH6768" t="str">
            <v/>
          </cell>
          <cell r="AI6768" t="str">
            <v/>
          </cell>
          <cell r="AJ6768" t="str">
            <v/>
          </cell>
          <cell r="AK6768" t="str">
            <v/>
          </cell>
        </row>
        <row r="6769">
          <cell r="AH6769" t="str">
            <v/>
          </cell>
          <cell r="AI6769" t="str">
            <v/>
          </cell>
          <cell r="AJ6769" t="str">
            <v/>
          </cell>
          <cell r="AK6769" t="str">
            <v/>
          </cell>
        </row>
        <row r="6770">
          <cell r="AH6770" t="str">
            <v/>
          </cell>
          <cell r="AI6770" t="str">
            <v/>
          </cell>
          <cell r="AJ6770" t="str">
            <v/>
          </cell>
          <cell r="AK6770" t="str">
            <v/>
          </cell>
        </row>
        <row r="6771">
          <cell r="AH6771" t="str">
            <v/>
          </cell>
          <cell r="AI6771" t="str">
            <v/>
          </cell>
          <cell r="AJ6771" t="str">
            <v/>
          </cell>
          <cell r="AK6771" t="str">
            <v/>
          </cell>
        </row>
        <row r="6772">
          <cell r="AH6772" t="str">
            <v/>
          </cell>
          <cell r="AI6772" t="str">
            <v/>
          </cell>
          <cell r="AJ6772" t="str">
            <v/>
          </cell>
          <cell r="AK6772" t="str">
            <v/>
          </cell>
        </row>
        <row r="6773">
          <cell r="AH6773" t="str">
            <v/>
          </cell>
          <cell r="AI6773" t="str">
            <v/>
          </cell>
          <cell r="AJ6773" t="str">
            <v/>
          </cell>
          <cell r="AK6773" t="str">
            <v/>
          </cell>
        </row>
        <row r="6774">
          <cell r="AH6774" t="str">
            <v/>
          </cell>
          <cell r="AI6774" t="str">
            <v/>
          </cell>
          <cell r="AJ6774" t="str">
            <v/>
          </cell>
          <cell r="AK6774" t="str">
            <v/>
          </cell>
        </row>
        <row r="6775">
          <cell r="AH6775" t="str">
            <v/>
          </cell>
          <cell r="AI6775" t="str">
            <v/>
          </cell>
          <cell r="AJ6775" t="str">
            <v/>
          </cell>
          <cell r="AK6775" t="str">
            <v/>
          </cell>
        </row>
        <row r="6776">
          <cell r="AH6776" t="str">
            <v/>
          </cell>
          <cell r="AI6776" t="str">
            <v/>
          </cell>
          <cell r="AJ6776" t="str">
            <v/>
          </cell>
          <cell r="AK6776" t="str">
            <v/>
          </cell>
        </row>
        <row r="6777">
          <cell r="AH6777" t="str">
            <v/>
          </cell>
          <cell r="AI6777" t="str">
            <v/>
          </cell>
          <cell r="AJ6777" t="str">
            <v/>
          </cell>
          <cell r="AK6777" t="str">
            <v/>
          </cell>
        </row>
        <row r="6778">
          <cell r="AH6778" t="str">
            <v/>
          </cell>
          <cell r="AI6778" t="str">
            <v/>
          </cell>
          <cell r="AJ6778" t="str">
            <v/>
          </cell>
          <cell r="AK6778" t="str">
            <v/>
          </cell>
        </row>
        <row r="6779">
          <cell r="AH6779" t="str">
            <v/>
          </cell>
          <cell r="AI6779" t="str">
            <v/>
          </cell>
          <cell r="AJ6779" t="str">
            <v/>
          </cell>
          <cell r="AK6779" t="str">
            <v/>
          </cell>
        </row>
        <row r="6780">
          <cell r="AH6780" t="str">
            <v/>
          </cell>
          <cell r="AI6780" t="str">
            <v/>
          </cell>
          <cell r="AJ6780" t="str">
            <v/>
          </cell>
          <cell r="AK6780" t="str">
            <v/>
          </cell>
        </row>
        <row r="6781">
          <cell r="AH6781" t="str">
            <v/>
          </cell>
          <cell r="AI6781" t="str">
            <v/>
          </cell>
          <cell r="AJ6781" t="str">
            <v/>
          </cell>
          <cell r="AK6781" t="str">
            <v/>
          </cell>
        </row>
        <row r="6782">
          <cell r="AH6782" t="str">
            <v/>
          </cell>
          <cell r="AI6782" t="str">
            <v/>
          </cell>
          <cell r="AJ6782" t="str">
            <v/>
          </cell>
          <cell r="AK6782" t="str">
            <v/>
          </cell>
        </row>
        <row r="6783">
          <cell r="AH6783" t="str">
            <v/>
          </cell>
          <cell r="AI6783" t="str">
            <v/>
          </cell>
          <cell r="AJ6783" t="str">
            <v/>
          </cell>
          <cell r="AK6783" t="str">
            <v/>
          </cell>
        </row>
        <row r="6784">
          <cell r="AH6784" t="str">
            <v/>
          </cell>
          <cell r="AI6784" t="str">
            <v/>
          </cell>
          <cell r="AJ6784" t="str">
            <v/>
          </cell>
          <cell r="AK6784" t="str">
            <v/>
          </cell>
        </row>
        <row r="6785">
          <cell r="AH6785" t="str">
            <v/>
          </cell>
          <cell r="AI6785" t="str">
            <v/>
          </cell>
          <cell r="AJ6785" t="str">
            <v/>
          </cell>
          <cell r="AK6785" t="str">
            <v/>
          </cell>
        </row>
        <row r="6786">
          <cell r="AH6786" t="str">
            <v/>
          </cell>
          <cell r="AI6786" t="str">
            <v/>
          </cell>
          <cell r="AJ6786" t="str">
            <v/>
          </cell>
          <cell r="AK6786" t="str">
            <v/>
          </cell>
        </row>
        <row r="6787">
          <cell r="AH6787" t="str">
            <v/>
          </cell>
          <cell r="AI6787" t="str">
            <v/>
          </cell>
          <cell r="AJ6787" t="str">
            <v/>
          </cell>
          <cell r="AK6787" t="str">
            <v/>
          </cell>
        </row>
        <row r="6788">
          <cell r="AH6788" t="str">
            <v/>
          </cell>
          <cell r="AI6788" t="str">
            <v/>
          </cell>
          <cell r="AJ6788" t="str">
            <v/>
          </cell>
          <cell r="AK6788" t="str">
            <v/>
          </cell>
        </row>
        <row r="6789">
          <cell r="AH6789" t="str">
            <v/>
          </cell>
          <cell r="AI6789" t="str">
            <v/>
          </cell>
          <cell r="AJ6789" t="str">
            <v/>
          </cell>
          <cell r="AK6789" t="str">
            <v/>
          </cell>
        </row>
        <row r="6790">
          <cell r="AH6790" t="str">
            <v/>
          </cell>
          <cell r="AI6790" t="str">
            <v/>
          </cell>
          <cell r="AJ6790" t="str">
            <v/>
          </cell>
          <cell r="AK6790" t="str">
            <v/>
          </cell>
        </row>
        <row r="6791">
          <cell r="AH6791" t="str">
            <v/>
          </cell>
          <cell r="AI6791" t="str">
            <v/>
          </cell>
          <cell r="AJ6791" t="str">
            <v/>
          </cell>
          <cell r="AK6791" t="str">
            <v/>
          </cell>
        </row>
        <row r="6792">
          <cell r="AH6792" t="str">
            <v/>
          </cell>
          <cell r="AI6792" t="str">
            <v/>
          </cell>
          <cell r="AJ6792" t="str">
            <v/>
          </cell>
          <cell r="AK6792" t="str">
            <v/>
          </cell>
        </row>
        <row r="6793">
          <cell r="AH6793" t="str">
            <v/>
          </cell>
          <cell r="AI6793" t="str">
            <v/>
          </cell>
          <cell r="AJ6793" t="str">
            <v/>
          </cell>
          <cell r="AK6793" t="str">
            <v/>
          </cell>
        </row>
        <row r="6794">
          <cell r="AH6794" t="str">
            <v/>
          </cell>
          <cell r="AI6794" t="str">
            <v/>
          </cell>
          <cell r="AJ6794" t="str">
            <v/>
          </cell>
          <cell r="AK6794" t="str">
            <v/>
          </cell>
        </row>
        <row r="6795">
          <cell r="AH6795" t="str">
            <v/>
          </cell>
          <cell r="AI6795" t="str">
            <v/>
          </cell>
          <cell r="AJ6795" t="str">
            <v/>
          </cell>
          <cell r="AK6795" t="str">
            <v/>
          </cell>
        </row>
        <row r="6796">
          <cell r="AH6796" t="str">
            <v/>
          </cell>
          <cell r="AI6796" t="str">
            <v/>
          </cell>
          <cell r="AJ6796" t="str">
            <v/>
          </cell>
          <cell r="AK6796" t="str">
            <v/>
          </cell>
        </row>
        <row r="6797">
          <cell r="AH6797" t="str">
            <v/>
          </cell>
          <cell r="AI6797" t="str">
            <v/>
          </cell>
          <cell r="AJ6797" t="str">
            <v/>
          </cell>
          <cell r="AK6797" t="str">
            <v/>
          </cell>
        </row>
        <row r="6798">
          <cell r="AH6798" t="str">
            <v/>
          </cell>
          <cell r="AI6798" t="str">
            <v/>
          </cell>
          <cell r="AJ6798" t="str">
            <v/>
          </cell>
          <cell r="AK6798" t="str">
            <v/>
          </cell>
        </row>
        <row r="6799">
          <cell r="AH6799" t="str">
            <v/>
          </cell>
          <cell r="AI6799" t="str">
            <v/>
          </cell>
          <cell r="AJ6799" t="str">
            <v/>
          </cell>
          <cell r="AK6799" t="str">
            <v/>
          </cell>
        </row>
        <row r="6800">
          <cell r="AH6800" t="str">
            <v/>
          </cell>
          <cell r="AI6800" t="str">
            <v/>
          </cell>
          <cell r="AJ6800" t="str">
            <v/>
          </cell>
          <cell r="AK6800" t="str">
            <v/>
          </cell>
        </row>
        <row r="6801">
          <cell r="AH6801" t="str">
            <v/>
          </cell>
          <cell r="AI6801" t="str">
            <v/>
          </cell>
          <cell r="AJ6801" t="str">
            <v/>
          </cell>
          <cell r="AK6801" t="str">
            <v/>
          </cell>
        </row>
        <row r="6802">
          <cell r="AH6802" t="str">
            <v/>
          </cell>
          <cell r="AI6802" t="str">
            <v/>
          </cell>
          <cell r="AJ6802" t="str">
            <v/>
          </cell>
          <cell r="AK6802" t="str">
            <v/>
          </cell>
        </row>
        <row r="6803">
          <cell r="AH6803" t="str">
            <v/>
          </cell>
          <cell r="AI6803" t="str">
            <v/>
          </cell>
          <cell r="AJ6803" t="str">
            <v/>
          </cell>
          <cell r="AK6803" t="str">
            <v/>
          </cell>
        </row>
        <row r="6804">
          <cell r="AH6804" t="str">
            <v/>
          </cell>
          <cell r="AI6804" t="str">
            <v/>
          </cell>
          <cell r="AJ6804" t="str">
            <v/>
          </cell>
          <cell r="AK6804" t="str">
            <v/>
          </cell>
        </row>
        <row r="6805">
          <cell r="AH6805" t="str">
            <v/>
          </cell>
          <cell r="AI6805" t="str">
            <v/>
          </cell>
          <cell r="AJ6805" t="str">
            <v/>
          </cell>
          <cell r="AK6805" t="str">
            <v/>
          </cell>
        </row>
        <row r="6806">
          <cell r="AH6806" t="str">
            <v/>
          </cell>
          <cell r="AI6806" t="str">
            <v/>
          </cell>
          <cell r="AJ6806" t="str">
            <v/>
          </cell>
          <cell r="AK6806" t="str">
            <v/>
          </cell>
        </row>
        <row r="6807">
          <cell r="AH6807" t="str">
            <v/>
          </cell>
          <cell r="AI6807" t="str">
            <v/>
          </cell>
          <cell r="AJ6807" t="str">
            <v/>
          </cell>
          <cell r="AK6807" t="str">
            <v/>
          </cell>
        </row>
        <row r="6808">
          <cell r="AH6808" t="str">
            <v/>
          </cell>
          <cell r="AI6808" t="str">
            <v/>
          </cell>
          <cell r="AJ6808" t="str">
            <v/>
          </cell>
          <cell r="AK6808" t="str">
            <v/>
          </cell>
        </row>
        <row r="6809">
          <cell r="AH6809" t="str">
            <v/>
          </cell>
          <cell r="AI6809" t="str">
            <v/>
          </cell>
          <cell r="AJ6809" t="str">
            <v/>
          </cell>
          <cell r="AK6809" t="str">
            <v/>
          </cell>
        </row>
        <row r="6810">
          <cell r="AH6810" t="str">
            <v/>
          </cell>
          <cell r="AI6810" t="str">
            <v/>
          </cell>
          <cell r="AJ6810" t="str">
            <v/>
          </cell>
          <cell r="AK6810" t="str">
            <v/>
          </cell>
        </row>
        <row r="6811">
          <cell r="AH6811" t="str">
            <v/>
          </cell>
          <cell r="AI6811" t="str">
            <v/>
          </cell>
          <cell r="AJ6811" t="str">
            <v/>
          </cell>
          <cell r="AK6811" t="str">
            <v/>
          </cell>
        </row>
        <row r="6812">
          <cell r="AH6812" t="str">
            <v/>
          </cell>
          <cell r="AI6812" t="str">
            <v/>
          </cell>
          <cell r="AJ6812" t="str">
            <v/>
          </cell>
          <cell r="AK6812" t="str">
            <v/>
          </cell>
        </row>
        <row r="6813">
          <cell r="AH6813" t="str">
            <v/>
          </cell>
          <cell r="AI6813" t="str">
            <v/>
          </cell>
          <cell r="AJ6813" t="str">
            <v/>
          </cell>
          <cell r="AK6813" t="str">
            <v/>
          </cell>
        </row>
        <row r="6814">
          <cell r="AH6814" t="str">
            <v/>
          </cell>
          <cell r="AI6814" t="str">
            <v/>
          </cell>
          <cell r="AJ6814" t="str">
            <v/>
          </cell>
          <cell r="AK6814" t="str">
            <v/>
          </cell>
        </row>
        <row r="6815">
          <cell r="AH6815" t="str">
            <v/>
          </cell>
          <cell r="AI6815" t="str">
            <v/>
          </cell>
          <cell r="AJ6815" t="str">
            <v/>
          </cell>
          <cell r="AK6815" t="str">
            <v/>
          </cell>
        </row>
        <row r="6816">
          <cell r="AH6816" t="str">
            <v/>
          </cell>
          <cell r="AI6816" t="str">
            <v/>
          </cell>
          <cell r="AJ6816" t="str">
            <v/>
          </cell>
          <cell r="AK6816" t="str">
            <v/>
          </cell>
        </row>
        <row r="6817">
          <cell r="AH6817" t="str">
            <v/>
          </cell>
          <cell r="AI6817" t="str">
            <v/>
          </cell>
          <cell r="AJ6817" t="str">
            <v/>
          </cell>
          <cell r="AK6817" t="str">
            <v/>
          </cell>
        </row>
        <row r="6818">
          <cell r="AH6818" t="str">
            <v/>
          </cell>
          <cell r="AI6818" t="str">
            <v/>
          </cell>
          <cell r="AJ6818" t="str">
            <v/>
          </cell>
          <cell r="AK6818" t="str">
            <v/>
          </cell>
        </row>
        <row r="6819">
          <cell r="AH6819" t="str">
            <v/>
          </cell>
          <cell r="AI6819" t="str">
            <v/>
          </cell>
          <cell r="AJ6819" t="str">
            <v/>
          </cell>
          <cell r="AK6819" t="str">
            <v/>
          </cell>
        </row>
        <row r="6820">
          <cell r="AH6820" t="str">
            <v/>
          </cell>
          <cell r="AI6820" t="str">
            <v/>
          </cell>
          <cell r="AJ6820" t="str">
            <v/>
          </cell>
          <cell r="AK6820" t="str">
            <v/>
          </cell>
        </row>
        <row r="6821">
          <cell r="AH6821" t="str">
            <v/>
          </cell>
          <cell r="AI6821" t="str">
            <v/>
          </cell>
          <cell r="AJ6821" t="str">
            <v/>
          </cell>
          <cell r="AK6821" t="str">
            <v/>
          </cell>
        </row>
        <row r="6822">
          <cell r="AH6822" t="str">
            <v/>
          </cell>
          <cell r="AI6822" t="str">
            <v/>
          </cell>
          <cell r="AJ6822" t="str">
            <v/>
          </cell>
          <cell r="AK6822" t="str">
            <v/>
          </cell>
        </row>
        <row r="6823">
          <cell r="AH6823" t="str">
            <v/>
          </cell>
          <cell r="AI6823" t="str">
            <v/>
          </cell>
          <cell r="AJ6823" t="str">
            <v/>
          </cell>
          <cell r="AK6823" t="str">
            <v/>
          </cell>
        </row>
        <row r="6824">
          <cell r="AH6824" t="str">
            <v/>
          </cell>
          <cell r="AI6824" t="str">
            <v/>
          </cell>
          <cell r="AJ6824" t="str">
            <v/>
          </cell>
          <cell r="AK6824" t="str">
            <v/>
          </cell>
        </row>
        <row r="6825">
          <cell r="AH6825" t="str">
            <v/>
          </cell>
          <cell r="AI6825" t="str">
            <v/>
          </cell>
          <cell r="AJ6825" t="str">
            <v/>
          </cell>
          <cell r="AK6825" t="str">
            <v/>
          </cell>
        </row>
        <row r="6826">
          <cell r="AH6826" t="str">
            <v/>
          </cell>
          <cell r="AI6826" t="str">
            <v/>
          </cell>
          <cell r="AJ6826" t="str">
            <v/>
          </cell>
          <cell r="AK6826" t="str">
            <v/>
          </cell>
        </row>
        <row r="6827">
          <cell r="AH6827" t="str">
            <v/>
          </cell>
          <cell r="AI6827" t="str">
            <v/>
          </cell>
          <cell r="AJ6827" t="str">
            <v/>
          </cell>
          <cell r="AK6827" t="str">
            <v/>
          </cell>
        </row>
        <row r="6828">
          <cell r="AH6828" t="str">
            <v/>
          </cell>
          <cell r="AI6828" t="str">
            <v/>
          </cell>
          <cell r="AJ6828" t="str">
            <v/>
          </cell>
          <cell r="AK6828" t="str">
            <v/>
          </cell>
        </row>
        <row r="6829">
          <cell r="AH6829" t="str">
            <v/>
          </cell>
          <cell r="AI6829" t="str">
            <v/>
          </cell>
          <cell r="AJ6829" t="str">
            <v/>
          </cell>
          <cell r="AK6829" t="str">
            <v/>
          </cell>
        </row>
        <row r="6830">
          <cell r="AH6830" t="str">
            <v/>
          </cell>
          <cell r="AI6830" t="str">
            <v/>
          </cell>
          <cell r="AJ6830" t="str">
            <v/>
          </cell>
          <cell r="AK6830" t="str">
            <v/>
          </cell>
        </row>
        <row r="6831">
          <cell r="AH6831" t="str">
            <v/>
          </cell>
          <cell r="AI6831" t="str">
            <v/>
          </cell>
          <cell r="AJ6831" t="str">
            <v/>
          </cell>
          <cell r="AK6831" t="str">
            <v/>
          </cell>
        </row>
        <row r="6832">
          <cell r="AH6832" t="str">
            <v/>
          </cell>
          <cell r="AI6832" t="str">
            <v/>
          </cell>
          <cell r="AJ6832" t="str">
            <v/>
          </cell>
          <cell r="AK6832" t="str">
            <v/>
          </cell>
        </row>
        <row r="6833">
          <cell r="AH6833" t="str">
            <v/>
          </cell>
          <cell r="AI6833" t="str">
            <v/>
          </cell>
          <cell r="AJ6833" t="str">
            <v/>
          </cell>
          <cell r="AK6833" t="str">
            <v/>
          </cell>
        </row>
        <row r="6834">
          <cell r="AH6834" t="str">
            <v/>
          </cell>
          <cell r="AI6834" t="str">
            <v/>
          </cell>
          <cell r="AJ6834" t="str">
            <v/>
          </cell>
          <cell r="AK6834" t="str">
            <v/>
          </cell>
        </row>
        <row r="6835">
          <cell r="AH6835" t="str">
            <v/>
          </cell>
          <cell r="AI6835" t="str">
            <v/>
          </cell>
          <cell r="AJ6835" t="str">
            <v/>
          </cell>
          <cell r="AK6835" t="str">
            <v/>
          </cell>
        </row>
        <row r="6836">
          <cell r="AH6836" t="str">
            <v/>
          </cell>
          <cell r="AI6836" t="str">
            <v/>
          </cell>
          <cell r="AJ6836" t="str">
            <v/>
          </cell>
          <cell r="AK6836" t="str">
            <v/>
          </cell>
        </row>
        <row r="6837">
          <cell r="AH6837" t="str">
            <v/>
          </cell>
          <cell r="AI6837" t="str">
            <v/>
          </cell>
          <cell r="AJ6837" t="str">
            <v/>
          </cell>
          <cell r="AK6837" t="str">
            <v/>
          </cell>
        </row>
        <row r="6838">
          <cell r="AH6838" t="str">
            <v/>
          </cell>
          <cell r="AI6838" t="str">
            <v/>
          </cell>
          <cell r="AJ6838" t="str">
            <v/>
          </cell>
          <cell r="AK6838" t="str">
            <v/>
          </cell>
        </row>
        <row r="6839">
          <cell r="AH6839" t="str">
            <v/>
          </cell>
          <cell r="AI6839" t="str">
            <v/>
          </cell>
          <cell r="AJ6839" t="str">
            <v/>
          </cell>
          <cell r="AK6839" t="str">
            <v/>
          </cell>
        </row>
        <row r="6840">
          <cell r="AH6840" t="str">
            <v/>
          </cell>
          <cell r="AI6840" t="str">
            <v/>
          </cell>
          <cell r="AJ6840" t="str">
            <v/>
          </cell>
          <cell r="AK6840" t="str">
            <v/>
          </cell>
        </row>
        <row r="6841">
          <cell r="AH6841" t="str">
            <v/>
          </cell>
          <cell r="AI6841" t="str">
            <v/>
          </cell>
          <cell r="AJ6841" t="str">
            <v/>
          </cell>
          <cell r="AK6841" t="str">
            <v/>
          </cell>
        </row>
        <row r="6842">
          <cell r="AH6842" t="str">
            <v/>
          </cell>
          <cell r="AI6842" t="str">
            <v/>
          </cell>
          <cell r="AJ6842" t="str">
            <v/>
          </cell>
          <cell r="AK6842" t="str">
            <v/>
          </cell>
        </row>
        <row r="6843">
          <cell r="AH6843" t="str">
            <v/>
          </cell>
          <cell r="AI6843" t="str">
            <v/>
          </cell>
          <cell r="AJ6843" t="str">
            <v/>
          </cell>
          <cell r="AK6843" t="str">
            <v/>
          </cell>
        </row>
        <row r="6844">
          <cell r="AH6844" t="str">
            <v/>
          </cell>
          <cell r="AI6844" t="str">
            <v/>
          </cell>
          <cell r="AJ6844" t="str">
            <v/>
          </cell>
          <cell r="AK6844" t="str">
            <v/>
          </cell>
        </row>
        <row r="6845">
          <cell r="AH6845" t="str">
            <v/>
          </cell>
          <cell r="AI6845" t="str">
            <v/>
          </cell>
          <cell r="AJ6845" t="str">
            <v/>
          </cell>
          <cell r="AK6845" t="str">
            <v/>
          </cell>
        </row>
        <row r="6846">
          <cell r="AH6846" t="str">
            <v/>
          </cell>
          <cell r="AI6846" t="str">
            <v/>
          </cell>
          <cell r="AJ6846" t="str">
            <v/>
          </cell>
          <cell r="AK6846" t="str">
            <v/>
          </cell>
        </row>
        <row r="6847">
          <cell r="AH6847" t="str">
            <v/>
          </cell>
          <cell r="AI6847" t="str">
            <v/>
          </cell>
          <cell r="AJ6847" t="str">
            <v/>
          </cell>
          <cell r="AK6847" t="str">
            <v/>
          </cell>
        </row>
        <row r="6848">
          <cell r="AH6848" t="str">
            <v/>
          </cell>
          <cell r="AI6848" t="str">
            <v/>
          </cell>
          <cell r="AJ6848" t="str">
            <v/>
          </cell>
          <cell r="AK6848" t="str">
            <v/>
          </cell>
        </row>
        <row r="6849">
          <cell r="AH6849" t="str">
            <v/>
          </cell>
          <cell r="AI6849" t="str">
            <v/>
          </cell>
          <cell r="AJ6849" t="str">
            <v/>
          </cell>
          <cell r="AK6849" t="str">
            <v/>
          </cell>
        </row>
        <row r="6850">
          <cell r="AH6850" t="str">
            <v/>
          </cell>
          <cell r="AI6850" t="str">
            <v/>
          </cell>
          <cell r="AJ6850" t="str">
            <v/>
          </cell>
          <cell r="AK6850" t="str">
            <v/>
          </cell>
        </row>
        <row r="6851">
          <cell r="AH6851" t="str">
            <v/>
          </cell>
          <cell r="AI6851" t="str">
            <v/>
          </cell>
          <cell r="AJ6851" t="str">
            <v/>
          </cell>
          <cell r="AK6851" t="str">
            <v/>
          </cell>
        </row>
        <row r="6852">
          <cell r="AH6852" t="str">
            <v/>
          </cell>
          <cell r="AI6852" t="str">
            <v/>
          </cell>
          <cell r="AJ6852" t="str">
            <v/>
          </cell>
          <cell r="AK6852" t="str">
            <v/>
          </cell>
        </row>
        <row r="6853">
          <cell r="AH6853" t="str">
            <v/>
          </cell>
          <cell r="AI6853" t="str">
            <v/>
          </cell>
          <cell r="AJ6853" t="str">
            <v/>
          </cell>
          <cell r="AK6853" t="str">
            <v/>
          </cell>
        </row>
        <row r="6854">
          <cell r="AH6854" t="str">
            <v/>
          </cell>
          <cell r="AI6854" t="str">
            <v/>
          </cell>
          <cell r="AJ6854" t="str">
            <v/>
          </cell>
          <cell r="AK6854" t="str">
            <v/>
          </cell>
        </row>
        <row r="6855">
          <cell r="AH6855" t="str">
            <v/>
          </cell>
          <cell r="AI6855" t="str">
            <v/>
          </cell>
          <cell r="AJ6855" t="str">
            <v/>
          </cell>
          <cell r="AK6855" t="str">
            <v/>
          </cell>
        </row>
        <row r="6856">
          <cell r="AH6856" t="str">
            <v/>
          </cell>
          <cell r="AI6856" t="str">
            <v/>
          </cell>
          <cell r="AJ6856" t="str">
            <v/>
          </cell>
          <cell r="AK6856" t="str">
            <v/>
          </cell>
        </row>
        <row r="6857">
          <cell r="AH6857" t="str">
            <v/>
          </cell>
          <cell r="AI6857" t="str">
            <v/>
          </cell>
          <cell r="AJ6857" t="str">
            <v/>
          </cell>
          <cell r="AK6857" t="str">
            <v/>
          </cell>
        </row>
        <row r="6858">
          <cell r="AH6858" t="str">
            <v/>
          </cell>
          <cell r="AI6858" t="str">
            <v/>
          </cell>
          <cell r="AJ6858" t="str">
            <v/>
          </cell>
          <cell r="AK6858" t="str">
            <v/>
          </cell>
        </row>
        <row r="6859">
          <cell r="AH6859" t="str">
            <v/>
          </cell>
          <cell r="AI6859" t="str">
            <v/>
          </cell>
          <cell r="AJ6859" t="str">
            <v/>
          </cell>
          <cell r="AK6859" t="str">
            <v/>
          </cell>
        </row>
        <row r="6860">
          <cell r="AH6860" t="str">
            <v/>
          </cell>
          <cell r="AI6860" t="str">
            <v/>
          </cell>
          <cell r="AJ6860" t="str">
            <v/>
          </cell>
          <cell r="AK6860" t="str">
            <v/>
          </cell>
        </row>
        <row r="6861">
          <cell r="AH6861" t="str">
            <v/>
          </cell>
          <cell r="AI6861" t="str">
            <v/>
          </cell>
          <cell r="AJ6861" t="str">
            <v/>
          </cell>
          <cell r="AK6861" t="str">
            <v/>
          </cell>
        </row>
        <row r="6862">
          <cell r="AH6862" t="str">
            <v/>
          </cell>
          <cell r="AI6862" t="str">
            <v/>
          </cell>
          <cell r="AJ6862" t="str">
            <v/>
          </cell>
          <cell r="AK6862" t="str">
            <v/>
          </cell>
        </row>
        <row r="6863">
          <cell r="AH6863" t="str">
            <v/>
          </cell>
          <cell r="AI6863" t="str">
            <v/>
          </cell>
          <cell r="AJ6863" t="str">
            <v/>
          </cell>
          <cell r="AK6863" t="str">
            <v/>
          </cell>
        </row>
        <row r="6864">
          <cell r="AH6864" t="str">
            <v/>
          </cell>
          <cell r="AI6864" t="str">
            <v/>
          </cell>
          <cell r="AJ6864" t="str">
            <v/>
          </cell>
          <cell r="AK6864" t="str">
            <v/>
          </cell>
        </row>
        <row r="6865">
          <cell r="AH6865" t="str">
            <v/>
          </cell>
          <cell r="AI6865" t="str">
            <v/>
          </cell>
          <cell r="AJ6865" t="str">
            <v/>
          </cell>
          <cell r="AK6865" t="str">
            <v/>
          </cell>
        </row>
        <row r="6866">
          <cell r="AH6866" t="str">
            <v/>
          </cell>
          <cell r="AI6866" t="str">
            <v/>
          </cell>
          <cell r="AJ6866" t="str">
            <v/>
          </cell>
          <cell r="AK6866" t="str">
            <v/>
          </cell>
        </row>
        <row r="6867">
          <cell r="AH6867" t="str">
            <v/>
          </cell>
          <cell r="AI6867" t="str">
            <v/>
          </cell>
          <cell r="AJ6867" t="str">
            <v/>
          </cell>
          <cell r="AK6867" t="str">
            <v/>
          </cell>
        </row>
        <row r="6868">
          <cell r="AH6868" t="str">
            <v/>
          </cell>
          <cell r="AI6868" t="str">
            <v/>
          </cell>
          <cell r="AJ6868" t="str">
            <v/>
          </cell>
          <cell r="AK6868" t="str">
            <v/>
          </cell>
        </row>
        <row r="6869">
          <cell r="AH6869" t="str">
            <v/>
          </cell>
          <cell r="AI6869" t="str">
            <v/>
          </cell>
          <cell r="AJ6869" t="str">
            <v/>
          </cell>
          <cell r="AK6869" t="str">
            <v/>
          </cell>
        </row>
        <row r="6870">
          <cell r="AH6870" t="str">
            <v/>
          </cell>
          <cell r="AI6870" t="str">
            <v/>
          </cell>
          <cell r="AJ6870" t="str">
            <v/>
          </cell>
          <cell r="AK6870" t="str">
            <v/>
          </cell>
        </row>
        <row r="6871">
          <cell r="AH6871" t="str">
            <v/>
          </cell>
          <cell r="AI6871" t="str">
            <v/>
          </cell>
          <cell r="AJ6871" t="str">
            <v/>
          </cell>
          <cell r="AK6871" t="str">
            <v/>
          </cell>
        </row>
        <row r="6872">
          <cell r="AH6872" t="str">
            <v/>
          </cell>
          <cell r="AI6872" t="str">
            <v/>
          </cell>
          <cell r="AJ6872" t="str">
            <v/>
          </cell>
          <cell r="AK6872" t="str">
            <v/>
          </cell>
        </row>
        <row r="6873">
          <cell r="AH6873" t="str">
            <v/>
          </cell>
          <cell r="AI6873" t="str">
            <v/>
          </cell>
          <cell r="AJ6873" t="str">
            <v/>
          </cell>
          <cell r="AK6873" t="str">
            <v/>
          </cell>
        </row>
        <row r="6874">
          <cell r="AH6874" t="str">
            <v/>
          </cell>
          <cell r="AI6874" t="str">
            <v/>
          </cell>
          <cell r="AJ6874" t="str">
            <v/>
          </cell>
          <cell r="AK6874" t="str">
            <v/>
          </cell>
        </row>
        <row r="6875">
          <cell r="AH6875" t="str">
            <v/>
          </cell>
          <cell r="AI6875" t="str">
            <v/>
          </cell>
          <cell r="AJ6875" t="str">
            <v/>
          </cell>
          <cell r="AK6875" t="str">
            <v/>
          </cell>
        </row>
        <row r="6876">
          <cell r="AH6876" t="str">
            <v/>
          </cell>
          <cell r="AI6876" t="str">
            <v/>
          </cell>
          <cell r="AJ6876" t="str">
            <v/>
          </cell>
          <cell r="AK6876" t="str">
            <v/>
          </cell>
        </row>
        <row r="6877">
          <cell r="AH6877" t="str">
            <v/>
          </cell>
          <cell r="AI6877" t="str">
            <v/>
          </cell>
          <cell r="AJ6877" t="str">
            <v/>
          </cell>
          <cell r="AK6877" t="str">
            <v/>
          </cell>
        </row>
        <row r="6878">
          <cell r="AH6878" t="str">
            <v/>
          </cell>
          <cell r="AI6878" t="str">
            <v/>
          </cell>
          <cell r="AJ6878" t="str">
            <v/>
          </cell>
          <cell r="AK6878" t="str">
            <v/>
          </cell>
        </row>
        <row r="6879">
          <cell r="AH6879" t="str">
            <v/>
          </cell>
          <cell r="AI6879" t="str">
            <v/>
          </cell>
          <cell r="AJ6879" t="str">
            <v/>
          </cell>
          <cell r="AK6879" t="str">
            <v/>
          </cell>
        </row>
        <row r="6880">
          <cell r="AH6880" t="str">
            <v/>
          </cell>
          <cell r="AI6880" t="str">
            <v/>
          </cell>
          <cell r="AJ6880" t="str">
            <v/>
          </cell>
          <cell r="AK6880" t="str">
            <v/>
          </cell>
        </row>
        <row r="6881">
          <cell r="AH6881" t="str">
            <v/>
          </cell>
          <cell r="AI6881" t="str">
            <v/>
          </cell>
          <cell r="AJ6881" t="str">
            <v/>
          </cell>
          <cell r="AK6881" t="str">
            <v/>
          </cell>
        </row>
        <row r="6882">
          <cell r="AH6882" t="str">
            <v/>
          </cell>
          <cell r="AI6882" t="str">
            <v/>
          </cell>
          <cell r="AJ6882" t="str">
            <v/>
          </cell>
          <cell r="AK6882" t="str">
            <v/>
          </cell>
        </row>
        <row r="6883">
          <cell r="AH6883" t="str">
            <v/>
          </cell>
          <cell r="AI6883" t="str">
            <v/>
          </cell>
          <cell r="AJ6883" t="str">
            <v/>
          </cell>
          <cell r="AK6883" t="str">
            <v/>
          </cell>
        </row>
        <row r="6884">
          <cell r="AH6884" t="str">
            <v/>
          </cell>
          <cell r="AI6884" t="str">
            <v/>
          </cell>
          <cell r="AJ6884" t="str">
            <v/>
          </cell>
          <cell r="AK6884" t="str">
            <v/>
          </cell>
        </row>
        <row r="6885">
          <cell r="AH6885" t="str">
            <v/>
          </cell>
          <cell r="AI6885" t="str">
            <v/>
          </cell>
          <cell r="AJ6885" t="str">
            <v/>
          </cell>
          <cell r="AK6885" t="str">
            <v/>
          </cell>
        </row>
        <row r="6886">
          <cell r="AH6886" t="str">
            <v/>
          </cell>
          <cell r="AI6886" t="str">
            <v/>
          </cell>
          <cell r="AJ6886" t="str">
            <v/>
          </cell>
          <cell r="AK6886" t="str">
            <v/>
          </cell>
        </row>
        <row r="6887">
          <cell r="AH6887" t="str">
            <v/>
          </cell>
          <cell r="AI6887" t="str">
            <v/>
          </cell>
          <cell r="AJ6887" t="str">
            <v/>
          </cell>
          <cell r="AK6887" t="str">
            <v/>
          </cell>
        </row>
        <row r="6888">
          <cell r="AH6888" t="str">
            <v/>
          </cell>
          <cell r="AI6888" t="str">
            <v/>
          </cell>
          <cell r="AJ6888" t="str">
            <v/>
          </cell>
          <cell r="AK6888" t="str">
            <v/>
          </cell>
        </row>
        <row r="6889">
          <cell r="AH6889" t="str">
            <v/>
          </cell>
          <cell r="AI6889" t="str">
            <v/>
          </cell>
          <cell r="AJ6889" t="str">
            <v/>
          </cell>
          <cell r="AK6889" t="str">
            <v/>
          </cell>
        </row>
        <row r="6890">
          <cell r="AH6890" t="str">
            <v/>
          </cell>
          <cell r="AI6890" t="str">
            <v/>
          </cell>
          <cell r="AJ6890" t="str">
            <v/>
          </cell>
          <cell r="AK6890" t="str">
            <v/>
          </cell>
        </row>
        <row r="6891">
          <cell r="AH6891" t="str">
            <v/>
          </cell>
          <cell r="AI6891" t="str">
            <v/>
          </cell>
          <cell r="AJ6891" t="str">
            <v/>
          </cell>
          <cell r="AK6891" t="str">
            <v/>
          </cell>
        </row>
        <row r="6892">
          <cell r="AH6892" t="str">
            <v/>
          </cell>
          <cell r="AI6892" t="str">
            <v/>
          </cell>
          <cell r="AJ6892" t="str">
            <v/>
          </cell>
          <cell r="AK6892" t="str">
            <v/>
          </cell>
        </row>
        <row r="6893">
          <cell r="AH6893" t="str">
            <v/>
          </cell>
          <cell r="AI6893" t="str">
            <v/>
          </cell>
          <cell r="AJ6893" t="str">
            <v/>
          </cell>
          <cell r="AK6893" t="str">
            <v/>
          </cell>
        </row>
        <row r="6894">
          <cell r="AH6894" t="str">
            <v/>
          </cell>
          <cell r="AI6894" t="str">
            <v/>
          </cell>
          <cell r="AJ6894" t="str">
            <v/>
          </cell>
          <cell r="AK6894" t="str">
            <v/>
          </cell>
        </row>
        <row r="6895">
          <cell r="AH6895" t="str">
            <v/>
          </cell>
          <cell r="AI6895" t="str">
            <v/>
          </cell>
          <cell r="AJ6895" t="str">
            <v/>
          </cell>
          <cell r="AK6895" t="str">
            <v/>
          </cell>
        </row>
        <row r="6896">
          <cell r="AH6896" t="str">
            <v/>
          </cell>
          <cell r="AI6896" t="str">
            <v/>
          </cell>
          <cell r="AJ6896" t="str">
            <v/>
          </cell>
          <cell r="AK6896" t="str">
            <v/>
          </cell>
        </row>
        <row r="6897">
          <cell r="AH6897" t="str">
            <v/>
          </cell>
          <cell r="AI6897" t="str">
            <v/>
          </cell>
          <cell r="AJ6897" t="str">
            <v/>
          </cell>
          <cell r="AK6897" t="str">
            <v/>
          </cell>
        </row>
        <row r="6898">
          <cell r="AH6898" t="str">
            <v/>
          </cell>
          <cell r="AI6898" t="str">
            <v/>
          </cell>
          <cell r="AJ6898" t="str">
            <v/>
          </cell>
          <cell r="AK6898" t="str">
            <v/>
          </cell>
        </row>
        <row r="6899">
          <cell r="AH6899" t="str">
            <v/>
          </cell>
          <cell r="AI6899" t="str">
            <v/>
          </cell>
          <cell r="AJ6899" t="str">
            <v/>
          </cell>
          <cell r="AK6899" t="str">
            <v/>
          </cell>
        </row>
        <row r="6900">
          <cell r="AH6900" t="str">
            <v/>
          </cell>
          <cell r="AI6900" t="str">
            <v/>
          </cell>
          <cell r="AJ6900" t="str">
            <v/>
          </cell>
          <cell r="AK6900" t="str">
            <v/>
          </cell>
        </row>
        <row r="6901">
          <cell r="AH6901" t="str">
            <v/>
          </cell>
          <cell r="AI6901" t="str">
            <v/>
          </cell>
          <cell r="AJ6901" t="str">
            <v/>
          </cell>
          <cell r="AK6901" t="str">
            <v/>
          </cell>
        </row>
        <row r="6902">
          <cell r="AH6902" t="str">
            <v/>
          </cell>
          <cell r="AI6902" t="str">
            <v/>
          </cell>
          <cell r="AJ6902" t="str">
            <v/>
          </cell>
          <cell r="AK6902" t="str">
            <v/>
          </cell>
        </row>
        <row r="6903">
          <cell r="AH6903" t="str">
            <v/>
          </cell>
          <cell r="AI6903" t="str">
            <v/>
          </cell>
          <cell r="AJ6903" t="str">
            <v/>
          </cell>
          <cell r="AK6903" t="str">
            <v/>
          </cell>
        </row>
        <row r="6904">
          <cell r="AH6904" t="str">
            <v/>
          </cell>
          <cell r="AI6904" t="str">
            <v/>
          </cell>
          <cell r="AJ6904" t="str">
            <v/>
          </cell>
          <cell r="AK6904" t="str">
            <v/>
          </cell>
        </row>
        <row r="6905">
          <cell r="AH6905" t="str">
            <v/>
          </cell>
          <cell r="AI6905" t="str">
            <v/>
          </cell>
          <cell r="AJ6905" t="str">
            <v/>
          </cell>
          <cell r="AK6905" t="str">
            <v/>
          </cell>
        </row>
        <row r="6906">
          <cell r="AH6906" t="str">
            <v/>
          </cell>
          <cell r="AI6906" t="str">
            <v/>
          </cell>
          <cell r="AJ6906" t="str">
            <v/>
          </cell>
          <cell r="AK6906" t="str">
            <v/>
          </cell>
        </row>
        <row r="6907">
          <cell r="AH6907" t="str">
            <v/>
          </cell>
          <cell r="AI6907" t="str">
            <v/>
          </cell>
          <cell r="AJ6907" t="str">
            <v/>
          </cell>
          <cell r="AK6907" t="str">
            <v/>
          </cell>
        </row>
        <row r="6908">
          <cell r="AH6908" t="str">
            <v/>
          </cell>
          <cell r="AI6908" t="str">
            <v/>
          </cell>
          <cell r="AJ6908" t="str">
            <v/>
          </cell>
          <cell r="AK6908" t="str">
            <v/>
          </cell>
        </row>
        <row r="6909">
          <cell r="AH6909" t="str">
            <v/>
          </cell>
          <cell r="AI6909" t="str">
            <v/>
          </cell>
          <cell r="AJ6909" t="str">
            <v/>
          </cell>
          <cell r="AK6909" t="str">
            <v/>
          </cell>
        </row>
        <row r="6910">
          <cell r="AH6910" t="str">
            <v/>
          </cell>
          <cell r="AI6910" t="str">
            <v/>
          </cell>
          <cell r="AJ6910" t="str">
            <v/>
          </cell>
          <cell r="AK6910" t="str">
            <v/>
          </cell>
        </row>
        <row r="6911">
          <cell r="AH6911" t="str">
            <v/>
          </cell>
          <cell r="AI6911" t="str">
            <v/>
          </cell>
          <cell r="AJ6911" t="str">
            <v/>
          </cell>
          <cell r="AK6911" t="str">
            <v/>
          </cell>
        </row>
        <row r="6912">
          <cell r="AH6912" t="str">
            <v/>
          </cell>
          <cell r="AI6912" t="str">
            <v/>
          </cell>
          <cell r="AJ6912" t="str">
            <v/>
          </cell>
          <cell r="AK6912" t="str">
            <v/>
          </cell>
        </row>
        <row r="6913">
          <cell r="AH6913" t="str">
            <v/>
          </cell>
          <cell r="AI6913" t="str">
            <v/>
          </cell>
          <cell r="AJ6913" t="str">
            <v/>
          </cell>
          <cell r="AK6913" t="str">
            <v/>
          </cell>
        </row>
        <row r="6914">
          <cell r="AH6914" t="str">
            <v/>
          </cell>
          <cell r="AI6914" t="str">
            <v/>
          </cell>
          <cell r="AJ6914" t="str">
            <v/>
          </cell>
          <cell r="AK6914" t="str">
            <v/>
          </cell>
        </row>
        <row r="6915">
          <cell r="AH6915" t="str">
            <v/>
          </cell>
          <cell r="AI6915" t="str">
            <v/>
          </cell>
          <cell r="AJ6915" t="str">
            <v/>
          </cell>
          <cell r="AK6915" t="str">
            <v/>
          </cell>
        </row>
        <row r="6916">
          <cell r="AH6916" t="str">
            <v/>
          </cell>
          <cell r="AI6916" t="str">
            <v/>
          </cell>
          <cell r="AJ6916" t="str">
            <v/>
          </cell>
          <cell r="AK6916" t="str">
            <v/>
          </cell>
        </row>
        <row r="6917">
          <cell r="AH6917" t="str">
            <v/>
          </cell>
          <cell r="AI6917" t="str">
            <v/>
          </cell>
          <cell r="AJ6917" t="str">
            <v/>
          </cell>
          <cell r="AK6917" t="str">
            <v/>
          </cell>
        </row>
        <row r="6918">
          <cell r="AH6918" t="str">
            <v/>
          </cell>
          <cell r="AI6918" t="str">
            <v/>
          </cell>
          <cell r="AJ6918" t="str">
            <v/>
          </cell>
          <cell r="AK6918" t="str">
            <v/>
          </cell>
        </row>
        <row r="6919">
          <cell r="AH6919" t="str">
            <v/>
          </cell>
          <cell r="AI6919" t="str">
            <v/>
          </cell>
          <cell r="AJ6919" t="str">
            <v/>
          </cell>
          <cell r="AK6919" t="str">
            <v/>
          </cell>
        </row>
        <row r="6920">
          <cell r="AH6920" t="str">
            <v/>
          </cell>
          <cell r="AI6920" t="str">
            <v/>
          </cell>
          <cell r="AJ6920" t="str">
            <v/>
          </cell>
          <cell r="AK6920" t="str">
            <v/>
          </cell>
        </row>
        <row r="6921">
          <cell r="AH6921" t="str">
            <v/>
          </cell>
          <cell r="AI6921" t="str">
            <v/>
          </cell>
          <cell r="AJ6921" t="str">
            <v/>
          </cell>
          <cell r="AK6921" t="str">
            <v/>
          </cell>
        </row>
        <row r="6922">
          <cell r="AH6922" t="str">
            <v/>
          </cell>
          <cell r="AI6922" t="str">
            <v/>
          </cell>
          <cell r="AJ6922" t="str">
            <v/>
          </cell>
          <cell r="AK6922" t="str">
            <v/>
          </cell>
        </row>
        <row r="6923">
          <cell r="AH6923" t="str">
            <v/>
          </cell>
          <cell r="AI6923" t="str">
            <v/>
          </cell>
          <cell r="AJ6923" t="str">
            <v/>
          </cell>
          <cell r="AK6923" t="str">
            <v/>
          </cell>
        </row>
        <row r="6924">
          <cell r="AH6924" t="str">
            <v/>
          </cell>
          <cell r="AI6924" t="str">
            <v/>
          </cell>
          <cell r="AJ6924" t="str">
            <v/>
          </cell>
          <cell r="AK6924" t="str">
            <v/>
          </cell>
        </row>
        <row r="6925">
          <cell r="AH6925" t="str">
            <v/>
          </cell>
          <cell r="AI6925" t="str">
            <v/>
          </cell>
          <cell r="AJ6925" t="str">
            <v/>
          </cell>
          <cell r="AK6925" t="str">
            <v/>
          </cell>
        </row>
        <row r="6926">
          <cell r="AH6926" t="str">
            <v/>
          </cell>
          <cell r="AI6926" t="str">
            <v/>
          </cell>
          <cell r="AJ6926" t="str">
            <v/>
          </cell>
          <cell r="AK6926" t="str">
            <v/>
          </cell>
        </row>
        <row r="6927">
          <cell r="AH6927" t="str">
            <v/>
          </cell>
          <cell r="AI6927" t="str">
            <v/>
          </cell>
          <cell r="AJ6927" t="str">
            <v/>
          </cell>
          <cell r="AK6927" t="str">
            <v/>
          </cell>
        </row>
        <row r="6928">
          <cell r="AH6928" t="str">
            <v/>
          </cell>
          <cell r="AI6928" t="str">
            <v/>
          </cell>
          <cell r="AJ6928" t="str">
            <v/>
          </cell>
          <cell r="AK6928" t="str">
            <v/>
          </cell>
        </row>
        <row r="6929">
          <cell r="AH6929" t="str">
            <v/>
          </cell>
          <cell r="AI6929" t="str">
            <v/>
          </cell>
          <cell r="AJ6929" t="str">
            <v/>
          </cell>
          <cell r="AK6929" t="str">
            <v/>
          </cell>
        </row>
        <row r="6930">
          <cell r="AH6930" t="str">
            <v/>
          </cell>
          <cell r="AI6930" t="str">
            <v/>
          </cell>
          <cell r="AJ6930" t="str">
            <v/>
          </cell>
          <cell r="AK6930" t="str">
            <v/>
          </cell>
        </row>
        <row r="6931">
          <cell r="AH6931" t="str">
            <v/>
          </cell>
          <cell r="AI6931" t="str">
            <v/>
          </cell>
          <cell r="AJ6931" t="str">
            <v/>
          </cell>
          <cell r="AK6931" t="str">
            <v/>
          </cell>
        </row>
        <row r="6932">
          <cell r="AH6932" t="str">
            <v/>
          </cell>
          <cell r="AI6932" t="str">
            <v/>
          </cell>
          <cell r="AJ6932" t="str">
            <v/>
          </cell>
          <cell r="AK6932" t="str">
            <v/>
          </cell>
        </row>
        <row r="6933">
          <cell r="AH6933" t="str">
            <v/>
          </cell>
          <cell r="AI6933" t="str">
            <v/>
          </cell>
          <cell r="AJ6933" t="str">
            <v/>
          </cell>
          <cell r="AK6933" t="str">
            <v/>
          </cell>
        </row>
        <row r="6934">
          <cell r="AH6934" t="str">
            <v/>
          </cell>
          <cell r="AI6934" t="str">
            <v/>
          </cell>
          <cell r="AJ6934" t="str">
            <v/>
          </cell>
          <cell r="AK6934" t="str">
            <v/>
          </cell>
        </row>
        <row r="6935">
          <cell r="AH6935" t="str">
            <v/>
          </cell>
          <cell r="AI6935" t="str">
            <v/>
          </cell>
          <cell r="AJ6935" t="str">
            <v/>
          </cell>
          <cell r="AK6935" t="str">
            <v/>
          </cell>
        </row>
        <row r="6936">
          <cell r="AH6936" t="str">
            <v/>
          </cell>
          <cell r="AI6936" t="str">
            <v/>
          </cell>
          <cell r="AJ6936" t="str">
            <v/>
          </cell>
          <cell r="AK6936" t="str">
            <v/>
          </cell>
        </row>
        <row r="6937">
          <cell r="AH6937" t="str">
            <v/>
          </cell>
          <cell r="AI6937" t="str">
            <v/>
          </cell>
          <cell r="AJ6937" t="str">
            <v/>
          </cell>
          <cell r="AK6937" t="str">
            <v/>
          </cell>
        </row>
        <row r="6938">
          <cell r="AH6938" t="str">
            <v/>
          </cell>
          <cell r="AI6938" t="str">
            <v/>
          </cell>
          <cell r="AJ6938" t="str">
            <v/>
          </cell>
          <cell r="AK6938" t="str">
            <v/>
          </cell>
        </row>
        <row r="6939">
          <cell r="AH6939" t="str">
            <v/>
          </cell>
          <cell r="AI6939" t="str">
            <v/>
          </cell>
          <cell r="AJ6939" t="str">
            <v/>
          </cell>
          <cell r="AK6939" t="str">
            <v/>
          </cell>
        </row>
        <row r="6940">
          <cell r="AH6940" t="str">
            <v/>
          </cell>
          <cell r="AI6940" t="str">
            <v/>
          </cell>
          <cell r="AJ6940" t="str">
            <v/>
          </cell>
          <cell r="AK6940" t="str">
            <v/>
          </cell>
        </row>
        <row r="6941">
          <cell r="AH6941" t="str">
            <v/>
          </cell>
          <cell r="AI6941" t="str">
            <v/>
          </cell>
          <cell r="AJ6941" t="str">
            <v/>
          </cell>
          <cell r="AK6941" t="str">
            <v/>
          </cell>
        </row>
        <row r="6942">
          <cell r="AH6942" t="str">
            <v/>
          </cell>
          <cell r="AI6942" t="str">
            <v/>
          </cell>
          <cell r="AJ6942" t="str">
            <v/>
          </cell>
          <cell r="AK6942" t="str">
            <v/>
          </cell>
        </row>
        <row r="6943">
          <cell r="AH6943" t="str">
            <v/>
          </cell>
          <cell r="AI6943" t="str">
            <v/>
          </cell>
          <cell r="AJ6943" t="str">
            <v/>
          </cell>
          <cell r="AK6943" t="str">
            <v/>
          </cell>
        </row>
        <row r="6944">
          <cell r="AH6944" t="str">
            <v/>
          </cell>
          <cell r="AI6944" t="str">
            <v/>
          </cell>
          <cell r="AJ6944" t="str">
            <v/>
          </cell>
          <cell r="AK6944" t="str">
            <v/>
          </cell>
        </row>
        <row r="6945">
          <cell r="AH6945" t="str">
            <v/>
          </cell>
          <cell r="AI6945" t="str">
            <v/>
          </cell>
          <cell r="AJ6945" t="str">
            <v/>
          </cell>
          <cell r="AK6945" t="str">
            <v/>
          </cell>
        </row>
        <row r="6946">
          <cell r="AH6946" t="str">
            <v/>
          </cell>
          <cell r="AI6946" t="str">
            <v/>
          </cell>
          <cell r="AJ6946" t="str">
            <v/>
          </cell>
          <cell r="AK6946" t="str">
            <v/>
          </cell>
        </row>
        <row r="6947">
          <cell r="AH6947" t="str">
            <v/>
          </cell>
          <cell r="AI6947" t="str">
            <v/>
          </cell>
          <cell r="AJ6947" t="str">
            <v/>
          </cell>
          <cell r="AK6947" t="str">
            <v/>
          </cell>
        </row>
        <row r="6948">
          <cell r="AH6948" t="str">
            <v/>
          </cell>
          <cell r="AI6948" t="str">
            <v/>
          </cell>
          <cell r="AJ6948" t="str">
            <v/>
          </cell>
          <cell r="AK6948" t="str">
            <v/>
          </cell>
        </row>
        <row r="6949">
          <cell r="AH6949" t="str">
            <v/>
          </cell>
          <cell r="AI6949" t="str">
            <v/>
          </cell>
          <cell r="AJ6949" t="str">
            <v/>
          </cell>
          <cell r="AK6949" t="str">
            <v/>
          </cell>
        </row>
        <row r="6950">
          <cell r="AH6950" t="str">
            <v/>
          </cell>
          <cell r="AI6950" t="str">
            <v/>
          </cell>
          <cell r="AJ6950" t="str">
            <v/>
          </cell>
          <cell r="AK6950" t="str">
            <v/>
          </cell>
        </row>
        <row r="6951">
          <cell r="AH6951" t="str">
            <v/>
          </cell>
          <cell r="AI6951" t="str">
            <v/>
          </cell>
          <cell r="AJ6951" t="str">
            <v/>
          </cell>
          <cell r="AK6951" t="str">
            <v/>
          </cell>
        </row>
        <row r="6952">
          <cell r="AH6952" t="str">
            <v/>
          </cell>
          <cell r="AI6952" t="str">
            <v/>
          </cell>
          <cell r="AJ6952" t="str">
            <v/>
          </cell>
          <cell r="AK6952" t="str">
            <v/>
          </cell>
        </row>
        <row r="6953">
          <cell r="AH6953" t="str">
            <v/>
          </cell>
          <cell r="AI6953" t="str">
            <v/>
          </cell>
          <cell r="AJ6953" t="str">
            <v/>
          </cell>
          <cell r="AK6953" t="str">
            <v/>
          </cell>
        </row>
        <row r="6954">
          <cell r="AH6954" t="str">
            <v/>
          </cell>
          <cell r="AI6954" t="str">
            <v/>
          </cell>
          <cell r="AJ6954" t="str">
            <v/>
          </cell>
          <cell r="AK6954" t="str">
            <v/>
          </cell>
        </row>
        <row r="6955">
          <cell r="AH6955" t="str">
            <v/>
          </cell>
          <cell r="AI6955" t="str">
            <v/>
          </cell>
          <cell r="AJ6955" t="str">
            <v/>
          </cell>
          <cell r="AK6955" t="str">
            <v/>
          </cell>
        </row>
        <row r="6956">
          <cell r="AH6956" t="str">
            <v/>
          </cell>
          <cell r="AI6956" t="str">
            <v/>
          </cell>
          <cell r="AJ6956" t="str">
            <v/>
          </cell>
          <cell r="AK6956" t="str">
            <v/>
          </cell>
        </row>
        <row r="6957">
          <cell r="AH6957" t="str">
            <v/>
          </cell>
          <cell r="AI6957" t="str">
            <v/>
          </cell>
          <cell r="AJ6957" t="str">
            <v/>
          </cell>
          <cell r="AK6957" t="str">
            <v/>
          </cell>
        </row>
        <row r="6958">
          <cell r="AH6958" t="str">
            <v/>
          </cell>
          <cell r="AI6958" t="str">
            <v/>
          </cell>
          <cell r="AJ6958" t="str">
            <v/>
          </cell>
          <cell r="AK6958" t="str">
            <v/>
          </cell>
        </row>
        <row r="6959">
          <cell r="AH6959" t="str">
            <v/>
          </cell>
          <cell r="AI6959" t="str">
            <v/>
          </cell>
          <cell r="AJ6959" t="str">
            <v/>
          </cell>
          <cell r="AK6959" t="str">
            <v/>
          </cell>
        </row>
        <row r="6960">
          <cell r="AH6960" t="str">
            <v/>
          </cell>
          <cell r="AI6960" t="str">
            <v/>
          </cell>
          <cell r="AJ6960" t="str">
            <v/>
          </cell>
          <cell r="AK6960" t="str">
            <v/>
          </cell>
        </row>
        <row r="6961">
          <cell r="AH6961" t="str">
            <v/>
          </cell>
          <cell r="AI6961" t="str">
            <v/>
          </cell>
          <cell r="AJ6961" t="str">
            <v/>
          </cell>
          <cell r="AK6961" t="str">
            <v/>
          </cell>
        </row>
        <row r="6962">
          <cell r="AH6962" t="str">
            <v/>
          </cell>
          <cell r="AI6962" t="str">
            <v/>
          </cell>
          <cell r="AJ6962" t="str">
            <v/>
          </cell>
          <cell r="AK6962" t="str">
            <v/>
          </cell>
        </row>
        <row r="6963">
          <cell r="AH6963" t="str">
            <v/>
          </cell>
          <cell r="AI6963" t="str">
            <v/>
          </cell>
          <cell r="AJ6963" t="str">
            <v/>
          </cell>
          <cell r="AK6963" t="str">
            <v/>
          </cell>
        </row>
        <row r="6964">
          <cell r="AH6964" t="str">
            <v/>
          </cell>
          <cell r="AI6964" t="str">
            <v/>
          </cell>
          <cell r="AJ6964" t="str">
            <v/>
          </cell>
          <cell r="AK6964" t="str">
            <v/>
          </cell>
        </row>
        <row r="6965">
          <cell r="AH6965" t="str">
            <v/>
          </cell>
          <cell r="AI6965" t="str">
            <v/>
          </cell>
          <cell r="AJ6965" t="str">
            <v/>
          </cell>
          <cell r="AK6965" t="str">
            <v/>
          </cell>
        </row>
        <row r="6966">
          <cell r="AH6966" t="str">
            <v/>
          </cell>
          <cell r="AI6966" t="str">
            <v/>
          </cell>
          <cell r="AJ6966" t="str">
            <v/>
          </cell>
          <cell r="AK6966" t="str">
            <v/>
          </cell>
        </row>
        <row r="6967">
          <cell r="AH6967" t="str">
            <v/>
          </cell>
          <cell r="AI6967" t="str">
            <v/>
          </cell>
          <cell r="AJ6967" t="str">
            <v/>
          </cell>
          <cell r="AK6967" t="str">
            <v/>
          </cell>
        </row>
        <row r="6968">
          <cell r="AH6968" t="str">
            <v/>
          </cell>
          <cell r="AI6968" t="str">
            <v/>
          </cell>
          <cell r="AJ6968" t="str">
            <v/>
          </cell>
          <cell r="AK6968" t="str">
            <v/>
          </cell>
        </row>
        <row r="6969">
          <cell r="AH6969" t="str">
            <v/>
          </cell>
          <cell r="AI6969" t="str">
            <v/>
          </cell>
          <cell r="AJ6969" t="str">
            <v/>
          </cell>
          <cell r="AK6969" t="str">
            <v/>
          </cell>
        </row>
        <row r="6970">
          <cell r="AH6970" t="str">
            <v/>
          </cell>
          <cell r="AI6970" t="str">
            <v/>
          </cell>
          <cell r="AJ6970" t="str">
            <v/>
          </cell>
          <cell r="AK6970" t="str">
            <v/>
          </cell>
        </row>
        <row r="6971">
          <cell r="AH6971" t="str">
            <v/>
          </cell>
          <cell r="AI6971" t="str">
            <v/>
          </cell>
          <cell r="AJ6971" t="str">
            <v/>
          </cell>
          <cell r="AK6971" t="str">
            <v/>
          </cell>
        </row>
        <row r="6972">
          <cell r="AH6972" t="str">
            <v/>
          </cell>
          <cell r="AI6972" t="str">
            <v/>
          </cell>
          <cell r="AJ6972" t="str">
            <v/>
          </cell>
          <cell r="AK6972" t="str">
            <v/>
          </cell>
        </row>
        <row r="6973">
          <cell r="AH6973" t="str">
            <v/>
          </cell>
          <cell r="AI6973" t="str">
            <v/>
          </cell>
          <cell r="AJ6973" t="str">
            <v/>
          </cell>
          <cell r="AK6973" t="str">
            <v/>
          </cell>
        </row>
        <row r="6974">
          <cell r="AH6974" t="str">
            <v/>
          </cell>
          <cell r="AI6974" t="str">
            <v/>
          </cell>
          <cell r="AJ6974" t="str">
            <v/>
          </cell>
          <cell r="AK6974" t="str">
            <v/>
          </cell>
        </row>
        <row r="6975">
          <cell r="AH6975" t="str">
            <v/>
          </cell>
          <cell r="AI6975" t="str">
            <v/>
          </cell>
          <cell r="AJ6975" t="str">
            <v/>
          </cell>
          <cell r="AK6975" t="str">
            <v/>
          </cell>
        </row>
        <row r="6976">
          <cell r="AH6976" t="str">
            <v/>
          </cell>
          <cell r="AI6976" t="str">
            <v/>
          </cell>
          <cell r="AJ6976" t="str">
            <v/>
          </cell>
          <cell r="AK6976" t="str">
            <v/>
          </cell>
        </row>
        <row r="6977">
          <cell r="AH6977" t="str">
            <v/>
          </cell>
          <cell r="AI6977" t="str">
            <v/>
          </cell>
          <cell r="AJ6977" t="str">
            <v/>
          </cell>
          <cell r="AK6977" t="str">
            <v/>
          </cell>
        </row>
        <row r="6978">
          <cell r="AH6978" t="str">
            <v/>
          </cell>
          <cell r="AI6978" t="str">
            <v/>
          </cell>
          <cell r="AJ6978" t="str">
            <v/>
          </cell>
          <cell r="AK6978" t="str">
            <v/>
          </cell>
        </row>
        <row r="6979">
          <cell r="AH6979" t="str">
            <v/>
          </cell>
          <cell r="AI6979" t="str">
            <v/>
          </cell>
          <cell r="AJ6979" t="str">
            <v/>
          </cell>
          <cell r="AK6979" t="str">
            <v/>
          </cell>
        </row>
        <row r="6980">
          <cell r="AH6980" t="str">
            <v/>
          </cell>
          <cell r="AI6980" t="str">
            <v/>
          </cell>
          <cell r="AJ6980" t="str">
            <v/>
          </cell>
          <cell r="AK6980" t="str">
            <v/>
          </cell>
        </row>
        <row r="6981">
          <cell r="AH6981" t="str">
            <v/>
          </cell>
          <cell r="AI6981" t="str">
            <v/>
          </cell>
          <cell r="AJ6981" t="str">
            <v/>
          </cell>
          <cell r="AK6981" t="str">
            <v/>
          </cell>
        </row>
        <row r="6982">
          <cell r="AH6982" t="str">
            <v/>
          </cell>
          <cell r="AI6982" t="str">
            <v/>
          </cell>
          <cell r="AJ6982" t="str">
            <v/>
          </cell>
          <cell r="AK6982" t="str">
            <v/>
          </cell>
        </row>
        <row r="6983">
          <cell r="AH6983" t="str">
            <v/>
          </cell>
          <cell r="AI6983" t="str">
            <v/>
          </cell>
          <cell r="AJ6983" t="str">
            <v/>
          </cell>
          <cell r="AK6983" t="str">
            <v/>
          </cell>
        </row>
        <row r="6984">
          <cell r="AH6984" t="str">
            <v/>
          </cell>
          <cell r="AI6984" t="str">
            <v/>
          </cell>
          <cell r="AJ6984" t="str">
            <v/>
          </cell>
          <cell r="AK6984" t="str">
            <v/>
          </cell>
        </row>
        <row r="6985">
          <cell r="AH6985" t="str">
            <v/>
          </cell>
          <cell r="AI6985" t="str">
            <v/>
          </cell>
          <cell r="AJ6985" t="str">
            <v/>
          </cell>
          <cell r="AK6985" t="str">
            <v/>
          </cell>
        </row>
        <row r="6986">
          <cell r="AH6986" t="str">
            <v/>
          </cell>
          <cell r="AI6986" t="str">
            <v/>
          </cell>
          <cell r="AJ6986" t="str">
            <v/>
          </cell>
          <cell r="AK6986" t="str">
            <v/>
          </cell>
        </row>
        <row r="6987">
          <cell r="AH6987" t="str">
            <v/>
          </cell>
          <cell r="AI6987" t="str">
            <v/>
          </cell>
          <cell r="AJ6987" t="str">
            <v/>
          </cell>
          <cell r="AK6987" t="str">
            <v/>
          </cell>
        </row>
        <row r="6988">
          <cell r="AH6988" t="str">
            <v/>
          </cell>
          <cell r="AI6988" t="str">
            <v/>
          </cell>
          <cell r="AJ6988" t="str">
            <v/>
          </cell>
          <cell r="AK6988" t="str">
            <v/>
          </cell>
        </row>
        <row r="6989">
          <cell r="AH6989" t="str">
            <v/>
          </cell>
          <cell r="AI6989" t="str">
            <v/>
          </cell>
          <cell r="AJ6989" t="str">
            <v/>
          </cell>
          <cell r="AK6989" t="str">
            <v/>
          </cell>
        </row>
        <row r="6990">
          <cell r="AH6990" t="str">
            <v/>
          </cell>
          <cell r="AI6990" t="str">
            <v/>
          </cell>
          <cell r="AJ6990" t="str">
            <v/>
          </cell>
          <cell r="AK6990" t="str">
            <v/>
          </cell>
        </row>
        <row r="6991">
          <cell r="AH6991" t="str">
            <v/>
          </cell>
          <cell r="AI6991" t="str">
            <v/>
          </cell>
          <cell r="AJ6991" t="str">
            <v/>
          </cell>
          <cell r="AK6991" t="str">
            <v/>
          </cell>
        </row>
        <row r="6992">
          <cell r="AH6992" t="str">
            <v/>
          </cell>
          <cell r="AI6992" t="str">
            <v/>
          </cell>
          <cell r="AJ6992" t="str">
            <v/>
          </cell>
          <cell r="AK6992" t="str">
            <v/>
          </cell>
        </row>
        <row r="6993">
          <cell r="AH6993" t="str">
            <v/>
          </cell>
          <cell r="AI6993" t="str">
            <v/>
          </cell>
          <cell r="AJ6993" t="str">
            <v/>
          </cell>
          <cell r="AK6993" t="str">
            <v/>
          </cell>
        </row>
        <row r="6994">
          <cell r="AH6994" t="str">
            <v/>
          </cell>
          <cell r="AI6994" t="str">
            <v/>
          </cell>
          <cell r="AJ6994" t="str">
            <v/>
          </cell>
          <cell r="AK6994" t="str">
            <v/>
          </cell>
        </row>
        <row r="6995">
          <cell r="AH6995" t="str">
            <v/>
          </cell>
          <cell r="AI6995" t="str">
            <v/>
          </cell>
          <cell r="AJ6995" t="str">
            <v/>
          </cell>
          <cell r="AK6995" t="str">
            <v/>
          </cell>
        </row>
        <row r="6996">
          <cell r="AH6996" t="str">
            <v/>
          </cell>
          <cell r="AI6996" t="str">
            <v/>
          </cell>
          <cell r="AJ6996" t="str">
            <v/>
          </cell>
          <cell r="AK6996" t="str">
            <v/>
          </cell>
        </row>
        <row r="6997">
          <cell r="AH6997" t="str">
            <v/>
          </cell>
          <cell r="AI6997" t="str">
            <v/>
          </cell>
          <cell r="AJ6997" t="str">
            <v/>
          </cell>
          <cell r="AK6997" t="str">
            <v/>
          </cell>
        </row>
        <row r="6998">
          <cell r="AH6998" t="str">
            <v/>
          </cell>
          <cell r="AI6998" t="str">
            <v/>
          </cell>
          <cell r="AJ6998" t="str">
            <v/>
          </cell>
          <cell r="AK6998" t="str">
            <v/>
          </cell>
        </row>
        <row r="6999">
          <cell r="AH6999" t="str">
            <v/>
          </cell>
          <cell r="AI6999" t="str">
            <v/>
          </cell>
          <cell r="AJ6999" t="str">
            <v/>
          </cell>
          <cell r="AK6999" t="str">
            <v/>
          </cell>
        </row>
        <row r="7000">
          <cell r="AH7000" t="str">
            <v/>
          </cell>
          <cell r="AI7000" t="str">
            <v/>
          </cell>
          <cell r="AJ7000" t="str">
            <v/>
          </cell>
          <cell r="AK7000" t="str">
            <v/>
          </cell>
        </row>
        <row r="7001">
          <cell r="AH7001" t="str">
            <v/>
          </cell>
          <cell r="AI7001" t="str">
            <v/>
          </cell>
          <cell r="AJ7001" t="str">
            <v/>
          </cell>
          <cell r="AK7001" t="str">
            <v/>
          </cell>
        </row>
        <row r="7002">
          <cell r="AH7002" t="str">
            <v/>
          </cell>
          <cell r="AI7002" t="str">
            <v/>
          </cell>
          <cell r="AJ7002" t="str">
            <v/>
          </cell>
          <cell r="AK7002" t="str">
            <v/>
          </cell>
        </row>
        <row r="7003">
          <cell r="AH7003" t="str">
            <v/>
          </cell>
          <cell r="AI7003" t="str">
            <v/>
          </cell>
          <cell r="AJ7003" t="str">
            <v/>
          </cell>
          <cell r="AK7003" t="str">
            <v/>
          </cell>
        </row>
        <row r="7004">
          <cell r="AH7004" t="str">
            <v/>
          </cell>
          <cell r="AI7004" t="str">
            <v/>
          </cell>
          <cell r="AJ7004" t="str">
            <v/>
          </cell>
          <cell r="AK7004" t="str">
            <v/>
          </cell>
        </row>
        <row r="7005">
          <cell r="AH7005" t="str">
            <v/>
          </cell>
          <cell r="AI7005" t="str">
            <v/>
          </cell>
          <cell r="AJ7005" t="str">
            <v/>
          </cell>
          <cell r="AK7005" t="str">
            <v/>
          </cell>
        </row>
        <row r="7006">
          <cell r="AH7006" t="str">
            <v/>
          </cell>
          <cell r="AI7006" t="str">
            <v/>
          </cell>
          <cell r="AJ7006" t="str">
            <v/>
          </cell>
          <cell r="AK7006" t="str">
            <v/>
          </cell>
        </row>
        <row r="7007">
          <cell r="AH7007" t="str">
            <v/>
          </cell>
          <cell r="AI7007" t="str">
            <v/>
          </cell>
          <cell r="AJ7007" t="str">
            <v/>
          </cell>
          <cell r="AK7007" t="str">
            <v/>
          </cell>
        </row>
        <row r="7008">
          <cell r="AH7008" t="str">
            <v/>
          </cell>
          <cell r="AI7008" t="str">
            <v/>
          </cell>
          <cell r="AJ7008" t="str">
            <v/>
          </cell>
          <cell r="AK7008" t="str">
            <v/>
          </cell>
        </row>
        <row r="7009">
          <cell r="AH7009" t="str">
            <v/>
          </cell>
          <cell r="AI7009" t="str">
            <v/>
          </cell>
          <cell r="AJ7009" t="str">
            <v/>
          </cell>
          <cell r="AK7009" t="str">
            <v/>
          </cell>
        </row>
        <row r="7010">
          <cell r="AH7010" t="str">
            <v/>
          </cell>
          <cell r="AI7010" t="str">
            <v/>
          </cell>
          <cell r="AJ7010" t="str">
            <v/>
          </cell>
          <cell r="AK7010" t="str">
            <v/>
          </cell>
        </row>
        <row r="7011">
          <cell r="AH7011" t="str">
            <v/>
          </cell>
          <cell r="AI7011" t="str">
            <v/>
          </cell>
          <cell r="AJ7011" t="str">
            <v/>
          </cell>
          <cell r="AK7011" t="str">
            <v/>
          </cell>
        </row>
        <row r="7012">
          <cell r="AH7012" t="str">
            <v/>
          </cell>
          <cell r="AI7012" t="str">
            <v/>
          </cell>
          <cell r="AJ7012" t="str">
            <v/>
          </cell>
          <cell r="AK7012" t="str">
            <v/>
          </cell>
        </row>
        <row r="7013">
          <cell r="AH7013" t="str">
            <v/>
          </cell>
          <cell r="AI7013" t="str">
            <v/>
          </cell>
          <cell r="AJ7013" t="str">
            <v/>
          </cell>
          <cell r="AK7013" t="str">
            <v/>
          </cell>
        </row>
        <row r="7014">
          <cell r="AH7014" t="str">
            <v/>
          </cell>
          <cell r="AI7014" t="str">
            <v/>
          </cell>
          <cell r="AJ7014" t="str">
            <v/>
          </cell>
          <cell r="AK7014" t="str">
            <v/>
          </cell>
        </row>
        <row r="7015">
          <cell r="AH7015" t="str">
            <v/>
          </cell>
          <cell r="AI7015" t="str">
            <v/>
          </cell>
          <cell r="AJ7015" t="str">
            <v/>
          </cell>
          <cell r="AK7015" t="str">
            <v/>
          </cell>
        </row>
        <row r="7016">
          <cell r="AH7016" t="str">
            <v/>
          </cell>
          <cell r="AI7016" t="str">
            <v/>
          </cell>
          <cell r="AJ7016" t="str">
            <v/>
          </cell>
          <cell r="AK7016" t="str">
            <v/>
          </cell>
        </row>
        <row r="7017">
          <cell r="AH7017" t="str">
            <v/>
          </cell>
          <cell r="AI7017" t="str">
            <v/>
          </cell>
          <cell r="AJ7017" t="str">
            <v/>
          </cell>
          <cell r="AK7017" t="str">
            <v/>
          </cell>
        </row>
        <row r="7018">
          <cell r="AH7018" t="str">
            <v/>
          </cell>
          <cell r="AI7018" t="str">
            <v/>
          </cell>
          <cell r="AJ7018" t="str">
            <v/>
          </cell>
          <cell r="AK7018" t="str">
            <v/>
          </cell>
        </row>
        <row r="7019">
          <cell r="AH7019" t="str">
            <v/>
          </cell>
          <cell r="AI7019" t="str">
            <v/>
          </cell>
          <cell r="AJ7019" t="str">
            <v/>
          </cell>
          <cell r="AK7019" t="str">
            <v/>
          </cell>
        </row>
        <row r="7020">
          <cell r="AH7020" t="str">
            <v/>
          </cell>
          <cell r="AI7020" t="str">
            <v/>
          </cell>
          <cell r="AJ7020" t="str">
            <v/>
          </cell>
          <cell r="AK7020" t="str">
            <v/>
          </cell>
        </row>
        <row r="7021">
          <cell r="AH7021" t="str">
            <v/>
          </cell>
          <cell r="AI7021" t="str">
            <v/>
          </cell>
          <cell r="AJ7021" t="str">
            <v/>
          </cell>
          <cell r="AK7021" t="str">
            <v/>
          </cell>
        </row>
        <row r="7022">
          <cell r="AH7022" t="str">
            <v/>
          </cell>
          <cell r="AI7022" t="str">
            <v/>
          </cell>
          <cell r="AJ7022" t="str">
            <v/>
          </cell>
          <cell r="AK7022" t="str">
            <v/>
          </cell>
        </row>
        <row r="7023">
          <cell r="AH7023" t="str">
            <v/>
          </cell>
          <cell r="AI7023" t="str">
            <v/>
          </cell>
          <cell r="AJ7023" t="str">
            <v/>
          </cell>
          <cell r="AK7023" t="str">
            <v/>
          </cell>
        </row>
        <row r="7024">
          <cell r="AH7024" t="str">
            <v/>
          </cell>
          <cell r="AI7024" t="str">
            <v/>
          </cell>
          <cell r="AJ7024" t="str">
            <v/>
          </cell>
          <cell r="AK7024" t="str">
            <v/>
          </cell>
        </row>
        <row r="7025">
          <cell r="AH7025" t="str">
            <v/>
          </cell>
          <cell r="AI7025" t="str">
            <v/>
          </cell>
          <cell r="AJ7025" t="str">
            <v/>
          </cell>
          <cell r="AK7025" t="str">
            <v/>
          </cell>
        </row>
        <row r="7026">
          <cell r="AH7026" t="str">
            <v/>
          </cell>
          <cell r="AI7026" t="str">
            <v/>
          </cell>
          <cell r="AJ7026" t="str">
            <v/>
          </cell>
          <cell r="AK7026" t="str">
            <v/>
          </cell>
        </row>
        <row r="7027">
          <cell r="AH7027" t="str">
            <v/>
          </cell>
          <cell r="AI7027" t="str">
            <v/>
          </cell>
          <cell r="AJ7027" t="str">
            <v/>
          </cell>
          <cell r="AK7027" t="str">
            <v/>
          </cell>
        </row>
        <row r="7028">
          <cell r="AH7028" t="str">
            <v/>
          </cell>
          <cell r="AI7028" t="str">
            <v/>
          </cell>
          <cell r="AJ7028" t="str">
            <v/>
          </cell>
          <cell r="AK7028" t="str">
            <v/>
          </cell>
        </row>
        <row r="7029">
          <cell r="AH7029" t="str">
            <v/>
          </cell>
          <cell r="AI7029" t="str">
            <v/>
          </cell>
          <cell r="AJ7029" t="str">
            <v/>
          </cell>
          <cell r="AK7029" t="str">
            <v/>
          </cell>
        </row>
        <row r="7030">
          <cell r="AH7030" t="str">
            <v/>
          </cell>
          <cell r="AI7030" t="str">
            <v/>
          </cell>
          <cell r="AJ7030" t="str">
            <v/>
          </cell>
          <cell r="AK7030" t="str">
            <v/>
          </cell>
        </row>
        <row r="7031">
          <cell r="AH7031" t="str">
            <v/>
          </cell>
          <cell r="AI7031" t="str">
            <v/>
          </cell>
          <cell r="AJ7031" t="str">
            <v/>
          </cell>
          <cell r="AK7031" t="str">
            <v/>
          </cell>
        </row>
        <row r="7032">
          <cell r="AH7032" t="str">
            <v/>
          </cell>
          <cell r="AI7032" t="str">
            <v/>
          </cell>
          <cell r="AJ7032" t="str">
            <v/>
          </cell>
          <cell r="AK7032" t="str">
            <v/>
          </cell>
        </row>
        <row r="7033">
          <cell r="AH7033" t="str">
            <v/>
          </cell>
          <cell r="AI7033" t="str">
            <v/>
          </cell>
          <cell r="AJ7033" t="str">
            <v/>
          </cell>
          <cell r="AK7033" t="str">
            <v/>
          </cell>
        </row>
        <row r="7034">
          <cell r="AH7034" t="str">
            <v/>
          </cell>
          <cell r="AI7034" t="str">
            <v/>
          </cell>
          <cell r="AJ7034" t="str">
            <v/>
          </cell>
          <cell r="AK7034" t="str">
            <v/>
          </cell>
        </row>
        <row r="7035">
          <cell r="AH7035" t="str">
            <v/>
          </cell>
          <cell r="AI7035" t="str">
            <v/>
          </cell>
          <cell r="AJ7035" t="str">
            <v/>
          </cell>
          <cell r="AK7035" t="str">
            <v/>
          </cell>
        </row>
        <row r="7036">
          <cell r="AH7036" t="str">
            <v/>
          </cell>
          <cell r="AI7036" t="str">
            <v/>
          </cell>
          <cell r="AJ7036" t="str">
            <v/>
          </cell>
          <cell r="AK7036" t="str">
            <v/>
          </cell>
        </row>
        <row r="7037">
          <cell r="AH7037" t="str">
            <v/>
          </cell>
          <cell r="AI7037" t="str">
            <v/>
          </cell>
          <cell r="AJ7037" t="str">
            <v/>
          </cell>
          <cell r="AK7037" t="str">
            <v/>
          </cell>
        </row>
        <row r="7038">
          <cell r="AH7038" t="str">
            <v/>
          </cell>
          <cell r="AI7038" t="str">
            <v/>
          </cell>
          <cell r="AJ7038" t="str">
            <v/>
          </cell>
          <cell r="AK7038" t="str">
            <v/>
          </cell>
        </row>
        <row r="7039">
          <cell r="AH7039" t="str">
            <v/>
          </cell>
          <cell r="AI7039" t="str">
            <v/>
          </cell>
          <cell r="AJ7039" t="str">
            <v/>
          </cell>
          <cell r="AK7039" t="str">
            <v/>
          </cell>
        </row>
        <row r="7040">
          <cell r="AH7040" t="str">
            <v/>
          </cell>
          <cell r="AI7040" t="str">
            <v/>
          </cell>
          <cell r="AJ7040" t="str">
            <v/>
          </cell>
          <cell r="AK7040" t="str">
            <v/>
          </cell>
        </row>
        <row r="7041">
          <cell r="AH7041" t="str">
            <v/>
          </cell>
          <cell r="AI7041" t="str">
            <v/>
          </cell>
          <cell r="AJ7041" t="str">
            <v/>
          </cell>
          <cell r="AK7041" t="str">
            <v/>
          </cell>
        </row>
        <row r="7042">
          <cell r="AH7042" t="str">
            <v/>
          </cell>
          <cell r="AI7042" t="str">
            <v/>
          </cell>
          <cell r="AJ7042" t="str">
            <v/>
          </cell>
          <cell r="AK7042" t="str">
            <v/>
          </cell>
        </row>
        <row r="7043">
          <cell r="AH7043" t="str">
            <v/>
          </cell>
          <cell r="AI7043" t="str">
            <v/>
          </cell>
          <cell r="AJ7043" t="str">
            <v/>
          </cell>
          <cell r="AK7043" t="str">
            <v/>
          </cell>
        </row>
        <row r="7044">
          <cell r="AH7044" t="str">
            <v/>
          </cell>
          <cell r="AI7044" t="str">
            <v/>
          </cell>
          <cell r="AJ7044" t="str">
            <v/>
          </cell>
          <cell r="AK7044" t="str">
            <v/>
          </cell>
        </row>
        <row r="7045">
          <cell r="AH7045" t="str">
            <v/>
          </cell>
          <cell r="AI7045" t="str">
            <v/>
          </cell>
          <cell r="AJ7045" t="str">
            <v/>
          </cell>
          <cell r="AK7045" t="str">
            <v/>
          </cell>
        </row>
        <row r="7046">
          <cell r="AH7046" t="str">
            <v/>
          </cell>
          <cell r="AI7046" t="str">
            <v/>
          </cell>
          <cell r="AJ7046" t="str">
            <v/>
          </cell>
          <cell r="AK7046" t="str">
            <v/>
          </cell>
        </row>
        <row r="7047">
          <cell r="AH7047" t="str">
            <v/>
          </cell>
          <cell r="AI7047" t="str">
            <v/>
          </cell>
          <cell r="AJ7047" t="str">
            <v/>
          </cell>
          <cell r="AK7047" t="str">
            <v/>
          </cell>
        </row>
        <row r="7048">
          <cell r="AH7048" t="str">
            <v/>
          </cell>
          <cell r="AI7048" t="str">
            <v/>
          </cell>
          <cell r="AJ7048" t="str">
            <v/>
          </cell>
          <cell r="AK7048" t="str">
            <v/>
          </cell>
        </row>
        <row r="7049">
          <cell r="AH7049" t="str">
            <v/>
          </cell>
          <cell r="AI7049" t="str">
            <v/>
          </cell>
          <cell r="AJ7049" t="str">
            <v/>
          </cell>
          <cell r="AK7049" t="str">
            <v/>
          </cell>
        </row>
        <row r="7050">
          <cell r="AH7050" t="str">
            <v/>
          </cell>
          <cell r="AI7050" t="str">
            <v/>
          </cell>
          <cell r="AJ7050" t="str">
            <v/>
          </cell>
          <cell r="AK7050" t="str">
            <v/>
          </cell>
        </row>
        <row r="7051">
          <cell r="AH7051" t="str">
            <v/>
          </cell>
          <cell r="AI7051" t="str">
            <v/>
          </cell>
          <cell r="AJ7051" t="str">
            <v/>
          </cell>
          <cell r="AK7051" t="str">
            <v/>
          </cell>
        </row>
        <row r="7052">
          <cell r="AH7052" t="str">
            <v/>
          </cell>
          <cell r="AI7052" t="str">
            <v/>
          </cell>
          <cell r="AJ7052" t="str">
            <v/>
          </cell>
          <cell r="AK7052" t="str">
            <v/>
          </cell>
        </row>
        <row r="7053">
          <cell r="AH7053" t="str">
            <v/>
          </cell>
          <cell r="AI7053" t="str">
            <v/>
          </cell>
          <cell r="AJ7053" t="str">
            <v/>
          </cell>
          <cell r="AK7053" t="str">
            <v/>
          </cell>
        </row>
        <row r="7054">
          <cell r="AH7054" t="str">
            <v/>
          </cell>
          <cell r="AI7054" t="str">
            <v/>
          </cell>
          <cell r="AJ7054" t="str">
            <v/>
          </cell>
          <cell r="AK7054" t="str">
            <v/>
          </cell>
        </row>
        <row r="7055">
          <cell r="AH7055" t="str">
            <v/>
          </cell>
          <cell r="AI7055" t="str">
            <v/>
          </cell>
          <cell r="AJ7055" t="str">
            <v/>
          </cell>
          <cell r="AK7055" t="str">
            <v/>
          </cell>
        </row>
        <row r="7056">
          <cell r="AH7056" t="str">
            <v/>
          </cell>
          <cell r="AI7056" t="str">
            <v/>
          </cell>
          <cell r="AJ7056" t="str">
            <v/>
          </cell>
          <cell r="AK7056" t="str">
            <v/>
          </cell>
        </row>
        <row r="7057">
          <cell r="AH7057" t="str">
            <v/>
          </cell>
          <cell r="AI7057" t="str">
            <v/>
          </cell>
          <cell r="AJ7057" t="str">
            <v/>
          </cell>
          <cell r="AK7057" t="str">
            <v/>
          </cell>
        </row>
        <row r="7058">
          <cell r="AH7058" t="str">
            <v/>
          </cell>
          <cell r="AI7058" t="str">
            <v/>
          </cell>
          <cell r="AJ7058" t="str">
            <v/>
          </cell>
          <cell r="AK7058" t="str">
            <v/>
          </cell>
        </row>
        <row r="7059">
          <cell r="AH7059" t="str">
            <v/>
          </cell>
          <cell r="AI7059" t="str">
            <v/>
          </cell>
          <cell r="AJ7059" t="str">
            <v/>
          </cell>
          <cell r="AK7059" t="str">
            <v/>
          </cell>
        </row>
        <row r="7060">
          <cell r="AH7060" t="str">
            <v/>
          </cell>
          <cell r="AI7060" t="str">
            <v/>
          </cell>
          <cell r="AJ7060" t="str">
            <v/>
          </cell>
          <cell r="AK7060" t="str">
            <v/>
          </cell>
        </row>
        <row r="7061">
          <cell r="AH7061" t="str">
            <v/>
          </cell>
          <cell r="AI7061" t="str">
            <v/>
          </cell>
          <cell r="AJ7061" t="str">
            <v/>
          </cell>
          <cell r="AK7061" t="str">
            <v/>
          </cell>
        </row>
        <row r="7062">
          <cell r="AH7062" t="str">
            <v/>
          </cell>
          <cell r="AI7062" t="str">
            <v/>
          </cell>
          <cell r="AJ7062" t="str">
            <v/>
          </cell>
          <cell r="AK7062" t="str">
            <v/>
          </cell>
        </row>
        <row r="7063">
          <cell r="AH7063" t="str">
            <v/>
          </cell>
          <cell r="AI7063" t="str">
            <v/>
          </cell>
          <cell r="AJ7063" t="str">
            <v/>
          </cell>
          <cell r="AK7063" t="str">
            <v/>
          </cell>
        </row>
        <row r="7064">
          <cell r="AH7064" t="str">
            <v/>
          </cell>
          <cell r="AI7064" t="str">
            <v/>
          </cell>
          <cell r="AJ7064" t="str">
            <v/>
          </cell>
          <cell r="AK7064" t="str">
            <v/>
          </cell>
        </row>
        <row r="7065">
          <cell r="AH7065" t="str">
            <v/>
          </cell>
          <cell r="AI7065" t="str">
            <v/>
          </cell>
          <cell r="AJ7065" t="str">
            <v/>
          </cell>
          <cell r="AK7065" t="str">
            <v/>
          </cell>
        </row>
        <row r="7066">
          <cell r="AH7066" t="str">
            <v/>
          </cell>
          <cell r="AI7066" t="str">
            <v/>
          </cell>
          <cell r="AJ7066" t="str">
            <v/>
          </cell>
          <cell r="AK7066" t="str">
            <v/>
          </cell>
        </row>
        <row r="7067">
          <cell r="AH7067" t="str">
            <v/>
          </cell>
          <cell r="AI7067" t="str">
            <v/>
          </cell>
          <cell r="AJ7067" t="str">
            <v/>
          </cell>
          <cell r="AK7067" t="str">
            <v/>
          </cell>
        </row>
        <row r="7068">
          <cell r="AH7068" t="str">
            <v/>
          </cell>
          <cell r="AI7068" t="str">
            <v/>
          </cell>
          <cell r="AJ7068" t="str">
            <v/>
          </cell>
          <cell r="AK7068" t="str">
            <v/>
          </cell>
        </row>
        <row r="7069">
          <cell r="AH7069" t="str">
            <v/>
          </cell>
          <cell r="AI7069" t="str">
            <v/>
          </cell>
          <cell r="AJ7069" t="str">
            <v/>
          </cell>
          <cell r="AK7069" t="str">
            <v/>
          </cell>
        </row>
        <row r="7070">
          <cell r="AH7070" t="str">
            <v/>
          </cell>
          <cell r="AI7070" t="str">
            <v/>
          </cell>
          <cell r="AJ7070" t="str">
            <v/>
          </cell>
          <cell r="AK7070" t="str">
            <v/>
          </cell>
        </row>
        <row r="7071">
          <cell r="AH7071" t="str">
            <v/>
          </cell>
          <cell r="AI7071" t="str">
            <v/>
          </cell>
          <cell r="AJ7071" t="str">
            <v/>
          </cell>
          <cell r="AK7071" t="str">
            <v/>
          </cell>
        </row>
        <row r="7072">
          <cell r="AH7072" t="str">
            <v/>
          </cell>
          <cell r="AI7072" t="str">
            <v/>
          </cell>
          <cell r="AJ7072" t="str">
            <v/>
          </cell>
          <cell r="AK7072" t="str">
            <v/>
          </cell>
        </row>
        <row r="7073">
          <cell r="AH7073" t="str">
            <v/>
          </cell>
          <cell r="AI7073" t="str">
            <v/>
          </cell>
          <cell r="AJ7073" t="str">
            <v/>
          </cell>
          <cell r="AK7073" t="str">
            <v/>
          </cell>
        </row>
        <row r="7074">
          <cell r="AH7074" t="str">
            <v/>
          </cell>
          <cell r="AI7074" t="str">
            <v/>
          </cell>
          <cell r="AJ7074" t="str">
            <v/>
          </cell>
          <cell r="AK7074" t="str">
            <v/>
          </cell>
        </row>
        <row r="7075">
          <cell r="AH7075" t="str">
            <v/>
          </cell>
          <cell r="AI7075" t="str">
            <v/>
          </cell>
          <cell r="AJ7075" t="str">
            <v/>
          </cell>
          <cell r="AK7075" t="str">
            <v/>
          </cell>
        </row>
        <row r="7076">
          <cell r="AH7076" t="str">
            <v/>
          </cell>
          <cell r="AI7076" t="str">
            <v/>
          </cell>
          <cell r="AJ7076" t="str">
            <v/>
          </cell>
          <cell r="AK7076" t="str">
            <v/>
          </cell>
        </row>
        <row r="7077">
          <cell r="AH7077" t="str">
            <v/>
          </cell>
          <cell r="AI7077" t="str">
            <v/>
          </cell>
          <cell r="AJ7077" t="str">
            <v/>
          </cell>
          <cell r="AK7077" t="str">
            <v/>
          </cell>
        </row>
        <row r="7078">
          <cell r="AH7078" t="str">
            <v/>
          </cell>
          <cell r="AI7078" t="str">
            <v/>
          </cell>
          <cell r="AJ7078" t="str">
            <v/>
          </cell>
          <cell r="AK7078" t="str">
            <v/>
          </cell>
        </row>
        <row r="7079">
          <cell r="AH7079" t="str">
            <v/>
          </cell>
          <cell r="AI7079" t="str">
            <v/>
          </cell>
          <cell r="AJ7079" t="str">
            <v/>
          </cell>
          <cell r="AK7079" t="str">
            <v/>
          </cell>
        </row>
        <row r="7080">
          <cell r="AH7080" t="str">
            <v/>
          </cell>
          <cell r="AI7080" t="str">
            <v/>
          </cell>
          <cell r="AJ7080" t="str">
            <v/>
          </cell>
          <cell r="AK7080" t="str">
            <v/>
          </cell>
        </row>
        <row r="7081">
          <cell r="AH7081" t="str">
            <v/>
          </cell>
          <cell r="AI7081" t="str">
            <v/>
          </cell>
          <cell r="AJ7081" t="str">
            <v/>
          </cell>
          <cell r="AK7081" t="str">
            <v/>
          </cell>
        </row>
        <row r="7082">
          <cell r="AH7082" t="str">
            <v/>
          </cell>
          <cell r="AI7082" t="str">
            <v/>
          </cell>
          <cell r="AJ7082" t="str">
            <v/>
          </cell>
          <cell r="AK7082" t="str">
            <v/>
          </cell>
        </row>
        <row r="7083">
          <cell r="AH7083" t="str">
            <v/>
          </cell>
          <cell r="AI7083" t="str">
            <v/>
          </cell>
          <cell r="AJ7083" t="str">
            <v/>
          </cell>
          <cell r="AK7083" t="str">
            <v/>
          </cell>
        </row>
        <row r="7084">
          <cell r="AH7084" t="str">
            <v/>
          </cell>
          <cell r="AI7084" t="str">
            <v/>
          </cell>
          <cell r="AJ7084" t="str">
            <v/>
          </cell>
          <cell r="AK7084" t="str">
            <v/>
          </cell>
        </row>
        <row r="7085">
          <cell r="AH7085" t="str">
            <v/>
          </cell>
          <cell r="AI7085" t="str">
            <v/>
          </cell>
          <cell r="AJ7085" t="str">
            <v/>
          </cell>
          <cell r="AK7085" t="str">
            <v/>
          </cell>
        </row>
        <row r="7086">
          <cell r="AH7086" t="str">
            <v/>
          </cell>
          <cell r="AI7086" t="str">
            <v/>
          </cell>
          <cell r="AJ7086" t="str">
            <v/>
          </cell>
          <cell r="AK7086" t="str">
            <v/>
          </cell>
        </row>
        <row r="7087">
          <cell r="AH7087" t="str">
            <v/>
          </cell>
          <cell r="AI7087" t="str">
            <v/>
          </cell>
          <cell r="AJ7087" t="str">
            <v/>
          </cell>
          <cell r="AK7087" t="str">
            <v/>
          </cell>
        </row>
        <row r="7088">
          <cell r="AH7088" t="str">
            <v/>
          </cell>
          <cell r="AI7088" t="str">
            <v/>
          </cell>
          <cell r="AJ7088" t="str">
            <v/>
          </cell>
          <cell r="AK7088" t="str">
            <v/>
          </cell>
        </row>
        <row r="7089">
          <cell r="AH7089" t="str">
            <v/>
          </cell>
          <cell r="AI7089" t="str">
            <v/>
          </cell>
          <cell r="AJ7089" t="str">
            <v/>
          </cell>
          <cell r="AK7089" t="str">
            <v/>
          </cell>
        </row>
        <row r="7090">
          <cell r="AH7090" t="str">
            <v/>
          </cell>
          <cell r="AI7090" t="str">
            <v/>
          </cell>
          <cell r="AJ7090" t="str">
            <v/>
          </cell>
          <cell r="AK7090" t="str">
            <v/>
          </cell>
        </row>
        <row r="7091">
          <cell r="AH7091" t="str">
            <v/>
          </cell>
          <cell r="AI7091" t="str">
            <v/>
          </cell>
          <cell r="AJ7091" t="str">
            <v/>
          </cell>
          <cell r="AK7091" t="str">
            <v/>
          </cell>
        </row>
        <row r="7092">
          <cell r="AH7092" t="str">
            <v/>
          </cell>
          <cell r="AI7092" t="str">
            <v/>
          </cell>
          <cell r="AJ7092" t="str">
            <v/>
          </cell>
          <cell r="AK7092" t="str">
            <v/>
          </cell>
        </row>
        <row r="7093">
          <cell r="AH7093" t="str">
            <v/>
          </cell>
          <cell r="AI7093" t="str">
            <v/>
          </cell>
          <cell r="AJ7093" t="str">
            <v/>
          </cell>
          <cell r="AK7093" t="str">
            <v/>
          </cell>
        </row>
        <row r="7094">
          <cell r="AH7094" t="str">
            <v/>
          </cell>
          <cell r="AI7094" t="str">
            <v/>
          </cell>
          <cell r="AJ7094" t="str">
            <v/>
          </cell>
          <cell r="AK7094" t="str">
            <v/>
          </cell>
        </row>
        <row r="7095">
          <cell r="AH7095" t="str">
            <v/>
          </cell>
          <cell r="AI7095" t="str">
            <v/>
          </cell>
          <cell r="AJ7095" t="str">
            <v/>
          </cell>
          <cell r="AK7095" t="str">
            <v/>
          </cell>
        </row>
        <row r="7096">
          <cell r="AH7096" t="str">
            <v/>
          </cell>
          <cell r="AI7096" t="str">
            <v/>
          </cell>
          <cell r="AJ7096" t="str">
            <v/>
          </cell>
          <cell r="AK7096" t="str">
            <v/>
          </cell>
        </row>
        <row r="7097">
          <cell r="AH7097" t="str">
            <v/>
          </cell>
          <cell r="AI7097" t="str">
            <v/>
          </cell>
          <cell r="AJ7097" t="str">
            <v/>
          </cell>
          <cell r="AK7097" t="str">
            <v/>
          </cell>
        </row>
        <row r="7098">
          <cell r="AH7098" t="str">
            <v/>
          </cell>
          <cell r="AI7098" t="str">
            <v/>
          </cell>
          <cell r="AJ7098" t="str">
            <v/>
          </cell>
          <cell r="AK7098" t="str">
            <v/>
          </cell>
        </row>
        <row r="7099">
          <cell r="AH7099" t="str">
            <v/>
          </cell>
          <cell r="AI7099" t="str">
            <v/>
          </cell>
          <cell r="AJ7099" t="str">
            <v/>
          </cell>
          <cell r="AK7099" t="str">
            <v/>
          </cell>
        </row>
        <row r="7100">
          <cell r="AH7100" t="str">
            <v/>
          </cell>
          <cell r="AI7100" t="str">
            <v/>
          </cell>
          <cell r="AJ7100" t="str">
            <v/>
          </cell>
          <cell r="AK7100" t="str">
            <v/>
          </cell>
        </row>
        <row r="7101">
          <cell r="AH7101" t="str">
            <v/>
          </cell>
          <cell r="AI7101" t="str">
            <v/>
          </cell>
          <cell r="AJ7101" t="str">
            <v/>
          </cell>
          <cell r="AK7101" t="str">
            <v/>
          </cell>
        </row>
        <row r="7102">
          <cell r="AH7102" t="str">
            <v/>
          </cell>
          <cell r="AI7102" t="str">
            <v/>
          </cell>
          <cell r="AJ7102" t="str">
            <v/>
          </cell>
          <cell r="AK7102" t="str">
            <v/>
          </cell>
        </row>
        <row r="7103">
          <cell r="AH7103" t="str">
            <v/>
          </cell>
          <cell r="AI7103" t="str">
            <v/>
          </cell>
          <cell r="AJ7103" t="str">
            <v/>
          </cell>
          <cell r="AK7103" t="str">
            <v/>
          </cell>
        </row>
        <row r="7104">
          <cell r="AH7104" t="str">
            <v/>
          </cell>
          <cell r="AI7104" t="str">
            <v/>
          </cell>
          <cell r="AJ7104" t="str">
            <v/>
          </cell>
          <cell r="AK7104" t="str">
            <v/>
          </cell>
        </row>
        <row r="7105">
          <cell r="AH7105" t="str">
            <v/>
          </cell>
          <cell r="AI7105" t="str">
            <v/>
          </cell>
          <cell r="AJ7105" t="str">
            <v/>
          </cell>
          <cell r="AK7105" t="str">
            <v/>
          </cell>
        </row>
        <row r="7106">
          <cell r="AH7106" t="str">
            <v/>
          </cell>
          <cell r="AI7106" t="str">
            <v/>
          </cell>
          <cell r="AJ7106" t="str">
            <v/>
          </cell>
          <cell r="AK7106" t="str">
            <v/>
          </cell>
        </row>
        <row r="7107">
          <cell r="AH7107" t="str">
            <v/>
          </cell>
          <cell r="AI7107" t="str">
            <v/>
          </cell>
          <cell r="AJ7107" t="str">
            <v/>
          </cell>
          <cell r="AK7107" t="str">
            <v/>
          </cell>
        </row>
        <row r="7108">
          <cell r="AH7108" t="str">
            <v/>
          </cell>
          <cell r="AI7108" t="str">
            <v/>
          </cell>
          <cell r="AJ7108" t="str">
            <v/>
          </cell>
          <cell r="AK7108" t="str">
            <v/>
          </cell>
        </row>
        <row r="7109">
          <cell r="AH7109" t="str">
            <v/>
          </cell>
          <cell r="AI7109" t="str">
            <v/>
          </cell>
          <cell r="AJ7109" t="str">
            <v/>
          </cell>
          <cell r="AK7109" t="str">
            <v/>
          </cell>
        </row>
        <row r="7110">
          <cell r="AH7110" t="str">
            <v/>
          </cell>
          <cell r="AI7110" t="str">
            <v/>
          </cell>
          <cell r="AJ7110" t="str">
            <v/>
          </cell>
          <cell r="AK7110" t="str">
            <v/>
          </cell>
        </row>
        <row r="7111">
          <cell r="AH7111" t="str">
            <v/>
          </cell>
          <cell r="AI7111" t="str">
            <v/>
          </cell>
          <cell r="AJ7111" t="str">
            <v/>
          </cell>
          <cell r="AK7111" t="str">
            <v/>
          </cell>
        </row>
        <row r="7112">
          <cell r="AH7112" t="str">
            <v/>
          </cell>
          <cell r="AI7112" t="str">
            <v/>
          </cell>
          <cell r="AJ7112" t="str">
            <v/>
          </cell>
          <cell r="AK7112" t="str">
            <v/>
          </cell>
        </row>
        <row r="7113">
          <cell r="AH7113" t="str">
            <v/>
          </cell>
          <cell r="AI7113" t="str">
            <v/>
          </cell>
          <cell r="AJ7113" t="str">
            <v/>
          </cell>
          <cell r="AK7113" t="str">
            <v/>
          </cell>
        </row>
        <row r="7114">
          <cell r="AH7114" t="str">
            <v/>
          </cell>
          <cell r="AI7114" t="str">
            <v/>
          </cell>
          <cell r="AJ7114" t="str">
            <v/>
          </cell>
          <cell r="AK7114" t="str">
            <v/>
          </cell>
        </row>
        <row r="7115">
          <cell r="AH7115" t="str">
            <v/>
          </cell>
          <cell r="AI7115" t="str">
            <v/>
          </cell>
          <cell r="AJ7115" t="str">
            <v/>
          </cell>
          <cell r="AK7115" t="str">
            <v/>
          </cell>
        </row>
        <row r="7116">
          <cell r="AH7116" t="str">
            <v/>
          </cell>
          <cell r="AI7116" t="str">
            <v/>
          </cell>
          <cell r="AJ7116" t="str">
            <v/>
          </cell>
          <cell r="AK7116" t="str">
            <v/>
          </cell>
        </row>
        <row r="7117">
          <cell r="AH7117" t="str">
            <v/>
          </cell>
          <cell r="AI7117" t="str">
            <v/>
          </cell>
          <cell r="AJ7117" t="str">
            <v/>
          </cell>
          <cell r="AK7117" t="str">
            <v/>
          </cell>
        </row>
        <row r="7118">
          <cell r="AH7118" t="str">
            <v/>
          </cell>
          <cell r="AI7118" t="str">
            <v/>
          </cell>
          <cell r="AJ7118" t="str">
            <v/>
          </cell>
          <cell r="AK7118" t="str">
            <v/>
          </cell>
        </row>
        <row r="7119">
          <cell r="AH7119" t="str">
            <v/>
          </cell>
          <cell r="AI7119" t="str">
            <v/>
          </cell>
          <cell r="AJ7119" t="str">
            <v/>
          </cell>
          <cell r="AK7119" t="str">
            <v/>
          </cell>
        </row>
        <row r="7120">
          <cell r="AH7120" t="str">
            <v/>
          </cell>
          <cell r="AI7120" t="str">
            <v/>
          </cell>
          <cell r="AJ7120" t="str">
            <v/>
          </cell>
          <cell r="AK7120" t="str">
            <v/>
          </cell>
        </row>
        <row r="7121">
          <cell r="AH7121" t="str">
            <v/>
          </cell>
          <cell r="AI7121" t="str">
            <v/>
          </cell>
          <cell r="AJ7121" t="str">
            <v/>
          </cell>
          <cell r="AK7121" t="str">
            <v/>
          </cell>
        </row>
        <row r="7122">
          <cell r="AH7122" t="str">
            <v/>
          </cell>
          <cell r="AI7122" t="str">
            <v/>
          </cell>
          <cell r="AJ7122" t="str">
            <v/>
          </cell>
          <cell r="AK7122" t="str">
            <v/>
          </cell>
        </row>
        <row r="7123">
          <cell r="AH7123" t="str">
            <v/>
          </cell>
          <cell r="AI7123" t="str">
            <v/>
          </cell>
          <cell r="AJ7123" t="str">
            <v/>
          </cell>
          <cell r="AK7123" t="str">
            <v/>
          </cell>
        </row>
        <row r="7124">
          <cell r="AH7124" t="str">
            <v/>
          </cell>
          <cell r="AI7124" t="str">
            <v/>
          </cell>
          <cell r="AJ7124" t="str">
            <v/>
          </cell>
          <cell r="AK7124" t="str">
            <v/>
          </cell>
        </row>
        <row r="7125">
          <cell r="AH7125" t="str">
            <v/>
          </cell>
          <cell r="AI7125" t="str">
            <v/>
          </cell>
          <cell r="AJ7125" t="str">
            <v/>
          </cell>
          <cell r="AK7125" t="str">
            <v/>
          </cell>
        </row>
        <row r="7126">
          <cell r="AH7126" t="str">
            <v/>
          </cell>
          <cell r="AI7126" t="str">
            <v/>
          </cell>
          <cell r="AJ7126" t="str">
            <v/>
          </cell>
          <cell r="AK7126" t="str">
            <v/>
          </cell>
        </row>
        <row r="7127">
          <cell r="AH7127" t="str">
            <v/>
          </cell>
          <cell r="AI7127" t="str">
            <v/>
          </cell>
          <cell r="AJ7127" t="str">
            <v/>
          </cell>
          <cell r="AK7127" t="str">
            <v/>
          </cell>
        </row>
        <row r="7128">
          <cell r="AH7128" t="str">
            <v/>
          </cell>
          <cell r="AI7128" t="str">
            <v/>
          </cell>
          <cell r="AJ7128" t="str">
            <v/>
          </cell>
          <cell r="AK7128" t="str">
            <v/>
          </cell>
        </row>
        <row r="7129">
          <cell r="AH7129" t="str">
            <v/>
          </cell>
          <cell r="AI7129" t="str">
            <v/>
          </cell>
          <cell r="AJ7129" t="str">
            <v/>
          </cell>
          <cell r="AK7129" t="str">
            <v/>
          </cell>
        </row>
        <row r="7130">
          <cell r="AH7130" t="str">
            <v/>
          </cell>
          <cell r="AI7130" t="str">
            <v/>
          </cell>
          <cell r="AJ7130" t="str">
            <v/>
          </cell>
          <cell r="AK7130" t="str">
            <v/>
          </cell>
        </row>
        <row r="7131">
          <cell r="AH7131" t="str">
            <v/>
          </cell>
          <cell r="AI7131" t="str">
            <v/>
          </cell>
          <cell r="AJ7131" t="str">
            <v/>
          </cell>
          <cell r="AK7131" t="str">
            <v/>
          </cell>
        </row>
        <row r="7132">
          <cell r="AH7132" t="str">
            <v/>
          </cell>
          <cell r="AI7132" t="str">
            <v/>
          </cell>
          <cell r="AJ7132" t="str">
            <v/>
          </cell>
          <cell r="AK7132" t="str">
            <v/>
          </cell>
        </row>
        <row r="7133">
          <cell r="AH7133" t="str">
            <v/>
          </cell>
          <cell r="AI7133" t="str">
            <v/>
          </cell>
          <cell r="AJ7133" t="str">
            <v/>
          </cell>
          <cell r="AK7133" t="str">
            <v/>
          </cell>
        </row>
        <row r="7134">
          <cell r="AH7134" t="str">
            <v/>
          </cell>
          <cell r="AI7134" t="str">
            <v/>
          </cell>
          <cell r="AJ7134" t="str">
            <v/>
          </cell>
          <cell r="AK7134" t="str">
            <v/>
          </cell>
        </row>
        <row r="7135">
          <cell r="AH7135" t="str">
            <v/>
          </cell>
          <cell r="AI7135" t="str">
            <v/>
          </cell>
          <cell r="AJ7135" t="str">
            <v/>
          </cell>
          <cell r="AK7135" t="str">
            <v/>
          </cell>
        </row>
        <row r="7136">
          <cell r="AH7136" t="str">
            <v/>
          </cell>
          <cell r="AI7136" t="str">
            <v/>
          </cell>
          <cell r="AJ7136" t="str">
            <v/>
          </cell>
          <cell r="AK7136" t="str">
            <v/>
          </cell>
        </row>
        <row r="7137">
          <cell r="AH7137" t="str">
            <v/>
          </cell>
          <cell r="AI7137" t="str">
            <v/>
          </cell>
          <cell r="AJ7137" t="str">
            <v/>
          </cell>
          <cell r="AK7137" t="str">
            <v/>
          </cell>
        </row>
        <row r="7138">
          <cell r="AH7138" t="str">
            <v/>
          </cell>
          <cell r="AI7138" t="str">
            <v/>
          </cell>
          <cell r="AJ7138" t="str">
            <v/>
          </cell>
          <cell r="AK7138" t="str">
            <v/>
          </cell>
        </row>
        <row r="7139">
          <cell r="AH7139" t="str">
            <v/>
          </cell>
          <cell r="AI7139" t="str">
            <v/>
          </cell>
          <cell r="AJ7139" t="str">
            <v/>
          </cell>
          <cell r="AK7139" t="str">
            <v/>
          </cell>
        </row>
        <row r="7140">
          <cell r="AH7140" t="str">
            <v/>
          </cell>
          <cell r="AI7140" t="str">
            <v/>
          </cell>
          <cell r="AJ7140" t="str">
            <v/>
          </cell>
          <cell r="AK7140" t="str">
            <v/>
          </cell>
        </row>
        <row r="7141">
          <cell r="AH7141" t="str">
            <v/>
          </cell>
          <cell r="AI7141" t="str">
            <v/>
          </cell>
          <cell r="AJ7141" t="str">
            <v/>
          </cell>
          <cell r="AK7141" t="str">
            <v/>
          </cell>
        </row>
        <row r="7142">
          <cell r="AH7142" t="str">
            <v/>
          </cell>
          <cell r="AI7142" t="str">
            <v/>
          </cell>
          <cell r="AJ7142" t="str">
            <v/>
          </cell>
          <cell r="AK7142" t="str">
            <v/>
          </cell>
        </row>
        <row r="7143">
          <cell r="AH7143" t="str">
            <v/>
          </cell>
          <cell r="AI7143" t="str">
            <v/>
          </cell>
          <cell r="AJ7143" t="str">
            <v/>
          </cell>
          <cell r="AK7143" t="str">
            <v/>
          </cell>
        </row>
        <row r="7144">
          <cell r="AH7144" t="str">
            <v/>
          </cell>
          <cell r="AI7144" t="str">
            <v/>
          </cell>
          <cell r="AJ7144" t="str">
            <v/>
          </cell>
          <cell r="AK7144" t="str">
            <v/>
          </cell>
        </row>
        <row r="7145">
          <cell r="AH7145" t="str">
            <v/>
          </cell>
          <cell r="AI7145" t="str">
            <v/>
          </cell>
          <cell r="AJ7145" t="str">
            <v/>
          </cell>
          <cell r="AK7145" t="str">
            <v/>
          </cell>
        </row>
        <row r="7146">
          <cell r="AH7146" t="str">
            <v/>
          </cell>
          <cell r="AI7146" t="str">
            <v/>
          </cell>
          <cell r="AJ7146" t="str">
            <v/>
          </cell>
          <cell r="AK7146" t="str">
            <v/>
          </cell>
        </row>
        <row r="7147">
          <cell r="AH7147" t="str">
            <v/>
          </cell>
          <cell r="AI7147" t="str">
            <v/>
          </cell>
          <cell r="AJ7147" t="str">
            <v/>
          </cell>
          <cell r="AK7147" t="str">
            <v/>
          </cell>
        </row>
        <row r="7148">
          <cell r="AH7148" t="str">
            <v/>
          </cell>
          <cell r="AI7148" t="str">
            <v/>
          </cell>
          <cell r="AJ7148" t="str">
            <v/>
          </cell>
          <cell r="AK7148" t="str">
            <v/>
          </cell>
        </row>
        <row r="7149">
          <cell r="AH7149" t="str">
            <v/>
          </cell>
          <cell r="AI7149" t="str">
            <v/>
          </cell>
          <cell r="AJ7149" t="str">
            <v/>
          </cell>
          <cell r="AK7149" t="str">
            <v/>
          </cell>
        </row>
        <row r="7150">
          <cell r="AH7150" t="str">
            <v/>
          </cell>
          <cell r="AI7150" t="str">
            <v/>
          </cell>
          <cell r="AJ7150" t="str">
            <v/>
          </cell>
          <cell r="AK7150" t="str">
            <v/>
          </cell>
        </row>
        <row r="7151">
          <cell r="AH7151" t="str">
            <v/>
          </cell>
          <cell r="AI7151" t="str">
            <v/>
          </cell>
          <cell r="AJ7151" t="str">
            <v/>
          </cell>
          <cell r="AK7151" t="str">
            <v/>
          </cell>
        </row>
        <row r="7152">
          <cell r="AH7152" t="str">
            <v/>
          </cell>
          <cell r="AI7152" t="str">
            <v/>
          </cell>
          <cell r="AJ7152" t="str">
            <v/>
          </cell>
          <cell r="AK7152" t="str">
            <v/>
          </cell>
        </row>
        <row r="7153">
          <cell r="AH7153" t="str">
            <v/>
          </cell>
          <cell r="AI7153" t="str">
            <v/>
          </cell>
          <cell r="AJ7153" t="str">
            <v/>
          </cell>
          <cell r="AK7153" t="str">
            <v/>
          </cell>
        </row>
        <row r="7154">
          <cell r="AH7154" t="str">
            <v/>
          </cell>
          <cell r="AI7154" t="str">
            <v/>
          </cell>
          <cell r="AJ7154" t="str">
            <v/>
          </cell>
          <cell r="AK7154" t="str">
            <v/>
          </cell>
        </row>
        <row r="7155">
          <cell r="AH7155" t="str">
            <v/>
          </cell>
          <cell r="AI7155" t="str">
            <v/>
          </cell>
          <cell r="AJ7155" t="str">
            <v/>
          </cell>
          <cell r="AK7155" t="str">
            <v/>
          </cell>
        </row>
        <row r="7156">
          <cell r="AH7156" t="str">
            <v/>
          </cell>
          <cell r="AI7156" t="str">
            <v/>
          </cell>
          <cell r="AJ7156" t="str">
            <v/>
          </cell>
          <cell r="AK7156" t="str">
            <v/>
          </cell>
        </row>
        <row r="7157">
          <cell r="AH7157" t="str">
            <v/>
          </cell>
          <cell r="AI7157" t="str">
            <v/>
          </cell>
          <cell r="AJ7157" t="str">
            <v/>
          </cell>
          <cell r="AK7157" t="str">
            <v/>
          </cell>
        </row>
        <row r="7158">
          <cell r="AH7158" t="str">
            <v/>
          </cell>
          <cell r="AI7158" t="str">
            <v/>
          </cell>
          <cell r="AJ7158" t="str">
            <v/>
          </cell>
          <cell r="AK7158" t="str">
            <v/>
          </cell>
        </row>
        <row r="7159">
          <cell r="AH7159" t="str">
            <v/>
          </cell>
          <cell r="AI7159" t="str">
            <v/>
          </cell>
          <cell r="AJ7159" t="str">
            <v/>
          </cell>
          <cell r="AK7159" t="str">
            <v/>
          </cell>
        </row>
        <row r="7160">
          <cell r="AH7160" t="str">
            <v/>
          </cell>
          <cell r="AI7160" t="str">
            <v/>
          </cell>
          <cell r="AJ7160" t="str">
            <v/>
          </cell>
          <cell r="AK7160" t="str">
            <v/>
          </cell>
        </row>
        <row r="7161">
          <cell r="AH7161" t="str">
            <v/>
          </cell>
          <cell r="AI7161" t="str">
            <v/>
          </cell>
          <cell r="AJ7161" t="str">
            <v/>
          </cell>
          <cell r="AK7161" t="str">
            <v/>
          </cell>
        </row>
        <row r="7162">
          <cell r="AH7162" t="str">
            <v/>
          </cell>
          <cell r="AI7162" t="str">
            <v/>
          </cell>
          <cell r="AJ7162" t="str">
            <v/>
          </cell>
          <cell r="AK7162" t="str">
            <v/>
          </cell>
        </row>
        <row r="7163">
          <cell r="AH7163" t="str">
            <v/>
          </cell>
          <cell r="AI7163" t="str">
            <v/>
          </cell>
          <cell r="AJ7163" t="str">
            <v/>
          </cell>
          <cell r="AK7163" t="str">
            <v/>
          </cell>
        </row>
        <row r="7164">
          <cell r="AH7164" t="str">
            <v/>
          </cell>
          <cell r="AI7164" t="str">
            <v/>
          </cell>
          <cell r="AJ7164" t="str">
            <v/>
          </cell>
          <cell r="AK7164" t="str">
            <v/>
          </cell>
        </row>
        <row r="7165">
          <cell r="AH7165" t="str">
            <v/>
          </cell>
          <cell r="AI7165" t="str">
            <v/>
          </cell>
          <cell r="AJ7165" t="str">
            <v/>
          </cell>
          <cell r="AK7165" t="str">
            <v/>
          </cell>
        </row>
        <row r="7166">
          <cell r="AH7166" t="str">
            <v/>
          </cell>
          <cell r="AI7166" t="str">
            <v/>
          </cell>
          <cell r="AJ7166" t="str">
            <v/>
          </cell>
          <cell r="AK7166" t="str">
            <v/>
          </cell>
        </row>
        <row r="7167">
          <cell r="AH7167" t="str">
            <v/>
          </cell>
          <cell r="AI7167" t="str">
            <v/>
          </cell>
          <cell r="AJ7167" t="str">
            <v/>
          </cell>
          <cell r="AK7167" t="str">
            <v/>
          </cell>
        </row>
        <row r="7168">
          <cell r="AH7168" t="str">
            <v/>
          </cell>
          <cell r="AI7168" t="str">
            <v/>
          </cell>
          <cell r="AJ7168" t="str">
            <v/>
          </cell>
          <cell r="AK7168" t="str">
            <v/>
          </cell>
        </row>
        <row r="7169">
          <cell r="AH7169" t="str">
            <v/>
          </cell>
          <cell r="AI7169" t="str">
            <v/>
          </cell>
          <cell r="AJ7169" t="str">
            <v/>
          </cell>
          <cell r="AK7169" t="str">
            <v/>
          </cell>
        </row>
        <row r="7170">
          <cell r="AH7170" t="str">
            <v/>
          </cell>
          <cell r="AI7170" t="str">
            <v/>
          </cell>
          <cell r="AJ7170" t="str">
            <v/>
          </cell>
          <cell r="AK7170" t="str">
            <v/>
          </cell>
        </row>
        <row r="7171">
          <cell r="AH7171" t="str">
            <v/>
          </cell>
          <cell r="AI7171" t="str">
            <v/>
          </cell>
          <cell r="AJ7171" t="str">
            <v/>
          </cell>
          <cell r="AK7171" t="str">
            <v/>
          </cell>
        </row>
        <row r="7172">
          <cell r="AH7172" t="str">
            <v/>
          </cell>
          <cell r="AI7172" t="str">
            <v/>
          </cell>
          <cell r="AJ7172" t="str">
            <v/>
          </cell>
          <cell r="AK7172" t="str">
            <v/>
          </cell>
        </row>
        <row r="7173">
          <cell r="AH7173" t="str">
            <v/>
          </cell>
          <cell r="AI7173" t="str">
            <v/>
          </cell>
          <cell r="AJ7173" t="str">
            <v/>
          </cell>
          <cell r="AK7173" t="str">
            <v/>
          </cell>
        </row>
        <row r="7174">
          <cell r="AH7174" t="str">
            <v/>
          </cell>
          <cell r="AI7174" t="str">
            <v/>
          </cell>
          <cell r="AJ7174" t="str">
            <v/>
          </cell>
          <cell r="AK7174" t="str">
            <v/>
          </cell>
        </row>
        <row r="7175">
          <cell r="AH7175" t="str">
            <v/>
          </cell>
          <cell r="AI7175" t="str">
            <v/>
          </cell>
          <cell r="AJ7175" t="str">
            <v/>
          </cell>
          <cell r="AK7175" t="str">
            <v/>
          </cell>
        </row>
        <row r="7176">
          <cell r="AH7176" t="str">
            <v/>
          </cell>
          <cell r="AI7176" t="str">
            <v/>
          </cell>
          <cell r="AJ7176" t="str">
            <v/>
          </cell>
          <cell r="AK7176" t="str">
            <v/>
          </cell>
        </row>
        <row r="7177">
          <cell r="AH7177" t="str">
            <v/>
          </cell>
          <cell r="AI7177" t="str">
            <v/>
          </cell>
          <cell r="AJ7177" t="str">
            <v/>
          </cell>
          <cell r="AK7177" t="str">
            <v/>
          </cell>
        </row>
        <row r="7178">
          <cell r="AH7178" t="str">
            <v/>
          </cell>
          <cell r="AI7178" t="str">
            <v/>
          </cell>
          <cell r="AJ7178" t="str">
            <v/>
          </cell>
          <cell r="AK7178" t="str">
            <v/>
          </cell>
        </row>
        <row r="7179">
          <cell r="AH7179" t="str">
            <v/>
          </cell>
          <cell r="AI7179" t="str">
            <v/>
          </cell>
          <cell r="AJ7179" t="str">
            <v/>
          </cell>
          <cell r="AK7179" t="str">
            <v/>
          </cell>
        </row>
        <row r="7180">
          <cell r="AH7180" t="str">
            <v/>
          </cell>
          <cell r="AI7180" t="str">
            <v/>
          </cell>
          <cell r="AJ7180" t="str">
            <v/>
          </cell>
          <cell r="AK7180" t="str">
            <v/>
          </cell>
        </row>
        <row r="7181">
          <cell r="AH7181" t="str">
            <v/>
          </cell>
          <cell r="AI7181" t="str">
            <v/>
          </cell>
          <cell r="AJ7181" t="str">
            <v/>
          </cell>
          <cell r="AK7181" t="str">
            <v/>
          </cell>
        </row>
        <row r="7182">
          <cell r="AH7182" t="str">
            <v/>
          </cell>
          <cell r="AI7182" t="str">
            <v/>
          </cell>
          <cell r="AJ7182" t="str">
            <v/>
          </cell>
          <cell r="AK7182" t="str">
            <v/>
          </cell>
        </row>
        <row r="7183">
          <cell r="AH7183" t="str">
            <v/>
          </cell>
          <cell r="AI7183" t="str">
            <v/>
          </cell>
          <cell r="AJ7183" t="str">
            <v/>
          </cell>
          <cell r="AK7183" t="str">
            <v/>
          </cell>
        </row>
        <row r="7184">
          <cell r="AH7184" t="str">
            <v/>
          </cell>
          <cell r="AI7184" t="str">
            <v/>
          </cell>
          <cell r="AJ7184" t="str">
            <v/>
          </cell>
          <cell r="AK7184" t="str">
            <v/>
          </cell>
        </row>
        <row r="7185">
          <cell r="AH7185" t="str">
            <v/>
          </cell>
          <cell r="AI7185" t="str">
            <v/>
          </cell>
          <cell r="AJ7185" t="str">
            <v/>
          </cell>
          <cell r="AK7185" t="str">
            <v/>
          </cell>
        </row>
        <row r="7186">
          <cell r="AH7186" t="str">
            <v/>
          </cell>
          <cell r="AI7186" t="str">
            <v/>
          </cell>
          <cell r="AJ7186" t="str">
            <v/>
          </cell>
          <cell r="AK7186" t="str">
            <v/>
          </cell>
        </row>
        <row r="7187">
          <cell r="AH7187" t="str">
            <v/>
          </cell>
          <cell r="AI7187" t="str">
            <v/>
          </cell>
          <cell r="AJ7187" t="str">
            <v/>
          </cell>
          <cell r="AK7187" t="str">
            <v/>
          </cell>
        </row>
        <row r="7188">
          <cell r="AH7188" t="str">
            <v/>
          </cell>
          <cell r="AI7188" t="str">
            <v/>
          </cell>
          <cell r="AJ7188" t="str">
            <v/>
          </cell>
          <cell r="AK7188" t="str">
            <v/>
          </cell>
        </row>
        <row r="7189">
          <cell r="AH7189" t="str">
            <v/>
          </cell>
          <cell r="AI7189" t="str">
            <v/>
          </cell>
          <cell r="AJ7189" t="str">
            <v/>
          </cell>
          <cell r="AK7189" t="str">
            <v/>
          </cell>
        </row>
        <row r="7190">
          <cell r="AH7190" t="str">
            <v/>
          </cell>
          <cell r="AI7190" t="str">
            <v/>
          </cell>
          <cell r="AJ7190" t="str">
            <v/>
          </cell>
          <cell r="AK7190" t="str">
            <v/>
          </cell>
        </row>
        <row r="7191">
          <cell r="AH7191" t="str">
            <v/>
          </cell>
          <cell r="AI7191" t="str">
            <v/>
          </cell>
          <cell r="AJ7191" t="str">
            <v/>
          </cell>
          <cell r="AK7191" t="str">
            <v/>
          </cell>
        </row>
        <row r="7192">
          <cell r="AH7192" t="str">
            <v/>
          </cell>
          <cell r="AI7192" t="str">
            <v/>
          </cell>
          <cell r="AJ7192" t="str">
            <v/>
          </cell>
          <cell r="AK7192" t="str">
            <v/>
          </cell>
        </row>
        <row r="7193">
          <cell r="AH7193" t="str">
            <v/>
          </cell>
          <cell r="AI7193" t="str">
            <v/>
          </cell>
          <cell r="AJ7193" t="str">
            <v/>
          </cell>
          <cell r="AK7193" t="str">
            <v/>
          </cell>
        </row>
        <row r="7194">
          <cell r="AH7194" t="str">
            <v/>
          </cell>
          <cell r="AI7194" t="str">
            <v/>
          </cell>
          <cell r="AJ7194" t="str">
            <v/>
          </cell>
          <cell r="AK7194" t="str">
            <v/>
          </cell>
        </row>
        <row r="7195">
          <cell r="AH7195" t="str">
            <v/>
          </cell>
          <cell r="AI7195" t="str">
            <v/>
          </cell>
          <cell r="AJ7195" t="str">
            <v/>
          </cell>
          <cell r="AK7195" t="str">
            <v/>
          </cell>
        </row>
        <row r="7196">
          <cell r="AH7196" t="str">
            <v/>
          </cell>
          <cell r="AI7196" t="str">
            <v/>
          </cell>
          <cell r="AJ7196" t="str">
            <v/>
          </cell>
          <cell r="AK7196" t="str">
            <v/>
          </cell>
        </row>
        <row r="7197">
          <cell r="AH7197" t="str">
            <v/>
          </cell>
          <cell r="AI7197" t="str">
            <v/>
          </cell>
          <cell r="AJ7197" t="str">
            <v/>
          </cell>
          <cell r="AK7197" t="str">
            <v/>
          </cell>
        </row>
        <row r="7198">
          <cell r="AH7198" t="str">
            <v/>
          </cell>
          <cell r="AI7198" t="str">
            <v/>
          </cell>
          <cell r="AJ7198" t="str">
            <v/>
          </cell>
          <cell r="AK7198" t="str">
            <v/>
          </cell>
        </row>
        <row r="7199">
          <cell r="AH7199" t="str">
            <v/>
          </cell>
          <cell r="AI7199" t="str">
            <v/>
          </cell>
          <cell r="AJ7199" t="str">
            <v/>
          </cell>
          <cell r="AK7199" t="str">
            <v/>
          </cell>
        </row>
        <row r="7200">
          <cell r="AH7200" t="str">
            <v/>
          </cell>
          <cell r="AI7200" t="str">
            <v/>
          </cell>
          <cell r="AJ7200" t="str">
            <v/>
          </cell>
          <cell r="AK7200" t="str">
            <v/>
          </cell>
        </row>
        <row r="7201">
          <cell r="AH7201" t="str">
            <v/>
          </cell>
          <cell r="AI7201" t="str">
            <v/>
          </cell>
          <cell r="AJ7201" t="str">
            <v/>
          </cell>
          <cell r="AK7201" t="str">
            <v/>
          </cell>
        </row>
        <row r="7202">
          <cell r="AH7202" t="str">
            <v/>
          </cell>
          <cell r="AI7202" t="str">
            <v/>
          </cell>
          <cell r="AJ7202" t="str">
            <v/>
          </cell>
          <cell r="AK7202" t="str">
            <v/>
          </cell>
        </row>
        <row r="7203">
          <cell r="AH7203" t="str">
            <v/>
          </cell>
          <cell r="AI7203" t="str">
            <v/>
          </cell>
          <cell r="AJ7203" t="str">
            <v/>
          </cell>
          <cell r="AK7203" t="str">
            <v/>
          </cell>
        </row>
        <row r="7204">
          <cell r="AH7204" t="str">
            <v/>
          </cell>
          <cell r="AI7204" t="str">
            <v/>
          </cell>
          <cell r="AJ7204" t="str">
            <v/>
          </cell>
          <cell r="AK7204" t="str">
            <v/>
          </cell>
        </row>
        <row r="7205">
          <cell r="AH7205" t="str">
            <v/>
          </cell>
          <cell r="AI7205" t="str">
            <v/>
          </cell>
          <cell r="AJ7205" t="str">
            <v/>
          </cell>
          <cell r="AK7205" t="str">
            <v/>
          </cell>
        </row>
        <row r="7206">
          <cell r="AH7206" t="str">
            <v/>
          </cell>
          <cell r="AI7206" t="str">
            <v/>
          </cell>
          <cell r="AJ7206" t="str">
            <v/>
          </cell>
          <cell r="AK7206" t="str">
            <v/>
          </cell>
        </row>
        <row r="7207">
          <cell r="AH7207" t="str">
            <v/>
          </cell>
          <cell r="AI7207" t="str">
            <v/>
          </cell>
          <cell r="AJ7207" t="str">
            <v/>
          </cell>
          <cell r="AK7207" t="str">
            <v/>
          </cell>
        </row>
        <row r="7208">
          <cell r="AH7208" t="str">
            <v/>
          </cell>
          <cell r="AI7208" t="str">
            <v/>
          </cell>
          <cell r="AJ7208" t="str">
            <v/>
          </cell>
          <cell r="AK7208" t="str">
            <v/>
          </cell>
        </row>
        <row r="7209">
          <cell r="AH7209" t="str">
            <v/>
          </cell>
          <cell r="AI7209" t="str">
            <v/>
          </cell>
          <cell r="AJ7209" t="str">
            <v/>
          </cell>
          <cell r="AK7209" t="str">
            <v/>
          </cell>
        </row>
        <row r="7210">
          <cell r="AH7210" t="str">
            <v/>
          </cell>
          <cell r="AI7210" t="str">
            <v/>
          </cell>
          <cell r="AJ7210" t="str">
            <v/>
          </cell>
          <cell r="AK7210" t="str">
            <v/>
          </cell>
        </row>
        <row r="7211">
          <cell r="AH7211" t="str">
            <v/>
          </cell>
          <cell r="AI7211" t="str">
            <v/>
          </cell>
          <cell r="AJ7211" t="str">
            <v/>
          </cell>
          <cell r="AK7211" t="str">
            <v/>
          </cell>
        </row>
        <row r="7212">
          <cell r="AH7212" t="str">
            <v/>
          </cell>
          <cell r="AI7212" t="str">
            <v/>
          </cell>
          <cell r="AJ7212" t="str">
            <v/>
          </cell>
          <cell r="AK7212" t="str">
            <v/>
          </cell>
        </row>
        <row r="7213">
          <cell r="AH7213" t="str">
            <v/>
          </cell>
          <cell r="AI7213" t="str">
            <v/>
          </cell>
          <cell r="AJ7213" t="str">
            <v/>
          </cell>
          <cell r="AK7213" t="str">
            <v/>
          </cell>
        </row>
        <row r="7214">
          <cell r="AH7214" t="str">
            <v/>
          </cell>
          <cell r="AI7214" t="str">
            <v/>
          </cell>
          <cell r="AJ7214" t="str">
            <v/>
          </cell>
          <cell r="AK7214" t="str">
            <v/>
          </cell>
        </row>
        <row r="7215">
          <cell r="AH7215" t="str">
            <v/>
          </cell>
          <cell r="AI7215" t="str">
            <v/>
          </cell>
          <cell r="AJ7215" t="str">
            <v/>
          </cell>
          <cell r="AK7215" t="str">
            <v/>
          </cell>
        </row>
        <row r="7216">
          <cell r="AH7216" t="str">
            <v/>
          </cell>
          <cell r="AI7216" t="str">
            <v/>
          </cell>
          <cell r="AJ7216" t="str">
            <v/>
          </cell>
          <cell r="AK7216" t="str">
            <v/>
          </cell>
        </row>
        <row r="7217">
          <cell r="AH7217" t="str">
            <v/>
          </cell>
          <cell r="AI7217" t="str">
            <v/>
          </cell>
          <cell r="AJ7217" t="str">
            <v/>
          </cell>
          <cell r="AK7217" t="str">
            <v/>
          </cell>
        </row>
        <row r="7218">
          <cell r="AH7218" t="str">
            <v/>
          </cell>
          <cell r="AI7218" t="str">
            <v/>
          </cell>
          <cell r="AJ7218" t="str">
            <v/>
          </cell>
          <cell r="AK7218" t="str">
            <v/>
          </cell>
        </row>
        <row r="7219">
          <cell r="AH7219" t="str">
            <v/>
          </cell>
          <cell r="AI7219" t="str">
            <v/>
          </cell>
          <cell r="AJ7219" t="str">
            <v/>
          </cell>
          <cell r="AK7219" t="str">
            <v/>
          </cell>
        </row>
        <row r="7220">
          <cell r="AH7220" t="str">
            <v/>
          </cell>
          <cell r="AI7220" t="str">
            <v/>
          </cell>
          <cell r="AJ7220" t="str">
            <v/>
          </cell>
          <cell r="AK7220" t="str">
            <v/>
          </cell>
        </row>
        <row r="7221">
          <cell r="AH7221" t="str">
            <v/>
          </cell>
          <cell r="AI7221" t="str">
            <v/>
          </cell>
          <cell r="AJ7221" t="str">
            <v/>
          </cell>
          <cell r="AK7221" t="str">
            <v/>
          </cell>
        </row>
        <row r="7222">
          <cell r="AH7222" t="str">
            <v/>
          </cell>
          <cell r="AI7222" t="str">
            <v/>
          </cell>
          <cell r="AJ7222" t="str">
            <v/>
          </cell>
          <cell r="AK7222" t="str">
            <v/>
          </cell>
        </row>
        <row r="7223">
          <cell r="AH7223" t="str">
            <v/>
          </cell>
          <cell r="AI7223" t="str">
            <v/>
          </cell>
          <cell r="AJ7223" t="str">
            <v/>
          </cell>
          <cell r="AK7223" t="str">
            <v/>
          </cell>
        </row>
        <row r="7224">
          <cell r="AH7224" t="str">
            <v/>
          </cell>
          <cell r="AI7224" t="str">
            <v/>
          </cell>
          <cell r="AJ7224" t="str">
            <v/>
          </cell>
          <cell r="AK7224" t="str">
            <v/>
          </cell>
        </row>
        <row r="7225">
          <cell r="AH7225" t="str">
            <v/>
          </cell>
          <cell r="AI7225" t="str">
            <v/>
          </cell>
          <cell r="AJ7225" t="str">
            <v/>
          </cell>
          <cell r="AK7225" t="str">
            <v/>
          </cell>
        </row>
        <row r="7226">
          <cell r="AH7226" t="str">
            <v/>
          </cell>
          <cell r="AI7226" t="str">
            <v/>
          </cell>
          <cell r="AJ7226" t="str">
            <v/>
          </cell>
          <cell r="AK7226" t="str">
            <v/>
          </cell>
        </row>
        <row r="7227">
          <cell r="AH7227" t="str">
            <v/>
          </cell>
          <cell r="AI7227" t="str">
            <v/>
          </cell>
          <cell r="AJ7227" t="str">
            <v/>
          </cell>
          <cell r="AK7227" t="str">
            <v/>
          </cell>
        </row>
        <row r="7228">
          <cell r="AH7228" t="str">
            <v/>
          </cell>
          <cell r="AI7228" t="str">
            <v/>
          </cell>
          <cell r="AJ7228" t="str">
            <v/>
          </cell>
          <cell r="AK7228" t="str">
            <v/>
          </cell>
        </row>
        <row r="7229">
          <cell r="AH7229" t="str">
            <v/>
          </cell>
          <cell r="AI7229" t="str">
            <v/>
          </cell>
          <cell r="AJ7229" t="str">
            <v/>
          </cell>
          <cell r="AK7229" t="str">
            <v/>
          </cell>
        </row>
        <row r="7230">
          <cell r="AH7230" t="str">
            <v/>
          </cell>
          <cell r="AI7230" t="str">
            <v/>
          </cell>
          <cell r="AJ7230" t="str">
            <v/>
          </cell>
          <cell r="AK7230" t="str">
            <v/>
          </cell>
        </row>
        <row r="7231">
          <cell r="AH7231" t="str">
            <v/>
          </cell>
          <cell r="AI7231" t="str">
            <v/>
          </cell>
          <cell r="AJ7231" t="str">
            <v/>
          </cell>
          <cell r="AK7231" t="str">
            <v/>
          </cell>
        </row>
        <row r="7232">
          <cell r="AH7232" t="str">
            <v/>
          </cell>
          <cell r="AI7232" t="str">
            <v/>
          </cell>
          <cell r="AJ7232" t="str">
            <v/>
          </cell>
          <cell r="AK7232" t="str">
            <v/>
          </cell>
        </row>
        <row r="7233">
          <cell r="AH7233" t="str">
            <v/>
          </cell>
          <cell r="AI7233" t="str">
            <v/>
          </cell>
          <cell r="AJ7233" t="str">
            <v/>
          </cell>
          <cell r="AK7233" t="str">
            <v/>
          </cell>
        </row>
        <row r="7234">
          <cell r="AH7234" t="str">
            <v/>
          </cell>
          <cell r="AI7234" t="str">
            <v/>
          </cell>
          <cell r="AJ7234" t="str">
            <v/>
          </cell>
          <cell r="AK7234" t="str">
            <v/>
          </cell>
        </row>
        <row r="7235">
          <cell r="AH7235" t="str">
            <v/>
          </cell>
          <cell r="AI7235" t="str">
            <v/>
          </cell>
          <cell r="AJ7235" t="str">
            <v/>
          </cell>
          <cell r="AK7235" t="str">
            <v/>
          </cell>
        </row>
        <row r="7236">
          <cell r="AH7236" t="str">
            <v/>
          </cell>
          <cell r="AI7236" t="str">
            <v/>
          </cell>
          <cell r="AJ7236" t="str">
            <v/>
          </cell>
          <cell r="AK7236" t="str">
            <v/>
          </cell>
        </row>
        <row r="7237">
          <cell r="AH7237" t="str">
            <v/>
          </cell>
          <cell r="AI7237" t="str">
            <v/>
          </cell>
          <cell r="AJ7237" t="str">
            <v/>
          </cell>
          <cell r="AK7237" t="str">
            <v/>
          </cell>
        </row>
        <row r="7238">
          <cell r="AH7238" t="str">
            <v/>
          </cell>
          <cell r="AI7238" t="str">
            <v/>
          </cell>
          <cell r="AJ7238" t="str">
            <v/>
          </cell>
          <cell r="AK7238" t="str">
            <v/>
          </cell>
        </row>
        <row r="7239">
          <cell r="AH7239" t="str">
            <v/>
          </cell>
          <cell r="AI7239" t="str">
            <v/>
          </cell>
          <cell r="AJ7239" t="str">
            <v/>
          </cell>
          <cell r="AK7239" t="str">
            <v/>
          </cell>
        </row>
        <row r="7240">
          <cell r="AH7240" t="str">
            <v/>
          </cell>
          <cell r="AI7240" t="str">
            <v/>
          </cell>
          <cell r="AJ7240" t="str">
            <v/>
          </cell>
          <cell r="AK7240" t="str">
            <v/>
          </cell>
        </row>
        <row r="7241">
          <cell r="AH7241" t="str">
            <v/>
          </cell>
          <cell r="AI7241" t="str">
            <v/>
          </cell>
          <cell r="AJ7241" t="str">
            <v/>
          </cell>
          <cell r="AK7241" t="str">
            <v/>
          </cell>
        </row>
        <row r="7242">
          <cell r="AH7242" t="str">
            <v/>
          </cell>
          <cell r="AI7242" t="str">
            <v/>
          </cell>
          <cell r="AJ7242" t="str">
            <v/>
          </cell>
          <cell r="AK7242" t="str">
            <v/>
          </cell>
        </row>
        <row r="7243">
          <cell r="AH7243" t="str">
            <v/>
          </cell>
          <cell r="AI7243" t="str">
            <v/>
          </cell>
          <cell r="AJ7243" t="str">
            <v/>
          </cell>
          <cell r="AK7243" t="str">
            <v/>
          </cell>
        </row>
        <row r="7244">
          <cell r="AH7244" t="str">
            <v/>
          </cell>
          <cell r="AI7244" t="str">
            <v/>
          </cell>
          <cell r="AJ7244" t="str">
            <v/>
          </cell>
          <cell r="AK7244" t="str">
            <v/>
          </cell>
        </row>
        <row r="7245">
          <cell r="AH7245" t="str">
            <v/>
          </cell>
          <cell r="AI7245" t="str">
            <v/>
          </cell>
          <cell r="AJ7245" t="str">
            <v/>
          </cell>
          <cell r="AK7245" t="str">
            <v/>
          </cell>
        </row>
        <row r="7246">
          <cell r="AH7246" t="str">
            <v/>
          </cell>
          <cell r="AI7246" t="str">
            <v/>
          </cell>
          <cell r="AJ7246" t="str">
            <v/>
          </cell>
          <cell r="AK7246" t="str">
            <v/>
          </cell>
        </row>
        <row r="7247">
          <cell r="AH7247" t="str">
            <v/>
          </cell>
          <cell r="AI7247" t="str">
            <v/>
          </cell>
          <cell r="AJ7247" t="str">
            <v/>
          </cell>
          <cell r="AK7247" t="str">
            <v/>
          </cell>
        </row>
        <row r="7248">
          <cell r="AH7248" t="str">
            <v/>
          </cell>
          <cell r="AI7248" t="str">
            <v/>
          </cell>
          <cell r="AJ7248" t="str">
            <v/>
          </cell>
          <cell r="AK7248" t="str">
            <v/>
          </cell>
        </row>
        <row r="7249">
          <cell r="AH7249" t="str">
            <v/>
          </cell>
          <cell r="AI7249" t="str">
            <v/>
          </cell>
          <cell r="AJ7249" t="str">
            <v/>
          </cell>
          <cell r="AK7249" t="str">
            <v/>
          </cell>
        </row>
        <row r="7250">
          <cell r="AH7250" t="str">
            <v/>
          </cell>
          <cell r="AI7250" t="str">
            <v/>
          </cell>
          <cell r="AJ7250" t="str">
            <v/>
          </cell>
          <cell r="AK7250" t="str">
            <v/>
          </cell>
        </row>
        <row r="7251">
          <cell r="AH7251" t="str">
            <v/>
          </cell>
          <cell r="AI7251" t="str">
            <v/>
          </cell>
          <cell r="AJ7251" t="str">
            <v/>
          </cell>
          <cell r="AK7251" t="str">
            <v/>
          </cell>
        </row>
        <row r="7252">
          <cell r="AH7252" t="str">
            <v/>
          </cell>
          <cell r="AI7252" t="str">
            <v/>
          </cell>
          <cell r="AJ7252" t="str">
            <v/>
          </cell>
          <cell r="AK7252" t="str">
            <v/>
          </cell>
        </row>
        <row r="7253">
          <cell r="AH7253" t="str">
            <v/>
          </cell>
          <cell r="AI7253" t="str">
            <v/>
          </cell>
          <cell r="AJ7253" t="str">
            <v/>
          </cell>
          <cell r="AK7253" t="str">
            <v/>
          </cell>
        </row>
        <row r="7254">
          <cell r="AH7254" t="str">
            <v/>
          </cell>
          <cell r="AI7254" t="str">
            <v/>
          </cell>
          <cell r="AJ7254" t="str">
            <v/>
          </cell>
          <cell r="AK7254" t="str">
            <v/>
          </cell>
        </row>
        <row r="7255">
          <cell r="AH7255" t="str">
            <v/>
          </cell>
          <cell r="AI7255" t="str">
            <v/>
          </cell>
          <cell r="AJ7255" t="str">
            <v/>
          </cell>
          <cell r="AK7255" t="str">
            <v/>
          </cell>
        </row>
        <row r="7256">
          <cell r="AH7256" t="str">
            <v/>
          </cell>
          <cell r="AI7256" t="str">
            <v/>
          </cell>
          <cell r="AJ7256" t="str">
            <v/>
          </cell>
          <cell r="AK7256" t="str">
            <v/>
          </cell>
        </row>
        <row r="7257">
          <cell r="AH7257" t="str">
            <v/>
          </cell>
          <cell r="AI7257" t="str">
            <v/>
          </cell>
          <cell r="AJ7257" t="str">
            <v/>
          </cell>
          <cell r="AK7257" t="str">
            <v/>
          </cell>
        </row>
        <row r="7258">
          <cell r="AH7258" t="str">
            <v/>
          </cell>
          <cell r="AI7258" t="str">
            <v/>
          </cell>
          <cell r="AJ7258" t="str">
            <v/>
          </cell>
          <cell r="AK7258" t="str">
            <v/>
          </cell>
        </row>
        <row r="7259">
          <cell r="AH7259" t="str">
            <v/>
          </cell>
          <cell r="AI7259" t="str">
            <v/>
          </cell>
          <cell r="AJ7259" t="str">
            <v/>
          </cell>
          <cell r="AK7259" t="str">
            <v/>
          </cell>
        </row>
        <row r="7260">
          <cell r="AH7260" t="str">
            <v/>
          </cell>
          <cell r="AI7260" t="str">
            <v/>
          </cell>
          <cell r="AJ7260" t="str">
            <v/>
          </cell>
          <cell r="AK7260" t="str">
            <v/>
          </cell>
        </row>
        <row r="7261">
          <cell r="AH7261" t="str">
            <v/>
          </cell>
          <cell r="AI7261" t="str">
            <v/>
          </cell>
          <cell r="AJ7261" t="str">
            <v/>
          </cell>
          <cell r="AK7261" t="str">
            <v/>
          </cell>
        </row>
        <row r="7262">
          <cell r="AH7262" t="str">
            <v/>
          </cell>
          <cell r="AI7262" t="str">
            <v/>
          </cell>
          <cell r="AJ7262" t="str">
            <v/>
          </cell>
          <cell r="AK7262" t="str">
            <v/>
          </cell>
        </row>
        <row r="7263">
          <cell r="AH7263" t="str">
            <v/>
          </cell>
          <cell r="AI7263" t="str">
            <v/>
          </cell>
          <cell r="AJ7263" t="str">
            <v/>
          </cell>
          <cell r="AK7263" t="str">
            <v/>
          </cell>
        </row>
        <row r="7264">
          <cell r="AH7264" t="str">
            <v/>
          </cell>
          <cell r="AI7264" t="str">
            <v/>
          </cell>
          <cell r="AJ7264" t="str">
            <v/>
          </cell>
          <cell r="AK7264" t="str">
            <v/>
          </cell>
        </row>
        <row r="7265">
          <cell r="AH7265" t="str">
            <v/>
          </cell>
          <cell r="AI7265" t="str">
            <v/>
          </cell>
          <cell r="AJ7265" t="str">
            <v/>
          </cell>
          <cell r="AK7265" t="str">
            <v/>
          </cell>
        </row>
        <row r="7266">
          <cell r="AH7266" t="str">
            <v/>
          </cell>
          <cell r="AI7266" t="str">
            <v/>
          </cell>
          <cell r="AJ7266" t="str">
            <v/>
          </cell>
          <cell r="AK7266" t="str">
            <v/>
          </cell>
        </row>
        <row r="7267">
          <cell r="AH7267" t="str">
            <v/>
          </cell>
          <cell r="AI7267" t="str">
            <v/>
          </cell>
          <cell r="AJ7267" t="str">
            <v/>
          </cell>
          <cell r="AK7267" t="str">
            <v/>
          </cell>
        </row>
        <row r="7268">
          <cell r="AH7268" t="str">
            <v/>
          </cell>
          <cell r="AI7268" t="str">
            <v/>
          </cell>
          <cell r="AJ7268" t="str">
            <v/>
          </cell>
          <cell r="AK7268" t="str">
            <v/>
          </cell>
        </row>
        <row r="7269">
          <cell r="AH7269" t="str">
            <v/>
          </cell>
          <cell r="AI7269" t="str">
            <v/>
          </cell>
          <cell r="AJ7269" t="str">
            <v/>
          </cell>
          <cell r="AK7269" t="str">
            <v/>
          </cell>
        </row>
        <row r="7270">
          <cell r="AH7270" t="str">
            <v/>
          </cell>
          <cell r="AI7270" t="str">
            <v/>
          </cell>
          <cell r="AJ7270" t="str">
            <v/>
          </cell>
          <cell r="AK7270" t="str">
            <v/>
          </cell>
        </row>
        <row r="7271">
          <cell r="AH7271" t="str">
            <v/>
          </cell>
          <cell r="AI7271" t="str">
            <v/>
          </cell>
          <cell r="AJ7271" t="str">
            <v/>
          </cell>
          <cell r="AK7271" t="str">
            <v/>
          </cell>
        </row>
        <row r="7272">
          <cell r="AH7272" t="str">
            <v/>
          </cell>
          <cell r="AI7272" t="str">
            <v/>
          </cell>
          <cell r="AJ7272" t="str">
            <v/>
          </cell>
          <cell r="AK7272" t="str">
            <v/>
          </cell>
        </row>
        <row r="7273">
          <cell r="AH7273" t="str">
            <v/>
          </cell>
          <cell r="AI7273" t="str">
            <v/>
          </cell>
          <cell r="AJ7273" t="str">
            <v/>
          </cell>
          <cell r="AK7273" t="str">
            <v/>
          </cell>
        </row>
        <row r="7274">
          <cell r="AH7274" t="str">
            <v/>
          </cell>
          <cell r="AI7274" t="str">
            <v/>
          </cell>
          <cell r="AJ7274" t="str">
            <v/>
          </cell>
          <cell r="AK7274" t="str">
            <v/>
          </cell>
        </row>
        <row r="7275">
          <cell r="AH7275" t="str">
            <v/>
          </cell>
          <cell r="AI7275" t="str">
            <v/>
          </cell>
          <cell r="AJ7275" t="str">
            <v/>
          </cell>
          <cell r="AK7275" t="str">
            <v/>
          </cell>
        </row>
        <row r="7276">
          <cell r="AH7276" t="str">
            <v/>
          </cell>
          <cell r="AI7276" t="str">
            <v/>
          </cell>
          <cell r="AJ7276" t="str">
            <v/>
          </cell>
          <cell r="AK7276" t="str">
            <v/>
          </cell>
        </row>
        <row r="7277">
          <cell r="AH7277" t="str">
            <v/>
          </cell>
          <cell r="AI7277" t="str">
            <v/>
          </cell>
          <cell r="AJ7277" t="str">
            <v/>
          </cell>
          <cell r="AK7277" t="str">
            <v/>
          </cell>
        </row>
        <row r="7278">
          <cell r="AH7278" t="str">
            <v/>
          </cell>
          <cell r="AI7278" t="str">
            <v/>
          </cell>
          <cell r="AJ7278" t="str">
            <v/>
          </cell>
          <cell r="AK7278" t="str">
            <v/>
          </cell>
        </row>
        <row r="7279">
          <cell r="AH7279" t="str">
            <v/>
          </cell>
          <cell r="AI7279" t="str">
            <v/>
          </cell>
          <cell r="AJ7279" t="str">
            <v/>
          </cell>
          <cell r="AK7279" t="str">
            <v/>
          </cell>
        </row>
        <row r="7280">
          <cell r="AH7280" t="str">
            <v/>
          </cell>
          <cell r="AI7280" t="str">
            <v/>
          </cell>
          <cell r="AJ7280" t="str">
            <v/>
          </cell>
          <cell r="AK7280" t="str">
            <v/>
          </cell>
        </row>
        <row r="7281">
          <cell r="AH7281" t="str">
            <v/>
          </cell>
          <cell r="AI7281" t="str">
            <v/>
          </cell>
          <cell r="AJ7281" t="str">
            <v/>
          </cell>
          <cell r="AK7281" t="str">
            <v/>
          </cell>
        </row>
        <row r="7282">
          <cell r="AH7282" t="str">
            <v/>
          </cell>
          <cell r="AI7282" t="str">
            <v/>
          </cell>
          <cell r="AJ7282" t="str">
            <v/>
          </cell>
          <cell r="AK7282" t="str">
            <v/>
          </cell>
        </row>
        <row r="7283">
          <cell r="AH7283" t="str">
            <v/>
          </cell>
          <cell r="AI7283" t="str">
            <v/>
          </cell>
          <cell r="AJ7283" t="str">
            <v/>
          </cell>
          <cell r="AK7283" t="str">
            <v/>
          </cell>
        </row>
        <row r="7284">
          <cell r="AH7284" t="str">
            <v/>
          </cell>
          <cell r="AI7284" t="str">
            <v/>
          </cell>
          <cell r="AJ7284" t="str">
            <v/>
          </cell>
          <cell r="AK7284" t="str">
            <v/>
          </cell>
        </row>
        <row r="7285">
          <cell r="AH7285" t="str">
            <v/>
          </cell>
          <cell r="AI7285" t="str">
            <v/>
          </cell>
          <cell r="AJ7285" t="str">
            <v/>
          </cell>
          <cell r="AK7285" t="str">
            <v/>
          </cell>
        </row>
        <row r="7286">
          <cell r="AH7286" t="str">
            <v/>
          </cell>
          <cell r="AI7286" t="str">
            <v/>
          </cell>
          <cell r="AJ7286" t="str">
            <v/>
          </cell>
          <cell r="AK7286" t="str">
            <v/>
          </cell>
        </row>
        <row r="7287">
          <cell r="AH7287" t="str">
            <v/>
          </cell>
          <cell r="AI7287" t="str">
            <v/>
          </cell>
          <cell r="AJ7287" t="str">
            <v/>
          </cell>
          <cell r="AK7287" t="str">
            <v/>
          </cell>
        </row>
        <row r="7288">
          <cell r="AH7288" t="str">
            <v/>
          </cell>
          <cell r="AI7288" t="str">
            <v/>
          </cell>
          <cell r="AJ7288" t="str">
            <v/>
          </cell>
          <cell r="AK7288" t="str">
            <v/>
          </cell>
        </row>
        <row r="7289">
          <cell r="AH7289" t="str">
            <v/>
          </cell>
          <cell r="AI7289" t="str">
            <v/>
          </cell>
          <cell r="AJ7289" t="str">
            <v/>
          </cell>
          <cell r="AK7289" t="str">
            <v/>
          </cell>
        </row>
        <row r="7290">
          <cell r="AH7290" t="str">
            <v/>
          </cell>
          <cell r="AI7290" t="str">
            <v/>
          </cell>
          <cell r="AJ7290" t="str">
            <v/>
          </cell>
          <cell r="AK7290" t="str">
            <v/>
          </cell>
        </row>
        <row r="7291">
          <cell r="AH7291" t="str">
            <v/>
          </cell>
          <cell r="AI7291" t="str">
            <v/>
          </cell>
          <cell r="AJ7291" t="str">
            <v/>
          </cell>
          <cell r="AK7291" t="str">
            <v/>
          </cell>
        </row>
        <row r="7292">
          <cell r="AH7292" t="str">
            <v/>
          </cell>
          <cell r="AI7292" t="str">
            <v/>
          </cell>
          <cell r="AJ7292" t="str">
            <v/>
          </cell>
          <cell r="AK7292" t="str">
            <v/>
          </cell>
        </row>
        <row r="7293">
          <cell r="AH7293" t="str">
            <v/>
          </cell>
          <cell r="AI7293" t="str">
            <v/>
          </cell>
          <cell r="AJ7293" t="str">
            <v/>
          </cell>
          <cell r="AK7293" t="str">
            <v/>
          </cell>
        </row>
        <row r="7294">
          <cell r="AH7294" t="str">
            <v/>
          </cell>
          <cell r="AI7294" t="str">
            <v/>
          </cell>
          <cell r="AJ7294" t="str">
            <v/>
          </cell>
          <cell r="AK7294" t="str">
            <v/>
          </cell>
        </row>
        <row r="7295">
          <cell r="AH7295" t="str">
            <v/>
          </cell>
          <cell r="AI7295" t="str">
            <v/>
          </cell>
          <cell r="AJ7295" t="str">
            <v/>
          </cell>
          <cell r="AK7295" t="str">
            <v/>
          </cell>
        </row>
        <row r="7296">
          <cell r="AH7296" t="str">
            <v/>
          </cell>
          <cell r="AI7296" t="str">
            <v/>
          </cell>
          <cell r="AJ7296" t="str">
            <v/>
          </cell>
          <cell r="AK7296" t="str">
            <v/>
          </cell>
        </row>
        <row r="7297">
          <cell r="AH7297" t="str">
            <v/>
          </cell>
          <cell r="AI7297" t="str">
            <v/>
          </cell>
          <cell r="AJ7297" t="str">
            <v/>
          </cell>
          <cell r="AK7297" t="str">
            <v/>
          </cell>
        </row>
        <row r="7298">
          <cell r="AH7298" t="str">
            <v/>
          </cell>
          <cell r="AI7298" t="str">
            <v/>
          </cell>
          <cell r="AJ7298" t="str">
            <v/>
          </cell>
          <cell r="AK7298" t="str">
            <v/>
          </cell>
        </row>
        <row r="7299">
          <cell r="AH7299" t="str">
            <v/>
          </cell>
          <cell r="AI7299" t="str">
            <v/>
          </cell>
          <cell r="AJ7299" t="str">
            <v/>
          </cell>
          <cell r="AK7299" t="str">
            <v/>
          </cell>
        </row>
        <row r="7300">
          <cell r="AH7300" t="str">
            <v/>
          </cell>
          <cell r="AI7300" t="str">
            <v/>
          </cell>
          <cell r="AJ7300" t="str">
            <v/>
          </cell>
          <cell r="AK7300" t="str">
            <v/>
          </cell>
        </row>
        <row r="7301">
          <cell r="AH7301" t="str">
            <v/>
          </cell>
          <cell r="AI7301" t="str">
            <v/>
          </cell>
          <cell r="AJ7301" t="str">
            <v/>
          </cell>
          <cell r="AK7301" t="str">
            <v/>
          </cell>
        </row>
        <row r="7302">
          <cell r="AH7302" t="str">
            <v/>
          </cell>
          <cell r="AI7302" t="str">
            <v/>
          </cell>
          <cell r="AJ7302" t="str">
            <v/>
          </cell>
          <cell r="AK7302" t="str">
            <v/>
          </cell>
        </row>
        <row r="7303">
          <cell r="AH7303" t="str">
            <v/>
          </cell>
          <cell r="AI7303" t="str">
            <v/>
          </cell>
          <cell r="AJ7303" t="str">
            <v/>
          </cell>
          <cell r="AK7303" t="str">
            <v/>
          </cell>
        </row>
        <row r="7304">
          <cell r="AH7304" t="str">
            <v/>
          </cell>
          <cell r="AI7304" t="str">
            <v/>
          </cell>
          <cell r="AJ7304" t="str">
            <v/>
          </cell>
          <cell r="AK7304" t="str">
            <v/>
          </cell>
        </row>
        <row r="7305">
          <cell r="AH7305" t="str">
            <v/>
          </cell>
          <cell r="AI7305" t="str">
            <v/>
          </cell>
          <cell r="AJ7305" t="str">
            <v/>
          </cell>
          <cell r="AK7305" t="str">
            <v/>
          </cell>
        </row>
        <row r="7306">
          <cell r="AH7306" t="str">
            <v/>
          </cell>
          <cell r="AI7306" t="str">
            <v/>
          </cell>
          <cell r="AJ7306" t="str">
            <v/>
          </cell>
          <cell r="AK7306" t="str">
            <v/>
          </cell>
        </row>
        <row r="7307">
          <cell r="AH7307" t="str">
            <v/>
          </cell>
          <cell r="AI7307" t="str">
            <v/>
          </cell>
          <cell r="AJ7307" t="str">
            <v/>
          </cell>
          <cell r="AK7307" t="str">
            <v/>
          </cell>
        </row>
        <row r="7308">
          <cell r="AH7308" t="str">
            <v/>
          </cell>
          <cell r="AI7308" t="str">
            <v/>
          </cell>
          <cell r="AJ7308" t="str">
            <v/>
          </cell>
          <cell r="AK7308" t="str">
            <v/>
          </cell>
        </row>
        <row r="7309">
          <cell r="AH7309" t="str">
            <v/>
          </cell>
          <cell r="AI7309" t="str">
            <v/>
          </cell>
          <cell r="AJ7309" t="str">
            <v/>
          </cell>
          <cell r="AK7309" t="str">
            <v/>
          </cell>
        </row>
        <row r="7310">
          <cell r="AH7310" t="str">
            <v/>
          </cell>
          <cell r="AI7310" t="str">
            <v/>
          </cell>
          <cell r="AJ7310" t="str">
            <v/>
          </cell>
          <cell r="AK7310" t="str">
            <v/>
          </cell>
        </row>
        <row r="7311">
          <cell r="AH7311" t="str">
            <v/>
          </cell>
          <cell r="AI7311" t="str">
            <v/>
          </cell>
          <cell r="AJ7311" t="str">
            <v/>
          </cell>
          <cell r="AK7311" t="str">
            <v/>
          </cell>
        </row>
        <row r="7312">
          <cell r="AH7312" t="str">
            <v/>
          </cell>
          <cell r="AI7312" t="str">
            <v/>
          </cell>
          <cell r="AJ7312" t="str">
            <v/>
          </cell>
          <cell r="AK7312" t="str">
            <v/>
          </cell>
        </row>
        <row r="7313">
          <cell r="AH7313" t="str">
            <v/>
          </cell>
          <cell r="AI7313" t="str">
            <v/>
          </cell>
          <cell r="AJ7313" t="str">
            <v/>
          </cell>
          <cell r="AK7313" t="str">
            <v/>
          </cell>
        </row>
        <row r="7314">
          <cell r="AH7314" t="str">
            <v/>
          </cell>
          <cell r="AI7314" t="str">
            <v/>
          </cell>
          <cell r="AJ7314" t="str">
            <v/>
          </cell>
          <cell r="AK7314" t="str">
            <v/>
          </cell>
        </row>
        <row r="7315">
          <cell r="AH7315" t="str">
            <v/>
          </cell>
          <cell r="AI7315" t="str">
            <v/>
          </cell>
          <cell r="AJ7315" t="str">
            <v/>
          </cell>
          <cell r="AK7315" t="str">
            <v/>
          </cell>
        </row>
        <row r="7316">
          <cell r="AH7316" t="str">
            <v/>
          </cell>
          <cell r="AI7316" t="str">
            <v/>
          </cell>
          <cell r="AJ7316" t="str">
            <v/>
          </cell>
          <cell r="AK7316" t="str">
            <v/>
          </cell>
        </row>
        <row r="7317">
          <cell r="AH7317" t="str">
            <v/>
          </cell>
          <cell r="AI7317" t="str">
            <v/>
          </cell>
          <cell r="AJ7317" t="str">
            <v/>
          </cell>
          <cell r="AK7317" t="str">
            <v/>
          </cell>
        </row>
        <row r="7318">
          <cell r="AH7318" t="str">
            <v/>
          </cell>
          <cell r="AI7318" t="str">
            <v/>
          </cell>
          <cell r="AJ7318" t="str">
            <v/>
          </cell>
          <cell r="AK7318" t="str">
            <v/>
          </cell>
        </row>
        <row r="7319">
          <cell r="AH7319" t="str">
            <v/>
          </cell>
          <cell r="AI7319" t="str">
            <v/>
          </cell>
          <cell r="AJ7319" t="str">
            <v/>
          </cell>
          <cell r="AK7319" t="str">
            <v/>
          </cell>
        </row>
        <row r="7320">
          <cell r="AH7320" t="str">
            <v/>
          </cell>
          <cell r="AI7320" t="str">
            <v/>
          </cell>
          <cell r="AJ7320" t="str">
            <v/>
          </cell>
          <cell r="AK7320" t="str">
            <v/>
          </cell>
        </row>
        <row r="7321">
          <cell r="AH7321" t="str">
            <v/>
          </cell>
          <cell r="AI7321" t="str">
            <v/>
          </cell>
          <cell r="AJ7321" t="str">
            <v/>
          </cell>
          <cell r="AK7321" t="str">
            <v/>
          </cell>
        </row>
        <row r="7322">
          <cell r="AH7322" t="str">
            <v/>
          </cell>
          <cell r="AI7322" t="str">
            <v/>
          </cell>
          <cell r="AJ7322" t="str">
            <v/>
          </cell>
          <cell r="AK7322" t="str">
            <v/>
          </cell>
        </row>
        <row r="7323">
          <cell r="AH7323" t="str">
            <v/>
          </cell>
          <cell r="AI7323" t="str">
            <v/>
          </cell>
          <cell r="AJ7323" t="str">
            <v/>
          </cell>
          <cell r="AK7323" t="str">
            <v/>
          </cell>
        </row>
        <row r="7324">
          <cell r="AH7324" t="str">
            <v/>
          </cell>
          <cell r="AI7324" t="str">
            <v/>
          </cell>
          <cell r="AJ7324" t="str">
            <v/>
          </cell>
          <cell r="AK7324" t="str">
            <v/>
          </cell>
        </row>
        <row r="7325">
          <cell r="AH7325" t="str">
            <v/>
          </cell>
          <cell r="AI7325" t="str">
            <v/>
          </cell>
          <cell r="AJ7325" t="str">
            <v/>
          </cell>
          <cell r="AK7325" t="str">
            <v/>
          </cell>
        </row>
        <row r="7326">
          <cell r="AH7326" t="str">
            <v/>
          </cell>
          <cell r="AI7326" t="str">
            <v/>
          </cell>
          <cell r="AJ7326" t="str">
            <v/>
          </cell>
          <cell r="AK7326" t="str">
            <v/>
          </cell>
        </row>
        <row r="7327">
          <cell r="AH7327" t="str">
            <v/>
          </cell>
          <cell r="AI7327" t="str">
            <v/>
          </cell>
          <cell r="AJ7327" t="str">
            <v/>
          </cell>
          <cell r="AK7327" t="str">
            <v/>
          </cell>
        </row>
        <row r="7328">
          <cell r="AH7328" t="str">
            <v/>
          </cell>
          <cell r="AI7328" t="str">
            <v/>
          </cell>
          <cell r="AJ7328" t="str">
            <v/>
          </cell>
          <cell r="AK7328" t="str">
            <v/>
          </cell>
        </row>
        <row r="7329">
          <cell r="AH7329" t="str">
            <v/>
          </cell>
          <cell r="AI7329" t="str">
            <v/>
          </cell>
          <cell r="AJ7329" t="str">
            <v/>
          </cell>
          <cell r="AK7329" t="str">
            <v/>
          </cell>
        </row>
        <row r="7330">
          <cell r="AH7330" t="str">
            <v/>
          </cell>
          <cell r="AI7330" t="str">
            <v/>
          </cell>
          <cell r="AJ7330" t="str">
            <v/>
          </cell>
          <cell r="AK7330" t="str">
            <v/>
          </cell>
        </row>
        <row r="7331">
          <cell r="AH7331" t="str">
            <v/>
          </cell>
          <cell r="AI7331" t="str">
            <v/>
          </cell>
          <cell r="AJ7331" t="str">
            <v/>
          </cell>
          <cell r="AK7331" t="str">
            <v/>
          </cell>
        </row>
        <row r="7332">
          <cell r="AH7332" t="str">
            <v/>
          </cell>
          <cell r="AI7332" t="str">
            <v/>
          </cell>
          <cell r="AJ7332" t="str">
            <v/>
          </cell>
          <cell r="AK7332" t="str">
            <v/>
          </cell>
        </row>
        <row r="7333">
          <cell r="AH7333" t="str">
            <v/>
          </cell>
          <cell r="AI7333" t="str">
            <v/>
          </cell>
          <cell r="AJ7333" t="str">
            <v/>
          </cell>
          <cell r="AK7333" t="str">
            <v/>
          </cell>
        </row>
        <row r="7334">
          <cell r="AH7334" t="str">
            <v/>
          </cell>
          <cell r="AI7334" t="str">
            <v/>
          </cell>
          <cell r="AJ7334" t="str">
            <v/>
          </cell>
          <cell r="AK7334" t="str">
            <v/>
          </cell>
        </row>
        <row r="7335">
          <cell r="AH7335" t="str">
            <v/>
          </cell>
          <cell r="AI7335" t="str">
            <v/>
          </cell>
          <cell r="AJ7335" t="str">
            <v/>
          </cell>
          <cell r="AK7335" t="str">
            <v/>
          </cell>
        </row>
        <row r="7336">
          <cell r="AH7336" t="str">
            <v/>
          </cell>
          <cell r="AI7336" t="str">
            <v/>
          </cell>
          <cell r="AJ7336" t="str">
            <v/>
          </cell>
          <cell r="AK7336" t="str">
            <v/>
          </cell>
        </row>
        <row r="7337">
          <cell r="AH7337" t="str">
            <v/>
          </cell>
          <cell r="AI7337" t="str">
            <v/>
          </cell>
          <cell r="AJ7337" t="str">
            <v/>
          </cell>
          <cell r="AK7337" t="str">
            <v/>
          </cell>
        </row>
        <row r="7338">
          <cell r="AH7338" t="str">
            <v/>
          </cell>
          <cell r="AI7338" t="str">
            <v/>
          </cell>
          <cell r="AJ7338" t="str">
            <v/>
          </cell>
          <cell r="AK7338" t="str">
            <v/>
          </cell>
        </row>
        <row r="7339">
          <cell r="AH7339" t="str">
            <v/>
          </cell>
          <cell r="AI7339" t="str">
            <v/>
          </cell>
          <cell r="AJ7339" t="str">
            <v/>
          </cell>
          <cell r="AK7339" t="str">
            <v/>
          </cell>
        </row>
        <row r="7340">
          <cell r="AH7340" t="str">
            <v/>
          </cell>
          <cell r="AI7340" t="str">
            <v/>
          </cell>
          <cell r="AJ7340" t="str">
            <v/>
          </cell>
          <cell r="AK7340" t="str">
            <v/>
          </cell>
        </row>
        <row r="7341">
          <cell r="AH7341" t="str">
            <v/>
          </cell>
          <cell r="AI7341" t="str">
            <v/>
          </cell>
          <cell r="AJ7341" t="str">
            <v/>
          </cell>
          <cell r="AK7341" t="str">
            <v/>
          </cell>
        </row>
        <row r="7342">
          <cell r="AH7342" t="str">
            <v/>
          </cell>
          <cell r="AI7342" t="str">
            <v/>
          </cell>
          <cell r="AJ7342" t="str">
            <v/>
          </cell>
          <cell r="AK7342" t="str">
            <v/>
          </cell>
        </row>
        <row r="7343">
          <cell r="AH7343" t="str">
            <v/>
          </cell>
          <cell r="AI7343" t="str">
            <v/>
          </cell>
          <cell r="AJ7343" t="str">
            <v/>
          </cell>
          <cell r="AK7343" t="str">
            <v/>
          </cell>
        </row>
        <row r="7344">
          <cell r="AH7344" t="str">
            <v/>
          </cell>
          <cell r="AI7344" t="str">
            <v/>
          </cell>
          <cell r="AJ7344" t="str">
            <v/>
          </cell>
          <cell r="AK7344" t="str">
            <v/>
          </cell>
        </row>
        <row r="7345">
          <cell r="AH7345" t="str">
            <v/>
          </cell>
          <cell r="AI7345" t="str">
            <v/>
          </cell>
          <cell r="AJ7345" t="str">
            <v/>
          </cell>
          <cell r="AK7345" t="str">
            <v/>
          </cell>
        </row>
        <row r="7346">
          <cell r="AH7346" t="str">
            <v/>
          </cell>
          <cell r="AI7346" t="str">
            <v/>
          </cell>
          <cell r="AJ7346" t="str">
            <v/>
          </cell>
          <cell r="AK7346" t="str">
            <v/>
          </cell>
        </row>
        <row r="7347">
          <cell r="AH7347" t="str">
            <v/>
          </cell>
          <cell r="AI7347" t="str">
            <v/>
          </cell>
          <cell r="AJ7347" t="str">
            <v/>
          </cell>
          <cell r="AK7347" t="str">
            <v/>
          </cell>
        </row>
        <row r="7348">
          <cell r="AH7348" t="str">
            <v/>
          </cell>
          <cell r="AI7348" t="str">
            <v/>
          </cell>
          <cell r="AJ7348" t="str">
            <v/>
          </cell>
          <cell r="AK7348" t="str">
            <v/>
          </cell>
        </row>
        <row r="7349">
          <cell r="AH7349" t="str">
            <v/>
          </cell>
          <cell r="AI7349" t="str">
            <v/>
          </cell>
          <cell r="AJ7349" t="str">
            <v/>
          </cell>
          <cell r="AK7349" t="str">
            <v/>
          </cell>
        </row>
        <row r="7350">
          <cell r="AH7350" t="str">
            <v/>
          </cell>
          <cell r="AI7350" t="str">
            <v/>
          </cell>
          <cell r="AJ7350" t="str">
            <v/>
          </cell>
          <cell r="AK7350" t="str">
            <v/>
          </cell>
        </row>
        <row r="7351">
          <cell r="AH7351" t="str">
            <v/>
          </cell>
          <cell r="AI7351" t="str">
            <v/>
          </cell>
          <cell r="AJ7351" t="str">
            <v/>
          </cell>
          <cell r="AK7351" t="str">
            <v/>
          </cell>
        </row>
        <row r="7352">
          <cell r="AH7352" t="str">
            <v/>
          </cell>
          <cell r="AI7352" t="str">
            <v/>
          </cell>
          <cell r="AJ7352" t="str">
            <v/>
          </cell>
          <cell r="AK7352" t="str">
            <v/>
          </cell>
        </row>
        <row r="7353">
          <cell r="AH7353" t="str">
            <v/>
          </cell>
          <cell r="AI7353" t="str">
            <v/>
          </cell>
          <cell r="AJ7353" t="str">
            <v/>
          </cell>
          <cell r="AK7353" t="str">
            <v/>
          </cell>
        </row>
        <row r="7354">
          <cell r="AH7354" t="str">
            <v/>
          </cell>
          <cell r="AI7354" t="str">
            <v/>
          </cell>
          <cell r="AJ7354" t="str">
            <v/>
          </cell>
          <cell r="AK7354" t="str">
            <v/>
          </cell>
        </row>
        <row r="7355">
          <cell r="AH7355" t="str">
            <v/>
          </cell>
          <cell r="AI7355" t="str">
            <v/>
          </cell>
          <cell r="AJ7355" t="str">
            <v/>
          </cell>
          <cell r="AK7355" t="str">
            <v/>
          </cell>
        </row>
        <row r="7356">
          <cell r="AH7356" t="str">
            <v/>
          </cell>
          <cell r="AI7356" t="str">
            <v/>
          </cell>
          <cell r="AJ7356" t="str">
            <v/>
          </cell>
          <cell r="AK7356" t="str">
            <v/>
          </cell>
        </row>
        <row r="7357">
          <cell r="AH7357" t="str">
            <v/>
          </cell>
          <cell r="AI7357" t="str">
            <v/>
          </cell>
          <cell r="AJ7357" t="str">
            <v/>
          </cell>
          <cell r="AK7357" t="str">
            <v/>
          </cell>
        </row>
        <row r="7358">
          <cell r="AH7358" t="str">
            <v/>
          </cell>
          <cell r="AI7358" t="str">
            <v/>
          </cell>
          <cell r="AJ7358" t="str">
            <v/>
          </cell>
          <cell r="AK7358" t="str">
            <v/>
          </cell>
        </row>
        <row r="7359">
          <cell r="AH7359" t="str">
            <v/>
          </cell>
          <cell r="AI7359" t="str">
            <v/>
          </cell>
          <cell r="AJ7359" t="str">
            <v/>
          </cell>
          <cell r="AK7359" t="str">
            <v/>
          </cell>
        </row>
        <row r="7360">
          <cell r="AH7360" t="str">
            <v/>
          </cell>
          <cell r="AI7360" t="str">
            <v/>
          </cell>
          <cell r="AJ7360" t="str">
            <v/>
          </cell>
          <cell r="AK7360" t="str">
            <v/>
          </cell>
        </row>
        <row r="7361">
          <cell r="AH7361" t="str">
            <v/>
          </cell>
          <cell r="AI7361" t="str">
            <v/>
          </cell>
          <cell r="AJ7361" t="str">
            <v/>
          </cell>
          <cell r="AK7361" t="str">
            <v/>
          </cell>
        </row>
        <row r="7362">
          <cell r="AH7362" t="str">
            <v/>
          </cell>
          <cell r="AI7362" t="str">
            <v/>
          </cell>
          <cell r="AJ7362" t="str">
            <v/>
          </cell>
          <cell r="AK7362" t="str">
            <v/>
          </cell>
        </row>
        <row r="7363">
          <cell r="AH7363" t="str">
            <v/>
          </cell>
          <cell r="AI7363" t="str">
            <v/>
          </cell>
          <cell r="AJ7363" t="str">
            <v/>
          </cell>
          <cell r="AK7363" t="str">
            <v/>
          </cell>
        </row>
        <row r="7364">
          <cell r="AH7364" t="str">
            <v/>
          </cell>
          <cell r="AI7364" t="str">
            <v/>
          </cell>
          <cell r="AJ7364" t="str">
            <v/>
          </cell>
          <cell r="AK7364" t="str">
            <v/>
          </cell>
        </row>
        <row r="7365">
          <cell r="AH7365" t="str">
            <v/>
          </cell>
          <cell r="AI7365" t="str">
            <v/>
          </cell>
          <cell r="AJ7365" t="str">
            <v/>
          </cell>
          <cell r="AK7365" t="str">
            <v/>
          </cell>
        </row>
        <row r="7366">
          <cell r="AH7366" t="str">
            <v/>
          </cell>
          <cell r="AI7366" t="str">
            <v/>
          </cell>
          <cell r="AJ7366" t="str">
            <v/>
          </cell>
          <cell r="AK7366" t="str">
            <v/>
          </cell>
        </row>
        <row r="7367">
          <cell r="AH7367" t="str">
            <v/>
          </cell>
          <cell r="AI7367" t="str">
            <v/>
          </cell>
          <cell r="AJ7367" t="str">
            <v/>
          </cell>
          <cell r="AK7367" t="str">
            <v/>
          </cell>
        </row>
        <row r="7368">
          <cell r="AH7368" t="str">
            <v/>
          </cell>
          <cell r="AI7368" t="str">
            <v/>
          </cell>
          <cell r="AJ7368" t="str">
            <v/>
          </cell>
          <cell r="AK7368" t="str">
            <v/>
          </cell>
        </row>
        <row r="7369">
          <cell r="AH7369" t="str">
            <v/>
          </cell>
          <cell r="AI7369" t="str">
            <v/>
          </cell>
          <cell r="AJ7369" t="str">
            <v/>
          </cell>
          <cell r="AK7369" t="str">
            <v/>
          </cell>
        </row>
        <row r="7370">
          <cell r="AH7370" t="str">
            <v/>
          </cell>
          <cell r="AI7370" t="str">
            <v/>
          </cell>
          <cell r="AJ7370" t="str">
            <v/>
          </cell>
          <cell r="AK7370" t="str">
            <v/>
          </cell>
        </row>
        <row r="7371">
          <cell r="AH7371" t="str">
            <v/>
          </cell>
          <cell r="AI7371" t="str">
            <v/>
          </cell>
          <cell r="AJ7371" t="str">
            <v/>
          </cell>
          <cell r="AK7371" t="str">
            <v/>
          </cell>
        </row>
        <row r="7372">
          <cell r="AH7372" t="str">
            <v/>
          </cell>
          <cell r="AI7372" t="str">
            <v/>
          </cell>
          <cell r="AJ7372" t="str">
            <v/>
          </cell>
          <cell r="AK7372" t="str">
            <v/>
          </cell>
        </row>
        <row r="7373">
          <cell r="AH7373" t="str">
            <v/>
          </cell>
          <cell r="AI7373" t="str">
            <v/>
          </cell>
          <cell r="AJ7373" t="str">
            <v/>
          </cell>
          <cell r="AK7373" t="str">
            <v/>
          </cell>
        </row>
        <row r="7374">
          <cell r="AH7374" t="str">
            <v/>
          </cell>
          <cell r="AI7374" t="str">
            <v/>
          </cell>
          <cell r="AJ7374" t="str">
            <v/>
          </cell>
          <cell r="AK7374" t="str">
            <v/>
          </cell>
        </row>
        <row r="7375">
          <cell r="AH7375" t="str">
            <v/>
          </cell>
          <cell r="AI7375" t="str">
            <v/>
          </cell>
          <cell r="AJ7375" t="str">
            <v/>
          </cell>
          <cell r="AK7375" t="str">
            <v/>
          </cell>
        </row>
        <row r="7376">
          <cell r="AH7376" t="str">
            <v/>
          </cell>
          <cell r="AI7376" t="str">
            <v/>
          </cell>
          <cell r="AJ7376" t="str">
            <v/>
          </cell>
          <cell r="AK7376" t="str">
            <v/>
          </cell>
        </row>
        <row r="7377">
          <cell r="AH7377" t="str">
            <v/>
          </cell>
          <cell r="AI7377" t="str">
            <v/>
          </cell>
          <cell r="AJ7377" t="str">
            <v/>
          </cell>
          <cell r="AK7377" t="str">
            <v/>
          </cell>
        </row>
        <row r="7378">
          <cell r="AH7378" t="str">
            <v/>
          </cell>
          <cell r="AI7378" t="str">
            <v/>
          </cell>
          <cell r="AJ7378" t="str">
            <v/>
          </cell>
          <cell r="AK7378" t="str">
            <v/>
          </cell>
        </row>
        <row r="7379">
          <cell r="AH7379" t="str">
            <v/>
          </cell>
          <cell r="AI7379" t="str">
            <v/>
          </cell>
          <cell r="AJ7379" t="str">
            <v/>
          </cell>
          <cell r="AK7379" t="str">
            <v/>
          </cell>
        </row>
        <row r="7380">
          <cell r="AH7380" t="str">
            <v/>
          </cell>
          <cell r="AI7380" t="str">
            <v/>
          </cell>
          <cell r="AJ7380" t="str">
            <v/>
          </cell>
          <cell r="AK7380" t="str">
            <v/>
          </cell>
        </row>
        <row r="7381">
          <cell r="AH7381" t="str">
            <v/>
          </cell>
          <cell r="AI7381" t="str">
            <v/>
          </cell>
          <cell r="AJ7381" t="str">
            <v/>
          </cell>
          <cell r="AK7381" t="str">
            <v/>
          </cell>
        </row>
        <row r="7382">
          <cell r="AH7382" t="str">
            <v/>
          </cell>
          <cell r="AI7382" t="str">
            <v/>
          </cell>
          <cell r="AJ7382" t="str">
            <v/>
          </cell>
          <cell r="AK7382" t="str">
            <v/>
          </cell>
        </row>
        <row r="7383">
          <cell r="AH7383" t="str">
            <v/>
          </cell>
          <cell r="AI7383" t="str">
            <v/>
          </cell>
          <cell r="AJ7383" t="str">
            <v/>
          </cell>
          <cell r="AK7383" t="str">
            <v/>
          </cell>
        </row>
        <row r="7384">
          <cell r="AH7384" t="str">
            <v/>
          </cell>
          <cell r="AI7384" t="str">
            <v/>
          </cell>
          <cell r="AJ7384" t="str">
            <v/>
          </cell>
          <cell r="AK7384" t="str">
            <v/>
          </cell>
        </row>
        <row r="7385">
          <cell r="AH7385" t="str">
            <v/>
          </cell>
          <cell r="AI7385" t="str">
            <v/>
          </cell>
          <cell r="AJ7385" t="str">
            <v/>
          </cell>
          <cell r="AK7385" t="str">
            <v/>
          </cell>
        </row>
        <row r="7386">
          <cell r="AH7386" t="str">
            <v/>
          </cell>
          <cell r="AI7386" t="str">
            <v/>
          </cell>
          <cell r="AJ7386" t="str">
            <v/>
          </cell>
          <cell r="AK7386" t="str">
            <v/>
          </cell>
        </row>
        <row r="7387">
          <cell r="AH7387" t="str">
            <v/>
          </cell>
          <cell r="AI7387" t="str">
            <v/>
          </cell>
          <cell r="AJ7387" t="str">
            <v/>
          </cell>
          <cell r="AK7387" t="str">
            <v/>
          </cell>
        </row>
        <row r="7388">
          <cell r="AH7388" t="str">
            <v/>
          </cell>
          <cell r="AI7388" t="str">
            <v/>
          </cell>
          <cell r="AJ7388" t="str">
            <v/>
          </cell>
          <cell r="AK7388" t="str">
            <v/>
          </cell>
        </row>
        <row r="7389">
          <cell r="AH7389" t="str">
            <v/>
          </cell>
          <cell r="AI7389" t="str">
            <v/>
          </cell>
          <cell r="AJ7389" t="str">
            <v/>
          </cell>
          <cell r="AK7389" t="str">
            <v/>
          </cell>
        </row>
        <row r="7390">
          <cell r="AH7390" t="str">
            <v/>
          </cell>
          <cell r="AI7390" t="str">
            <v/>
          </cell>
          <cell r="AJ7390" t="str">
            <v/>
          </cell>
          <cell r="AK7390" t="str">
            <v/>
          </cell>
        </row>
        <row r="7391">
          <cell r="AH7391" t="str">
            <v/>
          </cell>
          <cell r="AI7391" t="str">
            <v/>
          </cell>
          <cell r="AJ7391" t="str">
            <v/>
          </cell>
          <cell r="AK7391" t="str">
            <v/>
          </cell>
        </row>
        <row r="7392">
          <cell r="AH7392" t="str">
            <v/>
          </cell>
          <cell r="AI7392" t="str">
            <v/>
          </cell>
          <cell r="AJ7392" t="str">
            <v/>
          </cell>
          <cell r="AK7392" t="str">
            <v/>
          </cell>
        </row>
        <row r="7393">
          <cell r="AH7393" t="str">
            <v/>
          </cell>
          <cell r="AI7393" t="str">
            <v/>
          </cell>
          <cell r="AJ7393" t="str">
            <v/>
          </cell>
          <cell r="AK7393" t="str">
            <v/>
          </cell>
        </row>
        <row r="7394">
          <cell r="AH7394" t="str">
            <v/>
          </cell>
          <cell r="AI7394" t="str">
            <v/>
          </cell>
          <cell r="AJ7394" t="str">
            <v/>
          </cell>
          <cell r="AK7394" t="str">
            <v/>
          </cell>
        </row>
        <row r="7395">
          <cell r="AH7395" t="str">
            <v/>
          </cell>
          <cell r="AI7395" t="str">
            <v/>
          </cell>
          <cell r="AJ7395" t="str">
            <v/>
          </cell>
          <cell r="AK7395" t="str">
            <v/>
          </cell>
        </row>
        <row r="7396">
          <cell r="AH7396" t="str">
            <v/>
          </cell>
          <cell r="AI7396" t="str">
            <v/>
          </cell>
          <cell r="AJ7396" t="str">
            <v/>
          </cell>
          <cell r="AK7396" t="str">
            <v/>
          </cell>
        </row>
        <row r="7397">
          <cell r="AH7397" t="str">
            <v/>
          </cell>
          <cell r="AI7397" t="str">
            <v/>
          </cell>
          <cell r="AJ7397" t="str">
            <v/>
          </cell>
          <cell r="AK7397" t="str">
            <v/>
          </cell>
        </row>
        <row r="7398">
          <cell r="AH7398" t="str">
            <v/>
          </cell>
          <cell r="AI7398" t="str">
            <v/>
          </cell>
          <cell r="AJ7398" t="str">
            <v/>
          </cell>
          <cell r="AK7398" t="str">
            <v/>
          </cell>
        </row>
        <row r="7399">
          <cell r="AH7399" t="str">
            <v/>
          </cell>
          <cell r="AI7399" t="str">
            <v/>
          </cell>
          <cell r="AJ7399" t="str">
            <v/>
          </cell>
          <cell r="AK7399" t="str">
            <v/>
          </cell>
        </row>
        <row r="7400">
          <cell r="AH7400" t="str">
            <v/>
          </cell>
          <cell r="AI7400" t="str">
            <v/>
          </cell>
          <cell r="AJ7400" t="str">
            <v/>
          </cell>
          <cell r="AK7400" t="str">
            <v/>
          </cell>
        </row>
        <row r="7401">
          <cell r="AH7401" t="str">
            <v/>
          </cell>
          <cell r="AI7401" t="str">
            <v/>
          </cell>
          <cell r="AJ7401" t="str">
            <v/>
          </cell>
          <cell r="AK7401" t="str">
            <v/>
          </cell>
        </row>
        <row r="7402">
          <cell r="AH7402" t="str">
            <v/>
          </cell>
          <cell r="AI7402" t="str">
            <v/>
          </cell>
          <cell r="AJ7402" t="str">
            <v/>
          </cell>
          <cell r="AK7402" t="str">
            <v/>
          </cell>
        </row>
        <row r="7403">
          <cell r="AH7403" t="str">
            <v/>
          </cell>
          <cell r="AI7403" t="str">
            <v/>
          </cell>
          <cell r="AJ7403" t="str">
            <v/>
          </cell>
          <cell r="AK7403" t="str">
            <v/>
          </cell>
        </row>
        <row r="7404">
          <cell r="AH7404" t="str">
            <v/>
          </cell>
          <cell r="AI7404" t="str">
            <v/>
          </cell>
          <cell r="AJ7404" t="str">
            <v/>
          </cell>
          <cell r="AK7404" t="str">
            <v/>
          </cell>
        </row>
        <row r="7405">
          <cell r="AH7405" t="str">
            <v/>
          </cell>
          <cell r="AI7405" t="str">
            <v/>
          </cell>
          <cell r="AJ7405" t="str">
            <v/>
          </cell>
          <cell r="AK7405" t="str">
            <v/>
          </cell>
        </row>
        <row r="7406">
          <cell r="AH7406" t="str">
            <v/>
          </cell>
          <cell r="AI7406" t="str">
            <v/>
          </cell>
          <cell r="AJ7406" t="str">
            <v/>
          </cell>
          <cell r="AK7406" t="str">
            <v/>
          </cell>
        </row>
        <row r="7407">
          <cell r="AH7407" t="str">
            <v/>
          </cell>
          <cell r="AI7407" t="str">
            <v/>
          </cell>
          <cell r="AJ7407" t="str">
            <v/>
          </cell>
          <cell r="AK7407" t="str">
            <v/>
          </cell>
        </row>
        <row r="7408">
          <cell r="AH7408" t="str">
            <v/>
          </cell>
          <cell r="AI7408" t="str">
            <v/>
          </cell>
          <cell r="AJ7408" t="str">
            <v/>
          </cell>
          <cell r="AK7408" t="str">
            <v/>
          </cell>
        </row>
        <row r="7409">
          <cell r="AH7409" t="str">
            <v/>
          </cell>
          <cell r="AI7409" t="str">
            <v/>
          </cell>
          <cell r="AJ7409" t="str">
            <v/>
          </cell>
          <cell r="AK7409" t="str">
            <v/>
          </cell>
        </row>
        <row r="7410">
          <cell r="AH7410" t="str">
            <v/>
          </cell>
          <cell r="AI7410" t="str">
            <v/>
          </cell>
          <cell r="AJ7410" t="str">
            <v/>
          </cell>
          <cell r="AK7410" t="str">
            <v/>
          </cell>
        </row>
        <row r="7411">
          <cell r="AH7411" t="str">
            <v/>
          </cell>
          <cell r="AI7411" t="str">
            <v/>
          </cell>
          <cell r="AJ7411" t="str">
            <v/>
          </cell>
          <cell r="AK7411" t="str">
            <v/>
          </cell>
        </row>
        <row r="7412">
          <cell r="AH7412" t="str">
            <v/>
          </cell>
          <cell r="AI7412" t="str">
            <v/>
          </cell>
          <cell r="AJ7412" t="str">
            <v/>
          </cell>
          <cell r="AK7412" t="str">
            <v/>
          </cell>
        </row>
        <row r="7413">
          <cell r="AH7413" t="str">
            <v/>
          </cell>
          <cell r="AI7413" t="str">
            <v/>
          </cell>
          <cell r="AJ7413" t="str">
            <v/>
          </cell>
          <cell r="AK7413" t="str">
            <v/>
          </cell>
        </row>
        <row r="7414">
          <cell r="AH7414" t="str">
            <v/>
          </cell>
          <cell r="AI7414" t="str">
            <v/>
          </cell>
          <cell r="AJ7414" t="str">
            <v/>
          </cell>
          <cell r="AK7414" t="str">
            <v/>
          </cell>
        </row>
        <row r="7415">
          <cell r="AH7415" t="str">
            <v/>
          </cell>
          <cell r="AI7415" t="str">
            <v/>
          </cell>
          <cell r="AJ7415" t="str">
            <v/>
          </cell>
          <cell r="AK7415" t="str">
            <v/>
          </cell>
        </row>
        <row r="7416">
          <cell r="AH7416" t="str">
            <v/>
          </cell>
          <cell r="AI7416" t="str">
            <v/>
          </cell>
          <cell r="AJ7416" t="str">
            <v/>
          </cell>
          <cell r="AK7416" t="str">
            <v/>
          </cell>
        </row>
        <row r="7417">
          <cell r="AH7417" t="str">
            <v/>
          </cell>
          <cell r="AI7417" t="str">
            <v/>
          </cell>
          <cell r="AJ7417" t="str">
            <v/>
          </cell>
          <cell r="AK7417" t="str">
            <v/>
          </cell>
        </row>
        <row r="7418">
          <cell r="AH7418" t="str">
            <v/>
          </cell>
          <cell r="AI7418" t="str">
            <v/>
          </cell>
          <cell r="AJ7418" t="str">
            <v/>
          </cell>
          <cell r="AK7418" t="str">
            <v/>
          </cell>
        </row>
        <row r="7419">
          <cell r="AH7419" t="str">
            <v/>
          </cell>
          <cell r="AI7419" t="str">
            <v/>
          </cell>
          <cell r="AJ7419" t="str">
            <v/>
          </cell>
          <cell r="AK7419" t="str">
            <v/>
          </cell>
        </row>
        <row r="7420">
          <cell r="AH7420" t="str">
            <v/>
          </cell>
          <cell r="AI7420" t="str">
            <v/>
          </cell>
          <cell r="AJ7420" t="str">
            <v/>
          </cell>
          <cell r="AK7420" t="str">
            <v/>
          </cell>
        </row>
        <row r="7421">
          <cell r="AH7421" t="str">
            <v/>
          </cell>
          <cell r="AI7421" t="str">
            <v/>
          </cell>
          <cell r="AJ7421" t="str">
            <v/>
          </cell>
          <cell r="AK7421" t="str">
            <v/>
          </cell>
        </row>
        <row r="7422">
          <cell r="AH7422" t="str">
            <v/>
          </cell>
          <cell r="AI7422" t="str">
            <v/>
          </cell>
          <cell r="AJ7422" t="str">
            <v/>
          </cell>
          <cell r="AK7422" t="str">
            <v/>
          </cell>
        </row>
        <row r="7423">
          <cell r="AH7423" t="str">
            <v/>
          </cell>
          <cell r="AI7423" t="str">
            <v/>
          </cell>
          <cell r="AJ7423" t="str">
            <v/>
          </cell>
          <cell r="AK7423" t="str">
            <v/>
          </cell>
        </row>
        <row r="7424">
          <cell r="AH7424" t="str">
            <v/>
          </cell>
          <cell r="AI7424" t="str">
            <v/>
          </cell>
          <cell r="AJ7424" t="str">
            <v/>
          </cell>
          <cell r="AK7424" t="str">
            <v/>
          </cell>
        </row>
        <row r="7425">
          <cell r="AH7425" t="str">
            <v/>
          </cell>
          <cell r="AI7425" t="str">
            <v/>
          </cell>
          <cell r="AJ7425" t="str">
            <v/>
          </cell>
          <cell r="AK7425" t="str">
            <v/>
          </cell>
        </row>
        <row r="7426">
          <cell r="AH7426" t="str">
            <v/>
          </cell>
          <cell r="AI7426" t="str">
            <v/>
          </cell>
          <cell r="AJ7426" t="str">
            <v/>
          </cell>
          <cell r="AK7426" t="str">
            <v/>
          </cell>
        </row>
        <row r="7427">
          <cell r="AH7427" t="str">
            <v/>
          </cell>
          <cell r="AI7427" t="str">
            <v/>
          </cell>
          <cell r="AJ7427" t="str">
            <v/>
          </cell>
          <cell r="AK7427" t="str">
            <v/>
          </cell>
        </row>
        <row r="7428">
          <cell r="AH7428" t="str">
            <v/>
          </cell>
          <cell r="AI7428" t="str">
            <v/>
          </cell>
          <cell r="AJ7428" t="str">
            <v/>
          </cell>
          <cell r="AK7428" t="str">
            <v/>
          </cell>
        </row>
        <row r="7429">
          <cell r="AH7429" t="str">
            <v/>
          </cell>
          <cell r="AI7429" t="str">
            <v/>
          </cell>
          <cell r="AJ7429" t="str">
            <v/>
          </cell>
          <cell r="AK7429" t="str">
            <v/>
          </cell>
        </row>
        <row r="7430">
          <cell r="AH7430" t="str">
            <v/>
          </cell>
          <cell r="AI7430" t="str">
            <v/>
          </cell>
          <cell r="AJ7430" t="str">
            <v/>
          </cell>
          <cell r="AK7430" t="str">
            <v/>
          </cell>
        </row>
        <row r="7431">
          <cell r="AH7431" t="str">
            <v/>
          </cell>
          <cell r="AI7431" t="str">
            <v/>
          </cell>
          <cell r="AJ7431" t="str">
            <v/>
          </cell>
          <cell r="AK7431" t="str">
            <v/>
          </cell>
        </row>
        <row r="7432">
          <cell r="AH7432" t="str">
            <v/>
          </cell>
          <cell r="AI7432" t="str">
            <v/>
          </cell>
          <cell r="AJ7432" t="str">
            <v/>
          </cell>
          <cell r="AK7432" t="str">
            <v/>
          </cell>
        </row>
        <row r="7433">
          <cell r="AH7433" t="str">
            <v/>
          </cell>
          <cell r="AI7433" t="str">
            <v/>
          </cell>
          <cell r="AJ7433" t="str">
            <v/>
          </cell>
          <cell r="AK7433" t="str">
            <v/>
          </cell>
        </row>
        <row r="7434">
          <cell r="AH7434" t="str">
            <v/>
          </cell>
          <cell r="AI7434" t="str">
            <v/>
          </cell>
          <cell r="AJ7434" t="str">
            <v/>
          </cell>
          <cell r="AK7434" t="str">
            <v/>
          </cell>
        </row>
        <row r="7435">
          <cell r="AH7435" t="str">
            <v/>
          </cell>
          <cell r="AI7435" t="str">
            <v/>
          </cell>
          <cell r="AJ7435" t="str">
            <v/>
          </cell>
          <cell r="AK7435" t="str">
            <v/>
          </cell>
        </row>
        <row r="7436">
          <cell r="AH7436" t="str">
            <v/>
          </cell>
          <cell r="AI7436" t="str">
            <v/>
          </cell>
          <cell r="AJ7436" t="str">
            <v/>
          </cell>
          <cell r="AK7436" t="str">
            <v/>
          </cell>
        </row>
        <row r="7437">
          <cell r="AH7437" t="str">
            <v/>
          </cell>
          <cell r="AI7437" t="str">
            <v/>
          </cell>
          <cell r="AJ7437" t="str">
            <v/>
          </cell>
          <cell r="AK7437" t="str">
            <v/>
          </cell>
        </row>
        <row r="7438">
          <cell r="AH7438" t="str">
            <v/>
          </cell>
          <cell r="AI7438" t="str">
            <v/>
          </cell>
          <cell r="AJ7438" t="str">
            <v/>
          </cell>
          <cell r="AK7438" t="str">
            <v/>
          </cell>
        </row>
        <row r="7439">
          <cell r="AH7439" t="str">
            <v/>
          </cell>
          <cell r="AI7439" t="str">
            <v/>
          </cell>
          <cell r="AJ7439" t="str">
            <v/>
          </cell>
          <cell r="AK7439" t="str">
            <v/>
          </cell>
        </row>
        <row r="7440">
          <cell r="AH7440" t="str">
            <v/>
          </cell>
          <cell r="AI7440" t="str">
            <v/>
          </cell>
          <cell r="AJ7440" t="str">
            <v/>
          </cell>
          <cell r="AK7440" t="str">
            <v/>
          </cell>
        </row>
        <row r="7441">
          <cell r="AH7441" t="str">
            <v/>
          </cell>
          <cell r="AI7441" t="str">
            <v/>
          </cell>
          <cell r="AJ7441" t="str">
            <v/>
          </cell>
          <cell r="AK7441" t="str">
            <v/>
          </cell>
        </row>
        <row r="7442">
          <cell r="AH7442" t="str">
            <v/>
          </cell>
          <cell r="AI7442" t="str">
            <v/>
          </cell>
          <cell r="AJ7442" t="str">
            <v/>
          </cell>
          <cell r="AK7442" t="str">
            <v/>
          </cell>
        </row>
        <row r="7443">
          <cell r="AH7443" t="str">
            <v/>
          </cell>
          <cell r="AI7443" t="str">
            <v/>
          </cell>
          <cell r="AJ7443" t="str">
            <v/>
          </cell>
          <cell r="AK7443" t="str">
            <v/>
          </cell>
        </row>
        <row r="7444">
          <cell r="AH7444" t="str">
            <v/>
          </cell>
          <cell r="AI7444" t="str">
            <v/>
          </cell>
          <cell r="AJ7444" t="str">
            <v/>
          </cell>
          <cell r="AK7444" t="str">
            <v/>
          </cell>
        </row>
        <row r="7445">
          <cell r="AH7445" t="str">
            <v/>
          </cell>
          <cell r="AI7445" t="str">
            <v/>
          </cell>
          <cell r="AJ7445" t="str">
            <v/>
          </cell>
          <cell r="AK7445" t="str">
            <v/>
          </cell>
        </row>
        <row r="7446">
          <cell r="AH7446" t="str">
            <v/>
          </cell>
          <cell r="AI7446" t="str">
            <v/>
          </cell>
          <cell r="AJ7446" t="str">
            <v/>
          </cell>
          <cell r="AK7446" t="str">
            <v/>
          </cell>
        </row>
        <row r="7447">
          <cell r="AH7447" t="str">
            <v/>
          </cell>
          <cell r="AI7447" t="str">
            <v/>
          </cell>
          <cell r="AJ7447" t="str">
            <v/>
          </cell>
          <cell r="AK7447" t="str">
            <v/>
          </cell>
        </row>
        <row r="7448">
          <cell r="AH7448" t="str">
            <v/>
          </cell>
          <cell r="AI7448" t="str">
            <v/>
          </cell>
          <cell r="AJ7448" t="str">
            <v/>
          </cell>
          <cell r="AK7448" t="str">
            <v/>
          </cell>
        </row>
        <row r="7449">
          <cell r="AH7449" t="str">
            <v/>
          </cell>
          <cell r="AI7449" t="str">
            <v/>
          </cell>
          <cell r="AJ7449" t="str">
            <v/>
          </cell>
          <cell r="AK7449" t="str">
            <v/>
          </cell>
        </row>
        <row r="7450">
          <cell r="AH7450" t="str">
            <v/>
          </cell>
          <cell r="AI7450" t="str">
            <v/>
          </cell>
          <cell r="AJ7450" t="str">
            <v/>
          </cell>
          <cell r="AK7450" t="str">
            <v/>
          </cell>
        </row>
        <row r="7451">
          <cell r="AH7451" t="str">
            <v/>
          </cell>
          <cell r="AI7451" t="str">
            <v/>
          </cell>
          <cell r="AJ7451" t="str">
            <v/>
          </cell>
          <cell r="AK7451" t="str">
            <v/>
          </cell>
        </row>
        <row r="7452">
          <cell r="AH7452" t="str">
            <v/>
          </cell>
          <cell r="AI7452" t="str">
            <v/>
          </cell>
          <cell r="AJ7452" t="str">
            <v/>
          </cell>
          <cell r="AK7452" t="str">
            <v/>
          </cell>
        </row>
        <row r="7453">
          <cell r="AH7453" t="str">
            <v/>
          </cell>
          <cell r="AI7453" t="str">
            <v/>
          </cell>
          <cell r="AJ7453" t="str">
            <v/>
          </cell>
          <cell r="AK7453" t="str">
            <v/>
          </cell>
        </row>
        <row r="7454">
          <cell r="AH7454" t="str">
            <v/>
          </cell>
          <cell r="AI7454" t="str">
            <v/>
          </cell>
          <cell r="AJ7454" t="str">
            <v/>
          </cell>
          <cell r="AK7454" t="str">
            <v/>
          </cell>
        </row>
        <row r="7455">
          <cell r="AH7455" t="str">
            <v/>
          </cell>
          <cell r="AI7455" t="str">
            <v/>
          </cell>
          <cell r="AJ7455" t="str">
            <v/>
          </cell>
          <cell r="AK7455" t="str">
            <v/>
          </cell>
        </row>
        <row r="7456">
          <cell r="AH7456" t="str">
            <v/>
          </cell>
          <cell r="AI7456" t="str">
            <v/>
          </cell>
          <cell r="AJ7456" t="str">
            <v/>
          </cell>
          <cell r="AK7456" t="str">
            <v/>
          </cell>
        </row>
        <row r="7457">
          <cell r="AH7457" t="str">
            <v/>
          </cell>
          <cell r="AI7457" t="str">
            <v/>
          </cell>
          <cell r="AJ7457" t="str">
            <v/>
          </cell>
          <cell r="AK7457" t="str">
            <v/>
          </cell>
        </row>
        <row r="7458">
          <cell r="AH7458" t="str">
            <v/>
          </cell>
          <cell r="AI7458" t="str">
            <v/>
          </cell>
          <cell r="AJ7458" t="str">
            <v/>
          </cell>
          <cell r="AK7458" t="str">
            <v/>
          </cell>
        </row>
        <row r="7459">
          <cell r="AH7459" t="str">
            <v/>
          </cell>
          <cell r="AI7459" t="str">
            <v/>
          </cell>
          <cell r="AJ7459" t="str">
            <v/>
          </cell>
          <cell r="AK7459" t="str">
            <v/>
          </cell>
        </row>
        <row r="7460">
          <cell r="AH7460" t="str">
            <v/>
          </cell>
          <cell r="AI7460" t="str">
            <v/>
          </cell>
          <cell r="AJ7460" t="str">
            <v/>
          </cell>
          <cell r="AK7460" t="str">
            <v/>
          </cell>
        </row>
        <row r="7461">
          <cell r="AH7461" t="str">
            <v/>
          </cell>
          <cell r="AI7461" t="str">
            <v/>
          </cell>
          <cell r="AJ7461" t="str">
            <v/>
          </cell>
          <cell r="AK7461" t="str">
            <v/>
          </cell>
        </row>
        <row r="7462">
          <cell r="AH7462" t="str">
            <v/>
          </cell>
          <cell r="AI7462" t="str">
            <v/>
          </cell>
          <cell r="AJ7462" t="str">
            <v/>
          </cell>
          <cell r="AK7462" t="str">
            <v/>
          </cell>
        </row>
        <row r="7463">
          <cell r="AH7463" t="str">
            <v/>
          </cell>
          <cell r="AI7463" t="str">
            <v/>
          </cell>
          <cell r="AJ7463" t="str">
            <v/>
          </cell>
          <cell r="AK7463" t="str">
            <v/>
          </cell>
        </row>
        <row r="7464">
          <cell r="AH7464" t="str">
            <v/>
          </cell>
          <cell r="AI7464" t="str">
            <v/>
          </cell>
          <cell r="AJ7464" t="str">
            <v/>
          </cell>
          <cell r="AK7464" t="str">
            <v/>
          </cell>
        </row>
        <row r="7465">
          <cell r="AH7465" t="str">
            <v/>
          </cell>
          <cell r="AI7465" t="str">
            <v/>
          </cell>
          <cell r="AJ7465" t="str">
            <v/>
          </cell>
          <cell r="AK7465" t="str">
            <v/>
          </cell>
        </row>
        <row r="7466">
          <cell r="AH7466" t="str">
            <v/>
          </cell>
          <cell r="AI7466" t="str">
            <v/>
          </cell>
          <cell r="AJ7466" t="str">
            <v/>
          </cell>
          <cell r="AK7466" t="str">
            <v/>
          </cell>
        </row>
        <row r="7467">
          <cell r="AH7467" t="str">
            <v/>
          </cell>
          <cell r="AI7467" t="str">
            <v/>
          </cell>
          <cell r="AJ7467" t="str">
            <v/>
          </cell>
          <cell r="AK7467" t="str">
            <v/>
          </cell>
        </row>
        <row r="7468">
          <cell r="AH7468" t="str">
            <v/>
          </cell>
          <cell r="AI7468" t="str">
            <v/>
          </cell>
          <cell r="AJ7468" t="str">
            <v/>
          </cell>
          <cell r="AK7468" t="str">
            <v/>
          </cell>
        </row>
        <row r="7469">
          <cell r="AH7469" t="str">
            <v/>
          </cell>
          <cell r="AI7469" t="str">
            <v/>
          </cell>
          <cell r="AJ7469" t="str">
            <v/>
          </cell>
          <cell r="AK7469" t="str">
            <v/>
          </cell>
        </row>
        <row r="7470">
          <cell r="AH7470" t="str">
            <v/>
          </cell>
          <cell r="AI7470" t="str">
            <v/>
          </cell>
          <cell r="AJ7470" t="str">
            <v/>
          </cell>
          <cell r="AK7470" t="str">
            <v/>
          </cell>
        </row>
        <row r="7471">
          <cell r="AH7471" t="str">
            <v/>
          </cell>
          <cell r="AI7471" t="str">
            <v/>
          </cell>
          <cell r="AJ7471" t="str">
            <v/>
          </cell>
          <cell r="AK7471" t="str">
            <v/>
          </cell>
        </row>
        <row r="7472">
          <cell r="AH7472" t="str">
            <v/>
          </cell>
          <cell r="AI7472" t="str">
            <v/>
          </cell>
          <cell r="AJ7472" t="str">
            <v/>
          </cell>
          <cell r="AK7472" t="str">
            <v/>
          </cell>
        </row>
        <row r="7473">
          <cell r="AH7473" t="str">
            <v/>
          </cell>
          <cell r="AI7473" t="str">
            <v/>
          </cell>
          <cell r="AJ7473" t="str">
            <v/>
          </cell>
          <cell r="AK7473" t="str">
            <v/>
          </cell>
        </row>
        <row r="7474">
          <cell r="AH7474" t="str">
            <v/>
          </cell>
          <cell r="AI7474" t="str">
            <v/>
          </cell>
          <cell r="AJ7474" t="str">
            <v/>
          </cell>
          <cell r="AK7474" t="str">
            <v/>
          </cell>
        </row>
        <row r="7475">
          <cell r="AH7475" t="str">
            <v/>
          </cell>
          <cell r="AI7475" t="str">
            <v/>
          </cell>
          <cell r="AJ7475" t="str">
            <v/>
          </cell>
          <cell r="AK7475" t="str">
            <v/>
          </cell>
        </row>
        <row r="7476">
          <cell r="AH7476" t="str">
            <v/>
          </cell>
          <cell r="AI7476" t="str">
            <v/>
          </cell>
          <cell r="AJ7476" t="str">
            <v/>
          </cell>
          <cell r="AK7476" t="str">
            <v/>
          </cell>
        </row>
        <row r="7477">
          <cell r="AH7477" t="str">
            <v/>
          </cell>
          <cell r="AI7477" t="str">
            <v/>
          </cell>
          <cell r="AJ7477" t="str">
            <v/>
          </cell>
          <cell r="AK7477" t="str">
            <v/>
          </cell>
        </row>
        <row r="7478">
          <cell r="AH7478" t="str">
            <v/>
          </cell>
          <cell r="AI7478" t="str">
            <v/>
          </cell>
          <cell r="AJ7478" t="str">
            <v/>
          </cell>
          <cell r="AK7478" t="str">
            <v/>
          </cell>
        </row>
        <row r="7479">
          <cell r="AH7479" t="str">
            <v/>
          </cell>
          <cell r="AI7479" t="str">
            <v/>
          </cell>
          <cell r="AJ7479" t="str">
            <v/>
          </cell>
          <cell r="AK7479" t="str">
            <v/>
          </cell>
        </row>
        <row r="7480">
          <cell r="AH7480" t="str">
            <v/>
          </cell>
          <cell r="AI7480" t="str">
            <v/>
          </cell>
          <cell r="AJ7480" t="str">
            <v/>
          </cell>
          <cell r="AK7480" t="str">
            <v/>
          </cell>
        </row>
        <row r="7481">
          <cell r="AH7481" t="str">
            <v/>
          </cell>
          <cell r="AI7481" t="str">
            <v/>
          </cell>
          <cell r="AJ7481" t="str">
            <v/>
          </cell>
          <cell r="AK7481" t="str">
            <v/>
          </cell>
        </row>
        <row r="7482">
          <cell r="AH7482" t="str">
            <v/>
          </cell>
          <cell r="AI7482" t="str">
            <v/>
          </cell>
          <cell r="AJ7482" t="str">
            <v/>
          </cell>
          <cell r="AK7482" t="str">
            <v/>
          </cell>
        </row>
        <row r="7483">
          <cell r="AH7483" t="str">
            <v/>
          </cell>
          <cell r="AI7483" t="str">
            <v/>
          </cell>
          <cell r="AJ7483" t="str">
            <v/>
          </cell>
          <cell r="AK7483" t="str">
            <v/>
          </cell>
        </row>
        <row r="7484">
          <cell r="AH7484" t="str">
            <v/>
          </cell>
          <cell r="AI7484" t="str">
            <v/>
          </cell>
          <cell r="AJ7484" t="str">
            <v/>
          </cell>
          <cell r="AK7484" t="str">
            <v/>
          </cell>
        </row>
        <row r="7485">
          <cell r="AH7485" t="str">
            <v/>
          </cell>
          <cell r="AI7485" t="str">
            <v/>
          </cell>
          <cell r="AJ7485" t="str">
            <v/>
          </cell>
          <cell r="AK7485" t="str">
            <v/>
          </cell>
        </row>
        <row r="7486">
          <cell r="AH7486" t="str">
            <v/>
          </cell>
          <cell r="AI7486" t="str">
            <v/>
          </cell>
          <cell r="AJ7486" t="str">
            <v/>
          </cell>
          <cell r="AK7486" t="str">
            <v/>
          </cell>
        </row>
        <row r="7487">
          <cell r="AH7487" t="str">
            <v/>
          </cell>
          <cell r="AI7487" t="str">
            <v/>
          </cell>
          <cell r="AJ7487" t="str">
            <v/>
          </cell>
          <cell r="AK7487" t="str">
            <v/>
          </cell>
        </row>
        <row r="7488">
          <cell r="AH7488" t="str">
            <v/>
          </cell>
          <cell r="AI7488" t="str">
            <v/>
          </cell>
          <cell r="AJ7488" t="str">
            <v/>
          </cell>
          <cell r="AK7488" t="str">
            <v/>
          </cell>
        </row>
        <row r="7489">
          <cell r="AH7489" t="str">
            <v/>
          </cell>
          <cell r="AI7489" t="str">
            <v/>
          </cell>
          <cell r="AJ7489" t="str">
            <v/>
          </cell>
          <cell r="AK7489" t="str">
            <v/>
          </cell>
        </row>
        <row r="7490">
          <cell r="AH7490" t="str">
            <v/>
          </cell>
          <cell r="AI7490" t="str">
            <v/>
          </cell>
          <cell r="AJ7490" t="str">
            <v/>
          </cell>
          <cell r="AK7490" t="str">
            <v/>
          </cell>
        </row>
        <row r="7491">
          <cell r="AH7491" t="str">
            <v/>
          </cell>
          <cell r="AI7491" t="str">
            <v/>
          </cell>
          <cell r="AJ7491" t="str">
            <v/>
          </cell>
          <cell r="AK7491" t="str">
            <v/>
          </cell>
        </row>
        <row r="7492">
          <cell r="AH7492" t="str">
            <v/>
          </cell>
          <cell r="AI7492" t="str">
            <v/>
          </cell>
          <cell r="AJ7492" t="str">
            <v/>
          </cell>
          <cell r="AK7492" t="str">
            <v/>
          </cell>
        </row>
        <row r="7493">
          <cell r="AH7493" t="str">
            <v/>
          </cell>
          <cell r="AI7493" t="str">
            <v/>
          </cell>
          <cell r="AJ7493" t="str">
            <v/>
          </cell>
          <cell r="AK7493" t="str">
            <v/>
          </cell>
        </row>
        <row r="7494">
          <cell r="AH7494" t="str">
            <v/>
          </cell>
          <cell r="AI7494" t="str">
            <v/>
          </cell>
          <cell r="AJ7494" t="str">
            <v/>
          </cell>
          <cell r="AK7494" t="str">
            <v/>
          </cell>
        </row>
        <row r="7495">
          <cell r="AH7495" t="str">
            <v/>
          </cell>
          <cell r="AI7495" t="str">
            <v/>
          </cell>
          <cell r="AJ7495" t="str">
            <v/>
          </cell>
          <cell r="AK7495" t="str">
            <v/>
          </cell>
        </row>
        <row r="7496">
          <cell r="AH7496" t="str">
            <v/>
          </cell>
          <cell r="AI7496" t="str">
            <v/>
          </cell>
          <cell r="AJ7496" t="str">
            <v/>
          </cell>
          <cell r="AK7496" t="str">
            <v/>
          </cell>
        </row>
        <row r="7497">
          <cell r="AH7497" t="str">
            <v/>
          </cell>
          <cell r="AI7497" t="str">
            <v/>
          </cell>
          <cell r="AJ7497" t="str">
            <v/>
          </cell>
          <cell r="AK7497" t="str">
            <v/>
          </cell>
        </row>
        <row r="7498">
          <cell r="AH7498" t="str">
            <v/>
          </cell>
          <cell r="AI7498" t="str">
            <v/>
          </cell>
          <cell r="AJ7498" t="str">
            <v/>
          </cell>
          <cell r="AK7498" t="str">
            <v/>
          </cell>
        </row>
        <row r="7499">
          <cell r="AH7499" t="str">
            <v/>
          </cell>
          <cell r="AI7499" t="str">
            <v/>
          </cell>
          <cell r="AJ7499" t="str">
            <v/>
          </cell>
          <cell r="AK7499" t="str">
            <v/>
          </cell>
        </row>
        <row r="7500">
          <cell r="AH7500" t="str">
            <v/>
          </cell>
          <cell r="AI7500" t="str">
            <v/>
          </cell>
          <cell r="AJ7500" t="str">
            <v/>
          </cell>
          <cell r="AK7500" t="str">
            <v/>
          </cell>
        </row>
        <row r="7501">
          <cell r="AH7501" t="str">
            <v/>
          </cell>
          <cell r="AI7501" t="str">
            <v/>
          </cell>
          <cell r="AJ7501" t="str">
            <v/>
          </cell>
          <cell r="AK7501" t="str">
            <v/>
          </cell>
        </row>
        <row r="7502">
          <cell r="AH7502" t="str">
            <v/>
          </cell>
          <cell r="AI7502" t="str">
            <v/>
          </cell>
          <cell r="AJ7502" t="str">
            <v/>
          </cell>
          <cell r="AK7502" t="str">
            <v/>
          </cell>
        </row>
        <row r="7503">
          <cell r="AH7503" t="str">
            <v/>
          </cell>
          <cell r="AI7503" t="str">
            <v/>
          </cell>
          <cell r="AJ7503" t="str">
            <v/>
          </cell>
          <cell r="AK7503" t="str">
            <v/>
          </cell>
        </row>
        <row r="7504">
          <cell r="AH7504" t="str">
            <v/>
          </cell>
          <cell r="AI7504" t="str">
            <v/>
          </cell>
          <cell r="AJ7504" t="str">
            <v/>
          </cell>
          <cell r="AK7504" t="str">
            <v/>
          </cell>
        </row>
        <row r="7505">
          <cell r="AH7505" t="str">
            <v/>
          </cell>
          <cell r="AI7505" t="str">
            <v/>
          </cell>
          <cell r="AJ7505" t="str">
            <v/>
          </cell>
          <cell r="AK7505" t="str">
            <v/>
          </cell>
        </row>
        <row r="7506">
          <cell r="AH7506" t="str">
            <v/>
          </cell>
          <cell r="AI7506" t="str">
            <v/>
          </cell>
          <cell r="AJ7506" t="str">
            <v/>
          </cell>
          <cell r="AK7506" t="str">
            <v/>
          </cell>
        </row>
        <row r="7507">
          <cell r="AH7507" t="str">
            <v/>
          </cell>
          <cell r="AI7507" t="str">
            <v/>
          </cell>
          <cell r="AJ7507" t="str">
            <v/>
          </cell>
          <cell r="AK7507" t="str">
            <v/>
          </cell>
        </row>
        <row r="7508">
          <cell r="AH7508" t="str">
            <v/>
          </cell>
          <cell r="AI7508" t="str">
            <v/>
          </cell>
          <cell r="AJ7508" t="str">
            <v/>
          </cell>
          <cell r="AK7508" t="str">
            <v/>
          </cell>
        </row>
        <row r="7509">
          <cell r="AH7509" t="str">
            <v/>
          </cell>
          <cell r="AI7509" t="str">
            <v/>
          </cell>
          <cell r="AJ7509" t="str">
            <v/>
          </cell>
          <cell r="AK7509" t="str">
            <v/>
          </cell>
        </row>
        <row r="7510">
          <cell r="AH7510" t="str">
            <v/>
          </cell>
          <cell r="AI7510" t="str">
            <v/>
          </cell>
          <cell r="AJ7510" t="str">
            <v/>
          </cell>
          <cell r="AK7510" t="str">
            <v/>
          </cell>
        </row>
        <row r="7511">
          <cell r="AH7511" t="str">
            <v/>
          </cell>
          <cell r="AI7511" t="str">
            <v/>
          </cell>
          <cell r="AJ7511" t="str">
            <v/>
          </cell>
          <cell r="AK7511" t="str">
            <v/>
          </cell>
        </row>
        <row r="7512">
          <cell r="AH7512" t="str">
            <v/>
          </cell>
          <cell r="AI7512" t="str">
            <v/>
          </cell>
          <cell r="AJ7512" t="str">
            <v/>
          </cell>
          <cell r="AK7512" t="str">
            <v/>
          </cell>
        </row>
        <row r="7513">
          <cell r="AH7513" t="str">
            <v/>
          </cell>
          <cell r="AI7513" t="str">
            <v/>
          </cell>
          <cell r="AJ7513" t="str">
            <v/>
          </cell>
          <cell r="AK7513" t="str">
            <v/>
          </cell>
        </row>
        <row r="7514">
          <cell r="AH7514" t="str">
            <v/>
          </cell>
          <cell r="AI7514" t="str">
            <v/>
          </cell>
          <cell r="AJ7514" t="str">
            <v/>
          </cell>
          <cell r="AK7514" t="str">
            <v/>
          </cell>
        </row>
        <row r="7515">
          <cell r="AH7515" t="str">
            <v/>
          </cell>
          <cell r="AI7515" t="str">
            <v/>
          </cell>
          <cell r="AJ7515" t="str">
            <v/>
          </cell>
          <cell r="AK7515" t="str">
            <v/>
          </cell>
        </row>
        <row r="7516">
          <cell r="AH7516" t="str">
            <v/>
          </cell>
          <cell r="AI7516" t="str">
            <v/>
          </cell>
          <cell r="AJ7516" t="str">
            <v/>
          </cell>
          <cell r="AK7516" t="str">
            <v/>
          </cell>
        </row>
        <row r="7517">
          <cell r="AH7517" t="str">
            <v/>
          </cell>
          <cell r="AI7517" t="str">
            <v/>
          </cell>
          <cell r="AJ7517" t="str">
            <v/>
          </cell>
          <cell r="AK7517" t="str">
            <v/>
          </cell>
        </row>
        <row r="7518">
          <cell r="AH7518" t="str">
            <v/>
          </cell>
          <cell r="AI7518" t="str">
            <v/>
          </cell>
          <cell r="AJ7518" t="str">
            <v/>
          </cell>
          <cell r="AK7518" t="str">
            <v/>
          </cell>
        </row>
        <row r="7519">
          <cell r="AH7519" t="str">
            <v/>
          </cell>
          <cell r="AI7519" t="str">
            <v/>
          </cell>
          <cell r="AJ7519" t="str">
            <v/>
          </cell>
          <cell r="AK7519" t="str">
            <v/>
          </cell>
        </row>
        <row r="7520">
          <cell r="AH7520" t="str">
            <v/>
          </cell>
          <cell r="AI7520" t="str">
            <v/>
          </cell>
          <cell r="AJ7520" t="str">
            <v/>
          </cell>
          <cell r="AK7520" t="str">
            <v/>
          </cell>
        </row>
        <row r="7521">
          <cell r="AH7521" t="str">
            <v/>
          </cell>
          <cell r="AI7521" t="str">
            <v/>
          </cell>
          <cell r="AJ7521" t="str">
            <v/>
          </cell>
          <cell r="AK7521" t="str">
            <v/>
          </cell>
        </row>
        <row r="7522">
          <cell r="AH7522" t="str">
            <v/>
          </cell>
          <cell r="AI7522" t="str">
            <v/>
          </cell>
          <cell r="AJ7522" t="str">
            <v/>
          </cell>
          <cell r="AK7522" t="str">
            <v/>
          </cell>
        </row>
        <row r="7523">
          <cell r="AH7523" t="str">
            <v/>
          </cell>
          <cell r="AI7523" t="str">
            <v/>
          </cell>
          <cell r="AJ7523" t="str">
            <v/>
          </cell>
          <cell r="AK7523" t="str">
            <v/>
          </cell>
        </row>
        <row r="7524">
          <cell r="AH7524" t="str">
            <v/>
          </cell>
          <cell r="AI7524" t="str">
            <v/>
          </cell>
          <cell r="AJ7524" t="str">
            <v/>
          </cell>
          <cell r="AK7524" t="str">
            <v/>
          </cell>
        </row>
        <row r="7525">
          <cell r="AH7525" t="str">
            <v/>
          </cell>
          <cell r="AI7525" t="str">
            <v/>
          </cell>
          <cell r="AJ7525" t="str">
            <v/>
          </cell>
          <cell r="AK7525" t="str">
            <v/>
          </cell>
        </row>
        <row r="7526">
          <cell r="AH7526" t="str">
            <v/>
          </cell>
          <cell r="AI7526" t="str">
            <v/>
          </cell>
          <cell r="AJ7526" t="str">
            <v/>
          </cell>
          <cell r="AK7526" t="str">
            <v/>
          </cell>
        </row>
        <row r="7527">
          <cell r="AH7527" t="str">
            <v/>
          </cell>
          <cell r="AI7527" t="str">
            <v/>
          </cell>
          <cell r="AJ7527" t="str">
            <v/>
          </cell>
          <cell r="AK7527" t="str">
            <v/>
          </cell>
        </row>
        <row r="7528">
          <cell r="AH7528" t="str">
            <v/>
          </cell>
          <cell r="AI7528" t="str">
            <v/>
          </cell>
          <cell r="AJ7528" t="str">
            <v/>
          </cell>
          <cell r="AK7528" t="str">
            <v/>
          </cell>
        </row>
        <row r="7529">
          <cell r="AH7529" t="str">
            <v/>
          </cell>
          <cell r="AI7529" t="str">
            <v/>
          </cell>
          <cell r="AJ7529" t="str">
            <v/>
          </cell>
          <cell r="AK7529" t="str">
            <v/>
          </cell>
        </row>
        <row r="7530">
          <cell r="AH7530" t="str">
            <v/>
          </cell>
          <cell r="AI7530" t="str">
            <v/>
          </cell>
          <cell r="AJ7530" t="str">
            <v/>
          </cell>
          <cell r="AK7530" t="str">
            <v/>
          </cell>
        </row>
        <row r="7531">
          <cell r="AH7531" t="str">
            <v/>
          </cell>
          <cell r="AI7531" t="str">
            <v/>
          </cell>
          <cell r="AJ7531" t="str">
            <v/>
          </cell>
          <cell r="AK7531" t="str">
            <v/>
          </cell>
        </row>
        <row r="7532">
          <cell r="AH7532" t="str">
            <v/>
          </cell>
          <cell r="AI7532" t="str">
            <v/>
          </cell>
          <cell r="AJ7532" t="str">
            <v/>
          </cell>
          <cell r="AK7532" t="str">
            <v/>
          </cell>
        </row>
        <row r="7533">
          <cell r="AH7533" t="str">
            <v/>
          </cell>
          <cell r="AI7533" t="str">
            <v/>
          </cell>
          <cell r="AJ7533" t="str">
            <v/>
          </cell>
          <cell r="AK7533" t="str">
            <v/>
          </cell>
        </row>
        <row r="7534">
          <cell r="AH7534" t="str">
            <v/>
          </cell>
          <cell r="AI7534" t="str">
            <v/>
          </cell>
          <cell r="AJ7534" t="str">
            <v/>
          </cell>
          <cell r="AK7534" t="str">
            <v/>
          </cell>
        </row>
        <row r="7535">
          <cell r="AH7535" t="str">
            <v/>
          </cell>
          <cell r="AI7535" t="str">
            <v/>
          </cell>
          <cell r="AJ7535" t="str">
            <v/>
          </cell>
          <cell r="AK7535" t="str">
            <v/>
          </cell>
        </row>
        <row r="7536">
          <cell r="AH7536" t="str">
            <v/>
          </cell>
          <cell r="AI7536" t="str">
            <v/>
          </cell>
          <cell r="AJ7536" t="str">
            <v/>
          </cell>
          <cell r="AK7536" t="str">
            <v/>
          </cell>
        </row>
        <row r="7537">
          <cell r="AH7537" t="str">
            <v/>
          </cell>
          <cell r="AI7537" t="str">
            <v/>
          </cell>
          <cell r="AJ7537" t="str">
            <v/>
          </cell>
          <cell r="AK7537" t="str">
            <v/>
          </cell>
        </row>
        <row r="7538">
          <cell r="AH7538" t="str">
            <v/>
          </cell>
          <cell r="AI7538" t="str">
            <v/>
          </cell>
          <cell r="AJ7538" t="str">
            <v/>
          </cell>
          <cell r="AK7538" t="str">
            <v/>
          </cell>
        </row>
        <row r="7539">
          <cell r="AH7539" t="str">
            <v/>
          </cell>
          <cell r="AI7539" t="str">
            <v/>
          </cell>
          <cell r="AJ7539" t="str">
            <v/>
          </cell>
          <cell r="AK7539" t="str">
            <v/>
          </cell>
        </row>
        <row r="7540">
          <cell r="AH7540" t="str">
            <v/>
          </cell>
          <cell r="AI7540" t="str">
            <v/>
          </cell>
          <cell r="AJ7540" t="str">
            <v/>
          </cell>
          <cell r="AK7540" t="str">
            <v/>
          </cell>
        </row>
        <row r="7541">
          <cell r="AH7541" t="str">
            <v/>
          </cell>
          <cell r="AI7541" t="str">
            <v/>
          </cell>
          <cell r="AJ7541" t="str">
            <v/>
          </cell>
          <cell r="AK7541" t="str">
            <v/>
          </cell>
        </row>
        <row r="7542">
          <cell r="AH7542" t="str">
            <v/>
          </cell>
          <cell r="AI7542" t="str">
            <v/>
          </cell>
          <cell r="AJ7542" t="str">
            <v/>
          </cell>
          <cell r="AK7542" t="str">
            <v/>
          </cell>
        </row>
        <row r="7543">
          <cell r="AH7543" t="str">
            <v/>
          </cell>
          <cell r="AI7543" t="str">
            <v/>
          </cell>
          <cell r="AJ7543" t="str">
            <v/>
          </cell>
          <cell r="AK7543" t="str">
            <v/>
          </cell>
        </row>
        <row r="7544">
          <cell r="AH7544" t="str">
            <v/>
          </cell>
          <cell r="AI7544" t="str">
            <v/>
          </cell>
          <cell r="AJ7544" t="str">
            <v/>
          </cell>
          <cell r="AK7544" t="str">
            <v/>
          </cell>
        </row>
        <row r="7545">
          <cell r="AH7545" t="str">
            <v/>
          </cell>
          <cell r="AI7545" t="str">
            <v/>
          </cell>
          <cell r="AJ7545" t="str">
            <v/>
          </cell>
          <cell r="AK7545" t="str">
            <v/>
          </cell>
        </row>
        <row r="7546">
          <cell r="AH7546" t="str">
            <v/>
          </cell>
          <cell r="AI7546" t="str">
            <v/>
          </cell>
          <cell r="AJ7546" t="str">
            <v/>
          </cell>
          <cell r="AK7546" t="str">
            <v/>
          </cell>
        </row>
        <row r="7547">
          <cell r="AH7547" t="str">
            <v/>
          </cell>
          <cell r="AI7547" t="str">
            <v/>
          </cell>
          <cell r="AJ7547" t="str">
            <v/>
          </cell>
          <cell r="AK7547" t="str">
            <v/>
          </cell>
        </row>
        <row r="7548">
          <cell r="AH7548" t="str">
            <v/>
          </cell>
          <cell r="AI7548" t="str">
            <v/>
          </cell>
          <cell r="AJ7548" t="str">
            <v/>
          </cell>
          <cell r="AK7548" t="str">
            <v/>
          </cell>
        </row>
        <row r="7549">
          <cell r="AH7549" t="str">
            <v/>
          </cell>
          <cell r="AI7549" t="str">
            <v/>
          </cell>
          <cell r="AJ7549" t="str">
            <v/>
          </cell>
          <cell r="AK7549" t="str">
            <v/>
          </cell>
        </row>
        <row r="7550">
          <cell r="AH7550" t="str">
            <v/>
          </cell>
          <cell r="AI7550" t="str">
            <v/>
          </cell>
          <cell r="AJ7550" t="str">
            <v/>
          </cell>
          <cell r="AK7550" t="str">
            <v/>
          </cell>
        </row>
        <row r="7551">
          <cell r="AH7551" t="str">
            <v/>
          </cell>
          <cell r="AI7551" t="str">
            <v/>
          </cell>
          <cell r="AJ7551" t="str">
            <v/>
          </cell>
          <cell r="AK7551" t="str">
            <v/>
          </cell>
        </row>
        <row r="7552">
          <cell r="AH7552" t="str">
            <v/>
          </cell>
          <cell r="AI7552" t="str">
            <v/>
          </cell>
          <cell r="AJ7552" t="str">
            <v/>
          </cell>
          <cell r="AK7552" t="str">
            <v/>
          </cell>
        </row>
        <row r="7553">
          <cell r="AH7553" t="str">
            <v/>
          </cell>
          <cell r="AI7553" t="str">
            <v/>
          </cell>
          <cell r="AJ7553" t="str">
            <v/>
          </cell>
          <cell r="AK7553" t="str">
            <v/>
          </cell>
        </row>
        <row r="7554">
          <cell r="AH7554" t="str">
            <v/>
          </cell>
          <cell r="AI7554" t="str">
            <v/>
          </cell>
          <cell r="AJ7554" t="str">
            <v/>
          </cell>
          <cell r="AK7554" t="str">
            <v/>
          </cell>
        </row>
        <row r="7555">
          <cell r="AH7555" t="str">
            <v/>
          </cell>
          <cell r="AI7555" t="str">
            <v/>
          </cell>
          <cell r="AJ7555" t="str">
            <v/>
          </cell>
          <cell r="AK7555" t="str">
            <v/>
          </cell>
        </row>
        <row r="7556">
          <cell r="AH7556" t="str">
            <v/>
          </cell>
          <cell r="AI7556" t="str">
            <v/>
          </cell>
          <cell r="AJ7556" t="str">
            <v/>
          </cell>
          <cell r="AK7556" t="str">
            <v/>
          </cell>
        </row>
        <row r="7557">
          <cell r="AH7557" t="str">
            <v/>
          </cell>
          <cell r="AI7557" t="str">
            <v/>
          </cell>
          <cell r="AJ7557" t="str">
            <v/>
          </cell>
          <cell r="AK7557" t="str">
            <v/>
          </cell>
        </row>
        <row r="7558">
          <cell r="AH7558" t="str">
            <v/>
          </cell>
          <cell r="AI7558" t="str">
            <v/>
          </cell>
          <cell r="AJ7558" t="str">
            <v/>
          </cell>
          <cell r="AK7558" t="str">
            <v/>
          </cell>
        </row>
        <row r="7559">
          <cell r="AH7559" t="str">
            <v/>
          </cell>
          <cell r="AI7559" t="str">
            <v/>
          </cell>
          <cell r="AJ7559" t="str">
            <v/>
          </cell>
          <cell r="AK7559" t="str">
            <v/>
          </cell>
        </row>
        <row r="7560">
          <cell r="AH7560" t="str">
            <v/>
          </cell>
          <cell r="AI7560" t="str">
            <v/>
          </cell>
          <cell r="AJ7560" t="str">
            <v/>
          </cell>
          <cell r="AK7560" t="str">
            <v/>
          </cell>
        </row>
        <row r="7561">
          <cell r="AH7561" t="str">
            <v/>
          </cell>
          <cell r="AI7561" t="str">
            <v/>
          </cell>
          <cell r="AJ7561" t="str">
            <v/>
          </cell>
          <cell r="AK7561" t="str">
            <v/>
          </cell>
        </row>
        <row r="7562">
          <cell r="AH7562" t="str">
            <v/>
          </cell>
          <cell r="AI7562" t="str">
            <v/>
          </cell>
          <cell r="AJ7562" t="str">
            <v/>
          </cell>
          <cell r="AK7562" t="str">
            <v/>
          </cell>
        </row>
        <row r="7563">
          <cell r="AH7563" t="str">
            <v/>
          </cell>
          <cell r="AI7563" t="str">
            <v/>
          </cell>
          <cell r="AJ7563" t="str">
            <v/>
          </cell>
          <cell r="AK7563" t="str">
            <v/>
          </cell>
        </row>
        <row r="7564">
          <cell r="AH7564" t="str">
            <v/>
          </cell>
          <cell r="AI7564" t="str">
            <v/>
          </cell>
          <cell r="AJ7564" t="str">
            <v/>
          </cell>
          <cell r="AK7564" t="str">
            <v/>
          </cell>
        </row>
        <row r="7565">
          <cell r="AH7565" t="str">
            <v/>
          </cell>
          <cell r="AI7565" t="str">
            <v/>
          </cell>
          <cell r="AJ7565" t="str">
            <v/>
          </cell>
          <cell r="AK7565" t="str">
            <v/>
          </cell>
        </row>
        <row r="7566">
          <cell r="AH7566" t="str">
            <v/>
          </cell>
          <cell r="AI7566" t="str">
            <v/>
          </cell>
          <cell r="AJ7566" t="str">
            <v/>
          </cell>
          <cell r="AK7566" t="str">
            <v/>
          </cell>
        </row>
        <row r="7567">
          <cell r="AH7567" t="str">
            <v/>
          </cell>
          <cell r="AI7567" t="str">
            <v/>
          </cell>
          <cell r="AJ7567" t="str">
            <v/>
          </cell>
          <cell r="AK7567" t="str">
            <v/>
          </cell>
        </row>
        <row r="7568">
          <cell r="AH7568" t="str">
            <v/>
          </cell>
          <cell r="AI7568" t="str">
            <v/>
          </cell>
          <cell r="AJ7568" t="str">
            <v/>
          </cell>
          <cell r="AK7568" t="str">
            <v/>
          </cell>
        </row>
        <row r="7569">
          <cell r="AH7569" t="str">
            <v/>
          </cell>
          <cell r="AI7569" t="str">
            <v/>
          </cell>
          <cell r="AJ7569" t="str">
            <v/>
          </cell>
          <cell r="AK7569" t="str">
            <v/>
          </cell>
        </row>
        <row r="7570">
          <cell r="AH7570" t="str">
            <v/>
          </cell>
          <cell r="AI7570" t="str">
            <v/>
          </cell>
          <cell r="AJ7570" t="str">
            <v/>
          </cell>
          <cell r="AK7570" t="str">
            <v/>
          </cell>
        </row>
        <row r="7571">
          <cell r="AH7571" t="str">
            <v/>
          </cell>
          <cell r="AI7571" t="str">
            <v/>
          </cell>
          <cell r="AJ7571" t="str">
            <v/>
          </cell>
          <cell r="AK7571" t="str">
            <v/>
          </cell>
        </row>
        <row r="7572">
          <cell r="AH7572" t="str">
            <v/>
          </cell>
          <cell r="AI7572" t="str">
            <v/>
          </cell>
          <cell r="AJ7572" t="str">
            <v/>
          </cell>
          <cell r="AK7572" t="str">
            <v/>
          </cell>
        </row>
        <row r="7573">
          <cell r="AH7573" t="str">
            <v/>
          </cell>
          <cell r="AI7573" t="str">
            <v/>
          </cell>
          <cell r="AJ7573" t="str">
            <v/>
          </cell>
          <cell r="AK7573" t="str">
            <v/>
          </cell>
        </row>
        <row r="7574">
          <cell r="AH7574" t="str">
            <v/>
          </cell>
          <cell r="AI7574" t="str">
            <v/>
          </cell>
          <cell r="AJ7574" t="str">
            <v/>
          </cell>
          <cell r="AK7574" t="str">
            <v/>
          </cell>
        </row>
        <row r="7575">
          <cell r="AH7575" t="str">
            <v/>
          </cell>
          <cell r="AI7575" t="str">
            <v/>
          </cell>
          <cell r="AJ7575" t="str">
            <v/>
          </cell>
          <cell r="AK7575" t="str">
            <v/>
          </cell>
        </row>
        <row r="7576">
          <cell r="AH7576" t="str">
            <v/>
          </cell>
          <cell r="AI7576" t="str">
            <v/>
          </cell>
          <cell r="AJ7576" t="str">
            <v/>
          </cell>
          <cell r="AK7576" t="str">
            <v/>
          </cell>
        </row>
        <row r="7577">
          <cell r="AH7577" t="str">
            <v/>
          </cell>
          <cell r="AI7577" t="str">
            <v/>
          </cell>
          <cell r="AJ7577" t="str">
            <v/>
          </cell>
          <cell r="AK7577" t="str">
            <v/>
          </cell>
        </row>
        <row r="7578">
          <cell r="AH7578" t="str">
            <v/>
          </cell>
          <cell r="AI7578" t="str">
            <v/>
          </cell>
          <cell r="AJ7578" t="str">
            <v/>
          </cell>
          <cell r="AK7578" t="str">
            <v/>
          </cell>
        </row>
        <row r="7579">
          <cell r="AH7579" t="str">
            <v/>
          </cell>
          <cell r="AI7579" t="str">
            <v/>
          </cell>
          <cell r="AJ7579" t="str">
            <v/>
          </cell>
          <cell r="AK7579" t="str">
            <v/>
          </cell>
        </row>
        <row r="7580">
          <cell r="AH7580" t="str">
            <v/>
          </cell>
          <cell r="AI7580" t="str">
            <v/>
          </cell>
          <cell r="AJ7580" t="str">
            <v/>
          </cell>
          <cell r="AK7580" t="str">
            <v/>
          </cell>
        </row>
        <row r="7581">
          <cell r="AH7581" t="str">
            <v/>
          </cell>
          <cell r="AI7581" t="str">
            <v/>
          </cell>
          <cell r="AJ7581" t="str">
            <v/>
          </cell>
          <cell r="AK7581" t="str">
            <v/>
          </cell>
        </row>
        <row r="7582">
          <cell r="AH7582" t="str">
            <v/>
          </cell>
          <cell r="AI7582" t="str">
            <v/>
          </cell>
          <cell r="AJ7582" t="str">
            <v/>
          </cell>
          <cell r="AK7582" t="str">
            <v/>
          </cell>
        </row>
        <row r="7583">
          <cell r="AH7583" t="str">
            <v/>
          </cell>
          <cell r="AI7583" t="str">
            <v/>
          </cell>
          <cell r="AJ7583" t="str">
            <v/>
          </cell>
          <cell r="AK7583" t="str">
            <v/>
          </cell>
        </row>
        <row r="7584">
          <cell r="AH7584" t="str">
            <v/>
          </cell>
          <cell r="AI7584" t="str">
            <v/>
          </cell>
          <cell r="AJ7584" t="str">
            <v/>
          </cell>
          <cell r="AK7584" t="str">
            <v/>
          </cell>
        </row>
        <row r="7585">
          <cell r="AH7585" t="str">
            <v/>
          </cell>
          <cell r="AI7585" t="str">
            <v/>
          </cell>
          <cell r="AJ7585" t="str">
            <v/>
          </cell>
          <cell r="AK7585" t="str">
            <v/>
          </cell>
        </row>
        <row r="7586">
          <cell r="AH7586" t="str">
            <v/>
          </cell>
          <cell r="AI7586" t="str">
            <v/>
          </cell>
          <cell r="AJ7586" t="str">
            <v/>
          </cell>
          <cell r="AK7586" t="str">
            <v/>
          </cell>
        </row>
        <row r="7587">
          <cell r="AH7587" t="str">
            <v/>
          </cell>
          <cell r="AI7587" t="str">
            <v/>
          </cell>
          <cell r="AJ7587" t="str">
            <v/>
          </cell>
          <cell r="AK7587" t="str">
            <v/>
          </cell>
        </row>
        <row r="7588">
          <cell r="AH7588" t="str">
            <v/>
          </cell>
          <cell r="AI7588" t="str">
            <v/>
          </cell>
          <cell r="AJ7588" t="str">
            <v/>
          </cell>
          <cell r="AK7588" t="str">
            <v/>
          </cell>
        </row>
        <row r="7589">
          <cell r="AH7589" t="str">
            <v/>
          </cell>
          <cell r="AI7589" t="str">
            <v/>
          </cell>
          <cell r="AJ7589" t="str">
            <v/>
          </cell>
          <cell r="AK7589" t="str">
            <v/>
          </cell>
        </row>
        <row r="7590">
          <cell r="AH7590" t="str">
            <v/>
          </cell>
          <cell r="AI7590" t="str">
            <v/>
          </cell>
          <cell r="AJ7590" t="str">
            <v/>
          </cell>
          <cell r="AK7590" t="str">
            <v/>
          </cell>
        </row>
        <row r="7591">
          <cell r="AH7591" t="str">
            <v/>
          </cell>
          <cell r="AI7591" t="str">
            <v/>
          </cell>
          <cell r="AJ7591" t="str">
            <v/>
          </cell>
          <cell r="AK7591" t="str">
            <v/>
          </cell>
        </row>
        <row r="7592">
          <cell r="AH7592" t="str">
            <v/>
          </cell>
          <cell r="AI7592" t="str">
            <v/>
          </cell>
          <cell r="AJ7592" t="str">
            <v/>
          </cell>
          <cell r="AK7592" t="str">
            <v/>
          </cell>
        </row>
        <row r="7593">
          <cell r="AH7593" t="str">
            <v/>
          </cell>
          <cell r="AI7593" t="str">
            <v/>
          </cell>
          <cell r="AJ7593" t="str">
            <v/>
          </cell>
          <cell r="AK7593" t="str">
            <v/>
          </cell>
        </row>
        <row r="7594">
          <cell r="AH7594" t="str">
            <v/>
          </cell>
          <cell r="AI7594" t="str">
            <v/>
          </cell>
          <cell r="AJ7594" t="str">
            <v/>
          </cell>
          <cell r="AK7594" t="str">
            <v/>
          </cell>
        </row>
        <row r="7595">
          <cell r="AH7595" t="str">
            <v/>
          </cell>
          <cell r="AI7595" t="str">
            <v/>
          </cell>
          <cell r="AJ7595" t="str">
            <v/>
          </cell>
          <cell r="AK7595" t="str">
            <v/>
          </cell>
        </row>
        <row r="7596">
          <cell r="AH7596" t="str">
            <v/>
          </cell>
          <cell r="AI7596" t="str">
            <v/>
          </cell>
          <cell r="AJ7596" t="str">
            <v/>
          </cell>
          <cell r="AK7596" t="str">
            <v/>
          </cell>
        </row>
        <row r="7597">
          <cell r="AH7597" t="str">
            <v/>
          </cell>
          <cell r="AI7597" t="str">
            <v/>
          </cell>
          <cell r="AJ7597" t="str">
            <v/>
          </cell>
          <cell r="AK7597" t="str">
            <v/>
          </cell>
        </row>
        <row r="7598">
          <cell r="AH7598" t="str">
            <v/>
          </cell>
          <cell r="AI7598" t="str">
            <v/>
          </cell>
          <cell r="AJ7598" t="str">
            <v/>
          </cell>
          <cell r="AK7598" t="str">
            <v/>
          </cell>
        </row>
        <row r="7599">
          <cell r="AH7599" t="str">
            <v/>
          </cell>
          <cell r="AI7599" t="str">
            <v/>
          </cell>
          <cell r="AJ7599" t="str">
            <v/>
          </cell>
          <cell r="AK7599" t="str">
            <v/>
          </cell>
        </row>
        <row r="7600">
          <cell r="AH7600" t="str">
            <v/>
          </cell>
          <cell r="AI7600" t="str">
            <v/>
          </cell>
          <cell r="AJ7600" t="str">
            <v/>
          </cell>
          <cell r="AK7600" t="str">
            <v/>
          </cell>
        </row>
        <row r="7601">
          <cell r="AH7601" t="str">
            <v/>
          </cell>
          <cell r="AI7601" t="str">
            <v/>
          </cell>
          <cell r="AJ7601" t="str">
            <v/>
          </cell>
          <cell r="AK7601" t="str">
            <v/>
          </cell>
        </row>
        <row r="7602">
          <cell r="AH7602" t="str">
            <v/>
          </cell>
          <cell r="AI7602" t="str">
            <v/>
          </cell>
          <cell r="AJ7602" t="str">
            <v/>
          </cell>
          <cell r="AK7602" t="str">
            <v/>
          </cell>
        </row>
        <row r="7603">
          <cell r="AH7603" t="str">
            <v/>
          </cell>
          <cell r="AI7603" t="str">
            <v/>
          </cell>
          <cell r="AJ7603" t="str">
            <v/>
          </cell>
          <cell r="AK7603" t="str">
            <v/>
          </cell>
        </row>
        <row r="7604">
          <cell r="AH7604" t="str">
            <v/>
          </cell>
          <cell r="AI7604" t="str">
            <v/>
          </cell>
          <cell r="AJ7604" t="str">
            <v/>
          </cell>
          <cell r="AK7604" t="str">
            <v/>
          </cell>
        </row>
        <row r="7605">
          <cell r="AH7605" t="str">
            <v/>
          </cell>
          <cell r="AI7605" t="str">
            <v/>
          </cell>
          <cell r="AJ7605" t="str">
            <v/>
          </cell>
          <cell r="AK7605" t="str">
            <v/>
          </cell>
        </row>
        <row r="7606">
          <cell r="AH7606" t="str">
            <v/>
          </cell>
          <cell r="AI7606" t="str">
            <v/>
          </cell>
          <cell r="AJ7606" t="str">
            <v/>
          </cell>
          <cell r="AK7606" t="str">
            <v/>
          </cell>
        </row>
        <row r="7607">
          <cell r="AH7607" t="str">
            <v/>
          </cell>
          <cell r="AI7607" t="str">
            <v/>
          </cell>
          <cell r="AJ7607" t="str">
            <v/>
          </cell>
          <cell r="AK7607" t="str">
            <v/>
          </cell>
        </row>
        <row r="7608">
          <cell r="AH7608" t="str">
            <v/>
          </cell>
          <cell r="AI7608" t="str">
            <v/>
          </cell>
          <cell r="AJ7608" t="str">
            <v/>
          </cell>
          <cell r="AK7608" t="str">
            <v/>
          </cell>
        </row>
        <row r="7609">
          <cell r="AH7609" t="str">
            <v/>
          </cell>
          <cell r="AI7609" t="str">
            <v/>
          </cell>
          <cell r="AJ7609" t="str">
            <v/>
          </cell>
          <cell r="AK7609" t="str">
            <v/>
          </cell>
        </row>
        <row r="7610">
          <cell r="AH7610" t="str">
            <v/>
          </cell>
          <cell r="AI7610" t="str">
            <v/>
          </cell>
          <cell r="AJ7610" t="str">
            <v/>
          </cell>
          <cell r="AK7610" t="str">
            <v/>
          </cell>
        </row>
        <row r="7611">
          <cell r="AH7611" t="str">
            <v/>
          </cell>
          <cell r="AI7611" t="str">
            <v/>
          </cell>
          <cell r="AJ7611" t="str">
            <v/>
          </cell>
          <cell r="AK7611" t="str">
            <v/>
          </cell>
        </row>
        <row r="7612">
          <cell r="AH7612" t="str">
            <v/>
          </cell>
          <cell r="AI7612" t="str">
            <v/>
          </cell>
          <cell r="AJ7612" t="str">
            <v/>
          </cell>
          <cell r="AK7612" t="str">
            <v/>
          </cell>
        </row>
        <row r="7613">
          <cell r="AH7613" t="str">
            <v/>
          </cell>
          <cell r="AI7613" t="str">
            <v/>
          </cell>
          <cell r="AJ7613" t="str">
            <v/>
          </cell>
          <cell r="AK7613" t="str">
            <v/>
          </cell>
        </row>
        <row r="7614">
          <cell r="AH7614" t="str">
            <v/>
          </cell>
          <cell r="AI7614" t="str">
            <v/>
          </cell>
          <cell r="AJ7614" t="str">
            <v/>
          </cell>
          <cell r="AK7614" t="str">
            <v/>
          </cell>
        </row>
        <row r="7615">
          <cell r="AH7615" t="str">
            <v/>
          </cell>
          <cell r="AI7615" t="str">
            <v/>
          </cell>
          <cell r="AJ7615" t="str">
            <v/>
          </cell>
          <cell r="AK7615" t="str">
            <v/>
          </cell>
        </row>
        <row r="7616">
          <cell r="AH7616" t="str">
            <v/>
          </cell>
          <cell r="AI7616" t="str">
            <v/>
          </cell>
          <cell r="AJ7616" t="str">
            <v/>
          </cell>
          <cell r="AK7616" t="str">
            <v/>
          </cell>
        </row>
        <row r="7617">
          <cell r="AH7617" t="str">
            <v/>
          </cell>
          <cell r="AI7617" t="str">
            <v/>
          </cell>
          <cell r="AJ7617" t="str">
            <v/>
          </cell>
          <cell r="AK7617" t="str">
            <v/>
          </cell>
        </row>
        <row r="7618">
          <cell r="AH7618" t="str">
            <v/>
          </cell>
          <cell r="AI7618" t="str">
            <v/>
          </cell>
          <cell r="AJ7618" t="str">
            <v/>
          </cell>
          <cell r="AK7618" t="str">
            <v/>
          </cell>
        </row>
        <row r="7619">
          <cell r="AH7619" t="str">
            <v/>
          </cell>
          <cell r="AI7619" t="str">
            <v/>
          </cell>
          <cell r="AJ7619" t="str">
            <v/>
          </cell>
          <cell r="AK7619" t="str">
            <v/>
          </cell>
        </row>
        <row r="7620">
          <cell r="AH7620" t="str">
            <v/>
          </cell>
          <cell r="AI7620" t="str">
            <v/>
          </cell>
          <cell r="AJ7620" t="str">
            <v/>
          </cell>
          <cell r="AK7620" t="str">
            <v/>
          </cell>
        </row>
        <row r="7621">
          <cell r="AH7621" t="str">
            <v/>
          </cell>
          <cell r="AI7621" t="str">
            <v/>
          </cell>
          <cell r="AJ7621" t="str">
            <v/>
          </cell>
          <cell r="AK7621" t="str">
            <v/>
          </cell>
        </row>
        <row r="7622">
          <cell r="AH7622" t="str">
            <v/>
          </cell>
          <cell r="AI7622" t="str">
            <v/>
          </cell>
          <cell r="AJ7622" t="str">
            <v/>
          </cell>
          <cell r="AK7622" t="str">
            <v/>
          </cell>
        </row>
        <row r="7623">
          <cell r="AH7623" t="str">
            <v/>
          </cell>
          <cell r="AI7623" t="str">
            <v/>
          </cell>
          <cell r="AJ7623" t="str">
            <v/>
          </cell>
          <cell r="AK7623" t="str">
            <v/>
          </cell>
        </row>
        <row r="7624">
          <cell r="AH7624" t="str">
            <v/>
          </cell>
          <cell r="AI7624" t="str">
            <v/>
          </cell>
          <cell r="AJ7624" t="str">
            <v/>
          </cell>
          <cell r="AK7624" t="str">
            <v/>
          </cell>
        </row>
        <row r="7625">
          <cell r="AH7625" t="str">
            <v/>
          </cell>
          <cell r="AI7625" t="str">
            <v/>
          </cell>
          <cell r="AJ7625" t="str">
            <v/>
          </cell>
          <cell r="AK7625" t="str">
            <v/>
          </cell>
        </row>
        <row r="7626">
          <cell r="AH7626" t="str">
            <v/>
          </cell>
          <cell r="AI7626" t="str">
            <v/>
          </cell>
          <cell r="AJ7626" t="str">
            <v/>
          </cell>
          <cell r="AK7626" t="str">
            <v/>
          </cell>
        </row>
        <row r="7627">
          <cell r="AH7627" t="str">
            <v/>
          </cell>
          <cell r="AI7627" t="str">
            <v/>
          </cell>
          <cell r="AJ7627" t="str">
            <v/>
          </cell>
          <cell r="AK7627" t="str">
            <v/>
          </cell>
        </row>
        <row r="7628">
          <cell r="AH7628" t="str">
            <v/>
          </cell>
          <cell r="AI7628" t="str">
            <v/>
          </cell>
          <cell r="AJ7628" t="str">
            <v/>
          </cell>
          <cell r="AK7628" t="str">
            <v/>
          </cell>
        </row>
        <row r="7629">
          <cell r="AH7629" t="str">
            <v/>
          </cell>
          <cell r="AI7629" t="str">
            <v/>
          </cell>
          <cell r="AJ7629" t="str">
            <v/>
          </cell>
          <cell r="AK7629" t="str">
            <v/>
          </cell>
        </row>
        <row r="7630">
          <cell r="AH7630" t="str">
            <v/>
          </cell>
          <cell r="AI7630" t="str">
            <v/>
          </cell>
          <cell r="AJ7630" t="str">
            <v/>
          </cell>
          <cell r="AK7630" t="str">
            <v/>
          </cell>
        </row>
        <row r="7631">
          <cell r="AH7631" t="str">
            <v/>
          </cell>
          <cell r="AI7631" t="str">
            <v/>
          </cell>
          <cell r="AJ7631" t="str">
            <v/>
          </cell>
          <cell r="AK7631" t="str">
            <v/>
          </cell>
        </row>
        <row r="7632">
          <cell r="AH7632" t="str">
            <v/>
          </cell>
          <cell r="AI7632" t="str">
            <v/>
          </cell>
          <cell r="AJ7632" t="str">
            <v/>
          </cell>
          <cell r="AK7632" t="str">
            <v/>
          </cell>
        </row>
        <row r="7633">
          <cell r="AH7633" t="str">
            <v/>
          </cell>
          <cell r="AI7633" t="str">
            <v/>
          </cell>
          <cell r="AJ7633" t="str">
            <v/>
          </cell>
          <cell r="AK7633" t="str">
            <v/>
          </cell>
        </row>
        <row r="7634">
          <cell r="AH7634" t="str">
            <v/>
          </cell>
          <cell r="AI7634" t="str">
            <v/>
          </cell>
          <cell r="AJ7634" t="str">
            <v/>
          </cell>
          <cell r="AK7634" t="str">
            <v/>
          </cell>
        </row>
        <row r="7635">
          <cell r="AH7635" t="str">
            <v/>
          </cell>
          <cell r="AI7635" t="str">
            <v/>
          </cell>
          <cell r="AJ7635" t="str">
            <v/>
          </cell>
          <cell r="AK7635" t="str">
            <v/>
          </cell>
        </row>
        <row r="7636">
          <cell r="AH7636" t="str">
            <v/>
          </cell>
          <cell r="AI7636" t="str">
            <v/>
          </cell>
          <cell r="AJ7636" t="str">
            <v/>
          </cell>
          <cell r="AK7636" t="str">
            <v/>
          </cell>
        </row>
        <row r="7637">
          <cell r="AH7637" t="str">
            <v/>
          </cell>
          <cell r="AI7637" t="str">
            <v/>
          </cell>
          <cell r="AJ7637" t="str">
            <v/>
          </cell>
          <cell r="AK7637" t="str">
            <v/>
          </cell>
        </row>
        <row r="7638">
          <cell r="AH7638" t="str">
            <v/>
          </cell>
          <cell r="AI7638" t="str">
            <v/>
          </cell>
          <cell r="AJ7638" t="str">
            <v/>
          </cell>
          <cell r="AK7638" t="str">
            <v/>
          </cell>
        </row>
        <row r="7639">
          <cell r="AH7639" t="str">
            <v/>
          </cell>
          <cell r="AI7639" t="str">
            <v/>
          </cell>
          <cell r="AJ7639" t="str">
            <v/>
          </cell>
          <cell r="AK7639" t="str">
            <v/>
          </cell>
        </row>
        <row r="7640">
          <cell r="AH7640" t="str">
            <v/>
          </cell>
          <cell r="AI7640" t="str">
            <v/>
          </cell>
          <cell r="AJ7640" t="str">
            <v/>
          </cell>
          <cell r="AK7640" t="str">
            <v/>
          </cell>
        </row>
        <row r="7641">
          <cell r="AH7641" t="str">
            <v/>
          </cell>
          <cell r="AI7641" t="str">
            <v/>
          </cell>
          <cell r="AJ7641" t="str">
            <v/>
          </cell>
          <cell r="AK7641" t="str">
            <v/>
          </cell>
        </row>
        <row r="7642">
          <cell r="AH7642" t="str">
            <v/>
          </cell>
          <cell r="AI7642" t="str">
            <v/>
          </cell>
          <cell r="AJ7642" t="str">
            <v/>
          </cell>
          <cell r="AK7642" t="str">
            <v/>
          </cell>
        </row>
        <row r="7643">
          <cell r="AH7643" t="str">
            <v/>
          </cell>
          <cell r="AI7643" t="str">
            <v/>
          </cell>
          <cell r="AJ7643" t="str">
            <v/>
          </cell>
          <cell r="AK7643" t="str">
            <v/>
          </cell>
        </row>
        <row r="7644">
          <cell r="AH7644" t="str">
            <v/>
          </cell>
          <cell r="AI7644" t="str">
            <v/>
          </cell>
          <cell r="AJ7644" t="str">
            <v/>
          </cell>
          <cell r="AK7644" t="str">
            <v/>
          </cell>
        </row>
        <row r="7645">
          <cell r="AH7645" t="str">
            <v/>
          </cell>
          <cell r="AI7645" t="str">
            <v/>
          </cell>
          <cell r="AJ7645" t="str">
            <v/>
          </cell>
          <cell r="AK7645" t="str">
            <v/>
          </cell>
        </row>
        <row r="7646">
          <cell r="AH7646" t="str">
            <v/>
          </cell>
          <cell r="AI7646" t="str">
            <v/>
          </cell>
          <cell r="AJ7646" t="str">
            <v/>
          </cell>
          <cell r="AK7646" t="str">
            <v/>
          </cell>
        </row>
        <row r="7647">
          <cell r="AH7647" t="str">
            <v/>
          </cell>
          <cell r="AI7647" t="str">
            <v/>
          </cell>
          <cell r="AJ7647" t="str">
            <v/>
          </cell>
          <cell r="AK7647" t="str">
            <v/>
          </cell>
        </row>
        <row r="7648">
          <cell r="AH7648" t="str">
            <v/>
          </cell>
          <cell r="AI7648" t="str">
            <v/>
          </cell>
          <cell r="AJ7648" t="str">
            <v/>
          </cell>
          <cell r="AK7648" t="str">
            <v/>
          </cell>
        </row>
        <row r="7649">
          <cell r="AH7649" t="str">
            <v/>
          </cell>
          <cell r="AI7649" t="str">
            <v/>
          </cell>
          <cell r="AJ7649" t="str">
            <v/>
          </cell>
          <cell r="AK7649" t="str">
            <v/>
          </cell>
        </row>
        <row r="7650">
          <cell r="AH7650" t="str">
            <v/>
          </cell>
          <cell r="AI7650" t="str">
            <v/>
          </cell>
          <cell r="AJ7650" t="str">
            <v/>
          </cell>
          <cell r="AK7650" t="str">
            <v/>
          </cell>
        </row>
        <row r="7651">
          <cell r="AH7651" t="str">
            <v/>
          </cell>
          <cell r="AI7651" t="str">
            <v/>
          </cell>
          <cell r="AJ7651" t="str">
            <v/>
          </cell>
          <cell r="AK7651" t="str">
            <v/>
          </cell>
        </row>
        <row r="7652">
          <cell r="AH7652" t="str">
            <v/>
          </cell>
          <cell r="AI7652" t="str">
            <v/>
          </cell>
          <cell r="AJ7652" t="str">
            <v/>
          </cell>
          <cell r="AK7652" t="str">
            <v/>
          </cell>
        </row>
        <row r="7653">
          <cell r="AH7653" t="str">
            <v/>
          </cell>
          <cell r="AI7653" t="str">
            <v/>
          </cell>
          <cell r="AJ7653" t="str">
            <v/>
          </cell>
          <cell r="AK7653" t="str">
            <v/>
          </cell>
        </row>
        <row r="7654">
          <cell r="AH7654" t="str">
            <v/>
          </cell>
          <cell r="AI7654" t="str">
            <v/>
          </cell>
          <cell r="AJ7654" t="str">
            <v/>
          </cell>
          <cell r="AK7654" t="str">
            <v/>
          </cell>
        </row>
        <row r="7655">
          <cell r="AH7655" t="str">
            <v/>
          </cell>
          <cell r="AI7655" t="str">
            <v/>
          </cell>
          <cell r="AJ7655" t="str">
            <v/>
          </cell>
          <cell r="AK7655" t="str">
            <v/>
          </cell>
        </row>
        <row r="7656">
          <cell r="AH7656" t="str">
            <v/>
          </cell>
          <cell r="AI7656" t="str">
            <v/>
          </cell>
          <cell r="AJ7656" t="str">
            <v/>
          </cell>
          <cell r="AK7656" t="str">
            <v/>
          </cell>
        </row>
        <row r="7657">
          <cell r="AH7657" t="str">
            <v/>
          </cell>
          <cell r="AI7657" t="str">
            <v/>
          </cell>
          <cell r="AJ7657" t="str">
            <v/>
          </cell>
          <cell r="AK7657" t="str">
            <v/>
          </cell>
        </row>
        <row r="7658">
          <cell r="AH7658" t="str">
            <v/>
          </cell>
          <cell r="AI7658" t="str">
            <v/>
          </cell>
          <cell r="AJ7658" t="str">
            <v/>
          </cell>
          <cell r="AK7658" t="str">
            <v/>
          </cell>
        </row>
        <row r="7659">
          <cell r="AH7659" t="str">
            <v/>
          </cell>
          <cell r="AI7659" t="str">
            <v/>
          </cell>
          <cell r="AJ7659" t="str">
            <v/>
          </cell>
          <cell r="AK7659" t="str">
            <v/>
          </cell>
        </row>
        <row r="7660">
          <cell r="AH7660" t="str">
            <v/>
          </cell>
          <cell r="AI7660" t="str">
            <v/>
          </cell>
          <cell r="AJ7660" t="str">
            <v/>
          </cell>
          <cell r="AK7660" t="str">
            <v/>
          </cell>
        </row>
        <row r="7661">
          <cell r="AH7661" t="str">
            <v/>
          </cell>
          <cell r="AI7661" t="str">
            <v/>
          </cell>
          <cell r="AJ7661" t="str">
            <v/>
          </cell>
          <cell r="AK7661" t="str">
            <v/>
          </cell>
        </row>
        <row r="7662">
          <cell r="AH7662" t="str">
            <v/>
          </cell>
          <cell r="AI7662" t="str">
            <v/>
          </cell>
          <cell r="AJ7662" t="str">
            <v/>
          </cell>
          <cell r="AK7662" t="str">
            <v/>
          </cell>
        </row>
        <row r="7663">
          <cell r="AH7663" t="str">
            <v/>
          </cell>
          <cell r="AI7663" t="str">
            <v/>
          </cell>
          <cell r="AJ7663" t="str">
            <v/>
          </cell>
          <cell r="AK7663" t="str">
            <v/>
          </cell>
        </row>
        <row r="7664">
          <cell r="AH7664" t="str">
            <v/>
          </cell>
          <cell r="AI7664" t="str">
            <v/>
          </cell>
          <cell r="AJ7664" t="str">
            <v/>
          </cell>
          <cell r="AK7664" t="str">
            <v/>
          </cell>
        </row>
        <row r="7665">
          <cell r="AH7665" t="str">
            <v/>
          </cell>
          <cell r="AI7665" t="str">
            <v/>
          </cell>
          <cell r="AJ7665" t="str">
            <v/>
          </cell>
          <cell r="AK7665" t="str">
            <v/>
          </cell>
        </row>
        <row r="7666">
          <cell r="AH7666" t="str">
            <v/>
          </cell>
          <cell r="AI7666" t="str">
            <v/>
          </cell>
          <cell r="AJ7666" t="str">
            <v/>
          </cell>
          <cell r="AK7666" t="str">
            <v/>
          </cell>
        </row>
        <row r="7667">
          <cell r="AH7667" t="str">
            <v/>
          </cell>
          <cell r="AI7667" t="str">
            <v/>
          </cell>
          <cell r="AJ7667" t="str">
            <v/>
          </cell>
          <cell r="AK7667" t="str">
            <v/>
          </cell>
        </row>
        <row r="7668">
          <cell r="AH7668" t="str">
            <v/>
          </cell>
          <cell r="AI7668" t="str">
            <v/>
          </cell>
          <cell r="AJ7668" t="str">
            <v/>
          </cell>
          <cell r="AK7668" t="str">
            <v/>
          </cell>
        </row>
        <row r="7669">
          <cell r="AH7669" t="str">
            <v/>
          </cell>
          <cell r="AI7669" t="str">
            <v/>
          </cell>
          <cell r="AJ7669" t="str">
            <v/>
          </cell>
          <cell r="AK7669" t="str">
            <v/>
          </cell>
        </row>
        <row r="7670">
          <cell r="AH7670" t="str">
            <v/>
          </cell>
          <cell r="AI7670" t="str">
            <v/>
          </cell>
          <cell r="AJ7670" t="str">
            <v/>
          </cell>
          <cell r="AK7670" t="str">
            <v/>
          </cell>
        </row>
        <row r="7671">
          <cell r="AH7671" t="str">
            <v/>
          </cell>
          <cell r="AI7671" t="str">
            <v/>
          </cell>
          <cell r="AJ7671" t="str">
            <v/>
          </cell>
          <cell r="AK7671" t="str">
            <v/>
          </cell>
        </row>
        <row r="7672">
          <cell r="AH7672" t="str">
            <v/>
          </cell>
          <cell r="AI7672" t="str">
            <v/>
          </cell>
          <cell r="AJ7672" t="str">
            <v/>
          </cell>
          <cell r="AK7672" t="str">
            <v/>
          </cell>
        </row>
        <row r="7673">
          <cell r="AH7673" t="str">
            <v/>
          </cell>
          <cell r="AI7673" t="str">
            <v/>
          </cell>
          <cell r="AJ7673" t="str">
            <v/>
          </cell>
          <cell r="AK7673" t="str">
            <v/>
          </cell>
        </row>
        <row r="7674">
          <cell r="AH7674" t="str">
            <v/>
          </cell>
          <cell r="AI7674" t="str">
            <v/>
          </cell>
          <cell r="AJ7674" t="str">
            <v/>
          </cell>
          <cell r="AK7674" t="str">
            <v/>
          </cell>
        </row>
        <row r="7675">
          <cell r="AH7675" t="str">
            <v/>
          </cell>
          <cell r="AI7675" t="str">
            <v/>
          </cell>
          <cell r="AJ7675" t="str">
            <v/>
          </cell>
          <cell r="AK7675" t="str">
            <v/>
          </cell>
        </row>
        <row r="7676">
          <cell r="AH7676" t="str">
            <v/>
          </cell>
          <cell r="AI7676" t="str">
            <v/>
          </cell>
          <cell r="AJ7676" t="str">
            <v/>
          </cell>
          <cell r="AK7676" t="str">
            <v/>
          </cell>
        </row>
        <row r="7677">
          <cell r="AH7677" t="str">
            <v/>
          </cell>
          <cell r="AI7677" t="str">
            <v/>
          </cell>
          <cell r="AJ7677" t="str">
            <v/>
          </cell>
          <cell r="AK7677" t="str">
            <v/>
          </cell>
        </row>
        <row r="7678">
          <cell r="AH7678" t="str">
            <v/>
          </cell>
          <cell r="AI7678" t="str">
            <v/>
          </cell>
          <cell r="AJ7678" t="str">
            <v/>
          </cell>
          <cell r="AK7678" t="str">
            <v/>
          </cell>
        </row>
        <row r="7679">
          <cell r="AH7679" t="str">
            <v/>
          </cell>
          <cell r="AI7679" t="str">
            <v/>
          </cell>
          <cell r="AJ7679" t="str">
            <v/>
          </cell>
          <cell r="AK7679" t="str">
            <v/>
          </cell>
        </row>
        <row r="7680">
          <cell r="AH7680" t="str">
            <v/>
          </cell>
          <cell r="AI7680" t="str">
            <v/>
          </cell>
          <cell r="AJ7680" t="str">
            <v/>
          </cell>
          <cell r="AK7680" t="str">
            <v/>
          </cell>
        </row>
        <row r="7681">
          <cell r="AH7681" t="str">
            <v/>
          </cell>
          <cell r="AI7681" t="str">
            <v/>
          </cell>
          <cell r="AJ7681" t="str">
            <v/>
          </cell>
          <cell r="AK7681" t="str">
            <v/>
          </cell>
        </row>
        <row r="7682">
          <cell r="AH7682" t="str">
            <v/>
          </cell>
          <cell r="AI7682" t="str">
            <v/>
          </cell>
          <cell r="AJ7682" t="str">
            <v/>
          </cell>
          <cell r="AK7682" t="str">
            <v/>
          </cell>
        </row>
        <row r="7683">
          <cell r="AH7683" t="str">
            <v/>
          </cell>
          <cell r="AI7683" t="str">
            <v/>
          </cell>
          <cell r="AJ7683" t="str">
            <v/>
          </cell>
          <cell r="AK7683" t="str">
            <v/>
          </cell>
        </row>
        <row r="7684">
          <cell r="AH7684" t="str">
            <v/>
          </cell>
          <cell r="AI7684" t="str">
            <v/>
          </cell>
          <cell r="AJ7684" t="str">
            <v/>
          </cell>
          <cell r="AK7684" t="str">
            <v/>
          </cell>
        </row>
        <row r="7685">
          <cell r="AH7685" t="str">
            <v/>
          </cell>
          <cell r="AI7685" t="str">
            <v/>
          </cell>
          <cell r="AJ7685" t="str">
            <v/>
          </cell>
          <cell r="AK7685" t="str">
            <v/>
          </cell>
        </row>
        <row r="7686">
          <cell r="AH7686" t="str">
            <v/>
          </cell>
          <cell r="AI7686" t="str">
            <v/>
          </cell>
          <cell r="AJ7686" t="str">
            <v/>
          </cell>
          <cell r="AK7686" t="str">
            <v/>
          </cell>
        </row>
        <row r="7687">
          <cell r="AH7687" t="str">
            <v/>
          </cell>
          <cell r="AI7687" t="str">
            <v/>
          </cell>
          <cell r="AJ7687" t="str">
            <v/>
          </cell>
          <cell r="AK7687" t="str">
            <v/>
          </cell>
        </row>
        <row r="7688">
          <cell r="AH7688" t="str">
            <v/>
          </cell>
          <cell r="AI7688" t="str">
            <v/>
          </cell>
          <cell r="AJ7688" t="str">
            <v/>
          </cell>
          <cell r="AK7688" t="str">
            <v/>
          </cell>
        </row>
        <row r="7689">
          <cell r="AH7689" t="str">
            <v/>
          </cell>
          <cell r="AI7689" t="str">
            <v/>
          </cell>
          <cell r="AJ7689" t="str">
            <v/>
          </cell>
          <cell r="AK7689" t="str">
            <v/>
          </cell>
        </row>
        <row r="7690">
          <cell r="AH7690" t="str">
            <v/>
          </cell>
          <cell r="AI7690" t="str">
            <v/>
          </cell>
          <cell r="AJ7690" t="str">
            <v/>
          </cell>
          <cell r="AK7690" t="str">
            <v/>
          </cell>
        </row>
        <row r="7691">
          <cell r="AH7691" t="str">
            <v/>
          </cell>
          <cell r="AI7691" t="str">
            <v/>
          </cell>
          <cell r="AJ7691" t="str">
            <v/>
          </cell>
          <cell r="AK7691" t="str">
            <v/>
          </cell>
        </row>
        <row r="7692">
          <cell r="AH7692" t="str">
            <v/>
          </cell>
          <cell r="AI7692" t="str">
            <v/>
          </cell>
          <cell r="AJ7692" t="str">
            <v/>
          </cell>
          <cell r="AK7692" t="str">
            <v/>
          </cell>
        </row>
        <row r="7693">
          <cell r="AH7693" t="str">
            <v/>
          </cell>
          <cell r="AI7693" t="str">
            <v/>
          </cell>
          <cell r="AJ7693" t="str">
            <v/>
          </cell>
          <cell r="AK7693" t="str">
            <v/>
          </cell>
        </row>
        <row r="7694">
          <cell r="AH7694" t="str">
            <v/>
          </cell>
          <cell r="AI7694" t="str">
            <v/>
          </cell>
          <cell r="AJ7694" t="str">
            <v/>
          </cell>
          <cell r="AK7694" t="str">
            <v/>
          </cell>
        </row>
        <row r="7695">
          <cell r="AH7695" t="str">
            <v/>
          </cell>
          <cell r="AI7695" t="str">
            <v/>
          </cell>
          <cell r="AJ7695" t="str">
            <v/>
          </cell>
          <cell r="AK7695" t="str">
            <v/>
          </cell>
        </row>
        <row r="7696">
          <cell r="AH7696" t="str">
            <v/>
          </cell>
          <cell r="AI7696" t="str">
            <v/>
          </cell>
          <cell r="AJ7696" t="str">
            <v/>
          </cell>
          <cell r="AK7696" t="str">
            <v/>
          </cell>
        </row>
        <row r="7697">
          <cell r="AH7697" t="str">
            <v/>
          </cell>
          <cell r="AI7697" t="str">
            <v/>
          </cell>
          <cell r="AJ7697" t="str">
            <v/>
          </cell>
          <cell r="AK7697" t="str">
            <v/>
          </cell>
        </row>
        <row r="7698">
          <cell r="AH7698" t="str">
            <v/>
          </cell>
          <cell r="AI7698" t="str">
            <v/>
          </cell>
          <cell r="AJ7698" t="str">
            <v/>
          </cell>
          <cell r="AK7698" t="str">
            <v/>
          </cell>
        </row>
        <row r="7699">
          <cell r="AH7699" t="str">
            <v/>
          </cell>
          <cell r="AI7699" t="str">
            <v/>
          </cell>
          <cell r="AJ7699" t="str">
            <v/>
          </cell>
          <cell r="AK7699" t="str">
            <v/>
          </cell>
        </row>
        <row r="7700">
          <cell r="AH7700" t="str">
            <v/>
          </cell>
          <cell r="AI7700" t="str">
            <v/>
          </cell>
          <cell r="AJ7700" t="str">
            <v/>
          </cell>
          <cell r="AK7700" t="str">
            <v/>
          </cell>
        </row>
        <row r="7701">
          <cell r="AH7701" t="str">
            <v/>
          </cell>
          <cell r="AI7701" t="str">
            <v/>
          </cell>
          <cell r="AJ7701" t="str">
            <v/>
          </cell>
          <cell r="AK7701" t="str">
            <v/>
          </cell>
        </row>
        <row r="7702">
          <cell r="AH7702" t="str">
            <v/>
          </cell>
          <cell r="AI7702" t="str">
            <v/>
          </cell>
          <cell r="AJ7702" t="str">
            <v/>
          </cell>
          <cell r="AK7702" t="str">
            <v/>
          </cell>
        </row>
        <row r="7703">
          <cell r="AH7703" t="str">
            <v/>
          </cell>
          <cell r="AI7703" t="str">
            <v/>
          </cell>
          <cell r="AJ7703" t="str">
            <v/>
          </cell>
          <cell r="AK7703" t="str">
            <v/>
          </cell>
        </row>
        <row r="7704">
          <cell r="AH7704" t="str">
            <v/>
          </cell>
          <cell r="AI7704" t="str">
            <v/>
          </cell>
          <cell r="AJ7704" t="str">
            <v/>
          </cell>
          <cell r="AK7704" t="str">
            <v/>
          </cell>
        </row>
        <row r="7705">
          <cell r="AH7705" t="str">
            <v/>
          </cell>
          <cell r="AI7705" t="str">
            <v/>
          </cell>
          <cell r="AJ7705" t="str">
            <v/>
          </cell>
          <cell r="AK7705" t="str">
            <v/>
          </cell>
        </row>
        <row r="7706">
          <cell r="AH7706" t="str">
            <v/>
          </cell>
          <cell r="AI7706" t="str">
            <v/>
          </cell>
          <cell r="AJ7706" t="str">
            <v/>
          </cell>
          <cell r="AK7706" t="str">
            <v/>
          </cell>
        </row>
        <row r="7707">
          <cell r="AH7707" t="str">
            <v/>
          </cell>
          <cell r="AI7707" t="str">
            <v/>
          </cell>
          <cell r="AJ7707" t="str">
            <v/>
          </cell>
          <cell r="AK7707" t="str">
            <v/>
          </cell>
        </row>
        <row r="7708">
          <cell r="AH7708" t="str">
            <v/>
          </cell>
          <cell r="AI7708" t="str">
            <v/>
          </cell>
          <cell r="AJ7708" t="str">
            <v/>
          </cell>
          <cell r="AK7708" t="str">
            <v/>
          </cell>
        </row>
        <row r="7709">
          <cell r="AH7709" t="str">
            <v/>
          </cell>
          <cell r="AI7709" t="str">
            <v/>
          </cell>
          <cell r="AJ7709" t="str">
            <v/>
          </cell>
          <cell r="AK7709" t="str">
            <v/>
          </cell>
        </row>
        <row r="7710">
          <cell r="AH7710" t="str">
            <v/>
          </cell>
          <cell r="AI7710" t="str">
            <v/>
          </cell>
          <cell r="AJ7710" t="str">
            <v/>
          </cell>
          <cell r="AK7710" t="str">
            <v/>
          </cell>
        </row>
        <row r="7711">
          <cell r="AH7711" t="str">
            <v/>
          </cell>
          <cell r="AI7711" t="str">
            <v/>
          </cell>
          <cell r="AJ7711" t="str">
            <v/>
          </cell>
          <cell r="AK7711" t="str">
            <v/>
          </cell>
        </row>
        <row r="7712">
          <cell r="AH7712" t="str">
            <v/>
          </cell>
          <cell r="AI7712" t="str">
            <v/>
          </cell>
          <cell r="AJ7712" t="str">
            <v/>
          </cell>
          <cell r="AK7712" t="str">
            <v/>
          </cell>
        </row>
        <row r="7713">
          <cell r="AH7713" t="str">
            <v/>
          </cell>
          <cell r="AI7713" t="str">
            <v/>
          </cell>
          <cell r="AJ7713" t="str">
            <v/>
          </cell>
          <cell r="AK7713" t="str">
            <v/>
          </cell>
        </row>
        <row r="7714">
          <cell r="AH7714" t="str">
            <v/>
          </cell>
          <cell r="AI7714" t="str">
            <v/>
          </cell>
          <cell r="AJ7714" t="str">
            <v/>
          </cell>
          <cell r="AK7714" t="str">
            <v/>
          </cell>
        </row>
        <row r="7715">
          <cell r="AH7715" t="str">
            <v/>
          </cell>
          <cell r="AI7715" t="str">
            <v/>
          </cell>
          <cell r="AJ7715" t="str">
            <v/>
          </cell>
          <cell r="AK7715" t="str">
            <v/>
          </cell>
        </row>
        <row r="7716">
          <cell r="AH7716" t="str">
            <v/>
          </cell>
          <cell r="AI7716" t="str">
            <v/>
          </cell>
          <cell r="AJ7716" t="str">
            <v/>
          </cell>
          <cell r="AK7716" t="str">
            <v/>
          </cell>
        </row>
        <row r="7717">
          <cell r="AH7717" t="str">
            <v/>
          </cell>
          <cell r="AI7717" t="str">
            <v/>
          </cell>
          <cell r="AJ7717" t="str">
            <v/>
          </cell>
          <cell r="AK7717" t="str">
            <v/>
          </cell>
        </row>
        <row r="7718">
          <cell r="AH7718" t="str">
            <v/>
          </cell>
          <cell r="AI7718" t="str">
            <v/>
          </cell>
          <cell r="AJ7718" t="str">
            <v/>
          </cell>
          <cell r="AK7718" t="str">
            <v/>
          </cell>
        </row>
        <row r="7719">
          <cell r="AH7719" t="str">
            <v/>
          </cell>
          <cell r="AI7719" t="str">
            <v/>
          </cell>
          <cell r="AJ7719" t="str">
            <v/>
          </cell>
          <cell r="AK7719" t="str">
            <v/>
          </cell>
        </row>
        <row r="7720">
          <cell r="AH7720" t="str">
            <v/>
          </cell>
          <cell r="AI7720" t="str">
            <v/>
          </cell>
          <cell r="AJ7720" t="str">
            <v/>
          </cell>
          <cell r="AK7720" t="str">
            <v/>
          </cell>
        </row>
        <row r="7721">
          <cell r="AH7721" t="str">
            <v/>
          </cell>
          <cell r="AI7721" t="str">
            <v/>
          </cell>
          <cell r="AJ7721" t="str">
            <v/>
          </cell>
          <cell r="AK7721" t="str">
            <v/>
          </cell>
        </row>
        <row r="7722">
          <cell r="AH7722" t="str">
            <v/>
          </cell>
          <cell r="AI7722" t="str">
            <v/>
          </cell>
          <cell r="AJ7722" t="str">
            <v/>
          </cell>
          <cell r="AK7722" t="str">
            <v/>
          </cell>
        </row>
        <row r="7723">
          <cell r="AH7723" t="str">
            <v/>
          </cell>
          <cell r="AI7723" t="str">
            <v/>
          </cell>
          <cell r="AJ7723" t="str">
            <v/>
          </cell>
          <cell r="AK7723" t="str">
            <v/>
          </cell>
        </row>
        <row r="7724">
          <cell r="AH7724" t="str">
            <v/>
          </cell>
          <cell r="AI7724" t="str">
            <v/>
          </cell>
          <cell r="AJ7724" t="str">
            <v/>
          </cell>
          <cell r="AK7724" t="str">
            <v/>
          </cell>
        </row>
        <row r="7725">
          <cell r="AH7725" t="str">
            <v/>
          </cell>
          <cell r="AI7725" t="str">
            <v/>
          </cell>
          <cell r="AJ7725" t="str">
            <v/>
          </cell>
          <cell r="AK7725" t="str">
            <v/>
          </cell>
        </row>
        <row r="7726">
          <cell r="AH7726" t="str">
            <v/>
          </cell>
          <cell r="AI7726" t="str">
            <v/>
          </cell>
          <cell r="AJ7726" t="str">
            <v/>
          </cell>
          <cell r="AK7726" t="str">
            <v/>
          </cell>
        </row>
        <row r="7727">
          <cell r="AH7727" t="str">
            <v/>
          </cell>
          <cell r="AI7727" t="str">
            <v/>
          </cell>
          <cell r="AJ7727" t="str">
            <v/>
          </cell>
          <cell r="AK7727" t="str">
            <v/>
          </cell>
        </row>
        <row r="7728">
          <cell r="AH7728" t="str">
            <v/>
          </cell>
          <cell r="AI7728" t="str">
            <v/>
          </cell>
          <cell r="AJ7728" t="str">
            <v/>
          </cell>
          <cell r="AK7728" t="str">
            <v/>
          </cell>
        </row>
        <row r="7729">
          <cell r="AH7729" t="str">
            <v/>
          </cell>
          <cell r="AI7729" t="str">
            <v/>
          </cell>
          <cell r="AJ7729" t="str">
            <v/>
          </cell>
          <cell r="AK7729" t="str">
            <v/>
          </cell>
        </row>
        <row r="7730">
          <cell r="AH7730" t="str">
            <v/>
          </cell>
          <cell r="AI7730" t="str">
            <v/>
          </cell>
          <cell r="AJ7730" t="str">
            <v/>
          </cell>
          <cell r="AK7730" t="str">
            <v/>
          </cell>
        </row>
        <row r="7731">
          <cell r="AH7731" t="str">
            <v/>
          </cell>
          <cell r="AI7731" t="str">
            <v/>
          </cell>
          <cell r="AJ7731" t="str">
            <v/>
          </cell>
          <cell r="AK7731" t="str">
            <v/>
          </cell>
        </row>
        <row r="7732">
          <cell r="AH7732" t="str">
            <v/>
          </cell>
          <cell r="AI7732" t="str">
            <v/>
          </cell>
          <cell r="AJ7732" t="str">
            <v/>
          </cell>
          <cell r="AK7732" t="str">
            <v/>
          </cell>
        </row>
        <row r="7733">
          <cell r="AH7733" t="str">
            <v/>
          </cell>
          <cell r="AI7733" t="str">
            <v/>
          </cell>
          <cell r="AJ7733" t="str">
            <v/>
          </cell>
          <cell r="AK7733" t="str">
            <v/>
          </cell>
        </row>
        <row r="7734">
          <cell r="AH7734" t="str">
            <v/>
          </cell>
          <cell r="AI7734" t="str">
            <v/>
          </cell>
          <cell r="AJ7734" t="str">
            <v/>
          </cell>
          <cell r="AK7734" t="str">
            <v/>
          </cell>
        </row>
        <row r="7735">
          <cell r="AH7735" t="str">
            <v/>
          </cell>
          <cell r="AI7735" t="str">
            <v/>
          </cell>
          <cell r="AJ7735" t="str">
            <v/>
          </cell>
          <cell r="AK7735" t="str">
            <v/>
          </cell>
        </row>
        <row r="7736">
          <cell r="AH7736" t="str">
            <v/>
          </cell>
          <cell r="AI7736" t="str">
            <v/>
          </cell>
          <cell r="AJ7736" t="str">
            <v/>
          </cell>
          <cell r="AK7736" t="str">
            <v/>
          </cell>
        </row>
        <row r="7737">
          <cell r="AH7737" t="str">
            <v/>
          </cell>
          <cell r="AI7737" t="str">
            <v/>
          </cell>
          <cell r="AJ7737" t="str">
            <v/>
          </cell>
          <cell r="AK7737" t="str">
            <v/>
          </cell>
        </row>
        <row r="7738">
          <cell r="AH7738" t="str">
            <v/>
          </cell>
          <cell r="AI7738" t="str">
            <v/>
          </cell>
          <cell r="AJ7738" t="str">
            <v/>
          </cell>
          <cell r="AK7738" t="str">
            <v/>
          </cell>
        </row>
        <row r="7739">
          <cell r="AH7739" t="str">
            <v/>
          </cell>
          <cell r="AI7739" t="str">
            <v/>
          </cell>
          <cell r="AJ7739" t="str">
            <v/>
          </cell>
          <cell r="AK7739" t="str">
            <v/>
          </cell>
        </row>
        <row r="7740">
          <cell r="AH7740" t="str">
            <v/>
          </cell>
          <cell r="AI7740" t="str">
            <v/>
          </cell>
          <cell r="AJ7740" t="str">
            <v/>
          </cell>
          <cell r="AK7740" t="str">
            <v/>
          </cell>
        </row>
        <row r="7741">
          <cell r="AH7741" t="str">
            <v/>
          </cell>
          <cell r="AI7741" t="str">
            <v/>
          </cell>
          <cell r="AJ7741" t="str">
            <v/>
          </cell>
          <cell r="AK7741" t="str">
            <v/>
          </cell>
        </row>
        <row r="7742">
          <cell r="AH7742" t="str">
            <v/>
          </cell>
          <cell r="AI7742" t="str">
            <v/>
          </cell>
          <cell r="AJ7742" t="str">
            <v/>
          </cell>
          <cell r="AK7742" t="str">
            <v/>
          </cell>
        </row>
        <row r="7743">
          <cell r="AH7743" t="str">
            <v/>
          </cell>
          <cell r="AI7743" t="str">
            <v/>
          </cell>
          <cell r="AJ7743" t="str">
            <v/>
          </cell>
          <cell r="AK7743" t="str">
            <v/>
          </cell>
        </row>
        <row r="7744">
          <cell r="AH7744" t="str">
            <v/>
          </cell>
          <cell r="AI7744" t="str">
            <v/>
          </cell>
          <cell r="AJ7744" t="str">
            <v/>
          </cell>
          <cell r="AK7744" t="str">
            <v/>
          </cell>
        </row>
        <row r="7745">
          <cell r="AH7745" t="str">
            <v/>
          </cell>
          <cell r="AI7745" t="str">
            <v/>
          </cell>
          <cell r="AJ7745" t="str">
            <v/>
          </cell>
          <cell r="AK7745" t="str">
            <v/>
          </cell>
        </row>
        <row r="7746">
          <cell r="AH7746" t="str">
            <v/>
          </cell>
          <cell r="AI7746" t="str">
            <v/>
          </cell>
          <cell r="AJ7746" t="str">
            <v/>
          </cell>
          <cell r="AK7746" t="str">
            <v/>
          </cell>
        </row>
        <row r="7747">
          <cell r="AH7747" t="str">
            <v/>
          </cell>
          <cell r="AI7747" t="str">
            <v/>
          </cell>
          <cell r="AJ7747" t="str">
            <v/>
          </cell>
          <cell r="AK7747" t="str">
            <v/>
          </cell>
        </row>
        <row r="7748">
          <cell r="AH7748" t="str">
            <v/>
          </cell>
          <cell r="AI7748" t="str">
            <v/>
          </cell>
          <cell r="AJ7748" t="str">
            <v/>
          </cell>
          <cell r="AK7748" t="str">
            <v/>
          </cell>
        </row>
        <row r="7749">
          <cell r="AH7749" t="str">
            <v/>
          </cell>
          <cell r="AI7749" t="str">
            <v/>
          </cell>
          <cell r="AJ7749" t="str">
            <v/>
          </cell>
          <cell r="AK7749" t="str">
            <v/>
          </cell>
        </row>
        <row r="7750">
          <cell r="AH7750" t="str">
            <v/>
          </cell>
          <cell r="AI7750" t="str">
            <v/>
          </cell>
          <cell r="AJ7750" t="str">
            <v/>
          </cell>
          <cell r="AK7750" t="str">
            <v/>
          </cell>
        </row>
        <row r="7751">
          <cell r="AH7751" t="str">
            <v/>
          </cell>
          <cell r="AI7751" t="str">
            <v/>
          </cell>
          <cell r="AJ7751" t="str">
            <v/>
          </cell>
          <cell r="AK7751" t="str">
            <v/>
          </cell>
        </row>
        <row r="7752">
          <cell r="AH7752" t="str">
            <v/>
          </cell>
          <cell r="AI7752" t="str">
            <v/>
          </cell>
          <cell r="AJ7752" t="str">
            <v/>
          </cell>
          <cell r="AK7752" t="str">
            <v/>
          </cell>
        </row>
        <row r="7753">
          <cell r="AH7753" t="str">
            <v/>
          </cell>
          <cell r="AI7753" t="str">
            <v/>
          </cell>
          <cell r="AJ7753" t="str">
            <v/>
          </cell>
          <cell r="AK7753" t="str">
            <v/>
          </cell>
        </row>
        <row r="7754">
          <cell r="AH7754" t="str">
            <v/>
          </cell>
          <cell r="AI7754" t="str">
            <v/>
          </cell>
          <cell r="AJ7754" t="str">
            <v/>
          </cell>
          <cell r="AK7754" t="str">
            <v/>
          </cell>
        </row>
        <row r="7755">
          <cell r="AH7755" t="str">
            <v/>
          </cell>
          <cell r="AI7755" t="str">
            <v/>
          </cell>
          <cell r="AJ7755" t="str">
            <v/>
          </cell>
          <cell r="AK7755" t="str">
            <v/>
          </cell>
        </row>
        <row r="7756">
          <cell r="AH7756" t="str">
            <v/>
          </cell>
          <cell r="AI7756" t="str">
            <v/>
          </cell>
          <cell r="AJ7756" t="str">
            <v/>
          </cell>
          <cell r="AK7756" t="str">
            <v/>
          </cell>
        </row>
        <row r="7757">
          <cell r="AH7757" t="str">
            <v/>
          </cell>
          <cell r="AI7757" t="str">
            <v/>
          </cell>
          <cell r="AJ7757" t="str">
            <v/>
          </cell>
          <cell r="AK7757" t="str">
            <v/>
          </cell>
        </row>
        <row r="7758">
          <cell r="AH7758" t="str">
            <v/>
          </cell>
          <cell r="AI7758" t="str">
            <v/>
          </cell>
          <cell r="AJ7758" t="str">
            <v/>
          </cell>
          <cell r="AK7758" t="str">
            <v/>
          </cell>
        </row>
        <row r="7759">
          <cell r="AH7759" t="str">
            <v/>
          </cell>
          <cell r="AI7759" t="str">
            <v/>
          </cell>
          <cell r="AJ7759" t="str">
            <v/>
          </cell>
          <cell r="AK7759" t="str">
            <v/>
          </cell>
        </row>
        <row r="7760">
          <cell r="AH7760" t="str">
            <v/>
          </cell>
          <cell r="AI7760" t="str">
            <v/>
          </cell>
          <cell r="AJ7760" t="str">
            <v/>
          </cell>
          <cell r="AK7760" t="str">
            <v/>
          </cell>
        </row>
        <row r="7761">
          <cell r="AH7761" t="str">
            <v/>
          </cell>
          <cell r="AI7761" t="str">
            <v/>
          </cell>
          <cell r="AJ7761" t="str">
            <v/>
          </cell>
          <cell r="AK7761" t="str">
            <v/>
          </cell>
        </row>
        <row r="7762">
          <cell r="AH7762" t="str">
            <v/>
          </cell>
          <cell r="AI7762" t="str">
            <v/>
          </cell>
          <cell r="AJ7762" t="str">
            <v/>
          </cell>
          <cell r="AK7762" t="str">
            <v/>
          </cell>
        </row>
        <row r="7763">
          <cell r="AH7763" t="str">
            <v/>
          </cell>
          <cell r="AI7763" t="str">
            <v/>
          </cell>
          <cell r="AJ7763" t="str">
            <v/>
          </cell>
          <cell r="AK7763" t="str">
            <v/>
          </cell>
        </row>
        <row r="7764">
          <cell r="AH7764" t="str">
            <v/>
          </cell>
          <cell r="AI7764" t="str">
            <v/>
          </cell>
          <cell r="AJ7764" t="str">
            <v/>
          </cell>
          <cell r="AK7764" t="str">
            <v/>
          </cell>
        </row>
        <row r="7765">
          <cell r="AH7765" t="str">
            <v/>
          </cell>
          <cell r="AI7765" t="str">
            <v/>
          </cell>
          <cell r="AJ7765" t="str">
            <v/>
          </cell>
          <cell r="AK7765" t="str">
            <v/>
          </cell>
        </row>
        <row r="7766">
          <cell r="AH7766" t="str">
            <v/>
          </cell>
          <cell r="AI7766" t="str">
            <v/>
          </cell>
          <cell r="AJ7766" t="str">
            <v/>
          </cell>
          <cell r="AK7766" t="str">
            <v/>
          </cell>
        </row>
        <row r="7767">
          <cell r="AH7767" t="str">
            <v/>
          </cell>
          <cell r="AI7767" t="str">
            <v/>
          </cell>
          <cell r="AJ7767" t="str">
            <v/>
          </cell>
          <cell r="AK7767" t="str">
            <v/>
          </cell>
        </row>
        <row r="7768">
          <cell r="AH7768" t="str">
            <v/>
          </cell>
          <cell r="AI7768" t="str">
            <v/>
          </cell>
          <cell r="AJ7768" t="str">
            <v/>
          </cell>
          <cell r="AK7768" t="str">
            <v/>
          </cell>
        </row>
        <row r="7769">
          <cell r="AH7769" t="str">
            <v/>
          </cell>
          <cell r="AI7769" t="str">
            <v/>
          </cell>
          <cell r="AJ7769" t="str">
            <v/>
          </cell>
          <cell r="AK7769" t="str">
            <v/>
          </cell>
        </row>
        <row r="7770">
          <cell r="AH7770" t="str">
            <v/>
          </cell>
          <cell r="AI7770" t="str">
            <v/>
          </cell>
          <cell r="AJ7770" t="str">
            <v/>
          </cell>
          <cell r="AK7770" t="str">
            <v/>
          </cell>
        </row>
        <row r="7771">
          <cell r="AH7771" t="str">
            <v/>
          </cell>
          <cell r="AI7771" t="str">
            <v/>
          </cell>
          <cell r="AJ7771" t="str">
            <v/>
          </cell>
          <cell r="AK7771" t="str">
            <v/>
          </cell>
        </row>
        <row r="7772">
          <cell r="AH7772" t="str">
            <v/>
          </cell>
          <cell r="AI7772" t="str">
            <v/>
          </cell>
          <cell r="AJ7772" t="str">
            <v/>
          </cell>
          <cell r="AK7772" t="str">
            <v/>
          </cell>
        </row>
        <row r="7773">
          <cell r="AH7773" t="str">
            <v/>
          </cell>
          <cell r="AI7773" t="str">
            <v/>
          </cell>
          <cell r="AJ7773" t="str">
            <v/>
          </cell>
          <cell r="AK7773" t="str">
            <v/>
          </cell>
        </row>
        <row r="7774">
          <cell r="AH7774" t="str">
            <v/>
          </cell>
          <cell r="AI7774" t="str">
            <v/>
          </cell>
          <cell r="AJ7774" t="str">
            <v/>
          </cell>
          <cell r="AK7774" t="str">
            <v/>
          </cell>
        </row>
        <row r="7775">
          <cell r="AH7775" t="str">
            <v/>
          </cell>
          <cell r="AI7775" t="str">
            <v/>
          </cell>
          <cell r="AJ7775" t="str">
            <v/>
          </cell>
          <cell r="AK7775" t="str">
            <v/>
          </cell>
        </row>
        <row r="7776">
          <cell r="AH7776" t="str">
            <v/>
          </cell>
          <cell r="AI7776" t="str">
            <v/>
          </cell>
          <cell r="AJ7776" t="str">
            <v/>
          </cell>
          <cell r="AK7776" t="str">
            <v/>
          </cell>
        </row>
        <row r="7777">
          <cell r="AH7777" t="str">
            <v/>
          </cell>
          <cell r="AI7777" t="str">
            <v/>
          </cell>
          <cell r="AJ7777" t="str">
            <v/>
          </cell>
          <cell r="AK7777" t="str">
            <v/>
          </cell>
        </row>
        <row r="7778">
          <cell r="AH7778" t="str">
            <v/>
          </cell>
          <cell r="AI7778" t="str">
            <v/>
          </cell>
          <cell r="AJ7778" t="str">
            <v/>
          </cell>
          <cell r="AK7778" t="str">
            <v/>
          </cell>
        </row>
        <row r="7779">
          <cell r="AH7779" t="str">
            <v/>
          </cell>
          <cell r="AI7779" t="str">
            <v/>
          </cell>
          <cell r="AJ7779" t="str">
            <v/>
          </cell>
          <cell r="AK7779" t="str">
            <v/>
          </cell>
        </row>
        <row r="7780">
          <cell r="AH7780" t="str">
            <v/>
          </cell>
          <cell r="AI7780" t="str">
            <v/>
          </cell>
          <cell r="AJ7780" t="str">
            <v/>
          </cell>
          <cell r="AK7780" t="str">
            <v/>
          </cell>
        </row>
        <row r="7781">
          <cell r="AH7781" t="str">
            <v/>
          </cell>
          <cell r="AI7781" t="str">
            <v/>
          </cell>
          <cell r="AJ7781" t="str">
            <v/>
          </cell>
          <cell r="AK7781" t="str">
            <v/>
          </cell>
        </row>
        <row r="7782">
          <cell r="AH7782" t="str">
            <v/>
          </cell>
          <cell r="AI7782" t="str">
            <v/>
          </cell>
          <cell r="AJ7782" t="str">
            <v/>
          </cell>
          <cell r="AK7782" t="str">
            <v/>
          </cell>
        </row>
        <row r="7783">
          <cell r="AH7783" t="str">
            <v/>
          </cell>
          <cell r="AI7783" t="str">
            <v/>
          </cell>
          <cell r="AJ7783" t="str">
            <v/>
          </cell>
          <cell r="AK7783" t="str">
            <v/>
          </cell>
        </row>
        <row r="7784">
          <cell r="AH7784" t="str">
            <v/>
          </cell>
          <cell r="AI7784" t="str">
            <v/>
          </cell>
          <cell r="AJ7784" t="str">
            <v/>
          </cell>
          <cell r="AK7784" t="str">
            <v/>
          </cell>
        </row>
        <row r="7785">
          <cell r="AH7785" t="str">
            <v/>
          </cell>
          <cell r="AI7785" t="str">
            <v/>
          </cell>
          <cell r="AJ7785" t="str">
            <v/>
          </cell>
          <cell r="AK7785" t="str">
            <v/>
          </cell>
        </row>
        <row r="7786">
          <cell r="AH7786" t="str">
            <v/>
          </cell>
          <cell r="AI7786" t="str">
            <v/>
          </cell>
          <cell r="AJ7786" t="str">
            <v/>
          </cell>
          <cell r="AK7786" t="str">
            <v/>
          </cell>
        </row>
        <row r="7787">
          <cell r="AH7787" t="str">
            <v/>
          </cell>
          <cell r="AI7787" t="str">
            <v/>
          </cell>
          <cell r="AJ7787" t="str">
            <v/>
          </cell>
          <cell r="AK7787" t="str">
            <v/>
          </cell>
        </row>
        <row r="7788">
          <cell r="AH7788" t="str">
            <v/>
          </cell>
          <cell r="AI7788" t="str">
            <v/>
          </cell>
          <cell r="AJ7788" t="str">
            <v/>
          </cell>
          <cell r="AK7788" t="str">
            <v/>
          </cell>
        </row>
        <row r="7789">
          <cell r="AH7789" t="str">
            <v/>
          </cell>
          <cell r="AI7789" t="str">
            <v/>
          </cell>
          <cell r="AJ7789" t="str">
            <v/>
          </cell>
          <cell r="AK7789" t="str">
            <v/>
          </cell>
        </row>
        <row r="7790">
          <cell r="AH7790" t="str">
            <v/>
          </cell>
          <cell r="AI7790" t="str">
            <v/>
          </cell>
          <cell r="AJ7790" t="str">
            <v/>
          </cell>
          <cell r="AK7790" t="str">
            <v/>
          </cell>
        </row>
        <row r="7791">
          <cell r="AH7791" t="str">
            <v/>
          </cell>
          <cell r="AI7791" t="str">
            <v/>
          </cell>
          <cell r="AJ7791" t="str">
            <v/>
          </cell>
          <cell r="AK7791" t="str">
            <v/>
          </cell>
        </row>
        <row r="7792">
          <cell r="AH7792" t="str">
            <v/>
          </cell>
          <cell r="AI7792" t="str">
            <v/>
          </cell>
          <cell r="AJ7792" t="str">
            <v/>
          </cell>
          <cell r="AK7792" t="str">
            <v/>
          </cell>
        </row>
        <row r="7793">
          <cell r="AH7793" t="str">
            <v/>
          </cell>
          <cell r="AI7793" t="str">
            <v/>
          </cell>
          <cell r="AJ7793" t="str">
            <v/>
          </cell>
          <cell r="AK7793" t="str">
            <v/>
          </cell>
        </row>
        <row r="7794">
          <cell r="AH7794" t="str">
            <v/>
          </cell>
          <cell r="AI7794" t="str">
            <v/>
          </cell>
          <cell r="AJ7794" t="str">
            <v/>
          </cell>
          <cell r="AK7794" t="str">
            <v/>
          </cell>
        </row>
        <row r="7795">
          <cell r="AH7795" t="str">
            <v/>
          </cell>
          <cell r="AI7795" t="str">
            <v/>
          </cell>
          <cell r="AJ7795" t="str">
            <v/>
          </cell>
          <cell r="AK7795" t="str">
            <v/>
          </cell>
        </row>
        <row r="7796">
          <cell r="AH7796" t="str">
            <v/>
          </cell>
          <cell r="AI7796" t="str">
            <v/>
          </cell>
          <cell r="AJ7796" t="str">
            <v/>
          </cell>
          <cell r="AK7796" t="str">
            <v/>
          </cell>
        </row>
        <row r="7797">
          <cell r="AH7797" t="str">
            <v/>
          </cell>
          <cell r="AI7797" t="str">
            <v/>
          </cell>
          <cell r="AJ7797" t="str">
            <v/>
          </cell>
          <cell r="AK7797" t="str">
            <v/>
          </cell>
        </row>
        <row r="7798">
          <cell r="AH7798" t="str">
            <v/>
          </cell>
          <cell r="AI7798" t="str">
            <v/>
          </cell>
          <cell r="AJ7798" t="str">
            <v/>
          </cell>
          <cell r="AK7798" t="str">
            <v/>
          </cell>
        </row>
        <row r="7799">
          <cell r="AH7799" t="str">
            <v/>
          </cell>
          <cell r="AI7799" t="str">
            <v/>
          </cell>
          <cell r="AJ7799" t="str">
            <v/>
          </cell>
          <cell r="AK7799" t="str">
            <v/>
          </cell>
        </row>
        <row r="7800">
          <cell r="AH7800" t="str">
            <v/>
          </cell>
          <cell r="AI7800" t="str">
            <v/>
          </cell>
          <cell r="AJ7800" t="str">
            <v/>
          </cell>
          <cell r="AK7800" t="str">
            <v/>
          </cell>
        </row>
        <row r="7801">
          <cell r="AH7801" t="str">
            <v/>
          </cell>
          <cell r="AI7801" t="str">
            <v/>
          </cell>
          <cell r="AJ7801" t="str">
            <v/>
          </cell>
          <cell r="AK7801" t="str">
            <v/>
          </cell>
        </row>
        <row r="7802">
          <cell r="AH7802" t="str">
            <v/>
          </cell>
          <cell r="AI7802" t="str">
            <v/>
          </cell>
          <cell r="AJ7802" t="str">
            <v/>
          </cell>
          <cell r="AK7802" t="str">
            <v/>
          </cell>
        </row>
        <row r="7803">
          <cell r="AH7803" t="str">
            <v/>
          </cell>
          <cell r="AI7803" t="str">
            <v/>
          </cell>
          <cell r="AJ7803" t="str">
            <v/>
          </cell>
          <cell r="AK7803" t="str">
            <v/>
          </cell>
        </row>
        <row r="7804">
          <cell r="AH7804" t="str">
            <v/>
          </cell>
          <cell r="AI7804" t="str">
            <v/>
          </cell>
          <cell r="AJ7804" t="str">
            <v/>
          </cell>
          <cell r="AK7804" t="str">
            <v/>
          </cell>
        </row>
        <row r="7805">
          <cell r="AH7805" t="str">
            <v/>
          </cell>
          <cell r="AI7805" t="str">
            <v/>
          </cell>
          <cell r="AJ7805" t="str">
            <v/>
          </cell>
          <cell r="AK7805" t="str">
            <v/>
          </cell>
        </row>
        <row r="7806">
          <cell r="AH7806" t="str">
            <v/>
          </cell>
          <cell r="AI7806" t="str">
            <v/>
          </cell>
          <cell r="AJ7806" t="str">
            <v/>
          </cell>
          <cell r="AK7806" t="str">
            <v/>
          </cell>
        </row>
        <row r="7807">
          <cell r="AH7807" t="str">
            <v/>
          </cell>
          <cell r="AI7807" t="str">
            <v/>
          </cell>
          <cell r="AJ7807" t="str">
            <v/>
          </cell>
          <cell r="AK7807" t="str">
            <v/>
          </cell>
        </row>
        <row r="7808">
          <cell r="AH7808" t="str">
            <v/>
          </cell>
          <cell r="AI7808" t="str">
            <v/>
          </cell>
          <cell r="AJ7808" t="str">
            <v/>
          </cell>
          <cell r="AK7808" t="str">
            <v/>
          </cell>
        </row>
        <row r="7809">
          <cell r="AH7809" t="str">
            <v/>
          </cell>
          <cell r="AI7809" t="str">
            <v/>
          </cell>
          <cell r="AJ7809" t="str">
            <v/>
          </cell>
          <cell r="AK7809" t="str">
            <v/>
          </cell>
        </row>
        <row r="7810">
          <cell r="AH7810" t="str">
            <v/>
          </cell>
          <cell r="AI7810" t="str">
            <v/>
          </cell>
          <cell r="AJ7810" t="str">
            <v/>
          </cell>
          <cell r="AK7810" t="str">
            <v/>
          </cell>
        </row>
        <row r="7811">
          <cell r="AH7811" t="str">
            <v/>
          </cell>
          <cell r="AI7811" t="str">
            <v/>
          </cell>
          <cell r="AJ7811" t="str">
            <v/>
          </cell>
          <cell r="AK7811" t="str">
            <v/>
          </cell>
        </row>
        <row r="7812">
          <cell r="AH7812" t="str">
            <v/>
          </cell>
          <cell r="AI7812" t="str">
            <v/>
          </cell>
          <cell r="AJ7812" t="str">
            <v/>
          </cell>
          <cell r="AK7812" t="str">
            <v/>
          </cell>
        </row>
        <row r="7813">
          <cell r="AH7813" t="str">
            <v/>
          </cell>
          <cell r="AI7813" t="str">
            <v/>
          </cell>
          <cell r="AJ7813" t="str">
            <v/>
          </cell>
          <cell r="AK7813" t="str">
            <v/>
          </cell>
        </row>
        <row r="7814">
          <cell r="AH7814" t="str">
            <v/>
          </cell>
          <cell r="AI7814" t="str">
            <v/>
          </cell>
          <cell r="AJ7814" t="str">
            <v/>
          </cell>
          <cell r="AK7814" t="str">
            <v/>
          </cell>
        </row>
        <row r="7815">
          <cell r="AH7815" t="str">
            <v/>
          </cell>
          <cell r="AI7815" t="str">
            <v/>
          </cell>
          <cell r="AJ7815" t="str">
            <v/>
          </cell>
          <cell r="AK7815" t="str">
            <v/>
          </cell>
        </row>
        <row r="7816">
          <cell r="AH7816" t="str">
            <v/>
          </cell>
          <cell r="AI7816" t="str">
            <v/>
          </cell>
          <cell r="AJ7816" t="str">
            <v/>
          </cell>
          <cell r="AK7816" t="str">
            <v/>
          </cell>
        </row>
        <row r="7817">
          <cell r="AH7817" t="str">
            <v/>
          </cell>
          <cell r="AI7817" t="str">
            <v/>
          </cell>
          <cell r="AJ7817" t="str">
            <v/>
          </cell>
          <cell r="AK7817" t="str">
            <v/>
          </cell>
        </row>
        <row r="7818">
          <cell r="AH7818" t="str">
            <v/>
          </cell>
          <cell r="AI7818" t="str">
            <v/>
          </cell>
          <cell r="AJ7818" t="str">
            <v/>
          </cell>
          <cell r="AK7818" t="str">
            <v/>
          </cell>
        </row>
        <row r="7819">
          <cell r="AH7819" t="str">
            <v/>
          </cell>
          <cell r="AI7819" t="str">
            <v/>
          </cell>
          <cell r="AJ7819" t="str">
            <v/>
          </cell>
          <cell r="AK7819" t="str">
            <v/>
          </cell>
        </row>
        <row r="7820">
          <cell r="AH7820" t="str">
            <v/>
          </cell>
          <cell r="AI7820" t="str">
            <v/>
          </cell>
          <cell r="AJ7820" t="str">
            <v/>
          </cell>
          <cell r="AK7820" t="str">
            <v/>
          </cell>
        </row>
        <row r="7821">
          <cell r="AH7821" t="str">
            <v/>
          </cell>
          <cell r="AI7821" t="str">
            <v/>
          </cell>
          <cell r="AJ7821" t="str">
            <v/>
          </cell>
          <cell r="AK7821" t="str">
            <v/>
          </cell>
        </row>
        <row r="7822">
          <cell r="AH7822" t="str">
            <v/>
          </cell>
          <cell r="AI7822" t="str">
            <v/>
          </cell>
          <cell r="AJ7822" t="str">
            <v/>
          </cell>
          <cell r="AK7822" t="str">
            <v/>
          </cell>
        </row>
        <row r="7823">
          <cell r="AH7823" t="str">
            <v/>
          </cell>
          <cell r="AI7823" t="str">
            <v/>
          </cell>
          <cell r="AJ7823" t="str">
            <v/>
          </cell>
          <cell r="AK7823" t="str">
            <v/>
          </cell>
        </row>
        <row r="7824">
          <cell r="AH7824" t="str">
            <v/>
          </cell>
          <cell r="AI7824" t="str">
            <v/>
          </cell>
          <cell r="AJ7824" t="str">
            <v/>
          </cell>
          <cell r="AK7824" t="str">
            <v/>
          </cell>
        </row>
        <row r="7825">
          <cell r="AH7825" t="str">
            <v/>
          </cell>
          <cell r="AI7825" t="str">
            <v/>
          </cell>
          <cell r="AJ7825" t="str">
            <v/>
          </cell>
          <cell r="AK7825" t="str">
            <v/>
          </cell>
        </row>
        <row r="7826">
          <cell r="AH7826" t="str">
            <v/>
          </cell>
          <cell r="AI7826" t="str">
            <v/>
          </cell>
          <cell r="AJ7826" t="str">
            <v/>
          </cell>
          <cell r="AK7826" t="str">
            <v/>
          </cell>
        </row>
        <row r="7827">
          <cell r="AH7827" t="str">
            <v/>
          </cell>
          <cell r="AI7827" t="str">
            <v/>
          </cell>
          <cell r="AJ7827" t="str">
            <v/>
          </cell>
          <cell r="AK7827" t="str">
            <v/>
          </cell>
        </row>
        <row r="7828">
          <cell r="AH7828" t="str">
            <v/>
          </cell>
          <cell r="AI7828" t="str">
            <v/>
          </cell>
          <cell r="AJ7828" t="str">
            <v/>
          </cell>
          <cell r="AK7828" t="str">
            <v/>
          </cell>
        </row>
        <row r="7829">
          <cell r="AH7829" t="str">
            <v/>
          </cell>
          <cell r="AI7829" t="str">
            <v/>
          </cell>
          <cell r="AJ7829" t="str">
            <v/>
          </cell>
          <cell r="AK7829" t="str">
            <v/>
          </cell>
        </row>
        <row r="7830">
          <cell r="AH7830" t="str">
            <v/>
          </cell>
          <cell r="AI7830" t="str">
            <v/>
          </cell>
          <cell r="AJ7830" t="str">
            <v/>
          </cell>
          <cell r="AK7830" t="str">
            <v/>
          </cell>
        </row>
        <row r="7831">
          <cell r="AH7831" t="str">
            <v/>
          </cell>
          <cell r="AI7831" t="str">
            <v/>
          </cell>
          <cell r="AJ7831" t="str">
            <v/>
          </cell>
          <cell r="AK7831" t="str">
            <v/>
          </cell>
        </row>
        <row r="7832">
          <cell r="AH7832" t="str">
            <v/>
          </cell>
          <cell r="AI7832" t="str">
            <v/>
          </cell>
          <cell r="AJ7832" t="str">
            <v/>
          </cell>
          <cell r="AK7832" t="str">
            <v/>
          </cell>
        </row>
        <row r="7833">
          <cell r="AH7833" t="str">
            <v/>
          </cell>
          <cell r="AI7833" t="str">
            <v/>
          </cell>
          <cell r="AJ7833" t="str">
            <v/>
          </cell>
          <cell r="AK7833" t="str">
            <v/>
          </cell>
        </row>
        <row r="7834">
          <cell r="AH7834" t="str">
            <v/>
          </cell>
          <cell r="AI7834" t="str">
            <v/>
          </cell>
          <cell r="AJ7834" t="str">
            <v/>
          </cell>
          <cell r="AK7834" t="str">
            <v/>
          </cell>
        </row>
        <row r="7835">
          <cell r="AH7835" t="str">
            <v/>
          </cell>
          <cell r="AI7835" t="str">
            <v/>
          </cell>
          <cell r="AJ7835" t="str">
            <v/>
          </cell>
          <cell r="AK7835" t="str">
            <v/>
          </cell>
        </row>
        <row r="7836">
          <cell r="AH7836" t="str">
            <v/>
          </cell>
          <cell r="AI7836" t="str">
            <v/>
          </cell>
          <cell r="AJ7836" t="str">
            <v/>
          </cell>
          <cell r="AK7836" t="str">
            <v/>
          </cell>
        </row>
        <row r="7837">
          <cell r="AH7837" t="str">
            <v/>
          </cell>
          <cell r="AI7837" t="str">
            <v/>
          </cell>
          <cell r="AJ7837" t="str">
            <v/>
          </cell>
          <cell r="AK7837" t="str">
            <v/>
          </cell>
        </row>
        <row r="7838">
          <cell r="AH7838" t="str">
            <v/>
          </cell>
          <cell r="AI7838" t="str">
            <v/>
          </cell>
          <cell r="AJ7838" t="str">
            <v/>
          </cell>
          <cell r="AK7838" t="str">
            <v/>
          </cell>
        </row>
        <row r="7839">
          <cell r="AH7839" t="str">
            <v/>
          </cell>
          <cell r="AI7839" t="str">
            <v/>
          </cell>
          <cell r="AJ7839" t="str">
            <v/>
          </cell>
          <cell r="AK7839" t="str">
            <v/>
          </cell>
        </row>
        <row r="7840">
          <cell r="AH7840" t="str">
            <v/>
          </cell>
          <cell r="AI7840" t="str">
            <v/>
          </cell>
          <cell r="AJ7840" t="str">
            <v/>
          </cell>
          <cell r="AK7840" t="str">
            <v/>
          </cell>
        </row>
        <row r="7841">
          <cell r="AH7841" t="str">
            <v/>
          </cell>
          <cell r="AI7841" t="str">
            <v/>
          </cell>
          <cell r="AJ7841" t="str">
            <v/>
          </cell>
          <cell r="AK7841" t="str">
            <v/>
          </cell>
        </row>
        <row r="7842">
          <cell r="AH7842" t="str">
            <v/>
          </cell>
          <cell r="AI7842" t="str">
            <v/>
          </cell>
          <cell r="AJ7842" t="str">
            <v/>
          </cell>
          <cell r="AK7842" t="str">
            <v/>
          </cell>
        </row>
        <row r="7843">
          <cell r="AH7843" t="str">
            <v/>
          </cell>
          <cell r="AI7843" t="str">
            <v/>
          </cell>
          <cell r="AJ7843" t="str">
            <v/>
          </cell>
          <cell r="AK7843" t="str">
            <v/>
          </cell>
        </row>
        <row r="7844">
          <cell r="AH7844" t="str">
            <v/>
          </cell>
          <cell r="AI7844" t="str">
            <v/>
          </cell>
          <cell r="AJ7844" t="str">
            <v/>
          </cell>
          <cell r="AK7844" t="str">
            <v/>
          </cell>
        </row>
        <row r="7845">
          <cell r="AH7845" t="str">
            <v/>
          </cell>
          <cell r="AI7845" t="str">
            <v/>
          </cell>
          <cell r="AJ7845" t="str">
            <v/>
          </cell>
          <cell r="AK7845" t="str">
            <v/>
          </cell>
        </row>
        <row r="7846">
          <cell r="AH7846" t="str">
            <v/>
          </cell>
          <cell r="AI7846" t="str">
            <v/>
          </cell>
          <cell r="AJ7846" t="str">
            <v/>
          </cell>
          <cell r="AK7846" t="str">
            <v/>
          </cell>
        </row>
        <row r="7847">
          <cell r="AH7847" t="str">
            <v/>
          </cell>
          <cell r="AI7847" t="str">
            <v/>
          </cell>
          <cell r="AJ7847" t="str">
            <v/>
          </cell>
          <cell r="AK7847" t="str">
            <v/>
          </cell>
        </row>
        <row r="7848">
          <cell r="AH7848" t="str">
            <v/>
          </cell>
          <cell r="AI7848" t="str">
            <v/>
          </cell>
          <cell r="AJ7848" t="str">
            <v/>
          </cell>
          <cell r="AK7848" t="str">
            <v/>
          </cell>
        </row>
        <row r="7849">
          <cell r="AH7849" t="str">
            <v/>
          </cell>
          <cell r="AI7849" t="str">
            <v/>
          </cell>
          <cell r="AJ7849" t="str">
            <v/>
          </cell>
          <cell r="AK7849" t="str">
            <v/>
          </cell>
        </row>
        <row r="7850">
          <cell r="AH7850" t="str">
            <v/>
          </cell>
          <cell r="AI7850" t="str">
            <v/>
          </cell>
          <cell r="AJ7850" t="str">
            <v/>
          </cell>
          <cell r="AK7850" t="str">
            <v/>
          </cell>
        </row>
        <row r="7851">
          <cell r="AH7851" t="str">
            <v/>
          </cell>
          <cell r="AI7851" t="str">
            <v/>
          </cell>
          <cell r="AJ7851" t="str">
            <v/>
          </cell>
          <cell r="AK7851" t="str">
            <v/>
          </cell>
        </row>
        <row r="7852">
          <cell r="AH7852" t="str">
            <v/>
          </cell>
          <cell r="AI7852" t="str">
            <v/>
          </cell>
          <cell r="AJ7852" t="str">
            <v/>
          </cell>
          <cell r="AK7852" t="str">
            <v/>
          </cell>
        </row>
        <row r="7853">
          <cell r="AH7853" t="str">
            <v/>
          </cell>
          <cell r="AI7853" t="str">
            <v/>
          </cell>
          <cell r="AJ7853" t="str">
            <v/>
          </cell>
          <cell r="AK7853" t="str">
            <v/>
          </cell>
        </row>
        <row r="7854">
          <cell r="AH7854" t="str">
            <v/>
          </cell>
          <cell r="AI7854" t="str">
            <v/>
          </cell>
          <cell r="AJ7854" t="str">
            <v/>
          </cell>
          <cell r="AK7854" t="str">
            <v/>
          </cell>
        </row>
        <row r="7855">
          <cell r="AH7855" t="str">
            <v/>
          </cell>
          <cell r="AI7855" t="str">
            <v/>
          </cell>
          <cell r="AJ7855" t="str">
            <v/>
          </cell>
          <cell r="AK7855" t="str">
            <v/>
          </cell>
        </row>
        <row r="7856">
          <cell r="AH7856" t="str">
            <v/>
          </cell>
          <cell r="AI7856" t="str">
            <v/>
          </cell>
          <cell r="AJ7856" t="str">
            <v/>
          </cell>
          <cell r="AK7856" t="str">
            <v/>
          </cell>
        </row>
        <row r="7857">
          <cell r="AH7857" t="str">
            <v/>
          </cell>
          <cell r="AI7857" t="str">
            <v/>
          </cell>
          <cell r="AJ7857" t="str">
            <v/>
          </cell>
          <cell r="AK7857" t="str">
            <v/>
          </cell>
        </row>
        <row r="7858">
          <cell r="AH7858" t="str">
            <v/>
          </cell>
          <cell r="AI7858" t="str">
            <v/>
          </cell>
          <cell r="AJ7858" t="str">
            <v/>
          </cell>
          <cell r="AK7858" t="str">
            <v/>
          </cell>
        </row>
        <row r="7859">
          <cell r="AH7859" t="str">
            <v/>
          </cell>
          <cell r="AI7859" t="str">
            <v/>
          </cell>
          <cell r="AJ7859" t="str">
            <v/>
          </cell>
          <cell r="AK7859" t="str">
            <v/>
          </cell>
        </row>
        <row r="7860">
          <cell r="AH7860" t="str">
            <v/>
          </cell>
          <cell r="AI7860" t="str">
            <v/>
          </cell>
          <cell r="AJ7860" t="str">
            <v/>
          </cell>
          <cell r="AK7860" t="str">
            <v/>
          </cell>
        </row>
        <row r="7861">
          <cell r="AH7861" t="str">
            <v/>
          </cell>
          <cell r="AI7861" t="str">
            <v/>
          </cell>
          <cell r="AJ7861" t="str">
            <v/>
          </cell>
          <cell r="AK7861" t="str">
            <v/>
          </cell>
        </row>
        <row r="7862">
          <cell r="AH7862" t="str">
            <v/>
          </cell>
          <cell r="AI7862" t="str">
            <v/>
          </cell>
          <cell r="AJ7862" t="str">
            <v/>
          </cell>
          <cell r="AK7862" t="str">
            <v/>
          </cell>
        </row>
        <row r="7863">
          <cell r="AH7863" t="str">
            <v/>
          </cell>
          <cell r="AI7863" t="str">
            <v/>
          </cell>
          <cell r="AJ7863" t="str">
            <v/>
          </cell>
          <cell r="AK7863" t="str">
            <v/>
          </cell>
        </row>
        <row r="7864">
          <cell r="AH7864" t="str">
            <v/>
          </cell>
          <cell r="AI7864" t="str">
            <v/>
          </cell>
          <cell r="AJ7864" t="str">
            <v/>
          </cell>
          <cell r="AK7864" t="str">
            <v/>
          </cell>
        </row>
        <row r="7865">
          <cell r="AH7865" t="str">
            <v/>
          </cell>
          <cell r="AI7865" t="str">
            <v/>
          </cell>
          <cell r="AJ7865" t="str">
            <v/>
          </cell>
          <cell r="AK7865" t="str">
            <v/>
          </cell>
        </row>
        <row r="7866">
          <cell r="AH7866" t="str">
            <v/>
          </cell>
          <cell r="AI7866" t="str">
            <v/>
          </cell>
          <cell r="AJ7866" t="str">
            <v/>
          </cell>
          <cell r="AK7866" t="str">
            <v/>
          </cell>
        </row>
        <row r="7867">
          <cell r="AH7867" t="str">
            <v/>
          </cell>
          <cell r="AI7867" t="str">
            <v/>
          </cell>
          <cell r="AJ7867" t="str">
            <v/>
          </cell>
          <cell r="AK7867" t="str">
            <v/>
          </cell>
        </row>
        <row r="7868">
          <cell r="AH7868" t="str">
            <v/>
          </cell>
          <cell r="AI7868" t="str">
            <v/>
          </cell>
          <cell r="AJ7868" t="str">
            <v/>
          </cell>
          <cell r="AK7868" t="str">
            <v/>
          </cell>
        </row>
        <row r="7869">
          <cell r="AH7869" t="str">
            <v/>
          </cell>
          <cell r="AI7869" t="str">
            <v/>
          </cell>
          <cell r="AJ7869" t="str">
            <v/>
          </cell>
          <cell r="AK7869" t="str">
            <v/>
          </cell>
        </row>
        <row r="7870">
          <cell r="AH7870" t="str">
            <v/>
          </cell>
          <cell r="AI7870" t="str">
            <v/>
          </cell>
          <cell r="AJ7870" t="str">
            <v/>
          </cell>
          <cell r="AK7870" t="str">
            <v/>
          </cell>
        </row>
        <row r="7871">
          <cell r="AH7871" t="str">
            <v/>
          </cell>
          <cell r="AI7871" t="str">
            <v/>
          </cell>
          <cell r="AJ7871" t="str">
            <v/>
          </cell>
          <cell r="AK7871" t="str">
            <v/>
          </cell>
        </row>
        <row r="7872">
          <cell r="AH7872" t="str">
            <v/>
          </cell>
          <cell r="AI7872" t="str">
            <v/>
          </cell>
          <cell r="AJ7872" t="str">
            <v/>
          </cell>
          <cell r="AK7872" t="str">
            <v/>
          </cell>
        </row>
        <row r="7873">
          <cell r="AH7873" t="str">
            <v/>
          </cell>
          <cell r="AI7873" t="str">
            <v/>
          </cell>
          <cell r="AJ7873" t="str">
            <v/>
          </cell>
          <cell r="AK7873" t="str">
            <v/>
          </cell>
        </row>
        <row r="7874">
          <cell r="AH7874" t="str">
            <v/>
          </cell>
          <cell r="AI7874" t="str">
            <v/>
          </cell>
          <cell r="AJ7874" t="str">
            <v/>
          </cell>
          <cell r="AK7874" t="str">
            <v/>
          </cell>
        </row>
        <row r="7875">
          <cell r="AH7875" t="str">
            <v/>
          </cell>
          <cell r="AI7875" t="str">
            <v/>
          </cell>
          <cell r="AJ7875" t="str">
            <v/>
          </cell>
          <cell r="AK7875" t="str">
            <v/>
          </cell>
        </row>
        <row r="7876">
          <cell r="AH7876" t="str">
            <v/>
          </cell>
          <cell r="AI7876" t="str">
            <v/>
          </cell>
          <cell r="AJ7876" t="str">
            <v/>
          </cell>
          <cell r="AK7876" t="str">
            <v/>
          </cell>
        </row>
        <row r="7877">
          <cell r="AH7877" t="str">
            <v/>
          </cell>
          <cell r="AI7877" t="str">
            <v/>
          </cell>
          <cell r="AJ7877" t="str">
            <v/>
          </cell>
          <cell r="AK7877" t="str">
            <v/>
          </cell>
        </row>
        <row r="7878">
          <cell r="AH7878" t="str">
            <v/>
          </cell>
          <cell r="AI7878" t="str">
            <v/>
          </cell>
          <cell r="AJ7878" t="str">
            <v/>
          </cell>
          <cell r="AK7878" t="str">
            <v/>
          </cell>
        </row>
        <row r="7879">
          <cell r="AH7879" t="str">
            <v/>
          </cell>
          <cell r="AI7879" t="str">
            <v/>
          </cell>
          <cell r="AJ7879" t="str">
            <v/>
          </cell>
          <cell r="AK7879" t="str">
            <v/>
          </cell>
        </row>
        <row r="7880">
          <cell r="AH7880" t="str">
            <v/>
          </cell>
          <cell r="AI7880" t="str">
            <v/>
          </cell>
          <cell r="AJ7880" t="str">
            <v/>
          </cell>
          <cell r="AK7880" t="str">
            <v/>
          </cell>
        </row>
        <row r="7881">
          <cell r="AH7881" t="str">
            <v/>
          </cell>
          <cell r="AI7881" t="str">
            <v/>
          </cell>
          <cell r="AJ7881" t="str">
            <v/>
          </cell>
          <cell r="AK7881" t="str">
            <v/>
          </cell>
        </row>
        <row r="7882">
          <cell r="AH7882" t="str">
            <v/>
          </cell>
          <cell r="AI7882" t="str">
            <v/>
          </cell>
          <cell r="AJ7882" t="str">
            <v/>
          </cell>
          <cell r="AK7882" t="str">
            <v/>
          </cell>
        </row>
        <row r="7883">
          <cell r="AH7883" t="str">
            <v/>
          </cell>
          <cell r="AI7883" t="str">
            <v/>
          </cell>
          <cell r="AJ7883" t="str">
            <v/>
          </cell>
          <cell r="AK7883" t="str">
            <v/>
          </cell>
        </row>
        <row r="7884">
          <cell r="AH7884" t="str">
            <v/>
          </cell>
          <cell r="AI7884" t="str">
            <v/>
          </cell>
          <cell r="AJ7884" t="str">
            <v/>
          </cell>
          <cell r="AK7884" t="str">
            <v/>
          </cell>
        </row>
        <row r="7885">
          <cell r="AH7885" t="str">
            <v/>
          </cell>
          <cell r="AI7885" t="str">
            <v/>
          </cell>
          <cell r="AJ7885" t="str">
            <v/>
          </cell>
          <cell r="AK7885" t="str">
            <v/>
          </cell>
        </row>
        <row r="7886">
          <cell r="AH7886" t="str">
            <v/>
          </cell>
          <cell r="AI7886" t="str">
            <v/>
          </cell>
          <cell r="AJ7886" t="str">
            <v/>
          </cell>
          <cell r="AK7886" t="str">
            <v/>
          </cell>
        </row>
        <row r="7887">
          <cell r="AH7887" t="str">
            <v/>
          </cell>
          <cell r="AI7887" t="str">
            <v/>
          </cell>
          <cell r="AJ7887" t="str">
            <v/>
          </cell>
          <cell r="AK7887" t="str">
            <v/>
          </cell>
        </row>
        <row r="7888">
          <cell r="AH7888" t="str">
            <v/>
          </cell>
          <cell r="AI7888" t="str">
            <v/>
          </cell>
          <cell r="AJ7888" t="str">
            <v/>
          </cell>
          <cell r="AK7888" t="str">
            <v/>
          </cell>
        </row>
        <row r="7889">
          <cell r="AH7889" t="str">
            <v/>
          </cell>
          <cell r="AI7889" t="str">
            <v/>
          </cell>
          <cell r="AJ7889" t="str">
            <v/>
          </cell>
          <cell r="AK7889" t="str">
            <v/>
          </cell>
        </row>
        <row r="7890">
          <cell r="AH7890" t="str">
            <v/>
          </cell>
          <cell r="AI7890" t="str">
            <v/>
          </cell>
          <cell r="AJ7890" t="str">
            <v/>
          </cell>
          <cell r="AK7890" t="str">
            <v/>
          </cell>
        </row>
        <row r="7891">
          <cell r="AH7891" t="str">
            <v/>
          </cell>
          <cell r="AI7891" t="str">
            <v/>
          </cell>
          <cell r="AJ7891" t="str">
            <v/>
          </cell>
          <cell r="AK7891" t="str">
            <v/>
          </cell>
        </row>
        <row r="7892">
          <cell r="AH7892" t="str">
            <v/>
          </cell>
          <cell r="AI7892" t="str">
            <v/>
          </cell>
          <cell r="AJ7892" t="str">
            <v/>
          </cell>
          <cell r="AK7892" t="str">
            <v/>
          </cell>
        </row>
        <row r="7893">
          <cell r="AH7893" t="str">
            <v/>
          </cell>
          <cell r="AI7893" t="str">
            <v/>
          </cell>
          <cell r="AJ7893" t="str">
            <v/>
          </cell>
          <cell r="AK7893" t="str">
            <v/>
          </cell>
        </row>
        <row r="7894">
          <cell r="AH7894" t="str">
            <v/>
          </cell>
          <cell r="AI7894" t="str">
            <v/>
          </cell>
          <cell r="AJ7894" t="str">
            <v/>
          </cell>
          <cell r="AK7894" t="str">
            <v/>
          </cell>
        </row>
        <row r="7895">
          <cell r="AH7895" t="str">
            <v/>
          </cell>
          <cell r="AI7895" t="str">
            <v/>
          </cell>
          <cell r="AJ7895" t="str">
            <v/>
          </cell>
          <cell r="AK7895" t="str">
            <v/>
          </cell>
        </row>
        <row r="7896">
          <cell r="AH7896" t="str">
            <v/>
          </cell>
          <cell r="AI7896" t="str">
            <v/>
          </cell>
          <cell r="AJ7896" t="str">
            <v/>
          </cell>
          <cell r="AK7896" t="str">
            <v/>
          </cell>
        </row>
        <row r="7897">
          <cell r="AH7897" t="str">
            <v/>
          </cell>
          <cell r="AI7897" t="str">
            <v/>
          </cell>
          <cell r="AJ7897" t="str">
            <v/>
          </cell>
          <cell r="AK7897" t="str">
            <v/>
          </cell>
        </row>
        <row r="7898">
          <cell r="AH7898" t="str">
            <v/>
          </cell>
          <cell r="AI7898" t="str">
            <v/>
          </cell>
          <cell r="AJ7898" t="str">
            <v/>
          </cell>
          <cell r="AK7898" t="str">
            <v/>
          </cell>
        </row>
        <row r="7899">
          <cell r="AH7899" t="str">
            <v/>
          </cell>
          <cell r="AI7899" t="str">
            <v/>
          </cell>
          <cell r="AJ7899" t="str">
            <v/>
          </cell>
          <cell r="AK7899" t="str">
            <v/>
          </cell>
        </row>
        <row r="7900">
          <cell r="AH7900" t="str">
            <v/>
          </cell>
          <cell r="AI7900" t="str">
            <v/>
          </cell>
          <cell r="AJ7900" t="str">
            <v/>
          </cell>
          <cell r="AK7900" t="str">
            <v/>
          </cell>
        </row>
        <row r="7901">
          <cell r="AH7901" t="str">
            <v/>
          </cell>
          <cell r="AI7901" t="str">
            <v/>
          </cell>
          <cell r="AJ7901" t="str">
            <v/>
          </cell>
          <cell r="AK7901" t="str">
            <v/>
          </cell>
        </row>
        <row r="7902">
          <cell r="AH7902" t="str">
            <v/>
          </cell>
          <cell r="AI7902" t="str">
            <v/>
          </cell>
          <cell r="AJ7902" t="str">
            <v/>
          </cell>
          <cell r="AK7902" t="str">
            <v/>
          </cell>
        </row>
        <row r="7903">
          <cell r="AH7903" t="str">
            <v/>
          </cell>
          <cell r="AI7903" t="str">
            <v/>
          </cell>
          <cell r="AJ7903" t="str">
            <v/>
          </cell>
          <cell r="AK7903" t="str">
            <v/>
          </cell>
        </row>
        <row r="7904">
          <cell r="AH7904" t="str">
            <v/>
          </cell>
          <cell r="AI7904" t="str">
            <v/>
          </cell>
          <cell r="AJ7904" t="str">
            <v/>
          </cell>
          <cell r="AK7904" t="str">
            <v/>
          </cell>
        </row>
        <row r="7905">
          <cell r="AH7905" t="str">
            <v/>
          </cell>
          <cell r="AI7905" t="str">
            <v/>
          </cell>
          <cell r="AJ7905" t="str">
            <v/>
          </cell>
          <cell r="AK7905" t="str">
            <v/>
          </cell>
        </row>
        <row r="7906">
          <cell r="AH7906" t="str">
            <v/>
          </cell>
          <cell r="AI7906" t="str">
            <v/>
          </cell>
          <cell r="AJ7906" t="str">
            <v/>
          </cell>
          <cell r="AK7906" t="str">
            <v/>
          </cell>
        </row>
        <row r="7907">
          <cell r="AH7907" t="str">
            <v/>
          </cell>
          <cell r="AI7907" t="str">
            <v/>
          </cell>
          <cell r="AJ7907" t="str">
            <v/>
          </cell>
          <cell r="AK7907" t="str">
            <v/>
          </cell>
        </row>
        <row r="7908">
          <cell r="AH7908" t="str">
            <v/>
          </cell>
          <cell r="AI7908" t="str">
            <v/>
          </cell>
          <cell r="AJ7908" t="str">
            <v/>
          </cell>
          <cell r="AK7908" t="str">
            <v/>
          </cell>
        </row>
        <row r="7909">
          <cell r="AH7909" t="str">
            <v/>
          </cell>
          <cell r="AI7909" t="str">
            <v/>
          </cell>
          <cell r="AJ7909" t="str">
            <v/>
          </cell>
          <cell r="AK7909" t="str">
            <v/>
          </cell>
        </row>
        <row r="7910">
          <cell r="AH7910" t="str">
            <v/>
          </cell>
          <cell r="AI7910" t="str">
            <v/>
          </cell>
          <cell r="AJ7910" t="str">
            <v/>
          </cell>
          <cell r="AK7910" t="str">
            <v/>
          </cell>
        </row>
        <row r="7911">
          <cell r="AH7911" t="str">
            <v/>
          </cell>
          <cell r="AI7911" t="str">
            <v/>
          </cell>
          <cell r="AJ7911" t="str">
            <v/>
          </cell>
          <cell r="AK7911" t="str">
            <v/>
          </cell>
        </row>
        <row r="7912">
          <cell r="AH7912" t="str">
            <v/>
          </cell>
          <cell r="AI7912" t="str">
            <v/>
          </cell>
          <cell r="AJ7912" t="str">
            <v/>
          </cell>
          <cell r="AK7912" t="str">
            <v/>
          </cell>
        </row>
        <row r="7913">
          <cell r="AH7913" t="str">
            <v/>
          </cell>
          <cell r="AI7913" t="str">
            <v/>
          </cell>
          <cell r="AJ7913" t="str">
            <v/>
          </cell>
          <cell r="AK7913" t="str">
            <v/>
          </cell>
        </row>
        <row r="7914">
          <cell r="AH7914" t="str">
            <v/>
          </cell>
          <cell r="AI7914" t="str">
            <v/>
          </cell>
          <cell r="AJ7914" t="str">
            <v/>
          </cell>
          <cell r="AK7914" t="str">
            <v/>
          </cell>
        </row>
        <row r="7915">
          <cell r="AH7915" t="str">
            <v/>
          </cell>
          <cell r="AI7915" t="str">
            <v/>
          </cell>
          <cell r="AJ7915" t="str">
            <v/>
          </cell>
          <cell r="AK7915" t="str">
            <v/>
          </cell>
        </row>
        <row r="7916">
          <cell r="AH7916" t="str">
            <v/>
          </cell>
          <cell r="AI7916" t="str">
            <v/>
          </cell>
          <cell r="AJ7916" t="str">
            <v/>
          </cell>
          <cell r="AK7916" t="str">
            <v/>
          </cell>
        </row>
        <row r="7917">
          <cell r="AH7917" t="str">
            <v/>
          </cell>
          <cell r="AI7917" t="str">
            <v/>
          </cell>
          <cell r="AJ7917" t="str">
            <v/>
          </cell>
          <cell r="AK7917" t="str">
            <v/>
          </cell>
        </row>
        <row r="7918">
          <cell r="AH7918" t="str">
            <v/>
          </cell>
          <cell r="AI7918" t="str">
            <v/>
          </cell>
          <cell r="AJ7918" t="str">
            <v/>
          </cell>
          <cell r="AK7918" t="str">
            <v/>
          </cell>
        </row>
        <row r="7919">
          <cell r="AH7919" t="str">
            <v/>
          </cell>
          <cell r="AI7919" t="str">
            <v/>
          </cell>
          <cell r="AJ7919" t="str">
            <v/>
          </cell>
          <cell r="AK7919" t="str">
            <v/>
          </cell>
        </row>
        <row r="7920">
          <cell r="AH7920" t="str">
            <v/>
          </cell>
          <cell r="AI7920" t="str">
            <v/>
          </cell>
          <cell r="AJ7920" t="str">
            <v/>
          </cell>
          <cell r="AK7920" t="str">
            <v/>
          </cell>
        </row>
        <row r="7921">
          <cell r="AH7921" t="str">
            <v/>
          </cell>
          <cell r="AI7921" t="str">
            <v/>
          </cell>
          <cell r="AJ7921" t="str">
            <v/>
          </cell>
          <cell r="AK7921" t="str">
            <v/>
          </cell>
        </row>
        <row r="7922">
          <cell r="AH7922" t="str">
            <v/>
          </cell>
          <cell r="AI7922" t="str">
            <v/>
          </cell>
          <cell r="AJ7922" t="str">
            <v/>
          </cell>
          <cell r="AK7922" t="str">
            <v/>
          </cell>
        </row>
        <row r="7923">
          <cell r="AH7923" t="str">
            <v/>
          </cell>
          <cell r="AI7923" t="str">
            <v/>
          </cell>
          <cell r="AJ7923" t="str">
            <v/>
          </cell>
          <cell r="AK7923" t="str">
            <v/>
          </cell>
        </row>
        <row r="7924">
          <cell r="AH7924" t="str">
            <v/>
          </cell>
          <cell r="AI7924" t="str">
            <v/>
          </cell>
          <cell r="AJ7924" t="str">
            <v/>
          </cell>
          <cell r="AK7924" t="str">
            <v/>
          </cell>
        </row>
        <row r="7925">
          <cell r="AH7925" t="str">
            <v/>
          </cell>
          <cell r="AI7925" t="str">
            <v/>
          </cell>
          <cell r="AJ7925" t="str">
            <v/>
          </cell>
          <cell r="AK7925" t="str">
            <v/>
          </cell>
        </row>
        <row r="7926">
          <cell r="AH7926" t="str">
            <v/>
          </cell>
          <cell r="AI7926" t="str">
            <v/>
          </cell>
          <cell r="AJ7926" t="str">
            <v/>
          </cell>
          <cell r="AK7926" t="str">
            <v/>
          </cell>
        </row>
        <row r="7927">
          <cell r="AH7927" t="str">
            <v/>
          </cell>
          <cell r="AI7927" t="str">
            <v/>
          </cell>
          <cell r="AJ7927" t="str">
            <v/>
          </cell>
          <cell r="AK7927" t="str">
            <v/>
          </cell>
        </row>
        <row r="7928">
          <cell r="AH7928" t="str">
            <v/>
          </cell>
          <cell r="AI7928" t="str">
            <v/>
          </cell>
          <cell r="AJ7928" t="str">
            <v/>
          </cell>
          <cell r="AK7928" t="str">
            <v/>
          </cell>
        </row>
        <row r="7929">
          <cell r="AH7929" t="str">
            <v/>
          </cell>
          <cell r="AI7929" t="str">
            <v/>
          </cell>
          <cell r="AJ7929" t="str">
            <v/>
          </cell>
          <cell r="AK7929" t="str">
            <v/>
          </cell>
        </row>
        <row r="7930">
          <cell r="AH7930" t="str">
            <v/>
          </cell>
          <cell r="AI7930" t="str">
            <v/>
          </cell>
          <cell r="AJ7930" t="str">
            <v/>
          </cell>
          <cell r="AK7930" t="str">
            <v/>
          </cell>
        </row>
        <row r="7931">
          <cell r="AH7931" t="str">
            <v/>
          </cell>
          <cell r="AI7931" t="str">
            <v/>
          </cell>
          <cell r="AJ7931" t="str">
            <v/>
          </cell>
          <cell r="AK7931" t="str">
            <v/>
          </cell>
        </row>
        <row r="7932">
          <cell r="AH7932" t="str">
            <v/>
          </cell>
          <cell r="AI7932" t="str">
            <v/>
          </cell>
          <cell r="AJ7932" t="str">
            <v/>
          </cell>
          <cell r="AK7932" t="str">
            <v/>
          </cell>
        </row>
        <row r="7933">
          <cell r="AH7933" t="str">
            <v/>
          </cell>
          <cell r="AI7933" t="str">
            <v/>
          </cell>
          <cell r="AJ7933" t="str">
            <v/>
          </cell>
          <cell r="AK7933" t="str">
            <v/>
          </cell>
        </row>
        <row r="7934">
          <cell r="AH7934" t="str">
            <v/>
          </cell>
          <cell r="AI7934" t="str">
            <v/>
          </cell>
          <cell r="AJ7934" t="str">
            <v/>
          </cell>
          <cell r="AK7934" t="str">
            <v/>
          </cell>
        </row>
        <row r="7935">
          <cell r="AH7935" t="str">
            <v/>
          </cell>
          <cell r="AI7935" t="str">
            <v/>
          </cell>
          <cell r="AJ7935" t="str">
            <v/>
          </cell>
          <cell r="AK7935" t="str">
            <v/>
          </cell>
        </row>
        <row r="7936">
          <cell r="AH7936" t="str">
            <v/>
          </cell>
          <cell r="AI7936" t="str">
            <v/>
          </cell>
          <cell r="AJ7936" t="str">
            <v/>
          </cell>
          <cell r="AK7936" t="str">
            <v/>
          </cell>
        </row>
        <row r="7937">
          <cell r="AH7937" t="str">
            <v/>
          </cell>
          <cell r="AI7937" t="str">
            <v/>
          </cell>
          <cell r="AJ7937" t="str">
            <v/>
          </cell>
          <cell r="AK7937" t="str">
            <v/>
          </cell>
        </row>
        <row r="7938">
          <cell r="AH7938" t="str">
            <v/>
          </cell>
          <cell r="AI7938" t="str">
            <v/>
          </cell>
          <cell r="AJ7938" t="str">
            <v/>
          </cell>
          <cell r="AK7938" t="str">
            <v/>
          </cell>
        </row>
        <row r="7939">
          <cell r="AH7939" t="str">
            <v/>
          </cell>
          <cell r="AI7939" t="str">
            <v/>
          </cell>
          <cell r="AJ7939" t="str">
            <v/>
          </cell>
          <cell r="AK7939" t="str">
            <v/>
          </cell>
        </row>
        <row r="7940">
          <cell r="AH7940" t="str">
            <v/>
          </cell>
          <cell r="AI7940" t="str">
            <v/>
          </cell>
          <cell r="AJ7940" t="str">
            <v/>
          </cell>
          <cell r="AK7940" t="str">
            <v/>
          </cell>
        </row>
        <row r="7941">
          <cell r="AH7941" t="str">
            <v/>
          </cell>
          <cell r="AI7941" t="str">
            <v/>
          </cell>
          <cell r="AJ7941" t="str">
            <v/>
          </cell>
          <cell r="AK7941" t="str">
            <v/>
          </cell>
        </row>
        <row r="7942">
          <cell r="AH7942" t="str">
            <v/>
          </cell>
          <cell r="AI7942" t="str">
            <v/>
          </cell>
          <cell r="AJ7942" t="str">
            <v/>
          </cell>
          <cell r="AK7942" t="str">
            <v/>
          </cell>
        </row>
        <row r="7943">
          <cell r="AH7943" t="str">
            <v/>
          </cell>
          <cell r="AI7943" t="str">
            <v/>
          </cell>
          <cell r="AJ7943" t="str">
            <v/>
          </cell>
          <cell r="AK7943" t="str">
            <v/>
          </cell>
        </row>
        <row r="7944">
          <cell r="AH7944" t="str">
            <v/>
          </cell>
          <cell r="AI7944" t="str">
            <v/>
          </cell>
          <cell r="AJ7944" t="str">
            <v/>
          </cell>
          <cell r="AK7944" t="str">
            <v/>
          </cell>
        </row>
        <row r="7945">
          <cell r="AH7945" t="str">
            <v/>
          </cell>
          <cell r="AI7945" t="str">
            <v/>
          </cell>
          <cell r="AJ7945" t="str">
            <v/>
          </cell>
          <cell r="AK7945" t="str">
            <v/>
          </cell>
        </row>
        <row r="7946">
          <cell r="AH7946" t="str">
            <v/>
          </cell>
          <cell r="AI7946" t="str">
            <v/>
          </cell>
          <cell r="AJ7946" t="str">
            <v/>
          </cell>
          <cell r="AK7946" t="str">
            <v/>
          </cell>
        </row>
        <row r="7947">
          <cell r="AH7947" t="str">
            <v/>
          </cell>
          <cell r="AI7947" t="str">
            <v/>
          </cell>
          <cell r="AJ7947" t="str">
            <v/>
          </cell>
          <cell r="AK7947" t="str">
            <v/>
          </cell>
        </row>
        <row r="7948">
          <cell r="AH7948" t="str">
            <v/>
          </cell>
          <cell r="AI7948" t="str">
            <v/>
          </cell>
          <cell r="AJ7948" t="str">
            <v/>
          </cell>
          <cell r="AK7948" t="str">
            <v/>
          </cell>
        </row>
        <row r="7949">
          <cell r="AH7949" t="str">
            <v/>
          </cell>
          <cell r="AI7949" t="str">
            <v/>
          </cell>
          <cell r="AJ7949" t="str">
            <v/>
          </cell>
          <cell r="AK7949" t="str">
            <v/>
          </cell>
        </row>
        <row r="7950">
          <cell r="AH7950" t="str">
            <v/>
          </cell>
          <cell r="AI7950" t="str">
            <v/>
          </cell>
          <cell r="AJ7950" t="str">
            <v/>
          </cell>
          <cell r="AK7950" t="str">
            <v/>
          </cell>
        </row>
        <row r="7951">
          <cell r="AH7951" t="str">
            <v/>
          </cell>
          <cell r="AI7951" t="str">
            <v/>
          </cell>
          <cell r="AJ7951" t="str">
            <v/>
          </cell>
          <cell r="AK7951" t="str">
            <v/>
          </cell>
        </row>
        <row r="7952">
          <cell r="AH7952" t="str">
            <v/>
          </cell>
          <cell r="AI7952" t="str">
            <v/>
          </cell>
          <cell r="AJ7952" t="str">
            <v/>
          </cell>
          <cell r="AK7952" t="str">
            <v/>
          </cell>
        </row>
        <row r="7953">
          <cell r="AH7953" t="str">
            <v/>
          </cell>
          <cell r="AI7953" t="str">
            <v/>
          </cell>
          <cell r="AJ7953" t="str">
            <v/>
          </cell>
          <cell r="AK7953" t="str">
            <v/>
          </cell>
        </row>
        <row r="7954">
          <cell r="AH7954" t="str">
            <v/>
          </cell>
          <cell r="AI7954" t="str">
            <v/>
          </cell>
          <cell r="AJ7954" t="str">
            <v/>
          </cell>
          <cell r="AK7954" t="str">
            <v/>
          </cell>
        </row>
        <row r="7955">
          <cell r="AH7955" t="str">
            <v/>
          </cell>
          <cell r="AI7955" t="str">
            <v/>
          </cell>
          <cell r="AJ7955" t="str">
            <v/>
          </cell>
          <cell r="AK7955" t="str">
            <v/>
          </cell>
        </row>
        <row r="7956">
          <cell r="AH7956" t="str">
            <v/>
          </cell>
          <cell r="AI7956" t="str">
            <v/>
          </cell>
          <cell r="AJ7956" t="str">
            <v/>
          </cell>
          <cell r="AK7956" t="str">
            <v/>
          </cell>
        </row>
        <row r="7957">
          <cell r="AH7957" t="str">
            <v/>
          </cell>
          <cell r="AI7957" t="str">
            <v/>
          </cell>
          <cell r="AJ7957" t="str">
            <v/>
          </cell>
          <cell r="AK7957" t="str">
            <v/>
          </cell>
        </row>
        <row r="7958">
          <cell r="AH7958" t="str">
            <v/>
          </cell>
          <cell r="AI7958" t="str">
            <v/>
          </cell>
          <cell r="AJ7958" t="str">
            <v/>
          </cell>
          <cell r="AK7958" t="str">
            <v/>
          </cell>
        </row>
        <row r="7959">
          <cell r="AH7959" t="str">
            <v/>
          </cell>
          <cell r="AI7959" t="str">
            <v/>
          </cell>
          <cell r="AJ7959" t="str">
            <v/>
          </cell>
          <cell r="AK7959" t="str">
            <v/>
          </cell>
        </row>
        <row r="7960">
          <cell r="AH7960" t="str">
            <v/>
          </cell>
          <cell r="AI7960" t="str">
            <v/>
          </cell>
          <cell r="AJ7960" t="str">
            <v/>
          </cell>
          <cell r="AK7960" t="str">
            <v/>
          </cell>
        </row>
        <row r="7961">
          <cell r="AH7961" t="str">
            <v/>
          </cell>
          <cell r="AI7961" t="str">
            <v/>
          </cell>
          <cell r="AJ7961" t="str">
            <v/>
          </cell>
          <cell r="AK7961" t="str">
            <v/>
          </cell>
        </row>
        <row r="7962">
          <cell r="AH7962" t="str">
            <v/>
          </cell>
          <cell r="AI7962" t="str">
            <v/>
          </cell>
          <cell r="AJ7962" t="str">
            <v/>
          </cell>
          <cell r="AK7962" t="str">
            <v/>
          </cell>
        </row>
        <row r="7963">
          <cell r="AH7963" t="str">
            <v/>
          </cell>
          <cell r="AI7963" t="str">
            <v/>
          </cell>
          <cell r="AJ7963" t="str">
            <v/>
          </cell>
          <cell r="AK7963" t="str">
            <v/>
          </cell>
        </row>
        <row r="7964">
          <cell r="AH7964" t="str">
            <v/>
          </cell>
          <cell r="AI7964" t="str">
            <v/>
          </cell>
          <cell r="AJ7964" t="str">
            <v/>
          </cell>
          <cell r="AK7964" t="str">
            <v/>
          </cell>
        </row>
        <row r="7965">
          <cell r="AH7965" t="str">
            <v/>
          </cell>
          <cell r="AI7965" t="str">
            <v/>
          </cell>
          <cell r="AJ7965" t="str">
            <v/>
          </cell>
          <cell r="AK7965" t="str">
            <v/>
          </cell>
        </row>
        <row r="7966">
          <cell r="AH7966" t="str">
            <v/>
          </cell>
          <cell r="AI7966" t="str">
            <v/>
          </cell>
          <cell r="AJ7966" t="str">
            <v/>
          </cell>
          <cell r="AK7966" t="str">
            <v/>
          </cell>
        </row>
        <row r="7967">
          <cell r="AH7967" t="str">
            <v/>
          </cell>
          <cell r="AI7967" t="str">
            <v/>
          </cell>
          <cell r="AJ7967" t="str">
            <v/>
          </cell>
          <cell r="AK7967" t="str">
            <v/>
          </cell>
        </row>
        <row r="7968">
          <cell r="AH7968" t="str">
            <v/>
          </cell>
          <cell r="AI7968" t="str">
            <v/>
          </cell>
          <cell r="AJ7968" t="str">
            <v/>
          </cell>
          <cell r="AK7968" t="str">
            <v/>
          </cell>
        </row>
        <row r="7969">
          <cell r="AH7969" t="str">
            <v/>
          </cell>
          <cell r="AI7969" t="str">
            <v/>
          </cell>
          <cell r="AJ7969" t="str">
            <v/>
          </cell>
          <cell r="AK7969" t="str">
            <v/>
          </cell>
        </row>
        <row r="7970">
          <cell r="AH7970" t="str">
            <v/>
          </cell>
          <cell r="AI7970" t="str">
            <v/>
          </cell>
          <cell r="AJ7970" t="str">
            <v/>
          </cell>
          <cell r="AK7970" t="str">
            <v/>
          </cell>
        </row>
        <row r="7971">
          <cell r="AH7971" t="str">
            <v/>
          </cell>
          <cell r="AI7971" t="str">
            <v/>
          </cell>
          <cell r="AJ7971" t="str">
            <v/>
          </cell>
          <cell r="AK7971" t="str">
            <v/>
          </cell>
        </row>
        <row r="7972">
          <cell r="AH7972" t="str">
            <v/>
          </cell>
          <cell r="AI7972" t="str">
            <v/>
          </cell>
          <cell r="AJ7972" t="str">
            <v/>
          </cell>
          <cell r="AK7972" t="str">
            <v/>
          </cell>
        </row>
        <row r="7973">
          <cell r="AH7973" t="str">
            <v/>
          </cell>
          <cell r="AI7973" t="str">
            <v/>
          </cell>
          <cell r="AJ7973" t="str">
            <v/>
          </cell>
          <cell r="AK7973" t="str">
            <v/>
          </cell>
        </row>
        <row r="7974">
          <cell r="AH7974" t="str">
            <v/>
          </cell>
          <cell r="AI7974" t="str">
            <v/>
          </cell>
          <cell r="AJ7974" t="str">
            <v/>
          </cell>
          <cell r="AK7974" t="str">
            <v/>
          </cell>
        </row>
        <row r="7975">
          <cell r="AH7975" t="str">
            <v/>
          </cell>
          <cell r="AI7975" t="str">
            <v/>
          </cell>
          <cell r="AJ7975" t="str">
            <v/>
          </cell>
          <cell r="AK7975" t="str">
            <v/>
          </cell>
        </row>
        <row r="7976">
          <cell r="AH7976" t="str">
            <v/>
          </cell>
          <cell r="AI7976" t="str">
            <v/>
          </cell>
          <cell r="AJ7976" t="str">
            <v/>
          </cell>
          <cell r="AK7976" t="str">
            <v/>
          </cell>
        </row>
        <row r="7977">
          <cell r="AH7977" t="str">
            <v/>
          </cell>
          <cell r="AI7977" t="str">
            <v/>
          </cell>
          <cell r="AJ7977" t="str">
            <v/>
          </cell>
          <cell r="AK7977" t="str">
            <v/>
          </cell>
        </row>
        <row r="7978">
          <cell r="AH7978" t="str">
            <v/>
          </cell>
          <cell r="AI7978" t="str">
            <v/>
          </cell>
          <cell r="AJ7978" t="str">
            <v/>
          </cell>
          <cell r="AK7978" t="str">
            <v/>
          </cell>
        </row>
        <row r="7979">
          <cell r="AH7979" t="str">
            <v/>
          </cell>
          <cell r="AI7979" t="str">
            <v/>
          </cell>
          <cell r="AJ7979" t="str">
            <v/>
          </cell>
          <cell r="AK7979" t="str">
            <v/>
          </cell>
        </row>
        <row r="7980">
          <cell r="AH7980" t="str">
            <v/>
          </cell>
          <cell r="AI7980" t="str">
            <v/>
          </cell>
          <cell r="AJ7980" t="str">
            <v/>
          </cell>
          <cell r="AK7980" t="str">
            <v/>
          </cell>
        </row>
        <row r="7981">
          <cell r="AH7981" t="str">
            <v/>
          </cell>
          <cell r="AI7981" t="str">
            <v/>
          </cell>
          <cell r="AJ7981" t="str">
            <v/>
          </cell>
          <cell r="AK7981" t="str">
            <v/>
          </cell>
        </row>
        <row r="7982">
          <cell r="AH7982" t="str">
            <v/>
          </cell>
          <cell r="AI7982" t="str">
            <v/>
          </cell>
          <cell r="AJ7982" t="str">
            <v/>
          </cell>
          <cell r="AK7982" t="str">
            <v/>
          </cell>
        </row>
        <row r="7983">
          <cell r="AH7983" t="str">
            <v/>
          </cell>
          <cell r="AI7983" t="str">
            <v/>
          </cell>
          <cell r="AJ7983" t="str">
            <v/>
          </cell>
          <cell r="AK7983" t="str">
            <v/>
          </cell>
        </row>
        <row r="7984">
          <cell r="AH7984" t="str">
            <v/>
          </cell>
          <cell r="AI7984" t="str">
            <v/>
          </cell>
          <cell r="AJ7984" t="str">
            <v/>
          </cell>
          <cell r="AK7984" t="str">
            <v/>
          </cell>
        </row>
        <row r="7985">
          <cell r="AH7985" t="str">
            <v/>
          </cell>
          <cell r="AI7985" t="str">
            <v/>
          </cell>
          <cell r="AJ7985" t="str">
            <v/>
          </cell>
          <cell r="AK7985" t="str">
            <v/>
          </cell>
        </row>
        <row r="7986">
          <cell r="AH7986" t="str">
            <v/>
          </cell>
          <cell r="AI7986" t="str">
            <v/>
          </cell>
          <cell r="AJ7986" t="str">
            <v/>
          </cell>
          <cell r="AK7986" t="str">
            <v/>
          </cell>
        </row>
        <row r="7987">
          <cell r="AH7987" t="str">
            <v/>
          </cell>
          <cell r="AI7987" t="str">
            <v/>
          </cell>
          <cell r="AJ7987" t="str">
            <v/>
          </cell>
          <cell r="AK7987" t="str">
            <v/>
          </cell>
        </row>
        <row r="7988">
          <cell r="AH7988" t="str">
            <v/>
          </cell>
          <cell r="AI7988" t="str">
            <v/>
          </cell>
          <cell r="AJ7988" t="str">
            <v/>
          </cell>
          <cell r="AK7988" t="str">
            <v/>
          </cell>
        </row>
        <row r="7989">
          <cell r="AH7989" t="str">
            <v/>
          </cell>
          <cell r="AI7989" t="str">
            <v/>
          </cell>
          <cell r="AJ7989" t="str">
            <v/>
          </cell>
          <cell r="AK7989" t="str">
            <v/>
          </cell>
        </row>
        <row r="7990">
          <cell r="AH7990" t="str">
            <v/>
          </cell>
          <cell r="AI7990" t="str">
            <v/>
          </cell>
          <cell r="AJ7990" t="str">
            <v/>
          </cell>
          <cell r="AK7990" t="str">
            <v/>
          </cell>
        </row>
        <row r="7991">
          <cell r="AH7991" t="str">
            <v/>
          </cell>
          <cell r="AI7991" t="str">
            <v/>
          </cell>
          <cell r="AJ7991" t="str">
            <v/>
          </cell>
          <cell r="AK7991" t="str">
            <v/>
          </cell>
        </row>
        <row r="7992">
          <cell r="AH7992" t="str">
            <v/>
          </cell>
          <cell r="AI7992" t="str">
            <v/>
          </cell>
          <cell r="AJ7992" t="str">
            <v/>
          </cell>
          <cell r="AK7992" t="str">
            <v/>
          </cell>
        </row>
        <row r="7993">
          <cell r="AH7993" t="str">
            <v/>
          </cell>
          <cell r="AI7993" t="str">
            <v/>
          </cell>
          <cell r="AJ7993" t="str">
            <v/>
          </cell>
          <cell r="AK7993" t="str">
            <v/>
          </cell>
        </row>
        <row r="7994">
          <cell r="AH7994" t="str">
            <v/>
          </cell>
          <cell r="AI7994" t="str">
            <v/>
          </cell>
          <cell r="AJ7994" t="str">
            <v/>
          </cell>
          <cell r="AK7994" t="str">
            <v/>
          </cell>
        </row>
        <row r="7995">
          <cell r="AH7995" t="str">
            <v/>
          </cell>
          <cell r="AI7995" t="str">
            <v/>
          </cell>
          <cell r="AJ7995" t="str">
            <v/>
          </cell>
          <cell r="AK7995" t="str">
            <v/>
          </cell>
        </row>
        <row r="7996">
          <cell r="AH7996" t="str">
            <v/>
          </cell>
          <cell r="AI7996" t="str">
            <v/>
          </cell>
          <cell r="AJ7996" t="str">
            <v/>
          </cell>
          <cell r="AK7996" t="str">
            <v/>
          </cell>
        </row>
        <row r="7997">
          <cell r="AH7997" t="str">
            <v/>
          </cell>
          <cell r="AI7997" t="str">
            <v/>
          </cell>
          <cell r="AJ7997" t="str">
            <v/>
          </cell>
          <cell r="AK7997" t="str">
            <v/>
          </cell>
        </row>
        <row r="7998">
          <cell r="AH7998" t="str">
            <v/>
          </cell>
          <cell r="AI7998" t="str">
            <v/>
          </cell>
          <cell r="AJ7998" t="str">
            <v/>
          </cell>
          <cell r="AK7998" t="str">
            <v/>
          </cell>
        </row>
        <row r="7999">
          <cell r="AH7999" t="str">
            <v/>
          </cell>
          <cell r="AI7999" t="str">
            <v/>
          </cell>
          <cell r="AJ7999" t="str">
            <v/>
          </cell>
          <cell r="AK7999" t="str">
            <v/>
          </cell>
        </row>
        <row r="8000">
          <cell r="AH8000" t="str">
            <v/>
          </cell>
          <cell r="AI8000" t="str">
            <v/>
          </cell>
          <cell r="AJ8000" t="str">
            <v/>
          </cell>
          <cell r="AK8000" t="str">
            <v/>
          </cell>
        </row>
        <row r="8001">
          <cell r="AH8001" t="str">
            <v/>
          </cell>
          <cell r="AI8001" t="str">
            <v/>
          </cell>
          <cell r="AJ8001" t="str">
            <v/>
          </cell>
          <cell r="AK8001" t="str">
            <v/>
          </cell>
        </row>
        <row r="8002">
          <cell r="AH8002" t="str">
            <v/>
          </cell>
          <cell r="AI8002" t="str">
            <v/>
          </cell>
          <cell r="AJ8002" t="str">
            <v/>
          </cell>
          <cell r="AK8002" t="str">
            <v/>
          </cell>
        </row>
        <row r="8003">
          <cell r="AH8003" t="str">
            <v/>
          </cell>
          <cell r="AI8003" t="str">
            <v/>
          </cell>
          <cell r="AJ8003" t="str">
            <v/>
          </cell>
          <cell r="AK8003" t="str">
            <v/>
          </cell>
        </row>
        <row r="8004">
          <cell r="AH8004" t="str">
            <v/>
          </cell>
          <cell r="AI8004" t="str">
            <v/>
          </cell>
          <cell r="AJ8004" t="str">
            <v/>
          </cell>
          <cell r="AK8004" t="str">
            <v/>
          </cell>
        </row>
        <row r="8005">
          <cell r="AH8005" t="str">
            <v/>
          </cell>
          <cell r="AI8005" t="str">
            <v/>
          </cell>
          <cell r="AJ8005" t="str">
            <v/>
          </cell>
          <cell r="AK8005" t="str">
            <v/>
          </cell>
        </row>
        <row r="8006">
          <cell r="AH8006" t="str">
            <v/>
          </cell>
          <cell r="AI8006" t="str">
            <v/>
          </cell>
          <cell r="AJ8006" t="str">
            <v/>
          </cell>
          <cell r="AK8006" t="str">
            <v/>
          </cell>
        </row>
        <row r="8007">
          <cell r="AH8007" t="str">
            <v/>
          </cell>
          <cell r="AI8007" t="str">
            <v/>
          </cell>
          <cell r="AJ8007" t="str">
            <v/>
          </cell>
          <cell r="AK8007" t="str">
            <v/>
          </cell>
        </row>
        <row r="8008">
          <cell r="AH8008" t="str">
            <v/>
          </cell>
          <cell r="AI8008" t="str">
            <v/>
          </cell>
          <cell r="AJ8008" t="str">
            <v/>
          </cell>
          <cell r="AK8008" t="str">
            <v/>
          </cell>
        </row>
        <row r="8009">
          <cell r="AH8009" t="str">
            <v/>
          </cell>
          <cell r="AI8009" t="str">
            <v/>
          </cell>
          <cell r="AJ8009" t="str">
            <v/>
          </cell>
          <cell r="AK8009" t="str">
            <v/>
          </cell>
        </row>
        <row r="8010">
          <cell r="AH8010" t="str">
            <v/>
          </cell>
          <cell r="AI8010" t="str">
            <v/>
          </cell>
          <cell r="AJ8010" t="str">
            <v/>
          </cell>
          <cell r="AK8010" t="str">
            <v/>
          </cell>
        </row>
        <row r="8011">
          <cell r="AH8011" t="str">
            <v/>
          </cell>
          <cell r="AI8011" t="str">
            <v/>
          </cell>
          <cell r="AJ8011" t="str">
            <v/>
          </cell>
          <cell r="AK8011" t="str">
            <v/>
          </cell>
        </row>
        <row r="8012">
          <cell r="AH8012" t="str">
            <v/>
          </cell>
          <cell r="AI8012" t="str">
            <v/>
          </cell>
          <cell r="AJ8012" t="str">
            <v/>
          </cell>
          <cell r="AK8012" t="str">
            <v/>
          </cell>
        </row>
        <row r="8013">
          <cell r="AH8013" t="str">
            <v/>
          </cell>
          <cell r="AI8013" t="str">
            <v/>
          </cell>
          <cell r="AJ8013" t="str">
            <v/>
          </cell>
          <cell r="AK8013" t="str">
            <v/>
          </cell>
        </row>
        <row r="8014">
          <cell r="AH8014" t="str">
            <v/>
          </cell>
          <cell r="AI8014" t="str">
            <v/>
          </cell>
          <cell r="AJ8014" t="str">
            <v/>
          </cell>
          <cell r="AK8014" t="str">
            <v/>
          </cell>
        </row>
        <row r="8015">
          <cell r="AH8015" t="str">
            <v/>
          </cell>
          <cell r="AI8015" t="str">
            <v/>
          </cell>
          <cell r="AJ8015" t="str">
            <v/>
          </cell>
          <cell r="AK8015" t="str">
            <v/>
          </cell>
        </row>
        <row r="8016">
          <cell r="AH8016" t="str">
            <v/>
          </cell>
          <cell r="AI8016" t="str">
            <v/>
          </cell>
          <cell r="AJ8016" t="str">
            <v/>
          </cell>
          <cell r="AK8016" t="str">
            <v/>
          </cell>
        </row>
        <row r="8017">
          <cell r="AH8017" t="str">
            <v/>
          </cell>
          <cell r="AI8017" t="str">
            <v/>
          </cell>
          <cell r="AJ8017" t="str">
            <v/>
          </cell>
          <cell r="AK8017" t="str">
            <v/>
          </cell>
        </row>
        <row r="8018">
          <cell r="AH8018" t="str">
            <v/>
          </cell>
          <cell r="AI8018" t="str">
            <v/>
          </cell>
          <cell r="AJ8018" t="str">
            <v/>
          </cell>
          <cell r="AK8018" t="str">
            <v/>
          </cell>
        </row>
        <row r="8019">
          <cell r="AH8019" t="str">
            <v/>
          </cell>
          <cell r="AI8019" t="str">
            <v/>
          </cell>
          <cell r="AJ8019" t="str">
            <v/>
          </cell>
          <cell r="AK8019" t="str">
            <v/>
          </cell>
        </row>
        <row r="8020">
          <cell r="AH8020" t="str">
            <v/>
          </cell>
          <cell r="AI8020" t="str">
            <v/>
          </cell>
          <cell r="AJ8020" t="str">
            <v/>
          </cell>
          <cell r="AK8020" t="str">
            <v/>
          </cell>
        </row>
        <row r="8021">
          <cell r="AH8021" t="str">
            <v/>
          </cell>
          <cell r="AI8021" t="str">
            <v/>
          </cell>
          <cell r="AJ8021" t="str">
            <v/>
          </cell>
          <cell r="AK8021" t="str">
            <v/>
          </cell>
        </row>
        <row r="8022">
          <cell r="AH8022" t="str">
            <v/>
          </cell>
          <cell r="AI8022" t="str">
            <v/>
          </cell>
          <cell r="AJ8022" t="str">
            <v/>
          </cell>
          <cell r="AK8022" t="str">
            <v/>
          </cell>
        </row>
        <row r="8023">
          <cell r="AH8023" t="str">
            <v/>
          </cell>
          <cell r="AI8023" t="str">
            <v/>
          </cell>
          <cell r="AJ8023" t="str">
            <v/>
          </cell>
          <cell r="AK8023" t="str">
            <v/>
          </cell>
        </row>
        <row r="8024">
          <cell r="AH8024" t="str">
            <v/>
          </cell>
          <cell r="AI8024" t="str">
            <v/>
          </cell>
          <cell r="AJ8024" t="str">
            <v/>
          </cell>
          <cell r="AK8024" t="str">
            <v/>
          </cell>
        </row>
        <row r="8025">
          <cell r="AH8025" t="str">
            <v/>
          </cell>
          <cell r="AI8025" t="str">
            <v/>
          </cell>
          <cell r="AJ8025" t="str">
            <v/>
          </cell>
          <cell r="AK8025" t="str">
            <v/>
          </cell>
        </row>
        <row r="8026">
          <cell r="AH8026" t="str">
            <v/>
          </cell>
          <cell r="AI8026" t="str">
            <v/>
          </cell>
          <cell r="AJ8026" t="str">
            <v/>
          </cell>
          <cell r="AK8026" t="str">
            <v/>
          </cell>
        </row>
        <row r="8027">
          <cell r="AH8027" t="str">
            <v/>
          </cell>
          <cell r="AI8027" t="str">
            <v/>
          </cell>
          <cell r="AJ8027" t="str">
            <v/>
          </cell>
          <cell r="AK8027" t="str">
            <v/>
          </cell>
        </row>
        <row r="8028">
          <cell r="AH8028" t="str">
            <v/>
          </cell>
          <cell r="AI8028" t="str">
            <v/>
          </cell>
          <cell r="AJ8028" t="str">
            <v/>
          </cell>
          <cell r="AK8028" t="str">
            <v/>
          </cell>
        </row>
        <row r="8029">
          <cell r="AH8029" t="str">
            <v/>
          </cell>
          <cell r="AI8029" t="str">
            <v/>
          </cell>
          <cell r="AJ8029" t="str">
            <v/>
          </cell>
          <cell r="AK8029" t="str">
            <v/>
          </cell>
        </row>
        <row r="8030">
          <cell r="AH8030" t="str">
            <v/>
          </cell>
          <cell r="AI8030" t="str">
            <v/>
          </cell>
          <cell r="AJ8030" t="str">
            <v/>
          </cell>
          <cell r="AK8030" t="str">
            <v/>
          </cell>
        </row>
        <row r="8031">
          <cell r="AH8031" t="str">
            <v/>
          </cell>
          <cell r="AI8031" t="str">
            <v/>
          </cell>
          <cell r="AJ8031" t="str">
            <v/>
          </cell>
          <cell r="AK8031" t="str">
            <v/>
          </cell>
        </row>
        <row r="8032">
          <cell r="AH8032" t="str">
            <v/>
          </cell>
          <cell r="AI8032" t="str">
            <v/>
          </cell>
          <cell r="AJ8032" t="str">
            <v/>
          </cell>
          <cell r="AK8032" t="str">
            <v/>
          </cell>
        </row>
        <row r="8033">
          <cell r="AH8033" t="str">
            <v/>
          </cell>
          <cell r="AI8033" t="str">
            <v/>
          </cell>
          <cell r="AJ8033" t="str">
            <v/>
          </cell>
          <cell r="AK8033" t="str">
            <v/>
          </cell>
        </row>
        <row r="8034">
          <cell r="AH8034" t="str">
            <v/>
          </cell>
          <cell r="AI8034" t="str">
            <v/>
          </cell>
          <cell r="AJ8034" t="str">
            <v/>
          </cell>
          <cell r="AK8034" t="str">
            <v/>
          </cell>
        </row>
        <row r="8035">
          <cell r="AH8035" t="str">
            <v/>
          </cell>
          <cell r="AI8035" t="str">
            <v/>
          </cell>
          <cell r="AJ8035" t="str">
            <v/>
          </cell>
          <cell r="AK8035" t="str">
            <v/>
          </cell>
        </row>
        <row r="8036">
          <cell r="AH8036" t="str">
            <v/>
          </cell>
          <cell r="AI8036" t="str">
            <v/>
          </cell>
          <cell r="AJ8036" t="str">
            <v/>
          </cell>
          <cell r="AK8036" t="str">
            <v/>
          </cell>
        </row>
        <row r="8037">
          <cell r="AH8037" t="str">
            <v/>
          </cell>
          <cell r="AI8037" t="str">
            <v/>
          </cell>
          <cell r="AJ8037" t="str">
            <v/>
          </cell>
          <cell r="AK8037" t="str">
            <v/>
          </cell>
        </row>
        <row r="8038">
          <cell r="AH8038" t="str">
            <v/>
          </cell>
          <cell r="AI8038" t="str">
            <v/>
          </cell>
          <cell r="AJ8038" t="str">
            <v/>
          </cell>
          <cell r="AK8038" t="str">
            <v/>
          </cell>
        </row>
        <row r="8039">
          <cell r="AH8039" t="str">
            <v/>
          </cell>
          <cell r="AI8039" t="str">
            <v/>
          </cell>
          <cell r="AJ8039" t="str">
            <v/>
          </cell>
          <cell r="AK8039" t="str">
            <v/>
          </cell>
        </row>
        <row r="8040">
          <cell r="AH8040" t="str">
            <v/>
          </cell>
          <cell r="AI8040" t="str">
            <v/>
          </cell>
          <cell r="AJ8040" t="str">
            <v/>
          </cell>
          <cell r="AK8040" t="str">
            <v/>
          </cell>
        </row>
        <row r="8041">
          <cell r="AH8041" t="str">
            <v/>
          </cell>
          <cell r="AI8041" t="str">
            <v/>
          </cell>
          <cell r="AJ8041" t="str">
            <v/>
          </cell>
          <cell r="AK8041" t="str">
            <v/>
          </cell>
        </row>
        <row r="8042">
          <cell r="AH8042" t="str">
            <v/>
          </cell>
          <cell r="AI8042" t="str">
            <v/>
          </cell>
          <cell r="AJ8042" t="str">
            <v/>
          </cell>
          <cell r="AK8042" t="str">
            <v/>
          </cell>
        </row>
        <row r="8043">
          <cell r="AH8043" t="str">
            <v/>
          </cell>
          <cell r="AI8043" t="str">
            <v/>
          </cell>
          <cell r="AJ8043" t="str">
            <v/>
          </cell>
          <cell r="AK8043" t="str">
            <v/>
          </cell>
        </row>
        <row r="8044">
          <cell r="AH8044" t="str">
            <v/>
          </cell>
          <cell r="AI8044" t="str">
            <v/>
          </cell>
          <cell r="AJ8044" t="str">
            <v/>
          </cell>
          <cell r="AK8044" t="str">
            <v/>
          </cell>
        </row>
        <row r="8045">
          <cell r="AH8045" t="str">
            <v/>
          </cell>
          <cell r="AI8045" t="str">
            <v/>
          </cell>
          <cell r="AJ8045" t="str">
            <v/>
          </cell>
          <cell r="AK8045" t="str">
            <v/>
          </cell>
        </row>
        <row r="8046">
          <cell r="AH8046" t="str">
            <v/>
          </cell>
          <cell r="AI8046" t="str">
            <v/>
          </cell>
          <cell r="AJ8046" t="str">
            <v/>
          </cell>
          <cell r="AK8046" t="str">
            <v/>
          </cell>
        </row>
        <row r="8047">
          <cell r="AH8047" t="str">
            <v/>
          </cell>
          <cell r="AI8047" t="str">
            <v/>
          </cell>
          <cell r="AJ8047" t="str">
            <v/>
          </cell>
          <cell r="AK8047" t="str">
            <v/>
          </cell>
        </row>
        <row r="8048">
          <cell r="AH8048" t="str">
            <v/>
          </cell>
          <cell r="AI8048" t="str">
            <v/>
          </cell>
          <cell r="AJ8048" t="str">
            <v/>
          </cell>
          <cell r="AK8048" t="str">
            <v/>
          </cell>
        </row>
        <row r="8049">
          <cell r="AH8049" t="str">
            <v/>
          </cell>
          <cell r="AI8049" t="str">
            <v/>
          </cell>
          <cell r="AJ8049" t="str">
            <v/>
          </cell>
          <cell r="AK8049" t="str">
            <v/>
          </cell>
        </row>
        <row r="8050">
          <cell r="AH8050" t="str">
            <v/>
          </cell>
          <cell r="AI8050" t="str">
            <v/>
          </cell>
          <cell r="AJ8050" t="str">
            <v/>
          </cell>
          <cell r="AK8050" t="str">
            <v/>
          </cell>
        </row>
        <row r="8051">
          <cell r="AH8051" t="str">
            <v/>
          </cell>
          <cell r="AI8051" t="str">
            <v/>
          </cell>
          <cell r="AJ8051" t="str">
            <v/>
          </cell>
          <cell r="AK8051" t="str">
            <v/>
          </cell>
        </row>
        <row r="8052">
          <cell r="AH8052" t="str">
            <v/>
          </cell>
          <cell r="AI8052" t="str">
            <v/>
          </cell>
          <cell r="AJ8052" t="str">
            <v/>
          </cell>
          <cell r="AK8052" t="str">
            <v/>
          </cell>
        </row>
        <row r="8053">
          <cell r="AH8053" t="str">
            <v/>
          </cell>
          <cell r="AI8053" t="str">
            <v/>
          </cell>
          <cell r="AJ8053" t="str">
            <v/>
          </cell>
          <cell r="AK8053" t="str">
            <v/>
          </cell>
        </row>
        <row r="8054">
          <cell r="AH8054" t="str">
            <v/>
          </cell>
          <cell r="AI8054" t="str">
            <v/>
          </cell>
          <cell r="AJ8054" t="str">
            <v/>
          </cell>
          <cell r="AK8054" t="str">
            <v/>
          </cell>
        </row>
        <row r="8055">
          <cell r="AH8055" t="str">
            <v/>
          </cell>
          <cell r="AI8055" t="str">
            <v/>
          </cell>
          <cell r="AJ8055" t="str">
            <v/>
          </cell>
          <cell r="AK8055" t="str">
            <v/>
          </cell>
        </row>
        <row r="8056">
          <cell r="AH8056" t="str">
            <v/>
          </cell>
          <cell r="AI8056" t="str">
            <v/>
          </cell>
          <cell r="AJ8056" t="str">
            <v/>
          </cell>
          <cell r="AK8056" t="str">
            <v/>
          </cell>
        </row>
        <row r="8057">
          <cell r="AH8057" t="str">
            <v/>
          </cell>
          <cell r="AI8057" t="str">
            <v/>
          </cell>
          <cell r="AJ8057" t="str">
            <v/>
          </cell>
          <cell r="AK8057" t="str">
            <v/>
          </cell>
        </row>
        <row r="8058">
          <cell r="AH8058" t="str">
            <v/>
          </cell>
          <cell r="AI8058" t="str">
            <v/>
          </cell>
          <cell r="AJ8058" t="str">
            <v/>
          </cell>
          <cell r="AK8058" t="str">
            <v/>
          </cell>
        </row>
        <row r="8059">
          <cell r="AH8059" t="str">
            <v/>
          </cell>
          <cell r="AI8059" t="str">
            <v/>
          </cell>
          <cell r="AJ8059" t="str">
            <v/>
          </cell>
          <cell r="AK8059" t="str">
            <v/>
          </cell>
        </row>
        <row r="8060">
          <cell r="AH8060" t="str">
            <v/>
          </cell>
          <cell r="AI8060" t="str">
            <v/>
          </cell>
          <cell r="AJ8060" t="str">
            <v/>
          </cell>
          <cell r="AK8060" t="str">
            <v/>
          </cell>
        </row>
        <row r="8061">
          <cell r="AH8061" t="str">
            <v/>
          </cell>
          <cell r="AI8061" t="str">
            <v/>
          </cell>
          <cell r="AJ8061" t="str">
            <v/>
          </cell>
          <cell r="AK8061" t="str">
            <v/>
          </cell>
        </row>
        <row r="8062">
          <cell r="AH8062" t="str">
            <v/>
          </cell>
          <cell r="AI8062" t="str">
            <v/>
          </cell>
          <cell r="AJ8062" t="str">
            <v/>
          </cell>
          <cell r="AK8062" t="str">
            <v/>
          </cell>
        </row>
        <row r="8063">
          <cell r="AH8063" t="str">
            <v/>
          </cell>
          <cell r="AI8063" t="str">
            <v/>
          </cell>
          <cell r="AJ8063" t="str">
            <v/>
          </cell>
          <cell r="AK8063" t="str">
            <v/>
          </cell>
        </row>
        <row r="8064">
          <cell r="AH8064" t="str">
            <v/>
          </cell>
          <cell r="AI8064" t="str">
            <v/>
          </cell>
          <cell r="AJ8064" t="str">
            <v/>
          </cell>
          <cell r="AK8064" t="str">
            <v/>
          </cell>
        </row>
        <row r="8065">
          <cell r="AH8065" t="str">
            <v/>
          </cell>
          <cell r="AI8065" t="str">
            <v/>
          </cell>
          <cell r="AJ8065" t="str">
            <v/>
          </cell>
          <cell r="AK8065" t="str">
            <v/>
          </cell>
        </row>
        <row r="8066">
          <cell r="AH8066" t="str">
            <v/>
          </cell>
          <cell r="AI8066" t="str">
            <v/>
          </cell>
          <cell r="AJ8066" t="str">
            <v/>
          </cell>
          <cell r="AK8066" t="str">
            <v/>
          </cell>
        </row>
        <row r="8067">
          <cell r="AH8067" t="str">
            <v/>
          </cell>
          <cell r="AI8067" t="str">
            <v/>
          </cell>
          <cell r="AJ8067" t="str">
            <v/>
          </cell>
          <cell r="AK8067" t="str">
            <v/>
          </cell>
        </row>
        <row r="8068">
          <cell r="AH8068" t="str">
            <v/>
          </cell>
          <cell r="AI8068" t="str">
            <v/>
          </cell>
          <cell r="AJ8068" t="str">
            <v/>
          </cell>
          <cell r="AK8068" t="str">
            <v/>
          </cell>
        </row>
        <row r="8069">
          <cell r="AH8069" t="str">
            <v/>
          </cell>
          <cell r="AI8069" t="str">
            <v/>
          </cell>
          <cell r="AJ8069" t="str">
            <v/>
          </cell>
          <cell r="AK8069" t="str">
            <v/>
          </cell>
        </row>
        <row r="8070">
          <cell r="AH8070" t="str">
            <v/>
          </cell>
          <cell r="AI8070" t="str">
            <v/>
          </cell>
          <cell r="AJ8070" t="str">
            <v/>
          </cell>
          <cell r="AK8070" t="str">
            <v/>
          </cell>
        </row>
        <row r="8071">
          <cell r="AH8071" t="str">
            <v/>
          </cell>
          <cell r="AI8071" t="str">
            <v/>
          </cell>
          <cell r="AJ8071" t="str">
            <v/>
          </cell>
          <cell r="AK8071" t="str">
            <v/>
          </cell>
        </row>
        <row r="8072">
          <cell r="AH8072" t="str">
            <v/>
          </cell>
          <cell r="AI8072" t="str">
            <v/>
          </cell>
          <cell r="AJ8072" t="str">
            <v/>
          </cell>
          <cell r="AK8072" t="str">
            <v/>
          </cell>
        </row>
        <row r="8073">
          <cell r="AH8073" t="str">
            <v/>
          </cell>
          <cell r="AI8073" t="str">
            <v/>
          </cell>
          <cell r="AJ8073" t="str">
            <v/>
          </cell>
          <cell r="AK8073" t="str">
            <v/>
          </cell>
        </row>
        <row r="8074">
          <cell r="AH8074" t="str">
            <v/>
          </cell>
          <cell r="AI8074" t="str">
            <v/>
          </cell>
          <cell r="AJ8074" t="str">
            <v/>
          </cell>
          <cell r="AK8074" t="str">
            <v/>
          </cell>
        </row>
        <row r="8075">
          <cell r="AH8075" t="str">
            <v/>
          </cell>
          <cell r="AI8075" t="str">
            <v/>
          </cell>
          <cell r="AJ8075" t="str">
            <v/>
          </cell>
          <cell r="AK8075" t="str">
            <v/>
          </cell>
        </row>
        <row r="8076">
          <cell r="AH8076" t="str">
            <v/>
          </cell>
          <cell r="AI8076" t="str">
            <v/>
          </cell>
          <cell r="AJ8076" t="str">
            <v/>
          </cell>
          <cell r="AK8076" t="str">
            <v/>
          </cell>
        </row>
        <row r="8077">
          <cell r="AH8077" t="str">
            <v/>
          </cell>
          <cell r="AI8077" t="str">
            <v/>
          </cell>
          <cell r="AJ8077" t="str">
            <v/>
          </cell>
          <cell r="AK8077" t="str">
            <v/>
          </cell>
        </row>
        <row r="8078">
          <cell r="AH8078" t="str">
            <v/>
          </cell>
          <cell r="AI8078" t="str">
            <v/>
          </cell>
          <cell r="AJ8078" t="str">
            <v/>
          </cell>
          <cell r="AK8078" t="str">
            <v/>
          </cell>
        </row>
        <row r="8079">
          <cell r="AH8079" t="str">
            <v/>
          </cell>
          <cell r="AI8079" t="str">
            <v/>
          </cell>
          <cell r="AJ8079" t="str">
            <v/>
          </cell>
          <cell r="AK8079" t="str">
            <v/>
          </cell>
        </row>
        <row r="8080">
          <cell r="AH8080" t="str">
            <v/>
          </cell>
          <cell r="AI8080" t="str">
            <v/>
          </cell>
          <cell r="AJ8080" t="str">
            <v/>
          </cell>
          <cell r="AK8080" t="str">
            <v/>
          </cell>
        </row>
        <row r="8081">
          <cell r="AH8081" t="str">
            <v/>
          </cell>
          <cell r="AI8081" t="str">
            <v/>
          </cell>
          <cell r="AJ8081" t="str">
            <v/>
          </cell>
          <cell r="AK8081" t="str">
            <v/>
          </cell>
        </row>
        <row r="8082">
          <cell r="AH8082" t="str">
            <v/>
          </cell>
          <cell r="AI8082" t="str">
            <v/>
          </cell>
          <cell r="AJ8082" t="str">
            <v/>
          </cell>
          <cell r="AK8082" t="str">
            <v/>
          </cell>
        </row>
        <row r="8083">
          <cell r="AH8083" t="str">
            <v/>
          </cell>
          <cell r="AI8083" t="str">
            <v/>
          </cell>
          <cell r="AJ8083" t="str">
            <v/>
          </cell>
          <cell r="AK8083" t="str">
            <v/>
          </cell>
        </row>
        <row r="8084">
          <cell r="AH8084" t="str">
            <v/>
          </cell>
          <cell r="AI8084" t="str">
            <v/>
          </cell>
          <cell r="AJ8084" t="str">
            <v/>
          </cell>
          <cell r="AK8084" t="str">
            <v/>
          </cell>
        </row>
        <row r="8085">
          <cell r="AH8085" t="str">
            <v/>
          </cell>
          <cell r="AI8085" t="str">
            <v/>
          </cell>
          <cell r="AJ8085" t="str">
            <v/>
          </cell>
          <cell r="AK8085" t="str">
            <v/>
          </cell>
        </row>
        <row r="8086">
          <cell r="AH8086" t="str">
            <v/>
          </cell>
          <cell r="AI8086" t="str">
            <v/>
          </cell>
          <cell r="AJ8086" t="str">
            <v/>
          </cell>
          <cell r="AK8086" t="str">
            <v/>
          </cell>
        </row>
        <row r="8087">
          <cell r="AH8087" t="str">
            <v/>
          </cell>
          <cell r="AI8087" t="str">
            <v/>
          </cell>
          <cell r="AJ8087" t="str">
            <v/>
          </cell>
          <cell r="AK8087" t="str">
            <v/>
          </cell>
        </row>
        <row r="8088">
          <cell r="AH8088" t="str">
            <v/>
          </cell>
          <cell r="AI8088" t="str">
            <v/>
          </cell>
          <cell r="AJ8088" t="str">
            <v/>
          </cell>
          <cell r="AK8088" t="str">
            <v/>
          </cell>
        </row>
        <row r="8089">
          <cell r="AH8089" t="str">
            <v/>
          </cell>
          <cell r="AI8089" t="str">
            <v/>
          </cell>
          <cell r="AJ8089" t="str">
            <v/>
          </cell>
          <cell r="AK8089" t="str">
            <v/>
          </cell>
        </row>
        <row r="8090">
          <cell r="AH8090" t="str">
            <v/>
          </cell>
          <cell r="AI8090" t="str">
            <v/>
          </cell>
          <cell r="AJ8090" t="str">
            <v/>
          </cell>
          <cell r="AK8090" t="str">
            <v/>
          </cell>
        </row>
        <row r="8091">
          <cell r="AH8091" t="str">
            <v/>
          </cell>
          <cell r="AI8091" t="str">
            <v/>
          </cell>
          <cell r="AJ8091" t="str">
            <v/>
          </cell>
          <cell r="AK8091" t="str">
            <v/>
          </cell>
        </row>
        <row r="8092">
          <cell r="AH8092" t="str">
            <v/>
          </cell>
          <cell r="AI8092" t="str">
            <v/>
          </cell>
          <cell r="AJ8092" t="str">
            <v/>
          </cell>
          <cell r="AK8092" t="str">
            <v/>
          </cell>
        </row>
        <row r="8093">
          <cell r="AH8093" t="str">
            <v/>
          </cell>
          <cell r="AI8093" t="str">
            <v/>
          </cell>
          <cell r="AJ8093" t="str">
            <v/>
          </cell>
          <cell r="AK8093" t="str">
            <v/>
          </cell>
        </row>
        <row r="8094">
          <cell r="AH8094" t="str">
            <v/>
          </cell>
          <cell r="AI8094" t="str">
            <v/>
          </cell>
          <cell r="AJ8094" t="str">
            <v/>
          </cell>
          <cell r="AK8094" t="str">
            <v/>
          </cell>
        </row>
        <row r="8095">
          <cell r="AH8095" t="str">
            <v/>
          </cell>
          <cell r="AI8095" t="str">
            <v/>
          </cell>
          <cell r="AJ8095" t="str">
            <v/>
          </cell>
          <cell r="AK8095" t="str">
            <v/>
          </cell>
        </row>
        <row r="8096">
          <cell r="AH8096" t="str">
            <v/>
          </cell>
          <cell r="AI8096" t="str">
            <v/>
          </cell>
          <cell r="AJ8096" t="str">
            <v/>
          </cell>
          <cell r="AK8096" t="str">
            <v/>
          </cell>
        </row>
        <row r="8097">
          <cell r="AH8097" t="str">
            <v/>
          </cell>
          <cell r="AI8097" t="str">
            <v/>
          </cell>
          <cell r="AJ8097" t="str">
            <v/>
          </cell>
          <cell r="AK8097" t="str">
            <v/>
          </cell>
        </row>
        <row r="8098">
          <cell r="AH8098" t="str">
            <v/>
          </cell>
          <cell r="AI8098" t="str">
            <v/>
          </cell>
          <cell r="AJ8098" t="str">
            <v/>
          </cell>
          <cell r="AK8098" t="str">
            <v/>
          </cell>
        </row>
        <row r="8099">
          <cell r="AH8099" t="str">
            <v/>
          </cell>
          <cell r="AI8099" t="str">
            <v/>
          </cell>
          <cell r="AJ8099" t="str">
            <v/>
          </cell>
          <cell r="AK8099" t="str">
            <v/>
          </cell>
        </row>
        <row r="8100">
          <cell r="AH8100" t="str">
            <v/>
          </cell>
          <cell r="AI8100" t="str">
            <v/>
          </cell>
          <cell r="AJ8100" t="str">
            <v/>
          </cell>
          <cell r="AK8100" t="str">
            <v/>
          </cell>
        </row>
        <row r="8101">
          <cell r="AH8101" t="str">
            <v/>
          </cell>
          <cell r="AI8101" t="str">
            <v/>
          </cell>
          <cell r="AJ8101" t="str">
            <v/>
          </cell>
          <cell r="AK8101" t="str">
            <v/>
          </cell>
        </row>
        <row r="8102">
          <cell r="AH8102" t="str">
            <v/>
          </cell>
          <cell r="AI8102" t="str">
            <v/>
          </cell>
          <cell r="AJ8102" t="str">
            <v/>
          </cell>
          <cell r="AK8102" t="str">
            <v/>
          </cell>
        </row>
        <row r="8103">
          <cell r="AH8103" t="str">
            <v/>
          </cell>
          <cell r="AI8103" t="str">
            <v/>
          </cell>
          <cell r="AJ8103" t="str">
            <v/>
          </cell>
          <cell r="AK8103" t="str">
            <v/>
          </cell>
        </row>
        <row r="8104">
          <cell r="AH8104" t="str">
            <v/>
          </cell>
          <cell r="AI8104" t="str">
            <v/>
          </cell>
          <cell r="AJ8104" t="str">
            <v/>
          </cell>
          <cell r="AK8104" t="str">
            <v/>
          </cell>
        </row>
        <row r="8105">
          <cell r="AH8105" t="str">
            <v/>
          </cell>
          <cell r="AI8105" t="str">
            <v/>
          </cell>
          <cell r="AJ8105" t="str">
            <v/>
          </cell>
          <cell r="AK8105" t="str">
            <v/>
          </cell>
        </row>
        <row r="8106">
          <cell r="AH8106" t="str">
            <v/>
          </cell>
          <cell r="AI8106" t="str">
            <v/>
          </cell>
          <cell r="AJ8106" t="str">
            <v/>
          </cell>
          <cell r="AK8106" t="str">
            <v/>
          </cell>
        </row>
        <row r="8107">
          <cell r="AH8107" t="str">
            <v/>
          </cell>
          <cell r="AI8107" t="str">
            <v/>
          </cell>
          <cell r="AJ8107" t="str">
            <v/>
          </cell>
          <cell r="AK8107" t="str">
            <v/>
          </cell>
        </row>
        <row r="8108">
          <cell r="AH8108" t="str">
            <v/>
          </cell>
          <cell r="AI8108" t="str">
            <v/>
          </cell>
          <cell r="AJ8108" t="str">
            <v/>
          </cell>
          <cell r="AK8108" t="str">
            <v/>
          </cell>
        </row>
        <row r="8109">
          <cell r="AH8109" t="str">
            <v/>
          </cell>
          <cell r="AI8109" t="str">
            <v/>
          </cell>
          <cell r="AJ8109" t="str">
            <v/>
          </cell>
          <cell r="AK8109" t="str">
            <v/>
          </cell>
        </row>
        <row r="8110">
          <cell r="AH8110" t="str">
            <v/>
          </cell>
          <cell r="AI8110" t="str">
            <v/>
          </cell>
          <cell r="AJ8110" t="str">
            <v/>
          </cell>
          <cell r="AK8110" t="str">
            <v/>
          </cell>
        </row>
        <row r="8111">
          <cell r="AH8111" t="str">
            <v/>
          </cell>
          <cell r="AI8111" t="str">
            <v/>
          </cell>
          <cell r="AJ8111" t="str">
            <v/>
          </cell>
          <cell r="AK8111" t="str">
            <v/>
          </cell>
        </row>
        <row r="8112">
          <cell r="AH8112" t="str">
            <v/>
          </cell>
          <cell r="AI8112" t="str">
            <v/>
          </cell>
          <cell r="AJ8112" t="str">
            <v/>
          </cell>
          <cell r="AK8112" t="str">
            <v/>
          </cell>
        </row>
        <row r="8113">
          <cell r="AH8113" t="str">
            <v/>
          </cell>
          <cell r="AI8113" t="str">
            <v/>
          </cell>
          <cell r="AJ8113" t="str">
            <v/>
          </cell>
          <cell r="AK8113" t="str">
            <v/>
          </cell>
        </row>
        <row r="8114">
          <cell r="AH8114" t="str">
            <v/>
          </cell>
          <cell r="AI8114" t="str">
            <v/>
          </cell>
          <cell r="AJ8114" t="str">
            <v/>
          </cell>
          <cell r="AK8114" t="str">
            <v/>
          </cell>
        </row>
        <row r="8115">
          <cell r="AH8115" t="str">
            <v/>
          </cell>
          <cell r="AI8115" t="str">
            <v/>
          </cell>
          <cell r="AJ8115" t="str">
            <v/>
          </cell>
          <cell r="AK8115" t="str">
            <v/>
          </cell>
        </row>
        <row r="8116">
          <cell r="AH8116" t="str">
            <v/>
          </cell>
          <cell r="AI8116" t="str">
            <v/>
          </cell>
          <cell r="AJ8116" t="str">
            <v/>
          </cell>
          <cell r="AK8116" t="str">
            <v/>
          </cell>
        </row>
        <row r="8117">
          <cell r="AH8117" t="str">
            <v/>
          </cell>
          <cell r="AI8117" t="str">
            <v/>
          </cell>
          <cell r="AJ8117" t="str">
            <v/>
          </cell>
          <cell r="AK8117" t="str">
            <v/>
          </cell>
        </row>
        <row r="8118">
          <cell r="AH8118" t="str">
            <v/>
          </cell>
          <cell r="AI8118" t="str">
            <v/>
          </cell>
          <cell r="AJ8118" t="str">
            <v/>
          </cell>
          <cell r="AK8118" t="str">
            <v/>
          </cell>
        </row>
        <row r="8119">
          <cell r="AH8119" t="str">
            <v/>
          </cell>
          <cell r="AI8119" t="str">
            <v/>
          </cell>
          <cell r="AJ8119" t="str">
            <v/>
          </cell>
          <cell r="AK8119" t="str">
            <v/>
          </cell>
        </row>
        <row r="8120">
          <cell r="AH8120" t="str">
            <v/>
          </cell>
          <cell r="AI8120" t="str">
            <v/>
          </cell>
          <cell r="AJ8120" t="str">
            <v/>
          </cell>
          <cell r="AK8120" t="str">
            <v/>
          </cell>
        </row>
        <row r="8121">
          <cell r="AH8121" t="str">
            <v/>
          </cell>
          <cell r="AI8121" t="str">
            <v/>
          </cell>
          <cell r="AJ8121" t="str">
            <v/>
          </cell>
          <cell r="AK8121" t="str">
            <v/>
          </cell>
        </row>
        <row r="8122">
          <cell r="AH8122" t="str">
            <v/>
          </cell>
          <cell r="AI8122" t="str">
            <v/>
          </cell>
          <cell r="AJ8122" t="str">
            <v/>
          </cell>
          <cell r="AK8122" t="str">
            <v/>
          </cell>
        </row>
        <row r="8123">
          <cell r="AH8123" t="str">
            <v/>
          </cell>
          <cell r="AI8123" t="str">
            <v/>
          </cell>
          <cell r="AJ8123" t="str">
            <v/>
          </cell>
          <cell r="AK8123" t="str">
            <v/>
          </cell>
        </row>
        <row r="8124">
          <cell r="AH8124" t="str">
            <v/>
          </cell>
          <cell r="AI8124" t="str">
            <v/>
          </cell>
          <cell r="AJ8124" t="str">
            <v/>
          </cell>
          <cell r="AK8124" t="str">
            <v/>
          </cell>
        </row>
        <row r="8125">
          <cell r="AH8125" t="str">
            <v/>
          </cell>
          <cell r="AI8125" t="str">
            <v/>
          </cell>
          <cell r="AJ8125" t="str">
            <v/>
          </cell>
          <cell r="AK8125" t="str">
            <v/>
          </cell>
        </row>
        <row r="8126">
          <cell r="AH8126" t="str">
            <v/>
          </cell>
          <cell r="AI8126" t="str">
            <v/>
          </cell>
          <cell r="AJ8126" t="str">
            <v/>
          </cell>
          <cell r="AK8126" t="str">
            <v/>
          </cell>
        </row>
        <row r="8127">
          <cell r="AH8127" t="str">
            <v/>
          </cell>
          <cell r="AI8127" t="str">
            <v/>
          </cell>
          <cell r="AJ8127" t="str">
            <v/>
          </cell>
          <cell r="AK8127" t="str">
            <v/>
          </cell>
        </row>
        <row r="8128">
          <cell r="AH8128" t="str">
            <v/>
          </cell>
          <cell r="AI8128" t="str">
            <v/>
          </cell>
          <cell r="AJ8128" t="str">
            <v/>
          </cell>
          <cell r="AK8128" t="str">
            <v/>
          </cell>
        </row>
        <row r="8129">
          <cell r="AH8129" t="str">
            <v/>
          </cell>
          <cell r="AI8129" t="str">
            <v/>
          </cell>
          <cell r="AJ8129" t="str">
            <v/>
          </cell>
          <cell r="AK8129" t="str">
            <v/>
          </cell>
        </row>
        <row r="8130">
          <cell r="AH8130" t="str">
            <v/>
          </cell>
          <cell r="AI8130" t="str">
            <v/>
          </cell>
          <cell r="AJ8130" t="str">
            <v/>
          </cell>
          <cell r="AK8130" t="str">
            <v/>
          </cell>
        </row>
        <row r="8131">
          <cell r="AH8131" t="str">
            <v/>
          </cell>
          <cell r="AI8131" t="str">
            <v/>
          </cell>
          <cell r="AJ8131" t="str">
            <v/>
          </cell>
          <cell r="AK8131" t="str">
            <v/>
          </cell>
        </row>
        <row r="8132">
          <cell r="AH8132" t="str">
            <v/>
          </cell>
          <cell r="AI8132" t="str">
            <v/>
          </cell>
          <cell r="AJ8132" t="str">
            <v/>
          </cell>
          <cell r="AK8132" t="str">
            <v/>
          </cell>
        </row>
        <row r="8133">
          <cell r="AH8133" t="str">
            <v/>
          </cell>
          <cell r="AI8133" t="str">
            <v/>
          </cell>
          <cell r="AJ8133" t="str">
            <v/>
          </cell>
          <cell r="AK8133" t="str">
            <v/>
          </cell>
        </row>
        <row r="8134">
          <cell r="AH8134" t="str">
            <v/>
          </cell>
          <cell r="AI8134" t="str">
            <v/>
          </cell>
          <cell r="AJ8134" t="str">
            <v/>
          </cell>
          <cell r="AK8134" t="str">
            <v/>
          </cell>
        </row>
        <row r="8135">
          <cell r="AH8135" t="str">
            <v/>
          </cell>
          <cell r="AI8135" t="str">
            <v/>
          </cell>
          <cell r="AJ8135" t="str">
            <v/>
          </cell>
          <cell r="AK8135" t="str">
            <v/>
          </cell>
        </row>
        <row r="8136">
          <cell r="AH8136" t="str">
            <v/>
          </cell>
          <cell r="AI8136" t="str">
            <v/>
          </cell>
          <cell r="AJ8136" t="str">
            <v/>
          </cell>
          <cell r="AK8136" t="str">
            <v/>
          </cell>
        </row>
        <row r="8137">
          <cell r="AH8137" t="str">
            <v/>
          </cell>
          <cell r="AI8137" t="str">
            <v/>
          </cell>
          <cell r="AJ8137" t="str">
            <v/>
          </cell>
          <cell r="AK8137" t="str">
            <v/>
          </cell>
        </row>
        <row r="8138">
          <cell r="AH8138" t="str">
            <v/>
          </cell>
          <cell r="AI8138" t="str">
            <v/>
          </cell>
          <cell r="AJ8138" t="str">
            <v/>
          </cell>
          <cell r="AK8138" t="str">
            <v/>
          </cell>
        </row>
        <row r="8139">
          <cell r="AH8139" t="str">
            <v/>
          </cell>
          <cell r="AI8139" t="str">
            <v/>
          </cell>
          <cell r="AJ8139" t="str">
            <v/>
          </cell>
          <cell r="AK8139" t="str">
            <v/>
          </cell>
        </row>
        <row r="8140">
          <cell r="AH8140" t="str">
            <v/>
          </cell>
          <cell r="AI8140" t="str">
            <v/>
          </cell>
          <cell r="AJ8140" t="str">
            <v/>
          </cell>
          <cell r="AK8140" t="str">
            <v/>
          </cell>
        </row>
        <row r="8141">
          <cell r="AH8141" t="str">
            <v/>
          </cell>
          <cell r="AI8141" t="str">
            <v/>
          </cell>
          <cell r="AJ8141" t="str">
            <v/>
          </cell>
          <cell r="AK8141" t="str">
            <v/>
          </cell>
        </row>
        <row r="8142">
          <cell r="AH8142" t="str">
            <v/>
          </cell>
          <cell r="AI8142" t="str">
            <v/>
          </cell>
          <cell r="AJ8142" t="str">
            <v/>
          </cell>
          <cell r="AK8142" t="str">
            <v/>
          </cell>
        </row>
        <row r="8143">
          <cell r="AH8143" t="str">
            <v/>
          </cell>
          <cell r="AI8143" t="str">
            <v/>
          </cell>
          <cell r="AJ8143" t="str">
            <v/>
          </cell>
          <cell r="AK8143" t="str">
            <v/>
          </cell>
        </row>
        <row r="8144">
          <cell r="AH8144" t="str">
            <v/>
          </cell>
          <cell r="AI8144" t="str">
            <v/>
          </cell>
          <cell r="AJ8144" t="str">
            <v/>
          </cell>
          <cell r="AK8144" t="str">
            <v/>
          </cell>
        </row>
        <row r="8145">
          <cell r="AH8145" t="str">
            <v/>
          </cell>
          <cell r="AI8145" t="str">
            <v/>
          </cell>
          <cell r="AJ8145" t="str">
            <v/>
          </cell>
          <cell r="AK8145" t="str">
            <v/>
          </cell>
        </row>
        <row r="8146">
          <cell r="AH8146" t="str">
            <v/>
          </cell>
          <cell r="AI8146" t="str">
            <v/>
          </cell>
          <cell r="AJ8146" t="str">
            <v/>
          </cell>
          <cell r="AK8146" t="str">
            <v/>
          </cell>
        </row>
        <row r="8147">
          <cell r="AH8147" t="str">
            <v/>
          </cell>
          <cell r="AI8147" t="str">
            <v/>
          </cell>
          <cell r="AJ8147" t="str">
            <v/>
          </cell>
          <cell r="AK8147" t="str">
            <v/>
          </cell>
        </row>
        <row r="8148">
          <cell r="AH8148" t="str">
            <v/>
          </cell>
          <cell r="AI8148" t="str">
            <v/>
          </cell>
          <cell r="AJ8148" t="str">
            <v/>
          </cell>
          <cell r="AK8148" t="str">
            <v/>
          </cell>
        </row>
        <row r="8149">
          <cell r="AH8149" t="str">
            <v/>
          </cell>
          <cell r="AI8149" t="str">
            <v/>
          </cell>
          <cell r="AJ8149" t="str">
            <v/>
          </cell>
          <cell r="AK8149" t="str">
            <v/>
          </cell>
        </row>
        <row r="8150">
          <cell r="AH8150" t="str">
            <v/>
          </cell>
          <cell r="AI8150" t="str">
            <v/>
          </cell>
          <cell r="AJ8150" t="str">
            <v/>
          </cell>
          <cell r="AK8150" t="str">
            <v/>
          </cell>
        </row>
        <row r="8151">
          <cell r="AH8151" t="str">
            <v/>
          </cell>
          <cell r="AI8151" t="str">
            <v/>
          </cell>
          <cell r="AJ8151" t="str">
            <v/>
          </cell>
          <cell r="AK8151" t="str">
            <v/>
          </cell>
        </row>
        <row r="8152">
          <cell r="AH8152" t="str">
            <v/>
          </cell>
          <cell r="AI8152" t="str">
            <v/>
          </cell>
          <cell r="AJ8152" t="str">
            <v/>
          </cell>
          <cell r="AK8152" t="str">
            <v/>
          </cell>
        </row>
        <row r="8153">
          <cell r="AH8153" t="str">
            <v/>
          </cell>
          <cell r="AI8153" t="str">
            <v/>
          </cell>
          <cell r="AJ8153" t="str">
            <v/>
          </cell>
          <cell r="AK8153" t="str">
            <v/>
          </cell>
        </row>
        <row r="8154">
          <cell r="AH8154" t="str">
            <v/>
          </cell>
          <cell r="AI8154" t="str">
            <v/>
          </cell>
          <cell r="AJ8154" t="str">
            <v/>
          </cell>
          <cell r="AK8154" t="str">
            <v/>
          </cell>
        </row>
        <row r="8155">
          <cell r="AH8155" t="str">
            <v/>
          </cell>
          <cell r="AI8155" t="str">
            <v/>
          </cell>
          <cell r="AJ8155" t="str">
            <v/>
          </cell>
          <cell r="AK8155" t="str">
            <v/>
          </cell>
        </row>
        <row r="8156">
          <cell r="AH8156" t="str">
            <v/>
          </cell>
          <cell r="AI8156" t="str">
            <v/>
          </cell>
          <cell r="AJ8156" t="str">
            <v/>
          </cell>
          <cell r="AK8156" t="str">
            <v/>
          </cell>
        </row>
        <row r="8157">
          <cell r="AH8157" t="str">
            <v/>
          </cell>
          <cell r="AI8157" t="str">
            <v/>
          </cell>
          <cell r="AJ8157" t="str">
            <v/>
          </cell>
          <cell r="AK8157" t="str">
            <v/>
          </cell>
        </row>
        <row r="8158">
          <cell r="AH8158" t="str">
            <v/>
          </cell>
          <cell r="AI8158" t="str">
            <v/>
          </cell>
          <cell r="AJ8158" t="str">
            <v/>
          </cell>
          <cell r="AK8158" t="str">
            <v/>
          </cell>
        </row>
        <row r="8159">
          <cell r="AH8159" t="str">
            <v/>
          </cell>
          <cell r="AI8159" t="str">
            <v/>
          </cell>
          <cell r="AJ8159" t="str">
            <v/>
          </cell>
          <cell r="AK8159" t="str">
            <v/>
          </cell>
        </row>
        <row r="8160">
          <cell r="AH8160" t="str">
            <v/>
          </cell>
          <cell r="AI8160" t="str">
            <v/>
          </cell>
          <cell r="AJ8160" t="str">
            <v/>
          </cell>
          <cell r="AK8160" t="str">
            <v/>
          </cell>
        </row>
        <row r="8161">
          <cell r="AH8161" t="str">
            <v/>
          </cell>
          <cell r="AI8161" t="str">
            <v/>
          </cell>
          <cell r="AJ8161" t="str">
            <v/>
          </cell>
          <cell r="AK8161" t="str">
            <v/>
          </cell>
        </row>
        <row r="8162">
          <cell r="AH8162" t="str">
            <v/>
          </cell>
          <cell r="AI8162" t="str">
            <v/>
          </cell>
          <cell r="AJ8162" t="str">
            <v/>
          </cell>
          <cell r="AK8162" t="str">
            <v/>
          </cell>
        </row>
        <row r="8163">
          <cell r="AH8163" t="str">
            <v/>
          </cell>
          <cell r="AI8163" t="str">
            <v/>
          </cell>
          <cell r="AJ8163" t="str">
            <v/>
          </cell>
          <cell r="AK8163" t="str">
            <v/>
          </cell>
        </row>
        <row r="8164">
          <cell r="AH8164" t="str">
            <v/>
          </cell>
          <cell r="AI8164" t="str">
            <v/>
          </cell>
          <cell r="AJ8164" t="str">
            <v/>
          </cell>
          <cell r="AK8164" t="str">
            <v/>
          </cell>
        </row>
        <row r="8165">
          <cell r="AH8165" t="str">
            <v/>
          </cell>
          <cell r="AI8165" t="str">
            <v/>
          </cell>
          <cell r="AJ8165" t="str">
            <v/>
          </cell>
          <cell r="AK8165" t="str">
            <v/>
          </cell>
        </row>
        <row r="8166">
          <cell r="AH8166" t="str">
            <v/>
          </cell>
          <cell r="AI8166" t="str">
            <v/>
          </cell>
          <cell r="AJ8166" t="str">
            <v/>
          </cell>
          <cell r="AK8166" t="str">
            <v/>
          </cell>
        </row>
        <row r="8167">
          <cell r="AH8167" t="str">
            <v/>
          </cell>
          <cell r="AI8167" t="str">
            <v/>
          </cell>
          <cell r="AJ8167" t="str">
            <v/>
          </cell>
          <cell r="AK8167" t="str">
            <v/>
          </cell>
        </row>
        <row r="8168">
          <cell r="AH8168" t="str">
            <v/>
          </cell>
          <cell r="AI8168" t="str">
            <v/>
          </cell>
          <cell r="AJ8168" t="str">
            <v/>
          </cell>
          <cell r="AK8168" t="str">
            <v/>
          </cell>
        </row>
        <row r="8169">
          <cell r="AH8169" t="str">
            <v/>
          </cell>
          <cell r="AI8169" t="str">
            <v/>
          </cell>
          <cell r="AJ8169" t="str">
            <v/>
          </cell>
          <cell r="AK8169" t="str">
            <v/>
          </cell>
        </row>
        <row r="8170">
          <cell r="AH8170" t="str">
            <v/>
          </cell>
          <cell r="AI8170" t="str">
            <v/>
          </cell>
          <cell r="AJ8170" t="str">
            <v/>
          </cell>
          <cell r="AK8170" t="str">
            <v/>
          </cell>
        </row>
        <row r="8171">
          <cell r="AH8171" t="str">
            <v/>
          </cell>
          <cell r="AI8171" t="str">
            <v/>
          </cell>
          <cell r="AJ8171" t="str">
            <v/>
          </cell>
          <cell r="AK8171" t="str">
            <v/>
          </cell>
        </row>
        <row r="8172">
          <cell r="AH8172" t="str">
            <v/>
          </cell>
          <cell r="AI8172" t="str">
            <v/>
          </cell>
          <cell r="AJ8172" t="str">
            <v/>
          </cell>
          <cell r="AK8172" t="str">
            <v/>
          </cell>
        </row>
        <row r="8173">
          <cell r="AH8173" t="str">
            <v/>
          </cell>
          <cell r="AI8173" t="str">
            <v/>
          </cell>
          <cell r="AJ8173" t="str">
            <v/>
          </cell>
          <cell r="AK8173" t="str">
            <v/>
          </cell>
        </row>
        <row r="8174">
          <cell r="AH8174" t="str">
            <v/>
          </cell>
          <cell r="AI8174" t="str">
            <v/>
          </cell>
          <cell r="AJ8174" t="str">
            <v/>
          </cell>
          <cell r="AK8174" t="str">
            <v/>
          </cell>
        </row>
        <row r="8175">
          <cell r="AH8175" t="str">
            <v/>
          </cell>
          <cell r="AI8175" t="str">
            <v/>
          </cell>
          <cell r="AJ8175" t="str">
            <v/>
          </cell>
          <cell r="AK8175" t="str">
            <v/>
          </cell>
        </row>
        <row r="8176">
          <cell r="AH8176" t="str">
            <v/>
          </cell>
          <cell r="AI8176" t="str">
            <v/>
          </cell>
          <cell r="AJ8176" t="str">
            <v/>
          </cell>
          <cell r="AK8176" t="str">
            <v/>
          </cell>
        </row>
        <row r="8177">
          <cell r="AH8177" t="str">
            <v/>
          </cell>
          <cell r="AI8177" t="str">
            <v/>
          </cell>
          <cell r="AJ8177" t="str">
            <v/>
          </cell>
          <cell r="AK8177" t="str">
            <v/>
          </cell>
        </row>
        <row r="8178">
          <cell r="AH8178" t="str">
            <v/>
          </cell>
          <cell r="AI8178" t="str">
            <v/>
          </cell>
          <cell r="AJ8178" t="str">
            <v/>
          </cell>
          <cell r="AK8178" t="str">
            <v/>
          </cell>
        </row>
        <row r="8179">
          <cell r="AH8179" t="str">
            <v/>
          </cell>
          <cell r="AI8179" t="str">
            <v/>
          </cell>
          <cell r="AJ8179" t="str">
            <v/>
          </cell>
          <cell r="AK8179" t="str">
            <v/>
          </cell>
        </row>
        <row r="8180">
          <cell r="AH8180" t="str">
            <v/>
          </cell>
          <cell r="AI8180" t="str">
            <v/>
          </cell>
          <cell r="AJ8180" t="str">
            <v/>
          </cell>
          <cell r="AK8180" t="str">
            <v/>
          </cell>
        </row>
        <row r="8181">
          <cell r="AH8181" t="str">
            <v/>
          </cell>
          <cell r="AI8181" t="str">
            <v/>
          </cell>
          <cell r="AJ8181" t="str">
            <v/>
          </cell>
          <cell r="AK8181" t="str">
            <v/>
          </cell>
        </row>
        <row r="8182">
          <cell r="AH8182" t="str">
            <v/>
          </cell>
          <cell r="AI8182" t="str">
            <v/>
          </cell>
          <cell r="AJ8182" t="str">
            <v/>
          </cell>
          <cell r="AK8182" t="str">
            <v/>
          </cell>
        </row>
        <row r="8183">
          <cell r="AH8183" t="str">
            <v/>
          </cell>
          <cell r="AI8183" t="str">
            <v/>
          </cell>
          <cell r="AJ8183" t="str">
            <v/>
          </cell>
          <cell r="AK8183" t="str">
            <v/>
          </cell>
        </row>
        <row r="8184">
          <cell r="AH8184" t="str">
            <v/>
          </cell>
          <cell r="AI8184" t="str">
            <v/>
          </cell>
          <cell r="AJ8184" t="str">
            <v/>
          </cell>
          <cell r="AK8184" t="str">
            <v/>
          </cell>
        </row>
        <row r="8185">
          <cell r="AH8185" t="str">
            <v/>
          </cell>
          <cell r="AI8185" t="str">
            <v/>
          </cell>
          <cell r="AJ8185" t="str">
            <v/>
          </cell>
          <cell r="AK8185" t="str">
            <v/>
          </cell>
        </row>
        <row r="8186">
          <cell r="AH8186" t="str">
            <v/>
          </cell>
          <cell r="AI8186" t="str">
            <v/>
          </cell>
          <cell r="AJ8186" t="str">
            <v/>
          </cell>
          <cell r="AK8186" t="str">
            <v/>
          </cell>
        </row>
        <row r="8187">
          <cell r="AH8187" t="str">
            <v/>
          </cell>
          <cell r="AI8187" t="str">
            <v/>
          </cell>
          <cell r="AJ8187" t="str">
            <v/>
          </cell>
          <cell r="AK8187" t="str">
            <v/>
          </cell>
        </row>
        <row r="8188">
          <cell r="AH8188" t="str">
            <v/>
          </cell>
          <cell r="AI8188" t="str">
            <v/>
          </cell>
          <cell r="AJ8188" t="str">
            <v/>
          </cell>
          <cell r="AK8188" t="str">
            <v/>
          </cell>
        </row>
        <row r="8189">
          <cell r="AH8189" t="str">
            <v/>
          </cell>
          <cell r="AI8189" t="str">
            <v/>
          </cell>
          <cell r="AJ8189" t="str">
            <v/>
          </cell>
          <cell r="AK8189" t="str">
            <v/>
          </cell>
        </row>
        <row r="8190">
          <cell r="AH8190" t="str">
            <v/>
          </cell>
          <cell r="AI8190" t="str">
            <v/>
          </cell>
          <cell r="AJ8190" t="str">
            <v/>
          </cell>
          <cell r="AK8190" t="str">
            <v/>
          </cell>
        </row>
        <row r="8191">
          <cell r="AH8191" t="str">
            <v/>
          </cell>
          <cell r="AI8191" t="str">
            <v/>
          </cell>
          <cell r="AJ8191" t="str">
            <v/>
          </cell>
          <cell r="AK8191" t="str">
            <v/>
          </cell>
        </row>
        <row r="8192">
          <cell r="AH8192" t="str">
            <v/>
          </cell>
          <cell r="AI8192" t="str">
            <v/>
          </cell>
          <cell r="AJ8192" t="str">
            <v/>
          </cell>
          <cell r="AK8192" t="str">
            <v/>
          </cell>
        </row>
        <row r="8193">
          <cell r="AH8193" t="str">
            <v/>
          </cell>
          <cell r="AI8193" t="str">
            <v/>
          </cell>
          <cell r="AJ8193" t="str">
            <v/>
          </cell>
          <cell r="AK8193" t="str">
            <v/>
          </cell>
        </row>
        <row r="8194">
          <cell r="AH8194" t="str">
            <v/>
          </cell>
          <cell r="AI8194" t="str">
            <v/>
          </cell>
          <cell r="AJ8194" t="str">
            <v/>
          </cell>
          <cell r="AK8194" t="str">
            <v/>
          </cell>
        </row>
        <row r="8195">
          <cell r="AH8195" t="str">
            <v/>
          </cell>
          <cell r="AI8195" t="str">
            <v/>
          </cell>
          <cell r="AJ8195" t="str">
            <v/>
          </cell>
          <cell r="AK8195" t="str">
            <v/>
          </cell>
        </row>
        <row r="8196">
          <cell r="AH8196" t="str">
            <v/>
          </cell>
          <cell r="AI8196" t="str">
            <v/>
          </cell>
          <cell r="AJ8196" t="str">
            <v/>
          </cell>
          <cell r="AK8196" t="str">
            <v/>
          </cell>
        </row>
        <row r="8197">
          <cell r="AH8197" t="str">
            <v/>
          </cell>
          <cell r="AI8197" t="str">
            <v/>
          </cell>
          <cell r="AJ8197" t="str">
            <v/>
          </cell>
          <cell r="AK8197" t="str">
            <v/>
          </cell>
        </row>
        <row r="8198">
          <cell r="AH8198" t="str">
            <v/>
          </cell>
          <cell r="AI8198" t="str">
            <v/>
          </cell>
          <cell r="AJ8198" t="str">
            <v/>
          </cell>
          <cell r="AK8198" t="str">
            <v/>
          </cell>
        </row>
        <row r="8199">
          <cell r="AH8199" t="str">
            <v/>
          </cell>
          <cell r="AI8199" t="str">
            <v/>
          </cell>
          <cell r="AJ8199" t="str">
            <v/>
          </cell>
          <cell r="AK8199" t="str">
            <v/>
          </cell>
        </row>
        <row r="8200">
          <cell r="AH8200" t="str">
            <v/>
          </cell>
          <cell r="AI8200" t="str">
            <v/>
          </cell>
          <cell r="AJ8200" t="str">
            <v/>
          </cell>
          <cell r="AK8200" t="str">
            <v/>
          </cell>
        </row>
        <row r="8201">
          <cell r="AH8201" t="str">
            <v/>
          </cell>
          <cell r="AI8201" t="str">
            <v/>
          </cell>
          <cell r="AJ8201" t="str">
            <v/>
          </cell>
          <cell r="AK8201" t="str">
            <v/>
          </cell>
        </row>
        <row r="8202">
          <cell r="AH8202" t="str">
            <v/>
          </cell>
          <cell r="AI8202" t="str">
            <v/>
          </cell>
          <cell r="AJ8202" t="str">
            <v/>
          </cell>
          <cell r="AK8202" t="str">
            <v/>
          </cell>
        </row>
        <row r="8203">
          <cell r="AH8203" t="str">
            <v/>
          </cell>
          <cell r="AI8203" t="str">
            <v/>
          </cell>
          <cell r="AJ8203" t="str">
            <v/>
          </cell>
          <cell r="AK8203" t="str">
            <v/>
          </cell>
        </row>
        <row r="8204">
          <cell r="AH8204" t="str">
            <v/>
          </cell>
          <cell r="AI8204" t="str">
            <v/>
          </cell>
          <cell r="AJ8204" t="str">
            <v/>
          </cell>
          <cell r="AK8204" t="str">
            <v/>
          </cell>
        </row>
        <row r="8205">
          <cell r="AH8205" t="str">
            <v/>
          </cell>
          <cell r="AI8205" t="str">
            <v/>
          </cell>
          <cell r="AJ8205" t="str">
            <v/>
          </cell>
          <cell r="AK8205" t="str">
            <v/>
          </cell>
        </row>
        <row r="8206">
          <cell r="AH8206" t="str">
            <v/>
          </cell>
          <cell r="AI8206" t="str">
            <v/>
          </cell>
          <cell r="AJ8206" t="str">
            <v/>
          </cell>
          <cell r="AK8206" t="str">
            <v/>
          </cell>
        </row>
        <row r="8207">
          <cell r="AH8207" t="str">
            <v/>
          </cell>
          <cell r="AI8207" t="str">
            <v/>
          </cell>
          <cell r="AJ8207" t="str">
            <v/>
          </cell>
          <cell r="AK8207" t="str">
            <v/>
          </cell>
        </row>
        <row r="8208">
          <cell r="AH8208" t="str">
            <v/>
          </cell>
          <cell r="AI8208" t="str">
            <v/>
          </cell>
          <cell r="AJ8208" t="str">
            <v/>
          </cell>
          <cell r="AK8208" t="str">
            <v/>
          </cell>
        </row>
        <row r="8209">
          <cell r="AH8209" t="str">
            <v/>
          </cell>
          <cell r="AI8209" t="str">
            <v/>
          </cell>
          <cell r="AJ8209" t="str">
            <v/>
          </cell>
          <cell r="AK8209" t="str">
            <v/>
          </cell>
        </row>
        <row r="8210">
          <cell r="AH8210" t="str">
            <v/>
          </cell>
          <cell r="AI8210" t="str">
            <v/>
          </cell>
          <cell r="AJ8210" t="str">
            <v/>
          </cell>
          <cell r="AK8210" t="str">
            <v/>
          </cell>
        </row>
        <row r="8211">
          <cell r="AH8211" t="str">
            <v/>
          </cell>
          <cell r="AI8211" t="str">
            <v/>
          </cell>
          <cell r="AJ8211" t="str">
            <v/>
          </cell>
          <cell r="AK8211" t="str">
            <v/>
          </cell>
        </row>
        <row r="8212">
          <cell r="AH8212" t="str">
            <v/>
          </cell>
          <cell r="AI8212" t="str">
            <v/>
          </cell>
          <cell r="AJ8212" t="str">
            <v/>
          </cell>
          <cell r="AK8212" t="str">
            <v/>
          </cell>
        </row>
        <row r="8213">
          <cell r="AH8213" t="str">
            <v/>
          </cell>
          <cell r="AI8213" t="str">
            <v/>
          </cell>
          <cell r="AJ8213" t="str">
            <v/>
          </cell>
          <cell r="AK8213" t="str">
            <v/>
          </cell>
        </row>
        <row r="8214">
          <cell r="AH8214" t="str">
            <v/>
          </cell>
          <cell r="AI8214" t="str">
            <v/>
          </cell>
          <cell r="AJ8214" t="str">
            <v/>
          </cell>
          <cell r="AK8214" t="str">
            <v/>
          </cell>
        </row>
        <row r="8215">
          <cell r="AH8215" t="str">
            <v/>
          </cell>
          <cell r="AI8215" t="str">
            <v/>
          </cell>
          <cell r="AJ8215" t="str">
            <v/>
          </cell>
          <cell r="AK8215" t="str">
            <v/>
          </cell>
        </row>
        <row r="8216">
          <cell r="AH8216" t="str">
            <v/>
          </cell>
          <cell r="AI8216" t="str">
            <v/>
          </cell>
          <cell r="AJ8216" t="str">
            <v/>
          </cell>
          <cell r="AK8216" t="str">
            <v/>
          </cell>
        </row>
        <row r="8217">
          <cell r="AH8217" t="str">
            <v/>
          </cell>
          <cell r="AI8217" t="str">
            <v/>
          </cell>
          <cell r="AJ8217" t="str">
            <v/>
          </cell>
          <cell r="AK8217" t="str">
            <v/>
          </cell>
        </row>
        <row r="8218">
          <cell r="AH8218" t="str">
            <v/>
          </cell>
          <cell r="AI8218" t="str">
            <v/>
          </cell>
          <cell r="AJ8218" t="str">
            <v/>
          </cell>
          <cell r="AK8218" t="str">
            <v/>
          </cell>
        </row>
        <row r="8219">
          <cell r="AH8219" t="str">
            <v/>
          </cell>
          <cell r="AI8219" t="str">
            <v/>
          </cell>
          <cell r="AJ8219" t="str">
            <v/>
          </cell>
          <cell r="AK8219" t="str">
            <v/>
          </cell>
        </row>
        <row r="8220">
          <cell r="AH8220" t="str">
            <v/>
          </cell>
          <cell r="AI8220" t="str">
            <v/>
          </cell>
          <cell r="AJ8220" t="str">
            <v/>
          </cell>
          <cell r="AK8220" t="str">
            <v/>
          </cell>
        </row>
        <row r="8221">
          <cell r="AH8221" t="str">
            <v/>
          </cell>
          <cell r="AI8221" t="str">
            <v/>
          </cell>
          <cell r="AJ8221" t="str">
            <v/>
          </cell>
          <cell r="AK8221" t="str">
            <v/>
          </cell>
        </row>
        <row r="8222">
          <cell r="AH8222" t="str">
            <v/>
          </cell>
          <cell r="AI8222" t="str">
            <v/>
          </cell>
          <cell r="AJ8222" t="str">
            <v/>
          </cell>
          <cell r="AK8222" t="str">
            <v/>
          </cell>
        </row>
        <row r="8223">
          <cell r="AH8223" t="str">
            <v/>
          </cell>
          <cell r="AI8223" t="str">
            <v/>
          </cell>
          <cell r="AJ8223" t="str">
            <v/>
          </cell>
          <cell r="AK8223" t="str">
            <v/>
          </cell>
        </row>
        <row r="8224">
          <cell r="AH8224" t="str">
            <v/>
          </cell>
          <cell r="AI8224" t="str">
            <v/>
          </cell>
          <cell r="AJ8224" t="str">
            <v/>
          </cell>
          <cell r="AK8224" t="str">
            <v/>
          </cell>
        </row>
        <row r="8225">
          <cell r="AH8225" t="str">
            <v/>
          </cell>
          <cell r="AI8225" t="str">
            <v/>
          </cell>
          <cell r="AJ8225" t="str">
            <v/>
          </cell>
          <cell r="AK8225" t="str">
            <v/>
          </cell>
        </row>
        <row r="8226">
          <cell r="AH8226" t="str">
            <v/>
          </cell>
          <cell r="AI8226" t="str">
            <v/>
          </cell>
          <cell r="AJ8226" t="str">
            <v/>
          </cell>
          <cell r="AK8226" t="str">
            <v/>
          </cell>
        </row>
        <row r="8227">
          <cell r="AH8227" t="str">
            <v/>
          </cell>
          <cell r="AI8227" t="str">
            <v/>
          </cell>
          <cell r="AJ8227" t="str">
            <v/>
          </cell>
          <cell r="AK8227" t="str">
            <v/>
          </cell>
        </row>
        <row r="8228">
          <cell r="AH8228" t="str">
            <v/>
          </cell>
          <cell r="AI8228" t="str">
            <v/>
          </cell>
          <cell r="AJ8228" t="str">
            <v/>
          </cell>
          <cell r="AK8228" t="str">
            <v/>
          </cell>
        </row>
        <row r="8229">
          <cell r="AH8229" t="str">
            <v/>
          </cell>
          <cell r="AI8229" t="str">
            <v/>
          </cell>
          <cell r="AJ8229" t="str">
            <v/>
          </cell>
          <cell r="AK8229" t="str">
            <v/>
          </cell>
        </row>
        <row r="8230">
          <cell r="AH8230" t="str">
            <v/>
          </cell>
          <cell r="AI8230" t="str">
            <v/>
          </cell>
          <cell r="AJ8230" t="str">
            <v/>
          </cell>
          <cell r="AK8230" t="str">
            <v/>
          </cell>
        </row>
        <row r="8231">
          <cell r="AH8231" t="str">
            <v/>
          </cell>
          <cell r="AI8231" t="str">
            <v/>
          </cell>
          <cell r="AJ8231" t="str">
            <v/>
          </cell>
          <cell r="AK8231" t="str">
            <v/>
          </cell>
        </row>
        <row r="8232">
          <cell r="AH8232" t="str">
            <v/>
          </cell>
          <cell r="AI8232" t="str">
            <v/>
          </cell>
          <cell r="AJ8232" t="str">
            <v/>
          </cell>
          <cell r="AK8232" t="str">
            <v/>
          </cell>
        </row>
        <row r="8233">
          <cell r="AH8233" t="str">
            <v/>
          </cell>
          <cell r="AI8233" t="str">
            <v/>
          </cell>
          <cell r="AJ8233" t="str">
            <v/>
          </cell>
          <cell r="AK8233" t="str">
            <v/>
          </cell>
        </row>
        <row r="8234">
          <cell r="AH8234" t="str">
            <v/>
          </cell>
          <cell r="AI8234" t="str">
            <v/>
          </cell>
          <cell r="AJ8234" t="str">
            <v/>
          </cell>
          <cell r="AK8234" t="str">
            <v/>
          </cell>
        </row>
        <row r="8235">
          <cell r="AH8235" t="str">
            <v/>
          </cell>
          <cell r="AI8235" t="str">
            <v/>
          </cell>
          <cell r="AJ8235" t="str">
            <v/>
          </cell>
          <cell r="AK8235" t="str">
            <v/>
          </cell>
        </row>
        <row r="8236">
          <cell r="AH8236" t="str">
            <v/>
          </cell>
          <cell r="AI8236" t="str">
            <v/>
          </cell>
          <cell r="AJ8236" t="str">
            <v/>
          </cell>
          <cell r="AK8236" t="str">
            <v/>
          </cell>
        </row>
        <row r="8237">
          <cell r="AH8237" t="str">
            <v/>
          </cell>
          <cell r="AI8237" t="str">
            <v/>
          </cell>
          <cell r="AJ8237" t="str">
            <v/>
          </cell>
          <cell r="AK8237" t="str">
            <v/>
          </cell>
        </row>
        <row r="8238">
          <cell r="AH8238" t="str">
            <v/>
          </cell>
          <cell r="AI8238" t="str">
            <v/>
          </cell>
          <cell r="AJ8238" t="str">
            <v/>
          </cell>
          <cell r="AK8238" t="str">
            <v/>
          </cell>
        </row>
        <row r="8239">
          <cell r="AH8239" t="str">
            <v/>
          </cell>
          <cell r="AI8239" t="str">
            <v/>
          </cell>
          <cell r="AJ8239" t="str">
            <v/>
          </cell>
          <cell r="AK8239" t="str">
            <v/>
          </cell>
        </row>
        <row r="8240">
          <cell r="AH8240" t="str">
            <v/>
          </cell>
          <cell r="AI8240" t="str">
            <v/>
          </cell>
          <cell r="AJ8240" t="str">
            <v/>
          </cell>
          <cell r="AK8240" t="str">
            <v/>
          </cell>
        </row>
        <row r="8241">
          <cell r="AH8241" t="str">
            <v/>
          </cell>
          <cell r="AI8241" t="str">
            <v/>
          </cell>
          <cell r="AJ8241" t="str">
            <v/>
          </cell>
          <cell r="AK8241" t="str">
            <v/>
          </cell>
        </row>
        <row r="8242">
          <cell r="AH8242" t="str">
            <v/>
          </cell>
          <cell r="AI8242" t="str">
            <v/>
          </cell>
          <cell r="AJ8242" t="str">
            <v/>
          </cell>
          <cell r="AK8242" t="str">
            <v/>
          </cell>
        </row>
        <row r="8243">
          <cell r="AH8243" t="str">
            <v/>
          </cell>
          <cell r="AI8243" t="str">
            <v/>
          </cell>
          <cell r="AJ8243" t="str">
            <v/>
          </cell>
          <cell r="AK8243" t="str">
            <v/>
          </cell>
        </row>
        <row r="8244">
          <cell r="AH8244" t="str">
            <v/>
          </cell>
          <cell r="AI8244" t="str">
            <v/>
          </cell>
          <cell r="AJ8244" t="str">
            <v/>
          </cell>
          <cell r="AK8244" t="str">
            <v/>
          </cell>
        </row>
        <row r="8245">
          <cell r="AH8245" t="str">
            <v/>
          </cell>
          <cell r="AI8245" t="str">
            <v/>
          </cell>
          <cell r="AJ8245" t="str">
            <v/>
          </cell>
          <cell r="AK8245" t="str">
            <v/>
          </cell>
        </row>
        <row r="8246">
          <cell r="AH8246" t="str">
            <v/>
          </cell>
          <cell r="AI8246" t="str">
            <v/>
          </cell>
          <cell r="AJ8246" t="str">
            <v/>
          </cell>
          <cell r="AK8246" t="str">
            <v/>
          </cell>
        </row>
        <row r="8247">
          <cell r="AH8247" t="str">
            <v/>
          </cell>
          <cell r="AI8247" t="str">
            <v/>
          </cell>
          <cell r="AJ8247" t="str">
            <v/>
          </cell>
          <cell r="AK8247" t="str">
            <v/>
          </cell>
        </row>
        <row r="8248">
          <cell r="AH8248" t="str">
            <v/>
          </cell>
          <cell r="AI8248" t="str">
            <v/>
          </cell>
          <cell r="AJ8248" t="str">
            <v/>
          </cell>
          <cell r="AK8248" t="str">
            <v/>
          </cell>
        </row>
        <row r="8249">
          <cell r="AH8249" t="str">
            <v/>
          </cell>
          <cell r="AI8249" t="str">
            <v/>
          </cell>
          <cell r="AJ8249" t="str">
            <v/>
          </cell>
          <cell r="AK8249" t="str">
            <v/>
          </cell>
        </row>
        <row r="8250">
          <cell r="AH8250" t="str">
            <v/>
          </cell>
          <cell r="AI8250" t="str">
            <v/>
          </cell>
          <cell r="AJ8250" t="str">
            <v/>
          </cell>
          <cell r="AK8250" t="str">
            <v/>
          </cell>
        </row>
        <row r="8251">
          <cell r="AH8251" t="str">
            <v/>
          </cell>
          <cell r="AI8251" t="str">
            <v/>
          </cell>
          <cell r="AJ8251" t="str">
            <v/>
          </cell>
          <cell r="AK8251" t="str">
            <v/>
          </cell>
        </row>
        <row r="8252">
          <cell r="AH8252" t="str">
            <v/>
          </cell>
          <cell r="AI8252" t="str">
            <v/>
          </cell>
          <cell r="AJ8252" t="str">
            <v/>
          </cell>
          <cell r="AK8252" t="str">
            <v/>
          </cell>
        </row>
        <row r="8253">
          <cell r="AH8253" t="str">
            <v/>
          </cell>
          <cell r="AI8253" t="str">
            <v/>
          </cell>
          <cell r="AJ8253" t="str">
            <v/>
          </cell>
          <cell r="AK8253" t="str">
            <v/>
          </cell>
        </row>
        <row r="8254">
          <cell r="AH8254" t="str">
            <v/>
          </cell>
          <cell r="AI8254" t="str">
            <v/>
          </cell>
          <cell r="AJ8254" t="str">
            <v/>
          </cell>
          <cell r="AK8254" t="str">
            <v/>
          </cell>
        </row>
        <row r="8255">
          <cell r="AH8255" t="str">
            <v/>
          </cell>
          <cell r="AI8255" t="str">
            <v/>
          </cell>
          <cell r="AJ8255" t="str">
            <v/>
          </cell>
          <cell r="AK8255" t="str">
            <v/>
          </cell>
        </row>
        <row r="8256">
          <cell r="AH8256" t="str">
            <v/>
          </cell>
          <cell r="AI8256" t="str">
            <v/>
          </cell>
          <cell r="AJ8256" t="str">
            <v/>
          </cell>
          <cell r="AK8256" t="str">
            <v/>
          </cell>
        </row>
        <row r="8257">
          <cell r="AH8257" t="str">
            <v/>
          </cell>
          <cell r="AI8257" t="str">
            <v/>
          </cell>
          <cell r="AJ8257" t="str">
            <v/>
          </cell>
          <cell r="AK8257" t="str">
            <v/>
          </cell>
        </row>
        <row r="8258">
          <cell r="AH8258" t="str">
            <v/>
          </cell>
          <cell r="AI8258" t="str">
            <v/>
          </cell>
          <cell r="AJ8258" t="str">
            <v/>
          </cell>
          <cell r="AK8258" t="str">
            <v/>
          </cell>
        </row>
        <row r="8259">
          <cell r="AH8259" t="str">
            <v/>
          </cell>
          <cell r="AI8259" t="str">
            <v/>
          </cell>
          <cell r="AJ8259" t="str">
            <v/>
          </cell>
          <cell r="AK8259" t="str">
            <v/>
          </cell>
        </row>
        <row r="8260">
          <cell r="AH8260" t="str">
            <v/>
          </cell>
          <cell r="AI8260" t="str">
            <v/>
          </cell>
          <cell r="AJ8260" t="str">
            <v/>
          </cell>
          <cell r="AK8260" t="str">
            <v/>
          </cell>
        </row>
        <row r="8261">
          <cell r="AH8261" t="str">
            <v/>
          </cell>
          <cell r="AI8261" t="str">
            <v/>
          </cell>
          <cell r="AJ8261" t="str">
            <v/>
          </cell>
          <cell r="AK8261" t="str">
            <v/>
          </cell>
        </row>
        <row r="8262">
          <cell r="AH8262" t="str">
            <v/>
          </cell>
          <cell r="AI8262" t="str">
            <v/>
          </cell>
          <cell r="AJ8262" t="str">
            <v/>
          </cell>
          <cell r="AK8262" t="str">
            <v/>
          </cell>
        </row>
        <row r="8263">
          <cell r="AH8263" t="str">
            <v/>
          </cell>
          <cell r="AI8263" t="str">
            <v/>
          </cell>
          <cell r="AJ8263" t="str">
            <v/>
          </cell>
          <cell r="AK8263" t="str">
            <v/>
          </cell>
        </row>
        <row r="8264">
          <cell r="AH8264" t="str">
            <v/>
          </cell>
          <cell r="AI8264" t="str">
            <v/>
          </cell>
          <cell r="AJ8264" t="str">
            <v/>
          </cell>
          <cell r="AK8264" t="str">
            <v/>
          </cell>
        </row>
        <row r="8265">
          <cell r="AH8265" t="str">
            <v/>
          </cell>
          <cell r="AI8265" t="str">
            <v/>
          </cell>
          <cell r="AJ8265" t="str">
            <v/>
          </cell>
          <cell r="AK8265" t="str">
            <v/>
          </cell>
        </row>
        <row r="8266">
          <cell r="AH8266" t="str">
            <v/>
          </cell>
          <cell r="AI8266" t="str">
            <v/>
          </cell>
          <cell r="AJ8266" t="str">
            <v/>
          </cell>
          <cell r="AK8266" t="str">
            <v/>
          </cell>
        </row>
        <row r="8267">
          <cell r="AH8267" t="str">
            <v/>
          </cell>
          <cell r="AI8267" t="str">
            <v/>
          </cell>
          <cell r="AJ8267" t="str">
            <v/>
          </cell>
          <cell r="AK8267" t="str">
            <v/>
          </cell>
        </row>
        <row r="8268">
          <cell r="AH8268" t="str">
            <v/>
          </cell>
          <cell r="AI8268" t="str">
            <v/>
          </cell>
          <cell r="AJ8268" t="str">
            <v/>
          </cell>
          <cell r="AK8268" t="str">
            <v/>
          </cell>
        </row>
        <row r="8269">
          <cell r="AH8269" t="str">
            <v/>
          </cell>
          <cell r="AI8269" t="str">
            <v/>
          </cell>
          <cell r="AJ8269" t="str">
            <v/>
          </cell>
          <cell r="AK8269" t="str">
            <v/>
          </cell>
        </row>
        <row r="8270">
          <cell r="AH8270" t="str">
            <v/>
          </cell>
          <cell r="AI8270" t="str">
            <v/>
          </cell>
          <cell r="AJ8270" t="str">
            <v/>
          </cell>
          <cell r="AK8270" t="str">
            <v/>
          </cell>
        </row>
        <row r="8271">
          <cell r="AH8271" t="str">
            <v/>
          </cell>
          <cell r="AI8271" t="str">
            <v/>
          </cell>
          <cell r="AJ8271" t="str">
            <v/>
          </cell>
          <cell r="AK8271" t="str">
            <v/>
          </cell>
        </row>
        <row r="8272">
          <cell r="AH8272" t="str">
            <v/>
          </cell>
          <cell r="AI8272" t="str">
            <v/>
          </cell>
          <cell r="AJ8272" t="str">
            <v/>
          </cell>
          <cell r="AK8272" t="str">
            <v/>
          </cell>
        </row>
        <row r="8273">
          <cell r="AH8273" t="str">
            <v/>
          </cell>
          <cell r="AI8273" t="str">
            <v/>
          </cell>
          <cell r="AJ8273" t="str">
            <v/>
          </cell>
          <cell r="AK8273" t="str">
            <v/>
          </cell>
        </row>
        <row r="8274">
          <cell r="AH8274" t="str">
            <v/>
          </cell>
          <cell r="AI8274" t="str">
            <v/>
          </cell>
          <cell r="AJ8274" t="str">
            <v/>
          </cell>
          <cell r="AK8274" t="str">
            <v/>
          </cell>
        </row>
        <row r="8275">
          <cell r="AH8275" t="str">
            <v/>
          </cell>
          <cell r="AI8275" t="str">
            <v/>
          </cell>
          <cell r="AJ8275" t="str">
            <v/>
          </cell>
          <cell r="AK8275" t="str">
            <v/>
          </cell>
        </row>
        <row r="8276">
          <cell r="AH8276" t="str">
            <v/>
          </cell>
          <cell r="AI8276" t="str">
            <v/>
          </cell>
          <cell r="AJ8276" t="str">
            <v/>
          </cell>
          <cell r="AK8276" t="str">
            <v/>
          </cell>
        </row>
        <row r="8277">
          <cell r="AH8277" t="str">
            <v/>
          </cell>
          <cell r="AI8277" t="str">
            <v/>
          </cell>
          <cell r="AJ8277" t="str">
            <v/>
          </cell>
          <cell r="AK8277" t="str">
            <v/>
          </cell>
        </row>
        <row r="8278">
          <cell r="AH8278" t="str">
            <v/>
          </cell>
          <cell r="AI8278" t="str">
            <v/>
          </cell>
          <cell r="AJ8278" t="str">
            <v/>
          </cell>
          <cell r="AK8278" t="str">
            <v/>
          </cell>
        </row>
        <row r="8279">
          <cell r="AH8279" t="str">
            <v/>
          </cell>
          <cell r="AI8279" t="str">
            <v/>
          </cell>
          <cell r="AJ8279" t="str">
            <v/>
          </cell>
          <cell r="AK8279" t="str">
            <v/>
          </cell>
        </row>
        <row r="8280">
          <cell r="AH8280" t="str">
            <v/>
          </cell>
          <cell r="AI8280" t="str">
            <v/>
          </cell>
          <cell r="AJ8280" t="str">
            <v/>
          </cell>
          <cell r="AK8280" t="str">
            <v/>
          </cell>
        </row>
        <row r="8281">
          <cell r="AH8281" t="str">
            <v/>
          </cell>
          <cell r="AI8281" t="str">
            <v/>
          </cell>
          <cell r="AJ8281" t="str">
            <v/>
          </cell>
          <cell r="AK8281" t="str">
            <v/>
          </cell>
        </row>
        <row r="8282">
          <cell r="AH8282" t="str">
            <v/>
          </cell>
          <cell r="AI8282" t="str">
            <v/>
          </cell>
          <cell r="AJ8282" t="str">
            <v/>
          </cell>
          <cell r="AK8282" t="str">
            <v/>
          </cell>
        </row>
        <row r="8283">
          <cell r="AH8283" t="str">
            <v/>
          </cell>
          <cell r="AI8283" t="str">
            <v/>
          </cell>
          <cell r="AJ8283" t="str">
            <v/>
          </cell>
          <cell r="AK8283" t="str">
            <v/>
          </cell>
        </row>
        <row r="8284">
          <cell r="AH8284" t="str">
            <v/>
          </cell>
          <cell r="AI8284" t="str">
            <v/>
          </cell>
          <cell r="AJ8284" t="str">
            <v/>
          </cell>
          <cell r="AK8284" t="str">
            <v/>
          </cell>
        </row>
        <row r="8285">
          <cell r="AH8285" t="str">
            <v/>
          </cell>
          <cell r="AI8285" t="str">
            <v/>
          </cell>
          <cell r="AJ8285" t="str">
            <v/>
          </cell>
          <cell r="AK8285" t="str">
            <v/>
          </cell>
        </row>
        <row r="8286">
          <cell r="AH8286" t="str">
            <v/>
          </cell>
          <cell r="AI8286" t="str">
            <v/>
          </cell>
          <cell r="AJ8286" t="str">
            <v/>
          </cell>
          <cell r="AK8286" t="str">
            <v/>
          </cell>
        </row>
        <row r="8287">
          <cell r="AH8287" t="str">
            <v/>
          </cell>
          <cell r="AI8287" t="str">
            <v/>
          </cell>
          <cell r="AJ8287" t="str">
            <v/>
          </cell>
          <cell r="AK8287" t="str">
            <v/>
          </cell>
        </row>
        <row r="8288">
          <cell r="AH8288" t="str">
            <v/>
          </cell>
          <cell r="AI8288" t="str">
            <v/>
          </cell>
          <cell r="AJ8288" t="str">
            <v/>
          </cell>
          <cell r="AK8288" t="str">
            <v/>
          </cell>
        </row>
        <row r="8289">
          <cell r="AH8289" t="str">
            <v/>
          </cell>
          <cell r="AI8289" t="str">
            <v/>
          </cell>
          <cell r="AJ8289" t="str">
            <v/>
          </cell>
          <cell r="AK8289" t="str">
            <v/>
          </cell>
        </row>
        <row r="8290">
          <cell r="AH8290" t="str">
            <v/>
          </cell>
          <cell r="AI8290" t="str">
            <v/>
          </cell>
          <cell r="AJ8290" t="str">
            <v/>
          </cell>
          <cell r="AK8290" t="str">
            <v/>
          </cell>
        </row>
        <row r="8291">
          <cell r="AH8291" t="str">
            <v/>
          </cell>
          <cell r="AI8291" t="str">
            <v/>
          </cell>
          <cell r="AJ8291" t="str">
            <v/>
          </cell>
          <cell r="AK8291" t="str">
            <v/>
          </cell>
        </row>
        <row r="8292">
          <cell r="AH8292" t="str">
            <v/>
          </cell>
          <cell r="AI8292" t="str">
            <v/>
          </cell>
          <cell r="AJ8292" t="str">
            <v/>
          </cell>
          <cell r="AK8292" t="str">
            <v/>
          </cell>
        </row>
        <row r="8293">
          <cell r="AH8293" t="str">
            <v/>
          </cell>
          <cell r="AI8293" t="str">
            <v/>
          </cell>
          <cell r="AJ8293" t="str">
            <v/>
          </cell>
          <cell r="AK8293" t="str">
            <v/>
          </cell>
        </row>
        <row r="8294">
          <cell r="AH8294" t="str">
            <v/>
          </cell>
          <cell r="AI8294" t="str">
            <v/>
          </cell>
          <cell r="AJ8294" t="str">
            <v/>
          </cell>
          <cell r="AK8294" t="str">
            <v/>
          </cell>
        </row>
        <row r="8295">
          <cell r="AH8295" t="str">
            <v/>
          </cell>
          <cell r="AI8295" t="str">
            <v/>
          </cell>
          <cell r="AJ8295" t="str">
            <v/>
          </cell>
          <cell r="AK8295" t="str">
            <v/>
          </cell>
        </row>
        <row r="8296">
          <cell r="AH8296" t="str">
            <v/>
          </cell>
          <cell r="AI8296" t="str">
            <v/>
          </cell>
          <cell r="AJ8296" t="str">
            <v/>
          </cell>
          <cell r="AK8296" t="str">
            <v/>
          </cell>
        </row>
        <row r="8297">
          <cell r="AH8297" t="str">
            <v/>
          </cell>
          <cell r="AI8297" t="str">
            <v/>
          </cell>
          <cell r="AJ8297" t="str">
            <v/>
          </cell>
          <cell r="AK8297" t="str">
            <v/>
          </cell>
        </row>
        <row r="8298">
          <cell r="AH8298" t="str">
            <v/>
          </cell>
          <cell r="AI8298" t="str">
            <v/>
          </cell>
          <cell r="AJ8298" t="str">
            <v/>
          </cell>
          <cell r="AK8298" t="str">
            <v/>
          </cell>
        </row>
        <row r="8299">
          <cell r="AH8299" t="str">
            <v/>
          </cell>
          <cell r="AI8299" t="str">
            <v/>
          </cell>
          <cell r="AJ8299" t="str">
            <v/>
          </cell>
          <cell r="AK8299" t="str">
            <v/>
          </cell>
        </row>
        <row r="8300">
          <cell r="AH8300" t="str">
            <v/>
          </cell>
          <cell r="AI8300" t="str">
            <v/>
          </cell>
          <cell r="AJ8300" t="str">
            <v/>
          </cell>
          <cell r="AK8300" t="str">
            <v/>
          </cell>
        </row>
        <row r="8301">
          <cell r="AH8301" t="str">
            <v/>
          </cell>
          <cell r="AI8301" t="str">
            <v/>
          </cell>
          <cell r="AJ8301" t="str">
            <v/>
          </cell>
          <cell r="AK8301" t="str">
            <v/>
          </cell>
        </row>
        <row r="8302">
          <cell r="AH8302" t="str">
            <v/>
          </cell>
          <cell r="AI8302" t="str">
            <v/>
          </cell>
          <cell r="AJ8302" t="str">
            <v/>
          </cell>
          <cell r="AK8302" t="str">
            <v/>
          </cell>
        </row>
        <row r="8303">
          <cell r="AH8303" t="str">
            <v/>
          </cell>
          <cell r="AI8303" t="str">
            <v/>
          </cell>
          <cell r="AJ8303" t="str">
            <v/>
          </cell>
          <cell r="AK8303" t="str">
            <v/>
          </cell>
        </row>
        <row r="8304">
          <cell r="AH8304" t="str">
            <v/>
          </cell>
          <cell r="AI8304" t="str">
            <v/>
          </cell>
          <cell r="AJ8304" t="str">
            <v/>
          </cell>
          <cell r="AK8304" t="str">
            <v/>
          </cell>
        </row>
        <row r="8305">
          <cell r="AH8305" t="str">
            <v/>
          </cell>
          <cell r="AI8305" t="str">
            <v/>
          </cell>
          <cell r="AJ8305" t="str">
            <v/>
          </cell>
          <cell r="AK8305" t="str">
            <v/>
          </cell>
        </row>
        <row r="8306">
          <cell r="AH8306" t="str">
            <v/>
          </cell>
          <cell r="AI8306" t="str">
            <v/>
          </cell>
          <cell r="AJ8306" t="str">
            <v/>
          </cell>
          <cell r="AK8306" t="str">
            <v/>
          </cell>
        </row>
        <row r="8307">
          <cell r="AH8307" t="str">
            <v/>
          </cell>
          <cell r="AI8307" t="str">
            <v/>
          </cell>
          <cell r="AJ8307" t="str">
            <v/>
          </cell>
          <cell r="AK8307" t="str">
            <v/>
          </cell>
        </row>
        <row r="8308">
          <cell r="AH8308" t="str">
            <v/>
          </cell>
          <cell r="AI8308" t="str">
            <v/>
          </cell>
          <cell r="AJ8308" t="str">
            <v/>
          </cell>
          <cell r="AK8308" t="str">
            <v/>
          </cell>
        </row>
        <row r="8309">
          <cell r="AH8309" t="str">
            <v/>
          </cell>
          <cell r="AI8309" t="str">
            <v/>
          </cell>
          <cell r="AJ8309" t="str">
            <v/>
          </cell>
          <cell r="AK8309" t="str">
            <v/>
          </cell>
        </row>
        <row r="8310">
          <cell r="AH8310" t="str">
            <v/>
          </cell>
          <cell r="AI8310" t="str">
            <v/>
          </cell>
          <cell r="AJ8310" t="str">
            <v/>
          </cell>
          <cell r="AK8310" t="str">
            <v/>
          </cell>
        </row>
        <row r="8311">
          <cell r="AH8311" t="str">
            <v/>
          </cell>
          <cell r="AI8311" t="str">
            <v/>
          </cell>
          <cell r="AJ8311" t="str">
            <v/>
          </cell>
          <cell r="AK8311" t="str">
            <v/>
          </cell>
        </row>
        <row r="8312">
          <cell r="AH8312" t="str">
            <v/>
          </cell>
          <cell r="AI8312" t="str">
            <v/>
          </cell>
          <cell r="AJ8312" t="str">
            <v/>
          </cell>
          <cell r="AK8312" t="str">
            <v/>
          </cell>
        </row>
        <row r="8313">
          <cell r="AH8313" t="str">
            <v/>
          </cell>
          <cell r="AI8313" t="str">
            <v/>
          </cell>
          <cell r="AJ8313" t="str">
            <v/>
          </cell>
          <cell r="AK8313" t="str">
            <v/>
          </cell>
        </row>
        <row r="8314">
          <cell r="AH8314" t="str">
            <v/>
          </cell>
          <cell r="AI8314" t="str">
            <v/>
          </cell>
          <cell r="AJ8314" t="str">
            <v/>
          </cell>
          <cell r="AK8314" t="str">
            <v/>
          </cell>
        </row>
        <row r="8315">
          <cell r="AH8315" t="str">
            <v/>
          </cell>
          <cell r="AI8315" t="str">
            <v/>
          </cell>
          <cell r="AJ8315" t="str">
            <v/>
          </cell>
          <cell r="AK8315" t="str">
            <v/>
          </cell>
        </row>
        <row r="8316">
          <cell r="AH8316" t="str">
            <v/>
          </cell>
          <cell r="AI8316" t="str">
            <v/>
          </cell>
          <cell r="AJ8316" t="str">
            <v/>
          </cell>
          <cell r="AK8316" t="str">
            <v/>
          </cell>
        </row>
        <row r="8317">
          <cell r="AH8317" t="str">
            <v/>
          </cell>
          <cell r="AI8317" t="str">
            <v/>
          </cell>
          <cell r="AJ8317" t="str">
            <v/>
          </cell>
          <cell r="AK8317" t="str">
            <v/>
          </cell>
        </row>
        <row r="8318">
          <cell r="AH8318" t="str">
            <v/>
          </cell>
          <cell r="AI8318" t="str">
            <v/>
          </cell>
          <cell r="AJ8318" t="str">
            <v/>
          </cell>
          <cell r="AK8318" t="str">
            <v/>
          </cell>
        </row>
        <row r="8319">
          <cell r="AH8319" t="str">
            <v/>
          </cell>
          <cell r="AI8319" t="str">
            <v/>
          </cell>
          <cell r="AJ8319" t="str">
            <v/>
          </cell>
          <cell r="AK8319" t="str">
            <v/>
          </cell>
        </row>
        <row r="8320">
          <cell r="AH8320" t="str">
            <v/>
          </cell>
          <cell r="AI8320" t="str">
            <v/>
          </cell>
          <cell r="AJ8320" t="str">
            <v/>
          </cell>
          <cell r="AK8320" t="str">
            <v/>
          </cell>
        </row>
        <row r="8321">
          <cell r="AH8321" t="str">
            <v/>
          </cell>
          <cell r="AI8321" t="str">
            <v/>
          </cell>
          <cell r="AJ8321" t="str">
            <v/>
          </cell>
          <cell r="AK8321" t="str">
            <v/>
          </cell>
        </row>
        <row r="8322">
          <cell r="AH8322" t="str">
            <v/>
          </cell>
          <cell r="AI8322" t="str">
            <v/>
          </cell>
          <cell r="AJ8322" t="str">
            <v/>
          </cell>
          <cell r="AK8322" t="str">
            <v/>
          </cell>
        </row>
        <row r="8323">
          <cell r="AH8323" t="str">
            <v/>
          </cell>
          <cell r="AI8323" t="str">
            <v/>
          </cell>
          <cell r="AJ8323" t="str">
            <v/>
          </cell>
          <cell r="AK8323" t="str">
            <v/>
          </cell>
        </row>
        <row r="8324">
          <cell r="AH8324" t="str">
            <v/>
          </cell>
          <cell r="AI8324" t="str">
            <v/>
          </cell>
          <cell r="AJ8324" t="str">
            <v/>
          </cell>
          <cell r="AK8324" t="str">
            <v/>
          </cell>
        </row>
        <row r="8325">
          <cell r="AH8325" t="str">
            <v/>
          </cell>
          <cell r="AI8325" t="str">
            <v/>
          </cell>
          <cell r="AJ8325" t="str">
            <v/>
          </cell>
          <cell r="AK8325" t="str">
            <v/>
          </cell>
        </row>
        <row r="8326">
          <cell r="AH8326" t="str">
            <v/>
          </cell>
          <cell r="AI8326" t="str">
            <v/>
          </cell>
          <cell r="AJ8326" t="str">
            <v/>
          </cell>
          <cell r="AK8326" t="str">
            <v/>
          </cell>
        </row>
        <row r="8327">
          <cell r="AH8327" t="str">
            <v/>
          </cell>
          <cell r="AI8327" t="str">
            <v/>
          </cell>
          <cell r="AJ8327" t="str">
            <v/>
          </cell>
          <cell r="AK8327" t="str">
            <v/>
          </cell>
        </row>
        <row r="8328">
          <cell r="AH8328" t="str">
            <v/>
          </cell>
          <cell r="AI8328" t="str">
            <v/>
          </cell>
          <cell r="AJ8328" t="str">
            <v/>
          </cell>
          <cell r="AK8328" t="str">
            <v/>
          </cell>
        </row>
        <row r="8329">
          <cell r="AH8329" t="str">
            <v/>
          </cell>
          <cell r="AI8329" t="str">
            <v/>
          </cell>
          <cell r="AJ8329" t="str">
            <v/>
          </cell>
          <cell r="AK8329" t="str">
            <v/>
          </cell>
        </row>
        <row r="8330">
          <cell r="AH8330" t="str">
            <v/>
          </cell>
          <cell r="AI8330" t="str">
            <v/>
          </cell>
          <cell r="AJ8330" t="str">
            <v/>
          </cell>
          <cell r="AK8330" t="str">
            <v/>
          </cell>
        </row>
        <row r="8331">
          <cell r="AH8331" t="str">
            <v/>
          </cell>
          <cell r="AI8331" t="str">
            <v/>
          </cell>
          <cell r="AJ8331" t="str">
            <v/>
          </cell>
          <cell r="AK8331" t="str">
            <v/>
          </cell>
        </row>
        <row r="8332">
          <cell r="AH8332" t="str">
            <v/>
          </cell>
          <cell r="AI8332" t="str">
            <v/>
          </cell>
          <cell r="AJ8332" t="str">
            <v/>
          </cell>
          <cell r="AK8332" t="str">
            <v/>
          </cell>
        </row>
        <row r="8333">
          <cell r="AH8333" t="str">
            <v/>
          </cell>
          <cell r="AI8333" t="str">
            <v/>
          </cell>
          <cell r="AJ8333" t="str">
            <v/>
          </cell>
          <cell r="AK8333" t="str">
            <v/>
          </cell>
        </row>
        <row r="8334">
          <cell r="AH8334" t="str">
            <v/>
          </cell>
          <cell r="AI8334" t="str">
            <v/>
          </cell>
          <cell r="AJ8334" t="str">
            <v/>
          </cell>
          <cell r="AK8334" t="str">
            <v/>
          </cell>
        </row>
        <row r="8335">
          <cell r="AH8335" t="str">
            <v/>
          </cell>
          <cell r="AI8335" t="str">
            <v/>
          </cell>
          <cell r="AJ8335" t="str">
            <v/>
          </cell>
          <cell r="AK8335" t="str">
            <v/>
          </cell>
        </row>
        <row r="8336">
          <cell r="AH8336" t="str">
            <v/>
          </cell>
          <cell r="AI8336" t="str">
            <v/>
          </cell>
          <cell r="AJ8336" t="str">
            <v/>
          </cell>
          <cell r="AK8336" t="str">
            <v/>
          </cell>
        </row>
        <row r="8337">
          <cell r="AH8337" t="str">
            <v/>
          </cell>
          <cell r="AI8337" t="str">
            <v/>
          </cell>
          <cell r="AJ8337" t="str">
            <v/>
          </cell>
          <cell r="AK8337" t="str">
            <v/>
          </cell>
        </row>
        <row r="8338">
          <cell r="AH8338" t="str">
            <v/>
          </cell>
          <cell r="AI8338" t="str">
            <v/>
          </cell>
          <cell r="AJ8338" t="str">
            <v/>
          </cell>
          <cell r="AK8338" t="str">
            <v/>
          </cell>
        </row>
        <row r="8339">
          <cell r="AH8339" t="str">
            <v/>
          </cell>
          <cell r="AI8339" t="str">
            <v/>
          </cell>
          <cell r="AJ8339" t="str">
            <v/>
          </cell>
          <cell r="AK8339" t="str">
            <v/>
          </cell>
        </row>
        <row r="8340">
          <cell r="AH8340" t="str">
            <v/>
          </cell>
          <cell r="AI8340" t="str">
            <v/>
          </cell>
          <cell r="AJ8340" t="str">
            <v/>
          </cell>
          <cell r="AK8340" t="str">
            <v/>
          </cell>
        </row>
        <row r="8341">
          <cell r="AH8341" t="str">
            <v/>
          </cell>
          <cell r="AI8341" t="str">
            <v/>
          </cell>
          <cell r="AJ8341" t="str">
            <v/>
          </cell>
          <cell r="AK8341" t="str">
            <v/>
          </cell>
        </row>
        <row r="8342">
          <cell r="AH8342" t="str">
            <v/>
          </cell>
          <cell r="AI8342" t="str">
            <v/>
          </cell>
          <cell r="AJ8342" t="str">
            <v/>
          </cell>
          <cell r="AK8342" t="str">
            <v/>
          </cell>
        </row>
        <row r="8343">
          <cell r="AH8343" t="str">
            <v/>
          </cell>
          <cell r="AI8343" t="str">
            <v/>
          </cell>
          <cell r="AJ8343" t="str">
            <v/>
          </cell>
          <cell r="AK8343" t="str">
            <v/>
          </cell>
        </row>
        <row r="8344">
          <cell r="AH8344" t="str">
            <v/>
          </cell>
          <cell r="AI8344" t="str">
            <v/>
          </cell>
          <cell r="AJ8344" t="str">
            <v/>
          </cell>
          <cell r="AK8344" t="str">
            <v/>
          </cell>
        </row>
        <row r="8345">
          <cell r="AH8345" t="str">
            <v/>
          </cell>
          <cell r="AI8345" t="str">
            <v/>
          </cell>
          <cell r="AJ8345" t="str">
            <v/>
          </cell>
          <cell r="AK8345" t="str">
            <v/>
          </cell>
        </row>
        <row r="8346">
          <cell r="AH8346" t="str">
            <v/>
          </cell>
          <cell r="AI8346" t="str">
            <v/>
          </cell>
          <cell r="AJ8346" t="str">
            <v/>
          </cell>
          <cell r="AK8346" t="str">
            <v/>
          </cell>
        </row>
        <row r="8347">
          <cell r="AH8347" t="str">
            <v/>
          </cell>
          <cell r="AI8347" t="str">
            <v/>
          </cell>
          <cell r="AJ8347" t="str">
            <v/>
          </cell>
          <cell r="AK8347" t="str">
            <v/>
          </cell>
        </row>
        <row r="8348">
          <cell r="AH8348" t="str">
            <v/>
          </cell>
          <cell r="AI8348" t="str">
            <v/>
          </cell>
          <cell r="AJ8348" t="str">
            <v/>
          </cell>
          <cell r="AK8348" t="str">
            <v/>
          </cell>
        </row>
        <row r="8349">
          <cell r="AH8349" t="str">
            <v/>
          </cell>
          <cell r="AI8349" t="str">
            <v/>
          </cell>
          <cell r="AJ8349" t="str">
            <v/>
          </cell>
          <cell r="AK8349" t="str">
            <v/>
          </cell>
        </row>
        <row r="8350">
          <cell r="AH8350" t="str">
            <v/>
          </cell>
          <cell r="AI8350" t="str">
            <v/>
          </cell>
          <cell r="AJ8350" t="str">
            <v/>
          </cell>
          <cell r="AK8350" t="str">
            <v/>
          </cell>
        </row>
        <row r="8351">
          <cell r="AH8351" t="str">
            <v/>
          </cell>
          <cell r="AI8351" t="str">
            <v/>
          </cell>
          <cell r="AJ8351" t="str">
            <v/>
          </cell>
          <cell r="AK8351" t="str">
            <v/>
          </cell>
        </row>
        <row r="8352">
          <cell r="AH8352" t="str">
            <v/>
          </cell>
          <cell r="AI8352" t="str">
            <v/>
          </cell>
          <cell r="AJ8352" t="str">
            <v/>
          </cell>
          <cell r="AK8352" t="str">
            <v/>
          </cell>
        </row>
        <row r="8353">
          <cell r="AH8353" t="str">
            <v/>
          </cell>
          <cell r="AI8353" t="str">
            <v/>
          </cell>
          <cell r="AJ8353" t="str">
            <v/>
          </cell>
          <cell r="AK8353" t="str">
            <v/>
          </cell>
        </row>
        <row r="8354">
          <cell r="AH8354" t="str">
            <v/>
          </cell>
          <cell r="AI8354" t="str">
            <v/>
          </cell>
          <cell r="AJ8354" t="str">
            <v/>
          </cell>
          <cell r="AK8354" t="str">
            <v/>
          </cell>
        </row>
        <row r="8355">
          <cell r="AH8355" t="str">
            <v/>
          </cell>
          <cell r="AI8355" t="str">
            <v/>
          </cell>
          <cell r="AJ8355" t="str">
            <v/>
          </cell>
          <cell r="AK8355" t="str">
            <v/>
          </cell>
        </row>
        <row r="8356">
          <cell r="AH8356" t="str">
            <v/>
          </cell>
          <cell r="AI8356" t="str">
            <v/>
          </cell>
          <cell r="AJ8356" t="str">
            <v/>
          </cell>
          <cell r="AK8356" t="str">
            <v/>
          </cell>
        </row>
        <row r="8357">
          <cell r="AH8357" t="str">
            <v/>
          </cell>
          <cell r="AI8357" t="str">
            <v/>
          </cell>
          <cell r="AJ8357" t="str">
            <v/>
          </cell>
          <cell r="AK8357" t="str">
            <v/>
          </cell>
        </row>
        <row r="8358">
          <cell r="AH8358" t="str">
            <v/>
          </cell>
          <cell r="AI8358" t="str">
            <v/>
          </cell>
          <cell r="AJ8358" t="str">
            <v/>
          </cell>
          <cell r="AK8358" t="str">
            <v/>
          </cell>
        </row>
        <row r="8359">
          <cell r="AH8359" t="str">
            <v/>
          </cell>
          <cell r="AI8359" t="str">
            <v/>
          </cell>
          <cell r="AJ8359" t="str">
            <v/>
          </cell>
          <cell r="AK8359" t="str">
            <v/>
          </cell>
        </row>
        <row r="8360">
          <cell r="AH8360" t="str">
            <v/>
          </cell>
          <cell r="AI8360" t="str">
            <v/>
          </cell>
          <cell r="AJ8360" t="str">
            <v/>
          </cell>
          <cell r="AK8360" t="str">
            <v/>
          </cell>
        </row>
        <row r="8361">
          <cell r="AH8361" t="str">
            <v/>
          </cell>
          <cell r="AI8361" t="str">
            <v/>
          </cell>
          <cell r="AJ8361" t="str">
            <v/>
          </cell>
          <cell r="AK8361" t="str">
            <v/>
          </cell>
        </row>
        <row r="8362">
          <cell r="AH8362" t="str">
            <v/>
          </cell>
          <cell r="AI8362" t="str">
            <v/>
          </cell>
          <cell r="AJ8362" t="str">
            <v/>
          </cell>
          <cell r="AK8362" t="str">
            <v/>
          </cell>
        </row>
        <row r="8363">
          <cell r="AH8363" t="str">
            <v/>
          </cell>
          <cell r="AI8363" t="str">
            <v/>
          </cell>
          <cell r="AJ8363" t="str">
            <v/>
          </cell>
          <cell r="AK8363" t="str">
            <v/>
          </cell>
        </row>
        <row r="8364">
          <cell r="AH8364" t="str">
            <v/>
          </cell>
          <cell r="AI8364" t="str">
            <v/>
          </cell>
          <cell r="AJ8364" t="str">
            <v/>
          </cell>
          <cell r="AK8364" t="str">
            <v/>
          </cell>
        </row>
        <row r="8365">
          <cell r="AH8365" t="str">
            <v/>
          </cell>
          <cell r="AI8365" t="str">
            <v/>
          </cell>
          <cell r="AJ8365" t="str">
            <v/>
          </cell>
          <cell r="AK8365" t="str">
            <v/>
          </cell>
        </row>
        <row r="8366">
          <cell r="AH8366" t="str">
            <v/>
          </cell>
          <cell r="AI8366" t="str">
            <v/>
          </cell>
          <cell r="AJ8366" t="str">
            <v/>
          </cell>
          <cell r="AK8366" t="str">
            <v/>
          </cell>
        </row>
        <row r="8367">
          <cell r="AH8367" t="str">
            <v/>
          </cell>
          <cell r="AI8367" t="str">
            <v/>
          </cell>
          <cell r="AJ8367" t="str">
            <v/>
          </cell>
          <cell r="AK8367" t="str">
            <v/>
          </cell>
        </row>
        <row r="8368">
          <cell r="AH8368" t="str">
            <v/>
          </cell>
          <cell r="AI8368" t="str">
            <v/>
          </cell>
          <cell r="AJ8368" t="str">
            <v/>
          </cell>
          <cell r="AK8368" t="str">
            <v/>
          </cell>
        </row>
        <row r="8369">
          <cell r="AH8369" t="str">
            <v/>
          </cell>
          <cell r="AI8369" t="str">
            <v/>
          </cell>
          <cell r="AJ8369" t="str">
            <v/>
          </cell>
          <cell r="AK8369" t="str">
            <v/>
          </cell>
        </row>
        <row r="8370">
          <cell r="AH8370" t="str">
            <v/>
          </cell>
          <cell r="AI8370" t="str">
            <v/>
          </cell>
          <cell r="AJ8370" t="str">
            <v/>
          </cell>
          <cell r="AK8370" t="str">
            <v/>
          </cell>
        </row>
        <row r="8371">
          <cell r="AH8371" t="str">
            <v/>
          </cell>
          <cell r="AI8371" t="str">
            <v/>
          </cell>
          <cell r="AJ8371" t="str">
            <v/>
          </cell>
          <cell r="AK8371" t="str">
            <v/>
          </cell>
        </row>
        <row r="8372">
          <cell r="AH8372" t="str">
            <v/>
          </cell>
          <cell r="AI8372" t="str">
            <v/>
          </cell>
          <cell r="AJ8372" t="str">
            <v/>
          </cell>
          <cell r="AK8372" t="str">
            <v/>
          </cell>
        </row>
        <row r="8373">
          <cell r="AH8373" t="str">
            <v/>
          </cell>
          <cell r="AI8373" t="str">
            <v/>
          </cell>
          <cell r="AJ8373" t="str">
            <v/>
          </cell>
          <cell r="AK8373" t="str">
            <v/>
          </cell>
        </row>
        <row r="8374">
          <cell r="AH8374" t="str">
            <v/>
          </cell>
          <cell r="AI8374" t="str">
            <v/>
          </cell>
          <cell r="AJ8374" t="str">
            <v/>
          </cell>
          <cell r="AK8374" t="str">
            <v/>
          </cell>
        </row>
        <row r="8375">
          <cell r="AH8375" t="str">
            <v/>
          </cell>
          <cell r="AI8375" t="str">
            <v/>
          </cell>
          <cell r="AJ8375" t="str">
            <v/>
          </cell>
          <cell r="AK8375" t="str">
            <v/>
          </cell>
        </row>
        <row r="8376">
          <cell r="AH8376" t="str">
            <v/>
          </cell>
          <cell r="AI8376" t="str">
            <v/>
          </cell>
          <cell r="AJ8376" t="str">
            <v/>
          </cell>
          <cell r="AK8376" t="str">
            <v/>
          </cell>
        </row>
        <row r="8377">
          <cell r="AH8377" t="str">
            <v/>
          </cell>
          <cell r="AI8377" t="str">
            <v/>
          </cell>
          <cell r="AJ8377" t="str">
            <v/>
          </cell>
          <cell r="AK8377" t="str">
            <v/>
          </cell>
        </row>
        <row r="8378">
          <cell r="AH8378" t="str">
            <v/>
          </cell>
          <cell r="AI8378" t="str">
            <v/>
          </cell>
          <cell r="AJ8378" t="str">
            <v/>
          </cell>
          <cell r="AK8378" t="str">
            <v/>
          </cell>
        </row>
        <row r="8379">
          <cell r="AH8379" t="str">
            <v/>
          </cell>
          <cell r="AI8379" t="str">
            <v/>
          </cell>
          <cell r="AJ8379" t="str">
            <v/>
          </cell>
          <cell r="AK8379" t="str">
            <v/>
          </cell>
        </row>
        <row r="8380">
          <cell r="AH8380" t="str">
            <v/>
          </cell>
          <cell r="AI8380" t="str">
            <v/>
          </cell>
          <cell r="AJ8380" t="str">
            <v/>
          </cell>
          <cell r="AK8380" t="str">
            <v/>
          </cell>
        </row>
        <row r="8381">
          <cell r="AH8381" t="str">
            <v/>
          </cell>
          <cell r="AI8381" t="str">
            <v/>
          </cell>
          <cell r="AJ8381" t="str">
            <v/>
          </cell>
          <cell r="AK8381" t="str">
            <v/>
          </cell>
        </row>
        <row r="8382">
          <cell r="AH8382" t="str">
            <v/>
          </cell>
          <cell r="AI8382" t="str">
            <v/>
          </cell>
          <cell r="AJ8382" t="str">
            <v/>
          </cell>
          <cell r="AK8382" t="str">
            <v/>
          </cell>
        </row>
        <row r="8383">
          <cell r="AH8383" t="str">
            <v/>
          </cell>
          <cell r="AI8383" t="str">
            <v/>
          </cell>
          <cell r="AJ8383" t="str">
            <v/>
          </cell>
          <cell r="AK8383" t="str">
            <v/>
          </cell>
        </row>
        <row r="8384">
          <cell r="AH8384" t="str">
            <v/>
          </cell>
          <cell r="AI8384" t="str">
            <v/>
          </cell>
          <cell r="AJ8384" t="str">
            <v/>
          </cell>
          <cell r="AK8384" t="str">
            <v/>
          </cell>
        </row>
        <row r="8385">
          <cell r="AH8385" t="str">
            <v/>
          </cell>
          <cell r="AI8385" t="str">
            <v/>
          </cell>
          <cell r="AJ8385" t="str">
            <v/>
          </cell>
          <cell r="AK8385" t="str">
            <v/>
          </cell>
        </row>
        <row r="8386">
          <cell r="AH8386" t="str">
            <v/>
          </cell>
          <cell r="AI8386" t="str">
            <v/>
          </cell>
          <cell r="AJ8386" t="str">
            <v/>
          </cell>
          <cell r="AK8386" t="str">
            <v/>
          </cell>
        </row>
        <row r="8387">
          <cell r="AH8387" t="str">
            <v/>
          </cell>
          <cell r="AI8387" t="str">
            <v/>
          </cell>
          <cell r="AJ8387" t="str">
            <v/>
          </cell>
          <cell r="AK8387" t="str">
            <v/>
          </cell>
        </row>
        <row r="8388">
          <cell r="AH8388" t="str">
            <v/>
          </cell>
          <cell r="AI8388" t="str">
            <v/>
          </cell>
          <cell r="AJ8388" t="str">
            <v/>
          </cell>
          <cell r="AK8388" t="str">
            <v/>
          </cell>
        </row>
        <row r="8389">
          <cell r="AH8389" t="str">
            <v/>
          </cell>
          <cell r="AI8389" t="str">
            <v/>
          </cell>
          <cell r="AJ8389" t="str">
            <v/>
          </cell>
          <cell r="AK8389" t="str">
            <v/>
          </cell>
        </row>
        <row r="8390">
          <cell r="AH8390" t="str">
            <v/>
          </cell>
          <cell r="AI8390" t="str">
            <v/>
          </cell>
          <cell r="AJ8390" t="str">
            <v/>
          </cell>
          <cell r="AK8390" t="str">
            <v/>
          </cell>
        </row>
        <row r="8391">
          <cell r="AH8391" t="str">
            <v/>
          </cell>
          <cell r="AI8391" t="str">
            <v/>
          </cell>
          <cell r="AJ8391" t="str">
            <v/>
          </cell>
          <cell r="AK8391" t="str">
            <v/>
          </cell>
        </row>
        <row r="8392">
          <cell r="AH8392" t="str">
            <v/>
          </cell>
          <cell r="AI8392" t="str">
            <v/>
          </cell>
          <cell r="AJ8392" t="str">
            <v/>
          </cell>
          <cell r="AK8392" t="str">
            <v/>
          </cell>
        </row>
        <row r="8393">
          <cell r="AH8393" t="str">
            <v/>
          </cell>
          <cell r="AI8393" t="str">
            <v/>
          </cell>
          <cell r="AJ8393" t="str">
            <v/>
          </cell>
          <cell r="AK8393" t="str">
            <v/>
          </cell>
        </row>
        <row r="8394">
          <cell r="AH8394" t="str">
            <v/>
          </cell>
          <cell r="AI8394" t="str">
            <v/>
          </cell>
          <cell r="AJ8394" t="str">
            <v/>
          </cell>
          <cell r="AK8394" t="str">
            <v/>
          </cell>
        </row>
        <row r="8395">
          <cell r="AH8395" t="str">
            <v/>
          </cell>
          <cell r="AI8395" t="str">
            <v/>
          </cell>
          <cell r="AJ8395" t="str">
            <v/>
          </cell>
          <cell r="AK8395" t="str">
            <v/>
          </cell>
        </row>
        <row r="8396">
          <cell r="AH8396" t="str">
            <v/>
          </cell>
          <cell r="AI8396" t="str">
            <v/>
          </cell>
          <cell r="AJ8396" t="str">
            <v/>
          </cell>
          <cell r="AK8396" t="str">
            <v/>
          </cell>
        </row>
        <row r="8397">
          <cell r="AH8397" t="str">
            <v/>
          </cell>
          <cell r="AI8397" t="str">
            <v/>
          </cell>
          <cell r="AJ8397" t="str">
            <v/>
          </cell>
          <cell r="AK8397" t="str">
            <v/>
          </cell>
        </row>
        <row r="8398">
          <cell r="AH8398" t="str">
            <v/>
          </cell>
          <cell r="AI8398" t="str">
            <v/>
          </cell>
          <cell r="AJ8398" t="str">
            <v/>
          </cell>
          <cell r="AK8398" t="str">
            <v/>
          </cell>
        </row>
        <row r="8399">
          <cell r="AH8399" t="str">
            <v/>
          </cell>
          <cell r="AI8399" t="str">
            <v/>
          </cell>
          <cell r="AJ8399" t="str">
            <v/>
          </cell>
          <cell r="AK8399" t="str">
            <v/>
          </cell>
        </row>
        <row r="8400">
          <cell r="AH8400" t="str">
            <v/>
          </cell>
          <cell r="AI8400" t="str">
            <v/>
          </cell>
          <cell r="AJ8400" t="str">
            <v/>
          </cell>
          <cell r="AK8400" t="str">
            <v/>
          </cell>
        </row>
        <row r="8401">
          <cell r="AH8401" t="str">
            <v/>
          </cell>
          <cell r="AI8401" t="str">
            <v/>
          </cell>
          <cell r="AJ8401" t="str">
            <v/>
          </cell>
          <cell r="AK8401" t="str">
            <v/>
          </cell>
        </row>
        <row r="8402">
          <cell r="AH8402" t="str">
            <v/>
          </cell>
          <cell r="AI8402" t="str">
            <v/>
          </cell>
          <cell r="AJ8402" t="str">
            <v/>
          </cell>
          <cell r="AK8402" t="str">
            <v/>
          </cell>
        </row>
        <row r="8403">
          <cell r="AH8403" t="str">
            <v/>
          </cell>
          <cell r="AI8403" t="str">
            <v/>
          </cell>
          <cell r="AJ8403" t="str">
            <v/>
          </cell>
          <cell r="AK8403" t="str">
            <v/>
          </cell>
        </row>
        <row r="8404">
          <cell r="AH8404" t="str">
            <v/>
          </cell>
          <cell r="AI8404" t="str">
            <v/>
          </cell>
          <cell r="AJ8404" t="str">
            <v/>
          </cell>
          <cell r="AK8404" t="str">
            <v/>
          </cell>
        </row>
        <row r="8405">
          <cell r="AH8405" t="str">
            <v/>
          </cell>
          <cell r="AI8405" t="str">
            <v/>
          </cell>
          <cell r="AJ8405" t="str">
            <v/>
          </cell>
          <cell r="AK8405" t="str">
            <v/>
          </cell>
        </row>
        <row r="8406">
          <cell r="AH8406" t="str">
            <v/>
          </cell>
          <cell r="AI8406" t="str">
            <v/>
          </cell>
          <cell r="AJ8406" t="str">
            <v/>
          </cell>
          <cell r="AK8406" t="str">
            <v/>
          </cell>
        </row>
        <row r="8407">
          <cell r="AH8407" t="str">
            <v/>
          </cell>
          <cell r="AI8407" t="str">
            <v/>
          </cell>
          <cell r="AJ8407" t="str">
            <v/>
          </cell>
          <cell r="AK8407" t="str">
            <v/>
          </cell>
        </row>
        <row r="8408">
          <cell r="AH8408" t="str">
            <v/>
          </cell>
          <cell r="AI8408" t="str">
            <v/>
          </cell>
          <cell r="AJ8408" t="str">
            <v/>
          </cell>
          <cell r="AK8408" t="str">
            <v/>
          </cell>
        </row>
        <row r="8409">
          <cell r="AH8409" t="str">
            <v/>
          </cell>
          <cell r="AI8409" t="str">
            <v/>
          </cell>
          <cell r="AJ8409" t="str">
            <v/>
          </cell>
          <cell r="AK8409" t="str">
            <v/>
          </cell>
        </row>
        <row r="8410">
          <cell r="AH8410" t="str">
            <v/>
          </cell>
          <cell r="AI8410" t="str">
            <v/>
          </cell>
          <cell r="AJ8410" t="str">
            <v/>
          </cell>
          <cell r="AK8410" t="str">
            <v/>
          </cell>
        </row>
        <row r="8411">
          <cell r="AH8411" t="str">
            <v/>
          </cell>
          <cell r="AI8411" t="str">
            <v/>
          </cell>
          <cell r="AJ8411" t="str">
            <v/>
          </cell>
          <cell r="AK8411" t="str">
            <v/>
          </cell>
        </row>
        <row r="8412">
          <cell r="AH8412" t="str">
            <v/>
          </cell>
          <cell r="AI8412" t="str">
            <v/>
          </cell>
          <cell r="AJ8412" t="str">
            <v/>
          </cell>
          <cell r="AK8412" t="str">
            <v/>
          </cell>
        </row>
        <row r="8413">
          <cell r="AH8413" t="str">
            <v/>
          </cell>
          <cell r="AI8413" t="str">
            <v/>
          </cell>
          <cell r="AJ8413" t="str">
            <v/>
          </cell>
          <cell r="AK8413" t="str">
            <v/>
          </cell>
        </row>
        <row r="8414">
          <cell r="AH8414" t="str">
            <v/>
          </cell>
          <cell r="AI8414" t="str">
            <v/>
          </cell>
          <cell r="AJ8414" t="str">
            <v/>
          </cell>
          <cell r="AK8414" t="str">
            <v/>
          </cell>
        </row>
        <row r="8415">
          <cell r="AH8415" t="str">
            <v/>
          </cell>
          <cell r="AI8415" t="str">
            <v/>
          </cell>
          <cell r="AJ8415" t="str">
            <v/>
          </cell>
          <cell r="AK8415" t="str">
            <v/>
          </cell>
        </row>
        <row r="8416">
          <cell r="AH8416" t="str">
            <v/>
          </cell>
          <cell r="AI8416" t="str">
            <v/>
          </cell>
          <cell r="AJ8416" t="str">
            <v/>
          </cell>
          <cell r="AK8416" t="str">
            <v/>
          </cell>
        </row>
        <row r="8417">
          <cell r="AH8417" t="str">
            <v/>
          </cell>
          <cell r="AI8417" t="str">
            <v/>
          </cell>
          <cell r="AJ8417" t="str">
            <v/>
          </cell>
          <cell r="AK8417" t="str">
            <v/>
          </cell>
        </row>
        <row r="8418">
          <cell r="AH8418" t="str">
            <v/>
          </cell>
          <cell r="AI8418" t="str">
            <v/>
          </cell>
          <cell r="AJ8418" t="str">
            <v/>
          </cell>
          <cell r="AK8418" t="str">
            <v/>
          </cell>
        </row>
        <row r="8419">
          <cell r="AH8419" t="str">
            <v/>
          </cell>
          <cell r="AI8419" t="str">
            <v/>
          </cell>
          <cell r="AJ8419" t="str">
            <v/>
          </cell>
          <cell r="AK8419" t="str">
            <v/>
          </cell>
        </row>
        <row r="8420">
          <cell r="AH8420" t="str">
            <v/>
          </cell>
          <cell r="AI8420" t="str">
            <v/>
          </cell>
          <cell r="AJ8420" t="str">
            <v/>
          </cell>
          <cell r="AK8420" t="str">
            <v/>
          </cell>
        </row>
        <row r="8421">
          <cell r="AH8421" t="str">
            <v/>
          </cell>
          <cell r="AI8421" t="str">
            <v/>
          </cell>
          <cell r="AJ8421" t="str">
            <v/>
          </cell>
          <cell r="AK8421" t="str">
            <v/>
          </cell>
        </row>
        <row r="8422">
          <cell r="AH8422" t="str">
            <v/>
          </cell>
          <cell r="AI8422" t="str">
            <v/>
          </cell>
          <cell r="AJ8422" t="str">
            <v/>
          </cell>
          <cell r="AK8422" t="str">
            <v/>
          </cell>
        </row>
        <row r="8423">
          <cell r="AH8423" t="str">
            <v/>
          </cell>
          <cell r="AI8423" t="str">
            <v/>
          </cell>
          <cell r="AJ8423" t="str">
            <v/>
          </cell>
          <cell r="AK8423" t="str">
            <v/>
          </cell>
        </row>
        <row r="8424">
          <cell r="AH8424" t="str">
            <v/>
          </cell>
          <cell r="AI8424" t="str">
            <v/>
          </cell>
          <cell r="AJ8424" t="str">
            <v/>
          </cell>
          <cell r="AK8424" t="str">
            <v/>
          </cell>
        </row>
        <row r="8425">
          <cell r="AH8425" t="str">
            <v/>
          </cell>
          <cell r="AI8425" t="str">
            <v/>
          </cell>
          <cell r="AJ8425" t="str">
            <v/>
          </cell>
          <cell r="AK8425" t="str">
            <v/>
          </cell>
        </row>
        <row r="8426">
          <cell r="AH8426" t="str">
            <v/>
          </cell>
          <cell r="AI8426" t="str">
            <v/>
          </cell>
          <cell r="AJ8426" t="str">
            <v/>
          </cell>
          <cell r="AK8426" t="str">
            <v/>
          </cell>
        </row>
        <row r="8427">
          <cell r="AH8427" t="str">
            <v/>
          </cell>
          <cell r="AI8427" t="str">
            <v/>
          </cell>
          <cell r="AJ8427" t="str">
            <v/>
          </cell>
          <cell r="AK8427" t="str">
            <v/>
          </cell>
        </row>
        <row r="8428">
          <cell r="AH8428" t="str">
            <v/>
          </cell>
          <cell r="AI8428" t="str">
            <v/>
          </cell>
          <cell r="AJ8428" t="str">
            <v/>
          </cell>
          <cell r="AK8428" t="str">
            <v/>
          </cell>
        </row>
        <row r="8429">
          <cell r="AH8429" t="str">
            <v/>
          </cell>
          <cell r="AI8429" t="str">
            <v/>
          </cell>
          <cell r="AJ8429" t="str">
            <v/>
          </cell>
          <cell r="AK8429" t="str">
            <v/>
          </cell>
        </row>
        <row r="8430">
          <cell r="AH8430" t="str">
            <v/>
          </cell>
          <cell r="AI8430" t="str">
            <v/>
          </cell>
          <cell r="AJ8430" t="str">
            <v/>
          </cell>
          <cell r="AK8430" t="str">
            <v/>
          </cell>
        </row>
        <row r="8431">
          <cell r="AH8431" t="str">
            <v/>
          </cell>
          <cell r="AI8431" t="str">
            <v/>
          </cell>
          <cell r="AJ8431" t="str">
            <v/>
          </cell>
          <cell r="AK8431" t="str">
            <v/>
          </cell>
        </row>
        <row r="8432">
          <cell r="AH8432" t="str">
            <v/>
          </cell>
          <cell r="AI8432" t="str">
            <v/>
          </cell>
          <cell r="AJ8432" t="str">
            <v/>
          </cell>
          <cell r="AK8432" t="str">
            <v/>
          </cell>
        </row>
        <row r="8433">
          <cell r="AH8433" t="str">
            <v/>
          </cell>
          <cell r="AI8433" t="str">
            <v/>
          </cell>
          <cell r="AJ8433" t="str">
            <v/>
          </cell>
          <cell r="AK8433" t="str">
            <v/>
          </cell>
        </row>
        <row r="8434">
          <cell r="AH8434" t="str">
            <v/>
          </cell>
          <cell r="AI8434" t="str">
            <v/>
          </cell>
          <cell r="AJ8434" t="str">
            <v/>
          </cell>
          <cell r="AK8434" t="str">
            <v/>
          </cell>
        </row>
        <row r="8435">
          <cell r="AH8435" t="str">
            <v/>
          </cell>
          <cell r="AI8435" t="str">
            <v/>
          </cell>
          <cell r="AJ8435" t="str">
            <v/>
          </cell>
          <cell r="AK8435" t="str">
            <v/>
          </cell>
        </row>
        <row r="8436">
          <cell r="AH8436" t="str">
            <v/>
          </cell>
          <cell r="AI8436" t="str">
            <v/>
          </cell>
          <cell r="AJ8436" t="str">
            <v/>
          </cell>
          <cell r="AK8436" t="str">
            <v/>
          </cell>
        </row>
        <row r="8437">
          <cell r="AH8437" t="str">
            <v/>
          </cell>
          <cell r="AI8437" t="str">
            <v/>
          </cell>
          <cell r="AJ8437" t="str">
            <v/>
          </cell>
          <cell r="AK8437" t="str">
            <v/>
          </cell>
        </row>
        <row r="8438">
          <cell r="AH8438" t="str">
            <v/>
          </cell>
          <cell r="AI8438" t="str">
            <v/>
          </cell>
          <cell r="AJ8438" t="str">
            <v/>
          </cell>
          <cell r="AK8438" t="str">
            <v/>
          </cell>
        </row>
        <row r="8439">
          <cell r="AH8439" t="str">
            <v/>
          </cell>
          <cell r="AI8439" t="str">
            <v/>
          </cell>
          <cell r="AJ8439" t="str">
            <v/>
          </cell>
          <cell r="AK8439" t="str">
            <v/>
          </cell>
        </row>
        <row r="8440">
          <cell r="AH8440" t="str">
            <v/>
          </cell>
          <cell r="AI8440" t="str">
            <v/>
          </cell>
          <cell r="AJ8440" t="str">
            <v/>
          </cell>
          <cell r="AK8440" t="str">
            <v/>
          </cell>
        </row>
        <row r="8441">
          <cell r="AH8441" t="str">
            <v/>
          </cell>
          <cell r="AI8441" t="str">
            <v/>
          </cell>
          <cell r="AJ8441" t="str">
            <v/>
          </cell>
          <cell r="AK8441" t="str">
            <v/>
          </cell>
        </row>
        <row r="8442">
          <cell r="AH8442" t="str">
            <v/>
          </cell>
          <cell r="AI8442" t="str">
            <v/>
          </cell>
          <cell r="AJ8442" t="str">
            <v/>
          </cell>
          <cell r="AK8442" t="str">
            <v/>
          </cell>
        </row>
        <row r="8443">
          <cell r="AH8443" t="str">
            <v/>
          </cell>
          <cell r="AI8443" t="str">
            <v/>
          </cell>
          <cell r="AJ8443" t="str">
            <v/>
          </cell>
          <cell r="AK8443" t="str">
            <v/>
          </cell>
        </row>
        <row r="8444">
          <cell r="AH8444" t="str">
            <v/>
          </cell>
          <cell r="AI8444" t="str">
            <v/>
          </cell>
          <cell r="AJ8444" t="str">
            <v/>
          </cell>
          <cell r="AK8444" t="str">
            <v/>
          </cell>
        </row>
        <row r="8445">
          <cell r="AH8445" t="str">
            <v/>
          </cell>
          <cell r="AI8445" t="str">
            <v/>
          </cell>
          <cell r="AJ8445" t="str">
            <v/>
          </cell>
          <cell r="AK8445" t="str">
            <v/>
          </cell>
        </row>
        <row r="8446">
          <cell r="AH8446" t="str">
            <v/>
          </cell>
          <cell r="AI8446" t="str">
            <v/>
          </cell>
          <cell r="AJ8446" t="str">
            <v/>
          </cell>
          <cell r="AK8446" t="str">
            <v/>
          </cell>
        </row>
        <row r="8447">
          <cell r="AH8447" t="str">
            <v/>
          </cell>
          <cell r="AI8447" t="str">
            <v/>
          </cell>
          <cell r="AJ8447" t="str">
            <v/>
          </cell>
          <cell r="AK8447" t="str">
            <v/>
          </cell>
        </row>
        <row r="8448">
          <cell r="AH8448" t="str">
            <v/>
          </cell>
          <cell r="AI8448" t="str">
            <v/>
          </cell>
          <cell r="AJ8448" t="str">
            <v/>
          </cell>
          <cell r="AK8448" t="str">
            <v/>
          </cell>
        </row>
        <row r="8449">
          <cell r="AH8449" t="str">
            <v/>
          </cell>
          <cell r="AI8449" t="str">
            <v/>
          </cell>
          <cell r="AJ8449" t="str">
            <v/>
          </cell>
          <cell r="AK8449" t="str">
            <v/>
          </cell>
        </row>
        <row r="8450">
          <cell r="AH8450" t="str">
            <v/>
          </cell>
          <cell r="AI8450" t="str">
            <v/>
          </cell>
          <cell r="AJ8450" t="str">
            <v/>
          </cell>
          <cell r="AK8450" t="str">
            <v/>
          </cell>
        </row>
        <row r="8451">
          <cell r="AH8451" t="str">
            <v/>
          </cell>
          <cell r="AI8451" t="str">
            <v/>
          </cell>
          <cell r="AJ8451" t="str">
            <v/>
          </cell>
          <cell r="AK8451" t="str">
            <v/>
          </cell>
        </row>
        <row r="8452">
          <cell r="AH8452" t="str">
            <v/>
          </cell>
          <cell r="AI8452" t="str">
            <v/>
          </cell>
          <cell r="AJ8452" t="str">
            <v/>
          </cell>
          <cell r="AK8452" t="str">
            <v/>
          </cell>
        </row>
        <row r="8453">
          <cell r="AH8453" t="str">
            <v/>
          </cell>
          <cell r="AI8453" t="str">
            <v/>
          </cell>
          <cell r="AJ8453" t="str">
            <v/>
          </cell>
          <cell r="AK8453" t="str">
            <v/>
          </cell>
        </row>
        <row r="8454">
          <cell r="AH8454" t="str">
            <v/>
          </cell>
          <cell r="AI8454" t="str">
            <v/>
          </cell>
          <cell r="AJ8454" t="str">
            <v/>
          </cell>
          <cell r="AK8454" t="str">
            <v/>
          </cell>
        </row>
        <row r="8455">
          <cell r="AH8455" t="str">
            <v/>
          </cell>
          <cell r="AI8455" t="str">
            <v/>
          </cell>
          <cell r="AJ8455" t="str">
            <v/>
          </cell>
          <cell r="AK8455" t="str">
            <v/>
          </cell>
        </row>
        <row r="8456">
          <cell r="AH8456" t="str">
            <v/>
          </cell>
          <cell r="AI8456" t="str">
            <v/>
          </cell>
          <cell r="AJ8456" t="str">
            <v/>
          </cell>
          <cell r="AK8456" t="str">
            <v/>
          </cell>
        </row>
        <row r="8457">
          <cell r="AH8457" t="str">
            <v/>
          </cell>
          <cell r="AI8457" t="str">
            <v/>
          </cell>
          <cell r="AJ8457" t="str">
            <v/>
          </cell>
          <cell r="AK8457" t="str">
            <v/>
          </cell>
        </row>
        <row r="8458">
          <cell r="AH8458" t="str">
            <v/>
          </cell>
          <cell r="AI8458" t="str">
            <v/>
          </cell>
          <cell r="AJ8458" t="str">
            <v/>
          </cell>
          <cell r="AK8458" t="str">
            <v/>
          </cell>
        </row>
        <row r="8459">
          <cell r="AH8459" t="str">
            <v/>
          </cell>
          <cell r="AI8459" t="str">
            <v/>
          </cell>
          <cell r="AJ8459" t="str">
            <v/>
          </cell>
          <cell r="AK8459" t="str">
            <v/>
          </cell>
        </row>
        <row r="8460">
          <cell r="AH8460" t="str">
            <v/>
          </cell>
          <cell r="AI8460" t="str">
            <v/>
          </cell>
          <cell r="AJ8460" t="str">
            <v/>
          </cell>
          <cell r="AK8460" t="str">
            <v/>
          </cell>
        </row>
        <row r="8461">
          <cell r="AH8461" t="str">
            <v/>
          </cell>
          <cell r="AI8461" t="str">
            <v/>
          </cell>
          <cell r="AJ8461" t="str">
            <v/>
          </cell>
          <cell r="AK8461" t="str">
            <v/>
          </cell>
        </row>
        <row r="8462">
          <cell r="AH8462" t="str">
            <v/>
          </cell>
          <cell r="AI8462" t="str">
            <v/>
          </cell>
          <cell r="AJ8462" t="str">
            <v/>
          </cell>
          <cell r="AK8462" t="str">
            <v/>
          </cell>
        </row>
        <row r="8463">
          <cell r="AH8463" t="str">
            <v/>
          </cell>
          <cell r="AI8463" t="str">
            <v/>
          </cell>
          <cell r="AJ8463" t="str">
            <v/>
          </cell>
          <cell r="AK8463" t="str">
            <v/>
          </cell>
        </row>
        <row r="8464">
          <cell r="AH8464" t="str">
            <v/>
          </cell>
          <cell r="AI8464" t="str">
            <v/>
          </cell>
          <cell r="AJ8464" t="str">
            <v/>
          </cell>
          <cell r="AK8464" t="str">
            <v/>
          </cell>
        </row>
        <row r="8465">
          <cell r="AH8465" t="str">
            <v/>
          </cell>
          <cell r="AI8465" t="str">
            <v/>
          </cell>
          <cell r="AJ8465" t="str">
            <v/>
          </cell>
          <cell r="AK8465" t="str">
            <v/>
          </cell>
        </row>
        <row r="8466">
          <cell r="AH8466" t="str">
            <v/>
          </cell>
          <cell r="AI8466" t="str">
            <v/>
          </cell>
          <cell r="AJ8466" t="str">
            <v/>
          </cell>
          <cell r="AK8466" t="str">
            <v/>
          </cell>
        </row>
        <row r="8467">
          <cell r="AH8467" t="str">
            <v/>
          </cell>
          <cell r="AI8467" t="str">
            <v/>
          </cell>
          <cell r="AJ8467" t="str">
            <v/>
          </cell>
          <cell r="AK8467" t="str">
            <v/>
          </cell>
        </row>
        <row r="8468">
          <cell r="AH8468" t="str">
            <v/>
          </cell>
          <cell r="AI8468" t="str">
            <v/>
          </cell>
          <cell r="AJ8468" t="str">
            <v/>
          </cell>
          <cell r="AK8468" t="str">
            <v/>
          </cell>
        </row>
        <row r="8469">
          <cell r="AH8469" t="str">
            <v/>
          </cell>
          <cell r="AI8469" t="str">
            <v/>
          </cell>
          <cell r="AJ8469" t="str">
            <v/>
          </cell>
          <cell r="AK8469" t="str">
            <v/>
          </cell>
        </row>
        <row r="8470">
          <cell r="AH8470" t="str">
            <v/>
          </cell>
          <cell r="AI8470" t="str">
            <v/>
          </cell>
          <cell r="AJ8470" t="str">
            <v/>
          </cell>
          <cell r="AK8470" t="str">
            <v/>
          </cell>
        </row>
        <row r="8471">
          <cell r="AH8471" t="str">
            <v/>
          </cell>
          <cell r="AI8471" t="str">
            <v/>
          </cell>
          <cell r="AJ8471" t="str">
            <v/>
          </cell>
          <cell r="AK8471" t="str">
            <v/>
          </cell>
        </row>
        <row r="8472">
          <cell r="AH8472" t="str">
            <v/>
          </cell>
          <cell r="AI8472" t="str">
            <v/>
          </cell>
          <cell r="AJ8472" t="str">
            <v/>
          </cell>
          <cell r="AK8472" t="str">
            <v/>
          </cell>
        </row>
        <row r="8473">
          <cell r="AH8473" t="str">
            <v/>
          </cell>
          <cell r="AI8473" t="str">
            <v/>
          </cell>
          <cell r="AJ8473" t="str">
            <v/>
          </cell>
          <cell r="AK8473" t="str">
            <v/>
          </cell>
        </row>
        <row r="8474">
          <cell r="AH8474" t="str">
            <v/>
          </cell>
          <cell r="AI8474" t="str">
            <v/>
          </cell>
          <cell r="AJ8474" t="str">
            <v/>
          </cell>
          <cell r="AK8474" t="str">
            <v/>
          </cell>
        </row>
        <row r="8475">
          <cell r="AH8475" t="str">
            <v/>
          </cell>
          <cell r="AI8475" t="str">
            <v/>
          </cell>
          <cell r="AJ8475" t="str">
            <v/>
          </cell>
          <cell r="AK8475" t="str">
            <v/>
          </cell>
        </row>
        <row r="8476">
          <cell r="AH8476" t="str">
            <v/>
          </cell>
          <cell r="AI8476" t="str">
            <v/>
          </cell>
          <cell r="AJ8476" t="str">
            <v/>
          </cell>
          <cell r="AK8476" t="str">
            <v/>
          </cell>
        </row>
        <row r="8477">
          <cell r="AH8477" t="str">
            <v/>
          </cell>
          <cell r="AI8477" t="str">
            <v/>
          </cell>
          <cell r="AJ8477" t="str">
            <v/>
          </cell>
          <cell r="AK8477" t="str">
            <v/>
          </cell>
        </row>
        <row r="8478">
          <cell r="AH8478" t="str">
            <v/>
          </cell>
          <cell r="AI8478" t="str">
            <v/>
          </cell>
          <cell r="AJ8478" t="str">
            <v/>
          </cell>
          <cell r="AK8478" t="str">
            <v/>
          </cell>
        </row>
        <row r="8479">
          <cell r="AH8479" t="str">
            <v/>
          </cell>
          <cell r="AI8479" t="str">
            <v/>
          </cell>
          <cell r="AJ8479" t="str">
            <v/>
          </cell>
          <cell r="AK8479" t="str">
            <v/>
          </cell>
        </row>
        <row r="8480">
          <cell r="AH8480" t="str">
            <v/>
          </cell>
          <cell r="AI8480" t="str">
            <v/>
          </cell>
          <cell r="AJ8480" t="str">
            <v/>
          </cell>
          <cell r="AK8480" t="str">
            <v/>
          </cell>
        </row>
        <row r="8481">
          <cell r="AH8481" t="str">
            <v/>
          </cell>
          <cell r="AI8481" t="str">
            <v/>
          </cell>
          <cell r="AJ8481" t="str">
            <v/>
          </cell>
          <cell r="AK8481" t="str">
            <v/>
          </cell>
        </row>
        <row r="8482">
          <cell r="AH8482" t="str">
            <v/>
          </cell>
          <cell r="AI8482" t="str">
            <v/>
          </cell>
          <cell r="AJ8482" t="str">
            <v/>
          </cell>
          <cell r="AK8482" t="str">
            <v/>
          </cell>
        </row>
        <row r="8483">
          <cell r="AH8483" t="str">
            <v/>
          </cell>
          <cell r="AI8483" t="str">
            <v/>
          </cell>
          <cell r="AJ8483" t="str">
            <v/>
          </cell>
          <cell r="AK8483" t="str">
            <v/>
          </cell>
        </row>
        <row r="8484">
          <cell r="AH8484" t="str">
            <v/>
          </cell>
          <cell r="AI8484" t="str">
            <v/>
          </cell>
          <cell r="AJ8484" t="str">
            <v/>
          </cell>
          <cell r="AK8484" t="str">
            <v/>
          </cell>
        </row>
        <row r="8485">
          <cell r="AH8485" t="str">
            <v/>
          </cell>
          <cell r="AI8485" t="str">
            <v/>
          </cell>
          <cell r="AJ8485" t="str">
            <v/>
          </cell>
          <cell r="AK8485" t="str">
            <v/>
          </cell>
        </row>
        <row r="8486">
          <cell r="AH8486" t="str">
            <v/>
          </cell>
          <cell r="AI8486" t="str">
            <v/>
          </cell>
          <cell r="AJ8486" t="str">
            <v/>
          </cell>
          <cell r="AK8486" t="str">
            <v/>
          </cell>
        </row>
        <row r="8487">
          <cell r="AH8487" t="str">
            <v/>
          </cell>
          <cell r="AI8487" t="str">
            <v/>
          </cell>
          <cell r="AJ8487" t="str">
            <v/>
          </cell>
          <cell r="AK8487" t="str">
            <v/>
          </cell>
        </row>
        <row r="8488">
          <cell r="AH8488" t="str">
            <v/>
          </cell>
          <cell r="AI8488" t="str">
            <v/>
          </cell>
          <cell r="AJ8488" t="str">
            <v/>
          </cell>
          <cell r="AK8488" t="str">
            <v/>
          </cell>
        </row>
        <row r="8489">
          <cell r="AH8489" t="str">
            <v/>
          </cell>
          <cell r="AI8489" t="str">
            <v/>
          </cell>
          <cell r="AJ8489" t="str">
            <v/>
          </cell>
          <cell r="AK8489" t="str">
            <v/>
          </cell>
        </row>
        <row r="8490">
          <cell r="AH8490" t="str">
            <v/>
          </cell>
          <cell r="AI8490" t="str">
            <v/>
          </cell>
          <cell r="AJ8490" t="str">
            <v/>
          </cell>
          <cell r="AK8490" t="str">
            <v/>
          </cell>
        </row>
        <row r="8491">
          <cell r="AH8491" t="str">
            <v/>
          </cell>
          <cell r="AI8491" t="str">
            <v/>
          </cell>
          <cell r="AJ8491" t="str">
            <v/>
          </cell>
          <cell r="AK8491" t="str">
            <v/>
          </cell>
        </row>
        <row r="8492">
          <cell r="AH8492" t="str">
            <v/>
          </cell>
          <cell r="AI8492" t="str">
            <v/>
          </cell>
          <cell r="AJ8492" t="str">
            <v/>
          </cell>
          <cell r="AK8492" t="str">
            <v/>
          </cell>
        </row>
        <row r="8493">
          <cell r="AH8493" t="str">
            <v/>
          </cell>
          <cell r="AI8493" t="str">
            <v/>
          </cell>
          <cell r="AJ8493" t="str">
            <v/>
          </cell>
          <cell r="AK8493" t="str">
            <v/>
          </cell>
        </row>
        <row r="8494">
          <cell r="AH8494" t="str">
            <v/>
          </cell>
          <cell r="AI8494" t="str">
            <v/>
          </cell>
          <cell r="AJ8494" t="str">
            <v/>
          </cell>
          <cell r="AK8494" t="str">
            <v/>
          </cell>
        </row>
        <row r="8495">
          <cell r="AH8495" t="str">
            <v/>
          </cell>
          <cell r="AI8495" t="str">
            <v/>
          </cell>
          <cell r="AJ8495" t="str">
            <v/>
          </cell>
          <cell r="AK8495" t="str">
            <v/>
          </cell>
        </row>
        <row r="8496">
          <cell r="AH8496" t="str">
            <v/>
          </cell>
          <cell r="AI8496" t="str">
            <v/>
          </cell>
          <cell r="AJ8496" t="str">
            <v/>
          </cell>
          <cell r="AK8496" t="str">
            <v/>
          </cell>
        </row>
        <row r="8497">
          <cell r="AH8497" t="str">
            <v/>
          </cell>
          <cell r="AI8497" t="str">
            <v/>
          </cell>
          <cell r="AJ8497" t="str">
            <v/>
          </cell>
          <cell r="AK8497" t="str">
            <v/>
          </cell>
        </row>
        <row r="8498">
          <cell r="AH8498" t="str">
            <v/>
          </cell>
          <cell r="AI8498" t="str">
            <v/>
          </cell>
          <cell r="AJ8498" t="str">
            <v/>
          </cell>
          <cell r="AK8498" t="str">
            <v/>
          </cell>
        </row>
        <row r="8499">
          <cell r="AH8499" t="str">
            <v/>
          </cell>
          <cell r="AI8499" t="str">
            <v/>
          </cell>
          <cell r="AJ8499" t="str">
            <v/>
          </cell>
          <cell r="AK8499" t="str">
            <v/>
          </cell>
        </row>
        <row r="8500">
          <cell r="AH8500" t="str">
            <v/>
          </cell>
          <cell r="AI8500" t="str">
            <v/>
          </cell>
          <cell r="AJ8500" t="str">
            <v/>
          </cell>
          <cell r="AK8500" t="str">
            <v/>
          </cell>
        </row>
        <row r="8501">
          <cell r="AH8501" t="str">
            <v/>
          </cell>
          <cell r="AI8501" t="str">
            <v/>
          </cell>
          <cell r="AJ8501" t="str">
            <v/>
          </cell>
          <cell r="AK8501" t="str">
            <v/>
          </cell>
        </row>
        <row r="8502">
          <cell r="AH8502" t="str">
            <v/>
          </cell>
          <cell r="AI8502" t="str">
            <v/>
          </cell>
          <cell r="AJ8502" t="str">
            <v/>
          </cell>
          <cell r="AK8502" t="str">
            <v/>
          </cell>
        </row>
        <row r="8503">
          <cell r="AH8503" t="str">
            <v/>
          </cell>
          <cell r="AI8503" t="str">
            <v/>
          </cell>
          <cell r="AJ8503" t="str">
            <v/>
          </cell>
          <cell r="AK8503" t="str">
            <v/>
          </cell>
        </row>
        <row r="8504">
          <cell r="AH8504" t="str">
            <v/>
          </cell>
          <cell r="AI8504" t="str">
            <v/>
          </cell>
          <cell r="AJ8504" t="str">
            <v/>
          </cell>
          <cell r="AK8504" t="str">
            <v/>
          </cell>
        </row>
        <row r="8505">
          <cell r="AH8505" t="str">
            <v/>
          </cell>
          <cell r="AI8505" t="str">
            <v/>
          </cell>
          <cell r="AJ8505" t="str">
            <v/>
          </cell>
          <cell r="AK8505" t="str">
            <v/>
          </cell>
        </row>
        <row r="8506">
          <cell r="AH8506" t="str">
            <v/>
          </cell>
          <cell r="AI8506" t="str">
            <v/>
          </cell>
          <cell r="AJ8506" t="str">
            <v/>
          </cell>
          <cell r="AK8506" t="str">
            <v/>
          </cell>
        </row>
        <row r="8507">
          <cell r="AH8507" t="str">
            <v/>
          </cell>
          <cell r="AI8507" t="str">
            <v/>
          </cell>
          <cell r="AJ8507" t="str">
            <v/>
          </cell>
          <cell r="AK8507" t="str">
            <v/>
          </cell>
        </row>
        <row r="8508">
          <cell r="AH8508" t="str">
            <v/>
          </cell>
          <cell r="AI8508" t="str">
            <v/>
          </cell>
          <cell r="AJ8508" t="str">
            <v/>
          </cell>
          <cell r="AK8508" t="str">
            <v/>
          </cell>
        </row>
        <row r="8509">
          <cell r="AH8509" t="str">
            <v/>
          </cell>
          <cell r="AI8509" t="str">
            <v/>
          </cell>
          <cell r="AJ8509" t="str">
            <v/>
          </cell>
          <cell r="AK8509" t="str">
            <v/>
          </cell>
        </row>
        <row r="8510">
          <cell r="AH8510" t="str">
            <v/>
          </cell>
          <cell r="AI8510" t="str">
            <v/>
          </cell>
          <cell r="AJ8510" t="str">
            <v/>
          </cell>
          <cell r="AK8510" t="str">
            <v/>
          </cell>
        </row>
        <row r="8511">
          <cell r="AH8511" t="str">
            <v/>
          </cell>
          <cell r="AI8511" t="str">
            <v/>
          </cell>
          <cell r="AJ8511" t="str">
            <v/>
          </cell>
          <cell r="AK8511" t="str">
            <v/>
          </cell>
        </row>
        <row r="8512">
          <cell r="AH8512" t="str">
            <v/>
          </cell>
          <cell r="AI8512" t="str">
            <v/>
          </cell>
          <cell r="AJ8512" t="str">
            <v/>
          </cell>
          <cell r="AK8512" t="str">
            <v/>
          </cell>
        </row>
        <row r="8513">
          <cell r="AH8513" t="str">
            <v/>
          </cell>
          <cell r="AI8513" t="str">
            <v/>
          </cell>
          <cell r="AJ8513" t="str">
            <v/>
          </cell>
          <cell r="AK8513" t="str">
            <v/>
          </cell>
        </row>
        <row r="8514">
          <cell r="AH8514" t="str">
            <v/>
          </cell>
          <cell r="AI8514" t="str">
            <v/>
          </cell>
          <cell r="AJ8514" t="str">
            <v/>
          </cell>
          <cell r="AK8514" t="str">
            <v/>
          </cell>
        </row>
        <row r="8515">
          <cell r="AH8515" t="str">
            <v/>
          </cell>
          <cell r="AI8515" t="str">
            <v/>
          </cell>
          <cell r="AJ8515" t="str">
            <v/>
          </cell>
          <cell r="AK8515" t="str">
            <v/>
          </cell>
        </row>
        <row r="8516">
          <cell r="AH8516" t="str">
            <v/>
          </cell>
          <cell r="AI8516" t="str">
            <v/>
          </cell>
          <cell r="AJ8516" t="str">
            <v/>
          </cell>
          <cell r="AK8516" t="str">
            <v/>
          </cell>
        </row>
        <row r="8517">
          <cell r="AH8517" t="str">
            <v/>
          </cell>
          <cell r="AI8517" t="str">
            <v/>
          </cell>
          <cell r="AJ8517" t="str">
            <v/>
          </cell>
          <cell r="AK8517" t="str">
            <v/>
          </cell>
        </row>
        <row r="8518">
          <cell r="AH8518" t="str">
            <v/>
          </cell>
          <cell r="AI8518" t="str">
            <v/>
          </cell>
          <cell r="AJ8518" t="str">
            <v/>
          </cell>
          <cell r="AK8518" t="str">
            <v/>
          </cell>
        </row>
        <row r="8519">
          <cell r="AH8519" t="str">
            <v/>
          </cell>
          <cell r="AI8519" t="str">
            <v/>
          </cell>
          <cell r="AJ8519" t="str">
            <v/>
          </cell>
          <cell r="AK8519" t="str">
            <v/>
          </cell>
        </row>
        <row r="8520">
          <cell r="AH8520" t="str">
            <v/>
          </cell>
          <cell r="AI8520" t="str">
            <v/>
          </cell>
          <cell r="AJ8520" t="str">
            <v/>
          </cell>
          <cell r="AK8520" t="str">
            <v/>
          </cell>
        </row>
        <row r="8521">
          <cell r="AH8521" t="str">
            <v/>
          </cell>
          <cell r="AI8521" t="str">
            <v/>
          </cell>
          <cell r="AJ8521" t="str">
            <v/>
          </cell>
          <cell r="AK8521" t="str">
            <v/>
          </cell>
        </row>
        <row r="8522">
          <cell r="AH8522" t="str">
            <v/>
          </cell>
          <cell r="AI8522" t="str">
            <v/>
          </cell>
          <cell r="AJ8522" t="str">
            <v/>
          </cell>
          <cell r="AK8522" t="str">
            <v/>
          </cell>
        </row>
        <row r="8523">
          <cell r="AH8523" t="str">
            <v/>
          </cell>
          <cell r="AI8523" t="str">
            <v/>
          </cell>
          <cell r="AJ8523" t="str">
            <v/>
          </cell>
          <cell r="AK8523" t="str">
            <v/>
          </cell>
        </row>
        <row r="8524">
          <cell r="AH8524" t="str">
            <v/>
          </cell>
          <cell r="AI8524" t="str">
            <v/>
          </cell>
          <cell r="AJ8524" t="str">
            <v/>
          </cell>
          <cell r="AK8524" t="str">
            <v/>
          </cell>
        </row>
        <row r="8525">
          <cell r="AH8525" t="str">
            <v/>
          </cell>
          <cell r="AI8525" t="str">
            <v/>
          </cell>
          <cell r="AJ8525" t="str">
            <v/>
          </cell>
          <cell r="AK8525" t="str">
            <v/>
          </cell>
        </row>
        <row r="8526">
          <cell r="AH8526" t="str">
            <v/>
          </cell>
          <cell r="AI8526" t="str">
            <v/>
          </cell>
          <cell r="AJ8526" t="str">
            <v/>
          </cell>
          <cell r="AK8526" t="str">
            <v/>
          </cell>
        </row>
        <row r="8527">
          <cell r="AH8527" t="str">
            <v/>
          </cell>
          <cell r="AI8527" t="str">
            <v/>
          </cell>
          <cell r="AJ8527" t="str">
            <v/>
          </cell>
          <cell r="AK8527" t="str">
            <v/>
          </cell>
        </row>
        <row r="8528">
          <cell r="AH8528" t="str">
            <v/>
          </cell>
          <cell r="AI8528" t="str">
            <v/>
          </cell>
          <cell r="AJ8528" t="str">
            <v/>
          </cell>
          <cell r="AK8528" t="str">
            <v/>
          </cell>
        </row>
        <row r="8529">
          <cell r="AH8529" t="str">
            <v/>
          </cell>
          <cell r="AI8529" t="str">
            <v/>
          </cell>
          <cell r="AJ8529" t="str">
            <v/>
          </cell>
          <cell r="AK8529" t="str">
            <v/>
          </cell>
        </row>
        <row r="8530">
          <cell r="AH8530" t="str">
            <v/>
          </cell>
          <cell r="AI8530" t="str">
            <v/>
          </cell>
          <cell r="AJ8530" t="str">
            <v/>
          </cell>
          <cell r="AK8530" t="str">
            <v/>
          </cell>
        </row>
        <row r="8531">
          <cell r="AH8531" t="str">
            <v/>
          </cell>
          <cell r="AI8531" t="str">
            <v/>
          </cell>
          <cell r="AJ8531" t="str">
            <v/>
          </cell>
          <cell r="AK8531" t="str">
            <v/>
          </cell>
        </row>
        <row r="8532">
          <cell r="AH8532" t="str">
            <v/>
          </cell>
          <cell r="AI8532" t="str">
            <v/>
          </cell>
          <cell r="AJ8532" t="str">
            <v/>
          </cell>
          <cell r="AK8532" t="str">
            <v/>
          </cell>
        </row>
        <row r="8533">
          <cell r="AH8533" t="str">
            <v/>
          </cell>
          <cell r="AI8533" t="str">
            <v/>
          </cell>
          <cell r="AJ8533" t="str">
            <v/>
          </cell>
          <cell r="AK8533" t="str">
            <v/>
          </cell>
        </row>
        <row r="8534">
          <cell r="AH8534" t="str">
            <v/>
          </cell>
          <cell r="AI8534" t="str">
            <v/>
          </cell>
          <cell r="AJ8534" t="str">
            <v/>
          </cell>
          <cell r="AK8534" t="str">
            <v/>
          </cell>
        </row>
        <row r="8535">
          <cell r="AH8535" t="str">
            <v/>
          </cell>
          <cell r="AI8535" t="str">
            <v/>
          </cell>
          <cell r="AJ8535" t="str">
            <v/>
          </cell>
          <cell r="AK8535" t="str">
            <v/>
          </cell>
        </row>
        <row r="8536">
          <cell r="AH8536" t="str">
            <v/>
          </cell>
          <cell r="AI8536" t="str">
            <v/>
          </cell>
          <cell r="AJ8536" t="str">
            <v/>
          </cell>
          <cell r="AK8536" t="str">
            <v/>
          </cell>
        </row>
        <row r="8537">
          <cell r="AH8537" t="str">
            <v/>
          </cell>
          <cell r="AI8537" t="str">
            <v/>
          </cell>
          <cell r="AJ8537" t="str">
            <v/>
          </cell>
          <cell r="AK8537" t="str">
            <v/>
          </cell>
        </row>
        <row r="8538">
          <cell r="AH8538" t="str">
            <v/>
          </cell>
          <cell r="AI8538" t="str">
            <v/>
          </cell>
          <cell r="AJ8538" t="str">
            <v/>
          </cell>
          <cell r="AK8538" t="str">
            <v/>
          </cell>
        </row>
        <row r="8539">
          <cell r="AH8539" t="str">
            <v/>
          </cell>
          <cell r="AI8539" t="str">
            <v/>
          </cell>
          <cell r="AJ8539" t="str">
            <v/>
          </cell>
          <cell r="AK8539" t="str">
            <v/>
          </cell>
        </row>
        <row r="8540">
          <cell r="AH8540" t="str">
            <v/>
          </cell>
          <cell r="AI8540" t="str">
            <v/>
          </cell>
          <cell r="AJ8540" t="str">
            <v/>
          </cell>
          <cell r="AK8540" t="str">
            <v/>
          </cell>
        </row>
        <row r="8541">
          <cell r="AH8541" t="str">
            <v/>
          </cell>
          <cell r="AI8541" t="str">
            <v/>
          </cell>
          <cell r="AJ8541" t="str">
            <v/>
          </cell>
          <cell r="AK8541" t="str">
            <v/>
          </cell>
        </row>
        <row r="8542">
          <cell r="AH8542" t="str">
            <v/>
          </cell>
          <cell r="AI8542" t="str">
            <v/>
          </cell>
          <cell r="AJ8542" t="str">
            <v/>
          </cell>
          <cell r="AK8542" t="str">
            <v/>
          </cell>
        </row>
        <row r="8543">
          <cell r="AH8543" t="str">
            <v/>
          </cell>
          <cell r="AI8543" t="str">
            <v/>
          </cell>
          <cell r="AJ8543" t="str">
            <v/>
          </cell>
          <cell r="AK8543" t="str">
            <v/>
          </cell>
        </row>
        <row r="8544">
          <cell r="AH8544" t="str">
            <v/>
          </cell>
          <cell r="AI8544" t="str">
            <v/>
          </cell>
          <cell r="AJ8544" t="str">
            <v/>
          </cell>
          <cell r="AK8544" t="str">
            <v/>
          </cell>
        </row>
        <row r="8545">
          <cell r="AH8545" t="str">
            <v/>
          </cell>
          <cell r="AI8545" t="str">
            <v/>
          </cell>
          <cell r="AJ8545" t="str">
            <v/>
          </cell>
          <cell r="AK8545" t="str">
            <v/>
          </cell>
        </row>
        <row r="8546">
          <cell r="AH8546" t="str">
            <v/>
          </cell>
          <cell r="AI8546" t="str">
            <v/>
          </cell>
          <cell r="AJ8546" t="str">
            <v/>
          </cell>
          <cell r="AK8546" t="str">
            <v/>
          </cell>
        </row>
        <row r="8547">
          <cell r="AH8547" t="str">
            <v/>
          </cell>
          <cell r="AI8547" t="str">
            <v/>
          </cell>
          <cell r="AJ8547" t="str">
            <v/>
          </cell>
          <cell r="AK8547" t="str">
            <v/>
          </cell>
        </row>
        <row r="8548">
          <cell r="AH8548" t="str">
            <v/>
          </cell>
          <cell r="AI8548" t="str">
            <v/>
          </cell>
          <cell r="AJ8548" t="str">
            <v/>
          </cell>
          <cell r="AK8548" t="str">
            <v/>
          </cell>
        </row>
        <row r="8549">
          <cell r="AH8549" t="str">
            <v/>
          </cell>
          <cell r="AI8549" t="str">
            <v/>
          </cell>
          <cell r="AJ8549" t="str">
            <v/>
          </cell>
          <cell r="AK8549" t="str">
            <v/>
          </cell>
        </row>
        <row r="8550">
          <cell r="AH8550" t="str">
            <v/>
          </cell>
          <cell r="AI8550" t="str">
            <v/>
          </cell>
          <cell r="AJ8550" t="str">
            <v/>
          </cell>
          <cell r="AK8550" t="str">
            <v/>
          </cell>
        </row>
        <row r="8551">
          <cell r="AH8551" t="str">
            <v/>
          </cell>
          <cell r="AI8551" t="str">
            <v/>
          </cell>
          <cell r="AJ8551" t="str">
            <v/>
          </cell>
          <cell r="AK8551" t="str">
            <v/>
          </cell>
        </row>
        <row r="8552">
          <cell r="AH8552" t="str">
            <v/>
          </cell>
          <cell r="AI8552" t="str">
            <v/>
          </cell>
          <cell r="AJ8552" t="str">
            <v/>
          </cell>
          <cell r="AK8552" t="str">
            <v/>
          </cell>
        </row>
        <row r="8553">
          <cell r="AH8553" t="str">
            <v/>
          </cell>
          <cell r="AI8553" t="str">
            <v/>
          </cell>
          <cell r="AJ8553" t="str">
            <v/>
          </cell>
          <cell r="AK8553" t="str">
            <v/>
          </cell>
        </row>
        <row r="8554">
          <cell r="AH8554" t="str">
            <v/>
          </cell>
          <cell r="AI8554" t="str">
            <v/>
          </cell>
          <cell r="AJ8554" t="str">
            <v/>
          </cell>
          <cell r="AK8554" t="str">
            <v/>
          </cell>
        </row>
        <row r="8555">
          <cell r="AH8555" t="str">
            <v/>
          </cell>
          <cell r="AI8555" t="str">
            <v/>
          </cell>
          <cell r="AJ8555" t="str">
            <v/>
          </cell>
          <cell r="AK8555" t="str">
            <v/>
          </cell>
        </row>
        <row r="8556">
          <cell r="AH8556" t="str">
            <v/>
          </cell>
          <cell r="AI8556" t="str">
            <v/>
          </cell>
          <cell r="AJ8556" t="str">
            <v/>
          </cell>
          <cell r="AK8556" t="str">
            <v/>
          </cell>
        </row>
        <row r="8557">
          <cell r="AH8557" t="str">
            <v/>
          </cell>
          <cell r="AI8557" t="str">
            <v/>
          </cell>
          <cell r="AJ8557" t="str">
            <v/>
          </cell>
          <cell r="AK8557" t="str">
            <v/>
          </cell>
        </row>
        <row r="8558">
          <cell r="AH8558" t="str">
            <v/>
          </cell>
          <cell r="AI8558" t="str">
            <v/>
          </cell>
          <cell r="AJ8558" t="str">
            <v/>
          </cell>
          <cell r="AK8558" t="str">
            <v/>
          </cell>
        </row>
        <row r="8559">
          <cell r="AH8559" t="str">
            <v/>
          </cell>
          <cell r="AI8559" t="str">
            <v/>
          </cell>
          <cell r="AJ8559" t="str">
            <v/>
          </cell>
          <cell r="AK8559" t="str">
            <v/>
          </cell>
        </row>
        <row r="8560">
          <cell r="AH8560" t="str">
            <v/>
          </cell>
          <cell r="AI8560" t="str">
            <v/>
          </cell>
          <cell r="AJ8560" t="str">
            <v/>
          </cell>
          <cell r="AK8560" t="str">
            <v/>
          </cell>
        </row>
        <row r="8561">
          <cell r="AH8561" t="str">
            <v/>
          </cell>
          <cell r="AI8561" t="str">
            <v/>
          </cell>
          <cell r="AJ8561" t="str">
            <v/>
          </cell>
          <cell r="AK8561" t="str">
            <v/>
          </cell>
        </row>
        <row r="8562">
          <cell r="AH8562" t="str">
            <v/>
          </cell>
          <cell r="AI8562" t="str">
            <v/>
          </cell>
          <cell r="AJ8562" t="str">
            <v/>
          </cell>
          <cell r="AK8562" t="str">
            <v/>
          </cell>
        </row>
        <row r="8563">
          <cell r="AH8563" t="str">
            <v/>
          </cell>
          <cell r="AI8563" t="str">
            <v/>
          </cell>
          <cell r="AJ8563" t="str">
            <v/>
          </cell>
          <cell r="AK8563" t="str">
            <v/>
          </cell>
        </row>
        <row r="8564">
          <cell r="AH8564" t="str">
            <v/>
          </cell>
          <cell r="AI8564" t="str">
            <v/>
          </cell>
          <cell r="AJ8564" t="str">
            <v/>
          </cell>
          <cell r="AK8564" t="str">
            <v/>
          </cell>
        </row>
        <row r="8565">
          <cell r="AH8565" t="str">
            <v/>
          </cell>
          <cell r="AI8565" t="str">
            <v/>
          </cell>
          <cell r="AJ8565" t="str">
            <v/>
          </cell>
          <cell r="AK8565" t="str">
            <v/>
          </cell>
        </row>
        <row r="8566">
          <cell r="AH8566" t="str">
            <v/>
          </cell>
          <cell r="AI8566" t="str">
            <v/>
          </cell>
          <cell r="AJ8566" t="str">
            <v/>
          </cell>
          <cell r="AK8566" t="str">
            <v/>
          </cell>
        </row>
        <row r="8567">
          <cell r="AH8567" t="str">
            <v/>
          </cell>
          <cell r="AI8567" t="str">
            <v/>
          </cell>
          <cell r="AJ8567" t="str">
            <v/>
          </cell>
          <cell r="AK8567" t="str">
            <v/>
          </cell>
        </row>
        <row r="8568">
          <cell r="AH8568" t="str">
            <v/>
          </cell>
          <cell r="AI8568" t="str">
            <v/>
          </cell>
          <cell r="AJ8568" t="str">
            <v/>
          </cell>
          <cell r="AK8568" t="str">
            <v/>
          </cell>
        </row>
        <row r="8569">
          <cell r="AH8569" t="str">
            <v/>
          </cell>
          <cell r="AI8569" t="str">
            <v/>
          </cell>
          <cell r="AJ8569" t="str">
            <v/>
          </cell>
          <cell r="AK8569" t="str">
            <v/>
          </cell>
        </row>
        <row r="8570">
          <cell r="AH8570" t="str">
            <v/>
          </cell>
          <cell r="AI8570" t="str">
            <v/>
          </cell>
          <cell r="AJ8570" t="str">
            <v/>
          </cell>
          <cell r="AK8570" t="str">
            <v/>
          </cell>
        </row>
        <row r="8571">
          <cell r="AH8571" t="str">
            <v/>
          </cell>
          <cell r="AI8571" t="str">
            <v/>
          </cell>
          <cell r="AJ8571" t="str">
            <v/>
          </cell>
          <cell r="AK8571" t="str">
            <v/>
          </cell>
        </row>
        <row r="8572">
          <cell r="AH8572" t="str">
            <v/>
          </cell>
          <cell r="AI8572" t="str">
            <v/>
          </cell>
          <cell r="AJ8572" t="str">
            <v/>
          </cell>
          <cell r="AK8572" t="str">
            <v/>
          </cell>
        </row>
        <row r="8573">
          <cell r="AH8573" t="str">
            <v/>
          </cell>
          <cell r="AI8573" t="str">
            <v/>
          </cell>
          <cell r="AJ8573" t="str">
            <v/>
          </cell>
          <cell r="AK8573" t="str">
            <v/>
          </cell>
        </row>
        <row r="8574">
          <cell r="AH8574" t="str">
            <v/>
          </cell>
          <cell r="AI8574" t="str">
            <v/>
          </cell>
          <cell r="AJ8574" t="str">
            <v/>
          </cell>
          <cell r="AK8574" t="str">
            <v/>
          </cell>
        </row>
        <row r="8575">
          <cell r="AH8575" t="str">
            <v/>
          </cell>
          <cell r="AI8575" t="str">
            <v/>
          </cell>
          <cell r="AJ8575" t="str">
            <v/>
          </cell>
          <cell r="AK8575" t="str">
            <v/>
          </cell>
        </row>
        <row r="8576">
          <cell r="AH8576" t="str">
            <v/>
          </cell>
          <cell r="AI8576" t="str">
            <v/>
          </cell>
          <cell r="AJ8576" t="str">
            <v/>
          </cell>
          <cell r="AK8576" t="str">
            <v/>
          </cell>
        </row>
        <row r="8577">
          <cell r="AH8577" t="str">
            <v/>
          </cell>
          <cell r="AI8577" t="str">
            <v/>
          </cell>
          <cell r="AJ8577" t="str">
            <v/>
          </cell>
          <cell r="AK8577" t="str">
            <v/>
          </cell>
        </row>
        <row r="8578">
          <cell r="AH8578" t="str">
            <v/>
          </cell>
          <cell r="AI8578" t="str">
            <v/>
          </cell>
          <cell r="AJ8578" t="str">
            <v/>
          </cell>
          <cell r="AK8578" t="str">
            <v/>
          </cell>
        </row>
        <row r="8579">
          <cell r="AH8579" t="str">
            <v/>
          </cell>
          <cell r="AI8579" t="str">
            <v/>
          </cell>
          <cell r="AJ8579" t="str">
            <v/>
          </cell>
          <cell r="AK8579" t="str">
            <v/>
          </cell>
        </row>
        <row r="8580">
          <cell r="AH8580" t="str">
            <v/>
          </cell>
          <cell r="AI8580" t="str">
            <v/>
          </cell>
          <cell r="AJ8580" t="str">
            <v/>
          </cell>
          <cell r="AK8580" t="str">
            <v/>
          </cell>
        </row>
        <row r="8581">
          <cell r="AH8581" t="str">
            <v/>
          </cell>
          <cell r="AI8581" t="str">
            <v/>
          </cell>
          <cell r="AJ8581" t="str">
            <v/>
          </cell>
          <cell r="AK8581" t="str">
            <v/>
          </cell>
        </row>
        <row r="8582">
          <cell r="AH8582" t="str">
            <v/>
          </cell>
          <cell r="AI8582" t="str">
            <v/>
          </cell>
          <cell r="AJ8582" t="str">
            <v/>
          </cell>
          <cell r="AK8582" t="str">
            <v/>
          </cell>
        </row>
        <row r="8583">
          <cell r="AH8583" t="str">
            <v/>
          </cell>
          <cell r="AI8583" t="str">
            <v/>
          </cell>
          <cell r="AJ8583" t="str">
            <v/>
          </cell>
          <cell r="AK8583" t="str">
            <v/>
          </cell>
        </row>
        <row r="8584">
          <cell r="AH8584" t="str">
            <v/>
          </cell>
          <cell r="AI8584" t="str">
            <v/>
          </cell>
          <cell r="AJ8584" t="str">
            <v/>
          </cell>
          <cell r="AK8584" t="str">
            <v/>
          </cell>
        </row>
        <row r="8585">
          <cell r="AH8585" t="str">
            <v/>
          </cell>
          <cell r="AI8585" t="str">
            <v/>
          </cell>
          <cell r="AJ8585" t="str">
            <v/>
          </cell>
          <cell r="AK8585" t="str">
            <v/>
          </cell>
        </row>
        <row r="8586">
          <cell r="AH8586" t="str">
            <v/>
          </cell>
          <cell r="AI8586" t="str">
            <v/>
          </cell>
          <cell r="AJ8586" t="str">
            <v/>
          </cell>
          <cell r="AK8586" t="str">
            <v/>
          </cell>
        </row>
        <row r="8587">
          <cell r="AH8587" t="str">
            <v/>
          </cell>
          <cell r="AI8587" t="str">
            <v/>
          </cell>
          <cell r="AJ8587" t="str">
            <v/>
          </cell>
          <cell r="AK8587" t="str">
            <v/>
          </cell>
        </row>
        <row r="8588">
          <cell r="AH8588" t="str">
            <v/>
          </cell>
          <cell r="AI8588" t="str">
            <v/>
          </cell>
          <cell r="AJ8588" t="str">
            <v/>
          </cell>
          <cell r="AK8588" t="str">
            <v/>
          </cell>
        </row>
        <row r="8589">
          <cell r="AH8589" t="str">
            <v/>
          </cell>
          <cell r="AI8589" t="str">
            <v/>
          </cell>
          <cell r="AJ8589" t="str">
            <v/>
          </cell>
          <cell r="AK8589" t="str">
            <v/>
          </cell>
        </row>
        <row r="8590">
          <cell r="AH8590" t="str">
            <v/>
          </cell>
          <cell r="AI8590" t="str">
            <v/>
          </cell>
          <cell r="AJ8590" t="str">
            <v/>
          </cell>
          <cell r="AK8590" t="str">
            <v/>
          </cell>
        </row>
        <row r="8591">
          <cell r="AH8591" t="str">
            <v/>
          </cell>
          <cell r="AI8591" t="str">
            <v/>
          </cell>
          <cell r="AJ8591" t="str">
            <v/>
          </cell>
          <cell r="AK8591" t="str">
            <v/>
          </cell>
        </row>
        <row r="8592">
          <cell r="AH8592" t="str">
            <v/>
          </cell>
          <cell r="AI8592" t="str">
            <v/>
          </cell>
          <cell r="AJ8592" t="str">
            <v/>
          </cell>
          <cell r="AK8592" t="str">
            <v/>
          </cell>
        </row>
        <row r="8593">
          <cell r="AH8593" t="str">
            <v/>
          </cell>
          <cell r="AI8593" t="str">
            <v/>
          </cell>
          <cell r="AJ8593" t="str">
            <v/>
          </cell>
          <cell r="AK8593" t="str">
            <v/>
          </cell>
        </row>
        <row r="8594">
          <cell r="AH8594" t="str">
            <v/>
          </cell>
          <cell r="AI8594" t="str">
            <v/>
          </cell>
          <cell r="AJ8594" t="str">
            <v/>
          </cell>
          <cell r="AK8594" t="str">
            <v/>
          </cell>
        </row>
        <row r="8595">
          <cell r="AH8595" t="str">
            <v/>
          </cell>
          <cell r="AI8595" t="str">
            <v/>
          </cell>
          <cell r="AJ8595" t="str">
            <v/>
          </cell>
          <cell r="AK8595" t="str">
            <v/>
          </cell>
        </row>
        <row r="8596">
          <cell r="AH8596" t="str">
            <v/>
          </cell>
          <cell r="AI8596" t="str">
            <v/>
          </cell>
          <cell r="AJ8596" t="str">
            <v/>
          </cell>
          <cell r="AK8596" t="str">
            <v/>
          </cell>
        </row>
        <row r="8597">
          <cell r="AH8597" t="str">
            <v/>
          </cell>
          <cell r="AI8597" t="str">
            <v/>
          </cell>
          <cell r="AJ8597" t="str">
            <v/>
          </cell>
          <cell r="AK8597" t="str">
            <v/>
          </cell>
        </row>
        <row r="8598">
          <cell r="AH8598" t="str">
            <v/>
          </cell>
          <cell r="AI8598" t="str">
            <v/>
          </cell>
          <cell r="AJ8598" t="str">
            <v/>
          </cell>
          <cell r="AK8598" t="str">
            <v/>
          </cell>
        </row>
        <row r="8599">
          <cell r="AH8599" t="str">
            <v/>
          </cell>
          <cell r="AI8599" t="str">
            <v/>
          </cell>
          <cell r="AJ8599" t="str">
            <v/>
          </cell>
          <cell r="AK8599" t="str">
            <v/>
          </cell>
        </row>
        <row r="8600">
          <cell r="AH8600" t="str">
            <v/>
          </cell>
          <cell r="AI8600" t="str">
            <v/>
          </cell>
          <cell r="AJ8600" t="str">
            <v/>
          </cell>
          <cell r="AK8600" t="str">
            <v/>
          </cell>
        </row>
        <row r="8601">
          <cell r="AH8601" t="str">
            <v/>
          </cell>
          <cell r="AI8601" t="str">
            <v/>
          </cell>
          <cell r="AJ8601" t="str">
            <v/>
          </cell>
          <cell r="AK8601" t="str">
            <v/>
          </cell>
        </row>
        <row r="8602">
          <cell r="AH8602" t="str">
            <v/>
          </cell>
          <cell r="AI8602" t="str">
            <v/>
          </cell>
          <cell r="AJ8602" t="str">
            <v/>
          </cell>
          <cell r="AK8602" t="str">
            <v/>
          </cell>
        </row>
        <row r="8603">
          <cell r="AH8603" t="str">
            <v/>
          </cell>
          <cell r="AI8603" t="str">
            <v/>
          </cell>
          <cell r="AJ8603" t="str">
            <v/>
          </cell>
          <cell r="AK8603" t="str">
            <v/>
          </cell>
        </row>
        <row r="8604">
          <cell r="AH8604" t="str">
            <v/>
          </cell>
          <cell r="AI8604" t="str">
            <v/>
          </cell>
          <cell r="AJ8604" t="str">
            <v/>
          </cell>
          <cell r="AK8604" t="str">
            <v/>
          </cell>
        </row>
        <row r="8605">
          <cell r="AH8605" t="str">
            <v/>
          </cell>
          <cell r="AI8605" t="str">
            <v/>
          </cell>
          <cell r="AJ8605" t="str">
            <v/>
          </cell>
          <cell r="AK8605" t="str">
            <v/>
          </cell>
        </row>
        <row r="8606">
          <cell r="AH8606" t="str">
            <v/>
          </cell>
          <cell r="AI8606" t="str">
            <v/>
          </cell>
          <cell r="AJ8606" t="str">
            <v/>
          </cell>
          <cell r="AK8606" t="str">
            <v/>
          </cell>
        </row>
        <row r="8607">
          <cell r="AH8607" t="str">
            <v/>
          </cell>
          <cell r="AI8607" t="str">
            <v/>
          </cell>
          <cell r="AJ8607" t="str">
            <v/>
          </cell>
          <cell r="AK8607" t="str">
            <v/>
          </cell>
        </row>
        <row r="8608">
          <cell r="AH8608" t="str">
            <v/>
          </cell>
          <cell r="AI8608" t="str">
            <v/>
          </cell>
          <cell r="AJ8608" t="str">
            <v/>
          </cell>
          <cell r="AK8608" t="str">
            <v/>
          </cell>
        </row>
        <row r="8609">
          <cell r="AH8609" t="str">
            <v/>
          </cell>
          <cell r="AI8609" t="str">
            <v/>
          </cell>
          <cell r="AJ8609" t="str">
            <v/>
          </cell>
          <cell r="AK8609" t="str">
            <v/>
          </cell>
        </row>
        <row r="8610">
          <cell r="AH8610" t="str">
            <v/>
          </cell>
          <cell r="AI8610" t="str">
            <v/>
          </cell>
          <cell r="AJ8610" t="str">
            <v/>
          </cell>
          <cell r="AK8610" t="str">
            <v/>
          </cell>
        </row>
        <row r="8611">
          <cell r="AH8611" t="str">
            <v/>
          </cell>
          <cell r="AI8611" t="str">
            <v/>
          </cell>
          <cell r="AJ8611" t="str">
            <v/>
          </cell>
          <cell r="AK8611" t="str">
            <v/>
          </cell>
        </row>
        <row r="8612">
          <cell r="AH8612" t="str">
            <v/>
          </cell>
          <cell r="AI8612" t="str">
            <v/>
          </cell>
          <cell r="AJ8612" t="str">
            <v/>
          </cell>
          <cell r="AK8612" t="str">
            <v/>
          </cell>
        </row>
        <row r="8613">
          <cell r="AH8613" t="str">
            <v/>
          </cell>
          <cell r="AI8613" t="str">
            <v/>
          </cell>
          <cell r="AJ8613" t="str">
            <v/>
          </cell>
          <cell r="AK8613" t="str">
            <v/>
          </cell>
        </row>
        <row r="8614">
          <cell r="AH8614" t="str">
            <v/>
          </cell>
          <cell r="AI8614" t="str">
            <v/>
          </cell>
          <cell r="AJ8614" t="str">
            <v/>
          </cell>
          <cell r="AK8614" t="str">
            <v/>
          </cell>
        </row>
        <row r="8615">
          <cell r="AH8615" t="str">
            <v/>
          </cell>
          <cell r="AI8615" t="str">
            <v/>
          </cell>
          <cell r="AJ8615" t="str">
            <v/>
          </cell>
          <cell r="AK8615" t="str">
            <v/>
          </cell>
        </row>
        <row r="8616">
          <cell r="AH8616" t="str">
            <v/>
          </cell>
          <cell r="AI8616" t="str">
            <v/>
          </cell>
          <cell r="AJ8616" t="str">
            <v/>
          </cell>
          <cell r="AK8616" t="str">
            <v/>
          </cell>
        </row>
        <row r="8617">
          <cell r="AH8617" t="str">
            <v/>
          </cell>
          <cell r="AI8617" t="str">
            <v/>
          </cell>
          <cell r="AJ8617" t="str">
            <v/>
          </cell>
          <cell r="AK8617" t="str">
            <v/>
          </cell>
        </row>
        <row r="8618">
          <cell r="AH8618" t="str">
            <v/>
          </cell>
          <cell r="AI8618" t="str">
            <v/>
          </cell>
          <cell r="AJ8618" t="str">
            <v/>
          </cell>
          <cell r="AK8618" t="str">
            <v/>
          </cell>
        </row>
        <row r="8619">
          <cell r="AH8619" t="str">
            <v/>
          </cell>
          <cell r="AI8619" t="str">
            <v/>
          </cell>
          <cell r="AJ8619" t="str">
            <v/>
          </cell>
          <cell r="AK8619" t="str">
            <v/>
          </cell>
        </row>
        <row r="8620">
          <cell r="AH8620" t="str">
            <v/>
          </cell>
          <cell r="AI8620" t="str">
            <v/>
          </cell>
          <cell r="AJ8620" t="str">
            <v/>
          </cell>
          <cell r="AK8620" t="str">
            <v/>
          </cell>
        </row>
        <row r="8621">
          <cell r="AH8621" t="str">
            <v/>
          </cell>
          <cell r="AI8621" t="str">
            <v/>
          </cell>
          <cell r="AJ8621" t="str">
            <v/>
          </cell>
          <cell r="AK8621" t="str">
            <v/>
          </cell>
        </row>
        <row r="8622">
          <cell r="AH8622" t="str">
            <v/>
          </cell>
          <cell r="AI8622" t="str">
            <v/>
          </cell>
          <cell r="AJ8622" t="str">
            <v/>
          </cell>
          <cell r="AK8622" t="str">
            <v/>
          </cell>
        </row>
        <row r="8623">
          <cell r="AH8623" t="str">
            <v/>
          </cell>
          <cell r="AI8623" t="str">
            <v/>
          </cell>
          <cell r="AJ8623" t="str">
            <v/>
          </cell>
          <cell r="AK8623" t="str">
            <v/>
          </cell>
        </row>
        <row r="8624">
          <cell r="AH8624" t="str">
            <v/>
          </cell>
          <cell r="AI8624" t="str">
            <v/>
          </cell>
          <cell r="AJ8624" t="str">
            <v/>
          </cell>
          <cell r="AK8624" t="str">
            <v/>
          </cell>
        </row>
        <row r="8625">
          <cell r="AH8625" t="str">
            <v/>
          </cell>
          <cell r="AI8625" t="str">
            <v/>
          </cell>
          <cell r="AJ8625" t="str">
            <v/>
          </cell>
          <cell r="AK8625" t="str">
            <v/>
          </cell>
        </row>
        <row r="8626">
          <cell r="AH8626" t="str">
            <v/>
          </cell>
          <cell r="AI8626" t="str">
            <v/>
          </cell>
          <cell r="AJ8626" t="str">
            <v/>
          </cell>
          <cell r="AK8626" t="str">
            <v/>
          </cell>
        </row>
        <row r="8627">
          <cell r="AH8627" t="str">
            <v/>
          </cell>
          <cell r="AI8627" t="str">
            <v/>
          </cell>
          <cell r="AJ8627" t="str">
            <v/>
          </cell>
          <cell r="AK8627" t="str">
            <v/>
          </cell>
        </row>
        <row r="8628">
          <cell r="AH8628" t="str">
            <v/>
          </cell>
          <cell r="AI8628" t="str">
            <v/>
          </cell>
          <cell r="AJ8628" t="str">
            <v/>
          </cell>
          <cell r="AK8628" t="str">
            <v/>
          </cell>
        </row>
        <row r="8629">
          <cell r="AH8629" t="str">
            <v/>
          </cell>
          <cell r="AI8629" t="str">
            <v/>
          </cell>
          <cell r="AJ8629" t="str">
            <v/>
          </cell>
          <cell r="AK8629" t="str">
            <v/>
          </cell>
        </row>
        <row r="8630">
          <cell r="AH8630" t="str">
            <v/>
          </cell>
          <cell r="AI8630" t="str">
            <v/>
          </cell>
          <cell r="AJ8630" t="str">
            <v/>
          </cell>
          <cell r="AK8630" t="str">
            <v/>
          </cell>
        </row>
        <row r="8631">
          <cell r="AH8631" t="str">
            <v/>
          </cell>
          <cell r="AI8631" t="str">
            <v/>
          </cell>
          <cell r="AJ8631" t="str">
            <v/>
          </cell>
          <cell r="AK8631" t="str">
            <v/>
          </cell>
        </row>
        <row r="8632">
          <cell r="AH8632" t="str">
            <v/>
          </cell>
          <cell r="AI8632" t="str">
            <v/>
          </cell>
          <cell r="AJ8632" t="str">
            <v/>
          </cell>
          <cell r="AK8632" t="str">
            <v/>
          </cell>
        </row>
        <row r="8633">
          <cell r="AH8633" t="str">
            <v/>
          </cell>
          <cell r="AI8633" t="str">
            <v/>
          </cell>
          <cell r="AJ8633" t="str">
            <v/>
          </cell>
          <cell r="AK8633" t="str">
            <v/>
          </cell>
        </row>
        <row r="8634">
          <cell r="AH8634" t="str">
            <v/>
          </cell>
          <cell r="AI8634" t="str">
            <v/>
          </cell>
          <cell r="AJ8634" t="str">
            <v/>
          </cell>
          <cell r="AK8634" t="str">
            <v/>
          </cell>
        </row>
        <row r="8635">
          <cell r="AH8635" t="str">
            <v/>
          </cell>
          <cell r="AI8635" t="str">
            <v/>
          </cell>
          <cell r="AJ8635" t="str">
            <v/>
          </cell>
          <cell r="AK8635" t="str">
            <v/>
          </cell>
        </row>
        <row r="8636">
          <cell r="AH8636" t="str">
            <v/>
          </cell>
          <cell r="AI8636" t="str">
            <v/>
          </cell>
          <cell r="AJ8636" t="str">
            <v/>
          </cell>
          <cell r="AK8636" t="str">
            <v/>
          </cell>
        </row>
        <row r="8637">
          <cell r="AH8637" t="str">
            <v/>
          </cell>
          <cell r="AI8637" t="str">
            <v/>
          </cell>
          <cell r="AJ8637" t="str">
            <v/>
          </cell>
          <cell r="AK8637" t="str">
            <v/>
          </cell>
        </row>
        <row r="8638">
          <cell r="AH8638" t="str">
            <v/>
          </cell>
          <cell r="AI8638" t="str">
            <v/>
          </cell>
          <cell r="AJ8638" t="str">
            <v/>
          </cell>
          <cell r="AK8638" t="str">
            <v/>
          </cell>
        </row>
        <row r="8639">
          <cell r="AH8639" t="str">
            <v/>
          </cell>
          <cell r="AI8639" t="str">
            <v/>
          </cell>
          <cell r="AJ8639" t="str">
            <v/>
          </cell>
          <cell r="AK8639" t="str">
            <v/>
          </cell>
        </row>
        <row r="8640">
          <cell r="AH8640" t="str">
            <v/>
          </cell>
          <cell r="AI8640" t="str">
            <v/>
          </cell>
          <cell r="AJ8640" t="str">
            <v/>
          </cell>
          <cell r="AK8640" t="str">
            <v/>
          </cell>
        </row>
        <row r="8641">
          <cell r="AH8641" t="str">
            <v/>
          </cell>
          <cell r="AI8641" t="str">
            <v/>
          </cell>
          <cell r="AJ8641" t="str">
            <v/>
          </cell>
          <cell r="AK8641" t="str">
            <v/>
          </cell>
        </row>
        <row r="8642">
          <cell r="AH8642" t="str">
            <v/>
          </cell>
          <cell r="AI8642" t="str">
            <v/>
          </cell>
          <cell r="AJ8642" t="str">
            <v/>
          </cell>
          <cell r="AK8642" t="str">
            <v/>
          </cell>
        </row>
        <row r="8643">
          <cell r="AH8643" t="str">
            <v/>
          </cell>
          <cell r="AI8643" t="str">
            <v/>
          </cell>
          <cell r="AJ8643" t="str">
            <v/>
          </cell>
          <cell r="AK8643" t="str">
            <v/>
          </cell>
        </row>
        <row r="8644">
          <cell r="AH8644" t="str">
            <v/>
          </cell>
          <cell r="AI8644" t="str">
            <v/>
          </cell>
          <cell r="AJ8644" t="str">
            <v/>
          </cell>
          <cell r="AK8644" t="str">
            <v/>
          </cell>
        </row>
        <row r="8645">
          <cell r="AH8645" t="str">
            <v/>
          </cell>
          <cell r="AI8645" t="str">
            <v/>
          </cell>
          <cell r="AJ8645" t="str">
            <v/>
          </cell>
          <cell r="AK8645" t="str">
            <v/>
          </cell>
        </row>
        <row r="8646">
          <cell r="AH8646" t="str">
            <v/>
          </cell>
          <cell r="AI8646" t="str">
            <v/>
          </cell>
          <cell r="AJ8646" t="str">
            <v/>
          </cell>
          <cell r="AK8646" t="str">
            <v/>
          </cell>
        </row>
        <row r="8647">
          <cell r="AH8647" t="str">
            <v/>
          </cell>
          <cell r="AI8647" t="str">
            <v/>
          </cell>
          <cell r="AJ8647" t="str">
            <v/>
          </cell>
          <cell r="AK8647" t="str">
            <v/>
          </cell>
        </row>
        <row r="8648">
          <cell r="AH8648" t="str">
            <v/>
          </cell>
          <cell r="AI8648" t="str">
            <v/>
          </cell>
          <cell r="AJ8648" t="str">
            <v/>
          </cell>
          <cell r="AK8648" t="str">
            <v/>
          </cell>
        </row>
        <row r="8649">
          <cell r="AH8649" t="str">
            <v/>
          </cell>
          <cell r="AI8649" t="str">
            <v/>
          </cell>
          <cell r="AJ8649" t="str">
            <v/>
          </cell>
          <cell r="AK8649" t="str">
            <v/>
          </cell>
        </row>
        <row r="8650">
          <cell r="AH8650" t="str">
            <v/>
          </cell>
          <cell r="AI8650" t="str">
            <v/>
          </cell>
          <cell r="AJ8650" t="str">
            <v/>
          </cell>
          <cell r="AK8650" t="str">
            <v/>
          </cell>
        </row>
        <row r="8651">
          <cell r="AH8651" t="str">
            <v/>
          </cell>
          <cell r="AI8651" t="str">
            <v/>
          </cell>
          <cell r="AJ8651" t="str">
            <v/>
          </cell>
          <cell r="AK8651" t="str">
            <v/>
          </cell>
        </row>
        <row r="8652">
          <cell r="AH8652" t="str">
            <v/>
          </cell>
          <cell r="AI8652" t="str">
            <v/>
          </cell>
          <cell r="AJ8652" t="str">
            <v/>
          </cell>
          <cell r="AK8652" t="str">
            <v/>
          </cell>
        </row>
        <row r="8653">
          <cell r="AH8653" t="str">
            <v/>
          </cell>
          <cell r="AI8653" t="str">
            <v/>
          </cell>
          <cell r="AJ8653" t="str">
            <v/>
          </cell>
          <cell r="AK8653" t="str">
            <v/>
          </cell>
        </row>
        <row r="8654">
          <cell r="AH8654" t="str">
            <v/>
          </cell>
          <cell r="AI8654" t="str">
            <v/>
          </cell>
          <cell r="AJ8654" t="str">
            <v/>
          </cell>
          <cell r="AK8654" t="str">
            <v/>
          </cell>
        </row>
        <row r="8655">
          <cell r="AH8655" t="str">
            <v/>
          </cell>
          <cell r="AI8655" t="str">
            <v/>
          </cell>
          <cell r="AJ8655" t="str">
            <v/>
          </cell>
          <cell r="AK8655" t="str">
            <v/>
          </cell>
        </row>
        <row r="8656">
          <cell r="AH8656" t="str">
            <v/>
          </cell>
          <cell r="AI8656" t="str">
            <v/>
          </cell>
          <cell r="AJ8656" t="str">
            <v/>
          </cell>
          <cell r="AK8656" t="str">
            <v/>
          </cell>
        </row>
        <row r="8657">
          <cell r="AH8657" t="str">
            <v/>
          </cell>
          <cell r="AI8657" t="str">
            <v/>
          </cell>
          <cell r="AJ8657" t="str">
            <v/>
          </cell>
          <cell r="AK8657" t="str">
            <v/>
          </cell>
        </row>
        <row r="8658">
          <cell r="AH8658" t="str">
            <v/>
          </cell>
          <cell r="AI8658" t="str">
            <v/>
          </cell>
          <cell r="AJ8658" t="str">
            <v/>
          </cell>
          <cell r="AK8658" t="str">
            <v/>
          </cell>
        </row>
        <row r="8659">
          <cell r="AH8659" t="str">
            <v/>
          </cell>
          <cell r="AI8659" t="str">
            <v/>
          </cell>
          <cell r="AJ8659" t="str">
            <v/>
          </cell>
          <cell r="AK8659" t="str">
            <v/>
          </cell>
        </row>
        <row r="8660">
          <cell r="AH8660" t="str">
            <v/>
          </cell>
          <cell r="AI8660" t="str">
            <v/>
          </cell>
          <cell r="AJ8660" t="str">
            <v/>
          </cell>
          <cell r="AK8660" t="str">
            <v/>
          </cell>
        </row>
        <row r="8661">
          <cell r="AH8661" t="str">
            <v/>
          </cell>
          <cell r="AI8661" t="str">
            <v/>
          </cell>
          <cell r="AJ8661" t="str">
            <v/>
          </cell>
          <cell r="AK8661" t="str">
            <v/>
          </cell>
        </row>
        <row r="8662">
          <cell r="AH8662" t="str">
            <v/>
          </cell>
          <cell r="AI8662" t="str">
            <v/>
          </cell>
          <cell r="AJ8662" t="str">
            <v/>
          </cell>
          <cell r="AK8662" t="str">
            <v/>
          </cell>
        </row>
        <row r="8663">
          <cell r="AH8663" t="str">
            <v/>
          </cell>
          <cell r="AI8663" t="str">
            <v/>
          </cell>
          <cell r="AJ8663" t="str">
            <v/>
          </cell>
          <cell r="AK8663" t="str">
            <v/>
          </cell>
        </row>
        <row r="8664">
          <cell r="AH8664" t="str">
            <v/>
          </cell>
          <cell r="AI8664" t="str">
            <v/>
          </cell>
          <cell r="AJ8664" t="str">
            <v/>
          </cell>
          <cell r="AK8664" t="str">
            <v/>
          </cell>
        </row>
        <row r="8665">
          <cell r="AH8665" t="str">
            <v/>
          </cell>
          <cell r="AI8665" t="str">
            <v/>
          </cell>
          <cell r="AJ8665" t="str">
            <v/>
          </cell>
          <cell r="AK8665" t="str">
            <v/>
          </cell>
        </row>
        <row r="8666">
          <cell r="AH8666" t="str">
            <v/>
          </cell>
          <cell r="AI8666" t="str">
            <v/>
          </cell>
          <cell r="AJ8666" t="str">
            <v/>
          </cell>
          <cell r="AK8666" t="str">
            <v/>
          </cell>
        </row>
        <row r="8667">
          <cell r="AH8667" t="str">
            <v/>
          </cell>
          <cell r="AI8667" t="str">
            <v/>
          </cell>
          <cell r="AJ8667" t="str">
            <v/>
          </cell>
          <cell r="AK8667" t="str">
            <v/>
          </cell>
        </row>
        <row r="8668">
          <cell r="AH8668" t="str">
            <v/>
          </cell>
          <cell r="AI8668" t="str">
            <v/>
          </cell>
          <cell r="AJ8668" t="str">
            <v/>
          </cell>
          <cell r="AK8668" t="str">
            <v/>
          </cell>
        </row>
        <row r="8669">
          <cell r="AH8669" t="str">
            <v/>
          </cell>
          <cell r="AI8669" t="str">
            <v/>
          </cell>
          <cell r="AJ8669" t="str">
            <v/>
          </cell>
          <cell r="AK8669" t="str">
            <v/>
          </cell>
        </row>
        <row r="8670">
          <cell r="AH8670" t="str">
            <v/>
          </cell>
          <cell r="AI8670" t="str">
            <v/>
          </cell>
          <cell r="AJ8670" t="str">
            <v/>
          </cell>
          <cell r="AK8670" t="str">
            <v/>
          </cell>
        </row>
        <row r="8671">
          <cell r="AH8671" t="str">
            <v/>
          </cell>
          <cell r="AI8671" t="str">
            <v/>
          </cell>
          <cell r="AJ8671" t="str">
            <v/>
          </cell>
          <cell r="AK8671" t="str">
            <v/>
          </cell>
        </row>
        <row r="8672">
          <cell r="AH8672" t="str">
            <v/>
          </cell>
          <cell r="AI8672" t="str">
            <v/>
          </cell>
          <cell r="AJ8672" t="str">
            <v/>
          </cell>
          <cell r="AK8672" t="str">
            <v/>
          </cell>
        </row>
        <row r="8673">
          <cell r="AH8673" t="str">
            <v/>
          </cell>
          <cell r="AI8673" t="str">
            <v/>
          </cell>
          <cell r="AJ8673" t="str">
            <v/>
          </cell>
          <cell r="AK8673" t="str">
            <v/>
          </cell>
        </row>
        <row r="8674">
          <cell r="AH8674" t="str">
            <v/>
          </cell>
          <cell r="AI8674" t="str">
            <v/>
          </cell>
          <cell r="AJ8674" t="str">
            <v/>
          </cell>
          <cell r="AK8674" t="str">
            <v/>
          </cell>
        </row>
        <row r="8675">
          <cell r="AH8675" t="str">
            <v/>
          </cell>
          <cell r="AI8675" t="str">
            <v/>
          </cell>
          <cell r="AJ8675" t="str">
            <v/>
          </cell>
          <cell r="AK8675" t="str">
            <v/>
          </cell>
        </row>
        <row r="8676">
          <cell r="AH8676" t="str">
            <v/>
          </cell>
          <cell r="AI8676" t="str">
            <v/>
          </cell>
          <cell r="AJ8676" t="str">
            <v/>
          </cell>
          <cell r="AK8676" t="str">
            <v/>
          </cell>
        </row>
        <row r="8677">
          <cell r="AH8677" t="str">
            <v/>
          </cell>
          <cell r="AI8677" t="str">
            <v/>
          </cell>
          <cell r="AJ8677" t="str">
            <v/>
          </cell>
          <cell r="AK8677" t="str">
            <v/>
          </cell>
        </row>
        <row r="8678">
          <cell r="AH8678" t="str">
            <v/>
          </cell>
          <cell r="AI8678" t="str">
            <v/>
          </cell>
          <cell r="AJ8678" t="str">
            <v/>
          </cell>
          <cell r="AK8678" t="str">
            <v/>
          </cell>
        </row>
        <row r="8679">
          <cell r="AH8679" t="str">
            <v/>
          </cell>
          <cell r="AI8679" t="str">
            <v/>
          </cell>
          <cell r="AJ8679" t="str">
            <v/>
          </cell>
          <cell r="AK8679" t="str">
            <v/>
          </cell>
        </row>
        <row r="8680">
          <cell r="AH8680" t="str">
            <v/>
          </cell>
          <cell r="AI8680" t="str">
            <v/>
          </cell>
          <cell r="AJ8680" t="str">
            <v/>
          </cell>
          <cell r="AK8680" t="str">
            <v/>
          </cell>
        </row>
        <row r="8681">
          <cell r="AH8681" t="str">
            <v/>
          </cell>
          <cell r="AI8681" t="str">
            <v/>
          </cell>
          <cell r="AJ8681" t="str">
            <v/>
          </cell>
          <cell r="AK8681" t="str">
            <v/>
          </cell>
        </row>
        <row r="8682">
          <cell r="AH8682" t="str">
            <v/>
          </cell>
          <cell r="AI8682" t="str">
            <v/>
          </cell>
          <cell r="AJ8682" t="str">
            <v/>
          </cell>
          <cell r="AK8682" t="str">
            <v/>
          </cell>
        </row>
        <row r="8683">
          <cell r="AH8683" t="str">
            <v/>
          </cell>
          <cell r="AI8683" t="str">
            <v/>
          </cell>
          <cell r="AJ8683" t="str">
            <v/>
          </cell>
          <cell r="AK8683" t="str">
            <v/>
          </cell>
        </row>
        <row r="8684">
          <cell r="AH8684" t="str">
            <v/>
          </cell>
          <cell r="AI8684" t="str">
            <v/>
          </cell>
          <cell r="AJ8684" t="str">
            <v/>
          </cell>
          <cell r="AK8684" t="str">
            <v/>
          </cell>
        </row>
        <row r="8685">
          <cell r="AH8685" t="str">
            <v/>
          </cell>
          <cell r="AI8685" t="str">
            <v/>
          </cell>
          <cell r="AJ8685" t="str">
            <v/>
          </cell>
          <cell r="AK8685" t="str">
            <v/>
          </cell>
        </row>
        <row r="8686">
          <cell r="AH8686" t="str">
            <v/>
          </cell>
          <cell r="AI8686" t="str">
            <v/>
          </cell>
          <cell r="AJ8686" t="str">
            <v/>
          </cell>
          <cell r="AK8686" t="str">
            <v/>
          </cell>
        </row>
        <row r="8687">
          <cell r="AH8687" t="str">
            <v/>
          </cell>
          <cell r="AI8687" t="str">
            <v/>
          </cell>
          <cell r="AJ8687" t="str">
            <v/>
          </cell>
          <cell r="AK8687" t="str">
            <v/>
          </cell>
        </row>
        <row r="8688">
          <cell r="AH8688" t="str">
            <v/>
          </cell>
          <cell r="AI8688" t="str">
            <v/>
          </cell>
          <cell r="AJ8688" t="str">
            <v/>
          </cell>
          <cell r="AK8688" t="str">
            <v/>
          </cell>
        </row>
        <row r="8689">
          <cell r="AH8689" t="str">
            <v/>
          </cell>
          <cell r="AI8689" t="str">
            <v/>
          </cell>
          <cell r="AJ8689" t="str">
            <v/>
          </cell>
          <cell r="AK8689" t="str">
            <v/>
          </cell>
        </row>
        <row r="8690">
          <cell r="AH8690" t="str">
            <v/>
          </cell>
          <cell r="AI8690" t="str">
            <v/>
          </cell>
          <cell r="AJ8690" t="str">
            <v/>
          </cell>
          <cell r="AK8690" t="str">
            <v/>
          </cell>
        </row>
        <row r="8691">
          <cell r="AH8691" t="str">
            <v/>
          </cell>
          <cell r="AI8691" t="str">
            <v/>
          </cell>
          <cell r="AJ8691" t="str">
            <v/>
          </cell>
          <cell r="AK8691" t="str">
            <v/>
          </cell>
        </row>
        <row r="8692">
          <cell r="AH8692" t="str">
            <v/>
          </cell>
          <cell r="AI8692" t="str">
            <v/>
          </cell>
          <cell r="AJ8692" t="str">
            <v/>
          </cell>
          <cell r="AK8692" t="str">
            <v/>
          </cell>
        </row>
        <row r="8693">
          <cell r="AH8693" t="str">
            <v/>
          </cell>
          <cell r="AI8693" t="str">
            <v/>
          </cell>
          <cell r="AJ8693" t="str">
            <v/>
          </cell>
          <cell r="AK8693" t="str">
            <v/>
          </cell>
        </row>
        <row r="8694">
          <cell r="AH8694" t="str">
            <v/>
          </cell>
          <cell r="AI8694" t="str">
            <v/>
          </cell>
          <cell r="AJ8694" t="str">
            <v/>
          </cell>
          <cell r="AK8694" t="str">
            <v/>
          </cell>
        </row>
        <row r="8695">
          <cell r="AH8695" t="str">
            <v/>
          </cell>
          <cell r="AI8695" t="str">
            <v/>
          </cell>
          <cell r="AJ8695" t="str">
            <v/>
          </cell>
          <cell r="AK8695" t="str">
            <v/>
          </cell>
        </row>
        <row r="8696">
          <cell r="AH8696" t="str">
            <v/>
          </cell>
          <cell r="AI8696" t="str">
            <v/>
          </cell>
          <cell r="AJ8696" t="str">
            <v/>
          </cell>
          <cell r="AK8696" t="str">
            <v/>
          </cell>
        </row>
        <row r="8697">
          <cell r="AH8697" t="str">
            <v/>
          </cell>
          <cell r="AI8697" t="str">
            <v/>
          </cell>
          <cell r="AJ8697" t="str">
            <v/>
          </cell>
          <cell r="AK8697" t="str">
            <v/>
          </cell>
        </row>
        <row r="8698">
          <cell r="AH8698" t="str">
            <v/>
          </cell>
          <cell r="AI8698" t="str">
            <v/>
          </cell>
          <cell r="AJ8698" t="str">
            <v/>
          </cell>
          <cell r="AK8698" t="str">
            <v/>
          </cell>
        </row>
        <row r="8699">
          <cell r="AH8699" t="str">
            <v/>
          </cell>
          <cell r="AI8699" t="str">
            <v/>
          </cell>
          <cell r="AJ8699" t="str">
            <v/>
          </cell>
          <cell r="AK8699" t="str">
            <v/>
          </cell>
        </row>
        <row r="8700">
          <cell r="AH8700" t="str">
            <v/>
          </cell>
          <cell r="AI8700" t="str">
            <v/>
          </cell>
          <cell r="AJ8700" t="str">
            <v/>
          </cell>
          <cell r="AK8700" t="str">
            <v/>
          </cell>
        </row>
        <row r="8701">
          <cell r="AH8701" t="str">
            <v/>
          </cell>
          <cell r="AI8701" t="str">
            <v/>
          </cell>
          <cell r="AJ8701" t="str">
            <v/>
          </cell>
          <cell r="AK8701" t="str">
            <v/>
          </cell>
        </row>
        <row r="8702">
          <cell r="AH8702" t="str">
            <v/>
          </cell>
          <cell r="AI8702" t="str">
            <v/>
          </cell>
          <cell r="AJ8702" t="str">
            <v/>
          </cell>
          <cell r="AK8702" t="str">
            <v/>
          </cell>
        </row>
        <row r="8703">
          <cell r="AH8703" t="str">
            <v/>
          </cell>
          <cell r="AI8703" t="str">
            <v/>
          </cell>
          <cell r="AJ8703" t="str">
            <v/>
          </cell>
          <cell r="AK8703" t="str">
            <v/>
          </cell>
        </row>
        <row r="8704">
          <cell r="AH8704" t="str">
            <v/>
          </cell>
          <cell r="AI8704" t="str">
            <v/>
          </cell>
          <cell r="AJ8704" t="str">
            <v/>
          </cell>
          <cell r="AK8704" t="str">
            <v/>
          </cell>
        </row>
        <row r="8705">
          <cell r="AH8705" t="str">
            <v/>
          </cell>
          <cell r="AI8705" t="str">
            <v/>
          </cell>
          <cell r="AJ8705" t="str">
            <v/>
          </cell>
          <cell r="AK8705" t="str">
            <v/>
          </cell>
        </row>
        <row r="8706">
          <cell r="AH8706" t="str">
            <v/>
          </cell>
          <cell r="AI8706" t="str">
            <v/>
          </cell>
          <cell r="AJ8706" t="str">
            <v/>
          </cell>
          <cell r="AK8706" t="str">
            <v/>
          </cell>
        </row>
        <row r="8707">
          <cell r="AH8707" t="str">
            <v/>
          </cell>
          <cell r="AI8707" t="str">
            <v/>
          </cell>
          <cell r="AJ8707" t="str">
            <v/>
          </cell>
          <cell r="AK8707" t="str">
            <v/>
          </cell>
        </row>
        <row r="8708">
          <cell r="AH8708" t="str">
            <v/>
          </cell>
          <cell r="AI8708" t="str">
            <v/>
          </cell>
          <cell r="AJ8708" t="str">
            <v/>
          </cell>
          <cell r="AK8708" t="str">
            <v/>
          </cell>
        </row>
        <row r="8709">
          <cell r="AH8709" t="str">
            <v/>
          </cell>
          <cell r="AI8709" t="str">
            <v/>
          </cell>
          <cell r="AJ8709" t="str">
            <v/>
          </cell>
          <cell r="AK8709" t="str">
            <v/>
          </cell>
        </row>
        <row r="8710">
          <cell r="AH8710" t="str">
            <v/>
          </cell>
          <cell r="AI8710" t="str">
            <v/>
          </cell>
          <cell r="AJ8710" t="str">
            <v/>
          </cell>
          <cell r="AK8710" t="str">
            <v/>
          </cell>
        </row>
        <row r="8711">
          <cell r="AH8711" t="str">
            <v/>
          </cell>
          <cell r="AI8711" t="str">
            <v/>
          </cell>
          <cell r="AJ8711" t="str">
            <v/>
          </cell>
          <cell r="AK8711" t="str">
            <v/>
          </cell>
        </row>
        <row r="8712">
          <cell r="AH8712" t="str">
            <v/>
          </cell>
          <cell r="AI8712" t="str">
            <v/>
          </cell>
          <cell r="AJ8712" t="str">
            <v/>
          </cell>
          <cell r="AK8712" t="str">
            <v/>
          </cell>
        </row>
        <row r="8713">
          <cell r="AH8713" t="str">
            <v/>
          </cell>
          <cell r="AI8713" t="str">
            <v/>
          </cell>
          <cell r="AJ8713" t="str">
            <v/>
          </cell>
          <cell r="AK8713" t="str">
            <v/>
          </cell>
        </row>
        <row r="8714">
          <cell r="AH8714" t="str">
            <v/>
          </cell>
          <cell r="AI8714" t="str">
            <v/>
          </cell>
          <cell r="AJ8714" t="str">
            <v/>
          </cell>
          <cell r="AK8714" t="str">
            <v/>
          </cell>
        </row>
        <row r="8715">
          <cell r="AH8715" t="str">
            <v/>
          </cell>
          <cell r="AI8715" t="str">
            <v/>
          </cell>
          <cell r="AJ8715" t="str">
            <v/>
          </cell>
          <cell r="AK8715" t="str">
            <v/>
          </cell>
        </row>
        <row r="8716">
          <cell r="AH8716" t="str">
            <v/>
          </cell>
          <cell r="AI8716" t="str">
            <v/>
          </cell>
          <cell r="AJ8716" t="str">
            <v/>
          </cell>
          <cell r="AK8716" t="str">
            <v/>
          </cell>
        </row>
        <row r="8717">
          <cell r="AH8717" t="str">
            <v/>
          </cell>
          <cell r="AI8717" t="str">
            <v/>
          </cell>
          <cell r="AJ8717" t="str">
            <v/>
          </cell>
          <cell r="AK8717" t="str">
            <v/>
          </cell>
        </row>
        <row r="8718">
          <cell r="AH8718" t="str">
            <v/>
          </cell>
          <cell r="AI8718" t="str">
            <v/>
          </cell>
          <cell r="AJ8718" t="str">
            <v/>
          </cell>
          <cell r="AK8718" t="str">
            <v/>
          </cell>
        </row>
        <row r="8719">
          <cell r="AH8719" t="str">
            <v/>
          </cell>
          <cell r="AI8719" t="str">
            <v/>
          </cell>
          <cell r="AJ8719" t="str">
            <v/>
          </cell>
          <cell r="AK8719" t="str">
            <v/>
          </cell>
        </row>
        <row r="8720">
          <cell r="AH8720" t="str">
            <v/>
          </cell>
          <cell r="AI8720" t="str">
            <v/>
          </cell>
          <cell r="AJ8720" t="str">
            <v/>
          </cell>
          <cell r="AK8720" t="str">
            <v/>
          </cell>
        </row>
        <row r="8721">
          <cell r="AH8721" t="str">
            <v/>
          </cell>
          <cell r="AI8721" t="str">
            <v/>
          </cell>
          <cell r="AJ8721" t="str">
            <v/>
          </cell>
          <cell r="AK8721" t="str">
            <v/>
          </cell>
        </row>
        <row r="8722">
          <cell r="AH8722" t="str">
            <v/>
          </cell>
          <cell r="AI8722" t="str">
            <v/>
          </cell>
          <cell r="AJ8722" t="str">
            <v/>
          </cell>
          <cell r="AK8722" t="str">
            <v/>
          </cell>
        </row>
        <row r="8723">
          <cell r="AH8723" t="str">
            <v/>
          </cell>
          <cell r="AI8723" t="str">
            <v/>
          </cell>
          <cell r="AJ8723" t="str">
            <v/>
          </cell>
          <cell r="AK8723" t="str">
            <v/>
          </cell>
        </row>
        <row r="8724">
          <cell r="AH8724" t="str">
            <v/>
          </cell>
          <cell r="AI8724" t="str">
            <v/>
          </cell>
          <cell r="AJ8724" t="str">
            <v/>
          </cell>
          <cell r="AK8724" t="str">
            <v/>
          </cell>
        </row>
        <row r="8725">
          <cell r="AH8725" t="str">
            <v/>
          </cell>
          <cell r="AI8725" t="str">
            <v/>
          </cell>
          <cell r="AJ8725" t="str">
            <v/>
          </cell>
          <cell r="AK8725" t="str">
            <v/>
          </cell>
        </row>
        <row r="8726">
          <cell r="AH8726" t="str">
            <v/>
          </cell>
          <cell r="AI8726" t="str">
            <v/>
          </cell>
          <cell r="AJ8726" t="str">
            <v/>
          </cell>
          <cell r="AK8726" t="str">
            <v/>
          </cell>
        </row>
        <row r="8727">
          <cell r="AH8727" t="str">
            <v/>
          </cell>
          <cell r="AI8727" t="str">
            <v/>
          </cell>
          <cell r="AJ8727" t="str">
            <v/>
          </cell>
          <cell r="AK8727" t="str">
            <v/>
          </cell>
        </row>
        <row r="8728">
          <cell r="AH8728" t="str">
            <v/>
          </cell>
          <cell r="AI8728" t="str">
            <v/>
          </cell>
          <cell r="AJ8728" t="str">
            <v/>
          </cell>
          <cell r="AK8728" t="str">
            <v/>
          </cell>
        </row>
        <row r="8729">
          <cell r="AH8729" t="str">
            <v/>
          </cell>
          <cell r="AI8729" t="str">
            <v/>
          </cell>
          <cell r="AJ8729" t="str">
            <v/>
          </cell>
          <cell r="AK8729" t="str">
            <v/>
          </cell>
        </row>
        <row r="8730">
          <cell r="AH8730" t="str">
            <v/>
          </cell>
          <cell r="AI8730" t="str">
            <v/>
          </cell>
          <cell r="AJ8730" t="str">
            <v/>
          </cell>
          <cell r="AK8730" t="str">
            <v/>
          </cell>
        </row>
        <row r="8731">
          <cell r="AH8731" t="str">
            <v/>
          </cell>
          <cell r="AI8731" t="str">
            <v/>
          </cell>
          <cell r="AJ8731" t="str">
            <v/>
          </cell>
          <cell r="AK8731" t="str">
            <v/>
          </cell>
        </row>
        <row r="8732">
          <cell r="AH8732" t="str">
            <v/>
          </cell>
          <cell r="AI8732" t="str">
            <v/>
          </cell>
          <cell r="AJ8732" t="str">
            <v/>
          </cell>
          <cell r="AK8732" t="str">
            <v/>
          </cell>
        </row>
        <row r="8733">
          <cell r="AH8733" t="str">
            <v/>
          </cell>
          <cell r="AI8733" t="str">
            <v/>
          </cell>
          <cell r="AJ8733" t="str">
            <v/>
          </cell>
          <cell r="AK8733" t="str">
            <v/>
          </cell>
        </row>
        <row r="8734">
          <cell r="AH8734" t="str">
            <v/>
          </cell>
          <cell r="AI8734" t="str">
            <v/>
          </cell>
          <cell r="AJ8734" t="str">
            <v/>
          </cell>
          <cell r="AK8734" t="str">
            <v/>
          </cell>
        </row>
        <row r="8735">
          <cell r="AH8735" t="str">
            <v/>
          </cell>
          <cell r="AI8735" t="str">
            <v/>
          </cell>
          <cell r="AJ8735" t="str">
            <v/>
          </cell>
          <cell r="AK8735" t="str">
            <v/>
          </cell>
        </row>
        <row r="8736">
          <cell r="AH8736" t="str">
            <v/>
          </cell>
          <cell r="AI8736" t="str">
            <v/>
          </cell>
          <cell r="AJ8736" t="str">
            <v/>
          </cell>
          <cell r="AK8736" t="str">
            <v/>
          </cell>
        </row>
        <row r="8737">
          <cell r="AH8737" t="str">
            <v/>
          </cell>
          <cell r="AI8737" t="str">
            <v/>
          </cell>
          <cell r="AJ8737" t="str">
            <v/>
          </cell>
          <cell r="AK8737" t="str">
            <v/>
          </cell>
        </row>
        <row r="8738">
          <cell r="AH8738" t="str">
            <v/>
          </cell>
          <cell r="AI8738" t="str">
            <v/>
          </cell>
          <cell r="AJ8738" t="str">
            <v/>
          </cell>
          <cell r="AK8738" t="str">
            <v/>
          </cell>
        </row>
        <row r="8739">
          <cell r="AH8739" t="str">
            <v/>
          </cell>
          <cell r="AI8739" t="str">
            <v/>
          </cell>
          <cell r="AJ8739" t="str">
            <v/>
          </cell>
          <cell r="AK8739" t="str">
            <v/>
          </cell>
        </row>
        <row r="8740">
          <cell r="AH8740" t="str">
            <v/>
          </cell>
          <cell r="AI8740" t="str">
            <v/>
          </cell>
          <cell r="AJ8740" t="str">
            <v/>
          </cell>
          <cell r="AK8740" t="str">
            <v/>
          </cell>
        </row>
        <row r="8741">
          <cell r="AH8741" t="str">
            <v/>
          </cell>
          <cell r="AI8741" t="str">
            <v/>
          </cell>
          <cell r="AJ8741" t="str">
            <v/>
          </cell>
          <cell r="AK8741" t="str">
            <v/>
          </cell>
        </row>
        <row r="8742">
          <cell r="AH8742" t="str">
            <v/>
          </cell>
          <cell r="AI8742" t="str">
            <v/>
          </cell>
          <cell r="AJ8742" t="str">
            <v/>
          </cell>
          <cell r="AK8742" t="str">
            <v/>
          </cell>
        </row>
        <row r="8743">
          <cell r="AH8743" t="str">
            <v/>
          </cell>
          <cell r="AI8743" t="str">
            <v/>
          </cell>
          <cell r="AJ8743" t="str">
            <v/>
          </cell>
          <cell r="AK8743" t="str">
            <v/>
          </cell>
        </row>
        <row r="8744">
          <cell r="AH8744" t="str">
            <v/>
          </cell>
          <cell r="AI8744" t="str">
            <v/>
          </cell>
          <cell r="AJ8744" t="str">
            <v/>
          </cell>
          <cell r="AK8744" t="str">
            <v/>
          </cell>
        </row>
        <row r="8745">
          <cell r="AH8745" t="str">
            <v/>
          </cell>
          <cell r="AI8745" t="str">
            <v/>
          </cell>
          <cell r="AJ8745" t="str">
            <v/>
          </cell>
          <cell r="AK8745" t="str">
            <v/>
          </cell>
        </row>
        <row r="8746">
          <cell r="AH8746" t="str">
            <v/>
          </cell>
          <cell r="AI8746" t="str">
            <v/>
          </cell>
          <cell r="AJ8746" t="str">
            <v/>
          </cell>
          <cell r="AK8746" t="str">
            <v/>
          </cell>
        </row>
        <row r="8747">
          <cell r="AH8747" t="str">
            <v/>
          </cell>
          <cell r="AI8747" t="str">
            <v/>
          </cell>
          <cell r="AJ8747" t="str">
            <v/>
          </cell>
          <cell r="AK8747" t="str">
            <v/>
          </cell>
        </row>
        <row r="8748">
          <cell r="AH8748" t="str">
            <v/>
          </cell>
          <cell r="AI8748" t="str">
            <v/>
          </cell>
          <cell r="AJ8748" t="str">
            <v/>
          </cell>
          <cell r="AK8748" t="str">
            <v/>
          </cell>
        </row>
        <row r="8749">
          <cell r="AH8749" t="str">
            <v/>
          </cell>
          <cell r="AI8749" t="str">
            <v/>
          </cell>
          <cell r="AJ8749" t="str">
            <v/>
          </cell>
          <cell r="AK8749" t="str">
            <v/>
          </cell>
        </row>
        <row r="8750">
          <cell r="AH8750" t="str">
            <v/>
          </cell>
          <cell r="AI8750" t="str">
            <v/>
          </cell>
          <cell r="AJ8750" t="str">
            <v/>
          </cell>
          <cell r="AK8750" t="str">
            <v/>
          </cell>
        </row>
        <row r="8751">
          <cell r="AH8751" t="str">
            <v/>
          </cell>
          <cell r="AI8751" t="str">
            <v/>
          </cell>
          <cell r="AJ8751" t="str">
            <v/>
          </cell>
          <cell r="AK8751" t="str">
            <v/>
          </cell>
        </row>
        <row r="8752">
          <cell r="AH8752" t="str">
            <v/>
          </cell>
          <cell r="AI8752" t="str">
            <v/>
          </cell>
          <cell r="AJ8752" t="str">
            <v/>
          </cell>
          <cell r="AK8752" t="str">
            <v/>
          </cell>
        </row>
        <row r="8753">
          <cell r="AH8753" t="str">
            <v/>
          </cell>
          <cell r="AI8753" t="str">
            <v/>
          </cell>
          <cell r="AJ8753" t="str">
            <v/>
          </cell>
          <cell r="AK8753" t="str">
            <v/>
          </cell>
        </row>
        <row r="8754">
          <cell r="AH8754" t="str">
            <v/>
          </cell>
          <cell r="AI8754" t="str">
            <v/>
          </cell>
          <cell r="AJ8754" t="str">
            <v/>
          </cell>
          <cell r="AK8754" t="str">
            <v/>
          </cell>
        </row>
        <row r="8755">
          <cell r="AH8755" t="str">
            <v/>
          </cell>
          <cell r="AI8755" t="str">
            <v/>
          </cell>
          <cell r="AJ8755" t="str">
            <v/>
          </cell>
          <cell r="AK8755" t="str">
            <v/>
          </cell>
        </row>
        <row r="8756">
          <cell r="AH8756" t="str">
            <v/>
          </cell>
          <cell r="AI8756" t="str">
            <v/>
          </cell>
          <cell r="AJ8756" t="str">
            <v/>
          </cell>
          <cell r="AK8756" t="str">
            <v/>
          </cell>
        </row>
        <row r="8757">
          <cell r="AH8757" t="str">
            <v/>
          </cell>
          <cell r="AI8757" t="str">
            <v/>
          </cell>
          <cell r="AJ8757" t="str">
            <v/>
          </cell>
          <cell r="AK8757" t="str">
            <v/>
          </cell>
        </row>
        <row r="8758">
          <cell r="AH8758" t="str">
            <v/>
          </cell>
          <cell r="AI8758" t="str">
            <v/>
          </cell>
          <cell r="AJ8758" t="str">
            <v/>
          </cell>
          <cell r="AK8758" t="str">
            <v/>
          </cell>
        </row>
        <row r="8759">
          <cell r="AH8759" t="str">
            <v/>
          </cell>
          <cell r="AI8759" t="str">
            <v/>
          </cell>
          <cell r="AJ8759" t="str">
            <v/>
          </cell>
          <cell r="AK8759" t="str">
            <v/>
          </cell>
        </row>
        <row r="8760">
          <cell r="AH8760" t="str">
            <v/>
          </cell>
          <cell r="AI8760" t="str">
            <v/>
          </cell>
          <cell r="AJ8760" t="str">
            <v/>
          </cell>
          <cell r="AK8760" t="str">
            <v/>
          </cell>
        </row>
        <row r="8761">
          <cell r="AH8761" t="str">
            <v/>
          </cell>
          <cell r="AI8761" t="str">
            <v/>
          </cell>
          <cell r="AJ8761" t="str">
            <v/>
          </cell>
          <cell r="AK8761" t="str">
            <v/>
          </cell>
        </row>
        <row r="8762">
          <cell r="AH8762" t="str">
            <v/>
          </cell>
          <cell r="AI8762" t="str">
            <v/>
          </cell>
          <cell r="AJ8762" t="str">
            <v/>
          </cell>
          <cell r="AK8762" t="str">
            <v/>
          </cell>
        </row>
        <row r="8763">
          <cell r="AH8763" t="str">
            <v/>
          </cell>
          <cell r="AI8763" t="str">
            <v/>
          </cell>
          <cell r="AJ8763" t="str">
            <v/>
          </cell>
          <cell r="AK8763" t="str">
            <v/>
          </cell>
        </row>
        <row r="8764">
          <cell r="AH8764" t="str">
            <v/>
          </cell>
          <cell r="AI8764" t="str">
            <v/>
          </cell>
          <cell r="AJ8764" t="str">
            <v/>
          </cell>
          <cell r="AK8764" t="str">
            <v/>
          </cell>
        </row>
        <row r="8765">
          <cell r="AH8765" t="str">
            <v/>
          </cell>
          <cell r="AI8765" t="str">
            <v/>
          </cell>
          <cell r="AJ8765" t="str">
            <v/>
          </cell>
          <cell r="AK8765" t="str">
            <v/>
          </cell>
        </row>
        <row r="8766">
          <cell r="AH8766" t="str">
            <v/>
          </cell>
          <cell r="AI8766" t="str">
            <v/>
          </cell>
          <cell r="AJ8766" t="str">
            <v/>
          </cell>
          <cell r="AK8766" t="str">
            <v/>
          </cell>
        </row>
        <row r="8767">
          <cell r="AH8767" t="str">
            <v/>
          </cell>
          <cell r="AI8767" t="str">
            <v/>
          </cell>
          <cell r="AJ8767" t="str">
            <v/>
          </cell>
          <cell r="AK8767" t="str">
            <v/>
          </cell>
        </row>
        <row r="8768">
          <cell r="AH8768" t="str">
            <v/>
          </cell>
          <cell r="AI8768" t="str">
            <v/>
          </cell>
          <cell r="AJ8768" t="str">
            <v/>
          </cell>
          <cell r="AK8768" t="str">
            <v/>
          </cell>
        </row>
        <row r="8769">
          <cell r="AH8769" t="str">
            <v/>
          </cell>
          <cell r="AI8769" t="str">
            <v/>
          </cell>
          <cell r="AJ8769" t="str">
            <v/>
          </cell>
          <cell r="AK8769" t="str">
            <v/>
          </cell>
        </row>
        <row r="8770">
          <cell r="AH8770" t="str">
            <v/>
          </cell>
          <cell r="AI8770" t="str">
            <v/>
          </cell>
          <cell r="AJ8770" t="str">
            <v/>
          </cell>
          <cell r="AK8770" t="str">
            <v/>
          </cell>
        </row>
        <row r="8771">
          <cell r="AH8771" t="str">
            <v/>
          </cell>
          <cell r="AI8771" t="str">
            <v/>
          </cell>
          <cell r="AJ8771" t="str">
            <v/>
          </cell>
          <cell r="AK8771" t="str">
            <v/>
          </cell>
        </row>
        <row r="8772">
          <cell r="AH8772" t="str">
            <v/>
          </cell>
          <cell r="AI8772" t="str">
            <v/>
          </cell>
          <cell r="AJ8772" t="str">
            <v/>
          </cell>
          <cell r="AK8772" t="str">
            <v/>
          </cell>
        </row>
        <row r="8773">
          <cell r="AH8773" t="str">
            <v/>
          </cell>
          <cell r="AI8773" t="str">
            <v/>
          </cell>
          <cell r="AJ8773" t="str">
            <v/>
          </cell>
          <cell r="AK8773" t="str">
            <v/>
          </cell>
        </row>
        <row r="8774">
          <cell r="AH8774" t="str">
            <v/>
          </cell>
          <cell r="AI8774" t="str">
            <v/>
          </cell>
          <cell r="AJ8774" t="str">
            <v/>
          </cell>
          <cell r="AK8774" t="str">
            <v/>
          </cell>
        </row>
        <row r="8775">
          <cell r="AH8775" t="str">
            <v/>
          </cell>
          <cell r="AI8775" t="str">
            <v/>
          </cell>
          <cell r="AJ8775" t="str">
            <v/>
          </cell>
          <cell r="AK8775" t="str">
            <v/>
          </cell>
        </row>
        <row r="8776">
          <cell r="AH8776" t="str">
            <v/>
          </cell>
          <cell r="AI8776" t="str">
            <v/>
          </cell>
          <cell r="AJ8776" t="str">
            <v/>
          </cell>
          <cell r="AK8776" t="str">
            <v/>
          </cell>
        </row>
        <row r="8777">
          <cell r="AH8777" t="str">
            <v/>
          </cell>
          <cell r="AI8777" t="str">
            <v/>
          </cell>
          <cell r="AJ8777" t="str">
            <v/>
          </cell>
          <cell r="AK8777" t="str">
            <v/>
          </cell>
        </row>
        <row r="8778">
          <cell r="AH8778" t="str">
            <v/>
          </cell>
          <cell r="AI8778" t="str">
            <v/>
          </cell>
          <cell r="AJ8778" t="str">
            <v/>
          </cell>
          <cell r="AK8778" t="str">
            <v/>
          </cell>
        </row>
        <row r="8779">
          <cell r="AH8779" t="str">
            <v/>
          </cell>
          <cell r="AI8779" t="str">
            <v/>
          </cell>
          <cell r="AJ8779" t="str">
            <v/>
          </cell>
          <cell r="AK8779" t="str">
            <v/>
          </cell>
        </row>
        <row r="8780">
          <cell r="AH8780" t="str">
            <v/>
          </cell>
          <cell r="AI8780" t="str">
            <v/>
          </cell>
          <cell r="AJ8780" t="str">
            <v/>
          </cell>
          <cell r="AK8780" t="str">
            <v/>
          </cell>
        </row>
        <row r="8781">
          <cell r="AH8781" t="str">
            <v/>
          </cell>
          <cell r="AI8781" t="str">
            <v/>
          </cell>
          <cell r="AJ8781" t="str">
            <v/>
          </cell>
          <cell r="AK8781" t="str">
            <v/>
          </cell>
        </row>
        <row r="8782">
          <cell r="AH8782" t="str">
            <v/>
          </cell>
          <cell r="AI8782" t="str">
            <v/>
          </cell>
          <cell r="AJ8782" t="str">
            <v/>
          </cell>
          <cell r="AK8782" t="str">
            <v/>
          </cell>
        </row>
        <row r="8783">
          <cell r="AH8783" t="str">
            <v/>
          </cell>
          <cell r="AI8783" t="str">
            <v/>
          </cell>
          <cell r="AJ8783" t="str">
            <v/>
          </cell>
          <cell r="AK8783" t="str">
            <v/>
          </cell>
        </row>
        <row r="8784">
          <cell r="AH8784" t="str">
            <v/>
          </cell>
          <cell r="AI8784" t="str">
            <v/>
          </cell>
          <cell r="AJ8784" t="str">
            <v/>
          </cell>
          <cell r="AK8784" t="str">
            <v/>
          </cell>
        </row>
        <row r="8785">
          <cell r="AH8785" t="str">
            <v/>
          </cell>
          <cell r="AI8785" t="str">
            <v/>
          </cell>
          <cell r="AJ8785" t="str">
            <v/>
          </cell>
          <cell r="AK8785" t="str">
            <v/>
          </cell>
        </row>
        <row r="8786">
          <cell r="AH8786" t="str">
            <v/>
          </cell>
          <cell r="AI8786" t="str">
            <v/>
          </cell>
          <cell r="AJ8786" t="str">
            <v/>
          </cell>
          <cell r="AK8786" t="str">
            <v/>
          </cell>
        </row>
        <row r="8787">
          <cell r="AH8787" t="str">
            <v/>
          </cell>
          <cell r="AI8787" t="str">
            <v/>
          </cell>
          <cell r="AJ8787" t="str">
            <v/>
          </cell>
          <cell r="AK8787" t="str">
            <v/>
          </cell>
        </row>
        <row r="8788">
          <cell r="AH8788" t="str">
            <v/>
          </cell>
          <cell r="AI8788" t="str">
            <v/>
          </cell>
          <cell r="AJ8788" t="str">
            <v/>
          </cell>
          <cell r="AK8788" t="str">
            <v/>
          </cell>
        </row>
        <row r="8789">
          <cell r="AH8789" t="str">
            <v/>
          </cell>
          <cell r="AI8789" t="str">
            <v/>
          </cell>
          <cell r="AJ8789" t="str">
            <v/>
          </cell>
          <cell r="AK8789" t="str">
            <v/>
          </cell>
        </row>
        <row r="8790">
          <cell r="AH8790" t="str">
            <v/>
          </cell>
          <cell r="AI8790" t="str">
            <v/>
          </cell>
          <cell r="AJ8790" t="str">
            <v/>
          </cell>
          <cell r="AK8790" t="str">
            <v/>
          </cell>
        </row>
        <row r="8791">
          <cell r="AH8791" t="str">
            <v/>
          </cell>
          <cell r="AI8791" t="str">
            <v/>
          </cell>
          <cell r="AJ8791" t="str">
            <v/>
          </cell>
          <cell r="AK8791" t="str">
            <v/>
          </cell>
        </row>
        <row r="8792">
          <cell r="AH8792" t="str">
            <v/>
          </cell>
          <cell r="AI8792" t="str">
            <v/>
          </cell>
          <cell r="AJ8792" t="str">
            <v/>
          </cell>
          <cell r="AK8792" t="str">
            <v/>
          </cell>
        </row>
        <row r="8793">
          <cell r="AH8793" t="str">
            <v/>
          </cell>
          <cell r="AI8793" t="str">
            <v/>
          </cell>
          <cell r="AJ8793" t="str">
            <v/>
          </cell>
          <cell r="AK8793" t="str">
            <v/>
          </cell>
        </row>
        <row r="8794">
          <cell r="AH8794" t="str">
            <v/>
          </cell>
          <cell r="AI8794" t="str">
            <v/>
          </cell>
          <cell r="AJ8794" t="str">
            <v/>
          </cell>
          <cell r="AK8794" t="str">
            <v/>
          </cell>
        </row>
        <row r="8795">
          <cell r="AH8795" t="str">
            <v/>
          </cell>
          <cell r="AI8795" t="str">
            <v/>
          </cell>
          <cell r="AJ8795" t="str">
            <v/>
          </cell>
          <cell r="AK8795" t="str">
            <v/>
          </cell>
        </row>
        <row r="8796">
          <cell r="AH8796" t="str">
            <v/>
          </cell>
          <cell r="AI8796" t="str">
            <v/>
          </cell>
          <cell r="AJ8796" t="str">
            <v/>
          </cell>
          <cell r="AK8796" t="str">
            <v/>
          </cell>
        </row>
        <row r="8797">
          <cell r="AH8797" t="str">
            <v/>
          </cell>
          <cell r="AI8797" t="str">
            <v/>
          </cell>
          <cell r="AJ8797" t="str">
            <v/>
          </cell>
          <cell r="AK8797" t="str">
            <v/>
          </cell>
        </row>
        <row r="8798">
          <cell r="AH8798" t="str">
            <v/>
          </cell>
          <cell r="AI8798" t="str">
            <v/>
          </cell>
          <cell r="AJ8798" t="str">
            <v/>
          </cell>
          <cell r="AK8798" t="str">
            <v/>
          </cell>
        </row>
        <row r="8799">
          <cell r="AH8799" t="str">
            <v/>
          </cell>
          <cell r="AI8799" t="str">
            <v/>
          </cell>
          <cell r="AJ8799" t="str">
            <v/>
          </cell>
          <cell r="AK8799" t="str">
            <v/>
          </cell>
        </row>
        <row r="8800">
          <cell r="AH8800" t="str">
            <v/>
          </cell>
          <cell r="AI8800" t="str">
            <v/>
          </cell>
          <cell r="AJ8800" t="str">
            <v/>
          </cell>
          <cell r="AK8800" t="str">
            <v/>
          </cell>
        </row>
        <row r="8801">
          <cell r="AH8801" t="str">
            <v/>
          </cell>
          <cell r="AI8801" t="str">
            <v/>
          </cell>
          <cell r="AJ8801" t="str">
            <v/>
          </cell>
          <cell r="AK8801" t="str">
            <v/>
          </cell>
        </row>
        <row r="8802">
          <cell r="AH8802" t="str">
            <v/>
          </cell>
          <cell r="AI8802" t="str">
            <v/>
          </cell>
          <cell r="AJ8802" t="str">
            <v/>
          </cell>
          <cell r="AK8802" t="str">
            <v/>
          </cell>
        </row>
        <row r="8803">
          <cell r="AH8803" t="str">
            <v/>
          </cell>
          <cell r="AI8803" t="str">
            <v/>
          </cell>
          <cell r="AJ8803" t="str">
            <v/>
          </cell>
          <cell r="AK8803" t="str">
            <v/>
          </cell>
        </row>
        <row r="8804">
          <cell r="AH8804" t="str">
            <v/>
          </cell>
          <cell r="AI8804" t="str">
            <v/>
          </cell>
          <cell r="AJ8804" t="str">
            <v/>
          </cell>
          <cell r="AK8804" t="str">
            <v/>
          </cell>
        </row>
        <row r="8805">
          <cell r="AH8805" t="str">
            <v/>
          </cell>
          <cell r="AI8805" t="str">
            <v/>
          </cell>
          <cell r="AJ8805" t="str">
            <v/>
          </cell>
          <cell r="AK8805" t="str">
            <v/>
          </cell>
        </row>
        <row r="8806">
          <cell r="AH8806" t="str">
            <v/>
          </cell>
          <cell r="AI8806" t="str">
            <v/>
          </cell>
          <cell r="AJ8806" t="str">
            <v/>
          </cell>
          <cell r="AK8806" t="str">
            <v/>
          </cell>
        </row>
        <row r="8807">
          <cell r="AH8807" t="str">
            <v/>
          </cell>
          <cell r="AI8807" t="str">
            <v/>
          </cell>
          <cell r="AJ8807" t="str">
            <v/>
          </cell>
          <cell r="AK8807" t="str">
            <v/>
          </cell>
        </row>
        <row r="8808">
          <cell r="AH8808" t="str">
            <v/>
          </cell>
          <cell r="AI8808" t="str">
            <v/>
          </cell>
          <cell r="AJ8808" t="str">
            <v/>
          </cell>
          <cell r="AK8808" t="str">
            <v/>
          </cell>
        </row>
        <row r="8809">
          <cell r="AH8809" t="str">
            <v/>
          </cell>
          <cell r="AI8809" t="str">
            <v/>
          </cell>
          <cell r="AJ8809" t="str">
            <v/>
          </cell>
          <cell r="AK8809" t="str">
            <v/>
          </cell>
        </row>
        <row r="8810">
          <cell r="AH8810" t="str">
            <v/>
          </cell>
          <cell r="AI8810" t="str">
            <v/>
          </cell>
          <cell r="AJ8810" t="str">
            <v/>
          </cell>
          <cell r="AK8810" t="str">
            <v/>
          </cell>
        </row>
        <row r="8811">
          <cell r="AH8811" t="str">
            <v/>
          </cell>
          <cell r="AI8811" t="str">
            <v/>
          </cell>
          <cell r="AJ8811" t="str">
            <v/>
          </cell>
          <cell r="AK8811" t="str">
            <v/>
          </cell>
        </row>
        <row r="8812">
          <cell r="AH8812" t="str">
            <v/>
          </cell>
          <cell r="AI8812" t="str">
            <v/>
          </cell>
          <cell r="AJ8812" t="str">
            <v/>
          </cell>
          <cell r="AK8812" t="str">
            <v/>
          </cell>
        </row>
        <row r="8813">
          <cell r="AH8813" t="str">
            <v/>
          </cell>
          <cell r="AI8813" t="str">
            <v/>
          </cell>
          <cell r="AJ8813" t="str">
            <v/>
          </cell>
          <cell r="AK8813" t="str">
            <v/>
          </cell>
        </row>
        <row r="8814">
          <cell r="AH8814" t="str">
            <v/>
          </cell>
          <cell r="AI8814" t="str">
            <v/>
          </cell>
          <cell r="AJ8814" t="str">
            <v/>
          </cell>
          <cell r="AK8814" t="str">
            <v/>
          </cell>
        </row>
        <row r="8815">
          <cell r="AH8815" t="str">
            <v/>
          </cell>
          <cell r="AI8815" t="str">
            <v/>
          </cell>
          <cell r="AJ8815" t="str">
            <v/>
          </cell>
          <cell r="AK8815" t="str">
            <v/>
          </cell>
        </row>
        <row r="8816">
          <cell r="AH8816" t="str">
            <v/>
          </cell>
          <cell r="AI8816" t="str">
            <v/>
          </cell>
          <cell r="AJ8816" t="str">
            <v/>
          </cell>
          <cell r="AK8816" t="str">
            <v/>
          </cell>
        </row>
        <row r="8817">
          <cell r="AH8817" t="str">
            <v/>
          </cell>
          <cell r="AI8817" t="str">
            <v/>
          </cell>
          <cell r="AJ8817" t="str">
            <v/>
          </cell>
          <cell r="AK8817" t="str">
            <v/>
          </cell>
        </row>
        <row r="8818">
          <cell r="AH8818" t="str">
            <v/>
          </cell>
          <cell r="AI8818" t="str">
            <v/>
          </cell>
          <cell r="AJ8818" t="str">
            <v/>
          </cell>
          <cell r="AK8818" t="str">
            <v/>
          </cell>
        </row>
        <row r="8819">
          <cell r="AH8819" t="str">
            <v/>
          </cell>
          <cell r="AI8819" t="str">
            <v/>
          </cell>
          <cell r="AJ8819" t="str">
            <v/>
          </cell>
          <cell r="AK8819" t="str">
            <v/>
          </cell>
        </row>
        <row r="8820">
          <cell r="AH8820" t="str">
            <v/>
          </cell>
          <cell r="AI8820" t="str">
            <v/>
          </cell>
          <cell r="AJ8820" t="str">
            <v/>
          </cell>
          <cell r="AK8820" t="str">
            <v/>
          </cell>
        </row>
        <row r="8821">
          <cell r="AH8821" t="str">
            <v/>
          </cell>
          <cell r="AI8821" t="str">
            <v/>
          </cell>
          <cell r="AJ8821" t="str">
            <v/>
          </cell>
          <cell r="AK8821" t="str">
            <v/>
          </cell>
        </row>
        <row r="8822">
          <cell r="AH8822" t="str">
            <v/>
          </cell>
          <cell r="AI8822" t="str">
            <v/>
          </cell>
          <cell r="AJ8822" t="str">
            <v/>
          </cell>
          <cell r="AK8822" t="str">
            <v/>
          </cell>
        </row>
        <row r="8823">
          <cell r="AH8823" t="str">
            <v/>
          </cell>
          <cell r="AI8823" t="str">
            <v/>
          </cell>
          <cell r="AJ8823" t="str">
            <v/>
          </cell>
          <cell r="AK8823" t="str">
            <v/>
          </cell>
        </row>
        <row r="8824">
          <cell r="AH8824" t="str">
            <v/>
          </cell>
          <cell r="AI8824" t="str">
            <v/>
          </cell>
          <cell r="AJ8824" t="str">
            <v/>
          </cell>
          <cell r="AK8824" t="str">
            <v/>
          </cell>
        </row>
        <row r="8825">
          <cell r="AH8825" t="str">
            <v/>
          </cell>
          <cell r="AI8825" t="str">
            <v/>
          </cell>
          <cell r="AJ8825" t="str">
            <v/>
          </cell>
          <cell r="AK8825" t="str">
            <v/>
          </cell>
        </row>
        <row r="8826">
          <cell r="AH8826" t="str">
            <v/>
          </cell>
          <cell r="AI8826" t="str">
            <v/>
          </cell>
          <cell r="AJ8826" t="str">
            <v/>
          </cell>
          <cell r="AK8826" t="str">
            <v/>
          </cell>
        </row>
        <row r="8827">
          <cell r="AH8827" t="str">
            <v/>
          </cell>
          <cell r="AI8827" t="str">
            <v/>
          </cell>
          <cell r="AJ8827" t="str">
            <v/>
          </cell>
          <cell r="AK8827" t="str">
            <v/>
          </cell>
        </row>
        <row r="8828">
          <cell r="AH8828" t="str">
            <v/>
          </cell>
          <cell r="AI8828" t="str">
            <v/>
          </cell>
          <cell r="AJ8828" t="str">
            <v/>
          </cell>
          <cell r="AK8828" t="str">
            <v/>
          </cell>
        </row>
        <row r="8829">
          <cell r="AH8829" t="str">
            <v/>
          </cell>
          <cell r="AI8829" t="str">
            <v/>
          </cell>
          <cell r="AJ8829" t="str">
            <v/>
          </cell>
          <cell r="AK8829" t="str">
            <v/>
          </cell>
        </row>
        <row r="8830">
          <cell r="AH8830" t="str">
            <v/>
          </cell>
          <cell r="AI8830" t="str">
            <v/>
          </cell>
          <cell r="AJ8830" t="str">
            <v/>
          </cell>
          <cell r="AK8830" t="str">
            <v/>
          </cell>
        </row>
        <row r="8831">
          <cell r="AH8831" t="str">
            <v/>
          </cell>
          <cell r="AI8831" t="str">
            <v/>
          </cell>
          <cell r="AJ8831" t="str">
            <v/>
          </cell>
          <cell r="AK8831" t="str">
            <v/>
          </cell>
        </row>
        <row r="8832">
          <cell r="AH8832" t="str">
            <v/>
          </cell>
          <cell r="AI8832" t="str">
            <v/>
          </cell>
          <cell r="AJ8832" t="str">
            <v/>
          </cell>
          <cell r="AK8832" t="str">
            <v/>
          </cell>
        </row>
        <row r="8833">
          <cell r="AH8833" t="str">
            <v/>
          </cell>
          <cell r="AI8833" t="str">
            <v/>
          </cell>
          <cell r="AJ8833" t="str">
            <v/>
          </cell>
          <cell r="AK8833" t="str">
            <v/>
          </cell>
        </row>
        <row r="8834">
          <cell r="AH8834" t="str">
            <v/>
          </cell>
          <cell r="AI8834" t="str">
            <v/>
          </cell>
          <cell r="AJ8834" t="str">
            <v/>
          </cell>
          <cell r="AK8834" t="str">
            <v/>
          </cell>
        </row>
        <row r="8835">
          <cell r="AH8835" t="str">
            <v/>
          </cell>
          <cell r="AI8835" t="str">
            <v/>
          </cell>
          <cell r="AJ8835" t="str">
            <v/>
          </cell>
          <cell r="AK8835" t="str">
            <v/>
          </cell>
        </row>
        <row r="8836">
          <cell r="AH8836" t="str">
            <v/>
          </cell>
          <cell r="AI8836" t="str">
            <v/>
          </cell>
          <cell r="AJ8836" t="str">
            <v/>
          </cell>
          <cell r="AK8836" t="str">
            <v/>
          </cell>
        </row>
        <row r="8837">
          <cell r="AH8837" t="str">
            <v/>
          </cell>
          <cell r="AI8837" t="str">
            <v/>
          </cell>
          <cell r="AJ8837" t="str">
            <v/>
          </cell>
          <cell r="AK8837" t="str">
            <v/>
          </cell>
        </row>
        <row r="8838">
          <cell r="AH8838" t="str">
            <v/>
          </cell>
          <cell r="AI8838" t="str">
            <v/>
          </cell>
          <cell r="AJ8838" t="str">
            <v/>
          </cell>
          <cell r="AK8838" t="str">
            <v/>
          </cell>
        </row>
        <row r="8839">
          <cell r="AH8839" t="str">
            <v/>
          </cell>
          <cell r="AI8839" t="str">
            <v/>
          </cell>
          <cell r="AJ8839" t="str">
            <v/>
          </cell>
          <cell r="AK8839" t="str">
            <v/>
          </cell>
        </row>
        <row r="8840">
          <cell r="AH8840" t="str">
            <v/>
          </cell>
          <cell r="AI8840" t="str">
            <v/>
          </cell>
          <cell r="AJ8840" t="str">
            <v/>
          </cell>
          <cell r="AK8840" t="str">
            <v/>
          </cell>
        </row>
        <row r="8841">
          <cell r="AH8841" t="str">
            <v/>
          </cell>
          <cell r="AI8841" t="str">
            <v/>
          </cell>
          <cell r="AJ8841" t="str">
            <v/>
          </cell>
          <cell r="AK8841" t="str">
            <v/>
          </cell>
        </row>
        <row r="8842">
          <cell r="AH8842" t="str">
            <v/>
          </cell>
          <cell r="AI8842" t="str">
            <v/>
          </cell>
          <cell r="AJ8842" t="str">
            <v/>
          </cell>
          <cell r="AK8842" t="str">
            <v/>
          </cell>
        </row>
        <row r="8843">
          <cell r="AH8843" t="str">
            <v/>
          </cell>
          <cell r="AI8843" t="str">
            <v/>
          </cell>
          <cell r="AJ8843" t="str">
            <v/>
          </cell>
          <cell r="AK8843" t="str">
            <v/>
          </cell>
        </row>
        <row r="8844">
          <cell r="AH8844" t="str">
            <v/>
          </cell>
          <cell r="AI8844" t="str">
            <v/>
          </cell>
          <cell r="AJ8844" t="str">
            <v/>
          </cell>
          <cell r="AK8844" t="str">
            <v/>
          </cell>
        </row>
        <row r="8845">
          <cell r="AH8845" t="str">
            <v/>
          </cell>
          <cell r="AI8845" t="str">
            <v/>
          </cell>
          <cell r="AJ8845" t="str">
            <v/>
          </cell>
          <cell r="AK8845" t="str">
            <v/>
          </cell>
        </row>
        <row r="8846">
          <cell r="AH8846" t="str">
            <v/>
          </cell>
          <cell r="AI8846" t="str">
            <v/>
          </cell>
          <cell r="AJ8846" t="str">
            <v/>
          </cell>
          <cell r="AK8846" t="str">
            <v/>
          </cell>
        </row>
        <row r="8847">
          <cell r="AH8847" t="str">
            <v/>
          </cell>
          <cell r="AI8847" t="str">
            <v/>
          </cell>
          <cell r="AJ8847" t="str">
            <v/>
          </cell>
          <cell r="AK8847" t="str">
            <v/>
          </cell>
        </row>
        <row r="8848">
          <cell r="AH8848" t="str">
            <v/>
          </cell>
          <cell r="AI8848" t="str">
            <v/>
          </cell>
          <cell r="AJ8848" t="str">
            <v/>
          </cell>
          <cell r="AK8848" t="str">
            <v/>
          </cell>
        </row>
        <row r="8849">
          <cell r="AH8849" t="str">
            <v/>
          </cell>
          <cell r="AI8849" t="str">
            <v/>
          </cell>
          <cell r="AJ8849" t="str">
            <v/>
          </cell>
          <cell r="AK8849" t="str">
            <v/>
          </cell>
        </row>
        <row r="8850">
          <cell r="AH8850" t="str">
            <v/>
          </cell>
          <cell r="AI8850" t="str">
            <v/>
          </cell>
          <cell r="AJ8850" t="str">
            <v/>
          </cell>
          <cell r="AK8850" t="str">
            <v/>
          </cell>
        </row>
        <row r="8851">
          <cell r="AH8851" t="str">
            <v/>
          </cell>
          <cell r="AI8851" t="str">
            <v/>
          </cell>
          <cell r="AJ8851" t="str">
            <v/>
          </cell>
          <cell r="AK8851" t="str">
            <v/>
          </cell>
        </row>
        <row r="8852">
          <cell r="AH8852" t="str">
            <v/>
          </cell>
          <cell r="AI8852" t="str">
            <v/>
          </cell>
          <cell r="AJ8852" t="str">
            <v/>
          </cell>
          <cell r="AK8852" t="str">
            <v/>
          </cell>
        </row>
        <row r="8853">
          <cell r="AH8853" t="str">
            <v/>
          </cell>
          <cell r="AI8853" t="str">
            <v/>
          </cell>
          <cell r="AJ8853" t="str">
            <v/>
          </cell>
          <cell r="AK8853" t="str">
            <v/>
          </cell>
        </row>
        <row r="8854">
          <cell r="AH8854" t="str">
            <v/>
          </cell>
          <cell r="AI8854" t="str">
            <v/>
          </cell>
          <cell r="AJ8854" t="str">
            <v/>
          </cell>
          <cell r="AK8854" t="str">
            <v/>
          </cell>
        </row>
        <row r="8855">
          <cell r="AH8855" t="str">
            <v/>
          </cell>
          <cell r="AI8855" t="str">
            <v/>
          </cell>
          <cell r="AJ8855" t="str">
            <v/>
          </cell>
          <cell r="AK8855" t="str">
            <v/>
          </cell>
        </row>
        <row r="8856">
          <cell r="AH8856" t="str">
            <v/>
          </cell>
          <cell r="AI8856" t="str">
            <v/>
          </cell>
          <cell r="AJ8856" t="str">
            <v/>
          </cell>
          <cell r="AK8856" t="str">
            <v/>
          </cell>
        </row>
        <row r="8857">
          <cell r="AH8857" t="str">
            <v/>
          </cell>
          <cell r="AI8857" t="str">
            <v/>
          </cell>
          <cell r="AJ8857" t="str">
            <v/>
          </cell>
          <cell r="AK8857" t="str">
            <v/>
          </cell>
        </row>
        <row r="8858">
          <cell r="AH8858" t="str">
            <v/>
          </cell>
          <cell r="AI8858" t="str">
            <v/>
          </cell>
          <cell r="AJ8858" t="str">
            <v/>
          </cell>
          <cell r="AK8858" t="str">
            <v/>
          </cell>
        </row>
        <row r="8859">
          <cell r="AH8859" t="str">
            <v/>
          </cell>
          <cell r="AI8859" t="str">
            <v/>
          </cell>
          <cell r="AJ8859" t="str">
            <v/>
          </cell>
          <cell r="AK8859" t="str">
            <v/>
          </cell>
        </row>
        <row r="8860">
          <cell r="AH8860" t="str">
            <v/>
          </cell>
          <cell r="AI8860" t="str">
            <v/>
          </cell>
          <cell r="AJ8860" t="str">
            <v/>
          </cell>
          <cell r="AK8860" t="str">
            <v/>
          </cell>
        </row>
        <row r="8861">
          <cell r="AH8861" t="str">
            <v/>
          </cell>
          <cell r="AI8861" t="str">
            <v/>
          </cell>
          <cell r="AJ8861" t="str">
            <v/>
          </cell>
          <cell r="AK8861" t="str">
            <v/>
          </cell>
        </row>
        <row r="8862">
          <cell r="AH8862" t="str">
            <v/>
          </cell>
          <cell r="AI8862" t="str">
            <v/>
          </cell>
          <cell r="AJ8862" t="str">
            <v/>
          </cell>
          <cell r="AK8862" t="str">
            <v/>
          </cell>
        </row>
        <row r="8863">
          <cell r="AH8863" t="str">
            <v/>
          </cell>
          <cell r="AI8863" t="str">
            <v/>
          </cell>
          <cell r="AJ8863" t="str">
            <v/>
          </cell>
          <cell r="AK8863" t="str">
            <v/>
          </cell>
        </row>
        <row r="8864">
          <cell r="AH8864" t="str">
            <v/>
          </cell>
          <cell r="AI8864" t="str">
            <v/>
          </cell>
          <cell r="AJ8864" t="str">
            <v/>
          </cell>
          <cell r="AK8864" t="str">
            <v/>
          </cell>
        </row>
        <row r="8865">
          <cell r="AH8865" t="str">
            <v/>
          </cell>
          <cell r="AI8865" t="str">
            <v/>
          </cell>
          <cell r="AJ8865" t="str">
            <v/>
          </cell>
          <cell r="AK8865" t="str">
            <v/>
          </cell>
        </row>
        <row r="8866">
          <cell r="AH8866" t="str">
            <v/>
          </cell>
          <cell r="AI8866" t="str">
            <v/>
          </cell>
          <cell r="AJ8866" t="str">
            <v/>
          </cell>
          <cell r="AK8866" t="str">
            <v/>
          </cell>
        </row>
        <row r="8867">
          <cell r="AH8867" t="str">
            <v/>
          </cell>
          <cell r="AI8867" t="str">
            <v/>
          </cell>
          <cell r="AJ8867" t="str">
            <v/>
          </cell>
          <cell r="AK8867" t="str">
            <v/>
          </cell>
        </row>
        <row r="8868">
          <cell r="AH8868" t="str">
            <v/>
          </cell>
          <cell r="AI8868" t="str">
            <v/>
          </cell>
          <cell r="AJ8868" t="str">
            <v/>
          </cell>
          <cell r="AK8868" t="str">
            <v/>
          </cell>
        </row>
        <row r="8869">
          <cell r="AH8869" t="str">
            <v/>
          </cell>
          <cell r="AI8869" t="str">
            <v/>
          </cell>
          <cell r="AJ8869" t="str">
            <v/>
          </cell>
          <cell r="AK8869" t="str">
            <v/>
          </cell>
        </row>
        <row r="8870">
          <cell r="AH8870" t="str">
            <v/>
          </cell>
          <cell r="AI8870" t="str">
            <v/>
          </cell>
          <cell r="AJ8870" t="str">
            <v/>
          </cell>
          <cell r="AK8870" t="str">
            <v/>
          </cell>
        </row>
        <row r="8871">
          <cell r="AH8871" t="str">
            <v/>
          </cell>
          <cell r="AI8871" t="str">
            <v/>
          </cell>
          <cell r="AJ8871" t="str">
            <v/>
          </cell>
          <cell r="AK8871" t="str">
            <v/>
          </cell>
        </row>
        <row r="8872">
          <cell r="AH8872" t="str">
            <v/>
          </cell>
          <cell r="AI8872" t="str">
            <v/>
          </cell>
          <cell r="AJ8872" t="str">
            <v/>
          </cell>
          <cell r="AK8872" t="str">
            <v/>
          </cell>
        </row>
        <row r="8873">
          <cell r="AH8873" t="str">
            <v/>
          </cell>
          <cell r="AI8873" t="str">
            <v/>
          </cell>
          <cell r="AJ8873" t="str">
            <v/>
          </cell>
          <cell r="AK8873" t="str">
            <v/>
          </cell>
        </row>
        <row r="8874">
          <cell r="AH8874" t="str">
            <v/>
          </cell>
          <cell r="AI8874" t="str">
            <v/>
          </cell>
          <cell r="AJ8874" t="str">
            <v/>
          </cell>
          <cell r="AK8874" t="str">
            <v/>
          </cell>
        </row>
        <row r="8875">
          <cell r="AH8875" t="str">
            <v/>
          </cell>
          <cell r="AI8875" t="str">
            <v/>
          </cell>
          <cell r="AJ8875" t="str">
            <v/>
          </cell>
          <cell r="AK8875" t="str">
            <v/>
          </cell>
        </row>
        <row r="8876">
          <cell r="AH8876" t="str">
            <v/>
          </cell>
          <cell r="AI8876" t="str">
            <v/>
          </cell>
          <cell r="AJ8876" t="str">
            <v/>
          </cell>
          <cell r="AK8876" t="str">
            <v/>
          </cell>
        </row>
        <row r="8877">
          <cell r="AH8877" t="str">
            <v/>
          </cell>
          <cell r="AI8877" t="str">
            <v/>
          </cell>
          <cell r="AJ8877" t="str">
            <v/>
          </cell>
          <cell r="AK8877" t="str">
            <v/>
          </cell>
        </row>
        <row r="8878">
          <cell r="AH8878" t="str">
            <v/>
          </cell>
          <cell r="AI8878" t="str">
            <v/>
          </cell>
          <cell r="AJ8878" t="str">
            <v/>
          </cell>
          <cell r="AK8878" t="str">
            <v/>
          </cell>
        </row>
        <row r="8879">
          <cell r="AH8879" t="str">
            <v/>
          </cell>
          <cell r="AI8879" t="str">
            <v/>
          </cell>
          <cell r="AJ8879" t="str">
            <v/>
          </cell>
          <cell r="AK8879" t="str">
            <v/>
          </cell>
        </row>
        <row r="8880">
          <cell r="AH8880" t="str">
            <v/>
          </cell>
          <cell r="AI8880" t="str">
            <v/>
          </cell>
          <cell r="AJ8880" t="str">
            <v/>
          </cell>
          <cell r="AK8880" t="str">
            <v/>
          </cell>
        </row>
        <row r="8881">
          <cell r="AH8881" t="str">
            <v/>
          </cell>
          <cell r="AI8881" t="str">
            <v/>
          </cell>
          <cell r="AJ8881" t="str">
            <v/>
          </cell>
          <cell r="AK8881" t="str">
            <v/>
          </cell>
        </row>
        <row r="8882">
          <cell r="AH8882" t="str">
            <v/>
          </cell>
          <cell r="AI8882" t="str">
            <v/>
          </cell>
          <cell r="AJ8882" t="str">
            <v/>
          </cell>
          <cell r="AK8882" t="str">
            <v/>
          </cell>
        </row>
        <row r="8883">
          <cell r="AH8883" t="str">
            <v/>
          </cell>
          <cell r="AI8883" t="str">
            <v/>
          </cell>
          <cell r="AJ8883" t="str">
            <v/>
          </cell>
          <cell r="AK8883" t="str">
            <v/>
          </cell>
        </row>
        <row r="8884">
          <cell r="AH8884" t="str">
            <v/>
          </cell>
          <cell r="AI8884" t="str">
            <v/>
          </cell>
          <cell r="AJ8884" t="str">
            <v/>
          </cell>
          <cell r="AK8884" t="str">
            <v/>
          </cell>
        </row>
        <row r="8885">
          <cell r="AH8885" t="str">
            <v/>
          </cell>
          <cell r="AI8885" t="str">
            <v/>
          </cell>
          <cell r="AJ8885" t="str">
            <v/>
          </cell>
          <cell r="AK8885" t="str">
            <v/>
          </cell>
        </row>
        <row r="8886">
          <cell r="AH8886" t="str">
            <v/>
          </cell>
          <cell r="AI8886" t="str">
            <v/>
          </cell>
          <cell r="AJ8886" t="str">
            <v/>
          </cell>
          <cell r="AK8886" t="str">
            <v/>
          </cell>
        </row>
        <row r="8887">
          <cell r="AH8887" t="str">
            <v/>
          </cell>
          <cell r="AI8887" t="str">
            <v/>
          </cell>
          <cell r="AJ8887" t="str">
            <v/>
          </cell>
          <cell r="AK8887" t="str">
            <v/>
          </cell>
        </row>
        <row r="8888">
          <cell r="AH8888" t="str">
            <v/>
          </cell>
          <cell r="AI8888" t="str">
            <v/>
          </cell>
          <cell r="AJ8888" t="str">
            <v/>
          </cell>
          <cell r="AK8888" t="str">
            <v/>
          </cell>
        </row>
        <row r="8889">
          <cell r="AH8889" t="str">
            <v/>
          </cell>
          <cell r="AI8889" t="str">
            <v/>
          </cell>
          <cell r="AJ8889" t="str">
            <v/>
          </cell>
          <cell r="AK8889" t="str">
            <v/>
          </cell>
        </row>
        <row r="8890">
          <cell r="AH8890" t="str">
            <v/>
          </cell>
          <cell r="AI8890" t="str">
            <v/>
          </cell>
          <cell r="AJ8890" t="str">
            <v/>
          </cell>
          <cell r="AK8890" t="str">
            <v/>
          </cell>
        </row>
        <row r="8891">
          <cell r="AH8891" t="str">
            <v/>
          </cell>
          <cell r="AI8891" t="str">
            <v/>
          </cell>
          <cell r="AJ8891" t="str">
            <v/>
          </cell>
          <cell r="AK8891" t="str">
            <v/>
          </cell>
        </row>
        <row r="8892">
          <cell r="AH8892" t="str">
            <v/>
          </cell>
          <cell r="AI8892" t="str">
            <v/>
          </cell>
          <cell r="AJ8892" t="str">
            <v/>
          </cell>
          <cell r="AK8892" t="str">
            <v/>
          </cell>
        </row>
        <row r="8893">
          <cell r="AH8893" t="str">
            <v/>
          </cell>
          <cell r="AI8893" t="str">
            <v/>
          </cell>
          <cell r="AJ8893" t="str">
            <v/>
          </cell>
          <cell r="AK8893" t="str">
            <v/>
          </cell>
        </row>
        <row r="8894">
          <cell r="AH8894" t="str">
            <v/>
          </cell>
          <cell r="AI8894" t="str">
            <v/>
          </cell>
          <cell r="AJ8894" t="str">
            <v/>
          </cell>
          <cell r="AK8894" t="str">
            <v/>
          </cell>
        </row>
        <row r="8895">
          <cell r="AH8895" t="str">
            <v/>
          </cell>
          <cell r="AI8895" t="str">
            <v/>
          </cell>
          <cell r="AJ8895" t="str">
            <v/>
          </cell>
          <cell r="AK8895" t="str">
            <v/>
          </cell>
        </row>
        <row r="8896">
          <cell r="AH8896" t="str">
            <v/>
          </cell>
          <cell r="AI8896" t="str">
            <v/>
          </cell>
          <cell r="AJ8896" t="str">
            <v/>
          </cell>
          <cell r="AK8896" t="str">
            <v/>
          </cell>
        </row>
        <row r="8897">
          <cell r="AH8897" t="str">
            <v/>
          </cell>
          <cell r="AI8897" t="str">
            <v/>
          </cell>
          <cell r="AJ8897" t="str">
            <v/>
          </cell>
          <cell r="AK8897" t="str">
            <v/>
          </cell>
        </row>
        <row r="8898">
          <cell r="AH8898" t="str">
            <v/>
          </cell>
          <cell r="AI8898" t="str">
            <v/>
          </cell>
          <cell r="AJ8898" t="str">
            <v/>
          </cell>
          <cell r="AK8898" t="str">
            <v/>
          </cell>
        </row>
        <row r="8899">
          <cell r="AH8899" t="str">
            <v/>
          </cell>
          <cell r="AI8899" t="str">
            <v/>
          </cell>
          <cell r="AJ8899" t="str">
            <v/>
          </cell>
          <cell r="AK8899" t="str">
            <v/>
          </cell>
        </row>
        <row r="8900">
          <cell r="AH8900" t="str">
            <v/>
          </cell>
          <cell r="AI8900" t="str">
            <v/>
          </cell>
          <cell r="AJ8900" t="str">
            <v/>
          </cell>
          <cell r="AK8900" t="str">
            <v/>
          </cell>
        </row>
        <row r="8901">
          <cell r="AH8901" t="str">
            <v/>
          </cell>
          <cell r="AI8901" t="str">
            <v/>
          </cell>
          <cell r="AJ8901" t="str">
            <v/>
          </cell>
          <cell r="AK8901" t="str">
            <v/>
          </cell>
        </row>
        <row r="8902">
          <cell r="AH8902" t="str">
            <v/>
          </cell>
          <cell r="AI8902" t="str">
            <v/>
          </cell>
          <cell r="AJ8902" t="str">
            <v/>
          </cell>
          <cell r="AK8902" t="str">
            <v/>
          </cell>
        </row>
        <row r="8903">
          <cell r="AH8903" t="str">
            <v/>
          </cell>
          <cell r="AI8903" t="str">
            <v/>
          </cell>
          <cell r="AJ8903" t="str">
            <v/>
          </cell>
          <cell r="AK8903" t="str">
            <v/>
          </cell>
        </row>
        <row r="8904">
          <cell r="AH8904" t="str">
            <v/>
          </cell>
          <cell r="AI8904" t="str">
            <v/>
          </cell>
          <cell r="AJ8904" t="str">
            <v/>
          </cell>
          <cell r="AK8904" t="str">
            <v/>
          </cell>
        </row>
        <row r="8905">
          <cell r="AH8905" t="str">
            <v/>
          </cell>
          <cell r="AI8905" t="str">
            <v/>
          </cell>
          <cell r="AJ8905" t="str">
            <v/>
          </cell>
          <cell r="AK8905" t="str">
            <v/>
          </cell>
        </row>
        <row r="8906">
          <cell r="AH8906" t="str">
            <v/>
          </cell>
          <cell r="AI8906" t="str">
            <v/>
          </cell>
          <cell r="AJ8906" t="str">
            <v/>
          </cell>
          <cell r="AK8906" t="str">
            <v/>
          </cell>
        </row>
        <row r="8907">
          <cell r="AH8907" t="str">
            <v/>
          </cell>
          <cell r="AI8907" t="str">
            <v/>
          </cell>
          <cell r="AJ8907" t="str">
            <v/>
          </cell>
          <cell r="AK8907" t="str">
            <v/>
          </cell>
        </row>
        <row r="8908">
          <cell r="AH8908" t="str">
            <v/>
          </cell>
          <cell r="AI8908" t="str">
            <v/>
          </cell>
          <cell r="AJ8908" t="str">
            <v/>
          </cell>
          <cell r="AK8908" t="str">
            <v/>
          </cell>
        </row>
        <row r="8909">
          <cell r="AH8909" t="str">
            <v/>
          </cell>
          <cell r="AI8909" t="str">
            <v/>
          </cell>
          <cell r="AJ8909" t="str">
            <v/>
          </cell>
          <cell r="AK8909" t="str">
            <v/>
          </cell>
        </row>
        <row r="8910">
          <cell r="AH8910" t="str">
            <v/>
          </cell>
          <cell r="AI8910" t="str">
            <v/>
          </cell>
          <cell r="AJ8910" t="str">
            <v/>
          </cell>
          <cell r="AK8910" t="str">
            <v/>
          </cell>
        </row>
        <row r="8911">
          <cell r="AH8911" t="str">
            <v/>
          </cell>
          <cell r="AI8911" t="str">
            <v/>
          </cell>
          <cell r="AJ8911" t="str">
            <v/>
          </cell>
          <cell r="AK8911" t="str">
            <v/>
          </cell>
        </row>
        <row r="8912">
          <cell r="AH8912" t="str">
            <v/>
          </cell>
          <cell r="AI8912" t="str">
            <v/>
          </cell>
          <cell r="AJ8912" t="str">
            <v/>
          </cell>
          <cell r="AK8912" t="str">
            <v/>
          </cell>
        </row>
        <row r="8913">
          <cell r="AH8913" t="str">
            <v/>
          </cell>
          <cell r="AI8913" t="str">
            <v/>
          </cell>
          <cell r="AJ8913" t="str">
            <v/>
          </cell>
          <cell r="AK8913" t="str">
            <v/>
          </cell>
        </row>
        <row r="8914">
          <cell r="AH8914" t="str">
            <v/>
          </cell>
          <cell r="AI8914" t="str">
            <v/>
          </cell>
          <cell r="AJ8914" t="str">
            <v/>
          </cell>
          <cell r="AK8914" t="str">
            <v/>
          </cell>
        </row>
        <row r="8915">
          <cell r="AH8915" t="str">
            <v/>
          </cell>
          <cell r="AI8915" t="str">
            <v/>
          </cell>
          <cell r="AJ8915" t="str">
            <v/>
          </cell>
          <cell r="AK8915" t="str">
            <v/>
          </cell>
        </row>
        <row r="8916">
          <cell r="AH8916" t="str">
            <v/>
          </cell>
          <cell r="AI8916" t="str">
            <v/>
          </cell>
          <cell r="AJ8916" t="str">
            <v/>
          </cell>
          <cell r="AK8916" t="str">
            <v/>
          </cell>
        </row>
        <row r="8917">
          <cell r="AH8917" t="str">
            <v/>
          </cell>
          <cell r="AI8917" t="str">
            <v/>
          </cell>
          <cell r="AJ8917" t="str">
            <v/>
          </cell>
          <cell r="AK8917" t="str">
            <v/>
          </cell>
        </row>
        <row r="8918">
          <cell r="AH8918" t="str">
            <v/>
          </cell>
          <cell r="AI8918" t="str">
            <v/>
          </cell>
          <cell r="AJ8918" t="str">
            <v/>
          </cell>
          <cell r="AK8918" t="str">
            <v/>
          </cell>
        </row>
        <row r="8919">
          <cell r="AH8919" t="str">
            <v/>
          </cell>
          <cell r="AI8919" t="str">
            <v/>
          </cell>
          <cell r="AJ8919" t="str">
            <v/>
          </cell>
          <cell r="AK8919" t="str">
            <v/>
          </cell>
        </row>
        <row r="8920">
          <cell r="AH8920" t="str">
            <v/>
          </cell>
          <cell r="AI8920" t="str">
            <v/>
          </cell>
          <cell r="AJ8920" t="str">
            <v/>
          </cell>
          <cell r="AK8920" t="str">
            <v/>
          </cell>
        </row>
        <row r="8921">
          <cell r="AH8921" t="str">
            <v/>
          </cell>
          <cell r="AI8921" t="str">
            <v/>
          </cell>
          <cell r="AJ8921" t="str">
            <v/>
          </cell>
          <cell r="AK8921" t="str">
            <v/>
          </cell>
        </row>
        <row r="8922">
          <cell r="AH8922" t="str">
            <v/>
          </cell>
          <cell r="AI8922" t="str">
            <v/>
          </cell>
          <cell r="AJ8922" t="str">
            <v/>
          </cell>
          <cell r="AK8922" t="str">
            <v/>
          </cell>
        </row>
        <row r="8923">
          <cell r="AH8923" t="str">
            <v/>
          </cell>
          <cell r="AI8923" t="str">
            <v/>
          </cell>
          <cell r="AJ8923" t="str">
            <v/>
          </cell>
          <cell r="AK8923" t="str">
            <v/>
          </cell>
        </row>
        <row r="8924">
          <cell r="AH8924" t="str">
            <v/>
          </cell>
          <cell r="AI8924" t="str">
            <v/>
          </cell>
          <cell r="AJ8924" t="str">
            <v/>
          </cell>
          <cell r="AK8924" t="str">
            <v/>
          </cell>
        </row>
        <row r="8925">
          <cell r="AH8925" t="str">
            <v/>
          </cell>
          <cell r="AI8925" t="str">
            <v/>
          </cell>
          <cell r="AJ8925" t="str">
            <v/>
          </cell>
          <cell r="AK8925" t="str">
            <v/>
          </cell>
        </row>
        <row r="8926">
          <cell r="AH8926" t="str">
            <v/>
          </cell>
          <cell r="AI8926" t="str">
            <v/>
          </cell>
          <cell r="AJ8926" t="str">
            <v/>
          </cell>
          <cell r="AK8926" t="str">
            <v/>
          </cell>
        </row>
        <row r="8927">
          <cell r="AH8927" t="str">
            <v/>
          </cell>
          <cell r="AI8927" t="str">
            <v/>
          </cell>
          <cell r="AJ8927" t="str">
            <v/>
          </cell>
          <cell r="AK8927" t="str">
            <v/>
          </cell>
        </row>
        <row r="8928">
          <cell r="AH8928" t="str">
            <v/>
          </cell>
          <cell r="AI8928" t="str">
            <v/>
          </cell>
          <cell r="AJ8928" t="str">
            <v/>
          </cell>
          <cell r="AK8928" t="str">
            <v/>
          </cell>
        </row>
        <row r="8929">
          <cell r="AH8929" t="str">
            <v/>
          </cell>
          <cell r="AI8929" t="str">
            <v/>
          </cell>
          <cell r="AJ8929" t="str">
            <v/>
          </cell>
          <cell r="AK8929" t="str">
            <v/>
          </cell>
        </row>
        <row r="8930">
          <cell r="AH8930" t="str">
            <v/>
          </cell>
          <cell r="AI8930" t="str">
            <v/>
          </cell>
          <cell r="AJ8930" t="str">
            <v/>
          </cell>
          <cell r="AK8930" t="str">
            <v/>
          </cell>
        </row>
        <row r="8931">
          <cell r="AH8931" t="str">
            <v/>
          </cell>
          <cell r="AI8931" t="str">
            <v/>
          </cell>
          <cell r="AJ8931" t="str">
            <v/>
          </cell>
          <cell r="AK8931" t="str">
            <v/>
          </cell>
        </row>
        <row r="8932">
          <cell r="AH8932" t="str">
            <v/>
          </cell>
          <cell r="AI8932" t="str">
            <v/>
          </cell>
          <cell r="AJ8932" t="str">
            <v/>
          </cell>
          <cell r="AK8932" t="str">
            <v/>
          </cell>
        </row>
        <row r="8933">
          <cell r="AH8933" t="str">
            <v/>
          </cell>
          <cell r="AI8933" t="str">
            <v/>
          </cell>
          <cell r="AJ8933" t="str">
            <v/>
          </cell>
          <cell r="AK8933" t="str">
            <v/>
          </cell>
        </row>
        <row r="8934">
          <cell r="AH8934" t="str">
            <v/>
          </cell>
          <cell r="AI8934" t="str">
            <v/>
          </cell>
          <cell r="AJ8934" t="str">
            <v/>
          </cell>
          <cell r="AK8934" t="str">
            <v/>
          </cell>
        </row>
        <row r="8935">
          <cell r="AH8935" t="str">
            <v/>
          </cell>
          <cell r="AI8935" t="str">
            <v/>
          </cell>
          <cell r="AJ8935" t="str">
            <v/>
          </cell>
          <cell r="AK8935" t="str">
            <v/>
          </cell>
        </row>
        <row r="8936">
          <cell r="AH8936" t="str">
            <v/>
          </cell>
          <cell r="AI8936" t="str">
            <v/>
          </cell>
          <cell r="AJ8936" t="str">
            <v/>
          </cell>
          <cell r="AK8936" t="str">
            <v/>
          </cell>
        </row>
        <row r="8937">
          <cell r="AH8937" t="str">
            <v/>
          </cell>
          <cell r="AI8937" t="str">
            <v/>
          </cell>
          <cell r="AJ8937" t="str">
            <v/>
          </cell>
          <cell r="AK8937" t="str">
            <v/>
          </cell>
        </row>
        <row r="8938">
          <cell r="AH8938" t="str">
            <v/>
          </cell>
          <cell r="AI8938" t="str">
            <v/>
          </cell>
          <cell r="AJ8938" t="str">
            <v/>
          </cell>
          <cell r="AK8938" t="str">
            <v/>
          </cell>
        </row>
        <row r="8939">
          <cell r="AH8939" t="str">
            <v/>
          </cell>
          <cell r="AI8939" t="str">
            <v/>
          </cell>
          <cell r="AJ8939" t="str">
            <v/>
          </cell>
          <cell r="AK8939" t="str">
            <v/>
          </cell>
        </row>
        <row r="8940">
          <cell r="AH8940" t="str">
            <v/>
          </cell>
          <cell r="AI8940" t="str">
            <v/>
          </cell>
          <cell r="AJ8940" t="str">
            <v/>
          </cell>
          <cell r="AK8940" t="str">
            <v/>
          </cell>
        </row>
        <row r="8941">
          <cell r="AH8941" t="str">
            <v/>
          </cell>
          <cell r="AI8941" t="str">
            <v/>
          </cell>
          <cell r="AJ8941" t="str">
            <v/>
          </cell>
          <cell r="AK8941" t="str">
            <v/>
          </cell>
        </row>
        <row r="8942">
          <cell r="AH8942" t="str">
            <v/>
          </cell>
          <cell r="AI8942" t="str">
            <v/>
          </cell>
          <cell r="AJ8942" t="str">
            <v/>
          </cell>
          <cell r="AK8942" t="str">
            <v/>
          </cell>
        </row>
        <row r="8943">
          <cell r="AH8943" t="str">
            <v/>
          </cell>
          <cell r="AI8943" t="str">
            <v/>
          </cell>
          <cell r="AJ8943" t="str">
            <v/>
          </cell>
          <cell r="AK8943" t="str">
            <v/>
          </cell>
        </row>
        <row r="8944">
          <cell r="AH8944" t="str">
            <v/>
          </cell>
          <cell r="AI8944" t="str">
            <v/>
          </cell>
          <cell r="AJ8944" t="str">
            <v/>
          </cell>
          <cell r="AK8944" t="str">
            <v/>
          </cell>
        </row>
        <row r="8945">
          <cell r="AH8945" t="str">
            <v/>
          </cell>
          <cell r="AI8945" t="str">
            <v/>
          </cell>
          <cell r="AJ8945" t="str">
            <v/>
          </cell>
          <cell r="AK8945" t="str">
            <v/>
          </cell>
        </row>
        <row r="8946">
          <cell r="AH8946" t="str">
            <v/>
          </cell>
          <cell r="AI8946" t="str">
            <v/>
          </cell>
          <cell r="AJ8946" t="str">
            <v/>
          </cell>
          <cell r="AK8946" t="str">
            <v/>
          </cell>
        </row>
        <row r="8947">
          <cell r="AH8947" t="str">
            <v/>
          </cell>
          <cell r="AI8947" t="str">
            <v/>
          </cell>
          <cell r="AJ8947" t="str">
            <v/>
          </cell>
          <cell r="AK8947" t="str">
            <v/>
          </cell>
        </row>
        <row r="8948">
          <cell r="AH8948" t="str">
            <v/>
          </cell>
          <cell r="AI8948" t="str">
            <v/>
          </cell>
          <cell r="AJ8948" t="str">
            <v/>
          </cell>
          <cell r="AK8948" t="str">
            <v/>
          </cell>
        </row>
        <row r="8949">
          <cell r="AH8949" t="str">
            <v/>
          </cell>
          <cell r="AI8949" t="str">
            <v/>
          </cell>
          <cell r="AJ8949" t="str">
            <v/>
          </cell>
          <cell r="AK8949" t="str">
            <v/>
          </cell>
        </row>
        <row r="8950">
          <cell r="AH8950" t="str">
            <v/>
          </cell>
          <cell r="AI8950" t="str">
            <v/>
          </cell>
          <cell r="AJ8950" t="str">
            <v/>
          </cell>
          <cell r="AK8950" t="str">
            <v/>
          </cell>
        </row>
        <row r="8951">
          <cell r="AH8951" t="str">
            <v/>
          </cell>
          <cell r="AI8951" t="str">
            <v/>
          </cell>
          <cell r="AJ8951" t="str">
            <v/>
          </cell>
          <cell r="AK8951" t="str">
            <v/>
          </cell>
        </row>
        <row r="8952">
          <cell r="AH8952" t="str">
            <v/>
          </cell>
          <cell r="AI8952" t="str">
            <v/>
          </cell>
          <cell r="AJ8952" t="str">
            <v/>
          </cell>
          <cell r="AK8952" t="str">
            <v/>
          </cell>
        </row>
        <row r="8953">
          <cell r="AH8953" t="str">
            <v/>
          </cell>
          <cell r="AI8953" t="str">
            <v/>
          </cell>
          <cell r="AJ8953" t="str">
            <v/>
          </cell>
          <cell r="AK8953" t="str">
            <v/>
          </cell>
        </row>
        <row r="8954">
          <cell r="AH8954" t="str">
            <v/>
          </cell>
          <cell r="AI8954" t="str">
            <v/>
          </cell>
          <cell r="AJ8954" t="str">
            <v/>
          </cell>
          <cell r="AK8954" t="str">
            <v/>
          </cell>
        </row>
        <row r="8955">
          <cell r="AH8955" t="str">
            <v/>
          </cell>
          <cell r="AI8955" t="str">
            <v/>
          </cell>
          <cell r="AJ8955" t="str">
            <v/>
          </cell>
          <cell r="AK8955" t="str">
            <v/>
          </cell>
        </row>
        <row r="8956">
          <cell r="AH8956" t="str">
            <v/>
          </cell>
          <cell r="AI8956" t="str">
            <v/>
          </cell>
          <cell r="AJ8956" t="str">
            <v/>
          </cell>
          <cell r="AK8956" t="str">
            <v/>
          </cell>
        </row>
        <row r="8957">
          <cell r="AH8957" t="str">
            <v/>
          </cell>
          <cell r="AI8957" t="str">
            <v/>
          </cell>
          <cell r="AJ8957" t="str">
            <v/>
          </cell>
          <cell r="AK8957" t="str">
            <v/>
          </cell>
        </row>
        <row r="8958">
          <cell r="AH8958" t="str">
            <v/>
          </cell>
          <cell r="AI8958" t="str">
            <v/>
          </cell>
          <cell r="AJ8958" t="str">
            <v/>
          </cell>
          <cell r="AK8958" t="str">
            <v/>
          </cell>
        </row>
        <row r="8959">
          <cell r="AH8959" t="str">
            <v/>
          </cell>
          <cell r="AI8959" t="str">
            <v/>
          </cell>
          <cell r="AJ8959" t="str">
            <v/>
          </cell>
          <cell r="AK8959" t="str">
            <v/>
          </cell>
        </row>
        <row r="8960">
          <cell r="AH8960" t="str">
            <v/>
          </cell>
          <cell r="AI8960" t="str">
            <v/>
          </cell>
          <cell r="AJ8960" t="str">
            <v/>
          </cell>
          <cell r="AK8960" t="str">
            <v/>
          </cell>
        </row>
        <row r="8961">
          <cell r="AH8961" t="str">
            <v/>
          </cell>
          <cell r="AI8961" t="str">
            <v/>
          </cell>
          <cell r="AJ8961" t="str">
            <v/>
          </cell>
          <cell r="AK8961" t="str">
            <v/>
          </cell>
        </row>
        <row r="8962">
          <cell r="AH8962" t="str">
            <v/>
          </cell>
          <cell r="AI8962" t="str">
            <v/>
          </cell>
          <cell r="AJ8962" t="str">
            <v/>
          </cell>
          <cell r="AK8962" t="str">
            <v/>
          </cell>
        </row>
        <row r="8963">
          <cell r="AH8963" t="str">
            <v/>
          </cell>
          <cell r="AI8963" t="str">
            <v/>
          </cell>
          <cell r="AJ8963" t="str">
            <v/>
          </cell>
          <cell r="AK8963" t="str">
            <v/>
          </cell>
        </row>
        <row r="8964">
          <cell r="AH8964" t="str">
            <v/>
          </cell>
          <cell r="AI8964" t="str">
            <v/>
          </cell>
          <cell r="AJ8964" t="str">
            <v/>
          </cell>
          <cell r="AK8964" t="str">
            <v/>
          </cell>
        </row>
        <row r="8965">
          <cell r="AH8965" t="str">
            <v/>
          </cell>
          <cell r="AI8965" t="str">
            <v/>
          </cell>
          <cell r="AJ8965" t="str">
            <v/>
          </cell>
          <cell r="AK8965" t="str">
            <v/>
          </cell>
        </row>
        <row r="8966">
          <cell r="AH8966" t="str">
            <v/>
          </cell>
          <cell r="AI8966" t="str">
            <v/>
          </cell>
          <cell r="AJ8966" t="str">
            <v/>
          </cell>
          <cell r="AK8966" t="str">
            <v/>
          </cell>
        </row>
        <row r="8967">
          <cell r="AH8967" t="str">
            <v/>
          </cell>
          <cell r="AI8967" t="str">
            <v/>
          </cell>
          <cell r="AJ8967" t="str">
            <v/>
          </cell>
          <cell r="AK8967" t="str">
            <v/>
          </cell>
        </row>
        <row r="8968">
          <cell r="AH8968" t="str">
            <v/>
          </cell>
          <cell r="AI8968" t="str">
            <v/>
          </cell>
          <cell r="AJ8968" t="str">
            <v/>
          </cell>
          <cell r="AK8968" t="str">
            <v/>
          </cell>
        </row>
        <row r="8969">
          <cell r="AH8969" t="str">
            <v/>
          </cell>
          <cell r="AI8969" t="str">
            <v/>
          </cell>
          <cell r="AJ8969" t="str">
            <v/>
          </cell>
          <cell r="AK8969" t="str">
            <v/>
          </cell>
        </row>
        <row r="8970">
          <cell r="AH8970" t="str">
            <v/>
          </cell>
          <cell r="AI8970" t="str">
            <v/>
          </cell>
          <cell r="AJ8970" t="str">
            <v/>
          </cell>
          <cell r="AK8970" t="str">
            <v/>
          </cell>
        </row>
        <row r="8971">
          <cell r="AH8971" t="str">
            <v/>
          </cell>
          <cell r="AI8971" t="str">
            <v/>
          </cell>
          <cell r="AJ8971" t="str">
            <v/>
          </cell>
          <cell r="AK8971" t="str">
            <v/>
          </cell>
        </row>
        <row r="8972">
          <cell r="AH8972" t="str">
            <v/>
          </cell>
          <cell r="AI8972" t="str">
            <v/>
          </cell>
          <cell r="AJ8972" t="str">
            <v/>
          </cell>
          <cell r="AK8972" t="str">
            <v/>
          </cell>
        </row>
        <row r="8973">
          <cell r="AH8973" t="str">
            <v/>
          </cell>
          <cell r="AI8973" t="str">
            <v/>
          </cell>
          <cell r="AJ8973" t="str">
            <v/>
          </cell>
          <cell r="AK8973" t="str">
            <v/>
          </cell>
        </row>
        <row r="8974">
          <cell r="AH8974" t="str">
            <v/>
          </cell>
          <cell r="AI8974" t="str">
            <v/>
          </cell>
          <cell r="AJ8974" t="str">
            <v/>
          </cell>
          <cell r="AK8974" t="str">
            <v/>
          </cell>
        </row>
        <row r="8975">
          <cell r="AH8975" t="str">
            <v/>
          </cell>
          <cell r="AI8975" t="str">
            <v/>
          </cell>
          <cell r="AJ8975" t="str">
            <v/>
          </cell>
          <cell r="AK8975" t="str">
            <v/>
          </cell>
        </row>
        <row r="8976">
          <cell r="AH8976" t="str">
            <v/>
          </cell>
          <cell r="AI8976" t="str">
            <v/>
          </cell>
          <cell r="AJ8976" t="str">
            <v/>
          </cell>
          <cell r="AK8976" t="str">
            <v/>
          </cell>
        </row>
        <row r="8977">
          <cell r="AH8977" t="str">
            <v/>
          </cell>
          <cell r="AI8977" t="str">
            <v/>
          </cell>
          <cell r="AJ8977" t="str">
            <v/>
          </cell>
          <cell r="AK8977" t="str">
            <v/>
          </cell>
        </row>
        <row r="8978">
          <cell r="AH8978" t="str">
            <v/>
          </cell>
          <cell r="AI8978" t="str">
            <v/>
          </cell>
          <cell r="AJ8978" t="str">
            <v/>
          </cell>
          <cell r="AK8978" t="str">
            <v/>
          </cell>
        </row>
        <row r="8979">
          <cell r="AH8979" t="str">
            <v/>
          </cell>
          <cell r="AI8979" t="str">
            <v/>
          </cell>
          <cell r="AJ8979" t="str">
            <v/>
          </cell>
          <cell r="AK8979" t="str">
            <v/>
          </cell>
        </row>
        <row r="8980">
          <cell r="AH8980" t="str">
            <v/>
          </cell>
          <cell r="AI8980" t="str">
            <v/>
          </cell>
          <cell r="AJ8980" t="str">
            <v/>
          </cell>
          <cell r="AK8980" t="str">
            <v/>
          </cell>
        </row>
        <row r="8981">
          <cell r="AH8981" t="str">
            <v/>
          </cell>
          <cell r="AI8981" t="str">
            <v/>
          </cell>
          <cell r="AJ8981" t="str">
            <v/>
          </cell>
          <cell r="AK8981" t="str">
            <v/>
          </cell>
        </row>
        <row r="8982">
          <cell r="AH8982" t="str">
            <v/>
          </cell>
          <cell r="AI8982" t="str">
            <v/>
          </cell>
          <cell r="AJ8982" t="str">
            <v/>
          </cell>
          <cell r="AK8982" t="str">
            <v/>
          </cell>
        </row>
        <row r="8983">
          <cell r="AH8983" t="str">
            <v/>
          </cell>
          <cell r="AI8983" t="str">
            <v/>
          </cell>
          <cell r="AJ8983" t="str">
            <v/>
          </cell>
          <cell r="AK8983" t="str">
            <v/>
          </cell>
        </row>
        <row r="8984">
          <cell r="AH8984" t="str">
            <v/>
          </cell>
          <cell r="AI8984" t="str">
            <v/>
          </cell>
          <cell r="AJ8984" t="str">
            <v/>
          </cell>
          <cell r="AK8984" t="str">
            <v/>
          </cell>
        </row>
        <row r="8985">
          <cell r="AH8985" t="str">
            <v/>
          </cell>
          <cell r="AI8985" t="str">
            <v/>
          </cell>
          <cell r="AJ8985" t="str">
            <v/>
          </cell>
          <cell r="AK8985" t="str">
            <v/>
          </cell>
        </row>
        <row r="8986">
          <cell r="AH8986" t="str">
            <v/>
          </cell>
          <cell r="AI8986" t="str">
            <v/>
          </cell>
          <cell r="AJ8986" t="str">
            <v/>
          </cell>
          <cell r="AK8986" t="str">
            <v/>
          </cell>
        </row>
        <row r="8987">
          <cell r="AH8987" t="str">
            <v/>
          </cell>
          <cell r="AI8987" t="str">
            <v/>
          </cell>
          <cell r="AJ8987" t="str">
            <v/>
          </cell>
          <cell r="AK8987" t="str">
            <v/>
          </cell>
        </row>
        <row r="8988">
          <cell r="AH8988" t="str">
            <v/>
          </cell>
          <cell r="AI8988" t="str">
            <v/>
          </cell>
          <cell r="AJ8988" t="str">
            <v/>
          </cell>
          <cell r="AK8988" t="str">
            <v/>
          </cell>
        </row>
        <row r="8989">
          <cell r="AH8989" t="str">
            <v/>
          </cell>
          <cell r="AI8989" t="str">
            <v/>
          </cell>
          <cell r="AJ8989" t="str">
            <v/>
          </cell>
          <cell r="AK8989" t="str">
            <v/>
          </cell>
        </row>
        <row r="8990">
          <cell r="AH8990" t="str">
            <v/>
          </cell>
          <cell r="AI8990" t="str">
            <v/>
          </cell>
          <cell r="AJ8990" t="str">
            <v/>
          </cell>
          <cell r="AK8990" t="str">
            <v/>
          </cell>
        </row>
        <row r="8991">
          <cell r="AH8991" t="str">
            <v/>
          </cell>
          <cell r="AI8991" t="str">
            <v/>
          </cell>
          <cell r="AJ8991" t="str">
            <v/>
          </cell>
          <cell r="AK8991" t="str">
            <v/>
          </cell>
        </row>
        <row r="8992">
          <cell r="AH8992" t="str">
            <v/>
          </cell>
          <cell r="AI8992" t="str">
            <v/>
          </cell>
          <cell r="AJ8992" t="str">
            <v/>
          </cell>
          <cell r="AK8992" t="str">
            <v/>
          </cell>
        </row>
        <row r="8993">
          <cell r="AH8993" t="str">
            <v/>
          </cell>
          <cell r="AI8993" t="str">
            <v/>
          </cell>
          <cell r="AJ8993" t="str">
            <v/>
          </cell>
          <cell r="AK8993" t="str">
            <v/>
          </cell>
        </row>
        <row r="8994">
          <cell r="AH8994" t="str">
            <v/>
          </cell>
          <cell r="AI8994" t="str">
            <v/>
          </cell>
          <cell r="AJ8994" t="str">
            <v/>
          </cell>
          <cell r="AK8994" t="str">
            <v/>
          </cell>
        </row>
        <row r="8995">
          <cell r="AH8995" t="str">
            <v/>
          </cell>
          <cell r="AI8995" t="str">
            <v/>
          </cell>
          <cell r="AJ8995" t="str">
            <v/>
          </cell>
          <cell r="AK8995" t="str">
            <v/>
          </cell>
        </row>
        <row r="8996">
          <cell r="AH8996" t="str">
            <v/>
          </cell>
          <cell r="AI8996" t="str">
            <v/>
          </cell>
          <cell r="AJ8996" t="str">
            <v/>
          </cell>
          <cell r="AK8996" t="str">
            <v/>
          </cell>
        </row>
        <row r="8997">
          <cell r="AH8997" t="str">
            <v/>
          </cell>
          <cell r="AI8997" t="str">
            <v/>
          </cell>
          <cell r="AJ8997" t="str">
            <v/>
          </cell>
          <cell r="AK8997" t="str">
            <v/>
          </cell>
        </row>
        <row r="8998">
          <cell r="AH8998" t="str">
            <v/>
          </cell>
          <cell r="AI8998" t="str">
            <v/>
          </cell>
          <cell r="AJ8998" t="str">
            <v/>
          </cell>
          <cell r="AK8998" t="str">
            <v/>
          </cell>
        </row>
        <row r="8999">
          <cell r="AH8999" t="str">
            <v/>
          </cell>
          <cell r="AI8999" t="str">
            <v/>
          </cell>
          <cell r="AJ8999" t="str">
            <v/>
          </cell>
          <cell r="AK8999" t="str">
            <v/>
          </cell>
        </row>
        <row r="9000">
          <cell r="AH9000" t="str">
            <v/>
          </cell>
          <cell r="AI9000" t="str">
            <v/>
          </cell>
          <cell r="AJ9000" t="str">
            <v/>
          </cell>
          <cell r="AK9000" t="str">
            <v/>
          </cell>
        </row>
        <row r="9001">
          <cell r="AH9001" t="str">
            <v/>
          </cell>
          <cell r="AI9001" t="str">
            <v/>
          </cell>
          <cell r="AJ9001" t="str">
            <v/>
          </cell>
          <cell r="AK9001" t="str">
            <v/>
          </cell>
        </row>
        <row r="9002">
          <cell r="AH9002" t="str">
            <v/>
          </cell>
          <cell r="AI9002" t="str">
            <v/>
          </cell>
          <cell r="AJ9002" t="str">
            <v/>
          </cell>
          <cell r="AK9002" t="str">
            <v/>
          </cell>
        </row>
        <row r="9003">
          <cell r="AH9003" t="str">
            <v/>
          </cell>
          <cell r="AI9003" t="str">
            <v/>
          </cell>
          <cell r="AJ9003" t="str">
            <v/>
          </cell>
          <cell r="AK9003" t="str">
            <v/>
          </cell>
        </row>
        <row r="9004">
          <cell r="AH9004" t="str">
            <v/>
          </cell>
          <cell r="AI9004" t="str">
            <v/>
          </cell>
          <cell r="AJ9004" t="str">
            <v/>
          </cell>
          <cell r="AK9004" t="str">
            <v/>
          </cell>
        </row>
        <row r="9005">
          <cell r="AH9005" t="str">
            <v/>
          </cell>
          <cell r="AI9005" t="str">
            <v/>
          </cell>
          <cell r="AJ9005" t="str">
            <v/>
          </cell>
          <cell r="AK9005" t="str">
            <v/>
          </cell>
        </row>
        <row r="9006">
          <cell r="AH9006" t="str">
            <v/>
          </cell>
          <cell r="AI9006" t="str">
            <v/>
          </cell>
          <cell r="AJ9006" t="str">
            <v/>
          </cell>
          <cell r="AK9006" t="str">
            <v/>
          </cell>
        </row>
        <row r="9007">
          <cell r="AH9007" t="str">
            <v/>
          </cell>
          <cell r="AI9007" t="str">
            <v/>
          </cell>
          <cell r="AJ9007" t="str">
            <v/>
          </cell>
          <cell r="AK9007" t="str">
            <v/>
          </cell>
        </row>
        <row r="9008">
          <cell r="AH9008" t="str">
            <v/>
          </cell>
          <cell r="AI9008" t="str">
            <v/>
          </cell>
          <cell r="AJ9008" t="str">
            <v/>
          </cell>
          <cell r="AK9008" t="str">
            <v/>
          </cell>
        </row>
        <row r="9009">
          <cell r="AH9009" t="str">
            <v/>
          </cell>
          <cell r="AI9009" t="str">
            <v/>
          </cell>
          <cell r="AJ9009" t="str">
            <v/>
          </cell>
          <cell r="AK9009" t="str">
            <v/>
          </cell>
        </row>
        <row r="9010">
          <cell r="AH9010" t="str">
            <v/>
          </cell>
          <cell r="AI9010" t="str">
            <v/>
          </cell>
          <cell r="AJ9010" t="str">
            <v/>
          </cell>
          <cell r="AK9010" t="str">
            <v/>
          </cell>
        </row>
        <row r="9011">
          <cell r="AH9011" t="str">
            <v/>
          </cell>
          <cell r="AI9011" t="str">
            <v/>
          </cell>
          <cell r="AJ9011" t="str">
            <v/>
          </cell>
          <cell r="AK9011" t="str">
            <v/>
          </cell>
        </row>
        <row r="9012">
          <cell r="AH9012" t="str">
            <v/>
          </cell>
          <cell r="AI9012" t="str">
            <v/>
          </cell>
          <cell r="AJ9012" t="str">
            <v/>
          </cell>
          <cell r="AK9012" t="str">
            <v/>
          </cell>
        </row>
        <row r="9013">
          <cell r="AH9013" t="str">
            <v/>
          </cell>
          <cell r="AI9013" t="str">
            <v/>
          </cell>
          <cell r="AJ9013" t="str">
            <v/>
          </cell>
          <cell r="AK9013" t="str">
            <v/>
          </cell>
        </row>
        <row r="9014">
          <cell r="AH9014" t="str">
            <v/>
          </cell>
          <cell r="AI9014" t="str">
            <v/>
          </cell>
          <cell r="AJ9014" t="str">
            <v/>
          </cell>
          <cell r="AK9014" t="str">
            <v/>
          </cell>
        </row>
        <row r="9015">
          <cell r="AH9015" t="str">
            <v/>
          </cell>
          <cell r="AI9015" t="str">
            <v/>
          </cell>
          <cell r="AJ9015" t="str">
            <v/>
          </cell>
          <cell r="AK9015" t="str">
            <v/>
          </cell>
        </row>
        <row r="9016">
          <cell r="AH9016" t="str">
            <v/>
          </cell>
          <cell r="AI9016" t="str">
            <v/>
          </cell>
          <cell r="AJ9016" t="str">
            <v/>
          </cell>
          <cell r="AK9016" t="str">
            <v/>
          </cell>
        </row>
        <row r="9017">
          <cell r="AH9017" t="str">
            <v/>
          </cell>
          <cell r="AI9017" t="str">
            <v/>
          </cell>
          <cell r="AJ9017" t="str">
            <v/>
          </cell>
          <cell r="AK9017" t="str">
            <v/>
          </cell>
        </row>
        <row r="9018">
          <cell r="AH9018" t="str">
            <v/>
          </cell>
          <cell r="AI9018" t="str">
            <v/>
          </cell>
          <cell r="AJ9018" t="str">
            <v/>
          </cell>
          <cell r="AK9018" t="str">
            <v/>
          </cell>
        </row>
        <row r="9019">
          <cell r="AH9019" t="str">
            <v/>
          </cell>
          <cell r="AI9019" t="str">
            <v/>
          </cell>
          <cell r="AJ9019" t="str">
            <v/>
          </cell>
          <cell r="AK9019" t="str">
            <v/>
          </cell>
        </row>
        <row r="9020">
          <cell r="AH9020" t="str">
            <v/>
          </cell>
          <cell r="AI9020" t="str">
            <v/>
          </cell>
          <cell r="AJ9020" t="str">
            <v/>
          </cell>
          <cell r="AK9020" t="str">
            <v/>
          </cell>
        </row>
        <row r="9021">
          <cell r="AH9021" t="str">
            <v/>
          </cell>
          <cell r="AI9021" t="str">
            <v/>
          </cell>
          <cell r="AJ9021" t="str">
            <v/>
          </cell>
          <cell r="AK9021" t="str">
            <v/>
          </cell>
        </row>
        <row r="9022">
          <cell r="AH9022" t="str">
            <v/>
          </cell>
          <cell r="AI9022" t="str">
            <v/>
          </cell>
          <cell r="AJ9022" t="str">
            <v/>
          </cell>
          <cell r="AK9022" t="str">
            <v/>
          </cell>
        </row>
        <row r="9023">
          <cell r="AH9023" t="str">
            <v/>
          </cell>
          <cell r="AI9023" t="str">
            <v/>
          </cell>
          <cell r="AJ9023" t="str">
            <v/>
          </cell>
          <cell r="AK9023" t="str">
            <v/>
          </cell>
        </row>
        <row r="9024">
          <cell r="AH9024" t="str">
            <v/>
          </cell>
          <cell r="AI9024" t="str">
            <v/>
          </cell>
          <cell r="AJ9024" t="str">
            <v/>
          </cell>
          <cell r="AK9024" t="str">
            <v/>
          </cell>
        </row>
        <row r="9025">
          <cell r="AH9025" t="str">
            <v/>
          </cell>
          <cell r="AI9025" t="str">
            <v/>
          </cell>
          <cell r="AJ9025" t="str">
            <v/>
          </cell>
          <cell r="AK9025" t="str">
            <v/>
          </cell>
        </row>
        <row r="9026">
          <cell r="AH9026" t="str">
            <v/>
          </cell>
          <cell r="AI9026" t="str">
            <v/>
          </cell>
          <cell r="AJ9026" t="str">
            <v/>
          </cell>
          <cell r="AK9026" t="str">
            <v/>
          </cell>
        </row>
        <row r="9027">
          <cell r="AH9027" t="str">
            <v/>
          </cell>
          <cell r="AI9027" t="str">
            <v/>
          </cell>
          <cell r="AJ9027" t="str">
            <v/>
          </cell>
          <cell r="AK9027" t="str">
            <v/>
          </cell>
        </row>
        <row r="9028">
          <cell r="AH9028" t="str">
            <v/>
          </cell>
          <cell r="AI9028" t="str">
            <v/>
          </cell>
          <cell r="AJ9028" t="str">
            <v/>
          </cell>
          <cell r="AK9028" t="str">
            <v/>
          </cell>
        </row>
        <row r="9029">
          <cell r="AH9029" t="str">
            <v/>
          </cell>
          <cell r="AI9029" t="str">
            <v/>
          </cell>
          <cell r="AJ9029" t="str">
            <v/>
          </cell>
          <cell r="AK9029" t="str">
            <v/>
          </cell>
        </row>
        <row r="9030">
          <cell r="AH9030" t="str">
            <v/>
          </cell>
          <cell r="AI9030" t="str">
            <v/>
          </cell>
          <cell r="AJ9030" t="str">
            <v/>
          </cell>
          <cell r="AK9030" t="str">
            <v/>
          </cell>
        </row>
        <row r="9031">
          <cell r="AH9031" t="str">
            <v/>
          </cell>
          <cell r="AI9031" t="str">
            <v/>
          </cell>
          <cell r="AJ9031" t="str">
            <v/>
          </cell>
          <cell r="AK9031" t="str">
            <v/>
          </cell>
        </row>
        <row r="9032">
          <cell r="AH9032" t="str">
            <v/>
          </cell>
          <cell r="AI9032" t="str">
            <v/>
          </cell>
          <cell r="AJ9032" t="str">
            <v/>
          </cell>
          <cell r="AK9032" t="str">
            <v/>
          </cell>
        </row>
        <row r="9033">
          <cell r="AH9033" t="str">
            <v/>
          </cell>
          <cell r="AI9033" t="str">
            <v/>
          </cell>
          <cell r="AJ9033" t="str">
            <v/>
          </cell>
          <cell r="AK9033" t="str">
            <v/>
          </cell>
        </row>
        <row r="9034">
          <cell r="AH9034" t="str">
            <v/>
          </cell>
          <cell r="AI9034" t="str">
            <v/>
          </cell>
          <cell r="AJ9034" t="str">
            <v/>
          </cell>
          <cell r="AK9034" t="str">
            <v/>
          </cell>
        </row>
        <row r="9035">
          <cell r="AH9035" t="str">
            <v/>
          </cell>
          <cell r="AI9035" t="str">
            <v/>
          </cell>
          <cell r="AJ9035" t="str">
            <v/>
          </cell>
          <cell r="AK9035" t="str">
            <v/>
          </cell>
        </row>
        <row r="9036">
          <cell r="AH9036" t="str">
            <v/>
          </cell>
          <cell r="AI9036" t="str">
            <v/>
          </cell>
          <cell r="AJ9036" t="str">
            <v/>
          </cell>
          <cell r="AK9036" t="str">
            <v/>
          </cell>
        </row>
        <row r="9037">
          <cell r="AH9037" t="str">
            <v/>
          </cell>
          <cell r="AI9037" t="str">
            <v/>
          </cell>
          <cell r="AJ9037" t="str">
            <v/>
          </cell>
          <cell r="AK9037" t="str">
            <v/>
          </cell>
        </row>
        <row r="9038">
          <cell r="AH9038" t="str">
            <v/>
          </cell>
          <cell r="AI9038" t="str">
            <v/>
          </cell>
          <cell r="AJ9038" t="str">
            <v/>
          </cell>
          <cell r="AK9038" t="str">
            <v/>
          </cell>
        </row>
        <row r="9039">
          <cell r="AH9039" t="str">
            <v/>
          </cell>
          <cell r="AI9039" t="str">
            <v/>
          </cell>
          <cell r="AJ9039" t="str">
            <v/>
          </cell>
          <cell r="AK9039" t="str">
            <v/>
          </cell>
        </row>
        <row r="9040">
          <cell r="AH9040" t="str">
            <v/>
          </cell>
          <cell r="AI9040" t="str">
            <v/>
          </cell>
          <cell r="AJ9040" t="str">
            <v/>
          </cell>
          <cell r="AK9040" t="str">
            <v/>
          </cell>
        </row>
        <row r="9041">
          <cell r="AH9041" t="str">
            <v/>
          </cell>
          <cell r="AI9041" t="str">
            <v/>
          </cell>
          <cell r="AJ9041" t="str">
            <v/>
          </cell>
          <cell r="AK9041" t="str">
            <v/>
          </cell>
        </row>
        <row r="9042">
          <cell r="AH9042" t="str">
            <v/>
          </cell>
          <cell r="AI9042" t="str">
            <v/>
          </cell>
          <cell r="AJ9042" t="str">
            <v/>
          </cell>
          <cell r="AK9042" t="str">
            <v/>
          </cell>
        </row>
        <row r="9043">
          <cell r="AH9043" t="str">
            <v/>
          </cell>
          <cell r="AI9043" t="str">
            <v/>
          </cell>
          <cell r="AJ9043" t="str">
            <v/>
          </cell>
          <cell r="AK9043" t="str">
            <v/>
          </cell>
        </row>
        <row r="9044">
          <cell r="AH9044" t="str">
            <v/>
          </cell>
          <cell r="AI9044" t="str">
            <v/>
          </cell>
          <cell r="AJ9044" t="str">
            <v/>
          </cell>
          <cell r="AK9044" t="str">
            <v/>
          </cell>
        </row>
        <row r="9045">
          <cell r="AH9045" t="str">
            <v/>
          </cell>
          <cell r="AI9045" t="str">
            <v/>
          </cell>
          <cell r="AJ9045" t="str">
            <v/>
          </cell>
          <cell r="AK9045" t="str">
            <v/>
          </cell>
        </row>
        <row r="9046">
          <cell r="AH9046" t="str">
            <v/>
          </cell>
          <cell r="AI9046" t="str">
            <v/>
          </cell>
          <cell r="AJ9046" t="str">
            <v/>
          </cell>
          <cell r="AK9046" t="str">
            <v/>
          </cell>
        </row>
        <row r="9047">
          <cell r="AH9047" t="str">
            <v/>
          </cell>
          <cell r="AI9047" t="str">
            <v/>
          </cell>
          <cell r="AJ9047" t="str">
            <v/>
          </cell>
          <cell r="AK9047" t="str">
            <v/>
          </cell>
        </row>
        <row r="9048">
          <cell r="AH9048" t="str">
            <v/>
          </cell>
          <cell r="AI9048" t="str">
            <v/>
          </cell>
          <cell r="AJ9048" t="str">
            <v/>
          </cell>
          <cell r="AK9048" t="str">
            <v/>
          </cell>
        </row>
        <row r="9049">
          <cell r="AH9049" t="str">
            <v/>
          </cell>
          <cell r="AI9049" t="str">
            <v/>
          </cell>
          <cell r="AJ9049" t="str">
            <v/>
          </cell>
          <cell r="AK9049" t="str">
            <v/>
          </cell>
        </row>
        <row r="9050">
          <cell r="AH9050" t="str">
            <v/>
          </cell>
          <cell r="AI9050" t="str">
            <v/>
          </cell>
          <cell r="AJ9050" t="str">
            <v/>
          </cell>
          <cell r="AK9050" t="str">
            <v/>
          </cell>
        </row>
        <row r="9051">
          <cell r="AH9051" t="str">
            <v/>
          </cell>
          <cell r="AI9051" t="str">
            <v/>
          </cell>
          <cell r="AJ9051" t="str">
            <v/>
          </cell>
          <cell r="AK9051" t="str">
            <v/>
          </cell>
        </row>
        <row r="9052">
          <cell r="AH9052" t="str">
            <v/>
          </cell>
          <cell r="AI9052" t="str">
            <v/>
          </cell>
          <cell r="AJ9052" t="str">
            <v/>
          </cell>
          <cell r="AK9052" t="str">
            <v/>
          </cell>
        </row>
        <row r="9053">
          <cell r="AH9053" t="str">
            <v/>
          </cell>
          <cell r="AI9053" t="str">
            <v/>
          </cell>
          <cell r="AJ9053" t="str">
            <v/>
          </cell>
          <cell r="AK9053" t="str">
            <v/>
          </cell>
        </row>
        <row r="9054">
          <cell r="AH9054" t="str">
            <v/>
          </cell>
          <cell r="AI9054" t="str">
            <v/>
          </cell>
          <cell r="AJ9054" t="str">
            <v/>
          </cell>
          <cell r="AK9054" t="str">
            <v/>
          </cell>
        </row>
        <row r="9055">
          <cell r="AH9055" t="str">
            <v/>
          </cell>
          <cell r="AI9055" t="str">
            <v/>
          </cell>
          <cell r="AJ9055" t="str">
            <v/>
          </cell>
          <cell r="AK9055" t="str">
            <v/>
          </cell>
        </row>
        <row r="9056">
          <cell r="AH9056" t="str">
            <v/>
          </cell>
          <cell r="AI9056" t="str">
            <v/>
          </cell>
          <cell r="AJ9056" t="str">
            <v/>
          </cell>
          <cell r="AK9056" t="str">
            <v/>
          </cell>
        </row>
        <row r="9057">
          <cell r="AH9057" t="str">
            <v/>
          </cell>
          <cell r="AI9057" t="str">
            <v/>
          </cell>
          <cell r="AJ9057" t="str">
            <v/>
          </cell>
          <cell r="AK9057" t="str">
            <v/>
          </cell>
        </row>
        <row r="9058">
          <cell r="AH9058" t="str">
            <v/>
          </cell>
          <cell r="AI9058" t="str">
            <v/>
          </cell>
          <cell r="AJ9058" t="str">
            <v/>
          </cell>
          <cell r="AK9058" t="str">
            <v/>
          </cell>
        </row>
        <row r="9059">
          <cell r="AH9059" t="str">
            <v/>
          </cell>
          <cell r="AI9059" t="str">
            <v/>
          </cell>
          <cell r="AJ9059" t="str">
            <v/>
          </cell>
          <cell r="AK9059" t="str">
            <v/>
          </cell>
        </row>
        <row r="9060">
          <cell r="AH9060" t="str">
            <v/>
          </cell>
          <cell r="AI9060" t="str">
            <v/>
          </cell>
          <cell r="AJ9060" t="str">
            <v/>
          </cell>
          <cell r="AK9060" t="str">
            <v/>
          </cell>
        </row>
        <row r="9061">
          <cell r="AH9061" t="str">
            <v/>
          </cell>
          <cell r="AI9061" t="str">
            <v/>
          </cell>
          <cell r="AJ9061" t="str">
            <v/>
          </cell>
          <cell r="AK9061" t="str">
            <v/>
          </cell>
        </row>
        <row r="9062">
          <cell r="AH9062" t="str">
            <v/>
          </cell>
          <cell r="AI9062" t="str">
            <v/>
          </cell>
          <cell r="AJ9062" t="str">
            <v/>
          </cell>
          <cell r="AK9062" t="str">
            <v/>
          </cell>
        </row>
        <row r="9063">
          <cell r="AH9063" t="str">
            <v/>
          </cell>
          <cell r="AI9063" t="str">
            <v/>
          </cell>
          <cell r="AJ9063" t="str">
            <v/>
          </cell>
          <cell r="AK9063" t="str">
            <v/>
          </cell>
        </row>
        <row r="9064">
          <cell r="AH9064" t="str">
            <v/>
          </cell>
          <cell r="AI9064" t="str">
            <v/>
          </cell>
          <cell r="AJ9064" t="str">
            <v/>
          </cell>
          <cell r="AK9064" t="str">
            <v/>
          </cell>
        </row>
        <row r="9065">
          <cell r="AH9065" t="str">
            <v/>
          </cell>
          <cell r="AI9065" t="str">
            <v/>
          </cell>
          <cell r="AJ9065" t="str">
            <v/>
          </cell>
          <cell r="AK9065" t="str">
            <v/>
          </cell>
        </row>
        <row r="9066">
          <cell r="AH9066" t="str">
            <v/>
          </cell>
          <cell r="AI9066" t="str">
            <v/>
          </cell>
          <cell r="AJ9066" t="str">
            <v/>
          </cell>
          <cell r="AK9066" t="str">
            <v/>
          </cell>
        </row>
        <row r="9067">
          <cell r="AH9067" t="str">
            <v/>
          </cell>
          <cell r="AI9067" t="str">
            <v/>
          </cell>
          <cell r="AJ9067" t="str">
            <v/>
          </cell>
          <cell r="AK9067" t="str">
            <v/>
          </cell>
        </row>
        <row r="9068">
          <cell r="AH9068" t="str">
            <v/>
          </cell>
          <cell r="AI9068" t="str">
            <v/>
          </cell>
          <cell r="AJ9068" t="str">
            <v/>
          </cell>
          <cell r="AK9068" t="str">
            <v/>
          </cell>
        </row>
        <row r="9069">
          <cell r="AH9069" t="str">
            <v/>
          </cell>
          <cell r="AI9069" t="str">
            <v/>
          </cell>
          <cell r="AJ9069" t="str">
            <v/>
          </cell>
          <cell r="AK9069" t="str">
            <v/>
          </cell>
        </row>
        <row r="9070">
          <cell r="AH9070" t="str">
            <v/>
          </cell>
          <cell r="AI9070" t="str">
            <v/>
          </cell>
          <cell r="AJ9070" t="str">
            <v/>
          </cell>
          <cell r="AK9070" t="str">
            <v/>
          </cell>
        </row>
        <row r="9071">
          <cell r="AH9071" t="str">
            <v/>
          </cell>
          <cell r="AI9071" t="str">
            <v/>
          </cell>
          <cell r="AJ9071" t="str">
            <v/>
          </cell>
          <cell r="AK9071" t="str">
            <v/>
          </cell>
        </row>
        <row r="9072">
          <cell r="AH9072" t="str">
            <v/>
          </cell>
          <cell r="AI9072" t="str">
            <v/>
          </cell>
          <cell r="AJ9072" t="str">
            <v/>
          </cell>
          <cell r="AK9072" t="str">
            <v/>
          </cell>
        </row>
        <row r="9073">
          <cell r="AH9073" t="str">
            <v/>
          </cell>
          <cell r="AI9073" t="str">
            <v/>
          </cell>
          <cell r="AJ9073" t="str">
            <v/>
          </cell>
          <cell r="AK9073" t="str">
            <v/>
          </cell>
        </row>
        <row r="9074">
          <cell r="AH9074" t="str">
            <v/>
          </cell>
          <cell r="AI9074" t="str">
            <v/>
          </cell>
          <cell r="AJ9074" t="str">
            <v/>
          </cell>
          <cell r="AK9074" t="str">
            <v/>
          </cell>
        </row>
        <row r="9075">
          <cell r="AH9075" t="str">
            <v/>
          </cell>
          <cell r="AI9075" t="str">
            <v/>
          </cell>
          <cell r="AJ9075" t="str">
            <v/>
          </cell>
          <cell r="AK9075" t="str">
            <v/>
          </cell>
        </row>
        <row r="9076">
          <cell r="AH9076" t="str">
            <v/>
          </cell>
          <cell r="AI9076" t="str">
            <v/>
          </cell>
          <cell r="AJ9076" t="str">
            <v/>
          </cell>
          <cell r="AK9076" t="str">
            <v/>
          </cell>
        </row>
        <row r="9077">
          <cell r="AH9077" t="str">
            <v/>
          </cell>
          <cell r="AI9077" t="str">
            <v/>
          </cell>
          <cell r="AJ9077" t="str">
            <v/>
          </cell>
          <cell r="AK9077" t="str">
            <v/>
          </cell>
        </row>
        <row r="9078">
          <cell r="AH9078" t="str">
            <v/>
          </cell>
          <cell r="AI9078" t="str">
            <v/>
          </cell>
          <cell r="AJ9078" t="str">
            <v/>
          </cell>
          <cell r="AK9078" t="str">
            <v/>
          </cell>
        </row>
        <row r="9079">
          <cell r="AH9079" t="str">
            <v/>
          </cell>
          <cell r="AI9079" t="str">
            <v/>
          </cell>
          <cell r="AJ9079" t="str">
            <v/>
          </cell>
          <cell r="AK9079" t="str">
            <v/>
          </cell>
        </row>
        <row r="9080">
          <cell r="AH9080" t="str">
            <v/>
          </cell>
          <cell r="AI9080" t="str">
            <v/>
          </cell>
          <cell r="AJ9080" t="str">
            <v/>
          </cell>
          <cell r="AK9080" t="str">
            <v/>
          </cell>
        </row>
        <row r="9081">
          <cell r="AH9081" t="str">
            <v/>
          </cell>
          <cell r="AI9081" t="str">
            <v/>
          </cell>
          <cell r="AJ9081" t="str">
            <v/>
          </cell>
          <cell r="AK9081" t="str">
            <v/>
          </cell>
        </row>
        <row r="9082">
          <cell r="AH9082" t="str">
            <v/>
          </cell>
          <cell r="AI9082" t="str">
            <v/>
          </cell>
          <cell r="AJ9082" t="str">
            <v/>
          </cell>
          <cell r="AK9082" t="str">
            <v/>
          </cell>
        </row>
        <row r="9083">
          <cell r="AH9083" t="str">
            <v/>
          </cell>
          <cell r="AI9083" t="str">
            <v/>
          </cell>
          <cell r="AJ9083" t="str">
            <v/>
          </cell>
          <cell r="AK9083" t="str">
            <v/>
          </cell>
        </row>
        <row r="9084">
          <cell r="AH9084" t="str">
            <v/>
          </cell>
          <cell r="AI9084" t="str">
            <v/>
          </cell>
          <cell r="AJ9084" t="str">
            <v/>
          </cell>
          <cell r="AK9084" t="str">
            <v/>
          </cell>
        </row>
        <row r="9085">
          <cell r="AH9085" t="str">
            <v/>
          </cell>
          <cell r="AI9085" t="str">
            <v/>
          </cell>
          <cell r="AJ9085" t="str">
            <v/>
          </cell>
          <cell r="AK9085" t="str">
            <v/>
          </cell>
        </row>
        <row r="9086">
          <cell r="AH9086" t="str">
            <v/>
          </cell>
          <cell r="AI9086" t="str">
            <v/>
          </cell>
          <cell r="AJ9086" t="str">
            <v/>
          </cell>
          <cell r="AK9086" t="str">
            <v/>
          </cell>
        </row>
        <row r="9087">
          <cell r="AH9087" t="str">
            <v/>
          </cell>
          <cell r="AI9087" t="str">
            <v/>
          </cell>
          <cell r="AJ9087" t="str">
            <v/>
          </cell>
          <cell r="AK9087" t="str">
            <v/>
          </cell>
        </row>
        <row r="9088">
          <cell r="AH9088" t="str">
            <v/>
          </cell>
          <cell r="AI9088" t="str">
            <v/>
          </cell>
          <cell r="AJ9088" t="str">
            <v/>
          </cell>
          <cell r="AK9088" t="str">
            <v/>
          </cell>
        </row>
        <row r="9089">
          <cell r="AH9089" t="str">
            <v/>
          </cell>
          <cell r="AI9089" t="str">
            <v/>
          </cell>
          <cell r="AJ9089" t="str">
            <v/>
          </cell>
          <cell r="AK9089" t="str">
            <v/>
          </cell>
        </row>
        <row r="9090">
          <cell r="AH9090" t="str">
            <v/>
          </cell>
          <cell r="AI9090" t="str">
            <v/>
          </cell>
          <cell r="AJ9090" t="str">
            <v/>
          </cell>
          <cell r="AK9090" t="str">
            <v/>
          </cell>
        </row>
        <row r="9091">
          <cell r="AH9091" t="str">
            <v/>
          </cell>
          <cell r="AI9091" t="str">
            <v/>
          </cell>
          <cell r="AJ9091" t="str">
            <v/>
          </cell>
          <cell r="AK9091" t="str">
            <v/>
          </cell>
        </row>
        <row r="9092">
          <cell r="AH9092" t="str">
            <v/>
          </cell>
          <cell r="AI9092" t="str">
            <v/>
          </cell>
          <cell r="AJ9092" t="str">
            <v/>
          </cell>
          <cell r="AK9092" t="str">
            <v/>
          </cell>
        </row>
        <row r="9093">
          <cell r="AH9093" t="str">
            <v/>
          </cell>
          <cell r="AI9093" t="str">
            <v/>
          </cell>
          <cell r="AJ9093" t="str">
            <v/>
          </cell>
          <cell r="AK9093" t="str">
            <v/>
          </cell>
        </row>
        <row r="9094">
          <cell r="AH9094" t="str">
            <v/>
          </cell>
          <cell r="AI9094" t="str">
            <v/>
          </cell>
          <cell r="AJ9094" t="str">
            <v/>
          </cell>
          <cell r="AK9094" t="str">
            <v/>
          </cell>
        </row>
        <row r="9095">
          <cell r="AH9095" t="str">
            <v/>
          </cell>
          <cell r="AI9095" t="str">
            <v/>
          </cell>
          <cell r="AJ9095" t="str">
            <v/>
          </cell>
          <cell r="AK9095" t="str">
            <v/>
          </cell>
        </row>
        <row r="9096">
          <cell r="AH9096" t="str">
            <v/>
          </cell>
          <cell r="AI9096" t="str">
            <v/>
          </cell>
          <cell r="AJ9096" t="str">
            <v/>
          </cell>
          <cell r="AK9096" t="str">
            <v/>
          </cell>
        </row>
        <row r="9097">
          <cell r="AH9097" t="str">
            <v/>
          </cell>
          <cell r="AI9097" t="str">
            <v/>
          </cell>
          <cell r="AJ9097" t="str">
            <v/>
          </cell>
          <cell r="AK9097" t="str">
            <v/>
          </cell>
        </row>
        <row r="9098">
          <cell r="AH9098" t="str">
            <v/>
          </cell>
          <cell r="AI9098" t="str">
            <v/>
          </cell>
          <cell r="AJ9098" t="str">
            <v/>
          </cell>
          <cell r="AK9098" t="str">
            <v/>
          </cell>
        </row>
        <row r="9099">
          <cell r="AH9099" t="str">
            <v/>
          </cell>
          <cell r="AI9099" t="str">
            <v/>
          </cell>
          <cell r="AJ9099" t="str">
            <v/>
          </cell>
          <cell r="AK9099" t="str">
            <v/>
          </cell>
        </row>
        <row r="9100">
          <cell r="AH9100" t="str">
            <v/>
          </cell>
          <cell r="AI9100" t="str">
            <v/>
          </cell>
          <cell r="AJ9100" t="str">
            <v/>
          </cell>
          <cell r="AK9100" t="str">
            <v/>
          </cell>
        </row>
        <row r="9101">
          <cell r="AH9101" t="str">
            <v/>
          </cell>
          <cell r="AI9101" t="str">
            <v/>
          </cell>
          <cell r="AJ9101" t="str">
            <v/>
          </cell>
          <cell r="AK9101" t="str">
            <v/>
          </cell>
        </row>
        <row r="9102">
          <cell r="AH9102" t="str">
            <v/>
          </cell>
          <cell r="AI9102" t="str">
            <v/>
          </cell>
          <cell r="AJ9102" t="str">
            <v/>
          </cell>
          <cell r="AK9102" t="str">
            <v/>
          </cell>
        </row>
        <row r="9103">
          <cell r="AH9103" t="str">
            <v/>
          </cell>
          <cell r="AI9103" t="str">
            <v/>
          </cell>
          <cell r="AJ9103" t="str">
            <v/>
          </cell>
          <cell r="AK9103" t="str">
            <v/>
          </cell>
        </row>
        <row r="9104">
          <cell r="AH9104" t="str">
            <v/>
          </cell>
          <cell r="AI9104" t="str">
            <v/>
          </cell>
          <cell r="AJ9104" t="str">
            <v/>
          </cell>
          <cell r="AK9104" t="str">
            <v/>
          </cell>
        </row>
        <row r="9105">
          <cell r="AH9105" t="str">
            <v/>
          </cell>
          <cell r="AI9105" t="str">
            <v/>
          </cell>
          <cell r="AJ9105" t="str">
            <v/>
          </cell>
          <cell r="AK9105" t="str">
            <v/>
          </cell>
        </row>
        <row r="9106">
          <cell r="AH9106" t="str">
            <v/>
          </cell>
          <cell r="AI9106" t="str">
            <v/>
          </cell>
          <cell r="AJ9106" t="str">
            <v/>
          </cell>
          <cell r="AK9106" t="str">
            <v/>
          </cell>
        </row>
        <row r="9107">
          <cell r="AH9107" t="str">
            <v/>
          </cell>
          <cell r="AI9107" t="str">
            <v/>
          </cell>
          <cell r="AJ9107" t="str">
            <v/>
          </cell>
          <cell r="AK9107" t="str">
            <v/>
          </cell>
        </row>
        <row r="9108">
          <cell r="AH9108" t="str">
            <v/>
          </cell>
          <cell r="AI9108" t="str">
            <v/>
          </cell>
          <cell r="AJ9108" t="str">
            <v/>
          </cell>
          <cell r="AK9108" t="str">
            <v/>
          </cell>
        </row>
        <row r="9109">
          <cell r="AH9109" t="str">
            <v/>
          </cell>
          <cell r="AI9109" t="str">
            <v/>
          </cell>
          <cell r="AJ9109" t="str">
            <v/>
          </cell>
          <cell r="AK9109" t="str">
            <v/>
          </cell>
        </row>
        <row r="9110">
          <cell r="AH9110" t="str">
            <v/>
          </cell>
          <cell r="AI9110" t="str">
            <v/>
          </cell>
          <cell r="AJ9110" t="str">
            <v/>
          </cell>
          <cell r="AK9110" t="str">
            <v/>
          </cell>
        </row>
        <row r="9111">
          <cell r="AH9111" t="str">
            <v/>
          </cell>
          <cell r="AI9111" t="str">
            <v/>
          </cell>
          <cell r="AJ9111" t="str">
            <v/>
          </cell>
          <cell r="AK9111" t="str">
            <v/>
          </cell>
        </row>
        <row r="9112">
          <cell r="AH9112" t="str">
            <v/>
          </cell>
          <cell r="AI9112" t="str">
            <v/>
          </cell>
          <cell r="AJ9112" t="str">
            <v/>
          </cell>
          <cell r="AK9112" t="str">
            <v/>
          </cell>
        </row>
        <row r="9113">
          <cell r="AH9113" t="str">
            <v/>
          </cell>
          <cell r="AI9113" t="str">
            <v/>
          </cell>
          <cell r="AJ9113" t="str">
            <v/>
          </cell>
          <cell r="AK9113" t="str">
            <v/>
          </cell>
        </row>
        <row r="9114">
          <cell r="AH9114" t="str">
            <v/>
          </cell>
          <cell r="AI9114" t="str">
            <v/>
          </cell>
          <cell r="AJ9114" t="str">
            <v/>
          </cell>
          <cell r="AK9114" t="str">
            <v/>
          </cell>
        </row>
        <row r="9115">
          <cell r="AH9115" t="str">
            <v/>
          </cell>
          <cell r="AI9115" t="str">
            <v/>
          </cell>
          <cell r="AJ9115" t="str">
            <v/>
          </cell>
          <cell r="AK9115" t="str">
            <v/>
          </cell>
        </row>
        <row r="9116">
          <cell r="AH9116" t="str">
            <v/>
          </cell>
          <cell r="AI9116" t="str">
            <v/>
          </cell>
          <cell r="AJ9116" t="str">
            <v/>
          </cell>
          <cell r="AK9116" t="str">
            <v/>
          </cell>
        </row>
        <row r="9117">
          <cell r="AH9117" t="str">
            <v/>
          </cell>
          <cell r="AI9117" t="str">
            <v/>
          </cell>
          <cell r="AJ9117" t="str">
            <v/>
          </cell>
          <cell r="AK9117" t="str">
            <v/>
          </cell>
        </row>
        <row r="9118">
          <cell r="AH9118" t="str">
            <v/>
          </cell>
          <cell r="AI9118" t="str">
            <v/>
          </cell>
          <cell r="AJ9118" t="str">
            <v/>
          </cell>
          <cell r="AK9118" t="str">
            <v/>
          </cell>
        </row>
        <row r="9119">
          <cell r="AH9119" t="str">
            <v/>
          </cell>
          <cell r="AI9119" t="str">
            <v/>
          </cell>
          <cell r="AJ9119" t="str">
            <v/>
          </cell>
          <cell r="AK9119" t="str">
            <v/>
          </cell>
        </row>
        <row r="9120">
          <cell r="AH9120" t="str">
            <v/>
          </cell>
          <cell r="AI9120" t="str">
            <v/>
          </cell>
          <cell r="AJ9120" t="str">
            <v/>
          </cell>
          <cell r="AK9120" t="str">
            <v/>
          </cell>
        </row>
        <row r="9121">
          <cell r="AH9121" t="str">
            <v/>
          </cell>
          <cell r="AI9121" t="str">
            <v/>
          </cell>
          <cell r="AJ9121" t="str">
            <v/>
          </cell>
          <cell r="AK9121" t="str">
            <v/>
          </cell>
        </row>
        <row r="9122">
          <cell r="AH9122" t="str">
            <v/>
          </cell>
          <cell r="AI9122" t="str">
            <v/>
          </cell>
          <cell r="AJ9122" t="str">
            <v/>
          </cell>
          <cell r="AK9122" t="str">
            <v/>
          </cell>
        </row>
        <row r="9123">
          <cell r="AH9123" t="str">
            <v/>
          </cell>
          <cell r="AI9123" t="str">
            <v/>
          </cell>
          <cell r="AJ9123" t="str">
            <v/>
          </cell>
          <cell r="AK9123" t="str">
            <v/>
          </cell>
        </row>
        <row r="9124">
          <cell r="AH9124" t="str">
            <v/>
          </cell>
          <cell r="AI9124" t="str">
            <v/>
          </cell>
          <cell r="AJ9124" t="str">
            <v/>
          </cell>
          <cell r="AK9124" t="str">
            <v/>
          </cell>
        </row>
        <row r="9125">
          <cell r="AH9125" t="str">
            <v/>
          </cell>
          <cell r="AI9125" t="str">
            <v/>
          </cell>
          <cell r="AJ9125" t="str">
            <v/>
          </cell>
          <cell r="AK9125" t="str">
            <v/>
          </cell>
        </row>
        <row r="9126">
          <cell r="AH9126" t="str">
            <v/>
          </cell>
          <cell r="AI9126" t="str">
            <v/>
          </cell>
          <cell r="AJ9126" t="str">
            <v/>
          </cell>
          <cell r="AK9126" t="str">
            <v/>
          </cell>
        </row>
        <row r="9127">
          <cell r="AH9127" t="str">
            <v/>
          </cell>
          <cell r="AI9127" t="str">
            <v/>
          </cell>
          <cell r="AJ9127" t="str">
            <v/>
          </cell>
          <cell r="AK9127" t="str">
            <v/>
          </cell>
        </row>
        <row r="9128">
          <cell r="AH9128" t="str">
            <v/>
          </cell>
          <cell r="AI9128" t="str">
            <v/>
          </cell>
          <cell r="AJ9128" t="str">
            <v/>
          </cell>
          <cell r="AK9128" t="str">
            <v/>
          </cell>
        </row>
        <row r="9129">
          <cell r="AH9129" t="str">
            <v/>
          </cell>
          <cell r="AI9129" t="str">
            <v/>
          </cell>
          <cell r="AJ9129" t="str">
            <v/>
          </cell>
          <cell r="AK9129" t="str">
            <v/>
          </cell>
        </row>
        <row r="9130">
          <cell r="AH9130" t="str">
            <v/>
          </cell>
          <cell r="AI9130" t="str">
            <v/>
          </cell>
          <cell r="AJ9130" t="str">
            <v/>
          </cell>
          <cell r="AK9130" t="str">
            <v/>
          </cell>
        </row>
        <row r="9131">
          <cell r="AH9131" t="str">
            <v/>
          </cell>
          <cell r="AI9131" t="str">
            <v/>
          </cell>
          <cell r="AJ9131" t="str">
            <v/>
          </cell>
          <cell r="AK9131" t="str">
            <v/>
          </cell>
        </row>
        <row r="9132">
          <cell r="AH9132" t="str">
            <v/>
          </cell>
          <cell r="AI9132" t="str">
            <v/>
          </cell>
          <cell r="AJ9132" t="str">
            <v/>
          </cell>
          <cell r="AK9132" t="str">
            <v/>
          </cell>
        </row>
        <row r="9133">
          <cell r="AH9133" t="str">
            <v/>
          </cell>
          <cell r="AI9133" t="str">
            <v/>
          </cell>
          <cell r="AJ9133" t="str">
            <v/>
          </cell>
          <cell r="AK9133" t="str">
            <v/>
          </cell>
        </row>
        <row r="9134">
          <cell r="AH9134" t="str">
            <v/>
          </cell>
          <cell r="AI9134" t="str">
            <v/>
          </cell>
          <cell r="AJ9134" t="str">
            <v/>
          </cell>
          <cell r="AK9134" t="str">
            <v/>
          </cell>
        </row>
        <row r="9135">
          <cell r="AH9135" t="str">
            <v/>
          </cell>
          <cell r="AI9135" t="str">
            <v/>
          </cell>
          <cell r="AJ9135" t="str">
            <v/>
          </cell>
          <cell r="AK9135" t="str">
            <v/>
          </cell>
        </row>
        <row r="9136">
          <cell r="AH9136" t="str">
            <v/>
          </cell>
          <cell r="AI9136" t="str">
            <v/>
          </cell>
          <cell r="AJ9136" t="str">
            <v/>
          </cell>
          <cell r="AK9136" t="str">
            <v/>
          </cell>
        </row>
        <row r="9137">
          <cell r="AH9137" t="str">
            <v/>
          </cell>
          <cell r="AI9137" t="str">
            <v/>
          </cell>
          <cell r="AJ9137" t="str">
            <v/>
          </cell>
          <cell r="AK9137" t="str">
            <v/>
          </cell>
        </row>
        <row r="9138">
          <cell r="AH9138" t="str">
            <v/>
          </cell>
          <cell r="AI9138" t="str">
            <v/>
          </cell>
          <cell r="AJ9138" t="str">
            <v/>
          </cell>
          <cell r="AK9138" t="str">
            <v/>
          </cell>
        </row>
        <row r="9139">
          <cell r="AH9139" t="str">
            <v/>
          </cell>
          <cell r="AI9139" t="str">
            <v/>
          </cell>
          <cell r="AJ9139" t="str">
            <v/>
          </cell>
          <cell r="AK9139" t="str">
            <v/>
          </cell>
        </row>
        <row r="9140">
          <cell r="AH9140" t="str">
            <v/>
          </cell>
          <cell r="AI9140" t="str">
            <v/>
          </cell>
          <cell r="AJ9140" t="str">
            <v/>
          </cell>
          <cell r="AK9140" t="str">
            <v/>
          </cell>
        </row>
        <row r="9141">
          <cell r="AH9141" t="str">
            <v/>
          </cell>
          <cell r="AI9141" t="str">
            <v/>
          </cell>
          <cell r="AJ9141" t="str">
            <v/>
          </cell>
          <cell r="AK9141" t="str">
            <v/>
          </cell>
        </row>
        <row r="9142">
          <cell r="AH9142" t="str">
            <v/>
          </cell>
          <cell r="AI9142" t="str">
            <v/>
          </cell>
          <cell r="AJ9142" t="str">
            <v/>
          </cell>
          <cell r="AK9142" t="str">
            <v/>
          </cell>
        </row>
        <row r="9143">
          <cell r="AH9143" t="str">
            <v/>
          </cell>
          <cell r="AI9143" t="str">
            <v/>
          </cell>
          <cell r="AJ9143" t="str">
            <v/>
          </cell>
          <cell r="AK9143" t="str">
            <v/>
          </cell>
        </row>
        <row r="9144">
          <cell r="AH9144" t="str">
            <v/>
          </cell>
          <cell r="AI9144" t="str">
            <v/>
          </cell>
          <cell r="AJ9144" t="str">
            <v/>
          </cell>
          <cell r="AK9144" t="str">
            <v/>
          </cell>
        </row>
        <row r="9145">
          <cell r="AH9145" t="str">
            <v/>
          </cell>
          <cell r="AI9145" t="str">
            <v/>
          </cell>
          <cell r="AJ9145" t="str">
            <v/>
          </cell>
          <cell r="AK9145" t="str">
            <v/>
          </cell>
        </row>
        <row r="9146">
          <cell r="AH9146" t="str">
            <v/>
          </cell>
          <cell r="AI9146" t="str">
            <v/>
          </cell>
          <cell r="AJ9146" t="str">
            <v/>
          </cell>
          <cell r="AK9146" t="str">
            <v/>
          </cell>
        </row>
        <row r="9147">
          <cell r="AH9147" t="str">
            <v/>
          </cell>
          <cell r="AI9147" t="str">
            <v/>
          </cell>
          <cell r="AJ9147" t="str">
            <v/>
          </cell>
          <cell r="AK9147" t="str">
            <v/>
          </cell>
        </row>
        <row r="9148">
          <cell r="AH9148" t="str">
            <v/>
          </cell>
          <cell r="AI9148" t="str">
            <v/>
          </cell>
          <cell r="AJ9148" t="str">
            <v/>
          </cell>
          <cell r="AK9148" t="str">
            <v/>
          </cell>
        </row>
        <row r="9149">
          <cell r="AH9149" t="str">
            <v/>
          </cell>
          <cell r="AI9149" t="str">
            <v/>
          </cell>
          <cell r="AJ9149" t="str">
            <v/>
          </cell>
          <cell r="AK9149" t="str">
            <v/>
          </cell>
        </row>
        <row r="9150">
          <cell r="AH9150" t="str">
            <v/>
          </cell>
          <cell r="AI9150" t="str">
            <v/>
          </cell>
          <cell r="AJ9150" t="str">
            <v/>
          </cell>
          <cell r="AK9150" t="str">
            <v/>
          </cell>
        </row>
        <row r="9151">
          <cell r="AH9151" t="str">
            <v/>
          </cell>
          <cell r="AI9151" t="str">
            <v/>
          </cell>
          <cell r="AJ9151" t="str">
            <v/>
          </cell>
          <cell r="AK9151" t="str">
            <v/>
          </cell>
        </row>
        <row r="9152">
          <cell r="AH9152" t="str">
            <v/>
          </cell>
          <cell r="AI9152" t="str">
            <v/>
          </cell>
          <cell r="AJ9152" t="str">
            <v/>
          </cell>
          <cell r="AK9152" t="str">
            <v/>
          </cell>
        </row>
        <row r="9153">
          <cell r="AH9153" t="str">
            <v/>
          </cell>
          <cell r="AI9153" t="str">
            <v/>
          </cell>
          <cell r="AJ9153" t="str">
            <v/>
          </cell>
          <cell r="AK9153" t="str">
            <v/>
          </cell>
        </row>
        <row r="9154">
          <cell r="AH9154" t="str">
            <v/>
          </cell>
          <cell r="AI9154" t="str">
            <v/>
          </cell>
          <cell r="AJ9154" t="str">
            <v/>
          </cell>
          <cell r="AK9154" t="str">
            <v/>
          </cell>
        </row>
        <row r="9155">
          <cell r="AH9155" t="str">
            <v/>
          </cell>
          <cell r="AI9155" t="str">
            <v/>
          </cell>
          <cell r="AJ9155" t="str">
            <v/>
          </cell>
          <cell r="AK9155" t="str">
            <v/>
          </cell>
        </row>
        <row r="9156">
          <cell r="AH9156" t="str">
            <v/>
          </cell>
          <cell r="AI9156" t="str">
            <v/>
          </cell>
          <cell r="AJ9156" t="str">
            <v/>
          </cell>
          <cell r="AK9156" t="str">
            <v/>
          </cell>
        </row>
        <row r="9157">
          <cell r="AH9157" t="str">
            <v/>
          </cell>
          <cell r="AI9157" t="str">
            <v/>
          </cell>
          <cell r="AJ9157" t="str">
            <v/>
          </cell>
          <cell r="AK9157" t="str">
            <v/>
          </cell>
        </row>
        <row r="9158">
          <cell r="AH9158" t="str">
            <v/>
          </cell>
          <cell r="AI9158" t="str">
            <v/>
          </cell>
          <cell r="AJ9158" t="str">
            <v/>
          </cell>
          <cell r="AK9158" t="str">
            <v/>
          </cell>
        </row>
        <row r="9159">
          <cell r="AH9159" t="str">
            <v/>
          </cell>
          <cell r="AI9159" t="str">
            <v/>
          </cell>
          <cell r="AJ9159" t="str">
            <v/>
          </cell>
          <cell r="AK9159" t="str">
            <v/>
          </cell>
        </row>
        <row r="9160">
          <cell r="AH9160" t="str">
            <v/>
          </cell>
          <cell r="AI9160" t="str">
            <v/>
          </cell>
          <cell r="AJ9160" t="str">
            <v/>
          </cell>
          <cell r="AK9160" t="str">
            <v/>
          </cell>
        </row>
        <row r="9161">
          <cell r="AH9161" t="str">
            <v/>
          </cell>
          <cell r="AI9161" t="str">
            <v/>
          </cell>
          <cell r="AJ9161" t="str">
            <v/>
          </cell>
          <cell r="AK9161" t="str">
            <v/>
          </cell>
        </row>
        <row r="9162">
          <cell r="AH9162" t="str">
            <v/>
          </cell>
          <cell r="AI9162" t="str">
            <v/>
          </cell>
          <cell r="AJ9162" t="str">
            <v/>
          </cell>
          <cell r="AK9162" t="str">
            <v/>
          </cell>
        </row>
        <row r="9163">
          <cell r="AH9163" t="str">
            <v/>
          </cell>
          <cell r="AI9163" t="str">
            <v/>
          </cell>
          <cell r="AJ9163" t="str">
            <v/>
          </cell>
          <cell r="AK9163" t="str">
            <v/>
          </cell>
        </row>
        <row r="9164">
          <cell r="AH9164" t="str">
            <v/>
          </cell>
          <cell r="AI9164" t="str">
            <v/>
          </cell>
          <cell r="AJ9164" t="str">
            <v/>
          </cell>
          <cell r="AK9164" t="str">
            <v/>
          </cell>
        </row>
        <row r="9165">
          <cell r="AH9165" t="str">
            <v/>
          </cell>
          <cell r="AI9165" t="str">
            <v/>
          </cell>
          <cell r="AJ9165" t="str">
            <v/>
          </cell>
          <cell r="AK9165" t="str">
            <v/>
          </cell>
        </row>
        <row r="9166">
          <cell r="AH9166" t="str">
            <v/>
          </cell>
          <cell r="AI9166" t="str">
            <v/>
          </cell>
          <cell r="AJ9166" t="str">
            <v/>
          </cell>
          <cell r="AK9166" t="str">
            <v/>
          </cell>
        </row>
        <row r="9167">
          <cell r="AH9167" t="str">
            <v/>
          </cell>
          <cell r="AI9167" t="str">
            <v/>
          </cell>
          <cell r="AJ9167" t="str">
            <v/>
          </cell>
          <cell r="AK9167" t="str">
            <v/>
          </cell>
        </row>
        <row r="9168">
          <cell r="AH9168" t="str">
            <v/>
          </cell>
          <cell r="AI9168" t="str">
            <v/>
          </cell>
          <cell r="AJ9168" t="str">
            <v/>
          </cell>
          <cell r="AK9168" t="str">
            <v/>
          </cell>
        </row>
        <row r="9169">
          <cell r="AH9169" t="str">
            <v/>
          </cell>
          <cell r="AI9169" t="str">
            <v/>
          </cell>
          <cell r="AJ9169" t="str">
            <v/>
          </cell>
          <cell r="AK9169" t="str">
            <v/>
          </cell>
        </row>
        <row r="9170">
          <cell r="AH9170" t="str">
            <v/>
          </cell>
          <cell r="AI9170" t="str">
            <v/>
          </cell>
          <cell r="AJ9170" t="str">
            <v/>
          </cell>
          <cell r="AK9170" t="str">
            <v/>
          </cell>
        </row>
        <row r="9171">
          <cell r="AH9171" t="str">
            <v/>
          </cell>
          <cell r="AI9171" t="str">
            <v/>
          </cell>
          <cell r="AJ9171" t="str">
            <v/>
          </cell>
          <cell r="AK9171" t="str">
            <v/>
          </cell>
        </row>
        <row r="9172">
          <cell r="AH9172" t="str">
            <v/>
          </cell>
          <cell r="AI9172" t="str">
            <v/>
          </cell>
          <cell r="AJ9172" t="str">
            <v/>
          </cell>
          <cell r="AK9172" t="str">
            <v/>
          </cell>
        </row>
        <row r="9173">
          <cell r="AH9173" t="str">
            <v/>
          </cell>
          <cell r="AI9173" t="str">
            <v/>
          </cell>
          <cell r="AJ9173" t="str">
            <v/>
          </cell>
          <cell r="AK9173" t="str">
            <v/>
          </cell>
        </row>
        <row r="9174">
          <cell r="AH9174" t="str">
            <v/>
          </cell>
          <cell r="AI9174" t="str">
            <v/>
          </cell>
          <cell r="AJ9174" t="str">
            <v/>
          </cell>
          <cell r="AK9174" t="str">
            <v/>
          </cell>
        </row>
        <row r="9175">
          <cell r="AH9175" t="str">
            <v/>
          </cell>
          <cell r="AI9175" t="str">
            <v/>
          </cell>
          <cell r="AJ9175" t="str">
            <v/>
          </cell>
          <cell r="AK9175" t="str">
            <v/>
          </cell>
        </row>
        <row r="9176">
          <cell r="AH9176" t="str">
            <v/>
          </cell>
          <cell r="AI9176" t="str">
            <v/>
          </cell>
          <cell r="AJ9176" t="str">
            <v/>
          </cell>
          <cell r="AK9176" t="str">
            <v/>
          </cell>
        </row>
        <row r="9177">
          <cell r="AH9177" t="str">
            <v/>
          </cell>
          <cell r="AI9177" t="str">
            <v/>
          </cell>
          <cell r="AJ9177" t="str">
            <v/>
          </cell>
          <cell r="AK9177" t="str">
            <v/>
          </cell>
        </row>
        <row r="9178">
          <cell r="AH9178" t="str">
            <v/>
          </cell>
          <cell r="AI9178" t="str">
            <v/>
          </cell>
          <cell r="AJ9178" t="str">
            <v/>
          </cell>
          <cell r="AK9178" t="str">
            <v/>
          </cell>
        </row>
        <row r="9179">
          <cell r="AH9179" t="str">
            <v/>
          </cell>
          <cell r="AI9179" t="str">
            <v/>
          </cell>
          <cell r="AJ9179" t="str">
            <v/>
          </cell>
          <cell r="AK9179" t="str">
            <v/>
          </cell>
        </row>
        <row r="9180">
          <cell r="AH9180" t="str">
            <v/>
          </cell>
          <cell r="AI9180" t="str">
            <v/>
          </cell>
          <cell r="AJ9180" t="str">
            <v/>
          </cell>
          <cell r="AK9180" t="str">
            <v/>
          </cell>
        </row>
        <row r="9181">
          <cell r="AH9181" t="str">
            <v/>
          </cell>
          <cell r="AI9181" t="str">
            <v/>
          </cell>
          <cell r="AJ9181" t="str">
            <v/>
          </cell>
          <cell r="AK9181" t="str">
            <v/>
          </cell>
        </row>
        <row r="9182">
          <cell r="AH9182" t="str">
            <v/>
          </cell>
          <cell r="AI9182" t="str">
            <v/>
          </cell>
          <cell r="AJ9182" t="str">
            <v/>
          </cell>
          <cell r="AK9182" t="str">
            <v/>
          </cell>
        </row>
        <row r="9183">
          <cell r="AH9183" t="str">
            <v/>
          </cell>
          <cell r="AI9183" t="str">
            <v/>
          </cell>
          <cell r="AJ9183" t="str">
            <v/>
          </cell>
          <cell r="AK9183" t="str">
            <v/>
          </cell>
        </row>
        <row r="9184">
          <cell r="AH9184" t="str">
            <v/>
          </cell>
          <cell r="AI9184" t="str">
            <v/>
          </cell>
          <cell r="AJ9184" t="str">
            <v/>
          </cell>
          <cell r="AK9184" t="str">
            <v/>
          </cell>
        </row>
        <row r="9185">
          <cell r="AH9185" t="str">
            <v/>
          </cell>
          <cell r="AI9185" t="str">
            <v/>
          </cell>
          <cell r="AJ9185" t="str">
            <v/>
          </cell>
          <cell r="AK9185" t="str">
            <v/>
          </cell>
        </row>
        <row r="9186">
          <cell r="AH9186" t="str">
            <v/>
          </cell>
          <cell r="AI9186" t="str">
            <v/>
          </cell>
          <cell r="AJ9186" t="str">
            <v/>
          </cell>
          <cell r="AK9186" t="str">
            <v/>
          </cell>
        </row>
        <row r="9187">
          <cell r="AH9187" t="str">
            <v/>
          </cell>
          <cell r="AI9187" t="str">
            <v/>
          </cell>
          <cell r="AJ9187" t="str">
            <v/>
          </cell>
          <cell r="AK9187" t="str">
            <v/>
          </cell>
        </row>
        <row r="9188">
          <cell r="AH9188" t="str">
            <v/>
          </cell>
          <cell r="AI9188" t="str">
            <v/>
          </cell>
          <cell r="AJ9188" t="str">
            <v/>
          </cell>
          <cell r="AK9188" t="str">
            <v/>
          </cell>
        </row>
        <row r="9189">
          <cell r="AH9189" t="str">
            <v/>
          </cell>
          <cell r="AI9189" t="str">
            <v/>
          </cell>
          <cell r="AJ9189" t="str">
            <v/>
          </cell>
          <cell r="AK9189" t="str">
            <v/>
          </cell>
        </row>
        <row r="9190">
          <cell r="AH9190" t="str">
            <v/>
          </cell>
          <cell r="AI9190" t="str">
            <v/>
          </cell>
          <cell r="AJ9190" t="str">
            <v/>
          </cell>
          <cell r="AK9190" t="str">
            <v/>
          </cell>
        </row>
        <row r="9191">
          <cell r="AH9191" t="str">
            <v/>
          </cell>
          <cell r="AI9191" t="str">
            <v/>
          </cell>
          <cell r="AJ9191" t="str">
            <v/>
          </cell>
          <cell r="AK9191" t="str">
            <v/>
          </cell>
        </row>
        <row r="9192">
          <cell r="AH9192" t="str">
            <v/>
          </cell>
          <cell r="AI9192" t="str">
            <v/>
          </cell>
          <cell r="AJ9192" t="str">
            <v/>
          </cell>
          <cell r="AK9192" t="str">
            <v/>
          </cell>
        </row>
        <row r="9193">
          <cell r="AH9193" t="str">
            <v/>
          </cell>
          <cell r="AI9193" t="str">
            <v/>
          </cell>
          <cell r="AJ9193" t="str">
            <v/>
          </cell>
          <cell r="AK9193" t="str">
            <v/>
          </cell>
        </row>
        <row r="9194">
          <cell r="AH9194" t="str">
            <v/>
          </cell>
          <cell r="AI9194" t="str">
            <v/>
          </cell>
          <cell r="AJ9194" t="str">
            <v/>
          </cell>
          <cell r="AK9194" t="str">
            <v/>
          </cell>
        </row>
        <row r="9195">
          <cell r="AH9195" t="str">
            <v/>
          </cell>
          <cell r="AI9195" t="str">
            <v/>
          </cell>
          <cell r="AJ9195" t="str">
            <v/>
          </cell>
          <cell r="AK9195" t="str">
            <v/>
          </cell>
        </row>
        <row r="9196">
          <cell r="AH9196" t="str">
            <v/>
          </cell>
          <cell r="AI9196" t="str">
            <v/>
          </cell>
          <cell r="AJ9196" t="str">
            <v/>
          </cell>
          <cell r="AK9196" t="str">
            <v/>
          </cell>
        </row>
        <row r="9197">
          <cell r="AH9197" t="str">
            <v/>
          </cell>
          <cell r="AI9197" t="str">
            <v/>
          </cell>
          <cell r="AJ9197" t="str">
            <v/>
          </cell>
          <cell r="AK9197" t="str">
            <v/>
          </cell>
        </row>
        <row r="9198">
          <cell r="AH9198" t="str">
            <v/>
          </cell>
          <cell r="AI9198" t="str">
            <v/>
          </cell>
          <cell r="AJ9198" t="str">
            <v/>
          </cell>
          <cell r="AK9198" t="str">
            <v/>
          </cell>
        </row>
        <row r="9199">
          <cell r="AH9199" t="str">
            <v/>
          </cell>
          <cell r="AI9199" t="str">
            <v/>
          </cell>
          <cell r="AJ9199" t="str">
            <v/>
          </cell>
          <cell r="AK9199" t="str">
            <v/>
          </cell>
        </row>
        <row r="9200">
          <cell r="AH9200" t="str">
            <v/>
          </cell>
          <cell r="AI9200" t="str">
            <v/>
          </cell>
          <cell r="AJ9200" t="str">
            <v/>
          </cell>
          <cell r="AK9200" t="str">
            <v/>
          </cell>
        </row>
        <row r="9201">
          <cell r="AH9201" t="str">
            <v/>
          </cell>
          <cell r="AI9201" t="str">
            <v/>
          </cell>
          <cell r="AJ9201" t="str">
            <v/>
          </cell>
          <cell r="AK9201" t="str">
            <v/>
          </cell>
        </row>
        <row r="9202">
          <cell r="AH9202" t="str">
            <v/>
          </cell>
          <cell r="AI9202" t="str">
            <v/>
          </cell>
          <cell r="AJ9202" t="str">
            <v/>
          </cell>
          <cell r="AK9202" t="str">
            <v/>
          </cell>
        </row>
        <row r="9203">
          <cell r="AH9203" t="str">
            <v/>
          </cell>
          <cell r="AI9203" t="str">
            <v/>
          </cell>
          <cell r="AJ9203" t="str">
            <v/>
          </cell>
          <cell r="AK9203" t="str">
            <v/>
          </cell>
        </row>
        <row r="9204">
          <cell r="AH9204" t="str">
            <v/>
          </cell>
          <cell r="AI9204" t="str">
            <v/>
          </cell>
          <cell r="AJ9204" t="str">
            <v/>
          </cell>
          <cell r="AK9204" t="str">
            <v/>
          </cell>
        </row>
        <row r="9205">
          <cell r="AH9205" t="str">
            <v/>
          </cell>
          <cell r="AI9205" t="str">
            <v/>
          </cell>
          <cell r="AJ9205" t="str">
            <v/>
          </cell>
          <cell r="AK9205" t="str">
            <v/>
          </cell>
        </row>
        <row r="9206">
          <cell r="AH9206" t="str">
            <v/>
          </cell>
          <cell r="AI9206" t="str">
            <v/>
          </cell>
          <cell r="AJ9206" t="str">
            <v/>
          </cell>
          <cell r="AK9206" t="str">
            <v/>
          </cell>
        </row>
        <row r="9207">
          <cell r="AH9207" t="str">
            <v/>
          </cell>
          <cell r="AI9207" t="str">
            <v/>
          </cell>
          <cell r="AJ9207" t="str">
            <v/>
          </cell>
          <cell r="AK9207" t="str">
            <v/>
          </cell>
        </row>
        <row r="9208">
          <cell r="AH9208" t="str">
            <v/>
          </cell>
          <cell r="AI9208" t="str">
            <v/>
          </cell>
          <cell r="AJ9208" t="str">
            <v/>
          </cell>
          <cell r="AK9208" t="str">
            <v/>
          </cell>
        </row>
        <row r="9209">
          <cell r="AH9209" t="str">
            <v/>
          </cell>
          <cell r="AI9209" t="str">
            <v/>
          </cell>
          <cell r="AJ9209" t="str">
            <v/>
          </cell>
          <cell r="AK9209" t="str">
            <v/>
          </cell>
        </row>
        <row r="9210">
          <cell r="AH9210" t="str">
            <v/>
          </cell>
          <cell r="AI9210" t="str">
            <v/>
          </cell>
          <cell r="AJ9210" t="str">
            <v/>
          </cell>
          <cell r="AK9210" t="str">
            <v/>
          </cell>
        </row>
        <row r="9211">
          <cell r="AH9211" t="str">
            <v/>
          </cell>
          <cell r="AI9211" t="str">
            <v/>
          </cell>
          <cell r="AJ9211" t="str">
            <v/>
          </cell>
          <cell r="AK9211" t="str">
            <v/>
          </cell>
        </row>
        <row r="9212">
          <cell r="AH9212" t="str">
            <v/>
          </cell>
          <cell r="AI9212" t="str">
            <v/>
          </cell>
          <cell r="AJ9212" t="str">
            <v/>
          </cell>
          <cell r="AK9212" t="str">
            <v/>
          </cell>
        </row>
        <row r="9213">
          <cell r="AH9213" t="str">
            <v/>
          </cell>
          <cell r="AI9213" t="str">
            <v/>
          </cell>
          <cell r="AJ9213" t="str">
            <v/>
          </cell>
          <cell r="AK9213" t="str">
            <v/>
          </cell>
        </row>
        <row r="9214">
          <cell r="AH9214" t="str">
            <v/>
          </cell>
          <cell r="AI9214" t="str">
            <v/>
          </cell>
          <cell r="AJ9214" t="str">
            <v/>
          </cell>
          <cell r="AK9214" t="str">
            <v/>
          </cell>
        </row>
        <row r="9215">
          <cell r="AH9215" t="str">
            <v/>
          </cell>
          <cell r="AI9215" t="str">
            <v/>
          </cell>
          <cell r="AJ9215" t="str">
            <v/>
          </cell>
          <cell r="AK9215" t="str">
            <v/>
          </cell>
        </row>
        <row r="9216">
          <cell r="AH9216" t="str">
            <v/>
          </cell>
          <cell r="AI9216" t="str">
            <v/>
          </cell>
          <cell r="AJ9216" t="str">
            <v/>
          </cell>
          <cell r="AK9216" t="str">
            <v/>
          </cell>
        </row>
        <row r="9217">
          <cell r="AH9217" t="str">
            <v/>
          </cell>
          <cell r="AI9217" t="str">
            <v/>
          </cell>
          <cell r="AJ9217" t="str">
            <v/>
          </cell>
          <cell r="AK9217" t="str">
            <v/>
          </cell>
        </row>
        <row r="9218">
          <cell r="AH9218" t="str">
            <v/>
          </cell>
          <cell r="AI9218" t="str">
            <v/>
          </cell>
          <cell r="AJ9218" t="str">
            <v/>
          </cell>
          <cell r="AK9218" t="str">
            <v/>
          </cell>
        </row>
        <row r="9219">
          <cell r="AH9219" t="str">
            <v/>
          </cell>
          <cell r="AI9219" t="str">
            <v/>
          </cell>
          <cell r="AJ9219" t="str">
            <v/>
          </cell>
          <cell r="AK9219" t="str">
            <v/>
          </cell>
        </row>
        <row r="9220">
          <cell r="AH9220" t="str">
            <v/>
          </cell>
          <cell r="AI9220" t="str">
            <v/>
          </cell>
          <cell r="AJ9220" t="str">
            <v/>
          </cell>
          <cell r="AK9220" t="str">
            <v/>
          </cell>
        </row>
        <row r="9221">
          <cell r="AH9221" t="str">
            <v/>
          </cell>
          <cell r="AI9221" t="str">
            <v/>
          </cell>
          <cell r="AJ9221" t="str">
            <v/>
          </cell>
          <cell r="AK9221" t="str">
            <v/>
          </cell>
        </row>
        <row r="9222">
          <cell r="AH9222" t="str">
            <v/>
          </cell>
          <cell r="AI9222" t="str">
            <v/>
          </cell>
          <cell r="AJ9222" t="str">
            <v/>
          </cell>
          <cell r="AK9222" t="str">
            <v/>
          </cell>
        </row>
        <row r="9223">
          <cell r="AH9223" t="str">
            <v/>
          </cell>
          <cell r="AI9223" t="str">
            <v/>
          </cell>
          <cell r="AJ9223" t="str">
            <v/>
          </cell>
          <cell r="AK9223" t="str">
            <v/>
          </cell>
        </row>
        <row r="9224">
          <cell r="AH9224" t="str">
            <v/>
          </cell>
          <cell r="AI9224" t="str">
            <v/>
          </cell>
          <cell r="AJ9224" t="str">
            <v/>
          </cell>
          <cell r="AK9224" t="str">
            <v/>
          </cell>
        </row>
        <row r="9225">
          <cell r="AH9225" t="str">
            <v/>
          </cell>
          <cell r="AI9225" t="str">
            <v/>
          </cell>
          <cell r="AJ9225" t="str">
            <v/>
          </cell>
          <cell r="AK9225" t="str">
            <v/>
          </cell>
        </row>
        <row r="9226">
          <cell r="AH9226" t="str">
            <v/>
          </cell>
          <cell r="AI9226" t="str">
            <v/>
          </cell>
          <cell r="AJ9226" t="str">
            <v/>
          </cell>
          <cell r="AK9226" t="str">
            <v/>
          </cell>
        </row>
        <row r="9227">
          <cell r="AH9227" t="str">
            <v/>
          </cell>
          <cell r="AI9227" t="str">
            <v/>
          </cell>
          <cell r="AJ9227" t="str">
            <v/>
          </cell>
          <cell r="AK9227" t="str">
            <v/>
          </cell>
        </row>
        <row r="9228">
          <cell r="AH9228" t="str">
            <v/>
          </cell>
          <cell r="AI9228" t="str">
            <v/>
          </cell>
          <cell r="AJ9228" t="str">
            <v/>
          </cell>
          <cell r="AK9228" t="str">
            <v/>
          </cell>
        </row>
        <row r="9229">
          <cell r="AH9229" t="str">
            <v/>
          </cell>
          <cell r="AI9229" t="str">
            <v/>
          </cell>
          <cell r="AJ9229" t="str">
            <v/>
          </cell>
          <cell r="AK9229" t="str">
            <v/>
          </cell>
        </row>
        <row r="9230">
          <cell r="AH9230" t="str">
            <v/>
          </cell>
          <cell r="AI9230" t="str">
            <v/>
          </cell>
          <cell r="AJ9230" t="str">
            <v/>
          </cell>
          <cell r="AK9230" t="str">
            <v/>
          </cell>
        </row>
        <row r="9231">
          <cell r="AH9231" t="str">
            <v/>
          </cell>
          <cell r="AI9231" t="str">
            <v/>
          </cell>
          <cell r="AJ9231" t="str">
            <v/>
          </cell>
          <cell r="AK9231" t="str">
            <v/>
          </cell>
        </row>
        <row r="9232">
          <cell r="AH9232" t="str">
            <v/>
          </cell>
          <cell r="AI9232" t="str">
            <v/>
          </cell>
          <cell r="AJ9232" t="str">
            <v/>
          </cell>
          <cell r="AK9232" t="str">
            <v/>
          </cell>
        </row>
        <row r="9233">
          <cell r="AH9233" t="str">
            <v/>
          </cell>
          <cell r="AI9233" t="str">
            <v/>
          </cell>
          <cell r="AJ9233" t="str">
            <v/>
          </cell>
          <cell r="AK9233" t="str">
            <v/>
          </cell>
        </row>
        <row r="9234">
          <cell r="AH9234" t="str">
            <v/>
          </cell>
          <cell r="AI9234" t="str">
            <v/>
          </cell>
          <cell r="AJ9234" t="str">
            <v/>
          </cell>
          <cell r="AK9234" t="str">
            <v/>
          </cell>
        </row>
        <row r="9235">
          <cell r="AH9235" t="str">
            <v/>
          </cell>
          <cell r="AI9235" t="str">
            <v/>
          </cell>
          <cell r="AJ9235" t="str">
            <v/>
          </cell>
          <cell r="AK9235" t="str">
            <v/>
          </cell>
        </row>
        <row r="9236">
          <cell r="AH9236" t="str">
            <v/>
          </cell>
          <cell r="AI9236" t="str">
            <v/>
          </cell>
          <cell r="AJ9236" t="str">
            <v/>
          </cell>
          <cell r="AK9236" t="str">
            <v/>
          </cell>
        </row>
        <row r="9237">
          <cell r="AH9237" t="str">
            <v/>
          </cell>
          <cell r="AI9237" t="str">
            <v/>
          </cell>
          <cell r="AJ9237" t="str">
            <v/>
          </cell>
          <cell r="AK9237" t="str">
            <v/>
          </cell>
        </row>
        <row r="9238">
          <cell r="AH9238" t="str">
            <v/>
          </cell>
          <cell r="AI9238" t="str">
            <v/>
          </cell>
          <cell r="AJ9238" t="str">
            <v/>
          </cell>
          <cell r="AK9238" t="str">
            <v/>
          </cell>
        </row>
        <row r="9239">
          <cell r="AH9239" t="str">
            <v/>
          </cell>
          <cell r="AI9239" t="str">
            <v/>
          </cell>
          <cell r="AJ9239" t="str">
            <v/>
          </cell>
          <cell r="AK9239" t="str">
            <v/>
          </cell>
        </row>
        <row r="9240">
          <cell r="AH9240" t="str">
            <v/>
          </cell>
          <cell r="AI9240" t="str">
            <v/>
          </cell>
          <cell r="AJ9240" t="str">
            <v/>
          </cell>
          <cell r="AK9240" t="str">
            <v/>
          </cell>
        </row>
        <row r="9241">
          <cell r="AH9241" t="str">
            <v/>
          </cell>
          <cell r="AI9241" t="str">
            <v/>
          </cell>
          <cell r="AJ9241" t="str">
            <v/>
          </cell>
          <cell r="AK9241" t="str">
            <v/>
          </cell>
        </row>
        <row r="9242">
          <cell r="AH9242" t="str">
            <v/>
          </cell>
          <cell r="AI9242" t="str">
            <v/>
          </cell>
          <cell r="AJ9242" t="str">
            <v/>
          </cell>
          <cell r="AK9242" t="str">
            <v/>
          </cell>
        </row>
        <row r="9243">
          <cell r="AH9243" t="str">
            <v/>
          </cell>
          <cell r="AI9243" t="str">
            <v/>
          </cell>
          <cell r="AJ9243" t="str">
            <v/>
          </cell>
          <cell r="AK9243" t="str">
            <v/>
          </cell>
        </row>
        <row r="9244">
          <cell r="AH9244" t="str">
            <v/>
          </cell>
          <cell r="AI9244" t="str">
            <v/>
          </cell>
          <cell r="AJ9244" t="str">
            <v/>
          </cell>
          <cell r="AK9244" t="str">
            <v/>
          </cell>
        </row>
        <row r="9245">
          <cell r="AH9245" t="str">
            <v/>
          </cell>
          <cell r="AI9245" t="str">
            <v/>
          </cell>
          <cell r="AJ9245" t="str">
            <v/>
          </cell>
          <cell r="AK9245" t="str">
            <v/>
          </cell>
        </row>
        <row r="9246">
          <cell r="AH9246" t="str">
            <v/>
          </cell>
          <cell r="AI9246" t="str">
            <v/>
          </cell>
          <cell r="AJ9246" t="str">
            <v/>
          </cell>
          <cell r="AK9246" t="str">
            <v/>
          </cell>
        </row>
        <row r="9247">
          <cell r="AH9247" t="str">
            <v/>
          </cell>
          <cell r="AI9247" t="str">
            <v/>
          </cell>
          <cell r="AJ9247" t="str">
            <v/>
          </cell>
          <cell r="AK9247" t="str">
            <v/>
          </cell>
        </row>
        <row r="9248">
          <cell r="AH9248" t="str">
            <v/>
          </cell>
          <cell r="AI9248" t="str">
            <v/>
          </cell>
          <cell r="AJ9248" t="str">
            <v/>
          </cell>
          <cell r="AK9248" t="str">
            <v/>
          </cell>
        </row>
        <row r="9249">
          <cell r="AH9249" t="str">
            <v/>
          </cell>
          <cell r="AI9249" t="str">
            <v/>
          </cell>
          <cell r="AJ9249" t="str">
            <v/>
          </cell>
          <cell r="AK9249" t="str">
            <v/>
          </cell>
        </row>
        <row r="9250">
          <cell r="AH9250" t="str">
            <v/>
          </cell>
          <cell r="AI9250" t="str">
            <v/>
          </cell>
          <cell r="AJ9250" t="str">
            <v/>
          </cell>
          <cell r="AK9250" t="str">
            <v/>
          </cell>
        </row>
        <row r="9251">
          <cell r="AH9251" t="str">
            <v/>
          </cell>
          <cell r="AI9251" t="str">
            <v/>
          </cell>
          <cell r="AJ9251" t="str">
            <v/>
          </cell>
          <cell r="AK9251" t="str">
            <v/>
          </cell>
        </row>
        <row r="9252">
          <cell r="AH9252" t="str">
            <v/>
          </cell>
          <cell r="AI9252" t="str">
            <v/>
          </cell>
          <cell r="AJ9252" t="str">
            <v/>
          </cell>
          <cell r="AK9252" t="str">
            <v/>
          </cell>
        </row>
        <row r="9253">
          <cell r="AH9253" t="str">
            <v/>
          </cell>
          <cell r="AI9253" t="str">
            <v/>
          </cell>
          <cell r="AJ9253" t="str">
            <v/>
          </cell>
          <cell r="AK9253" t="str">
            <v/>
          </cell>
        </row>
        <row r="9254">
          <cell r="AH9254" t="str">
            <v/>
          </cell>
          <cell r="AI9254" t="str">
            <v/>
          </cell>
          <cell r="AJ9254" t="str">
            <v/>
          </cell>
          <cell r="AK9254" t="str">
            <v/>
          </cell>
        </row>
        <row r="9255">
          <cell r="AH9255" t="str">
            <v/>
          </cell>
          <cell r="AI9255" t="str">
            <v/>
          </cell>
          <cell r="AJ9255" t="str">
            <v/>
          </cell>
          <cell r="AK9255" t="str">
            <v/>
          </cell>
        </row>
        <row r="9256">
          <cell r="AH9256" t="str">
            <v/>
          </cell>
          <cell r="AI9256" t="str">
            <v/>
          </cell>
          <cell r="AJ9256" t="str">
            <v/>
          </cell>
          <cell r="AK9256" t="str">
            <v/>
          </cell>
        </row>
        <row r="9257">
          <cell r="AH9257" t="str">
            <v/>
          </cell>
          <cell r="AI9257" t="str">
            <v/>
          </cell>
          <cell r="AJ9257" t="str">
            <v/>
          </cell>
          <cell r="AK9257" t="str">
            <v/>
          </cell>
        </row>
        <row r="9258">
          <cell r="AH9258" t="str">
            <v/>
          </cell>
          <cell r="AI9258" t="str">
            <v/>
          </cell>
          <cell r="AJ9258" t="str">
            <v/>
          </cell>
          <cell r="AK9258" t="str">
            <v/>
          </cell>
        </row>
        <row r="9259">
          <cell r="AH9259" t="str">
            <v/>
          </cell>
          <cell r="AI9259" t="str">
            <v/>
          </cell>
          <cell r="AJ9259" t="str">
            <v/>
          </cell>
          <cell r="AK9259" t="str">
            <v/>
          </cell>
        </row>
        <row r="9260">
          <cell r="AH9260" t="str">
            <v/>
          </cell>
          <cell r="AI9260" t="str">
            <v/>
          </cell>
          <cell r="AJ9260" t="str">
            <v/>
          </cell>
          <cell r="AK9260" t="str">
            <v/>
          </cell>
        </row>
        <row r="9261">
          <cell r="AH9261" t="str">
            <v/>
          </cell>
          <cell r="AI9261" t="str">
            <v/>
          </cell>
          <cell r="AJ9261" t="str">
            <v/>
          </cell>
          <cell r="AK9261" t="str">
            <v/>
          </cell>
        </row>
        <row r="9262">
          <cell r="AH9262" t="str">
            <v/>
          </cell>
          <cell r="AI9262" t="str">
            <v/>
          </cell>
          <cell r="AJ9262" t="str">
            <v/>
          </cell>
          <cell r="AK9262" t="str">
            <v/>
          </cell>
        </row>
        <row r="9263">
          <cell r="AH9263" t="str">
            <v/>
          </cell>
          <cell r="AI9263" t="str">
            <v/>
          </cell>
          <cell r="AJ9263" t="str">
            <v/>
          </cell>
          <cell r="AK9263" t="str">
            <v/>
          </cell>
        </row>
        <row r="9264">
          <cell r="AH9264" t="str">
            <v/>
          </cell>
          <cell r="AI9264" t="str">
            <v/>
          </cell>
          <cell r="AJ9264" t="str">
            <v/>
          </cell>
          <cell r="AK9264" t="str">
            <v/>
          </cell>
        </row>
        <row r="9265">
          <cell r="AH9265" t="str">
            <v/>
          </cell>
          <cell r="AI9265" t="str">
            <v/>
          </cell>
          <cell r="AJ9265" t="str">
            <v/>
          </cell>
          <cell r="AK9265" t="str">
            <v/>
          </cell>
        </row>
        <row r="9266">
          <cell r="AH9266" t="str">
            <v/>
          </cell>
          <cell r="AI9266" t="str">
            <v/>
          </cell>
          <cell r="AJ9266" t="str">
            <v/>
          </cell>
          <cell r="AK9266" t="str">
            <v/>
          </cell>
        </row>
        <row r="9267">
          <cell r="AH9267" t="str">
            <v/>
          </cell>
          <cell r="AI9267" t="str">
            <v/>
          </cell>
          <cell r="AJ9267" t="str">
            <v/>
          </cell>
          <cell r="AK9267" t="str">
            <v/>
          </cell>
        </row>
        <row r="9268">
          <cell r="AH9268" t="str">
            <v/>
          </cell>
          <cell r="AI9268" t="str">
            <v/>
          </cell>
          <cell r="AJ9268" t="str">
            <v/>
          </cell>
          <cell r="AK9268" t="str">
            <v/>
          </cell>
        </row>
        <row r="9269">
          <cell r="AH9269" t="str">
            <v/>
          </cell>
          <cell r="AI9269" t="str">
            <v/>
          </cell>
          <cell r="AJ9269" t="str">
            <v/>
          </cell>
          <cell r="AK9269" t="str">
            <v/>
          </cell>
        </row>
        <row r="9270">
          <cell r="AH9270" t="str">
            <v/>
          </cell>
          <cell r="AI9270" t="str">
            <v/>
          </cell>
          <cell r="AJ9270" t="str">
            <v/>
          </cell>
          <cell r="AK9270" t="str">
            <v/>
          </cell>
        </row>
        <row r="9271">
          <cell r="AH9271" t="str">
            <v/>
          </cell>
          <cell r="AI9271" t="str">
            <v/>
          </cell>
          <cell r="AJ9271" t="str">
            <v/>
          </cell>
          <cell r="AK9271" t="str">
            <v/>
          </cell>
        </row>
        <row r="9272">
          <cell r="AH9272" t="str">
            <v/>
          </cell>
          <cell r="AI9272" t="str">
            <v/>
          </cell>
          <cell r="AJ9272" t="str">
            <v/>
          </cell>
          <cell r="AK9272" t="str">
            <v/>
          </cell>
        </row>
        <row r="9273">
          <cell r="AH9273" t="str">
            <v/>
          </cell>
          <cell r="AI9273" t="str">
            <v/>
          </cell>
          <cell r="AJ9273" t="str">
            <v/>
          </cell>
          <cell r="AK9273" t="str">
            <v/>
          </cell>
        </row>
        <row r="9274">
          <cell r="AH9274" t="str">
            <v/>
          </cell>
          <cell r="AI9274" t="str">
            <v/>
          </cell>
          <cell r="AJ9274" t="str">
            <v/>
          </cell>
          <cell r="AK9274" t="str">
            <v/>
          </cell>
        </row>
        <row r="9275">
          <cell r="AH9275" t="str">
            <v/>
          </cell>
          <cell r="AI9275" t="str">
            <v/>
          </cell>
          <cell r="AJ9275" t="str">
            <v/>
          </cell>
          <cell r="AK9275" t="str">
            <v/>
          </cell>
        </row>
        <row r="9276">
          <cell r="AH9276" t="str">
            <v/>
          </cell>
          <cell r="AI9276" t="str">
            <v/>
          </cell>
          <cell r="AJ9276" t="str">
            <v/>
          </cell>
          <cell r="AK9276" t="str">
            <v/>
          </cell>
        </row>
        <row r="9277">
          <cell r="AH9277" t="str">
            <v/>
          </cell>
          <cell r="AI9277" t="str">
            <v/>
          </cell>
          <cell r="AJ9277" t="str">
            <v/>
          </cell>
          <cell r="AK9277" t="str">
            <v/>
          </cell>
        </row>
        <row r="9278">
          <cell r="AH9278" t="str">
            <v/>
          </cell>
          <cell r="AI9278" t="str">
            <v/>
          </cell>
          <cell r="AJ9278" t="str">
            <v/>
          </cell>
          <cell r="AK9278" t="str">
            <v/>
          </cell>
        </row>
        <row r="9279">
          <cell r="AH9279" t="str">
            <v/>
          </cell>
          <cell r="AI9279" t="str">
            <v/>
          </cell>
          <cell r="AJ9279" t="str">
            <v/>
          </cell>
          <cell r="AK9279" t="str">
            <v/>
          </cell>
        </row>
        <row r="9280">
          <cell r="AH9280" t="str">
            <v/>
          </cell>
          <cell r="AI9280" t="str">
            <v/>
          </cell>
          <cell r="AJ9280" t="str">
            <v/>
          </cell>
          <cell r="AK9280" t="str">
            <v/>
          </cell>
        </row>
        <row r="9281">
          <cell r="AH9281" t="str">
            <v/>
          </cell>
          <cell r="AI9281" t="str">
            <v/>
          </cell>
          <cell r="AJ9281" t="str">
            <v/>
          </cell>
          <cell r="AK9281" t="str">
            <v/>
          </cell>
        </row>
        <row r="9282">
          <cell r="AH9282" t="str">
            <v/>
          </cell>
          <cell r="AI9282" t="str">
            <v/>
          </cell>
          <cell r="AJ9282" t="str">
            <v/>
          </cell>
          <cell r="AK9282" t="str">
            <v/>
          </cell>
        </row>
        <row r="9283">
          <cell r="AH9283" t="str">
            <v/>
          </cell>
          <cell r="AI9283" t="str">
            <v/>
          </cell>
          <cell r="AJ9283" t="str">
            <v/>
          </cell>
          <cell r="AK9283" t="str">
            <v/>
          </cell>
        </row>
        <row r="9284">
          <cell r="AH9284" t="str">
            <v/>
          </cell>
          <cell r="AI9284" t="str">
            <v/>
          </cell>
          <cell r="AJ9284" t="str">
            <v/>
          </cell>
          <cell r="AK9284" t="str">
            <v/>
          </cell>
        </row>
        <row r="9285">
          <cell r="AH9285" t="str">
            <v/>
          </cell>
          <cell r="AI9285" t="str">
            <v/>
          </cell>
          <cell r="AJ9285" t="str">
            <v/>
          </cell>
          <cell r="AK9285" t="str">
            <v/>
          </cell>
        </row>
        <row r="9286">
          <cell r="AH9286" t="str">
            <v/>
          </cell>
          <cell r="AI9286" t="str">
            <v/>
          </cell>
          <cell r="AJ9286" t="str">
            <v/>
          </cell>
          <cell r="AK9286" t="str">
            <v/>
          </cell>
        </row>
        <row r="9287">
          <cell r="AH9287" t="str">
            <v/>
          </cell>
          <cell r="AI9287" t="str">
            <v/>
          </cell>
          <cell r="AJ9287" t="str">
            <v/>
          </cell>
          <cell r="AK9287" t="str">
            <v/>
          </cell>
        </row>
        <row r="9288">
          <cell r="AH9288" t="str">
            <v/>
          </cell>
          <cell r="AI9288" t="str">
            <v/>
          </cell>
          <cell r="AJ9288" t="str">
            <v/>
          </cell>
          <cell r="AK9288" t="str">
            <v/>
          </cell>
        </row>
        <row r="9289">
          <cell r="AH9289" t="str">
            <v/>
          </cell>
          <cell r="AI9289" t="str">
            <v/>
          </cell>
          <cell r="AJ9289" t="str">
            <v/>
          </cell>
          <cell r="AK9289" t="str">
            <v/>
          </cell>
        </row>
        <row r="9290">
          <cell r="AH9290" t="str">
            <v/>
          </cell>
          <cell r="AI9290" t="str">
            <v/>
          </cell>
          <cell r="AJ9290" t="str">
            <v/>
          </cell>
          <cell r="AK9290" t="str">
            <v/>
          </cell>
        </row>
        <row r="9291">
          <cell r="AH9291" t="str">
            <v/>
          </cell>
          <cell r="AI9291" t="str">
            <v/>
          </cell>
          <cell r="AJ9291" t="str">
            <v/>
          </cell>
          <cell r="AK9291" t="str">
            <v/>
          </cell>
        </row>
        <row r="9292">
          <cell r="AH9292" t="str">
            <v/>
          </cell>
          <cell r="AI9292" t="str">
            <v/>
          </cell>
          <cell r="AJ9292" t="str">
            <v/>
          </cell>
          <cell r="AK9292" t="str">
            <v/>
          </cell>
        </row>
        <row r="9293">
          <cell r="AH9293" t="str">
            <v/>
          </cell>
          <cell r="AI9293" t="str">
            <v/>
          </cell>
          <cell r="AJ9293" t="str">
            <v/>
          </cell>
          <cell r="AK9293" t="str">
            <v/>
          </cell>
        </row>
        <row r="9294">
          <cell r="AH9294" t="str">
            <v/>
          </cell>
          <cell r="AI9294" t="str">
            <v/>
          </cell>
          <cell r="AJ9294" t="str">
            <v/>
          </cell>
          <cell r="AK9294" t="str">
            <v/>
          </cell>
        </row>
        <row r="9295">
          <cell r="AH9295" t="str">
            <v/>
          </cell>
          <cell r="AI9295" t="str">
            <v/>
          </cell>
          <cell r="AJ9295" t="str">
            <v/>
          </cell>
          <cell r="AK9295" t="str">
            <v/>
          </cell>
        </row>
        <row r="9296">
          <cell r="AH9296" t="str">
            <v/>
          </cell>
          <cell r="AI9296" t="str">
            <v/>
          </cell>
          <cell r="AJ9296" t="str">
            <v/>
          </cell>
          <cell r="AK9296" t="str">
            <v/>
          </cell>
        </row>
        <row r="9297">
          <cell r="AH9297" t="str">
            <v/>
          </cell>
          <cell r="AI9297" t="str">
            <v/>
          </cell>
          <cell r="AJ9297" t="str">
            <v/>
          </cell>
          <cell r="AK9297" t="str">
            <v/>
          </cell>
        </row>
        <row r="9298">
          <cell r="AH9298" t="str">
            <v/>
          </cell>
          <cell r="AI9298" t="str">
            <v/>
          </cell>
          <cell r="AJ9298" t="str">
            <v/>
          </cell>
          <cell r="AK9298" t="str">
            <v/>
          </cell>
        </row>
        <row r="9299">
          <cell r="AH9299" t="str">
            <v/>
          </cell>
          <cell r="AI9299" t="str">
            <v/>
          </cell>
          <cell r="AJ9299" t="str">
            <v/>
          </cell>
          <cell r="AK9299" t="str">
            <v/>
          </cell>
        </row>
        <row r="9300">
          <cell r="AH9300" t="str">
            <v/>
          </cell>
          <cell r="AI9300" t="str">
            <v/>
          </cell>
          <cell r="AJ9300" t="str">
            <v/>
          </cell>
          <cell r="AK9300" t="str">
            <v/>
          </cell>
        </row>
        <row r="9301">
          <cell r="AH9301" t="str">
            <v/>
          </cell>
          <cell r="AI9301" t="str">
            <v/>
          </cell>
          <cell r="AJ9301" t="str">
            <v/>
          </cell>
          <cell r="AK9301" t="str">
            <v/>
          </cell>
        </row>
        <row r="9302">
          <cell r="AH9302" t="str">
            <v/>
          </cell>
          <cell r="AI9302" t="str">
            <v/>
          </cell>
          <cell r="AJ9302" t="str">
            <v/>
          </cell>
          <cell r="AK9302" t="str">
            <v/>
          </cell>
        </row>
        <row r="9303">
          <cell r="AH9303" t="str">
            <v/>
          </cell>
          <cell r="AI9303" t="str">
            <v/>
          </cell>
          <cell r="AJ9303" t="str">
            <v/>
          </cell>
          <cell r="AK9303" t="str">
            <v/>
          </cell>
        </row>
        <row r="9304">
          <cell r="AH9304" t="str">
            <v/>
          </cell>
          <cell r="AI9304" t="str">
            <v/>
          </cell>
          <cell r="AJ9304" t="str">
            <v/>
          </cell>
          <cell r="AK9304" t="str">
            <v/>
          </cell>
        </row>
        <row r="9305">
          <cell r="AH9305" t="str">
            <v/>
          </cell>
          <cell r="AI9305" t="str">
            <v/>
          </cell>
          <cell r="AJ9305" t="str">
            <v/>
          </cell>
          <cell r="AK9305" t="str">
            <v/>
          </cell>
        </row>
        <row r="9306">
          <cell r="AH9306" t="str">
            <v/>
          </cell>
          <cell r="AI9306" t="str">
            <v/>
          </cell>
          <cell r="AJ9306" t="str">
            <v/>
          </cell>
          <cell r="AK9306" t="str">
            <v/>
          </cell>
        </row>
        <row r="9307">
          <cell r="AH9307" t="str">
            <v/>
          </cell>
          <cell r="AI9307" t="str">
            <v/>
          </cell>
          <cell r="AJ9307" t="str">
            <v/>
          </cell>
          <cell r="AK9307" t="str">
            <v/>
          </cell>
        </row>
        <row r="9308">
          <cell r="AH9308" t="str">
            <v/>
          </cell>
          <cell r="AI9308" t="str">
            <v/>
          </cell>
          <cell r="AJ9308" t="str">
            <v/>
          </cell>
          <cell r="AK9308" t="str">
            <v/>
          </cell>
        </row>
        <row r="9309">
          <cell r="AH9309" t="str">
            <v/>
          </cell>
          <cell r="AI9309" t="str">
            <v/>
          </cell>
          <cell r="AJ9309" t="str">
            <v/>
          </cell>
          <cell r="AK9309" t="str">
            <v/>
          </cell>
        </row>
        <row r="9310">
          <cell r="AH9310" t="str">
            <v/>
          </cell>
          <cell r="AI9310" t="str">
            <v/>
          </cell>
          <cell r="AJ9310" t="str">
            <v/>
          </cell>
          <cell r="AK9310" t="str">
            <v/>
          </cell>
        </row>
        <row r="9311">
          <cell r="AH9311" t="str">
            <v/>
          </cell>
          <cell r="AI9311" t="str">
            <v/>
          </cell>
          <cell r="AJ9311" t="str">
            <v/>
          </cell>
          <cell r="AK9311" t="str">
            <v/>
          </cell>
        </row>
        <row r="9312">
          <cell r="AH9312" t="str">
            <v/>
          </cell>
          <cell r="AI9312" t="str">
            <v/>
          </cell>
          <cell r="AJ9312" t="str">
            <v/>
          </cell>
          <cell r="AK9312" t="str">
            <v/>
          </cell>
        </row>
        <row r="9313">
          <cell r="AH9313" t="str">
            <v/>
          </cell>
          <cell r="AI9313" t="str">
            <v/>
          </cell>
          <cell r="AJ9313" t="str">
            <v/>
          </cell>
          <cell r="AK9313" t="str">
            <v/>
          </cell>
        </row>
        <row r="9314">
          <cell r="AH9314" t="str">
            <v/>
          </cell>
          <cell r="AI9314" t="str">
            <v/>
          </cell>
          <cell r="AJ9314" t="str">
            <v/>
          </cell>
          <cell r="AK9314" t="str">
            <v/>
          </cell>
        </row>
        <row r="9315">
          <cell r="AH9315" t="str">
            <v/>
          </cell>
          <cell r="AI9315" t="str">
            <v/>
          </cell>
          <cell r="AJ9315" t="str">
            <v/>
          </cell>
          <cell r="AK9315" t="str">
            <v/>
          </cell>
        </row>
        <row r="9316">
          <cell r="AH9316" t="str">
            <v/>
          </cell>
          <cell r="AI9316" t="str">
            <v/>
          </cell>
          <cell r="AJ9316" t="str">
            <v/>
          </cell>
          <cell r="AK9316" t="str">
            <v/>
          </cell>
        </row>
        <row r="9317">
          <cell r="AH9317" t="str">
            <v/>
          </cell>
          <cell r="AI9317" t="str">
            <v/>
          </cell>
          <cell r="AJ9317" t="str">
            <v/>
          </cell>
          <cell r="AK9317" t="str">
            <v/>
          </cell>
        </row>
        <row r="9318">
          <cell r="AH9318" t="str">
            <v/>
          </cell>
          <cell r="AI9318" t="str">
            <v/>
          </cell>
          <cell r="AJ9318" t="str">
            <v/>
          </cell>
          <cell r="AK9318" t="str">
            <v/>
          </cell>
        </row>
        <row r="9319">
          <cell r="AH9319" t="str">
            <v/>
          </cell>
          <cell r="AI9319" t="str">
            <v/>
          </cell>
          <cell r="AJ9319" t="str">
            <v/>
          </cell>
          <cell r="AK9319" t="str">
            <v/>
          </cell>
        </row>
        <row r="9320">
          <cell r="AH9320" t="str">
            <v/>
          </cell>
          <cell r="AI9320" t="str">
            <v/>
          </cell>
          <cell r="AJ9320" t="str">
            <v/>
          </cell>
          <cell r="AK9320" t="str">
            <v/>
          </cell>
        </row>
        <row r="9321">
          <cell r="AH9321" t="str">
            <v/>
          </cell>
          <cell r="AI9321" t="str">
            <v/>
          </cell>
          <cell r="AJ9321" t="str">
            <v/>
          </cell>
          <cell r="AK9321" t="str">
            <v/>
          </cell>
        </row>
        <row r="9322">
          <cell r="AH9322" t="str">
            <v/>
          </cell>
          <cell r="AI9322" t="str">
            <v/>
          </cell>
          <cell r="AJ9322" t="str">
            <v/>
          </cell>
          <cell r="AK9322" t="str">
            <v/>
          </cell>
        </row>
        <row r="9323">
          <cell r="AH9323" t="str">
            <v/>
          </cell>
          <cell r="AI9323" t="str">
            <v/>
          </cell>
          <cell r="AJ9323" t="str">
            <v/>
          </cell>
          <cell r="AK9323" t="str">
            <v/>
          </cell>
        </row>
        <row r="9324">
          <cell r="AH9324" t="str">
            <v/>
          </cell>
          <cell r="AI9324" t="str">
            <v/>
          </cell>
          <cell r="AJ9324" t="str">
            <v/>
          </cell>
          <cell r="AK9324" t="str">
            <v/>
          </cell>
        </row>
        <row r="9325">
          <cell r="AH9325" t="str">
            <v/>
          </cell>
          <cell r="AI9325" t="str">
            <v/>
          </cell>
          <cell r="AJ9325" t="str">
            <v/>
          </cell>
          <cell r="AK9325" t="str">
            <v/>
          </cell>
        </row>
        <row r="9326">
          <cell r="AH9326" t="str">
            <v/>
          </cell>
          <cell r="AI9326" t="str">
            <v/>
          </cell>
          <cell r="AJ9326" t="str">
            <v/>
          </cell>
          <cell r="AK9326" t="str">
            <v/>
          </cell>
        </row>
        <row r="9327">
          <cell r="AH9327" t="str">
            <v/>
          </cell>
          <cell r="AI9327" t="str">
            <v/>
          </cell>
          <cell r="AJ9327" t="str">
            <v/>
          </cell>
          <cell r="AK9327" t="str">
            <v/>
          </cell>
        </row>
        <row r="9328">
          <cell r="AH9328" t="str">
            <v/>
          </cell>
          <cell r="AI9328" t="str">
            <v/>
          </cell>
          <cell r="AJ9328" t="str">
            <v/>
          </cell>
          <cell r="AK9328" t="str">
            <v/>
          </cell>
        </row>
        <row r="9329">
          <cell r="AH9329" t="str">
            <v/>
          </cell>
          <cell r="AI9329" t="str">
            <v/>
          </cell>
          <cell r="AJ9329" t="str">
            <v/>
          </cell>
          <cell r="AK9329" t="str">
            <v/>
          </cell>
        </row>
        <row r="9330">
          <cell r="AH9330" t="str">
            <v/>
          </cell>
          <cell r="AI9330" t="str">
            <v/>
          </cell>
          <cell r="AJ9330" t="str">
            <v/>
          </cell>
          <cell r="AK9330" t="str">
            <v/>
          </cell>
        </row>
        <row r="9331">
          <cell r="AH9331" t="str">
            <v/>
          </cell>
          <cell r="AI9331" t="str">
            <v/>
          </cell>
          <cell r="AJ9331" t="str">
            <v/>
          </cell>
          <cell r="AK9331" t="str">
            <v/>
          </cell>
        </row>
        <row r="9332">
          <cell r="AH9332" t="str">
            <v/>
          </cell>
          <cell r="AI9332" t="str">
            <v/>
          </cell>
          <cell r="AJ9332" t="str">
            <v/>
          </cell>
          <cell r="AK9332" t="str">
            <v/>
          </cell>
        </row>
        <row r="9333">
          <cell r="AH9333" t="str">
            <v/>
          </cell>
          <cell r="AI9333" t="str">
            <v/>
          </cell>
          <cell r="AJ9333" t="str">
            <v/>
          </cell>
          <cell r="AK9333" t="str">
            <v/>
          </cell>
        </row>
        <row r="9334">
          <cell r="AH9334" t="str">
            <v/>
          </cell>
          <cell r="AI9334" t="str">
            <v/>
          </cell>
          <cell r="AJ9334" t="str">
            <v/>
          </cell>
          <cell r="AK9334" t="str">
            <v/>
          </cell>
        </row>
        <row r="9335">
          <cell r="AH9335" t="str">
            <v/>
          </cell>
          <cell r="AI9335" t="str">
            <v/>
          </cell>
          <cell r="AJ9335" t="str">
            <v/>
          </cell>
          <cell r="AK9335" t="str">
            <v/>
          </cell>
        </row>
        <row r="9336">
          <cell r="AH9336" t="str">
            <v/>
          </cell>
          <cell r="AI9336" t="str">
            <v/>
          </cell>
          <cell r="AJ9336" t="str">
            <v/>
          </cell>
          <cell r="AK9336" t="str">
            <v/>
          </cell>
        </row>
        <row r="9337">
          <cell r="AH9337" t="str">
            <v/>
          </cell>
          <cell r="AI9337" t="str">
            <v/>
          </cell>
          <cell r="AJ9337" t="str">
            <v/>
          </cell>
          <cell r="AK9337" t="str">
            <v/>
          </cell>
        </row>
        <row r="9338">
          <cell r="AH9338" t="str">
            <v/>
          </cell>
          <cell r="AI9338" t="str">
            <v/>
          </cell>
          <cell r="AJ9338" t="str">
            <v/>
          </cell>
          <cell r="AK9338" t="str">
            <v/>
          </cell>
        </row>
        <row r="9339">
          <cell r="AH9339" t="str">
            <v/>
          </cell>
          <cell r="AI9339" t="str">
            <v/>
          </cell>
          <cell r="AJ9339" t="str">
            <v/>
          </cell>
          <cell r="AK9339" t="str">
            <v/>
          </cell>
        </row>
        <row r="9340">
          <cell r="AH9340" t="str">
            <v/>
          </cell>
          <cell r="AI9340" t="str">
            <v/>
          </cell>
          <cell r="AJ9340" t="str">
            <v/>
          </cell>
          <cell r="AK9340" t="str">
            <v/>
          </cell>
        </row>
        <row r="9341">
          <cell r="AH9341" t="str">
            <v/>
          </cell>
          <cell r="AI9341" t="str">
            <v/>
          </cell>
          <cell r="AJ9341" t="str">
            <v/>
          </cell>
          <cell r="AK9341" t="str">
            <v/>
          </cell>
        </row>
        <row r="9342">
          <cell r="AH9342" t="str">
            <v/>
          </cell>
          <cell r="AI9342" t="str">
            <v/>
          </cell>
          <cell r="AJ9342" t="str">
            <v/>
          </cell>
          <cell r="AK9342" t="str">
            <v/>
          </cell>
        </row>
        <row r="9343">
          <cell r="AH9343" t="str">
            <v/>
          </cell>
          <cell r="AI9343" t="str">
            <v/>
          </cell>
          <cell r="AJ9343" t="str">
            <v/>
          </cell>
          <cell r="AK9343" t="str">
            <v/>
          </cell>
        </row>
        <row r="9344">
          <cell r="AH9344" t="str">
            <v/>
          </cell>
          <cell r="AI9344" t="str">
            <v/>
          </cell>
          <cell r="AJ9344" t="str">
            <v/>
          </cell>
          <cell r="AK9344" t="str">
            <v/>
          </cell>
        </row>
        <row r="9345">
          <cell r="AH9345" t="str">
            <v/>
          </cell>
          <cell r="AI9345" t="str">
            <v/>
          </cell>
          <cell r="AJ9345" t="str">
            <v/>
          </cell>
          <cell r="AK9345" t="str">
            <v/>
          </cell>
        </row>
        <row r="9346">
          <cell r="AH9346" t="str">
            <v/>
          </cell>
          <cell r="AI9346" t="str">
            <v/>
          </cell>
          <cell r="AJ9346" t="str">
            <v/>
          </cell>
          <cell r="AK9346" t="str">
            <v/>
          </cell>
        </row>
        <row r="9347">
          <cell r="AH9347" t="str">
            <v/>
          </cell>
          <cell r="AI9347" t="str">
            <v/>
          </cell>
          <cell r="AJ9347" t="str">
            <v/>
          </cell>
          <cell r="AK9347" t="str">
            <v/>
          </cell>
        </row>
        <row r="9348">
          <cell r="AH9348" t="str">
            <v/>
          </cell>
          <cell r="AI9348" t="str">
            <v/>
          </cell>
          <cell r="AJ9348" t="str">
            <v/>
          </cell>
          <cell r="AK9348" t="str">
            <v/>
          </cell>
        </row>
        <row r="9349">
          <cell r="AH9349" t="str">
            <v/>
          </cell>
          <cell r="AI9349" t="str">
            <v/>
          </cell>
          <cell r="AJ9349" t="str">
            <v/>
          </cell>
          <cell r="AK9349" t="str">
            <v/>
          </cell>
        </row>
        <row r="9350">
          <cell r="AH9350" t="str">
            <v/>
          </cell>
          <cell r="AI9350" t="str">
            <v/>
          </cell>
          <cell r="AJ9350" t="str">
            <v/>
          </cell>
          <cell r="AK9350" t="str">
            <v/>
          </cell>
        </row>
        <row r="9351">
          <cell r="AH9351" t="str">
            <v/>
          </cell>
          <cell r="AI9351" t="str">
            <v/>
          </cell>
          <cell r="AJ9351" t="str">
            <v/>
          </cell>
          <cell r="AK9351" t="str">
            <v/>
          </cell>
        </row>
        <row r="9352">
          <cell r="AH9352" t="str">
            <v/>
          </cell>
          <cell r="AI9352" t="str">
            <v/>
          </cell>
          <cell r="AJ9352" t="str">
            <v/>
          </cell>
          <cell r="AK9352" t="str">
            <v/>
          </cell>
        </row>
        <row r="9353">
          <cell r="AH9353" t="str">
            <v/>
          </cell>
          <cell r="AI9353" t="str">
            <v/>
          </cell>
          <cell r="AJ9353" t="str">
            <v/>
          </cell>
          <cell r="AK9353" t="str">
            <v/>
          </cell>
        </row>
        <row r="9354">
          <cell r="AH9354" t="str">
            <v/>
          </cell>
          <cell r="AI9354" t="str">
            <v/>
          </cell>
          <cell r="AJ9354" t="str">
            <v/>
          </cell>
          <cell r="AK9354" t="str">
            <v/>
          </cell>
        </row>
        <row r="9355">
          <cell r="AH9355" t="str">
            <v/>
          </cell>
          <cell r="AI9355" t="str">
            <v/>
          </cell>
          <cell r="AJ9355" t="str">
            <v/>
          </cell>
          <cell r="AK9355" t="str">
            <v/>
          </cell>
        </row>
        <row r="9356">
          <cell r="AH9356" t="str">
            <v/>
          </cell>
          <cell r="AI9356" t="str">
            <v/>
          </cell>
          <cell r="AJ9356" t="str">
            <v/>
          </cell>
          <cell r="AK9356" t="str">
            <v/>
          </cell>
        </row>
        <row r="9357">
          <cell r="AH9357" t="str">
            <v/>
          </cell>
          <cell r="AI9357" t="str">
            <v/>
          </cell>
          <cell r="AJ9357" t="str">
            <v/>
          </cell>
          <cell r="AK9357" t="str">
            <v/>
          </cell>
        </row>
        <row r="9358">
          <cell r="AH9358" t="str">
            <v/>
          </cell>
          <cell r="AI9358" t="str">
            <v/>
          </cell>
          <cell r="AJ9358" t="str">
            <v/>
          </cell>
          <cell r="AK9358" t="str">
            <v/>
          </cell>
        </row>
        <row r="9359">
          <cell r="AH9359" t="str">
            <v/>
          </cell>
          <cell r="AI9359" t="str">
            <v/>
          </cell>
          <cell r="AJ9359" t="str">
            <v/>
          </cell>
          <cell r="AK9359" t="str">
            <v/>
          </cell>
        </row>
        <row r="9360">
          <cell r="AH9360" t="str">
            <v/>
          </cell>
          <cell r="AI9360" t="str">
            <v/>
          </cell>
          <cell r="AJ9360" t="str">
            <v/>
          </cell>
          <cell r="AK9360" t="str">
            <v/>
          </cell>
        </row>
        <row r="9361">
          <cell r="AH9361" t="str">
            <v/>
          </cell>
          <cell r="AI9361" t="str">
            <v/>
          </cell>
          <cell r="AJ9361" t="str">
            <v/>
          </cell>
          <cell r="AK9361" t="str">
            <v/>
          </cell>
        </row>
        <row r="9362">
          <cell r="AH9362" t="str">
            <v/>
          </cell>
          <cell r="AI9362" t="str">
            <v/>
          </cell>
          <cell r="AJ9362" t="str">
            <v/>
          </cell>
          <cell r="AK9362" t="str">
            <v/>
          </cell>
        </row>
        <row r="9363">
          <cell r="AH9363" t="str">
            <v/>
          </cell>
          <cell r="AI9363" t="str">
            <v/>
          </cell>
          <cell r="AJ9363" t="str">
            <v/>
          </cell>
          <cell r="AK9363" t="str">
            <v/>
          </cell>
        </row>
        <row r="9364">
          <cell r="AH9364" t="str">
            <v/>
          </cell>
          <cell r="AI9364" t="str">
            <v/>
          </cell>
          <cell r="AJ9364" t="str">
            <v/>
          </cell>
          <cell r="AK9364" t="str">
            <v/>
          </cell>
        </row>
        <row r="9365">
          <cell r="AH9365" t="str">
            <v/>
          </cell>
          <cell r="AI9365" t="str">
            <v/>
          </cell>
          <cell r="AJ9365" t="str">
            <v/>
          </cell>
          <cell r="AK9365" t="str">
            <v/>
          </cell>
        </row>
        <row r="9366">
          <cell r="AH9366" t="str">
            <v/>
          </cell>
          <cell r="AI9366" t="str">
            <v/>
          </cell>
          <cell r="AJ9366" t="str">
            <v/>
          </cell>
          <cell r="AK9366" t="str">
            <v/>
          </cell>
        </row>
        <row r="9367">
          <cell r="AH9367" t="str">
            <v/>
          </cell>
          <cell r="AI9367" t="str">
            <v/>
          </cell>
          <cell r="AJ9367" t="str">
            <v/>
          </cell>
          <cell r="AK9367" t="str">
            <v/>
          </cell>
        </row>
        <row r="9368">
          <cell r="AH9368" t="str">
            <v/>
          </cell>
          <cell r="AI9368" t="str">
            <v/>
          </cell>
          <cell r="AJ9368" t="str">
            <v/>
          </cell>
          <cell r="AK9368" t="str">
            <v/>
          </cell>
        </row>
        <row r="9369">
          <cell r="AH9369" t="str">
            <v/>
          </cell>
          <cell r="AI9369" t="str">
            <v/>
          </cell>
          <cell r="AJ9369" t="str">
            <v/>
          </cell>
          <cell r="AK9369" t="str">
            <v/>
          </cell>
        </row>
        <row r="9370">
          <cell r="AH9370" t="str">
            <v/>
          </cell>
          <cell r="AI9370" t="str">
            <v/>
          </cell>
          <cell r="AJ9370" t="str">
            <v/>
          </cell>
          <cell r="AK9370" t="str">
            <v/>
          </cell>
        </row>
        <row r="9371">
          <cell r="AH9371" t="str">
            <v/>
          </cell>
          <cell r="AI9371" t="str">
            <v/>
          </cell>
          <cell r="AJ9371" t="str">
            <v/>
          </cell>
          <cell r="AK9371" t="str">
            <v/>
          </cell>
        </row>
        <row r="9372">
          <cell r="AH9372" t="str">
            <v/>
          </cell>
          <cell r="AI9372" t="str">
            <v/>
          </cell>
          <cell r="AJ9372" t="str">
            <v/>
          </cell>
          <cell r="AK9372" t="str">
            <v/>
          </cell>
        </row>
        <row r="9373">
          <cell r="AH9373" t="str">
            <v/>
          </cell>
          <cell r="AI9373" t="str">
            <v/>
          </cell>
          <cell r="AJ9373" t="str">
            <v/>
          </cell>
          <cell r="AK9373" t="str">
            <v/>
          </cell>
        </row>
        <row r="9374">
          <cell r="AH9374" t="str">
            <v/>
          </cell>
          <cell r="AI9374" t="str">
            <v/>
          </cell>
          <cell r="AJ9374" t="str">
            <v/>
          </cell>
          <cell r="AK9374" t="str">
            <v/>
          </cell>
        </row>
        <row r="9375">
          <cell r="AH9375" t="str">
            <v/>
          </cell>
          <cell r="AI9375" t="str">
            <v/>
          </cell>
          <cell r="AJ9375" t="str">
            <v/>
          </cell>
          <cell r="AK9375" t="str">
            <v/>
          </cell>
        </row>
        <row r="9376">
          <cell r="AH9376" t="str">
            <v/>
          </cell>
          <cell r="AI9376" t="str">
            <v/>
          </cell>
          <cell r="AJ9376" t="str">
            <v/>
          </cell>
          <cell r="AK9376" t="str">
            <v/>
          </cell>
        </row>
        <row r="9377">
          <cell r="AH9377" t="str">
            <v/>
          </cell>
          <cell r="AI9377" t="str">
            <v/>
          </cell>
          <cell r="AJ9377" t="str">
            <v/>
          </cell>
          <cell r="AK9377" t="str">
            <v/>
          </cell>
        </row>
        <row r="9378">
          <cell r="AH9378" t="str">
            <v/>
          </cell>
          <cell r="AI9378" t="str">
            <v/>
          </cell>
          <cell r="AJ9378" t="str">
            <v/>
          </cell>
          <cell r="AK9378" t="str">
            <v/>
          </cell>
        </row>
        <row r="9379">
          <cell r="AH9379" t="str">
            <v/>
          </cell>
          <cell r="AI9379" t="str">
            <v/>
          </cell>
          <cell r="AJ9379" t="str">
            <v/>
          </cell>
          <cell r="AK9379" t="str">
            <v/>
          </cell>
        </row>
        <row r="9380">
          <cell r="AH9380" t="str">
            <v/>
          </cell>
          <cell r="AI9380" t="str">
            <v/>
          </cell>
          <cell r="AJ9380" t="str">
            <v/>
          </cell>
          <cell r="AK9380" t="str">
            <v/>
          </cell>
        </row>
        <row r="9381">
          <cell r="AH9381" t="str">
            <v/>
          </cell>
          <cell r="AI9381" t="str">
            <v/>
          </cell>
          <cell r="AJ9381" t="str">
            <v/>
          </cell>
          <cell r="AK9381" t="str">
            <v/>
          </cell>
        </row>
        <row r="9382">
          <cell r="AH9382" t="str">
            <v/>
          </cell>
          <cell r="AI9382" t="str">
            <v/>
          </cell>
          <cell r="AJ9382" t="str">
            <v/>
          </cell>
          <cell r="AK9382" t="str">
            <v/>
          </cell>
        </row>
        <row r="9383">
          <cell r="AH9383" t="str">
            <v/>
          </cell>
          <cell r="AI9383" t="str">
            <v/>
          </cell>
          <cell r="AJ9383" t="str">
            <v/>
          </cell>
          <cell r="AK9383" t="str">
            <v/>
          </cell>
        </row>
        <row r="9384">
          <cell r="AH9384" t="str">
            <v/>
          </cell>
          <cell r="AI9384" t="str">
            <v/>
          </cell>
          <cell r="AJ9384" t="str">
            <v/>
          </cell>
          <cell r="AK9384" t="str">
            <v/>
          </cell>
        </row>
        <row r="9385">
          <cell r="AH9385" t="str">
            <v/>
          </cell>
          <cell r="AI9385" t="str">
            <v/>
          </cell>
          <cell r="AJ9385" t="str">
            <v/>
          </cell>
          <cell r="AK9385" t="str">
            <v/>
          </cell>
        </row>
        <row r="9386">
          <cell r="AH9386" t="str">
            <v/>
          </cell>
          <cell r="AI9386" t="str">
            <v/>
          </cell>
          <cell r="AJ9386" t="str">
            <v/>
          </cell>
          <cell r="AK9386" t="str">
            <v/>
          </cell>
        </row>
        <row r="9387">
          <cell r="AH9387" t="str">
            <v/>
          </cell>
          <cell r="AI9387" t="str">
            <v/>
          </cell>
          <cell r="AJ9387" t="str">
            <v/>
          </cell>
          <cell r="AK9387" t="str">
            <v/>
          </cell>
        </row>
        <row r="9388">
          <cell r="AH9388" t="str">
            <v/>
          </cell>
          <cell r="AI9388" t="str">
            <v/>
          </cell>
          <cell r="AJ9388" t="str">
            <v/>
          </cell>
          <cell r="AK9388" t="str">
            <v/>
          </cell>
        </row>
        <row r="9389">
          <cell r="AH9389" t="str">
            <v/>
          </cell>
          <cell r="AI9389" t="str">
            <v/>
          </cell>
          <cell r="AJ9389" t="str">
            <v/>
          </cell>
          <cell r="AK9389" t="str">
            <v/>
          </cell>
        </row>
        <row r="9390">
          <cell r="AH9390" t="str">
            <v/>
          </cell>
          <cell r="AI9390" t="str">
            <v/>
          </cell>
          <cell r="AJ9390" t="str">
            <v/>
          </cell>
          <cell r="AK9390" t="str">
            <v/>
          </cell>
        </row>
        <row r="9391">
          <cell r="AH9391" t="str">
            <v/>
          </cell>
          <cell r="AI9391" t="str">
            <v/>
          </cell>
          <cell r="AJ9391" t="str">
            <v/>
          </cell>
          <cell r="AK9391" t="str">
            <v/>
          </cell>
        </row>
        <row r="9392">
          <cell r="AH9392" t="str">
            <v/>
          </cell>
          <cell r="AI9392" t="str">
            <v/>
          </cell>
          <cell r="AJ9392" t="str">
            <v/>
          </cell>
          <cell r="AK9392" t="str">
            <v/>
          </cell>
        </row>
        <row r="9393">
          <cell r="AH9393" t="str">
            <v/>
          </cell>
          <cell r="AI9393" t="str">
            <v/>
          </cell>
          <cell r="AJ9393" t="str">
            <v/>
          </cell>
          <cell r="AK9393" t="str">
            <v/>
          </cell>
        </row>
        <row r="9394">
          <cell r="AH9394" t="str">
            <v/>
          </cell>
          <cell r="AI9394" t="str">
            <v/>
          </cell>
          <cell r="AJ9394" t="str">
            <v/>
          </cell>
          <cell r="AK9394" t="str">
            <v/>
          </cell>
        </row>
        <row r="9395">
          <cell r="AH9395" t="str">
            <v/>
          </cell>
          <cell r="AI9395" t="str">
            <v/>
          </cell>
          <cell r="AJ9395" t="str">
            <v/>
          </cell>
          <cell r="AK9395" t="str">
            <v/>
          </cell>
        </row>
        <row r="9396">
          <cell r="AH9396" t="str">
            <v/>
          </cell>
          <cell r="AI9396" t="str">
            <v/>
          </cell>
          <cell r="AJ9396" t="str">
            <v/>
          </cell>
          <cell r="AK9396" t="str">
            <v/>
          </cell>
        </row>
        <row r="9397">
          <cell r="AH9397" t="str">
            <v/>
          </cell>
          <cell r="AI9397" t="str">
            <v/>
          </cell>
          <cell r="AJ9397" t="str">
            <v/>
          </cell>
          <cell r="AK9397" t="str">
            <v/>
          </cell>
        </row>
        <row r="9398">
          <cell r="AH9398" t="str">
            <v/>
          </cell>
          <cell r="AI9398" t="str">
            <v/>
          </cell>
          <cell r="AJ9398" t="str">
            <v/>
          </cell>
          <cell r="AK9398" t="str">
            <v/>
          </cell>
        </row>
        <row r="9399">
          <cell r="AH9399" t="str">
            <v/>
          </cell>
          <cell r="AI9399" t="str">
            <v/>
          </cell>
          <cell r="AJ9399" t="str">
            <v/>
          </cell>
          <cell r="AK9399" t="str">
            <v/>
          </cell>
        </row>
        <row r="9400">
          <cell r="AH9400" t="str">
            <v/>
          </cell>
          <cell r="AI9400" t="str">
            <v/>
          </cell>
          <cell r="AJ9400" t="str">
            <v/>
          </cell>
          <cell r="AK9400" t="str">
            <v/>
          </cell>
        </row>
        <row r="9401">
          <cell r="AH9401" t="str">
            <v/>
          </cell>
          <cell r="AI9401" t="str">
            <v/>
          </cell>
          <cell r="AJ9401" t="str">
            <v/>
          </cell>
          <cell r="AK9401" t="str">
            <v/>
          </cell>
        </row>
        <row r="9402">
          <cell r="AH9402" t="str">
            <v/>
          </cell>
          <cell r="AI9402" t="str">
            <v/>
          </cell>
          <cell r="AJ9402" t="str">
            <v/>
          </cell>
          <cell r="AK9402" t="str">
            <v/>
          </cell>
        </row>
        <row r="9403">
          <cell r="AH9403" t="str">
            <v/>
          </cell>
          <cell r="AI9403" t="str">
            <v/>
          </cell>
          <cell r="AJ9403" t="str">
            <v/>
          </cell>
          <cell r="AK9403" t="str">
            <v/>
          </cell>
        </row>
        <row r="9404">
          <cell r="AH9404" t="str">
            <v/>
          </cell>
          <cell r="AI9404" t="str">
            <v/>
          </cell>
          <cell r="AJ9404" t="str">
            <v/>
          </cell>
          <cell r="AK9404" t="str">
            <v/>
          </cell>
        </row>
        <row r="9405">
          <cell r="AH9405" t="str">
            <v/>
          </cell>
          <cell r="AI9405" t="str">
            <v/>
          </cell>
          <cell r="AJ9405" t="str">
            <v/>
          </cell>
          <cell r="AK9405" t="str">
            <v/>
          </cell>
        </row>
        <row r="9406">
          <cell r="AH9406" t="str">
            <v/>
          </cell>
          <cell r="AI9406" t="str">
            <v/>
          </cell>
          <cell r="AJ9406" t="str">
            <v/>
          </cell>
          <cell r="AK9406" t="str">
            <v/>
          </cell>
        </row>
        <row r="9407">
          <cell r="AH9407" t="str">
            <v/>
          </cell>
          <cell r="AI9407" t="str">
            <v/>
          </cell>
          <cell r="AJ9407" t="str">
            <v/>
          </cell>
          <cell r="AK9407" t="str">
            <v/>
          </cell>
        </row>
        <row r="9408">
          <cell r="AH9408" t="str">
            <v/>
          </cell>
          <cell r="AI9408" t="str">
            <v/>
          </cell>
          <cell r="AJ9408" t="str">
            <v/>
          </cell>
          <cell r="AK9408" t="str">
            <v/>
          </cell>
        </row>
        <row r="9409">
          <cell r="AH9409" t="str">
            <v/>
          </cell>
          <cell r="AI9409" t="str">
            <v/>
          </cell>
          <cell r="AJ9409" t="str">
            <v/>
          </cell>
          <cell r="AK9409" t="str">
            <v/>
          </cell>
        </row>
        <row r="9410">
          <cell r="AH9410" t="str">
            <v/>
          </cell>
          <cell r="AI9410" t="str">
            <v/>
          </cell>
          <cell r="AJ9410" t="str">
            <v/>
          </cell>
          <cell r="AK9410" t="str">
            <v/>
          </cell>
        </row>
        <row r="9411">
          <cell r="AH9411" t="str">
            <v/>
          </cell>
          <cell r="AI9411" t="str">
            <v/>
          </cell>
          <cell r="AJ9411" t="str">
            <v/>
          </cell>
          <cell r="AK9411" t="str">
            <v/>
          </cell>
        </row>
        <row r="9412">
          <cell r="AH9412" t="str">
            <v/>
          </cell>
          <cell r="AI9412" t="str">
            <v/>
          </cell>
          <cell r="AJ9412" t="str">
            <v/>
          </cell>
          <cell r="AK9412" t="str">
            <v/>
          </cell>
        </row>
        <row r="9413">
          <cell r="AH9413" t="str">
            <v/>
          </cell>
          <cell r="AI9413" t="str">
            <v/>
          </cell>
          <cell r="AJ9413" t="str">
            <v/>
          </cell>
          <cell r="AK9413" t="str">
            <v/>
          </cell>
        </row>
        <row r="9414">
          <cell r="AH9414" t="str">
            <v/>
          </cell>
          <cell r="AI9414" t="str">
            <v/>
          </cell>
          <cell r="AJ9414" t="str">
            <v/>
          </cell>
          <cell r="AK9414" t="str">
            <v/>
          </cell>
        </row>
        <row r="9415">
          <cell r="AH9415" t="str">
            <v/>
          </cell>
          <cell r="AI9415" t="str">
            <v/>
          </cell>
          <cell r="AJ9415" t="str">
            <v/>
          </cell>
          <cell r="AK9415" t="str">
            <v/>
          </cell>
        </row>
        <row r="9416">
          <cell r="AH9416" t="str">
            <v/>
          </cell>
          <cell r="AI9416" t="str">
            <v/>
          </cell>
          <cell r="AJ9416" t="str">
            <v/>
          </cell>
          <cell r="AK9416" t="str">
            <v/>
          </cell>
        </row>
        <row r="9417">
          <cell r="AH9417" t="str">
            <v/>
          </cell>
          <cell r="AI9417" t="str">
            <v/>
          </cell>
          <cell r="AJ9417" t="str">
            <v/>
          </cell>
          <cell r="AK9417" t="str">
            <v/>
          </cell>
        </row>
        <row r="9418">
          <cell r="AH9418" t="str">
            <v/>
          </cell>
          <cell r="AI9418" t="str">
            <v/>
          </cell>
          <cell r="AJ9418" t="str">
            <v/>
          </cell>
          <cell r="AK9418" t="str">
            <v/>
          </cell>
        </row>
        <row r="9419">
          <cell r="AH9419" t="str">
            <v/>
          </cell>
          <cell r="AI9419" t="str">
            <v/>
          </cell>
          <cell r="AJ9419" t="str">
            <v/>
          </cell>
          <cell r="AK9419" t="str">
            <v/>
          </cell>
        </row>
        <row r="9420">
          <cell r="AH9420" t="str">
            <v/>
          </cell>
          <cell r="AI9420" t="str">
            <v/>
          </cell>
          <cell r="AJ9420" t="str">
            <v/>
          </cell>
          <cell r="AK9420" t="str">
            <v/>
          </cell>
        </row>
        <row r="9421">
          <cell r="AH9421" t="str">
            <v/>
          </cell>
          <cell r="AI9421" t="str">
            <v/>
          </cell>
          <cell r="AJ9421" t="str">
            <v/>
          </cell>
          <cell r="AK9421" t="str">
            <v/>
          </cell>
        </row>
        <row r="9422">
          <cell r="AH9422" t="str">
            <v/>
          </cell>
          <cell r="AI9422" t="str">
            <v/>
          </cell>
          <cell r="AJ9422" t="str">
            <v/>
          </cell>
          <cell r="AK9422" t="str">
            <v/>
          </cell>
        </row>
        <row r="9423">
          <cell r="AH9423" t="str">
            <v/>
          </cell>
          <cell r="AI9423" t="str">
            <v/>
          </cell>
          <cell r="AJ9423" t="str">
            <v/>
          </cell>
          <cell r="AK9423" t="str">
            <v/>
          </cell>
        </row>
        <row r="9424">
          <cell r="AH9424" t="str">
            <v/>
          </cell>
          <cell r="AI9424" t="str">
            <v/>
          </cell>
          <cell r="AJ9424" t="str">
            <v/>
          </cell>
          <cell r="AK9424" t="str">
            <v/>
          </cell>
        </row>
        <row r="9425">
          <cell r="AH9425" t="str">
            <v/>
          </cell>
          <cell r="AI9425" t="str">
            <v/>
          </cell>
          <cell r="AJ9425" t="str">
            <v/>
          </cell>
          <cell r="AK9425" t="str">
            <v/>
          </cell>
        </row>
        <row r="9426">
          <cell r="AH9426" t="str">
            <v/>
          </cell>
          <cell r="AI9426" t="str">
            <v/>
          </cell>
          <cell r="AJ9426" t="str">
            <v/>
          </cell>
          <cell r="AK9426" t="str">
            <v/>
          </cell>
        </row>
        <row r="9427">
          <cell r="AH9427" t="str">
            <v/>
          </cell>
          <cell r="AI9427" t="str">
            <v/>
          </cell>
          <cell r="AJ9427" t="str">
            <v/>
          </cell>
          <cell r="AK9427" t="str">
            <v/>
          </cell>
        </row>
        <row r="9428">
          <cell r="AH9428" t="str">
            <v/>
          </cell>
          <cell r="AI9428" t="str">
            <v/>
          </cell>
          <cell r="AJ9428" t="str">
            <v/>
          </cell>
          <cell r="AK9428" t="str">
            <v/>
          </cell>
        </row>
        <row r="9429">
          <cell r="AH9429" t="str">
            <v/>
          </cell>
          <cell r="AI9429" t="str">
            <v/>
          </cell>
          <cell r="AJ9429" t="str">
            <v/>
          </cell>
          <cell r="AK9429" t="str">
            <v/>
          </cell>
        </row>
        <row r="9430">
          <cell r="AH9430" t="str">
            <v/>
          </cell>
          <cell r="AI9430" t="str">
            <v/>
          </cell>
          <cell r="AJ9430" t="str">
            <v/>
          </cell>
          <cell r="AK9430" t="str">
            <v/>
          </cell>
        </row>
        <row r="9431">
          <cell r="AH9431" t="str">
            <v/>
          </cell>
          <cell r="AI9431" t="str">
            <v/>
          </cell>
          <cell r="AJ9431" t="str">
            <v/>
          </cell>
          <cell r="AK9431" t="str">
            <v/>
          </cell>
        </row>
        <row r="9432">
          <cell r="AH9432" t="str">
            <v/>
          </cell>
          <cell r="AI9432" t="str">
            <v/>
          </cell>
          <cell r="AJ9432" t="str">
            <v/>
          </cell>
          <cell r="AK9432" t="str">
            <v/>
          </cell>
        </row>
        <row r="9433">
          <cell r="AH9433" t="str">
            <v/>
          </cell>
          <cell r="AI9433" t="str">
            <v/>
          </cell>
          <cell r="AJ9433" t="str">
            <v/>
          </cell>
          <cell r="AK9433" t="str">
            <v/>
          </cell>
        </row>
        <row r="9434">
          <cell r="AH9434" t="str">
            <v/>
          </cell>
          <cell r="AI9434" t="str">
            <v/>
          </cell>
          <cell r="AJ9434" t="str">
            <v/>
          </cell>
          <cell r="AK9434" t="str">
            <v/>
          </cell>
        </row>
        <row r="9435">
          <cell r="AH9435" t="str">
            <v/>
          </cell>
          <cell r="AI9435" t="str">
            <v/>
          </cell>
          <cell r="AJ9435" t="str">
            <v/>
          </cell>
          <cell r="AK9435" t="str">
            <v/>
          </cell>
        </row>
        <row r="9436">
          <cell r="AH9436" t="str">
            <v/>
          </cell>
          <cell r="AI9436" t="str">
            <v/>
          </cell>
          <cell r="AJ9436" t="str">
            <v/>
          </cell>
          <cell r="AK9436" t="str">
            <v/>
          </cell>
        </row>
        <row r="9437">
          <cell r="AH9437" t="str">
            <v/>
          </cell>
          <cell r="AI9437" t="str">
            <v/>
          </cell>
          <cell r="AJ9437" t="str">
            <v/>
          </cell>
          <cell r="AK9437" t="str">
            <v/>
          </cell>
        </row>
        <row r="9438">
          <cell r="AH9438" t="str">
            <v/>
          </cell>
          <cell r="AI9438" t="str">
            <v/>
          </cell>
          <cell r="AJ9438" t="str">
            <v/>
          </cell>
          <cell r="AK9438" t="str">
            <v/>
          </cell>
        </row>
        <row r="9439">
          <cell r="AH9439" t="str">
            <v/>
          </cell>
          <cell r="AI9439" t="str">
            <v/>
          </cell>
          <cell r="AJ9439" t="str">
            <v/>
          </cell>
          <cell r="AK9439" t="str">
            <v/>
          </cell>
        </row>
        <row r="9440">
          <cell r="AH9440" t="str">
            <v/>
          </cell>
          <cell r="AI9440" t="str">
            <v/>
          </cell>
          <cell r="AJ9440" t="str">
            <v/>
          </cell>
          <cell r="AK9440" t="str">
            <v/>
          </cell>
        </row>
        <row r="9441">
          <cell r="AH9441" t="str">
            <v/>
          </cell>
          <cell r="AI9441" t="str">
            <v/>
          </cell>
          <cell r="AJ9441" t="str">
            <v/>
          </cell>
          <cell r="AK9441" t="str">
            <v/>
          </cell>
        </row>
        <row r="9442">
          <cell r="AH9442" t="str">
            <v/>
          </cell>
          <cell r="AI9442" t="str">
            <v/>
          </cell>
          <cell r="AJ9442" t="str">
            <v/>
          </cell>
          <cell r="AK9442" t="str">
            <v/>
          </cell>
        </row>
        <row r="9443">
          <cell r="AH9443" t="str">
            <v/>
          </cell>
          <cell r="AI9443" t="str">
            <v/>
          </cell>
          <cell r="AJ9443" t="str">
            <v/>
          </cell>
          <cell r="AK9443" t="str">
            <v/>
          </cell>
        </row>
        <row r="9444">
          <cell r="AH9444" t="str">
            <v/>
          </cell>
          <cell r="AI9444" t="str">
            <v/>
          </cell>
          <cell r="AJ9444" t="str">
            <v/>
          </cell>
          <cell r="AK9444" t="str">
            <v/>
          </cell>
        </row>
        <row r="9445">
          <cell r="AH9445" t="str">
            <v/>
          </cell>
          <cell r="AI9445" t="str">
            <v/>
          </cell>
          <cell r="AJ9445" t="str">
            <v/>
          </cell>
          <cell r="AK9445" t="str">
            <v/>
          </cell>
        </row>
        <row r="9446">
          <cell r="AH9446" t="str">
            <v/>
          </cell>
          <cell r="AI9446" t="str">
            <v/>
          </cell>
          <cell r="AJ9446" t="str">
            <v/>
          </cell>
          <cell r="AK9446" t="str">
            <v/>
          </cell>
        </row>
        <row r="9447">
          <cell r="AH9447" t="str">
            <v/>
          </cell>
          <cell r="AI9447" t="str">
            <v/>
          </cell>
          <cell r="AJ9447" t="str">
            <v/>
          </cell>
          <cell r="AK9447" t="str">
            <v/>
          </cell>
        </row>
        <row r="9448">
          <cell r="AH9448" t="str">
            <v/>
          </cell>
          <cell r="AI9448" t="str">
            <v/>
          </cell>
          <cell r="AJ9448" t="str">
            <v/>
          </cell>
          <cell r="AK9448" t="str">
            <v/>
          </cell>
        </row>
        <row r="9449">
          <cell r="AH9449" t="str">
            <v/>
          </cell>
          <cell r="AI9449" t="str">
            <v/>
          </cell>
          <cell r="AJ9449" t="str">
            <v/>
          </cell>
          <cell r="AK9449" t="str">
            <v/>
          </cell>
        </row>
        <row r="9450">
          <cell r="AH9450" t="str">
            <v/>
          </cell>
          <cell r="AI9450" t="str">
            <v/>
          </cell>
          <cell r="AJ9450" t="str">
            <v/>
          </cell>
          <cell r="AK9450" t="str">
            <v/>
          </cell>
        </row>
        <row r="9451">
          <cell r="AH9451" t="str">
            <v/>
          </cell>
          <cell r="AI9451" t="str">
            <v/>
          </cell>
          <cell r="AJ9451" t="str">
            <v/>
          </cell>
          <cell r="AK9451" t="str">
            <v/>
          </cell>
        </row>
        <row r="9452">
          <cell r="AH9452" t="str">
            <v/>
          </cell>
          <cell r="AI9452" t="str">
            <v/>
          </cell>
          <cell r="AJ9452" t="str">
            <v/>
          </cell>
          <cell r="AK9452" t="str">
            <v/>
          </cell>
        </row>
        <row r="9453">
          <cell r="AH9453" t="str">
            <v/>
          </cell>
          <cell r="AI9453" t="str">
            <v/>
          </cell>
          <cell r="AJ9453" t="str">
            <v/>
          </cell>
          <cell r="AK9453" t="str">
            <v/>
          </cell>
        </row>
        <row r="9454">
          <cell r="AH9454" t="str">
            <v/>
          </cell>
          <cell r="AI9454" t="str">
            <v/>
          </cell>
          <cell r="AJ9454" t="str">
            <v/>
          </cell>
          <cell r="AK9454" t="str">
            <v/>
          </cell>
        </row>
        <row r="9455">
          <cell r="AH9455" t="str">
            <v/>
          </cell>
          <cell r="AI9455" t="str">
            <v/>
          </cell>
          <cell r="AJ9455" t="str">
            <v/>
          </cell>
          <cell r="AK9455" t="str">
            <v/>
          </cell>
        </row>
        <row r="9456">
          <cell r="AH9456" t="str">
            <v/>
          </cell>
          <cell r="AI9456" t="str">
            <v/>
          </cell>
          <cell r="AJ9456" t="str">
            <v/>
          </cell>
          <cell r="AK9456" t="str">
            <v/>
          </cell>
        </row>
        <row r="9457">
          <cell r="AH9457" t="str">
            <v/>
          </cell>
          <cell r="AI9457" t="str">
            <v/>
          </cell>
          <cell r="AJ9457" t="str">
            <v/>
          </cell>
          <cell r="AK9457" t="str">
            <v/>
          </cell>
        </row>
        <row r="9458">
          <cell r="AH9458" t="str">
            <v/>
          </cell>
          <cell r="AI9458" t="str">
            <v/>
          </cell>
          <cell r="AJ9458" t="str">
            <v/>
          </cell>
          <cell r="AK9458" t="str">
            <v/>
          </cell>
        </row>
        <row r="9459">
          <cell r="AH9459" t="str">
            <v/>
          </cell>
          <cell r="AI9459" t="str">
            <v/>
          </cell>
          <cell r="AJ9459" t="str">
            <v/>
          </cell>
          <cell r="AK9459" t="str">
            <v/>
          </cell>
        </row>
        <row r="9460">
          <cell r="AH9460" t="str">
            <v/>
          </cell>
          <cell r="AI9460" t="str">
            <v/>
          </cell>
          <cell r="AJ9460" t="str">
            <v/>
          </cell>
          <cell r="AK9460" t="str">
            <v/>
          </cell>
        </row>
        <row r="9461">
          <cell r="AH9461" t="str">
            <v/>
          </cell>
          <cell r="AI9461" t="str">
            <v/>
          </cell>
          <cell r="AJ9461" t="str">
            <v/>
          </cell>
          <cell r="AK9461" t="str">
            <v/>
          </cell>
        </row>
        <row r="9462">
          <cell r="AH9462" t="str">
            <v/>
          </cell>
          <cell r="AI9462" t="str">
            <v/>
          </cell>
          <cell r="AJ9462" t="str">
            <v/>
          </cell>
          <cell r="AK9462" t="str">
            <v/>
          </cell>
        </row>
        <row r="9463">
          <cell r="AH9463" t="str">
            <v/>
          </cell>
          <cell r="AI9463" t="str">
            <v/>
          </cell>
          <cell r="AJ9463" t="str">
            <v/>
          </cell>
          <cell r="AK9463" t="str">
            <v/>
          </cell>
        </row>
        <row r="9464">
          <cell r="AH9464" t="str">
            <v/>
          </cell>
          <cell r="AI9464" t="str">
            <v/>
          </cell>
          <cell r="AJ9464" t="str">
            <v/>
          </cell>
          <cell r="AK9464" t="str">
            <v/>
          </cell>
        </row>
        <row r="9465">
          <cell r="AH9465" t="str">
            <v/>
          </cell>
          <cell r="AI9465" t="str">
            <v/>
          </cell>
          <cell r="AJ9465" t="str">
            <v/>
          </cell>
          <cell r="AK9465" t="str">
            <v/>
          </cell>
        </row>
        <row r="9466">
          <cell r="AH9466" t="str">
            <v/>
          </cell>
          <cell r="AI9466" t="str">
            <v/>
          </cell>
          <cell r="AJ9466" t="str">
            <v/>
          </cell>
          <cell r="AK9466" t="str">
            <v/>
          </cell>
        </row>
        <row r="9467">
          <cell r="AH9467" t="str">
            <v/>
          </cell>
          <cell r="AI9467" t="str">
            <v/>
          </cell>
          <cell r="AJ9467" t="str">
            <v/>
          </cell>
          <cell r="AK9467" t="str">
            <v/>
          </cell>
        </row>
        <row r="9468">
          <cell r="AH9468" t="str">
            <v/>
          </cell>
          <cell r="AI9468" t="str">
            <v/>
          </cell>
          <cell r="AJ9468" t="str">
            <v/>
          </cell>
          <cell r="AK9468" t="str">
            <v/>
          </cell>
        </row>
        <row r="9469">
          <cell r="AH9469" t="str">
            <v/>
          </cell>
          <cell r="AI9469" t="str">
            <v/>
          </cell>
          <cell r="AJ9469" t="str">
            <v/>
          </cell>
          <cell r="AK9469" t="str">
            <v/>
          </cell>
        </row>
        <row r="9470">
          <cell r="AH9470" t="str">
            <v/>
          </cell>
          <cell r="AI9470" t="str">
            <v/>
          </cell>
          <cell r="AJ9470" t="str">
            <v/>
          </cell>
          <cell r="AK9470" t="str">
            <v/>
          </cell>
        </row>
        <row r="9471">
          <cell r="AH9471" t="str">
            <v/>
          </cell>
          <cell r="AI9471" t="str">
            <v/>
          </cell>
          <cell r="AJ9471" t="str">
            <v/>
          </cell>
          <cell r="AK9471" t="str">
            <v/>
          </cell>
        </row>
        <row r="9472">
          <cell r="AH9472" t="str">
            <v/>
          </cell>
          <cell r="AI9472" t="str">
            <v/>
          </cell>
          <cell r="AJ9472" t="str">
            <v/>
          </cell>
          <cell r="AK9472" t="str">
            <v/>
          </cell>
        </row>
        <row r="9473">
          <cell r="AH9473" t="str">
            <v/>
          </cell>
          <cell r="AI9473" t="str">
            <v/>
          </cell>
          <cell r="AJ9473" t="str">
            <v/>
          </cell>
          <cell r="AK9473" t="str">
            <v/>
          </cell>
        </row>
        <row r="9474">
          <cell r="AH9474" t="str">
            <v/>
          </cell>
          <cell r="AI9474" t="str">
            <v/>
          </cell>
          <cell r="AJ9474" t="str">
            <v/>
          </cell>
          <cell r="AK9474" t="str">
            <v/>
          </cell>
        </row>
        <row r="9475">
          <cell r="AH9475" t="str">
            <v/>
          </cell>
          <cell r="AI9475" t="str">
            <v/>
          </cell>
          <cell r="AJ9475" t="str">
            <v/>
          </cell>
          <cell r="AK9475" t="str">
            <v/>
          </cell>
        </row>
        <row r="9476">
          <cell r="AH9476" t="str">
            <v/>
          </cell>
          <cell r="AI9476" t="str">
            <v/>
          </cell>
          <cell r="AJ9476" t="str">
            <v/>
          </cell>
          <cell r="AK9476" t="str">
            <v/>
          </cell>
        </row>
        <row r="9477">
          <cell r="AH9477" t="str">
            <v/>
          </cell>
          <cell r="AI9477" t="str">
            <v/>
          </cell>
          <cell r="AJ9477" t="str">
            <v/>
          </cell>
          <cell r="AK9477" t="str">
            <v/>
          </cell>
        </row>
        <row r="9478">
          <cell r="AH9478" t="str">
            <v/>
          </cell>
          <cell r="AI9478" t="str">
            <v/>
          </cell>
          <cell r="AJ9478" t="str">
            <v/>
          </cell>
          <cell r="AK9478" t="str">
            <v/>
          </cell>
        </row>
        <row r="9479">
          <cell r="AH9479" t="str">
            <v/>
          </cell>
          <cell r="AI9479" t="str">
            <v/>
          </cell>
          <cell r="AJ9479" t="str">
            <v/>
          </cell>
          <cell r="AK9479" t="str">
            <v/>
          </cell>
        </row>
        <row r="9480">
          <cell r="AH9480" t="str">
            <v/>
          </cell>
          <cell r="AI9480" t="str">
            <v/>
          </cell>
          <cell r="AJ9480" t="str">
            <v/>
          </cell>
          <cell r="AK9480" t="str">
            <v/>
          </cell>
        </row>
        <row r="9481">
          <cell r="AH9481" t="str">
            <v/>
          </cell>
          <cell r="AI9481" t="str">
            <v/>
          </cell>
          <cell r="AJ9481" t="str">
            <v/>
          </cell>
          <cell r="AK9481" t="str">
            <v/>
          </cell>
        </row>
        <row r="9482">
          <cell r="AH9482" t="str">
            <v/>
          </cell>
          <cell r="AI9482" t="str">
            <v/>
          </cell>
          <cell r="AJ9482" t="str">
            <v/>
          </cell>
          <cell r="AK9482" t="str">
            <v/>
          </cell>
        </row>
        <row r="9483">
          <cell r="AH9483" t="str">
            <v/>
          </cell>
          <cell r="AI9483" t="str">
            <v/>
          </cell>
          <cell r="AJ9483" t="str">
            <v/>
          </cell>
          <cell r="AK9483" t="str">
            <v/>
          </cell>
        </row>
        <row r="9484">
          <cell r="AH9484" t="str">
            <v/>
          </cell>
          <cell r="AI9484" t="str">
            <v/>
          </cell>
          <cell r="AJ9484" t="str">
            <v/>
          </cell>
          <cell r="AK9484" t="str">
            <v/>
          </cell>
        </row>
        <row r="9485">
          <cell r="AH9485" t="str">
            <v/>
          </cell>
          <cell r="AI9485" t="str">
            <v/>
          </cell>
          <cell r="AJ9485" t="str">
            <v/>
          </cell>
          <cell r="AK9485" t="str">
            <v/>
          </cell>
        </row>
        <row r="9486">
          <cell r="AH9486" t="str">
            <v/>
          </cell>
          <cell r="AI9486" t="str">
            <v/>
          </cell>
          <cell r="AJ9486" t="str">
            <v/>
          </cell>
          <cell r="AK9486" t="str">
            <v/>
          </cell>
        </row>
        <row r="9487">
          <cell r="AH9487" t="str">
            <v/>
          </cell>
          <cell r="AI9487" t="str">
            <v/>
          </cell>
          <cell r="AJ9487" t="str">
            <v/>
          </cell>
          <cell r="AK9487" t="str">
            <v/>
          </cell>
        </row>
        <row r="9488">
          <cell r="AH9488" t="str">
            <v/>
          </cell>
          <cell r="AI9488" t="str">
            <v/>
          </cell>
          <cell r="AJ9488" t="str">
            <v/>
          </cell>
          <cell r="AK9488" t="str">
            <v/>
          </cell>
        </row>
        <row r="9489">
          <cell r="AH9489" t="str">
            <v/>
          </cell>
          <cell r="AI9489" t="str">
            <v/>
          </cell>
          <cell r="AJ9489" t="str">
            <v/>
          </cell>
          <cell r="AK9489" t="str">
            <v/>
          </cell>
        </row>
        <row r="9490">
          <cell r="AH9490" t="str">
            <v/>
          </cell>
          <cell r="AI9490" t="str">
            <v/>
          </cell>
          <cell r="AJ9490" t="str">
            <v/>
          </cell>
          <cell r="AK9490" t="str">
            <v/>
          </cell>
        </row>
        <row r="9491">
          <cell r="AH9491" t="str">
            <v/>
          </cell>
          <cell r="AI9491" t="str">
            <v/>
          </cell>
          <cell r="AJ9491" t="str">
            <v/>
          </cell>
          <cell r="AK9491" t="str">
            <v/>
          </cell>
        </row>
        <row r="9492">
          <cell r="AH9492" t="str">
            <v/>
          </cell>
          <cell r="AI9492" t="str">
            <v/>
          </cell>
          <cell r="AJ9492" t="str">
            <v/>
          </cell>
          <cell r="AK9492" t="str">
            <v/>
          </cell>
        </row>
        <row r="9493">
          <cell r="AH9493" t="str">
            <v/>
          </cell>
          <cell r="AI9493" t="str">
            <v/>
          </cell>
          <cell r="AJ9493" t="str">
            <v/>
          </cell>
          <cell r="AK9493" t="str">
            <v/>
          </cell>
        </row>
        <row r="9494">
          <cell r="AH9494" t="str">
            <v/>
          </cell>
          <cell r="AI9494" t="str">
            <v/>
          </cell>
          <cell r="AJ9494" t="str">
            <v/>
          </cell>
          <cell r="AK9494" t="str">
            <v/>
          </cell>
        </row>
        <row r="9495">
          <cell r="AH9495" t="str">
            <v/>
          </cell>
          <cell r="AI9495" t="str">
            <v/>
          </cell>
          <cell r="AJ9495" t="str">
            <v/>
          </cell>
          <cell r="AK9495" t="str">
            <v/>
          </cell>
        </row>
        <row r="9496">
          <cell r="AH9496" t="str">
            <v/>
          </cell>
          <cell r="AI9496" t="str">
            <v/>
          </cell>
          <cell r="AJ9496" t="str">
            <v/>
          </cell>
          <cell r="AK9496" t="str">
            <v/>
          </cell>
        </row>
        <row r="9497">
          <cell r="AH9497" t="str">
            <v/>
          </cell>
          <cell r="AI9497" t="str">
            <v/>
          </cell>
          <cell r="AJ9497" t="str">
            <v/>
          </cell>
          <cell r="AK9497" t="str">
            <v/>
          </cell>
        </row>
        <row r="9498">
          <cell r="AH9498" t="str">
            <v/>
          </cell>
          <cell r="AI9498" t="str">
            <v/>
          </cell>
          <cell r="AJ9498" t="str">
            <v/>
          </cell>
          <cell r="AK9498" t="str">
            <v/>
          </cell>
        </row>
        <row r="9499">
          <cell r="AH9499" t="str">
            <v/>
          </cell>
          <cell r="AI9499" t="str">
            <v/>
          </cell>
          <cell r="AJ9499" t="str">
            <v/>
          </cell>
          <cell r="AK9499" t="str">
            <v/>
          </cell>
        </row>
        <row r="9500">
          <cell r="AH9500" t="str">
            <v/>
          </cell>
          <cell r="AI9500" t="str">
            <v/>
          </cell>
          <cell r="AJ9500" t="str">
            <v/>
          </cell>
          <cell r="AK9500" t="str">
            <v/>
          </cell>
        </row>
        <row r="9501">
          <cell r="AH9501" t="str">
            <v/>
          </cell>
          <cell r="AI9501" t="str">
            <v/>
          </cell>
          <cell r="AJ9501" t="str">
            <v/>
          </cell>
          <cell r="AK9501" t="str">
            <v/>
          </cell>
        </row>
        <row r="9502">
          <cell r="AH9502" t="str">
            <v/>
          </cell>
          <cell r="AI9502" t="str">
            <v/>
          </cell>
          <cell r="AJ9502" t="str">
            <v/>
          </cell>
          <cell r="AK9502" t="str">
            <v/>
          </cell>
        </row>
        <row r="9503">
          <cell r="AH9503" t="str">
            <v/>
          </cell>
          <cell r="AI9503" t="str">
            <v/>
          </cell>
          <cell r="AJ9503" t="str">
            <v/>
          </cell>
          <cell r="AK9503" t="str">
            <v/>
          </cell>
        </row>
        <row r="9504">
          <cell r="AH9504" t="str">
            <v/>
          </cell>
          <cell r="AI9504" t="str">
            <v/>
          </cell>
          <cell r="AJ9504" t="str">
            <v/>
          </cell>
          <cell r="AK9504" t="str">
            <v/>
          </cell>
        </row>
        <row r="9505">
          <cell r="AH9505" t="str">
            <v/>
          </cell>
          <cell r="AI9505" t="str">
            <v/>
          </cell>
          <cell r="AJ9505" t="str">
            <v/>
          </cell>
          <cell r="AK9505" t="str">
            <v/>
          </cell>
        </row>
        <row r="9506">
          <cell r="AH9506" t="str">
            <v/>
          </cell>
          <cell r="AI9506" t="str">
            <v/>
          </cell>
          <cell r="AJ9506" t="str">
            <v/>
          </cell>
          <cell r="AK9506" t="str">
            <v/>
          </cell>
        </row>
        <row r="9507">
          <cell r="AH9507" t="str">
            <v/>
          </cell>
          <cell r="AI9507" t="str">
            <v/>
          </cell>
          <cell r="AJ9507" t="str">
            <v/>
          </cell>
          <cell r="AK9507" t="str">
            <v/>
          </cell>
        </row>
        <row r="9508">
          <cell r="AH9508" t="str">
            <v/>
          </cell>
          <cell r="AI9508" t="str">
            <v/>
          </cell>
          <cell r="AJ9508" t="str">
            <v/>
          </cell>
          <cell r="AK9508" t="str">
            <v/>
          </cell>
        </row>
        <row r="9509">
          <cell r="AH9509" t="str">
            <v/>
          </cell>
          <cell r="AI9509" t="str">
            <v/>
          </cell>
          <cell r="AJ9509" t="str">
            <v/>
          </cell>
          <cell r="AK9509" t="str">
            <v/>
          </cell>
        </row>
        <row r="9510">
          <cell r="AH9510" t="str">
            <v/>
          </cell>
          <cell r="AI9510" t="str">
            <v/>
          </cell>
          <cell r="AJ9510" t="str">
            <v/>
          </cell>
          <cell r="AK9510" t="str">
            <v/>
          </cell>
        </row>
        <row r="9511">
          <cell r="AH9511" t="str">
            <v/>
          </cell>
          <cell r="AI9511" t="str">
            <v/>
          </cell>
          <cell r="AJ9511" t="str">
            <v/>
          </cell>
          <cell r="AK9511" t="str">
            <v/>
          </cell>
        </row>
        <row r="9512">
          <cell r="AH9512" t="str">
            <v/>
          </cell>
          <cell r="AI9512" t="str">
            <v/>
          </cell>
          <cell r="AJ9512" t="str">
            <v/>
          </cell>
          <cell r="AK9512" t="str">
            <v/>
          </cell>
        </row>
        <row r="9513">
          <cell r="AH9513" t="str">
            <v/>
          </cell>
          <cell r="AI9513" t="str">
            <v/>
          </cell>
          <cell r="AJ9513" t="str">
            <v/>
          </cell>
          <cell r="AK9513" t="str">
            <v/>
          </cell>
        </row>
        <row r="9514">
          <cell r="AH9514" t="str">
            <v/>
          </cell>
          <cell r="AI9514" t="str">
            <v/>
          </cell>
          <cell r="AJ9514" t="str">
            <v/>
          </cell>
          <cell r="AK9514" t="str">
            <v/>
          </cell>
        </row>
        <row r="9515">
          <cell r="AH9515" t="str">
            <v/>
          </cell>
          <cell r="AI9515" t="str">
            <v/>
          </cell>
          <cell r="AJ9515" t="str">
            <v/>
          </cell>
          <cell r="AK9515" t="str">
            <v/>
          </cell>
        </row>
        <row r="9516">
          <cell r="AH9516" t="str">
            <v/>
          </cell>
          <cell r="AI9516" t="str">
            <v/>
          </cell>
          <cell r="AJ9516" t="str">
            <v/>
          </cell>
          <cell r="AK9516" t="str">
            <v/>
          </cell>
        </row>
        <row r="9517">
          <cell r="AH9517" t="str">
            <v/>
          </cell>
          <cell r="AI9517" t="str">
            <v/>
          </cell>
          <cell r="AJ9517" t="str">
            <v/>
          </cell>
          <cell r="AK9517" t="str">
            <v/>
          </cell>
        </row>
        <row r="9518">
          <cell r="AH9518" t="str">
            <v/>
          </cell>
          <cell r="AI9518" t="str">
            <v/>
          </cell>
          <cell r="AJ9518" t="str">
            <v/>
          </cell>
          <cell r="AK9518" t="str">
            <v/>
          </cell>
        </row>
        <row r="9519">
          <cell r="AH9519" t="str">
            <v/>
          </cell>
          <cell r="AI9519" t="str">
            <v/>
          </cell>
          <cell r="AJ9519" t="str">
            <v/>
          </cell>
          <cell r="AK9519" t="str">
            <v/>
          </cell>
        </row>
        <row r="9520">
          <cell r="AH9520" t="str">
            <v/>
          </cell>
          <cell r="AI9520" t="str">
            <v/>
          </cell>
          <cell r="AJ9520" t="str">
            <v/>
          </cell>
          <cell r="AK9520" t="str">
            <v/>
          </cell>
        </row>
        <row r="9521">
          <cell r="AH9521" t="str">
            <v/>
          </cell>
          <cell r="AI9521" t="str">
            <v/>
          </cell>
          <cell r="AJ9521" t="str">
            <v/>
          </cell>
          <cell r="AK9521" t="str">
            <v/>
          </cell>
        </row>
        <row r="9522">
          <cell r="AH9522" t="str">
            <v/>
          </cell>
          <cell r="AI9522" t="str">
            <v/>
          </cell>
          <cell r="AJ9522" t="str">
            <v/>
          </cell>
          <cell r="AK9522" t="str">
            <v/>
          </cell>
        </row>
        <row r="9523">
          <cell r="AH9523" t="str">
            <v/>
          </cell>
          <cell r="AI9523" t="str">
            <v/>
          </cell>
          <cell r="AJ9523" t="str">
            <v/>
          </cell>
          <cell r="AK9523" t="str">
            <v/>
          </cell>
        </row>
        <row r="9524">
          <cell r="AH9524" t="str">
            <v/>
          </cell>
          <cell r="AI9524" t="str">
            <v/>
          </cell>
          <cell r="AJ9524" t="str">
            <v/>
          </cell>
          <cell r="AK9524" t="str">
            <v/>
          </cell>
        </row>
        <row r="9525">
          <cell r="AH9525" t="str">
            <v/>
          </cell>
          <cell r="AI9525" t="str">
            <v/>
          </cell>
          <cell r="AJ9525" t="str">
            <v/>
          </cell>
          <cell r="AK9525" t="str">
            <v/>
          </cell>
        </row>
        <row r="9526">
          <cell r="AH9526" t="str">
            <v/>
          </cell>
          <cell r="AI9526" t="str">
            <v/>
          </cell>
          <cell r="AJ9526" t="str">
            <v/>
          </cell>
          <cell r="AK9526" t="str">
            <v/>
          </cell>
        </row>
        <row r="9527">
          <cell r="AH9527" t="str">
            <v/>
          </cell>
          <cell r="AI9527" t="str">
            <v/>
          </cell>
          <cell r="AJ9527" t="str">
            <v/>
          </cell>
          <cell r="AK9527" t="str">
            <v/>
          </cell>
        </row>
        <row r="9528">
          <cell r="AH9528" t="str">
            <v/>
          </cell>
          <cell r="AI9528" t="str">
            <v/>
          </cell>
          <cell r="AJ9528" t="str">
            <v/>
          </cell>
          <cell r="AK9528" t="str">
            <v/>
          </cell>
        </row>
        <row r="9529">
          <cell r="AH9529" t="str">
            <v/>
          </cell>
          <cell r="AI9529" t="str">
            <v/>
          </cell>
          <cell r="AJ9529" t="str">
            <v/>
          </cell>
          <cell r="AK9529" t="str">
            <v/>
          </cell>
        </row>
        <row r="9530">
          <cell r="AH9530" t="str">
            <v/>
          </cell>
          <cell r="AI9530" t="str">
            <v/>
          </cell>
          <cell r="AJ9530" t="str">
            <v/>
          </cell>
          <cell r="AK9530" t="str">
            <v/>
          </cell>
        </row>
        <row r="9531">
          <cell r="AH9531" t="str">
            <v/>
          </cell>
          <cell r="AI9531" t="str">
            <v/>
          </cell>
          <cell r="AJ9531" t="str">
            <v/>
          </cell>
          <cell r="AK9531" t="str">
            <v/>
          </cell>
        </row>
        <row r="9532">
          <cell r="AH9532" t="str">
            <v/>
          </cell>
          <cell r="AI9532" t="str">
            <v/>
          </cell>
          <cell r="AJ9532" t="str">
            <v/>
          </cell>
          <cell r="AK9532" t="str">
            <v/>
          </cell>
        </row>
        <row r="9533">
          <cell r="AH9533" t="str">
            <v/>
          </cell>
          <cell r="AI9533" t="str">
            <v/>
          </cell>
          <cell r="AJ9533" t="str">
            <v/>
          </cell>
          <cell r="AK9533" t="str">
            <v/>
          </cell>
        </row>
        <row r="9534">
          <cell r="AH9534" t="str">
            <v/>
          </cell>
          <cell r="AI9534" t="str">
            <v/>
          </cell>
          <cell r="AJ9534" t="str">
            <v/>
          </cell>
          <cell r="AK9534" t="str">
            <v/>
          </cell>
        </row>
        <row r="9535">
          <cell r="AH9535" t="str">
            <v/>
          </cell>
          <cell r="AI9535" t="str">
            <v/>
          </cell>
          <cell r="AJ9535" t="str">
            <v/>
          </cell>
          <cell r="AK9535" t="str">
            <v/>
          </cell>
        </row>
        <row r="9536">
          <cell r="AH9536" t="str">
            <v/>
          </cell>
          <cell r="AI9536" t="str">
            <v/>
          </cell>
          <cell r="AJ9536" t="str">
            <v/>
          </cell>
          <cell r="AK9536" t="str">
            <v/>
          </cell>
        </row>
        <row r="9537">
          <cell r="AH9537" t="str">
            <v/>
          </cell>
          <cell r="AI9537" t="str">
            <v/>
          </cell>
          <cell r="AJ9537" t="str">
            <v/>
          </cell>
          <cell r="AK9537" t="str">
            <v/>
          </cell>
        </row>
        <row r="9538">
          <cell r="AH9538" t="str">
            <v/>
          </cell>
          <cell r="AI9538" t="str">
            <v/>
          </cell>
          <cell r="AJ9538" t="str">
            <v/>
          </cell>
          <cell r="AK9538" t="str">
            <v/>
          </cell>
        </row>
        <row r="9539">
          <cell r="AH9539" t="str">
            <v/>
          </cell>
          <cell r="AI9539" t="str">
            <v/>
          </cell>
          <cell r="AJ9539" t="str">
            <v/>
          </cell>
          <cell r="AK9539" t="str">
            <v/>
          </cell>
        </row>
        <row r="9540">
          <cell r="AH9540" t="str">
            <v/>
          </cell>
          <cell r="AI9540" t="str">
            <v/>
          </cell>
          <cell r="AJ9540" t="str">
            <v/>
          </cell>
          <cell r="AK9540" t="str">
            <v/>
          </cell>
        </row>
        <row r="9541">
          <cell r="AH9541" t="str">
            <v/>
          </cell>
          <cell r="AI9541" t="str">
            <v/>
          </cell>
          <cell r="AJ9541" t="str">
            <v/>
          </cell>
          <cell r="AK9541" t="str">
            <v/>
          </cell>
        </row>
        <row r="9542">
          <cell r="AH9542" t="str">
            <v/>
          </cell>
          <cell r="AI9542" t="str">
            <v/>
          </cell>
          <cell r="AJ9542" t="str">
            <v/>
          </cell>
          <cell r="AK9542" t="str">
            <v/>
          </cell>
        </row>
        <row r="9543">
          <cell r="AH9543" t="str">
            <v/>
          </cell>
          <cell r="AI9543" t="str">
            <v/>
          </cell>
          <cell r="AJ9543" t="str">
            <v/>
          </cell>
          <cell r="AK9543" t="str">
            <v/>
          </cell>
        </row>
        <row r="9544">
          <cell r="AH9544" t="str">
            <v/>
          </cell>
          <cell r="AI9544" t="str">
            <v/>
          </cell>
          <cell r="AJ9544" t="str">
            <v/>
          </cell>
          <cell r="AK9544" t="str">
            <v/>
          </cell>
        </row>
        <row r="9545">
          <cell r="AH9545" t="str">
            <v/>
          </cell>
          <cell r="AI9545" t="str">
            <v/>
          </cell>
          <cell r="AJ9545" t="str">
            <v/>
          </cell>
          <cell r="AK9545" t="str">
            <v/>
          </cell>
        </row>
        <row r="9546">
          <cell r="AH9546" t="str">
            <v/>
          </cell>
          <cell r="AI9546" t="str">
            <v/>
          </cell>
          <cell r="AJ9546" t="str">
            <v/>
          </cell>
          <cell r="AK9546" t="str">
            <v/>
          </cell>
        </row>
        <row r="9547">
          <cell r="AH9547" t="str">
            <v/>
          </cell>
          <cell r="AI9547" t="str">
            <v/>
          </cell>
          <cell r="AJ9547" t="str">
            <v/>
          </cell>
          <cell r="AK9547" t="str">
            <v/>
          </cell>
        </row>
        <row r="9548">
          <cell r="AH9548" t="str">
            <v/>
          </cell>
          <cell r="AI9548" t="str">
            <v/>
          </cell>
          <cell r="AJ9548" t="str">
            <v/>
          </cell>
          <cell r="AK9548" t="str">
            <v/>
          </cell>
        </row>
        <row r="9549">
          <cell r="AH9549" t="str">
            <v/>
          </cell>
          <cell r="AI9549" t="str">
            <v/>
          </cell>
          <cell r="AJ9549" t="str">
            <v/>
          </cell>
          <cell r="AK9549" t="str">
            <v/>
          </cell>
        </row>
        <row r="9550">
          <cell r="AH9550" t="str">
            <v/>
          </cell>
          <cell r="AI9550" t="str">
            <v/>
          </cell>
          <cell r="AJ9550" t="str">
            <v/>
          </cell>
          <cell r="AK9550" t="str">
            <v/>
          </cell>
        </row>
        <row r="9551">
          <cell r="AH9551" t="str">
            <v/>
          </cell>
          <cell r="AI9551" t="str">
            <v/>
          </cell>
          <cell r="AJ9551" t="str">
            <v/>
          </cell>
          <cell r="AK9551" t="str">
            <v/>
          </cell>
        </row>
        <row r="9552">
          <cell r="AH9552" t="str">
            <v/>
          </cell>
          <cell r="AI9552" t="str">
            <v/>
          </cell>
          <cell r="AJ9552" t="str">
            <v/>
          </cell>
          <cell r="AK9552" t="str">
            <v/>
          </cell>
        </row>
        <row r="9553">
          <cell r="AH9553" t="str">
            <v/>
          </cell>
          <cell r="AI9553" t="str">
            <v/>
          </cell>
          <cell r="AJ9553" t="str">
            <v/>
          </cell>
          <cell r="AK9553" t="str">
            <v/>
          </cell>
        </row>
        <row r="9554">
          <cell r="AH9554" t="str">
            <v/>
          </cell>
          <cell r="AI9554" t="str">
            <v/>
          </cell>
          <cell r="AJ9554" t="str">
            <v/>
          </cell>
          <cell r="AK9554" t="str">
            <v/>
          </cell>
        </row>
        <row r="9555">
          <cell r="AH9555" t="str">
            <v/>
          </cell>
          <cell r="AI9555" t="str">
            <v/>
          </cell>
          <cell r="AJ9555" t="str">
            <v/>
          </cell>
          <cell r="AK9555" t="str">
            <v/>
          </cell>
        </row>
        <row r="9556">
          <cell r="AH9556" t="str">
            <v/>
          </cell>
          <cell r="AI9556" t="str">
            <v/>
          </cell>
          <cell r="AJ9556" t="str">
            <v/>
          </cell>
          <cell r="AK9556" t="str">
            <v/>
          </cell>
        </row>
        <row r="9557">
          <cell r="AH9557" t="str">
            <v/>
          </cell>
          <cell r="AI9557" t="str">
            <v/>
          </cell>
          <cell r="AJ9557" t="str">
            <v/>
          </cell>
          <cell r="AK9557" t="str">
            <v/>
          </cell>
        </row>
        <row r="9558">
          <cell r="AH9558" t="str">
            <v/>
          </cell>
          <cell r="AI9558" t="str">
            <v/>
          </cell>
          <cell r="AJ9558" t="str">
            <v/>
          </cell>
          <cell r="AK9558" t="str">
            <v/>
          </cell>
        </row>
        <row r="9559">
          <cell r="AH9559" t="str">
            <v/>
          </cell>
          <cell r="AI9559" t="str">
            <v/>
          </cell>
          <cell r="AJ9559" t="str">
            <v/>
          </cell>
          <cell r="AK9559" t="str">
            <v/>
          </cell>
        </row>
        <row r="9560">
          <cell r="AH9560" t="str">
            <v/>
          </cell>
          <cell r="AI9560" t="str">
            <v/>
          </cell>
          <cell r="AJ9560" t="str">
            <v/>
          </cell>
          <cell r="AK9560" t="str">
            <v/>
          </cell>
        </row>
        <row r="9561">
          <cell r="AH9561" t="str">
            <v/>
          </cell>
          <cell r="AI9561" t="str">
            <v/>
          </cell>
          <cell r="AJ9561" t="str">
            <v/>
          </cell>
          <cell r="AK9561" t="str">
            <v/>
          </cell>
        </row>
        <row r="9562">
          <cell r="AH9562" t="str">
            <v/>
          </cell>
          <cell r="AI9562" t="str">
            <v/>
          </cell>
          <cell r="AJ9562" t="str">
            <v/>
          </cell>
          <cell r="AK9562" t="str">
            <v/>
          </cell>
        </row>
        <row r="9563">
          <cell r="AH9563" t="str">
            <v/>
          </cell>
          <cell r="AI9563" t="str">
            <v/>
          </cell>
          <cell r="AJ9563" t="str">
            <v/>
          </cell>
          <cell r="AK9563" t="str">
            <v/>
          </cell>
        </row>
        <row r="9564">
          <cell r="AH9564" t="str">
            <v/>
          </cell>
          <cell r="AI9564" t="str">
            <v/>
          </cell>
          <cell r="AJ9564" t="str">
            <v/>
          </cell>
          <cell r="AK9564" t="str">
            <v/>
          </cell>
        </row>
        <row r="9565">
          <cell r="AH9565" t="str">
            <v/>
          </cell>
          <cell r="AI9565" t="str">
            <v/>
          </cell>
          <cell r="AJ9565" t="str">
            <v/>
          </cell>
          <cell r="AK9565" t="str">
            <v/>
          </cell>
        </row>
        <row r="9566">
          <cell r="AH9566" t="str">
            <v/>
          </cell>
          <cell r="AI9566" t="str">
            <v/>
          </cell>
          <cell r="AJ9566" t="str">
            <v/>
          </cell>
          <cell r="AK9566" t="str">
            <v/>
          </cell>
        </row>
        <row r="9567">
          <cell r="AH9567" t="str">
            <v/>
          </cell>
          <cell r="AI9567" t="str">
            <v/>
          </cell>
          <cell r="AJ9567" t="str">
            <v/>
          </cell>
          <cell r="AK9567" t="str">
            <v/>
          </cell>
        </row>
        <row r="9568">
          <cell r="AH9568" t="str">
            <v/>
          </cell>
          <cell r="AI9568" t="str">
            <v/>
          </cell>
          <cell r="AJ9568" t="str">
            <v/>
          </cell>
          <cell r="AK9568" t="str">
            <v/>
          </cell>
        </row>
        <row r="9569">
          <cell r="AH9569" t="str">
            <v/>
          </cell>
          <cell r="AI9569" t="str">
            <v/>
          </cell>
          <cell r="AJ9569" t="str">
            <v/>
          </cell>
          <cell r="AK9569" t="str">
            <v/>
          </cell>
        </row>
        <row r="9570">
          <cell r="AH9570" t="str">
            <v/>
          </cell>
          <cell r="AI9570" t="str">
            <v/>
          </cell>
          <cell r="AJ9570" t="str">
            <v/>
          </cell>
          <cell r="AK9570" t="str">
            <v/>
          </cell>
        </row>
        <row r="9571">
          <cell r="AH9571" t="str">
            <v/>
          </cell>
          <cell r="AI9571" t="str">
            <v/>
          </cell>
          <cell r="AJ9571" t="str">
            <v/>
          </cell>
          <cell r="AK9571" t="str">
            <v/>
          </cell>
        </row>
        <row r="9572">
          <cell r="AH9572" t="str">
            <v/>
          </cell>
          <cell r="AI9572" t="str">
            <v/>
          </cell>
          <cell r="AJ9572" t="str">
            <v/>
          </cell>
          <cell r="AK9572" t="str">
            <v/>
          </cell>
        </row>
        <row r="9573">
          <cell r="AH9573" t="str">
            <v/>
          </cell>
          <cell r="AI9573" t="str">
            <v/>
          </cell>
          <cell r="AJ9573" t="str">
            <v/>
          </cell>
          <cell r="AK9573" t="str">
            <v/>
          </cell>
        </row>
        <row r="9574">
          <cell r="AH9574" t="str">
            <v/>
          </cell>
          <cell r="AI9574" t="str">
            <v/>
          </cell>
          <cell r="AJ9574" t="str">
            <v/>
          </cell>
          <cell r="AK9574" t="str">
            <v/>
          </cell>
        </row>
        <row r="9575">
          <cell r="AH9575" t="str">
            <v/>
          </cell>
          <cell r="AI9575" t="str">
            <v/>
          </cell>
          <cell r="AJ9575" t="str">
            <v/>
          </cell>
          <cell r="AK9575" t="str">
            <v/>
          </cell>
        </row>
        <row r="9576">
          <cell r="AH9576" t="str">
            <v/>
          </cell>
          <cell r="AI9576" t="str">
            <v/>
          </cell>
          <cell r="AJ9576" t="str">
            <v/>
          </cell>
          <cell r="AK9576" t="str">
            <v/>
          </cell>
        </row>
        <row r="9577">
          <cell r="AH9577" t="str">
            <v/>
          </cell>
          <cell r="AI9577" t="str">
            <v/>
          </cell>
          <cell r="AJ9577" t="str">
            <v/>
          </cell>
          <cell r="AK9577" t="str">
            <v/>
          </cell>
        </row>
        <row r="9578">
          <cell r="AH9578" t="str">
            <v/>
          </cell>
          <cell r="AI9578" t="str">
            <v/>
          </cell>
          <cell r="AJ9578" t="str">
            <v/>
          </cell>
          <cell r="AK9578" t="str">
            <v/>
          </cell>
        </row>
        <row r="9579">
          <cell r="AH9579" t="str">
            <v/>
          </cell>
          <cell r="AI9579" t="str">
            <v/>
          </cell>
          <cell r="AJ9579" t="str">
            <v/>
          </cell>
          <cell r="AK9579" t="str">
            <v/>
          </cell>
        </row>
        <row r="9580">
          <cell r="AH9580" t="str">
            <v/>
          </cell>
          <cell r="AI9580" t="str">
            <v/>
          </cell>
          <cell r="AJ9580" t="str">
            <v/>
          </cell>
          <cell r="AK9580" t="str">
            <v/>
          </cell>
        </row>
        <row r="9581">
          <cell r="AH9581" t="str">
            <v/>
          </cell>
          <cell r="AI9581" t="str">
            <v/>
          </cell>
          <cell r="AJ9581" t="str">
            <v/>
          </cell>
          <cell r="AK9581" t="str">
            <v/>
          </cell>
        </row>
        <row r="9582">
          <cell r="AH9582" t="str">
            <v/>
          </cell>
          <cell r="AI9582" t="str">
            <v/>
          </cell>
          <cell r="AJ9582" t="str">
            <v/>
          </cell>
          <cell r="AK9582" t="str">
            <v/>
          </cell>
        </row>
        <row r="9583">
          <cell r="AH9583" t="str">
            <v/>
          </cell>
          <cell r="AI9583" t="str">
            <v/>
          </cell>
          <cell r="AJ9583" t="str">
            <v/>
          </cell>
          <cell r="AK9583" t="str">
            <v/>
          </cell>
        </row>
        <row r="9584">
          <cell r="AH9584" t="str">
            <v/>
          </cell>
          <cell r="AI9584" t="str">
            <v/>
          </cell>
          <cell r="AJ9584" t="str">
            <v/>
          </cell>
          <cell r="AK9584" t="str">
            <v/>
          </cell>
        </row>
        <row r="9585">
          <cell r="AH9585" t="str">
            <v/>
          </cell>
          <cell r="AI9585" t="str">
            <v/>
          </cell>
          <cell r="AJ9585" t="str">
            <v/>
          </cell>
          <cell r="AK9585" t="str">
            <v/>
          </cell>
        </row>
        <row r="9586">
          <cell r="AH9586" t="str">
            <v/>
          </cell>
          <cell r="AI9586" t="str">
            <v/>
          </cell>
          <cell r="AJ9586" t="str">
            <v/>
          </cell>
          <cell r="AK9586" t="str">
            <v/>
          </cell>
        </row>
        <row r="9587">
          <cell r="AH9587" t="str">
            <v/>
          </cell>
          <cell r="AI9587" t="str">
            <v/>
          </cell>
          <cell r="AJ9587" t="str">
            <v/>
          </cell>
          <cell r="AK9587" t="str">
            <v/>
          </cell>
        </row>
        <row r="9588">
          <cell r="AH9588" t="str">
            <v/>
          </cell>
          <cell r="AI9588" t="str">
            <v/>
          </cell>
          <cell r="AJ9588" t="str">
            <v/>
          </cell>
          <cell r="AK9588" t="str">
            <v/>
          </cell>
        </row>
        <row r="9589">
          <cell r="AH9589" t="str">
            <v/>
          </cell>
          <cell r="AI9589" t="str">
            <v/>
          </cell>
          <cell r="AJ9589" t="str">
            <v/>
          </cell>
          <cell r="AK9589" t="str">
            <v/>
          </cell>
        </row>
        <row r="9590">
          <cell r="AH9590" t="str">
            <v/>
          </cell>
          <cell r="AI9590" t="str">
            <v/>
          </cell>
          <cell r="AJ9590" t="str">
            <v/>
          </cell>
          <cell r="AK9590" t="str">
            <v/>
          </cell>
        </row>
        <row r="9591">
          <cell r="AH9591" t="str">
            <v/>
          </cell>
          <cell r="AI9591" t="str">
            <v/>
          </cell>
          <cell r="AJ9591" t="str">
            <v/>
          </cell>
          <cell r="AK9591" t="str">
            <v/>
          </cell>
        </row>
        <row r="9592">
          <cell r="AH9592" t="str">
            <v/>
          </cell>
          <cell r="AI9592" t="str">
            <v/>
          </cell>
          <cell r="AJ9592" t="str">
            <v/>
          </cell>
          <cell r="AK9592" t="str">
            <v/>
          </cell>
        </row>
        <row r="9593">
          <cell r="AH9593" t="str">
            <v/>
          </cell>
          <cell r="AI9593" t="str">
            <v/>
          </cell>
          <cell r="AJ9593" t="str">
            <v/>
          </cell>
          <cell r="AK9593" t="str">
            <v/>
          </cell>
        </row>
        <row r="9594">
          <cell r="AH9594" t="str">
            <v/>
          </cell>
          <cell r="AI9594" t="str">
            <v/>
          </cell>
          <cell r="AJ9594" t="str">
            <v/>
          </cell>
          <cell r="AK9594" t="str">
            <v/>
          </cell>
        </row>
        <row r="9595">
          <cell r="AH9595" t="str">
            <v/>
          </cell>
          <cell r="AI9595" t="str">
            <v/>
          </cell>
          <cell r="AJ9595" t="str">
            <v/>
          </cell>
          <cell r="AK9595" t="str">
            <v/>
          </cell>
        </row>
        <row r="9596">
          <cell r="AH9596" t="str">
            <v/>
          </cell>
          <cell r="AI9596" t="str">
            <v/>
          </cell>
          <cell r="AJ9596" t="str">
            <v/>
          </cell>
          <cell r="AK9596" t="str">
            <v/>
          </cell>
        </row>
        <row r="9597">
          <cell r="AH9597" t="str">
            <v/>
          </cell>
          <cell r="AI9597" t="str">
            <v/>
          </cell>
          <cell r="AJ9597" t="str">
            <v/>
          </cell>
          <cell r="AK9597" t="str">
            <v/>
          </cell>
        </row>
        <row r="9598">
          <cell r="AH9598" t="str">
            <v/>
          </cell>
          <cell r="AI9598" t="str">
            <v/>
          </cell>
          <cell r="AJ9598" t="str">
            <v/>
          </cell>
          <cell r="AK9598" t="str">
            <v/>
          </cell>
        </row>
        <row r="9599">
          <cell r="AH9599" t="str">
            <v/>
          </cell>
          <cell r="AI9599" t="str">
            <v/>
          </cell>
          <cell r="AJ9599" t="str">
            <v/>
          </cell>
          <cell r="AK9599" t="str">
            <v/>
          </cell>
        </row>
        <row r="9600">
          <cell r="AH9600" t="str">
            <v/>
          </cell>
          <cell r="AI9600" t="str">
            <v/>
          </cell>
          <cell r="AJ9600" t="str">
            <v/>
          </cell>
          <cell r="AK9600" t="str">
            <v/>
          </cell>
        </row>
        <row r="9601">
          <cell r="AH9601" t="str">
            <v/>
          </cell>
          <cell r="AI9601" t="str">
            <v/>
          </cell>
          <cell r="AJ9601" t="str">
            <v/>
          </cell>
          <cell r="AK9601" t="str">
            <v/>
          </cell>
        </row>
        <row r="9602">
          <cell r="AH9602" t="str">
            <v/>
          </cell>
          <cell r="AI9602" t="str">
            <v/>
          </cell>
          <cell r="AJ9602" t="str">
            <v/>
          </cell>
          <cell r="AK9602" t="str">
            <v/>
          </cell>
        </row>
        <row r="9603">
          <cell r="AH9603" t="str">
            <v/>
          </cell>
          <cell r="AI9603" t="str">
            <v/>
          </cell>
          <cell r="AJ9603" t="str">
            <v/>
          </cell>
          <cell r="AK9603" t="str">
            <v/>
          </cell>
        </row>
        <row r="9604">
          <cell r="AH9604" t="str">
            <v/>
          </cell>
          <cell r="AI9604" t="str">
            <v/>
          </cell>
          <cell r="AJ9604" t="str">
            <v/>
          </cell>
          <cell r="AK9604" t="str">
            <v/>
          </cell>
        </row>
        <row r="9605">
          <cell r="AH9605" t="str">
            <v/>
          </cell>
          <cell r="AI9605" t="str">
            <v/>
          </cell>
          <cell r="AJ9605" t="str">
            <v/>
          </cell>
          <cell r="AK9605" t="str">
            <v/>
          </cell>
        </row>
        <row r="9606">
          <cell r="AH9606" t="str">
            <v/>
          </cell>
          <cell r="AI9606" t="str">
            <v/>
          </cell>
          <cell r="AJ9606" t="str">
            <v/>
          </cell>
          <cell r="AK9606" t="str">
            <v/>
          </cell>
        </row>
        <row r="9607">
          <cell r="AH9607" t="str">
            <v/>
          </cell>
          <cell r="AI9607" t="str">
            <v/>
          </cell>
          <cell r="AJ9607" t="str">
            <v/>
          </cell>
          <cell r="AK9607" t="str">
            <v/>
          </cell>
        </row>
        <row r="9608">
          <cell r="AH9608" t="str">
            <v/>
          </cell>
          <cell r="AI9608" t="str">
            <v/>
          </cell>
          <cell r="AJ9608" t="str">
            <v/>
          </cell>
          <cell r="AK9608" t="str">
            <v/>
          </cell>
        </row>
        <row r="9609">
          <cell r="AH9609" t="str">
            <v/>
          </cell>
          <cell r="AI9609" t="str">
            <v/>
          </cell>
          <cell r="AJ9609" t="str">
            <v/>
          </cell>
          <cell r="AK9609" t="str">
            <v/>
          </cell>
        </row>
        <row r="9610">
          <cell r="AH9610" t="str">
            <v/>
          </cell>
          <cell r="AI9610" t="str">
            <v/>
          </cell>
          <cell r="AJ9610" t="str">
            <v/>
          </cell>
          <cell r="AK9610" t="str">
            <v/>
          </cell>
        </row>
        <row r="9611">
          <cell r="AH9611" t="str">
            <v/>
          </cell>
          <cell r="AI9611" t="str">
            <v/>
          </cell>
          <cell r="AJ9611" t="str">
            <v/>
          </cell>
          <cell r="AK9611" t="str">
            <v/>
          </cell>
        </row>
        <row r="9612">
          <cell r="AH9612" t="str">
            <v/>
          </cell>
          <cell r="AI9612" t="str">
            <v/>
          </cell>
          <cell r="AJ9612" t="str">
            <v/>
          </cell>
          <cell r="AK9612" t="str">
            <v/>
          </cell>
        </row>
        <row r="9613">
          <cell r="AH9613" t="str">
            <v/>
          </cell>
          <cell r="AI9613" t="str">
            <v/>
          </cell>
          <cell r="AJ9613" t="str">
            <v/>
          </cell>
          <cell r="AK9613" t="str">
            <v/>
          </cell>
        </row>
        <row r="9614">
          <cell r="AH9614" t="str">
            <v/>
          </cell>
          <cell r="AI9614" t="str">
            <v/>
          </cell>
          <cell r="AJ9614" t="str">
            <v/>
          </cell>
          <cell r="AK9614" t="str">
            <v/>
          </cell>
        </row>
        <row r="9615">
          <cell r="AH9615" t="str">
            <v/>
          </cell>
          <cell r="AI9615" t="str">
            <v/>
          </cell>
          <cell r="AJ9615" t="str">
            <v/>
          </cell>
          <cell r="AK9615" t="str">
            <v/>
          </cell>
        </row>
        <row r="9616">
          <cell r="AH9616" t="str">
            <v/>
          </cell>
          <cell r="AI9616" t="str">
            <v/>
          </cell>
          <cell r="AJ9616" t="str">
            <v/>
          </cell>
          <cell r="AK9616" t="str">
            <v/>
          </cell>
        </row>
        <row r="9617">
          <cell r="AH9617" t="str">
            <v/>
          </cell>
          <cell r="AI9617" t="str">
            <v/>
          </cell>
          <cell r="AJ9617" t="str">
            <v/>
          </cell>
          <cell r="AK9617" t="str">
            <v/>
          </cell>
        </row>
        <row r="9618">
          <cell r="AH9618" t="str">
            <v/>
          </cell>
          <cell r="AI9618" t="str">
            <v/>
          </cell>
          <cell r="AJ9618" t="str">
            <v/>
          </cell>
          <cell r="AK9618" t="str">
            <v/>
          </cell>
        </row>
        <row r="9619">
          <cell r="AH9619" t="str">
            <v/>
          </cell>
          <cell r="AI9619" t="str">
            <v/>
          </cell>
          <cell r="AJ9619" t="str">
            <v/>
          </cell>
          <cell r="AK9619" t="str">
            <v/>
          </cell>
        </row>
        <row r="9620">
          <cell r="AH9620" t="str">
            <v/>
          </cell>
          <cell r="AI9620" t="str">
            <v/>
          </cell>
          <cell r="AJ9620" t="str">
            <v/>
          </cell>
          <cell r="AK9620" t="str">
            <v/>
          </cell>
        </row>
        <row r="9621">
          <cell r="AH9621" t="str">
            <v/>
          </cell>
          <cell r="AI9621" t="str">
            <v/>
          </cell>
          <cell r="AJ9621" t="str">
            <v/>
          </cell>
          <cell r="AK9621" t="str">
            <v/>
          </cell>
        </row>
        <row r="9622">
          <cell r="AH9622" t="str">
            <v/>
          </cell>
          <cell r="AI9622" t="str">
            <v/>
          </cell>
          <cell r="AJ9622" t="str">
            <v/>
          </cell>
          <cell r="AK9622" t="str">
            <v/>
          </cell>
        </row>
        <row r="9623">
          <cell r="AH9623" t="str">
            <v/>
          </cell>
          <cell r="AI9623" t="str">
            <v/>
          </cell>
          <cell r="AJ9623" t="str">
            <v/>
          </cell>
          <cell r="AK9623" t="str">
            <v/>
          </cell>
        </row>
        <row r="9624">
          <cell r="AH9624" t="str">
            <v/>
          </cell>
          <cell r="AI9624" t="str">
            <v/>
          </cell>
          <cell r="AJ9624" t="str">
            <v/>
          </cell>
          <cell r="AK9624" t="str">
            <v/>
          </cell>
        </row>
        <row r="9625">
          <cell r="AH9625" t="str">
            <v/>
          </cell>
          <cell r="AI9625" t="str">
            <v/>
          </cell>
          <cell r="AJ9625" t="str">
            <v/>
          </cell>
          <cell r="AK9625" t="str">
            <v/>
          </cell>
        </row>
        <row r="9626">
          <cell r="AH9626" t="str">
            <v/>
          </cell>
          <cell r="AI9626" t="str">
            <v/>
          </cell>
          <cell r="AJ9626" t="str">
            <v/>
          </cell>
          <cell r="AK9626" t="str">
            <v/>
          </cell>
        </row>
        <row r="9627">
          <cell r="AH9627" t="str">
            <v/>
          </cell>
          <cell r="AI9627" t="str">
            <v/>
          </cell>
          <cell r="AJ9627" t="str">
            <v/>
          </cell>
          <cell r="AK9627" t="str">
            <v/>
          </cell>
        </row>
        <row r="9628">
          <cell r="AH9628" t="str">
            <v/>
          </cell>
          <cell r="AI9628" t="str">
            <v/>
          </cell>
          <cell r="AJ9628" t="str">
            <v/>
          </cell>
          <cell r="AK9628" t="str">
            <v/>
          </cell>
        </row>
        <row r="9629">
          <cell r="AH9629" t="str">
            <v/>
          </cell>
          <cell r="AI9629" t="str">
            <v/>
          </cell>
          <cell r="AJ9629" t="str">
            <v/>
          </cell>
          <cell r="AK9629" t="str">
            <v/>
          </cell>
        </row>
        <row r="9630">
          <cell r="AH9630" t="str">
            <v/>
          </cell>
          <cell r="AI9630" t="str">
            <v/>
          </cell>
          <cell r="AJ9630" t="str">
            <v/>
          </cell>
          <cell r="AK9630" t="str">
            <v/>
          </cell>
        </row>
        <row r="9631">
          <cell r="AH9631" t="str">
            <v/>
          </cell>
          <cell r="AI9631" t="str">
            <v/>
          </cell>
          <cell r="AJ9631" t="str">
            <v/>
          </cell>
          <cell r="AK9631" t="str">
            <v/>
          </cell>
        </row>
        <row r="9632">
          <cell r="AH9632" t="str">
            <v/>
          </cell>
          <cell r="AI9632" t="str">
            <v/>
          </cell>
          <cell r="AJ9632" t="str">
            <v/>
          </cell>
          <cell r="AK9632" t="str">
            <v/>
          </cell>
        </row>
        <row r="9633">
          <cell r="AH9633" t="str">
            <v/>
          </cell>
          <cell r="AI9633" t="str">
            <v/>
          </cell>
          <cell r="AJ9633" t="str">
            <v/>
          </cell>
          <cell r="AK9633" t="str">
            <v/>
          </cell>
        </row>
        <row r="9634">
          <cell r="AH9634" t="str">
            <v/>
          </cell>
          <cell r="AI9634" t="str">
            <v/>
          </cell>
          <cell r="AJ9634" t="str">
            <v/>
          </cell>
          <cell r="AK9634" t="str">
            <v/>
          </cell>
        </row>
        <row r="9635">
          <cell r="AH9635" t="str">
            <v/>
          </cell>
          <cell r="AI9635" t="str">
            <v/>
          </cell>
          <cell r="AJ9635" t="str">
            <v/>
          </cell>
          <cell r="AK9635" t="str">
            <v/>
          </cell>
        </row>
        <row r="9636">
          <cell r="AH9636" t="str">
            <v/>
          </cell>
          <cell r="AI9636" t="str">
            <v/>
          </cell>
          <cell r="AJ9636" t="str">
            <v/>
          </cell>
          <cell r="AK9636" t="str">
            <v/>
          </cell>
        </row>
        <row r="9637">
          <cell r="AH9637" t="str">
            <v/>
          </cell>
          <cell r="AI9637" t="str">
            <v/>
          </cell>
          <cell r="AJ9637" t="str">
            <v/>
          </cell>
          <cell r="AK9637" t="str">
            <v/>
          </cell>
        </row>
        <row r="9638">
          <cell r="AH9638" t="str">
            <v/>
          </cell>
          <cell r="AI9638" t="str">
            <v/>
          </cell>
          <cell r="AJ9638" t="str">
            <v/>
          </cell>
          <cell r="AK9638" t="str">
            <v/>
          </cell>
        </row>
        <row r="9639">
          <cell r="AH9639" t="str">
            <v/>
          </cell>
          <cell r="AI9639" t="str">
            <v/>
          </cell>
          <cell r="AJ9639" t="str">
            <v/>
          </cell>
          <cell r="AK9639" t="str">
            <v/>
          </cell>
        </row>
        <row r="9640">
          <cell r="AH9640" t="str">
            <v/>
          </cell>
          <cell r="AI9640" t="str">
            <v/>
          </cell>
          <cell r="AJ9640" t="str">
            <v/>
          </cell>
          <cell r="AK9640" t="str">
            <v/>
          </cell>
        </row>
        <row r="9641">
          <cell r="AH9641" t="str">
            <v/>
          </cell>
          <cell r="AI9641" t="str">
            <v/>
          </cell>
          <cell r="AJ9641" t="str">
            <v/>
          </cell>
          <cell r="AK9641" t="str">
            <v/>
          </cell>
        </row>
        <row r="9642">
          <cell r="AH9642" t="str">
            <v/>
          </cell>
          <cell r="AI9642" t="str">
            <v/>
          </cell>
          <cell r="AJ9642" t="str">
            <v/>
          </cell>
          <cell r="AK9642" t="str">
            <v/>
          </cell>
        </row>
        <row r="9643">
          <cell r="AH9643" t="str">
            <v/>
          </cell>
          <cell r="AI9643" t="str">
            <v/>
          </cell>
          <cell r="AJ9643" t="str">
            <v/>
          </cell>
          <cell r="AK9643" t="str">
            <v/>
          </cell>
        </row>
        <row r="9644">
          <cell r="AH9644" t="str">
            <v/>
          </cell>
          <cell r="AI9644" t="str">
            <v/>
          </cell>
          <cell r="AJ9644" t="str">
            <v/>
          </cell>
          <cell r="AK9644" t="str">
            <v/>
          </cell>
        </row>
        <row r="9645">
          <cell r="AH9645" t="str">
            <v/>
          </cell>
          <cell r="AI9645" t="str">
            <v/>
          </cell>
          <cell r="AJ9645" t="str">
            <v/>
          </cell>
          <cell r="AK9645" t="str">
            <v/>
          </cell>
        </row>
        <row r="9646">
          <cell r="AH9646" t="str">
            <v/>
          </cell>
          <cell r="AI9646" t="str">
            <v/>
          </cell>
          <cell r="AJ9646" t="str">
            <v/>
          </cell>
          <cell r="AK9646" t="str">
            <v/>
          </cell>
        </row>
        <row r="9647">
          <cell r="AH9647" t="str">
            <v/>
          </cell>
          <cell r="AI9647" t="str">
            <v/>
          </cell>
          <cell r="AJ9647" t="str">
            <v/>
          </cell>
          <cell r="AK9647" t="str">
            <v/>
          </cell>
        </row>
        <row r="9648">
          <cell r="AH9648" t="str">
            <v/>
          </cell>
          <cell r="AI9648" t="str">
            <v/>
          </cell>
          <cell r="AJ9648" t="str">
            <v/>
          </cell>
          <cell r="AK9648" t="str">
            <v/>
          </cell>
        </row>
        <row r="9649">
          <cell r="AH9649" t="str">
            <v/>
          </cell>
          <cell r="AI9649" t="str">
            <v/>
          </cell>
          <cell r="AJ9649" t="str">
            <v/>
          </cell>
          <cell r="AK9649" t="str">
            <v/>
          </cell>
        </row>
        <row r="9650">
          <cell r="AH9650" t="str">
            <v/>
          </cell>
          <cell r="AI9650" t="str">
            <v/>
          </cell>
          <cell r="AJ9650" t="str">
            <v/>
          </cell>
          <cell r="AK9650" t="str">
            <v/>
          </cell>
        </row>
        <row r="9651">
          <cell r="AH9651" t="str">
            <v/>
          </cell>
          <cell r="AI9651" t="str">
            <v/>
          </cell>
          <cell r="AJ9651" t="str">
            <v/>
          </cell>
          <cell r="AK9651" t="str">
            <v/>
          </cell>
        </row>
        <row r="9652">
          <cell r="AH9652" t="str">
            <v/>
          </cell>
          <cell r="AI9652" t="str">
            <v/>
          </cell>
          <cell r="AJ9652" t="str">
            <v/>
          </cell>
          <cell r="AK9652" t="str">
            <v/>
          </cell>
        </row>
        <row r="9653">
          <cell r="AH9653" t="str">
            <v/>
          </cell>
          <cell r="AI9653" t="str">
            <v/>
          </cell>
          <cell r="AJ9653" t="str">
            <v/>
          </cell>
          <cell r="AK9653" t="str">
            <v/>
          </cell>
        </row>
        <row r="9654">
          <cell r="AH9654" t="str">
            <v/>
          </cell>
          <cell r="AI9654" t="str">
            <v/>
          </cell>
          <cell r="AJ9654" t="str">
            <v/>
          </cell>
          <cell r="AK9654" t="str">
            <v/>
          </cell>
        </row>
        <row r="9655">
          <cell r="AH9655" t="str">
            <v/>
          </cell>
          <cell r="AI9655" t="str">
            <v/>
          </cell>
          <cell r="AJ9655" t="str">
            <v/>
          </cell>
          <cell r="AK9655" t="str">
            <v/>
          </cell>
        </row>
        <row r="9656">
          <cell r="AH9656" t="str">
            <v/>
          </cell>
          <cell r="AI9656" t="str">
            <v/>
          </cell>
          <cell r="AJ9656" t="str">
            <v/>
          </cell>
          <cell r="AK9656" t="str">
            <v/>
          </cell>
        </row>
        <row r="9657">
          <cell r="AH9657" t="str">
            <v/>
          </cell>
          <cell r="AI9657" t="str">
            <v/>
          </cell>
          <cell r="AJ9657" t="str">
            <v/>
          </cell>
          <cell r="AK9657" t="str">
            <v/>
          </cell>
        </row>
        <row r="9658">
          <cell r="AH9658" t="str">
            <v/>
          </cell>
          <cell r="AI9658" t="str">
            <v/>
          </cell>
          <cell r="AJ9658" t="str">
            <v/>
          </cell>
          <cell r="AK9658" t="str">
            <v/>
          </cell>
        </row>
        <row r="9659">
          <cell r="AH9659" t="str">
            <v/>
          </cell>
          <cell r="AI9659" t="str">
            <v/>
          </cell>
          <cell r="AJ9659" t="str">
            <v/>
          </cell>
          <cell r="AK9659" t="str">
            <v/>
          </cell>
        </row>
        <row r="9660">
          <cell r="AH9660" t="str">
            <v/>
          </cell>
          <cell r="AI9660" t="str">
            <v/>
          </cell>
          <cell r="AJ9660" t="str">
            <v/>
          </cell>
          <cell r="AK9660" t="str">
            <v/>
          </cell>
        </row>
        <row r="9661">
          <cell r="AH9661" t="str">
            <v/>
          </cell>
          <cell r="AI9661" t="str">
            <v/>
          </cell>
          <cell r="AJ9661" t="str">
            <v/>
          </cell>
          <cell r="AK9661" t="str">
            <v/>
          </cell>
        </row>
        <row r="9662">
          <cell r="AH9662" t="str">
            <v/>
          </cell>
          <cell r="AI9662" t="str">
            <v/>
          </cell>
          <cell r="AJ9662" t="str">
            <v/>
          </cell>
          <cell r="AK9662" t="str">
            <v/>
          </cell>
        </row>
        <row r="9663">
          <cell r="AH9663" t="str">
            <v/>
          </cell>
          <cell r="AI9663" t="str">
            <v/>
          </cell>
          <cell r="AJ9663" t="str">
            <v/>
          </cell>
          <cell r="AK9663" t="str">
            <v/>
          </cell>
        </row>
        <row r="9664">
          <cell r="AH9664" t="str">
            <v/>
          </cell>
          <cell r="AI9664" t="str">
            <v/>
          </cell>
          <cell r="AJ9664" t="str">
            <v/>
          </cell>
          <cell r="AK9664" t="str">
            <v/>
          </cell>
        </row>
        <row r="9665">
          <cell r="AH9665" t="str">
            <v/>
          </cell>
          <cell r="AI9665" t="str">
            <v/>
          </cell>
          <cell r="AJ9665" t="str">
            <v/>
          </cell>
          <cell r="AK9665" t="str">
            <v/>
          </cell>
        </row>
        <row r="9666">
          <cell r="AH9666" t="str">
            <v/>
          </cell>
          <cell r="AI9666" t="str">
            <v/>
          </cell>
          <cell r="AJ9666" t="str">
            <v/>
          </cell>
          <cell r="AK9666" t="str">
            <v/>
          </cell>
        </row>
        <row r="9667">
          <cell r="AH9667" t="str">
            <v/>
          </cell>
          <cell r="AI9667" t="str">
            <v/>
          </cell>
          <cell r="AJ9667" t="str">
            <v/>
          </cell>
          <cell r="AK9667" t="str">
            <v/>
          </cell>
        </row>
        <row r="9668">
          <cell r="AH9668" t="str">
            <v/>
          </cell>
          <cell r="AI9668" t="str">
            <v/>
          </cell>
          <cell r="AJ9668" t="str">
            <v/>
          </cell>
          <cell r="AK9668" t="str">
            <v/>
          </cell>
        </row>
        <row r="9669">
          <cell r="AH9669" t="str">
            <v/>
          </cell>
          <cell r="AI9669" t="str">
            <v/>
          </cell>
          <cell r="AJ9669" t="str">
            <v/>
          </cell>
          <cell r="AK9669" t="str">
            <v/>
          </cell>
        </row>
        <row r="9670">
          <cell r="AH9670" t="str">
            <v/>
          </cell>
          <cell r="AI9670" t="str">
            <v/>
          </cell>
          <cell r="AJ9670" t="str">
            <v/>
          </cell>
          <cell r="AK9670" t="str">
            <v/>
          </cell>
        </row>
        <row r="9671">
          <cell r="AH9671" t="str">
            <v/>
          </cell>
          <cell r="AI9671" t="str">
            <v/>
          </cell>
          <cell r="AJ9671" t="str">
            <v/>
          </cell>
          <cell r="AK9671" t="str">
            <v/>
          </cell>
        </row>
        <row r="9672">
          <cell r="AH9672" t="str">
            <v/>
          </cell>
          <cell r="AI9672" t="str">
            <v/>
          </cell>
          <cell r="AJ9672" t="str">
            <v/>
          </cell>
          <cell r="AK9672" t="str">
            <v/>
          </cell>
        </row>
        <row r="9673">
          <cell r="AH9673" t="str">
            <v/>
          </cell>
          <cell r="AI9673" t="str">
            <v/>
          </cell>
          <cell r="AJ9673" t="str">
            <v/>
          </cell>
          <cell r="AK9673" t="str">
            <v/>
          </cell>
        </row>
        <row r="9674">
          <cell r="AH9674" t="str">
            <v/>
          </cell>
          <cell r="AI9674" t="str">
            <v/>
          </cell>
          <cell r="AJ9674" t="str">
            <v/>
          </cell>
          <cell r="AK9674" t="str">
            <v/>
          </cell>
        </row>
        <row r="9675">
          <cell r="AH9675" t="str">
            <v/>
          </cell>
          <cell r="AI9675" t="str">
            <v/>
          </cell>
          <cell r="AJ9675" t="str">
            <v/>
          </cell>
          <cell r="AK9675" t="str">
            <v/>
          </cell>
        </row>
        <row r="9676">
          <cell r="AH9676" t="str">
            <v/>
          </cell>
          <cell r="AI9676" t="str">
            <v/>
          </cell>
          <cell r="AJ9676" t="str">
            <v/>
          </cell>
          <cell r="AK9676" t="str">
            <v/>
          </cell>
        </row>
        <row r="9677">
          <cell r="AH9677" t="str">
            <v/>
          </cell>
          <cell r="AI9677" t="str">
            <v/>
          </cell>
          <cell r="AJ9677" t="str">
            <v/>
          </cell>
          <cell r="AK9677" t="str">
            <v/>
          </cell>
        </row>
        <row r="9678">
          <cell r="AH9678" t="str">
            <v/>
          </cell>
          <cell r="AI9678" t="str">
            <v/>
          </cell>
          <cell r="AJ9678" t="str">
            <v/>
          </cell>
          <cell r="AK9678" t="str">
            <v/>
          </cell>
        </row>
        <row r="9679">
          <cell r="AH9679" t="str">
            <v/>
          </cell>
          <cell r="AI9679" t="str">
            <v/>
          </cell>
          <cell r="AJ9679" t="str">
            <v/>
          </cell>
          <cell r="AK9679" t="str">
            <v/>
          </cell>
        </row>
        <row r="9680">
          <cell r="AH9680" t="str">
            <v/>
          </cell>
          <cell r="AI9680" t="str">
            <v/>
          </cell>
          <cell r="AJ9680" t="str">
            <v/>
          </cell>
          <cell r="AK9680" t="str">
            <v/>
          </cell>
        </row>
        <row r="9681">
          <cell r="AH9681" t="str">
            <v/>
          </cell>
          <cell r="AI9681" t="str">
            <v/>
          </cell>
          <cell r="AJ9681" t="str">
            <v/>
          </cell>
          <cell r="AK9681" t="str">
            <v/>
          </cell>
        </row>
        <row r="9682">
          <cell r="AH9682" t="str">
            <v/>
          </cell>
          <cell r="AI9682" t="str">
            <v/>
          </cell>
          <cell r="AJ9682" t="str">
            <v/>
          </cell>
          <cell r="AK9682" t="str">
            <v/>
          </cell>
        </row>
        <row r="9683">
          <cell r="AH9683" t="str">
            <v/>
          </cell>
          <cell r="AI9683" t="str">
            <v/>
          </cell>
          <cell r="AJ9683" t="str">
            <v/>
          </cell>
          <cell r="AK9683" t="str">
            <v/>
          </cell>
        </row>
        <row r="9684">
          <cell r="AH9684" t="str">
            <v/>
          </cell>
          <cell r="AI9684" t="str">
            <v/>
          </cell>
          <cell r="AJ9684" t="str">
            <v/>
          </cell>
          <cell r="AK9684" t="str">
            <v/>
          </cell>
        </row>
        <row r="9685">
          <cell r="AH9685" t="str">
            <v/>
          </cell>
          <cell r="AI9685" t="str">
            <v/>
          </cell>
          <cell r="AJ9685" t="str">
            <v/>
          </cell>
          <cell r="AK9685" t="str">
            <v/>
          </cell>
        </row>
        <row r="9686">
          <cell r="AH9686" t="str">
            <v/>
          </cell>
          <cell r="AI9686" t="str">
            <v/>
          </cell>
          <cell r="AJ9686" t="str">
            <v/>
          </cell>
          <cell r="AK9686" t="str">
            <v/>
          </cell>
        </row>
        <row r="9687">
          <cell r="AH9687" t="str">
            <v/>
          </cell>
          <cell r="AI9687" t="str">
            <v/>
          </cell>
          <cell r="AJ9687" t="str">
            <v/>
          </cell>
          <cell r="AK9687" t="str">
            <v/>
          </cell>
        </row>
        <row r="9688">
          <cell r="AH9688" t="str">
            <v/>
          </cell>
          <cell r="AI9688" t="str">
            <v/>
          </cell>
          <cell r="AJ9688" t="str">
            <v/>
          </cell>
          <cell r="AK9688" t="str">
            <v/>
          </cell>
        </row>
        <row r="9689">
          <cell r="AH9689" t="str">
            <v/>
          </cell>
          <cell r="AI9689" t="str">
            <v/>
          </cell>
          <cell r="AJ9689" t="str">
            <v/>
          </cell>
          <cell r="AK9689" t="str">
            <v/>
          </cell>
        </row>
        <row r="9690">
          <cell r="AH9690" t="str">
            <v/>
          </cell>
          <cell r="AI9690" t="str">
            <v/>
          </cell>
          <cell r="AJ9690" t="str">
            <v/>
          </cell>
          <cell r="AK9690" t="str">
            <v/>
          </cell>
        </row>
        <row r="9691">
          <cell r="AH9691" t="str">
            <v/>
          </cell>
          <cell r="AI9691" t="str">
            <v/>
          </cell>
          <cell r="AJ9691" t="str">
            <v/>
          </cell>
          <cell r="AK9691" t="str">
            <v/>
          </cell>
        </row>
        <row r="9692">
          <cell r="AH9692" t="str">
            <v/>
          </cell>
          <cell r="AI9692" t="str">
            <v/>
          </cell>
          <cell r="AJ9692" t="str">
            <v/>
          </cell>
          <cell r="AK9692" t="str">
            <v/>
          </cell>
        </row>
        <row r="9693">
          <cell r="AH9693" t="str">
            <v/>
          </cell>
          <cell r="AI9693" t="str">
            <v/>
          </cell>
          <cell r="AJ9693" t="str">
            <v/>
          </cell>
          <cell r="AK9693" t="str">
            <v/>
          </cell>
        </row>
        <row r="9694">
          <cell r="AH9694" t="str">
            <v/>
          </cell>
          <cell r="AI9694" t="str">
            <v/>
          </cell>
          <cell r="AJ9694" t="str">
            <v/>
          </cell>
          <cell r="AK9694" t="str">
            <v/>
          </cell>
        </row>
        <row r="9695">
          <cell r="AH9695" t="str">
            <v/>
          </cell>
          <cell r="AI9695" t="str">
            <v/>
          </cell>
          <cell r="AJ9695" t="str">
            <v/>
          </cell>
          <cell r="AK9695" t="str">
            <v/>
          </cell>
        </row>
        <row r="9696">
          <cell r="AH9696" t="str">
            <v/>
          </cell>
          <cell r="AI9696" t="str">
            <v/>
          </cell>
          <cell r="AJ9696" t="str">
            <v/>
          </cell>
          <cell r="AK9696" t="str">
            <v/>
          </cell>
        </row>
        <row r="9697">
          <cell r="AH9697" t="str">
            <v/>
          </cell>
          <cell r="AI9697" t="str">
            <v/>
          </cell>
          <cell r="AJ9697" t="str">
            <v/>
          </cell>
          <cell r="AK9697" t="str">
            <v/>
          </cell>
        </row>
        <row r="9698">
          <cell r="AH9698" t="str">
            <v/>
          </cell>
          <cell r="AI9698" t="str">
            <v/>
          </cell>
          <cell r="AJ9698" t="str">
            <v/>
          </cell>
          <cell r="AK9698" t="str">
            <v/>
          </cell>
        </row>
        <row r="9699">
          <cell r="AH9699" t="str">
            <v/>
          </cell>
          <cell r="AI9699" t="str">
            <v/>
          </cell>
          <cell r="AJ9699" t="str">
            <v/>
          </cell>
          <cell r="AK9699" t="str">
            <v/>
          </cell>
        </row>
        <row r="9700">
          <cell r="AH9700" t="str">
            <v/>
          </cell>
          <cell r="AI9700" t="str">
            <v/>
          </cell>
          <cell r="AJ9700" t="str">
            <v/>
          </cell>
          <cell r="AK9700" t="str">
            <v/>
          </cell>
        </row>
        <row r="9701">
          <cell r="AH9701" t="str">
            <v/>
          </cell>
          <cell r="AI9701" t="str">
            <v/>
          </cell>
          <cell r="AJ9701" t="str">
            <v/>
          </cell>
          <cell r="AK9701" t="str">
            <v/>
          </cell>
        </row>
        <row r="9702">
          <cell r="AH9702" t="str">
            <v/>
          </cell>
          <cell r="AI9702" t="str">
            <v/>
          </cell>
          <cell r="AJ9702" t="str">
            <v/>
          </cell>
          <cell r="AK9702" t="str">
            <v/>
          </cell>
        </row>
        <row r="9703">
          <cell r="AH9703" t="str">
            <v/>
          </cell>
          <cell r="AI9703" t="str">
            <v/>
          </cell>
          <cell r="AJ9703" t="str">
            <v/>
          </cell>
          <cell r="AK9703" t="str">
            <v/>
          </cell>
        </row>
        <row r="9704">
          <cell r="AH9704" t="str">
            <v/>
          </cell>
          <cell r="AI9704" t="str">
            <v/>
          </cell>
          <cell r="AJ9704" t="str">
            <v/>
          </cell>
          <cell r="AK9704" t="str">
            <v/>
          </cell>
        </row>
        <row r="9705">
          <cell r="AH9705" t="str">
            <v/>
          </cell>
          <cell r="AI9705" t="str">
            <v/>
          </cell>
          <cell r="AJ9705" t="str">
            <v/>
          </cell>
          <cell r="AK9705" t="str">
            <v/>
          </cell>
        </row>
        <row r="9706">
          <cell r="AH9706" t="str">
            <v/>
          </cell>
          <cell r="AI9706" t="str">
            <v/>
          </cell>
          <cell r="AJ9706" t="str">
            <v/>
          </cell>
          <cell r="AK9706" t="str">
            <v/>
          </cell>
        </row>
        <row r="9707">
          <cell r="AH9707" t="str">
            <v/>
          </cell>
          <cell r="AI9707" t="str">
            <v/>
          </cell>
          <cell r="AJ9707" t="str">
            <v/>
          </cell>
          <cell r="AK9707" t="str">
            <v/>
          </cell>
        </row>
        <row r="9708">
          <cell r="AH9708" t="str">
            <v/>
          </cell>
          <cell r="AI9708" t="str">
            <v/>
          </cell>
          <cell r="AJ9708" t="str">
            <v/>
          </cell>
          <cell r="AK9708" t="str">
            <v/>
          </cell>
        </row>
        <row r="9709">
          <cell r="AH9709" t="str">
            <v/>
          </cell>
          <cell r="AI9709" t="str">
            <v/>
          </cell>
          <cell r="AJ9709" t="str">
            <v/>
          </cell>
          <cell r="AK9709" t="str">
            <v/>
          </cell>
        </row>
        <row r="9710">
          <cell r="AH9710" t="str">
            <v/>
          </cell>
          <cell r="AI9710" t="str">
            <v/>
          </cell>
          <cell r="AJ9710" t="str">
            <v/>
          </cell>
          <cell r="AK9710" t="str">
            <v/>
          </cell>
        </row>
        <row r="9711">
          <cell r="AH9711" t="str">
            <v/>
          </cell>
          <cell r="AI9711" t="str">
            <v/>
          </cell>
          <cell r="AJ9711" t="str">
            <v/>
          </cell>
          <cell r="AK9711" t="str">
            <v/>
          </cell>
        </row>
        <row r="9712">
          <cell r="AH9712" t="str">
            <v/>
          </cell>
          <cell r="AI9712" t="str">
            <v/>
          </cell>
          <cell r="AJ9712" t="str">
            <v/>
          </cell>
          <cell r="AK9712" t="str">
            <v/>
          </cell>
        </row>
        <row r="9713">
          <cell r="AH9713" t="str">
            <v/>
          </cell>
          <cell r="AI9713" t="str">
            <v/>
          </cell>
          <cell r="AJ9713" t="str">
            <v/>
          </cell>
          <cell r="AK9713" t="str">
            <v/>
          </cell>
        </row>
        <row r="9714">
          <cell r="AH9714" t="str">
            <v/>
          </cell>
          <cell r="AI9714" t="str">
            <v/>
          </cell>
          <cell r="AJ9714" t="str">
            <v/>
          </cell>
          <cell r="AK9714" t="str">
            <v/>
          </cell>
        </row>
        <row r="9715">
          <cell r="AH9715" t="str">
            <v/>
          </cell>
          <cell r="AI9715" t="str">
            <v/>
          </cell>
          <cell r="AJ9715" t="str">
            <v/>
          </cell>
          <cell r="AK9715" t="str">
            <v/>
          </cell>
        </row>
        <row r="9716">
          <cell r="AH9716" t="str">
            <v/>
          </cell>
          <cell r="AI9716" t="str">
            <v/>
          </cell>
          <cell r="AJ9716" t="str">
            <v/>
          </cell>
          <cell r="AK9716" t="str">
            <v/>
          </cell>
        </row>
        <row r="9717">
          <cell r="AH9717" t="str">
            <v/>
          </cell>
          <cell r="AI9717" t="str">
            <v/>
          </cell>
          <cell r="AJ9717" t="str">
            <v/>
          </cell>
          <cell r="AK9717" t="str">
            <v/>
          </cell>
        </row>
        <row r="9718">
          <cell r="AH9718" t="str">
            <v/>
          </cell>
          <cell r="AI9718" t="str">
            <v/>
          </cell>
          <cell r="AJ9718" t="str">
            <v/>
          </cell>
          <cell r="AK9718" t="str">
            <v/>
          </cell>
        </row>
        <row r="9719">
          <cell r="AH9719" t="str">
            <v/>
          </cell>
          <cell r="AI9719" t="str">
            <v/>
          </cell>
          <cell r="AJ9719" t="str">
            <v/>
          </cell>
          <cell r="AK9719" t="str">
            <v/>
          </cell>
        </row>
        <row r="9720">
          <cell r="AH9720" t="str">
            <v/>
          </cell>
          <cell r="AI9720" t="str">
            <v/>
          </cell>
          <cell r="AJ9720" t="str">
            <v/>
          </cell>
          <cell r="AK9720" t="str">
            <v/>
          </cell>
        </row>
        <row r="9721">
          <cell r="AH9721" t="str">
            <v/>
          </cell>
          <cell r="AI9721" t="str">
            <v/>
          </cell>
          <cell r="AJ9721" t="str">
            <v/>
          </cell>
          <cell r="AK9721" t="str">
            <v/>
          </cell>
        </row>
        <row r="9722">
          <cell r="AH9722" t="str">
            <v/>
          </cell>
          <cell r="AI9722" t="str">
            <v/>
          </cell>
          <cell r="AJ9722" t="str">
            <v/>
          </cell>
          <cell r="AK9722" t="str">
            <v/>
          </cell>
        </row>
        <row r="9723">
          <cell r="AH9723" t="str">
            <v/>
          </cell>
          <cell r="AI9723" t="str">
            <v/>
          </cell>
          <cell r="AJ9723" t="str">
            <v/>
          </cell>
          <cell r="AK9723" t="str">
            <v/>
          </cell>
        </row>
        <row r="9724">
          <cell r="AH9724" t="str">
            <v/>
          </cell>
          <cell r="AI9724" t="str">
            <v/>
          </cell>
          <cell r="AJ9724" t="str">
            <v/>
          </cell>
          <cell r="AK9724" t="str">
            <v/>
          </cell>
        </row>
        <row r="9725">
          <cell r="AH9725" t="str">
            <v/>
          </cell>
          <cell r="AI9725" t="str">
            <v/>
          </cell>
          <cell r="AJ9725" t="str">
            <v/>
          </cell>
          <cell r="AK9725" t="str">
            <v/>
          </cell>
        </row>
        <row r="9726">
          <cell r="AH9726" t="str">
            <v/>
          </cell>
          <cell r="AI9726" t="str">
            <v/>
          </cell>
          <cell r="AJ9726" t="str">
            <v/>
          </cell>
          <cell r="AK9726" t="str">
            <v/>
          </cell>
        </row>
        <row r="9727">
          <cell r="AH9727" t="str">
            <v/>
          </cell>
          <cell r="AI9727" t="str">
            <v/>
          </cell>
          <cell r="AJ9727" t="str">
            <v/>
          </cell>
          <cell r="AK9727" t="str">
            <v/>
          </cell>
        </row>
        <row r="9728">
          <cell r="AH9728" t="str">
            <v/>
          </cell>
          <cell r="AI9728" t="str">
            <v/>
          </cell>
          <cell r="AJ9728" t="str">
            <v/>
          </cell>
          <cell r="AK9728" t="str">
            <v/>
          </cell>
        </row>
        <row r="9729">
          <cell r="AH9729" t="str">
            <v/>
          </cell>
          <cell r="AI9729" t="str">
            <v/>
          </cell>
          <cell r="AJ9729" t="str">
            <v/>
          </cell>
          <cell r="AK9729" t="str">
            <v/>
          </cell>
        </row>
        <row r="9730">
          <cell r="AH9730" t="str">
            <v/>
          </cell>
          <cell r="AI9730" t="str">
            <v/>
          </cell>
          <cell r="AJ9730" t="str">
            <v/>
          </cell>
          <cell r="AK9730" t="str">
            <v/>
          </cell>
        </row>
        <row r="9731">
          <cell r="AH9731" t="str">
            <v/>
          </cell>
          <cell r="AI9731" t="str">
            <v/>
          </cell>
          <cell r="AJ9731" t="str">
            <v/>
          </cell>
          <cell r="AK9731" t="str">
            <v/>
          </cell>
        </row>
        <row r="9732">
          <cell r="AH9732" t="str">
            <v/>
          </cell>
          <cell r="AI9732" t="str">
            <v/>
          </cell>
          <cell r="AJ9732" t="str">
            <v/>
          </cell>
          <cell r="AK9732" t="str">
            <v/>
          </cell>
        </row>
        <row r="9733">
          <cell r="AH9733" t="str">
            <v/>
          </cell>
          <cell r="AI9733" t="str">
            <v/>
          </cell>
          <cell r="AJ9733" t="str">
            <v/>
          </cell>
          <cell r="AK9733" t="str">
            <v/>
          </cell>
        </row>
        <row r="9734">
          <cell r="AH9734" t="str">
            <v/>
          </cell>
          <cell r="AI9734" t="str">
            <v/>
          </cell>
          <cell r="AJ9734" t="str">
            <v/>
          </cell>
          <cell r="AK9734" t="str">
            <v/>
          </cell>
        </row>
        <row r="9735">
          <cell r="AH9735" t="str">
            <v/>
          </cell>
          <cell r="AI9735" t="str">
            <v/>
          </cell>
          <cell r="AJ9735" t="str">
            <v/>
          </cell>
          <cell r="AK9735" t="str">
            <v/>
          </cell>
        </row>
        <row r="9736">
          <cell r="AH9736" t="str">
            <v/>
          </cell>
          <cell r="AI9736" t="str">
            <v/>
          </cell>
          <cell r="AJ9736" t="str">
            <v/>
          </cell>
          <cell r="AK9736" t="str">
            <v/>
          </cell>
        </row>
        <row r="9737">
          <cell r="AH9737" t="str">
            <v/>
          </cell>
          <cell r="AI9737" t="str">
            <v/>
          </cell>
          <cell r="AJ9737" t="str">
            <v/>
          </cell>
          <cell r="AK9737" t="str">
            <v/>
          </cell>
        </row>
        <row r="9738">
          <cell r="AH9738" t="str">
            <v/>
          </cell>
          <cell r="AI9738" t="str">
            <v/>
          </cell>
          <cell r="AJ9738" t="str">
            <v/>
          </cell>
          <cell r="AK9738" t="str">
            <v/>
          </cell>
        </row>
        <row r="9739">
          <cell r="AH9739" t="str">
            <v/>
          </cell>
          <cell r="AI9739" t="str">
            <v/>
          </cell>
          <cell r="AJ9739" t="str">
            <v/>
          </cell>
          <cell r="AK9739" t="str">
            <v/>
          </cell>
        </row>
        <row r="9740">
          <cell r="AH9740" t="str">
            <v/>
          </cell>
          <cell r="AI9740" t="str">
            <v/>
          </cell>
          <cell r="AJ9740" t="str">
            <v/>
          </cell>
          <cell r="AK9740" t="str">
            <v/>
          </cell>
        </row>
        <row r="9741">
          <cell r="AH9741" t="str">
            <v/>
          </cell>
          <cell r="AI9741" t="str">
            <v/>
          </cell>
          <cell r="AJ9741" t="str">
            <v/>
          </cell>
          <cell r="AK9741" t="str">
            <v/>
          </cell>
        </row>
        <row r="9742">
          <cell r="AH9742" t="str">
            <v/>
          </cell>
          <cell r="AI9742" t="str">
            <v/>
          </cell>
          <cell r="AJ9742" t="str">
            <v/>
          </cell>
          <cell r="AK9742" t="str">
            <v/>
          </cell>
        </row>
        <row r="9743">
          <cell r="AH9743" t="str">
            <v/>
          </cell>
          <cell r="AI9743" t="str">
            <v/>
          </cell>
          <cell r="AJ9743" t="str">
            <v/>
          </cell>
          <cell r="AK9743" t="str">
            <v/>
          </cell>
        </row>
        <row r="9744">
          <cell r="AH9744" t="str">
            <v/>
          </cell>
          <cell r="AI9744" t="str">
            <v/>
          </cell>
          <cell r="AJ9744" t="str">
            <v/>
          </cell>
          <cell r="AK9744" t="str">
            <v/>
          </cell>
        </row>
        <row r="9745">
          <cell r="AH9745" t="str">
            <v/>
          </cell>
          <cell r="AI9745" t="str">
            <v/>
          </cell>
          <cell r="AJ9745" t="str">
            <v/>
          </cell>
          <cell r="AK9745" t="str">
            <v/>
          </cell>
        </row>
        <row r="9746">
          <cell r="AH9746" t="str">
            <v/>
          </cell>
          <cell r="AI9746" t="str">
            <v/>
          </cell>
          <cell r="AJ9746" t="str">
            <v/>
          </cell>
          <cell r="AK9746" t="str">
            <v/>
          </cell>
        </row>
        <row r="9747">
          <cell r="AH9747" t="str">
            <v/>
          </cell>
          <cell r="AI9747" t="str">
            <v/>
          </cell>
          <cell r="AJ9747" t="str">
            <v/>
          </cell>
          <cell r="AK9747" t="str">
            <v/>
          </cell>
        </row>
        <row r="9748">
          <cell r="AH9748" t="str">
            <v/>
          </cell>
          <cell r="AI9748" t="str">
            <v/>
          </cell>
          <cell r="AJ9748" t="str">
            <v/>
          </cell>
          <cell r="AK9748" t="str">
            <v/>
          </cell>
        </row>
        <row r="9749">
          <cell r="AH9749" t="str">
            <v/>
          </cell>
          <cell r="AI9749" t="str">
            <v/>
          </cell>
          <cell r="AJ9749" t="str">
            <v/>
          </cell>
          <cell r="AK9749" t="str">
            <v/>
          </cell>
        </row>
        <row r="9750">
          <cell r="AH9750" t="str">
            <v/>
          </cell>
          <cell r="AI9750" t="str">
            <v/>
          </cell>
          <cell r="AJ9750" t="str">
            <v/>
          </cell>
          <cell r="AK9750" t="str">
            <v/>
          </cell>
        </row>
        <row r="9751">
          <cell r="AH9751" t="str">
            <v/>
          </cell>
          <cell r="AI9751" t="str">
            <v/>
          </cell>
          <cell r="AJ9751" t="str">
            <v/>
          </cell>
          <cell r="AK9751" t="str">
            <v/>
          </cell>
        </row>
        <row r="9752">
          <cell r="AH9752" t="str">
            <v/>
          </cell>
          <cell r="AI9752" t="str">
            <v/>
          </cell>
          <cell r="AJ9752" t="str">
            <v/>
          </cell>
          <cell r="AK9752" t="str">
            <v/>
          </cell>
        </row>
        <row r="9753">
          <cell r="AH9753" t="str">
            <v/>
          </cell>
          <cell r="AI9753" t="str">
            <v/>
          </cell>
          <cell r="AJ9753" t="str">
            <v/>
          </cell>
          <cell r="AK9753" t="str">
            <v/>
          </cell>
        </row>
        <row r="9754">
          <cell r="AH9754" t="str">
            <v/>
          </cell>
          <cell r="AI9754" t="str">
            <v/>
          </cell>
          <cell r="AJ9754" t="str">
            <v/>
          </cell>
          <cell r="AK9754" t="str">
            <v/>
          </cell>
        </row>
        <row r="9755">
          <cell r="AH9755" t="str">
            <v/>
          </cell>
          <cell r="AI9755" t="str">
            <v/>
          </cell>
          <cell r="AJ9755" t="str">
            <v/>
          </cell>
          <cell r="AK9755" t="str">
            <v/>
          </cell>
        </row>
        <row r="9756">
          <cell r="AH9756" t="str">
            <v/>
          </cell>
          <cell r="AI9756" t="str">
            <v/>
          </cell>
          <cell r="AJ9756" t="str">
            <v/>
          </cell>
          <cell r="AK9756" t="str">
            <v/>
          </cell>
        </row>
        <row r="9757">
          <cell r="AH9757" t="str">
            <v/>
          </cell>
          <cell r="AI9757" t="str">
            <v/>
          </cell>
          <cell r="AJ9757" t="str">
            <v/>
          </cell>
          <cell r="AK9757" t="str">
            <v/>
          </cell>
        </row>
        <row r="9758">
          <cell r="AH9758" t="str">
            <v/>
          </cell>
          <cell r="AI9758" t="str">
            <v/>
          </cell>
          <cell r="AJ9758" t="str">
            <v/>
          </cell>
          <cell r="AK9758" t="str">
            <v/>
          </cell>
        </row>
        <row r="9759">
          <cell r="AH9759" t="str">
            <v/>
          </cell>
          <cell r="AI9759" t="str">
            <v/>
          </cell>
          <cell r="AJ9759" t="str">
            <v/>
          </cell>
          <cell r="AK9759" t="str">
            <v/>
          </cell>
        </row>
        <row r="9760">
          <cell r="AH9760" t="str">
            <v/>
          </cell>
          <cell r="AI9760" t="str">
            <v/>
          </cell>
          <cell r="AJ9760" t="str">
            <v/>
          </cell>
          <cell r="AK9760" t="str">
            <v/>
          </cell>
        </row>
        <row r="9761">
          <cell r="AH9761" t="str">
            <v/>
          </cell>
          <cell r="AI9761" t="str">
            <v/>
          </cell>
          <cell r="AJ9761" t="str">
            <v/>
          </cell>
          <cell r="AK9761" t="str">
            <v/>
          </cell>
        </row>
        <row r="9762">
          <cell r="AH9762" t="str">
            <v/>
          </cell>
          <cell r="AI9762" t="str">
            <v/>
          </cell>
          <cell r="AJ9762" t="str">
            <v/>
          </cell>
          <cell r="AK9762" t="str">
            <v/>
          </cell>
        </row>
        <row r="9763">
          <cell r="AH9763" t="str">
            <v/>
          </cell>
          <cell r="AI9763" t="str">
            <v/>
          </cell>
          <cell r="AJ9763" t="str">
            <v/>
          </cell>
          <cell r="AK9763" t="str">
            <v/>
          </cell>
        </row>
        <row r="9764">
          <cell r="AH9764" t="str">
            <v/>
          </cell>
          <cell r="AI9764" t="str">
            <v/>
          </cell>
          <cell r="AJ9764" t="str">
            <v/>
          </cell>
          <cell r="AK9764" t="str">
            <v/>
          </cell>
        </row>
        <row r="9765">
          <cell r="AH9765" t="str">
            <v/>
          </cell>
          <cell r="AI9765" t="str">
            <v/>
          </cell>
          <cell r="AJ9765" t="str">
            <v/>
          </cell>
          <cell r="AK9765" t="str">
            <v/>
          </cell>
        </row>
        <row r="9766">
          <cell r="AH9766" t="str">
            <v/>
          </cell>
          <cell r="AI9766" t="str">
            <v/>
          </cell>
          <cell r="AJ9766" t="str">
            <v/>
          </cell>
          <cell r="AK9766" t="str">
            <v/>
          </cell>
        </row>
        <row r="9767">
          <cell r="AH9767" t="str">
            <v/>
          </cell>
          <cell r="AI9767" t="str">
            <v/>
          </cell>
          <cell r="AJ9767" t="str">
            <v/>
          </cell>
          <cell r="AK9767" t="str">
            <v/>
          </cell>
        </row>
        <row r="9768">
          <cell r="AH9768" t="str">
            <v/>
          </cell>
          <cell r="AI9768" t="str">
            <v/>
          </cell>
          <cell r="AJ9768" t="str">
            <v/>
          </cell>
          <cell r="AK9768" t="str">
            <v/>
          </cell>
        </row>
        <row r="9769">
          <cell r="AH9769" t="str">
            <v/>
          </cell>
          <cell r="AI9769" t="str">
            <v/>
          </cell>
          <cell r="AJ9769" t="str">
            <v/>
          </cell>
          <cell r="AK9769" t="str">
            <v/>
          </cell>
        </row>
        <row r="9770">
          <cell r="AH9770" t="str">
            <v/>
          </cell>
          <cell r="AI9770" t="str">
            <v/>
          </cell>
          <cell r="AJ9770" t="str">
            <v/>
          </cell>
          <cell r="AK9770" t="str">
            <v/>
          </cell>
        </row>
        <row r="9771">
          <cell r="AH9771" t="str">
            <v/>
          </cell>
          <cell r="AI9771" t="str">
            <v/>
          </cell>
          <cell r="AJ9771" t="str">
            <v/>
          </cell>
          <cell r="AK9771" t="str">
            <v/>
          </cell>
        </row>
        <row r="9772">
          <cell r="AH9772" t="str">
            <v/>
          </cell>
          <cell r="AI9772" t="str">
            <v/>
          </cell>
          <cell r="AJ9772" t="str">
            <v/>
          </cell>
          <cell r="AK9772" t="str">
            <v/>
          </cell>
        </row>
        <row r="9773">
          <cell r="AH9773" t="str">
            <v/>
          </cell>
          <cell r="AI9773" t="str">
            <v/>
          </cell>
          <cell r="AJ9773" t="str">
            <v/>
          </cell>
          <cell r="AK9773" t="str">
            <v/>
          </cell>
        </row>
        <row r="9774">
          <cell r="AH9774" t="str">
            <v/>
          </cell>
          <cell r="AI9774" t="str">
            <v/>
          </cell>
          <cell r="AJ9774" t="str">
            <v/>
          </cell>
          <cell r="AK9774" t="str">
            <v/>
          </cell>
        </row>
        <row r="9775">
          <cell r="AH9775" t="str">
            <v/>
          </cell>
          <cell r="AI9775" t="str">
            <v/>
          </cell>
          <cell r="AJ9775" t="str">
            <v/>
          </cell>
          <cell r="AK9775" t="str">
            <v/>
          </cell>
        </row>
        <row r="9776">
          <cell r="AH9776" t="str">
            <v/>
          </cell>
          <cell r="AI9776" t="str">
            <v/>
          </cell>
          <cell r="AJ9776" t="str">
            <v/>
          </cell>
          <cell r="AK9776" t="str">
            <v/>
          </cell>
        </row>
        <row r="9777">
          <cell r="AH9777" t="str">
            <v/>
          </cell>
          <cell r="AI9777" t="str">
            <v/>
          </cell>
          <cell r="AJ9777" t="str">
            <v/>
          </cell>
          <cell r="AK9777" t="str">
            <v/>
          </cell>
        </row>
        <row r="9778">
          <cell r="AH9778" t="str">
            <v/>
          </cell>
          <cell r="AI9778" t="str">
            <v/>
          </cell>
          <cell r="AJ9778" t="str">
            <v/>
          </cell>
          <cell r="AK9778" t="str">
            <v/>
          </cell>
        </row>
        <row r="9779">
          <cell r="AH9779" t="str">
            <v/>
          </cell>
          <cell r="AI9779" t="str">
            <v/>
          </cell>
          <cell r="AJ9779" t="str">
            <v/>
          </cell>
          <cell r="AK9779" t="str">
            <v/>
          </cell>
        </row>
        <row r="9780">
          <cell r="AH9780" t="str">
            <v/>
          </cell>
          <cell r="AI9780" t="str">
            <v/>
          </cell>
          <cell r="AJ9780" t="str">
            <v/>
          </cell>
          <cell r="AK9780" t="str">
            <v/>
          </cell>
        </row>
        <row r="9781">
          <cell r="AH9781" t="str">
            <v/>
          </cell>
          <cell r="AI9781" t="str">
            <v/>
          </cell>
          <cell r="AJ9781" t="str">
            <v/>
          </cell>
          <cell r="AK9781" t="str">
            <v/>
          </cell>
        </row>
        <row r="9782">
          <cell r="AH9782" t="str">
            <v/>
          </cell>
          <cell r="AI9782" t="str">
            <v/>
          </cell>
          <cell r="AJ9782" t="str">
            <v/>
          </cell>
          <cell r="AK9782" t="str">
            <v/>
          </cell>
        </row>
        <row r="9783">
          <cell r="AH9783" t="str">
            <v/>
          </cell>
          <cell r="AI9783" t="str">
            <v/>
          </cell>
          <cell r="AJ9783" t="str">
            <v/>
          </cell>
          <cell r="AK9783" t="str">
            <v/>
          </cell>
        </row>
        <row r="9784">
          <cell r="AH9784" t="str">
            <v/>
          </cell>
          <cell r="AI9784" t="str">
            <v/>
          </cell>
          <cell r="AJ9784" t="str">
            <v/>
          </cell>
          <cell r="AK9784" t="str">
            <v/>
          </cell>
        </row>
        <row r="9785">
          <cell r="AH9785" t="str">
            <v/>
          </cell>
          <cell r="AI9785" t="str">
            <v/>
          </cell>
          <cell r="AJ9785" t="str">
            <v/>
          </cell>
          <cell r="AK9785" t="str">
            <v/>
          </cell>
        </row>
        <row r="9786">
          <cell r="AH9786" t="str">
            <v/>
          </cell>
          <cell r="AI9786" t="str">
            <v/>
          </cell>
          <cell r="AJ9786" t="str">
            <v/>
          </cell>
          <cell r="AK9786" t="str">
            <v/>
          </cell>
        </row>
        <row r="9787">
          <cell r="AH9787" t="str">
            <v/>
          </cell>
          <cell r="AI9787" t="str">
            <v/>
          </cell>
          <cell r="AJ9787" t="str">
            <v/>
          </cell>
          <cell r="AK9787" t="str">
            <v/>
          </cell>
        </row>
        <row r="9788">
          <cell r="AH9788" t="str">
            <v/>
          </cell>
          <cell r="AI9788" t="str">
            <v/>
          </cell>
          <cell r="AJ9788" t="str">
            <v/>
          </cell>
          <cell r="AK9788" t="str">
            <v/>
          </cell>
        </row>
        <row r="9789">
          <cell r="AH9789" t="str">
            <v/>
          </cell>
          <cell r="AI9789" t="str">
            <v/>
          </cell>
          <cell r="AJ9789" t="str">
            <v/>
          </cell>
          <cell r="AK9789" t="str">
            <v/>
          </cell>
        </row>
        <row r="9790">
          <cell r="AH9790" t="str">
            <v/>
          </cell>
          <cell r="AI9790" t="str">
            <v/>
          </cell>
          <cell r="AJ9790" t="str">
            <v/>
          </cell>
          <cell r="AK9790" t="str">
            <v/>
          </cell>
        </row>
        <row r="9791">
          <cell r="AH9791" t="str">
            <v/>
          </cell>
          <cell r="AI9791" t="str">
            <v/>
          </cell>
          <cell r="AJ9791" t="str">
            <v/>
          </cell>
          <cell r="AK9791" t="str">
            <v/>
          </cell>
        </row>
        <row r="9792">
          <cell r="AH9792" t="str">
            <v/>
          </cell>
          <cell r="AI9792" t="str">
            <v/>
          </cell>
          <cell r="AJ9792" t="str">
            <v/>
          </cell>
          <cell r="AK9792" t="str">
            <v/>
          </cell>
        </row>
        <row r="9793">
          <cell r="AH9793" t="str">
            <v/>
          </cell>
          <cell r="AI9793" t="str">
            <v/>
          </cell>
          <cell r="AJ9793" t="str">
            <v/>
          </cell>
          <cell r="AK9793" t="str">
            <v/>
          </cell>
        </row>
        <row r="9794">
          <cell r="AH9794" t="str">
            <v/>
          </cell>
          <cell r="AI9794" t="str">
            <v/>
          </cell>
          <cell r="AJ9794" t="str">
            <v/>
          </cell>
          <cell r="AK9794" t="str">
            <v/>
          </cell>
        </row>
        <row r="9795">
          <cell r="AH9795" t="str">
            <v/>
          </cell>
          <cell r="AI9795" t="str">
            <v/>
          </cell>
          <cell r="AJ9795" t="str">
            <v/>
          </cell>
          <cell r="AK9795" t="str">
            <v/>
          </cell>
        </row>
        <row r="9796">
          <cell r="AH9796" t="str">
            <v/>
          </cell>
          <cell r="AI9796" t="str">
            <v/>
          </cell>
          <cell r="AJ9796" t="str">
            <v/>
          </cell>
          <cell r="AK9796" t="str">
            <v/>
          </cell>
        </row>
        <row r="9797">
          <cell r="AH9797" t="str">
            <v/>
          </cell>
          <cell r="AI9797" t="str">
            <v/>
          </cell>
          <cell r="AJ9797" t="str">
            <v/>
          </cell>
          <cell r="AK9797" t="str">
            <v/>
          </cell>
        </row>
        <row r="9798">
          <cell r="AH9798" t="str">
            <v/>
          </cell>
          <cell r="AI9798" t="str">
            <v/>
          </cell>
          <cell r="AJ9798" t="str">
            <v/>
          </cell>
          <cell r="AK9798" t="str">
            <v/>
          </cell>
        </row>
        <row r="9799">
          <cell r="AH9799" t="str">
            <v/>
          </cell>
          <cell r="AI9799" t="str">
            <v/>
          </cell>
          <cell r="AJ9799" t="str">
            <v/>
          </cell>
          <cell r="AK9799" t="str">
            <v/>
          </cell>
        </row>
        <row r="9800">
          <cell r="AH9800" t="str">
            <v/>
          </cell>
          <cell r="AI9800" t="str">
            <v/>
          </cell>
          <cell r="AJ9800" t="str">
            <v/>
          </cell>
          <cell r="AK9800" t="str">
            <v/>
          </cell>
        </row>
        <row r="9801">
          <cell r="AH9801" t="str">
            <v/>
          </cell>
          <cell r="AI9801" t="str">
            <v/>
          </cell>
          <cell r="AJ9801" t="str">
            <v/>
          </cell>
          <cell r="AK9801" t="str">
            <v/>
          </cell>
        </row>
        <row r="9802">
          <cell r="AH9802" t="str">
            <v/>
          </cell>
          <cell r="AI9802" t="str">
            <v/>
          </cell>
          <cell r="AJ9802" t="str">
            <v/>
          </cell>
          <cell r="AK9802" t="str">
            <v/>
          </cell>
        </row>
        <row r="9803">
          <cell r="AH9803" t="str">
            <v/>
          </cell>
          <cell r="AI9803" t="str">
            <v/>
          </cell>
          <cell r="AJ9803" t="str">
            <v/>
          </cell>
          <cell r="AK9803" t="str">
            <v/>
          </cell>
        </row>
        <row r="9804">
          <cell r="AH9804" t="str">
            <v/>
          </cell>
          <cell r="AI9804" t="str">
            <v/>
          </cell>
          <cell r="AJ9804" t="str">
            <v/>
          </cell>
          <cell r="AK9804" t="str">
            <v/>
          </cell>
        </row>
        <row r="9805">
          <cell r="AH9805" t="str">
            <v/>
          </cell>
          <cell r="AI9805" t="str">
            <v/>
          </cell>
          <cell r="AJ9805" t="str">
            <v/>
          </cell>
          <cell r="AK9805" t="str">
            <v/>
          </cell>
        </row>
        <row r="9806">
          <cell r="AH9806" t="str">
            <v/>
          </cell>
          <cell r="AI9806" t="str">
            <v/>
          </cell>
          <cell r="AJ9806" t="str">
            <v/>
          </cell>
          <cell r="AK9806" t="str">
            <v/>
          </cell>
        </row>
        <row r="9807">
          <cell r="AH9807" t="str">
            <v/>
          </cell>
          <cell r="AI9807" t="str">
            <v/>
          </cell>
          <cell r="AJ9807" t="str">
            <v/>
          </cell>
          <cell r="AK9807" t="str">
            <v/>
          </cell>
        </row>
        <row r="9808">
          <cell r="AH9808" t="str">
            <v/>
          </cell>
          <cell r="AI9808" t="str">
            <v/>
          </cell>
          <cell r="AJ9808" t="str">
            <v/>
          </cell>
          <cell r="AK9808" t="str">
            <v/>
          </cell>
        </row>
        <row r="9809">
          <cell r="AH9809" t="str">
            <v/>
          </cell>
          <cell r="AI9809" t="str">
            <v/>
          </cell>
          <cell r="AJ9809" t="str">
            <v/>
          </cell>
          <cell r="AK9809" t="str">
            <v/>
          </cell>
        </row>
        <row r="9810">
          <cell r="AH9810" t="str">
            <v/>
          </cell>
          <cell r="AI9810" t="str">
            <v/>
          </cell>
          <cell r="AJ9810" t="str">
            <v/>
          </cell>
          <cell r="AK9810" t="str">
            <v/>
          </cell>
        </row>
        <row r="9811">
          <cell r="AH9811" t="str">
            <v/>
          </cell>
          <cell r="AI9811" t="str">
            <v/>
          </cell>
          <cell r="AJ9811" t="str">
            <v/>
          </cell>
          <cell r="AK9811" t="str">
            <v/>
          </cell>
        </row>
        <row r="9812">
          <cell r="AH9812" t="str">
            <v/>
          </cell>
          <cell r="AI9812" t="str">
            <v/>
          </cell>
          <cell r="AJ9812" t="str">
            <v/>
          </cell>
          <cell r="AK9812" t="str">
            <v/>
          </cell>
        </row>
        <row r="9813">
          <cell r="AH9813" t="str">
            <v/>
          </cell>
          <cell r="AI9813" t="str">
            <v/>
          </cell>
          <cell r="AJ9813" t="str">
            <v/>
          </cell>
          <cell r="AK9813" t="str">
            <v/>
          </cell>
        </row>
        <row r="9814">
          <cell r="AH9814" t="str">
            <v/>
          </cell>
          <cell r="AI9814" t="str">
            <v/>
          </cell>
          <cell r="AJ9814" t="str">
            <v/>
          </cell>
          <cell r="AK9814" t="str">
            <v/>
          </cell>
        </row>
        <row r="9815">
          <cell r="AH9815" t="str">
            <v/>
          </cell>
          <cell r="AI9815" t="str">
            <v/>
          </cell>
          <cell r="AJ9815" t="str">
            <v/>
          </cell>
          <cell r="AK9815" t="str">
            <v/>
          </cell>
        </row>
        <row r="9816">
          <cell r="AH9816" t="str">
            <v/>
          </cell>
          <cell r="AI9816" t="str">
            <v/>
          </cell>
          <cell r="AJ9816" t="str">
            <v/>
          </cell>
          <cell r="AK9816" t="str">
            <v/>
          </cell>
        </row>
        <row r="9817">
          <cell r="AH9817" t="str">
            <v/>
          </cell>
          <cell r="AI9817" t="str">
            <v/>
          </cell>
          <cell r="AJ9817" t="str">
            <v/>
          </cell>
          <cell r="AK9817" t="str">
            <v/>
          </cell>
        </row>
        <row r="9818">
          <cell r="AH9818" t="str">
            <v/>
          </cell>
          <cell r="AI9818" t="str">
            <v/>
          </cell>
          <cell r="AJ9818" t="str">
            <v/>
          </cell>
          <cell r="AK9818" t="str">
            <v/>
          </cell>
        </row>
        <row r="9819">
          <cell r="AH9819" t="str">
            <v/>
          </cell>
          <cell r="AI9819" t="str">
            <v/>
          </cell>
          <cell r="AJ9819" t="str">
            <v/>
          </cell>
          <cell r="AK9819" t="str">
            <v/>
          </cell>
        </row>
        <row r="9820">
          <cell r="AH9820" t="str">
            <v/>
          </cell>
          <cell r="AI9820" t="str">
            <v/>
          </cell>
          <cell r="AJ9820" t="str">
            <v/>
          </cell>
          <cell r="AK9820" t="str">
            <v/>
          </cell>
        </row>
        <row r="9821">
          <cell r="AH9821" t="str">
            <v/>
          </cell>
          <cell r="AI9821" t="str">
            <v/>
          </cell>
          <cell r="AJ9821" t="str">
            <v/>
          </cell>
          <cell r="AK9821" t="str">
            <v/>
          </cell>
        </row>
        <row r="9822">
          <cell r="AH9822" t="str">
            <v/>
          </cell>
          <cell r="AI9822" t="str">
            <v/>
          </cell>
          <cell r="AJ9822" t="str">
            <v/>
          </cell>
          <cell r="AK9822" t="str">
            <v/>
          </cell>
        </row>
        <row r="9823">
          <cell r="AH9823" t="str">
            <v/>
          </cell>
          <cell r="AI9823" t="str">
            <v/>
          </cell>
          <cell r="AJ9823" t="str">
            <v/>
          </cell>
          <cell r="AK9823" t="str">
            <v/>
          </cell>
        </row>
        <row r="9824">
          <cell r="AH9824" t="str">
            <v/>
          </cell>
          <cell r="AI9824" t="str">
            <v/>
          </cell>
          <cell r="AJ9824" t="str">
            <v/>
          </cell>
          <cell r="AK9824" t="str">
            <v/>
          </cell>
        </row>
        <row r="9825">
          <cell r="AH9825" t="str">
            <v/>
          </cell>
          <cell r="AI9825" t="str">
            <v/>
          </cell>
          <cell r="AJ9825" t="str">
            <v/>
          </cell>
          <cell r="AK9825" t="str">
            <v/>
          </cell>
        </row>
        <row r="9826">
          <cell r="AH9826" t="str">
            <v/>
          </cell>
          <cell r="AI9826" t="str">
            <v/>
          </cell>
          <cell r="AJ9826" t="str">
            <v/>
          </cell>
          <cell r="AK9826" t="str">
            <v/>
          </cell>
        </row>
        <row r="9827">
          <cell r="AH9827" t="str">
            <v/>
          </cell>
          <cell r="AI9827" t="str">
            <v/>
          </cell>
          <cell r="AJ9827" t="str">
            <v/>
          </cell>
          <cell r="AK9827" t="str">
            <v/>
          </cell>
        </row>
        <row r="9828">
          <cell r="AH9828" t="str">
            <v/>
          </cell>
          <cell r="AI9828" t="str">
            <v/>
          </cell>
          <cell r="AJ9828" t="str">
            <v/>
          </cell>
          <cell r="AK9828" t="str">
            <v/>
          </cell>
        </row>
        <row r="9829">
          <cell r="AH9829" t="str">
            <v/>
          </cell>
          <cell r="AI9829" t="str">
            <v/>
          </cell>
          <cell r="AJ9829" t="str">
            <v/>
          </cell>
          <cell r="AK9829" t="str">
            <v/>
          </cell>
        </row>
        <row r="9830">
          <cell r="AH9830" t="str">
            <v/>
          </cell>
          <cell r="AI9830" t="str">
            <v/>
          </cell>
          <cell r="AJ9830" t="str">
            <v/>
          </cell>
          <cell r="AK9830" t="str">
            <v/>
          </cell>
        </row>
        <row r="9831">
          <cell r="AH9831" t="str">
            <v/>
          </cell>
          <cell r="AI9831" t="str">
            <v/>
          </cell>
          <cell r="AJ9831" t="str">
            <v/>
          </cell>
          <cell r="AK9831" t="str">
            <v/>
          </cell>
        </row>
        <row r="9832">
          <cell r="AH9832" t="str">
            <v/>
          </cell>
          <cell r="AI9832" t="str">
            <v/>
          </cell>
          <cell r="AJ9832" t="str">
            <v/>
          </cell>
          <cell r="AK9832" t="str">
            <v/>
          </cell>
        </row>
        <row r="9833">
          <cell r="AH9833" t="str">
            <v/>
          </cell>
          <cell r="AI9833" t="str">
            <v/>
          </cell>
          <cell r="AJ9833" t="str">
            <v/>
          </cell>
          <cell r="AK9833" t="str">
            <v/>
          </cell>
        </row>
        <row r="9834">
          <cell r="AH9834" t="str">
            <v/>
          </cell>
          <cell r="AI9834" t="str">
            <v/>
          </cell>
          <cell r="AJ9834" t="str">
            <v/>
          </cell>
          <cell r="AK9834" t="str">
            <v/>
          </cell>
        </row>
        <row r="9835">
          <cell r="AH9835" t="str">
            <v/>
          </cell>
          <cell r="AI9835" t="str">
            <v/>
          </cell>
          <cell r="AJ9835" t="str">
            <v/>
          </cell>
          <cell r="AK9835" t="str">
            <v/>
          </cell>
        </row>
        <row r="9836">
          <cell r="AH9836" t="str">
            <v/>
          </cell>
          <cell r="AI9836" t="str">
            <v/>
          </cell>
          <cell r="AJ9836" t="str">
            <v/>
          </cell>
          <cell r="AK9836" t="str">
            <v/>
          </cell>
        </row>
        <row r="9837">
          <cell r="AH9837" t="str">
            <v/>
          </cell>
          <cell r="AI9837" t="str">
            <v/>
          </cell>
          <cell r="AJ9837" t="str">
            <v/>
          </cell>
          <cell r="AK9837" t="str">
            <v/>
          </cell>
        </row>
        <row r="9838">
          <cell r="AH9838" t="str">
            <v/>
          </cell>
          <cell r="AI9838" t="str">
            <v/>
          </cell>
          <cell r="AJ9838" t="str">
            <v/>
          </cell>
          <cell r="AK9838" t="str">
            <v/>
          </cell>
        </row>
        <row r="9839">
          <cell r="AH9839" t="str">
            <v/>
          </cell>
          <cell r="AI9839" t="str">
            <v/>
          </cell>
          <cell r="AJ9839" t="str">
            <v/>
          </cell>
          <cell r="AK9839" t="str">
            <v/>
          </cell>
        </row>
        <row r="9840">
          <cell r="AH9840" t="str">
            <v/>
          </cell>
          <cell r="AI9840" t="str">
            <v/>
          </cell>
          <cell r="AJ9840" t="str">
            <v/>
          </cell>
          <cell r="AK9840" t="str">
            <v/>
          </cell>
        </row>
        <row r="9841">
          <cell r="AH9841" t="str">
            <v/>
          </cell>
          <cell r="AI9841" t="str">
            <v/>
          </cell>
          <cell r="AJ9841" t="str">
            <v/>
          </cell>
          <cell r="AK9841" t="str">
            <v/>
          </cell>
        </row>
        <row r="9842">
          <cell r="AH9842" t="str">
            <v/>
          </cell>
          <cell r="AI9842" t="str">
            <v/>
          </cell>
          <cell r="AJ9842" t="str">
            <v/>
          </cell>
          <cell r="AK9842" t="str">
            <v/>
          </cell>
        </row>
        <row r="9843">
          <cell r="AH9843" t="str">
            <v/>
          </cell>
          <cell r="AI9843" t="str">
            <v/>
          </cell>
          <cell r="AJ9843" t="str">
            <v/>
          </cell>
          <cell r="AK9843" t="str">
            <v/>
          </cell>
        </row>
        <row r="9844">
          <cell r="AH9844" t="str">
            <v/>
          </cell>
          <cell r="AI9844" t="str">
            <v/>
          </cell>
          <cell r="AJ9844" t="str">
            <v/>
          </cell>
          <cell r="AK9844" t="str">
            <v/>
          </cell>
        </row>
        <row r="9845">
          <cell r="AH9845" t="str">
            <v/>
          </cell>
          <cell r="AI9845" t="str">
            <v/>
          </cell>
          <cell r="AJ9845" t="str">
            <v/>
          </cell>
          <cell r="AK9845" t="str">
            <v/>
          </cell>
        </row>
        <row r="9846">
          <cell r="AH9846" t="str">
            <v/>
          </cell>
          <cell r="AI9846" t="str">
            <v/>
          </cell>
          <cell r="AJ9846" t="str">
            <v/>
          </cell>
          <cell r="AK9846" t="str">
            <v/>
          </cell>
        </row>
        <row r="9847">
          <cell r="AH9847" t="str">
            <v/>
          </cell>
          <cell r="AI9847" t="str">
            <v/>
          </cell>
          <cell r="AJ9847" t="str">
            <v/>
          </cell>
          <cell r="AK9847" t="str">
            <v/>
          </cell>
        </row>
        <row r="9848">
          <cell r="AH9848" t="str">
            <v/>
          </cell>
          <cell r="AI9848" t="str">
            <v/>
          </cell>
          <cell r="AJ9848" t="str">
            <v/>
          </cell>
          <cell r="AK9848" t="str">
            <v/>
          </cell>
        </row>
        <row r="9849">
          <cell r="AH9849" t="str">
            <v/>
          </cell>
          <cell r="AI9849" t="str">
            <v/>
          </cell>
          <cell r="AJ9849" t="str">
            <v/>
          </cell>
          <cell r="AK9849" t="str">
            <v/>
          </cell>
        </row>
        <row r="9850">
          <cell r="AH9850" t="str">
            <v/>
          </cell>
          <cell r="AI9850" t="str">
            <v/>
          </cell>
          <cell r="AJ9850" t="str">
            <v/>
          </cell>
          <cell r="AK9850" t="str">
            <v/>
          </cell>
        </row>
        <row r="9851">
          <cell r="AH9851" t="str">
            <v/>
          </cell>
          <cell r="AI9851" t="str">
            <v/>
          </cell>
          <cell r="AJ9851" t="str">
            <v/>
          </cell>
          <cell r="AK9851" t="str">
            <v/>
          </cell>
        </row>
        <row r="9852">
          <cell r="AH9852" t="str">
            <v/>
          </cell>
          <cell r="AI9852" t="str">
            <v/>
          </cell>
          <cell r="AJ9852" t="str">
            <v/>
          </cell>
          <cell r="AK9852" t="str">
            <v/>
          </cell>
        </row>
        <row r="9853">
          <cell r="AH9853" t="str">
            <v/>
          </cell>
          <cell r="AI9853" t="str">
            <v/>
          </cell>
          <cell r="AJ9853" t="str">
            <v/>
          </cell>
          <cell r="AK9853" t="str">
            <v/>
          </cell>
        </row>
        <row r="9854">
          <cell r="AH9854" t="str">
            <v/>
          </cell>
          <cell r="AI9854" t="str">
            <v/>
          </cell>
          <cell r="AJ9854" t="str">
            <v/>
          </cell>
          <cell r="AK9854" t="str">
            <v/>
          </cell>
        </row>
        <row r="9855">
          <cell r="AH9855" t="str">
            <v/>
          </cell>
          <cell r="AI9855" t="str">
            <v/>
          </cell>
          <cell r="AJ9855" t="str">
            <v/>
          </cell>
          <cell r="AK9855" t="str">
            <v/>
          </cell>
        </row>
        <row r="9856">
          <cell r="AH9856" t="str">
            <v/>
          </cell>
          <cell r="AI9856" t="str">
            <v/>
          </cell>
          <cell r="AJ9856" t="str">
            <v/>
          </cell>
          <cell r="AK9856" t="str">
            <v/>
          </cell>
        </row>
        <row r="9857">
          <cell r="AH9857" t="str">
            <v/>
          </cell>
          <cell r="AI9857" t="str">
            <v/>
          </cell>
          <cell r="AJ9857" t="str">
            <v/>
          </cell>
          <cell r="AK9857" t="str">
            <v/>
          </cell>
        </row>
        <row r="9858">
          <cell r="AH9858" t="str">
            <v/>
          </cell>
          <cell r="AI9858" t="str">
            <v/>
          </cell>
          <cell r="AJ9858" t="str">
            <v/>
          </cell>
          <cell r="AK9858" t="str">
            <v/>
          </cell>
        </row>
        <row r="9859">
          <cell r="AH9859" t="str">
            <v/>
          </cell>
          <cell r="AI9859" t="str">
            <v/>
          </cell>
          <cell r="AJ9859" t="str">
            <v/>
          </cell>
          <cell r="AK9859" t="str">
            <v/>
          </cell>
        </row>
        <row r="9860">
          <cell r="AH9860" t="str">
            <v/>
          </cell>
          <cell r="AI9860" t="str">
            <v/>
          </cell>
          <cell r="AJ9860" t="str">
            <v/>
          </cell>
          <cell r="AK9860" t="str">
            <v/>
          </cell>
        </row>
        <row r="9861">
          <cell r="AH9861" t="str">
            <v/>
          </cell>
          <cell r="AI9861" t="str">
            <v/>
          </cell>
          <cell r="AJ9861" t="str">
            <v/>
          </cell>
          <cell r="AK9861" t="str">
            <v/>
          </cell>
        </row>
        <row r="9862">
          <cell r="AH9862" t="str">
            <v/>
          </cell>
          <cell r="AI9862" t="str">
            <v/>
          </cell>
          <cell r="AJ9862" t="str">
            <v/>
          </cell>
          <cell r="AK9862" t="str">
            <v/>
          </cell>
        </row>
        <row r="9863">
          <cell r="AH9863" t="str">
            <v/>
          </cell>
          <cell r="AI9863" t="str">
            <v/>
          </cell>
          <cell r="AJ9863" t="str">
            <v/>
          </cell>
          <cell r="AK9863" t="str">
            <v/>
          </cell>
        </row>
        <row r="9864">
          <cell r="AH9864" t="str">
            <v/>
          </cell>
          <cell r="AI9864" t="str">
            <v/>
          </cell>
          <cell r="AJ9864" t="str">
            <v/>
          </cell>
          <cell r="AK9864" t="str">
            <v/>
          </cell>
        </row>
        <row r="9865">
          <cell r="AH9865" t="str">
            <v/>
          </cell>
          <cell r="AI9865" t="str">
            <v/>
          </cell>
          <cell r="AJ9865" t="str">
            <v/>
          </cell>
          <cell r="AK9865" t="str">
            <v/>
          </cell>
        </row>
        <row r="9866">
          <cell r="AH9866" t="str">
            <v/>
          </cell>
          <cell r="AI9866" t="str">
            <v/>
          </cell>
          <cell r="AJ9866" t="str">
            <v/>
          </cell>
          <cell r="AK9866" t="str">
            <v/>
          </cell>
        </row>
        <row r="9867">
          <cell r="AH9867" t="str">
            <v/>
          </cell>
          <cell r="AI9867" t="str">
            <v/>
          </cell>
          <cell r="AJ9867" t="str">
            <v/>
          </cell>
          <cell r="AK9867" t="str">
            <v/>
          </cell>
        </row>
        <row r="9868">
          <cell r="AH9868" t="str">
            <v/>
          </cell>
          <cell r="AI9868" t="str">
            <v/>
          </cell>
          <cell r="AJ9868" t="str">
            <v/>
          </cell>
          <cell r="AK9868" t="str">
            <v/>
          </cell>
        </row>
        <row r="9869">
          <cell r="AH9869" t="str">
            <v/>
          </cell>
          <cell r="AI9869" t="str">
            <v/>
          </cell>
          <cell r="AJ9869" t="str">
            <v/>
          </cell>
          <cell r="AK9869" t="str">
            <v/>
          </cell>
        </row>
        <row r="9870">
          <cell r="AH9870" t="str">
            <v/>
          </cell>
          <cell r="AI9870" t="str">
            <v/>
          </cell>
          <cell r="AJ9870" t="str">
            <v/>
          </cell>
          <cell r="AK9870" t="str">
            <v/>
          </cell>
        </row>
        <row r="9871">
          <cell r="AH9871" t="str">
            <v/>
          </cell>
          <cell r="AI9871" t="str">
            <v/>
          </cell>
          <cell r="AJ9871" t="str">
            <v/>
          </cell>
          <cell r="AK9871" t="str">
            <v/>
          </cell>
        </row>
        <row r="9872">
          <cell r="AH9872" t="str">
            <v/>
          </cell>
          <cell r="AI9872" t="str">
            <v/>
          </cell>
          <cell r="AJ9872" t="str">
            <v/>
          </cell>
          <cell r="AK9872" t="str">
            <v/>
          </cell>
        </row>
        <row r="9873">
          <cell r="AH9873" t="str">
            <v/>
          </cell>
          <cell r="AI9873" t="str">
            <v/>
          </cell>
          <cell r="AJ9873" t="str">
            <v/>
          </cell>
          <cell r="AK9873" t="str">
            <v/>
          </cell>
        </row>
        <row r="9874">
          <cell r="AH9874" t="str">
            <v/>
          </cell>
          <cell r="AI9874" t="str">
            <v/>
          </cell>
          <cell r="AJ9874" t="str">
            <v/>
          </cell>
          <cell r="AK9874" t="str">
            <v/>
          </cell>
        </row>
        <row r="9875">
          <cell r="AH9875" t="str">
            <v/>
          </cell>
          <cell r="AI9875" t="str">
            <v/>
          </cell>
          <cell r="AJ9875" t="str">
            <v/>
          </cell>
          <cell r="AK9875" t="str">
            <v/>
          </cell>
        </row>
        <row r="9876">
          <cell r="AH9876" t="str">
            <v/>
          </cell>
          <cell r="AI9876" t="str">
            <v/>
          </cell>
          <cell r="AJ9876" t="str">
            <v/>
          </cell>
          <cell r="AK9876" t="str">
            <v/>
          </cell>
        </row>
        <row r="9877">
          <cell r="AH9877" t="str">
            <v/>
          </cell>
          <cell r="AI9877" t="str">
            <v/>
          </cell>
          <cell r="AJ9877" t="str">
            <v/>
          </cell>
          <cell r="AK9877" t="str">
            <v/>
          </cell>
        </row>
        <row r="9878">
          <cell r="AH9878" t="str">
            <v/>
          </cell>
          <cell r="AI9878" t="str">
            <v/>
          </cell>
          <cell r="AJ9878" t="str">
            <v/>
          </cell>
          <cell r="AK9878" t="str">
            <v/>
          </cell>
        </row>
        <row r="9879">
          <cell r="AH9879" t="str">
            <v/>
          </cell>
          <cell r="AI9879" t="str">
            <v/>
          </cell>
          <cell r="AJ9879" t="str">
            <v/>
          </cell>
          <cell r="AK9879" t="str">
            <v/>
          </cell>
        </row>
        <row r="9880">
          <cell r="AH9880" t="str">
            <v/>
          </cell>
          <cell r="AI9880" t="str">
            <v/>
          </cell>
          <cell r="AJ9880" t="str">
            <v/>
          </cell>
          <cell r="AK9880" t="str">
            <v/>
          </cell>
        </row>
        <row r="9881">
          <cell r="AH9881" t="str">
            <v/>
          </cell>
          <cell r="AI9881" t="str">
            <v/>
          </cell>
          <cell r="AJ9881" t="str">
            <v/>
          </cell>
          <cell r="AK9881" t="str">
            <v/>
          </cell>
        </row>
        <row r="9882">
          <cell r="AH9882" t="str">
            <v/>
          </cell>
          <cell r="AI9882" t="str">
            <v/>
          </cell>
          <cell r="AJ9882" t="str">
            <v/>
          </cell>
          <cell r="AK9882" t="str">
            <v/>
          </cell>
        </row>
        <row r="9883">
          <cell r="AH9883" t="str">
            <v/>
          </cell>
          <cell r="AI9883" t="str">
            <v/>
          </cell>
          <cell r="AJ9883" t="str">
            <v/>
          </cell>
          <cell r="AK9883" t="str">
            <v/>
          </cell>
        </row>
        <row r="9884">
          <cell r="AH9884" t="str">
            <v/>
          </cell>
          <cell r="AI9884" t="str">
            <v/>
          </cell>
          <cell r="AJ9884" t="str">
            <v/>
          </cell>
          <cell r="AK9884" t="str">
            <v/>
          </cell>
        </row>
        <row r="9885">
          <cell r="AH9885" t="str">
            <v/>
          </cell>
          <cell r="AI9885" t="str">
            <v/>
          </cell>
          <cell r="AJ9885" t="str">
            <v/>
          </cell>
          <cell r="AK9885" t="str">
            <v/>
          </cell>
        </row>
        <row r="9886">
          <cell r="AH9886" t="str">
            <v/>
          </cell>
          <cell r="AI9886" t="str">
            <v/>
          </cell>
          <cell r="AJ9886" t="str">
            <v/>
          </cell>
          <cell r="AK9886" t="str">
            <v/>
          </cell>
        </row>
        <row r="9887">
          <cell r="AH9887" t="str">
            <v/>
          </cell>
          <cell r="AI9887" t="str">
            <v/>
          </cell>
          <cell r="AJ9887" t="str">
            <v/>
          </cell>
          <cell r="AK9887" t="str">
            <v/>
          </cell>
        </row>
        <row r="9888">
          <cell r="AH9888" t="str">
            <v/>
          </cell>
          <cell r="AI9888" t="str">
            <v/>
          </cell>
          <cell r="AJ9888" t="str">
            <v/>
          </cell>
          <cell r="AK9888" t="str">
            <v/>
          </cell>
        </row>
        <row r="9889">
          <cell r="AH9889" t="str">
            <v/>
          </cell>
          <cell r="AI9889" t="str">
            <v/>
          </cell>
          <cell r="AJ9889" t="str">
            <v/>
          </cell>
          <cell r="AK9889" t="str">
            <v/>
          </cell>
        </row>
        <row r="9890">
          <cell r="AH9890" t="str">
            <v/>
          </cell>
          <cell r="AI9890" t="str">
            <v/>
          </cell>
          <cell r="AJ9890" t="str">
            <v/>
          </cell>
          <cell r="AK9890" t="str">
            <v/>
          </cell>
        </row>
        <row r="9891">
          <cell r="AH9891" t="str">
            <v/>
          </cell>
          <cell r="AI9891" t="str">
            <v/>
          </cell>
          <cell r="AJ9891" t="str">
            <v/>
          </cell>
          <cell r="AK9891" t="str">
            <v/>
          </cell>
        </row>
        <row r="9892">
          <cell r="AH9892" t="str">
            <v/>
          </cell>
          <cell r="AI9892" t="str">
            <v/>
          </cell>
          <cell r="AJ9892" t="str">
            <v/>
          </cell>
          <cell r="AK9892" t="str">
            <v/>
          </cell>
        </row>
        <row r="9893">
          <cell r="AH9893" t="str">
            <v/>
          </cell>
          <cell r="AI9893" t="str">
            <v/>
          </cell>
          <cell r="AJ9893" t="str">
            <v/>
          </cell>
          <cell r="AK9893" t="str">
            <v/>
          </cell>
        </row>
        <row r="9894">
          <cell r="AH9894" t="str">
            <v/>
          </cell>
          <cell r="AI9894" t="str">
            <v/>
          </cell>
          <cell r="AJ9894" t="str">
            <v/>
          </cell>
          <cell r="AK9894" t="str">
            <v/>
          </cell>
        </row>
        <row r="9895">
          <cell r="AH9895" t="str">
            <v/>
          </cell>
          <cell r="AI9895" t="str">
            <v/>
          </cell>
          <cell r="AJ9895" t="str">
            <v/>
          </cell>
          <cell r="AK9895" t="str">
            <v/>
          </cell>
        </row>
        <row r="9896">
          <cell r="AH9896" t="str">
            <v/>
          </cell>
          <cell r="AI9896" t="str">
            <v/>
          </cell>
          <cell r="AJ9896" t="str">
            <v/>
          </cell>
          <cell r="AK9896" t="str">
            <v/>
          </cell>
        </row>
        <row r="9897">
          <cell r="AH9897" t="str">
            <v/>
          </cell>
          <cell r="AI9897" t="str">
            <v/>
          </cell>
          <cell r="AJ9897" t="str">
            <v/>
          </cell>
          <cell r="AK9897" t="str">
            <v/>
          </cell>
        </row>
        <row r="9898">
          <cell r="AH9898" t="str">
            <v/>
          </cell>
          <cell r="AI9898" t="str">
            <v/>
          </cell>
          <cell r="AJ9898" t="str">
            <v/>
          </cell>
          <cell r="AK9898" t="str">
            <v/>
          </cell>
        </row>
        <row r="9899">
          <cell r="AH9899" t="str">
            <v/>
          </cell>
          <cell r="AI9899" t="str">
            <v/>
          </cell>
          <cell r="AJ9899" t="str">
            <v/>
          </cell>
          <cell r="AK9899" t="str">
            <v/>
          </cell>
        </row>
        <row r="9900">
          <cell r="AH9900" t="str">
            <v/>
          </cell>
          <cell r="AI9900" t="str">
            <v/>
          </cell>
          <cell r="AJ9900" t="str">
            <v/>
          </cell>
          <cell r="AK9900" t="str">
            <v/>
          </cell>
        </row>
        <row r="9901">
          <cell r="AH9901" t="str">
            <v/>
          </cell>
          <cell r="AI9901" t="str">
            <v/>
          </cell>
          <cell r="AJ9901" t="str">
            <v/>
          </cell>
          <cell r="AK9901" t="str">
            <v/>
          </cell>
        </row>
        <row r="9902">
          <cell r="AH9902" t="str">
            <v/>
          </cell>
          <cell r="AI9902" t="str">
            <v/>
          </cell>
          <cell r="AJ9902" t="str">
            <v/>
          </cell>
          <cell r="AK9902" t="str">
            <v/>
          </cell>
        </row>
        <row r="9903">
          <cell r="AH9903" t="str">
            <v/>
          </cell>
          <cell r="AI9903" t="str">
            <v/>
          </cell>
          <cell r="AJ9903" t="str">
            <v/>
          </cell>
          <cell r="AK9903" t="str">
            <v/>
          </cell>
        </row>
        <row r="9904">
          <cell r="AH9904" t="str">
            <v/>
          </cell>
          <cell r="AI9904" t="str">
            <v/>
          </cell>
          <cell r="AJ9904" t="str">
            <v/>
          </cell>
          <cell r="AK9904" t="str">
            <v/>
          </cell>
        </row>
        <row r="9905">
          <cell r="AH9905" t="str">
            <v/>
          </cell>
          <cell r="AI9905" t="str">
            <v/>
          </cell>
          <cell r="AJ9905" t="str">
            <v/>
          </cell>
          <cell r="AK9905" t="str">
            <v/>
          </cell>
        </row>
        <row r="9906">
          <cell r="AH9906" t="str">
            <v/>
          </cell>
          <cell r="AI9906" t="str">
            <v/>
          </cell>
          <cell r="AJ9906" t="str">
            <v/>
          </cell>
          <cell r="AK9906" t="str">
            <v/>
          </cell>
        </row>
        <row r="9907">
          <cell r="AH9907" t="str">
            <v/>
          </cell>
          <cell r="AI9907" t="str">
            <v/>
          </cell>
          <cell r="AJ9907" t="str">
            <v/>
          </cell>
          <cell r="AK9907" t="str">
            <v/>
          </cell>
        </row>
        <row r="9908">
          <cell r="AH9908" t="str">
            <v/>
          </cell>
          <cell r="AI9908" t="str">
            <v/>
          </cell>
          <cell r="AJ9908" t="str">
            <v/>
          </cell>
          <cell r="AK9908" t="str">
            <v/>
          </cell>
        </row>
        <row r="9909">
          <cell r="AH9909" t="str">
            <v/>
          </cell>
          <cell r="AI9909" t="str">
            <v/>
          </cell>
          <cell r="AJ9909" t="str">
            <v/>
          </cell>
          <cell r="AK9909" t="str">
            <v/>
          </cell>
        </row>
        <row r="9910">
          <cell r="AH9910" t="str">
            <v/>
          </cell>
          <cell r="AI9910" t="str">
            <v/>
          </cell>
          <cell r="AJ9910" t="str">
            <v/>
          </cell>
          <cell r="AK9910" t="str">
            <v/>
          </cell>
        </row>
        <row r="9911">
          <cell r="AH9911" t="str">
            <v/>
          </cell>
          <cell r="AI9911" t="str">
            <v/>
          </cell>
          <cell r="AJ9911" t="str">
            <v/>
          </cell>
          <cell r="AK9911" t="str">
            <v/>
          </cell>
        </row>
        <row r="9912">
          <cell r="AH9912" t="str">
            <v/>
          </cell>
          <cell r="AI9912" t="str">
            <v/>
          </cell>
          <cell r="AJ9912" t="str">
            <v/>
          </cell>
          <cell r="AK9912" t="str">
            <v/>
          </cell>
        </row>
        <row r="9913">
          <cell r="AH9913" t="str">
            <v/>
          </cell>
          <cell r="AI9913" t="str">
            <v/>
          </cell>
          <cell r="AJ9913" t="str">
            <v/>
          </cell>
          <cell r="AK9913" t="str">
            <v/>
          </cell>
        </row>
        <row r="9914">
          <cell r="AH9914" t="str">
            <v/>
          </cell>
          <cell r="AI9914" t="str">
            <v/>
          </cell>
          <cell r="AJ9914" t="str">
            <v/>
          </cell>
          <cell r="AK9914" t="str">
            <v/>
          </cell>
        </row>
        <row r="9915">
          <cell r="AH9915" t="str">
            <v/>
          </cell>
          <cell r="AI9915" t="str">
            <v/>
          </cell>
          <cell r="AJ9915" t="str">
            <v/>
          </cell>
          <cell r="AK9915" t="str">
            <v/>
          </cell>
        </row>
        <row r="9916">
          <cell r="AH9916" t="str">
            <v/>
          </cell>
          <cell r="AI9916" t="str">
            <v/>
          </cell>
          <cell r="AJ9916" t="str">
            <v/>
          </cell>
          <cell r="AK9916" t="str">
            <v/>
          </cell>
        </row>
        <row r="9917">
          <cell r="AH9917" t="str">
            <v/>
          </cell>
          <cell r="AI9917" t="str">
            <v/>
          </cell>
          <cell r="AJ9917" t="str">
            <v/>
          </cell>
          <cell r="AK9917" t="str">
            <v/>
          </cell>
        </row>
        <row r="9918">
          <cell r="AH9918" t="str">
            <v/>
          </cell>
          <cell r="AI9918" t="str">
            <v/>
          </cell>
          <cell r="AJ9918" t="str">
            <v/>
          </cell>
          <cell r="AK9918" t="str">
            <v/>
          </cell>
        </row>
        <row r="9919">
          <cell r="AH9919" t="str">
            <v/>
          </cell>
          <cell r="AI9919" t="str">
            <v/>
          </cell>
          <cell r="AJ9919" t="str">
            <v/>
          </cell>
          <cell r="AK9919" t="str">
            <v/>
          </cell>
        </row>
        <row r="9920">
          <cell r="AH9920" t="str">
            <v/>
          </cell>
          <cell r="AI9920" t="str">
            <v/>
          </cell>
          <cell r="AJ9920" t="str">
            <v/>
          </cell>
          <cell r="AK9920" t="str">
            <v/>
          </cell>
        </row>
        <row r="9921">
          <cell r="AH9921" t="str">
            <v/>
          </cell>
          <cell r="AI9921" t="str">
            <v/>
          </cell>
          <cell r="AJ9921" t="str">
            <v/>
          </cell>
          <cell r="AK9921" t="str">
            <v/>
          </cell>
        </row>
        <row r="9922">
          <cell r="AH9922" t="str">
            <v/>
          </cell>
          <cell r="AI9922" t="str">
            <v/>
          </cell>
          <cell r="AJ9922" t="str">
            <v/>
          </cell>
          <cell r="AK9922" t="str">
            <v/>
          </cell>
        </row>
        <row r="9923">
          <cell r="AH9923" t="str">
            <v/>
          </cell>
          <cell r="AI9923" t="str">
            <v/>
          </cell>
          <cell r="AJ9923" t="str">
            <v/>
          </cell>
          <cell r="AK9923" t="str">
            <v/>
          </cell>
        </row>
        <row r="9924">
          <cell r="AH9924" t="str">
            <v/>
          </cell>
          <cell r="AI9924" t="str">
            <v/>
          </cell>
          <cell r="AJ9924" t="str">
            <v/>
          </cell>
          <cell r="AK9924" t="str">
            <v/>
          </cell>
        </row>
        <row r="9925">
          <cell r="AH9925" t="str">
            <v/>
          </cell>
          <cell r="AI9925" t="str">
            <v/>
          </cell>
          <cell r="AJ9925" t="str">
            <v/>
          </cell>
          <cell r="AK9925" t="str">
            <v/>
          </cell>
        </row>
        <row r="9926">
          <cell r="AH9926" t="str">
            <v/>
          </cell>
          <cell r="AI9926" t="str">
            <v/>
          </cell>
          <cell r="AJ9926" t="str">
            <v/>
          </cell>
          <cell r="AK9926" t="str">
            <v/>
          </cell>
        </row>
        <row r="9927">
          <cell r="AH9927" t="str">
            <v/>
          </cell>
          <cell r="AI9927" t="str">
            <v/>
          </cell>
          <cell r="AJ9927" t="str">
            <v/>
          </cell>
          <cell r="AK9927" t="str">
            <v/>
          </cell>
        </row>
        <row r="9928">
          <cell r="AH9928" t="str">
            <v/>
          </cell>
          <cell r="AI9928" t="str">
            <v/>
          </cell>
          <cell r="AJ9928" t="str">
            <v/>
          </cell>
          <cell r="AK9928" t="str">
            <v/>
          </cell>
        </row>
        <row r="9929">
          <cell r="AH9929" t="str">
            <v/>
          </cell>
          <cell r="AI9929" t="str">
            <v/>
          </cell>
          <cell r="AJ9929" t="str">
            <v/>
          </cell>
          <cell r="AK9929" t="str">
            <v/>
          </cell>
        </row>
        <row r="9930">
          <cell r="AH9930" t="str">
            <v/>
          </cell>
          <cell r="AI9930" t="str">
            <v/>
          </cell>
          <cell r="AJ9930" t="str">
            <v/>
          </cell>
          <cell r="AK9930" t="str">
            <v/>
          </cell>
        </row>
        <row r="9931">
          <cell r="AH9931" t="str">
            <v/>
          </cell>
          <cell r="AI9931" t="str">
            <v/>
          </cell>
          <cell r="AJ9931" t="str">
            <v/>
          </cell>
          <cell r="AK9931" t="str">
            <v/>
          </cell>
        </row>
        <row r="9932">
          <cell r="AH9932" t="str">
            <v/>
          </cell>
          <cell r="AI9932" t="str">
            <v/>
          </cell>
          <cell r="AJ9932" t="str">
            <v/>
          </cell>
          <cell r="AK9932" t="str">
            <v/>
          </cell>
        </row>
        <row r="9933">
          <cell r="AH9933" t="str">
            <v/>
          </cell>
          <cell r="AI9933" t="str">
            <v/>
          </cell>
          <cell r="AJ9933" t="str">
            <v/>
          </cell>
          <cell r="AK9933" t="str">
            <v/>
          </cell>
        </row>
        <row r="9934">
          <cell r="AH9934" t="str">
            <v/>
          </cell>
          <cell r="AI9934" t="str">
            <v/>
          </cell>
          <cell r="AJ9934" t="str">
            <v/>
          </cell>
          <cell r="AK9934" t="str">
            <v/>
          </cell>
        </row>
        <row r="9935">
          <cell r="AH9935" t="str">
            <v/>
          </cell>
          <cell r="AI9935" t="str">
            <v/>
          </cell>
          <cell r="AJ9935" t="str">
            <v/>
          </cell>
          <cell r="AK9935" t="str">
            <v/>
          </cell>
        </row>
        <row r="9936">
          <cell r="AH9936" t="str">
            <v/>
          </cell>
          <cell r="AI9936" t="str">
            <v/>
          </cell>
          <cell r="AJ9936" t="str">
            <v/>
          </cell>
          <cell r="AK9936" t="str">
            <v/>
          </cell>
        </row>
        <row r="9937">
          <cell r="AH9937" t="str">
            <v/>
          </cell>
          <cell r="AI9937" t="str">
            <v/>
          </cell>
          <cell r="AJ9937" t="str">
            <v/>
          </cell>
          <cell r="AK9937" t="str">
            <v/>
          </cell>
        </row>
        <row r="9938">
          <cell r="AH9938" t="str">
            <v/>
          </cell>
          <cell r="AI9938" t="str">
            <v/>
          </cell>
          <cell r="AJ9938" t="str">
            <v/>
          </cell>
          <cell r="AK9938" t="str">
            <v/>
          </cell>
        </row>
        <row r="9939">
          <cell r="AH9939" t="str">
            <v/>
          </cell>
          <cell r="AI9939" t="str">
            <v/>
          </cell>
          <cell r="AJ9939" t="str">
            <v/>
          </cell>
          <cell r="AK9939" t="str">
            <v/>
          </cell>
        </row>
        <row r="9940">
          <cell r="AH9940" t="str">
            <v/>
          </cell>
          <cell r="AI9940" t="str">
            <v/>
          </cell>
          <cell r="AJ9940" t="str">
            <v/>
          </cell>
          <cell r="AK9940" t="str">
            <v/>
          </cell>
        </row>
        <row r="9941">
          <cell r="AH9941" t="str">
            <v/>
          </cell>
          <cell r="AI9941" t="str">
            <v/>
          </cell>
          <cell r="AJ9941" t="str">
            <v/>
          </cell>
          <cell r="AK9941" t="str">
            <v/>
          </cell>
        </row>
        <row r="9942">
          <cell r="AH9942" t="str">
            <v/>
          </cell>
          <cell r="AI9942" t="str">
            <v/>
          </cell>
          <cell r="AJ9942" t="str">
            <v/>
          </cell>
          <cell r="AK9942" t="str">
            <v/>
          </cell>
        </row>
        <row r="9943">
          <cell r="AH9943" t="str">
            <v/>
          </cell>
          <cell r="AI9943" t="str">
            <v/>
          </cell>
          <cell r="AJ9943" t="str">
            <v/>
          </cell>
          <cell r="AK9943" t="str">
            <v/>
          </cell>
        </row>
        <row r="9944">
          <cell r="AH9944" t="str">
            <v/>
          </cell>
          <cell r="AI9944" t="str">
            <v/>
          </cell>
          <cell r="AJ9944" t="str">
            <v/>
          </cell>
          <cell r="AK9944" t="str">
            <v/>
          </cell>
        </row>
        <row r="9945">
          <cell r="AH9945" t="str">
            <v/>
          </cell>
          <cell r="AI9945" t="str">
            <v/>
          </cell>
          <cell r="AJ9945" t="str">
            <v/>
          </cell>
          <cell r="AK9945" t="str">
            <v/>
          </cell>
        </row>
        <row r="9946">
          <cell r="AH9946" t="str">
            <v/>
          </cell>
          <cell r="AI9946" t="str">
            <v/>
          </cell>
          <cell r="AJ9946" t="str">
            <v/>
          </cell>
          <cell r="AK9946" t="str">
            <v/>
          </cell>
        </row>
        <row r="9947">
          <cell r="AH9947" t="str">
            <v/>
          </cell>
          <cell r="AI9947" t="str">
            <v/>
          </cell>
          <cell r="AJ9947" t="str">
            <v/>
          </cell>
          <cell r="AK9947" t="str">
            <v/>
          </cell>
        </row>
        <row r="9948">
          <cell r="AH9948" t="str">
            <v/>
          </cell>
          <cell r="AI9948" t="str">
            <v/>
          </cell>
          <cell r="AJ9948" t="str">
            <v/>
          </cell>
          <cell r="AK9948" t="str">
            <v/>
          </cell>
        </row>
        <row r="9949">
          <cell r="AH9949" t="str">
            <v/>
          </cell>
          <cell r="AI9949" t="str">
            <v/>
          </cell>
          <cell r="AJ9949" t="str">
            <v/>
          </cell>
          <cell r="AK9949" t="str">
            <v/>
          </cell>
        </row>
        <row r="9950">
          <cell r="AH9950" t="str">
            <v/>
          </cell>
          <cell r="AI9950" t="str">
            <v/>
          </cell>
          <cell r="AJ9950" t="str">
            <v/>
          </cell>
          <cell r="AK9950" t="str">
            <v/>
          </cell>
        </row>
        <row r="9951">
          <cell r="AH9951" t="str">
            <v/>
          </cell>
          <cell r="AI9951" t="str">
            <v/>
          </cell>
          <cell r="AJ9951" t="str">
            <v/>
          </cell>
          <cell r="AK9951" t="str">
            <v/>
          </cell>
        </row>
        <row r="9952">
          <cell r="AH9952" t="str">
            <v/>
          </cell>
          <cell r="AI9952" t="str">
            <v/>
          </cell>
          <cell r="AJ9952" t="str">
            <v/>
          </cell>
          <cell r="AK9952" t="str">
            <v/>
          </cell>
        </row>
        <row r="9953">
          <cell r="AH9953" t="str">
            <v/>
          </cell>
          <cell r="AI9953" t="str">
            <v/>
          </cell>
          <cell r="AJ9953" t="str">
            <v/>
          </cell>
          <cell r="AK9953" t="str">
            <v/>
          </cell>
        </row>
        <row r="9954">
          <cell r="AH9954" t="str">
            <v/>
          </cell>
          <cell r="AI9954" t="str">
            <v/>
          </cell>
          <cell r="AJ9954" t="str">
            <v/>
          </cell>
          <cell r="AK9954" t="str">
            <v/>
          </cell>
        </row>
        <row r="9955">
          <cell r="AH9955" t="str">
            <v/>
          </cell>
          <cell r="AI9955" t="str">
            <v/>
          </cell>
          <cell r="AJ9955" t="str">
            <v/>
          </cell>
          <cell r="AK9955" t="str">
            <v/>
          </cell>
        </row>
        <row r="9956">
          <cell r="AH9956" t="str">
            <v/>
          </cell>
          <cell r="AI9956" t="str">
            <v/>
          </cell>
          <cell r="AJ9956" t="str">
            <v/>
          </cell>
          <cell r="AK9956" t="str">
            <v/>
          </cell>
        </row>
        <row r="9957">
          <cell r="AH9957" t="str">
            <v/>
          </cell>
          <cell r="AI9957" t="str">
            <v/>
          </cell>
          <cell r="AJ9957" t="str">
            <v/>
          </cell>
          <cell r="AK9957" t="str">
            <v/>
          </cell>
        </row>
        <row r="9958">
          <cell r="AH9958" t="str">
            <v/>
          </cell>
          <cell r="AI9958" t="str">
            <v/>
          </cell>
          <cell r="AJ9958" t="str">
            <v/>
          </cell>
          <cell r="AK9958" t="str">
            <v/>
          </cell>
        </row>
        <row r="9959">
          <cell r="AH9959" t="str">
            <v/>
          </cell>
          <cell r="AI9959" t="str">
            <v/>
          </cell>
          <cell r="AJ9959" t="str">
            <v/>
          </cell>
          <cell r="AK9959" t="str">
            <v/>
          </cell>
        </row>
        <row r="9960">
          <cell r="AH9960" t="str">
            <v/>
          </cell>
          <cell r="AI9960" t="str">
            <v/>
          </cell>
          <cell r="AJ9960" t="str">
            <v/>
          </cell>
          <cell r="AK9960" t="str">
            <v/>
          </cell>
        </row>
        <row r="9961">
          <cell r="AH9961" t="str">
            <v/>
          </cell>
          <cell r="AI9961" t="str">
            <v/>
          </cell>
          <cell r="AJ9961" t="str">
            <v/>
          </cell>
          <cell r="AK9961" t="str">
            <v/>
          </cell>
        </row>
        <row r="9962">
          <cell r="AH9962" t="str">
            <v/>
          </cell>
          <cell r="AI9962" t="str">
            <v/>
          </cell>
          <cell r="AJ9962" t="str">
            <v/>
          </cell>
          <cell r="AK9962" t="str">
            <v/>
          </cell>
        </row>
        <row r="9963">
          <cell r="AH9963" t="str">
            <v/>
          </cell>
          <cell r="AI9963" t="str">
            <v/>
          </cell>
          <cell r="AJ9963" t="str">
            <v/>
          </cell>
          <cell r="AK9963" t="str">
            <v/>
          </cell>
        </row>
        <row r="9964">
          <cell r="AH9964" t="str">
            <v/>
          </cell>
          <cell r="AI9964" t="str">
            <v/>
          </cell>
          <cell r="AJ9964" t="str">
            <v/>
          </cell>
          <cell r="AK9964" t="str">
            <v/>
          </cell>
        </row>
        <row r="9965">
          <cell r="AH9965" t="str">
            <v/>
          </cell>
          <cell r="AI9965" t="str">
            <v/>
          </cell>
          <cell r="AJ9965" t="str">
            <v/>
          </cell>
          <cell r="AK9965" t="str">
            <v/>
          </cell>
        </row>
        <row r="9966">
          <cell r="AH9966" t="str">
            <v/>
          </cell>
          <cell r="AI9966" t="str">
            <v/>
          </cell>
          <cell r="AJ9966" t="str">
            <v/>
          </cell>
          <cell r="AK9966" t="str">
            <v/>
          </cell>
        </row>
        <row r="9967">
          <cell r="AH9967" t="str">
            <v/>
          </cell>
          <cell r="AI9967" t="str">
            <v/>
          </cell>
          <cell r="AJ9967" t="str">
            <v/>
          </cell>
          <cell r="AK9967" t="str">
            <v/>
          </cell>
        </row>
        <row r="9968">
          <cell r="AH9968" t="str">
            <v/>
          </cell>
          <cell r="AI9968" t="str">
            <v/>
          </cell>
          <cell r="AJ9968" t="str">
            <v/>
          </cell>
          <cell r="AK9968" t="str">
            <v/>
          </cell>
        </row>
        <row r="9969">
          <cell r="AH9969" t="str">
            <v/>
          </cell>
          <cell r="AI9969" t="str">
            <v/>
          </cell>
          <cell r="AJ9969" t="str">
            <v/>
          </cell>
          <cell r="AK9969" t="str">
            <v/>
          </cell>
        </row>
        <row r="9970">
          <cell r="AH9970" t="str">
            <v/>
          </cell>
          <cell r="AI9970" t="str">
            <v/>
          </cell>
          <cell r="AJ9970" t="str">
            <v/>
          </cell>
          <cell r="AK9970" t="str">
            <v/>
          </cell>
        </row>
        <row r="9971">
          <cell r="AH9971" t="str">
            <v/>
          </cell>
          <cell r="AI9971" t="str">
            <v/>
          </cell>
          <cell r="AJ9971" t="str">
            <v/>
          </cell>
          <cell r="AK9971" t="str">
            <v/>
          </cell>
        </row>
        <row r="9972">
          <cell r="AH9972" t="str">
            <v/>
          </cell>
          <cell r="AI9972" t="str">
            <v/>
          </cell>
          <cell r="AJ9972" t="str">
            <v/>
          </cell>
          <cell r="AK9972" t="str">
            <v/>
          </cell>
        </row>
        <row r="9973">
          <cell r="AH9973" t="str">
            <v/>
          </cell>
          <cell r="AI9973" t="str">
            <v/>
          </cell>
          <cell r="AJ9973" t="str">
            <v/>
          </cell>
          <cell r="AK9973" t="str">
            <v/>
          </cell>
        </row>
        <row r="9974">
          <cell r="AH9974" t="str">
            <v/>
          </cell>
          <cell r="AI9974" t="str">
            <v/>
          </cell>
          <cell r="AJ9974" t="str">
            <v/>
          </cell>
          <cell r="AK9974" t="str">
            <v/>
          </cell>
        </row>
        <row r="9975">
          <cell r="AH9975" t="str">
            <v/>
          </cell>
          <cell r="AI9975" t="str">
            <v/>
          </cell>
          <cell r="AJ9975" t="str">
            <v/>
          </cell>
          <cell r="AK9975" t="str">
            <v/>
          </cell>
        </row>
        <row r="9976">
          <cell r="AH9976" t="str">
            <v/>
          </cell>
          <cell r="AI9976" t="str">
            <v/>
          </cell>
          <cell r="AJ9976" t="str">
            <v/>
          </cell>
          <cell r="AK9976" t="str">
            <v/>
          </cell>
        </row>
        <row r="9977">
          <cell r="AH9977" t="str">
            <v/>
          </cell>
          <cell r="AI9977" t="str">
            <v/>
          </cell>
          <cell r="AJ9977" t="str">
            <v/>
          </cell>
          <cell r="AK9977" t="str">
            <v/>
          </cell>
        </row>
        <row r="9978">
          <cell r="AH9978" t="str">
            <v/>
          </cell>
          <cell r="AI9978" t="str">
            <v/>
          </cell>
          <cell r="AJ9978" t="str">
            <v/>
          </cell>
          <cell r="AK9978" t="str">
            <v/>
          </cell>
        </row>
        <row r="9979">
          <cell r="AH9979" t="str">
            <v/>
          </cell>
          <cell r="AI9979" t="str">
            <v/>
          </cell>
          <cell r="AJ9979" t="str">
            <v/>
          </cell>
          <cell r="AK9979" t="str">
            <v/>
          </cell>
        </row>
        <row r="9980">
          <cell r="AH9980" t="str">
            <v/>
          </cell>
          <cell r="AI9980" t="str">
            <v/>
          </cell>
          <cell r="AJ9980" t="str">
            <v/>
          </cell>
          <cell r="AK9980" t="str">
            <v/>
          </cell>
        </row>
        <row r="9981">
          <cell r="AH9981" t="str">
            <v/>
          </cell>
          <cell r="AI9981" t="str">
            <v/>
          </cell>
          <cell r="AJ9981" t="str">
            <v/>
          </cell>
          <cell r="AK9981" t="str">
            <v/>
          </cell>
        </row>
        <row r="9982">
          <cell r="AH9982" t="str">
            <v/>
          </cell>
          <cell r="AI9982" t="str">
            <v/>
          </cell>
          <cell r="AJ9982" t="str">
            <v/>
          </cell>
          <cell r="AK9982" t="str">
            <v/>
          </cell>
        </row>
        <row r="9983">
          <cell r="AH9983" t="str">
            <v/>
          </cell>
          <cell r="AI9983" t="str">
            <v/>
          </cell>
          <cell r="AJ9983" t="str">
            <v/>
          </cell>
          <cell r="AK9983" t="str">
            <v/>
          </cell>
        </row>
        <row r="9984">
          <cell r="AH9984" t="str">
            <v/>
          </cell>
          <cell r="AI9984" t="str">
            <v/>
          </cell>
          <cell r="AJ9984" t="str">
            <v/>
          </cell>
          <cell r="AK9984" t="str">
            <v/>
          </cell>
        </row>
        <row r="9985">
          <cell r="AH9985" t="str">
            <v/>
          </cell>
          <cell r="AI9985" t="str">
            <v/>
          </cell>
          <cell r="AJ9985" t="str">
            <v/>
          </cell>
          <cell r="AK9985" t="str">
            <v/>
          </cell>
        </row>
        <row r="9986">
          <cell r="AH9986" t="str">
            <v/>
          </cell>
          <cell r="AI9986" t="str">
            <v/>
          </cell>
          <cell r="AJ9986" t="str">
            <v/>
          </cell>
          <cell r="AK9986" t="str">
            <v/>
          </cell>
        </row>
        <row r="9987">
          <cell r="AH9987" t="str">
            <v/>
          </cell>
          <cell r="AI9987" t="str">
            <v/>
          </cell>
          <cell r="AJ9987" t="str">
            <v/>
          </cell>
          <cell r="AK9987" t="str">
            <v/>
          </cell>
        </row>
        <row r="9988">
          <cell r="AH9988" t="str">
            <v/>
          </cell>
          <cell r="AI9988" t="str">
            <v/>
          </cell>
          <cell r="AJ9988" t="str">
            <v/>
          </cell>
          <cell r="AK9988" t="str">
            <v/>
          </cell>
        </row>
        <row r="9989">
          <cell r="AH9989" t="str">
            <v/>
          </cell>
          <cell r="AI9989" t="str">
            <v/>
          </cell>
          <cell r="AJ9989" t="str">
            <v/>
          </cell>
          <cell r="AK9989" t="str">
            <v/>
          </cell>
        </row>
        <row r="9990">
          <cell r="AH9990" t="str">
            <v/>
          </cell>
          <cell r="AI9990" t="str">
            <v/>
          </cell>
          <cell r="AJ9990" t="str">
            <v/>
          </cell>
          <cell r="AK9990" t="str">
            <v/>
          </cell>
        </row>
        <row r="9991">
          <cell r="AH9991" t="str">
            <v/>
          </cell>
          <cell r="AI9991" t="str">
            <v/>
          </cell>
          <cell r="AJ9991" t="str">
            <v/>
          </cell>
          <cell r="AK9991" t="str">
            <v/>
          </cell>
        </row>
        <row r="9992">
          <cell r="AH9992" t="str">
            <v/>
          </cell>
          <cell r="AI9992" t="str">
            <v/>
          </cell>
          <cell r="AJ9992" t="str">
            <v/>
          </cell>
          <cell r="AK9992" t="str">
            <v/>
          </cell>
        </row>
        <row r="9993">
          <cell r="AH9993" t="str">
            <v/>
          </cell>
          <cell r="AI9993" t="str">
            <v/>
          </cell>
          <cell r="AJ9993" t="str">
            <v/>
          </cell>
          <cell r="AK9993" t="str">
            <v/>
          </cell>
        </row>
        <row r="9994">
          <cell r="AH9994" t="str">
            <v/>
          </cell>
          <cell r="AI9994" t="str">
            <v/>
          </cell>
          <cell r="AJ9994" t="str">
            <v/>
          </cell>
          <cell r="AK9994" t="str">
            <v/>
          </cell>
        </row>
        <row r="9995">
          <cell r="AH9995" t="str">
            <v/>
          </cell>
          <cell r="AI9995" t="str">
            <v/>
          </cell>
          <cell r="AJ9995" t="str">
            <v/>
          </cell>
          <cell r="AK9995" t="str">
            <v/>
          </cell>
        </row>
        <row r="9996">
          <cell r="AH9996" t="str">
            <v/>
          </cell>
          <cell r="AI9996" t="str">
            <v/>
          </cell>
          <cell r="AJ9996" t="str">
            <v/>
          </cell>
          <cell r="AK9996" t="str">
            <v/>
          </cell>
        </row>
        <row r="9997">
          <cell r="AH9997" t="str">
            <v/>
          </cell>
          <cell r="AI9997" t="str">
            <v/>
          </cell>
          <cell r="AJ9997" t="str">
            <v/>
          </cell>
          <cell r="AK9997" t="str">
            <v/>
          </cell>
        </row>
        <row r="9998">
          <cell r="AH9998" t="str">
            <v/>
          </cell>
          <cell r="AI9998" t="str">
            <v/>
          </cell>
          <cell r="AJ9998" t="str">
            <v/>
          </cell>
          <cell r="AK9998" t="str">
            <v/>
          </cell>
        </row>
        <row r="9999">
          <cell r="AH9999" t="str">
            <v/>
          </cell>
          <cell r="AI9999" t="str">
            <v/>
          </cell>
          <cell r="AJ9999" t="str">
            <v/>
          </cell>
          <cell r="AK9999" t="str">
            <v/>
          </cell>
        </row>
        <row r="10000">
          <cell r="AH10000" t="str">
            <v/>
          </cell>
          <cell r="AI10000" t="str">
            <v/>
          </cell>
          <cell r="AJ10000" t="str">
            <v/>
          </cell>
          <cell r="AK10000" t="str">
            <v/>
          </cell>
        </row>
        <row r="10001">
          <cell r="AH10001" t="str">
            <v/>
          </cell>
          <cell r="AI10001" t="str">
            <v/>
          </cell>
          <cell r="AJ10001" t="str">
            <v/>
          </cell>
          <cell r="AK10001" t="str">
            <v/>
          </cell>
        </row>
        <row r="10002">
          <cell r="AH10002" t="str">
            <v/>
          </cell>
          <cell r="AI10002" t="str">
            <v/>
          </cell>
          <cell r="AJ10002" t="str">
            <v/>
          </cell>
          <cell r="AK10002" t="str">
            <v/>
          </cell>
        </row>
        <row r="10003">
          <cell r="AH10003" t="str">
            <v/>
          </cell>
          <cell r="AI10003" t="str">
            <v/>
          </cell>
          <cell r="AJ10003" t="str">
            <v/>
          </cell>
          <cell r="AK10003" t="str">
            <v/>
          </cell>
        </row>
        <row r="10004">
          <cell r="AH10004" t="str">
            <v/>
          </cell>
          <cell r="AI10004" t="str">
            <v/>
          </cell>
          <cell r="AJ10004" t="str">
            <v/>
          </cell>
          <cell r="AK10004" t="str">
            <v/>
          </cell>
        </row>
        <row r="10005">
          <cell r="AH10005" t="str">
            <v/>
          </cell>
          <cell r="AI10005" t="str">
            <v/>
          </cell>
          <cell r="AJ10005" t="str">
            <v/>
          </cell>
          <cell r="AK10005" t="str">
            <v/>
          </cell>
        </row>
        <row r="10006">
          <cell r="AH10006" t="str">
            <v/>
          </cell>
          <cell r="AI10006" t="str">
            <v/>
          </cell>
          <cell r="AJ10006" t="str">
            <v/>
          </cell>
          <cell r="AK10006" t="str">
            <v/>
          </cell>
        </row>
        <row r="10007">
          <cell r="AH10007" t="str">
            <v/>
          </cell>
          <cell r="AI10007" t="str">
            <v/>
          </cell>
          <cell r="AJ10007" t="str">
            <v/>
          </cell>
          <cell r="AK10007" t="str">
            <v/>
          </cell>
        </row>
        <row r="10008">
          <cell r="AH10008" t="str">
            <v/>
          </cell>
          <cell r="AI10008" t="str">
            <v/>
          </cell>
          <cell r="AJ10008" t="str">
            <v/>
          </cell>
          <cell r="AK10008" t="str">
            <v/>
          </cell>
        </row>
        <row r="10009">
          <cell r="AH10009" t="str">
            <v/>
          </cell>
          <cell r="AI10009" t="str">
            <v/>
          </cell>
          <cell r="AJ10009" t="str">
            <v/>
          </cell>
          <cell r="AK10009" t="str">
            <v/>
          </cell>
        </row>
        <row r="10010">
          <cell r="AH10010" t="str">
            <v/>
          </cell>
          <cell r="AI10010" t="str">
            <v/>
          </cell>
          <cell r="AJ10010" t="str">
            <v/>
          </cell>
          <cell r="AK10010" t="str">
            <v/>
          </cell>
        </row>
        <row r="10011">
          <cell r="AH10011" t="str">
            <v/>
          </cell>
          <cell r="AI10011" t="str">
            <v/>
          </cell>
          <cell r="AJ10011" t="str">
            <v/>
          </cell>
          <cell r="AK10011" t="str">
            <v/>
          </cell>
        </row>
        <row r="10012">
          <cell r="AH10012" t="str">
            <v/>
          </cell>
          <cell r="AI10012" t="str">
            <v/>
          </cell>
          <cell r="AJ10012" t="str">
            <v/>
          </cell>
          <cell r="AK10012" t="str">
            <v/>
          </cell>
        </row>
        <row r="10013">
          <cell r="AH10013" t="str">
            <v/>
          </cell>
          <cell r="AI10013" t="str">
            <v/>
          </cell>
          <cell r="AJ10013" t="str">
            <v/>
          </cell>
          <cell r="AK10013" t="str">
            <v/>
          </cell>
        </row>
        <row r="10014">
          <cell r="AH10014" t="str">
            <v/>
          </cell>
          <cell r="AI10014" t="str">
            <v/>
          </cell>
          <cell r="AJ10014" t="str">
            <v/>
          </cell>
          <cell r="AK10014" t="str">
            <v/>
          </cell>
        </row>
        <row r="10015">
          <cell r="AH10015" t="str">
            <v/>
          </cell>
          <cell r="AI10015" t="str">
            <v/>
          </cell>
          <cell r="AJ10015" t="str">
            <v/>
          </cell>
          <cell r="AK10015" t="str">
            <v/>
          </cell>
        </row>
        <row r="10016">
          <cell r="AH10016" t="str">
            <v/>
          </cell>
          <cell r="AI10016" t="str">
            <v/>
          </cell>
          <cell r="AJ10016" t="str">
            <v/>
          </cell>
          <cell r="AK10016" t="str">
            <v/>
          </cell>
        </row>
        <row r="10017">
          <cell r="AH10017" t="str">
            <v/>
          </cell>
          <cell r="AI10017" t="str">
            <v/>
          </cell>
          <cell r="AJ10017" t="str">
            <v/>
          </cell>
          <cell r="AK10017" t="str">
            <v/>
          </cell>
        </row>
        <row r="10018">
          <cell r="AH10018" t="str">
            <v/>
          </cell>
          <cell r="AI10018" t="str">
            <v/>
          </cell>
          <cell r="AJ10018" t="str">
            <v/>
          </cell>
          <cell r="AK10018" t="str">
            <v/>
          </cell>
        </row>
        <row r="10019">
          <cell r="AH10019" t="str">
            <v/>
          </cell>
          <cell r="AI10019" t="str">
            <v/>
          </cell>
          <cell r="AJ10019" t="str">
            <v/>
          </cell>
          <cell r="AK10019" t="str">
            <v/>
          </cell>
        </row>
        <row r="10020">
          <cell r="AH10020" t="str">
            <v/>
          </cell>
          <cell r="AI10020" t="str">
            <v/>
          </cell>
          <cell r="AJ10020" t="str">
            <v/>
          </cell>
          <cell r="AK10020" t="str">
            <v/>
          </cell>
        </row>
        <row r="10021">
          <cell r="AH10021" t="str">
            <v/>
          </cell>
          <cell r="AI10021" t="str">
            <v/>
          </cell>
          <cell r="AJ10021" t="str">
            <v/>
          </cell>
          <cell r="AK10021" t="str">
            <v/>
          </cell>
        </row>
        <row r="10022">
          <cell r="AH10022" t="str">
            <v/>
          </cell>
          <cell r="AI10022" t="str">
            <v/>
          </cell>
          <cell r="AJ10022" t="str">
            <v/>
          </cell>
          <cell r="AK10022" t="str">
            <v/>
          </cell>
        </row>
        <row r="10023">
          <cell r="AH10023" t="str">
            <v/>
          </cell>
          <cell r="AI10023" t="str">
            <v/>
          </cell>
          <cell r="AJ10023" t="str">
            <v/>
          </cell>
          <cell r="AK10023" t="str">
            <v/>
          </cell>
        </row>
        <row r="10024">
          <cell r="AH10024" t="str">
            <v/>
          </cell>
          <cell r="AI10024" t="str">
            <v/>
          </cell>
          <cell r="AJ10024" t="str">
            <v/>
          </cell>
          <cell r="AK10024" t="str">
            <v/>
          </cell>
        </row>
        <row r="10025">
          <cell r="AH10025" t="str">
            <v/>
          </cell>
          <cell r="AI10025" t="str">
            <v/>
          </cell>
          <cell r="AJ10025" t="str">
            <v/>
          </cell>
          <cell r="AK10025" t="str">
            <v/>
          </cell>
        </row>
        <row r="10026">
          <cell r="AH10026" t="str">
            <v/>
          </cell>
          <cell r="AI10026" t="str">
            <v/>
          </cell>
          <cell r="AJ10026" t="str">
            <v/>
          </cell>
          <cell r="AK10026" t="str">
            <v/>
          </cell>
        </row>
        <row r="10027">
          <cell r="AH10027" t="str">
            <v/>
          </cell>
          <cell r="AI10027" t="str">
            <v/>
          </cell>
          <cell r="AJ10027" t="str">
            <v/>
          </cell>
          <cell r="AK10027" t="str">
            <v/>
          </cell>
        </row>
        <row r="10028">
          <cell r="AH10028" t="str">
            <v/>
          </cell>
          <cell r="AI10028" t="str">
            <v/>
          </cell>
          <cell r="AJ10028" t="str">
            <v/>
          </cell>
          <cell r="AK10028" t="str">
            <v/>
          </cell>
        </row>
        <row r="10029">
          <cell r="AH10029" t="str">
            <v/>
          </cell>
          <cell r="AI10029" t="str">
            <v/>
          </cell>
          <cell r="AJ10029" t="str">
            <v/>
          </cell>
          <cell r="AK10029" t="str">
            <v/>
          </cell>
        </row>
        <row r="10030">
          <cell r="AH10030" t="str">
            <v/>
          </cell>
          <cell r="AI10030" t="str">
            <v/>
          </cell>
          <cell r="AJ10030" t="str">
            <v/>
          </cell>
          <cell r="AK10030" t="str">
            <v/>
          </cell>
        </row>
        <row r="10031">
          <cell r="AH10031" t="str">
            <v/>
          </cell>
          <cell r="AI10031" t="str">
            <v/>
          </cell>
          <cell r="AJ10031" t="str">
            <v/>
          </cell>
          <cell r="AK10031" t="str">
            <v/>
          </cell>
        </row>
        <row r="10032">
          <cell r="AH10032" t="str">
            <v/>
          </cell>
          <cell r="AI10032" t="str">
            <v/>
          </cell>
          <cell r="AJ10032" t="str">
            <v/>
          </cell>
          <cell r="AK10032" t="str">
            <v/>
          </cell>
        </row>
        <row r="10033">
          <cell r="AH10033" t="str">
            <v/>
          </cell>
          <cell r="AI10033" t="str">
            <v/>
          </cell>
          <cell r="AJ10033" t="str">
            <v/>
          </cell>
          <cell r="AK10033" t="str">
            <v/>
          </cell>
        </row>
        <row r="10034">
          <cell r="AH10034" t="str">
            <v/>
          </cell>
          <cell r="AI10034" t="str">
            <v/>
          </cell>
          <cell r="AJ10034" t="str">
            <v/>
          </cell>
          <cell r="AK10034" t="str">
            <v/>
          </cell>
        </row>
        <row r="10035">
          <cell r="AH10035" t="str">
            <v/>
          </cell>
          <cell r="AI10035" t="str">
            <v/>
          </cell>
          <cell r="AJ10035" t="str">
            <v/>
          </cell>
          <cell r="AK10035" t="str">
            <v/>
          </cell>
        </row>
        <row r="10036">
          <cell r="AH10036" t="str">
            <v/>
          </cell>
          <cell r="AI10036" t="str">
            <v/>
          </cell>
          <cell r="AJ10036" t="str">
            <v/>
          </cell>
          <cell r="AK10036" t="str">
            <v/>
          </cell>
        </row>
        <row r="10037">
          <cell r="AH10037" t="str">
            <v/>
          </cell>
          <cell r="AI10037" t="str">
            <v/>
          </cell>
          <cell r="AJ10037" t="str">
            <v/>
          </cell>
          <cell r="AK10037" t="str">
            <v/>
          </cell>
        </row>
        <row r="10038">
          <cell r="AH10038" t="str">
            <v/>
          </cell>
          <cell r="AI10038" t="str">
            <v/>
          </cell>
          <cell r="AJ10038" t="str">
            <v/>
          </cell>
          <cell r="AK10038" t="str">
            <v/>
          </cell>
        </row>
        <row r="10039">
          <cell r="AH10039" t="str">
            <v/>
          </cell>
          <cell r="AI10039" t="str">
            <v/>
          </cell>
          <cell r="AJ10039" t="str">
            <v/>
          </cell>
          <cell r="AK10039" t="str">
            <v/>
          </cell>
        </row>
        <row r="10040">
          <cell r="AH10040" t="str">
            <v/>
          </cell>
          <cell r="AI10040" t="str">
            <v/>
          </cell>
          <cell r="AJ10040" t="str">
            <v/>
          </cell>
          <cell r="AK10040" t="str">
            <v/>
          </cell>
        </row>
        <row r="10041">
          <cell r="AH10041" t="str">
            <v/>
          </cell>
          <cell r="AI10041" t="str">
            <v/>
          </cell>
          <cell r="AJ10041" t="str">
            <v/>
          </cell>
          <cell r="AK10041" t="str">
            <v/>
          </cell>
        </row>
        <row r="10042">
          <cell r="AH10042" t="str">
            <v/>
          </cell>
          <cell r="AI10042" t="str">
            <v/>
          </cell>
          <cell r="AJ10042" t="str">
            <v/>
          </cell>
          <cell r="AK10042" t="str">
            <v/>
          </cell>
        </row>
        <row r="10043">
          <cell r="AH10043" t="str">
            <v/>
          </cell>
          <cell r="AI10043" t="str">
            <v/>
          </cell>
          <cell r="AJ10043" t="str">
            <v/>
          </cell>
          <cell r="AK10043" t="str">
            <v/>
          </cell>
        </row>
        <row r="10044">
          <cell r="AH10044" t="str">
            <v/>
          </cell>
          <cell r="AI10044" t="str">
            <v/>
          </cell>
          <cell r="AJ10044" t="str">
            <v/>
          </cell>
          <cell r="AK10044" t="str">
            <v/>
          </cell>
        </row>
        <row r="10045">
          <cell r="AH10045" t="str">
            <v/>
          </cell>
          <cell r="AI10045" t="str">
            <v/>
          </cell>
          <cell r="AJ10045" t="str">
            <v/>
          </cell>
          <cell r="AK10045" t="str">
            <v/>
          </cell>
        </row>
        <row r="10046">
          <cell r="AH10046" t="str">
            <v/>
          </cell>
          <cell r="AI10046" t="str">
            <v/>
          </cell>
          <cell r="AJ10046" t="str">
            <v/>
          </cell>
          <cell r="AK10046" t="str">
            <v/>
          </cell>
        </row>
        <row r="10047">
          <cell r="AH10047" t="str">
            <v/>
          </cell>
          <cell r="AI10047" t="str">
            <v/>
          </cell>
          <cell r="AJ10047" t="str">
            <v/>
          </cell>
          <cell r="AK10047" t="str">
            <v/>
          </cell>
        </row>
        <row r="10048">
          <cell r="AH10048" t="str">
            <v/>
          </cell>
          <cell r="AI10048" t="str">
            <v/>
          </cell>
          <cell r="AJ10048" t="str">
            <v/>
          </cell>
          <cell r="AK10048" t="str">
            <v/>
          </cell>
        </row>
        <row r="10049">
          <cell r="AH10049" t="str">
            <v/>
          </cell>
          <cell r="AI10049" t="str">
            <v/>
          </cell>
          <cell r="AJ10049" t="str">
            <v/>
          </cell>
          <cell r="AK10049" t="str">
            <v/>
          </cell>
        </row>
        <row r="10050">
          <cell r="AH10050" t="str">
            <v/>
          </cell>
          <cell r="AI10050" t="str">
            <v/>
          </cell>
          <cell r="AJ10050" t="str">
            <v/>
          </cell>
          <cell r="AK10050" t="str">
            <v/>
          </cell>
        </row>
        <row r="10051">
          <cell r="AH10051" t="str">
            <v/>
          </cell>
          <cell r="AI10051" t="str">
            <v/>
          </cell>
          <cell r="AJ10051" t="str">
            <v/>
          </cell>
          <cell r="AK10051" t="str">
            <v/>
          </cell>
        </row>
        <row r="10052">
          <cell r="AH10052" t="str">
            <v/>
          </cell>
          <cell r="AI10052" t="str">
            <v/>
          </cell>
          <cell r="AJ10052" t="str">
            <v/>
          </cell>
          <cell r="AK10052" t="str">
            <v/>
          </cell>
        </row>
        <row r="10053">
          <cell r="AH10053" t="str">
            <v/>
          </cell>
          <cell r="AI10053" t="str">
            <v/>
          </cell>
          <cell r="AJ10053" t="str">
            <v/>
          </cell>
          <cell r="AK10053" t="str">
            <v/>
          </cell>
        </row>
        <row r="10054">
          <cell r="AH10054" t="str">
            <v/>
          </cell>
          <cell r="AI10054" t="str">
            <v/>
          </cell>
          <cell r="AJ10054" t="str">
            <v/>
          </cell>
          <cell r="AK10054" t="str">
            <v/>
          </cell>
        </row>
        <row r="10055">
          <cell r="AH10055" t="str">
            <v/>
          </cell>
          <cell r="AI10055" t="str">
            <v/>
          </cell>
          <cell r="AJ10055" t="str">
            <v/>
          </cell>
          <cell r="AK10055" t="str">
            <v/>
          </cell>
        </row>
        <row r="10056">
          <cell r="AH10056" t="str">
            <v/>
          </cell>
          <cell r="AI10056" t="str">
            <v/>
          </cell>
          <cell r="AJ10056" t="str">
            <v/>
          </cell>
          <cell r="AK10056" t="str">
            <v/>
          </cell>
        </row>
        <row r="10057">
          <cell r="AH10057" t="str">
            <v/>
          </cell>
          <cell r="AI10057" t="str">
            <v/>
          </cell>
          <cell r="AJ10057" t="str">
            <v/>
          </cell>
          <cell r="AK10057" t="str">
            <v/>
          </cell>
        </row>
        <row r="10058">
          <cell r="AH10058" t="str">
            <v/>
          </cell>
          <cell r="AI10058" t="str">
            <v/>
          </cell>
          <cell r="AJ10058" t="str">
            <v/>
          </cell>
          <cell r="AK10058" t="str">
            <v/>
          </cell>
        </row>
        <row r="10059">
          <cell r="AH10059" t="str">
            <v/>
          </cell>
          <cell r="AI10059" t="str">
            <v/>
          </cell>
          <cell r="AJ10059" t="str">
            <v/>
          </cell>
          <cell r="AK10059" t="str">
            <v/>
          </cell>
        </row>
        <row r="10060">
          <cell r="AH10060" t="str">
            <v/>
          </cell>
          <cell r="AI10060" t="str">
            <v/>
          </cell>
          <cell r="AJ10060" t="str">
            <v/>
          </cell>
          <cell r="AK10060" t="str">
            <v/>
          </cell>
        </row>
        <row r="10061">
          <cell r="AH10061" t="str">
            <v/>
          </cell>
          <cell r="AI10061" t="str">
            <v/>
          </cell>
          <cell r="AJ10061" t="str">
            <v/>
          </cell>
          <cell r="AK10061" t="str">
            <v/>
          </cell>
        </row>
        <row r="10062">
          <cell r="AH10062" t="str">
            <v/>
          </cell>
          <cell r="AI10062" t="str">
            <v/>
          </cell>
          <cell r="AJ10062" t="str">
            <v/>
          </cell>
          <cell r="AK10062" t="str">
            <v/>
          </cell>
        </row>
        <row r="10063">
          <cell r="AH10063" t="str">
            <v/>
          </cell>
          <cell r="AI10063" t="str">
            <v/>
          </cell>
          <cell r="AJ10063" t="str">
            <v/>
          </cell>
          <cell r="AK10063" t="str">
            <v/>
          </cell>
        </row>
        <row r="10064">
          <cell r="AH10064" t="str">
            <v/>
          </cell>
          <cell r="AI10064" t="str">
            <v/>
          </cell>
          <cell r="AJ10064" t="str">
            <v/>
          </cell>
          <cell r="AK10064" t="str">
            <v/>
          </cell>
        </row>
        <row r="10065">
          <cell r="AH10065" t="str">
            <v/>
          </cell>
          <cell r="AI10065" t="str">
            <v/>
          </cell>
          <cell r="AJ10065" t="str">
            <v/>
          </cell>
          <cell r="AK10065" t="str">
            <v/>
          </cell>
        </row>
        <row r="10066">
          <cell r="AH10066" t="str">
            <v/>
          </cell>
          <cell r="AI10066" t="str">
            <v/>
          </cell>
          <cell r="AJ10066" t="str">
            <v/>
          </cell>
          <cell r="AK10066" t="str">
            <v/>
          </cell>
        </row>
        <row r="10067">
          <cell r="AH10067" t="str">
            <v/>
          </cell>
          <cell r="AI10067" t="str">
            <v/>
          </cell>
          <cell r="AJ10067" t="str">
            <v/>
          </cell>
          <cell r="AK10067" t="str">
            <v/>
          </cell>
        </row>
        <row r="10068">
          <cell r="AH10068" t="str">
            <v/>
          </cell>
          <cell r="AI10068" t="str">
            <v/>
          </cell>
          <cell r="AJ10068" t="str">
            <v/>
          </cell>
          <cell r="AK10068" t="str">
            <v/>
          </cell>
        </row>
        <row r="10069">
          <cell r="AH10069" t="str">
            <v/>
          </cell>
          <cell r="AI10069" t="str">
            <v/>
          </cell>
          <cell r="AJ10069" t="str">
            <v/>
          </cell>
          <cell r="AK10069" t="str">
            <v/>
          </cell>
        </row>
        <row r="10070">
          <cell r="AH10070" t="str">
            <v/>
          </cell>
          <cell r="AI10070" t="str">
            <v/>
          </cell>
          <cell r="AJ10070" t="str">
            <v/>
          </cell>
          <cell r="AK10070" t="str">
            <v/>
          </cell>
        </row>
        <row r="10071">
          <cell r="AH10071" t="str">
            <v/>
          </cell>
          <cell r="AI10071" t="str">
            <v/>
          </cell>
          <cell r="AJ10071" t="str">
            <v/>
          </cell>
          <cell r="AK10071" t="str">
            <v/>
          </cell>
        </row>
        <row r="10072">
          <cell r="AH10072" t="str">
            <v/>
          </cell>
          <cell r="AI10072" t="str">
            <v/>
          </cell>
          <cell r="AJ10072" t="str">
            <v/>
          </cell>
          <cell r="AK10072" t="str">
            <v/>
          </cell>
        </row>
        <row r="10073">
          <cell r="AH10073" t="str">
            <v/>
          </cell>
          <cell r="AI10073" t="str">
            <v/>
          </cell>
          <cell r="AJ10073" t="str">
            <v/>
          </cell>
          <cell r="AK10073" t="str">
            <v/>
          </cell>
        </row>
        <row r="10074">
          <cell r="AH10074" t="str">
            <v/>
          </cell>
          <cell r="AI10074" t="str">
            <v/>
          </cell>
          <cell r="AJ10074" t="str">
            <v/>
          </cell>
          <cell r="AK10074" t="str">
            <v/>
          </cell>
        </row>
        <row r="10075">
          <cell r="AH10075" t="str">
            <v/>
          </cell>
          <cell r="AI10075" t="str">
            <v/>
          </cell>
          <cell r="AJ10075" t="str">
            <v/>
          </cell>
          <cell r="AK10075" t="str">
            <v/>
          </cell>
        </row>
        <row r="10076">
          <cell r="AH10076" t="str">
            <v/>
          </cell>
          <cell r="AI10076" t="str">
            <v/>
          </cell>
          <cell r="AJ10076" t="str">
            <v/>
          </cell>
          <cell r="AK10076" t="str">
            <v/>
          </cell>
        </row>
        <row r="10077">
          <cell r="AH10077" t="str">
            <v/>
          </cell>
          <cell r="AI10077" t="str">
            <v/>
          </cell>
          <cell r="AJ10077" t="str">
            <v/>
          </cell>
          <cell r="AK10077" t="str">
            <v/>
          </cell>
        </row>
        <row r="10078">
          <cell r="AH10078" t="str">
            <v/>
          </cell>
          <cell r="AI10078" t="str">
            <v/>
          </cell>
          <cell r="AJ10078" t="str">
            <v/>
          </cell>
          <cell r="AK10078" t="str">
            <v/>
          </cell>
        </row>
        <row r="10079">
          <cell r="AH10079" t="str">
            <v/>
          </cell>
          <cell r="AI10079" t="str">
            <v/>
          </cell>
          <cell r="AJ10079" t="str">
            <v/>
          </cell>
          <cell r="AK10079" t="str">
            <v/>
          </cell>
        </row>
        <row r="10080">
          <cell r="AH10080" t="str">
            <v/>
          </cell>
          <cell r="AI10080" t="str">
            <v/>
          </cell>
          <cell r="AJ10080" t="str">
            <v/>
          </cell>
          <cell r="AK10080" t="str">
            <v/>
          </cell>
        </row>
        <row r="10081">
          <cell r="AH10081" t="str">
            <v/>
          </cell>
          <cell r="AI10081" t="str">
            <v/>
          </cell>
          <cell r="AJ10081" t="str">
            <v/>
          </cell>
          <cell r="AK10081" t="str">
            <v/>
          </cell>
        </row>
        <row r="10082">
          <cell r="AH10082" t="str">
            <v/>
          </cell>
          <cell r="AI10082" t="str">
            <v/>
          </cell>
          <cell r="AJ10082" t="str">
            <v/>
          </cell>
          <cell r="AK10082" t="str">
            <v/>
          </cell>
        </row>
        <row r="10083">
          <cell r="AH10083" t="str">
            <v/>
          </cell>
          <cell r="AI10083" t="str">
            <v/>
          </cell>
          <cell r="AJ10083" t="str">
            <v/>
          </cell>
          <cell r="AK10083" t="str">
            <v/>
          </cell>
        </row>
        <row r="10084">
          <cell r="AH10084" t="str">
            <v/>
          </cell>
          <cell r="AI10084" t="str">
            <v/>
          </cell>
          <cell r="AJ10084" t="str">
            <v/>
          </cell>
          <cell r="AK10084" t="str">
            <v/>
          </cell>
        </row>
        <row r="10085">
          <cell r="AH10085" t="str">
            <v/>
          </cell>
          <cell r="AI10085" t="str">
            <v/>
          </cell>
          <cell r="AJ10085" t="str">
            <v/>
          </cell>
          <cell r="AK10085" t="str">
            <v/>
          </cell>
        </row>
        <row r="10086">
          <cell r="AH10086" t="str">
            <v/>
          </cell>
          <cell r="AI10086" t="str">
            <v/>
          </cell>
          <cell r="AJ10086" t="str">
            <v/>
          </cell>
          <cell r="AK10086" t="str">
            <v/>
          </cell>
        </row>
        <row r="10087">
          <cell r="AH10087" t="str">
            <v/>
          </cell>
          <cell r="AI10087" t="str">
            <v/>
          </cell>
          <cell r="AJ10087" t="str">
            <v/>
          </cell>
          <cell r="AK10087" t="str">
            <v/>
          </cell>
        </row>
        <row r="10088">
          <cell r="AH10088" t="str">
            <v/>
          </cell>
          <cell r="AI10088" t="str">
            <v/>
          </cell>
          <cell r="AJ10088" t="str">
            <v/>
          </cell>
          <cell r="AK10088" t="str">
            <v/>
          </cell>
        </row>
        <row r="10089">
          <cell r="AH10089" t="str">
            <v/>
          </cell>
          <cell r="AI10089" t="str">
            <v/>
          </cell>
          <cell r="AJ10089" t="str">
            <v/>
          </cell>
          <cell r="AK10089" t="str">
            <v/>
          </cell>
        </row>
        <row r="10090">
          <cell r="AH10090" t="str">
            <v/>
          </cell>
          <cell r="AI10090" t="str">
            <v/>
          </cell>
          <cell r="AJ10090" t="str">
            <v/>
          </cell>
          <cell r="AK10090" t="str">
            <v/>
          </cell>
        </row>
        <row r="10091">
          <cell r="AH10091" t="str">
            <v/>
          </cell>
          <cell r="AI10091" t="str">
            <v/>
          </cell>
          <cell r="AJ10091" t="str">
            <v/>
          </cell>
          <cell r="AK10091" t="str">
            <v/>
          </cell>
        </row>
        <row r="10092">
          <cell r="AH10092" t="str">
            <v/>
          </cell>
          <cell r="AI10092" t="str">
            <v/>
          </cell>
          <cell r="AJ10092" t="str">
            <v/>
          </cell>
          <cell r="AK10092" t="str">
            <v/>
          </cell>
        </row>
        <row r="10093">
          <cell r="AH10093" t="str">
            <v/>
          </cell>
          <cell r="AI10093" t="str">
            <v/>
          </cell>
          <cell r="AJ10093" t="str">
            <v/>
          </cell>
          <cell r="AK10093" t="str">
            <v/>
          </cell>
        </row>
        <row r="10094">
          <cell r="AH10094" t="str">
            <v/>
          </cell>
          <cell r="AI10094" t="str">
            <v/>
          </cell>
          <cell r="AJ10094" t="str">
            <v/>
          </cell>
          <cell r="AK10094" t="str">
            <v/>
          </cell>
        </row>
        <row r="10095">
          <cell r="AH10095" t="str">
            <v/>
          </cell>
          <cell r="AI10095" t="str">
            <v/>
          </cell>
          <cell r="AJ10095" t="str">
            <v/>
          </cell>
          <cell r="AK10095" t="str">
            <v/>
          </cell>
        </row>
        <row r="10096">
          <cell r="AH10096" t="str">
            <v/>
          </cell>
          <cell r="AI10096" t="str">
            <v/>
          </cell>
          <cell r="AJ10096" t="str">
            <v/>
          </cell>
          <cell r="AK10096" t="str">
            <v/>
          </cell>
        </row>
        <row r="10097">
          <cell r="AH10097" t="str">
            <v/>
          </cell>
          <cell r="AI10097" t="str">
            <v/>
          </cell>
          <cell r="AJ10097" t="str">
            <v/>
          </cell>
          <cell r="AK10097" t="str">
            <v/>
          </cell>
        </row>
        <row r="10098">
          <cell r="AH10098" t="str">
            <v/>
          </cell>
          <cell r="AI10098" t="str">
            <v/>
          </cell>
          <cell r="AJ10098" t="str">
            <v/>
          </cell>
          <cell r="AK10098" t="str">
            <v/>
          </cell>
        </row>
        <row r="10099">
          <cell r="AH10099" t="str">
            <v/>
          </cell>
          <cell r="AI10099" t="str">
            <v/>
          </cell>
          <cell r="AJ10099" t="str">
            <v/>
          </cell>
          <cell r="AK10099" t="str">
            <v/>
          </cell>
        </row>
        <row r="10100">
          <cell r="AH10100" t="str">
            <v/>
          </cell>
          <cell r="AI10100" t="str">
            <v/>
          </cell>
          <cell r="AJ10100" t="str">
            <v/>
          </cell>
          <cell r="AK10100" t="str">
            <v/>
          </cell>
        </row>
        <row r="10101">
          <cell r="AH10101" t="str">
            <v/>
          </cell>
          <cell r="AI10101" t="str">
            <v/>
          </cell>
          <cell r="AJ10101" t="str">
            <v/>
          </cell>
          <cell r="AK10101" t="str">
            <v/>
          </cell>
        </row>
        <row r="10102">
          <cell r="AH10102" t="str">
            <v/>
          </cell>
          <cell r="AI10102" t="str">
            <v/>
          </cell>
          <cell r="AJ10102" t="str">
            <v/>
          </cell>
          <cell r="AK10102" t="str">
            <v/>
          </cell>
        </row>
        <row r="10103">
          <cell r="AH10103" t="str">
            <v/>
          </cell>
          <cell r="AI10103" t="str">
            <v/>
          </cell>
          <cell r="AJ10103" t="str">
            <v/>
          </cell>
          <cell r="AK10103" t="str">
            <v/>
          </cell>
        </row>
        <row r="10104">
          <cell r="AH10104" t="str">
            <v/>
          </cell>
          <cell r="AI10104" t="str">
            <v/>
          </cell>
          <cell r="AJ10104" t="str">
            <v/>
          </cell>
          <cell r="AK10104" t="str">
            <v/>
          </cell>
        </row>
        <row r="10105">
          <cell r="AH10105" t="str">
            <v/>
          </cell>
          <cell r="AI10105" t="str">
            <v/>
          </cell>
          <cell r="AJ10105" t="str">
            <v/>
          </cell>
          <cell r="AK10105" t="str">
            <v/>
          </cell>
        </row>
        <row r="10106">
          <cell r="AH10106" t="str">
            <v/>
          </cell>
          <cell r="AI10106" t="str">
            <v/>
          </cell>
          <cell r="AJ10106" t="str">
            <v/>
          </cell>
          <cell r="AK10106" t="str">
            <v/>
          </cell>
        </row>
        <row r="10107">
          <cell r="AH10107" t="str">
            <v/>
          </cell>
          <cell r="AI10107" t="str">
            <v/>
          </cell>
          <cell r="AJ10107" t="str">
            <v/>
          </cell>
          <cell r="AK10107" t="str">
            <v/>
          </cell>
        </row>
        <row r="10108">
          <cell r="AH10108" t="str">
            <v/>
          </cell>
          <cell r="AI10108" t="str">
            <v/>
          </cell>
          <cell r="AJ10108" t="str">
            <v/>
          </cell>
          <cell r="AK10108" t="str">
            <v/>
          </cell>
        </row>
        <row r="10109">
          <cell r="AH10109" t="str">
            <v/>
          </cell>
          <cell r="AI10109" t="str">
            <v/>
          </cell>
          <cell r="AJ10109" t="str">
            <v/>
          </cell>
          <cell r="AK10109" t="str">
            <v/>
          </cell>
        </row>
        <row r="10110">
          <cell r="AH10110" t="str">
            <v/>
          </cell>
          <cell r="AI10110" t="str">
            <v/>
          </cell>
          <cell r="AJ10110" t="str">
            <v/>
          </cell>
          <cell r="AK10110" t="str">
            <v/>
          </cell>
        </row>
        <row r="10111">
          <cell r="AH10111" t="str">
            <v/>
          </cell>
          <cell r="AI10111" t="str">
            <v/>
          </cell>
          <cell r="AJ10111" t="str">
            <v/>
          </cell>
          <cell r="AK10111" t="str">
            <v/>
          </cell>
        </row>
        <row r="10112">
          <cell r="AH10112" t="str">
            <v/>
          </cell>
          <cell r="AI10112" t="str">
            <v/>
          </cell>
          <cell r="AJ10112" t="str">
            <v/>
          </cell>
          <cell r="AK10112" t="str">
            <v/>
          </cell>
        </row>
        <row r="10113">
          <cell r="AH10113" t="str">
            <v/>
          </cell>
          <cell r="AI10113" t="str">
            <v/>
          </cell>
          <cell r="AJ10113" t="str">
            <v/>
          </cell>
          <cell r="AK10113" t="str">
            <v/>
          </cell>
        </row>
        <row r="10114">
          <cell r="AH10114" t="str">
            <v/>
          </cell>
          <cell r="AI10114" t="str">
            <v/>
          </cell>
          <cell r="AJ10114" t="str">
            <v/>
          </cell>
          <cell r="AK10114" t="str">
            <v/>
          </cell>
        </row>
        <row r="10115">
          <cell r="AH10115" t="str">
            <v/>
          </cell>
          <cell r="AI10115" t="str">
            <v/>
          </cell>
          <cell r="AJ10115" t="str">
            <v/>
          </cell>
          <cell r="AK10115" t="str">
            <v/>
          </cell>
        </row>
        <row r="10116">
          <cell r="AH10116" t="str">
            <v/>
          </cell>
          <cell r="AI10116" t="str">
            <v/>
          </cell>
          <cell r="AJ10116" t="str">
            <v/>
          </cell>
          <cell r="AK10116" t="str">
            <v/>
          </cell>
        </row>
        <row r="10117">
          <cell r="AH10117" t="str">
            <v/>
          </cell>
          <cell r="AI10117" t="str">
            <v/>
          </cell>
          <cell r="AJ10117" t="str">
            <v/>
          </cell>
          <cell r="AK10117" t="str">
            <v/>
          </cell>
        </row>
        <row r="10118">
          <cell r="AH10118" t="str">
            <v/>
          </cell>
          <cell r="AI10118" t="str">
            <v/>
          </cell>
          <cell r="AJ10118" t="str">
            <v/>
          </cell>
          <cell r="AK10118" t="str">
            <v/>
          </cell>
        </row>
        <row r="10119">
          <cell r="AH10119" t="str">
            <v/>
          </cell>
          <cell r="AI10119" t="str">
            <v/>
          </cell>
          <cell r="AJ10119" t="str">
            <v/>
          </cell>
          <cell r="AK10119" t="str">
            <v/>
          </cell>
        </row>
        <row r="10120">
          <cell r="AH10120" t="str">
            <v/>
          </cell>
          <cell r="AI10120" t="str">
            <v/>
          </cell>
          <cell r="AJ10120" t="str">
            <v/>
          </cell>
          <cell r="AK10120" t="str">
            <v/>
          </cell>
        </row>
        <row r="10121">
          <cell r="AH10121" t="str">
            <v/>
          </cell>
          <cell r="AI10121" t="str">
            <v/>
          </cell>
          <cell r="AJ10121" t="str">
            <v/>
          </cell>
          <cell r="AK10121" t="str">
            <v/>
          </cell>
        </row>
        <row r="10122">
          <cell r="AH10122" t="str">
            <v/>
          </cell>
          <cell r="AI10122" t="str">
            <v/>
          </cell>
          <cell r="AJ10122" t="str">
            <v/>
          </cell>
          <cell r="AK10122" t="str">
            <v/>
          </cell>
        </row>
        <row r="10123">
          <cell r="AH10123" t="str">
            <v/>
          </cell>
          <cell r="AI10123" t="str">
            <v/>
          </cell>
          <cell r="AJ10123" t="str">
            <v/>
          </cell>
          <cell r="AK10123" t="str">
            <v/>
          </cell>
        </row>
        <row r="10124">
          <cell r="AH10124" t="str">
            <v/>
          </cell>
          <cell r="AI10124" t="str">
            <v/>
          </cell>
          <cell r="AJ10124" t="str">
            <v/>
          </cell>
          <cell r="AK10124" t="str">
            <v/>
          </cell>
        </row>
        <row r="10125">
          <cell r="AH10125" t="str">
            <v/>
          </cell>
          <cell r="AI10125" t="str">
            <v/>
          </cell>
          <cell r="AJ10125" t="str">
            <v/>
          </cell>
          <cell r="AK10125" t="str">
            <v/>
          </cell>
        </row>
        <row r="10126">
          <cell r="AH10126" t="str">
            <v/>
          </cell>
          <cell r="AI10126" t="str">
            <v/>
          </cell>
          <cell r="AJ10126" t="str">
            <v/>
          </cell>
          <cell r="AK10126" t="str">
            <v/>
          </cell>
        </row>
        <row r="10127">
          <cell r="AH10127" t="str">
            <v/>
          </cell>
          <cell r="AI10127" t="str">
            <v/>
          </cell>
          <cell r="AJ10127" t="str">
            <v/>
          </cell>
          <cell r="AK10127" t="str">
            <v/>
          </cell>
        </row>
        <row r="10128">
          <cell r="AH10128" t="str">
            <v/>
          </cell>
          <cell r="AI10128" t="str">
            <v/>
          </cell>
          <cell r="AJ10128" t="str">
            <v/>
          </cell>
          <cell r="AK10128" t="str">
            <v/>
          </cell>
        </row>
        <row r="10129">
          <cell r="AH10129" t="str">
            <v/>
          </cell>
          <cell r="AI10129" t="str">
            <v/>
          </cell>
          <cell r="AJ10129" t="str">
            <v/>
          </cell>
          <cell r="AK10129" t="str">
            <v/>
          </cell>
        </row>
        <row r="10130">
          <cell r="AH10130" t="str">
            <v/>
          </cell>
          <cell r="AI10130" t="str">
            <v/>
          </cell>
          <cell r="AJ10130" t="str">
            <v/>
          </cell>
          <cell r="AK10130" t="str">
            <v/>
          </cell>
        </row>
        <row r="10131">
          <cell r="AH10131" t="str">
            <v/>
          </cell>
          <cell r="AI10131" t="str">
            <v/>
          </cell>
          <cell r="AJ10131" t="str">
            <v/>
          </cell>
          <cell r="AK10131" t="str">
            <v/>
          </cell>
        </row>
        <row r="10132">
          <cell r="AH10132" t="str">
            <v/>
          </cell>
          <cell r="AI10132" t="str">
            <v/>
          </cell>
          <cell r="AJ10132" t="str">
            <v/>
          </cell>
          <cell r="AK10132" t="str">
            <v/>
          </cell>
        </row>
        <row r="10133">
          <cell r="AH10133" t="str">
            <v/>
          </cell>
          <cell r="AI10133" t="str">
            <v/>
          </cell>
          <cell r="AJ10133" t="str">
            <v/>
          </cell>
          <cell r="AK10133" t="str">
            <v/>
          </cell>
        </row>
        <row r="10134">
          <cell r="AH10134" t="str">
            <v/>
          </cell>
          <cell r="AI10134" t="str">
            <v/>
          </cell>
          <cell r="AJ10134" t="str">
            <v/>
          </cell>
          <cell r="AK10134" t="str">
            <v/>
          </cell>
        </row>
        <row r="10135">
          <cell r="AH10135" t="str">
            <v/>
          </cell>
          <cell r="AI10135" t="str">
            <v/>
          </cell>
          <cell r="AJ10135" t="str">
            <v/>
          </cell>
          <cell r="AK10135" t="str">
            <v/>
          </cell>
        </row>
        <row r="10136">
          <cell r="AH10136" t="str">
            <v/>
          </cell>
          <cell r="AI10136" t="str">
            <v/>
          </cell>
          <cell r="AJ10136" t="str">
            <v/>
          </cell>
          <cell r="AK10136" t="str">
            <v/>
          </cell>
        </row>
        <row r="10137">
          <cell r="AH10137" t="str">
            <v/>
          </cell>
          <cell r="AI10137" t="str">
            <v/>
          </cell>
          <cell r="AJ10137" t="str">
            <v/>
          </cell>
          <cell r="AK10137" t="str">
            <v/>
          </cell>
        </row>
        <row r="10138">
          <cell r="AH10138" t="str">
            <v/>
          </cell>
          <cell r="AI10138" t="str">
            <v/>
          </cell>
          <cell r="AJ10138" t="str">
            <v/>
          </cell>
          <cell r="AK10138" t="str">
            <v/>
          </cell>
        </row>
        <row r="10139">
          <cell r="AH10139" t="str">
            <v/>
          </cell>
          <cell r="AI10139" t="str">
            <v/>
          </cell>
          <cell r="AJ10139" t="str">
            <v/>
          </cell>
          <cell r="AK10139" t="str">
            <v/>
          </cell>
        </row>
        <row r="10140">
          <cell r="AH10140" t="str">
            <v/>
          </cell>
          <cell r="AI10140" t="str">
            <v/>
          </cell>
          <cell r="AJ10140" t="str">
            <v/>
          </cell>
          <cell r="AK10140" t="str">
            <v/>
          </cell>
        </row>
        <row r="10141">
          <cell r="AH10141" t="str">
            <v/>
          </cell>
          <cell r="AI10141" t="str">
            <v/>
          </cell>
          <cell r="AJ10141" t="str">
            <v/>
          </cell>
          <cell r="AK10141" t="str">
            <v/>
          </cell>
        </row>
        <row r="10142">
          <cell r="AH10142" t="str">
            <v/>
          </cell>
          <cell r="AI10142" t="str">
            <v/>
          </cell>
          <cell r="AJ10142" t="str">
            <v/>
          </cell>
          <cell r="AK10142" t="str">
            <v/>
          </cell>
        </row>
        <row r="10143">
          <cell r="AH10143" t="str">
            <v/>
          </cell>
          <cell r="AI10143" t="str">
            <v/>
          </cell>
          <cell r="AJ10143" t="str">
            <v/>
          </cell>
          <cell r="AK10143" t="str">
            <v/>
          </cell>
        </row>
        <row r="10144">
          <cell r="AH10144" t="str">
            <v/>
          </cell>
          <cell r="AI10144" t="str">
            <v/>
          </cell>
          <cell r="AJ10144" t="str">
            <v/>
          </cell>
          <cell r="AK10144" t="str">
            <v/>
          </cell>
        </row>
        <row r="10145">
          <cell r="AH10145" t="str">
            <v/>
          </cell>
          <cell r="AI10145" t="str">
            <v/>
          </cell>
          <cell r="AJ10145" t="str">
            <v/>
          </cell>
          <cell r="AK10145" t="str">
            <v/>
          </cell>
        </row>
        <row r="10146">
          <cell r="AH10146" t="str">
            <v/>
          </cell>
          <cell r="AI10146" t="str">
            <v/>
          </cell>
          <cell r="AJ10146" t="str">
            <v/>
          </cell>
          <cell r="AK10146" t="str">
            <v/>
          </cell>
        </row>
        <row r="10147">
          <cell r="AH10147" t="str">
            <v/>
          </cell>
          <cell r="AI10147" t="str">
            <v/>
          </cell>
          <cell r="AJ10147" t="str">
            <v/>
          </cell>
          <cell r="AK10147" t="str">
            <v/>
          </cell>
        </row>
        <row r="10148">
          <cell r="AH10148" t="str">
            <v/>
          </cell>
          <cell r="AI10148" t="str">
            <v/>
          </cell>
          <cell r="AJ10148" t="str">
            <v/>
          </cell>
          <cell r="AK10148" t="str">
            <v/>
          </cell>
        </row>
        <row r="10149">
          <cell r="AH10149" t="str">
            <v/>
          </cell>
          <cell r="AI10149" t="str">
            <v/>
          </cell>
          <cell r="AJ10149" t="str">
            <v/>
          </cell>
          <cell r="AK10149" t="str">
            <v/>
          </cell>
        </row>
        <row r="10150">
          <cell r="AH10150" t="str">
            <v/>
          </cell>
          <cell r="AI10150" t="str">
            <v/>
          </cell>
          <cell r="AJ10150" t="str">
            <v/>
          </cell>
          <cell r="AK10150" t="str">
            <v/>
          </cell>
        </row>
        <row r="10151">
          <cell r="AH10151" t="str">
            <v/>
          </cell>
          <cell r="AI10151" t="str">
            <v/>
          </cell>
          <cell r="AJ10151" t="str">
            <v/>
          </cell>
          <cell r="AK10151" t="str">
            <v/>
          </cell>
        </row>
        <row r="10152">
          <cell r="AH10152" t="str">
            <v/>
          </cell>
          <cell r="AI10152" t="str">
            <v/>
          </cell>
          <cell r="AJ10152" t="str">
            <v/>
          </cell>
          <cell r="AK10152" t="str">
            <v/>
          </cell>
        </row>
        <row r="10153">
          <cell r="AH10153" t="str">
            <v/>
          </cell>
          <cell r="AI10153" t="str">
            <v/>
          </cell>
          <cell r="AJ10153" t="str">
            <v/>
          </cell>
          <cell r="AK10153" t="str">
            <v/>
          </cell>
        </row>
        <row r="10154">
          <cell r="AH10154" t="str">
            <v/>
          </cell>
          <cell r="AI10154" t="str">
            <v/>
          </cell>
          <cell r="AJ10154" t="str">
            <v/>
          </cell>
          <cell r="AK10154" t="str">
            <v/>
          </cell>
        </row>
        <row r="10155">
          <cell r="AH10155" t="str">
            <v/>
          </cell>
          <cell r="AI10155" t="str">
            <v/>
          </cell>
          <cell r="AJ10155" t="str">
            <v/>
          </cell>
          <cell r="AK10155" t="str">
            <v/>
          </cell>
        </row>
        <row r="10156">
          <cell r="AH10156" t="str">
            <v/>
          </cell>
          <cell r="AI10156" t="str">
            <v/>
          </cell>
          <cell r="AJ10156" t="str">
            <v/>
          </cell>
          <cell r="AK10156" t="str">
            <v/>
          </cell>
        </row>
        <row r="10157">
          <cell r="AH10157" t="str">
            <v/>
          </cell>
          <cell r="AI10157" t="str">
            <v/>
          </cell>
          <cell r="AJ10157" t="str">
            <v/>
          </cell>
          <cell r="AK10157" t="str">
            <v/>
          </cell>
        </row>
        <row r="10158">
          <cell r="AH10158" t="str">
            <v/>
          </cell>
          <cell r="AI10158" t="str">
            <v/>
          </cell>
          <cell r="AJ10158" t="str">
            <v/>
          </cell>
          <cell r="AK10158" t="str">
            <v/>
          </cell>
        </row>
        <row r="10159">
          <cell r="AH10159" t="str">
            <v/>
          </cell>
          <cell r="AI10159" t="str">
            <v/>
          </cell>
          <cell r="AJ10159" t="str">
            <v/>
          </cell>
          <cell r="AK10159" t="str">
            <v/>
          </cell>
        </row>
        <row r="10160">
          <cell r="AH10160" t="str">
            <v/>
          </cell>
          <cell r="AI10160" t="str">
            <v/>
          </cell>
          <cell r="AJ10160" t="str">
            <v/>
          </cell>
          <cell r="AK10160" t="str">
            <v/>
          </cell>
        </row>
        <row r="10161">
          <cell r="AH10161" t="str">
            <v/>
          </cell>
          <cell r="AI10161" t="str">
            <v/>
          </cell>
          <cell r="AJ10161" t="str">
            <v/>
          </cell>
          <cell r="AK10161" t="str">
            <v/>
          </cell>
        </row>
        <row r="10162">
          <cell r="AH10162" t="str">
            <v/>
          </cell>
          <cell r="AI10162" t="str">
            <v/>
          </cell>
          <cell r="AJ10162" t="str">
            <v/>
          </cell>
          <cell r="AK10162" t="str">
            <v/>
          </cell>
        </row>
        <row r="10163">
          <cell r="AH10163" t="str">
            <v/>
          </cell>
          <cell r="AI10163" t="str">
            <v/>
          </cell>
          <cell r="AJ10163" t="str">
            <v/>
          </cell>
          <cell r="AK10163" t="str">
            <v/>
          </cell>
        </row>
        <row r="10164">
          <cell r="AH10164" t="str">
            <v/>
          </cell>
          <cell r="AI10164" t="str">
            <v/>
          </cell>
          <cell r="AJ10164" t="str">
            <v/>
          </cell>
          <cell r="AK10164" t="str">
            <v/>
          </cell>
        </row>
        <row r="10165">
          <cell r="AH10165" t="str">
            <v/>
          </cell>
          <cell r="AI10165" t="str">
            <v/>
          </cell>
          <cell r="AJ10165" t="str">
            <v/>
          </cell>
          <cell r="AK10165" t="str">
            <v/>
          </cell>
        </row>
        <row r="10166">
          <cell r="AH10166" t="str">
            <v/>
          </cell>
          <cell r="AI10166" t="str">
            <v/>
          </cell>
          <cell r="AJ10166" t="str">
            <v/>
          </cell>
          <cell r="AK10166" t="str">
            <v/>
          </cell>
        </row>
        <row r="10167">
          <cell r="AH10167" t="str">
            <v/>
          </cell>
          <cell r="AI10167" t="str">
            <v/>
          </cell>
          <cell r="AJ10167" t="str">
            <v/>
          </cell>
          <cell r="AK10167" t="str">
            <v/>
          </cell>
        </row>
        <row r="10168">
          <cell r="AH10168" t="str">
            <v/>
          </cell>
          <cell r="AI10168" t="str">
            <v/>
          </cell>
          <cell r="AJ10168" t="str">
            <v/>
          </cell>
          <cell r="AK10168" t="str">
            <v/>
          </cell>
        </row>
        <row r="10169">
          <cell r="AH10169" t="str">
            <v/>
          </cell>
          <cell r="AI10169" t="str">
            <v/>
          </cell>
          <cell r="AJ10169" t="str">
            <v/>
          </cell>
          <cell r="AK10169" t="str">
            <v/>
          </cell>
        </row>
        <row r="10170">
          <cell r="AH10170" t="str">
            <v/>
          </cell>
          <cell r="AI10170" t="str">
            <v/>
          </cell>
          <cell r="AJ10170" t="str">
            <v/>
          </cell>
          <cell r="AK10170" t="str">
            <v/>
          </cell>
        </row>
        <row r="10171">
          <cell r="AH10171" t="str">
            <v/>
          </cell>
          <cell r="AI10171" t="str">
            <v/>
          </cell>
          <cell r="AJ10171" t="str">
            <v/>
          </cell>
          <cell r="AK10171" t="str">
            <v/>
          </cell>
        </row>
        <row r="10172">
          <cell r="AH10172" t="str">
            <v/>
          </cell>
          <cell r="AI10172" t="str">
            <v/>
          </cell>
          <cell r="AJ10172" t="str">
            <v/>
          </cell>
          <cell r="AK10172" t="str">
            <v/>
          </cell>
        </row>
        <row r="10173">
          <cell r="AH10173" t="str">
            <v/>
          </cell>
          <cell r="AI10173" t="str">
            <v/>
          </cell>
          <cell r="AJ10173" t="str">
            <v/>
          </cell>
          <cell r="AK10173" t="str">
            <v/>
          </cell>
        </row>
        <row r="10174">
          <cell r="AH10174" t="str">
            <v/>
          </cell>
          <cell r="AI10174" t="str">
            <v/>
          </cell>
          <cell r="AJ10174" t="str">
            <v/>
          </cell>
          <cell r="AK10174" t="str">
            <v/>
          </cell>
        </row>
        <row r="10175">
          <cell r="AH10175" t="str">
            <v/>
          </cell>
          <cell r="AI10175" t="str">
            <v/>
          </cell>
          <cell r="AJ10175" t="str">
            <v/>
          </cell>
          <cell r="AK10175" t="str">
            <v/>
          </cell>
        </row>
        <row r="10176">
          <cell r="AH10176" t="str">
            <v/>
          </cell>
          <cell r="AI10176" t="str">
            <v/>
          </cell>
          <cell r="AJ10176" t="str">
            <v/>
          </cell>
          <cell r="AK10176" t="str">
            <v/>
          </cell>
        </row>
        <row r="10177">
          <cell r="AH10177" t="str">
            <v/>
          </cell>
          <cell r="AI10177" t="str">
            <v/>
          </cell>
          <cell r="AJ10177" t="str">
            <v/>
          </cell>
          <cell r="AK10177" t="str">
            <v/>
          </cell>
        </row>
        <row r="10178">
          <cell r="AH10178" t="str">
            <v/>
          </cell>
          <cell r="AI10178" t="str">
            <v/>
          </cell>
          <cell r="AJ10178" t="str">
            <v/>
          </cell>
          <cell r="AK10178" t="str">
            <v/>
          </cell>
        </row>
        <row r="10179">
          <cell r="AH10179" t="str">
            <v/>
          </cell>
          <cell r="AI10179" t="str">
            <v/>
          </cell>
          <cell r="AJ10179" t="str">
            <v/>
          </cell>
          <cell r="AK10179" t="str">
            <v/>
          </cell>
        </row>
        <row r="10180">
          <cell r="AH10180" t="str">
            <v/>
          </cell>
          <cell r="AI10180" t="str">
            <v/>
          </cell>
          <cell r="AJ10180" t="str">
            <v/>
          </cell>
          <cell r="AK10180" t="str">
            <v/>
          </cell>
        </row>
        <row r="10181">
          <cell r="AH10181" t="str">
            <v/>
          </cell>
          <cell r="AI10181" t="str">
            <v/>
          </cell>
          <cell r="AJ10181" t="str">
            <v/>
          </cell>
          <cell r="AK10181" t="str">
            <v/>
          </cell>
        </row>
        <row r="10182">
          <cell r="AH10182" t="str">
            <v/>
          </cell>
          <cell r="AI10182" t="str">
            <v/>
          </cell>
          <cell r="AJ10182" t="str">
            <v/>
          </cell>
          <cell r="AK10182" t="str">
            <v/>
          </cell>
        </row>
        <row r="10183">
          <cell r="AH10183" t="str">
            <v/>
          </cell>
          <cell r="AI10183" t="str">
            <v/>
          </cell>
          <cell r="AJ10183" t="str">
            <v/>
          </cell>
          <cell r="AK10183" t="str">
            <v/>
          </cell>
        </row>
        <row r="10184">
          <cell r="AH10184" t="str">
            <v/>
          </cell>
          <cell r="AI10184" t="str">
            <v/>
          </cell>
          <cell r="AJ10184" t="str">
            <v/>
          </cell>
          <cell r="AK10184" t="str">
            <v/>
          </cell>
        </row>
        <row r="10185">
          <cell r="AH10185" t="str">
            <v/>
          </cell>
          <cell r="AI10185" t="str">
            <v/>
          </cell>
          <cell r="AJ10185" t="str">
            <v/>
          </cell>
          <cell r="AK10185" t="str">
            <v/>
          </cell>
        </row>
        <row r="10186">
          <cell r="AH10186" t="str">
            <v/>
          </cell>
          <cell r="AI10186" t="str">
            <v/>
          </cell>
          <cell r="AJ10186" t="str">
            <v/>
          </cell>
          <cell r="AK10186" t="str">
            <v/>
          </cell>
        </row>
        <row r="10187">
          <cell r="AH10187" t="str">
            <v/>
          </cell>
          <cell r="AI10187" t="str">
            <v/>
          </cell>
          <cell r="AJ10187" t="str">
            <v/>
          </cell>
          <cell r="AK10187" t="str">
            <v/>
          </cell>
        </row>
        <row r="10188">
          <cell r="AH10188" t="str">
            <v/>
          </cell>
          <cell r="AI10188" t="str">
            <v/>
          </cell>
          <cell r="AJ10188" t="str">
            <v/>
          </cell>
          <cell r="AK10188" t="str">
            <v/>
          </cell>
        </row>
        <row r="10189">
          <cell r="AH10189" t="str">
            <v/>
          </cell>
          <cell r="AI10189" t="str">
            <v/>
          </cell>
          <cell r="AJ10189" t="str">
            <v/>
          </cell>
          <cell r="AK10189" t="str">
            <v/>
          </cell>
        </row>
        <row r="10190">
          <cell r="AH10190" t="str">
            <v/>
          </cell>
          <cell r="AI10190" t="str">
            <v/>
          </cell>
          <cell r="AJ10190" t="str">
            <v/>
          </cell>
          <cell r="AK10190" t="str">
            <v/>
          </cell>
        </row>
        <row r="10191">
          <cell r="AH10191" t="str">
            <v/>
          </cell>
          <cell r="AI10191" t="str">
            <v/>
          </cell>
          <cell r="AJ10191" t="str">
            <v/>
          </cell>
          <cell r="AK10191" t="str">
            <v/>
          </cell>
        </row>
        <row r="10192">
          <cell r="AH10192" t="str">
            <v/>
          </cell>
          <cell r="AI10192" t="str">
            <v/>
          </cell>
          <cell r="AJ10192" t="str">
            <v/>
          </cell>
          <cell r="AK10192" t="str">
            <v/>
          </cell>
        </row>
        <row r="10193">
          <cell r="AH10193" t="str">
            <v/>
          </cell>
          <cell r="AI10193" t="str">
            <v/>
          </cell>
          <cell r="AJ10193" t="str">
            <v/>
          </cell>
          <cell r="AK10193" t="str">
            <v/>
          </cell>
        </row>
        <row r="10194">
          <cell r="AH10194" t="str">
            <v/>
          </cell>
          <cell r="AI10194" t="str">
            <v/>
          </cell>
          <cell r="AJ10194" t="str">
            <v/>
          </cell>
          <cell r="AK10194" t="str">
            <v/>
          </cell>
        </row>
        <row r="10195">
          <cell r="AH10195" t="str">
            <v/>
          </cell>
          <cell r="AI10195" t="str">
            <v/>
          </cell>
          <cell r="AJ10195" t="str">
            <v/>
          </cell>
          <cell r="AK10195" t="str">
            <v/>
          </cell>
        </row>
        <row r="10196">
          <cell r="AH10196" t="str">
            <v/>
          </cell>
          <cell r="AI10196" t="str">
            <v/>
          </cell>
          <cell r="AJ10196" t="str">
            <v/>
          </cell>
          <cell r="AK10196" t="str">
            <v/>
          </cell>
        </row>
        <row r="10197">
          <cell r="AH10197" t="str">
            <v/>
          </cell>
          <cell r="AI10197" t="str">
            <v/>
          </cell>
          <cell r="AJ10197" t="str">
            <v/>
          </cell>
          <cell r="AK10197" t="str">
            <v/>
          </cell>
        </row>
        <row r="10198">
          <cell r="AH10198" t="str">
            <v/>
          </cell>
          <cell r="AI10198" t="str">
            <v/>
          </cell>
          <cell r="AJ10198" t="str">
            <v/>
          </cell>
          <cell r="AK10198" t="str">
            <v/>
          </cell>
        </row>
        <row r="10199">
          <cell r="AH10199" t="str">
            <v/>
          </cell>
          <cell r="AI10199" t="str">
            <v/>
          </cell>
          <cell r="AJ10199" t="str">
            <v/>
          </cell>
          <cell r="AK10199" t="str">
            <v/>
          </cell>
        </row>
        <row r="10200">
          <cell r="AH10200" t="str">
            <v/>
          </cell>
          <cell r="AI10200" t="str">
            <v/>
          </cell>
          <cell r="AJ10200" t="str">
            <v/>
          </cell>
          <cell r="AK10200" t="str">
            <v/>
          </cell>
        </row>
        <row r="10201">
          <cell r="AH10201" t="str">
            <v/>
          </cell>
          <cell r="AI10201" t="str">
            <v/>
          </cell>
          <cell r="AJ10201" t="str">
            <v/>
          </cell>
          <cell r="AK10201" t="str">
            <v/>
          </cell>
        </row>
        <row r="10202">
          <cell r="AH10202" t="str">
            <v/>
          </cell>
          <cell r="AI10202" t="str">
            <v/>
          </cell>
          <cell r="AJ10202" t="str">
            <v/>
          </cell>
          <cell r="AK10202" t="str">
            <v/>
          </cell>
        </row>
        <row r="10203">
          <cell r="AH10203" t="str">
            <v/>
          </cell>
          <cell r="AI10203" t="str">
            <v/>
          </cell>
          <cell r="AJ10203" t="str">
            <v/>
          </cell>
          <cell r="AK10203" t="str">
            <v/>
          </cell>
        </row>
        <row r="10204">
          <cell r="AH10204" t="str">
            <v/>
          </cell>
          <cell r="AI10204" t="str">
            <v/>
          </cell>
          <cell r="AJ10204" t="str">
            <v/>
          </cell>
          <cell r="AK10204" t="str">
            <v/>
          </cell>
        </row>
        <row r="10205">
          <cell r="AH10205" t="str">
            <v/>
          </cell>
          <cell r="AI10205" t="str">
            <v/>
          </cell>
          <cell r="AJ10205" t="str">
            <v/>
          </cell>
          <cell r="AK10205" t="str">
            <v/>
          </cell>
        </row>
        <row r="10206">
          <cell r="AH10206" t="str">
            <v/>
          </cell>
          <cell r="AI10206" t="str">
            <v/>
          </cell>
          <cell r="AJ10206" t="str">
            <v/>
          </cell>
          <cell r="AK10206" t="str">
            <v/>
          </cell>
        </row>
        <row r="10207">
          <cell r="AH10207" t="str">
            <v/>
          </cell>
          <cell r="AI10207" t="str">
            <v/>
          </cell>
          <cell r="AJ10207" t="str">
            <v/>
          </cell>
          <cell r="AK10207" t="str">
            <v/>
          </cell>
        </row>
        <row r="10208">
          <cell r="AH10208" t="str">
            <v/>
          </cell>
          <cell r="AI10208" t="str">
            <v/>
          </cell>
          <cell r="AJ10208" t="str">
            <v/>
          </cell>
          <cell r="AK10208" t="str">
            <v/>
          </cell>
        </row>
        <row r="10209">
          <cell r="AH10209" t="str">
            <v/>
          </cell>
          <cell r="AI10209" t="str">
            <v/>
          </cell>
          <cell r="AJ10209" t="str">
            <v/>
          </cell>
          <cell r="AK10209" t="str">
            <v/>
          </cell>
        </row>
        <row r="10210">
          <cell r="AH10210" t="str">
            <v/>
          </cell>
          <cell r="AI10210" t="str">
            <v/>
          </cell>
          <cell r="AJ10210" t="str">
            <v/>
          </cell>
          <cell r="AK10210" t="str">
            <v/>
          </cell>
        </row>
        <row r="10211">
          <cell r="AH10211" t="str">
            <v/>
          </cell>
          <cell r="AI10211" t="str">
            <v/>
          </cell>
          <cell r="AJ10211" t="str">
            <v/>
          </cell>
          <cell r="AK10211" t="str">
            <v/>
          </cell>
        </row>
        <row r="10212">
          <cell r="AH10212" t="str">
            <v/>
          </cell>
          <cell r="AI10212" t="str">
            <v/>
          </cell>
          <cell r="AJ10212" t="str">
            <v/>
          </cell>
          <cell r="AK10212" t="str">
            <v/>
          </cell>
        </row>
        <row r="10213">
          <cell r="AH10213" t="str">
            <v/>
          </cell>
          <cell r="AI10213" t="str">
            <v/>
          </cell>
          <cell r="AJ10213" t="str">
            <v/>
          </cell>
          <cell r="AK10213" t="str">
            <v/>
          </cell>
        </row>
        <row r="10214">
          <cell r="AH10214" t="str">
            <v/>
          </cell>
          <cell r="AI10214" t="str">
            <v/>
          </cell>
          <cell r="AJ10214" t="str">
            <v/>
          </cell>
          <cell r="AK10214" t="str">
            <v/>
          </cell>
        </row>
        <row r="10215">
          <cell r="AH10215" t="str">
            <v/>
          </cell>
          <cell r="AI10215" t="str">
            <v/>
          </cell>
          <cell r="AJ10215" t="str">
            <v/>
          </cell>
          <cell r="AK10215" t="str">
            <v/>
          </cell>
        </row>
        <row r="10216">
          <cell r="AH10216" t="str">
            <v/>
          </cell>
          <cell r="AI10216" t="str">
            <v/>
          </cell>
          <cell r="AJ10216" t="str">
            <v/>
          </cell>
          <cell r="AK10216" t="str">
            <v/>
          </cell>
        </row>
        <row r="10217">
          <cell r="AH10217" t="str">
            <v/>
          </cell>
          <cell r="AI10217" t="str">
            <v/>
          </cell>
          <cell r="AJ10217" t="str">
            <v/>
          </cell>
          <cell r="AK10217" t="str">
            <v/>
          </cell>
        </row>
        <row r="10218">
          <cell r="AH10218" t="str">
            <v/>
          </cell>
          <cell r="AI10218" t="str">
            <v/>
          </cell>
          <cell r="AJ10218" t="str">
            <v/>
          </cell>
          <cell r="AK10218" t="str">
            <v/>
          </cell>
        </row>
        <row r="10219">
          <cell r="AH10219" t="str">
            <v/>
          </cell>
          <cell r="AI10219" t="str">
            <v/>
          </cell>
          <cell r="AJ10219" t="str">
            <v/>
          </cell>
          <cell r="AK10219" t="str">
            <v/>
          </cell>
        </row>
        <row r="10220">
          <cell r="AH10220" t="str">
            <v/>
          </cell>
          <cell r="AI10220" t="str">
            <v/>
          </cell>
          <cell r="AJ10220" t="str">
            <v/>
          </cell>
          <cell r="AK10220" t="str">
            <v/>
          </cell>
        </row>
        <row r="10221">
          <cell r="AH10221" t="str">
            <v/>
          </cell>
          <cell r="AI10221" t="str">
            <v/>
          </cell>
          <cell r="AJ10221" t="str">
            <v/>
          </cell>
          <cell r="AK10221" t="str">
            <v/>
          </cell>
        </row>
        <row r="10222">
          <cell r="AH10222" t="str">
            <v/>
          </cell>
          <cell r="AI10222" t="str">
            <v/>
          </cell>
          <cell r="AJ10222" t="str">
            <v/>
          </cell>
          <cell r="AK10222" t="str">
            <v/>
          </cell>
        </row>
        <row r="10223">
          <cell r="AH10223" t="str">
            <v/>
          </cell>
          <cell r="AI10223" t="str">
            <v/>
          </cell>
          <cell r="AJ10223" t="str">
            <v/>
          </cell>
          <cell r="AK10223" t="str">
            <v/>
          </cell>
        </row>
        <row r="10224">
          <cell r="AH10224" t="str">
            <v/>
          </cell>
          <cell r="AI10224" t="str">
            <v/>
          </cell>
          <cell r="AJ10224" t="str">
            <v/>
          </cell>
          <cell r="AK10224" t="str">
            <v/>
          </cell>
        </row>
        <row r="10225">
          <cell r="AH10225" t="str">
            <v/>
          </cell>
          <cell r="AI10225" t="str">
            <v/>
          </cell>
          <cell r="AJ10225" t="str">
            <v/>
          </cell>
          <cell r="AK10225" t="str">
            <v/>
          </cell>
        </row>
        <row r="10226">
          <cell r="AH10226" t="str">
            <v/>
          </cell>
          <cell r="AI10226" t="str">
            <v/>
          </cell>
          <cell r="AJ10226" t="str">
            <v/>
          </cell>
          <cell r="AK10226" t="str">
            <v/>
          </cell>
        </row>
        <row r="10227">
          <cell r="AH10227" t="str">
            <v/>
          </cell>
          <cell r="AI10227" t="str">
            <v/>
          </cell>
          <cell r="AJ10227" t="str">
            <v/>
          </cell>
          <cell r="AK10227" t="str">
            <v/>
          </cell>
        </row>
        <row r="10228">
          <cell r="AH10228" t="str">
            <v/>
          </cell>
          <cell r="AI10228" t="str">
            <v/>
          </cell>
          <cell r="AJ10228" t="str">
            <v/>
          </cell>
          <cell r="AK10228" t="str">
            <v/>
          </cell>
        </row>
        <row r="10229">
          <cell r="AH10229" t="str">
            <v/>
          </cell>
          <cell r="AI10229" t="str">
            <v/>
          </cell>
          <cell r="AJ10229" t="str">
            <v/>
          </cell>
          <cell r="AK10229" t="str">
            <v/>
          </cell>
        </row>
        <row r="10230">
          <cell r="AH10230" t="str">
            <v/>
          </cell>
          <cell r="AI10230" t="str">
            <v/>
          </cell>
          <cell r="AJ10230" t="str">
            <v/>
          </cell>
          <cell r="AK10230" t="str">
            <v/>
          </cell>
        </row>
        <row r="10231">
          <cell r="AH10231" t="str">
            <v/>
          </cell>
          <cell r="AI10231" t="str">
            <v/>
          </cell>
          <cell r="AJ10231" t="str">
            <v/>
          </cell>
          <cell r="AK10231" t="str">
            <v/>
          </cell>
        </row>
        <row r="10232">
          <cell r="AH10232" t="str">
            <v/>
          </cell>
          <cell r="AI10232" t="str">
            <v/>
          </cell>
          <cell r="AJ10232" t="str">
            <v/>
          </cell>
          <cell r="AK10232" t="str">
            <v/>
          </cell>
        </row>
        <row r="10233">
          <cell r="AH10233" t="str">
            <v/>
          </cell>
          <cell r="AI10233" t="str">
            <v/>
          </cell>
          <cell r="AJ10233" t="str">
            <v/>
          </cell>
          <cell r="AK10233" t="str">
            <v/>
          </cell>
        </row>
        <row r="10234">
          <cell r="AH10234" t="str">
            <v/>
          </cell>
          <cell r="AI10234" t="str">
            <v/>
          </cell>
          <cell r="AJ10234" t="str">
            <v/>
          </cell>
          <cell r="AK10234" t="str">
            <v/>
          </cell>
        </row>
        <row r="10235">
          <cell r="AH10235" t="str">
            <v/>
          </cell>
          <cell r="AI10235" t="str">
            <v/>
          </cell>
          <cell r="AJ10235" t="str">
            <v/>
          </cell>
          <cell r="AK10235" t="str">
            <v/>
          </cell>
        </row>
        <row r="10236">
          <cell r="AH10236" t="str">
            <v/>
          </cell>
          <cell r="AI10236" t="str">
            <v/>
          </cell>
          <cell r="AJ10236" t="str">
            <v/>
          </cell>
          <cell r="AK10236" t="str">
            <v/>
          </cell>
        </row>
        <row r="10237">
          <cell r="AH10237" t="str">
            <v/>
          </cell>
          <cell r="AI10237" t="str">
            <v/>
          </cell>
          <cell r="AJ10237" t="str">
            <v/>
          </cell>
          <cell r="AK10237" t="str">
            <v/>
          </cell>
        </row>
        <row r="10238">
          <cell r="AH10238" t="str">
            <v/>
          </cell>
          <cell r="AI10238" t="str">
            <v/>
          </cell>
          <cell r="AJ10238" t="str">
            <v/>
          </cell>
          <cell r="AK10238" t="str">
            <v/>
          </cell>
        </row>
        <row r="10239">
          <cell r="AH10239" t="str">
            <v/>
          </cell>
          <cell r="AI10239" t="str">
            <v/>
          </cell>
          <cell r="AJ10239" t="str">
            <v/>
          </cell>
          <cell r="AK10239" t="str">
            <v/>
          </cell>
        </row>
        <row r="10240">
          <cell r="AH10240" t="str">
            <v/>
          </cell>
          <cell r="AI10240" t="str">
            <v/>
          </cell>
          <cell r="AJ10240" t="str">
            <v/>
          </cell>
          <cell r="AK10240" t="str">
            <v/>
          </cell>
        </row>
        <row r="10241">
          <cell r="AH10241" t="str">
            <v/>
          </cell>
          <cell r="AI10241" t="str">
            <v/>
          </cell>
          <cell r="AJ10241" t="str">
            <v/>
          </cell>
          <cell r="AK10241" t="str">
            <v/>
          </cell>
        </row>
        <row r="10242">
          <cell r="AH10242" t="str">
            <v/>
          </cell>
          <cell r="AI10242" t="str">
            <v/>
          </cell>
          <cell r="AJ10242" t="str">
            <v/>
          </cell>
          <cell r="AK10242" t="str">
            <v/>
          </cell>
        </row>
        <row r="10243">
          <cell r="AH10243" t="str">
            <v/>
          </cell>
          <cell r="AI10243" t="str">
            <v/>
          </cell>
          <cell r="AJ10243" t="str">
            <v/>
          </cell>
          <cell r="AK10243" t="str">
            <v/>
          </cell>
        </row>
        <row r="10244">
          <cell r="AH10244" t="str">
            <v/>
          </cell>
          <cell r="AI10244" t="str">
            <v/>
          </cell>
          <cell r="AJ10244" t="str">
            <v/>
          </cell>
          <cell r="AK10244" t="str">
            <v/>
          </cell>
        </row>
        <row r="10245">
          <cell r="AH10245" t="str">
            <v/>
          </cell>
          <cell r="AI10245" t="str">
            <v/>
          </cell>
          <cell r="AJ10245" t="str">
            <v/>
          </cell>
          <cell r="AK10245" t="str">
            <v/>
          </cell>
        </row>
        <row r="10246">
          <cell r="AH10246" t="str">
            <v/>
          </cell>
          <cell r="AI10246" t="str">
            <v/>
          </cell>
          <cell r="AJ10246" t="str">
            <v/>
          </cell>
          <cell r="AK10246" t="str">
            <v/>
          </cell>
        </row>
        <row r="10247">
          <cell r="AH10247" t="str">
            <v/>
          </cell>
          <cell r="AI10247" t="str">
            <v/>
          </cell>
          <cell r="AJ10247" t="str">
            <v/>
          </cell>
          <cell r="AK10247" t="str">
            <v/>
          </cell>
        </row>
        <row r="10248">
          <cell r="AH10248" t="str">
            <v/>
          </cell>
          <cell r="AI10248" t="str">
            <v/>
          </cell>
          <cell r="AJ10248" t="str">
            <v/>
          </cell>
          <cell r="AK10248" t="str">
            <v/>
          </cell>
        </row>
        <row r="10249">
          <cell r="AH10249" t="str">
            <v/>
          </cell>
          <cell r="AI10249" t="str">
            <v/>
          </cell>
          <cell r="AJ10249" t="str">
            <v/>
          </cell>
          <cell r="AK10249" t="str">
            <v/>
          </cell>
        </row>
        <row r="10250">
          <cell r="AH10250" t="str">
            <v/>
          </cell>
          <cell r="AI10250" t="str">
            <v/>
          </cell>
          <cell r="AJ10250" t="str">
            <v/>
          </cell>
          <cell r="AK10250" t="str">
            <v/>
          </cell>
        </row>
        <row r="10251">
          <cell r="AH10251" t="str">
            <v/>
          </cell>
          <cell r="AI10251" t="str">
            <v/>
          </cell>
          <cell r="AJ10251" t="str">
            <v/>
          </cell>
          <cell r="AK10251" t="str">
            <v/>
          </cell>
        </row>
        <row r="10252">
          <cell r="AH10252" t="str">
            <v/>
          </cell>
          <cell r="AI10252" t="str">
            <v/>
          </cell>
          <cell r="AJ10252" t="str">
            <v/>
          </cell>
          <cell r="AK10252" t="str">
            <v/>
          </cell>
        </row>
        <row r="10253">
          <cell r="AH10253" t="str">
            <v/>
          </cell>
          <cell r="AI10253" t="str">
            <v/>
          </cell>
          <cell r="AJ10253" t="str">
            <v/>
          </cell>
          <cell r="AK10253" t="str">
            <v/>
          </cell>
        </row>
        <row r="10254">
          <cell r="AH10254" t="str">
            <v/>
          </cell>
          <cell r="AI10254" t="str">
            <v/>
          </cell>
          <cell r="AJ10254" t="str">
            <v/>
          </cell>
          <cell r="AK10254" t="str">
            <v/>
          </cell>
        </row>
        <row r="10255">
          <cell r="AH10255" t="str">
            <v/>
          </cell>
          <cell r="AI10255" t="str">
            <v/>
          </cell>
          <cell r="AJ10255" t="str">
            <v/>
          </cell>
          <cell r="AK10255" t="str">
            <v/>
          </cell>
        </row>
        <row r="10256">
          <cell r="AH10256" t="str">
            <v/>
          </cell>
          <cell r="AI10256" t="str">
            <v/>
          </cell>
          <cell r="AJ10256" t="str">
            <v/>
          </cell>
          <cell r="AK10256" t="str">
            <v/>
          </cell>
        </row>
        <row r="10257">
          <cell r="AH10257" t="str">
            <v/>
          </cell>
          <cell r="AI10257" t="str">
            <v/>
          </cell>
          <cell r="AJ10257" t="str">
            <v/>
          </cell>
          <cell r="AK10257" t="str">
            <v/>
          </cell>
        </row>
        <row r="10258">
          <cell r="AH10258" t="str">
            <v/>
          </cell>
          <cell r="AI10258" t="str">
            <v/>
          </cell>
          <cell r="AJ10258" t="str">
            <v/>
          </cell>
          <cell r="AK10258" t="str">
            <v/>
          </cell>
        </row>
        <row r="10259">
          <cell r="AH10259" t="str">
            <v/>
          </cell>
          <cell r="AI10259" t="str">
            <v/>
          </cell>
          <cell r="AJ10259" t="str">
            <v/>
          </cell>
          <cell r="AK10259" t="str">
            <v/>
          </cell>
        </row>
        <row r="10260">
          <cell r="AH10260" t="str">
            <v/>
          </cell>
          <cell r="AI10260" t="str">
            <v/>
          </cell>
          <cell r="AJ10260" t="str">
            <v/>
          </cell>
          <cell r="AK10260" t="str">
            <v/>
          </cell>
        </row>
        <row r="10261">
          <cell r="AH10261" t="str">
            <v/>
          </cell>
          <cell r="AI10261" t="str">
            <v/>
          </cell>
          <cell r="AJ10261" t="str">
            <v/>
          </cell>
          <cell r="AK10261" t="str">
            <v/>
          </cell>
        </row>
        <row r="10262">
          <cell r="AH10262" t="str">
            <v/>
          </cell>
          <cell r="AI10262" t="str">
            <v/>
          </cell>
          <cell r="AJ10262" t="str">
            <v/>
          </cell>
          <cell r="AK10262" t="str">
            <v/>
          </cell>
        </row>
        <row r="10263">
          <cell r="AH10263" t="str">
            <v/>
          </cell>
          <cell r="AI10263" t="str">
            <v/>
          </cell>
          <cell r="AJ10263" t="str">
            <v/>
          </cell>
          <cell r="AK10263" t="str">
            <v/>
          </cell>
        </row>
        <row r="10264">
          <cell r="AH10264" t="str">
            <v/>
          </cell>
          <cell r="AI10264" t="str">
            <v/>
          </cell>
          <cell r="AJ10264" t="str">
            <v/>
          </cell>
          <cell r="AK10264" t="str">
            <v/>
          </cell>
        </row>
        <row r="10265">
          <cell r="AH10265" t="str">
            <v/>
          </cell>
          <cell r="AI10265" t="str">
            <v/>
          </cell>
          <cell r="AJ10265" t="str">
            <v/>
          </cell>
          <cell r="AK10265" t="str">
            <v/>
          </cell>
        </row>
        <row r="10266">
          <cell r="AH10266" t="str">
            <v/>
          </cell>
          <cell r="AI10266" t="str">
            <v/>
          </cell>
          <cell r="AJ10266" t="str">
            <v/>
          </cell>
          <cell r="AK10266" t="str">
            <v/>
          </cell>
        </row>
        <row r="10267">
          <cell r="AH10267" t="str">
            <v/>
          </cell>
          <cell r="AI10267" t="str">
            <v/>
          </cell>
          <cell r="AJ10267" t="str">
            <v/>
          </cell>
          <cell r="AK10267" t="str">
            <v/>
          </cell>
        </row>
        <row r="10268">
          <cell r="AH10268" t="str">
            <v/>
          </cell>
          <cell r="AI10268" t="str">
            <v/>
          </cell>
          <cell r="AJ10268" t="str">
            <v/>
          </cell>
          <cell r="AK10268" t="str">
            <v/>
          </cell>
        </row>
        <row r="10269">
          <cell r="AH10269" t="str">
            <v/>
          </cell>
          <cell r="AI10269" t="str">
            <v/>
          </cell>
          <cell r="AJ10269" t="str">
            <v/>
          </cell>
          <cell r="AK10269" t="str">
            <v/>
          </cell>
        </row>
        <row r="10270">
          <cell r="AH10270" t="str">
            <v/>
          </cell>
          <cell r="AI10270" t="str">
            <v/>
          </cell>
          <cell r="AJ10270" t="str">
            <v/>
          </cell>
          <cell r="AK10270" t="str">
            <v/>
          </cell>
        </row>
        <row r="10271">
          <cell r="AH10271" t="str">
            <v/>
          </cell>
          <cell r="AI10271" t="str">
            <v/>
          </cell>
          <cell r="AJ10271" t="str">
            <v/>
          </cell>
          <cell r="AK10271" t="str">
            <v/>
          </cell>
        </row>
        <row r="10272">
          <cell r="AH10272" t="str">
            <v/>
          </cell>
          <cell r="AI10272" t="str">
            <v/>
          </cell>
          <cell r="AJ10272" t="str">
            <v/>
          </cell>
          <cell r="AK10272" t="str">
            <v/>
          </cell>
        </row>
        <row r="10273">
          <cell r="AH10273" t="str">
            <v/>
          </cell>
          <cell r="AI10273" t="str">
            <v/>
          </cell>
          <cell r="AJ10273" t="str">
            <v/>
          </cell>
          <cell r="AK10273" t="str">
            <v/>
          </cell>
        </row>
        <row r="10274">
          <cell r="AH10274" t="str">
            <v/>
          </cell>
          <cell r="AI10274" t="str">
            <v/>
          </cell>
          <cell r="AJ10274" t="str">
            <v/>
          </cell>
          <cell r="AK10274" t="str">
            <v/>
          </cell>
        </row>
        <row r="10275">
          <cell r="AH10275" t="str">
            <v/>
          </cell>
          <cell r="AI10275" t="str">
            <v/>
          </cell>
          <cell r="AJ10275" t="str">
            <v/>
          </cell>
          <cell r="AK10275" t="str">
            <v/>
          </cell>
        </row>
        <row r="10276">
          <cell r="AH10276" t="str">
            <v/>
          </cell>
          <cell r="AI10276" t="str">
            <v/>
          </cell>
          <cell r="AJ10276" t="str">
            <v/>
          </cell>
          <cell r="AK10276" t="str">
            <v/>
          </cell>
        </row>
        <row r="10277">
          <cell r="AH10277" t="str">
            <v/>
          </cell>
          <cell r="AI10277" t="str">
            <v/>
          </cell>
          <cell r="AJ10277" t="str">
            <v/>
          </cell>
          <cell r="AK10277" t="str">
            <v/>
          </cell>
        </row>
        <row r="10278">
          <cell r="AH10278" t="str">
            <v/>
          </cell>
          <cell r="AI10278" t="str">
            <v/>
          </cell>
          <cell r="AJ10278" t="str">
            <v/>
          </cell>
          <cell r="AK10278" t="str">
            <v/>
          </cell>
        </row>
        <row r="10279">
          <cell r="AH10279" t="str">
            <v/>
          </cell>
          <cell r="AI10279" t="str">
            <v/>
          </cell>
          <cell r="AJ10279" t="str">
            <v/>
          </cell>
          <cell r="AK10279" t="str">
            <v/>
          </cell>
        </row>
        <row r="10280">
          <cell r="AH10280" t="str">
            <v/>
          </cell>
          <cell r="AI10280" t="str">
            <v/>
          </cell>
          <cell r="AJ10280" t="str">
            <v/>
          </cell>
          <cell r="AK10280" t="str">
            <v/>
          </cell>
        </row>
        <row r="10281">
          <cell r="AH10281" t="str">
            <v/>
          </cell>
          <cell r="AI10281" t="str">
            <v/>
          </cell>
          <cell r="AJ10281" t="str">
            <v/>
          </cell>
          <cell r="AK10281" t="str">
            <v/>
          </cell>
        </row>
        <row r="10282">
          <cell r="AH10282" t="str">
            <v/>
          </cell>
          <cell r="AI10282" t="str">
            <v/>
          </cell>
          <cell r="AJ10282" t="str">
            <v/>
          </cell>
          <cell r="AK10282" t="str">
            <v/>
          </cell>
        </row>
        <row r="10283">
          <cell r="AH10283" t="str">
            <v/>
          </cell>
          <cell r="AI10283" t="str">
            <v/>
          </cell>
          <cell r="AJ10283" t="str">
            <v/>
          </cell>
          <cell r="AK10283" t="str">
            <v/>
          </cell>
        </row>
        <row r="10284">
          <cell r="AH10284" t="str">
            <v/>
          </cell>
          <cell r="AI10284" t="str">
            <v/>
          </cell>
          <cell r="AJ10284" t="str">
            <v/>
          </cell>
          <cell r="AK10284" t="str">
            <v/>
          </cell>
        </row>
        <row r="10285">
          <cell r="AH10285" t="str">
            <v/>
          </cell>
          <cell r="AI10285" t="str">
            <v/>
          </cell>
          <cell r="AJ10285" t="str">
            <v/>
          </cell>
          <cell r="AK10285" t="str">
            <v/>
          </cell>
        </row>
        <row r="10286">
          <cell r="AH10286" t="str">
            <v/>
          </cell>
          <cell r="AI10286" t="str">
            <v/>
          </cell>
          <cell r="AJ10286" t="str">
            <v/>
          </cell>
          <cell r="AK10286" t="str">
            <v/>
          </cell>
        </row>
        <row r="10287">
          <cell r="AH10287" t="str">
            <v/>
          </cell>
          <cell r="AI10287" t="str">
            <v/>
          </cell>
          <cell r="AJ10287" t="str">
            <v/>
          </cell>
          <cell r="AK10287" t="str">
            <v/>
          </cell>
        </row>
        <row r="10288">
          <cell r="AH10288" t="str">
            <v/>
          </cell>
          <cell r="AI10288" t="str">
            <v/>
          </cell>
          <cell r="AJ10288" t="str">
            <v/>
          </cell>
          <cell r="AK10288" t="str">
            <v/>
          </cell>
        </row>
        <row r="10289">
          <cell r="AH10289" t="str">
            <v/>
          </cell>
          <cell r="AI10289" t="str">
            <v/>
          </cell>
          <cell r="AJ10289" t="str">
            <v/>
          </cell>
          <cell r="AK10289" t="str">
            <v/>
          </cell>
        </row>
        <row r="10290">
          <cell r="AH10290" t="str">
            <v/>
          </cell>
          <cell r="AI10290" t="str">
            <v/>
          </cell>
          <cell r="AJ10290" t="str">
            <v/>
          </cell>
          <cell r="AK10290" t="str">
            <v/>
          </cell>
        </row>
        <row r="10291">
          <cell r="AH10291" t="str">
            <v/>
          </cell>
          <cell r="AI10291" t="str">
            <v/>
          </cell>
          <cell r="AJ10291" t="str">
            <v/>
          </cell>
          <cell r="AK10291" t="str">
            <v/>
          </cell>
        </row>
        <row r="10292">
          <cell r="AH10292" t="str">
            <v/>
          </cell>
          <cell r="AI10292" t="str">
            <v/>
          </cell>
          <cell r="AJ10292" t="str">
            <v/>
          </cell>
          <cell r="AK10292" t="str">
            <v/>
          </cell>
        </row>
        <row r="10293">
          <cell r="AH10293" t="str">
            <v/>
          </cell>
          <cell r="AI10293" t="str">
            <v/>
          </cell>
          <cell r="AJ10293" t="str">
            <v/>
          </cell>
          <cell r="AK10293" t="str">
            <v/>
          </cell>
        </row>
        <row r="10294">
          <cell r="AH10294" t="str">
            <v/>
          </cell>
          <cell r="AI10294" t="str">
            <v/>
          </cell>
          <cell r="AJ10294" t="str">
            <v/>
          </cell>
          <cell r="AK10294" t="str">
            <v/>
          </cell>
        </row>
        <row r="10295">
          <cell r="AH10295" t="str">
            <v/>
          </cell>
          <cell r="AI10295" t="str">
            <v/>
          </cell>
          <cell r="AJ10295" t="str">
            <v/>
          </cell>
          <cell r="AK10295" t="str">
            <v/>
          </cell>
        </row>
        <row r="10296">
          <cell r="AH10296" t="str">
            <v/>
          </cell>
          <cell r="AI10296" t="str">
            <v/>
          </cell>
          <cell r="AJ10296" t="str">
            <v/>
          </cell>
          <cell r="AK10296" t="str">
            <v/>
          </cell>
        </row>
        <row r="10297">
          <cell r="AH10297" t="str">
            <v/>
          </cell>
          <cell r="AI10297" t="str">
            <v/>
          </cell>
          <cell r="AJ10297" t="str">
            <v/>
          </cell>
          <cell r="AK10297" t="str">
            <v/>
          </cell>
        </row>
        <row r="10298">
          <cell r="AH10298" t="str">
            <v/>
          </cell>
          <cell r="AI10298" t="str">
            <v/>
          </cell>
          <cell r="AJ10298" t="str">
            <v/>
          </cell>
          <cell r="AK10298" t="str">
            <v/>
          </cell>
        </row>
        <row r="10299">
          <cell r="AH10299" t="str">
            <v/>
          </cell>
          <cell r="AI10299" t="str">
            <v/>
          </cell>
          <cell r="AJ10299" t="str">
            <v/>
          </cell>
          <cell r="AK10299" t="str">
            <v/>
          </cell>
        </row>
        <row r="10300">
          <cell r="AH10300" t="str">
            <v/>
          </cell>
          <cell r="AI10300" t="str">
            <v/>
          </cell>
          <cell r="AJ10300" t="str">
            <v/>
          </cell>
          <cell r="AK10300" t="str">
            <v/>
          </cell>
        </row>
        <row r="10301">
          <cell r="AH10301" t="str">
            <v/>
          </cell>
          <cell r="AI10301" t="str">
            <v/>
          </cell>
          <cell r="AJ10301" t="str">
            <v/>
          </cell>
          <cell r="AK10301" t="str">
            <v/>
          </cell>
        </row>
        <row r="10302">
          <cell r="AH10302" t="str">
            <v/>
          </cell>
          <cell r="AI10302" t="str">
            <v/>
          </cell>
          <cell r="AJ10302" t="str">
            <v/>
          </cell>
          <cell r="AK10302" t="str">
            <v/>
          </cell>
        </row>
        <row r="10303">
          <cell r="AH10303" t="str">
            <v/>
          </cell>
          <cell r="AI10303" t="str">
            <v/>
          </cell>
          <cell r="AJ10303" t="str">
            <v/>
          </cell>
          <cell r="AK10303" t="str">
            <v/>
          </cell>
        </row>
        <row r="10304">
          <cell r="AH10304" t="str">
            <v/>
          </cell>
          <cell r="AI10304" t="str">
            <v/>
          </cell>
          <cell r="AJ10304" t="str">
            <v/>
          </cell>
          <cell r="AK10304" t="str">
            <v/>
          </cell>
        </row>
        <row r="10305">
          <cell r="AH10305" t="str">
            <v/>
          </cell>
          <cell r="AI10305" t="str">
            <v/>
          </cell>
          <cell r="AJ10305" t="str">
            <v/>
          </cell>
          <cell r="AK10305" t="str">
            <v/>
          </cell>
        </row>
        <row r="10306">
          <cell r="AH10306" t="str">
            <v/>
          </cell>
          <cell r="AI10306" t="str">
            <v/>
          </cell>
          <cell r="AJ10306" t="str">
            <v/>
          </cell>
          <cell r="AK10306" t="str">
            <v/>
          </cell>
        </row>
        <row r="10307">
          <cell r="AH10307" t="str">
            <v/>
          </cell>
          <cell r="AI10307" t="str">
            <v/>
          </cell>
          <cell r="AJ10307" t="str">
            <v/>
          </cell>
          <cell r="AK10307" t="str">
            <v/>
          </cell>
        </row>
        <row r="10308">
          <cell r="AH10308" t="str">
            <v/>
          </cell>
          <cell r="AI10308" t="str">
            <v/>
          </cell>
          <cell r="AJ10308" t="str">
            <v/>
          </cell>
          <cell r="AK10308" t="str">
            <v/>
          </cell>
        </row>
        <row r="10309">
          <cell r="AH10309" t="str">
            <v/>
          </cell>
          <cell r="AI10309" t="str">
            <v/>
          </cell>
          <cell r="AJ10309" t="str">
            <v/>
          </cell>
          <cell r="AK10309" t="str">
            <v/>
          </cell>
        </row>
        <row r="10310">
          <cell r="AH10310" t="str">
            <v/>
          </cell>
          <cell r="AI10310" t="str">
            <v/>
          </cell>
          <cell r="AJ10310" t="str">
            <v/>
          </cell>
          <cell r="AK10310" t="str">
            <v/>
          </cell>
        </row>
        <row r="10311">
          <cell r="AH10311" t="str">
            <v/>
          </cell>
          <cell r="AI10311" t="str">
            <v/>
          </cell>
          <cell r="AJ10311" t="str">
            <v/>
          </cell>
          <cell r="AK10311" t="str">
            <v/>
          </cell>
        </row>
        <row r="10312">
          <cell r="AH10312" t="str">
            <v/>
          </cell>
          <cell r="AI10312" t="str">
            <v/>
          </cell>
          <cell r="AJ10312" t="str">
            <v/>
          </cell>
          <cell r="AK10312" t="str">
            <v/>
          </cell>
        </row>
        <row r="10313">
          <cell r="AH10313" t="str">
            <v/>
          </cell>
          <cell r="AI10313" t="str">
            <v/>
          </cell>
          <cell r="AJ10313" t="str">
            <v/>
          </cell>
          <cell r="AK10313" t="str">
            <v/>
          </cell>
        </row>
        <row r="10314">
          <cell r="AH10314" t="str">
            <v/>
          </cell>
          <cell r="AI10314" t="str">
            <v/>
          </cell>
          <cell r="AJ10314" t="str">
            <v/>
          </cell>
          <cell r="AK10314" t="str">
            <v/>
          </cell>
        </row>
        <row r="10315">
          <cell r="AH10315" t="str">
            <v/>
          </cell>
          <cell r="AI10315" t="str">
            <v/>
          </cell>
          <cell r="AJ10315" t="str">
            <v/>
          </cell>
          <cell r="AK10315" t="str">
            <v/>
          </cell>
        </row>
        <row r="10316">
          <cell r="AH10316" t="str">
            <v/>
          </cell>
          <cell r="AI10316" t="str">
            <v/>
          </cell>
          <cell r="AJ10316" t="str">
            <v/>
          </cell>
          <cell r="AK10316" t="str">
            <v/>
          </cell>
        </row>
        <row r="10317">
          <cell r="AH10317" t="str">
            <v/>
          </cell>
          <cell r="AI10317" t="str">
            <v/>
          </cell>
          <cell r="AJ10317" t="str">
            <v/>
          </cell>
          <cell r="AK10317" t="str">
            <v/>
          </cell>
        </row>
        <row r="10318">
          <cell r="AH10318" t="str">
            <v/>
          </cell>
          <cell r="AI10318" t="str">
            <v/>
          </cell>
          <cell r="AJ10318" t="str">
            <v/>
          </cell>
          <cell r="AK10318" t="str">
            <v/>
          </cell>
        </row>
        <row r="10319">
          <cell r="AH10319" t="str">
            <v/>
          </cell>
          <cell r="AI10319" t="str">
            <v/>
          </cell>
          <cell r="AJ10319" t="str">
            <v/>
          </cell>
          <cell r="AK10319" t="str">
            <v/>
          </cell>
        </row>
        <row r="10320">
          <cell r="AH10320" t="str">
            <v/>
          </cell>
          <cell r="AI10320" t="str">
            <v/>
          </cell>
          <cell r="AJ10320" t="str">
            <v/>
          </cell>
          <cell r="AK10320" t="str">
            <v/>
          </cell>
        </row>
        <row r="10321">
          <cell r="AH10321" t="str">
            <v/>
          </cell>
          <cell r="AI10321" t="str">
            <v/>
          </cell>
          <cell r="AJ10321" t="str">
            <v/>
          </cell>
          <cell r="AK10321" t="str">
            <v/>
          </cell>
        </row>
        <row r="10322">
          <cell r="AH10322" t="str">
            <v/>
          </cell>
          <cell r="AI10322" t="str">
            <v/>
          </cell>
          <cell r="AJ10322" t="str">
            <v/>
          </cell>
          <cell r="AK10322" t="str">
            <v/>
          </cell>
        </row>
        <row r="10323">
          <cell r="AH10323" t="str">
            <v/>
          </cell>
          <cell r="AI10323" t="str">
            <v/>
          </cell>
          <cell r="AJ10323" t="str">
            <v/>
          </cell>
          <cell r="AK10323" t="str">
            <v/>
          </cell>
        </row>
        <row r="10324">
          <cell r="AH10324" t="str">
            <v/>
          </cell>
          <cell r="AI10324" t="str">
            <v/>
          </cell>
          <cell r="AJ10324" t="str">
            <v/>
          </cell>
          <cell r="AK10324" t="str">
            <v/>
          </cell>
        </row>
        <row r="10325">
          <cell r="AH10325" t="str">
            <v/>
          </cell>
          <cell r="AI10325" t="str">
            <v/>
          </cell>
          <cell r="AJ10325" t="str">
            <v/>
          </cell>
          <cell r="AK10325" t="str">
            <v/>
          </cell>
        </row>
        <row r="10326">
          <cell r="AH10326" t="str">
            <v/>
          </cell>
          <cell r="AI10326" t="str">
            <v/>
          </cell>
          <cell r="AJ10326" t="str">
            <v/>
          </cell>
          <cell r="AK10326" t="str">
            <v/>
          </cell>
        </row>
        <row r="10327">
          <cell r="AH10327" t="str">
            <v/>
          </cell>
          <cell r="AI10327" t="str">
            <v/>
          </cell>
          <cell r="AJ10327" t="str">
            <v/>
          </cell>
          <cell r="AK10327" t="str">
            <v/>
          </cell>
        </row>
        <row r="10328">
          <cell r="AH10328" t="str">
            <v/>
          </cell>
          <cell r="AI10328" t="str">
            <v/>
          </cell>
          <cell r="AJ10328" t="str">
            <v/>
          </cell>
          <cell r="AK10328" t="str">
            <v/>
          </cell>
        </row>
        <row r="10329">
          <cell r="AH10329" t="str">
            <v/>
          </cell>
          <cell r="AI10329" t="str">
            <v/>
          </cell>
          <cell r="AJ10329" t="str">
            <v/>
          </cell>
          <cell r="AK10329" t="str">
            <v/>
          </cell>
        </row>
        <row r="10330">
          <cell r="AH10330" t="str">
            <v/>
          </cell>
          <cell r="AI10330" t="str">
            <v/>
          </cell>
          <cell r="AJ10330" t="str">
            <v/>
          </cell>
          <cell r="AK10330" t="str">
            <v/>
          </cell>
        </row>
        <row r="10331">
          <cell r="AH10331" t="str">
            <v/>
          </cell>
          <cell r="AI10331" t="str">
            <v/>
          </cell>
          <cell r="AJ10331" t="str">
            <v/>
          </cell>
          <cell r="AK10331" t="str">
            <v/>
          </cell>
        </row>
        <row r="10332">
          <cell r="AH10332" t="str">
            <v/>
          </cell>
          <cell r="AI10332" t="str">
            <v/>
          </cell>
          <cell r="AJ10332" t="str">
            <v/>
          </cell>
          <cell r="AK10332" t="str">
            <v/>
          </cell>
        </row>
        <row r="10333">
          <cell r="AH10333" t="str">
            <v/>
          </cell>
          <cell r="AI10333" t="str">
            <v/>
          </cell>
          <cell r="AJ10333" t="str">
            <v/>
          </cell>
          <cell r="AK10333" t="str">
            <v/>
          </cell>
        </row>
        <row r="10334">
          <cell r="AH10334" t="str">
            <v/>
          </cell>
          <cell r="AI10334" t="str">
            <v/>
          </cell>
          <cell r="AJ10334" t="str">
            <v/>
          </cell>
          <cell r="AK10334" t="str">
            <v/>
          </cell>
        </row>
        <row r="10335">
          <cell r="AH10335" t="str">
            <v/>
          </cell>
          <cell r="AI10335" t="str">
            <v/>
          </cell>
          <cell r="AJ10335" t="str">
            <v/>
          </cell>
          <cell r="AK10335" t="str">
            <v/>
          </cell>
        </row>
        <row r="10336">
          <cell r="AH10336" t="str">
            <v/>
          </cell>
          <cell r="AI10336" t="str">
            <v/>
          </cell>
          <cell r="AJ10336" t="str">
            <v/>
          </cell>
          <cell r="AK10336" t="str">
            <v/>
          </cell>
        </row>
        <row r="10337">
          <cell r="AH10337" t="str">
            <v/>
          </cell>
          <cell r="AI10337" t="str">
            <v/>
          </cell>
          <cell r="AJ10337" t="str">
            <v/>
          </cell>
          <cell r="AK10337" t="str">
            <v/>
          </cell>
        </row>
        <row r="10338">
          <cell r="AH10338" t="str">
            <v/>
          </cell>
          <cell r="AI10338" t="str">
            <v/>
          </cell>
          <cell r="AJ10338" t="str">
            <v/>
          </cell>
          <cell r="AK10338" t="str">
            <v/>
          </cell>
        </row>
        <row r="10339">
          <cell r="AH10339" t="str">
            <v/>
          </cell>
          <cell r="AI10339" t="str">
            <v/>
          </cell>
          <cell r="AJ10339" t="str">
            <v/>
          </cell>
          <cell r="AK10339" t="str">
            <v/>
          </cell>
        </row>
        <row r="10340">
          <cell r="AH10340" t="str">
            <v/>
          </cell>
          <cell r="AI10340" t="str">
            <v/>
          </cell>
          <cell r="AJ10340" t="str">
            <v/>
          </cell>
          <cell r="AK10340" t="str">
            <v/>
          </cell>
        </row>
        <row r="10341">
          <cell r="AH10341" t="str">
            <v/>
          </cell>
          <cell r="AI10341" t="str">
            <v/>
          </cell>
          <cell r="AJ10341" t="str">
            <v/>
          </cell>
          <cell r="AK10341" t="str">
            <v/>
          </cell>
        </row>
        <row r="10342">
          <cell r="AH10342" t="str">
            <v/>
          </cell>
          <cell r="AI10342" t="str">
            <v/>
          </cell>
          <cell r="AJ10342" t="str">
            <v/>
          </cell>
          <cell r="AK10342" t="str">
            <v/>
          </cell>
        </row>
        <row r="10343">
          <cell r="AH10343" t="str">
            <v/>
          </cell>
          <cell r="AI10343" t="str">
            <v/>
          </cell>
          <cell r="AJ10343" t="str">
            <v/>
          </cell>
          <cell r="AK10343" t="str">
            <v/>
          </cell>
        </row>
        <row r="10344">
          <cell r="AH10344" t="str">
            <v/>
          </cell>
          <cell r="AI10344" t="str">
            <v/>
          </cell>
          <cell r="AJ10344" t="str">
            <v/>
          </cell>
          <cell r="AK10344" t="str">
            <v/>
          </cell>
        </row>
        <row r="10345">
          <cell r="AH10345" t="str">
            <v/>
          </cell>
          <cell r="AI10345" t="str">
            <v/>
          </cell>
          <cell r="AJ10345" t="str">
            <v/>
          </cell>
          <cell r="AK10345" t="str">
            <v/>
          </cell>
        </row>
        <row r="10346">
          <cell r="AH10346" t="str">
            <v/>
          </cell>
          <cell r="AI10346" t="str">
            <v/>
          </cell>
          <cell r="AJ10346" t="str">
            <v/>
          </cell>
          <cell r="AK10346" t="str">
            <v/>
          </cell>
        </row>
        <row r="10347">
          <cell r="AH10347" t="str">
            <v/>
          </cell>
          <cell r="AI10347" t="str">
            <v/>
          </cell>
          <cell r="AJ10347" t="str">
            <v/>
          </cell>
          <cell r="AK10347" t="str">
            <v/>
          </cell>
        </row>
        <row r="10348">
          <cell r="AH10348" t="str">
            <v/>
          </cell>
          <cell r="AI10348" t="str">
            <v/>
          </cell>
          <cell r="AJ10348" t="str">
            <v/>
          </cell>
          <cell r="AK10348" t="str">
            <v/>
          </cell>
        </row>
        <row r="10349">
          <cell r="AH10349" t="str">
            <v/>
          </cell>
          <cell r="AI10349" t="str">
            <v/>
          </cell>
          <cell r="AJ10349" t="str">
            <v/>
          </cell>
          <cell r="AK10349" t="str">
            <v/>
          </cell>
        </row>
        <row r="10350">
          <cell r="AH10350" t="str">
            <v/>
          </cell>
          <cell r="AI10350" t="str">
            <v/>
          </cell>
          <cell r="AJ10350" t="str">
            <v/>
          </cell>
          <cell r="AK10350" t="str">
            <v/>
          </cell>
        </row>
        <row r="10351">
          <cell r="AH10351" t="str">
            <v/>
          </cell>
          <cell r="AI10351" t="str">
            <v/>
          </cell>
          <cell r="AJ10351" t="str">
            <v/>
          </cell>
          <cell r="AK10351" t="str">
            <v/>
          </cell>
        </row>
        <row r="10352">
          <cell r="AH10352" t="str">
            <v/>
          </cell>
          <cell r="AI10352" t="str">
            <v/>
          </cell>
          <cell r="AJ10352" t="str">
            <v/>
          </cell>
          <cell r="AK10352" t="str">
            <v/>
          </cell>
        </row>
        <row r="10353">
          <cell r="AH10353" t="str">
            <v/>
          </cell>
          <cell r="AI10353" t="str">
            <v/>
          </cell>
          <cell r="AJ10353" t="str">
            <v/>
          </cell>
          <cell r="AK10353" t="str">
            <v/>
          </cell>
        </row>
        <row r="10354">
          <cell r="AH10354" t="str">
            <v/>
          </cell>
          <cell r="AI10354" t="str">
            <v/>
          </cell>
          <cell r="AJ10354" t="str">
            <v/>
          </cell>
          <cell r="AK10354" t="str">
            <v/>
          </cell>
        </row>
        <row r="10355">
          <cell r="AH10355" t="str">
            <v/>
          </cell>
          <cell r="AI10355" t="str">
            <v/>
          </cell>
          <cell r="AJ10355" t="str">
            <v/>
          </cell>
          <cell r="AK10355" t="str">
            <v/>
          </cell>
        </row>
        <row r="10356">
          <cell r="AH10356" t="str">
            <v/>
          </cell>
          <cell r="AI10356" t="str">
            <v/>
          </cell>
          <cell r="AJ10356" t="str">
            <v/>
          </cell>
          <cell r="AK10356" t="str">
            <v/>
          </cell>
        </row>
        <row r="10357">
          <cell r="AH10357" t="str">
            <v/>
          </cell>
          <cell r="AI10357" t="str">
            <v/>
          </cell>
          <cell r="AJ10357" t="str">
            <v/>
          </cell>
          <cell r="AK10357" t="str">
            <v/>
          </cell>
        </row>
        <row r="10358">
          <cell r="AH10358" t="str">
            <v/>
          </cell>
          <cell r="AI10358" t="str">
            <v/>
          </cell>
          <cell r="AJ10358" t="str">
            <v/>
          </cell>
          <cell r="AK10358" t="str">
            <v/>
          </cell>
        </row>
        <row r="10359">
          <cell r="AH10359" t="str">
            <v/>
          </cell>
          <cell r="AI10359" t="str">
            <v/>
          </cell>
          <cell r="AJ10359" t="str">
            <v/>
          </cell>
          <cell r="AK10359" t="str">
            <v/>
          </cell>
        </row>
        <row r="10360">
          <cell r="AH10360" t="str">
            <v/>
          </cell>
          <cell r="AI10360" t="str">
            <v/>
          </cell>
          <cell r="AJ10360" t="str">
            <v/>
          </cell>
          <cell r="AK10360" t="str">
            <v/>
          </cell>
        </row>
        <row r="10361">
          <cell r="AH10361" t="str">
            <v/>
          </cell>
          <cell r="AI10361" t="str">
            <v/>
          </cell>
          <cell r="AJ10361" t="str">
            <v/>
          </cell>
          <cell r="AK10361" t="str">
            <v/>
          </cell>
        </row>
        <row r="10362">
          <cell r="AH10362" t="str">
            <v/>
          </cell>
          <cell r="AI10362" t="str">
            <v/>
          </cell>
          <cell r="AJ10362" t="str">
            <v/>
          </cell>
          <cell r="AK10362" t="str">
            <v/>
          </cell>
        </row>
        <row r="10363">
          <cell r="AH10363" t="str">
            <v/>
          </cell>
          <cell r="AI10363" t="str">
            <v/>
          </cell>
          <cell r="AJ10363" t="str">
            <v/>
          </cell>
          <cell r="AK10363" t="str">
            <v/>
          </cell>
        </row>
        <row r="10364">
          <cell r="AH10364" t="str">
            <v/>
          </cell>
          <cell r="AI10364" t="str">
            <v/>
          </cell>
          <cell r="AJ10364" t="str">
            <v/>
          </cell>
          <cell r="AK10364" t="str">
            <v/>
          </cell>
        </row>
        <row r="10365">
          <cell r="AH10365" t="str">
            <v/>
          </cell>
          <cell r="AI10365" t="str">
            <v/>
          </cell>
          <cell r="AJ10365" t="str">
            <v/>
          </cell>
          <cell r="AK10365" t="str">
            <v/>
          </cell>
        </row>
        <row r="10366">
          <cell r="AH10366" t="str">
            <v/>
          </cell>
          <cell r="AI10366" t="str">
            <v/>
          </cell>
          <cell r="AJ10366" t="str">
            <v/>
          </cell>
          <cell r="AK10366" t="str">
            <v/>
          </cell>
        </row>
        <row r="10367">
          <cell r="AH10367" t="str">
            <v/>
          </cell>
          <cell r="AI10367" t="str">
            <v/>
          </cell>
          <cell r="AJ10367" t="str">
            <v/>
          </cell>
          <cell r="AK10367" t="str">
            <v/>
          </cell>
        </row>
        <row r="10368">
          <cell r="AH10368" t="str">
            <v/>
          </cell>
          <cell r="AI10368" t="str">
            <v/>
          </cell>
          <cell r="AJ10368" t="str">
            <v/>
          </cell>
          <cell r="AK10368" t="str">
            <v/>
          </cell>
        </row>
        <row r="10369">
          <cell r="AH10369" t="str">
            <v/>
          </cell>
          <cell r="AI10369" t="str">
            <v/>
          </cell>
          <cell r="AJ10369" t="str">
            <v/>
          </cell>
          <cell r="AK10369" t="str">
            <v/>
          </cell>
        </row>
        <row r="10370">
          <cell r="AH10370" t="str">
            <v/>
          </cell>
          <cell r="AI10370" t="str">
            <v/>
          </cell>
          <cell r="AJ10370" t="str">
            <v/>
          </cell>
          <cell r="AK10370" t="str">
            <v/>
          </cell>
        </row>
        <row r="10371">
          <cell r="AH10371" t="str">
            <v/>
          </cell>
          <cell r="AI10371" t="str">
            <v/>
          </cell>
          <cell r="AJ10371" t="str">
            <v/>
          </cell>
          <cell r="AK10371" t="str">
            <v/>
          </cell>
        </row>
        <row r="10372">
          <cell r="AH10372" t="str">
            <v/>
          </cell>
          <cell r="AI10372" t="str">
            <v/>
          </cell>
          <cell r="AJ10372" t="str">
            <v/>
          </cell>
          <cell r="AK10372" t="str">
            <v/>
          </cell>
        </row>
        <row r="10373">
          <cell r="AH10373" t="str">
            <v/>
          </cell>
          <cell r="AI10373" t="str">
            <v/>
          </cell>
          <cell r="AJ10373" t="str">
            <v/>
          </cell>
          <cell r="AK10373" t="str">
            <v/>
          </cell>
        </row>
        <row r="10374">
          <cell r="AH10374" t="str">
            <v/>
          </cell>
          <cell r="AI10374" t="str">
            <v/>
          </cell>
          <cell r="AJ10374" t="str">
            <v/>
          </cell>
          <cell r="AK10374" t="str">
            <v/>
          </cell>
        </row>
        <row r="10375">
          <cell r="AH10375" t="str">
            <v/>
          </cell>
          <cell r="AI10375" t="str">
            <v/>
          </cell>
          <cell r="AJ10375" t="str">
            <v/>
          </cell>
          <cell r="AK10375" t="str">
            <v/>
          </cell>
        </row>
        <row r="10376">
          <cell r="AH10376" t="str">
            <v/>
          </cell>
          <cell r="AI10376" t="str">
            <v/>
          </cell>
          <cell r="AJ10376" t="str">
            <v/>
          </cell>
          <cell r="AK10376" t="str">
            <v/>
          </cell>
        </row>
        <row r="10377">
          <cell r="AH10377" t="str">
            <v/>
          </cell>
          <cell r="AI10377" t="str">
            <v/>
          </cell>
          <cell r="AJ10377" t="str">
            <v/>
          </cell>
          <cell r="AK10377" t="str">
            <v/>
          </cell>
        </row>
        <row r="10378">
          <cell r="AH10378" t="str">
            <v/>
          </cell>
          <cell r="AI10378" t="str">
            <v/>
          </cell>
          <cell r="AJ10378" t="str">
            <v/>
          </cell>
          <cell r="AK10378" t="str">
            <v/>
          </cell>
        </row>
        <row r="10379">
          <cell r="AH10379" t="str">
            <v/>
          </cell>
          <cell r="AI10379" t="str">
            <v/>
          </cell>
          <cell r="AJ10379" t="str">
            <v/>
          </cell>
          <cell r="AK10379" t="str">
            <v/>
          </cell>
        </row>
        <row r="10380">
          <cell r="AH10380" t="str">
            <v/>
          </cell>
          <cell r="AI10380" t="str">
            <v/>
          </cell>
          <cell r="AJ10380" t="str">
            <v/>
          </cell>
          <cell r="AK10380" t="str">
            <v/>
          </cell>
        </row>
        <row r="10381">
          <cell r="AH10381" t="str">
            <v/>
          </cell>
          <cell r="AI10381" t="str">
            <v/>
          </cell>
          <cell r="AJ10381" t="str">
            <v/>
          </cell>
          <cell r="AK10381" t="str">
            <v/>
          </cell>
        </row>
        <row r="10382">
          <cell r="AH10382" t="str">
            <v/>
          </cell>
          <cell r="AI10382" t="str">
            <v/>
          </cell>
          <cell r="AJ10382" t="str">
            <v/>
          </cell>
          <cell r="AK10382" t="str">
            <v/>
          </cell>
        </row>
        <row r="10383">
          <cell r="AH10383" t="str">
            <v/>
          </cell>
          <cell r="AI10383" t="str">
            <v/>
          </cell>
          <cell r="AJ10383" t="str">
            <v/>
          </cell>
          <cell r="AK10383" t="str">
            <v/>
          </cell>
        </row>
        <row r="10384">
          <cell r="AH10384" t="str">
            <v/>
          </cell>
          <cell r="AI10384" t="str">
            <v/>
          </cell>
          <cell r="AJ10384" t="str">
            <v/>
          </cell>
          <cell r="AK10384" t="str">
            <v/>
          </cell>
        </row>
        <row r="10385">
          <cell r="AH10385" t="str">
            <v/>
          </cell>
          <cell r="AI10385" t="str">
            <v/>
          </cell>
          <cell r="AJ10385" t="str">
            <v/>
          </cell>
          <cell r="AK10385" t="str">
            <v/>
          </cell>
        </row>
        <row r="10386">
          <cell r="AH10386" t="str">
            <v/>
          </cell>
          <cell r="AI10386" t="str">
            <v/>
          </cell>
          <cell r="AJ10386" t="str">
            <v/>
          </cell>
          <cell r="AK10386" t="str">
            <v/>
          </cell>
        </row>
        <row r="10387">
          <cell r="AH10387" t="str">
            <v/>
          </cell>
          <cell r="AI10387" t="str">
            <v/>
          </cell>
          <cell r="AJ10387" t="str">
            <v/>
          </cell>
          <cell r="AK10387" t="str">
            <v/>
          </cell>
        </row>
        <row r="10388">
          <cell r="AH10388" t="str">
            <v/>
          </cell>
          <cell r="AI10388" t="str">
            <v/>
          </cell>
          <cell r="AJ10388" t="str">
            <v/>
          </cell>
          <cell r="AK10388" t="str">
            <v/>
          </cell>
        </row>
        <row r="10389">
          <cell r="AH10389" t="str">
            <v/>
          </cell>
          <cell r="AI10389" t="str">
            <v/>
          </cell>
          <cell r="AJ10389" t="str">
            <v/>
          </cell>
          <cell r="AK10389" t="str">
            <v/>
          </cell>
        </row>
        <row r="10390">
          <cell r="AH10390" t="str">
            <v/>
          </cell>
          <cell r="AI10390" t="str">
            <v/>
          </cell>
          <cell r="AJ10390" t="str">
            <v/>
          </cell>
          <cell r="AK10390" t="str">
            <v/>
          </cell>
        </row>
        <row r="10391">
          <cell r="AH10391" t="str">
            <v/>
          </cell>
          <cell r="AI10391" t="str">
            <v/>
          </cell>
          <cell r="AJ10391" t="str">
            <v/>
          </cell>
          <cell r="AK10391" t="str">
            <v/>
          </cell>
        </row>
        <row r="10392">
          <cell r="AH10392" t="str">
            <v/>
          </cell>
          <cell r="AI10392" t="str">
            <v/>
          </cell>
          <cell r="AJ10392" t="str">
            <v/>
          </cell>
          <cell r="AK10392" t="str">
            <v/>
          </cell>
        </row>
        <row r="10393">
          <cell r="AH10393" t="str">
            <v/>
          </cell>
          <cell r="AI10393" t="str">
            <v/>
          </cell>
          <cell r="AJ10393" t="str">
            <v/>
          </cell>
          <cell r="AK10393" t="str">
            <v/>
          </cell>
        </row>
        <row r="10394">
          <cell r="AH10394" t="str">
            <v/>
          </cell>
          <cell r="AI10394" t="str">
            <v/>
          </cell>
          <cell r="AJ10394" t="str">
            <v/>
          </cell>
          <cell r="AK10394" t="str">
            <v/>
          </cell>
        </row>
        <row r="10395">
          <cell r="AH10395" t="str">
            <v/>
          </cell>
          <cell r="AI10395" t="str">
            <v/>
          </cell>
          <cell r="AJ10395" t="str">
            <v/>
          </cell>
          <cell r="AK10395" t="str">
            <v/>
          </cell>
        </row>
        <row r="10396">
          <cell r="AH10396" t="str">
            <v/>
          </cell>
          <cell r="AI10396" t="str">
            <v/>
          </cell>
          <cell r="AJ10396" t="str">
            <v/>
          </cell>
          <cell r="AK10396" t="str">
            <v/>
          </cell>
        </row>
        <row r="10397">
          <cell r="AH10397" t="str">
            <v/>
          </cell>
          <cell r="AI10397" t="str">
            <v/>
          </cell>
          <cell r="AJ10397" t="str">
            <v/>
          </cell>
          <cell r="AK10397" t="str">
            <v/>
          </cell>
        </row>
        <row r="10398">
          <cell r="AH10398" t="str">
            <v/>
          </cell>
          <cell r="AI10398" t="str">
            <v/>
          </cell>
          <cell r="AJ10398" t="str">
            <v/>
          </cell>
          <cell r="AK10398" t="str">
            <v/>
          </cell>
        </row>
        <row r="10399">
          <cell r="AH10399" t="str">
            <v/>
          </cell>
          <cell r="AI10399" t="str">
            <v/>
          </cell>
          <cell r="AJ10399" t="str">
            <v/>
          </cell>
          <cell r="AK10399" t="str">
            <v/>
          </cell>
        </row>
        <row r="10400">
          <cell r="AH10400" t="str">
            <v/>
          </cell>
          <cell r="AI10400" t="str">
            <v/>
          </cell>
          <cell r="AJ10400" t="str">
            <v/>
          </cell>
          <cell r="AK10400" t="str">
            <v/>
          </cell>
        </row>
        <row r="10401">
          <cell r="AH10401" t="str">
            <v/>
          </cell>
          <cell r="AI10401" t="str">
            <v/>
          </cell>
          <cell r="AJ10401" t="str">
            <v/>
          </cell>
          <cell r="AK10401" t="str">
            <v/>
          </cell>
        </row>
        <row r="10402">
          <cell r="AH10402" t="str">
            <v/>
          </cell>
          <cell r="AI10402" t="str">
            <v/>
          </cell>
          <cell r="AJ10402" t="str">
            <v/>
          </cell>
          <cell r="AK10402" t="str">
            <v/>
          </cell>
        </row>
        <row r="10403">
          <cell r="AH10403" t="str">
            <v/>
          </cell>
          <cell r="AI10403" t="str">
            <v/>
          </cell>
          <cell r="AJ10403" t="str">
            <v/>
          </cell>
          <cell r="AK10403" t="str">
            <v/>
          </cell>
        </row>
        <row r="10404">
          <cell r="AH10404" t="str">
            <v/>
          </cell>
          <cell r="AI10404" t="str">
            <v/>
          </cell>
          <cell r="AJ10404" t="str">
            <v/>
          </cell>
          <cell r="AK10404" t="str">
            <v/>
          </cell>
        </row>
        <row r="10405">
          <cell r="AH10405" t="str">
            <v/>
          </cell>
          <cell r="AI10405" t="str">
            <v/>
          </cell>
          <cell r="AJ10405" t="str">
            <v/>
          </cell>
          <cell r="AK10405" t="str">
            <v/>
          </cell>
        </row>
        <row r="10406">
          <cell r="AH10406" t="str">
            <v/>
          </cell>
          <cell r="AI10406" t="str">
            <v/>
          </cell>
          <cell r="AJ10406" t="str">
            <v/>
          </cell>
          <cell r="AK10406" t="str">
            <v/>
          </cell>
        </row>
        <row r="10407">
          <cell r="AH10407" t="str">
            <v/>
          </cell>
          <cell r="AI10407" t="str">
            <v/>
          </cell>
          <cell r="AJ10407" t="str">
            <v/>
          </cell>
          <cell r="AK10407" t="str">
            <v/>
          </cell>
        </row>
        <row r="10408">
          <cell r="AH10408" t="str">
            <v/>
          </cell>
          <cell r="AI10408" t="str">
            <v/>
          </cell>
          <cell r="AJ10408" t="str">
            <v/>
          </cell>
          <cell r="AK10408" t="str">
            <v/>
          </cell>
        </row>
        <row r="10409">
          <cell r="AH10409" t="str">
            <v/>
          </cell>
          <cell r="AI10409" t="str">
            <v/>
          </cell>
          <cell r="AJ10409" t="str">
            <v/>
          </cell>
          <cell r="AK10409" t="str">
            <v/>
          </cell>
        </row>
        <row r="10410">
          <cell r="AH10410" t="str">
            <v/>
          </cell>
          <cell r="AI10410" t="str">
            <v/>
          </cell>
          <cell r="AJ10410" t="str">
            <v/>
          </cell>
          <cell r="AK10410" t="str">
            <v/>
          </cell>
        </row>
        <row r="10411">
          <cell r="AH10411" t="str">
            <v/>
          </cell>
          <cell r="AI10411" t="str">
            <v/>
          </cell>
          <cell r="AJ10411" t="str">
            <v/>
          </cell>
          <cell r="AK10411" t="str">
            <v/>
          </cell>
        </row>
        <row r="10412">
          <cell r="AH10412" t="str">
            <v/>
          </cell>
          <cell r="AI10412" t="str">
            <v/>
          </cell>
          <cell r="AJ10412" t="str">
            <v/>
          </cell>
          <cell r="AK10412" t="str">
            <v/>
          </cell>
        </row>
        <row r="10413">
          <cell r="AH10413" t="str">
            <v/>
          </cell>
          <cell r="AI10413" t="str">
            <v/>
          </cell>
          <cell r="AJ10413" t="str">
            <v/>
          </cell>
          <cell r="AK10413" t="str">
            <v/>
          </cell>
        </row>
        <row r="10414">
          <cell r="AH10414" t="str">
            <v/>
          </cell>
          <cell r="AI10414" t="str">
            <v/>
          </cell>
          <cell r="AJ10414" t="str">
            <v/>
          </cell>
          <cell r="AK10414" t="str">
            <v/>
          </cell>
        </row>
        <row r="10415">
          <cell r="AH10415" t="str">
            <v/>
          </cell>
          <cell r="AI10415" t="str">
            <v/>
          </cell>
          <cell r="AJ10415" t="str">
            <v/>
          </cell>
          <cell r="AK10415" t="str">
            <v/>
          </cell>
        </row>
        <row r="10416">
          <cell r="AH10416" t="str">
            <v/>
          </cell>
          <cell r="AI10416" t="str">
            <v/>
          </cell>
          <cell r="AJ10416" t="str">
            <v/>
          </cell>
          <cell r="AK10416" t="str">
            <v/>
          </cell>
        </row>
        <row r="10417">
          <cell r="AH10417" t="str">
            <v/>
          </cell>
          <cell r="AI10417" t="str">
            <v/>
          </cell>
          <cell r="AJ10417" t="str">
            <v/>
          </cell>
          <cell r="AK10417" t="str">
            <v/>
          </cell>
        </row>
        <row r="10418">
          <cell r="AH10418" t="str">
            <v/>
          </cell>
          <cell r="AI10418" t="str">
            <v/>
          </cell>
          <cell r="AJ10418" t="str">
            <v/>
          </cell>
          <cell r="AK10418" t="str">
            <v/>
          </cell>
        </row>
        <row r="10419">
          <cell r="AH10419" t="str">
            <v/>
          </cell>
          <cell r="AI10419" t="str">
            <v/>
          </cell>
          <cell r="AJ10419" t="str">
            <v/>
          </cell>
          <cell r="AK10419" t="str">
            <v/>
          </cell>
        </row>
        <row r="10420">
          <cell r="AH10420" t="str">
            <v/>
          </cell>
          <cell r="AI10420" t="str">
            <v/>
          </cell>
          <cell r="AJ10420" t="str">
            <v/>
          </cell>
          <cell r="AK10420" t="str">
            <v/>
          </cell>
        </row>
        <row r="10421">
          <cell r="AH10421" t="str">
            <v/>
          </cell>
          <cell r="AI10421" t="str">
            <v/>
          </cell>
          <cell r="AJ10421" t="str">
            <v/>
          </cell>
          <cell r="AK10421" t="str">
            <v/>
          </cell>
        </row>
        <row r="10422">
          <cell r="AH10422" t="str">
            <v/>
          </cell>
          <cell r="AI10422" t="str">
            <v/>
          </cell>
          <cell r="AJ10422" t="str">
            <v/>
          </cell>
          <cell r="AK10422" t="str">
            <v/>
          </cell>
        </row>
        <row r="10423">
          <cell r="AH10423" t="str">
            <v/>
          </cell>
          <cell r="AI10423" t="str">
            <v/>
          </cell>
          <cell r="AJ10423" t="str">
            <v/>
          </cell>
          <cell r="AK10423" t="str">
            <v/>
          </cell>
        </row>
        <row r="10424">
          <cell r="AH10424" t="str">
            <v/>
          </cell>
          <cell r="AI10424" t="str">
            <v/>
          </cell>
          <cell r="AJ10424" t="str">
            <v/>
          </cell>
          <cell r="AK10424" t="str">
            <v/>
          </cell>
        </row>
        <row r="10425">
          <cell r="AH10425" t="str">
            <v/>
          </cell>
          <cell r="AI10425" t="str">
            <v/>
          </cell>
          <cell r="AJ10425" t="str">
            <v/>
          </cell>
          <cell r="AK10425" t="str">
            <v/>
          </cell>
        </row>
        <row r="10426">
          <cell r="AH10426" t="str">
            <v/>
          </cell>
          <cell r="AI10426" t="str">
            <v/>
          </cell>
          <cell r="AJ10426" t="str">
            <v/>
          </cell>
          <cell r="AK10426" t="str">
            <v/>
          </cell>
        </row>
        <row r="10427">
          <cell r="AH10427" t="str">
            <v/>
          </cell>
          <cell r="AI10427" t="str">
            <v/>
          </cell>
          <cell r="AJ10427" t="str">
            <v/>
          </cell>
          <cell r="AK10427" t="str">
            <v/>
          </cell>
        </row>
        <row r="10428">
          <cell r="AH10428" t="str">
            <v/>
          </cell>
          <cell r="AI10428" t="str">
            <v/>
          </cell>
          <cell r="AJ10428" t="str">
            <v/>
          </cell>
          <cell r="AK10428" t="str">
            <v/>
          </cell>
        </row>
        <row r="10429">
          <cell r="AH10429" t="str">
            <v/>
          </cell>
          <cell r="AI10429" t="str">
            <v/>
          </cell>
          <cell r="AJ10429" t="str">
            <v/>
          </cell>
          <cell r="AK10429" t="str">
            <v/>
          </cell>
        </row>
        <row r="10430">
          <cell r="AH10430" t="str">
            <v/>
          </cell>
          <cell r="AI10430" t="str">
            <v/>
          </cell>
          <cell r="AJ10430" t="str">
            <v/>
          </cell>
          <cell r="AK10430" t="str">
            <v/>
          </cell>
        </row>
        <row r="10431">
          <cell r="AH10431" t="str">
            <v/>
          </cell>
          <cell r="AI10431" t="str">
            <v/>
          </cell>
          <cell r="AJ10431" t="str">
            <v/>
          </cell>
          <cell r="AK10431" t="str">
            <v/>
          </cell>
        </row>
        <row r="10432">
          <cell r="AH10432" t="str">
            <v/>
          </cell>
          <cell r="AI10432" t="str">
            <v/>
          </cell>
          <cell r="AJ10432" t="str">
            <v/>
          </cell>
          <cell r="AK10432" t="str">
            <v/>
          </cell>
        </row>
        <row r="10433">
          <cell r="AH10433" t="str">
            <v/>
          </cell>
          <cell r="AI10433" t="str">
            <v/>
          </cell>
          <cell r="AJ10433" t="str">
            <v/>
          </cell>
          <cell r="AK10433" t="str">
            <v/>
          </cell>
        </row>
        <row r="10434">
          <cell r="AH10434" t="str">
            <v/>
          </cell>
          <cell r="AI10434" t="str">
            <v/>
          </cell>
          <cell r="AJ10434" t="str">
            <v/>
          </cell>
          <cell r="AK10434" t="str">
            <v/>
          </cell>
        </row>
        <row r="10435">
          <cell r="AH10435" t="str">
            <v/>
          </cell>
          <cell r="AI10435" t="str">
            <v/>
          </cell>
          <cell r="AJ10435" t="str">
            <v/>
          </cell>
          <cell r="AK10435" t="str">
            <v/>
          </cell>
        </row>
        <row r="10436">
          <cell r="AH10436" t="str">
            <v/>
          </cell>
          <cell r="AI10436" t="str">
            <v/>
          </cell>
          <cell r="AJ10436" t="str">
            <v/>
          </cell>
          <cell r="AK10436" t="str">
            <v/>
          </cell>
        </row>
        <row r="10437">
          <cell r="AH10437" t="str">
            <v/>
          </cell>
          <cell r="AI10437" t="str">
            <v/>
          </cell>
          <cell r="AJ10437" t="str">
            <v/>
          </cell>
          <cell r="AK10437" t="str">
            <v/>
          </cell>
        </row>
        <row r="10438">
          <cell r="AH10438" t="str">
            <v/>
          </cell>
          <cell r="AI10438" t="str">
            <v/>
          </cell>
          <cell r="AJ10438" t="str">
            <v/>
          </cell>
          <cell r="AK10438" t="str">
            <v/>
          </cell>
        </row>
        <row r="10439">
          <cell r="AH10439" t="str">
            <v/>
          </cell>
          <cell r="AI10439" t="str">
            <v/>
          </cell>
          <cell r="AJ10439" t="str">
            <v/>
          </cell>
          <cell r="AK10439" t="str">
            <v/>
          </cell>
        </row>
        <row r="10440">
          <cell r="AH10440" t="str">
            <v/>
          </cell>
          <cell r="AI10440" t="str">
            <v/>
          </cell>
          <cell r="AJ10440" t="str">
            <v/>
          </cell>
          <cell r="AK10440" t="str">
            <v/>
          </cell>
        </row>
        <row r="10441">
          <cell r="AH10441" t="str">
            <v/>
          </cell>
          <cell r="AI10441" t="str">
            <v/>
          </cell>
          <cell r="AJ10441" t="str">
            <v/>
          </cell>
          <cell r="AK10441" t="str">
            <v/>
          </cell>
        </row>
        <row r="10442">
          <cell r="AH10442" t="str">
            <v/>
          </cell>
          <cell r="AI10442" t="str">
            <v/>
          </cell>
          <cell r="AJ10442" t="str">
            <v/>
          </cell>
          <cell r="AK10442" t="str">
            <v/>
          </cell>
        </row>
        <row r="10443">
          <cell r="AH10443" t="str">
            <v/>
          </cell>
          <cell r="AI10443" t="str">
            <v/>
          </cell>
          <cell r="AJ10443" t="str">
            <v/>
          </cell>
          <cell r="AK10443" t="str">
            <v/>
          </cell>
        </row>
        <row r="10444">
          <cell r="AH10444" t="str">
            <v/>
          </cell>
          <cell r="AI10444" t="str">
            <v/>
          </cell>
          <cell r="AJ10444" t="str">
            <v/>
          </cell>
          <cell r="AK10444" t="str">
            <v/>
          </cell>
        </row>
        <row r="10445">
          <cell r="AH10445" t="str">
            <v/>
          </cell>
          <cell r="AI10445" t="str">
            <v/>
          </cell>
          <cell r="AJ10445" t="str">
            <v/>
          </cell>
          <cell r="AK10445" t="str">
            <v/>
          </cell>
        </row>
        <row r="10446">
          <cell r="AH10446" t="str">
            <v/>
          </cell>
          <cell r="AI10446" t="str">
            <v/>
          </cell>
          <cell r="AJ10446" t="str">
            <v/>
          </cell>
          <cell r="AK10446" t="str">
            <v/>
          </cell>
        </row>
        <row r="10447">
          <cell r="AH10447" t="str">
            <v/>
          </cell>
          <cell r="AI10447" t="str">
            <v/>
          </cell>
          <cell r="AJ10447" t="str">
            <v/>
          </cell>
          <cell r="AK10447" t="str">
            <v/>
          </cell>
        </row>
        <row r="10448">
          <cell r="AH10448" t="str">
            <v/>
          </cell>
          <cell r="AI10448" t="str">
            <v/>
          </cell>
          <cell r="AJ10448" t="str">
            <v/>
          </cell>
          <cell r="AK10448" t="str">
            <v/>
          </cell>
        </row>
        <row r="10449">
          <cell r="AH10449" t="str">
            <v/>
          </cell>
          <cell r="AI10449" t="str">
            <v/>
          </cell>
          <cell r="AJ10449" t="str">
            <v/>
          </cell>
          <cell r="AK10449" t="str">
            <v/>
          </cell>
        </row>
        <row r="10450">
          <cell r="AH10450" t="str">
            <v/>
          </cell>
          <cell r="AI10450" t="str">
            <v/>
          </cell>
          <cell r="AJ10450" t="str">
            <v/>
          </cell>
          <cell r="AK10450" t="str">
            <v/>
          </cell>
        </row>
        <row r="10451">
          <cell r="AH10451" t="str">
            <v/>
          </cell>
          <cell r="AI10451" t="str">
            <v/>
          </cell>
          <cell r="AJ10451" t="str">
            <v/>
          </cell>
          <cell r="AK10451" t="str">
            <v/>
          </cell>
        </row>
        <row r="10452">
          <cell r="AH10452" t="str">
            <v/>
          </cell>
          <cell r="AI10452" t="str">
            <v/>
          </cell>
          <cell r="AJ10452" t="str">
            <v/>
          </cell>
          <cell r="AK10452" t="str">
            <v/>
          </cell>
        </row>
        <row r="10453">
          <cell r="AH10453" t="str">
            <v/>
          </cell>
          <cell r="AI10453" t="str">
            <v/>
          </cell>
          <cell r="AJ10453" t="str">
            <v/>
          </cell>
          <cell r="AK10453" t="str">
            <v/>
          </cell>
        </row>
        <row r="10454">
          <cell r="AH10454" t="str">
            <v/>
          </cell>
          <cell r="AI10454" t="str">
            <v/>
          </cell>
          <cell r="AJ10454" t="str">
            <v/>
          </cell>
          <cell r="AK10454" t="str">
            <v/>
          </cell>
        </row>
        <row r="10455">
          <cell r="AH10455" t="str">
            <v/>
          </cell>
          <cell r="AI10455" t="str">
            <v/>
          </cell>
          <cell r="AJ10455" t="str">
            <v/>
          </cell>
          <cell r="AK10455" t="str">
            <v/>
          </cell>
        </row>
        <row r="10456">
          <cell r="AH10456" t="str">
            <v/>
          </cell>
          <cell r="AI10456" t="str">
            <v/>
          </cell>
          <cell r="AJ10456" t="str">
            <v/>
          </cell>
          <cell r="AK10456" t="str">
            <v/>
          </cell>
        </row>
        <row r="10457">
          <cell r="AH10457" t="str">
            <v/>
          </cell>
          <cell r="AI10457" t="str">
            <v/>
          </cell>
          <cell r="AJ10457" t="str">
            <v/>
          </cell>
          <cell r="AK10457" t="str">
            <v/>
          </cell>
        </row>
        <row r="10458">
          <cell r="AH10458" t="str">
            <v/>
          </cell>
          <cell r="AI10458" t="str">
            <v/>
          </cell>
          <cell r="AJ10458" t="str">
            <v/>
          </cell>
          <cell r="AK10458" t="str">
            <v/>
          </cell>
        </row>
        <row r="10459">
          <cell r="AH10459" t="str">
            <v/>
          </cell>
          <cell r="AI10459" t="str">
            <v/>
          </cell>
          <cell r="AJ10459" t="str">
            <v/>
          </cell>
          <cell r="AK10459" t="str">
            <v/>
          </cell>
        </row>
        <row r="10460">
          <cell r="AH10460" t="str">
            <v/>
          </cell>
          <cell r="AI10460" t="str">
            <v/>
          </cell>
          <cell r="AJ10460" t="str">
            <v/>
          </cell>
          <cell r="AK10460" t="str">
            <v/>
          </cell>
        </row>
        <row r="10461">
          <cell r="AH10461" t="str">
            <v/>
          </cell>
          <cell r="AI10461" t="str">
            <v/>
          </cell>
          <cell r="AJ10461" t="str">
            <v/>
          </cell>
          <cell r="AK10461" t="str">
            <v/>
          </cell>
        </row>
        <row r="10462">
          <cell r="AH10462" t="str">
            <v/>
          </cell>
          <cell r="AI10462" t="str">
            <v/>
          </cell>
          <cell r="AJ10462" t="str">
            <v/>
          </cell>
          <cell r="AK10462" t="str">
            <v/>
          </cell>
        </row>
        <row r="10463">
          <cell r="AH10463" t="str">
            <v/>
          </cell>
          <cell r="AI10463" t="str">
            <v/>
          </cell>
          <cell r="AJ10463" t="str">
            <v/>
          </cell>
          <cell r="AK10463" t="str">
            <v/>
          </cell>
        </row>
        <row r="10464">
          <cell r="AH10464" t="str">
            <v/>
          </cell>
          <cell r="AI10464" t="str">
            <v/>
          </cell>
          <cell r="AJ10464" t="str">
            <v/>
          </cell>
          <cell r="AK10464" t="str">
            <v/>
          </cell>
        </row>
        <row r="10465">
          <cell r="AH10465" t="str">
            <v/>
          </cell>
          <cell r="AI10465" t="str">
            <v/>
          </cell>
          <cell r="AJ10465" t="str">
            <v/>
          </cell>
          <cell r="AK10465" t="str">
            <v/>
          </cell>
        </row>
        <row r="10466">
          <cell r="AH10466" t="str">
            <v/>
          </cell>
          <cell r="AI10466" t="str">
            <v/>
          </cell>
          <cell r="AJ10466" t="str">
            <v/>
          </cell>
          <cell r="AK10466" t="str">
            <v/>
          </cell>
        </row>
        <row r="10467">
          <cell r="AH10467" t="str">
            <v/>
          </cell>
          <cell r="AI10467" t="str">
            <v/>
          </cell>
          <cell r="AJ10467" t="str">
            <v/>
          </cell>
          <cell r="AK10467" t="str">
            <v/>
          </cell>
        </row>
        <row r="10468">
          <cell r="AH10468" t="str">
            <v/>
          </cell>
          <cell r="AI10468" t="str">
            <v/>
          </cell>
          <cell r="AJ10468" t="str">
            <v/>
          </cell>
          <cell r="AK10468" t="str">
            <v/>
          </cell>
        </row>
        <row r="10469">
          <cell r="AH10469" t="str">
            <v/>
          </cell>
          <cell r="AI10469" t="str">
            <v/>
          </cell>
          <cell r="AJ10469" t="str">
            <v/>
          </cell>
          <cell r="AK10469" t="str">
            <v/>
          </cell>
        </row>
        <row r="10470">
          <cell r="AH10470" t="str">
            <v/>
          </cell>
          <cell r="AI10470" t="str">
            <v/>
          </cell>
          <cell r="AJ10470" t="str">
            <v/>
          </cell>
          <cell r="AK10470" t="str">
            <v/>
          </cell>
        </row>
        <row r="10471">
          <cell r="AH10471" t="str">
            <v/>
          </cell>
          <cell r="AI10471" t="str">
            <v/>
          </cell>
          <cell r="AJ10471" t="str">
            <v/>
          </cell>
          <cell r="AK10471" t="str">
            <v/>
          </cell>
        </row>
        <row r="10472">
          <cell r="AH10472" t="str">
            <v/>
          </cell>
          <cell r="AI10472" t="str">
            <v/>
          </cell>
          <cell r="AJ10472" t="str">
            <v/>
          </cell>
          <cell r="AK10472" t="str">
            <v/>
          </cell>
        </row>
        <row r="10473">
          <cell r="AH10473" t="str">
            <v/>
          </cell>
          <cell r="AI10473" t="str">
            <v/>
          </cell>
          <cell r="AJ10473" t="str">
            <v/>
          </cell>
          <cell r="AK10473" t="str">
            <v/>
          </cell>
        </row>
        <row r="10474">
          <cell r="AH10474" t="str">
            <v/>
          </cell>
          <cell r="AI10474" t="str">
            <v/>
          </cell>
          <cell r="AJ10474" t="str">
            <v/>
          </cell>
          <cell r="AK10474" t="str">
            <v/>
          </cell>
        </row>
        <row r="10475">
          <cell r="AH10475" t="str">
            <v/>
          </cell>
          <cell r="AI10475" t="str">
            <v/>
          </cell>
          <cell r="AJ10475" t="str">
            <v/>
          </cell>
          <cell r="AK10475" t="str">
            <v/>
          </cell>
        </row>
        <row r="10476">
          <cell r="AH10476" t="str">
            <v/>
          </cell>
          <cell r="AI10476" t="str">
            <v/>
          </cell>
          <cell r="AJ10476" t="str">
            <v/>
          </cell>
          <cell r="AK10476" t="str">
            <v/>
          </cell>
        </row>
        <row r="10477">
          <cell r="AH10477" t="str">
            <v/>
          </cell>
          <cell r="AI10477" t="str">
            <v/>
          </cell>
          <cell r="AJ10477" t="str">
            <v/>
          </cell>
          <cell r="AK10477" t="str">
            <v/>
          </cell>
        </row>
        <row r="10478">
          <cell r="AH10478" t="str">
            <v/>
          </cell>
          <cell r="AI10478" t="str">
            <v/>
          </cell>
          <cell r="AJ10478" t="str">
            <v/>
          </cell>
          <cell r="AK10478" t="str">
            <v/>
          </cell>
        </row>
        <row r="10479">
          <cell r="AH10479" t="str">
            <v/>
          </cell>
          <cell r="AI10479" t="str">
            <v/>
          </cell>
          <cell r="AJ10479" t="str">
            <v/>
          </cell>
          <cell r="AK10479" t="str">
            <v/>
          </cell>
        </row>
        <row r="10480">
          <cell r="AH10480" t="str">
            <v/>
          </cell>
          <cell r="AI10480" t="str">
            <v/>
          </cell>
          <cell r="AJ10480" t="str">
            <v/>
          </cell>
          <cell r="AK10480" t="str">
            <v/>
          </cell>
        </row>
        <row r="10481">
          <cell r="AH10481" t="str">
            <v/>
          </cell>
          <cell r="AI10481" t="str">
            <v/>
          </cell>
          <cell r="AJ10481" t="str">
            <v/>
          </cell>
          <cell r="AK10481" t="str">
            <v/>
          </cell>
        </row>
        <row r="10482">
          <cell r="AH10482" t="str">
            <v/>
          </cell>
          <cell r="AI10482" t="str">
            <v/>
          </cell>
          <cell r="AJ10482" t="str">
            <v/>
          </cell>
          <cell r="AK10482" t="str">
            <v/>
          </cell>
        </row>
        <row r="10483">
          <cell r="AH10483" t="str">
            <v/>
          </cell>
          <cell r="AI10483" t="str">
            <v/>
          </cell>
          <cell r="AJ10483" t="str">
            <v/>
          </cell>
          <cell r="AK10483" t="str">
            <v/>
          </cell>
        </row>
        <row r="10484">
          <cell r="AH10484" t="str">
            <v/>
          </cell>
          <cell r="AI10484" t="str">
            <v/>
          </cell>
          <cell r="AJ10484" t="str">
            <v/>
          </cell>
          <cell r="AK10484" t="str">
            <v/>
          </cell>
        </row>
        <row r="10485">
          <cell r="AH10485" t="str">
            <v/>
          </cell>
          <cell r="AI10485" t="str">
            <v/>
          </cell>
          <cell r="AJ10485" t="str">
            <v/>
          </cell>
          <cell r="AK10485" t="str">
            <v/>
          </cell>
        </row>
        <row r="10486">
          <cell r="AH10486" t="str">
            <v/>
          </cell>
          <cell r="AI10486" t="str">
            <v/>
          </cell>
          <cell r="AJ10486" t="str">
            <v/>
          </cell>
          <cell r="AK10486" t="str">
            <v/>
          </cell>
        </row>
        <row r="10487">
          <cell r="AH10487" t="str">
            <v/>
          </cell>
          <cell r="AI10487" t="str">
            <v/>
          </cell>
          <cell r="AJ10487" t="str">
            <v/>
          </cell>
          <cell r="AK10487" t="str">
            <v/>
          </cell>
        </row>
        <row r="10488">
          <cell r="AH10488" t="str">
            <v/>
          </cell>
          <cell r="AI10488" t="str">
            <v/>
          </cell>
          <cell r="AJ10488" t="str">
            <v/>
          </cell>
          <cell r="AK10488" t="str">
            <v/>
          </cell>
        </row>
        <row r="10489">
          <cell r="AH10489" t="str">
            <v/>
          </cell>
          <cell r="AI10489" t="str">
            <v/>
          </cell>
          <cell r="AJ10489" t="str">
            <v/>
          </cell>
          <cell r="AK10489" t="str">
            <v/>
          </cell>
        </row>
        <row r="10490">
          <cell r="AH10490" t="str">
            <v/>
          </cell>
          <cell r="AI10490" t="str">
            <v/>
          </cell>
          <cell r="AJ10490" t="str">
            <v/>
          </cell>
          <cell r="AK10490" t="str">
            <v/>
          </cell>
        </row>
        <row r="10491">
          <cell r="AH10491" t="str">
            <v/>
          </cell>
          <cell r="AI10491" t="str">
            <v/>
          </cell>
          <cell r="AJ10491" t="str">
            <v/>
          </cell>
          <cell r="AK10491" t="str">
            <v/>
          </cell>
        </row>
        <row r="10492">
          <cell r="AH10492" t="str">
            <v/>
          </cell>
          <cell r="AI10492" t="str">
            <v/>
          </cell>
          <cell r="AJ10492" t="str">
            <v/>
          </cell>
          <cell r="AK10492" t="str">
            <v/>
          </cell>
        </row>
        <row r="10493">
          <cell r="AH10493" t="str">
            <v/>
          </cell>
          <cell r="AI10493" t="str">
            <v/>
          </cell>
          <cell r="AJ10493" t="str">
            <v/>
          </cell>
          <cell r="AK10493" t="str">
            <v/>
          </cell>
        </row>
        <row r="10494">
          <cell r="AH10494" t="str">
            <v/>
          </cell>
          <cell r="AI10494" t="str">
            <v/>
          </cell>
          <cell r="AJ10494" t="str">
            <v/>
          </cell>
          <cell r="AK10494" t="str">
            <v/>
          </cell>
        </row>
        <row r="10495">
          <cell r="AH10495" t="str">
            <v/>
          </cell>
          <cell r="AI10495" t="str">
            <v/>
          </cell>
          <cell r="AJ10495" t="str">
            <v/>
          </cell>
          <cell r="AK10495" t="str">
            <v/>
          </cell>
        </row>
        <row r="10496">
          <cell r="AH10496" t="str">
            <v/>
          </cell>
          <cell r="AI10496" t="str">
            <v/>
          </cell>
          <cell r="AJ10496" t="str">
            <v/>
          </cell>
          <cell r="AK10496" t="str">
            <v/>
          </cell>
        </row>
        <row r="10497">
          <cell r="AH10497" t="str">
            <v/>
          </cell>
          <cell r="AI10497" t="str">
            <v/>
          </cell>
          <cell r="AJ10497" t="str">
            <v/>
          </cell>
          <cell r="AK10497" t="str">
            <v/>
          </cell>
        </row>
        <row r="10498">
          <cell r="AH10498" t="str">
            <v/>
          </cell>
          <cell r="AI10498" t="str">
            <v/>
          </cell>
          <cell r="AJ10498" t="str">
            <v/>
          </cell>
          <cell r="AK10498" t="str">
            <v/>
          </cell>
        </row>
        <row r="10499">
          <cell r="AH10499" t="str">
            <v/>
          </cell>
          <cell r="AI10499" t="str">
            <v/>
          </cell>
          <cell r="AJ10499" t="str">
            <v/>
          </cell>
          <cell r="AK10499" t="str">
            <v/>
          </cell>
        </row>
        <row r="10500">
          <cell r="AH10500" t="str">
            <v/>
          </cell>
          <cell r="AI10500" t="str">
            <v/>
          </cell>
          <cell r="AJ10500" t="str">
            <v/>
          </cell>
          <cell r="AK10500" t="str">
            <v/>
          </cell>
        </row>
        <row r="10501">
          <cell r="AH10501" t="str">
            <v/>
          </cell>
          <cell r="AI10501" t="str">
            <v/>
          </cell>
          <cell r="AJ10501" t="str">
            <v/>
          </cell>
          <cell r="AK10501" t="str">
            <v/>
          </cell>
        </row>
        <row r="10502">
          <cell r="AH10502" t="str">
            <v/>
          </cell>
          <cell r="AI10502" t="str">
            <v/>
          </cell>
          <cell r="AJ10502" t="str">
            <v/>
          </cell>
          <cell r="AK10502" t="str">
            <v/>
          </cell>
        </row>
        <row r="10503">
          <cell r="AH10503" t="str">
            <v/>
          </cell>
          <cell r="AI10503" t="str">
            <v/>
          </cell>
          <cell r="AJ10503" t="str">
            <v/>
          </cell>
          <cell r="AK10503" t="str">
            <v/>
          </cell>
        </row>
        <row r="10504">
          <cell r="AH10504" t="str">
            <v/>
          </cell>
          <cell r="AI10504" t="str">
            <v/>
          </cell>
          <cell r="AJ10504" t="str">
            <v/>
          </cell>
          <cell r="AK10504" t="str">
            <v/>
          </cell>
        </row>
        <row r="10505">
          <cell r="AH10505" t="str">
            <v/>
          </cell>
          <cell r="AI10505" t="str">
            <v/>
          </cell>
          <cell r="AJ10505" t="str">
            <v/>
          </cell>
          <cell r="AK10505" t="str">
            <v/>
          </cell>
        </row>
        <row r="10506">
          <cell r="AH10506" t="str">
            <v/>
          </cell>
          <cell r="AI10506" t="str">
            <v/>
          </cell>
          <cell r="AJ10506" t="str">
            <v/>
          </cell>
          <cell r="AK10506" t="str">
            <v/>
          </cell>
        </row>
        <row r="10507">
          <cell r="AH10507" t="str">
            <v/>
          </cell>
          <cell r="AI10507" t="str">
            <v/>
          </cell>
          <cell r="AJ10507" t="str">
            <v/>
          </cell>
          <cell r="AK10507" t="str">
            <v/>
          </cell>
        </row>
        <row r="10508">
          <cell r="AH10508" t="str">
            <v/>
          </cell>
          <cell r="AI10508" t="str">
            <v/>
          </cell>
          <cell r="AJ10508" t="str">
            <v/>
          </cell>
          <cell r="AK10508" t="str">
            <v/>
          </cell>
        </row>
        <row r="10509">
          <cell r="AH10509" t="str">
            <v/>
          </cell>
          <cell r="AI10509" t="str">
            <v/>
          </cell>
          <cell r="AJ10509" t="str">
            <v/>
          </cell>
          <cell r="AK10509" t="str">
            <v/>
          </cell>
        </row>
        <row r="10510">
          <cell r="AH10510" t="str">
            <v/>
          </cell>
          <cell r="AI10510" t="str">
            <v/>
          </cell>
          <cell r="AJ10510" t="str">
            <v/>
          </cell>
          <cell r="AK10510" t="str">
            <v/>
          </cell>
        </row>
        <row r="10511">
          <cell r="AH10511" t="str">
            <v/>
          </cell>
          <cell r="AI10511" t="str">
            <v/>
          </cell>
          <cell r="AJ10511" t="str">
            <v/>
          </cell>
          <cell r="AK10511" t="str">
            <v/>
          </cell>
        </row>
        <row r="10512">
          <cell r="AH10512" t="str">
            <v/>
          </cell>
          <cell r="AI10512" t="str">
            <v/>
          </cell>
          <cell r="AJ10512" t="str">
            <v/>
          </cell>
          <cell r="AK10512" t="str">
            <v/>
          </cell>
        </row>
        <row r="10513">
          <cell r="AH10513" t="str">
            <v/>
          </cell>
          <cell r="AI10513" t="str">
            <v/>
          </cell>
          <cell r="AJ10513" t="str">
            <v/>
          </cell>
          <cell r="AK10513" t="str">
            <v/>
          </cell>
        </row>
        <row r="10514">
          <cell r="AH10514" t="str">
            <v/>
          </cell>
          <cell r="AI10514" t="str">
            <v/>
          </cell>
          <cell r="AJ10514" t="str">
            <v/>
          </cell>
          <cell r="AK10514" t="str">
            <v/>
          </cell>
        </row>
        <row r="10515">
          <cell r="AH10515" t="str">
            <v/>
          </cell>
          <cell r="AI10515" t="str">
            <v/>
          </cell>
          <cell r="AJ10515" t="str">
            <v/>
          </cell>
          <cell r="AK10515" t="str">
            <v/>
          </cell>
        </row>
        <row r="10516">
          <cell r="AH10516" t="str">
            <v/>
          </cell>
          <cell r="AI10516" t="str">
            <v/>
          </cell>
          <cell r="AJ10516" t="str">
            <v/>
          </cell>
          <cell r="AK10516" t="str">
            <v/>
          </cell>
        </row>
        <row r="10517">
          <cell r="AH10517" t="str">
            <v/>
          </cell>
          <cell r="AI10517" t="str">
            <v/>
          </cell>
          <cell r="AJ10517" t="str">
            <v/>
          </cell>
          <cell r="AK10517" t="str">
            <v/>
          </cell>
        </row>
        <row r="10518">
          <cell r="AH10518" t="str">
            <v/>
          </cell>
          <cell r="AI10518" t="str">
            <v/>
          </cell>
          <cell r="AJ10518" t="str">
            <v/>
          </cell>
          <cell r="AK10518" t="str">
            <v/>
          </cell>
        </row>
        <row r="10519">
          <cell r="AH10519" t="str">
            <v/>
          </cell>
          <cell r="AI10519" t="str">
            <v/>
          </cell>
          <cell r="AJ10519" t="str">
            <v/>
          </cell>
          <cell r="AK10519" t="str">
            <v/>
          </cell>
        </row>
        <row r="10520">
          <cell r="AH10520" t="str">
            <v/>
          </cell>
          <cell r="AI10520" t="str">
            <v/>
          </cell>
          <cell r="AJ10520" t="str">
            <v/>
          </cell>
          <cell r="AK10520" t="str">
            <v/>
          </cell>
        </row>
        <row r="10521">
          <cell r="AH10521" t="str">
            <v/>
          </cell>
          <cell r="AI10521" t="str">
            <v/>
          </cell>
          <cell r="AJ10521" t="str">
            <v/>
          </cell>
          <cell r="AK10521" t="str">
            <v/>
          </cell>
        </row>
        <row r="10522">
          <cell r="AH10522" t="str">
            <v/>
          </cell>
          <cell r="AI10522" t="str">
            <v/>
          </cell>
          <cell r="AJ10522" t="str">
            <v/>
          </cell>
          <cell r="AK10522" t="str">
            <v/>
          </cell>
        </row>
        <row r="10523">
          <cell r="AH10523" t="str">
            <v/>
          </cell>
          <cell r="AI10523" t="str">
            <v/>
          </cell>
          <cell r="AJ10523" t="str">
            <v/>
          </cell>
          <cell r="AK10523" t="str">
            <v/>
          </cell>
        </row>
        <row r="10524">
          <cell r="AH10524" t="str">
            <v/>
          </cell>
          <cell r="AI10524" t="str">
            <v/>
          </cell>
          <cell r="AJ10524" t="str">
            <v/>
          </cell>
          <cell r="AK10524" t="str">
            <v/>
          </cell>
        </row>
        <row r="10525">
          <cell r="AH10525" t="str">
            <v/>
          </cell>
          <cell r="AI10525" t="str">
            <v/>
          </cell>
          <cell r="AJ10525" t="str">
            <v/>
          </cell>
          <cell r="AK10525" t="str">
            <v/>
          </cell>
        </row>
        <row r="10526">
          <cell r="AH10526" t="str">
            <v/>
          </cell>
          <cell r="AI10526" t="str">
            <v/>
          </cell>
          <cell r="AJ10526" t="str">
            <v/>
          </cell>
          <cell r="AK10526" t="str">
            <v/>
          </cell>
        </row>
        <row r="10527">
          <cell r="AH10527" t="str">
            <v/>
          </cell>
          <cell r="AI10527" t="str">
            <v/>
          </cell>
          <cell r="AJ10527" t="str">
            <v/>
          </cell>
          <cell r="AK10527" t="str">
            <v/>
          </cell>
        </row>
        <row r="10528">
          <cell r="AH10528" t="str">
            <v/>
          </cell>
          <cell r="AI10528" t="str">
            <v/>
          </cell>
          <cell r="AJ10528" t="str">
            <v/>
          </cell>
          <cell r="AK10528" t="str">
            <v/>
          </cell>
        </row>
        <row r="10529">
          <cell r="AH10529" t="str">
            <v/>
          </cell>
          <cell r="AI10529" t="str">
            <v/>
          </cell>
          <cell r="AJ10529" t="str">
            <v/>
          </cell>
          <cell r="AK10529" t="str">
            <v/>
          </cell>
        </row>
        <row r="10530">
          <cell r="AH10530" t="str">
            <v/>
          </cell>
          <cell r="AI10530" t="str">
            <v/>
          </cell>
          <cell r="AJ10530" t="str">
            <v/>
          </cell>
          <cell r="AK10530" t="str">
            <v/>
          </cell>
        </row>
        <row r="10531">
          <cell r="AH10531" t="str">
            <v/>
          </cell>
          <cell r="AI10531" t="str">
            <v/>
          </cell>
          <cell r="AJ10531" t="str">
            <v/>
          </cell>
          <cell r="AK10531" t="str">
            <v/>
          </cell>
        </row>
        <row r="10532">
          <cell r="AH10532" t="str">
            <v/>
          </cell>
          <cell r="AI10532" t="str">
            <v/>
          </cell>
          <cell r="AJ10532" t="str">
            <v/>
          </cell>
          <cell r="AK10532" t="str">
            <v/>
          </cell>
        </row>
        <row r="10533">
          <cell r="AH10533" t="str">
            <v/>
          </cell>
          <cell r="AI10533" t="str">
            <v/>
          </cell>
          <cell r="AJ10533" t="str">
            <v/>
          </cell>
          <cell r="AK10533" t="str">
            <v/>
          </cell>
        </row>
        <row r="10534">
          <cell r="AH10534" t="str">
            <v/>
          </cell>
          <cell r="AI10534" t="str">
            <v/>
          </cell>
          <cell r="AJ10534" t="str">
            <v/>
          </cell>
          <cell r="AK10534" t="str">
            <v/>
          </cell>
        </row>
        <row r="10535">
          <cell r="AH10535" t="str">
            <v/>
          </cell>
          <cell r="AI10535" t="str">
            <v/>
          </cell>
          <cell r="AJ10535" t="str">
            <v/>
          </cell>
          <cell r="AK10535" t="str">
            <v/>
          </cell>
        </row>
        <row r="10536">
          <cell r="AH10536" t="str">
            <v/>
          </cell>
          <cell r="AI10536" t="str">
            <v/>
          </cell>
          <cell r="AJ10536" t="str">
            <v/>
          </cell>
          <cell r="AK10536" t="str">
            <v/>
          </cell>
        </row>
        <row r="10537">
          <cell r="AH10537" t="str">
            <v/>
          </cell>
          <cell r="AI10537" t="str">
            <v/>
          </cell>
          <cell r="AJ10537" t="str">
            <v/>
          </cell>
          <cell r="AK10537" t="str">
            <v/>
          </cell>
        </row>
        <row r="10538">
          <cell r="AH10538" t="str">
            <v/>
          </cell>
          <cell r="AI10538" t="str">
            <v/>
          </cell>
          <cell r="AJ10538" t="str">
            <v/>
          </cell>
          <cell r="AK10538" t="str">
            <v/>
          </cell>
        </row>
        <row r="10539">
          <cell r="AH10539" t="str">
            <v/>
          </cell>
          <cell r="AI10539" t="str">
            <v/>
          </cell>
          <cell r="AJ10539" t="str">
            <v/>
          </cell>
          <cell r="AK10539" t="str">
            <v/>
          </cell>
        </row>
        <row r="10540">
          <cell r="AH10540" t="str">
            <v/>
          </cell>
          <cell r="AI10540" t="str">
            <v/>
          </cell>
          <cell r="AJ10540" t="str">
            <v/>
          </cell>
          <cell r="AK10540" t="str">
            <v/>
          </cell>
        </row>
        <row r="10541">
          <cell r="AH10541" t="str">
            <v/>
          </cell>
          <cell r="AI10541" t="str">
            <v/>
          </cell>
          <cell r="AJ10541" t="str">
            <v/>
          </cell>
          <cell r="AK10541" t="str">
            <v/>
          </cell>
        </row>
        <row r="10542">
          <cell r="AH10542" t="str">
            <v/>
          </cell>
          <cell r="AI10542" t="str">
            <v/>
          </cell>
          <cell r="AJ10542" t="str">
            <v/>
          </cell>
          <cell r="AK10542" t="str">
            <v/>
          </cell>
        </row>
        <row r="10543">
          <cell r="AH10543" t="str">
            <v/>
          </cell>
          <cell r="AI10543" t="str">
            <v/>
          </cell>
          <cell r="AJ10543" t="str">
            <v/>
          </cell>
          <cell r="AK10543" t="str">
            <v/>
          </cell>
        </row>
        <row r="10544">
          <cell r="AH10544" t="str">
            <v/>
          </cell>
          <cell r="AI10544" t="str">
            <v/>
          </cell>
          <cell r="AJ10544" t="str">
            <v/>
          </cell>
          <cell r="AK10544" t="str">
            <v/>
          </cell>
        </row>
        <row r="10545">
          <cell r="AH10545" t="str">
            <v/>
          </cell>
          <cell r="AI10545" t="str">
            <v/>
          </cell>
          <cell r="AJ10545" t="str">
            <v/>
          </cell>
          <cell r="AK10545" t="str">
            <v/>
          </cell>
        </row>
        <row r="10546">
          <cell r="AH10546" t="str">
            <v/>
          </cell>
          <cell r="AI10546" t="str">
            <v/>
          </cell>
          <cell r="AJ10546" t="str">
            <v/>
          </cell>
          <cell r="AK10546" t="str">
            <v/>
          </cell>
        </row>
        <row r="10547">
          <cell r="AH10547" t="str">
            <v/>
          </cell>
          <cell r="AI10547" t="str">
            <v/>
          </cell>
          <cell r="AJ10547" t="str">
            <v/>
          </cell>
          <cell r="AK10547" t="str">
            <v/>
          </cell>
        </row>
        <row r="10548">
          <cell r="AH10548" t="str">
            <v/>
          </cell>
          <cell r="AI10548" t="str">
            <v/>
          </cell>
          <cell r="AJ10548" t="str">
            <v/>
          </cell>
          <cell r="AK10548" t="str">
            <v/>
          </cell>
        </row>
        <row r="10549">
          <cell r="AH10549" t="str">
            <v/>
          </cell>
          <cell r="AI10549" t="str">
            <v/>
          </cell>
          <cell r="AJ10549" t="str">
            <v/>
          </cell>
          <cell r="AK10549" t="str">
            <v/>
          </cell>
        </row>
        <row r="10550">
          <cell r="AH10550" t="str">
            <v/>
          </cell>
          <cell r="AI10550" t="str">
            <v/>
          </cell>
          <cell r="AJ10550" t="str">
            <v/>
          </cell>
          <cell r="AK10550" t="str">
            <v/>
          </cell>
        </row>
        <row r="10551">
          <cell r="AH10551" t="str">
            <v/>
          </cell>
          <cell r="AI10551" t="str">
            <v/>
          </cell>
          <cell r="AJ10551" t="str">
            <v/>
          </cell>
          <cell r="AK10551" t="str">
            <v/>
          </cell>
        </row>
        <row r="10552">
          <cell r="AH10552" t="str">
            <v/>
          </cell>
          <cell r="AI10552" t="str">
            <v/>
          </cell>
          <cell r="AJ10552" t="str">
            <v/>
          </cell>
          <cell r="AK10552" t="str">
            <v/>
          </cell>
        </row>
        <row r="10553">
          <cell r="AH10553" t="str">
            <v/>
          </cell>
          <cell r="AI10553" t="str">
            <v/>
          </cell>
          <cell r="AJ10553" t="str">
            <v/>
          </cell>
          <cell r="AK10553" t="str">
            <v/>
          </cell>
        </row>
        <row r="10554">
          <cell r="AH10554" t="str">
            <v/>
          </cell>
          <cell r="AI10554" t="str">
            <v/>
          </cell>
          <cell r="AJ10554" t="str">
            <v/>
          </cell>
          <cell r="AK10554" t="str">
            <v/>
          </cell>
        </row>
        <row r="10555">
          <cell r="AH10555" t="str">
            <v/>
          </cell>
          <cell r="AI10555" t="str">
            <v/>
          </cell>
          <cell r="AJ10555" t="str">
            <v/>
          </cell>
          <cell r="AK10555" t="str">
            <v/>
          </cell>
        </row>
        <row r="10556">
          <cell r="AH10556" t="str">
            <v/>
          </cell>
          <cell r="AI10556" t="str">
            <v/>
          </cell>
          <cell r="AJ10556" t="str">
            <v/>
          </cell>
          <cell r="AK10556" t="str">
            <v/>
          </cell>
        </row>
        <row r="10557">
          <cell r="AH10557" t="str">
            <v/>
          </cell>
          <cell r="AI10557" t="str">
            <v/>
          </cell>
          <cell r="AJ10557" t="str">
            <v/>
          </cell>
          <cell r="AK10557" t="str">
            <v/>
          </cell>
        </row>
        <row r="10558">
          <cell r="AH10558" t="str">
            <v/>
          </cell>
          <cell r="AI10558" t="str">
            <v/>
          </cell>
          <cell r="AJ10558" t="str">
            <v/>
          </cell>
          <cell r="AK10558" t="str">
            <v/>
          </cell>
        </row>
        <row r="10559">
          <cell r="AH10559" t="str">
            <v/>
          </cell>
          <cell r="AI10559" t="str">
            <v/>
          </cell>
          <cell r="AJ10559" t="str">
            <v/>
          </cell>
          <cell r="AK10559" t="str">
            <v/>
          </cell>
        </row>
        <row r="10560">
          <cell r="AH10560" t="str">
            <v/>
          </cell>
          <cell r="AI10560" t="str">
            <v/>
          </cell>
          <cell r="AJ10560" t="str">
            <v/>
          </cell>
          <cell r="AK10560" t="str">
            <v/>
          </cell>
        </row>
        <row r="10561">
          <cell r="AH10561" t="str">
            <v/>
          </cell>
          <cell r="AI10561" t="str">
            <v/>
          </cell>
          <cell r="AJ10561" t="str">
            <v/>
          </cell>
          <cell r="AK10561" t="str">
            <v/>
          </cell>
        </row>
        <row r="10562">
          <cell r="AH10562" t="str">
            <v/>
          </cell>
          <cell r="AI10562" t="str">
            <v/>
          </cell>
          <cell r="AJ10562" t="str">
            <v/>
          </cell>
          <cell r="AK10562" t="str">
            <v/>
          </cell>
        </row>
        <row r="10563">
          <cell r="AH10563" t="str">
            <v/>
          </cell>
          <cell r="AI10563" t="str">
            <v/>
          </cell>
          <cell r="AJ10563" t="str">
            <v/>
          </cell>
          <cell r="AK10563" t="str">
            <v/>
          </cell>
        </row>
        <row r="10564">
          <cell r="AH10564" t="str">
            <v/>
          </cell>
          <cell r="AI10564" t="str">
            <v/>
          </cell>
          <cell r="AJ10564" t="str">
            <v/>
          </cell>
          <cell r="AK10564" t="str">
            <v/>
          </cell>
        </row>
        <row r="10565">
          <cell r="AH10565" t="str">
            <v/>
          </cell>
          <cell r="AI10565" t="str">
            <v/>
          </cell>
          <cell r="AJ10565" t="str">
            <v/>
          </cell>
          <cell r="AK10565" t="str">
            <v/>
          </cell>
        </row>
        <row r="10566">
          <cell r="AH10566" t="str">
            <v/>
          </cell>
          <cell r="AI10566" t="str">
            <v/>
          </cell>
          <cell r="AJ10566" t="str">
            <v/>
          </cell>
          <cell r="AK10566" t="str">
            <v/>
          </cell>
        </row>
        <row r="10567">
          <cell r="AH10567" t="str">
            <v/>
          </cell>
          <cell r="AI10567" t="str">
            <v/>
          </cell>
          <cell r="AJ10567" t="str">
            <v/>
          </cell>
          <cell r="AK10567" t="str">
            <v/>
          </cell>
        </row>
        <row r="10568">
          <cell r="AH10568" t="str">
            <v/>
          </cell>
          <cell r="AI10568" t="str">
            <v/>
          </cell>
          <cell r="AJ10568" t="str">
            <v/>
          </cell>
          <cell r="AK10568" t="str">
            <v/>
          </cell>
        </row>
        <row r="10569">
          <cell r="AH10569" t="str">
            <v/>
          </cell>
          <cell r="AI10569" t="str">
            <v/>
          </cell>
          <cell r="AJ10569" t="str">
            <v/>
          </cell>
          <cell r="AK10569" t="str">
            <v/>
          </cell>
        </row>
        <row r="10570">
          <cell r="AH10570" t="str">
            <v/>
          </cell>
          <cell r="AI10570" t="str">
            <v/>
          </cell>
          <cell r="AJ10570" t="str">
            <v/>
          </cell>
          <cell r="AK10570" t="str">
            <v/>
          </cell>
        </row>
        <row r="10571">
          <cell r="AH10571" t="str">
            <v/>
          </cell>
          <cell r="AI10571" t="str">
            <v/>
          </cell>
          <cell r="AJ10571" t="str">
            <v/>
          </cell>
          <cell r="AK10571" t="str">
            <v/>
          </cell>
        </row>
        <row r="10572">
          <cell r="AH10572" t="str">
            <v/>
          </cell>
          <cell r="AI10572" t="str">
            <v/>
          </cell>
          <cell r="AJ10572" t="str">
            <v/>
          </cell>
          <cell r="AK10572" t="str">
            <v/>
          </cell>
        </row>
        <row r="10573">
          <cell r="AH10573" t="str">
            <v/>
          </cell>
          <cell r="AI10573" t="str">
            <v/>
          </cell>
          <cell r="AJ10573" t="str">
            <v/>
          </cell>
          <cell r="AK10573" t="str">
            <v/>
          </cell>
        </row>
        <row r="10574">
          <cell r="AH10574" t="str">
            <v/>
          </cell>
          <cell r="AI10574" t="str">
            <v/>
          </cell>
          <cell r="AJ10574" t="str">
            <v/>
          </cell>
          <cell r="AK10574" t="str">
            <v/>
          </cell>
        </row>
        <row r="10575">
          <cell r="AH10575" t="str">
            <v/>
          </cell>
          <cell r="AI10575" t="str">
            <v/>
          </cell>
          <cell r="AJ10575" t="str">
            <v/>
          </cell>
          <cell r="AK10575" t="str">
            <v/>
          </cell>
        </row>
        <row r="10576">
          <cell r="AH10576" t="str">
            <v/>
          </cell>
          <cell r="AI10576" t="str">
            <v/>
          </cell>
          <cell r="AJ10576" t="str">
            <v/>
          </cell>
          <cell r="AK10576" t="str">
            <v/>
          </cell>
        </row>
        <row r="10577">
          <cell r="AH10577" t="str">
            <v/>
          </cell>
          <cell r="AI10577" t="str">
            <v/>
          </cell>
          <cell r="AJ10577" t="str">
            <v/>
          </cell>
          <cell r="AK10577" t="str">
            <v/>
          </cell>
        </row>
        <row r="10578">
          <cell r="AH10578" t="str">
            <v/>
          </cell>
          <cell r="AI10578" t="str">
            <v/>
          </cell>
          <cell r="AJ10578" t="str">
            <v/>
          </cell>
          <cell r="AK10578" t="str">
            <v/>
          </cell>
        </row>
        <row r="10579">
          <cell r="AH10579" t="str">
            <v/>
          </cell>
          <cell r="AI10579" t="str">
            <v/>
          </cell>
          <cell r="AJ10579" t="str">
            <v/>
          </cell>
          <cell r="AK10579" t="str">
            <v/>
          </cell>
        </row>
        <row r="10580">
          <cell r="AH10580" t="str">
            <v/>
          </cell>
          <cell r="AI10580" t="str">
            <v/>
          </cell>
          <cell r="AJ10580" t="str">
            <v/>
          </cell>
          <cell r="AK10580" t="str">
            <v/>
          </cell>
        </row>
        <row r="10581">
          <cell r="AH10581" t="str">
            <v/>
          </cell>
          <cell r="AI10581" t="str">
            <v/>
          </cell>
          <cell r="AJ10581" t="str">
            <v/>
          </cell>
          <cell r="AK10581" t="str">
            <v/>
          </cell>
        </row>
        <row r="10582">
          <cell r="AH10582" t="str">
            <v/>
          </cell>
          <cell r="AI10582" t="str">
            <v/>
          </cell>
          <cell r="AJ10582" t="str">
            <v/>
          </cell>
          <cell r="AK10582" t="str">
            <v/>
          </cell>
        </row>
        <row r="10583">
          <cell r="AH10583" t="str">
            <v/>
          </cell>
          <cell r="AI10583" t="str">
            <v/>
          </cell>
          <cell r="AJ10583" t="str">
            <v/>
          </cell>
          <cell r="AK10583" t="str">
            <v/>
          </cell>
        </row>
        <row r="10584">
          <cell r="AH10584" t="str">
            <v/>
          </cell>
          <cell r="AI10584" t="str">
            <v/>
          </cell>
          <cell r="AJ10584" t="str">
            <v/>
          </cell>
          <cell r="AK10584" t="str">
            <v/>
          </cell>
        </row>
        <row r="10585">
          <cell r="AH10585" t="str">
            <v/>
          </cell>
          <cell r="AI10585" t="str">
            <v/>
          </cell>
          <cell r="AJ10585" t="str">
            <v/>
          </cell>
          <cell r="AK10585" t="str">
            <v/>
          </cell>
        </row>
        <row r="10586">
          <cell r="AH10586" t="str">
            <v/>
          </cell>
          <cell r="AI10586" t="str">
            <v/>
          </cell>
          <cell r="AJ10586" t="str">
            <v/>
          </cell>
          <cell r="AK10586" t="str">
            <v/>
          </cell>
        </row>
        <row r="10587">
          <cell r="AH10587" t="str">
            <v/>
          </cell>
          <cell r="AI10587" t="str">
            <v/>
          </cell>
          <cell r="AJ10587" t="str">
            <v/>
          </cell>
          <cell r="AK10587" t="str">
            <v/>
          </cell>
        </row>
        <row r="10588">
          <cell r="AH10588" t="str">
            <v/>
          </cell>
          <cell r="AI10588" t="str">
            <v/>
          </cell>
          <cell r="AJ10588" t="str">
            <v/>
          </cell>
          <cell r="AK10588" t="str">
            <v/>
          </cell>
        </row>
        <row r="10589">
          <cell r="AH10589" t="str">
            <v/>
          </cell>
          <cell r="AI10589" t="str">
            <v/>
          </cell>
          <cell r="AJ10589" t="str">
            <v/>
          </cell>
          <cell r="AK10589" t="str">
            <v/>
          </cell>
        </row>
        <row r="10590">
          <cell r="AH10590" t="str">
            <v/>
          </cell>
          <cell r="AI10590" t="str">
            <v/>
          </cell>
          <cell r="AJ10590" t="str">
            <v/>
          </cell>
          <cell r="AK10590" t="str">
            <v/>
          </cell>
        </row>
        <row r="10591">
          <cell r="AH10591" t="str">
            <v/>
          </cell>
          <cell r="AI10591" t="str">
            <v/>
          </cell>
          <cell r="AJ10591" t="str">
            <v/>
          </cell>
          <cell r="AK10591" t="str">
            <v/>
          </cell>
        </row>
        <row r="10592">
          <cell r="AH10592" t="str">
            <v/>
          </cell>
          <cell r="AI10592" t="str">
            <v/>
          </cell>
          <cell r="AJ10592" t="str">
            <v/>
          </cell>
          <cell r="AK10592" t="str">
            <v/>
          </cell>
        </row>
        <row r="10593">
          <cell r="AH10593" t="str">
            <v/>
          </cell>
          <cell r="AI10593" t="str">
            <v/>
          </cell>
          <cell r="AJ10593" t="str">
            <v/>
          </cell>
          <cell r="AK10593" t="str">
            <v/>
          </cell>
        </row>
        <row r="10594">
          <cell r="AH10594" t="str">
            <v/>
          </cell>
          <cell r="AI10594" t="str">
            <v/>
          </cell>
          <cell r="AJ10594" t="str">
            <v/>
          </cell>
          <cell r="AK10594" t="str">
            <v/>
          </cell>
        </row>
        <row r="10595">
          <cell r="AH10595" t="str">
            <v/>
          </cell>
          <cell r="AI10595" t="str">
            <v/>
          </cell>
          <cell r="AJ10595" t="str">
            <v/>
          </cell>
          <cell r="AK10595" t="str">
            <v/>
          </cell>
        </row>
        <row r="10596">
          <cell r="AH10596" t="str">
            <v/>
          </cell>
          <cell r="AI10596" t="str">
            <v/>
          </cell>
          <cell r="AJ10596" t="str">
            <v/>
          </cell>
          <cell r="AK10596" t="str">
            <v/>
          </cell>
        </row>
        <row r="10597">
          <cell r="AH10597" t="str">
            <v/>
          </cell>
          <cell r="AI10597" t="str">
            <v/>
          </cell>
          <cell r="AJ10597" t="str">
            <v/>
          </cell>
          <cell r="AK10597" t="str">
            <v/>
          </cell>
        </row>
        <row r="10598">
          <cell r="AH10598" t="str">
            <v/>
          </cell>
          <cell r="AI10598" t="str">
            <v/>
          </cell>
          <cell r="AJ10598" t="str">
            <v/>
          </cell>
          <cell r="AK10598" t="str">
            <v/>
          </cell>
        </row>
        <row r="10599">
          <cell r="AH10599" t="str">
            <v/>
          </cell>
          <cell r="AI10599" t="str">
            <v/>
          </cell>
          <cell r="AJ10599" t="str">
            <v/>
          </cell>
          <cell r="AK10599" t="str">
            <v/>
          </cell>
        </row>
        <row r="10600">
          <cell r="AH10600" t="str">
            <v/>
          </cell>
          <cell r="AI10600" t="str">
            <v/>
          </cell>
          <cell r="AJ10600" t="str">
            <v/>
          </cell>
          <cell r="AK10600" t="str">
            <v/>
          </cell>
        </row>
        <row r="10601">
          <cell r="AH10601" t="str">
            <v/>
          </cell>
          <cell r="AI10601" t="str">
            <v/>
          </cell>
          <cell r="AJ10601" t="str">
            <v/>
          </cell>
          <cell r="AK10601" t="str">
            <v/>
          </cell>
        </row>
        <row r="10602">
          <cell r="AH10602" t="str">
            <v/>
          </cell>
          <cell r="AI10602" t="str">
            <v/>
          </cell>
          <cell r="AJ10602" t="str">
            <v/>
          </cell>
          <cell r="AK10602" t="str">
            <v/>
          </cell>
        </row>
        <row r="10603">
          <cell r="AH10603" t="str">
            <v/>
          </cell>
          <cell r="AI10603" t="str">
            <v/>
          </cell>
          <cell r="AJ10603" t="str">
            <v/>
          </cell>
          <cell r="AK10603" t="str">
            <v/>
          </cell>
        </row>
        <row r="10604">
          <cell r="AH10604" t="str">
            <v/>
          </cell>
          <cell r="AI10604" t="str">
            <v/>
          </cell>
          <cell r="AJ10604" t="str">
            <v/>
          </cell>
          <cell r="AK10604" t="str">
            <v/>
          </cell>
        </row>
        <row r="10605">
          <cell r="AH10605" t="str">
            <v/>
          </cell>
          <cell r="AI10605" t="str">
            <v/>
          </cell>
          <cell r="AJ10605" t="str">
            <v/>
          </cell>
          <cell r="AK10605" t="str">
            <v/>
          </cell>
        </row>
        <row r="10606">
          <cell r="AH10606" t="str">
            <v/>
          </cell>
          <cell r="AI10606" t="str">
            <v/>
          </cell>
          <cell r="AJ10606" t="str">
            <v/>
          </cell>
          <cell r="AK10606" t="str">
            <v/>
          </cell>
        </row>
        <row r="10607">
          <cell r="AH10607" t="str">
            <v/>
          </cell>
          <cell r="AI10607" t="str">
            <v/>
          </cell>
          <cell r="AJ10607" t="str">
            <v/>
          </cell>
          <cell r="AK10607" t="str">
            <v/>
          </cell>
        </row>
        <row r="10608">
          <cell r="AH10608" t="str">
            <v/>
          </cell>
          <cell r="AI10608" t="str">
            <v/>
          </cell>
          <cell r="AJ10608" t="str">
            <v/>
          </cell>
          <cell r="AK10608" t="str">
            <v/>
          </cell>
        </row>
        <row r="10609">
          <cell r="AH10609" t="str">
            <v/>
          </cell>
          <cell r="AI10609" t="str">
            <v/>
          </cell>
          <cell r="AJ10609" t="str">
            <v/>
          </cell>
          <cell r="AK10609" t="str">
            <v/>
          </cell>
        </row>
        <row r="10610">
          <cell r="AH10610" t="str">
            <v/>
          </cell>
          <cell r="AI10610" t="str">
            <v/>
          </cell>
          <cell r="AJ10610" t="str">
            <v/>
          </cell>
          <cell r="AK10610" t="str">
            <v/>
          </cell>
        </row>
        <row r="10611">
          <cell r="AH10611" t="str">
            <v/>
          </cell>
          <cell r="AI10611" t="str">
            <v/>
          </cell>
          <cell r="AJ10611" t="str">
            <v/>
          </cell>
          <cell r="AK10611" t="str">
            <v/>
          </cell>
        </row>
        <row r="10612">
          <cell r="AH10612" t="str">
            <v/>
          </cell>
          <cell r="AI10612" t="str">
            <v/>
          </cell>
          <cell r="AJ10612" t="str">
            <v/>
          </cell>
          <cell r="AK10612" t="str">
            <v/>
          </cell>
        </row>
        <row r="10613">
          <cell r="AH10613" t="str">
            <v/>
          </cell>
          <cell r="AI10613" t="str">
            <v/>
          </cell>
          <cell r="AJ10613" t="str">
            <v/>
          </cell>
          <cell r="AK10613" t="str">
            <v/>
          </cell>
        </row>
        <row r="10614">
          <cell r="AH10614" t="str">
            <v/>
          </cell>
          <cell r="AI10614" t="str">
            <v/>
          </cell>
          <cell r="AJ10614" t="str">
            <v/>
          </cell>
          <cell r="AK10614" t="str">
            <v/>
          </cell>
        </row>
        <row r="10615">
          <cell r="AH10615" t="str">
            <v/>
          </cell>
          <cell r="AI10615" t="str">
            <v/>
          </cell>
          <cell r="AJ10615" t="str">
            <v/>
          </cell>
          <cell r="AK10615" t="str">
            <v/>
          </cell>
        </row>
        <row r="10616">
          <cell r="AH10616" t="str">
            <v/>
          </cell>
          <cell r="AI10616" t="str">
            <v/>
          </cell>
          <cell r="AJ10616" t="str">
            <v/>
          </cell>
          <cell r="AK10616" t="str">
            <v/>
          </cell>
        </row>
        <row r="10617">
          <cell r="AH10617" t="str">
            <v/>
          </cell>
          <cell r="AI10617" t="str">
            <v/>
          </cell>
          <cell r="AJ10617" t="str">
            <v/>
          </cell>
          <cell r="AK10617" t="str">
            <v/>
          </cell>
        </row>
        <row r="10618">
          <cell r="AH10618" t="str">
            <v/>
          </cell>
          <cell r="AI10618" t="str">
            <v/>
          </cell>
          <cell r="AJ10618" t="str">
            <v/>
          </cell>
          <cell r="AK10618" t="str">
            <v/>
          </cell>
        </row>
        <row r="10619">
          <cell r="AH10619" t="str">
            <v/>
          </cell>
          <cell r="AI10619" t="str">
            <v/>
          </cell>
          <cell r="AJ10619" t="str">
            <v/>
          </cell>
          <cell r="AK10619" t="str">
            <v/>
          </cell>
        </row>
        <row r="10620">
          <cell r="AH10620" t="str">
            <v/>
          </cell>
          <cell r="AI10620" t="str">
            <v/>
          </cell>
          <cell r="AJ10620" t="str">
            <v/>
          </cell>
          <cell r="AK10620" t="str">
            <v/>
          </cell>
        </row>
        <row r="10621">
          <cell r="AH10621" t="str">
            <v/>
          </cell>
          <cell r="AI10621" t="str">
            <v/>
          </cell>
          <cell r="AJ10621" t="str">
            <v/>
          </cell>
          <cell r="AK10621" t="str">
            <v/>
          </cell>
        </row>
        <row r="10622">
          <cell r="AH10622" t="str">
            <v/>
          </cell>
          <cell r="AI10622" t="str">
            <v/>
          </cell>
          <cell r="AJ10622" t="str">
            <v/>
          </cell>
          <cell r="AK10622" t="str">
            <v/>
          </cell>
        </row>
        <row r="10623">
          <cell r="AH10623" t="str">
            <v/>
          </cell>
          <cell r="AI10623" t="str">
            <v/>
          </cell>
          <cell r="AJ10623" t="str">
            <v/>
          </cell>
          <cell r="AK10623" t="str">
            <v/>
          </cell>
        </row>
        <row r="10624">
          <cell r="AH10624" t="str">
            <v/>
          </cell>
          <cell r="AI10624" t="str">
            <v/>
          </cell>
          <cell r="AJ10624" t="str">
            <v/>
          </cell>
          <cell r="AK10624" t="str">
            <v/>
          </cell>
        </row>
        <row r="10625">
          <cell r="AH10625" t="str">
            <v/>
          </cell>
          <cell r="AI10625" t="str">
            <v/>
          </cell>
          <cell r="AJ10625" t="str">
            <v/>
          </cell>
          <cell r="AK10625" t="str">
            <v/>
          </cell>
        </row>
        <row r="10626">
          <cell r="AH10626" t="str">
            <v/>
          </cell>
          <cell r="AI10626" t="str">
            <v/>
          </cell>
          <cell r="AJ10626" t="str">
            <v/>
          </cell>
          <cell r="AK10626" t="str">
            <v/>
          </cell>
        </row>
        <row r="10627">
          <cell r="AH10627" t="str">
            <v/>
          </cell>
          <cell r="AI10627" t="str">
            <v/>
          </cell>
          <cell r="AJ10627" t="str">
            <v/>
          </cell>
          <cell r="AK10627" t="str">
            <v/>
          </cell>
        </row>
        <row r="10628">
          <cell r="AH10628" t="str">
            <v/>
          </cell>
          <cell r="AI10628" t="str">
            <v/>
          </cell>
          <cell r="AJ10628" t="str">
            <v/>
          </cell>
          <cell r="AK10628" t="str">
            <v/>
          </cell>
        </row>
        <row r="10629">
          <cell r="AH10629" t="str">
            <v/>
          </cell>
          <cell r="AI10629" t="str">
            <v/>
          </cell>
          <cell r="AJ10629" t="str">
            <v/>
          </cell>
          <cell r="AK10629" t="str">
            <v/>
          </cell>
        </row>
        <row r="10630">
          <cell r="AH10630" t="str">
            <v/>
          </cell>
          <cell r="AI10630" t="str">
            <v/>
          </cell>
          <cell r="AJ10630" t="str">
            <v/>
          </cell>
          <cell r="AK10630" t="str">
            <v/>
          </cell>
        </row>
        <row r="10631">
          <cell r="AH10631" t="str">
            <v/>
          </cell>
          <cell r="AI10631" t="str">
            <v/>
          </cell>
          <cell r="AJ10631" t="str">
            <v/>
          </cell>
          <cell r="AK10631" t="str">
            <v/>
          </cell>
        </row>
        <row r="10632">
          <cell r="AH10632" t="str">
            <v/>
          </cell>
          <cell r="AI10632" t="str">
            <v/>
          </cell>
          <cell r="AJ10632" t="str">
            <v/>
          </cell>
          <cell r="AK10632" t="str">
            <v/>
          </cell>
        </row>
        <row r="10633">
          <cell r="AH10633" t="str">
            <v/>
          </cell>
          <cell r="AI10633" t="str">
            <v/>
          </cell>
          <cell r="AJ10633" t="str">
            <v/>
          </cell>
          <cell r="AK10633" t="str">
            <v/>
          </cell>
        </row>
        <row r="10634">
          <cell r="AH10634" t="str">
            <v/>
          </cell>
          <cell r="AI10634" t="str">
            <v/>
          </cell>
          <cell r="AJ10634" t="str">
            <v/>
          </cell>
          <cell r="AK10634" t="str">
            <v/>
          </cell>
        </row>
        <row r="10635">
          <cell r="AH10635" t="str">
            <v/>
          </cell>
          <cell r="AI10635" t="str">
            <v/>
          </cell>
          <cell r="AJ10635" t="str">
            <v/>
          </cell>
          <cell r="AK10635" t="str">
            <v/>
          </cell>
        </row>
        <row r="10636">
          <cell r="AH10636" t="str">
            <v/>
          </cell>
          <cell r="AI10636" t="str">
            <v/>
          </cell>
          <cell r="AJ10636" t="str">
            <v/>
          </cell>
          <cell r="AK10636" t="str">
            <v/>
          </cell>
        </row>
        <row r="10637">
          <cell r="AH10637" t="str">
            <v/>
          </cell>
          <cell r="AI10637" t="str">
            <v/>
          </cell>
          <cell r="AJ10637" t="str">
            <v/>
          </cell>
          <cell r="AK10637" t="str">
            <v/>
          </cell>
        </row>
        <row r="10638">
          <cell r="AH10638" t="str">
            <v/>
          </cell>
          <cell r="AI10638" t="str">
            <v/>
          </cell>
          <cell r="AJ10638" t="str">
            <v/>
          </cell>
          <cell r="AK10638" t="str">
            <v/>
          </cell>
        </row>
        <row r="10639">
          <cell r="AH10639" t="str">
            <v/>
          </cell>
          <cell r="AI10639" t="str">
            <v/>
          </cell>
          <cell r="AJ10639" t="str">
            <v/>
          </cell>
          <cell r="AK10639" t="str">
            <v/>
          </cell>
        </row>
        <row r="10640">
          <cell r="AH10640" t="str">
            <v/>
          </cell>
          <cell r="AI10640" t="str">
            <v/>
          </cell>
          <cell r="AJ10640" t="str">
            <v/>
          </cell>
          <cell r="AK10640" t="str">
            <v/>
          </cell>
        </row>
        <row r="10641">
          <cell r="AH10641" t="str">
            <v/>
          </cell>
          <cell r="AI10641" t="str">
            <v/>
          </cell>
          <cell r="AJ10641" t="str">
            <v/>
          </cell>
          <cell r="AK10641" t="str">
            <v/>
          </cell>
        </row>
        <row r="10642">
          <cell r="AH10642" t="str">
            <v/>
          </cell>
          <cell r="AI10642" t="str">
            <v/>
          </cell>
          <cell r="AJ10642" t="str">
            <v/>
          </cell>
          <cell r="AK10642" t="str">
            <v/>
          </cell>
        </row>
        <row r="10643">
          <cell r="AH10643" t="str">
            <v/>
          </cell>
          <cell r="AI10643" t="str">
            <v/>
          </cell>
          <cell r="AJ10643" t="str">
            <v/>
          </cell>
          <cell r="AK10643" t="str">
            <v/>
          </cell>
        </row>
        <row r="10644">
          <cell r="AH10644" t="str">
            <v/>
          </cell>
          <cell r="AI10644" t="str">
            <v/>
          </cell>
          <cell r="AJ10644" t="str">
            <v/>
          </cell>
          <cell r="AK10644" t="str">
            <v/>
          </cell>
        </row>
        <row r="10645">
          <cell r="AH10645" t="str">
            <v/>
          </cell>
          <cell r="AI10645" t="str">
            <v/>
          </cell>
          <cell r="AJ10645" t="str">
            <v/>
          </cell>
          <cell r="AK10645" t="str">
            <v/>
          </cell>
        </row>
        <row r="10646">
          <cell r="AH10646" t="str">
            <v/>
          </cell>
          <cell r="AI10646" t="str">
            <v/>
          </cell>
          <cell r="AJ10646" t="str">
            <v/>
          </cell>
          <cell r="AK10646" t="str">
            <v/>
          </cell>
        </row>
        <row r="10647">
          <cell r="AH10647" t="str">
            <v/>
          </cell>
          <cell r="AI10647" t="str">
            <v/>
          </cell>
          <cell r="AJ10647" t="str">
            <v/>
          </cell>
          <cell r="AK10647" t="str">
            <v/>
          </cell>
        </row>
        <row r="10648">
          <cell r="AH10648" t="str">
            <v/>
          </cell>
          <cell r="AI10648" t="str">
            <v/>
          </cell>
          <cell r="AJ10648" t="str">
            <v/>
          </cell>
          <cell r="AK10648" t="str">
            <v/>
          </cell>
        </row>
        <row r="10649">
          <cell r="AH10649" t="str">
            <v/>
          </cell>
          <cell r="AI10649" t="str">
            <v/>
          </cell>
          <cell r="AJ10649" t="str">
            <v/>
          </cell>
          <cell r="AK10649" t="str">
            <v/>
          </cell>
        </row>
        <row r="10650">
          <cell r="AH10650" t="str">
            <v/>
          </cell>
          <cell r="AI10650" t="str">
            <v/>
          </cell>
          <cell r="AJ10650" t="str">
            <v/>
          </cell>
          <cell r="AK10650" t="str">
            <v/>
          </cell>
        </row>
        <row r="10651">
          <cell r="AH10651" t="str">
            <v/>
          </cell>
          <cell r="AI10651" t="str">
            <v/>
          </cell>
          <cell r="AJ10651" t="str">
            <v/>
          </cell>
          <cell r="AK10651" t="str">
            <v/>
          </cell>
        </row>
        <row r="10652">
          <cell r="AH10652" t="str">
            <v/>
          </cell>
          <cell r="AI10652" t="str">
            <v/>
          </cell>
          <cell r="AJ10652" t="str">
            <v/>
          </cell>
          <cell r="AK10652" t="str">
            <v/>
          </cell>
        </row>
        <row r="10653">
          <cell r="AH10653" t="str">
            <v/>
          </cell>
          <cell r="AI10653" t="str">
            <v/>
          </cell>
          <cell r="AJ10653" t="str">
            <v/>
          </cell>
          <cell r="AK10653" t="str">
            <v/>
          </cell>
        </row>
        <row r="10654">
          <cell r="AH10654" t="str">
            <v/>
          </cell>
          <cell r="AI10654" t="str">
            <v/>
          </cell>
          <cell r="AJ10654" t="str">
            <v/>
          </cell>
          <cell r="AK10654" t="str">
            <v/>
          </cell>
        </row>
        <row r="10655">
          <cell r="AH10655" t="str">
            <v/>
          </cell>
          <cell r="AI10655" t="str">
            <v/>
          </cell>
          <cell r="AJ10655" t="str">
            <v/>
          </cell>
          <cell r="AK10655" t="str">
            <v/>
          </cell>
        </row>
        <row r="10656">
          <cell r="AH10656" t="str">
            <v/>
          </cell>
          <cell r="AI10656" t="str">
            <v/>
          </cell>
          <cell r="AJ10656" t="str">
            <v/>
          </cell>
          <cell r="AK10656" t="str">
            <v/>
          </cell>
        </row>
        <row r="10657">
          <cell r="AH10657" t="str">
            <v/>
          </cell>
          <cell r="AI10657" t="str">
            <v/>
          </cell>
          <cell r="AJ10657" t="str">
            <v/>
          </cell>
          <cell r="AK10657" t="str">
            <v/>
          </cell>
        </row>
        <row r="10658">
          <cell r="AH10658" t="str">
            <v/>
          </cell>
          <cell r="AI10658" t="str">
            <v/>
          </cell>
          <cell r="AJ10658" t="str">
            <v/>
          </cell>
          <cell r="AK10658" t="str">
            <v/>
          </cell>
        </row>
        <row r="10659">
          <cell r="AH10659" t="str">
            <v/>
          </cell>
          <cell r="AI10659" t="str">
            <v/>
          </cell>
          <cell r="AJ10659" t="str">
            <v/>
          </cell>
          <cell r="AK10659" t="str">
            <v/>
          </cell>
        </row>
        <row r="10660">
          <cell r="AH10660" t="str">
            <v/>
          </cell>
          <cell r="AI10660" t="str">
            <v/>
          </cell>
          <cell r="AJ10660" t="str">
            <v/>
          </cell>
          <cell r="AK10660" t="str">
            <v/>
          </cell>
        </row>
        <row r="10661">
          <cell r="AH10661" t="str">
            <v/>
          </cell>
          <cell r="AI10661" t="str">
            <v/>
          </cell>
          <cell r="AJ10661" t="str">
            <v/>
          </cell>
          <cell r="AK10661" t="str">
            <v/>
          </cell>
        </row>
        <row r="10662">
          <cell r="AH10662" t="str">
            <v/>
          </cell>
          <cell r="AI10662" t="str">
            <v/>
          </cell>
          <cell r="AJ10662" t="str">
            <v/>
          </cell>
          <cell r="AK10662" t="str">
            <v/>
          </cell>
        </row>
        <row r="10663">
          <cell r="AH10663" t="str">
            <v/>
          </cell>
          <cell r="AI10663" t="str">
            <v/>
          </cell>
          <cell r="AJ10663" t="str">
            <v/>
          </cell>
          <cell r="AK10663" t="str">
            <v/>
          </cell>
        </row>
        <row r="10664">
          <cell r="AH10664" t="str">
            <v/>
          </cell>
          <cell r="AI10664" t="str">
            <v/>
          </cell>
          <cell r="AJ10664" t="str">
            <v/>
          </cell>
          <cell r="AK10664" t="str">
            <v/>
          </cell>
        </row>
        <row r="10665">
          <cell r="AH10665" t="str">
            <v/>
          </cell>
          <cell r="AI10665" t="str">
            <v/>
          </cell>
          <cell r="AJ10665" t="str">
            <v/>
          </cell>
          <cell r="AK10665" t="str">
            <v/>
          </cell>
        </row>
        <row r="10666">
          <cell r="AH10666" t="str">
            <v/>
          </cell>
          <cell r="AI10666" t="str">
            <v/>
          </cell>
          <cell r="AJ10666" t="str">
            <v/>
          </cell>
          <cell r="AK10666" t="str">
            <v/>
          </cell>
        </row>
        <row r="10667">
          <cell r="AH10667" t="str">
            <v/>
          </cell>
          <cell r="AI10667" t="str">
            <v/>
          </cell>
          <cell r="AJ10667" t="str">
            <v/>
          </cell>
          <cell r="AK10667" t="str">
            <v/>
          </cell>
        </row>
        <row r="10668">
          <cell r="AH10668" t="str">
            <v/>
          </cell>
          <cell r="AI10668" t="str">
            <v/>
          </cell>
          <cell r="AJ10668" t="str">
            <v/>
          </cell>
          <cell r="AK10668" t="str">
            <v/>
          </cell>
        </row>
        <row r="10669">
          <cell r="AH10669" t="str">
            <v/>
          </cell>
          <cell r="AI10669" t="str">
            <v/>
          </cell>
          <cell r="AJ10669" t="str">
            <v/>
          </cell>
          <cell r="AK10669" t="str">
            <v/>
          </cell>
        </row>
        <row r="10670">
          <cell r="AH10670" t="str">
            <v/>
          </cell>
          <cell r="AI10670" t="str">
            <v/>
          </cell>
          <cell r="AJ10670" t="str">
            <v/>
          </cell>
          <cell r="AK10670" t="str">
            <v/>
          </cell>
        </row>
        <row r="10671">
          <cell r="AH10671" t="str">
            <v/>
          </cell>
          <cell r="AI10671" t="str">
            <v/>
          </cell>
          <cell r="AJ10671" t="str">
            <v/>
          </cell>
          <cell r="AK10671" t="str">
            <v/>
          </cell>
        </row>
        <row r="10672">
          <cell r="AH10672" t="str">
            <v/>
          </cell>
          <cell r="AI10672" t="str">
            <v/>
          </cell>
          <cell r="AJ10672" t="str">
            <v/>
          </cell>
          <cell r="AK10672" t="str">
            <v/>
          </cell>
        </row>
        <row r="10673">
          <cell r="AH10673" t="str">
            <v/>
          </cell>
          <cell r="AI10673" t="str">
            <v/>
          </cell>
          <cell r="AJ10673" t="str">
            <v/>
          </cell>
          <cell r="AK10673" t="str">
            <v/>
          </cell>
        </row>
        <row r="10674">
          <cell r="AH10674" t="str">
            <v/>
          </cell>
          <cell r="AI10674" t="str">
            <v/>
          </cell>
          <cell r="AJ10674" t="str">
            <v/>
          </cell>
          <cell r="AK10674" t="str">
            <v/>
          </cell>
        </row>
        <row r="10675">
          <cell r="AH10675" t="str">
            <v/>
          </cell>
          <cell r="AI10675" t="str">
            <v/>
          </cell>
          <cell r="AJ10675" t="str">
            <v/>
          </cell>
          <cell r="AK10675" t="str">
            <v/>
          </cell>
        </row>
        <row r="10676">
          <cell r="AH10676" t="str">
            <v/>
          </cell>
          <cell r="AI10676" t="str">
            <v/>
          </cell>
          <cell r="AJ10676" t="str">
            <v/>
          </cell>
          <cell r="AK10676" t="str">
            <v/>
          </cell>
        </row>
        <row r="10677">
          <cell r="AH10677" t="str">
            <v/>
          </cell>
          <cell r="AI10677" t="str">
            <v/>
          </cell>
          <cell r="AJ10677" t="str">
            <v/>
          </cell>
          <cell r="AK10677" t="str">
            <v/>
          </cell>
        </row>
        <row r="10678">
          <cell r="AH10678" t="str">
            <v/>
          </cell>
          <cell r="AI10678" t="str">
            <v/>
          </cell>
          <cell r="AJ10678" t="str">
            <v/>
          </cell>
          <cell r="AK10678" t="str">
            <v/>
          </cell>
        </row>
        <row r="10679">
          <cell r="AH10679" t="str">
            <v/>
          </cell>
          <cell r="AI10679" t="str">
            <v/>
          </cell>
          <cell r="AJ10679" t="str">
            <v/>
          </cell>
          <cell r="AK10679" t="str">
            <v/>
          </cell>
        </row>
        <row r="10680">
          <cell r="AH10680" t="str">
            <v/>
          </cell>
          <cell r="AI10680" t="str">
            <v/>
          </cell>
          <cell r="AJ10680" t="str">
            <v/>
          </cell>
          <cell r="AK10680" t="str">
            <v/>
          </cell>
        </row>
        <row r="10681">
          <cell r="AH10681" t="str">
            <v/>
          </cell>
          <cell r="AI10681" t="str">
            <v/>
          </cell>
          <cell r="AJ10681" t="str">
            <v/>
          </cell>
          <cell r="AK10681" t="str">
            <v/>
          </cell>
        </row>
        <row r="10682">
          <cell r="AH10682" t="str">
            <v/>
          </cell>
          <cell r="AI10682" t="str">
            <v/>
          </cell>
          <cell r="AJ10682" t="str">
            <v/>
          </cell>
          <cell r="AK10682" t="str">
            <v/>
          </cell>
        </row>
        <row r="10683">
          <cell r="AH10683" t="str">
            <v/>
          </cell>
          <cell r="AI10683" t="str">
            <v/>
          </cell>
          <cell r="AJ10683" t="str">
            <v/>
          </cell>
          <cell r="AK10683" t="str">
            <v/>
          </cell>
        </row>
        <row r="10684">
          <cell r="AH10684" t="str">
            <v/>
          </cell>
          <cell r="AI10684" t="str">
            <v/>
          </cell>
          <cell r="AJ10684" t="str">
            <v/>
          </cell>
          <cell r="AK10684" t="str">
            <v/>
          </cell>
        </row>
        <row r="10685">
          <cell r="AH10685" t="str">
            <v/>
          </cell>
          <cell r="AI10685" t="str">
            <v/>
          </cell>
          <cell r="AJ10685" t="str">
            <v/>
          </cell>
          <cell r="AK10685" t="str">
            <v/>
          </cell>
        </row>
        <row r="10686">
          <cell r="AH10686" t="str">
            <v/>
          </cell>
          <cell r="AI10686" t="str">
            <v/>
          </cell>
          <cell r="AJ10686" t="str">
            <v/>
          </cell>
          <cell r="AK10686" t="str">
            <v/>
          </cell>
        </row>
        <row r="10687">
          <cell r="AH10687" t="str">
            <v/>
          </cell>
          <cell r="AI10687" t="str">
            <v/>
          </cell>
          <cell r="AJ10687" t="str">
            <v/>
          </cell>
          <cell r="AK10687" t="str">
            <v/>
          </cell>
        </row>
        <row r="10688">
          <cell r="AH10688" t="str">
            <v/>
          </cell>
          <cell r="AI10688" t="str">
            <v/>
          </cell>
          <cell r="AJ10688" t="str">
            <v/>
          </cell>
          <cell r="AK10688" t="str">
            <v/>
          </cell>
        </row>
        <row r="10689">
          <cell r="AH10689" t="str">
            <v/>
          </cell>
          <cell r="AI10689" t="str">
            <v/>
          </cell>
          <cell r="AJ10689" t="str">
            <v/>
          </cell>
          <cell r="AK10689" t="str">
            <v/>
          </cell>
        </row>
        <row r="10690">
          <cell r="AH10690" t="str">
            <v/>
          </cell>
          <cell r="AI10690" t="str">
            <v/>
          </cell>
          <cell r="AJ10690" t="str">
            <v/>
          </cell>
          <cell r="AK10690" t="str">
            <v/>
          </cell>
        </row>
        <row r="10691">
          <cell r="AH10691" t="str">
            <v/>
          </cell>
          <cell r="AI10691" t="str">
            <v/>
          </cell>
          <cell r="AJ10691" t="str">
            <v/>
          </cell>
          <cell r="AK10691" t="str">
            <v/>
          </cell>
        </row>
        <row r="10692">
          <cell r="AH10692" t="str">
            <v/>
          </cell>
          <cell r="AI10692" t="str">
            <v/>
          </cell>
          <cell r="AJ10692" t="str">
            <v/>
          </cell>
          <cell r="AK10692" t="str">
            <v/>
          </cell>
        </row>
        <row r="10693">
          <cell r="AH10693" t="str">
            <v/>
          </cell>
          <cell r="AI10693" t="str">
            <v/>
          </cell>
          <cell r="AJ10693" t="str">
            <v/>
          </cell>
          <cell r="AK10693" t="str">
            <v/>
          </cell>
        </row>
        <row r="10694">
          <cell r="AH10694" t="str">
            <v/>
          </cell>
          <cell r="AI10694" t="str">
            <v/>
          </cell>
          <cell r="AJ10694" t="str">
            <v/>
          </cell>
          <cell r="AK10694" t="str">
            <v/>
          </cell>
        </row>
        <row r="10695">
          <cell r="AH10695" t="str">
            <v/>
          </cell>
          <cell r="AI10695" t="str">
            <v/>
          </cell>
          <cell r="AJ10695" t="str">
            <v/>
          </cell>
          <cell r="AK10695" t="str">
            <v/>
          </cell>
        </row>
        <row r="10696">
          <cell r="AH10696" t="str">
            <v/>
          </cell>
          <cell r="AI10696" t="str">
            <v/>
          </cell>
          <cell r="AJ10696" t="str">
            <v/>
          </cell>
          <cell r="AK10696" t="str">
            <v/>
          </cell>
        </row>
        <row r="10697">
          <cell r="AH10697" t="str">
            <v/>
          </cell>
          <cell r="AI10697" t="str">
            <v/>
          </cell>
          <cell r="AJ10697" t="str">
            <v/>
          </cell>
          <cell r="AK10697" t="str">
            <v/>
          </cell>
        </row>
        <row r="10698">
          <cell r="AH10698" t="str">
            <v/>
          </cell>
          <cell r="AI10698" t="str">
            <v/>
          </cell>
          <cell r="AJ10698" t="str">
            <v/>
          </cell>
          <cell r="AK10698" t="str">
            <v/>
          </cell>
        </row>
        <row r="10699">
          <cell r="AH10699" t="str">
            <v/>
          </cell>
          <cell r="AI10699" t="str">
            <v/>
          </cell>
          <cell r="AJ10699" t="str">
            <v/>
          </cell>
          <cell r="AK10699" t="str">
            <v/>
          </cell>
        </row>
        <row r="10700">
          <cell r="AH10700" t="str">
            <v/>
          </cell>
          <cell r="AI10700" t="str">
            <v/>
          </cell>
          <cell r="AJ10700" t="str">
            <v/>
          </cell>
          <cell r="AK10700" t="str">
            <v/>
          </cell>
        </row>
        <row r="10701">
          <cell r="AH10701" t="str">
            <v/>
          </cell>
          <cell r="AI10701" t="str">
            <v/>
          </cell>
          <cell r="AJ10701" t="str">
            <v/>
          </cell>
          <cell r="AK10701" t="str">
            <v/>
          </cell>
        </row>
        <row r="10702">
          <cell r="AH10702" t="str">
            <v/>
          </cell>
          <cell r="AI10702" t="str">
            <v/>
          </cell>
          <cell r="AJ10702" t="str">
            <v/>
          </cell>
          <cell r="AK10702" t="str">
            <v/>
          </cell>
        </row>
        <row r="10703">
          <cell r="AH10703" t="str">
            <v/>
          </cell>
          <cell r="AI10703" t="str">
            <v/>
          </cell>
          <cell r="AJ10703" t="str">
            <v/>
          </cell>
          <cell r="AK10703" t="str">
            <v/>
          </cell>
        </row>
        <row r="10704">
          <cell r="AH10704" t="str">
            <v/>
          </cell>
          <cell r="AI10704" t="str">
            <v/>
          </cell>
          <cell r="AJ10704" t="str">
            <v/>
          </cell>
          <cell r="AK10704" t="str">
            <v/>
          </cell>
        </row>
        <row r="10705">
          <cell r="AH10705" t="str">
            <v/>
          </cell>
          <cell r="AI10705" t="str">
            <v/>
          </cell>
          <cell r="AJ10705" t="str">
            <v/>
          </cell>
          <cell r="AK10705" t="str">
            <v/>
          </cell>
        </row>
        <row r="10706">
          <cell r="AH10706" t="str">
            <v/>
          </cell>
          <cell r="AI10706" t="str">
            <v/>
          </cell>
          <cell r="AJ10706" t="str">
            <v/>
          </cell>
          <cell r="AK10706" t="str">
            <v/>
          </cell>
        </row>
        <row r="10707">
          <cell r="AH10707" t="str">
            <v/>
          </cell>
          <cell r="AI10707" t="str">
            <v/>
          </cell>
          <cell r="AJ10707" t="str">
            <v/>
          </cell>
          <cell r="AK10707" t="str">
            <v/>
          </cell>
        </row>
        <row r="10708">
          <cell r="AH10708" t="str">
            <v/>
          </cell>
          <cell r="AI10708" t="str">
            <v/>
          </cell>
          <cell r="AJ10708" t="str">
            <v/>
          </cell>
          <cell r="AK10708" t="str">
            <v/>
          </cell>
        </row>
        <row r="10709">
          <cell r="AH10709" t="str">
            <v/>
          </cell>
          <cell r="AI10709" t="str">
            <v/>
          </cell>
          <cell r="AJ10709" t="str">
            <v/>
          </cell>
          <cell r="AK10709" t="str">
            <v/>
          </cell>
        </row>
        <row r="10710">
          <cell r="AH10710" t="str">
            <v/>
          </cell>
          <cell r="AI10710" t="str">
            <v/>
          </cell>
          <cell r="AJ10710" t="str">
            <v/>
          </cell>
          <cell r="AK10710" t="str">
            <v/>
          </cell>
        </row>
        <row r="10711">
          <cell r="AH10711" t="str">
            <v/>
          </cell>
          <cell r="AI10711" t="str">
            <v/>
          </cell>
          <cell r="AJ10711" t="str">
            <v/>
          </cell>
          <cell r="AK10711" t="str">
            <v/>
          </cell>
        </row>
        <row r="10712">
          <cell r="AH10712" t="str">
            <v/>
          </cell>
          <cell r="AI10712" t="str">
            <v/>
          </cell>
          <cell r="AJ10712" t="str">
            <v/>
          </cell>
          <cell r="AK10712" t="str">
            <v/>
          </cell>
        </row>
        <row r="10713">
          <cell r="AH10713" t="str">
            <v/>
          </cell>
          <cell r="AI10713" t="str">
            <v/>
          </cell>
          <cell r="AJ10713" t="str">
            <v/>
          </cell>
          <cell r="AK10713" t="str">
            <v/>
          </cell>
        </row>
        <row r="10714">
          <cell r="AH10714" t="str">
            <v/>
          </cell>
          <cell r="AI10714" t="str">
            <v/>
          </cell>
          <cell r="AJ10714" t="str">
            <v/>
          </cell>
          <cell r="AK10714" t="str">
            <v/>
          </cell>
        </row>
        <row r="10715">
          <cell r="AH10715" t="str">
            <v/>
          </cell>
          <cell r="AI10715" t="str">
            <v/>
          </cell>
          <cell r="AJ10715" t="str">
            <v/>
          </cell>
          <cell r="AK10715" t="str">
            <v/>
          </cell>
        </row>
        <row r="10716">
          <cell r="AH10716" t="str">
            <v/>
          </cell>
          <cell r="AI10716" t="str">
            <v/>
          </cell>
          <cell r="AJ10716" t="str">
            <v/>
          </cell>
          <cell r="AK10716" t="str">
            <v/>
          </cell>
        </row>
        <row r="10717">
          <cell r="AH10717" t="str">
            <v/>
          </cell>
          <cell r="AI10717" t="str">
            <v/>
          </cell>
          <cell r="AJ10717" t="str">
            <v/>
          </cell>
          <cell r="AK10717" t="str">
            <v/>
          </cell>
        </row>
        <row r="10718">
          <cell r="AH10718" t="str">
            <v/>
          </cell>
          <cell r="AI10718" t="str">
            <v/>
          </cell>
          <cell r="AJ10718" t="str">
            <v/>
          </cell>
          <cell r="AK10718" t="str">
            <v/>
          </cell>
        </row>
        <row r="10719">
          <cell r="AH10719" t="str">
            <v/>
          </cell>
          <cell r="AI10719" t="str">
            <v/>
          </cell>
          <cell r="AJ10719" t="str">
            <v/>
          </cell>
          <cell r="AK10719" t="str">
            <v/>
          </cell>
        </row>
        <row r="10720">
          <cell r="AH10720" t="str">
            <v/>
          </cell>
          <cell r="AI10720" t="str">
            <v/>
          </cell>
          <cell r="AJ10720" t="str">
            <v/>
          </cell>
          <cell r="AK10720" t="str">
            <v/>
          </cell>
        </row>
        <row r="10721">
          <cell r="AH10721" t="str">
            <v/>
          </cell>
          <cell r="AI10721" t="str">
            <v/>
          </cell>
          <cell r="AJ10721" t="str">
            <v/>
          </cell>
          <cell r="AK10721" t="str">
            <v/>
          </cell>
        </row>
        <row r="10722">
          <cell r="AH10722" t="str">
            <v/>
          </cell>
          <cell r="AI10722" t="str">
            <v/>
          </cell>
          <cell r="AJ10722" t="str">
            <v/>
          </cell>
          <cell r="AK10722" t="str">
            <v/>
          </cell>
        </row>
        <row r="10723">
          <cell r="AH10723" t="str">
            <v/>
          </cell>
          <cell r="AI10723" t="str">
            <v/>
          </cell>
          <cell r="AJ10723" t="str">
            <v/>
          </cell>
          <cell r="AK10723" t="str">
            <v/>
          </cell>
        </row>
        <row r="10724">
          <cell r="AH10724" t="str">
            <v/>
          </cell>
          <cell r="AI10724" t="str">
            <v/>
          </cell>
          <cell r="AJ10724" t="str">
            <v/>
          </cell>
          <cell r="AK10724" t="str">
            <v/>
          </cell>
        </row>
        <row r="10725">
          <cell r="AH10725" t="str">
            <v/>
          </cell>
          <cell r="AI10725" t="str">
            <v/>
          </cell>
          <cell r="AJ10725" t="str">
            <v/>
          </cell>
          <cell r="AK10725" t="str">
            <v/>
          </cell>
        </row>
        <row r="10726">
          <cell r="AH10726" t="str">
            <v/>
          </cell>
          <cell r="AI10726" t="str">
            <v/>
          </cell>
          <cell r="AJ10726" t="str">
            <v/>
          </cell>
          <cell r="AK10726" t="str">
            <v/>
          </cell>
        </row>
        <row r="10727">
          <cell r="AH10727" t="str">
            <v/>
          </cell>
          <cell r="AI10727" t="str">
            <v/>
          </cell>
          <cell r="AJ10727" t="str">
            <v/>
          </cell>
          <cell r="AK10727" t="str">
            <v/>
          </cell>
        </row>
        <row r="10728">
          <cell r="AH10728" t="str">
            <v/>
          </cell>
          <cell r="AI10728" t="str">
            <v/>
          </cell>
          <cell r="AJ10728" t="str">
            <v/>
          </cell>
          <cell r="AK10728" t="str">
            <v/>
          </cell>
        </row>
        <row r="10729">
          <cell r="AH10729" t="str">
            <v/>
          </cell>
          <cell r="AI10729" t="str">
            <v/>
          </cell>
          <cell r="AJ10729" t="str">
            <v/>
          </cell>
          <cell r="AK10729" t="str">
            <v/>
          </cell>
        </row>
        <row r="10730">
          <cell r="AH10730" t="str">
            <v/>
          </cell>
          <cell r="AI10730" t="str">
            <v/>
          </cell>
          <cell r="AJ10730" t="str">
            <v/>
          </cell>
          <cell r="AK10730" t="str">
            <v/>
          </cell>
        </row>
        <row r="10731">
          <cell r="AH10731" t="str">
            <v/>
          </cell>
          <cell r="AI10731" t="str">
            <v/>
          </cell>
          <cell r="AJ10731" t="str">
            <v/>
          </cell>
          <cell r="AK10731" t="str">
            <v/>
          </cell>
        </row>
        <row r="10732">
          <cell r="AH10732" t="str">
            <v/>
          </cell>
          <cell r="AI10732" t="str">
            <v/>
          </cell>
          <cell r="AJ10732" t="str">
            <v/>
          </cell>
          <cell r="AK10732" t="str">
            <v/>
          </cell>
        </row>
        <row r="10733">
          <cell r="AH10733" t="str">
            <v/>
          </cell>
          <cell r="AI10733" t="str">
            <v/>
          </cell>
          <cell r="AJ10733" t="str">
            <v/>
          </cell>
          <cell r="AK10733" t="str">
            <v/>
          </cell>
        </row>
        <row r="10734">
          <cell r="AH10734" t="str">
            <v/>
          </cell>
          <cell r="AI10734" t="str">
            <v/>
          </cell>
          <cell r="AJ10734" t="str">
            <v/>
          </cell>
          <cell r="AK10734" t="str">
            <v/>
          </cell>
        </row>
        <row r="10735">
          <cell r="AH10735" t="str">
            <v/>
          </cell>
          <cell r="AI10735" t="str">
            <v/>
          </cell>
          <cell r="AJ10735" t="str">
            <v/>
          </cell>
          <cell r="AK10735" t="str">
            <v/>
          </cell>
        </row>
        <row r="10736">
          <cell r="AH10736" t="str">
            <v/>
          </cell>
          <cell r="AI10736" t="str">
            <v/>
          </cell>
          <cell r="AJ10736" t="str">
            <v/>
          </cell>
          <cell r="AK10736" t="str">
            <v/>
          </cell>
        </row>
        <row r="10737">
          <cell r="AH10737" t="str">
            <v/>
          </cell>
          <cell r="AI10737" t="str">
            <v/>
          </cell>
          <cell r="AJ10737" t="str">
            <v/>
          </cell>
          <cell r="AK10737" t="str">
            <v/>
          </cell>
        </row>
        <row r="10738">
          <cell r="AH10738" t="str">
            <v/>
          </cell>
          <cell r="AI10738" t="str">
            <v/>
          </cell>
          <cell r="AJ10738" t="str">
            <v/>
          </cell>
          <cell r="AK10738" t="str">
            <v/>
          </cell>
        </row>
        <row r="10739">
          <cell r="AH10739" t="str">
            <v/>
          </cell>
          <cell r="AI10739" t="str">
            <v/>
          </cell>
          <cell r="AJ10739" t="str">
            <v/>
          </cell>
          <cell r="AK10739" t="str">
            <v/>
          </cell>
        </row>
        <row r="10740">
          <cell r="AH10740" t="str">
            <v/>
          </cell>
          <cell r="AI10740" t="str">
            <v/>
          </cell>
          <cell r="AJ10740" t="str">
            <v/>
          </cell>
          <cell r="AK10740" t="str">
            <v/>
          </cell>
        </row>
        <row r="10741">
          <cell r="AH10741" t="str">
            <v/>
          </cell>
          <cell r="AI10741" t="str">
            <v/>
          </cell>
          <cell r="AJ10741" t="str">
            <v/>
          </cell>
          <cell r="AK10741" t="str">
            <v/>
          </cell>
        </row>
        <row r="10742">
          <cell r="AH10742" t="str">
            <v/>
          </cell>
          <cell r="AI10742" t="str">
            <v/>
          </cell>
          <cell r="AJ10742" t="str">
            <v/>
          </cell>
          <cell r="AK10742" t="str">
            <v/>
          </cell>
        </row>
        <row r="10743">
          <cell r="AH10743" t="str">
            <v/>
          </cell>
          <cell r="AI10743" t="str">
            <v/>
          </cell>
          <cell r="AJ10743" t="str">
            <v/>
          </cell>
          <cell r="AK10743" t="str">
            <v/>
          </cell>
        </row>
        <row r="10744">
          <cell r="AH10744" t="str">
            <v/>
          </cell>
          <cell r="AI10744" t="str">
            <v/>
          </cell>
          <cell r="AJ10744" t="str">
            <v/>
          </cell>
          <cell r="AK10744" t="str">
            <v/>
          </cell>
        </row>
        <row r="10745">
          <cell r="AH10745" t="str">
            <v/>
          </cell>
          <cell r="AI10745" t="str">
            <v/>
          </cell>
          <cell r="AJ10745" t="str">
            <v/>
          </cell>
          <cell r="AK10745" t="str">
            <v/>
          </cell>
        </row>
        <row r="10746">
          <cell r="AH10746" t="str">
            <v/>
          </cell>
          <cell r="AI10746" t="str">
            <v/>
          </cell>
          <cell r="AJ10746" t="str">
            <v/>
          </cell>
          <cell r="AK10746" t="str">
            <v/>
          </cell>
        </row>
        <row r="10747">
          <cell r="AH10747" t="str">
            <v/>
          </cell>
          <cell r="AI10747" t="str">
            <v/>
          </cell>
          <cell r="AJ10747" t="str">
            <v/>
          </cell>
          <cell r="AK10747" t="str">
            <v/>
          </cell>
        </row>
        <row r="10748">
          <cell r="AH10748" t="str">
            <v/>
          </cell>
          <cell r="AI10748" t="str">
            <v/>
          </cell>
          <cell r="AJ10748" t="str">
            <v/>
          </cell>
          <cell r="AK10748" t="str">
            <v/>
          </cell>
        </row>
        <row r="10749">
          <cell r="AH10749" t="str">
            <v/>
          </cell>
          <cell r="AI10749" t="str">
            <v/>
          </cell>
          <cell r="AJ10749" t="str">
            <v/>
          </cell>
          <cell r="AK10749" t="str">
            <v/>
          </cell>
        </row>
        <row r="10750">
          <cell r="AH10750" t="str">
            <v/>
          </cell>
          <cell r="AI10750" t="str">
            <v/>
          </cell>
          <cell r="AJ10750" t="str">
            <v/>
          </cell>
          <cell r="AK10750" t="str">
            <v/>
          </cell>
        </row>
        <row r="10751">
          <cell r="AH10751" t="str">
            <v/>
          </cell>
          <cell r="AI10751" t="str">
            <v/>
          </cell>
          <cell r="AJ10751" t="str">
            <v/>
          </cell>
          <cell r="AK10751" t="str">
            <v/>
          </cell>
        </row>
        <row r="10752">
          <cell r="AH10752" t="str">
            <v/>
          </cell>
          <cell r="AI10752" t="str">
            <v/>
          </cell>
          <cell r="AJ10752" t="str">
            <v/>
          </cell>
          <cell r="AK10752" t="str">
            <v/>
          </cell>
        </row>
        <row r="10753">
          <cell r="AH10753" t="str">
            <v/>
          </cell>
          <cell r="AI10753" t="str">
            <v/>
          </cell>
          <cell r="AJ10753" t="str">
            <v/>
          </cell>
          <cell r="AK10753" t="str">
            <v/>
          </cell>
        </row>
        <row r="10754">
          <cell r="AH10754" t="str">
            <v/>
          </cell>
          <cell r="AI10754" t="str">
            <v/>
          </cell>
          <cell r="AJ10754" t="str">
            <v/>
          </cell>
          <cell r="AK10754" t="str">
            <v/>
          </cell>
        </row>
        <row r="10755">
          <cell r="AH10755" t="str">
            <v/>
          </cell>
          <cell r="AI10755" t="str">
            <v/>
          </cell>
          <cell r="AJ10755" t="str">
            <v/>
          </cell>
          <cell r="AK10755" t="str">
            <v/>
          </cell>
        </row>
        <row r="10756">
          <cell r="AH10756" t="str">
            <v/>
          </cell>
          <cell r="AI10756" t="str">
            <v/>
          </cell>
          <cell r="AJ10756" t="str">
            <v/>
          </cell>
          <cell r="AK10756" t="str">
            <v/>
          </cell>
        </row>
        <row r="10757">
          <cell r="AH10757" t="str">
            <v/>
          </cell>
          <cell r="AI10757" t="str">
            <v/>
          </cell>
          <cell r="AJ10757" t="str">
            <v/>
          </cell>
          <cell r="AK10757" t="str">
            <v/>
          </cell>
        </row>
        <row r="10758">
          <cell r="AH10758" t="str">
            <v/>
          </cell>
          <cell r="AI10758" t="str">
            <v/>
          </cell>
          <cell r="AJ10758" t="str">
            <v/>
          </cell>
          <cell r="AK10758" t="str">
            <v/>
          </cell>
        </row>
        <row r="10759">
          <cell r="AH10759" t="str">
            <v/>
          </cell>
          <cell r="AI10759" t="str">
            <v/>
          </cell>
          <cell r="AJ10759" t="str">
            <v/>
          </cell>
          <cell r="AK10759" t="str">
            <v/>
          </cell>
        </row>
        <row r="10760">
          <cell r="AH10760" t="str">
            <v/>
          </cell>
          <cell r="AI10760" t="str">
            <v/>
          </cell>
          <cell r="AJ10760" t="str">
            <v/>
          </cell>
          <cell r="AK10760" t="str">
            <v/>
          </cell>
        </row>
        <row r="10761">
          <cell r="AH10761" t="str">
            <v/>
          </cell>
          <cell r="AI10761" t="str">
            <v/>
          </cell>
          <cell r="AJ10761" t="str">
            <v/>
          </cell>
          <cell r="AK10761" t="str">
            <v/>
          </cell>
        </row>
        <row r="10762">
          <cell r="AH10762" t="str">
            <v/>
          </cell>
          <cell r="AI10762" t="str">
            <v/>
          </cell>
          <cell r="AJ10762" t="str">
            <v/>
          </cell>
          <cell r="AK10762" t="str">
            <v/>
          </cell>
        </row>
        <row r="10763">
          <cell r="AH10763" t="str">
            <v/>
          </cell>
          <cell r="AI10763" t="str">
            <v/>
          </cell>
          <cell r="AJ10763" t="str">
            <v/>
          </cell>
          <cell r="AK10763" t="str">
            <v/>
          </cell>
        </row>
        <row r="10764">
          <cell r="AH10764" t="str">
            <v/>
          </cell>
          <cell r="AI10764" t="str">
            <v/>
          </cell>
          <cell r="AJ10764" t="str">
            <v/>
          </cell>
          <cell r="AK10764" t="str">
            <v/>
          </cell>
        </row>
        <row r="10765">
          <cell r="AH10765" t="str">
            <v/>
          </cell>
          <cell r="AI10765" t="str">
            <v/>
          </cell>
          <cell r="AJ10765" t="str">
            <v/>
          </cell>
          <cell r="AK10765" t="str">
            <v/>
          </cell>
        </row>
        <row r="10766">
          <cell r="AH10766" t="str">
            <v/>
          </cell>
          <cell r="AI10766" t="str">
            <v/>
          </cell>
          <cell r="AJ10766" t="str">
            <v/>
          </cell>
          <cell r="AK10766" t="str">
            <v/>
          </cell>
        </row>
        <row r="10767">
          <cell r="AH10767" t="str">
            <v/>
          </cell>
          <cell r="AI10767" t="str">
            <v/>
          </cell>
          <cell r="AJ10767" t="str">
            <v/>
          </cell>
          <cell r="AK10767" t="str">
            <v/>
          </cell>
        </row>
        <row r="10768">
          <cell r="AH10768" t="str">
            <v/>
          </cell>
          <cell r="AI10768" t="str">
            <v/>
          </cell>
          <cell r="AJ10768" t="str">
            <v/>
          </cell>
          <cell r="AK10768" t="str">
            <v/>
          </cell>
        </row>
        <row r="10769">
          <cell r="AH10769" t="str">
            <v/>
          </cell>
          <cell r="AI10769" t="str">
            <v/>
          </cell>
          <cell r="AJ10769" t="str">
            <v/>
          </cell>
          <cell r="AK10769" t="str">
            <v/>
          </cell>
        </row>
        <row r="10770">
          <cell r="AH10770" t="str">
            <v/>
          </cell>
          <cell r="AI10770" t="str">
            <v/>
          </cell>
          <cell r="AJ10770" t="str">
            <v/>
          </cell>
          <cell r="AK10770" t="str">
            <v/>
          </cell>
        </row>
        <row r="10771">
          <cell r="AH10771" t="str">
            <v/>
          </cell>
          <cell r="AI10771" t="str">
            <v/>
          </cell>
          <cell r="AJ10771" t="str">
            <v/>
          </cell>
          <cell r="AK10771" t="str">
            <v/>
          </cell>
        </row>
        <row r="10772">
          <cell r="AH10772" t="str">
            <v/>
          </cell>
          <cell r="AI10772" t="str">
            <v/>
          </cell>
          <cell r="AJ10772" t="str">
            <v/>
          </cell>
          <cell r="AK10772" t="str">
            <v/>
          </cell>
        </row>
        <row r="10773">
          <cell r="AH10773" t="str">
            <v/>
          </cell>
          <cell r="AI10773" t="str">
            <v/>
          </cell>
          <cell r="AJ10773" t="str">
            <v/>
          </cell>
          <cell r="AK10773" t="str">
            <v/>
          </cell>
        </row>
        <row r="10774">
          <cell r="AH10774" t="str">
            <v/>
          </cell>
          <cell r="AI10774" t="str">
            <v/>
          </cell>
          <cell r="AJ10774" t="str">
            <v/>
          </cell>
          <cell r="AK10774" t="str">
            <v/>
          </cell>
        </row>
        <row r="10775">
          <cell r="AH10775" t="str">
            <v/>
          </cell>
          <cell r="AI10775" t="str">
            <v/>
          </cell>
          <cell r="AJ10775" t="str">
            <v/>
          </cell>
          <cell r="AK10775" t="str">
            <v/>
          </cell>
        </row>
        <row r="10776">
          <cell r="AH10776" t="str">
            <v/>
          </cell>
          <cell r="AI10776" t="str">
            <v/>
          </cell>
          <cell r="AJ10776" t="str">
            <v/>
          </cell>
          <cell r="AK10776" t="str">
            <v/>
          </cell>
        </row>
        <row r="10777">
          <cell r="AH10777" t="str">
            <v/>
          </cell>
          <cell r="AI10777" t="str">
            <v/>
          </cell>
          <cell r="AJ10777" t="str">
            <v/>
          </cell>
          <cell r="AK10777" t="str">
            <v/>
          </cell>
        </row>
        <row r="10778">
          <cell r="AH10778" t="str">
            <v/>
          </cell>
          <cell r="AI10778" t="str">
            <v/>
          </cell>
          <cell r="AJ10778" t="str">
            <v/>
          </cell>
          <cell r="AK10778" t="str">
            <v/>
          </cell>
        </row>
        <row r="10779">
          <cell r="AH10779" t="str">
            <v/>
          </cell>
          <cell r="AI10779" t="str">
            <v/>
          </cell>
          <cell r="AJ10779" t="str">
            <v/>
          </cell>
          <cell r="AK10779" t="str">
            <v/>
          </cell>
        </row>
        <row r="10780">
          <cell r="AH10780" t="str">
            <v/>
          </cell>
          <cell r="AI10780" t="str">
            <v/>
          </cell>
          <cell r="AJ10780" t="str">
            <v/>
          </cell>
          <cell r="AK10780" t="str">
            <v/>
          </cell>
        </row>
        <row r="10781">
          <cell r="AH10781" t="str">
            <v/>
          </cell>
          <cell r="AI10781" t="str">
            <v/>
          </cell>
          <cell r="AJ10781" t="str">
            <v/>
          </cell>
          <cell r="AK10781" t="str">
            <v/>
          </cell>
        </row>
        <row r="10782">
          <cell r="AH10782" t="str">
            <v/>
          </cell>
          <cell r="AI10782" t="str">
            <v/>
          </cell>
          <cell r="AJ10782" t="str">
            <v/>
          </cell>
          <cell r="AK10782" t="str">
            <v/>
          </cell>
        </row>
        <row r="10783">
          <cell r="AH10783" t="str">
            <v/>
          </cell>
          <cell r="AI10783" t="str">
            <v/>
          </cell>
          <cell r="AJ10783" t="str">
            <v/>
          </cell>
          <cell r="AK10783" t="str">
            <v/>
          </cell>
        </row>
        <row r="10784">
          <cell r="AH10784" t="str">
            <v/>
          </cell>
          <cell r="AI10784" t="str">
            <v/>
          </cell>
          <cell r="AJ10784" t="str">
            <v/>
          </cell>
          <cell r="AK10784" t="str">
            <v/>
          </cell>
        </row>
        <row r="10785">
          <cell r="AH10785" t="str">
            <v/>
          </cell>
          <cell r="AI10785" t="str">
            <v/>
          </cell>
          <cell r="AJ10785" t="str">
            <v/>
          </cell>
          <cell r="AK10785" t="str">
            <v/>
          </cell>
        </row>
        <row r="10786">
          <cell r="AH10786" t="str">
            <v/>
          </cell>
          <cell r="AI10786" t="str">
            <v/>
          </cell>
          <cell r="AJ10786" t="str">
            <v/>
          </cell>
          <cell r="AK10786" t="str">
            <v/>
          </cell>
        </row>
        <row r="10787">
          <cell r="AH10787" t="str">
            <v/>
          </cell>
          <cell r="AI10787" t="str">
            <v/>
          </cell>
          <cell r="AJ10787" t="str">
            <v/>
          </cell>
          <cell r="AK10787" t="str">
            <v/>
          </cell>
        </row>
        <row r="10788">
          <cell r="AH10788" t="str">
            <v/>
          </cell>
          <cell r="AI10788" t="str">
            <v/>
          </cell>
          <cell r="AJ10788" t="str">
            <v/>
          </cell>
          <cell r="AK10788" t="str">
            <v/>
          </cell>
        </row>
        <row r="10789">
          <cell r="AH10789" t="str">
            <v/>
          </cell>
          <cell r="AI10789" t="str">
            <v/>
          </cell>
          <cell r="AJ10789" t="str">
            <v/>
          </cell>
          <cell r="AK10789" t="str">
            <v/>
          </cell>
        </row>
        <row r="10790">
          <cell r="AH10790" t="str">
            <v/>
          </cell>
          <cell r="AI10790" t="str">
            <v/>
          </cell>
          <cell r="AJ10790" t="str">
            <v/>
          </cell>
          <cell r="AK10790" t="str">
            <v/>
          </cell>
        </row>
        <row r="10791">
          <cell r="AH10791" t="str">
            <v/>
          </cell>
          <cell r="AI10791" t="str">
            <v/>
          </cell>
          <cell r="AJ10791" t="str">
            <v/>
          </cell>
          <cell r="AK10791" t="str">
            <v/>
          </cell>
        </row>
        <row r="10792">
          <cell r="AH10792" t="str">
            <v/>
          </cell>
          <cell r="AI10792" t="str">
            <v/>
          </cell>
          <cell r="AJ10792" t="str">
            <v/>
          </cell>
          <cell r="AK10792" t="str">
            <v/>
          </cell>
        </row>
        <row r="10793">
          <cell r="AH10793" t="str">
            <v/>
          </cell>
          <cell r="AI10793" t="str">
            <v/>
          </cell>
          <cell r="AJ10793" t="str">
            <v/>
          </cell>
          <cell r="AK10793" t="str">
            <v/>
          </cell>
        </row>
        <row r="10794">
          <cell r="AH10794" t="str">
            <v/>
          </cell>
          <cell r="AI10794" t="str">
            <v/>
          </cell>
          <cell r="AJ10794" t="str">
            <v/>
          </cell>
          <cell r="AK10794" t="str">
            <v/>
          </cell>
        </row>
        <row r="10795">
          <cell r="AH10795" t="str">
            <v/>
          </cell>
          <cell r="AI10795" t="str">
            <v/>
          </cell>
          <cell r="AJ10795" t="str">
            <v/>
          </cell>
          <cell r="AK10795" t="str">
            <v/>
          </cell>
        </row>
        <row r="10796">
          <cell r="AH10796" t="str">
            <v/>
          </cell>
          <cell r="AI10796" t="str">
            <v/>
          </cell>
          <cell r="AJ10796" t="str">
            <v/>
          </cell>
          <cell r="AK10796" t="str">
            <v/>
          </cell>
        </row>
        <row r="10797">
          <cell r="AH10797" t="str">
            <v/>
          </cell>
          <cell r="AI10797" t="str">
            <v/>
          </cell>
          <cell r="AJ10797" t="str">
            <v/>
          </cell>
          <cell r="AK10797" t="str">
            <v/>
          </cell>
        </row>
        <row r="10798">
          <cell r="AH10798" t="str">
            <v/>
          </cell>
          <cell r="AI10798" t="str">
            <v/>
          </cell>
          <cell r="AJ10798" t="str">
            <v/>
          </cell>
          <cell r="AK10798" t="str">
            <v/>
          </cell>
        </row>
        <row r="10799">
          <cell r="AH10799" t="str">
            <v/>
          </cell>
          <cell r="AI10799" t="str">
            <v/>
          </cell>
          <cell r="AJ10799" t="str">
            <v/>
          </cell>
          <cell r="AK10799" t="str">
            <v/>
          </cell>
        </row>
        <row r="10800">
          <cell r="AH10800" t="str">
            <v/>
          </cell>
          <cell r="AI10800" t="str">
            <v/>
          </cell>
          <cell r="AJ10800" t="str">
            <v/>
          </cell>
          <cell r="AK10800" t="str">
            <v/>
          </cell>
        </row>
        <row r="10801">
          <cell r="AH10801" t="str">
            <v/>
          </cell>
          <cell r="AI10801" t="str">
            <v/>
          </cell>
          <cell r="AJ10801" t="str">
            <v/>
          </cell>
          <cell r="AK10801" t="str">
            <v/>
          </cell>
        </row>
        <row r="10802">
          <cell r="AH10802" t="str">
            <v/>
          </cell>
          <cell r="AI10802" t="str">
            <v/>
          </cell>
          <cell r="AJ10802" t="str">
            <v/>
          </cell>
          <cell r="AK10802" t="str">
            <v/>
          </cell>
        </row>
        <row r="10803">
          <cell r="AH10803" t="str">
            <v/>
          </cell>
          <cell r="AI10803" t="str">
            <v/>
          </cell>
          <cell r="AJ10803" t="str">
            <v/>
          </cell>
          <cell r="AK10803" t="str">
            <v/>
          </cell>
        </row>
        <row r="10804">
          <cell r="AH10804" t="str">
            <v/>
          </cell>
          <cell r="AI10804" t="str">
            <v/>
          </cell>
          <cell r="AJ10804" t="str">
            <v/>
          </cell>
          <cell r="AK10804" t="str">
            <v/>
          </cell>
        </row>
        <row r="10805">
          <cell r="AH10805" t="str">
            <v/>
          </cell>
          <cell r="AI10805" t="str">
            <v/>
          </cell>
          <cell r="AJ10805" t="str">
            <v/>
          </cell>
          <cell r="AK10805" t="str">
            <v/>
          </cell>
        </row>
        <row r="10806">
          <cell r="AH10806" t="str">
            <v/>
          </cell>
          <cell r="AI10806" t="str">
            <v/>
          </cell>
          <cell r="AJ10806" t="str">
            <v/>
          </cell>
          <cell r="AK10806" t="str">
            <v/>
          </cell>
        </row>
        <row r="10807">
          <cell r="AH10807" t="str">
            <v/>
          </cell>
          <cell r="AI10807" t="str">
            <v/>
          </cell>
          <cell r="AJ10807" t="str">
            <v/>
          </cell>
          <cell r="AK10807" t="str">
            <v/>
          </cell>
        </row>
        <row r="10808">
          <cell r="AH10808" t="str">
            <v/>
          </cell>
          <cell r="AI10808" t="str">
            <v/>
          </cell>
          <cell r="AJ10808" t="str">
            <v/>
          </cell>
          <cell r="AK10808" t="str">
            <v/>
          </cell>
        </row>
        <row r="10809">
          <cell r="AH10809" t="str">
            <v/>
          </cell>
          <cell r="AI10809" t="str">
            <v/>
          </cell>
          <cell r="AJ10809" t="str">
            <v/>
          </cell>
          <cell r="AK10809" t="str">
            <v/>
          </cell>
        </row>
        <row r="10810">
          <cell r="AH10810" t="str">
            <v/>
          </cell>
          <cell r="AI10810" t="str">
            <v/>
          </cell>
          <cell r="AJ10810" t="str">
            <v/>
          </cell>
          <cell r="AK10810" t="str">
            <v/>
          </cell>
        </row>
        <row r="10811">
          <cell r="AH10811" t="str">
            <v/>
          </cell>
          <cell r="AI10811" t="str">
            <v/>
          </cell>
          <cell r="AJ10811" t="str">
            <v/>
          </cell>
          <cell r="AK10811" t="str">
            <v/>
          </cell>
        </row>
        <row r="10812">
          <cell r="AH10812" t="str">
            <v/>
          </cell>
          <cell r="AI10812" t="str">
            <v/>
          </cell>
          <cell r="AJ10812" t="str">
            <v/>
          </cell>
          <cell r="AK10812" t="str">
            <v/>
          </cell>
        </row>
        <row r="10813">
          <cell r="AH10813" t="str">
            <v/>
          </cell>
          <cell r="AI10813" t="str">
            <v/>
          </cell>
          <cell r="AJ10813" t="str">
            <v/>
          </cell>
          <cell r="AK10813" t="str">
            <v/>
          </cell>
        </row>
        <row r="10814">
          <cell r="AH10814" t="str">
            <v/>
          </cell>
          <cell r="AI10814" t="str">
            <v/>
          </cell>
          <cell r="AJ10814" t="str">
            <v/>
          </cell>
          <cell r="AK10814" t="str">
            <v/>
          </cell>
        </row>
        <row r="10815">
          <cell r="AH10815" t="str">
            <v/>
          </cell>
          <cell r="AI10815" t="str">
            <v/>
          </cell>
          <cell r="AJ10815" t="str">
            <v/>
          </cell>
          <cell r="AK10815" t="str">
            <v/>
          </cell>
        </row>
        <row r="10816">
          <cell r="AH10816" t="str">
            <v/>
          </cell>
          <cell r="AI10816" t="str">
            <v/>
          </cell>
          <cell r="AJ10816" t="str">
            <v/>
          </cell>
          <cell r="AK10816" t="str">
            <v/>
          </cell>
        </row>
        <row r="10817">
          <cell r="AH10817" t="str">
            <v/>
          </cell>
          <cell r="AI10817" t="str">
            <v/>
          </cell>
          <cell r="AJ10817" t="str">
            <v/>
          </cell>
          <cell r="AK10817" t="str">
            <v/>
          </cell>
        </row>
        <row r="10818">
          <cell r="AH10818" t="str">
            <v/>
          </cell>
          <cell r="AI10818" t="str">
            <v/>
          </cell>
          <cell r="AJ10818" t="str">
            <v/>
          </cell>
          <cell r="AK10818" t="str">
            <v/>
          </cell>
        </row>
        <row r="10819">
          <cell r="AH10819" t="str">
            <v/>
          </cell>
          <cell r="AI10819" t="str">
            <v/>
          </cell>
          <cell r="AJ10819" t="str">
            <v/>
          </cell>
          <cell r="AK10819" t="str">
            <v/>
          </cell>
        </row>
        <row r="10820">
          <cell r="AH10820" t="str">
            <v/>
          </cell>
          <cell r="AI10820" t="str">
            <v/>
          </cell>
          <cell r="AJ10820" t="str">
            <v/>
          </cell>
          <cell r="AK10820" t="str">
            <v/>
          </cell>
        </row>
        <row r="10821">
          <cell r="AH10821" t="str">
            <v/>
          </cell>
          <cell r="AI10821" t="str">
            <v/>
          </cell>
          <cell r="AJ10821" t="str">
            <v/>
          </cell>
          <cell r="AK10821" t="str">
            <v/>
          </cell>
        </row>
        <row r="10822">
          <cell r="AH10822" t="str">
            <v/>
          </cell>
          <cell r="AI10822" t="str">
            <v/>
          </cell>
          <cell r="AJ10822" t="str">
            <v/>
          </cell>
          <cell r="AK10822" t="str">
            <v/>
          </cell>
        </row>
        <row r="10823">
          <cell r="AH10823" t="str">
            <v/>
          </cell>
          <cell r="AI10823" t="str">
            <v/>
          </cell>
          <cell r="AJ10823" t="str">
            <v/>
          </cell>
          <cell r="AK10823" t="str">
            <v/>
          </cell>
        </row>
        <row r="10824">
          <cell r="AH10824" t="str">
            <v/>
          </cell>
          <cell r="AI10824" t="str">
            <v/>
          </cell>
          <cell r="AJ10824" t="str">
            <v/>
          </cell>
          <cell r="AK10824" t="str">
            <v/>
          </cell>
        </row>
        <row r="10825">
          <cell r="AH10825" t="str">
            <v/>
          </cell>
          <cell r="AI10825" t="str">
            <v/>
          </cell>
          <cell r="AJ10825" t="str">
            <v/>
          </cell>
          <cell r="AK10825" t="str">
            <v/>
          </cell>
        </row>
        <row r="10826">
          <cell r="AH10826" t="str">
            <v/>
          </cell>
          <cell r="AI10826" t="str">
            <v/>
          </cell>
          <cell r="AJ10826" t="str">
            <v/>
          </cell>
          <cell r="AK10826" t="str">
            <v/>
          </cell>
        </row>
        <row r="10827">
          <cell r="AH10827" t="str">
            <v/>
          </cell>
          <cell r="AI10827" t="str">
            <v/>
          </cell>
          <cell r="AJ10827" t="str">
            <v/>
          </cell>
          <cell r="AK10827" t="str">
            <v/>
          </cell>
        </row>
        <row r="10828">
          <cell r="AH10828" t="str">
            <v/>
          </cell>
          <cell r="AI10828" t="str">
            <v/>
          </cell>
          <cell r="AJ10828" t="str">
            <v/>
          </cell>
          <cell r="AK10828" t="str">
            <v/>
          </cell>
        </row>
        <row r="10829">
          <cell r="AH10829" t="str">
            <v/>
          </cell>
          <cell r="AI10829" t="str">
            <v/>
          </cell>
          <cell r="AJ10829" t="str">
            <v/>
          </cell>
          <cell r="AK10829" t="str">
            <v/>
          </cell>
        </row>
        <row r="10830">
          <cell r="AH10830" t="str">
            <v/>
          </cell>
          <cell r="AI10830" t="str">
            <v/>
          </cell>
          <cell r="AJ10830" t="str">
            <v/>
          </cell>
          <cell r="AK10830" t="str">
            <v/>
          </cell>
        </row>
        <row r="10831">
          <cell r="AH10831" t="str">
            <v/>
          </cell>
          <cell r="AI10831" t="str">
            <v/>
          </cell>
          <cell r="AJ10831" t="str">
            <v/>
          </cell>
          <cell r="AK10831" t="str">
            <v/>
          </cell>
        </row>
        <row r="10832">
          <cell r="AH10832" t="str">
            <v/>
          </cell>
          <cell r="AI10832" t="str">
            <v/>
          </cell>
          <cell r="AJ10832" t="str">
            <v/>
          </cell>
          <cell r="AK10832" t="str">
            <v/>
          </cell>
        </row>
        <row r="10833">
          <cell r="AH10833" t="str">
            <v/>
          </cell>
          <cell r="AI10833" t="str">
            <v/>
          </cell>
          <cell r="AJ10833" t="str">
            <v/>
          </cell>
          <cell r="AK10833" t="str">
            <v/>
          </cell>
        </row>
        <row r="10834">
          <cell r="AH10834" t="str">
            <v/>
          </cell>
          <cell r="AI10834" t="str">
            <v/>
          </cell>
          <cell r="AJ10834" t="str">
            <v/>
          </cell>
          <cell r="AK10834" t="str">
            <v/>
          </cell>
        </row>
        <row r="10835">
          <cell r="AH10835" t="str">
            <v/>
          </cell>
          <cell r="AI10835" t="str">
            <v/>
          </cell>
          <cell r="AJ10835" t="str">
            <v/>
          </cell>
          <cell r="AK10835" t="str">
            <v/>
          </cell>
        </row>
        <row r="10836">
          <cell r="AH10836" t="str">
            <v/>
          </cell>
          <cell r="AI10836" t="str">
            <v/>
          </cell>
          <cell r="AJ10836" t="str">
            <v/>
          </cell>
          <cell r="AK10836" t="str">
            <v/>
          </cell>
        </row>
        <row r="10837">
          <cell r="AH10837" t="str">
            <v/>
          </cell>
          <cell r="AI10837" t="str">
            <v/>
          </cell>
          <cell r="AJ10837" t="str">
            <v/>
          </cell>
          <cell r="AK10837" t="str">
            <v/>
          </cell>
        </row>
        <row r="10838">
          <cell r="AH10838" t="str">
            <v/>
          </cell>
          <cell r="AI10838" t="str">
            <v/>
          </cell>
          <cell r="AJ10838" t="str">
            <v/>
          </cell>
          <cell r="AK10838" t="str">
            <v/>
          </cell>
        </row>
        <row r="10839">
          <cell r="AH10839" t="str">
            <v/>
          </cell>
          <cell r="AI10839" t="str">
            <v/>
          </cell>
          <cell r="AJ10839" t="str">
            <v/>
          </cell>
          <cell r="AK10839" t="str">
            <v/>
          </cell>
        </row>
        <row r="10840">
          <cell r="AH10840" t="str">
            <v/>
          </cell>
          <cell r="AI10840" t="str">
            <v/>
          </cell>
          <cell r="AJ10840" t="str">
            <v/>
          </cell>
          <cell r="AK10840" t="str">
            <v/>
          </cell>
        </row>
        <row r="10841">
          <cell r="AH10841" t="str">
            <v/>
          </cell>
          <cell r="AI10841" t="str">
            <v/>
          </cell>
          <cell r="AJ10841" t="str">
            <v/>
          </cell>
          <cell r="AK10841" t="str">
            <v/>
          </cell>
        </row>
        <row r="10842">
          <cell r="AH10842" t="str">
            <v/>
          </cell>
          <cell r="AI10842" t="str">
            <v/>
          </cell>
          <cell r="AJ10842" t="str">
            <v/>
          </cell>
          <cell r="AK10842" t="str">
            <v/>
          </cell>
        </row>
        <row r="10843">
          <cell r="AH10843" t="str">
            <v/>
          </cell>
          <cell r="AI10843" t="str">
            <v/>
          </cell>
          <cell r="AJ10843" t="str">
            <v/>
          </cell>
          <cell r="AK10843" t="str">
            <v/>
          </cell>
        </row>
        <row r="10844">
          <cell r="AH10844" t="str">
            <v/>
          </cell>
          <cell r="AI10844" t="str">
            <v/>
          </cell>
          <cell r="AJ10844" t="str">
            <v/>
          </cell>
          <cell r="AK10844" t="str">
            <v/>
          </cell>
        </row>
        <row r="10845">
          <cell r="AH10845" t="str">
            <v/>
          </cell>
          <cell r="AI10845" t="str">
            <v/>
          </cell>
          <cell r="AJ10845" t="str">
            <v/>
          </cell>
          <cell r="AK10845" t="str">
            <v/>
          </cell>
        </row>
        <row r="10846">
          <cell r="AH10846" t="str">
            <v/>
          </cell>
          <cell r="AI10846" t="str">
            <v/>
          </cell>
          <cell r="AJ10846" t="str">
            <v/>
          </cell>
          <cell r="AK10846" t="str">
            <v/>
          </cell>
        </row>
        <row r="10847">
          <cell r="AH10847" t="str">
            <v/>
          </cell>
          <cell r="AI10847" t="str">
            <v/>
          </cell>
          <cell r="AJ10847" t="str">
            <v/>
          </cell>
          <cell r="AK10847" t="str">
            <v/>
          </cell>
        </row>
        <row r="10848">
          <cell r="AH10848" t="str">
            <v/>
          </cell>
          <cell r="AI10848" t="str">
            <v/>
          </cell>
          <cell r="AJ10848" t="str">
            <v/>
          </cell>
          <cell r="AK10848" t="str">
            <v/>
          </cell>
        </row>
        <row r="10849">
          <cell r="AH10849" t="str">
            <v/>
          </cell>
          <cell r="AI10849" t="str">
            <v/>
          </cell>
          <cell r="AJ10849" t="str">
            <v/>
          </cell>
          <cell r="AK10849" t="str">
            <v/>
          </cell>
        </row>
        <row r="10850">
          <cell r="AH10850" t="str">
            <v/>
          </cell>
          <cell r="AI10850" t="str">
            <v/>
          </cell>
          <cell r="AJ10850" t="str">
            <v/>
          </cell>
          <cell r="AK10850" t="str">
            <v/>
          </cell>
        </row>
        <row r="10851">
          <cell r="AH10851" t="str">
            <v/>
          </cell>
          <cell r="AI10851" t="str">
            <v/>
          </cell>
          <cell r="AJ10851" t="str">
            <v/>
          </cell>
          <cell r="AK10851" t="str">
            <v/>
          </cell>
        </row>
        <row r="10852">
          <cell r="AH10852" t="str">
            <v/>
          </cell>
          <cell r="AI10852" t="str">
            <v/>
          </cell>
          <cell r="AJ10852" t="str">
            <v/>
          </cell>
          <cell r="AK10852" t="str">
            <v/>
          </cell>
        </row>
        <row r="10853">
          <cell r="AH10853" t="str">
            <v/>
          </cell>
          <cell r="AI10853" t="str">
            <v/>
          </cell>
          <cell r="AJ10853" t="str">
            <v/>
          </cell>
          <cell r="AK10853" t="str">
            <v/>
          </cell>
        </row>
        <row r="10854">
          <cell r="AH10854" t="str">
            <v/>
          </cell>
          <cell r="AI10854" t="str">
            <v/>
          </cell>
          <cell r="AJ10854" t="str">
            <v/>
          </cell>
          <cell r="AK10854" t="str">
            <v/>
          </cell>
        </row>
        <row r="10855">
          <cell r="AH10855" t="str">
            <v/>
          </cell>
          <cell r="AI10855" t="str">
            <v/>
          </cell>
          <cell r="AJ10855" t="str">
            <v/>
          </cell>
          <cell r="AK10855" t="str">
            <v/>
          </cell>
        </row>
        <row r="10856">
          <cell r="AH10856" t="str">
            <v/>
          </cell>
          <cell r="AI10856" t="str">
            <v/>
          </cell>
          <cell r="AJ10856" t="str">
            <v/>
          </cell>
          <cell r="AK10856" t="str">
            <v/>
          </cell>
        </row>
        <row r="10857">
          <cell r="AH10857" t="str">
            <v/>
          </cell>
          <cell r="AI10857" t="str">
            <v/>
          </cell>
          <cell r="AJ10857" t="str">
            <v/>
          </cell>
          <cell r="AK10857" t="str">
            <v/>
          </cell>
        </row>
        <row r="10858">
          <cell r="AH10858" t="str">
            <v/>
          </cell>
          <cell r="AI10858" t="str">
            <v/>
          </cell>
          <cell r="AJ10858" t="str">
            <v/>
          </cell>
          <cell r="AK10858" t="str">
            <v/>
          </cell>
        </row>
        <row r="10859">
          <cell r="AH10859" t="str">
            <v/>
          </cell>
          <cell r="AI10859" t="str">
            <v/>
          </cell>
          <cell r="AJ10859" t="str">
            <v/>
          </cell>
          <cell r="AK10859" t="str">
            <v/>
          </cell>
        </row>
        <row r="10860">
          <cell r="AH10860" t="str">
            <v/>
          </cell>
          <cell r="AI10860" t="str">
            <v/>
          </cell>
          <cell r="AJ10860" t="str">
            <v/>
          </cell>
          <cell r="AK10860" t="str">
            <v/>
          </cell>
        </row>
        <row r="10861">
          <cell r="AH10861" t="str">
            <v/>
          </cell>
          <cell r="AI10861" t="str">
            <v/>
          </cell>
          <cell r="AJ10861" t="str">
            <v/>
          </cell>
          <cell r="AK10861" t="str">
            <v/>
          </cell>
        </row>
        <row r="10862">
          <cell r="AH10862" t="str">
            <v/>
          </cell>
          <cell r="AI10862" t="str">
            <v/>
          </cell>
          <cell r="AJ10862" t="str">
            <v/>
          </cell>
          <cell r="AK10862" t="str">
            <v/>
          </cell>
        </row>
        <row r="10863">
          <cell r="AH10863" t="str">
            <v/>
          </cell>
          <cell r="AI10863" t="str">
            <v/>
          </cell>
          <cell r="AJ10863" t="str">
            <v/>
          </cell>
          <cell r="AK10863" t="str">
            <v/>
          </cell>
        </row>
        <row r="10864">
          <cell r="AH10864" t="str">
            <v/>
          </cell>
          <cell r="AI10864" t="str">
            <v/>
          </cell>
          <cell r="AJ10864" t="str">
            <v/>
          </cell>
          <cell r="AK10864" t="str">
            <v/>
          </cell>
        </row>
        <row r="10865">
          <cell r="AH10865" t="str">
            <v/>
          </cell>
          <cell r="AI10865" t="str">
            <v/>
          </cell>
          <cell r="AJ10865" t="str">
            <v/>
          </cell>
          <cell r="AK10865" t="str">
            <v/>
          </cell>
        </row>
        <row r="10866">
          <cell r="AH10866" t="str">
            <v/>
          </cell>
          <cell r="AI10866" t="str">
            <v/>
          </cell>
          <cell r="AJ10866" t="str">
            <v/>
          </cell>
          <cell r="AK10866" t="str">
            <v/>
          </cell>
        </row>
        <row r="10867">
          <cell r="AH10867" t="str">
            <v/>
          </cell>
          <cell r="AI10867" t="str">
            <v/>
          </cell>
          <cell r="AJ10867" t="str">
            <v/>
          </cell>
          <cell r="AK10867" t="str">
            <v/>
          </cell>
        </row>
        <row r="10868">
          <cell r="AH10868" t="str">
            <v/>
          </cell>
          <cell r="AI10868" t="str">
            <v/>
          </cell>
          <cell r="AJ10868" t="str">
            <v/>
          </cell>
          <cell r="AK10868" t="str">
            <v/>
          </cell>
        </row>
        <row r="10869">
          <cell r="AH10869" t="str">
            <v/>
          </cell>
          <cell r="AI10869" t="str">
            <v/>
          </cell>
          <cell r="AJ10869" t="str">
            <v/>
          </cell>
          <cell r="AK10869" t="str">
            <v/>
          </cell>
        </row>
        <row r="10870">
          <cell r="AH10870" t="str">
            <v/>
          </cell>
          <cell r="AI10870" t="str">
            <v/>
          </cell>
          <cell r="AJ10870" t="str">
            <v/>
          </cell>
          <cell r="AK10870" t="str">
            <v/>
          </cell>
        </row>
        <row r="10871">
          <cell r="AH10871" t="str">
            <v/>
          </cell>
          <cell r="AI10871" t="str">
            <v/>
          </cell>
          <cell r="AJ10871" t="str">
            <v/>
          </cell>
          <cell r="AK10871" t="str">
            <v/>
          </cell>
        </row>
        <row r="10872">
          <cell r="AH10872" t="str">
            <v/>
          </cell>
          <cell r="AI10872" t="str">
            <v/>
          </cell>
          <cell r="AJ10872" t="str">
            <v/>
          </cell>
          <cell r="AK10872" t="str">
            <v/>
          </cell>
        </row>
        <row r="10873">
          <cell r="AH10873" t="str">
            <v/>
          </cell>
          <cell r="AI10873" t="str">
            <v/>
          </cell>
          <cell r="AJ10873" t="str">
            <v/>
          </cell>
          <cell r="AK10873" t="str">
            <v/>
          </cell>
        </row>
        <row r="10874">
          <cell r="AH10874" t="str">
            <v/>
          </cell>
          <cell r="AI10874" t="str">
            <v/>
          </cell>
          <cell r="AJ10874" t="str">
            <v/>
          </cell>
          <cell r="AK10874" t="str">
            <v/>
          </cell>
        </row>
        <row r="10875">
          <cell r="AH10875" t="str">
            <v/>
          </cell>
          <cell r="AI10875" t="str">
            <v/>
          </cell>
          <cell r="AJ10875" t="str">
            <v/>
          </cell>
          <cell r="AK10875" t="str">
            <v/>
          </cell>
        </row>
        <row r="10876">
          <cell r="AH10876" t="str">
            <v/>
          </cell>
          <cell r="AI10876" t="str">
            <v/>
          </cell>
          <cell r="AJ10876" t="str">
            <v/>
          </cell>
          <cell r="AK10876" t="str">
            <v/>
          </cell>
        </row>
        <row r="10877">
          <cell r="AH10877" t="str">
            <v/>
          </cell>
          <cell r="AI10877" t="str">
            <v/>
          </cell>
          <cell r="AJ10877" t="str">
            <v/>
          </cell>
          <cell r="AK10877" t="str">
            <v/>
          </cell>
        </row>
        <row r="10878">
          <cell r="AH10878" t="str">
            <v/>
          </cell>
          <cell r="AI10878" t="str">
            <v/>
          </cell>
          <cell r="AJ10878" t="str">
            <v/>
          </cell>
          <cell r="AK10878" t="str">
            <v/>
          </cell>
        </row>
        <row r="10879">
          <cell r="AH10879" t="str">
            <v/>
          </cell>
          <cell r="AI10879" t="str">
            <v/>
          </cell>
          <cell r="AJ10879" t="str">
            <v/>
          </cell>
          <cell r="AK10879" t="str">
            <v/>
          </cell>
        </row>
        <row r="10880">
          <cell r="AH10880" t="str">
            <v/>
          </cell>
          <cell r="AI10880" t="str">
            <v/>
          </cell>
          <cell r="AJ10880" t="str">
            <v/>
          </cell>
          <cell r="AK10880" t="str">
            <v/>
          </cell>
        </row>
        <row r="10881">
          <cell r="AH10881" t="str">
            <v/>
          </cell>
          <cell r="AI10881" t="str">
            <v/>
          </cell>
          <cell r="AJ10881" t="str">
            <v/>
          </cell>
          <cell r="AK10881" t="str">
            <v/>
          </cell>
        </row>
        <row r="10882">
          <cell r="AH10882" t="str">
            <v/>
          </cell>
          <cell r="AI10882" t="str">
            <v/>
          </cell>
          <cell r="AJ10882" t="str">
            <v/>
          </cell>
          <cell r="AK10882" t="str">
            <v/>
          </cell>
        </row>
        <row r="10883">
          <cell r="AH10883" t="str">
            <v/>
          </cell>
          <cell r="AI10883" t="str">
            <v/>
          </cell>
          <cell r="AJ10883" t="str">
            <v/>
          </cell>
          <cell r="AK10883" t="str">
            <v/>
          </cell>
        </row>
        <row r="10884">
          <cell r="AH10884" t="str">
            <v/>
          </cell>
          <cell r="AI10884" t="str">
            <v/>
          </cell>
          <cell r="AJ10884" t="str">
            <v/>
          </cell>
          <cell r="AK10884" t="str">
            <v/>
          </cell>
        </row>
        <row r="10885">
          <cell r="AH10885" t="str">
            <v/>
          </cell>
          <cell r="AI10885" t="str">
            <v/>
          </cell>
          <cell r="AJ10885" t="str">
            <v/>
          </cell>
          <cell r="AK10885" t="str">
            <v/>
          </cell>
        </row>
        <row r="10886">
          <cell r="AH10886" t="str">
            <v/>
          </cell>
          <cell r="AI10886" t="str">
            <v/>
          </cell>
          <cell r="AJ10886" t="str">
            <v/>
          </cell>
          <cell r="AK10886" t="str">
            <v/>
          </cell>
        </row>
        <row r="10887">
          <cell r="AH10887" t="str">
            <v/>
          </cell>
          <cell r="AI10887" t="str">
            <v/>
          </cell>
          <cell r="AJ10887" t="str">
            <v/>
          </cell>
          <cell r="AK10887" t="str">
            <v/>
          </cell>
        </row>
        <row r="10888">
          <cell r="AH10888" t="str">
            <v/>
          </cell>
          <cell r="AI10888" t="str">
            <v/>
          </cell>
          <cell r="AJ10888" t="str">
            <v/>
          </cell>
          <cell r="AK10888" t="str">
            <v/>
          </cell>
        </row>
        <row r="10889">
          <cell r="AH10889" t="str">
            <v/>
          </cell>
          <cell r="AI10889" t="str">
            <v/>
          </cell>
          <cell r="AJ10889" t="str">
            <v/>
          </cell>
          <cell r="AK10889" t="str">
            <v/>
          </cell>
        </row>
        <row r="10890">
          <cell r="AH10890" t="str">
            <v/>
          </cell>
          <cell r="AI10890" t="str">
            <v/>
          </cell>
          <cell r="AJ10890" t="str">
            <v/>
          </cell>
          <cell r="AK10890" t="str">
            <v/>
          </cell>
        </row>
        <row r="10891">
          <cell r="AH10891" t="str">
            <v/>
          </cell>
          <cell r="AI10891" t="str">
            <v/>
          </cell>
          <cell r="AJ10891" t="str">
            <v/>
          </cell>
          <cell r="AK10891" t="str">
            <v/>
          </cell>
        </row>
        <row r="10892">
          <cell r="AH10892" t="str">
            <v/>
          </cell>
          <cell r="AI10892" t="str">
            <v/>
          </cell>
          <cell r="AJ10892" t="str">
            <v/>
          </cell>
          <cell r="AK10892" t="str">
            <v/>
          </cell>
        </row>
        <row r="10893">
          <cell r="AH10893" t="str">
            <v/>
          </cell>
          <cell r="AI10893" t="str">
            <v/>
          </cell>
          <cell r="AJ10893" t="str">
            <v/>
          </cell>
          <cell r="AK10893" t="str">
            <v/>
          </cell>
        </row>
        <row r="10894">
          <cell r="AH10894" t="str">
            <v/>
          </cell>
          <cell r="AI10894" t="str">
            <v/>
          </cell>
          <cell r="AJ10894" t="str">
            <v/>
          </cell>
          <cell r="AK10894" t="str">
            <v/>
          </cell>
        </row>
        <row r="10895">
          <cell r="AH10895" t="str">
            <v/>
          </cell>
          <cell r="AI10895" t="str">
            <v/>
          </cell>
          <cell r="AJ10895" t="str">
            <v/>
          </cell>
          <cell r="AK10895" t="str">
            <v/>
          </cell>
        </row>
        <row r="10896">
          <cell r="AH10896" t="str">
            <v/>
          </cell>
          <cell r="AI10896" t="str">
            <v/>
          </cell>
          <cell r="AJ10896" t="str">
            <v/>
          </cell>
          <cell r="AK10896" t="str">
            <v/>
          </cell>
        </row>
        <row r="10897">
          <cell r="AH10897" t="str">
            <v/>
          </cell>
          <cell r="AI10897" t="str">
            <v/>
          </cell>
          <cell r="AJ10897" t="str">
            <v/>
          </cell>
          <cell r="AK10897" t="str">
            <v/>
          </cell>
        </row>
        <row r="10898">
          <cell r="AH10898" t="str">
            <v/>
          </cell>
          <cell r="AI10898" t="str">
            <v/>
          </cell>
          <cell r="AJ10898" t="str">
            <v/>
          </cell>
          <cell r="AK10898" t="str">
            <v/>
          </cell>
        </row>
        <row r="10899">
          <cell r="AH10899" t="str">
            <v/>
          </cell>
          <cell r="AI10899" t="str">
            <v/>
          </cell>
          <cell r="AJ10899" t="str">
            <v/>
          </cell>
          <cell r="AK10899" t="str">
            <v/>
          </cell>
        </row>
        <row r="10900">
          <cell r="AH10900" t="str">
            <v/>
          </cell>
          <cell r="AI10900" t="str">
            <v/>
          </cell>
          <cell r="AJ10900" t="str">
            <v/>
          </cell>
          <cell r="AK10900" t="str">
            <v/>
          </cell>
        </row>
        <row r="10901">
          <cell r="AH10901" t="str">
            <v/>
          </cell>
          <cell r="AI10901" t="str">
            <v/>
          </cell>
          <cell r="AJ10901" t="str">
            <v/>
          </cell>
          <cell r="AK10901" t="str">
            <v/>
          </cell>
        </row>
        <row r="10902">
          <cell r="AH10902" t="str">
            <v/>
          </cell>
          <cell r="AI10902" t="str">
            <v/>
          </cell>
          <cell r="AJ10902" t="str">
            <v/>
          </cell>
          <cell r="AK10902" t="str">
            <v/>
          </cell>
        </row>
        <row r="10903">
          <cell r="AH10903" t="str">
            <v/>
          </cell>
          <cell r="AI10903" t="str">
            <v/>
          </cell>
          <cell r="AJ10903" t="str">
            <v/>
          </cell>
          <cell r="AK10903" t="str">
            <v/>
          </cell>
        </row>
        <row r="10904">
          <cell r="AH10904" t="str">
            <v/>
          </cell>
          <cell r="AI10904" t="str">
            <v/>
          </cell>
          <cell r="AJ10904" t="str">
            <v/>
          </cell>
          <cell r="AK10904" t="str">
            <v/>
          </cell>
        </row>
        <row r="10905">
          <cell r="AH10905" t="str">
            <v/>
          </cell>
          <cell r="AI10905" t="str">
            <v/>
          </cell>
          <cell r="AJ10905" t="str">
            <v/>
          </cell>
          <cell r="AK10905" t="str">
            <v/>
          </cell>
        </row>
        <row r="10906">
          <cell r="AH10906" t="str">
            <v/>
          </cell>
          <cell r="AI10906" t="str">
            <v/>
          </cell>
          <cell r="AJ10906" t="str">
            <v/>
          </cell>
          <cell r="AK10906" t="str">
            <v/>
          </cell>
        </row>
        <row r="10907">
          <cell r="AH10907" t="str">
            <v/>
          </cell>
          <cell r="AI10907" t="str">
            <v/>
          </cell>
          <cell r="AJ10907" t="str">
            <v/>
          </cell>
          <cell r="AK10907" t="str">
            <v/>
          </cell>
        </row>
        <row r="10908">
          <cell r="AH10908" t="str">
            <v/>
          </cell>
          <cell r="AI10908" t="str">
            <v/>
          </cell>
          <cell r="AJ10908" t="str">
            <v/>
          </cell>
          <cell r="AK10908" t="str">
            <v/>
          </cell>
        </row>
        <row r="10909">
          <cell r="AH10909" t="str">
            <v/>
          </cell>
          <cell r="AI10909" t="str">
            <v/>
          </cell>
          <cell r="AJ10909" t="str">
            <v/>
          </cell>
          <cell r="AK10909" t="str">
            <v/>
          </cell>
        </row>
        <row r="10910">
          <cell r="AH10910" t="str">
            <v/>
          </cell>
          <cell r="AI10910" t="str">
            <v/>
          </cell>
          <cell r="AJ10910" t="str">
            <v/>
          </cell>
          <cell r="AK10910" t="str">
            <v/>
          </cell>
        </row>
        <row r="10911">
          <cell r="AH10911" t="str">
            <v/>
          </cell>
          <cell r="AI10911" t="str">
            <v/>
          </cell>
          <cell r="AJ10911" t="str">
            <v/>
          </cell>
          <cell r="AK10911" t="str">
            <v/>
          </cell>
        </row>
        <row r="10912">
          <cell r="AH10912" t="str">
            <v/>
          </cell>
          <cell r="AI10912" t="str">
            <v/>
          </cell>
          <cell r="AJ10912" t="str">
            <v/>
          </cell>
          <cell r="AK10912" t="str">
            <v/>
          </cell>
        </row>
        <row r="10913">
          <cell r="AH10913" t="str">
            <v/>
          </cell>
          <cell r="AI10913" t="str">
            <v/>
          </cell>
          <cell r="AJ10913" t="str">
            <v/>
          </cell>
          <cell r="AK10913" t="str">
            <v/>
          </cell>
        </row>
        <row r="10914">
          <cell r="AH10914" t="str">
            <v/>
          </cell>
          <cell r="AI10914" t="str">
            <v/>
          </cell>
          <cell r="AJ10914" t="str">
            <v/>
          </cell>
          <cell r="AK10914" t="str">
            <v/>
          </cell>
        </row>
        <row r="10915">
          <cell r="AH10915" t="str">
            <v/>
          </cell>
          <cell r="AI10915" t="str">
            <v/>
          </cell>
          <cell r="AJ10915" t="str">
            <v/>
          </cell>
          <cell r="AK10915" t="str">
            <v/>
          </cell>
        </row>
        <row r="10916">
          <cell r="AH10916" t="str">
            <v/>
          </cell>
          <cell r="AI10916" t="str">
            <v/>
          </cell>
          <cell r="AJ10916" t="str">
            <v/>
          </cell>
          <cell r="AK10916" t="str">
            <v/>
          </cell>
        </row>
        <row r="10917">
          <cell r="AH10917" t="str">
            <v/>
          </cell>
          <cell r="AI10917" t="str">
            <v/>
          </cell>
          <cell r="AJ10917" t="str">
            <v/>
          </cell>
          <cell r="AK10917" t="str">
            <v/>
          </cell>
        </row>
        <row r="10918">
          <cell r="AH10918" t="str">
            <v/>
          </cell>
          <cell r="AI10918" t="str">
            <v/>
          </cell>
          <cell r="AJ10918" t="str">
            <v/>
          </cell>
          <cell r="AK10918" t="str">
            <v/>
          </cell>
        </row>
        <row r="10919">
          <cell r="AH10919" t="str">
            <v/>
          </cell>
          <cell r="AI10919" t="str">
            <v/>
          </cell>
          <cell r="AJ10919" t="str">
            <v/>
          </cell>
          <cell r="AK10919" t="str">
            <v/>
          </cell>
        </row>
        <row r="10920">
          <cell r="AH10920" t="str">
            <v/>
          </cell>
          <cell r="AI10920" t="str">
            <v/>
          </cell>
          <cell r="AJ10920" t="str">
            <v/>
          </cell>
          <cell r="AK10920" t="str">
            <v/>
          </cell>
        </row>
        <row r="10921">
          <cell r="AH10921" t="str">
            <v/>
          </cell>
          <cell r="AI10921" t="str">
            <v/>
          </cell>
          <cell r="AJ10921" t="str">
            <v/>
          </cell>
          <cell r="AK10921" t="str">
            <v/>
          </cell>
        </row>
        <row r="10922">
          <cell r="AH10922" t="str">
            <v/>
          </cell>
          <cell r="AI10922" t="str">
            <v/>
          </cell>
          <cell r="AJ10922" t="str">
            <v/>
          </cell>
          <cell r="AK10922" t="str">
            <v/>
          </cell>
        </row>
        <row r="10923">
          <cell r="AH10923" t="str">
            <v/>
          </cell>
          <cell r="AI10923" t="str">
            <v/>
          </cell>
          <cell r="AJ10923" t="str">
            <v/>
          </cell>
          <cell r="AK10923" t="str">
            <v/>
          </cell>
        </row>
        <row r="10924">
          <cell r="AH10924" t="str">
            <v/>
          </cell>
          <cell r="AI10924" t="str">
            <v/>
          </cell>
          <cell r="AJ10924" t="str">
            <v/>
          </cell>
          <cell r="AK10924" t="str">
            <v/>
          </cell>
        </row>
        <row r="10925">
          <cell r="AH10925" t="str">
            <v/>
          </cell>
          <cell r="AI10925" t="str">
            <v/>
          </cell>
          <cell r="AJ10925" t="str">
            <v/>
          </cell>
          <cell r="AK10925" t="str">
            <v/>
          </cell>
        </row>
        <row r="10926">
          <cell r="AH10926" t="str">
            <v/>
          </cell>
          <cell r="AI10926" t="str">
            <v/>
          </cell>
          <cell r="AJ10926" t="str">
            <v/>
          </cell>
          <cell r="AK10926" t="str">
            <v/>
          </cell>
        </row>
        <row r="10927">
          <cell r="AH10927" t="str">
            <v/>
          </cell>
          <cell r="AI10927" t="str">
            <v/>
          </cell>
          <cell r="AJ10927" t="str">
            <v/>
          </cell>
          <cell r="AK10927" t="str">
            <v/>
          </cell>
        </row>
        <row r="10928">
          <cell r="AH10928" t="str">
            <v/>
          </cell>
          <cell r="AI10928" t="str">
            <v/>
          </cell>
          <cell r="AJ10928" t="str">
            <v/>
          </cell>
          <cell r="AK10928" t="str">
            <v/>
          </cell>
        </row>
        <row r="10929">
          <cell r="AH10929" t="str">
            <v/>
          </cell>
          <cell r="AI10929" t="str">
            <v/>
          </cell>
          <cell r="AJ10929" t="str">
            <v/>
          </cell>
          <cell r="AK10929" t="str">
            <v/>
          </cell>
        </row>
        <row r="10930">
          <cell r="AH10930" t="str">
            <v/>
          </cell>
          <cell r="AI10930" t="str">
            <v/>
          </cell>
          <cell r="AJ10930" t="str">
            <v/>
          </cell>
          <cell r="AK10930" t="str">
            <v/>
          </cell>
        </row>
        <row r="10931">
          <cell r="AH10931" t="str">
            <v/>
          </cell>
          <cell r="AI10931" t="str">
            <v/>
          </cell>
          <cell r="AJ10931" t="str">
            <v/>
          </cell>
          <cell r="AK10931" t="str">
            <v/>
          </cell>
        </row>
        <row r="10932">
          <cell r="AH10932" t="str">
            <v/>
          </cell>
          <cell r="AI10932" t="str">
            <v/>
          </cell>
          <cell r="AJ10932" t="str">
            <v/>
          </cell>
          <cell r="AK10932" t="str">
            <v/>
          </cell>
        </row>
        <row r="10933">
          <cell r="AH10933" t="str">
            <v/>
          </cell>
          <cell r="AI10933" t="str">
            <v/>
          </cell>
          <cell r="AJ10933" t="str">
            <v/>
          </cell>
          <cell r="AK10933" t="str">
            <v/>
          </cell>
        </row>
        <row r="10934">
          <cell r="AH10934" t="str">
            <v/>
          </cell>
          <cell r="AI10934" t="str">
            <v/>
          </cell>
          <cell r="AJ10934" t="str">
            <v/>
          </cell>
          <cell r="AK10934" t="str">
            <v/>
          </cell>
        </row>
        <row r="10935">
          <cell r="AH10935" t="str">
            <v/>
          </cell>
          <cell r="AI10935" t="str">
            <v/>
          </cell>
          <cell r="AJ10935" t="str">
            <v/>
          </cell>
          <cell r="AK10935" t="str">
            <v/>
          </cell>
        </row>
        <row r="10936">
          <cell r="AH10936" t="str">
            <v/>
          </cell>
          <cell r="AI10936" t="str">
            <v/>
          </cell>
          <cell r="AJ10936" t="str">
            <v/>
          </cell>
          <cell r="AK10936" t="str">
            <v/>
          </cell>
        </row>
        <row r="10937">
          <cell r="AH10937" t="str">
            <v/>
          </cell>
          <cell r="AI10937" t="str">
            <v/>
          </cell>
          <cell r="AJ10937" t="str">
            <v/>
          </cell>
          <cell r="AK10937" t="str">
            <v/>
          </cell>
        </row>
        <row r="10938">
          <cell r="AH10938" t="str">
            <v/>
          </cell>
          <cell r="AI10938" t="str">
            <v/>
          </cell>
          <cell r="AJ10938" t="str">
            <v/>
          </cell>
          <cell r="AK10938" t="str">
            <v/>
          </cell>
        </row>
        <row r="10939">
          <cell r="AH10939" t="str">
            <v/>
          </cell>
          <cell r="AI10939" t="str">
            <v/>
          </cell>
          <cell r="AJ10939" t="str">
            <v/>
          </cell>
          <cell r="AK10939" t="str">
            <v/>
          </cell>
        </row>
        <row r="10940">
          <cell r="AH10940" t="str">
            <v/>
          </cell>
          <cell r="AI10940" t="str">
            <v/>
          </cell>
          <cell r="AJ10940" t="str">
            <v/>
          </cell>
          <cell r="AK10940" t="str">
            <v/>
          </cell>
        </row>
        <row r="10941">
          <cell r="AH10941" t="str">
            <v/>
          </cell>
          <cell r="AI10941" t="str">
            <v/>
          </cell>
          <cell r="AJ10941" t="str">
            <v/>
          </cell>
          <cell r="AK10941" t="str">
            <v/>
          </cell>
        </row>
        <row r="10942">
          <cell r="AH10942" t="str">
            <v/>
          </cell>
          <cell r="AI10942" t="str">
            <v/>
          </cell>
          <cell r="AJ10942" t="str">
            <v/>
          </cell>
          <cell r="AK10942" t="str">
            <v/>
          </cell>
        </row>
        <row r="10943">
          <cell r="AH10943" t="str">
            <v/>
          </cell>
          <cell r="AI10943" t="str">
            <v/>
          </cell>
          <cell r="AJ10943" t="str">
            <v/>
          </cell>
          <cell r="AK10943" t="str">
            <v/>
          </cell>
        </row>
        <row r="10944">
          <cell r="AH10944" t="str">
            <v/>
          </cell>
          <cell r="AI10944" t="str">
            <v/>
          </cell>
          <cell r="AJ10944" t="str">
            <v/>
          </cell>
          <cell r="AK10944" t="str">
            <v/>
          </cell>
        </row>
        <row r="10945">
          <cell r="AH10945" t="str">
            <v/>
          </cell>
          <cell r="AI10945" t="str">
            <v/>
          </cell>
          <cell r="AJ10945" t="str">
            <v/>
          </cell>
          <cell r="AK10945" t="str">
            <v/>
          </cell>
        </row>
        <row r="10946">
          <cell r="AH10946" t="str">
            <v/>
          </cell>
          <cell r="AI10946" t="str">
            <v/>
          </cell>
          <cell r="AJ10946" t="str">
            <v/>
          </cell>
          <cell r="AK10946" t="str">
            <v/>
          </cell>
        </row>
        <row r="10947">
          <cell r="AH10947" t="str">
            <v/>
          </cell>
          <cell r="AI10947" t="str">
            <v/>
          </cell>
          <cell r="AJ10947" t="str">
            <v/>
          </cell>
          <cell r="AK10947" t="str">
            <v/>
          </cell>
        </row>
        <row r="10948">
          <cell r="AH10948" t="str">
            <v/>
          </cell>
          <cell r="AI10948" t="str">
            <v/>
          </cell>
          <cell r="AJ10948" t="str">
            <v/>
          </cell>
          <cell r="AK10948" t="str">
            <v/>
          </cell>
        </row>
        <row r="10949">
          <cell r="AH10949" t="str">
            <v/>
          </cell>
          <cell r="AI10949" t="str">
            <v/>
          </cell>
          <cell r="AJ10949" t="str">
            <v/>
          </cell>
          <cell r="AK10949" t="str">
            <v/>
          </cell>
        </row>
        <row r="10950">
          <cell r="AH10950" t="str">
            <v/>
          </cell>
          <cell r="AI10950" t="str">
            <v/>
          </cell>
          <cell r="AJ10950" t="str">
            <v/>
          </cell>
          <cell r="AK10950" t="str">
            <v/>
          </cell>
        </row>
        <row r="10951">
          <cell r="AH10951" t="str">
            <v/>
          </cell>
          <cell r="AI10951" t="str">
            <v/>
          </cell>
          <cell r="AJ10951" t="str">
            <v/>
          </cell>
          <cell r="AK10951" t="str">
            <v/>
          </cell>
        </row>
        <row r="10952">
          <cell r="AH10952" t="str">
            <v/>
          </cell>
          <cell r="AI10952" t="str">
            <v/>
          </cell>
          <cell r="AJ10952" t="str">
            <v/>
          </cell>
          <cell r="AK10952" t="str">
            <v/>
          </cell>
        </row>
        <row r="10953">
          <cell r="AH10953" t="str">
            <v/>
          </cell>
          <cell r="AI10953" t="str">
            <v/>
          </cell>
          <cell r="AJ10953" t="str">
            <v/>
          </cell>
          <cell r="AK10953" t="str">
            <v/>
          </cell>
        </row>
        <row r="10954">
          <cell r="AH10954" t="str">
            <v/>
          </cell>
          <cell r="AI10954" t="str">
            <v/>
          </cell>
          <cell r="AJ10954" t="str">
            <v/>
          </cell>
          <cell r="AK10954" t="str">
            <v/>
          </cell>
        </row>
        <row r="10955">
          <cell r="AH10955" t="str">
            <v/>
          </cell>
          <cell r="AI10955" t="str">
            <v/>
          </cell>
          <cell r="AJ10955" t="str">
            <v/>
          </cell>
          <cell r="AK10955" t="str">
            <v/>
          </cell>
        </row>
        <row r="10956">
          <cell r="AH10956" t="str">
            <v/>
          </cell>
          <cell r="AI10956" t="str">
            <v/>
          </cell>
          <cell r="AJ10956" t="str">
            <v/>
          </cell>
          <cell r="AK10956" t="str">
            <v/>
          </cell>
        </row>
        <row r="10957">
          <cell r="AH10957" t="str">
            <v/>
          </cell>
          <cell r="AI10957" t="str">
            <v/>
          </cell>
          <cell r="AJ10957" t="str">
            <v/>
          </cell>
          <cell r="AK10957" t="str">
            <v/>
          </cell>
        </row>
        <row r="10958">
          <cell r="AH10958" t="str">
            <v/>
          </cell>
          <cell r="AI10958" t="str">
            <v/>
          </cell>
          <cell r="AJ10958" t="str">
            <v/>
          </cell>
          <cell r="AK10958" t="str">
            <v/>
          </cell>
        </row>
        <row r="10959">
          <cell r="AH10959" t="str">
            <v/>
          </cell>
          <cell r="AI10959" t="str">
            <v/>
          </cell>
          <cell r="AJ10959" t="str">
            <v/>
          </cell>
          <cell r="AK10959" t="str">
            <v/>
          </cell>
        </row>
        <row r="10960">
          <cell r="AH10960" t="str">
            <v/>
          </cell>
          <cell r="AI10960" t="str">
            <v/>
          </cell>
          <cell r="AJ10960" t="str">
            <v/>
          </cell>
          <cell r="AK10960" t="str">
            <v/>
          </cell>
        </row>
        <row r="10961">
          <cell r="AH10961" t="str">
            <v/>
          </cell>
          <cell r="AI10961" t="str">
            <v/>
          </cell>
          <cell r="AJ10961" t="str">
            <v/>
          </cell>
          <cell r="AK10961" t="str">
            <v/>
          </cell>
        </row>
        <row r="10962">
          <cell r="AH10962" t="str">
            <v/>
          </cell>
          <cell r="AI10962" t="str">
            <v/>
          </cell>
          <cell r="AJ10962" t="str">
            <v/>
          </cell>
          <cell r="AK10962" t="str">
            <v/>
          </cell>
        </row>
        <row r="10963">
          <cell r="AH10963" t="str">
            <v/>
          </cell>
          <cell r="AI10963" t="str">
            <v/>
          </cell>
          <cell r="AJ10963" t="str">
            <v/>
          </cell>
          <cell r="AK10963" t="str">
            <v/>
          </cell>
        </row>
        <row r="10964">
          <cell r="AH10964" t="str">
            <v/>
          </cell>
          <cell r="AI10964" t="str">
            <v/>
          </cell>
          <cell r="AJ10964" t="str">
            <v/>
          </cell>
          <cell r="AK10964" t="str">
            <v/>
          </cell>
        </row>
        <row r="10965">
          <cell r="AH10965" t="str">
            <v/>
          </cell>
          <cell r="AI10965" t="str">
            <v/>
          </cell>
          <cell r="AJ10965" t="str">
            <v/>
          </cell>
          <cell r="AK10965" t="str">
            <v/>
          </cell>
        </row>
        <row r="10966">
          <cell r="AH10966" t="str">
            <v/>
          </cell>
          <cell r="AI10966" t="str">
            <v/>
          </cell>
          <cell r="AJ10966" t="str">
            <v/>
          </cell>
          <cell r="AK10966" t="str">
            <v/>
          </cell>
        </row>
        <row r="10967">
          <cell r="AH10967" t="str">
            <v/>
          </cell>
          <cell r="AI10967" t="str">
            <v/>
          </cell>
          <cell r="AJ10967" t="str">
            <v/>
          </cell>
          <cell r="AK10967" t="str">
            <v/>
          </cell>
        </row>
        <row r="10968">
          <cell r="AH10968" t="str">
            <v/>
          </cell>
          <cell r="AI10968" t="str">
            <v/>
          </cell>
          <cell r="AJ10968" t="str">
            <v/>
          </cell>
          <cell r="AK10968" t="str">
            <v/>
          </cell>
        </row>
        <row r="10969">
          <cell r="AH10969" t="str">
            <v/>
          </cell>
          <cell r="AI10969" t="str">
            <v/>
          </cell>
          <cell r="AJ10969" t="str">
            <v/>
          </cell>
          <cell r="AK10969" t="str">
            <v/>
          </cell>
        </row>
        <row r="10970">
          <cell r="AH10970" t="str">
            <v/>
          </cell>
          <cell r="AI10970" t="str">
            <v/>
          </cell>
          <cell r="AJ10970" t="str">
            <v/>
          </cell>
          <cell r="AK10970" t="str">
            <v/>
          </cell>
        </row>
        <row r="10971">
          <cell r="AH10971" t="str">
            <v/>
          </cell>
          <cell r="AI10971" t="str">
            <v/>
          </cell>
          <cell r="AJ10971" t="str">
            <v/>
          </cell>
          <cell r="AK10971" t="str">
            <v/>
          </cell>
        </row>
        <row r="10972">
          <cell r="AH10972" t="str">
            <v/>
          </cell>
          <cell r="AI10972" t="str">
            <v/>
          </cell>
          <cell r="AJ10972" t="str">
            <v/>
          </cell>
          <cell r="AK10972" t="str">
            <v/>
          </cell>
        </row>
        <row r="10973">
          <cell r="AH10973" t="str">
            <v/>
          </cell>
          <cell r="AI10973" t="str">
            <v/>
          </cell>
          <cell r="AJ10973" t="str">
            <v/>
          </cell>
          <cell r="AK10973" t="str">
            <v/>
          </cell>
        </row>
        <row r="10974">
          <cell r="AH10974" t="str">
            <v/>
          </cell>
          <cell r="AI10974" t="str">
            <v/>
          </cell>
          <cell r="AJ10974" t="str">
            <v/>
          </cell>
          <cell r="AK10974" t="str">
            <v/>
          </cell>
        </row>
        <row r="10975">
          <cell r="AH10975" t="str">
            <v/>
          </cell>
          <cell r="AI10975" t="str">
            <v/>
          </cell>
          <cell r="AJ10975" t="str">
            <v/>
          </cell>
          <cell r="AK10975" t="str">
            <v/>
          </cell>
        </row>
        <row r="10976">
          <cell r="AH10976" t="str">
            <v/>
          </cell>
          <cell r="AI10976" t="str">
            <v/>
          </cell>
          <cell r="AJ10976" t="str">
            <v/>
          </cell>
          <cell r="AK10976" t="str">
            <v/>
          </cell>
        </row>
        <row r="10977">
          <cell r="AH10977" t="str">
            <v/>
          </cell>
          <cell r="AI10977" t="str">
            <v/>
          </cell>
          <cell r="AJ10977" t="str">
            <v/>
          </cell>
          <cell r="AK10977" t="str">
            <v/>
          </cell>
        </row>
        <row r="10978">
          <cell r="AH10978" t="str">
            <v/>
          </cell>
          <cell r="AI10978" t="str">
            <v/>
          </cell>
          <cell r="AJ10978" t="str">
            <v/>
          </cell>
          <cell r="AK10978" t="str">
            <v/>
          </cell>
        </row>
        <row r="10979">
          <cell r="AH10979" t="str">
            <v/>
          </cell>
          <cell r="AI10979" t="str">
            <v/>
          </cell>
          <cell r="AJ10979" t="str">
            <v/>
          </cell>
          <cell r="AK10979" t="str">
            <v/>
          </cell>
        </row>
        <row r="10980">
          <cell r="AH10980" t="str">
            <v/>
          </cell>
          <cell r="AI10980" t="str">
            <v/>
          </cell>
          <cell r="AJ10980" t="str">
            <v/>
          </cell>
          <cell r="AK10980" t="str">
            <v/>
          </cell>
        </row>
        <row r="10981">
          <cell r="AH10981" t="str">
            <v/>
          </cell>
          <cell r="AI10981" t="str">
            <v/>
          </cell>
          <cell r="AJ10981" t="str">
            <v/>
          </cell>
          <cell r="AK10981" t="str">
            <v/>
          </cell>
        </row>
        <row r="10982">
          <cell r="AH10982" t="str">
            <v/>
          </cell>
          <cell r="AI10982" t="str">
            <v/>
          </cell>
          <cell r="AJ10982" t="str">
            <v/>
          </cell>
          <cell r="AK10982" t="str">
            <v/>
          </cell>
        </row>
        <row r="10983">
          <cell r="AH10983" t="str">
            <v/>
          </cell>
          <cell r="AI10983" t="str">
            <v/>
          </cell>
          <cell r="AJ10983" t="str">
            <v/>
          </cell>
          <cell r="AK10983" t="str">
            <v/>
          </cell>
        </row>
        <row r="10984">
          <cell r="AH10984" t="str">
            <v/>
          </cell>
          <cell r="AI10984" t="str">
            <v/>
          </cell>
          <cell r="AJ10984" t="str">
            <v/>
          </cell>
          <cell r="AK10984" t="str">
            <v/>
          </cell>
        </row>
        <row r="10985">
          <cell r="AH10985" t="str">
            <v/>
          </cell>
          <cell r="AI10985" t="str">
            <v/>
          </cell>
          <cell r="AJ10985" t="str">
            <v/>
          </cell>
          <cell r="AK10985" t="str">
            <v/>
          </cell>
        </row>
        <row r="10986">
          <cell r="AH10986" t="str">
            <v/>
          </cell>
          <cell r="AI10986" t="str">
            <v/>
          </cell>
          <cell r="AJ10986" t="str">
            <v/>
          </cell>
          <cell r="AK10986" t="str">
            <v/>
          </cell>
        </row>
        <row r="10987">
          <cell r="AH10987" t="str">
            <v/>
          </cell>
          <cell r="AI10987" t="str">
            <v/>
          </cell>
          <cell r="AJ10987" t="str">
            <v/>
          </cell>
          <cell r="AK10987" t="str">
            <v/>
          </cell>
        </row>
        <row r="10988">
          <cell r="AH10988" t="str">
            <v/>
          </cell>
          <cell r="AI10988" t="str">
            <v/>
          </cell>
          <cell r="AJ10988" t="str">
            <v/>
          </cell>
          <cell r="AK10988" t="str">
            <v/>
          </cell>
        </row>
        <row r="10989">
          <cell r="AH10989" t="str">
            <v/>
          </cell>
          <cell r="AI10989" t="str">
            <v/>
          </cell>
          <cell r="AJ10989" t="str">
            <v/>
          </cell>
          <cell r="AK10989" t="str">
            <v/>
          </cell>
        </row>
        <row r="10990">
          <cell r="AH10990" t="str">
            <v/>
          </cell>
          <cell r="AI10990" t="str">
            <v/>
          </cell>
          <cell r="AJ10990" t="str">
            <v/>
          </cell>
          <cell r="AK10990" t="str">
            <v/>
          </cell>
        </row>
        <row r="10991">
          <cell r="AH10991" t="str">
            <v/>
          </cell>
          <cell r="AI10991" t="str">
            <v/>
          </cell>
          <cell r="AJ10991" t="str">
            <v/>
          </cell>
          <cell r="AK10991" t="str">
            <v/>
          </cell>
        </row>
        <row r="10992">
          <cell r="AH10992" t="str">
            <v/>
          </cell>
          <cell r="AI10992" t="str">
            <v/>
          </cell>
          <cell r="AJ10992" t="str">
            <v/>
          </cell>
          <cell r="AK10992" t="str">
            <v/>
          </cell>
        </row>
        <row r="10993">
          <cell r="AH10993" t="str">
            <v/>
          </cell>
          <cell r="AI10993" t="str">
            <v/>
          </cell>
          <cell r="AJ10993" t="str">
            <v/>
          </cell>
          <cell r="AK10993" t="str">
            <v/>
          </cell>
        </row>
        <row r="10994">
          <cell r="AH10994" t="str">
            <v/>
          </cell>
          <cell r="AI10994" t="str">
            <v/>
          </cell>
          <cell r="AJ10994" t="str">
            <v/>
          </cell>
          <cell r="AK10994" t="str">
            <v/>
          </cell>
        </row>
        <row r="10995">
          <cell r="AH10995" t="str">
            <v/>
          </cell>
          <cell r="AI10995" t="str">
            <v/>
          </cell>
          <cell r="AJ10995" t="str">
            <v/>
          </cell>
          <cell r="AK10995" t="str">
            <v/>
          </cell>
        </row>
        <row r="10996">
          <cell r="AH10996" t="str">
            <v/>
          </cell>
          <cell r="AI10996" t="str">
            <v/>
          </cell>
          <cell r="AJ10996" t="str">
            <v/>
          </cell>
          <cell r="AK10996" t="str">
            <v/>
          </cell>
        </row>
        <row r="10997">
          <cell r="AH10997" t="str">
            <v/>
          </cell>
          <cell r="AI10997" t="str">
            <v/>
          </cell>
          <cell r="AJ10997" t="str">
            <v/>
          </cell>
          <cell r="AK10997" t="str">
            <v/>
          </cell>
        </row>
        <row r="10998">
          <cell r="AH10998" t="str">
            <v/>
          </cell>
          <cell r="AI10998" t="str">
            <v/>
          </cell>
          <cell r="AJ10998" t="str">
            <v/>
          </cell>
          <cell r="AK10998" t="str">
            <v/>
          </cell>
        </row>
        <row r="10999">
          <cell r="AH10999" t="str">
            <v/>
          </cell>
          <cell r="AI10999" t="str">
            <v/>
          </cell>
          <cell r="AJ10999" t="str">
            <v/>
          </cell>
          <cell r="AK10999" t="str">
            <v/>
          </cell>
        </row>
        <row r="11000">
          <cell r="AH11000" t="str">
            <v/>
          </cell>
          <cell r="AI11000" t="str">
            <v/>
          </cell>
          <cell r="AJ11000" t="str">
            <v/>
          </cell>
          <cell r="AK11000" t="str">
            <v/>
          </cell>
        </row>
        <row r="11001">
          <cell r="AH11001" t="str">
            <v/>
          </cell>
          <cell r="AI11001" t="str">
            <v/>
          </cell>
          <cell r="AJ11001" t="str">
            <v/>
          </cell>
          <cell r="AK11001" t="str">
            <v/>
          </cell>
        </row>
        <row r="11002">
          <cell r="AH11002" t="str">
            <v/>
          </cell>
          <cell r="AI11002" t="str">
            <v/>
          </cell>
          <cell r="AJ11002" t="str">
            <v/>
          </cell>
          <cell r="AK11002" t="str">
            <v/>
          </cell>
        </row>
        <row r="11003">
          <cell r="AH11003" t="str">
            <v/>
          </cell>
          <cell r="AI11003" t="str">
            <v/>
          </cell>
          <cell r="AJ11003" t="str">
            <v/>
          </cell>
          <cell r="AK11003" t="str">
            <v/>
          </cell>
        </row>
        <row r="11004">
          <cell r="AH11004" t="str">
            <v/>
          </cell>
          <cell r="AI11004" t="str">
            <v/>
          </cell>
          <cell r="AJ11004" t="str">
            <v/>
          </cell>
          <cell r="AK11004" t="str">
            <v/>
          </cell>
        </row>
        <row r="11005">
          <cell r="AH11005" t="str">
            <v/>
          </cell>
          <cell r="AI11005" t="str">
            <v/>
          </cell>
          <cell r="AJ11005" t="str">
            <v/>
          </cell>
          <cell r="AK11005" t="str">
            <v/>
          </cell>
        </row>
        <row r="11006">
          <cell r="AH11006" t="str">
            <v/>
          </cell>
          <cell r="AI11006" t="str">
            <v/>
          </cell>
          <cell r="AJ11006" t="str">
            <v/>
          </cell>
          <cell r="AK11006" t="str">
            <v/>
          </cell>
        </row>
        <row r="11007">
          <cell r="AH11007" t="str">
            <v/>
          </cell>
          <cell r="AI11007" t="str">
            <v/>
          </cell>
          <cell r="AJ11007" t="str">
            <v/>
          </cell>
          <cell r="AK11007" t="str">
            <v/>
          </cell>
        </row>
        <row r="11008">
          <cell r="AH11008" t="str">
            <v/>
          </cell>
          <cell r="AI11008" t="str">
            <v/>
          </cell>
          <cell r="AJ11008" t="str">
            <v/>
          </cell>
          <cell r="AK11008" t="str">
            <v/>
          </cell>
        </row>
        <row r="11009">
          <cell r="AH11009" t="str">
            <v/>
          </cell>
          <cell r="AI11009" t="str">
            <v/>
          </cell>
          <cell r="AJ11009" t="str">
            <v/>
          </cell>
          <cell r="AK11009" t="str">
            <v/>
          </cell>
        </row>
        <row r="11010">
          <cell r="AH11010" t="str">
            <v/>
          </cell>
          <cell r="AI11010" t="str">
            <v/>
          </cell>
          <cell r="AJ11010" t="str">
            <v/>
          </cell>
          <cell r="AK11010" t="str">
            <v/>
          </cell>
        </row>
        <row r="11011">
          <cell r="AH11011" t="str">
            <v/>
          </cell>
          <cell r="AI11011" t="str">
            <v/>
          </cell>
          <cell r="AJ11011" t="str">
            <v/>
          </cell>
          <cell r="AK11011" t="str">
            <v/>
          </cell>
        </row>
        <row r="11012">
          <cell r="AH11012" t="str">
            <v/>
          </cell>
          <cell r="AI11012" t="str">
            <v/>
          </cell>
          <cell r="AJ11012" t="str">
            <v/>
          </cell>
          <cell r="AK11012" t="str">
            <v/>
          </cell>
        </row>
        <row r="11013">
          <cell r="AH11013" t="str">
            <v/>
          </cell>
          <cell r="AI11013" t="str">
            <v/>
          </cell>
          <cell r="AJ11013" t="str">
            <v/>
          </cell>
          <cell r="AK11013" t="str">
            <v/>
          </cell>
        </row>
        <row r="11014">
          <cell r="AH11014" t="str">
            <v/>
          </cell>
          <cell r="AI11014" t="str">
            <v/>
          </cell>
          <cell r="AJ11014" t="str">
            <v/>
          </cell>
          <cell r="AK11014" t="str">
            <v/>
          </cell>
        </row>
        <row r="11015">
          <cell r="AH11015" t="str">
            <v/>
          </cell>
          <cell r="AI11015" t="str">
            <v/>
          </cell>
          <cell r="AJ11015" t="str">
            <v/>
          </cell>
          <cell r="AK11015" t="str">
            <v/>
          </cell>
        </row>
        <row r="11016">
          <cell r="AH11016" t="str">
            <v/>
          </cell>
          <cell r="AI11016" t="str">
            <v/>
          </cell>
          <cell r="AJ11016" t="str">
            <v/>
          </cell>
          <cell r="AK11016" t="str">
            <v/>
          </cell>
        </row>
        <row r="11017">
          <cell r="AH11017" t="str">
            <v/>
          </cell>
          <cell r="AI11017" t="str">
            <v/>
          </cell>
          <cell r="AJ11017" t="str">
            <v/>
          </cell>
          <cell r="AK11017" t="str">
            <v/>
          </cell>
        </row>
        <row r="11018">
          <cell r="AH11018" t="str">
            <v/>
          </cell>
          <cell r="AI11018" t="str">
            <v/>
          </cell>
          <cell r="AJ11018" t="str">
            <v/>
          </cell>
          <cell r="AK11018" t="str">
            <v/>
          </cell>
        </row>
        <row r="11019">
          <cell r="AH11019" t="str">
            <v/>
          </cell>
          <cell r="AI11019" t="str">
            <v/>
          </cell>
          <cell r="AJ11019" t="str">
            <v/>
          </cell>
          <cell r="AK11019" t="str">
            <v/>
          </cell>
        </row>
        <row r="11020">
          <cell r="AH11020" t="str">
            <v/>
          </cell>
          <cell r="AI11020" t="str">
            <v/>
          </cell>
          <cell r="AJ11020" t="str">
            <v/>
          </cell>
          <cell r="AK11020" t="str">
            <v/>
          </cell>
        </row>
        <row r="11021">
          <cell r="AH11021" t="str">
            <v/>
          </cell>
          <cell r="AI11021" t="str">
            <v/>
          </cell>
          <cell r="AJ11021" t="str">
            <v/>
          </cell>
          <cell r="AK11021" t="str">
            <v/>
          </cell>
        </row>
        <row r="11022">
          <cell r="AH11022" t="str">
            <v/>
          </cell>
          <cell r="AI11022" t="str">
            <v/>
          </cell>
          <cell r="AJ11022" t="str">
            <v/>
          </cell>
          <cell r="AK11022" t="str">
            <v/>
          </cell>
        </row>
        <row r="11023">
          <cell r="AH11023" t="str">
            <v/>
          </cell>
          <cell r="AI11023" t="str">
            <v/>
          </cell>
          <cell r="AJ11023" t="str">
            <v/>
          </cell>
          <cell r="AK11023" t="str">
            <v/>
          </cell>
        </row>
        <row r="11024">
          <cell r="AH11024" t="str">
            <v/>
          </cell>
          <cell r="AI11024" t="str">
            <v/>
          </cell>
          <cell r="AJ11024" t="str">
            <v/>
          </cell>
          <cell r="AK11024" t="str">
            <v/>
          </cell>
        </row>
        <row r="11025">
          <cell r="AH11025" t="str">
            <v/>
          </cell>
          <cell r="AI11025" t="str">
            <v/>
          </cell>
          <cell r="AJ11025" t="str">
            <v/>
          </cell>
          <cell r="AK11025" t="str">
            <v/>
          </cell>
        </row>
        <row r="11026">
          <cell r="AH11026" t="str">
            <v/>
          </cell>
          <cell r="AI11026" t="str">
            <v/>
          </cell>
          <cell r="AJ11026" t="str">
            <v/>
          </cell>
          <cell r="AK11026" t="str">
            <v/>
          </cell>
        </row>
        <row r="11027">
          <cell r="AH11027" t="str">
            <v/>
          </cell>
          <cell r="AI11027" t="str">
            <v/>
          </cell>
          <cell r="AJ11027" t="str">
            <v/>
          </cell>
          <cell r="AK11027" t="str">
            <v/>
          </cell>
        </row>
        <row r="11028">
          <cell r="AH11028" t="str">
            <v/>
          </cell>
          <cell r="AI11028" t="str">
            <v/>
          </cell>
          <cell r="AJ11028" t="str">
            <v/>
          </cell>
          <cell r="AK11028" t="str">
            <v/>
          </cell>
        </row>
        <row r="11029">
          <cell r="AH11029" t="str">
            <v/>
          </cell>
          <cell r="AI11029" t="str">
            <v/>
          </cell>
          <cell r="AJ11029" t="str">
            <v/>
          </cell>
          <cell r="AK11029" t="str">
            <v/>
          </cell>
        </row>
        <row r="11030">
          <cell r="AH11030" t="str">
            <v/>
          </cell>
          <cell r="AI11030" t="str">
            <v/>
          </cell>
          <cell r="AJ11030" t="str">
            <v/>
          </cell>
          <cell r="AK11030" t="str">
            <v/>
          </cell>
        </row>
        <row r="11031">
          <cell r="AH11031" t="str">
            <v/>
          </cell>
          <cell r="AI11031" t="str">
            <v/>
          </cell>
          <cell r="AJ11031" t="str">
            <v/>
          </cell>
          <cell r="AK11031" t="str">
            <v/>
          </cell>
        </row>
        <row r="11032">
          <cell r="AH11032" t="str">
            <v/>
          </cell>
          <cell r="AI11032" t="str">
            <v/>
          </cell>
          <cell r="AJ11032" t="str">
            <v/>
          </cell>
          <cell r="AK11032" t="str">
            <v/>
          </cell>
        </row>
        <row r="11033">
          <cell r="AH11033" t="str">
            <v/>
          </cell>
          <cell r="AI11033" t="str">
            <v/>
          </cell>
          <cell r="AJ11033" t="str">
            <v/>
          </cell>
          <cell r="AK11033" t="str">
            <v/>
          </cell>
        </row>
        <row r="11034">
          <cell r="AH11034" t="str">
            <v/>
          </cell>
          <cell r="AI11034" t="str">
            <v/>
          </cell>
          <cell r="AJ11034" t="str">
            <v/>
          </cell>
          <cell r="AK11034" t="str">
            <v/>
          </cell>
        </row>
        <row r="11035">
          <cell r="AH11035" t="str">
            <v/>
          </cell>
          <cell r="AI11035" t="str">
            <v/>
          </cell>
          <cell r="AJ11035" t="str">
            <v/>
          </cell>
          <cell r="AK11035" t="str">
            <v/>
          </cell>
        </row>
        <row r="11036">
          <cell r="AH11036" t="str">
            <v/>
          </cell>
          <cell r="AI11036" t="str">
            <v/>
          </cell>
          <cell r="AJ11036" t="str">
            <v/>
          </cell>
          <cell r="AK11036" t="str">
            <v/>
          </cell>
        </row>
        <row r="11037">
          <cell r="AH11037" t="str">
            <v/>
          </cell>
          <cell r="AI11037" t="str">
            <v/>
          </cell>
          <cell r="AJ11037" t="str">
            <v/>
          </cell>
          <cell r="AK11037" t="str">
            <v/>
          </cell>
        </row>
        <row r="11038">
          <cell r="AH11038" t="str">
            <v/>
          </cell>
          <cell r="AI11038" t="str">
            <v/>
          </cell>
          <cell r="AJ11038" t="str">
            <v/>
          </cell>
          <cell r="AK11038" t="str">
            <v/>
          </cell>
        </row>
        <row r="11039">
          <cell r="AH11039" t="str">
            <v/>
          </cell>
          <cell r="AI11039" t="str">
            <v/>
          </cell>
          <cell r="AJ11039" t="str">
            <v/>
          </cell>
          <cell r="AK11039" t="str">
            <v/>
          </cell>
        </row>
        <row r="11040">
          <cell r="AH11040" t="str">
            <v/>
          </cell>
          <cell r="AI11040" t="str">
            <v/>
          </cell>
          <cell r="AJ11040" t="str">
            <v/>
          </cell>
          <cell r="AK11040" t="str">
            <v/>
          </cell>
        </row>
        <row r="11041">
          <cell r="AH11041" t="str">
            <v/>
          </cell>
          <cell r="AI11041" t="str">
            <v/>
          </cell>
          <cell r="AJ11041" t="str">
            <v/>
          </cell>
          <cell r="AK11041" t="str">
            <v/>
          </cell>
        </row>
        <row r="11042">
          <cell r="AH11042" t="str">
            <v/>
          </cell>
          <cell r="AI11042" t="str">
            <v/>
          </cell>
          <cell r="AJ11042" t="str">
            <v/>
          </cell>
          <cell r="AK11042" t="str">
            <v/>
          </cell>
        </row>
        <row r="11043">
          <cell r="AH11043" t="str">
            <v/>
          </cell>
          <cell r="AI11043" t="str">
            <v/>
          </cell>
          <cell r="AJ11043" t="str">
            <v/>
          </cell>
          <cell r="AK11043" t="str">
            <v/>
          </cell>
        </row>
        <row r="11044">
          <cell r="AH11044" t="str">
            <v/>
          </cell>
          <cell r="AI11044" t="str">
            <v/>
          </cell>
          <cell r="AJ11044" t="str">
            <v/>
          </cell>
          <cell r="AK11044" t="str">
            <v/>
          </cell>
        </row>
        <row r="11045">
          <cell r="AH11045" t="str">
            <v/>
          </cell>
          <cell r="AI11045" t="str">
            <v/>
          </cell>
          <cell r="AJ11045" t="str">
            <v/>
          </cell>
          <cell r="AK11045" t="str">
            <v/>
          </cell>
        </row>
        <row r="11046">
          <cell r="AH11046" t="str">
            <v/>
          </cell>
          <cell r="AI11046" t="str">
            <v/>
          </cell>
          <cell r="AJ11046" t="str">
            <v/>
          </cell>
          <cell r="AK11046" t="str">
            <v/>
          </cell>
        </row>
        <row r="11047">
          <cell r="AH11047" t="str">
            <v/>
          </cell>
          <cell r="AI11047" t="str">
            <v/>
          </cell>
          <cell r="AJ11047" t="str">
            <v/>
          </cell>
          <cell r="AK11047" t="str">
            <v/>
          </cell>
        </row>
        <row r="11048">
          <cell r="AH11048" t="str">
            <v/>
          </cell>
          <cell r="AI11048" t="str">
            <v/>
          </cell>
          <cell r="AJ11048" t="str">
            <v/>
          </cell>
          <cell r="AK11048" t="str">
            <v/>
          </cell>
        </row>
        <row r="11049">
          <cell r="AH11049" t="str">
            <v/>
          </cell>
          <cell r="AI11049" t="str">
            <v/>
          </cell>
          <cell r="AJ11049" t="str">
            <v/>
          </cell>
          <cell r="AK11049" t="str">
            <v/>
          </cell>
        </row>
        <row r="11050">
          <cell r="AH11050" t="str">
            <v/>
          </cell>
          <cell r="AI11050" t="str">
            <v/>
          </cell>
          <cell r="AJ11050" t="str">
            <v/>
          </cell>
          <cell r="AK11050" t="str">
            <v/>
          </cell>
        </row>
        <row r="11051">
          <cell r="AH11051" t="str">
            <v/>
          </cell>
          <cell r="AI11051" t="str">
            <v/>
          </cell>
          <cell r="AJ11051" t="str">
            <v/>
          </cell>
          <cell r="AK11051" t="str">
            <v/>
          </cell>
        </row>
        <row r="11052">
          <cell r="AH11052" t="str">
            <v/>
          </cell>
          <cell r="AI11052" t="str">
            <v/>
          </cell>
          <cell r="AJ11052" t="str">
            <v/>
          </cell>
          <cell r="AK11052" t="str">
            <v/>
          </cell>
        </row>
        <row r="11053">
          <cell r="AH11053" t="str">
            <v/>
          </cell>
          <cell r="AI11053" t="str">
            <v/>
          </cell>
          <cell r="AJ11053" t="str">
            <v/>
          </cell>
          <cell r="AK11053" t="str">
            <v/>
          </cell>
        </row>
        <row r="11054">
          <cell r="AH11054" t="str">
            <v/>
          </cell>
          <cell r="AI11054" t="str">
            <v/>
          </cell>
          <cell r="AJ11054" t="str">
            <v/>
          </cell>
          <cell r="AK11054" t="str">
            <v/>
          </cell>
        </row>
        <row r="11055">
          <cell r="AH11055" t="str">
            <v/>
          </cell>
          <cell r="AI11055" t="str">
            <v/>
          </cell>
          <cell r="AJ11055" t="str">
            <v/>
          </cell>
          <cell r="AK11055" t="str">
            <v/>
          </cell>
        </row>
        <row r="11056">
          <cell r="AH11056" t="str">
            <v/>
          </cell>
          <cell r="AI11056" t="str">
            <v/>
          </cell>
          <cell r="AJ11056" t="str">
            <v/>
          </cell>
          <cell r="AK11056" t="str">
            <v/>
          </cell>
        </row>
        <row r="11057">
          <cell r="AH11057" t="str">
            <v/>
          </cell>
          <cell r="AI11057" t="str">
            <v/>
          </cell>
          <cell r="AJ11057" t="str">
            <v/>
          </cell>
          <cell r="AK11057" t="str">
            <v/>
          </cell>
        </row>
        <row r="11058">
          <cell r="AH11058" t="str">
            <v/>
          </cell>
          <cell r="AI11058" t="str">
            <v/>
          </cell>
          <cell r="AJ11058" t="str">
            <v/>
          </cell>
          <cell r="AK11058" t="str">
            <v/>
          </cell>
        </row>
        <row r="11059">
          <cell r="AH11059" t="str">
            <v/>
          </cell>
          <cell r="AI11059" t="str">
            <v/>
          </cell>
          <cell r="AJ11059" t="str">
            <v/>
          </cell>
          <cell r="AK11059" t="str">
            <v/>
          </cell>
        </row>
        <row r="11060">
          <cell r="AH11060" t="str">
            <v/>
          </cell>
          <cell r="AI11060" t="str">
            <v/>
          </cell>
          <cell r="AJ11060" t="str">
            <v/>
          </cell>
          <cell r="AK11060" t="str">
            <v/>
          </cell>
        </row>
        <row r="11061">
          <cell r="AH11061" t="str">
            <v/>
          </cell>
          <cell r="AI11061" t="str">
            <v/>
          </cell>
          <cell r="AJ11061" t="str">
            <v/>
          </cell>
          <cell r="AK11061" t="str">
            <v/>
          </cell>
        </row>
        <row r="11062">
          <cell r="AH11062" t="str">
            <v/>
          </cell>
          <cell r="AI11062" t="str">
            <v/>
          </cell>
          <cell r="AJ11062" t="str">
            <v/>
          </cell>
          <cell r="AK11062" t="str">
            <v/>
          </cell>
        </row>
        <row r="11063">
          <cell r="AH11063" t="str">
            <v/>
          </cell>
          <cell r="AI11063" t="str">
            <v/>
          </cell>
          <cell r="AJ11063" t="str">
            <v/>
          </cell>
          <cell r="AK11063" t="str">
            <v/>
          </cell>
        </row>
        <row r="11064">
          <cell r="AH11064" t="str">
            <v/>
          </cell>
          <cell r="AI11064" t="str">
            <v/>
          </cell>
          <cell r="AJ11064" t="str">
            <v/>
          </cell>
          <cell r="AK11064" t="str">
            <v/>
          </cell>
        </row>
        <row r="11065">
          <cell r="AH11065" t="str">
            <v/>
          </cell>
          <cell r="AI11065" t="str">
            <v/>
          </cell>
          <cell r="AJ11065" t="str">
            <v/>
          </cell>
          <cell r="AK11065" t="str">
            <v/>
          </cell>
        </row>
        <row r="11066">
          <cell r="AH11066" t="str">
            <v/>
          </cell>
          <cell r="AI11066" t="str">
            <v/>
          </cell>
          <cell r="AJ11066" t="str">
            <v/>
          </cell>
          <cell r="AK11066" t="str">
            <v/>
          </cell>
        </row>
        <row r="11067">
          <cell r="AH11067" t="str">
            <v/>
          </cell>
          <cell r="AI11067" t="str">
            <v/>
          </cell>
          <cell r="AJ11067" t="str">
            <v/>
          </cell>
          <cell r="AK11067" t="str">
            <v/>
          </cell>
        </row>
        <row r="11068">
          <cell r="AH11068" t="str">
            <v/>
          </cell>
          <cell r="AI11068" t="str">
            <v/>
          </cell>
          <cell r="AJ11068" t="str">
            <v/>
          </cell>
          <cell r="AK11068" t="str">
            <v/>
          </cell>
        </row>
        <row r="11069">
          <cell r="AH11069" t="str">
            <v/>
          </cell>
          <cell r="AI11069" t="str">
            <v/>
          </cell>
          <cell r="AJ11069" t="str">
            <v/>
          </cell>
          <cell r="AK11069" t="str">
            <v/>
          </cell>
        </row>
        <row r="11070">
          <cell r="AH11070" t="str">
            <v/>
          </cell>
          <cell r="AI11070" t="str">
            <v/>
          </cell>
          <cell r="AJ11070" t="str">
            <v/>
          </cell>
          <cell r="AK11070" t="str">
            <v/>
          </cell>
        </row>
        <row r="11071">
          <cell r="AH11071" t="str">
            <v/>
          </cell>
          <cell r="AI11071" t="str">
            <v/>
          </cell>
          <cell r="AJ11071" t="str">
            <v/>
          </cell>
          <cell r="AK11071" t="str">
            <v/>
          </cell>
        </row>
        <row r="11072">
          <cell r="AH11072" t="str">
            <v/>
          </cell>
          <cell r="AI11072" t="str">
            <v/>
          </cell>
          <cell r="AJ11072" t="str">
            <v/>
          </cell>
          <cell r="AK11072" t="str">
            <v/>
          </cell>
        </row>
        <row r="11073">
          <cell r="AH11073" t="str">
            <v/>
          </cell>
          <cell r="AI11073" t="str">
            <v/>
          </cell>
          <cell r="AJ11073" t="str">
            <v/>
          </cell>
          <cell r="AK11073" t="str">
            <v/>
          </cell>
        </row>
        <row r="11074">
          <cell r="AH11074" t="str">
            <v/>
          </cell>
          <cell r="AI11074" t="str">
            <v/>
          </cell>
          <cell r="AJ11074" t="str">
            <v/>
          </cell>
          <cell r="AK11074" t="str">
            <v/>
          </cell>
        </row>
        <row r="11075">
          <cell r="AH11075" t="str">
            <v/>
          </cell>
          <cell r="AI11075" t="str">
            <v/>
          </cell>
          <cell r="AJ11075" t="str">
            <v/>
          </cell>
          <cell r="AK11075" t="str">
            <v/>
          </cell>
        </row>
        <row r="11076">
          <cell r="AH11076" t="str">
            <v/>
          </cell>
          <cell r="AI11076" t="str">
            <v/>
          </cell>
          <cell r="AJ11076" t="str">
            <v/>
          </cell>
          <cell r="AK11076" t="str">
            <v/>
          </cell>
        </row>
        <row r="11077">
          <cell r="AH11077" t="str">
            <v/>
          </cell>
          <cell r="AI11077" t="str">
            <v/>
          </cell>
          <cell r="AJ11077" t="str">
            <v/>
          </cell>
          <cell r="AK11077" t="str">
            <v/>
          </cell>
        </row>
        <row r="11078">
          <cell r="AH11078" t="str">
            <v/>
          </cell>
          <cell r="AI11078" t="str">
            <v/>
          </cell>
          <cell r="AJ11078" t="str">
            <v/>
          </cell>
          <cell r="AK11078" t="str">
            <v/>
          </cell>
        </row>
        <row r="11079">
          <cell r="AH11079" t="str">
            <v/>
          </cell>
          <cell r="AI11079" t="str">
            <v/>
          </cell>
          <cell r="AJ11079" t="str">
            <v/>
          </cell>
          <cell r="AK11079" t="str">
            <v/>
          </cell>
        </row>
        <row r="11080">
          <cell r="AH11080" t="str">
            <v/>
          </cell>
          <cell r="AI11080" t="str">
            <v/>
          </cell>
          <cell r="AJ11080" t="str">
            <v/>
          </cell>
          <cell r="AK11080" t="str">
            <v/>
          </cell>
        </row>
        <row r="11081">
          <cell r="AH11081" t="str">
            <v/>
          </cell>
          <cell r="AI11081" t="str">
            <v/>
          </cell>
          <cell r="AJ11081" t="str">
            <v/>
          </cell>
          <cell r="AK11081" t="str">
            <v/>
          </cell>
        </row>
        <row r="11082">
          <cell r="AH11082" t="str">
            <v/>
          </cell>
          <cell r="AI11082" t="str">
            <v/>
          </cell>
          <cell r="AJ11082" t="str">
            <v/>
          </cell>
          <cell r="AK11082" t="str">
            <v/>
          </cell>
        </row>
        <row r="11083">
          <cell r="AH11083" t="str">
            <v/>
          </cell>
          <cell r="AI11083" t="str">
            <v/>
          </cell>
          <cell r="AJ11083" t="str">
            <v/>
          </cell>
          <cell r="AK11083" t="str">
            <v/>
          </cell>
        </row>
        <row r="11084">
          <cell r="AH11084" t="str">
            <v/>
          </cell>
          <cell r="AI11084" t="str">
            <v/>
          </cell>
          <cell r="AJ11084" t="str">
            <v/>
          </cell>
          <cell r="AK11084" t="str">
            <v/>
          </cell>
        </row>
        <row r="11085">
          <cell r="AH11085" t="str">
            <v/>
          </cell>
          <cell r="AI11085" t="str">
            <v/>
          </cell>
          <cell r="AJ11085" t="str">
            <v/>
          </cell>
          <cell r="AK11085" t="str">
            <v/>
          </cell>
        </row>
        <row r="11086">
          <cell r="AH11086" t="str">
            <v/>
          </cell>
          <cell r="AI11086" t="str">
            <v/>
          </cell>
          <cell r="AJ11086" t="str">
            <v/>
          </cell>
          <cell r="AK11086" t="str">
            <v/>
          </cell>
        </row>
        <row r="11087">
          <cell r="AH11087" t="str">
            <v/>
          </cell>
          <cell r="AI11087" t="str">
            <v/>
          </cell>
          <cell r="AJ11087" t="str">
            <v/>
          </cell>
          <cell r="AK11087" t="str">
            <v/>
          </cell>
        </row>
        <row r="11088">
          <cell r="AH11088" t="str">
            <v/>
          </cell>
          <cell r="AI11088" t="str">
            <v/>
          </cell>
          <cell r="AJ11088" t="str">
            <v/>
          </cell>
          <cell r="AK11088" t="str">
            <v/>
          </cell>
        </row>
        <row r="11089">
          <cell r="AH11089" t="str">
            <v/>
          </cell>
          <cell r="AI11089" t="str">
            <v/>
          </cell>
          <cell r="AJ11089" t="str">
            <v/>
          </cell>
          <cell r="AK11089" t="str">
            <v/>
          </cell>
        </row>
        <row r="11090">
          <cell r="AH11090" t="str">
            <v/>
          </cell>
          <cell r="AI11090" t="str">
            <v/>
          </cell>
          <cell r="AJ11090" t="str">
            <v/>
          </cell>
          <cell r="AK11090" t="str">
            <v/>
          </cell>
        </row>
        <row r="11091">
          <cell r="AH11091" t="str">
            <v/>
          </cell>
          <cell r="AI11091" t="str">
            <v/>
          </cell>
          <cell r="AJ11091" t="str">
            <v/>
          </cell>
          <cell r="AK11091" t="str">
            <v/>
          </cell>
        </row>
        <row r="11092">
          <cell r="AH11092" t="str">
            <v/>
          </cell>
          <cell r="AI11092" t="str">
            <v/>
          </cell>
          <cell r="AJ11092" t="str">
            <v/>
          </cell>
          <cell r="AK11092" t="str">
            <v/>
          </cell>
        </row>
        <row r="11093">
          <cell r="AH11093" t="str">
            <v/>
          </cell>
          <cell r="AI11093" t="str">
            <v/>
          </cell>
          <cell r="AJ11093" t="str">
            <v/>
          </cell>
          <cell r="AK11093" t="str">
            <v/>
          </cell>
        </row>
        <row r="11094">
          <cell r="AH11094" t="str">
            <v/>
          </cell>
          <cell r="AI11094" t="str">
            <v/>
          </cell>
          <cell r="AJ11094" t="str">
            <v/>
          </cell>
          <cell r="AK11094" t="str">
            <v/>
          </cell>
        </row>
        <row r="11095">
          <cell r="AH11095" t="str">
            <v/>
          </cell>
          <cell r="AI11095" t="str">
            <v/>
          </cell>
          <cell r="AJ11095" t="str">
            <v/>
          </cell>
          <cell r="AK11095" t="str">
            <v/>
          </cell>
        </row>
        <row r="11096">
          <cell r="AH11096" t="str">
            <v/>
          </cell>
          <cell r="AI11096" t="str">
            <v/>
          </cell>
          <cell r="AJ11096" t="str">
            <v/>
          </cell>
          <cell r="AK11096" t="str">
            <v/>
          </cell>
        </row>
        <row r="11097">
          <cell r="AH11097" t="str">
            <v/>
          </cell>
          <cell r="AI11097" t="str">
            <v/>
          </cell>
          <cell r="AJ11097" t="str">
            <v/>
          </cell>
          <cell r="AK11097" t="str">
            <v/>
          </cell>
        </row>
        <row r="11098">
          <cell r="AH11098" t="str">
            <v/>
          </cell>
          <cell r="AI11098" t="str">
            <v/>
          </cell>
          <cell r="AJ11098" t="str">
            <v/>
          </cell>
          <cell r="AK11098" t="str">
            <v/>
          </cell>
        </row>
        <row r="11099">
          <cell r="AH11099" t="str">
            <v/>
          </cell>
          <cell r="AI11099" t="str">
            <v/>
          </cell>
          <cell r="AJ11099" t="str">
            <v/>
          </cell>
          <cell r="AK11099" t="str">
            <v/>
          </cell>
        </row>
        <row r="11100">
          <cell r="AH11100" t="str">
            <v/>
          </cell>
          <cell r="AI11100" t="str">
            <v/>
          </cell>
          <cell r="AJ11100" t="str">
            <v/>
          </cell>
          <cell r="AK11100" t="str">
            <v/>
          </cell>
        </row>
        <row r="11101">
          <cell r="AH11101" t="str">
            <v/>
          </cell>
          <cell r="AI11101" t="str">
            <v/>
          </cell>
          <cell r="AJ11101" t="str">
            <v/>
          </cell>
          <cell r="AK11101" t="str">
            <v/>
          </cell>
        </row>
        <row r="11102">
          <cell r="AH11102" t="str">
            <v/>
          </cell>
          <cell r="AI11102" t="str">
            <v/>
          </cell>
          <cell r="AJ11102" t="str">
            <v/>
          </cell>
          <cell r="AK11102" t="str">
            <v/>
          </cell>
        </row>
        <row r="11103">
          <cell r="AH11103" t="str">
            <v/>
          </cell>
          <cell r="AI11103" t="str">
            <v/>
          </cell>
          <cell r="AJ11103" t="str">
            <v/>
          </cell>
          <cell r="AK11103" t="str">
            <v/>
          </cell>
        </row>
        <row r="11104">
          <cell r="AH11104" t="str">
            <v/>
          </cell>
          <cell r="AI11104" t="str">
            <v/>
          </cell>
          <cell r="AJ11104" t="str">
            <v/>
          </cell>
          <cell r="AK11104" t="str">
            <v/>
          </cell>
        </row>
        <row r="11105">
          <cell r="AH11105" t="str">
            <v/>
          </cell>
          <cell r="AI11105" t="str">
            <v/>
          </cell>
          <cell r="AJ11105" t="str">
            <v/>
          </cell>
          <cell r="AK11105" t="str">
            <v/>
          </cell>
        </row>
        <row r="11106">
          <cell r="AH11106" t="str">
            <v/>
          </cell>
          <cell r="AI11106" t="str">
            <v/>
          </cell>
          <cell r="AJ11106" t="str">
            <v/>
          </cell>
          <cell r="AK11106" t="str">
            <v/>
          </cell>
        </row>
        <row r="11107">
          <cell r="AH11107" t="str">
            <v/>
          </cell>
          <cell r="AI11107" t="str">
            <v/>
          </cell>
          <cell r="AJ11107" t="str">
            <v/>
          </cell>
          <cell r="AK11107" t="str">
            <v/>
          </cell>
        </row>
        <row r="11108">
          <cell r="AH11108" t="str">
            <v/>
          </cell>
          <cell r="AI11108" t="str">
            <v/>
          </cell>
          <cell r="AJ11108" t="str">
            <v/>
          </cell>
          <cell r="AK11108" t="str">
            <v/>
          </cell>
        </row>
        <row r="11109">
          <cell r="AH11109" t="str">
            <v/>
          </cell>
          <cell r="AI11109" t="str">
            <v/>
          </cell>
          <cell r="AJ11109" t="str">
            <v/>
          </cell>
          <cell r="AK11109" t="str">
            <v/>
          </cell>
        </row>
        <row r="11110">
          <cell r="AH11110" t="str">
            <v/>
          </cell>
          <cell r="AI11110" t="str">
            <v/>
          </cell>
          <cell r="AJ11110" t="str">
            <v/>
          </cell>
          <cell r="AK11110" t="str">
            <v/>
          </cell>
        </row>
        <row r="11111">
          <cell r="AH11111" t="str">
            <v/>
          </cell>
          <cell r="AI11111" t="str">
            <v/>
          </cell>
          <cell r="AJ11111" t="str">
            <v/>
          </cell>
          <cell r="AK11111" t="str">
            <v/>
          </cell>
        </row>
        <row r="11112">
          <cell r="AH11112" t="str">
            <v/>
          </cell>
          <cell r="AI11112" t="str">
            <v/>
          </cell>
          <cell r="AJ11112" t="str">
            <v/>
          </cell>
          <cell r="AK11112" t="str">
            <v/>
          </cell>
        </row>
        <row r="11113">
          <cell r="AH11113" t="str">
            <v/>
          </cell>
          <cell r="AI11113" t="str">
            <v/>
          </cell>
          <cell r="AJ11113" t="str">
            <v/>
          </cell>
          <cell r="AK11113" t="str">
            <v/>
          </cell>
        </row>
        <row r="11114">
          <cell r="AH11114" t="str">
            <v/>
          </cell>
          <cell r="AI11114" t="str">
            <v/>
          </cell>
          <cell r="AJ11114" t="str">
            <v/>
          </cell>
          <cell r="AK11114" t="str">
            <v/>
          </cell>
        </row>
        <row r="11115">
          <cell r="AH11115" t="str">
            <v/>
          </cell>
          <cell r="AI11115" t="str">
            <v/>
          </cell>
          <cell r="AJ11115" t="str">
            <v/>
          </cell>
          <cell r="AK11115" t="str">
            <v/>
          </cell>
        </row>
        <row r="11116">
          <cell r="AH11116" t="str">
            <v/>
          </cell>
          <cell r="AI11116" t="str">
            <v/>
          </cell>
          <cell r="AJ11116" t="str">
            <v/>
          </cell>
          <cell r="AK11116" t="str">
            <v/>
          </cell>
        </row>
        <row r="11117">
          <cell r="AH11117" t="str">
            <v/>
          </cell>
          <cell r="AI11117" t="str">
            <v/>
          </cell>
          <cell r="AJ11117" t="str">
            <v/>
          </cell>
          <cell r="AK11117" t="str">
            <v/>
          </cell>
        </row>
        <row r="11118">
          <cell r="AH11118" t="str">
            <v/>
          </cell>
          <cell r="AI11118" t="str">
            <v/>
          </cell>
          <cell r="AJ11118" t="str">
            <v/>
          </cell>
          <cell r="AK11118" t="str">
            <v/>
          </cell>
        </row>
        <row r="11119">
          <cell r="AH11119" t="str">
            <v/>
          </cell>
          <cell r="AI11119" t="str">
            <v/>
          </cell>
          <cell r="AJ11119" t="str">
            <v/>
          </cell>
          <cell r="AK11119" t="str">
            <v/>
          </cell>
        </row>
        <row r="11120">
          <cell r="AH11120" t="str">
            <v/>
          </cell>
          <cell r="AI11120" t="str">
            <v/>
          </cell>
          <cell r="AJ11120" t="str">
            <v/>
          </cell>
          <cell r="AK11120" t="str">
            <v/>
          </cell>
        </row>
        <row r="11121">
          <cell r="AH11121" t="str">
            <v/>
          </cell>
          <cell r="AI11121" t="str">
            <v/>
          </cell>
          <cell r="AJ11121" t="str">
            <v/>
          </cell>
          <cell r="AK11121" t="str">
            <v/>
          </cell>
        </row>
        <row r="11122">
          <cell r="AH11122" t="str">
            <v/>
          </cell>
          <cell r="AI11122" t="str">
            <v/>
          </cell>
          <cell r="AJ11122" t="str">
            <v/>
          </cell>
          <cell r="AK11122" t="str">
            <v/>
          </cell>
        </row>
        <row r="11123">
          <cell r="AH11123" t="str">
            <v/>
          </cell>
          <cell r="AI11123" t="str">
            <v/>
          </cell>
          <cell r="AJ11123" t="str">
            <v/>
          </cell>
          <cell r="AK11123" t="str">
            <v/>
          </cell>
        </row>
        <row r="11124">
          <cell r="AH11124" t="str">
            <v/>
          </cell>
          <cell r="AI11124" t="str">
            <v/>
          </cell>
          <cell r="AJ11124" t="str">
            <v/>
          </cell>
          <cell r="AK11124" t="str">
            <v/>
          </cell>
        </row>
        <row r="11125">
          <cell r="AH11125" t="str">
            <v/>
          </cell>
          <cell r="AI11125" t="str">
            <v/>
          </cell>
          <cell r="AJ11125" t="str">
            <v/>
          </cell>
          <cell r="AK11125" t="str">
            <v/>
          </cell>
        </row>
        <row r="11126">
          <cell r="AH11126" t="str">
            <v/>
          </cell>
          <cell r="AI11126" t="str">
            <v/>
          </cell>
          <cell r="AJ11126" t="str">
            <v/>
          </cell>
          <cell r="AK11126" t="str">
            <v/>
          </cell>
        </row>
        <row r="11127">
          <cell r="AH11127" t="str">
            <v/>
          </cell>
          <cell r="AI11127" t="str">
            <v/>
          </cell>
          <cell r="AJ11127" t="str">
            <v/>
          </cell>
          <cell r="AK11127" t="str">
            <v/>
          </cell>
        </row>
        <row r="11128">
          <cell r="AH11128" t="str">
            <v/>
          </cell>
          <cell r="AI11128" t="str">
            <v/>
          </cell>
          <cell r="AJ11128" t="str">
            <v/>
          </cell>
          <cell r="AK11128" t="str">
            <v/>
          </cell>
        </row>
        <row r="11129">
          <cell r="AH11129" t="str">
            <v/>
          </cell>
          <cell r="AI11129" t="str">
            <v/>
          </cell>
          <cell r="AJ11129" t="str">
            <v/>
          </cell>
          <cell r="AK11129" t="str">
            <v/>
          </cell>
        </row>
        <row r="11130">
          <cell r="AH11130" t="str">
            <v/>
          </cell>
          <cell r="AI11130" t="str">
            <v/>
          </cell>
          <cell r="AJ11130" t="str">
            <v/>
          </cell>
          <cell r="AK11130" t="str">
            <v/>
          </cell>
        </row>
        <row r="11131">
          <cell r="AH11131" t="str">
            <v/>
          </cell>
          <cell r="AI11131" t="str">
            <v/>
          </cell>
          <cell r="AJ11131" t="str">
            <v/>
          </cell>
          <cell r="AK11131" t="str">
            <v/>
          </cell>
        </row>
        <row r="11132">
          <cell r="AH11132" t="str">
            <v/>
          </cell>
          <cell r="AI11132" t="str">
            <v/>
          </cell>
          <cell r="AJ11132" t="str">
            <v/>
          </cell>
          <cell r="AK11132" t="str">
            <v/>
          </cell>
        </row>
        <row r="11133">
          <cell r="AH11133" t="str">
            <v/>
          </cell>
          <cell r="AI11133" t="str">
            <v/>
          </cell>
          <cell r="AJ11133" t="str">
            <v/>
          </cell>
          <cell r="AK11133" t="str">
            <v/>
          </cell>
        </row>
        <row r="11134">
          <cell r="AH11134" t="str">
            <v/>
          </cell>
          <cell r="AI11134" t="str">
            <v/>
          </cell>
          <cell r="AJ11134" t="str">
            <v/>
          </cell>
          <cell r="AK11134" t="str">
            <v/>
          </cell>
        </row>
        <row r="11135">
          <cell r="AH11135" t="str">
            <v/>
          </cell>
          <cell r="AI11135" t="str">
            <v/>
          </cell>
          <cell r="AJ11135" t="str">
            <v/>
          </cell>
          <cell r="AK11135" t="str">
            <v/>
          </cell>
        </row>
        <row r="11136">
          <cell r="AH11136" t="str">
            <v/>
          </cell>
          <cell r="AI11136" t="str">
            <v/>
          </cell>
          <cell r="AJ11136" t="str">
            <v/>
          </cell>
          <cell r="AK11136" t="str">
            <v/>
          </cell>
        </row>
        <row r="11137">
          <cell r="AH11137" t="str">
            <v/>
          </cell>
          <cell r="AI11137" t="str">
            <v/>
          </cell>
          <cell r="AJ11137" t="str">
            <v/>
          </cell>
          <cell r="AK11137" t="str">
            <v/>
          </cell>
        </row>
        <row r="11138">
          <cell r="AH11138" t="str">
            <v/>
          </cell>
          <cell r="AI11138" t="str">
            <v/>
          </cell>
          <cell r="AJ11138" t="str">
            <v/>
          </cell>
          <cell r="AK11138" t="str">
            <v/>
          </cell>
        </row>
        <row r="11139">
          <cell r="AH11139" t="str">
            <v/>
          </cell>
          <cell r="AI11139" t="str">
            <v/>
          </cell>
          <cell r="AJ11139" t="str">
            <v/>
          </cell>
          <cell r="AK11139" t="str">
            <v/>
          </cell>
        </row>
        <row r="11140">
          <cell r="AH11140" t="str">
            <v/>
          </cell>
          <cell r="AI11140" t="str">
            <v/>
          </cell>
          <cell r="AJ11140" t="str">
            <v/>
          </cell>
          <cell r="AK11140" t="str">
            <v/>
          </cell>
        </row>
        <row r="11141">
          <cell r="AH11141" t="str">
            <v/>
          </cell>
          <cell r="AI11141" t="str">
            <v/>
          </cell>
          <cell r="AJ11141" t="str">
            <v/>
          </cell>
          <cell r="AK11141" t="str">
            <v/>
          </cell>
        </row>
        <row r="11142">
          <cell r="AH11142" t="str">
            <v/>
          </cell>
          <cell r="AI11142" t="str">
            <v/>
          </cell>
          <cell r="AJ11142" t="str">
            <v/>
          </cell>
          <cell r="AK11142" t="str">
            <v/>
          </cell>
        </row>
        <row r="11143">
          <cell r="AH11143" t="str">
            <v/>
          </cell>
          <cell r="AI11143" t="str">
            <v/>
          </cell>
          <cell r="AJ11143" t="str">
            <v/>
          </cell>
          <cell r="AK11143" t="str">
            <v/>
          </cell>
        </row>
        <row r="11144">
          <cell r="AH11144" t="str">
            <v/>
          </cell>
          <cell r="AI11144" t="str">
            <v/>
          </cell>
          <cell r="AJ11144" t="str">
            <v/>
          </cell>
          <cell r="AK11144" t="str">
            <v/>
          </cell>
        </row>
        <row r="11145">
          <cell r="AH11145" t="str">
            <v/>
          </cell>
          <cell r="AI11145" t="str">
            <v/>
          </cell>
          <cell r="AJ11145" t="str">
            <v/>
          </cell>
          <cell r="AK11145" t="str">
            <v/>
          </cell>
        </row>
        <row r="11146">
          <cell r="AH11146" t="str">
            <v/>
          </cell>
          <cell r="AI11146" t="str">
            <v/>
          </cell>
          <cell r="AJ11146" t="str">
            <v/>
          </cell>
          <cell r="AK11146" t="str">
            <v/>
          </cell>
        </row>
        <row r="11147">
          <cell r="AH11147" t="str">
            <v/>
          </cell>
          <cell r="AI11147" t="str">
            <v/>
          </cell>
          <cell r="AJ11147" t="str">
            <v/>
          </cell>
          <cell r="AK11147" t="str">
            <v/>
          </cell>
        </row>
        <row r="11148">
          <cell r="AH11148" t="str">
            <v/>
          </cell>
          <cell r="AI11148" t="str">
            <v/>
          </cell>
          <cell r="AJ11148" t="str">
            <v/>
          </cell>
          <cell r="AK11148" t="str">
            <v/>
          </cell>
        </row>
        <row r="11149">
          <cell r="AH11149" t="str">
            <v/>
          </cell>
          <cell r="AI11149" t="str">
            <v/>
          </cell>
          <cell r="AJ11149" t="str">
            <v/>
          </cell>
          <cell r="AK11149" t="str">
            <v/>
          </cell>
        </row>
        <row r="11150">
          <cell r="AH11150" t="str">
            <v/>
          </cell>
          <cell r="AI11150" t="str">
            <v/>
          </cell>
          <cell r="AJ11150" t="str">
            <v/>
          </cell>
          <cell r="AK11150" t="str">
            <v/>
          </cell>
        </row>
        <row r="11151">
          <cell r="AH11151" t="str">
            <v/>
          </cell>
          <cell r="AI11151" t="str">
            <v/>
          </cell>
          <cell r="AJ11151" t="str">
            <v/>
          </cell>
          <cell r="AK11151" t="str">
            <v/>
          </cell>
        </row>
        <row r="11152">
          <cell r="AH11152" t="str">
            <v/>
          </cell>
          <cell r="AI11152" t="str">
            <v/>
          </cell>
          <cell r="AJ11152" t="str">
            <v/>
          </cell>
          <cell r="AK11152" t="str">
            <v/>
          </cell>
        </row>
        <row r="11153">
          <cell r="AH11153" t="str">
            <v/>
          </cell>
          <cell r="AI11153" t="str">
            <v/>
          </cell>
          <cell r="AJ11153" t="str">
            <v/>
          </cell>
          <cell r="AK11153" t="str">
            <v/>
          </cell>
        </row>
        <row r="11154">
          <cell r="AH11154" t="str">
            <v/>
          </cell>
          <cell r="AI11154" t="str">
            <v/>
          </cell>
          <cell r="AJ11154" t="str">
            <v/>
          </cell>
          <cell r="AK11154" t="str">
            <v/>
          </cell>
        </row>
        <row r="11155">
          <cell r="AH11155" t="str">
            <v/>
          </cell>
          <cell r="AI11155" t="str">
            <v/>
          </cell>
          <cell r="AJ11155" t="str">
            <v/>
          </cell>
          <cell r="AK11155" t="str">
            <v/>
          </cell>
        </row>
        <row r="11156">
          <cell r="AH11156" t="str">
            <v/>
          </cell>
          <cell r="AI11156" t="str">
            <v/>
          </cell>
          <cell r="AJ11156" t="str">
            <v/>
          </cell>
          <cell r="AK11156" t="str">
            <v/>
          </cell>
        </row>
        <row r="11157">
          <cell r="AH11157" t="str">
            <v/>
          </cell>
          <cell r="AI11157" t="str">
            <v/>
          </cell>
          <cell r="AJ11157" t="str">
            <v/>
          </cell>
          <cell r="AK11157" t="str">
            <v/>
          </cell>
        </row>
        <row r="11158">
          <cell r="AH11158" t="str">
            <v/>
          </cell>
          <cell r="AI11158" t="str">
            <v/>
          </cell>
          <cell r="AJ11158" t="str">
            <v/>
          </cell>
          <cell r="AK11158" t="str">
            <v/>
          </cell>
        </row>
        <row r="11159">
          <cell r="AH11159" t="str">
            <v/>
          </cell>
          <cell r="AI11159" t="str">
            <v/>
          </cell>
          <cell r="AJ11159" t="str">
            <v/>
          </cell>
          <cell r="AK11159" t="str">
            <v/>
          </cell>
        </row>
        <row r="11160">
          <cell r="AH11160" t="str">
            <v/>
          </cell>
          <cell r="AI11160" t="str">
            <v/>
          </cell>
          <cell r="AJ11160" t="str">
            <v/>
          </cell>
          <cell r="AK11160" t="str">
            <v/>
          </cell>
        </row>
        <row r="11161">
          <cell r="AH11161" t="str">
            <v/>
          </cell>
          <cell r="AI11161" t="str">
            <v/>
          </cell>
          <cell r="AJ11161" t="str">
            <v/>
          </cell>
          <cell r="AK11161" t="str">
            <v/>
          </cell>
        </row>
        <row r="11162">
          <cell r="AH11162" t="str">
            <v/>
          </cell>
          <cell r="AI11162" t="str">
            <v/>
          </cell>
          <cell r="AJ11162" t="str">
            <v/>
          </cell>
          <cell r="AK11162" t="str">
            <v/>
          </cell>
        </row>
        <row r="11163">
          <cell r="AH11163" t="str">
            <v/>
          </cell>
          <cell r="AI11163" t="str">
            <v/>
          </cell>
          <cell r="AJ11163" t="str">
            <v/>
          </cell>
          <cell r="AK11163" t="str">
            <v/>
          </cell>
        </row>
        <row r="11164">
          <cell r="AH11164" t="str">
            <v/>
          </cell>
          <cell r="AI11164" t="str">
            <v/>
          </cell>
          <cell r="AJ11164" t="str">
            <v/>
          </cell>
          <cell r="AK11164" t="str">
            <v/>
          </cell>
        </row>
        <row r="11165">
          <cell r="AH11165" t="str">
            <v/>
          </cell>
          <cell r="AI11165" t="str">
            <v/>
          </cell>
          <cell r="AJ11165" t="str">
            <v/>
          </cell>
          <cell r="AK11165" t="str">
            <v/>
          </cell>
        </row>
        <row r="11166">
          <cell r="AH11166" t="str">
            <v/>
          </cell>
          <cell r="AI11166" t="str">
            <v/>
          </cell>
          <cell r="AJ11166" t="str">
            <v/>
          </cell>
          <cell r="AK11166" t="str">
            <v/>
          </cell>
        </row>
        <row r="11167">
          <cell r="AH11167" t="str">
            <v/>
          </cell>
          <cell r="AI11167" t="str">
            <v/>
          </cell>
          <cell r="AJ11167" t="str">
            <v/>
          </cell>
          <cell r="AK11167" t="str">
            <v/>
          </cell>
        </row>
        <row r="11168">
          <cell r="AH11168" t="str">
            <v/>
          </cell>
          <cell r="AI11168" t="str">
            <v/>
          </cell>
          <cell r="AJ11168" t="str">
            <v/>
          </cell>
          <cell r="AK11168" t="str">
            <v/>
          </cell>
        </row>
        <row r="11169">
          <cell r="AH11169" t="str">
            <v/>
          </cell>
          <cell r="AI11169" t="str">
            <v/>
          </cell>
          <cell r="AJ11169" t="str">
            <v/>
          </cell>
          <cell r="AK11169" t="str">
            <v/>
          </cell>
        </row>
        <row r="11170">
          <cell r="AH11170" t="str">
            <v/>
          </cell>
          <cell r="AI11170" t="str">
            <v/>
          </cell>
          <cell r="AJ11170" t="str">
            <v/>
          </cell>
          <cell r="AK11170" t="str">
            <v/>
          </cell>
        </row>
        <row r="11171">
          <cell r="AH11171" t="str">
            <v/>
          </cell>
          <cell r="AI11171" t="str">
            <v/>
          </cell>
          <cell r="AJ11171" t="str">
            <v/>
          </cell>
          <cell r="AK11171" t="str">
            <v/>
          </cell>
        </row>
        <row r="11172">
          <cell r="AH11172" t="str">
            <v/>
          </cell>
          <cell r="AI11172" t="str">
            <v/>
          </cell>
          <cell r="AJ11172" t="str">
            <v/>
          </cell>
          <cell r="AK11172" t="str">
            <v/>
          </cell>
        </row>
        <row r="11173">
          <cell r="AH11173" t="str">
            <v/>
          </cell>
          <cell r="AI11173" t="str">
            <v/>
          </cell>
          <cell r="AJ11173" t="str">
            <v/>
          </cell>
          <cell r="AK11173" t="str">
            <v/>
          </cell>
        </row>
        <row r="11174">
          <cell r="AH11174" t="str">
            <v/>
          </cell>
          <cell r="AI11174" t="str">
            <v/>
          </cell>
          <cell r="AJ11174" t="str">
            <v/>
          </cell>
          <cell r="AK11174" t="str">
            <v/>
          </cell>
        </row>
        <row r="11175">
          <cell r="AH11175" t="str">
            <v/>
          </cell>
          <cell r="AI11175" t="str">
            <v/>
          </cell>
          <cell r="AJ11175" t="str">
            <v/>
          </cell>
          <cell r="AK11175" t="str">
            <v/>
          </cell>
        </row>
        <row r="11176">
          <cell r="AH11176" t="str">
            <v/>
          </cell>
          <cell r="AI11176" t="str">
            <v/>
          </cell>
          <cell r="AJ11176" t="str">
            <v/>
          </cell>
          <cell r="AK11176" t="str">
            <v/>
          </cell>
        </row>
        <row r="11177">
          <cell r="AH11177" t="str">
            <v/>
          </cell>
          <cell r="AI11177" t="str">
            <v/>
          </cell>
          <cell r="AJ11177" t="str">
            <v/>
          </cell>
          <cell r="AK11177" t="str">
            <v/>
          </cell>
        </row>
        <row r="11178">
          <cell r="AH11178" t="str">
            <v/>
          </cell>
          <cell r="AI11178" t="str">
            <v/>
          </cell>
          <cell r="AJ11178" t="str">
            <v/>
          </cell>
          <cell r="AK11178" t="str">
            <v/>
          </cell>
        </row>
        <row r="11179">
          <cell r="AH11179" t="str">
            <v/>
          </cell>
          <cell r="AI11179" t="str">
            <v/>
          </cell>
          <cell r="AJ11179" t="str">
            <v/>
          </cell>
          <cell r="AK11179" t="str">
            <v/>
          </cell>
        </row>
        <row r="11180">
          <cell r="AH11180" t="str">
            <v/>
          </cell>
          <cell r="AI11180" t="str">
            <v/>
          </cell>
          <cell r="AJ11180" t="str">
            <v/>
          </cell>
          <cell r="AK11180" t="str">
            <v/>
          </cell>
        </row>
        <row r="11181">
          <cell r="AH11181" t="str">
            <v/>
          </cell>
          <cell r="AI11181" t="str">
            <v/>
          </cell>
          <cell r="AJ11181" t="str">
            <v/>
          </cell>
          <cell r="AK11181" t="str">
            <v/>
          </cell>
        </row>
        <row r="11182">
          <cell r="AH11182" t="str">
            <v/>
          </cell>
          <cell r="AI11182" t="str">
            <v/>
          </cell>
          <cell r="AJ11182" t="str">
            <v/>
          </cell>
          <cell r="AK11182" t="str">
            <v/>
          </cell>
        </row>
        <row r="11183">
          <cell r="AH11183" t="str">
            <v/>
          </cell>
          <cell r="AI11183" t="str">
            <v/>
          </cell>
          <cell r="AJ11183" t="str">
            <v/>
          </cell>
          <cell r="AK11183" t="str">
            <v/>
          </cell>
        </row>
        <row r="11184">
          <cell r="AH11184" t="str">
            <v/>
          </cell>
          <cell r="AI11184" t="str">
            <v/>
          </cell>
          <cell r="AJ11184" t="str">
            <v/>
          </cell>
          <cell r="AK11184" t="str">
            <v/>
          </cell>
        </row>
        <row r="11185">
          <cell r="AH11185" t="str">
            <v/>
          </cell>
          <cell r="AI11185" t="str">
            <v/>
          </cell>
          <cell r="AJ11185" t="str">
            <v/>
          </cell>
          <cell r="AK11185" t="str">
            <v/>
          </cell>
        </row>
        <row r="11186">
          <cell r="AH11186" t="str">
            <v/>
          </cell>
          <cell r="AI11186" t="str">
            <v/>
          </cell>
          <cell r="AJ11186" t="str">
            <v/>
          </cell>
          <cell r="AK11186" t="str">
            <v/>
          </cell>
        </row>
        <row r="11187">
          <cell r="AH11187" t="str">
            <v/>
          </cell>
          <cell r="AI11187" t="str">
            <v/>
          </cell>
          <cell r="AJ11187" t="str">
            <v/>
          </cell>
          <cell r="AK11187" t="str">
            <v/>
          </cell>
        </row>
        <row r="11188">
          <cell r="AH11188" t="str">
            <v/>
          </cell>
          <cell r="AI11188" t="str">
            <v/>
          </cell>
          <cell r="AJ11188" t="str">
            <v/>
          </cell>
          <cell r="AK11188" t="str">
            <v/>
          </cell>
        </row>
        <row r="11189">
          <cell r="AH11189" t="str">
            <v/>
          </cell>
          <cell r="AI11189" t="str">
            <v/>
          </cell>
          <cell r="AJ11189" t="str">
            <v/>
          </cell>
          <cell r="AK11189" t="str">
            <v/>
          </cell>
        </row>
        <row r="11190">
          <cell r="AH11190" t="str">
            <v/>
          </cell>
          <cell r="AI11190" t="str">
            <v/>
          </cell>
          <cell r="AJ11190" t="str">
            <v/>
          </cell>
          <cell r="AK11190" t="str">
            <v/>
          </cell>
        </row>
        <row r="11191">
          <cell r="AH11191" t="str">
            <v/>
          </cell>
          <cell r="AI11191" t="str">
            <v/>
          </cell>
          <cell r="AJ11191" t="str">
            <v/>
          </cell>
          <cell r="AK11191" t="str">
            <v/>
          </cell>
        </row>
        <row r="11192">
          <cell r="AH11192" t="str">
            <v/>
          </cell>
          <cell r="AI11192" t="str">
            <v/>
          </cell>
          <cell r="AJ11192" t="str">
            <v/>
          </cell>
          <cell r="AK11192" t="str">
            <v/>
          </cell>
        </row>
        <row r="11193">
          <cell r="AH11193" t="str">
            <v/>
          </cell>
          <cell r="AI11193" t="str">
            <v/>
          </cell>
          <cell r="AJ11193" t="str">
            <v/>
          </cell>
          <cell r="AK11193" t="str">
            <v/>
          </cell>
        </row>
        <row r="11194">
          <cell r="AH11194" t="str">
            <v/>
          </cell>
          <cell r="AI11194" t="str">
            <v/>
          </cell>
          <cell r="AJ11194" t="str">
            <v/>
          </cell>
          <cell r="AK11194" t="str">
            <v/>
          </cell>
        </row>
        <row r="11195">
          <cell r="AH11195" t="str">
            <v/>
          </cell>
          <cell r="AI11195" t="str">
            <v/>
          </cell>
          <cell r="AJ11195" t="str">
            <v/>
          </cell>
          <cell r="AK11195" t="str">
            <v/>
          </cell>
        </row>
        <row r="11196">
          <cell r="AH11196" t="str">
            <v/>
          </cell>
          <cell r="AI11196" t="str">
            <v/>
          </cell>
          <cell r="AJ11196" t="str">
            <v/>
          </cell>
          <cell r="AK11196" t="str">
            <v/>
          </cell>
        </row>
        <row r="11197">
          <cell r="AH11197" t="str">
            <v/>
          </cell>
          <cell r="AI11197" t="str">
            <v/>
          </cell>
          <cell r="AJ11197" t="str">
            <v/>
          </cell>
          <cell r="AK11197" t="str">
            <v/>
          </cell>
        </row>
        <row r="11198">
          <cell r="AH11198" t="str">
            <v/>
          </cell>
          <cell r="AI11198" t="str">
            <v/>
          </cell>
          <cell r="AJ11198" t="str">
            <v/>
          </cell>
          <cell r="AK11198" t="str">
            <v/>
          </cell>
        </row>
        <row r="11199">
          <cell r="AH11199" t="str">
            <v/>
          </cell>
          <cell r="AI11199" t="str">
            <v/>
          </cell>
          <cell r="AJ11199" t="str">
            <v/>
          </cell>
          <cell r="AK11199" t="str">
            <v/>
          </cell>
        </row>
        <row r="11200">
          <cell r="AH11200" t="str">
            <v/>
          </cell>
          <cell r="AI11200" t="str">
            <v/>
          </cell>
          <cell r="AJ11200" t="str">
            <v/>
          </cell>
          <cell r="AK11200" t="str">
            <v/>
          </cell>
        </row>
        <row r="11201">
          <cell r="AH11201" t="str">
            <v/>
          </cell>
          <cell r="AI11201" t="str">
            <v/>
          </cell>
          <cell r="AJ11201" t="str">
            <v/>
          </cell>
          <cell r="AK11201" t="str">
            <v/>
          </cell>
        </row>
        <row r="11202">
          <cell r="AH11202" t="str">
            <v/>
          </cell>
          <cell r="AI11202" t="str">
            <v/>
          </cell>
          <cell r="AJ11202" t="str">
            <v/>
          </cell>
          <cell r="AK11202" t="str">
            <v/>
          </cell>
        </row>
        <row r="11203">
          <cell r="AH11203" t="str">
            <v/>
          </cell>
          <cell r="AI11203" t="str">
            <v/>
          </cell>
          <cell r="AJ11203" t="str">
            <v/>
          </cell>
          <cell r="AK11203" t="str">
            <v/>
          </cell>
        </row>
        <row r="11204">
          <cell r="AH11204" t="str">
            <v/>
          </cell>
          <cell r="AI11204" t="str">
            <v/>
          </cell>
          <cell r="AJ11204" t="str">
            <v/>
          </cell>
          <cell r="AK11204" t="str">
            <v/>
          </cell>
        </row>
        <row r="11205">
          <cell r="AH11205" t="str">
            <v/>
          </cell>
          <cell r="AI11205" t="str">
            <v/>
          </cell>
          <cell r="AJ11205" t="str">
            <v/>
          </cell>
          <cell r="AK11205" t="str">
            <v/>
          </cell>
        </row>
        <row r="11206">
          <cell r="AH11206" t="str">
            <v/>
          </cell>
          <cell r="AI11206" t="str">
            <v/>
          </cell>
          <cell r="AJ11206" t="str">
            <v/>
          </cell>
          <cell r="AK11206" t="str">
            <v/>
          </cell>
        </row>
        <row r="11207">
          <cell r="AH11207" t="str">
            <v/>
          </cell>
          <cell r="AI11207" t="str">
            <v/>
          </cell>
          <cell r="AJ11207" t="str">
            <v/>
          </cell>
          <cell r="AK11207" t="str">
            <v/>
          </cell>
        </row>
        <row r="11208">
          <cell r="AH11208" t="str">
            <v/>
          </cell>
          <cell r="AI11208" t="str">
            <v/>
          </cell>
          <cell r="AJ11208" t="str">
            <v/>
          </cell>
          <cell r="AK11208" t="str">
            <v/>
          </cell>
        </row>
        <row r="11209">
          <cell r="AH11209" t="str">
            <v/>
          </cell>
          <cell r="AI11209" t="str">
            <v/>
          </cell>
          <cell r="AJ11209" t="str">
            <v/>
          </cell>
          <cell r="AK11209" t="str">
            <v/>
          </cell>
        </row>
        <row r="11210">
          <cell r="AH11210" t="str">
            <v/>
          </cell>
          <cell r="AI11210" t="str">
            <v/>
          </cell>
          <cell r="AJ11210" t="str">
            <v/>
          </cell>
          <cell r="AK11210" t="str">
            <v/>
          </cell>
        </row>
        <row r="11211">
          <cell r="AH11211" t="str">
            <v/>
          </cell>
          <cell r="AI11211" t="str">
            <v/>
          </cell>
          <cell r="AJ11211" t="str">
            <v/>
          </cell>
          <cell r="AK11211" t="str">
            <v/>
          </cell>
        </row>
        <row r="11212">
          <cell r="AH11212" t="str">
            <v/>
          </cell>
          <cell r="AI11212" t="str">
            <v/>
          </cell>
          <cell r="AJ11212" t="str">
            <v/>
          </cell>
          <cell r="AK11212" t="str">
            <v/>
          </cell>
        </row>
        <row r="11213">
          <cell r="AH11213" t="str">
            <v/>
          </cell>
          <cell r="AI11213" t="str">
            <v/>
          </cell>
          <cell r="AJ11213" t="str">
            <v/>
          </cell>
          <cell r="AK11213" t="str">
            <v/>
          </cell>
        </row>
        <row r="11214">
          <cell r="AH11214" t="str">
            <v/>
          </cell>
          <cell r="AI11214" t="str">
            <v/>
          </cell>
          <cell r="AJ11214" t="str">
            <v/>
          </cell>
          <cell r="AK11214" t="str">
            <v/>
          </cell>
        </row>
        <row r="11215">
          <cell r="AH11215" t="str">
            <v/>
          </cell>
          <cell r="AI11215" t="str">
            <v/>
          </cell>
          <cell r="AJ11215" t="str">
            <v/>
          </cell>
          <cell r="AK11215" t="str">
            <v/>
          </cell>
        </row>
        <row r="11216">
          <cell r="AH11216" t="str">
            <v/>
          </cell>
          <cell r="AI11216" t="str">
            <v/>
          </cell>
          <cell r="AJ11216" t="str">
            <v/>
          </cell>
          <cell r="AK11216" t="str">
            <v/>
          </cell>
        </row>
        <row r="11217">
          <cell r="AH11217" t="str">
            <v/>
          </cell>
          <cell r="AI11217" t="str">
            <v/>
          </cell>
          <cell r="AJ11217" t="str">
            <v/>
          </cell>
          <cell r="AK11217" t="str">
            <v/>
          </cell>
        </row>
        <row r="11218">
          <cell r="AH11218" t="str">
            <v/>
          </cell>
          <cell r="AI11218" t="str">
            <v/>
          </cell>
          <cell r="AJ11218" t="str">
            <v/>
          </cell>
          <cell r="AK11218" t="str">
            <v/>
          </cell>
        </row>
        <row r="11219">
          <cell r="AH11219" t="str">
            <v/>
          </cell>
          <cell r="AI11219" t="str">
            <v/>
          </cell>
          <cell r="AJ11219" t="str">
            <v/>
          </cell>
          <cell r="AK11219" t="str">
            <v/>
          </cell>
        </row>
        <row r="11220">
          <cell r="AH11220" t="str">
            <v/>
          </cell>
          <cell r="AI11220" t="str">
            <v/>
          </cell>
          <cell r="AJ11220" t="str">
            <v/>
          </cell>
          <cell r="AK11220" t="str">
            <v/>
          </cell>
        </row>
        <row r="11221">
          <cell r="AH11221" t="str">
            <v/>
          </cell>
          <cell r="AI11221" t="str">
            <v/>
          </cell>
          <cell r="AJ11221" t="str">
            <v/>
          </cell>
          <cell r="AK11221" t="str">
            <v/>
          </cell>
        </row>
        <row r="11222">
          <cell r="AH11222" t="str">
            <v/>
          </cell>
          <cell r="AI11222" t="str">
            <v/>
          </cell>
          <cell r="AJ11222" t="str">
            <v/>
          </cell>
          <cell r="AK11222" t="str">
            <v/>
          </cell>
        </row>
        <row r="11223">
          <cell r="AH11223" t="str">
            <v/>
          </cell>
          <cell r="AI11223" t="str">
            <v/>
          </cell>
          <cell r="AJ11223" t="str">
            <v/>
          </cell>
          <cell r="AK11223" t="str">
            <v/>
          </cell>
        </row>
        <row r="11224">
          <cell r="AH11224" t="str">
            <v/>
          </cell>
          <cell r="AI11224" t="str">
            <v/>
          </cell>
          <cell r="AJ11224" t="str">
            <v/>
          </cell>
          <cell r="AK11224" t="str">
            <v/>
          </cell>
        </row>
        <row r="11225">
          <cell r="AH11225" t="str">
            <v/>
          </cell>
          <cell r="AI11225" t="str">
            <v/>
          </cell>
          <cell r="AJ11225" t="str">
            <v/>
          </cell>
          <cell r="AK11225" t="str">
            <v/>
          </cell>
        </row>
        <row r="11226">
          <cell r="AH11226" t="str">
            <v/>
          </cell>
          <cell r="AI11226" t="str">
            <v/>
          </cell>
          <cell r="AJ11226" t="str">
            <v/>
          </cell>
          <cell r="AK11226" t="str">
            <v/>
          </cell>
        </row>
        <row r="11227">
          <cell r="AH11227" t="str">
            <v/>
          </cell>
          <cell r="AI11227" t="str">
            <v/>
          </cell>
          <cell r="AJ11227" t="str">
            <v/>
          </cell>
          <cell r="AK11227" t="str">
            <v/>
          </cell>
        </row>
        <row r="11228">
          <cell r="AH11228" t="str">
            <v/>
          </cell>
          <cell r="AI11228" t="str">
            <v/>
          </cell>
          <cell r="AJ11228" t="str">
            <v/>
          </cell>
          <cell r="AK11228" t="str">
            <v/>
          </cell>
        </row>
        <row r="11229">
          <cell r="AH11229" t="str">
            <v/>
          </cell>
          <cell r="AI11229" t="str">
            <v/>
          </cell>
          <cell r="AJ11229" t="str">
            <v/>
          </cell>
          <cell r="AK11229" t="str">
            <v/>
          </cell>
        </row>
        <row r="11230">
          <cell r="AH11230" t="str">
            <v/>
          </cell>
          <cell r="AI11230" t="str">
            <v/>
          </cell>
          <cell r="AJ11230" t="str">
            <v/>
          </cell>
          <cell r="AK11230" t="str">
            <v/>
          </cell>
        </row>
        <row r="11231">
          <cell r="AH11231" t="str">
            <v/>
          </cell>
          <cell r="AI11231" t="str">
            <v/>
          </cell>
          <cell r="AJ11231" t="str">
            <v/>
          </cell>
          <cell r="AK11231" t="str">
            <v/>
          </cell>
        </row>
        <row r="11232">
          <cell r="AH11232" t="str">
            <v/>
          </cell>
          <cell r="AI11232" t="str">
            <v/>
          </cell>
          <cell r="AJ11232" t="str">
            <v/>
          </cell>
          <cell r="AK11232" t="str">
            <v/>
          </cell>
        </row>
        <row r="11233">
          <cell r="AH11233" t="str">
            <v/>
          </cell>
          <cell r="AI11233" t="str">
            <v/>
          </cell>
          <cell r="AJ11233" t="str">
            <v/>
          </cell>
          <cell r="AK11233" t="str">
            <v/>
          </cell>
        </row>
        <row r="11234">
          <cell r="AH11234" t="str">
            <v/>
          </cell>
          <cell r="AI11234" t="str">
            <v/>
          </cell>
          <cell r="AJ11234" t="str">
            <v/>
          </cell>
          <cell r="AK11234" t="str">
            <v/>
          </cell>
        </row>
        <row r="11235">
          <cell r="AH11235" t="str">
            <v/>
          </cell>
          <cell r="AI11235" t="str">
            <v/>
          </cell>
          <cell r="AJ11235" t="str">
            <v/>
          </cell>
          <cell r="AK11235" t="str">
            <v/>
          </cell>
        </row>
        <row r="11236">
          <cell r="AH11236" t="str">
            <v/>
          </cell>
          <cell r="AI11236" t="str">
            <v/>
          </cell>
          <cell r="AJ11236" t="str">
            <v/>
          </cell>
          <cell r="AK11236" t="str">
            <v/>
          </cell>
        </row>
        <row r="11237">
          <cell r="AH11237" t="str">
            <v/>
          </cell>
          <cell r="AI11237" t="str">
            <v/>
          </cell>
          <cell r="AJ11237" t="str">
            <v/>
          </cell>
          <cell r="AK11237" t="str">
            <v/>
          </cell>
        </row>
        <row r="11238">
          <cell r="AH11238" t="str">
            <v/>
          </cell>
          <cell r="AI11238" t="str">
            <v/>
          </cell>
          <cell r="AJ11238" t="str">
            <v/>
          </cell>
          <cell r="AK11238" t="str">
            <v/>
          </cell>
        </row>
        <row r="11239">
          <cell r="AH11239" t="str">
            <v/>
          </cell>
          <cell r="AI11239" t="str">
            <v/>
          </cell>
          <cell r="AJ11239" t="str">
            <v/>
          </cell>
          <cell r="AK11239" t="str">
            <v/>
          </cell>
        </row>
        <row r="11240">
          <cell r="AH11240" t="str">
            <v/>
          </cell>
          <cell r="AI11240" t="str">
            <v/>
          </cell>
          <cell r="AJ11240" t="str">
            <v/>
          </cell>
          <cell r="AK11240" t="str">
            <v/>
          </cell>
        </row>
        <row r="11241">
          <cell r="AH11241" t="str">
            <v/>
          </cell>
          <cell r="AI11241" t="str">
            <v/>
          </cell>
          <cell r="AJ11241" t="str">
            <v/>
          </cell>
          <cell r="AK11241" t="str">
            <v/>
          </cell>
        </row>
        <row r="11242">
          <cell r="AH11242" t="str">
            <v/>
          </cell>
          <cell r="AI11242" t="str">
            <v/>
          </cell>
          <cell r="AJ11242" t="str">
            <v/>
          </cell>
          <cell r="AK11242" t="str">
            <v/>
          </cell>
        </row>
        <row r="11243">
          <cell r="AH11243" t="str">
            <v/>
          </cell>
          <cell r="AI11243" t="str">
            <v/>
          </cell>
          <cell r="AJ11243" t="str">
            <v/>
          </cell>
          <cell r="AK11243" t="str">
            <v/>
          </cell>
        </row>
        <row r="11244">
          <cell r="AH11244" t="str">
            <v/>
          </cell>
          <cell r="AI11244" t="str">
            <v/>
          </cell>
          <cell r="AJ11244" t="str">
            <v/>
          </cell>
          <cell r="AK11244" t="str">
            <v/>
          </cell>
        </row>
        <row r="11245">
          <cell r="AH11245" t="str">
            <v/>
          </cell>
          <cell r="AI11245" t="str">
            <v/>
          </cell>
          <cell r="AJ11245" t="str">
            <v/>
          </cell>
          <cell r="AK11245" t="str">
            <v/>
          </cell>
        </row>
        <row r="11246">
          <cell r="AH11246" t="str">
            <v/>
          </cell>
          <cell r="AI11246" t="str">
            <v/>
          </cell>
          <cell r="AJ11246" t="str">
            <v/>
          </cell>
          <cell r="AK11246" t="str">
            <v/>
          </cell>
        </row>
        <row r="11247">
          <cell r="AH11247" t="str">
            <v/>
          </cell>
          <cell r="AI11247" t="str">
            <v/>
          </cell>
          <cell r="AJ11247" t="str">
            <v/>
          </cell>
          <cell r="AK11247" t="str">
            <v/>
          </cell>
        </row>
        <row r="11248">
          <cell r="AH11248" t="str">
            <v/>
          </cell>
          <cell r="AI11248" t="str">
            <v/>
          </cell>
          <cell r="AJ11248" t="str">
            <v/>
          </cell>
          <cell r="AK11248" t="str">
            <v/>
          </cell>
        </row>
        <row r="11249">
          <cell r="AH11249" t="str">
            <v/>
          </cell>
          <cell r="AI11249" t="str">
            <v/>
          </cell>
          <cell r="AJ11249" t="str">
            <v/>
          </cell>
          <cell r="AK11249" t="str">
            <v/>
          </cell>
        </row>
        <row r="11250">
          <cell r="AH11250" t="str">
            <v/>
          </cell>
          <cell r="AI11250" t="str">
            <v/>
          </cell>
          <cell r="AJ11250" t="str">
            <v/>
          </cell>
          <cell r="AK11250" t="str">
            <v/>
          </cell>
        </row>
        <row r="11251">
          <cell r="AH11251" t="str">
            <v/>
          </cell>
          <cell r="AI11251" t="str">
            <v/>
          </cell>
          <cell r="AJ11251" t="str">
            <v/>
          </cell>
          <cell r="AK11251" t="str">
            <v/>
          </cell>
        </row>
        <row r="11252">
          <cell r="AH11252" t="str">
            <v/>
          </cell>
          <cell r="AI11252" t="str">
            <v/>
          </cell>
          <cell r="AJ11252" t="str">
            <v/>
          </cell>
          <cell r="AK11252" t="str">
            <v/>
          </cell>
        </row>
        <row r="11253">
          <cell r="AH11253" t="str">
            <v/>
          </cell>
          <cell r="AI11253" t="str">
            <v/>
          </cell>
          <cell r="AJ11253" t="str">
            <v/>
          </cell>
          <cell r="AK11253" t="str">
            <v/>
          </cell>
        </row>
        <row r="11254">
          <cell r="AH11254" t="str">
            <v/>
          </cell>
          <cell r="AI11254" t="str">
            <v/>
          </cell>
          <cell r="AJ11254" t="str">
            <v/>
          </cell>
          <cell r="AK11254" t="str">
            <v/>
          </cell>
        </row>
        <row r="11255">
          <cell r="AH11255" t="str">
            <v/>
          </cell>
          <cell r="AI11255" t="str">
            <v/>
          </cell>
          <cell r="AJ11255" t="str">
            <v/>
          </cell>
          <cell r="AK11255" t="str">
            <v/>
          </cell>
        </row>
        <row r="11256">
          <cell r="AH11256" t="str">
            <v/>
          </cell>
          <cell r="AI11256" t="str">
            <v/>
          </cell>
          <cell r="AJ11256" t="str">
            <v/>
          </cell>
          <cell r="AK11256" t="str">
            <v/>
          </cell>
        </row>
        <row r="11257">
          <cell r="AH11257" t="str">
            <v/>
          </cell>
          <cell r="AI11257" t="str">
            <v/>
          </cell>
          <cell r="AJ11257" t="str">
            <v/>
          </cell>
          <cell r="AK11257" t="str">
            <v/>
          </cell>
        </row>
        <row r="11258">
          <cell r="AH11258" t="str">
            <v/>
          </cell>
          <cell r="AI11258" t="str">
            <v/>
          </cell>
          <cell r="AJ11258" t="str">
            <v/>
          </cell>
          <cell r="AK11258" t="str">
            <v/>
          </cell>
        </row>
        <row r="11259">
          <cell r="AH11259" t="str">
            <v/>
          </cell>
          <cell r="AI11259" t="str">
            <v/>
          </cell>
          <cell r="AJ11259" t="str">
            <v/>
          </cell>
          <cell r="AK11259" t="str">
            <v/>
          </cell>
        </row>
        <row r="11260">
          <cell r="AH11260" t="str">
            <v/>
          </cell>
          <cell r="AI11260" t="str">
            <v/>
          </cell>
          <cell r="AJ11260" t="str">
            <v/>
          </cell>
          <cell r="AK11260" t="str">
            <v/>
          </cell>
        </row>
        <row r="11261">
          <cell r="AH11261" t="str">
            <v/>
          </cell>
          <cell r="AI11261" t="str">
            <v/>
          </cell>
          <cell r="AJ11261" t="str">
            <v/>
          </cell>
          <cell r="AK11261" t="str">
            <v/>
          </cell>
        </row>
        <row r="11262">
          <cell r="AH11262" t="str">
            <v/>
          </cell>
          <cell r="AI11262" t="str">
            <v/>
          </cell>
          <cell r="AJ11262" t="str">
            <v/>
          </cell>
          <cell r="AK11262" t="str">
            <v/>
          </cell>
        </row>
        <row r="11263">
          <cell r="AH11263" t="str">
            <v/>
          </cell>
          <cell r="AI11263" t="str">
            <v/>
          </cell>
          <cell r="AJ11263" t="str">
            <v/>
          </cell>
          <cell r="AK11263" t="str">
            <v/>
          </cell>
        </row>
        <row r="11264">
          <cell r="AH11264" t="str">
            <v/>
          </cell>
          <cell r="AI11264" t="str">
            <v/>
          </cell>
          <cell r="AJ11264" t="str">
            <v/>
          </cell>
          <cell r="AK11264" t="str">
            <v/>
          </cell>
        </row>
        <row r="11265">
          <cell r="AH11265" t="str">
            <v/>
          </cell>
          <cell r="AI11265" t="str">
            <v/>
          </cell>
          <cell r="AJ11265" t="str">
            <v/>
          </cell>
          <cell r="AK11265" t="str">
            <v/>
          </cell>
        </row>
        <row r="11266">
          <cell r="AH11266" t="str">
            <v/>
          </cell>
          <cell r="AI11266" t="str">
            <v/>
          </cell>
          <cell r="AJ11266" t="str">
            <v/>
          </cell>
          <cell r="AK11266" t="str">
            <v/>
          </cell>
        </row>
        <row r="11267">
          <cell r="AH11267" t="str">
            <v/>
          </cell>
          <cell r="AI11267" t="str">
            <v/>
          </cell>
          <cell r="AJ11267" t="str">
            <v/>
          </cell>
          <cell r="AK11267" t="str">
            <v/>
          </cell>
        </row>
        <row r="11268">
          <cell r="AH11268" t="str">
            <v/>
          </cell>
          <cell r="AI11268" t="str">
            <v/>
          </cell>
          <cell r="AJ11268" t="str">
            <v/>
          </cell>
          <cell r="AK11268" t="str">
            <v/>
          </cell>
        </row>
        <row r="11269">
          <cell r="AH11269" t="str">
            <v/>
          </cell>
          <cell r="AI11269" t="str">
            <v/>
          </cell>
          <cell r="AJ11269" t="str">
            <v/>
          </cell>
          <cell r="AK11269" t="str">
            <v/>
          </cell>
        </row>
        <row r="11270">
          <cell r="AH11270" t="str">
            <v/>
          </cell>
          <cell r="AI11270" t="str">
            <v/>
          </cell>
          <cell r="AJ11270" t="str">
            <v/>
          </cell>
          <cell r="AK11270" t="str">
            <v/>
          </cell>
        </row>
        <row r="11271">
          <cell r="AH11271" t="str">
            <v/>
          </cell>
          <cell r="AI11271" t="str">
            <v/>
          </cell>
          <cell r="AJ11271" t="str">
            <v/>
          </cell>
          <cell r="AK11271" t="str">
            <v/>
          </cell>
        </row>
        <row r="11272">
          <cell r="AH11272" t="str">
            <v/>
          </cell>
          <cell r="AI11272" t="str">
            <v/>
          </cell>
          <cell r="AJ11272" t="str">
            <v/>
          </cell>
          <cell r="AK11272" t="str">
            <v/>
          </cell>
        </row>
        <row r="11273">
          <cell r="AH11273" t="str">
            <v/>
          </cell>
          <cell r="AI11273" t="str">
            <v/>
          </cell>
          <cell r="AJ11273" t="str">
            <v/>
          </cell>
          <cell r="AK11273" t="str">
            <v/>
          </cell>
        </row>
        <row r="11274">
          <cell r="AH11274" t="str">
            <v/>
          </cell>
          <cell r="AI11274" t="str">
            <v/>
          </cell>
          <cell r="AJ11274" t="str">
            <v/>
          </cell>
          <cell r="AK11274" t="str">
            <v/>
          </cell>
        </row>
        <row r="11275">
          <cell r="AH11275" t="str">
            <v/>
          </cell>
          <cell r="AI11275" t="str">
            <v/>
          </cell>
          <cell r="AJ11275" t="str">
            <v/>
          </cell>
          <cell r="AK11275" t="str">
            <v/>
          </cell>
        </row>
        <row r="11276">
          <cell r="AH11276" t="str">
            <v/>
          </cell>
          <cell r="AI11276" t="str">
            <v/>
          </cell>
          <cell r="AJ11276" t="str">
            <v/>
          </cell>
          <cell r="AK11276" t="str">
            <v/>
          </cell>
        </row>
        <row r="11277">
          <cell r="AH11277" t="str">
            <v/>
          </cell>
          <cell r="AI11277" t="str">
            <v/>
          </cell>
          <cell r="AJ11277" t="str">
            <v/>
          </cell>
          <cell r="AK11277" t="str">
            <v/>
          </cell>
        </row>
        <row r="11278">
          <cell r="AH11278" t="str">
            <v/>
          </cell>
          <cell r="AI11278" t="str">
            <v/>
          </cell>
          <cell r="AJ11278" t="str">
            <v/>
          </cell>
          <cell r="AK11278" t="str">
            <v/>
          </cell>
        </row>
        <row r="11279">
          <cell r="AH11279" t="str">
            <v/>
          </cell>
          <cell r="AI11279" t="str">
            <v/>
          </cell>
          <cell r="AJ11279" t="str">
            <v/>
          </cell>
          <cell r="AK11279" t="str">
            <v/>
          </cell>
        </row>
        <row r="11280">
          <cell r="AH11280" t="str">
            <v/>
          </cell>
          <cell r="AI11280" t="str">
            <v/>
          </cell>
          <cell r="AJ11280" t="str">
            <v/>
          </cell>
          <cell r="AK11280" t="str">
            <v/>
          </cell>
        </row>
        <row r="11281">
          <cell r="AH11281" t="str">
            <v/>
          </cell>
          <cell r="AI11281" t="str">
            <v/>
          </cell>
          <cell r="AJ11281" t="str">
            <v/>
          </cell>
          <cell r="AK11281" t="str">
            <v/>
          </cell>
        </row>
        <row r="11282">
          <cell r="AH11282" t="str">
            <v/>
          </cell>
          <cell r="AI11282" t="str">
            <v/>
          </cell>
          <cell r="AJ11282" t="str">
            <v/>
          </cell>
          <cell r="AK11282" t="str">
            <v/>
          </cell>
        </row>
        <row r="11283">
          <cell r="AH11283" t="str">
            <v/>
          </cell>
          <cell r="AI11283" t="str">
            <v/>
          </cell>
          <cell r="AJ11283" t="str">
            <v/>
          </cell>
          <cell r="AK11283" t="str">
            <v/>
          </cell>
        </row>
        <row r="11284">
          <cell r="AH11284" t="str">
            <v/>
          </cell>
          <cell r="AI11284" t="str">
            <v/>
          </cell>
          <cell r="AJ11284" t="str">
            <v/>
          </cell>
          <cell r="AK11284" t="str">
            <v/>
          </cell>
        </row>
        <row r="11285">
          <cell r="AH11285" t="str">
            <v/>
          </cell>
          <cell r="AI11285" t="str">
            <v/>
          </cell>
          <cell r="AJ11285" t="str">
            <v/>
          </cell>
          <cell r="AK11285" t="str">
            <v/>
          </cell>
        </row>
        <row r="11286">
          <cell r="AH11286" t="str">
            <v/>
          </cell>
          <cell r="AI11286" t="str">
            <v/>
          </cell>
          <cell r="AJ11286" t="str">
            <v/>
          </cell>
          <cell r="AK11286" t="str">
            <v/>
          </cell>
        </row>
        <row r="11287">
          <cell r="AH11287" t="str">
            <v/>
          </cell>
          <cell r="AI11287" t="str">
            <v/>
          </cell>
          <cell r="AJ11287" t="str">
            <v/>
          </cell>
          <cell r="AK11287" t="str">
            <v/>
          </cell>
        </row>
        <row r="11288">
          <cell r="AH11288" t="str">
            <v/>
          </cell>
          <cell r="AI11288" t="str">
            <v/>
          </cell>
          <cell r="AJ11288" t="str">
            <v/>
          </cell>
          <cell r="AK11288" t="str">
            <v/>
          </cell>
        </row>
        <row r="11289">
          <cell r="AH11289" t="str">
            <v/>
          </cell>
          <cell r="AI11289" t="str">
            <v/>
          </cell>
          <cell r="AJ11289" t="str">
            <v/>
          </cell>
          <cell r="AK11289" t="str">
            <v/>
          </cell>
        </row>
        <row r="11290">
          <cell r="AH11290" t="str">
            <v/>
          </cell>
          <cell r="AI11290" t="str">
            <v/>
          </cell>
          <cell r="AJ11290" t="str">
            <v/>
          </cell>
          <cell r="AK11290" t="str">
            <v/>
          </cell>
        </row>
        <row r="11291">
          <cell r="AH11291" t="str">
            <v/>
          </cell>
          <cell r="AI11291" t="str">
            <v/>
          </cell>
          <cell r="AJ11291" t="str">
            <v/>
          </cell>
          <cell r="AK11291" t="str">
            <v/>
          </cell>
        </row>
        <row r="11292">
          <cell r="AH11292" t="str">
            <v/>
          </cell>
          <cell r="AI11292" t="str">
            <v/>
          </cell>
          <cell r="AJ11292" t="str">
            <v/>
          </cell>
          <cell r="AK11292" t="str">
            <v/>
          </cell>
        </row>
        <row r="11293">
          <cell r="AH11293" t="str">
            <v/>
          </cell>
          <cell r="AI11293" t="str">
            <v/>
          </cell>
          <cell r="AJ11293" t="str">
            <v/>
          </cell>
          <cell r="AK11293" t="str">
            <v/>
          </cell>
        </row>
        <row r="11294">
          <cell r="AH11294" t="str">
            <v/>
          </cell>
          <cell r="AI11294" t="str">
            <v/>
          </cell>
          <cell r="AJ11294" t="str">
            <v/>
          </cell>
          <cell r="AK11294" t="str">
            <v/>
          </cell>
        </row>
        <row r="11295">
          <cell r="AH11295" t="str">
            <v/>
          </cell>
          <cell r="AI11295" t="str">
            <v/>
          </cell>
          <cell r="AJ11295" t="str">
            <v/>
          </cell>
          <cell r="AK11295" t="str">
            <v/>
          </cell>
        </row>
        <row r="11296">
          <cell r="AH11296" t="str">
            <v/>
          </cell>
          <cell r="AI11296" t="str">
            <v/>
          </cell>
          <cell r="AJ11296" t="str">
            <v/>
          </cell>
          <cell r="AK11296" t="str">
            <v/>
          </cell>
        </row>
        <row r="11297">
          <cell r="AH11297" t="str">
            <v/>
          </cell>
          <cell r="AI11297" t="str">
            <v/>
          </cell>
          <cell r="AJ11297" t="str">
            <v/>
          </cell>
          <cell r="AK11297" t="str">
            <v/>
          </cell>
        </row>
        <row r="11298">
          <cell r="AH11298" t="str">
            <v/>
          </cell>
          <cell r="AI11298" t="str">
            <v/>
          </cell>
          <cell r="AJ11298" t="str">
            <v/>
          </cell>
          <cell r="AK11298" t="str">
            <v/>
          </cell>
        </row>
        <row r="11299">
          <cell r="AH11299" t="str">
            <v/>
          </cell>
          <cell r="AI11299" t="str">
            <v/>
          </cell>
          <cell r="AJ11299" t="str">
            <v/>
          </cell>
          <cell r="AK11299" t="str">
            <v/>
          </cell>
        </row>
        <row r="11300">
          <cell r="AH11300" t="str">
            <v/>
          </cell>
          <cell r="AI11300" t="str">
            <v/>
          </cell>
          <cell r="AJ11300" t="str">
            <v/>
          </cell>
          <cell r="AK11300" t="str">
            <v/>
          </cell>
        </row>
        <row r="11301">
          <cell r="AH11301" t="str">
            <v/>
          </cell>
          <cell r="AI11301" t="str">
            <v/>
          </cell>
          <cell r="AJ11301" t="str">
            <v/>
          </cell>
          <cell r="AK11301" t="str">
            <v/>
          </cell>
        </row>
        <row r="11302">
          <cell r="AH11302" t="str">
            <v/>
          </cell>
          <cell r="AI11302" t="str">
            <v/>
          </cell>
          <cell r="AJ11302" t="str">
            <v/>
          </cell>
          <cell r="AK11302" t="str">
            <v/>
          </cell>
        </row>
        <row r="11303">
          <cell r="AH11303" t="str">
            <v/>
          </cell>
          <cell r="AI11303" t="str">
            <v/>
          </cell>
          <cell r="AJ11303" t="str">
            <v/>
          </cell>
          <cell r="AK11303" t="str">
            <v/>
          </cell>
        </row>
        <row r="11304">
          <cell r="AH11304" t="str">
            <v/>
          </cell>
          <cell r="AI11304" t="str">
            <v/>
          </cell>
          <cell r="AJ11304" t="str">
            <v/>
          </cell>
          <cell r="AK11304" t="str">
            <v/>
          </cell>
        </row>
        <row r="11305">
          <cell r="AH11305" t="str">
            <v/>
          </cell>
          <cell r="AI11305" t="str">
            <v/>
          </cell>
          <cell r="AJ11305" t="str">
            <v/>
          </cell>
          <cell r="AK11305" t="str">
            <v/>
          </cell>
        </row>
        <row r="11306">
          <cell r="AH11306" t="str">
            <v/>
          </cell>
          <cell r="AI11306" t="str">
            <v/>
          </cell>
          <cell r="AJ11306" t="str">
            <v/>
          </cell>
          <cell r="AK11306" t="str">
            <v/>
          </cell>
        </row>
        <row r="11307">
          <cell r="AH11307" t="str">
            <v/>
          </cell>
          <cell r="AI11307" t="str">
            <v/>
          </cell>
          <cell r="AJ11307" t="str">
            <v/>
          </cell>
          <cell r="AK11307" t="str">
            <v/>
          </cell>
        </row>
        <row r="11308">
          <cell r="AH11308" t="str">
            <v/>
          </cell>
          <cell r="AI11308" t="str">
            <v/>
          </cell>
          <cell r="AJ11308" t="str">
            <v/>
          </cell>
          <cell r="AK11308" t="str">
            <v/>
          </cell>
        </row>
        <row r="11309">
          <cell r="AH11309" t="str">
            <v/>
          </cell>
          <cell r="AI11309" t="str">
            <v/>
          </cell>
          <cell r="AJ11309" t="str">
            <v/>
          </cell>
          <cell r="AK11309" t="str">
            <v/>
          </cell>
        </row>
        <row r="11310">
          <cell r="AH11310" t="str">
            <v/>
          </cell>
          <cell r="AI11310" t="str">
            <v/>
          </cell>
          <cell r="AJ11310" t="str">
            <v/>
          </cell>
          <cell r="AK11310" t="str">
            <v/>
          </cell>
        </row>
        <row r="11311">
          <cell r="AH11311" t="str">
            <v/>
          </cell>
          <cell r="AI11311" t="str">
            <v/>
          </cell>
          <cell r="AJ11311" t="str">
            <v/>
          </cell>
          <cell r="AK11311" t="str">
            <v/>
          </cell>
        </row>
        <row r="11312">
          <cell r="AH11312" t="str">
            <v/>
          </cell>
          <cell r="AI11312" t="str">
            <v/>
          </cell>
          <cell r="AJ11312" t="str">
            <v/>
          </cell>
          <cell r="AK11312" t="str">
            <v/>
          </cell>
        </row>
        <row r="11313">
          <cell r="AH11313" t="str">
            <v/>
          </cell>
          <cell r="AI11313" t="str">
            <v/>
          </cell>
          <cell r="AJ11313" t="str">
            <v/>
          </cell>
          <cell r="AK11313" t="str">
            <v/>
          </cell>
        </row>
        <row r="11314">
          <cell r="AH11314" t="str">
            <v/>
          </cell>
          <cell r="AI11314" t="str">
            <v/>
          </cell>
          <cell r="AJ11314" t="str">
            <v/>
          </cell>
          <cell r="AK11314" t="str">
            <v/>
          </cell>
        </row>
        <row r="11315">
          <cell r="AH11315" t="str">
            <v/>
          </cell>
          <cell r="AI11315" t="str">
            <v/>
          </cell>
          <cell r="AJ11315" t="str">
            <v/>
          </cell>
          <cell r="AK11315" t="str">
            <v/>
          </cell>
        </row>
        <row r="11316">
          <cell r="AH11316" t="str">
            <v/>
          </cell>
          <cell r="AI11316" t="str">
            <v/>
          </cell>
          <cell r="AJ11316" t="str">
            <v/>
          </cell>
          <cell r="AK11316" t="str">
            <v/>
          </cell>
        </row>
        <row r="11317">
          <cell r="AH11317" t="str">
            <v/>
          </cell>
          <cell r="AI11317" t="str">
            <v/>
          </cell>
          <cell r="AJ11317" t="str">
            <v/>
          </cell>
          <cell r="AK11317" t="str">
            <v/>
          </cell>
        </row>
        <row r="11318">
          <cell r="AH11318" t="str">
            <v/>
          </cell>
          <cell r="AI11318" t="str">
            <v/>
          </cell>
          <cell r="AJ11318" t="str">
            <v/>
          </cell>
          <cell r="AK11318" t="str">
            <v/>
          </cell>
        </row>
        <row r="11319">
          <cell r="AH11319" t="str">
            <v/>
          </cell>
          <cell r="AI11319" t="str">
            <v/>
          </cell>
          <cell r="AJ11319" t="str">
            <v/>
          </cell>
          <cell r="AK11319" t="str">
            <v/>
          </cell>
        </row>
        <row r="11320">
          <cell r="AH11320" t="str">
            <v/>
          </cell>
          <cell r="AI11320" t="str">
            <v/>
          </cell>
          <cell r="AJ11320" t="str">
            <v/>
          </cell>
          <cell r="AK11320" t="str">
            <v/>
          </cell>
        </row>
        <row r="11321">
          <cell r="AH11321" t="str">
            <v/>
          </cell>
          <cell r="AI11321" t="str">
            <v/>
          </cell>
          <cell r="AJ11321" t="str">
            <v/>
          </cell>
          <cell r="AK11321" t="str">
            <v/>
          </cell>
        </row>
        <row r="11322">
          <cell r="AH11322" t="str">
            <v/>
          </cell>
          <cell r="AI11322" t="str">
            <v/>
          </cell>
          <cell r="AJ11322" t="str">
            <v/>
          </cell>
          <cell r="AK11322" t="str">
            <v/>
          </cell>
        </row>
        <row r="11323">
          <cell r="AH11323" t="str">
            <v/>
          </cell>
          <cell r="AI11323" t="str">
            <v/>
          </cell>
          <cell r="AJ11323" t="str">
            <v/>
          </cell>
          <cell r="AK11323" t="str">
            <v/>
          </cell>
        </row>
        <row r="11324">
          <cell r="AH11324" t="str">
            <v/>
          </cell>
          <cell r="AI11324" t="str">
            <v/>
          </cell>
          <cell r="AJ11324" t="str">
            <v/>
          </cell>
          <cell r="AK11324" t="str">
            <v/>
          </cell>
        </row>
        <row r="11325">
          <cell r="AH11325" t="str">
            <v/>
          </cell>
          <cell r="AI11325" t="str">
            <v/>
          </cell>
          <cell r="AJ11325" t="str">
            <v/>
          </cell>
          <cell r="AK11325" t="str">
            <v/>
          </cell>
        </row>
        <row r="11326">
          <cell r="AH11326" t="str">
            <v/>
          </cell>
          <cell r="AI11326" t="str">
            <v/>
          </cell>
          <cell r="AJ11326" t="str">
            <v/>
          </cell>
          <cell r="AK11326" t="str">
            <v/>
          </cell>
        </row>
        <row r="11327">
          <cell r="AH11327" t="str">
            <v/>
          </cell>
          <cell r="AI11327" t="str">
            <v/>
          </cell>
          <cell r="AJ11327" t="str">
            <v/>
          </cell>
          <cell r="AK11327" t="str">
            <v/>
          </cell>
        </row>
        <row r="11328">
          <cell r="AH11328" t="str">
            <v/>
          </cell>
          <cell r="AI11328" t="str">
            <v/>
          </cell>
          <cell r="AJ11328" t="str">
            <v/>
          </cell>
          <cell r="AK11328" t="str">
            <v/>
          </cell>
        </row>
        <row r="11329">
          <cell r="AH11329" t="str">
            <v/>
          </cell>
          <cell r="AI11329" t="str">
            <v/>
          </cell>
          <cell r="AJ11329" t="str">
            <v/>
          </cell>
          <cell r="AK11329" t="str">
            <v/>
          </cell>
        </row>
        <row r="11330">
          <cell r="AH11330" t="str">
            <v/>
          </cell>
          <cell r="AI11330" t="str">
            <v/>
          </cell>
          <cell r="AJ11330" t="str">
            <v/>
          </cell>
          <cell r="AK11330" t="str">
            <v/>
          </cell>
        </row>
        <row r="11331">
          <cell r="AH11331" t="str">
            <v/>
          </cell>
          <cell r="AI11331" t="str">
            <v/>
          </cell>
          <cell r="AJ11331" t="str">
            <v/>
          </cell>
          <cell r="AK11331" t="str">
            <v/>
          </cell>
        </row>
        <row r="11332">
          <cell r="AH11332" t="str">
            <v/>
          </cell>
          <cell r="AI11332" t="str">
            <v/>
          </cell>
          <cell r="AJ11332" t="str">
            <v/>
          </cell>
          <cell r="AK11332" t="str">
            <v/>
          </cell>
        </row>
        <row r="11333">
          <cell r="AH11333" t="str">
            <v/>
          </cell>
          <cell r="AI11333" t="str">
            <v/>
          </cell>
          <cell r="AJ11333" t="str">
            <v/>
          </cell>
          <cell r="AK11333" t="str">
            <v/>
          </cell>
        </row>
        <row r="11334">
          <cell r="AH11334" t="str">
            <v/>
          </cell>
          <cell r="AI11334" t="str">
            <v/>
          </cell>
          <cell r="AJ11334" t="str">
            <v/>
          </cell>
          <cell r="AK11334" t="str">
            <v/>
          </cell>
        </row>
        <row r="11335">
          <cell r="AH11335" t="str">
            <v/>
          </cell>
          <cell r="AI11335" t="str">
            <v/>
          </cell>
          <cell r="AJ11335" t="str">
            <v/>
          </cell>
          <cell r="AK11335" t="str">
            <v/>
          </cell>
        </row>
        <row r="11336">
          <cell r="AH11336" t="str">
            <v/>
          </cell>
          <cell r="AI11336" t="str">
            <v/>
          </cell>
          <cell r="AJ11336" t="str">
            <v/>
          </cell>
          <cell r="AK11336" t="str">
            <v/>
          </cell>
        </row>
        <row r="11337">
          <cell r="AH11337" t="str">
            <v/>
          </cell>
          <cell r="AI11337" t="str">
            <v/>
          </cell>
          <cell r="AJ11337" t="str">
            <v/>
          </cell>
          <cell r="AK11337" t="str">
            <v/>
          </cell>
        </row>
        <row r="11338">
          <cell r="AH11338" t="str">
            <v/>
          </cell>
          <cell r="AI11338" t="str">
            <v/>
          </cell>
          <cell r="AJ11338" t="str">
            <v/>
          </cell>
          <cell r="AK11338" t="str">
            <v/>
          </cell>
        </row>
        <row r="11339">
          <cell r="AH11339" t="str">
            <v/>
          </cell>
          <cell r="AI11339" t="str">
            <v/>
          </cell>
          <cell r="AJ11339" t="str">
            <v/>
          </cell>
          <cell r="AK11339" t="str">
            <v/>
          </cell>
        </row>
        <row r="11340">
          <cell r="AH11340" t="str">
            <v/>
          </cell>
          <cell r="AI11340" t="str">
            <v/>
          </cell>
          <cell r="AJ11340" t="str">
            <v/>
          </cell>
          <cell r="AK11340" t="str">
            <v/>
          </cell>
        </row>
        <row r="11341">
          <cell r="AH11341" t="str">
            <v/>
          </cell>
          <cell r="AI11341" t="str">
            <v/>
          </cell>
          <cell r="AJ11341" t="str">
            <v/>
          </cell>
          <cell r="AK11341" t="str">
            <v/>
          </cell>
        </row>
        <row r="11342">
          <cell r="AH11342" t="str">
            <v/>
          </cell>
          <cell r="AI11342" t="str">
            <v/>
          </cell>
          <cell r="AJ11342" t="str">
            <v/>
          </cell>
          <cell r="AK11342" t="str">
            <v/>
          </cell>
        </row>
        <row r="11343">
          <cell r="AH11343" t="str">
            <v/>
          </cell>
          <cell r="AI11343" t="str">
            <v/>
          </cell>
          <cell r="AJ11343" t="str">
            <v/>
          </cell>
          <cell r="AK11343" t="str">
            <v/>
          </cell>
        </row>
        <row r="11344">
          <cell r="AH11344" t="str">
            <v/>
          </cell>
          <cell r="AI11344" t="str">
            <v/>
          </cell>
          <cell r="AJ11344" t="str">
            <v/>
          </cell>
          <cell r="AK11344" t="str">
            <v/>
          </cell>
        </row>
        <row r="11345">
          <cell r="AH11345" t="str">
            <v/>
          </cell>
          <cell r="AI11345" t="str">
            <v/>
          </cell>
          <cell r="AJ11345" t="str">
            <v/>
          </cell>
          <cell r="AK11345" t="str">
            <v/>
          </cell>
        </row>
        <row r="11346">
          <cell r="AH11346" t="str">
            <v/>
          </cell>
          <cell r="AI11346" t="str">
            <v/>
          </cell>
          <cell r="AJ11346" t="str">
            <v/>
          </cell>
          <cell r="AK11346" t="str">
            <v/>
          </cell>
        </row>
        <row r="11347">
          <cell r="AH11347" t="str">
            <v/>
          </cell>
          <cell r="AI11347" t="str">
            <v/>
          </cell>
          <cell r="AJ11347" t="str">
            <v/>
          </cell>
          <cell r="AK11347" t="str">
            <v/>
          </cell>
        </row>
        <row r="11348">
          <cell r="AH11348" t="str">
            <v/>
          </cell>
          <cell r="AI11348" t="str">
            <v/>
          </cell>
          <cell r="AJ11348" t="str">
            <v/>
          </cell>
          <cell r="AK11348" t="str">
            <v/>
          </cell>
        </row>
        <row r="11349">
          <cell r="AH11349" t="str">
            <v/>
          </cell>
          <cell r="AI11349" t="str">
            <v/>
          </cell>
          <cell r="AJ11349" t="str">
            <v/>
          </cell>
          <cell r="AK11349" t="str">
            <v/>
          </cell>
        </row>
        <row r="11350">
          <cell r="AH11350" t="str">
            <v/>
          </cell>
          <cell r="AI11350" t="str">
            <v/>
          </cell>
          <cell r="AJ11350" t="str">
            <v/>
          </cell>
          <cell r="AK11350" t="str">
            <v/>
          </cell>
        </row>
        <row r="11351">
          <cell r="AH11351" t="str">
            <v/>
          </cell>
          <cell r="AI11351" t="str">
            <v/>
          </cell>
          <cell r="AJ11351" t="str">
            <v/>
          </cell>
          <cell r="AK11351" t="str">
            <v/>
          </cell>
        </row>
        <row r="11352">
          <cell r="AH11352" t="str">
            <v/>
          </cell>
          <cell r="AI11352" t="str">
            <v/>
          </cell>
          <cell r="AJ11352" t="str">
            <v/>
          </cell>
          <cell r="AK11352" t="str">
            <v/>
          </cell>
        </row>
        <row r="11353">
          <cell r="AH11353" t="str">
            <v/>
          </cell>
          <cell r="AI11353" t="str">
            <v/>
          </cell>
          <cell r="AJ11353" t="str">
            <v/>
          </cell>
          <cell r="AK11353" t="str">
            <v/>
          </cell>
        </row>
        <row r="11354">
          <cell r="AH11354" t="str">
            <v/>
          </cell>
          <cell r="AI11354" t="str">
            <v/>
          </cell>
          <cell r="AJ11354" t="str">
            <v/>
          </cell>
          <cell r="AK11354" t="str">
            <v/>
          </cell>
        </row>
        <row r="11355">
          <cell r="AH11355" t="str">
            <v/>
          </cell>
          <cell r="AI11355" t="str">
            <v/>
          </cell>
          <cell r="AJ11355" t="str">
            <v/>
          </cell>
          <cell r="AK11355" t="str">
            <v/>
          </cell>
        </row>
        <row r="11356">
          <cell r="AH11356" t="str">
            <v/>
          </cell>
          <cell r="AI11356" t="str">
            <v/>
          </cell>
          <cell r="AJ11356" t="str">
            <v/>
          </cell>
          <cell r="AK11356" t="str">
            <v/>
          </cell>
        </row>
        <row r="11357">
          <cell r="AH11357" t="str">
            <v/>
          </cell>
          <cell r="AI11357" t="str">
            <v/>
          </cell>
          <cell r="AJ11357" t="str">
            <v/>
          </cell>
          <cell r="AK11357" t="str">
            <v/>
          </cell>
        </row>
        <row r="11358">
          <cell r="AH11358" t="str">
            <v/>
          </cell>
          <cell r="AI11358" t="str">
            <v/>
          </cell>
          <cell r="AJ11358" t="str">
            <v/>
          </cell>
          <cell r="AK11358" t="str">
            <v/>
          </cell>
        </row>
        <row r="11359">
          <cell r="AH11359" t="str">
            <v/>
          </cell>
          <cell r="AI11359" t="str">
            <v/>
          </cell>
          <cell r="AJ11359" t="str">
            <v/>
          </cell>
          <cell r="AK11359" t="str">
            <v/>
          </cell>
        </row>
        <row r="11360">
          <cell r="AH11360" t="str">
            <v/>
          </cell>
          <cell r="AI11360" t="str">
            <v/>
          </cell>
          <cell r="AJ11360" t="str">
            <v/>
          </cell>
          <cell r="AK11360" t="str">
            <v/>
          </cell>
        </row>
        <row r="11361">
          <cell r="AH11361" t="str">
            <v/>
          </cell>
          <cell r="AI11361" t="str">
            <v/>
          </cell>
          <cell r="AJ11361" t="str">
            <v/>
          </cell>
          <cell r="AK11361" t="str">
            <v/>
          </cell>
        </row>
        <row r="11362">
          <cell r="AH11362" t="str">
            <v/>
          </cell>
          <cell r="AI11362" t="str">
            <v/>
          </cell>
          <cell r="AJ11362" t="str">
            <v/>
          </cell>
          <cell r="AK11362" t="str">
            <v/>
          </cell>
        </row>
        <row r="11363">
          <cell r="AH11363" t="str">
            <v/>
          </cell>
          <cell r="AI11363" t="str">
            <v/>
          </cell>
          <cell r="AJ11363" t="str">
            <v/>
          </cell>
          <cell r="AK11363" t="str">
            <v/>
          </cell>
        </row>
        <row r="11364">
          <cell r="AH11364" t="str">
            <v/>
          </cell>
          <cell r="AI11364" t="str">
            <v/>
          </cell>
          <cell r="AJ11364" t="str">
            <v/>
          </cell>
          <cell r="AK11364" t="str">
            <v/>
          </cell>
        </row>
        <row r="11365">
          <cell r="AH11365" t="str">
            <v/>
          </cell>
          <cell r="AI11365" t="str">
            <v/>
          </cell>
          <cell r="AJ11365" t="str">
            <v/>
          </cell>
          <cell r="AK11365" t="str">
            <v/>
          </cell>
        </row>
        <row r="11366">
          <cell r="AH11366" t="str">
            <v/>
          </cell>
          <cell r="AI11366" t="str">
            <v/>
          </cell>
          <cell r="AJ11366" t="str">
            <v/>
          </cell>
          <cell r="AK11366" t="str">
            <v/>
          </cell>
        </row>
        <row r="11367">
          <cell r="AH11367" t="str">
            <v/>
          </cell>
          <cell r="AI11367" t="str">
            <v/>
          </cell>
          <cell r="AJ11367" t="str">
            <v/>
          </cell>
          <cell r="AK11367" t="str">
            <v/>
          </cell>
        </row>
        <row r="11368">
          <cell r="AH11368" t="str">
            <v/>
          </cell>
          <cell r="AI11368" t="str">
            <v/>
          </cell>
          <cell r="AJ11368" t="str">
            <v/>
          </cell>
          <cell r="AK11368" t="str">
            <v/>
          </cell>
        </row>
        <row r="11369">
          <cell r="AH11369" t="str">
            <v/>
          </cell>
          <cell r="AI11369" t="str">
            <v/>
          </cell>
          <cell r="AJ11369" t="str">
            <v/>
          </cell>
          <cell r="AK11369" t="str">
            <v/>
          </cell>
        </row>
        <row r="11370">
          <cell r="AH11370" t="str">
            <v/>
          </cell>
          <cell r="AI11370" t="str">
            <v/>
          </cell>
          <cell r="AJ11370" t="str">
            <v/>
          </cell>
          <cell r="AK11370" t="str">
            <v/>
          </cell>
        </row>
        <row r="11371">
          <cell r="AH11371" t="str">
            <v/>
          </cell>
          <cell r="AI11371" t="str">
            <v/>
          </cell>
          <cell r="AJ11371" t="str">
            <v/>
          </cell>
          <cell r="AK11371" t="str">
            <v/>
          </cell>
        </row>
        <row r="11372">
          <cell r="AH11372" t="str">
            <v/>
          </cell>
          <cell r="AI11372" t="str">
            <v/>
          </cell>
          <cell r="AJ11372" t="str">
            <v/>
          </cell>
          <cell r="AK11372" t="str">
            <v/>
          </cell>
        </row>
        <row r="11373">
          <cell r="AH11373" t="str">
            <v/>
          </cell>
          <cell r="AI11373" t="str">
            <v/>
          </cell>
          <cell r="AJ11373" t="str">
            <v/>
          </cell>
          <cell r="AK11373" t="str">
            <v/>
          </cell>
        </row>
        <row r="11374">
          <cell r="AH11374" t="str">
            <v/>
          </cell>
          <cell r="AI11374" t="str">
            <v/>
          </cell>
          <cell r="AJ11374" t="str">
            <v/>
          </cell>
          <cell r="AK11374" t="str">
            <v/>
          </cell>
        </row>
        <row r="11375">
          <cell r="AH11375" t="str">
            <v/>
          </cell>
          <cell r="AI11375" t="str">
            <v/>
          </cell>
          <cell r="AJ11375" t="str">
            <v/>
          </cell>
          <cell r="AK11375" t="str">
            <v/>
          </cell>
        </row>
        <row r="11376">
          <cell r="AH11376" t="str">
            <v/>
          </cell>
          <cell r="AI11376" t="str">
            <v/>
          </cell>
          <cell r="AJ11376" t="str">
            <v/>
          </cell>
          <cell r="AK11376" t="str">
            <v/>
          </cell>
        </row>
        <row r="11377">
          <cell r="AH11377" t="str">
            <v/>
          </cell>
          <cell r="AI11377" t="str">
            <v/>
          </cell>
          <cell r="AJ11377" t="str">
            <v/>
          </cell>
          <cell r="AK11377" t="str">
            <v/>
          </cell>
        </row>
        <row r="11378">
          <cell r="AH11378" t="str">
            <v/>
          </cell>
          <cell r="AI11378" t="str">
            <v/>
          </cell>
          <cell r="AJ11378" t="str">
            <v/>
          </cell>
          <cell r="AK11378" t="str">
            <v/>
          </cell>
        </row>
        <row r="11379">
          <cell r="AH11379" t="str">
            <v/>
          </cell>
          <cell r="AI11379" t="str">
            <v/>
          </cell>
          <cell r="AJ11379" t="str">
            <v/>
          </cell>
          <cell r="AK11379" t="str">
            <v/>
          </cell>
        </row>
        <row r="11380">
          <cell r="AH11380" t="str">
            <v/>
          </cell>
          <cell r="AI11380" t="str">
            <v/>
          </cell>
          <cell r="AJ11380" t="str">
            <v/>
          </cell>
          <cell r="AK11380" t="str">
            <v/>
          </cell>
        </row>
        <row r="11381">
          <cell r="AH11381" t="str">
            <v/>
          </cell>
          <cell r="AI11381" t="str">
            <v/>
          </cell>
          <cell r="AJ11381" t="str">
            <v/>
          </cell>
          <cell r="AK11381" t="str">
            <v/>
          </cell>
        </row>
        <row r="11382">
          <cell r="AH11382" t="str">
            <v/>
          </cell>
          <cell r="AI11382" t="str">
            <v/>
          </cell>
          <cell r="AJ11382" t="str">
            <v/>
          </cell>
          <cell r="AK11382" t="str">
            <v/>
          </cell>
        </row>
        <row r="11383">
          <cell r="AH11383" t="str">
            <v/>
          </cell>
          <cell r="AI11383" t="str">
            <v/>
          </cell>
          <cell r="AJ11383" t="str">
            <v/>
          </cell>
          <cell r="AK11383" t="str">
            <v/>
          </cell>
        </row>
        <row r="11384">
          <cell r="AH11384" t="str">
            <v/>
          </cell>
          <cell r="AI11384" t="str">
            <v/>
          </cell>
          <cell r="AJ11384" t="str">
            <v/>
          </cell>
          <cell r="AK11384" t="str">
            <v/>
          </cell>
        </row>
        <row r="11385">
          <cell r="AH11385" t="str">
            <v/>
          </cell>
          <cell r="AI11385" t="str">
            <v/>
          </cell>
          <cell r="AJ11385" t="str">
            <v/>
          </cell>
          <cell r="AK11385" t="str">
            <v/>
          </cell>
        </row>
        <row r="11386">
          <cell r="AH11386" t="str">
            <v/>
          </cell>
          <cell r="AI11386" t="str">
            <v/>
          </cell>
          <cell r="AJ11386" t="str">
            <v/>
          </cell>
          <cell r="AK11386" t="str">
            <v/>
          </cell>
        </row>
        <row r="11387">
          <cell r="AH11387" t="str">
            <v/>
          </cell>
          <cell r="AI11387" t="str">
            <v/>
          </cell>
          <cell r="AJ11387" t="str">
            <v/>
          </cell>
          <cell r="AK11387" t="str">
            <v/>
          </cell>
        </row>
        <row r="11388">
          <cell r="AH11388" t="str">
            <v/>
          </cell>
          <cell r="AI11388" t="str">
            <v/>
          </cell>
          <cell r="AJ11388" t="str">
            <v/>
          </cell>
          <cell r="AK11388" t="str">
            <v/>
          </cell>
        </row>
        <row r="11389">
          <cell r="AH11389" t="str">
            <v/>
          </cell>
          <cell r="AI11389" t="str">
            <v/>
          </cell>
          <cell r="AJ11389" t="str">
            <v/>
          </cell>
          <cell r="AK11389" t="str">
            <v/>
          </cell>
        </row>
        <row r="11390">
          <cell r="AH11390" t="str">
            <v/>
          </cell>
          <cell r="AI11390" t="str">
            <v/>
          </cell>
          <cell r="AJ11390" t="str">
            <v/>
          </cell>
          <cell r="AK11390" t="str">
            <v/>
          </cell>
        </row>
        <row r="11391">
          <cell r="AH11391" t="str">
            <v/>
          </cell>
          <cell r="AI11391" t="str">
            <v/>
          </cell>
          <cell r="AJ11391" t="str">
            <v/>
          </cell>
          <cell r="AK11391" t="str">
            <v/>
          </cell>
        </row>
        <row r="11392">
          <cell r="AH11392" t="str">
            <v/>
          </cell>
          <cell r="AI11392" t="str">
            <v/>
          </cell>
          <cell r="AJ11392" t="str">
            <v/>
          </cell>
          <cell r="AK11392" t="str">
            <v/>
          </cell>
        </row>
        <row r="11393">
          <cell r="AH11393" t="str">
            <v/>
          </cell>
          <cell r="AI11393" t="str">
            <v/>
          </cell>
          <cell r="AJ11393" t="str">
            <v/>
          </cell>
          <cell r="AK11393" t="str">
            <v/>
          </cell>
        </row>
        <row r="11394">
          <cell r="AH11394" t="str">
            <v/>
          </cell>
          <cell r="AI11394" t="str">
            <v/>
          </cell>
          <cell r="AJ11394" t="str">
            <v/>
          </cell>
          <cell r="AK11394" t="str">
            <v/>
          </cell>
        </row>
        <row r="11395">
          <cell r="AH11395" t="str">
            <v/>
          </cell>
          <cell r="AI11395" t="str">
            <v/>
          </cell>
          <cell r="AJ11395" t="str">
            <v/>
          </cell>
          <cell r="AK11395" t="str">
            <v/>
          </cell>
        </row>
        <row r="11396">
          <cell r="AH11396" t="str">
            <v/>
          </cell>
          <cell r="AI11396" t="str">
            <v/>
          </cell>
          <cell r="AJ11396" t="str">
            <v/>
          </cell>
          <cell r="AK11396" t="str">
            <v/>
          </cell>
        </row>
        <row r="11397">
          <cell r="AH11397" t="str">
            <v/>
          </cell>
          <cell r="AI11397" t="str">
            <v/>
          </cell>
          <cell r="AJ11397" t="str">
            <v/>
          </cell>
          <cell r="AK11397" t="str">
            <v/>
          </cell>
        </row>
        <row r="11398">
          <cell r="AH11398" t="str">
            <v/>
          </cell>
          <cell r="AI11398" t="str">
            <v/>
          </cell>
          <cell r="AJ11398" t="str">
            <v/>
          </cell>
          <cell r="AK11398" t="str">
            <v/>
          </cell>
        </row>
        <row r="11399">
          <cell r="AH11399" t="str">
            <v/>
          </cell>
          <cell r="AI11399" t="str">
            <v/>
          </cell>
          <cell r="AJ11399" t="str">
            <v/>
          </cell>
          <cell r="AK11399" t="str">
            <v/>
          </cell>
        </row>
        <row r="11400">
          <cell r="AH11400" t="str">
            <v/>
          </cell>
          <cell r="AI11400" t="str">
            <v/>
          </cell>
          <cell r="AJ11400" t="str">
            <v/>
          </cell>
          <cell r="AK11400" t="str">
            <v/>
          </cell>
        </row>
        <row r="11401">
          <cell r="AH11401" t="str">
            <v/>
          </cell>
          <cell r="AI11401" t="str">
            <v/>
          </cell>
          <cell r="AJ11401" t="str">
            <v/>
          </cell>
          <cell r="AK11401" t="str">
            <v/>
          </cell>
        </row>
        <row r="11402">
          <cell r="AH11402" t="str">
            <v/>
          </cell>
          <cell r="AI11402" t="str">
            <v/>
          </cell>
          <cell r="AJ11402" t="str">
            <v/>
          </cell>
          <cell r="AK11402" t="str">
            <v/>
          </cell>
        </row>
        <row r="11403">
          <cell r="AH11403" t="str">
            <v/>
          </cell>
          <cell r="AI11403" t="str">
            <v/>
          </cell>
          <cell r="AJ11403" t="str">
            <v/>
          </cell>
          <cell r="AK11403" t="str">
            <v/>
          </cell>
        </row>
        <row r="11404">
          <cell r="AH11404" t="str">
            <v/>
          </cell>
          <cell r="AI11404" t="str">
            <v/>
          </cell>
          <cell r="AJ11404" t="str">
            <v/>
          </cell>
          <cell r="AK11404" t="str">
            <v/>
          </cell>
        </row>
        <row r="11405">
          <cell r="AH11405" t="str">
            <v/>
          </cell>
          <cell r="AI11405" t="str">
            <v/>
          </cell>
          <cell r="AJ11405" t="str">
            <v/>
          </cell>
          <cell r="AK11405" t="str">
            <v/>
          </cell>
        </row>
        <row r="11406">
          <cell r="AH11406" t="str">
            <v/>
          </cell>
          <cell r="AI11406" t="str">
            <v/>
          </cell>
          <cell r="AJ11406" t="str">
            <v/>
          </cell>
          <cell r="AK11406" t="str">
            <v/>
          </cell>
        </row>
        <row r="11407">
          <cell r="AH11407" t="str">
            <v/>
          </cell>
          <cell r="AI11407" t="str">
            <v/>
          </cell>
          <cell r="AJ11407" t="str">
            <v/>
          </cell>
          <cell r="AK11407" t="str">
            <v/>
          </cell>
        </row>
        <row r="11408">
          <cell r="AH11408" t="str">
            <v/>
          </cell>
          <cell r="AI11408" t="str">
            <v/>
          </cell>
          <cell r="AJ11408" t="str">
            <v/>
          </cell>
          <cell r="AK11408" t="str">
            <v/>
          </cell>
        </row>
        <row r="11409">
          <cell r="AH11409" t="str">
            <v/>
          </cell>
          <cell r="AI11409" t="str">
            <v/>
          </cell>
          <cell r="AJ11409" t="str">
            <v/>
          </cell>
          <cell r="AK11409" t="str">
            <v/>
          </cell>
        </row>
        <row r="11410">
          <cell r="AH11410" t="str">
            <v/>
          </cell>
          <cell r="AI11410" t="str">
            <v/>
          </cell>
          <cell r="AJ11410" t="str">
            <v/>
          </cell>
          <cell r="AK11410" t="str">
            <v/>
          </cell>
        </row>
        <row r="11411">
          <cell r="AH11411" t="str">
            <v/>
          </cell>
          <cell r="AI11411" t="str">
            <v/>
          </cell>
          <cell r="AJ11411" t="str">
            <v/>
          </cell>
          <cell r="AK11411" t="str">
            <v/>
          </cell>
        </row>
        <row r="11412">
          <cell r="AH11412" t="str">
            <v/>
          </cell>
          <cell r="AI11412" t="str">
            <v/>
          </cell>
          <cell r="AJ11412" t="str">
            <v/>
          </cell>
          <cell r="AK11412" t="str">
            <v/>
          </cell>
        </row>
        <row r="11413">
          <cell r="AH11413" t="str">
            <v/>
          </cell>
          <cell r="AI11413" t="str">
            <v/>
          </cell>
          <cell r="AJ11413" t="str">
            <v/>
          </cell>
          <cell r="AK11413" t="str">
            <v/>
          </cell>
        </row>
        <row r="11414">
          <cell r="AH11414" t="str">
            <v/>
          </cell>
          <cell r="AI11414" t="str">
            <v/>
          </cell>
          <cell r="AJ11414" t="str">
            <v/>
          </cell>
          <cell r="AK11414" t="str">
            <v/>
          </cell>
        </row>
        <row r="11415">
          <cell r="AH11415" t="str">
            <v/>
          </cell>
          <cell r="AI11415" t="str">
            <v/>
          </cell>
          <cell r="AJ11415" t="str">
            <v/>
          </cell>
          <cell r="AK11415" t="str">
            <v/>
          </cell>
        </row>
        <row r="11416">
          <cell r="AH11416" t="str">
            <v/>
          </cell>
          <cell r="AI11416" t="str">
            <v/>
          </cell>
          <cell r="AJ11416" t="str">
            <v/>
          </cell>
          <cell r="AK11416" t="str">
            <v/>
          </cell>
        </row>
        <row r="11417">
          <cell r="AH11417" t="str">
            <v/>
          </cell>
          <cell r="AI11417" t="str">
            <v/>
          </cell>
          <cell r="AJ11417" t="str">
            <v/>
          </cell>
          <cell r="AK11417" t="str">
            <v/>
          </cell>
        </row>
        <row r="11418">
          <cell r="AH11418" t="str">
            <v/>
          </cell>
          <cell r="AI11418" t="str">
            <v/>
          </cell>
          <cell r="AJ11418" t="str">
            <v/>
          </cell>
          <cell r="AK11418" t="str">
            <v/>
          </cell>
        </row>
        <row r="11419">
          <cell r="AH11419" t="str">
            <v/>
          </cell>
          <cell r="AI11419" t="str">
            <v/>
          </cell>
          <cell r="AJ11419" t="str">
            <v/>
          </cell>
          <cell r="AK11419" t="str">
            <v/>
          </cell>
        </row>
        <row r="11420">
          <cell r="AH11420" t="str">
            <v/>
          </cell>
          <cell r="AI11420" t="str">
            <v/>
          </cell>
          <cell r="AJ11420" t="str">
            <v/>
          </cell>
          <cell r="AK11420" t="str">
            <v/>
          </cell>
        </row>
        <row r="11421">
          <cell r="AH11421" t="str">
            <v/>
          </cell>
          <cell r="AI11421" t="str">
            <v/>
          </cell>
          <cell r="AJ11421" t="str">
            <v/>
          </cell>
          <cell r="AK11421" t="str">
            <v/>
          </cell>
        </row>
        <row r="11422">
          <cell r="AH11422" t="str">
            <v/>
          </cell>
          <cell r="AI11422" t="str">
            <v/>
          </cell>
          <cell r="AJ11422" t="str">
            <v/>
          </cell>
          <cell r="AK11422" t="str">
            <v/>
          </cell>
        </row>
        <row r="11423">
          <cell r="AH11423" t="str">
            <v/>
          </cell>
          <cell r="AI11423" t="str">
            <v/>
          </cell>
          <cell r="AJ11423" t="str">
            <v/>
          </cell>
          <cell r="AK11423" t="str">
            <v/>
          </cell>
        </row>
        <row r="11424">
          <cell r="AH11424" t="str">
            <v/>
          </cell>
          <cell r="AI11424" t="str">
            <v/>
          </cell>
          <cell r="AJ11424" t="str">
            <v/>
          </cell>
          <cell r="AK11424" t="str">
            <v/>
          </cell>
        </row>
        <row r="11425">
          <cell r="AH11425" t="str">
            <v/>
          </cell>
          <cell r="AI11425" t="str">
            <v/>
          </cell>
          <cell r="AJ11425" t="str">
            <v/>
          </cell>
          <cell r="AK11425" t="str">
            <v/>
          </cell>
        </row>
        <row r="11426">
          <cell r="AH11426" t="str">
            <v/>
          </cell>
          <cell r="AI11426" t="str">
            <v/>
          </cell>
          <cell r="AJ11426" t="str">
            <v/>
          </cell>
          <cell r="AK11426" t="str">
            <v/>
          </cell>
        </row>
        <row r="11427">
          <cell r="AH11427" t="str">
            <v/>
          </cell>
          <cell r="AI11427" t="str">
            <v/>
          </cell>
          <cell r="AJ11427" t="str">
            <v/>
          </cell>
          <cell r="AK11427" t="str">
            <v/>
          </cell>
        </row>
        <row r="11428">
          <cell r="AH11428" t="str">
            <v/>
          </cell>
          <cell r="AI11428" t="str">
            <v/>
          </cell>
          <cell r="AJ11428" t="str">
            <v/>
          </cell>
          <cell r="AK11428" t="str">
            <v/>
          </cell>
        </row>
        <row r="11429">
          <cell r="AH11429" t="str">
            <v/>
          </cell>
          <cell r="AI11429" t="str">
            <v/>
          </cell>
          <cell r="AJ11429" t="str">
            <v/>
          </cell>
          <cell r="AK11429" t="str">
            <v/>
          </cell>
        </row>
        <row r="11430">
          <cell r="AH11430" t="str">
            <v/>
          </cell>
          <cell r="AI11430" t="str">
            <v/>
          </cell>
          <cell r="AJ11430" t="str">
            <v/>
          </cell>
          <cell r="AK11430" t="str">
            <v/>
          </cell>
        </row>
        <row r="11431">
          <cell r="AH11431" t="str">
            <v/>
          </cell>
          <cell r="AI11431" t="str">
            <v/>
          </cell>
          <cell r="AJ11431" t="str">
            <v/>
          </cell>
          <cell r="AK11431" t="str">
            <v/>
          </cell>
        </row>
        <row r="11432">
          <cell r="AH11432" t="str">
            <v/>
          </cell>
          <cell r="AI11432" t="str">
            <v/>
          </cell>
          <cell r="AJ11432" t="str">
            <v/>
          </cell>
          <cell r="AK11432" t="str">
            <v/>
          </cell>
        </row>
        <row r="11433">
          <cell r="AH11433" t="str">
            <v/>
          </cell>
          <cell r="AI11433" t="str">
            <v/>
          </cell>
          <cell r="AJ11433" t="str">
            <v/>
          </cell>
          <cell r="AK11433" t="str">
            <v/>
          </cell>
        </row>
        <row r="11434">
          <cell r="AH11434" t="str">
            <v/>
          </cell>
          <cell r="AI11434" t="str">
            <v/>
          </cell>
          <cell r="AJ11434" t="str">
            <v/>
          </cell>
          <cell r="AK11434" t="str">
            <v/>
          </cell>
        </row>
        <row r="11435">
          <cell r="AH11435" t="str">
            <v/>
          </cell>
          <cell r="AI11435" t="str">
            <v/>
          </cell>
          <cell r="AJ11435" t="str">
            <v/>
          </cell>
          <cell r="AK11435" t="str">
            <v/>
          </cell>
        </row>
        <row r="11436">
          <cell r="AH11436" t="str">
            <v/>
          </cell>
          <cell r="AI11436" t="str">
            <v/>
          </cell>
          <cell r="AJ11436" t="str">
            <v/>
          </cell>
          <cell r="AK11436" t="str">
            <v/>
          </cell>
        </row>
        <row r="11437">
          <cell r="AH11437" t="str">
            <v/>
          </cell>
          <cell r="AI11437" t="str">
            <v/>
          </cell>
          <cell r="AJ11437" t="str">
            <v/>
          </cell>
          <cell r="AK11437" t="str">
            <v/>
          </cell>
        </row>
        <row r="11438">
          <cell r="AH11438" t="str">
            <v/>
          </cell>
          <cell r="AI11438" t="str">
            <v/>
          </cell>
          <cell r="AJ11438" t="str">
            <v/>
          </cell>
          <cell r="AK11438" t="str">
            <v/>
          </cell>
        </row>
        <row r="11439">
          <cell r="AH11439" t="str">
            <v/>
          </cell>
          <cell r="AI11439" t="str">
            <v/>
          </cell>
          <cell r="AJ11439" t="str">
            <v/>
          </cell>
          <cell r="AK11439" t="str">
            <v/>
          </cell>
        </row>
        <row r="11440">
          <cell r="AH11440" t="str">
            <v/>
          </cell>
          <cell r="AI11440" t="str">
            <v/>
          </cell>
          <cell r="AJ11440" t="str">
            <v/>
          </cell>
          <cell r="AK11440" t="str">
            <v/>
          </cell>
        </row>
        <row r="11441">
          <cell r="AH11441" t="str">
            <v/>
          </cell>
          <cell r="AI11441" t="str">
            <v/>
          </cell>
          <cell r="AJ11441" t="str">
            <v/>
          </cell>
          <cell r="AK11441" t="str">
            <v/>
          </cell>
        </row>
        <row r="11442">
          <cell r="AH11442" t="str">
            <v/>
          </cell>
          <cell r="AI11442" t="str">
            <v/>
          </cell>
          <cell r="AJ11442" t="str">
            <v/>
          </cell>
          <cell r="AK11442" t="str">
            <v/>
          </cell>
        </row>
        <row r="11443">
          <cell r="AH11443" t="str">
            <v/>
          </cell>
          <cell r="AI11443" t="str">
            <v/>
          </cell>
          <cell r="AJ11443" t="str">
            <v/>
          </cell>
          <cell r="AK11443" t="str">
            <v/>
          </cell>
        </row>
        <row r="11444">
          <cell r="AH11444" t="str">
            <v/>
          </cell>
          <cell r="AI11444" t="str">
            <v/>
          </cell>
          <cell r="AJ11444" t="str">
            <v/>
          </cell>
          <cell r="AK11444" t="str">
            <v/>
          </cell>
        </row>
        <row r="11445">
          <cell r="AH11445" t="str">
            <v/>
          </cell>
          <cell r="AI11445" t="str">
            <v/>
          </cell>
          <cell r="AJ11445" t="str">
            <v/>
          </cell>
          <cell r="AK11445" t="str">
            <v/>
          </cell>
        </row>
        <row r="11446">
          <cell r="AH11446" t="str">
            <v/>
          </cell>
          <cell r="AI11446" t="str">
            <v/>
          </cell>
          <cell r="AJ11446" t="str">
            <v/>
          </cell>
          <cell r="AK11446" t="str">
            <v/>
          </cell>
        </row>
        <row r="11447">
          <cell r="AH11447" t="str">
            <v/>
          </cell>
          <cell r="AI11447" t="str">
            <v/>
          </cell>
          <cell r="AJ11447" t="str">
            <v/>
          </cell>
          <cell r="AK11447" t="str">
            <v/>
          </cell>
        </row>
        <row r="11448">
          <cell r="AH11448" t="str">
            <v/>
          </cell>
          <cell r="AI11448" t="str">
            <v/>
          </cell>
          <cell r="AJ11448" t="str">
            <v/>
          </cell>
          <cell r="AK11448" t="str">
            <v/>
          </cell>
        </row>
        <row r="11449">
          <cell r="AH11449" t="str">
            <v/>
          </cell>
          <cell r="AI11449" t="str">
            <v/>
          </cell>
          <cell r="AJ11449" t="str">
            <v/>
          </cell>
          <cell r="AK11449" t="str">
            <v/>
          </cell>
        </row>
        <row r="11450">
          <cell r="AH11450" t="str">
            <v/>
          </cell>
          <cell r="AI11450" t="str">
            <v/>
          </cell>
          <cell r="AJ11450" t="str">
            <v/>
          </cell>
          <cell r="AK11450" t="str">
            <v/>
          </cell>
        </row>
        <row r="11451">
          <cell r="AH11451" t="str">
            <v/>
          </cell>
          <cell r="AI11451" t="str">
            <v/>
          </cell>
          <cell r="AJ11451" t="str">
            <v/>
          </cell>
          <cell r="AK11451" t="str">
            <v/>
          </cell>
        </row>
        <row r="11452">
          <cell r="AH11452" t="str">
            <v/>
          </cell>
          <cell r="AI11452" t="str">
            <v/>
          </cell>
          <cell r="AJ11452" t="str">
            <v/>
          </cell>
          <cell r="AK11452" t="str">
            <v/>
          </cell>
        </row>
        <row r="11453">
          <cell r="AH11453" t="str">
            <v/>
          </cell>
          <cell r="AI11453" t="str">
            <v/>
          </cell>
          <cell r="AJ11453" t="str">
            <v/>
          </cell>
          <cell r="AK11453" t="str">
            <v/>
          </cell>
        </row>
        <row r="11454">
          <cell r="AH11454" t="str">
            <v/>
          </cell>
          <cell r="AI11454" t="str">
            <v/>
          </cell>
          <cell r="AJ11454" t="str">
            <v/>
          </cell>
          <cell r="AK11454" t="str">
            <v/>
          </cell>
        </row>
        <row r="11455">
          <cell r="AH11455" t="str">
            <v/>
          </cell>
          <cell r="AI11455" t="str">
            <v/>
          </cell>
          <cell r="AJ11455" t="str">
            <v/>
          </cell>
          <cell r="AK11455" t="str">
            <v/>
          </cell>
        </row>
        <row r="11456">
          <cell r="AH11456" t="str">
            <v/>
          </cell>
          <cell r="AI11456" t="str">
            <v/>
          </cell>
          <cell r="AJ11456" t="str">
            <v/>
          </cell>
          <cell r="AK11456" t="str">
            <v/>
          </cell>
        </row>
        <row r="11457">
          <cell r="AH11457" t="str">
            <v/>
          </cell>
          <cell r="AI11457" t="str">
            <v/>
          </cell>
          <cell r="AJ11457" t="str">
            <v/>
          </cell>
          <cell r="AK11457" t="str">
            <v/>
          </cell>
        </row>
        <row r="11458">
          <cell r="AH11458" t="str">
            <v/>
          </cell>
          <cell r="AI11458" t="str">
            <v/>
          </cell>
          <cell r="AJ11458" t="str">
            <v/>
          </cell>
          <cell r="AK11458" t="str">
            <v/>
          </cell>
        </row>
        <row r="11459">
          <cell r="AH11459" t="str">
            <v/>
          </cell>
          <cell r="AI11459" t="str">
            <v/>
          </cell>
          <cell r="AJ11459" t="str">
            <v/>
          </cell>
          <cell r="AK11459" t="str">
            <v/>
          </cell>
        </row>
        <row r="11460">
          <cell r="AH11460" t="str">
            <v/>
          </cell>
          <cell r="AI11460" t="str">
            <v/>
          </cell>
          <cell r="AJ11460" t="str">
            <v/>
          </cell>
          <cell r="AK11460" t="str">
            <v/>
          </cell>
        </row>
        <row r="11461">
          <cell r="AH11461" t="str">
            <v/>
          </cell>
          <cell r="AI11461" t="str">
            <v/>
          </cell>
          <cell r="AJ11461" t="str">
            <v/>
          </cell>
          <cell r="AK11461" t="str">
            <v/>
          </cell>
        </row>
        <row r="11462">
          <cell r="AH11462" t="str">
            <v/>
          </cell>
          <cell r="AI11462" t="str">
            <v/>
          </cell>
          <cell r="AJ11462" t="str">
            <v/>
          </cell>
          <cell r="AK11462" t="str">
            <v/>
          </cell>
        </row>
        <row r="11463">
          <cell r="AH11463" t="str">
            <v/>
          </cell>
          <cell r="AI11463" t="str">
            <v/>
          </cell>
          <cell r="AJ11463" t="str">
            <v/>
          </cell>
          <cell r="AK11463" t="str">
            <v/>
          </cell>
        </row>
        <row r="11464">
          <cell r="AH11464" t="str">
            <v/>
          </cell>
          <cell r="AI11464" t="str">
            <v/>
          </cell>
          <cell r="AJ11464" t="str">
            <v/>
          </cell>
          <cell r="AK11464" t="str">
            <v/>
          </cell>
        </row>
        <row r="11465">
          <cell r="AH11465" t="str">
            <v/>
          </cell>
          <cell r="AI11465" t="str">
            <v/>
          </cell>
          <cell r="AJ11465" t="str">
            <v/>
          </cell>
          <cell r="AK11465" t="str">
            <v/>
          </cell>
        </row>
        <row r="11466">
          <cell r="AH11466" t="str">
            <v/>
          </cell>
          <cell r="AI11466" t="str">
            <v/>
          </cell>
          <cell r="AJ11466" t="str">
            <v/>
          </cell>
          <cell r="AK11466" t="str">
            <v/>
          </cell>
        </row>
        <row r="11467">
          <cell r="AH11467" t="str">
            <v/>
          </cell>
          <cell r="AI11467" t="str">
            <v/>
          </cell>
          <cell r="AJ11467" t="str">
            <v/>
          </cell>
          <cell r="AK11467" t="str">
            <v/>
          </cell>
        </row>
        <row r="11468">
          <cell r="AH11468" t="str">
            <v/>
          </cell>
          <cell r="AI11468" t="str">
            <v/>
          </cell>
          <cell r="AJ11468" t="str">
            <v/>
          </cell>
          <cell r="AK11468" t="str">
            <v/>
          </cell>
        </row>
        <row r="11469">
          <cell r="AH11469" t="str">
            <v/>
          </cell>
          <cell r="AI11469" t="str">
            <v/>
          </cell>
          <cell r="AJ11469" t="str">
            <v/>
          </cell>
          <cell r="AK11469" t="str">
            <v/>
          </cell>
        </row>
        <row r="11470">
          <cell r="AH11470" t="str">
            <v/>
          </cell>
          <cell r="AI11470" t="str">
            <v/>
          </cell>
          <cell r="AJ11470" t="str">
            <v/>
          </cell>
          <cell r="AK11470" t="str">
            <v/>
          </cell>
        </row>
        <row r="11471">
          <cell r="AH11471" t="str">
            <v/>
          </cell>
          <cell r="AI11471" t="str">
            <v/>
          </cell>
          <cell r="AJ11471" t="str">
            <v/>
          </cell>
          <cell r="AK11471" t="str">
            <v/>
          </cell>
        </row>
        <row r="11472">
          <cell r="AH11472" t="str">
            <v/>
          </cell>
          <cell r="AI11472" t="str">
            <v/>
          </cell>
          <cell r="AJ11472" t="str">
            <v/>
          </cell>
          <cell r="AK11472" t="str">
            <v/>
          </cell>
        </row>
        <row r="11473">
          <cell r="AH11473" t="str">
            <v/>
          </cell>
          <cell r="AI11473" t="str">
            <v/>
          </cell>
          <cell r="AJ11473" t="str">
            <v/>
          </cell>
          <cell r="AK11473" t="str">
            <v/>
          </cell>
        </row>
        <row r="11474">
          <cell r="AH11474" t="str">
            <v/>
          </cell>
          <cell r="AI11474" t="str">
            <v/>
          </cell>
          <cell r="AJ11474" t="str">
            <v/>
          </cell>
          <cell r="AK11474" t="str">
            <v/>
          </cell>
        </row>
        <row r="11475">
          <cell r="AH11475" t="str">
            <v/>
          </cell>
          <cell r="AI11475" t="str">
            <v/>
          </cell>
          <cell r="AJ11475" t="str">
            <v/>
          </cell>
          <cell r="AK11475" t="str">
            <v/>
          </cell>
        </row>
        <row r="11476">
          <cell r="AH11476" t="str">
            <v/>
          </cell>
          <cell r="AI11476" t="str">
            <v/>
          </cell>
          <cell r="AJ11476" t="str">
            <v/>
          </cell>
          <cell r="AK11476" t="str">
            <v/>
          </cell>
        </row>
        <row r="11477">
          <cell r="AH11477" t="str">
            <v/>
          </cell>
          <cell r="AI11477" t="str">
            <v/>
          </cell>
          <cell r="AJ11477" t="str">
            <v/>
          </cell>
          <cell r="AK11477" t="str">
            <v/>
          </cell>
        </row>
        <row r="11478">
          <cell r="AH11478" t="str">
            <v/>
          </cell>
          <cell r="AI11478" t="str">
            <v/>
          </cell>
          <cell r="AJ11478" t="str">
            <v/>
          </cell>
          <cell r="AK11478" t="str">
            <v/>
          </cell>
        </row>
        <row r="11479">
          <cell r="AH11479" t="str">
            <v/>
          </cell>
          <cell r="AI11479" t="str">
            <v/>
          </cell>
          <cell r="AJ11479" t="str">
            <v/>
          </cell>
          <cell r="AK11479" t="str">
            <v/>
          </cell>
        </row>
        <row r="11480">
          <cell r="AH11480" t="str">
            <v/>
          </cell>
          <cell r="AI11480" t="str">
            <v/>
          </cell>
          <cell r="AJ11480" t="str">
            <v/>
          </cell>
          <cell r="AK11480" t="str">
            <v/>
          </cell>
        </row>
        <row r="11481">
          <cell r="AH11481" t="str">
            <v/>
          </cell>
          <cell r="AI11481" t="str">
            <v/>
          </cell>
          <cell r="AJ11481" t="str">
            <v/>
          </cell>
          <cell r="AK11481" t="str">
            <v/>
          </cell>
        </row>
        <row r="11482">
          <cell r="AH11482" t="str">
            <v/>
          </cell>
          <cell r="AI11482" t="str">
            <v/>
          </cell>
          <cell r="AJ11482" t="str">
            <v/>
          </cell>
          <cell r="AK11482" t="str">
            <v/>
          </cell>
        </row>
        <row r="11483">
          <cell r="AH11483" t="str">
            <v/>
          </cell>
          <cell r="AI11483" t="str">
            <v/>
          </cell>
          <cell r="AJ11483" t="str">
            <v/>
          </cell>
          <cell r="AK11483" t="str">
            <v/>
          </cell>
        </row>
        <row r="11484">
          <cell r="AH11484" t="str">
            <v/>
          </cell>
          <cell r="AI11484" t="str">
            <v/>
          </cell>
          <cell r="AJ11484" t="str">
            <v/>
          </cell>
          <cell r="AK11484" t="str">
            <v/>
          </cell>
        </row>
        <row r="11485">
          <cell r="AH11485" t="str">
            <v/>
          </cell>
          <cell r="AI11485" t="str">
            <v/>
          </cell>
          <cell r="AJ11485" t="str">
            <v/>
          </cell>
          <cell r="AK11485" t="str">
            <v/>
          </cell>
        </row>
        <row r="11486">
          <cell r="AH11486" t="str">
            <v/>
          </cell>
          <cell r="AI11486" t="str">
            <v/>
          </cell>
          <cell r="AJ11486" t="str">
            <v/>
          </cell>
          <cell r="AK11486" t="str">
            <v/>
          </cell>
        </row>
        <row r="11487">
          <cell r="AH11487" t="str">
            <v/>
          </cell>
          <cell r="AI11487" t="str">
            <v/>
          </cell>
          <cell r="AJ11487" t="str">
            <v/>
          </cell>
          <cell r="AK11487" t="str">
            <v/>
          </cell>
        </row>
        <row r="11488">
          <cell r="AH11488" t="str">
            <v/>
          </cell>
          <cell r="AI11488" t="str">
            <v/>
          </cell>
          <cell r="AJ11488" t="str">
            <v/>
          </cell>
          <cell r="AK11488" t="str">
            <v/>
          </cell>
        </row>
        <row r="11489">
          <cell r="AH11489" t="str">
            <v/>
          </cell>
          <cell r="AI11489" t="str">
            <v/>
          </cell>
          <cell r="AJ11489" t="str">
            <v/>
          </cell>
          <cell r="AK11489" t="str">
            <v/>
          </cell>
        </row>
        <row r="11490">
          <cell r="AH11490" t="str">
            <v/>
          </cell>
          <cell r="AI11490" t="str">
            <v/>
          </cell>
          <cell r="AJ11490" t="str">
            <v/>
          </cell>
          <cell r="AK11490" t="str">
            <v/>
          </cell>
        </row>
        <row r="11491">
          <cell r="AH11491" t="str">
            <v/>
          </cell>
          <cell r="AI11491" t="str">
            <v/>
          </cell>
          <cell r="AJ11491" t="str">
            <v/>
          </cell>
          <cell r="AK11491" t="str">
            <v/>
          </cell>
        </row>
        <row r="11492">
          <cell r="AH11492" t="str">
            <v/>
          </cell>
          <cell r="AI11492" t="str">
            <v/>
          </cell>
          <cell r="AJ11492" t="str">
            <v/>
          </cell>
          <cell r="AK11492" t="str">
            <v/>
          </cell>
        </row>
        <row r="11493">
          <cell r="AH11493" t="str">
            <v/>
          </cell>
          <cell r="AI11493" t="str">
            <v/>
          </cell>
          <cell r="AJ11493" t="str">
            <v/>
          </cell>
          <cell r="AK11493" t="str">
            <v/>
          </cell>
        </row>
        <row r="11494">
          <cell r="AH11494" t="str">
            <v/>
          </cell>
          <cell r="AI11494" t="str">
            <v/>
          </cell>
          <cell r="AJ11494" t="str">
            <v/>
          </cell>
          <cell r="AK11494" t="str">
            <v/>
          </cell>
        </row>
        <row r="11495">
          <cell r="AH11495" t="str">
            <v/>
          </cell>
          <cell r="AI11495" t="str">
            <v/>
          </cell>
          <cell r="AJ11495" t="str">
            <v/>
          </cell>
          <cell r="AK11495" t="str">
            <v/>
          </cell>
        </row>
        <row r="11496">
          <cell r="AH11496" t="str">
            <v/>
          </cell>
          <cell r="AI11496" t="str">
            <v/>
          </cell>
          <cell r="AJ11496" t="str">
            <v/>
          </cell>
          <cell r="AK11496" t="str">
            <v/>
          </cell>
        </row>
        <row r="11497">
          <cell r="AH11497" t="str">
            <v/>
          </cell>
          <cell r="AI11497" t="str">
            <v/>
          </cell>
          <cell r="AJ11497" t="str">
            <v/>
          </cell>
          <cell r="AK11497" t="str">
            <v/>
          </cell>
        </row>
        <row r="11498">
          <cell r="AH11498" t="str">
            <v/>
          </cell>
          <cell r="AI11498" t="str">
            <v/>
          </cell>
          <cell r="AJ11498" t="str">
            <v/>
          </cell>
          <cell r="AK11498" t="str">
            <v/>
          </cell>
        </row>
        <row r="11499">
          <cell r="AH11499" t="str">
            <v/>
          </cell>
          <cell r="AI11499" t="str">
            <v/>
          </cell>
          <cell r="AJ11499" t="str">
            <v/>
          </cell>
          <cell r="AK11499" t="str">
            <v/>
          </cell>
        </row>
        <row r="11500">
          <cell r="AH11500" t="str">
            <v/>
          </cell>
          <cell r="AI11500" t="str">
            <v/>
          </cell>
          <cell r="AJ11500" t="str">
            <v/>
          </cell>
          <cell r="AK11500" t="str">
            <v/>
          </cell>
        </row>
        <row r="11501">
          <cell r="AH11501" t="str">
            <v/>
          </cell>
          <cell r="AI11501" t="str">
            <v/>
          </cell>
          <cell r="AJ11501" t="str">
            <v/>
          </cell>
          <cell r="AK11501" t="str">
            <v/>
          </cell>
        </row>
        <row r="11502">
          <cell r="AH11502" t="str">
            <v/>
          </cell>
          <cell r="AI11502" t="str">
            <v/>
          </cell>
          <cell r="AJ11502" t="str">
            <v/>
          </cell>
          <cell r="AK11502" t="str">
            <v/>
          </cell>
        </row>
        <row r="11503">
          <cell r="AH11503" t="str">
            <v/>
          </cell>
          <cell r="AI11503" t="str">
            <v/>
          </cell>
          <cell r="AJ11503" t="str">
            <v/>
          </cell>
          <cell r="AK11503" t="str">
            <v/>
          </cell>
        </row>
        <row r="11504">
          <cell r="AH11504" t="str">
            <v/>
          </cell>
          <cell r="AI11504" t="str">
            <v/>
          </cell>
          <cell r="AJ11504" t="str">
            <v/>
          </cell>
          <cell r="AK11504" t="str">
            <v/>
          </cell>
        </row>
        <row r="11505">
          <cell r="AH11505" t="str">
            <v/>
          </cell>
          <cell r="AI11505" t="str">
            <v/>
          </cell>
          <cell r="AJ11505" t="str">
            <v/>
          </cell>
          <cell r="AK11505" t="str">
            <v/>
          </cell>
        </row>
        <row r="11506">
          <cell r="AH11506" t="str">
            <v/>
          </cell>
          <cell r="AI11506" t="str">
            <v/>
          </cell>
          <cell r="AJ11506" t="str">
            <v/>
          </cell>
          <cell r="AK11506" t="str">
            <v/>
          </cell>
        </row>
        <row r="11507">
          <cell r="AH11507" t="str">
            <v/>
          </cell>
          <cell r="AI11507" t="str">
            <v/>
          </cell>
          <cell r="AJ11507" t="str">
            <v/>
          </cell>
          <cell r="AK11507" t="str">
            <v/>
          </cell>
        </row>
        <row r="11508">
          <cell r="AH11508" t="str">
            <v/>
          </cell>
          <cell r="AI11508" t="str">
            <v/>
          </cell>
          <cell r="AJ11508" t="str">
            <v/>
          </cell>
          <cell r="AK11508" t="str">
            <v/>
          </cell>
        </row>
        <row r="11509">
          <cell r="AH11509" t="str">
            <v/>
          </cell>
          <cell r="AI11509" t="str">
            <v/>
          </cell>
          <cell r="AJ11509" t="str">
            <v/>
          </cell>
          <cell r="AK11509" t="str">
            <v/>
          </cell>
        </row>
        <row r="11510">
          <cell r="AH11510" t="str">
            <v/>
          </cell>
          <cell r="AI11510" t="str">
            <v/>
          </cell>
          <cell r="AJ11510" t="str">
            <v/>
          </cell>
          <cell r="AK11510" t="str">
            <v/>
          </cell>
        </row>
        <row r="11511">
          <cell r="AH11511" t="str">
            <v/>
          </cell>
          <cell r="AI11511" t="str">
            <v/>
          </cell>
          <cell r="AJ11511" t="str">
            <v/>
          </cell>
          <cell r="AK11511" t="str">
            <v/>
          </cell>
        </row>
        <row r="11512">
          <cell r="AH11512" t="str">
            <v/>
          </cell>
          <cell r="AI11512" t="str">
            <v/>
          </cell>
          <cell r="AJ11512" t="str">
            <v/>
          </cell>
          <cell r="AK11512" t="str">
            <v/>
          </cell>
        </row>
        <row r="11513">
          <cell r="AH11513" t="str">
            <v/>
          </cell>
          <cell r="AI11513" t="str">
            <v/>
          </cell>
          <cell r="AJ11513" t="str">
            <v/>
          </cell>
          <cell r="AK11513" t="str">
            <v/>
          </cell>
        </row>
        <row r="11514">
          <cell r="AH11514" t="str">
            <v/>
          </cell>
          <cell r="AI11514" t="str">
            <v/>
          </cell>
          <cell r="AJ11514" t="str">
            <v/>
          </cell>
          <cell r="AK11514" t="str">
            <v/>
          </cell>
        </row>
        <row r="11515">
          <cell r="AH11515" t="str">
            <v/>
          </cell>
          <cell r="AI11515" t="str">
            <v/>
          </cell>
          <cell r="AJ11515" t="str">
            <v/>
          </cell>
          <cell r="AK11515" t="str">
            <v/>
          </cell>
        </row>
        <row r="11516">
          <cell r="AH11516" t="str">
            <v/>
          </cell>
          <cell r="AI11516" t="str">
            <v/>
          </cell>
          <cell r="AJ11516" t="str">
            <v/>
          </cell>
          <cell r="AK11516" t="str">
            <v/>
          </cell>
        </row>
        <row r="11517">
          <cell r="AH11517" t="str">
            <v/>
          </cell>
          <cell r="AI11517" t="str">
            <v/>
          </cell>
          <cell r="AJ11517" t="str">
            <v/>
          </cell>
          <cell r="AK11517" t="str">
            <v/>
          </cell>
        </row>
        <row r="11518">
          <cell r="AH11518" t="str">
            <v/>
          </cell>
          <cell r="AI11518" t="str">
            <v/>
          </cell>
          <cell r="AJ11518" t="str">
            <v/>
          </cell>
          <cell r="AK11518" t="str">
            <v/>
          </cell>
        </row>
        <row r="11519">
          <cell r="AH11519" t="str">
            <v/>
          </cell>
          <cell r="AI11519" t="str">
            <v/>
          </cell>
          <cell r="AJ11519" t="str">
            <v/>
          </cell>
          <cell r="AK11519" t="str">
            <v/>
          </cell>
        </row>
        <row r="11520">
          <cell r="AH11520" t="str">
            <v/>
          </cell>
          <cell r="AI11520" t="str">
            <v/>
          </cell>
          <cell r="AJ11520" t="str">
            <v/>
          </cell>
          <cell r="AK11520" t="str">
            <v/>
          </cell>
        </row>
        <row r="11521">
          <cell r="AH11521" t="str">
            <v/>
          </cell>
          <cell r="AI11521" t="str">
            <v/>
          </cell>
          <cell r="AJ11521" t="str">
            <v/>
          </cell>
          <cell r="AK11521" t="str">
            <v/>
          </cell>
        </row>
        <row r="11522">
          <cell r="AH11522" t="str">
            <v/>
          </cell>
          <cell r="AI11522" t="str">
            <v/>
          </cell>
          <cell r="AJ11522" t="str">
            <v/>
          </cell>
          <cell r="AK11522" t="str">
            <v/>
          </cell>
        </row>
        <row r="11523">
          <cell r="AH11523" t="str">
            <v/>
          </cell>
          <cell r="AI11523" t="str">
            <v/>
          </cell>
          <cell r="AJ11523" t="str">
            <v/>
          </cell>
          <cell r="AK11523" t="str">
            <v/>
          </cell>
        </row>
        <row r="11524">
          <cell r="AH11524" t="str">
            <v/>
          </cell>
          <cell r="AI11524" t="str">
            <v/>
          </cell>
          <cell r="AJ11524" t="str">
            <v/>
          </cell>
          <cell r="AK11524" t="str">
            <v/>
          </cell>
        </row>
        <row r="11525">
          <cell r="AH11525" t="str">
            <v/>
          </cell>
          <cell r="AI11525" t="str">
            <v/>
          </cell>
          <cell r="AJ11525" t="str">
            <v/>
          </cell>
          <cell r="AK11525" t="str">
            <v/>
          </cell>
        </row>
        <row r="11526">
          <cell r="AH11526" t="str">
            <v/>
          </cell>
          <cell r="AI11526" t="str">
            <v/>
          </cell>
          <cell r="AJ11526" t="str">
            <v/>
          </cell>
          <cell r="AK11526" t="str">
            <v/>
          </cell>
        </row>
        <row r="11527">
          <cell r="AH11527" t="str">
            <v/>
          </cell>
          <cell r="AI11527" t="str">
            <v/>
          </cell>
          <cell r="AJ11527" t="str">
            <v/>
          </cell>
          <cell r="AK11527" t="str">
            <v/>
          </cell>
        </row>
        <row r="11528">
          <cell r="AH11528" t="str">
            <v/>
          </cell>
          <cell r="AI11528" t="str">
            <v/>
          </cell>
          <cell r="AJ11528" t="str">
            <v/>
          </cell>
          <cell r="AK11528" t="str">
            <v/>
          </cell>
        </row>
        <row r="11529">
          <cell r="AH11529" t="str">
            <v/>
          </cell>
          <cell r="AI11529" t="str">
            <v/>
          </cell>
          <cell r="AJ11529" t="str">
            <v/>
          </cell>
          <cell r="AK11529" t="str">
            <v/>
          </cell>
        </row>
        <row r="11530">
          <cell r="AH11530" t="str">
            <v/>
          </cell>
          <cell r="AI11530" t="str">
            <v/>
          </cell>
          <cell r="AJ11530" t="str">
            <v/>
          </cell>
          <cell r="AK11530" t="str">
            <v/>
          </cell>
        </row>
        <row r="11531">
          <cell r="AH11531" t="str">
            <v/>
          </cell>
          <cell r="AI11531" t="str">
            <v/>
          </cell>
          <cell r="AJ11531" t="str">
            <v/>
          </cell>
          <cell r="AK11531" t="str">
            <v/>
          </cell>
        </row>
        <row r="11532">
          <cell r="AH11532" t="str">
            <v/>
          </cell>
          <cell r="AI11532" t="str">
            <v/>
          </cell>
          <cell r="AJ11532" t="str">
            <v/>
          </cell>
          <cell r="AK11532" t="str">
            <v/>
          </cell>
        </row>
        <row r="11533">
          <cell r="AH11533" t="str">
            <v/>
          </cell>
          <cell r="AI11533" t="str">
            <v/>
          </cell>
          <cell r="AJ11533" t="str">
            <v/>
          </cell>
          <cell r="AK11533" t="str">
            <v/>
          </cell>
        </row>
        <row r="11534">
          <cell r="AH11534" t="str">
            <v/>
          </cell>
          <cell r="AI11534" t="str">
            <v/>
          </cell>
          <cell r="AJ11534" t="str">
            <v/>
          </cell>
          <cell r="AK11534" t="str">
            <v/>
          </cell>
        </row>
        <row r="11535">
          <cell r="AH11535" t="str">
            <v/>
          </cell>
          <cell r="AI11535" t="str">
            <v/>
          </cell>
          <cell r="AJ11535" t="str">
            <v/>
          </cell>
          <cell r="AK11535" t="str">
            <v/>
          </cell>
        </row>
        <row r="11536">
          <cell r="AH11536" t="str">
            <v/>
          </cell>
          <cell r="AI11536" t="str">
            <v/>
          </cell>
          <cell r="AJ11536" t="str">
            <v/>
          </cell>
          <cell r="AK11536" t="str">
            <v/>
          </cell>
        </row>
        <row r="11537">
          <cell r="AH11537" t="str">
            <v/>
          </cell>
          <cell r="AI11537" t="str">
            <v/>
          </cell>
          <cell r="AJ11537" t="str">
            <v/>
          </cell>
          <cell r="AK11537" t="str">
            <v/>
          </cell>
        </row>
        <row r="11538">
          <cell r="AH11538" t="str">
            <v/>
          </cell>
          <cell r="AI11538" t="str">
            <v/>
          </cell>
          <cell r="AJ11538" t="str">
            <v/>
          </cell>
          <cell r="AK11538" t="str">
            <v/>
          </cell>
        </row>
        <row r="11539">
          <cell r="AH11539" t="str">
            <v/>
          </cell>
          <cell r="AI11539" t="str">
            <v/>
          </cell>
          <cell r="AJ11539" t="str">
            <v/>
          </cell>
          <cell r="AK11539" t="str">
            <v/>
          </cell>
        </row>
        <row r="11540">
          <cell r="AH11540" t="str">
            <v/>
          </cell>
          <cell r="AI11540" t="str">
            <v/>
          </cell>
          <cell r="AJ11540" t="str">
            <v/>
          </cell>
          <cell r="AK11540" t="str">
            <v/>
          </cell>
        </row>
        <row r="11541">
          <cell r="AH11541" t="str">
            <v/>
          </cell>
          <cell r="AI11541" t="str">
            <v/>
          </cell>
          <cell r="AJ11541" t="str">
            <v/>
          </cell>
          <cell r="AK11541" t="str">
            <v/>
          </cell>
        </row>
        <row r="11542">
          <cell r="AH11542" t="str">
            <v/>
          </cell>
          <cell r="AI11542" t="str">
            <v/>
          </cell>
          <cell r="AJ11542" t="str">
            <v/>
          </cell>
          <cell r="AK11542" t="str">
            <v/>
          </cell>
        </row>
        <row r="11543">
          <cell r="AH11543" t="str">
            <v/>
          </cell>
          <cell r="AI11543" t="str">
            <v/>
          </cell>
          <cell r="AJ11543" t="str">
            <v/>
          </cell>
          <cell r="AK11543" t="str">
            <v/>
          </cell>
        </row>
        <row r="11544">
          <cell r="AH11544" t="str">
            <v/>
          </cell>
          <cell r="AI11544" t="str">
            <v/>
          </cell>
          <cell r="AJ11544" t="str">
            <v/>
          </cell>
          <cell r="AK11544" t="str">
            <v/>
          </cell>
        </row>
        <row r="11545">
          <cell r="AH11545" t="str">
            <v/>
          </cell>
          <cell r="AI11545" t="str">
            <v/>
          </cell>
          <cell r="AJ11545" t="str">
            <v/>
          </cell>
          <cell r="AK11545" t="str">
            <v/>
          </cell>
        </row>
        <row r="11546">
          <cell r="AH11546" t="str">
            <v/>
          </cell>
          <cell r="AI11546" t="str">
            <v/>
          </cell>
          <cell r="AJ11546" t="str">
            <v/>
          </cell>
          <cell r="AK11546" t="str">
            <v/>
          </cell>
        </row>
        <row r="11547">
          <cell r="AH11547" t="str">
            <v/>
          </cell>
          <cell r="AI11547" t="str">
            <v/>
          </cell>
          <cell r="AJ11547" t="str">
            <v/>
          </cell>
          <cell r="AK11547" t="str">
            <v/>
          </cell>
        </row>
        <row r="11548">
          <cell r="AH11548" t="str">
            <v/>
          </cell>
          <cell r="AI11548" t="str">
            <v/>
          </cell>
          <cell r="AJ11548" t="str">
            <v/>
          </cell>
          <cell r="AK11548" t="str">
            <v/>
          </cell>
        </row>
        <row r="11549">
          <cell r="AH11549" t="str">
            <v/>
          </cell>
          <cell r="AI11549" t="str">
            <v/>
          </cell>
          <cell r="AJ11549" t="str">
            <v/>
          </cell>
          <cell r="AK11549" t="str">
            <v/>
          </cell>
        </row>
        <row r="11550">
          <cell r="AH11550" t="str">
            <v/>
          </cell>
          <cell r="AI11550" t="str">
            <v/>
          </cell>
          <cell r="AJ11550" t="str">
            <v/>
          </cell>
          <cell r="AK11550" t="str">
            <v/>
          </cell>
        </row>
        <row r="11551">
          <cell r="AH11551" t="str">
            <v/>
          </cell>
          <cell r="AI11551" t="str">
            <v/>
          </cell>
          <cell r="AJ11551" t="str">
            <v/>
          </cell>
          <cell r="AK11551" t="str">
            <v/>
          </cell>
        </row>
        <row r="11552">
          <cell r="AH11552" t="str">
            <v/>
          </cell>
          <cell r="AI11552" t="str">
            <v/>
          </cell>
          <cell r="AJ11552" t="str">
            <v/>
          </cell>
          <cell r="AK11552" t="str">
            <v/>
          </cell>
        </row>
        <row r="11553">
          <cell r="AH11553" t="str">
            <v/>
          </cell>
          <cell r="AI11553" t="str">
            <v/>
          </cell>
          <cell r="AJ11553" t="str">
            <v/>
          </cell>
          <cell r="AK11553" t="str">
            <v/>
          </cell>
        </row>
        <row r="11554">
          <cell r="AH11554" t="str">
            <v/>
          </cell>
          <cell r="AI11554" t="str">
            <v/>
          </cell>
          <cell r="AJ11554" t="str">
            <v/>
          </cell>
          <cell r="AK11554" t="str">
            <v/>
          </cell>
        </row>
        <row r="11555">
          <cell r="AH11555" t="str">
            <v/>
          </cell>
          <cell r="AI11555" t="str">
            <v/>
          </cell>
          <cell r="AJ11555" t="str">
            <v/>
          </cell>
          <cell r="AK11555" t="str">
            <v/>
          </cell>
        </row>
        <row r="11556">
          <cell r="AH11556" t="str">
            <v/>
          </cell>
          <cell r="AI11556" t="str">
            <v/>
          </cell>
          <cell r="AJ11556" t="str">
            <v/>
          </cell>
          <cell r="AK11556" t="str">
            <v/>
          </cell>
        </row>
        <row r="11557">
          <cell r="AH11557" t="str">
            <v/>
          </cell>
          <cell r="AI11557" t="str">
            <v/>
          </cell>
          <cell r="AJ11557" t="str">
            <v/>
          </cell>
          <cell r="AK11557" t="str">
            <v/>
          </cell>
        </row>
        <row r="11558">
          <cell r="AH11558" t="str">
            <v/>
          </cell>
          <cell r="AI11558" t="str">
            <v/>
          </cell>
          <cell r="AJ11558" t="str">
            <v/>
          </cell>
          <cell r="AK11558" t="str">
            <v/>
          </cell>
        </row>
        <row r="11559">
          <cell r="AH11559" t="str">
            <v/>
          </cell>
          <cell r="AI11559" t="str">
            <v/>
          </cell>
          <cell r="AJ11559" t="str">
            <v/>
          </cell>
          <cell r="AK11559" t="str">
            <v/>
          </cell>
        </row>
        <row r="11560">
          <cell r="AH11560" t="str">
            <v/>
          </cell>
          <cell r="AI11560" t="str">
            <v/>
          </cell>
          <cell r="AJ11560" t="str">
            <v/>
          </cell>
          <cell r="AK11560" t="str">
            <v/>
          </cell>
        </row>
        <row r="11561">
          <cell r="AH11561" t="str">
            <v/>
          </cell>
          <cell r="AI11561" t="str">
            <v/>
          </cell>
          <cell r="AJ11561" t="str">
            <v/>
          </cell>
          <cell r="AK11561" t="str">
            <v/>
          </cell>
        </row>
        <row r="11562">
          <cell r="AH11562" t="str">
            <v/>
          </cell>
          <cell r="AI11562" t="str">
            <v/>
          </cell>
          <cell r="AJ11562" t="str">
            <v/>
          </cell>
          <cell r="AK11562" t="str">
            <v/>
          </cell>
        </row>
        <row r="11563">
          <cell r="AH11563" t="str">
            <v/>
          </cell>
          <cell r="AI11563" t="str">
            <v/>
          </cell>
          <cell r="AJ11563" t="str">
            <v/>
          </cell>
          <cell r="AK11563" t="str">
            <v/>
          </cell>
        </row>
        <row r="11564">
          <cell r="AH11564" t="str">
            <v/>
          </cell>
          <cell r="AI11564" t="str">
            <v/>
          </cell>
          <cell r="AJ11564" t="str">
            <v/>
          </cell>
          <cell r="AK11564" t="str">
            <v/>
          </cell>
        </row>
        <row r="11565">
          <cell r="AH11565" t="str">
            <v/>
          </cell>
          <cell r="AI11565" t="str">
            <v/>
          </cell>
          <cell r="AJ11565" t="str">
            <v/>
          </cell>
          <cell r="AK11565" t="str">
            <v/>
          </cell>
        </row>
        <row r="11566">
          <cell r="AH11566" t="str">
            <v/>
          </cell>
          <cell r="AI11566" t="str">
            <v/>
          </cell>
          <cell r="AJ11566" t="str">
            <v/>
          </cell>
          <cell r="AK11566" t="str">
            <v/>
          </cell>
        </row>
        <row r="11567">
          <cell r="AH11567" t="str">
            <v/>
          </cell>
          <cell r="AI11567" t="str">
            <v/>
          </cell>
          <cell r="AJ11567" t="str">
            <v/>
          </cell>
          <cell r="AK11567" t="str">
            <v/>
          </cell>
        </row>
        <row r="11568">
          <cell r="AH11568" t="str">
            <v/>
          </cell>
          <cell r="AI11568" t="str">
            <v/>
          </cell>
          <cell r="AJ11568" t="str">
            <v/>
          </cell>
          <cell r="AK11568" t="str">
            <v/>
          </cell>
        </row>
        <row r="11569">
          <cell r="AH11569" t="str">
            <v/>
          </cell>
          <cell r="AI11569" t="str">
            <v/>
          </cell>
          <cell r="AJ11569" t="str">
            <v/>
          </cell>
          <cell r="AK11569" t="str">
            <v/>
          </cell>
        </row>
        <row r="11570">
          <cell r="AH11570" t="str">
            <v/>
          </cell>
          <cell r="AI11570" t="str">
            <v/>
          </cell>
          <cell r="AJ11570" t="str">
            <v/>
          </cell>
          <cell r="AK11570" t="str">
            <v/>
          </cell>
        </row>
        <row r="11571">
          <cell r="AH11571" t="str">
            <v/>
          </cell>
          <cell r="AI11571" t="str">
            <v/>
          </cell>
          <cell r="AJ11571" t="str">
            <v/>
          </cell>
          <cell r="AK11571" t="str">
            <v/>
          </cell>
        </row>
        <row r="11572">
          <cell r="AH11572" t="str">
            <v/>
          </cell>
          <cell r="AI11572" t="str">
            <v/>
          </cell>
          <cell r="AJ11572" t="str">
            <v/>
          </cell>
          <cell r="AK11572" t="str">
            <v/>
          </cell>
        </row>
        <row r="11573">
          <cell r="AH11573" t="str">
            <v/>
          </cell>
          <cell r="AI11573" t="str">
            <v/>
          </cell>
          <cell r="AJ11573" t="str">
            <v/>
          </cell>
          <cell r="AK11573" t="str">
            <v/>
          </cell>
        </row>
        <row r="11574">
          <cell r="AH11574" t="str">
            <v/>
          </cell>
          <cell r="AI11574" t="str">
            <v/>
          </cell>
          <cell r="AJ11574" t="str">
            <v/>
          </cell>
          <cell r="AK11574" t="str">
            <v/>
          </cell>
        </row>
        <row r="11575">
          <cell r="AH11575" t="str">
            <v/>
          </cell>
          <cell r="AI11575" t="str">
            <v/>
          </cell>
          <cell r="AJ11575" t="str">
            <v/>
          </cell>
          <cell r="AK11575" t="str">
            <v/>
          </cell>
        </row>
        <row r="11576">
          <cell r="AH11576" t="str">
            <v/>
          </cell>
          <cell r="AI11576" t="str">
            <v/>
          </cell>
          <cell r="AJ11576" t="str">
            <v/>
          </cell>
          <cell r="AK11576" t="str">
            <v/>
          </cell>
        </row>
        <row r="11577">
          <cell r="AH11577" t="str">
            <v/>
          </cell>
          <cell r="AI11577" t="str">
            <v/>
          </cell>
          <cell r="AJ11577" t="str">
            <v/>
          </cell>
          <cell r="AK11577" t="str">
            <v/>
          </cell>
        </row>
        <row r="11578">
          <cell r="AH11578" t="str">
            <v/>
          </cell>
          <cell r="AI11578" t="str">
            <v/>
          </cell>
          <cell r="AJ11578" t="str">
            <v/>
          </cell>
          <cell r="AK11578" t="str">
            <v/>
          </cell>
        </row>
        <row r="11579">
          <cell r="AH11579" t="str">
            <v/>
          </cell>
          <cell r="AI11579" t="str">
            <v/>
          </cell>
          <cell r="AJ11579" t="str">
            <v/>
          </cell>
          <cell r="AK11579" t="str">
            <v/>
          </cell>
        </row>
        <row r="11580">
          <cell r="AH11580" t="str">
            <v/>
          </cell>
          <cell r="AI11580" t="str">
            <v/>
          </cell>
          <cell r="AJ11580" t="str">
            <v/>
          </cell>
          <cell r="AK11580" t="str">
            <v/>
          </cell>
        </row>
        <row r="11581">
          <cell r="AH11581" t="str">
            <v/>
          </cell>
          <cell r="AI11581" t="str">
            <v/>
          </cell>
          <cell r="AJ11581" t="str">
            <v/>
          </cell>
          <cell r="AK11581" t="str">
            <v/>
          </cell>
        </row>
        <row r="11582">
          <cell r="AH11582" t="str">
            <v/>
          </cell>
          <cell r="AI11582" t="str">
            <v/>
          </cell>
          <cell r="AJ11582" t="str">
            <v/>
          </cell>
          <cell r="AK11582" t="str">
            <v/>
          </cell>
        </row>
        <row r="11583">
          <cell r="AH11583" t="str">
            <v/>
          </cell>
          <cell r="AI11583" t="str">
            <v/>
          </cell>
          <cell r="AJ11583" t="str">
            <v/>
          </cell>
          <cell r="AK11583" t="str">
            <v/>
          </cell>
        </row>
        <row r="11584">
          <cell r="AH11584" t="str">
            <v/>
          </cell>
          <cell r="AI11584" t="str">
            <v/>
          </cell>
          <cell r="AJ11584" t="str">
            <v/>
          </cell>
          <cell r="AK11584" t="str">
            <v/>
          </cell>
        </row>
        <row r="11585">
          <cell r="AH11585" t="str">
            <v/>
          </cell>
          <cell r="AI11585" t="str">
            <v/>
          </cell>
          <cell r="AJ11585" t="str">
            <v/>
          </cell>
          <cell r="AK11585" t="str">
            <v/>
          </cell>
        </row>
        <row r="11586">
          <cell r="AH11586" t="str">
            <v/>
          </cell>
          <cell r="AI11586" t="str">
            <v/>
          </cell>
          <cell r="AJ11586" t="str">
            <v/>
          </cell>
          <cell r="AK11586" t="str">
            <v/>
          </cell>
        </row>
        <row r="11587">
          <cell r="AH11587" t="str">
            <v/>
          </cell>
          <cell r="AI11587" t="str">
            <v/>
          </cell>
          <cell r="AJ11587" t="str">
            <v/>
          </cell>
          <cell r="AK11587" t="str">
            <v/>
          </cell>
        </row>
        <row r="11588">
          <cell r="AH11588" t="str">
            <v/>
          </cell>
          <cell r="AI11588" t="str">
            <v/>
          </cell>
          <cell r="AJ11588" t="str">
            <v/>
          </cell>
          <cell r="AK11588" t="str">
            <v/>
          </cell>
        </row>
        <row r="11589">
          <cell r="AH11589" t="str">
            <v/>
          </cell>
          <cell r="AI11589" t="str">
            <v/>
          </cell>
          <cell r="AJ11589" t="str">
            <v/>
          </cell>
          <cell r="AK11589" t="str">
            <v/>
          </cell>
        </row>
        <row r="11590">
          <cell r="AH11590" t="str">
            <v/>
          </cell>
          <cell r="AI11590" t="str">
            <v/>
          </cell>
          <cell r="AJ11590" t="str">
            <v/>
          </cell>
          <cell r="AK11590" t="str">
            <v/>
          </cell>
        </row>
        <row r="11591">
          <cell r="AH11591" t="str">
            <v/>
          </cell>
          <cell r="AI11591" t="str">
            <v/>
          </cell>
          <cell r="AJ11591" t="str">
            <v/>
          </cell>
          <cell r="AK11591" t="str">
            <v/>
          </cell>
        </row>
        <row r="11592">
          <cell r="AH11592" t="str">
            <v/>
          </cell>
          <cell r="AI11592" t="str">
            <v/>
          </cell>
          <cell r="AJ11592" t="str">
            <v/>
          </cell>
          <cell r="AK11592" t="str">
            <v/>
          </cell>
        </row>
        <row r="11593">
          <cell r="AH11593" t="str">
            <v/>
          </cell>
          <cell r="AI11593" t="str">
            <v/>
          </cell>
          <cell r="AJ11593" t="str">
            <v/>
          </cell>
          <cell r="AK11593" t="str">
            <v/>
          </cell>
        </row>
        <row r="11594">
          <cell r="AH11594" t="str">
            <v/>
          </cell>
          <cell r="AI11594" t="str">
            <v/>
          </cell>
          <cell r="AJ11594" t="str">
            <v/>
          </cell>
          <cell r="AK11594" t="str">
            <v/>
          </cell>
        </row>
        <row r="11595">
          <cell r="AH11595" t="str">
            <v/>
          </cell>
          <cell r="AI11595" t="str">
            <v/>
          </cell>
          <cell r="AJ11595" t="str">
            <v/>
          </cell>
          <cell r="AK11595" t="str">
            <v/>
          </cell>
        </row>
        <row r="11596">
          <cell r="AH11596" t="str">
            <v/>
          </cell>
          <cell r="AI11596" t="str">
            <v/>
          </cell>
          <cell r="AJ11596" t="str">
            <v/>
          </cell>
          <cell r="AK11596" t="str">
            <v/>
          </cell>
        </row>
        <row r="11597">
          <cell r="AH11597" t="str">
            <v/>
          </cell>
          <cell r="AI11597" t="str">
            <v/>
          </cell>
          <cell r="AJ11597" t="str">
            <v/>
          </cell>
          <cell r="AK11597" t="str">
            <v/>
          </cell>
        </row>
        <row r="11598">
          <cell r="AH11598" t="str">
            <v/>
          </cell>
          <cell r="AI11598" t="str">
            <v/>
          </cell>
          <cell r="AJ11598" t="str">
            <v/>
          </cell>
          <cell r="AK11598" t="str">
            <v/>
          </cell>
        </row>
        <row r="11599">
          <cell r="AH11599" t="str">
            <v/>
          </cell>
          <cell r="AI11599" t="str">
            <v/>
          </cell>
          <cell r="AJ11599" t="str">
            <v/>
          </cell>
          <cell r="AK11599" t="str">
            <v/>
          </cell>
        </row>
        <row r="11600">
          <cell r="AH11600" t="str">
            <v/>
          </cell>
          <cell r="AI11600" t="str">
            <v/>
          </cell>
          <cell r="AJ11600" t="str">
            <v/>
          </cell>
          <cell r="AK11600" t="str">
            <v/>
          </cell>
        </row>
        <row r="11601">
          <cell r="AH11601" t="str">
            <v/>
          </cell>
          <cell r="AI11601" t="str">
            <v/>
          </cell>
          <cell r="AJ11601" t="str">
            <v/>
          </cell>
          <cell r="AK11601" t="str">
            <v/>
          </cell>
        </row>
        <row r="11602">
          <cell r="AH11602" t="str">
            <v/>
          </cell>
          <cell r="AI11602" t="str">
            <v/>
          </cell>
          <cell r="AJ11602" t="str">
            <v/>
          </cell>
          <cell r="AK11602" t="str">
            <v/>
          </cell>
        </row>
        <row r="11603">
          <cell r="AH11603" t="str">
            <v/>
          </cell>
          <cell r="AI11603" t="str">
            <v/>
          </cell>
          <cell r="AJ11603" t="str">
            <v/>
          </cell>
          <cell r="AK11603" t="str">
            <v/>
          </cell>
        </row>
        <row r="11604">
          <cell r="AH11604" t="str">
            <v/>
          </cell>
          <cell r="AI11604" t="str">
            <v/>
          </cell>
          <cell r="AJ11604" t="str">
            <v/>
          </cell>
          <cell r="AK11604" t="str">
            <v/>
          </cell>
        </row>
        <row r="11605">
          <cell r="AH11605" t="str">
            <v/>
          </cell>
          <cell r="AI11605" t="str">
            <v/>
          </cell>
          <cell r="AJ11605" t="str">
            <v/>
          </cell>
          <cell r="AK11605" t="str">
            <v/>
          </cell>
        </row>
        <row r="11606">
          <cell r="AH11606" t="str">
            <v/>
          </cell>
          <cell r="AI11606" t="str">
            <v/>
          </cell>
          <cell r="AJ11606" t="str">
            <v/>
          </cell>
          <cell r="AK11606" t="str">
            <v/>
          </cell>
        </row>
        <row r="11607">
          <cell r="AH11607" t="str">
            <v/>
          </cell>
          <cell r="AI11607" t="str">
            <v/>
          </cell>
          <cell r="AJ11607" t="str">
            <v/>
          </cell>
          <cell r="AK11607" t="str">
            <v/>
          </cell>
        </row>
        <row r="11608">
          <cell r="AH11608" t="str">
            <v/>
          </cell>
          <cell r="AI11608" t="str">
            <v/>
          </cell>
          <cell r="AJ11608" t="str">
            <v/>
          </cell>
          <cell r="AK11608" t="str">
            <v/>
          </cell>
        </row>
        <row r="11609">
          <cell r="AH11609" t="str">
            <v/>
          </cell>
          <cell r="AI11609" t="str">
            <v/>
          </cell>
          <cell r="AJ11609" t="str">
            <v/>
          </cell>
          <cell r="AK11609" t="str">
            <v/>
          </cell>
        </row>
        <row r="11610">
          <cell r="AH11610" t="str">
            <v/>
          </cell>
          <cell r="AI11610" t="str">
            <v/>
          </cell>
          <cell r="AJ11610" t="str">
            <v/>
          </cell>
          <cell r="AK11610" t="str">
            <v/>
          </cell>
        </row>
        <row r="11611">
          <cell r="AH11611" t="str">
            <v/>
          </cell>
          <cell r="AI11611" t="str">
            <v/>
          </cell>
          <cell r="AJ11611" t="str">
            <v/>
          </cell>
          <cell r="AK11611" t="str">
            <v/>
          </cell>
        </row>
        <row r="11612">
          <cell r="AH11612" t="str">
            <v/>
          </cell>
          <cell r="AI11612" t="str">
            <v/>
          </cell>
          <cell r="AJ11612" t="str">
            <v/>
          </cell>
          <cell r="AK11612" t="str">
            <v/>
          </cell>
        </row>
        <row r="11613">
          <cell r="AH11613" t="str">
            <v/>
          </cell>
          <cell r="AI11613" t="str">
            <v/>
          </cell>
          <cell r="AJ11613" t="str">
            <v/>
          </cell>
          <cell r="AK11613" t="str">
            <v/>
          </cell>
        </row>
        <row r="11614">
          <cell r="AH11614" t="str">
            <v/>
          </cell>
          <cell r="AI11614" t="str">
            <v/>
          </cell>
          <cell r="AJ11614" t="str">
            <v/>
          </cell>
          <cell r="AK11614" t="str">
            <v/>
          </cell>
        </row>
        <row r="11615">
          <cell r="AH11615" t="str">
            <v/>
          </cell>
          <cell r="AI11615" t="str">
            <v/>
          </cell>
          <cell r="AJ11615" t="str">
            <v/>
          </cell>
          <cell r="AK11615" t="str">
            <v/>
          </cell>
        </row>
        <row r="11616">
          <cell r="AH11616" t="str">
            <v/>
          </cell>
          <cell r="AI11616" t="str">
            <v/>
          </cell>
          <cell r="AJ11616" t="str">
            <v/>
          </cell>
          <cell r="AK11616" t="str">
            <v/>
          </cell>
        </row>
        <row r="11617">
          <cell r="AH11617" t="str">
            <v/>
          </cell>
          <cell r="AI11617" t="str">
            <v/>
          </cell>
          <cell r="AJ11617" t="str">
            <v/>
          </cell>
          <cell r="AK11617" t="str">
            <v/>
          </cell>
        </row>
        <row r="11618">
          <cell r="AH11618" t="str">
            <v/>
          </cell>
          <cell r="AI11618" t="str">
            <v/>
          </cell>
          <cell r="AJ11618" t="str">
            <v/>
          </cell>
          <cell r="AK11618" t="str">
            <v/>
          </cell>
        </row>
        <row r="11619">
          <cell r="AH11619" t="str">
            <v/>
          </cell>
          <cell r="AI11619" t="str">
            <v/>
          </cell>
          <cell r="AJ11619" t="str">
            <v/>
          </cell>
          <cell r="AK11619" t="str">
            <v/>
          </cell>
        </row>
        <row r="11620">
          <cell r="AH11620" t="str">
            <v/>
          </cell>
          <cell r="AI11620" t="str">
            <v/>
          </cell>
          <cell r="AJ11620" t="str">
            <v/>
          </cell>
          <cell r="AK11620" t="str">
            <v/>
          </cell>
        </row>
        <row r="11621">
          <cell r="AH11621" t="str">
            <v/>
          </cell>
          <cell r="AI11621" t="str">
            <v/>
          </cell>
          <cell r="AJ11621" t="str">
            <v/>
          </cell>
          <cell r="AK11621" t="str">
            <v/>
          </cell>
        </row>
        <row r="11622">
          <cell r="AH11622" t="str">
            <v/>
          </cell>
          <cell r="AI11622" t="str">
            <v/>
          </cell>
          <cell r="AJ11622" t="str">
            <v/>
          </cell>
          <cell r="AK11622" t="str">
            <v/>
          </cell>
        </row>
        <row r="11623">
          <cell r="AH11623" t="str">
            <v/>
          </cell>
          <cell r="AI11623" t="str">
            <v/>
          </cell>
          <cell r="AJ11623" t="str">
            <v/>
          </cell>
          <cell r="AK11623" t="str">
            <v/>
          </cell>
        </row>
        <row r="11624">
          <cell r="AH11624" t="str">
            <v/>
          </cell>
          <cell r="AI11624" t="str">
            <v/>
          </cell>
          <cell r="AJ11624" t="str">
            <v/>
          </cell>
          <cell r="AK11624" t="str">
            <v/>
          </cell>
        </row>
        <row r="11625">
          <cell r="AH11625" t="str">
            <v/>
          </cell>
          <cell r="AI11625" t="str">
            <v/>
          </cell>
          <cell r="AJ11625" t="str">
            <v/>
          </cell>
          <cell r="AK11625" t="str">
            <v/>
          </cell>
        </row>
        <row r="11626">
          <cell r="AH11626" t="str">
            <v/>
          </cell>
          <cell r="AI11626" t="str">
            <v/>
          </cell>
          <cell r="AJ11626" t="str">
            <v/>
          </cell>
          <cell r="AK11626" t="str">
            <v/>
          </cell>
        </row>
        <row r="11627">
          <cell r="AH11627" t="str">
            <v/>
          </cell>
          <cell r="AI11627" t="str">
            <v/>
          </cell>
          <cell r="AJ11627" t="str">
            <v/>
          </cell>
          <cell r="AK11627" t="str">
            <v/>
          </cell>
        </row>
        <row r="11628">
          <cell r="AH11628" t="str">
            <v/>
          </cell>
          <cell r="AI11628" t="str">
            <v/>
          </cell>
          <cell r="AJ11628" t="str">
            <v/>
          </cell>
          <cell r="AK11628" t="str">
            <v/>
          </cell>
        </row>
        <row r="11629">
          <cell r="AH11629" t="str">
            <v/>
          </cell>
          <cell r="AI11629" t="str">
            <v/>
          </cell>
          <cell r="AJ11629" t="str">
            <v/>
          </cell>
          <cell r="AK11629" t="str">
            <v/>
          </cell>
        </row>
        <row r="11630">
          <cell r="AH11630" t="str">
            <v/>
          </cell>
          <cell r="AI11630" t="str">
            <v/>
          </cell>
          <cell r="AJ11630" t="str">
            <v/>
          </cell>
          <cell r="AK11630" t="str">
            <v/>
          </cell>
        </row>
        <row r="11631">
          <cell r="AH11631" t="str">
            <v/>
          </cell>
          <cell r="AI11631" t="str">
            <v/>
          </cell>
          <cell r="AJ11631" t="str">
            <v/>
          </cell>
          <cell r="AK11631" t="str">
            <v/>
          </cell>
        </row>
        <row r="11632">
          <cell r="AH11632" t="str">
            <v/>
          </cell>
          <cell r="AI11632" t="str">
            <v/>
          </cell>
          <cell r="AJ11632" t="str">
            <v/>
          </cell>
          <cell r="AK11632" t="str">
            <v/>
          </cell>
        </row>
        <row r="11633">
          <cell r="AH11633" t="str">
            <v/>
          </cell>
          <cell r="AI11633" t="str">
            <v/>
          </cell>
          <cell r="AJ11633" t="str">
            <v/>
          </cell>
          <cell r="AK11633" t="str">
            <v/>
          </cell>
        </row>
        <row r="11634">
          <cell r="AH11634" t="str">
            <v/>
          </cell>
          <cell r="AI11634" t="str">
            <v/>
          </cell>
          <cell r="AJ11634" t="str">
            <v/>
          </cell>
          <cell r="AK11634" t="str">
            <v/>
          </cell>
        </row>
        <row r="11635">
          <cell r="AH11635" t="str">
            <v/>
          </cell>
          <cell r="AI11635" t="str">
            <v/>
          </cell>
          <cell r="AJ11635" t="str">
            <v/>
          </cell>
          <cell r="AK11635" t="str">
            <v/>
          </cell>
        </row>
        <row r="11636">
          <cell r="AH11636" t="str">
            <v/>
          </cell>
          <cell r="AI11636" t="str">
            <v/>
          </cell>
          <cell r="AJ11636" t="str">
            <v/>
          </cell>
          <cell r="AK11636" t="str">
            <v/>
          </cell>
        </row>
        <row r="11637">
          <cell r="AH11637" t="str">
            <v/>
          </cell>
          <cell r="AI11637" t="str">
            <v/>
          </cell>
          <cell r="AJ11637" t="str">
            <v/>
          </cell>
          <cell r="AK11637" t="str">
            <v/>
          </cell>
        </row>
        <row r="11638">
          <cell r="AH11638" t="str">
            <v/>
          </cell>
          <cell r="AI11638" t="str">
            <v/>
          </cell>
          <cell r="AJ11638" t="str">
            <v/>
          </cell>
          <cell r="AK11638" t="str">
            <v/>
          </cell>
        </row>
        <row r="11639">
          <cell r="AH11639" t="str">
            <v/>
          </cell>
          <cell r="AI11639" t="str">
            <v/>
          </cell>
          <cell r="AJ11639" t="str">
            <v/>
          </cell>
          <cell r="AK11639" t="str">
            <v/>
          </cell>
        </row>
        <row r="11640">
          <cell r="AH11640" t="str">
            <v/>
          </cell>
          <cell r="AI11640" t="str">
            <v/>
          </cell>
          <cell r="AJ11640" t="str">
            <v/>
          </cell>
          <cell r="AK11640" t="str">
            <v/>
          </cell>
        </row>
        <row r="11641">
          <cell r="AH11641" t="str">
            <v/>
          </cell>
          <cell r="AI11641" t="str">
            <v/>
          </cell>
          <cell r="AJ11641" t="str">
            <v/>
          </cell>
          <cell r="AK11641" t="str">
            <v/>
          </cell>
        </row>
        <row r="11642">
          <cell r="AH11642" t="str">
            <v/>
          </cell>
          <cell r="AI11642" t="str">
            <v/>
          </cell>
          <cell r="AJ11642" t="str">
            <v/>
          </cell>
          <cell r="AK11642" t="str">
            <v/>
          </cell>
        </row>
        <row r="11643">
          <cell r="AH11643" t="str">
            <v/>
          </cell>
          <cell r="AI11643" t="str">
            <v/>
          </cell>
          <cell r="AJ11643" t="str">
            <v/>
          </cell>
          <cell r="AK11643" t="str">
            <v/>
          </cell>
        </row>
        <row r="11644">
          <cell r="AH11644" t="str">
            <v/>
          </cell>
          <cell r="AI11644" t="str">
            <v/>
          </cell>
          <cell r="AJ11644" t="str">
            <v/>
          </cell>
          <cell r="AK11644" t="str">
            <v/>
          </cell>
        </row>
        <row r="11645">
          <cell r="AH11645" t="str">
            <v/>
          </cell>
          <cell r="AI11645" t="str">
            <v/>
          </cell>
          <cell r="AJ11645" t="str">
            <v/>
          </cell>
          <cell r="AK11645" t="str">
            <v/>
          </cell>
        </row>
        <row r="11646">
          <cell r="AH11646" t="str">
            <v/>
          </cell>
          <cell r="AI11646" t="str">
            <v/>
          </cell>
          <cell r="AJ11646" t="str">
            <v/>
          </cell>
          <cell r="AK11646" t="str">
            <v/>
          </cell>
        </row>
        <row r="11647">
          <cell r="AH11647" t="str">
            <v/>
          </cell>
          <cell r="AI11647" t="str">
            <v/>
          </cell>
          <cell r="AJ11647" t="str">
            <v/>
          </cell>
          <cell r="AK11647" t="str">
            <v/>
          </cell>
        </row>
        <row r="11648">
          <cell r="AH11648" t="str">
            <v/>
          </cell>
          <cell r="AI11648" t="str">
            <v/>
          </cell>
          <cell r="AJ11648" t="str">
            <v/>
          </cell>
          <cell r="AK11648" t="str">
            <v/>
          </cell>
        </row>
        <row r="11649">
          <cell r="AH11649" t="str">
            <v/>
          </cell>
          <cell r="AI11649" t="str">
            <v/>
          </cell>
          <cell r="AJ11649" t="str">
            <v/>
          </cell>
          <cell r="AK11649" t="str">
            <v/>
          </cell>
        </row>
        <row r="11650">
          <cell r="AH11650" t="str">
            <v/>
          </cell>
          <cell r="AI11650" t="str">
            <v/>
          </cell>
          <cell r="AJ11650" t="str">
            <v/>
          </cell>
          <cell r="AK11650" t="str">
            <v/>
          </cell>
        </row>
        <row r="11651">
          <cell r="AH11651" t="str">
            <v/>
          </cell>
          <cell r="AI11651" t="str">
            <v/>
          </cell>
          <cell r="AJ11651" t="str">
            <v/>
          </cell>
          <cell r="AK11651" t="str">
            <v/>
          </cell>
        </row>
        <row r="11652">
          <cell r="AH11652" t="str">
            <v/>
          </cell>
          <cell r="AI11652" t="str">
            <v/>
          </cell>
          <cell r="AJ11652" t="str">
            <v/>
          </cell>
          <cell r="AK11652" t="str">
            <v/>
          </cell>
        </row>
        <row r="11653">
          <cell r="AH11653" t="str">
            <v/>
          </cell>
          <cell r="AI11653" t="str">
            <v/>
          </cell>
          <cell r="AJ11653" t="str">
            <v/>
          </cell>
          <cell r="AK11653" t="str">
            <v/>
          </cell>
        </row>
        <row r="11654">
          <cell r="AH11654" t="str">
            <v/>
          </cell>
          <cell r="AI11654" t="str">
            <v/>
          </cell>
          <cell r="AJ11654" t="str">
            <v/>
          </cell>
          <cell r="AK11654" t="str">
            <v/>
          </cell>
        </row>
        <row r="11655">
          <cell r="AH11655" t="str">
            <v/>
          </cell>
          <cell r="AI11655" t="str">
            <v/>
          </cell>
          <cell r="AJ11655" t="str">
            <v/>
          </cell>
          <cell r="AK11655" t="str">
            <v/>
          </cell>
        </row>
        <row r="11656">
          <cell r="AH11656" t="str">
            <v/>
          </cell>
          <cell r="AI11656" t="str">
            <v/>
          </cell>
          <cell r="AJ11656" t="str">
            <v/>
          </cell>
          <cell r="AK11656" t="str">
            <v/>
          </cell>
        </row>
        <row r="11657">
          <cell r="AH11657" t="str">
            <v/>
          </cell>
          <cell r="AI11657" t="str">
            <v/>
          </cell>
          <cell r="AJ11657" t="str">
            <v/>
          </cell>
          <cell r="AK11657" t="str">
            <v/>
          </cell>
        </row>
        <row r="11658">
          <cell r="AH11658" t="str">
            <v/>
          </cell>
          <cell r="AI11658" t="str">
            <v/>
          </cell>
          <cell r="AJ11658" t="str">
            <v/>
          </cell>
          <cell r="AK11658" t="str">
            <v/>
          </cell>
        </row>
        <row r="11659">
          <cell r="AH11659" t="str">
            <v/>
          </cell>
          <cell r="AI11659" t="str">
            <v/>
          </cell>
          <cell r="AJ11659" t="str">
            <v/>
          </cell>
          <cell r="AK11659" t="str">
            <v/>
          </cell>
        </row>
        <row r="11660">
          <cell r="AH11660" t="str">
            <v/>
          </cell>
          <cell r="AI11660" t="str">
            <v/>
          </cell>
          <cell r="AJ11660" t="str">
            <v/>
          </cell>
          <cell r="AK11660" t="str">
            <v/>
          </cell>
        </row>
        <row r="11661">
          <cell r="AH11661" t="str">
            <v/>
          </cell>
          <cell r="AI11661" t="str">
            <v/>
          </cell>
          <cell r="AJ11661" t="str">
            <v/>
          </cell>
          <cell r="AK11661" t="str">
            <v/>
          </cell>
        </row>
        <row r="11662">
          <cell r="AH11662" t="str">
            <v/>
          </cell>
          <cell r="AI11662" t="str">
            <v/>
          </cell>
          <cell r="AJ11662" t="str">
            <v/>
          </cell>
          <cell r="AK11662" t="str">
            <v/>
          </cell>
        </row>
        <row r="11663">
          <cell r="AH11663" t="str">
            <v/>
          </cell>
          <cell r="AI11663" t="str">
            <v/>
          </cell>
          <cell r="AJ11663" t="str">
            <v/>
          </cell>
          <cell r="AK11663" t="str">
            <v/>
          </cell>
        </row>
        <row r="11664">
          <cell r="AH11664" t="str">
            <v/>
          </cell>
          <cell r="AI11664" t="str">
            <v/>
          </cell>
          <cell r="AJ11664" t="str">
            <v/>
          </cell>
          <cell r="AK11664" t="str">
            <v/>
          </cell>
        </row>
        <row r="11665">
          <cell r="AH11665" t="str">
            <v/>
          </cell>
          <cell r="AI11665" t="str">
            <v/>
          </cell>
          <cell r="AJ11665" t="str">
            <v/>
          </cell>
          <cell r="AK11665" t="str">
            <v/>
          </cell>
        </row>
        <row r="11666">
          <cell r="AH11666" t="str">
            <v/>
          </cell>
          <cell r="AI11666" t="str">
            <v/>
          </cell>
          <cell r="AJ11666" t="str">
            <v/>
          </cell>
          <cell r="AK11666" t="str">
            <v/>
          </cell>
        </row>
        <row r="11667">
          <cell r="AH11667" t="str">
            <v/>
          </cell>
          <cell r="AI11667" t="str">
            <v/>
          </cell>
          <cell r="AJ11667" t="str">
            <v/>
          </cell>
          <cell r="AK11667" t="str">
            <v/>
          </cell>
        </row>
        <row r="11668">
          <cell r="AH11668" t="str">
            <v/>
          </cell>
          <cell r="AI11668" t="str">
            <v/>
          </cell>
          <cell r="AJ11668" t="str">
            <v/>
          </cell>
          <cell r="AK11668" t="str">
            <v/>
          </cell>
        </row>
        <row r="11669">
          <cell r="AH11669" t="str">
            <v/>
          </cell>
          <cell r="AI11669" t="str">
            <v/>
          </cell>
          <cell r="AJ11669" t="str">
            <v/>
          </cell>
          <cell r="AK11669" t="str">
            <v/>
          </cell>
        </row>
        <row r="11670">
          <cell r="AH11670" t="str">
            <v/>
          </cell>
          <cell r="AI11670" t="str">
            <v/>
          </cell>
          <cell r="AJ11670" t="str">
            <v/>
          </cell>
          <cell r="AK11670" t="str">
            <v/>
          </cell>
        </row>
        <row r="11671">
          <cell r="AH11671" t="str">
            <v/>
          </cell>
          <cell r="AI11671" t="str">
            <v/>
          </cell>
          <cell r="AJ11671" t="str">
            <v/>
          </cell>
          <cell r="AK11671" t="str">
            <v/>
          </cell>
        </row>
        <row r="11672">
          <cell r="AH11672" t="str">
            <v/>
          </cell>
          <cell r="AI11672" t="str">
            <v/>
          </cell>
          <cell r="AJ11672" t="str">
            <v/>
          </cell>
          <cell r="AK11672" t="str">
            <v/>
          </cell>
        </row>
        <row r="11673">
          <cell r="AH11673" t="str">
            <v/>
          </cell>
          <cell r="AI11673" t="str">
            <v/>
          </cell>
          <cell r="AJ11673" t="str">
            <v/>
          </cell>
          <cell r="AK11673" t="str">
            <v/>
          </cell>
        </row>
        <row r="11674">
          <cell r="AH11674" t="str">
            <v/>
          </cell>
          <cell r="AI11674" t="str">
            <v/>
          </cell>
          <cell r="AJ11674" t="str">
            <v/>
          </cell>
          <cell r="AK11674" t="str">
            <v/>
          </cell>
        </row>
        <row r="11675">
          <cell r="AH11675" t="str">
            <v/>
          </cell>
          <cell r="AI11675" t="str">
            <v/>
          </cell>
          <cell r="AJ11675" t="str">
            <v/>
          </cell>
          <cell r="AK11675" t="str">
            <v/>
          </cell>
        </row>
        <row r="11676">
          <cell r="AH11676" t="str">
            <v/>
          </cell>
          <cell r="AI11676" t="str">
            <v/>
          </cell>
          <cell r="AJ11676" t="str">
            <v/>
          </cell>
          <cell r="AK11676" t="str">
            <v/>
          </cell>
        </row>
        <row r="11677">
          <cell r="AH11677" t="str">
            <v/>
          </cell>
          <cell r="AI11677" t="str">
            <v/>
          </cell>
          <cell r="AJ11677" t="str">
            <v/>
          </cell>
          <cell r="AK11677" t="str">
            <v/>
          </cell>
        </row>
        <row r="11678">
          <cell r="AH11678" t="str">
            <v/>
          </cell>
          <cell r="AI11678" t="str">
            <v/>
          </cell>
          <cell r="AJ11678" t="str">
            <v/>
          </cell>
          <cell r="AK11678" t="str">
            <v/>
          </cell>
        </row>
        <row r="11679">
          <cell r="AH11679" t="str">
            <v/>
          </cell>
          <cell r="AI11679" t="str">
            <v/>
          </cell>
          <cell r="AJ11679" t="str">
            <v/>
          </cell>
          <cell r="AK11679" t="str">
            <v/>
          </cell>
        </row>
        <row r="11680">
          <cell r="AH11680" t="str">
            <v/>
          </cell>
          <cell r="AI11680" t="str">
            <v/>
          </cell>
          <cell r="AJ11680" t="str">
            <v/>
          </cell>
          <cell r="AK11680" t="str">
            <v/>
          </cell>
        </row>
        <row r="11681">
          <cell r="AH11681" t="str">
            <v/>
          </cell>
          <cell r="AI11681" t="str">
            <v/>
          </cell>
          <cell r="AJ11681" t="str">
            <v/>
          </cell>
          <cell r="AK11681" t="str">
            <v/>
          </cell>
        </row>
        <row r="11682">
          <cell r="AH11682" t="str">
            <v/>
          </cell>
          <cell r="AI11682" t="str">
            <v/>
          </cell>
          <cell r="AJ11682" t="str">
            <v/>
          </cell>
          <cell r="AK11682" t="str">
            <v/>
          </cell>
        </row>
        <row r="11683">
          <cell r="AH11683" t="str">
            <v/>
          </cell>
          <cell r="AI11683" t="str">
            <v/>
          </cell>
          <cell r="AJ11683" t="str">
            <v/>
          </cell>
          <cell r="AK11683" t="str">
            <v/>
          </cell>
        </row>
        <row r="11684">
          <cell r="AH11684" t="str">
            <v/>
          </cell>
          <cell r="AI11684" t="str">
            <v/>
          </cell>
          <cell r="AJ11684" t="str">
            <v/>
          </cell>
          <cell r="AK11684" t="str">
            <v/>
          </cell>
        </row>
        <row r="11685">
          <cell r="AH11685" t="str">
            <v/>
          </cell>
          <cell r="AI11685" t="str">
            <v/>
          </cell>
          <cell r="AJ11685" t="str">
            <v/>
          </cell>
          <cell r="AK11685" t="str">
            <v/>
          </cell>
        </row>
        <row r="11686">
          <cell r="AH11686" t="str">
            <v/>
          </cell>
          <cell r="AI11686" t="str">
            <v/>
          </cell>
          <cell r="AJ11686" t="str">
            <v/>
          </cell>
          <cell r="AK11686" t="str">
            <v/>
          </cell>
        </row>
        <row r="11687">
          <cell r="AH11687" t="str">
            <v/>
          </cell>
          <cell r="AI11687" t="str">
            <v/>
          </cell>
          <cell r="AJ11687" t="str">
            <v/>
          </cell>
          <cell r="AK11687" t="str">
            <v/>
          </cell>
        </row>
        <row r="11688">
          <cell r="AH11688" t="str">
            <v/>
          </cell>
          <cell r="AI11688" t="str">
            <v/>
          </cell>
          <cell r="AJ11688" t="str">
            <v/>
          </cell>
          <cell r="AK11688" t="str">
            <v/>
          </cell>
        </row>
        <row r="11689">
          <cell r="AH11689" t="str">
            <v/>
          </cell>
          <cell r="AI11689" t="str">
            <v/>
          </cell>
          <cell r="AJ11689" t="str">
            <v/>
          </cell>
          <cell r="AK11689" t="str">
            <v/>
          </cell>
        </row>
        <row r="11690">
          <cell r="AH11690" t="str">
            <v/>
          </cell>
          <cell r="AI11690" t="str">
            <v/>
          </cell>
          <cell r="AJ11690" t="str">
            <v/>
          </cell>
          <cell r="AK11690" t="str">
            <v/>
          </cell>
        </row>
        <row r="11691">
          <cell r="AH11691" t="str">
            <v/>
          </cell>
          <cell r="AI11691" t="str">
            <v/>
          </cell>
          <cell r="AJ11691" t="str">
            <v/>
          </cell>
          <cell r="AK11691" t="str">
            <v/>
          </cell>
        </row>
        <row r="11692">
          <cell r="AH11692" t="str">
            <v/>
          </cell>
          <cell r="AI11692" t="str">
            <v/>
          </cell>
          <cell r="AJ11692" t="str">
            <v/>
          </cell>
          <cell r="AK11692" t="str">
            <v/>
          </cell>
        </row>
        <row r="11693">
          <cell r="AH11693" t="str">
            <v/>
          </cell>
          <cell r="AI11693" t="str">
            <v/>
          </cell>
          <cell r="AJ11693" t="str">
            <v/>
          </cell>
          <cell r="AK11693" t="str">
            <v/>
          </cell>
        </row>
        <row r="11694">
          <cell r="AH11694" t="str">
            <v/>
          </cell>
          <cell r="AI11694" t="str">
            <v/>
          </cell>
          <cell r="AJ11694" t="str">
            <v/>
          </cell>
          <cell r="AK11694" t="str">
            <v/>
          </cell>
        </row>
        <row r="11695">
          <cell r="AH11695" t="str">
            <v/>
          </cell>
          <cell r="AI11695" t="str">
            <v/>
          </cell>
          <cell r="AJ11695" t="str">
            <v/>
          </cell>
          <cell r="AK11695" t="str">
            <v/>
          </cell>
        </row>
        <row r="11696">
          <cell r="AH11696" t="str">
            <v/>
          </cell>
          <cell r="AI11696" t="str">
            <v/>
          </cell>
          <cell r="AJ11696" t="str">
            <v/>
          </cell>
          <cell r="AK11696" t="str">
            <v/>
          </cell>
        </row>
        <row r="11697">
          <cell r="AH11697" t="str">
            <v/>
          </cell>
          <cell r="AI11697" t="str">
            <v/>
          </cell>
          <cell r="AJ11697" t="str">
            <v/>
          </cell>
          <cell r="AK11697" t="str">
            <v/>
          </cell>
        </row>
        <row r="11698">
          <cell r="AH11698" t="str">
            <v/>
          </cell>
          <cell r="AI11698" t="str">
            <v/>
          </cell>
          <cell r="AJ11698" t="str">
            <v/>
          </cell>
          <cell r="AK11698" t="str">
            <v/>
          </cell>
        </row>
        <row r="11699">
          <cell r="AH11699" t="str">
            <v/>
          </cell>
          <cell r="AI11699" t="str">
            <v/>
          </cell>
          <cell r="AJ11699" t="str">
            <v/>
          </cell>
          <cell r="AK11699" t="str">
            <v/>
          </cell>
        </row>
        <row r="11700">
          <cell r="AH11700" t="str">
            <v/>
          </cell>
          <cell r="AI11700" t="str">
            <v/>
          </cell>
          <cell r="AJ11700" t="str">
            <v/>
          </cell>
          <cell r="AK11700" t="str">
            <v/>
          </cell>
        </row>
        <row r="11701">
          <cell r="AH11701" t="str">
            <v/>
          </cell>
          <cell r="AI11701" t="str">
            <v/>
          </cell>
          <cell r="AJ11701" t="str">
            <v/>
          </cell>
          <cell r="AK11701" t="str">
            <v/>
          </cell>
        </row>
        <row r="11702">
          <cell r="AH11702" t="str">
            <v/>
          </cell>
          <cell r="AI11702" t="str">
            <v/>
          </cell>
          <cell r="AJ11702" t="str">
            <v/>
          </cell>
          <cell r="AK11702" t="str">
            <v/>
          </cell>
        </row>
        <row r="11703">
          <cell r="AH11703" t="str">
            <v/>
          </cell>
          <cell r="AI11703" t="str">
            <v/>
          </cell>
          <cell r="AJ11703" t="str">
            <v/>
          </cell>
          <cell r="AK11703" t="str">
            <v/>
          </cell>
        </row>
        <row r="11704">
          <cell r="AH11704" t="str">
            <v/>
          </cell>
          <cell r="AI11704" t="str">
            <v/>
          </cell>
          <cell r="AJ11704" t="str">
            <v/>
          </cell>
          <cell r="AK11704" t="str">
            <v/>
          </cell>
        </row>
        <row r="11705">
          <cell r="AH11705" t="str">
            <v/>
          </cell>
          <cell r="AI11705" t="str">
            <v/>
          </cell>
          <cell r="AJ11705" t="str">
            <v/>
          </cell>
          <cell r="AK11705" t="str">
            <v/>
          </cell>
        </row>
        <row r="11706">
          <cell r="AH11706" t="str">
            <v/>
          </cell>
          <cell r="AI11706" t="str">
            <v/>
          </cell>
          <cell r="AJ11706" t="str">
            <v/>
          </cell>
          <cell r="AK11706" t="str">
            <v/>
          </cell>
        </row>
        <row r="11707">
          <cell r="AH11707" t="str">
            <v/>
          </cell>
          <cell r="AI11707" t="str">
            <v/>
          </cell>
          <cell r="AJ11707" t="str">
            <v/>
          </cell>
          <cell r="AK11707" t="str">
            <v/>
          </cell>
        </row>
        <row r="11708">
          <cell r="AH11708" t="str">
            <v/>
          </cell>
          <cell r="AI11708" t="str">
            <v/>
          </cell>
          <cell r="AJ11708" t="str">
            <v/>
          </cell>
          <cell r="AK11708" t="str">
            <v/>
          </cell>
        </row>
        <row r="11709">
          <cell r="AH11709" t="str">
            <v/>
          </cell>
          <cell r="AI11709" t="str">
            <v/>
          </cell>
          <cell r="AJ11709" t="str">
            <v/>
          </cell>
          <cell r="AK11709" t="str">
            <v/>
          </cell>
        </row>
        <row r="11710">
          <cell r="AH11710" t="str">
            <v/>
          </cell>
          <cell r="AI11710" t="str">
            <v/>
          </cell>
          <cell r="AJ11710" t="str">
            <v/>
          </cell>
          <cell r="AK11710" t="str">
            <v/>
          </cell>
        </row>
        <row r="11711">
          <cell r="AH11711" t="str">
            <v/>
          </cell>
          <cell r="AI11711" t="str">
            <v/>
          </cell>
          <cell r="AJ11711" t="str">
            <v/>
          </cell>
          <cell r="AK11711" t="str">
            <v/>
          </cell>
        </row>
        <row r="11712">
          <cell r="AH11712" t="str">
            <v/>
          </cell>
          <cell r="AI11712" t="str">
            <v/>
          </cell>
          <cell r="AJ11712" t="str">
            <v/>
          </cell>
          <cell r="AK11712" t="str">
            <v/>
          </cell>
        </row>
        <row r="11713">
          <cell r="AH11713" t="str">
            <v/>
          </cell>
          <cell r="AI11713" t="str">
            <v/>
          </cell>
          <cell r="AJ11713" t="str">
            <v/>
          </cell>
          <cell r="AK11713" t="str">
            <v/>
          </cell>
        </row>
        <row r="11714">
          <cell r="AH11714" t="str">
            <v/>
          </cell>
          <cell r="AI11714" t="str">
            <v/>
          </cell>
          <cell r="AJ11714" t="str">
            <v/>
          </cell>
          <cell r="AK11714" t="str">
            <v/>
          </cell>
        </row>
        <row r="11715">
          <cell r="AH11715" t="str">
            <v/>
          </cell>
          <cell r="AI11715" t="str">
            <v/>
          </cell>
          <cell r="AJ11715" t="str">
            <v/>
          </cell>
          <cell r="AK11715" t="str">
            <v/>
          </cell>
        </row>
        <row r="11716">
          <cell r="AH11716" t="str">
            <v/>
          </cell>
          <cell r="AI11716" t="str">
            <v/>
          </cell>
          <cell r="AJ11716" t="str">
            <v/>
          </cell>
          <cell r="AK11716" t="str">
            <v/>
          </cell>
        </row>
        <row r="11717">
          <cell r="AH11717" t="str">
            <v/>
          </cell>
          <cell r="AI11717" t="str">
            <v/>
          </cell>
          <cell r="AJ11717" t="str">
            <v/>
          </cell>
          <cell r="AK11717" t="str">
            <v/>
          </cell>
        </row>
        <row r="11718">
          <cell r="AH11718" t="str">
            <v/>
          </cell>
          <cell r="AI11718" t="str">
            <v/>
          </cell>
          <cell r="AJ11718" t="str">
            <v/>
          </cell>
          <cell r="AK11718" t="str">
            <v/>
          </cell>
        </row>
        <row r="11719">
          <cell r="AH11719" t="str">
            <v/>
          </cell>
          <cell r="AI11719" t="str">
            <v/>
          </cell>
          <cell r="AJ11719" t="str">
            <v/>
          </cell>
          <cell r="AK11719" t="str">
            <v/>
          </cell>
        </row>
        <row r="11720">
          <cell r="AH11720" t="str">
            <v/>
          </cell>
          <cell r="AI11720" t="str">
            <v/>
          </cell>
          <cell r="AJ11720" t="str">
            <v/>
          </cell>
          <cell r="AK11720" t="str">
            <v/>
          </cell>
        </row>
        <row r="11721">
          <cell r="AH11721" t="str">
            <v/>
          </cell>
          <cell r="AI11721" t="str">
            <v/>
          </cell>
          <cell r="AJ11721" t="str">
            <v/>
          </cell>
          <cell r="AK11721" t="str">
            <v/>
          </cell>
        </row>
        <row r="11722">
          <cell r="AH11722" t="str">
            <v/>
          </cell>
          <cell r="AI11722" t="str">
            <v/>
          </cell>
          <cell r="AJ11722" t="str">
            <v/>
          </cell>
          <cell r="AK11722" t="str">
            <v/>
          </cell>
        </row>
        <row r="11723">
          <cell r="AH11723" t="str">
            <v/>
          </cell>
          <cell r="AI11723" t="str">
            <v/>
          </cell>
          <cell r="AJ11723" t="str">
            <v/>
          </cell>
          <cell r="AK11723" t="str">
            <v/>
          </cell>
        </row>
        <row r="11724">
          <cell r="AH11724" t="str">
            <v/>
          </cell>
          <cell r="AI11724" t="str">
            <v/>
          </cell>
          <cell r="AJ11724" t="str">
            <v/>
          </cell>
          <cell r="AK11724" t="str">
            <v/>
          </cell>
        </row>
        <row r="11725">
          <cell r="AH11725" t="str">
            <v/>
          </cell>
          <cell r="AI11725" t="str">
            <v/>
          </cell>
          <cell r="AJ11725" t="str">
            <v/>
          </cell>
          <cell r="AK11725" t="str">
            <v/>
          </cell>
        </row>
        <row r="11726">
          <cell r="AH11726" t="str">
            <v/>
          </cell>
          <cell r="AI11726" t="str">
            <v/>
          </cell>
          <cell r="AJ11726" t="str">
            <v/>
          </cell>
          <cell r="AK11726" t="str">
            <v/>
          </cell>
        </row>
        <row r="11727">
          <cell r="AH11727" t="str">
            <v/>
          </cell>
          <cell r="AI11727" t="str">
            <v/>
          </cell>
          <cell r="AJ11727" t="str">
            <v/>
          </cell>
          <cell r="AK11727" t="str">
            <v/>
          </cell>
        </row>
        <row r="11728">
          <cell r="AH11728" t="str">
            <v/>
          </cell>
          <cell r="AI11728" t="str">
            <v/>
          </cell>
          <cell r="AJ11728" t="str">
            <v/>
          </cell>
          <cell r="AK11728" t="str">
            <v/>
          </cell>
        </row>
        <row r="11729">
          <cell r="AH11729" t="str">
            <v/>
          </cell>
          <cell r="AI11729" t="str">
            <v/>
          </cell>
          <cell r="AJ11729" t="str">
            <v/>
          </cell>
          <cell r="AK11729" t="str">
            <v/>
          </cell>
        </row>
        <row r="11730">
          <cell r="AH11730" t="str">
            <v/>
          </cell>
          <cell r="AI11730" t="str">
            <v/>
          </cell>
          <cell r="AJ11730" t="str">
            <v/>
          </cell>
          <cell r="AK11730" t="str">
            <v/>
          </cell>
        </row>
        <row r="11731">
          <cell r="AH11731" t="str">
            <v/>
          </cell>
          <cell r="AI11731" t="str">
            <v/>
          </cell>
          <cell r="AJ11731" t="str">
            <v/>
          </cell>
          <cell r="AK11731" t="str">
            <v/>
          </cell>
        </row>
        <row r="11732">
          <cell r="AH11732" t="str">
            <v/>
          </cell>
          <cell r="AI11732" t="str">
            <v/>
          </cell>
          <cell r="AJ11732" t="str">
            <v/>
          </cell>
          <cell r="AK11732" t="str">
            <v/>
          </cell>
        </row>
        <row r="11733">
          <cell r="AH11733" t="str">
            <v/>
          </cell>
          <cell r="AI11733" t="str">
            <v/>
          </cell>
          <cell r="AJ11733" t="str">
            <v/>
          </cell>
          <cell r="AK11733" t="str">
            <v/>
          </cell>
        </row>
        <row r="11734">
          <cell r="AH11734" t="str">
            <v/>
          </cell>
          <cell r="AI11734" t="str">
            <v/>
          </cell>
          <cell r="AJ11734" t="str">
            <v/>
          </cell>
          <cell r="AK11734" t="str">
            <v/>
          </cell>
        </row>
        <row r="11735">
          <cell r="AH11735" t="str">
            <v/>
          </cell>
          <cell r="AI11735" t="str">
            <v/>
          </cell>
          <cell r="AJ11735" t="str">
            <v/>
          </cell>
          <cell r="AK11735" t="str">
            <v/>
          </cell>
        </row>
        <row r="11736">
          <cell r="AH11736" t="str">
            <v/>
          </cell>
          <cell r="AI11736" t="str">
            <v/>
          </cell>
          <cell r="AJ11736" t="str">
            <v/>
          </cell>
          <cell r="AK11736" t="str">
            <v/>
          </cell>
        </row>
        <row r="11737">
          <cell r="AH11737" t="str">
            <v/>
          </cell>
          <cell r="AI11737" t="str">
            <v/>
          </cell>
          <cell r="AJ11737" t="str">
            <v/>
          </cell>
          <cell r="AK11737" t="str">
            <v/>
          </cell>
        </row>
        <row r="11738">
          <cell r="AH11738" t="str">
            <v/>
          </cell>
          <cell r="AI11738" t="str">
            <v/>
          </cell>
          <cell r="AJ11738" t="str">
            <v/>
          </cell>
          <cell r="AK11738" t="str">
            <v/>
          </cell>
        </row>
        <row r="11739">
          <cell r="AH11739" t="str">
            <v/>
          </cell>
          <cell r="AI11739" t="str">
            <v/>
          </cell>
          <cell r="AJ11739" t="str">
            <v/>
          </cell>
          <cell r="AK11739" t="str">
            <v/>
          </cell>
        </row>
        <row r="11740">
          <cell r="AH11740" t="str">
            <v/>
          </cell>
          <cell r="AI11740" t="str">
            <v/>
          </cell>
          <cell r="AJ11740" t="str">
            <v/>
          </cell>
          <cell r="AK11740" t="str">
            <v/>
          </cell>
        </row>
        <row r="11741">
          <cell r="AH11741" t="str">
            <v/>
          </cell>
          <cell r="AI11741" t="str">
            <v/>
          </cell>
          <cell r="AJ11741" t="str">
            <v/>
          </cell>
          <cell r="AK11741" t="str">
            <v/>
          </cell>
        </row>
        <row r="11742">
          <cell r="AH11742" t="str">
            <v/>
          </cell>
          <cell r="AI11742" t="str">
            <v/>
          </cell>
          <cell r="AJ11742" t="str">
            <v/>
          </cell>
          <cell r="AK11742" t="str">
            <v/>
          </cell>
        </row>
        <row r="11743">
          <cell r="AH11743" t="str">
            <v/>
          </cell>
          <cell r="AI11743" t="str">
            <v/>
          </cell>
          <cell r="AJ11743" t="str">
            <v/>
          </cell>
          <cell r="AK11743" t="str">
            <v/>
          </cell>
        </row>
        <row r="11744">
          <cell r="AH11744" t="str">
            <v/>
          </cell>
          <cell r="AI11744" t="str">
            <v/>
          </cell>
          <cell r="AJ11744" t="str">
            <v/>
          </cell>
          <cell r="AK11744" t="str">
            <v/>
          </cell>
        </row>
        <row r="11745">
          <cell r="AH11745" t="str">
            <v/>
          </cell>
          <cell r="AI11745" t="str">
            <v/>
          </cell>
          <cell r="AJ11745" t="str">
            <v/>
          </cell>
          <cell r="AK11745" t="str">
            <v/>
          </cell>
        </row>
        <row r="11746">
          <cell r="AH11746" t="str">
            <v/>
          </cell>
          <cell r="AI11746" t="str">
            <v/>
          </cell>
          <cell r="AJ11746" t="str">
            <v/>
          </cell>
          <cell r="AK11746" t="str">
            <v/>
          </cell>
        </row>
        <row r="11747">
          <cell r="AH11747" t="str">
            <v/>
          </cell>
          <cell r="AI11747" t="str">
            <v/>
          </cell>
          <cell r="AJ11747" t="str">
            <v/>
          </cell>
          <cell r="AK11747" t="str">
            <v/>
          </cell>
        </row>
        <row r="11748">
          <cell r="AH11748" t="str">
            <v/>
          </cell>
          <cell r="AI11748" t="str">
            <v/>
          </cell>
          <cell r="AJ11748" t="str">
            <v/>
          </cell>
          <cell r="AK11748" t="str">
            <v/>
          </cell>
        </row>
        <row r="11749">
          <cell r="AH11749" t="str">
            <v/>
          </cell>
          <cell r="AI11749" t="str">
            <v/>
          </cell>
          <cell r="AJ11749" t="str">
            <v/>
          </cell>
          <cell r="AK11749" t="str">
            <v/>
          </cell>
        </row>
        <row r="11750">
          <cell r="AH11750" t="str">
            <v/>
          </cell>
          <cell r="AI11750" t="str">
            <v/>
          </cell>
          <cell r="AJ11750" t="str">
            <v/>
          </cell>
          <cell r="AK11750" t="str">
            <v/>
          </cell>
        </row>
        <row r="11751">
          <cell r="AH11751" t="str">
            <v/>
          </cell>
          <cell r="AI11751" t="str">
            <v/>
          </cell>
          <cell r="AJ11751" t="str">
            <v/>
          </cell>
          <cell r="AK11751" t="str">
            <v/>
          </cell>
        </row>
        <row r="11752">
          <cell r="AH11752" t="str">
            <v/>
          </cell>
          <cell r="AI11752" t="str">
            <v/>
          </cell>
          <cell r="AJ11752" t="str">
            <v/>
          </cell>
          <cell r="AK11752" t="str">
            <v/>
          </cell>
        </row>
        <row r="11753">
          <cell r="AH11753" t="str">
            <v/>
          </cell>
          <cell r="AI11753" t="str">
            <v/>
          </cell>
          <cell r="AJ11753" t="str">
            <v/>
          </cell>
          <cell r="AK11753" t="str">
            <v/>
          </cell>
        </row>
        <row r="11754">
          <cell r="AH11754" t="str">
            <v/>
          </cell>
          <cell r="AI11754" t="str">
            <v/>
          </cell>
          <cell r="AJ11754" t="str">
            <v/>
          </cell>
          <cell r="AK11754" t="str">
            <v/>
          </cell>
        </row>
        <row r="11755">
          <cell r="AH11755" t="str">
            <v/>
          </cell>
          <cell r="AI11755" t="str">
            <v/>
          </cell>
          <cell r="AJ11755" t="str">
            <v/>
          </cell>
          <cell r="AK11755" t="str">
            <v/>
          </cell>
        </row>
        <row r="11756">
          <cell r="AH11756" t="str">
            <v/>
          </cell>
          <cell r="AI11756" t="str">
            <v/>
          </cell>
          <cell r="AJ11756" t="str">
            <v/>
          </cell>
          <cell r="AK11756" t="str">
            <v/>
          </cell>
        </row>
        <row r="11757">
          <cell r="AH11757" t="str">
            <v/>
          </cell>
          <cell r="AI11757" t="str">
            <v/>
          </cell>
          <cell r="AJ11757" t="str">
            <v/>
          </cell>
          <cell r="AK11757" t="str">
            <v/>
          </cell>
        </row>
        <row r="11758">
          <cell r="AH11758" t="str">
            <v/>
          </cell>
          <cell r="AI11758" t="str">
            <v/>
          </cell>
          <cell r="AJ11758" t="str">
            <v/>
          </cell>
          <cell r="AK11758" t="str">
            <v/>
          </cell>
        </row>
        <row r="11759">
          <cell r="AH11759" t="str">
            <v/>
          </cell>
          <cell r="AI11759" t="str">
            <v/>
          </cell>
          <cell r="AJ11759" t="str">
            <v/>
          </cell>
          <cell r="AK11759" t="str">
            <v/>
          </cell>
        </row>
        <row r="11760">
          <cell r="AH11760" t="str">
            <v/>
          </cell>
          <cell r="AI11760" t="str">
            <v/>
          </cell>
          <cell r="AJ11760" t="str">
            <v/>
          </cell>
          <cell r="AK11760" t="str">
            <v/>
          </cell>
        </row>
        <row r="11761">
          <cell r="AH11761" t="str">
            <v/>
          </cell>
          <cell r="AI11761" t="str">
            <v/>
          </cell>
          <cell r="AJ11761" t="str">
            <v/>
          </cell>
          <cell r="AK11761" t="str">
            <v/>
          </cell>
        </row>
        <row r="11762">
          <cell r="AH11762" t="str">
            <v/>
          </cell>
          <cell r="AI11762" t="str">
            <v/>
          </cell>
          <cell r="AJ11762" t="str">
            <v/>
          </cell>
          <cell r="AK11762" t="str">
            <v/>
          </cell>
        </row>
        <row r="11763">
          <cell r="AH11763" t="str">
            <v/>
          </cell>
          <cell r="AI11763" t="str">
            <v/>
          </cell>
          <cell r="AJ11763" t="str">
            <v/>
          </cell>
          <cell r="AK11763" t="str">
            <v/>
          </cell>
        </row>
        <row r="11764">
          <cell r="AH11764" t="str">
            <v/>
          </cell>
          <cell r="AI11764" t="str">
            <v/>
          </cell>
          <cell r="AJ11764" t="str">
            <v/>
          </cell>
          <cell r="AK11764" t="str">
            <v/>
          </cell>
        </row>
        <row r="11765">
          <cell r="AH11765" t="str">
            <v/>
          </cell>
          <cell r="AI11765" t="str">
            <v/>
          </cell>
          <cell r="AJ11765" t="str">
            <v/>
          </cell>
          <cell r="AK11765" t="str">
            <v/>
          </cell>
        </row>
        <row r="11766">
          <cell r="AH11766" t="str">
            <v/>
          </cell>
          <cell r="AI11766" t="str">
            <v/>
          </cell>
          <cell r="AJ11766" t="str">
            <v/>
          </cell>
          <cell r="AK11766" t="str">
            <v/>
          </cell>
        </row>
        <row r="11767">
          <cell r="AH11767" t="str">
            <v/>
          </cell>
          <cell r="AI11767" t="str">
            <v/>
          </cell>
          <cell r="AJ11767" t="str">
            <v/>
          </cell>
          <cell r="AK11767" t="str">
            <v/>
          </cell>
        </row>
        <row r="11768">
          <cell r="AH11768" t="str">
            <v/>
          </cell>
          <cell r="AI11768" t="str">
            <v/>
          </cell>
          <cell r="AJ11768" t="str">
            <v/>
          </cell>
          <cell r="AK11768" t="str">
            <v/>
          </cell>
        </row>
        <row r="11769">
          <cell r="AH11769" t="str">
            <v/>
          </cell>
          <cell r="AI11769" t="str">
            <v/>
          </cell>
          <cell r="AJ11769" t="str">
            <v/>
          </cell>
          <cell r="AK11769" t="str">
            <v/>
          </cell>
        </row>
        <row r="11770">
          <cell r="AH11770" t="str">
            <v/>
          </cell>
          <cell r="AI11770" t="str">
            <v/>
          </cell>
          <cell r="AJ11770" t="str">
            <v/>
          </cell>
          <cell r="AK11770" t="str">
            <v/>
          </cell>
        </row>
        <row r="11771">
          <cell r="AH11771" t="str">
            <v/>
          </cell>
          <cell r="AI11771" t="str">
            <v/>
          </cell>
          <cell r="AJ11771" t="str">
            <v/>
          </cell>
          <cell r="AK11771" t="str">
            <v/>
          </cell>
        </row>
        <row r="11772">
          <cell r="AH11772" t="str">
            <v/>
          </cell>
          <cell r="AI11772" t="str">
            <v/>
          </cell>
          <cell r="AJ11772" t="str">
            <v/>
          </cell>
          <cell r="AK11772" t="str">
            <v/>
          </cell>
        </row>
        <row r="11773">
          <cell r="AH11773" t="str">
            <v/>
          </cell>
          <cell r="AI11773" t="str">
            <v/>
          </cell>
          <cell r="AJ11773" t="str">
            <v/>
          </cell>
          <cell r="AK11773" t="str">
            <v/>
          </cell>
        </row>
        <row r="11774">
          <cell r="AH11774" t="str">
            <v/>
          </cell>
          <cell r="AI11774" t="str">
            <v/>
          </cell>
          <cell r="AJ11774" t="str">
            <v/>
          </cell>
          <cell r="AK11774" t="str">
            <v/>
          </cell>
        </row>
        <row r="11775">
          <cell r="AH11775" t="str">
            <v/>
          </cell>
          <cell r="AI11775" t="str">
            <v/>
          </cell>
          <cell r="AJ11775" t="str">
            <v/>
          </cell>
          <cell r="AK11775" t="str">
            <v/>
          </cell>
        </row>
        <row r="11776">
          <cell r="AH11776" t="str">
            <v/>
          </cell>
          <cell r="AI11776" t="str">
            <v/>
          </cell>
          <cell r="AJ11776" t="str">
            <v/>
          </cell>
          <cell r="AK11776" t="str">
            <v/>
          </cell>
        </row>
        <row r="11777">
          <cell r="AH11777" t="str">
            <v/>
          </cell>
          <cell r="AI11777" t="str">
            <v/>
          </cell>
          <cell r="AJ11777" t="str">
            <v/>
          </cell>
          <cell r="AK11777" t="str">
            <v/>
          </cell>
        </row>
        <row r="11778">
          <cell r="AH11778" t="str">
            <v/>
          </cell>
          <cell r="AI11778" t="str">
            <v/>
          </cell>
          <cell r="AJ11778" t="str">
            <v/>
          </cell>
          <cell r="AK11778" t="str">
            <v/>
          </cell>
        </row>
        <row r="11779">
          <cell r="AH11779" t="str">
            <v/>
          </cell>
          <cell r="AI11779" t="str">
            <v/>
          </cell>
          <cell r="AJ11779" t="str">
            <v/>
          </cell>
          <cell r="AK11779" t="str">
            <v/>
          </cell>
        </row>
        <row r="11780">
          <cell r="AH11780" t="str">
            <v/>
          </cell>
          <cell r="AI11780" t="str">
            <v/>
          </cell>
          <cell r="AJ11780" t="str">
            <v/>
          </cell>
          <cell r="AK11780" t="str">
            <v/>
          </cell>
        </row>
        <row r="11781">
          <cell r="AH11781" t="str">
            <v/>
          </cell>
          <cell r="AI11781" t="str">
            <v/>
          </cell>
          <cell r="AJ11781" t="str">
            <v/>
          </cell>
          <cell r="AK11781" t="str">
            <v/>
          </cell>
        </row>
        <row r="11782">
          <cell r="AH11782" t="str">
            <v/>
          </cell>
          <cell r="AI11782" t="str">
            <v/>
          </cell>
          <cell r="AJ11782" t="str">
            <v/>
          </cell>
          <cell r="AK11782" t="str">
            <v/>
          </cell>
        </row>
        <row r="11783">
          <cell r="AH11783" t="str">
            <v/>
          </cell>
          <cell r="AI11783" t="str">
            <v/>
          </cell>
          <cell r="AJ11783" t="str">
            <v/>
          </cell>
          <cell r="AK11783" t="str">
            <v/>
          </cell>
        </row>
        <row r="11784">
          <cell r="AH11784" t="str">
            <v/>
          </cell>
          <cell r="AI11784" t="str">
            <v/>
          </cell>
          <cell r="AJ11784" t="str">
            <v/>
          </cell>
          <cell r="AK11784" t="str">
            <v/>
          </cell>
        </row>
        <row r="11785">
          <cell r="AH11785" t="str">
            <v/>
          </cell>
          <cell r="AI11785" t="str">
            <v/>
          </cell>
          <cell r="AJ11785" t="str">
            <v/>
          </cell>
          <cell r="AK11785" t="str">
            <v/>
          </cell>
        </row>
        <row r="11786">
          <cell r="AH11786" t="str">
            <v/>
          </cell>
          <cell r="AI11786" t="str">
            <v/>
          </cell>
          <cell r="AJ11786" t="str">
            <v/>
          </cell>
          <cell r="AK11786" t="str">
            <v/>
          </cell>
        </row>
        <row r="11787">
          <cell r="AH11787" t="str">
            <v/>
          </cell>
          <cell r="AI11787" t="str">
            <v/>
          </cell>
          <cell r="AJ11787" t="str">
            <v/>
          </cell>
          <cell r="AK11787" t="str">
            <v/>
          </cell>
        </row>
        <row r="11788">
          <cell r="AH11788" t="str">
            <v/>
          </cell>
          <cell r="AI11788" t="str">
            <v/>
          </cell>
          <cell r="AJ11788" t="str">
            <v/>
          </cell>
          <cell r="AK11788" t="str">
            <v/>
          </cell>
        </row>
        <row r="11789">
          <cell r="AH11789" t="str">
            <v/>
          </cell>
          <cell r="AI11789" t="str">
            <v/>
          </cell>
          <cell r="AJ11789" t="str">
            <v/>
          </cell>
          <cell r="AK11789" t="str">
            <v/>
          </cell>
        </row>
        <row r="11790">
          <cell r="AH11790" t="str">
            <v/>
          </cell>
          <cell r="AI11790" t="str">
            <v/>
          </cell>
          <cell r="AJ11790" t="str">
            <v/>
          </cell>
          <cell r="AK11790" t="str">
            <v/>
          </cell>
        </row>
        <row r="11791">
          <cell r="AH11791" t="str">
            <v/>
          </cell>
          <cell r="AI11791" t="str">
            <v/>
          </cell>
          <cell r="AJ11791" t="str">
            <v/>
          </cell>
          <cell r="AK11791" t="str">
            <v/>
          </cell>
        </row>
        <row r="11792">
          <cell r="AH11792" t="str">
            <v/>
          </cell>
          <cell r="AI11792" t="str">
            <v/>
          </cell>
          <cell r="AJ11792" t="str">
            <v/>
          </cell>
          <cell r="AK11792" t="str">
            <v/>
          </cell>
        </row>
        <row r="11793">
          <cell r="AH11793" t="str">
            <v/>
          </cell>
          <cell r="AI11793" t="str">
            <v/>
          </cell>
          <cell r="AJ11793" t="str">
            <v/>
          </cell>
          <cell r="AK11793" t="str">
            <v/>
          </cell>
        </row>
        <row r="11794">
          <cell r="AH11794" t="str">
            <v/>
          </cell>
          <cell r="AI11794" t="str">
            <v/>
          </cell>
          <cell r="AJ11794" t="str">
            <v/>
          </cell>
          <cell r="AK11794" t="str">
            <v/>
          </cell>
        </row>
        <row r="11795">
          <cell r="AH11795" t="str">
            <v/>
          </cell>
          <cell r="AI11795" t="str">
            <v/>
          </cell>
          <cell r="AJ11795" t="str">
            <v/>
          </cell>
          <cell r="AK11795" t="str">
            <v/>
          </cell>
        </row>
        <row r="11796">
          <cell r="AH11796" t="str">
            <v/>
          </cell>
          <cell r="AI11796" t="str">
            <v/>
          </cell>
          <cell r="AJ11796" t="str">
            <v/>
          </cell>
          <cell r="AK11796" t="str">
            <v/>
          </cell>
        </row>
        <row r="11797">
          <cell r="AH11797" t="str">
            <v/>
          </cell>
          <cell r="AI11797" t="str">
            <v/>
          </cell>
          <cell r="AJ11797" t="str">
            <v/>
          </cell>
          <cell r="AK11797" t="str">
            <v/>
          </cell>
        </row>
        <row r="11798">
          <cell r="AH11798" t="str">
            <v/>
          </cell>
          <cell r="AI11798" t="str">
            <v/>
          </cell>
          <cell r="AJ11798" t="str">
            <v/>
          </cell>
          <cell r="AK11798" t="str">
            <v/>
          </cell>
        </row>
        <row r="11799">
          <cell r="AH11799" t="str">
            <v/>
          </cell>
          <cell r="AI11799" t="str">
            <v/>
          </cell>
          <cell r="AJ11799" t="str">
            <v/>
          </cell>
          <cell r="AK11799" t="str">
            <v/>
          </cell>
        </row>
        <row r="11800">
          <cell r="AH11800" t="str">
            <v/>
          </cell>
          <cell r="AI11800" t="str">
            <v/>
          </cell>
          <cell r="AJ11800" t="str">
            <v/>
          </cell>
          <cell r="AK11800" t="str">
            <v/>
          </cell>
        </row>
        <row r="11801">
          <cell r="AH11801" t="str">
            <v/>
          </cell>
          <cell r="AI11801" t="str">
            <v/>
          </cell>
          <cell r="AJ11801" t="str">
            <v/>
          </cell>
          <cell r="AK11801" t="str">
            <v/>
          </cell>
        </row>
        <row r="11802">
          <cell r="AH11802" t="str">
            <v/>
          </cell>
          <cell r="AI11802" t="str">
            <v/>
          </cell>
          <cell r="AJ11802" t="str">
            <v/>
          </cell>
          <cell r="AK11802" t="str">
            <v/>
          </cell>
        </row>
        <row r="11803">
          <cell r="AH11803" t="str">
            <v/>
          </cell>
          <cell r="AI11803" t="str">
            <v/>
          </cell>
          <cell r="AJ11803" t="str">
            <v/>
          </cell>
          <cell r="AK11803" t="str">
            <v/>
          </cell>
        </row>
        <row r="11804">
          <cell r="AH11804" t="str">
            <v/>
          </cell>
          <cell r="AI11804" t="str">
            <v/>
          </cell>
          <cell r="AJ11804" t="str">
            <v/>
          </cell>
          <cell r="AK11804" t="str">
            <v/>
          </cell>
        </row>
        <row r="11805">
          <cell r="AH11805" t="str">
            <v/>
          </cell>
          <cell r="AI11805" t="str">
            <v/>
          </cell>
          <cell r="AJ11805" t="str">
            <v/>
          </cell>
          <cell r="AK11805" t="str">
            <v/>
          </cell>
        </row>
        <row r="11806">
          <cell r="AH11806" t="str">
            <v/>
          </cell>
          <cell r="AI11806" t="str">
            <v/>
          </cell>
          <cell r="AJ11806" t="str">
            <v/>
          </cell>
          <cell r="AK11806" t="str">
            <v/>
          </cell>
        </row>
        <row r="11807">
          <cell r="AH11807" t="str">
            <v/>
          </cell>
          <cell r="AI11807" t="str">
            <v/>
          </cell>
          <cell r="AJ11807" t="str">
            <v/>
          </cell>
          <cell r="AK11807" t="str">
            <v/>
          </cell>
        </row>
        <row r="11808">
          <cell r="AH11808" t="str">
            <v/>
          </cell>
          <cell r="AI11808" t="str">
            <v/>
          </cell>
          <cell r="AJ11808" t="str">
            <v/>
          </cell>
          <cell r="AK11808" t="str">
            <v/>
          </cell>
        </row>
        <row r="11809">
          <cell r="AH11809" t="str">
            <v/>
          </cell>
          <cell r="AI11809" t="str">
            <v/>
          </cell>
          <cell r="AJ11809" t="str">
            <v/>
          </cell>
          <cell r="AK11809" t="str">
            <v/>
          </cell>
        </row>
        <row r="11810">
          <cell r="AH11810" t="str">
            <v/>
          </cell>
          <cell r="AI11810" t="str">
            <v/>
          </cell>
          <cell r="AJ11810" t="str">
            <v/>
          </cell>
          <cell r="AK11810" t="str">
            <v/>
          </cell>
        </row>
        <row r="11811">
          <cell r="AH11811" t="str">
            <v/>
          </cell>
          <cell r="AI11811" t="str">
            <v/>
          </cell>
          <cell r="AJ11811" t="str">
            <v/>
          </cell>
          <cell r="AK11811" t="str">
            <v/>
          </cell>
        </row>
        <row r="11812">
          <cell r="AH11812" t="str">
            <v/>
          </cell>
          <cell r="AI11812" t="str">
            <v/>
          </cell>
          <cell r="AJ11812" t="str">
            <v/>
          </cell>
          <cell r="AK11812" t="str">
            <v/>
          </cell>
        </row>
        <row r="11813">
          <cell r="AH11813" t="str">
            <v/>
          </cell>
          <cell r="AI11813" t="str">
            <v/>
          </cell>
          <cell r="AJ11813" t="str">
            <v/>
          </cell>
          <cell r="AK11813" t="str">
            <v/>
          </cell>
        </row>
        <row r="11814">
          <cell r="AH11814" t="str">
            <v/>
          </cell>
          <cell r="AI11814" t="str">
            <v/>
          </cell>
          <cell r="AJ11814" t="str">
            <v/>
          </cell>
          <cell r="AK11814" t="str">
            <v/>
          </cell>
        </row>
        <row r="11815">
          <cell r="AH11815" t="str">
            <v/>
          </cell>
          <cell r="AI11815" t="str">
            <v/>
          </cell>
          <cell r="AJ11815" t="str">
            <v/>
          </cell>
          <cell r="AK11815" t="str">
            <v/>
          </cell>
        </row>
        <row r="11816">
          <cell r="AH11816" t="str">
            <v/>
          </cell>
          <cell r="AI11816" t="str">
            <v/>
          </cell>
          <cell r="AJ11816" t="str">
            <v/>
          </cell>
          <cell r="AK11816" t="str">
            <v/>
          </cell>
        </row>
        <row r="11817">
          <cell r="AH11817" t="str">
            <v/>
          </cell>
          <cell r="AI11817" t="str">
            <v/>
          </cell>
          <cell r="AJ11817" t="str">
            <v/>
          </cell>
          <cell r="AK11817" t="str">
            <v/>
          </cell>
        </row>
        <row r="11818">
          <cell r="AH11818" t="str">
            <v/>
          </cell>
          <cell r="AI11818" t="str">
            <v/>
          </cell>
          <cell r="AJ11818" t="str">
            <v/>
          </cell>
          <cell r="AK11818" t="str">
            <v/>
          </cell>
        </row>
        <row r="11819">
          <cell r="AH11819" t="str">
            <v/>
          </cell>
          <cell r="AI11819" t="str">
            <v/>
          </cell>
          <cell r="AJ11819" t="str">
            <v/>
          </cell>
          <cell r="AK11819" t="str">
            <v/>
          </cell>
        </row>
        <row r="11820">
          <cell r="AH11820" t="str">
            <v/>
          </cell>
          <cell r="AI11820" t="str">
            <v/>
          </cell>
          <cell r="AJ11820" t="str">
            <v/>
          </cell>
          <cell r="AK11820" t="str">
            <v/>
          </cell>
        </row>
        <row r="11821">
          <cell r="AH11821" t="str">
            <v/>
          </cell>
          <cell r="AI11821" t="str">
            <v/>
          </cell>
          <cell r="AJ11821" t="str">
            <v/>
          </cell>
          <cell r="AK11821" t="str">
            <v/>
          </cell>
        </row>
        <row r="11822">
          <cell r="AH11822" t="str">
            <v/>
          </cell>
          <cell r="AI11822" t="str">
            <v/>
          </cell>
          <cell r="AJ11822" t="str">
            <v/>
          </cell>
          <cell r="AK11822" t="str">
            <v/>
          </cell>
        </row>
        <row r="11823">
          <cell r="AH11823" t="str">
            <v/>
          </cell>
          <cell r="AI11823" t="str">
            <v/>
          </cell>
          <cell r="AJ11823" t="str">
            <v/>
          </cell>
          <cell r="AK11823" t="str">
            <v/>
          </cell>
        </row>
        <row r="11824">
          <cell r="AH11824" t="str">
            <v/>
          </cell>
          <cell r="AI11824" t="str">
            <v/>
          </cell>
          <cell r="AJ11824" t="str">
            <v/>
          </cell>
          <cell r="AK11824" t="str">
            <v/>
          </cell>
        </row>
        <row r="11825">
          <cell r="AH11825" t="str">
            <v/>
          </cell>
          <cell r="AI11825" t="str">
            <v/>
          </cell>
          <cell r="AJ11825" t="str">
            <v/>
          </cell>
          <cell r="AK11825" t="str">
            <v/>
          </cell>
        </row>
        <row r="11826">
          <cell r="AH11826" t="str">
            <v/>
          </cell>
          <cell r="AI11826" t="str">
            <v/>
          </cell>
          <cell r="AJ11826" t="str">
            <v/>
          </cell>
          <cell r="AK11826" t="str">
            <v/>
          </cell>
        </row>
        <row r="11827">
          <cell r="AH11827" t="str">
            <v/>
          </cell>
          <cell r="AI11827" t="str">
            <v/>
          </cell>
          <cell r="AJ11827" t="str">
            <v/>
          </cell>
          <cell r="AK11827" t="str">
            <v/>
          </cell>
        </row>
        <row r="11828">
          <cell r="AH11828" t="str">
            <v/>
          </cell>
          <cell r="AI11828" t="str">
            <v/>
          </cell>
          <cell r="AJ11828" t="str">
            <v/>
          </cell>
          <cell r="AK11828" t="str">
            <v/>
          </cell>
        </row>
        <row r="11829">
          <cell r="AH11829" t="str">
            <v/>
          </cell>
          <cell r="AI11829" t="str">
            <v/>
          </cell>
          <cell r="AJ11829" t="str">
            <v/>
          </cell>
          <cell r="AK11829" t="str">
            <v/>
          </cell>
        </row>
        <row r="11830">
          <cell r="AH11830" t="str">
            <v/>
          </cell>
          <cell r="AI11830" t="str">
            <v/>
          </cell>
          <cell r="AJ11830" t="str">
            <v/>
          </cell>
          <cell r="AK11830" t="str">
            <v/>
          </cell>
        </row>
        <row r="11831">
          <cell r="AH11831" t="str">
            <v/>
          </cell>
          <cell r="AI11831" t="str">
            <v/>
          </cell>
          <cell r="AJ11831" t="str">
            <v/>
          </cell>
          <cell r="AK11831" t="str">
            <v/>
          </cell>
        </row>
        <row r="11832">
          <cell r="AH11832" t="str">
            <v/>
          </cell>
          <cell r="AI11832" t="str">
            <v/>
          </cell>
          <cell r="AJ11832" t="str">
            <v/>
          </cell>
          <cell r="AK11832" t="str">
            <v/>
          </cell>
        </row>
        <row r="11833">
          <cell r="AH11833" t="str">
            <v/>
          </cell>
          <cell r="AI11833" t="str">
            <v/>
          </cell>
          <cell r="AJ11833" t="str">
            <v/>
          </cell>
          <cell r="AK11833" t="str">
            <v/>
          </cell>
        </row>
        <row r="11834">
          <cell r="AH11834" t="str">
            <v/>
          </cell>
          <cell r="AI11834" t="str">
            <v/>
          </cell>
          <cell r="AJ11834" t="str">
            <v/>
          </cell>
          <cell r="AK11834" t="str">
            <v/>
          </cell>
        </row>
        <row r="11835">
          <cell r="AH11835" t="str">
            <v/>
          </cell>
          <cell r="AI11835" t="str">
            <v/>
          </cell>
          <cell r="AJ11835" t="str">
            <v/>
          </cell>
          <cell r="AK11835" t="str">
            <v/>
          </cell>
        </row>
        <row r="11836">
          <cell r="AH11836" t="str">
            <v/>
          </cell>
          <cell r="AI11836" t="str">
            <v/>
          </cell>
          <cell r="AJ11836" t="str">
            <v/>
          </cell>
          <cell r="AK11836" t="str">
            <v/>
          </cell>
        </row>
        <row r="11837">
          <cell r="AH11837" t="str">
            <v/>
          </cell>
          <cell r="AI11837" t="str">
            <v/>
          </cell>
          <cell r="AJ11837" t="str">
            <v/>
          </cell>
          <cell r="AK11837" t="str">
            <v/>
          </cell>
        </row>
        <row r="11838">
          <cell r="AH11838" t="str">
            <v/>
          </cell>
          <cell r="AI11838" t="str">
            <v/>
          </cell>
          <cell r="AJ11838" t="str">
            <v/>
          </cell>
          <cell r="AK11838" t="str">
            <v/>
          </cell>
        </row>
        <row r="11839">
          <cell r="AH11839" t="str">
            <v/>
          </cell>
          <cell r="AI11839" t="str">
            <v/>
          </cell>
          <cell r="AJ11839" t="str">
            <v/>
          </cell>
          <cell r="AK11839" t="str">
            <v/>
          </cell>
        </row>
        <row r="11840">
          <cell r="AH11840" t="str">
            <v/>
          </cell>
          <cell r="AI11840" t="str">
            <v/>
          </cell>
          <cell r="AJ11840" t="str">
            <v/>
          </cell>
          <cell r="AK11840" t="str">
            <v/>
          </cell>
        </row>
        <row r="11841">
          <cell r="AH11841" t="str">
            <v/>
          </cell>
          <cell r="AI11841" t="str">
            <v/>
          </cell>
          <cell r="AJ11841" t="str">
            <v/>
          </cell>
          <cell r="AK11841" t="str">
            <v/>
          </cell>
        </row>
        <row r="11842">
          <cell r="AH11842" t="str">
            <v/>
          </cell>
          <cell r="AI11842" t="str">
            <v/>
          </cell>
          <cell r="AJ11842" t="str">
            <v/>
          </cell>
          <cell r="AK11842" t="str">
            <v/>
          </cell>
        </row>
        <row r="11843">
          <cell r="AH11843" t="str">
            <v/>
          </cell>
          <cell r="AI11843" t="str">
            <v/>
          </cell>
          <cell r="AJ11843" t="str">
            <v/>
          </cell>
          <cell r="AK11843" t="str">
            <v/>
          </cell>
        </row>
        <row r="11844">
          <cell r="AH11844" t="str">
            <v/>
          </cell>
          <cell r="AI11844" t="str">
            <v/>
          </cell>
          <cell r="AJ11844" t="str">
            <v/>
          </cell>
          <cell r="AK11844" t="str">
            <v/>
          </cell>
        </row>
        <row r="11845">
          <cell r="AH11845" t="str">
            <v/>
          </cell>
          <cell r="AI11845" t="str">
            <v/>
          </cell>
          <cell r="AJ11845" t="str">
            <v/>
          </cell>
          <cell r="AK11845" t="str">
            <v/>
          </cell>
        </row>
        <row r="11846">
          <cell r="AH11846" t="str">
            <v/>
          </cell>
          <cell r="AI11846" t="str">
            <v/>
          </cell>
          <cell r="AJ11846" t="str">
            <v/>
          </cell>
          <cell r="AK11846" t="str">
            <v/>
          </cell>
        </row>
        <row r="11847">
          <cell r="AH11847" t="str">
            <v/>
          </cell>
          <cell r="AI11847" t="str">
            <v/>
          </cell>
          <cell r="AJ11847" t="str">
            <v/>
          </cell>
          <cell r="AK11847" t="str">
            <v/>
          </cell>
        </row>
        <row r="11848">
          <cell r="AH11848" t="str">
            <v/>
          </cell>
          <cell r="AI11848" t="str">
            <v/>
          </cell>
          <cell r="AJ11848" t="str">
            <v/>
          </cell>
          <cell r="AK11848" t="str">
            <v/>
          </cell>
        </row>
        <row r="11849">
          <cell r="AH11849" t="str">
            <v/>
          </cell>
          <cell r="AI11849" t="str">
            <v/>
          </cell>
          <cell r="AJ11849" t="str">
            <v/>
          </cell>
          <cell r="AK11849" t="str">
            <v/>
          </cell>
        </row>
        <row r="11850">
          <cell r="AH11850" t="str">
            <v/>
          </cell>
          <cell r="AI11850" t="str">
            <v/>
          </cell>
          <cell r="AJ11850" t="str">
            <v/>
          </cell>
          <cell r="AK11850" t="str">
            <v/>
          </cell>
        </row>
        <row r="11851">
          <cell r="AH11851" t="str">
            <v/>
          </cell>
          <cell r="AI11851" t="str">
            <v/>
          </cell>
          <cell r="AJ11851" t="str">
            <v/>
          </cell>
          <cell r="AK11851" t="str">
            <v/>
          </cell>
        </row>
        <row r="11852">
          <cell r="AH11852" t="str">
            <v/>
          </cell>
          <cell r="AI11852" t="str">
            <v/>
          </cell>
          <cell r="AJ11852" t="str">
            <v/>
          </cell>
          <cell r="AK11852" t="str">
            <v/>
          </cell>
        </row>
        <row r="11853">
          <cell r="AH11853" t="str">
            <v/>
          </cell>
          <cell r="AI11853" t="str">
            <v/>
          </cell>
          <cell r="AJ11853" t="str">
            <v/>
          </cell>
          <cell r="AK11853" t="str">
            <v/>
          </cell>
        </row>
        <row r="11854">
          <cell r="AH11854" t="str">
            <v/>
          </cell>
          <cell r="AI11854" t="str">
            <v/>
          </cell>
          <cell r="AJ11854" t="str">
            <v/>
          </cell>
          <cell r="AK11854" t="str">
            <v/>
          </cell>
        </row>
        <row r="11855">
          <cell r="AH11855" t="str">
            <v/>
          </cell>
          <cell r="AI11855" t="str">
            <v/>
          </cell>
          <cell r="AJ11855" t="str">
            <v/>
          </cell>
          <cell r="AK11855" t="str">
            <v/>
          </cell>
        </row>
        <row r="11856">
          <cell r="AH11856" t="str">
            <v/>
          </cell>
          <cell r="AI11856" t="str">
            <v/>
          </cell>
          <cell r="AJ11856" t="str">
            <v/>
          </cell>
          <cell r="AK11856" t="str">
            <v/>
          </cell>
        </row>
        <row r="11857">
          <cell r="AH11857" t="str">
            <v/>
          </cell>
          <cell r="AI11857" t="str">
            <v/>
          </cell>
          <cell r="AJ11857" t="str">
            <v/>
          </cell>
          <cell r="AK11857" t="str">
            <v/>
          </cell>
        </row>
        <row r="11858">
          <cell r="AH11858" t="str">
            <v/>
          </cell>
          <cell r="AI11858" t="str">
            <v/>
          </cell>
          <cell r="AJ11858" t="str">
            <v/>
          </cell>
          <cell r="AK11858" t="str">
            <v/>
          </cell>
        </row>
        <row r="11859">
          <cell r="AH11859" t="str">
            <v/>
          </cell>
          <cell r="AI11859" t="str">
            <v/>
          </cell>
          <cell r="AJ11859" t="str">
            <v/>
          </cell>
          <cell r="AK11859" t="str">
            <v/>
          </cell>
        </row>
        <row r="11860">
          <cell r="AH11860" t="str">
            <v/>
          </cell>
          <cell r="AI11860" t="str">
            <v/>
          </cell>
          <cell r="AJ11860" t="str">
            <v/>
          </cell>
          <cell r="AK11860" t="str">
            <v/>
          </cell>
        </row>
        <row r="11861">
          <cell r="AH11861" t="str">
            <v/>
          </cell>
          <cell r="AI11861" t="str">
            <v/>
          </cell>
          <cell r="AJ11861" t="str">
            <v/>
          </cell>
          <cell r="AK11861" t="str">
            <v/>
          </cell>
        </row>
        <row r="11862">
          <cell r="AH11862" t="str">
            <v/>
          </cell>
          <cell r="AI11862" t="str">
            <v/>
          </cell>
          <cell r="AJ11862" t="str">
            <v/>
          </cell>
          <cell r="AK11862" t="str">
            <v/>
          </cell>
        </row>
        <row r="11863">
          <cell r="AH11863" t="str">
            <v/>
          </cell>
          <cell r="AI11863" t="str">
            <v/>
          </cell>
          <cell r="AJ11863" t="str">
            <v/>
          </cell>
          <cell r="AK11863" t="str">
            <v/>
          </cell>
        </row>
        <row r="11864">
          <cell r="AH11864" t="str">
            <v/>
          </cell>
          <cell r="AI11864" t="str">
            <v/>
          </cell>
          <cell r="AJ11864" t="str">
            <v/>
          </cell>
          <cell r="AK11864" t="str">
            <v/>
          </cell>
        </row>
        <row r="11865">
          <cell r="AH11865" t="str">
            <v/>
          </cell>
          <cell r="AI11865" t="str">
            <v/>
          </cell>
          <cell r="AJ11865" t="str">
            <v/>
          </cell>
          <cell r="AK11865" t="str">
            <v/>
          </cell>
        </row>
        <row r="11866">
          <cell r="AH11866" t="str">
            <v/>
          </cell>
          <cell r="AI11866" t="str">
            <v/>
          </cell>
          <cell r="AJ11866" t="str">
            <v/>
          </cell>
          <cell r="AK11866" t="str">
            <v/>
          </cell>
        </row>
        <row r="11867">
          <cell r="AH11867" t="str">
            <v/>
          </cell>
          <cell r="AI11867" t="str">
            <v/>
          </cell>
          <cell r="AJ11867" t="str">
            <v/>
          </cell>
          <cell r="AK11867" t="str">
            <v/>
          </cell>
        </row>
        <row r="11868">
          <cell r="AH11868" t="str">
            <v/>
          </cell>
          <cell r="AI11868" t="str">
            <v/>
          </cell>
          <cell r="AJ11868" t="str">
            <v/>
          </cell>
          <cell r="AK11868" t="str">
            <v/>
          </cell>
        </row>
        <row r="11869">
          <cell r="AH11869" t="str">
            <v/>
          </cell>
          <cell r="AI11869" t="str">
            <v/>
          </cell>
          <cell r="AJ11869" t="str">
            <v/>
          </cell>
          <cell r="AK11869" t="str">
            <v/>
          </cell>
        </row>
        <row r="11870">
          <cell r="AH11870" t="str">
            <v/>
          </cell>
          <cell r="AI11870" t="str">
            <v/>
          </cell>
          <cell r="AJ11870" t="str">
            <v/>
          </cell>
          <cell r="AK11870" t="str">
            <v/>
          </cell>
        </row>
        <row r="11871">
          <cell r="AH11871" t="str">
            <v/>
          </cell>
          <cell r="AI11871" t="str">
            <v/>
          </cell>
          <cell r="AJ11871" t="str">
            <v/>
          </cell>
          <cell r="AK11871" t="str">
            <v/>
          </cell>
        </row>
        <row r="11872">
          <cell r="AH11872" t="str">
            <v/>
          </cell>
          <cell r="AI11872" t="str">
            <v/>
          </cell>
          <cell r="AJ11872" t="str">
            <v/>
          </cell>
          <cell r="AK11872" t="str">
            <v/>
          </cell>
        </row>
        <row r="11873">
          <cell r="AH11873" t="str">
            <v/>
          </cell>
          <cell r="AI11873" t="str">
            <v/>
          </cell>
          <cell r="AJ11873" t="str">
            <v/>
          </cell>
          <cell r="AK11873" t="str">
            <v/>
          </cell>
        </row>
        <row r="11874">
          <cell r="AH11874" t="str">
            <v/>
          </cell>
          <cell r="AI11874" t="str">
            <v/>
          </cell>
          <cell r="AJ11874" t="str">
            <v/>
          </cell>
          <cell r="AK11874" t="str">
            <v/>
          </cell>
        </row>
        <row r="11875">
          <cell r="AH11875" t="str">
            <v/>
          </cell>
          <cell r="AI11875" t="str">
            <v/>
          </cell>
          <cell r="AJ11875" t="str">
            <v/>
          </cell>
          <cell r="AK11875" t="str">
            <v/>
          </cell>
        </row>
        <row r="11876">
          <cell r="AH11876" t="str">
            <v/>
          </cell>
          <cell r="AI11876" t="str">
            <v/>
          </cell>
          <cell r="AJ11876" t="str">
            <v/>
          </cell>
          <cell r="AK11876" t="str">
            <v/>
          </cell>
        </row>
        <row r="11877">
          <cell r="AH11877" t="str">
            <v/>
          </cell>
          <cell r="AI11877" t="str">
            <v/>
          </cell>
          <cell r="AJ11877" t="str">
            <v/>
          </cell>
          <cell r="AK11877" t="str">
            <v/>
          </cell>
        </row>
        <row r="11878">
          <cell r="AH11878" t="str">
            <v/>
          </cell>
          <cell r="AI11878" t="str">
            <v/>
          </cell>
          <cell r="AJ11878" t="str">
            <v/>
          </cell>
          <cell r="AK11878" t="str">
            <v/>
          </cell>
        </row>
        <row r="11879">
          <cell r="AH11879" t="str">
            <v/>
          </cell>
          <cell r="AI11879" t="str">
            <v/>
          </cell>
          <cell r="AJ11879" t="str">
            <v/>
          </cell>
          <cell r="AK11879" t="str">
            <v/>
          </cell>
        </row>
        <row r="11880">
          <cell r="AH11880" t="str">
            <v/>
          </cell>
          <cell r="AI11880" t="str">
            <v/>
          </cell>
          <cell r="AJ11880" t="str">
            <v/>
          </cell>
          <cell r="AK11880" t="str">
            <v/>
          </cell>
        </row>
        <row r="11881">
          <cell r="AH11881" t="str">
            <v/>
          </cell>
          <cell r="AI11881" t="str">
            <v/>
          </cell>
          <cell r="AJ11881" t="str">
            <v/>
          </cell>
          <cell r="AK11881" t="str">
            <v/>
          </cell>
        </row>
        <row r="11882">
          <cell r="AH11882" t="str">
            <v/>
          </cell>
          <cell r="AI11882" t="str">
            <v/>
          </cell>
          <cell r="AJ11882" t="str">
            <v/>
          </cell>
          <cell r="AK11882" t="str">
            <v/>
          </cell>
        </row>
        <row r="11883">
          <cell r="AH11883" t="str">
            <v/>
          </cell>
          <cell r="AI11883" t="str">
            <v/>
          </cell>
          <cell r="AJ11883" t="str">
            <v/>
          </cell>
          <cell r="AK11883" t="str">
            <v/>
          </cell>
        </row>
        <row r="11884">
          <cell r="AH11884" t="str">
            <v/>
          </cell>
          <cell r="AI11884" t="str">
            <v/>
          </cell>
          <cell r="AJ11884" t="str">
            <v/>
          </cell>
          <cell r="AK11884" t="str">
            <v/>
          </cell>
        </row>
        <row r="11885">
          <cell r="AH11885" t="str">
            <v/>
          </cell>
          <cell r="AI11885" t="str">
            <v/>
          </cell>
          <cell r="AJ11885" t="str">
            <v/>
          </cell>
          <cell r="AK11885" t="str">
            <v/>
          </cell>
        </row>
        <row r="11886">
          <cell r="AH11886" t="str">
            <v/>
          </cell>
          <cell r="AI11886" t="str">
            <v/>
          </cell>
          <cell r="AJ11886" t="str">
            <v/>
          </cell>
          <cell r="AK11886" t="str">
            <v/>
          </cell>
        </row>
        <row r="11887">
          <cell r="AH11887" t="str">
            <v/>
          </cell>
          <cell r="AI11887" t="str">
            <v/>
          </cell>
          <cell r="AJ11887" t="str">
            <v/>
          </cell>
          <cell r="AK11887" t="str">
            <v/>
          </cell>
        </row>
        <row r="11888">
          <cell r="AH11888" t="str">
            <v/>
          </cell>
          <cell r="AI11888" t="str">
            <v/>
          </cell>
          <cell r="AJ11888" t="str">
            <v/>
          </cell>
          <cell r="AK11888" t="str">
            <v/>
          </cell>
        </row>
        <row r="11889">
          <cell r="AH11889" t="str">
            <v/>
          </cell>
          <cell r="AI11889" t="str">
            <v/>
          </cell>
          <cell r="AJ11889" t="str">
            <v/>
          </cell>
          <cell r="AK11889" t="str">
            <v/>
          </cell>
        </row>
        <row r="11890">
          <cell r="AH11890" t="str">
            <v/>
          </cell>
          <cell r="AI11890" t="str">
            <v/>
          </cell>
          <cell r="AJ11890" t="str">
            <v/>
          </cell>
          <cell r="AK11890" t="str">
            <v/>
          </cell>
        </row>
        <row r="11891">
          <cell r="AH11891" t="str">
            <v/>
          </cell>
          <cell r="AI11891" t="str">
            <v/>
          </cell>
          <cell r="AJ11891" t="str">
            <v/>
          </cell>
          <cell r="AK11891" t="str">
            <v/>
          </cell>
        </row>
        <row r="11892">
          <cell r="AH11892" t="str">
            <v/>
          </cell>
          <cell r="AI11892" t="str">
            <v/>
          </cell>
          <cell r="AJ11892" t="str">
            <v/>
          </cell>
          <cell r="AK11892" t="str">
            <v/>
          </cell>
        </row>
        <row r="11893">
          <cell r="AH11893" t="str">
            <v/>
          </cell>
          <cell r="AI11893" t="str">
            <v/>
          </cell>
          <cell r="AJ11893" t="str">
            <v/>
          </cell>
          <cell r="AK11893" t="str">
            <v/>
          </cell>
        </row>
        <row r="11894">
          <cell r="AH11894" t="str">
            <v/>
          </cell>
          <cell r="AI11894" t="str">
            <v/>
          </cell>
          <cell r="AJ11894" t="str">
            <v/>
          </cell>
          <cell r="AK11894" t="str">
            <v/>
          </cell>
        </row>
        <row r="11895">
          <cell r="AH11895" t="str">
            <v/>
          </cell>
          <cell r="AI11895" t="str">
            <v/>
          </cell>
          <cell r="AJ11895" t="str">
            <v/>
          </cell>
          <cell r="AK11895" t="str">
            <v/>
          </cell>
        </row>
        <row r="11896">
          <cell r="AH11896" t="str">
            <v/>
          </cell>
          <cell r="AI11896" t="str">
            <v/>
          </cell>
          <cell r="AJ11896" t="str">
            <v/>
          </cell>
          <cell r="AK11896" t="str">
            <v/>
          </cell>
        </row>
        <row r="11897">
          <cell r="AH11897" t="str">
            <v/>
          </cell>
          <cell r="AI11897" t="str">
            <v/>
          </cell>
          <cell r="AJ11897" t="str">
            <v/>
          </cell>
          <cell r="AK11897" t="str">
            <v/>
          </cell>
        </row>
        <row r="11898">
          <cell r="AH11898" t="str">
            <v/>
          </cell>
          <cell r="AI11898" t="str">
            <v/>
          </cell>
          <cell r="AJ11898" t="str">
            <v/>
          </cell>
          <cell r="AK11898" t="str">
            <v/>
          </cell>
        </row>
        <row r="11899">
          <cell r="AH11899" t="str">
            <v/>
          </cell>
          <cell r="AI11899" t="str">
            <v/>
          </cell>
          <cell r="AJ11899" t="str">
            <v/>
          </cell>
          <cell r="AK11899" t="str">
            <v/>
          </cell>
        </row>
        <row r="11900">
          <cell r="AH11900" t="str">
            <v/>
          </cell>
          <cell r="AI11900" t="str">
            <v/>
          </cell>
          <cell r="AJ11900" t="str">
            <v/>
          </cell>
          <cell r="AK11900" t="str">
            <v/>
          </cell>
        </row>
        <row r="11901">
          <cell r="AH11901" t="str">
            <v/>
          </cell>
          <cell r="AI11901" t="str">
            <v/>
          </cell>
          <cell r="AJ11901" t="str">
            <v/>
          </cell>
          <cell r="AK11901" t="str">
            <v/>
          </cell>
        </row>
        <row r="11902">
          <cell r="AH11902" t="str">
            <v/>
          </cell>
          <cell r="AI11902" t="str">
            <v/>
          </cell>
          <cell r="AJ11902" t="str">
            <v/>
          </cell>
          <cell r="AK11902" t="str">
            <v/>
          </cell>
        </row>
        <row r="11903">
          <cell r="AH11903" t="str">
            <v/>
          </cell>
          <cell r="AI11903" t="str">
            <v/>
          </cell>
          <cell r="AJ11903" t="str">
            <v/>
          </cell>
          <cell r="AK11903" t="str">
            <v/>
          </cell>
        </row>
        <row r="11904">
          <cell r="AH11904" t="str">
            <v/>
          </cell>
          <cell r="AI11904" t="str">
            <v/>
          </cell>
          <cell r="AJ11904" t="str">
            <v/>
          </cell>
          <cell r="AK11904" t="str">
            <v/>
          </cell>
        </row>
        <row r="11905">
          <cell r="AH11905" t="str">
            <v/>
          </cell>
          <cell r="AI11905" t="str">
            <v/>
          </cell>
          <cell r="AJ11905" t="str">
            <v/>
          </cell>
          <cell r="AK11905" t="str">
            <v/>
          </cell>
        </row>
        <row r="11906">
          <cell r="AH11906" t="str">
            <v/>
          </cell>
          <cell r="AI11906" t="str">
            <v/>
          </cell>
          <cell r="AJ11906" t="str">
            <v/>
          </cell>
          <cell r="AK11906" t="str">
            <v/>
          </cell>
        </row>
        <row r="11907">
          <cell r="AH11907" t="str">
            <v/>
          </cell>
          <cell r="AI11907" t="str">
            <v/>
          </cell>
          <cell r="AJ11907" t="str">
            <v/>
          </cell>
          <cell r="AK11907" t="str">
            <v/>
          </cell>
        </row>
        <row r="11908">
          <cell r="AH11908" t="str">
            <v/>
          </cell>
          <cell r="AI11908" t="str">
            <v/>
          </cell>
          <cell r="AJ11908" t="str">
            <v/>
          </cell>
          <cell r="AK11908" t="str">
            <v/>
          </cell>
        </row>
        <row r="11909">
          <cell r="AH11909" t="str">
            <v/>
          </cell>
          <cell r="AI11909" t="str">
            <v/>
          </cell>
          <cell r="AJ11909" t="str">
            <v/>
          </cell>
          <cell r="AK11909" t="str">
            <v/>
          </cell>
        </row>
        <row r="11910">
          <cell r="AH11910" t="str">
            <v/>
          </cell>
          <cell r="AI11910" t="str">
            <v/>
          </cell>
          <cell r="AJ11910" t="str">
            <v/>
          </cell>
          <cell r="AK11910" t="str">
            <v/>
          </cell>
        </row>
        <row r="11911">
          <cell r="AH11911" t="str">
            <v/>
          </cell>
          <cell r="AI11911" t="str">
            <v/>
          </cell>
          <cell r="AJ11911" t="str">
            <v/>
          </cell>
          <cell r="AK11911" t="str">
            <v/>
          </cell>
        </row>
        <row r="11912">
          <cell r="AH11912" t="str">
            <v/>
          </cell>
          <cell r="AI11912" t="str">
            <v/>
          </cell>
          <cell r="AJ11912" t="str">
            <v/>
          </cell>
          <cell r="AK11912" t="str">
            <v/>
          </cell>
        </row>
        <row r="11913">
          <cell r="AH11913" t="str">
            <v/>
          </cell>
          <cell r="AI11913" t="str">
            <v/>
          </cell>
          <cell r="AJ11913" t="str">
            <v/>
          </cell>
          <cell r="AK11913" t="str">
            <v/>
          </cell>
        </row>
        <row r="11914">
          <cell r="AH11914" t="str">
            <v/>
          </cell>
          <cell r="AI11914" t="str">
            <v/>
          </cell>
          <cell r="AJ11914" t="str">
            <v/>
          </cell>
          <cell r="AK11914" t="str">
            <v/>
          </cell>
        </row>
        <row r="11915">
          <cell r="AH11915" t="str">
            <v/>
          </cell>
          <cell r="AI11915" t="str">
            <v/>
          </cell>
          <cell r="AJ11915" t="str">
            <v/>
          </cell>
          <cell r="AK11915" t="str">
            <v/>
          </cell>
        </row>
        <row r="11916">
          <cell r="AH11916" t="str">
            <v/>
          </cell>
          <cell r="AI11916" t="str">
            <v/>
          </cell>
          <cell r="AJ11916" t="str">
            <v/>
          </cell>
          <cell r="AK11916" t="str">
            <v/>
          </cell>
        </row>
        <row r="11917">
          <cell r="AH11917" t="str">
            <v/>
          </cell>
          <cell r="AI11917" t="str">
            <v/>
          </cell>
          <cell r="AJ11917" t="str">
            <v/>
          </cell>
          <cell r="AK11917" t="str">
            <v/>
          </cell>
        </row>
        <row r="11918">
          <cell r="AH11918" t="str">
            <v/>
          </cell>
          <cell r="AI11918" t="str">
            <v/>
          </cell>
          <cell r="AJ11918" t="str">
            <v/>
          </cell>
          <cell r="AK11918" t="str">
            <v/>
          </cell>
        </row>
        <row r="11919">
          <cell r="AH11919" t="str">
            <v/>
          </cell>
          <cell r="AI11919" t="str">
            <v/>
          </cell>
          <cell r="AJ11919" t="str">
            <v/>
          </cell>
          <cell r="AK11919" t="str">
            <v/>
          </cell>
        </row>
        <row r="11920">
          <cell r="AH11920" t="str">
            <v/>
          </cell>
          <cell r="AI11920" t="str">
            <v/>
          </cell>
          <cell r="AJ11920" t="str">
            <v/>
          </cell>
          <cell r="AK11920" t="str">
            <v/>
          </cell>
        </row>
        <row r="11921">
          <cell r="AH11921" t="str">
            <v/>
          </cell>
          <cell r="AI11921" t="str">
            <v/>
          </cell>
          <cell r="AJ11921" t="str">
            <v/>
          </cell>
          <cell r="AK11921" t="str">
            <v/>
          </cell>
        </row>
        <row r="11922">
          <cell r="AH11922" t="str">
            <v/>
          </cell>
          <cell r="AI11922" t="str">
            <v/>
          </cell>
          <cell r="AJ11922" t="str">
            <v/>
          </cell>
          <cell r="AK11922" t="str">
            <v/>
          </cell>
        </row>
        <row r="11923">
          <cell r="AH11923" t="str">
            <v/>
          </cell>
          <cell r="AI11923" t="str">
            <v/>
          </cell>
          <cell r="AJ11923" t="str">
            <v/>
          </cell>
          <cell r="AK11923" t="str">
            <v/>
          </cell>
        </row>
        <row r="11924">
          <cell r="AH11924" t="str">
            <v/>
          </cell>
          <cell r="AI11924" t="str">
            <v/>
          </cell>
          <cell r="AJ11924" t="str">
            <v/>
          </cell>
          <cell r="AK11924" t="str">
            <v/>
          </cell>
        </row>
        <row r="11925">
          <cell r="AH11925" t="str">
            <v/>
          </cell>
          <cell r="AI11925" t="str">
            <v/>
          </cell>
          <cell r="AJ11925" t="str">
            <v/>
          </cell>
          <cell r="AK11925" t="str">
            <v/>
          </cell>
        </row>
        <row r="11926">
          <cell r="AH11926" t="str">
            <v/>
          </cell>
          <cell r="AI11926" t="str">
            <v/>
          </cell>
          <cell r="AJ11926" t="str">
            <v/>
          </cell>
          <cell r="AK11926" t="str">
            <v/>
          </cell>
        </row>
        <row r="11927">
          <cell r="AH11927" t="str">
            <v/>
          </cell>
          <cell r="AI11927" t="str">
            <v/>
          </cell>
          <cell r="AJ11927" t="str">
            <v/>
          </cell>
          <cell r="AK11927" t="str">
            <v/>
          </cell>
        </row>
        <row r="11928">
          <cell r="AH11928" t="str">
            <v/>
          </cell>
          <cell r="AI11928" t="str">
            <v/>
          </cell>
          <cell r="AJ11928" t="str">
            <v/>
          </cell>
          <cell r="AK11928" t="str">
            <v/>
          </cell>
        </row>
        <row r="11929">
          <cell r="AH11929" t="str">
            <v/>
          </cell>
          <cell r="AI11929" t="str">
            <v/>
          </cell>
          <cell r="AJ11929" t="str">
            <v/>
          </cell>
          <cell r="AK11929" t="str">
            <v/>
          </cell>
        </row>
        <row r="11930">
          <cell r="AH11930" t="str">
            <v/>
          </cell>
          <cell r="AI11930" t="str">
            <v/>
          </cell>
          <cell r="AJ11930" t="str">
            <v/>
          </cell>
          <cell r="AK11930" t="str">
            <v/>
          </cell>
        </row>
        <row r="11931">
          <cell r="AH11931" t="str">
            <v/>
          </cell>
          <cell r="AI11931" t="str">
            <v/>
          </cell>
          <cell r="AJ11931" t="str">
            <v/>
          </cell>
          <cell r="AK11931" t="str">
            <v/>
          </cell>
        </row>
        <row r="11932">
          <cell r="AH11932" t="str">
            <v/>
          </cell>
          <cell r="AI11932" t="str">
            <v/>
          </cell>
          <cell r="AJ11932" t="str">
            <v/>
          </cell>
          <cell r="AK11932" t="str">
            <v/>
          </cell>
        </row>
        <row r="11933">
          <cell r="AH11933" t="str">
            <v/>
          </cell>
          <cell r="AI11933" t="str">
            <v/>
          </cell>
          <cell r="AJ11933" t="str">
            <v/>
          </cell>
          <cell r="AK11933" t="str">
            <v/>
          </cell>
        </row>
        <row r="11934">
          <cell r="AH11934" t="str">
            <v/>
          </cell>
          <cell r="AI11934" t="str">
            <v/>
          </cell>
          <cell r="AJ11934" t="str">
            <v/>
          </cell>
          <cell r="AK11934" t="str">
            <v/>
          </cell>
        </row>
        <row r="11935">
          <cell r="AH11935" t="str">
            <v/>
          </cell>
          <cell r="AI11935" t="str">
            <v/>
          </cell>
          <cell r="AJ11935" t="str">
            <v/>
          </cell>
          <cell r="AK11935" t="str">
            <v/>
          </cell>
        </row>
        <row r="11936">
          <cell r="AH11936" t="str">
            <v/>
          </cell>
          <cell r="AI11936" t="str">
            <v/>
          </cell>
          <cell r="AJ11936" t="str">
            <v/>
          </cell>
          <cell r="AK11936" t="str">
            <v/>
          </cell>
        </row>
        <row r="11937">
          <cell r="AH11937" t="str">
            <v/>
          </cell>
          <cell r="AI11937" t="str">
            <v/>
          </cell>
          <cell r="AJ11937" t="str">
            <v/>
          </cell>
          <cell r="AK11937" t="str">
            <v/>
          </cell>
        </row>
        <row r="11938">
          <cell r="AH11938" t="str">
            <v/>
          </cell>
          <cell r="AI11938" t="str">
            <v/>
          </cell>
          <cell r="AJ11938" t="str">
            <v/>
          </cell>
          <cell r="AK11938" t="str">
            <v/>
          </cell>
        </row>
        <row r="11939">
          <cell r="AH11939" t="str">
            <v/>
          </cell>
          <cell r="AI11939" t="str">
            <v/>
          </cell>
          <cell r="AJ11939" t="str">
            <v/>
          </cell>
          <cell r="AK11939" t="str">
            <v/>
          </cell>
        </row>
        <row r="11940">
          <cell r="AH11940" t="str">
            <v/>
          </cell>
          <cell r="AI11940" t="str">
            <v/>
          </cell>
          <cell r="AJ11940" t="str">
            <v/>
          </cell>
          <cell r="AK11940" t="str">
            <v/>
          </cell>
        </row>
        <row r="11941">
          <cell r="AH11941" t="str">
            <v/>
          </cell>
          <cell r="AI11941" t="str">
            <v/>
          </cell>
          <cell r="AJ11941" t="str">
            <v/>
          </cell>
          <cell r="AK11941" t="str">
            <v/>
          </cell>
        </row>
        <row r="11942">
          <cell r="AH11942" t="str">
            <v/>
          </cell>
          <cell r="AI11942" t="str">
            <v/>
          </cell>
          <cell r="AJ11942" t="str">
            <v/>
          </cell>
          <cell r="AK11942" t="str">
            <v/>
          </cell>
        </row>
        <row r="11943">
          <cell r="AH11943" t="str">
            <v/>
          </cell>
          <cell r="AI11943" t="str">
            <v/>
          </cell>
          <cell r="AJ11943" t="str">
            <v/>
          </cell>
          <cell r="AK11943" t="str">
            <v/>
          </cell>
        </row>
        <row r="11944">
          <cell r="AH11944" t="str">
            <v/>
          </cell>
          <cell r="AI11944" t="str">
            <v/>
          </cell>
          <cell r="AJ11944" t="str">
            <v/>
          </cell>
          <cell r="AK11944" t="str">
            <v/>
          </cell>
        </row>
        <row r="11945">
          <cell r="AH11945" t="str">
            <v/>
          </cell>
          <cell r="AI11945" t="str">
            <v/>
          </cell>
          <cell r="AJ11945" t="str">
            <v/>
          </cell>
          <cell r="AK11945" t="str">
            <v/>
          </cell>
        </row>
        <row r="11946">
          <cell r="AH11946" t="str">
            <v/>
          </cell>
          <cell r="AI11946" t="str">
            <v/>
          </cell>
          <cell r="AJ11946" t="str">
            <v/>
          </cell>
          <cell r="AK11946" t="str">
            <v/>
          </cell>
        </row>
        <row r="11947">
          <cell r="AH11947" t="str">
            <v/>
          </cell>
          <cell r="AI11947" t="str">
            <v/>
          </cell>
          <cell r="AJ11947" t="str">
            <v/>
          </cell>
          <cell r="AK11947" t="str">
            <v/>
          </cell>
        </row>
        <row r="11948">
          <cell r="AH11948" t="str">
            <v/>
          </cell>
          <cell r="AI11948" t="str">
            <v/>
          </cell>
          <cell r="AJ11948" t="str">
            <v/>
          </cell>
          <cell r="AK11948" t="str">
            <v/>
          </cell>
        </row>
        <row r="11949">
          <cell r="AH11949" t="str">
            <v/>
          </cell>
          <cell r="AI11949" t="str">
            <v/>
          </cell>
          <cell r="AJ11949" t="str">
            <v/>
          </cell>
          <cell r="AK11949" t="str">
            <v/>
          </cell>
        </row>
        <row r="11950">
          <cell r="AH11950" t="str">
            <v/>
          </cell>
          <cell r="AI11950" t="str">
            <v/>
          </cell>
          <cell r="AJ11950" t="str">
            <v/>
          </cell>
          <cell r="AK11950" t="str">
            <v/>
          </cell>
        </row>
        <row r="11951">
          <cell r="AH11951" t="str">
            <v/>
          </cell>
          <cell r="AI11951" t="str">
            <v/>
          </cell>
          <cell r="AJ11951" t="str">
            <v/>
          </cell>
          <cell r="AK11951" t="str">
            <v/>
          </cell>
        </row>
        <row r="11952">
          <cell r="AH11952" t="str">
            <v/>
          </cell>
          <cell r="AI11952" t="str">
            <v/>
          </cell>
          <cell r="AJ11952" t="str">
            <v/>
          </cell>
          <cell r="AK11952" t="str">
            <v/>
          </cell>
        </row>
        <row r="11953">
          <cell r="AH11953" t="str">
            <v/>
          </cell>
          <cell r="AI11953" t="str">
            <v/>
          </cell>
          <cell r="AJ11953" t="str">
            <v/>
          </cell>
          <cell r="AK11953" t="str">
            <v/>
          </cell>
        </row>
        <row r="11954">
          <cell r="AH11954" t="str">
            <v/>
          </cell>
          <cell r="AI11954" t="str">
            <v/>
          </cell>
          <cell r="AJ11954" t="str">
            <v/>
          </cell>
          <cell r="AK11954" t="str">
            <v/>
          </cell>
        </row>
        <row r="11955">
          <cell r="AH11955" t="str">
            <v/>
          </cell>
          <cell r="AI11955" t="str">
            <v/>
          </cell>
          <cell r="AJ11955" t="str">
            <v/>
          </cell>
          <cell r="AK11955" t="str">
            <v/>
          </cell>
        </row>
        <row r="11956">
          <cell r="AH11956" t="str">
            <v/>
          </cell>
          <cell r="AI11956" t="str">
            <v/>
          </cell>
          <cell r="AJ11956" t="str">
            <v/>
          </cell>
          <cell r="AK11956" t="str">
            <v/>
          </cell>
        </row>
        <row r="11957">
          <cell r="AH11957" t="str">
            <v/>
          </cell>
          <cell r="AI11957" t="str">
            <v/>
          </cell>
          <cell r="AJ11957" t="str">
            <v/>
          </cell>
          <cell r="AK11957" t="str">
            <v/>
          </cell>
        </row>
        <row r="11958">
          <cell r="AH11958" t="str">
            <v/>
          </cell>
          <cell r="AI11958" t="str">
            <v/>
          </cell>
          <cell r="AJ11958" t="str">
            <v/>
          </cell>
          <cell r="AK11958" t="str">
            <v/>
          </cell>
        </row>
        <row r="11959">
          <cell r="AH11959" t="str">
            <v/>
          </cell>
          <cell r="AI11959" t="str">
            <v/>
          </cell>
          <cell r="AJ11959" t="str">
            <v/>
          </cell>
          <cell r="AK11959" t="str">
            <v/>
          </cell>
        </row>
        <row r="11960">
          <cell r="AH11960" t="str">
            <v/>
          </cell>
          <cell r="AI11960" t="str">
            <v/>
          </cell>
          <cell r="AJ11960" t="str">
            <v/>
          </cell>
          <cell r="AK11960" t="str">
            <v/>
          </cell>
        </row>
        <row r="11961">
          <cell r="AH11961" t="str">
            <v/>
          </cell>
          <cell r="AI11961" t="str">
            <v/>
          </cell>
          <cell r="AJ11961" t="str">
            <v/>
          </cell>
          <cell r="AK11961" t="str">
            <v/>
          </cell>
        </row>
        <row r="11962">
          <cell r="AH11962" t="str">
            <v/>
          </cell>
          <cell r="AI11962" t="str">
            <v/>
          </cell>
          <cell r="AJ11962" t="str">
            <v/>
          </cell>
          <cell r="AK11962" t="str">
            <v/>
          </cell>
        </row>
        <row r="11963">
          <cell r="AH11963" t="str">
            <v/>
          </cell>
          <cell r="AI11963" t="str">
            <v/>
          </cell>
          <cell r="AJ11963" t="str">
            <v/>
          </cell>
          <cell r="AK11963" t="str">
            <v/>
          </cell>
        </row>
        <row r="11964">
          <cell r="AH11964" t="str">
            <v/>
          </cell>
          <cell r="AI11964" t="str">
            <v/>
          </cell>
          <cell r="AJ11964" t="str">
            <v/>
          </cell>
          <cell r="AK11964" t="str">
            <v/>
          </cell>
        </row>
        <row r="11965">
          <cell r="AH11965" t="str">
            <v/>
          </cell>
          <cell r="AI11965" t="str">
            <v/>
          </cell>
          <cell r="AJ11965" t="str">
            <v/>
          </cell>
          <cell r="AK11965" t="str">
            <v/>
          </cell>
        </row>
        <row r="11966">
          <cell r="AH11966" t="str">
            <v/>
          </cell>
          <cell r="AI11966" t="str">
            <v/>
          </cell>
          <cell r="AJ11966" t="str">
            <v/>
          </cell>
          <cell r="AK11966" t="str">
            <v/>
          </cell>
        </row>
        <row r="11967">
          <cell r="AH11967" t="str">
            <v/>
          </cell>
          <cell r="AI11967" t="str">
            <v/>
          </cell>
          <cell r="AJ11967" t="str">
            <v/>
          </cell>
          <cell r="AK11967" t="str">
            <v/>
          </cell>
        </row>
        <row r="11968">
          <cell r="AH11968" t="str">
            <v/>
          </cell>
          <cell r="AI11968" t="str">
            <v/>
          </cell>
          <cell r="AJ11968" t="str">
            <v/>
          </cell>
          <cell r="AK11968" t="str">
            <v/>
          </cell>
        </row>
        <row r="11969">
          <cell r="AH11969" t="str">
            <v/>
          </cell>
          <cell r="AI11969" t="str">
            <v/>
          </cell>
          <cell r="AJ11969" t="str">
            <v/>
          </cell>
          <cell r="AK11969" t="str">
            <v/>
          </cell>
        </row>
        <row r="11970">
          <cell r="AH11970" t="str">
            <v/>
          </cell>
          <cell r="AI11970" t="str">
            <v/>
          </cell>
          <cell r="AJ11970" t="str">
            <v/>
          </cell>
          <cell r="AK11970" t="str">
            <v/>
          </cell>
        </row>
        <row r="11971">
          <cell r="AH11971" t="str">
            <v/>
          </cell>
          <cell r="AI11971" t="str">
            <v/>
          </cell>
          <cell r="AJ11971" t="str">
            <v/>
          </cell>
          <cell r="AK11971" t="str">
            <v/>
          </cell>
        </row>
        <row r="11972">
          <cell r="AH11972" t="str">
            <v/>
          </cell>
          <cell r="AI11972" t="str">
            <v/>
          </cell>
          <cell r="AJ11972" t="str">
            <v/>
          </cell>
          <cell r="AK11972" t="str">
            <v/>
          </cell>
        </row>
        <row r="11973">
          <cell r="AH11973" t="str">
            <v/>
          </cell>
          <cell r="AI11973" t="str">
            <v/>
          </cell>
          <cell r="AJ11973" t="str">
            <v/>
          </cell>
          <cell r="AK11973" t="str">
            <v/>
          </cell>
        </row>
        <row r="11974">
          <cell r="AH11974" t="str">
            <v/>
          </cell>
          <cell r="AI11974" t="str">
            <v/>
          </cell>
          <cell r="AJ11974" t="str">
            <v/>
          </cell>
          <cell r="AK11974" t="str">
            <v/>
          </cell>
        </row>
        <row r="11975">
          <cell r="AH11975" t="str">
            <v/>
          </cell>
          <cell r="AI11975" t="str">
            <v/>
          </cell>
          <cell r="AJ11975" t="str">
            <v/>
          </cell>
          <cell r="AK11975" t="str">
            <v/>
          </cell>
        </row>
        <row r="11976">
          <cell r="AH11976" t="str">
            <v/>
          </cell>
          <cell r="AI11976" t="str">
            <v/>
          </cell>
          <cell r="AJ11976" t="str">
            <v/>
          </cell>
          <cell r="AK11976" t="str">
            <v/>
          </cell>
        </row>
        <row r="11977">
          <cell r="AH11977" t="str">
            <v/>
          </cell>
          <cell r="AI11977" t="str">
            <v/>
          </cell>
          <cell r="AJ11977" t="str">
            <v/>
          </cell>
          <cell r="AK11977" t="str">
            <v/>
          </cell>
        </row>
        <row r="11978">
          <cell r="AH11978" t="str">
            <v/>
          </cell>
          <cell r="AI11978" t="str">
            <v/>
          </cell>
          <cell r="AJ11978" t="str">
            <v/>
          </cell>
          <cell r="AK11978" t="str">
            <v/>
          </cell>
        </row>
        <row r="11979">
          <cell r="AH11979" t="str">
            <v/>
          </cell>
          <cell r="AI11979" t="str">
            <v/>
          </cell>
          <cell r="AJ11979" t="str">
            <v/>
          </cell>
          <cell r="AK11979" t="str">
            <v/>
          </cell>
        </row>
        <row r="11980">
          <cell r="AH11980" t="str">
            <v/>
          </cell>
          <cell r="AI11980" t="str">
            <v/>
          </cell>
          <cell r="AJ11980" t="str">
            <v/>
          </cell>
          <cell r="AK11980" t="str">
            <v/>
          </cell>
        </row>
        <row r="11981">
          <cell r="AH11981" t="str">
            <v/>
          </cell>
          <cell r="AI11981" t="str">
            <v/>
          </cell>
          <cell r="AJ11981" t="str">
            <v/>
          </cell>
          <cell r="AK11981" t="str">
            <v/>
          </cell>
        </row>
        <row r="11982">
          <cell r="AH11982" t="str">
            <v/>
          </cell>
          <cell r="AI11982" t="str">
            <v/>
          </cell>
          <cell r="AJ11982" t="str">
            <v/>
          </cell>
          <cell r="AK11982" t="str">
            <v/>
          </cell>
        </row>
        <row r="11983">
          <cell r="AH11983" t="str">
            <v/>
          </cell>
          <cell r="AI11983" t="str">
            <v/>
          </cell>
          <cell r="AJ11983" t="str">
            <v/>
          </cell>
          <cell r="AK11983" t="str">
            <v/>
          </cell>
        </row>
        <row r="11984">
          <cell r="AH11984" t="str">
            <v/>
          </cell>
          <cell r="AI11984" t="str">
            <v/>
          </cell>
          <cell r="AJ11984" t="str">
            <v/>
          </cell>
          <cell r="AK11984" t="str">
            <v/>
          </cell>
        </row>
        <row r="11985">
          <cell r="AH11985" t="str">
            <v/>
          </cell>
          <cell r="AI11985" t="str">
            <v/>
          </cell>
          <cell r="AJ11985" t="str">
            <v/>
          </cell>
          <cell r="AK11985" t="str">
            <v/>
          </cell>
        </row>
        <row r="11986">
          <cell r="AH11986" t="str">
            <v/>
          </cell>
          <cell r="AI11986" t="str">
            <v/>
          </cell>
          <cell r="AJ11986" t="str">
            <v/>
          </cell>
          <cell r="AK11986" t="str">
            <v/>
          </cell>
        </row>
        <row r="11987">
          <cell r="AH11987" t="str">
            <v/>
          </cell>
          <cell r="AI11987" t="str">
            <v/>
          </cell>
          <cell r="AJ11987" t="str">
            <v/>
          </cell>
          <cell r="AK11987" t="str">
            <v/>
          </cell>
        </row>
        <row r="11988">
          <cell r="AH11988" t="str">
            <v/>
          </cell>
          <cell r="AI11988" t="str">
            <v/>
          </cell>
          <cell r="AJ11988" t="str">
            <v/>
          </cell>
          <cell r="AK11988" t="str">
            <v/>
          </cell>
        </row>
        <row r="11989">
          <cell r="AH11989" t="str">
            <v/>
          </cell>
          <cell r="AI11989" t="str">
            <v/>
          </cell>
          <cell r="AJ11989" t="str">
            <v/>
          </cell>
          <cell r="AK11989" t="str">
            <v/>
          </cell>
        </row>
        <row r="11990">
          <cell r="AH11990" t="str">
            <v/>
          </cell>
          <cell r="AI11990" t="str">
            <v/>
          </cell>
          <cell r="AJ11990" t="str">
            <v/>
          </cell>
          <cell r="AK11990" t="str">
            <v/>
          </cell>
        </row>
        <row r="11991">
          <cell r="AH11991" t="str">
            <v/>
          </cell>
          <cell r="AI11991" t="str">
            <v/>
          </cell>
          <cell r="AJ11991" t="str">
            <v/>
          </cell>
          <cell r="AK11991" t="str">
            <v/>
          </cell>
        </row>
        <row r="11992">
          <cell r="AH11992" t="str">
            <v/>
          </cell>
          <cell r="AI11992" t="str">
            <v/>
          </cell>
          <cell r="AJ11992" t="str">
            <v/>
          </cell>
          <cell r="AK11992" t="str">
            <v/>
          </cell>
        </row>
        <row r="11993">
          <cell r="AH11993" t="str">
            <v/>
          </cell>
          <cell r="AI11993" t="str">
            <v/>
          </cell>
          <cell r="AJ11993" t="str">
            <v/>
          </cell>
          <cell r="AK11993" t="str">
            <v/>
          </cell>
        </row>
        <row r="11994">
          <cell r="AH11994" t="str">
            <v/>
          </cell>
          <cell r="AI11994" t="str">
            <v/>
          </cell>
          <cell r="AJ11994" t="str">
            <v/>
          </cell>
          <cell r="AK11994" t="str">
            <v/>
          </cell>
        </row>
        <row r="11995">
          <cell r="AH11995" t="str">
            <v/>
          </cell>
          <cell r="AI11995" t="str">
            <v/>
          </cell>
          <cell r="AJ11995" t="str">
            <v/>
          </cell>
          <cell r="AK11995" t="str">
            <v/>
          </cell>
        </row>
        <row r="11996">
          <cell r="AH11996" t="str">
            <v/>
          </cell>
          <cell r="AI11996" t="str">
            <v/>
          </cell>
          <cell r="AJ11996" t="str">
            <v/>
          </cell>
          <cell r="AK11996" t="str">
            <v/>
          </cell>
        </row>
        <row r="11997">
          <cell r="AH11997" t="str">
            <v/>
          </cell>
          <cell r="AI11997" t="str">
            <v/>
          </cell>
          <cell r="AJ11997" t="str">
            <v/>
          </cell>
          <cell r="AK11997" t="str">
            <v/>
          </cell>
        </row>
        <row r="11998">
          <cell r="AH11998" t="str">
            <v/>
          </cell>
          <cell r="AI11998" t="str">
            <v/>
          </cell>
          <cell r="AJ11998" t="str">
            <v/>
          </cell>
          <cell r="AK11998" t="str">
            <v/>
          </cell>
        </row>
        <row r="11999">
          <cell r="AH11999" t="str">
            <v/>
          </cell>
          <cell r="AI11999" t="str">
            <v/>
          </cell>
          <cell r="AJ11999" t="str">
            <v/>
          </cell>
          <cell r="AK11999" t="str">
            <v/>
          </cell>
        </row>
        <row r="12000">
          <cell r="AH12000" t="str">
            <v/>
          </cell>
          <cell r="AI12000" t="str">
            <v/>
          </cell>
          <cell r="AJ12000" t="str">
            <v/>
          </cell>
          <cell r="AK12000" t="str">
            <v/>
          </cell>
        </row>
        <row r="12001">
          <cell r="AH12001" t="str">
            <v/>
          </cell>
          <cell r="AI12001" t="str">
            <v/>
          </cell>
          <cell r="AJ12001" t="str">
            <v/>
          </cell>
          <cell r="AK12001" t="str">
            <v/>
          </cell>
        </row>
        <row r="12002">
          <cell r="AH12002" t="str">
            <v/>
          </cell>
          <cell r="AI12002" t="str">
            <v/>
          </cell>
          <cell r="AJ12002" t="str">
            <v/>
          </cell>
          <cell r="AK12002" t="str">
            <v/>
          </cell>
        </row>
        <row r="12003">
          <cell r="AH12003" t="str">
            <v/>
          </cell>
          <cell r="AI12003" t="str">
            <v/>
          </cell>
          <cell r="AJ12003" t="str">
            <v/>
          </cell>
          <cell r="AK12003" t="str">
            <v/>
          </cell>
        </row>
        <row r="12004">
          <cell r="AH12004" t="str">
            <v/>
          </cell>
          <cell r="AI12004" t="str">
            <v/>
          </cell>
          <cell r="AJ12004" t="str">
            <v/>
          </cell>
          <cell r="AK12004" t="str">
            <v/>
          </cell>
        </row>
        <row r="12005">
          <cell r="AH12005" t="str">
            <v/>
          </cell>
          <cell r="AI12005" t="str">
            <v/>
          </cell>
          <cell r="AJ12005" t="str">
            <v/>
          </cell>
          <cell r="AK12005" t="str">
            <v/>
          </cell>
        </row>
        <row r="12006">
          <cell r="AH12006" t="str">
            <v/>
          </cell>
          <cell r="AI12006" t="str">
            <v/>
          </cell>
          <cell r="AJ12006" t="str">
            <v/>
          </cell>
          <cell r="AK12006" t="str">
            <v/>
          </cell>
        </row>
        <row r="12007">
          <cell r="AH12007" t="str">
            <v/>
          </cell>
          <cell r="AI12007" t="str">
            <v/>
          </cell>
          <cell r="AJ12007" t="str">
            <v/>
          </cell>
          <cell r="AK12007" t="str">
            <v/>
          </cell>
        </row>
        <row r="12008">
          <cell r="AH12008" t="str">
            <v/>
          </cell>
          <cell r="AI12008" t="str">
            <v/>
          </cell>
          <cell r="AJ12008" t="str">
            <v/>
          </cell>
          <cell r="AK12008" t="str">
            <v/>
          </cell>
        </row>
        <row r="12009">
          <cell r="AH12009" t="str">
            <v/>
          </cell>
          <cell r="AI12009" t="str">
            <v/>
          </cell>
          <cell r="AJ12009" t="str">
            <v/>
          </cell>
          <cell r="AK12009" t="str">
            <v/>
          </cell>
        </row>
        <row r="12010">
          <cell r="AH12010" t="str">
            <v/>
          </cell>
          <cell r="AI12010" t="str">
            <v/>
          </cell>
          <cell r="AJ12010" t="str">
            <v/>
          </cell>
          <cell r="AK12010" t="str">
            <v/>
          </cell>
        </row>
        <row r="12011">
          <cell r="AH12011" t="str">
            <v/>
          </cell>
          <cell r="AI12011" t="str">
            <v/>
          </cell>
          <cell r="AJ12011" t="str">
            <v/>
          </cell>
          <cell r="AK12011" t="str">
            <v/>
          </cell>
        </row>
        <row r="12012">
          <cell r="AH12012" t="str">
            <v/>
          </cell>
          <cell r="AI12012" t="str">
            <v/>
          </cell>
          <cell r="AJ12012" t="str">
            <v/>
          </cell>
          <cell r="AK12012" t="str">
            <v/>
          </cell>
        </row>
        <row r="12013">
          <cell r="AH12013" t="str">
            <v/>
          </cell>
          <cell r="AI12013" t="str">
            <v/>
          </cell>
          <cell r="AJ12013" t="str">
            <v/>
          </cell>
          <cell r="AK12013" t="str">
            <v/>
          </cell>
        </row>
        <row r="12014">
          <cell r="AH12014" t="str">
            <v/>
          </cell>
          <cell r="AI12014" t="str">
            <v/>
          </cell>
          <cell r="AJ12014" t="str">
            <v/>
          </cell>
          <cell r="AK12014" t="str">
            <v/>
          </cell>
        </row>
        <row r="12015">
          <cell r="AH12015" t="str">
            <v/>
          </cell>
          <cell r="AI12015" t="str">
            <v/>
          </cell>
          <cell r="AJ12015" t="str">
            <v/>
          </cell>
          <cell r="AK12015" t="str">
            <v/>
          </cell>
        </row>
        <row r="12016">
          <cell r="AH12016" t="str">
            <v/>
          </cell>
          <cell r="AI12016" t="str">
            <v/>
          </cell>
          <cell r="AJ12016" t="str">
            <v/>
          </cell>
          <cell r="AK12016" t="str">
            <v/>
          </cell>
        </row>
        <row r="12017">
          <cell r="AH12017" t="str">
            <v/>
          </cell>
          <cell r="AI12017" t="str">
            <v/>
          </cell>
          <cell r="AJ12017" t="str">
            <v/>
          </cell>
          <cell r="AK12017" t="str">
            <v/>
          </cell>
        </row>
        <row r="12018">
          <cell r="AH12018" t="str">
            <v/>
          </cell>
          <cell r="AI12018" t="str">
            <v/>
          </cell>
          <cell r="AJ12018" t="str">
            <v/>
          </cell>
          <cell r="AK12018" t="str">
            <v/>
          </cell>
        </row>
        <row r="12019">
          <cell r="AH12019" t="str">
            <v/>
          </cell>
          <cell r="AI12019" t="str">
            <v/>
          </cell>
          <cell r="AJ12019" t="str">
            <v/>
          </cell>
          <cell r="AK12019" t="str">
            <v/>
          </cell>
        </row>
        <row r="12020">
          <cell r="AH12020" t="str">
            <v/>
          </cell>
          <cell r="AI12020" t="str">
            <v/>
          </cell>
          <cell r="AJ12020" t="str">
            <v/>
          </cell>
          <cell r="AK12020" t="str">
            <v/>
          </cell>
        </row>
        <row r="12021">
          <cell r="AH12021" t="str">
            <v/>
          </cell>
          <cell r="AI12021" t="str">
            <v/>
          </cell>
          <cell r="AJ12021" t="str">
            <v/>
          </cell>
          <cell r="AK12021" t="str">
            <v/>
          </cell>
        </row>
        <row r="12022">
          <cell r="AH12022" t="str">
            <v/>
          </cell>
          <cell r="AI12022" t="str">
            <v/>
          </cell>
          <cell r="AJ12022" t="str">
            <v/>
          </cell>
          <cell r="AK12022" t="str">
            <v/>
          </cell>
        </row>
        <row r="12023">
          <cell r="AH12023" t="str">
            <v/>
          </cell>
          <cell r="AI12023" t="str">
            <v/>
          </cell>
          <cell r="AJ12023" t="str">
            <v/>
          </cell>
          <cell r="AK12023" t="str">
            <v/>
          </cell>
        </row>
        <row r="12024">
          <cell r="AH12024" t="str">
            <v/>
          </cell>
          <cell r="AI12024" t="str">
            <v/>
          </cell>
          <cell r="AJ12024" t="str">
            <v/>
          </cell>
          <cell r="AK12024" t="str">
            <v/>
          </cell>
        </row>
        <row r="12025">
          <cell r="AH12025" t="str">
            <v/>
          </cell>
          <cell r="AI12025" t="str">
            <v/>
          </cell>
          <cell r="AJ12025" t="str">
            <v/>
          </cell>
          <cell r="AK12025" t="str">
            <v/>
          </cell>
        </row>
        <row r="12026">
          <cell r="AH12026" t="str">
            <v/>
          </cell>
          <cell r="AI12026" t="str">
            <v/>
          </cell>
          <cell r="AJ12026" t="str">
            <v/>
          </cell>
          <cell r="AK12026" t="str">
            <v/>
          </cell>
        </row>
        <row r="12027">
          <cell r="AH12027" t="str">
            <v/>
          </cell>
          <cell r="AI12027" t="str">
            <v/>
          </cell>
          <cell r="AJ12027" t="str">
            <v/>
          </cell>
          <cell r="AK12027" t="str">
            <v/>
          </cell>
        </row>
        <row r="12028">
          <cell r="AH12028" t="str">
            <v/>
          </cell>
          <cell r="AI12028" t="str">
            <v/>
          </cell>
          <cell r="AJ12028" t="str">
            <v/>
          </cell>
          <cell r="AK12028" t="str">
            <v/>
          </cell>
        </row>
        <row r="12029">
          <cell r="AH12029" t="str">
            <v/>
          </cell>
          <cell r="AI12029" t="str">
            <v/>
          </cell>
          <cell r="AJ12029" t="str">
            <v/>
          </cell>
          <cell r="AK12029" t="str">
            <v/>
          </cell>
        </row>
        <row r="12030">
          <cell r="AH12030" t="str">
            <v/>
          </cell>
          <cell r="AI12030" t="str">
            <v/>
          </cell>
          <cell r="AJ12030" t="str">
            <v/>
          </cell>
          <cell r="AK12030" t="str">
            <v/>
          </cell>
        </row>
        <row r="12031">
          <cell r="AH12031" t="str">
            <v/>
          </cell>
          <cell r="AI12031" t="str">
            <v/>
          </cell>
          <cell r="AJ12031" t="str">
            <v/>
          </cell>
          <cell r="AK12031" t="str">
            <v/>
          </cell>
        </row>
        <row r="12032">
          <cell r="AH12032" t="str">
            <v/>
          </cell>
          <cell r="AI12032" t="str">
            <v/>
          </cell>
          <cell r="AJ12032" t="str">
            <v/>
          </cell>
          <cell r="AK12032" t="str">
            <v/>
          </cell>
        </row>
        <row r="12033">
          <cell r="AH12033" t="str">
            <v/>
          </cell>
          <cell r="AI12033" t="str">
            <v/>
          </cell>
          <cell r="AJ12033" t="str">
            <v/>
          </cell>
          <cell r="AK12033" t="str">
            <v/>
          </cell>
        </row>
        <row r="12034">
          <cell r="AH12034" t="str">
            <v/>
          </cell>
          <cell r="AI12034" t="str">
            <v/>
          </cell>
          <cell r="AJ12034" t="str">
            <v/>
          </cell>
          <cell r="AK12034" t="str">
            <v/>
          </cell>
        </row>
        <row r="12035">
          <cell r="AH12035" t="str">
            <v/>
          </cell>
          <cell r="AI12035" t="str">
            <v/>
          </cell>
          <cell r="AJ12035" t="str">
            <v/>
          </cell>
          <cell r="AK12035" t="str">
            <v/>
          </cell>
        </row>
        <row r="12036">
          <cell r="AH12036" t="str">
            <v/>
          </cell>
          <cell r="AI12036" t="str">
            <v/>
          </cell>
          <cell r="AJ12036" t="str">
            <v/>
          </cell>
          <cell r="AK12036" t="str">
            <v/>
          </cell>
        </row>
        <row r="12037">
          <cell r="AH12037" t="str">
            <v/>
          </cell>
          <cell r="AI12037" t="str">
            <v/>
          </cell>
          <cell r="AJ12037" t="str">
            <v/>
          </cell>
          <cell r="AK12037" t="str">
            <v/>
          </cell>
        </row>
        <row r="12038">
          <cell r="AH12038" t="str">
            <v/>
          </cell>
          <cell r="AI12038" t="str">
            <v/>
          </cell>
          <cell r="AJ12038" t="str">
            <v/>
          </cell>
          <cell r="AK12038" t="str">
            <v/>
          </cell>
        </row>
        <row r="12039">
          <cell r="AH12039" t="str">
            <v/>
          </cell>
          <cell r="AI12039" t="str">
            <v/>
          </cell>
          <cell r="AJ12039" t="str">
            <v/>
          </cell>
          <cell r="AK12039" t="str">
            <v/>
          </cell>
        </row>
        <row r="12040">
          <cell r="AH12040" t="str">
            <v/>
          </cell>
          <cell r="AI12040" t="str">
            <v/>
          </cell>
          <cell r="AJ12040" t="str">
            <v/>
          </cell>
          <cell r="AK12040" t="str">
            <v/>
          </cell>
        </row>
        <row r="12041">
          <cell r="AH12041" t="str">
            <v/>
          </cell>
          <cell r="AI12041" t="str">
            <v/>
          </cell>
          <cell r="AJ12041" t="str">
            <v/>
          </cell>
          <cell r="AK12041" t="str">
            <v/>
          </cell>
        </row>
        <row r="12042">
          <cell r="AH12042" t="str">
            <v/>
          </cell>
          <cell r="AI12042" t="str">
            <v/>
          </cell>
          <cell r="AJ12042" t="str">
            <v/>
          </cell>
          <cell r="AK12042" t="str">
            <v/>
          </cell>
        </row>
        <row r="12043">
          <cell r="AH12043" t="str">
            <v/>
          </cell>
          <cell r="AI12043" t="str">
            <v/>
          </cell>
          <cell r="AJ12043" t="str">
            <v/>
          </cell>
          <cell r="AK12043" t="str">
            <v/>
          </cell>
        </row>
        <row r="12044">
          <cell r="AH12044" t="str">
            <v/>
          </cell>
          <cell r="AI12044" t="str">
            <v/>
          </cell>
          <cell r="AJ12044" t="str">
            <v/>
          </cell>
          <cell r="AK12044" t="str">
            <v/>
          </cell>
        </row>
        <row r="12045">
          <cell r="AH12045" t="str">
            <v/>
          </cell>
          <cell r="AI12045" t="str">
            <v/>
          </cell>
          <cell r="AJ12045" t="str">
            <v/>
          </cell>
          <cell r="AK12045" t="str">
            <v/>
          </cell>
        </row>
        <row r="12046">
          <cell r="AH12046" t="str">
            <v/>
          </cell>
          <cell r="AI12046" t="str">
            <v/>
          </cell>
          <cell r="AJ12046" t="str">
            <v/>
          </cell>
          <cell r="AK12046" t="str">
            <v/>
          </cell>
        </row>
        <row r="12047">
          <cell r="AH12047" t="str">
            <v/>
          </cell>
          <cell r="AI12047" t="str">
            <v/>
          </cell>
          <cell r="AJ12047" t="str">
            <v/>
          </cell>
          <cell r="AK12047" t="str">
            <v/>
          </cell>
        </row>
        <row r="12048">
          <cell r="AH12048" t="str">
            <v/>
          </cell>
          <cell r="AI12048" t="str">
            <v/>
          </cell>
          <cell r="AJ12048" t="str">
            <v/>
          </cell>
          <cell r="AK12048" t="str">
            <v/>
          </cell>
        </row>
        <row r="12049">
          <cell r="AH12049" t="str">
            <v/>
          </cell>
          <cell r="AI12049" t="str">
            <v/>
          </cell>
          <cell r="AJ12049" t="str">
            <v/>
          </cell>
          <cell r="AK12049" t="str">
            <v/>
          </cell>
        </row>
        <row r="12050">
          <cell r="AH12050" t="str">
            <v/>
          </cell>
          <cell r="AI12050" t="str">
            <v/>
          </cell>
          <cell r="AJ12050" t="str">
            <v/>
          </cell>
          <cell r="AK12050" t="str">
            <v/>
          </cell>
        </row>
        <row r="12051">
          <cell r="AH12051" t="str">
            <v/>
          </cell>
          <cell r="AI12051" t="str">
            <v/>
          </cell>
          <cell r="AJ12051" t="str">
            <v/>
          </cell>
          <cell r="AK12051" t="str">
            <v/>
          </cell>
        </row>
        <row r="12052">
          <cell r="AH12052" t="str">
            <v/>
          </cell>
          <cell r="AI12052" t="str">
            <v/>
          </cell>
          <cell r="AJ12052" t="str">
            <v/>
          </cell>
          <cell r="AK12052" t="str">
            <v/>
          </cell>
        </row>
        <row r="12053">
          <cell r="AH12053" t="str">
            <v/>
          </cell>
          <cell r="AI12053" t="str">
            <v/>
          </cell>
          <cell r="AJ12053" t="str">
            <v/>
          </cell>
          <cell r="AK12053" t="str">
            <v/>
          </cell>
        </row>
        <row r="12054">
          <cell r="AH12054" t="str">
            <v/>
          </cell>
          <cell r="AI12054" t="str">
            <v/>
          </cell>
          <cell r="AJ12054" t="str">
            <v/>
          </cell>
          <cell r="AK12054" t="str">
            <v/>
          </cell>
        </row>
        <row r="12055">
          <cell r="AH12055" t="str">
            <v/>
          </cell>
          <cell r="AI12055" t="str">
            <v/>
          </cell>
          <cell r="AJ12055" t="str">
            <v/>
          </cell>
          <cell r="AK12055" t="str">
            <v/>
          </cell>
        </row>
        <row r="12056">
          <cell r="AH12056" t="str">
            <v/>
          </cell>
          <cell r="AI12056" t="str">
            <v/>
          </cell>
          <cell r="AJ12056" t="str">
            <v/>
          </cell>
          <cell r="AK12056" t="str">
            <v/>
          </cell>
        </row>
        <row r="12057">
          <cell r="AH12057" t="str">
            <v/>
          </cell>
          <cell r="AI12057" t="str">
            <v/>
          </cell>
          <cell r="AJ12057" t="str">
            <v/>
          </cell>
          <cell r="AK12057" t="str">
            <v/>
          </cell>
        </row>
        <row r="12058">
          <cell r="AH12058" t="str">
            <v/>
          </cell>
          <cell r="AI12058" t="str">
            <v/>
          </cell>
          <cell r="AJ12058" t="str">
            <v/>
          </cell>
          <cell r="AK12058" t="str">
            <v/>
          </cell>
        </row>
        <row r="12059">
          <cell r="AH12059" t="str">
            <v/>
          </cell>
          <cell r="AI12059" t="str">
            <v/>
          </cell>
          <cell r="AJ12059" t="str">
            <v/>
          </cell>
          <cell r="AK12059" t="str">
            <v/>
          </cell>
        </row>
        <row r="12060">
          <cell r="AH12060" t="str">
            <v/>
          </cell>
          <cell r="AI12060" t="str">
            <v/>
          </cell>
          <cell r="AJ12060" t="str">
            <v/>
          </cell>
          <cell r="AK12060" t="str">
            <v/>
          </cell>
        </row>
        <row r="12061">
          <cell r="AH12061" t="str">
            <v/>
          </cell>
          <cell r="AI12061" t="str">
            <v/>
          </cell>
          <cell r="AJ12061" t="str">
            <v/>
          </cell>
          <cell r="AK12061" t="str">
            <v/>
          </cell>
        </row>
        <row r="12062">
          <cell r="AH12062" t="str">
            <v/>
          </cell>
          <cell r="AI12062" t="str">
            <v/>
          </cell>
          <cell r="AJ12062" t="str">
            <v/>
          </cell>
          <cell r="AK12062" t="str">
            <v/>
          </cell>
        </row>
        <row r="12063">
          <cell r="AH12063" t="str">
            <v/>
          </cell>
          <cell r="AI12063" t="str">
            <v/>
          </cell>
          <cell r="AJ12063" t="str">
            <v/>
          </cell>
          <cell r="AK12063" t="str">
            <v/>
          </cell>
        </row>
        <row r="12064">
          <cell r="AH12064" t="str">
            <v/>
          </cell>
          <cell r="AI12064" t="str">
            <v/>
          </cell>
          <cell r="AJ12064" t="str">
            <v/>
          </cell>
          <cell r="AK12064" t="str">
            <v/>
          </cell>
        </row>
        <row r="12065">
          <cell r="AH12065" t="str">
            <v/>
          </cell>
          <cell r="AI12065" t="str">
            <v/>
          </cell>
          <cell r="AJ12065" t="str">
            <v/>
          </cell>
          <cell r="AK12065" t="str">
            <v/>
          </cell>
        </row>
        <row r="12066">
          <cell r="AH12066" t="str">
            <v/>
          </cell>
          <cell r="AI12066" t="str">
            <v/>
          </cell>
          <cell r="AJ12066" t="str">
            <v/>
          </cell>
          <cell r="AK12066" t="str">
            <v/>
          </cell>
        </row>
        <row r="12067">
          <cell r="AH12067" t="str">
            <v/>
          </cell>
          <cell r="AI12067" t="str">
            <v/>
          </cell>
          <cell r="AJ12067" t="str">
            <v/>
          </cell>
          <cell r="AK12067" t="str">
            <v/>
          </cell>
        </row>
        <row r="12068">
          <cell r="AH12068" t="str">
            <v/>
          </cell>
          <cell r="AI12068" t="str">
            <v/>
          </cell>
          <cell r="AJ12068" t="str">
            <v/>
          </cell>
          <cell r="AK12068" t="str">
            <v/>
          </cell>
        </row>
        <row r="12069">
          <cell r="AH12069" t="str">
            <v/>
          </cell>
          <cell r="AI12069" t="str">
            <v/>
          </cell>
          <cell r="AJ12069" t="str">
            <v/>
          </cell>
          <cell r="AK12069" t="str">
            <v/>
          </cell>
        </row>
        <row r="12070">
          <cell r="AH12070" t="str">
            <v/>
          </cell>
          <cell r="AI12070" t="str">
            <v/>
          </cell>
          <cell r="AJ12070" t="str">
            <v/>
          </cell>
          <cell r="AK12070" t="str">
            <v/>
          </cell>
        </row>
        <row r="12071">
          <cell r="AH12071" t="str">
            <v/>
          </cell>
          <cell r="AI12071" t="str">
            <v/>
          </cell>
          <cell r="AJ12071" t="str">
            <v/>
          </cell>
          <cell r="AK12071" t="str">
            <v/>
          </cell>
        </row>
        <row r="12072">
          <cell r="AH12072" t="str">
            <v/>
          </cell>
          <cell r="AI12072" t="str">
            <v/>
          </cell>
          <cell r="AJ12072" t="str">
            <v/>
          </cell>
          <cell r="AK12072" t="str">
            <v/>
          </cell>
        </row>
        <row r="12073">
          <cell r="AH12073" t="str">
            <v/>
          </cell>
          <cell r="AI12073" t="str">
            <v/>
          </cell>
          <cell r="AJ12073" t="str">
            <v/>
          </cell>
          <cell r="AK12073" t="str">
            <v/>
          </cell>
        </row>
        <row r="12074">
          <cell r="AH12074" t="str">
            <v/>
          </cell>
          <cell r="AI12074" t="str">
            <v/>
          </cell>
          <cell r="AJ12074" t="str">
            <v/>
          </cell>
          <cell r="AK12074" t="str">
            <v/>
          </cell>
        </row>
        <row r="12075">
          <cell r="AH12075" t="str">
            <v/>
          </cell>
          <cell r="AI12075" t="str">
            <v/>
          </cell>
          <cell r="AJ12075" t="str">
            <v/>
          </cell>
          <cell r="AK12075" t="str">
            <v/>
          </cell>
        </row>
        <row r="12076">
          <cell r="AH12076" t="str">
            <v/>
          </cell>
          <cell r="AI12076" t="str">
            <v/>
          </cell>
          <cell r="AJ12076" t="str">
            <v/>
          </cell>
          <cell r="AK12076" t="str">
            <v/>
          </cell>
        </row>
        <row r="12077">
          <cell r="AH12077" t="str">
            <v/>
          </cell>
          <cell r="AI12077" t="str">
            <v/>
          </cell>
          <cell r="AJ12077" t="str">
            <v/>
          </cell>
          <cell r="AK12077" t="str">
            <v/>
          </cell>
        </row>
        <row r="12078">
          <cell r="AH12078" t="str">
            <v/>
          </cell>
          <cell r="AI12078" t="str">
            <v/>
          </cell>
          <cell r="AJ12078" t="str">
            <v/>
          </cell>
          <cell r="AK12078" t="str">
            <v/>
          </cell>
        </row>
        <row r="12079">
          <cell r="AH12079" t="str">
            <v/>
          </cell>
          <cell r="AI12079" t="str">
            <v/>
          </cell>
          <cell r="AJ12079" t="str">
            <v/>
          </cell>
          <cell r="AK12079" t="str">
            <v/>
          </cell>
        </row>
        <row r="12080">
          <cell r="AH12080" t="str">
            <v/>
          </cell>
          <cell r="AI12080" t="str">
            <v/>
          </cell>
          <cell r="AJ12080" t="str">
            <v/>
          </cell>
          <cell r="AK12080" t="str">
            <v/>
          </cell>
        </row>
        <row r="12081">
          <cell r="AH12081" t="str">
            <v/>
          </cell>
          <cell r="AI12081" t="str">
            <v/>
          </cell>
          <cell r="AJ12081" t="str">
            <v/>
          </cell>
          <cell r="AK12081" t="str">
            <v/>
          </cell>
        </row>
        <row r="12082">
          <cell r="AH12082" t="str">
            <v/>
          </cell>
          <cell r="AI12082" t="str">
            <v/>
          </cell>
          <cell r="AJ12082" t="str">
            <v/>
          </cell>
          <cell r="AK12082" t="str">
            <v/>
          </cell>
        </row>
        <row r="12083">
          <cell r="AH12083" t="str">
            <v/>
          </cell>
          <cell r="AI12083" t="str">
            <v/>
          </cell>
          <cell r="AJ12083" t="str">
            <v/>
          </cell>
          <cell r="AK12083" t="str">
            <v/>
          </cell>
        </row>
        <row r="12084">
          <cell r="AH12084" t="str">
            <v/>
          </cell>
          <cell r="AI12084" t="str">
            <v/>
          </cell>
          <cell r="AJ12084" t="str">
            <v/>
          </cell>
          <cell r="AK12084" t="str">
            <v/>
          </cell>
        </row>
        <row r="12085">
          <cell r="AH12085" t="str">
            <v/>
          </cell>
          <cell r="AI12085" t="str">
            <v/>
          </cell>
          <cell r="AJ12085" t="str">
            <v/>
          </cell>
          <cell r="AK12085" t="str">
            <v/>
          </cell>
        </row>
        <row r="12086">
          <cell r="AH12086" t="str">
            <v/>
          </cell>
          <cell r="AI12086" t="str">
            <v/>
          </cell>
          <cell r="AJ12086" t="str">
            <v/>
          </cell>
          <cell r="AK12086" t="str">
            <v/>
          </cell>
        </row>
        <row r="12087">
          <cell r="AH12087" t="str">
            <v/>
          </cell>
          <cell r="AI12087" t="str">
            <v/>
          </cell>
          <cell r="AJ12087" t="str">
            <v/>
          </cell>
          <cell r="AK12087" t="str">
            <v/>
          </cell>
        </row>
        <row r="12088">
          <cell r="AH12088" t="str">
            <v/>
          </cell>
          <cell r="AI12088" t="str">
            <v/>
          </cell>
          <cell r="AJ12088" t="str">
            <v/>
          </cell>
          <cell r="AK12088" t="str">
            <v/>
          </cell>
        </row>
        <row r="12089">
          <cell r="AH12089" t="str">
            <v/>
          </cell>
          <cell r="AI12089" t="str">
            <v/>
          </cell>
          <cell r="AJ12089" t="str">
            <v/>
          </cell>
          <cell r="AK12089" t="str">
            <v/>
          </cell>
        </row>
        <row r="12090">
          <cell r="AH12090" t="str">
            <v/>
          </cell>
          <cell r="AI12090" t="str">
            <v/>
          </cell>
          <cell r="AJ12090" t="str">
            <v/>
          </cell>
          <cell r="AK12090" t="str">
            <v/>
          </cell>
        </row>
        <row r="12091">
          <cell r="AH12091" t="str">
            <v/>
          </cell>
          <cell r="AI12091" t="str">
            <v/>
          </cell>
          <cell r="AJ12091" t="str">
            <v/>
          </cell>
          <cell r="AK12091" t="str">
            <v/>
          </cell>
        </row>
        <row r="12092">
          <cell r="AH12092" t="str">
            <v/>
          </cell>
          <cell r="AI12092" t="str">
            <v/>
          </cell>
          <cell r="AJ12092" t="str">
            <v/>
          </cell>
          <cell r="AK12092" t="str">
            <v/>
          </cell>
        </row>
        <row r="12093">
          <cell r="AH12093" t="str">
            <v/>
          </cell>
          <cell r="AI12093" t="str">
            <v/>
          </cell>
          <cell r="AJ12093" t="str">
            <v/>
          </cell>
          <cell r="AK12093" t="str">
            <v/>
          </cell>
        </row>
        <row r="12094">
          <cell r="AH12094" t="str">
            <v/>
          </cell>
          <cell r="AI12094" t="str">
            <v/>
          </cell>
          <cell r="AJ12094" t="str">
            <v/>
          </cell>
          <cell r="AK12094" t="str">
            <v/>
          </cell>
        </row>
        <row r="12095">
          <cell r="AH12095" t="str">
            <v/>
          </cell>
          <cell r="AI12095" t="str">
            <v/>
          </cell>
          <cell r="AJ12095" t="str">
            <v/>
          </cell>
          <cell r="AK12095" t="str">
            <v/>
          </cell>
        </row>
        <row r="12096">
          <cell r="AH12096" t="str">
            <v/>
          </cell>
          <cell r="AI12096" t="str">
            <v/>
          </cell>
          <cell r="AJ12096" t="str">
            <v/>
          </cell>
          <cell r="AK12096" t="str">
            <v/>
          </cell>
        </row>
        <row r="12097">
          <cell r="AH12097" t="str">
            <v/>
          </cell>
          <cell r="AI12097" t="str">
            <v/>
          </cell>
          <cell r="AJ12097" t="str">
            <v/>
          </cell>
          <cell r="AK12097" t="str">
            <v/>
          </cell>
        </row>
        <row r="12098">
          <cell r="AH12098" t="str">
            <v/>
          </cell>
          <cell r="AI12098" t="str">
            <v/>
          </cell>
          <cell r="AJ12098" t="str">
            <v/>
          </cell>
          <cell r="AK12098" t="str">
            <v/>
          </cell>
        </row>
        <row r="12099">
          <cell r="AH12099" t="str">
            <v/>
          </cell>
          <cell r="AI12099" t="str">
            <v/>
          </cell>
          <cell r="AJ12099" t="str">
            <v/>
          </cell>
          <cell r="AK12099" t="str">
            <v/>
          </cell>
        </row>
        <row r="12100">
          <cell r="AH12100" t="str">
            <v/>
          </cell>
          <cell r="AI12100" t="str">
            <v/>
          </cell>
          <cell r="AJ12100" t="str">
            <v/>
          </cell>
          <cell r="AK12100" t="str">
            <v/>
          </cell>
        </row>
        <row r="12101">
          <cell r="AH12101" t="str">
            <v/>
          </cell>
          <cell r="AI12101" t="str">
            <v/>
          </cell>
          <cell r="AJ12101" t="str">
            <v/>
          </cell>
          <cell r="AK12101" t="str">
            <v/>
          </cell>
        </row>
        <row r="12102">
          <cell r="AH12102" t="str">
            <v/>
          </cell>
          <cell r="AI12102" t="str">
            <v/>
          </cell>
          <cell r="AJ12102" t="str">
            <v/>
          </cell>
          <cell r="AK12102" t="str">
            <v/>
          </cell>
        </row>
        <row r="12103">
          <cell r="AH12103" t="str">
            <v/>
          </cell>
          <cell r="AI12103" t="str">
            <v/>
          </cell>
          <cell r="AJ12103" t="str">
            <v/>
          </cell>
          <cell r="AK12103" t="str">
            <v/>
          </cell>
        </row>
        <row r="12104">
          <cell r="AH12104" t="str">
            <v/>
          </cell>
          <cell r="AI12104" t="str">
            <v/>
          </cell>
          <cell r="AJ12104" t="str">
            <v/>
          </cell>
          <cell r="AK12104" t="str">
            <v/>
          </cell>
        </row>
        <row r="12105">
          <cell r="AH12105" t="str">
            <v/>
          </cell>
          <cell r="AI12105" t="str">
            <v/>
          </cell>
          <cell r="AJ12105" t="str">
            <v/>
          </cell>
          <cell r="AK12105" t="str">
            <v/>
          </cell>
        </row>
        <row r="12106">
          <cell r="AH12106" t="str">
            <v/>
          </cell>
          <cell r="AI12106" t="str">
            <v/>
          </cell>
          <cell r="AJ12106" t="str">
            <v/>
          </cell>
          <cell r="AK12106" t="str">
            <v/>
          </cell>
        </row>
        <row r="12107">
          <cell r="AH12107" t="str">
            <v/>
          </cell>
          <cell r="AI12107" t="str">
            <v/>
          </cell>
          <cell r="AJ12107" t="str">
            <v/>
          </cell>
          <cell r="AK12107" t="str">
            <v/>
          </cell>
        </row>
        <row r="12108">
          <cell r="AH12108" t="str">
            <v/>
          </cell>
          <cell r="AI12108" t="str">
            <v/>
          </cell>
          <cell r="AJ12108" t="str">
            <v/>
          </cell>
          <cell r="AK12108" t="str">
            <v/>
          </cell>
        </row>
        <row r="12109">
          <cell r="AH12109" t="str">
            <v/>
          </cell>
          <cell r="AI12109" t="str">
            <v/>
          </cell>
          <cell r="AJ12109" t="str">
            <v/>
          </cell>
          <cell r="AK12109" t="str">
            <v/>
          </cell>
        </row>
        <row r="12110">
          <cell r="AH12110" t="str">
            <v/>
          </cell>
          <cell r="AI12110" t="str">
            <v/>
          </cell>
          <cell r="AJ12110" t="str">
            <v/>
          </cell>
          <cell r="AK12110" t="str">
            <v/>
          </cell>
        </row>
        <row r="12111">
          <cell r="AH12111" t="str">
            <v/>
          </cell>
          <cell r="AI12111" t="str">
            <v/>
          </cell>
          <cell r="AJ12111" t="str">
            <v/>
          </cell>
          <cell r="AK12111" t="str">
            <v/>
          </cell>
        </row>
        <row r="12112">
          <cell r="AH12112" t="str">
            <v/>
          </cell>
          <cell r="AI12112" t="str">
            <v/>
          </cell>
          <cell r="AJ12112" t="str">
            <v/>
          </cell>
          <cell r="AK12112" t="str">
            <v/>
          </cell>
        </row>
        <row r="12113">
          <cell r="AH12113" t="str">
            <v/>
          </cell>
          <cell r="AI12113" t="str">
            <v/>
          </cell>
          <cell r="AJ12113" t="str">
            <v/>
          </cell>
          <cell r="AK12113" t="str">
            <v/>
          </cell>
        </row>
        <row r="12114">
          <cell r="AH12114" t="str">
            <v/>
          </cell>
          <cell r="AI12114" t="str">
            <v/>
          </cell>
          <cell r="AJ12114" t="str">
            <v/>
          </cell>
          <cell r="AK12114" t="str">
            <v/>
          </cell>
        </row>
        <row r="12115">
          <cell r="AH12115" t="str">
            <v/>
          </cell>
          <cell r="AI12115" t="str">
            <v/>
          </cell>
          <cell r="AJ12115" t="str">
            <v/>
          </cell>
          <cell r="AK12115" t="str">
            <v/>
          </cell>
        </row>
        <row r="12116">
          <cell r="AH12116" t="str">
            <v/>
          </cell>
          <cell r="AI12116" t="str">
            <v/>
          </cell>
          <cell r="AJ12116" t="str">
            <v/>
          </cell>
          <cell r="AK12116" t="str">
            <v/>
          </cell>
        </row>
        <row r="12117">
          <cell r="AH12117" t="str">
            <v/>
          </cell>
          <cell r="AI12117" t="str">
            <v/>
          </cell>
          <cell r="AJ12117" t="str">
            <v/>
          </cell>
          <cell r="AK12117" t="str">
            <v/>
          </cell>
        </row>
        <row r="12118">
          <cell r="AH12118" t="str">
            <v/>
          </cell>
          <cell r="AI12118" t="str">
            <v/>
          </cell>
          <cell r="AJ12118" t="str">
            <v/>
          </cell>
          <cell r="AK12118" t="str">
            <v/>
          </cell>
        </row>
        <row r="12119">
          <cell r="AH12119" t="str">
            <v/>
          </cell>
          <cell r="AI12119" t="str">
            <v/>
          </cell>
          <cell r="AJ12119" t="str">
            <v/>
          </cell>
          <cell r="AK12119" t="str">
            <v/>
          </cell>
        </row>
        <row r="12120">
          <cell r="AH12120" t="str">
            <v/>
          </cell>
          <cell r="AI12120" t="str">
            <v/>
          </cell>
          <cell r="AJ12120" t="str">
            <v/>
          </cell>
          <cell r="AK12120" t="str">
            <v/>
          </cell>
        </row>
        <row r="12121">
          <cell r="AH12121" t="str">
            <v/>
          </cell>
          <cell r="AI12121" t="str">
            <v/>
          </cell>
          <cell r="AJ12121" t="str">
            <v/>
          </cell>
          <cell r="AK12121" t="str">
            <v/>
          </cell>
        </row>
        <row r="12122">
          <cell r="AH12122" t="str">
            <v/>
          </cell>
          <cell r="AI12122" t="str">
            <v/>
          </cell>
          <cell r="AJ12122" t="str">
            <v/>
          </cell>
          <cell r="AK12122" t="str">
            <v/>
          </cell>
        </row>
        <row r="12123">
          <cell r="AH12123" t="str">
            <v/>
          </cell>
          <cell r="AI12123" t="str">
            <v/>
          </cell>
          <cell r="AJ12123" t="str">
            <v/>
          </cell>
          <cell r="AK12123" t="str">
            <v/>
          </cell>
        </row>
        <row r="12124">
          <cell r="AH12124" t="str">
            <v/>
          </cell>
          <cell r="AI12124" t="str">
            <v/>
          </cell>
          <cell r="AJ12124" t="str">
            <v/>
          </cell>
          <cell r="AK12124" t="str">
            <v/>
          </cell>
        </row>
        <row r="12125">
          <cell r="AH12125" t="str">
            <v/>
          </cell>
          <cell r="AI12125" t="str">
            <v/>
          </cell>
          <cell r="AJ12125" t="str">
            <v/>
          </cell>
          <cell r="AK12125" t="str">
            <v/>
          </cell>
        </row>
        <row r="12126">
          <cell r="AH12126" t="str">
            <v/>
          </cell>
          <cell r="AI12126" t="str">
            <v/>
          </cell>
          <cell r="AJ12126" t="str">
            <v/>
          </cell>
          <cell r="AK12126" t="str">
            <v/>
          </cell>
        </row>
        <row r="12127">
          <cell r="AH12127" t="str">
            <v/>
          </cell>
          <cell r="AI12127" t="str">
            <v/>
          </cell>
          <cell r="AJ12127" t="str">
            <v/>
          </cell>
          <cell r="AK12127" t="str">
            <v/>
          </cell>
        </row>
        <row r="12128">
          <cell r="AH12128" t="str">
            <v/>
          </cell>
          <cell r="AI12128" t="str">
            <v/>
          </cell>
          <cell r="AJ12128" t="str">
            <v/>
          </cell>
          <cell r="AK12128" t="str">
            <v/>
          </cell>
        </row>
        <row r="12129">
          <cell r="AH12129" t="str">
            <v/>
          </cell>
          <cell r="AI12129" t="str">
            <v/>
          </cell>
          <cell r="AJ12129" t="str">
            <v/>
          </cell>
          <cell r="AK12129" t="str">
            <v/>
          </cell>
        </row>
        <row r="12130">
          <cell r="AH12130" t="str">
            <v/>
          </cell>
          <cell r="AI12130" t="str">
            <v/>
          </cell>
          <cell r="AJ12130" t="str">
            <v/>
          </cell>
          <cell r="AK12130" t="str">
            <v/>
          </cell>
        </row>
        <row r="12131">
          <cell r="AH12131" t="str">
            <v/>
          </cell>
          <cell r="AI12131" t="str">
            <v/>
          </cell>
          <cell r="AJ12131" t="str">
            <v/>
          </cell>
          <cell r="AK12131" t="str">
            <v/>
          </cell>
        </row>
        <row r="12132">
          <cell r="AH12132" t="str">
            <v/>
          </cell>
          <cell r="AI12132" t="str">
            <v/>
          </cell>
          <cell r="AJ12132" t="str">
            <v/>
          </cell>
          <cell r="AK12132" t="str">
            <v/>
          </cell>
        </row>
        <row r="12133">
          <cell r="AH12133" t="str">
            <v/>
          </cell>
          <cell r="AI12133" t="str">
            <v/>
          </cell>
          <cell r="AJ12133" t="str">
            <v/>
          </cell>
          <cell r="AK12133" t="str">
            <v/>
          </cell>
        </row>
        <row r="12134">
          <cell r="AH12134" t="str">
            <v/>
          </cell>
          <cell r="AI12134" t="str">
            <v/>
          </cell>
          <cell r="AJ12134" t="str">
            <v/>
          </cell>
          <cell r="AK12134" t="str">
            <v/>
          </cell>
        </row>
        <row r="12135">
          <cell r="AH12135" t="str">
            <v/>
          </cell>
          <cell r="AI12135" t="str">
            <v/>
          </cell>
          <cell r="AJ12135" t="str">
            <v/>
          </cell>
          <cell r="AK12135" t="str">
            <v/>
          </cell>
        </row>
        <row r="12136">
          <cell r="AH12136" t="str">
            <v/>
          </cell>
          <cell r="AI12136" t="str">
            <v/>
          </cell>
          <cell r="AJ12136" t="str">
            <v/>
          </cell>
          <cell r="AK12136" t="str">
            <v/>
          </cell>
        </row>
        <row r="12137">
          <cell r="AH12137" t="str">
            <v/>
          </cell>
          <cell r="AI12137" t="str">
            <v/>
          </cell>
          <cell r="AJ12137" t="str">
            <v/>
          </cell>
          <cell r="AK12137" t="str">
            <v/>
          </cell>
        </row>
        <row r="12138">
          <cell r="AH12138" t="str">
            <v/>
          </cell>
          <cell r="AI12138" t="str">
            <v/>
          </cell>
          <cell r="AJ12138" t="str">
            <v/>
          </cell>
          <cell r="AK12138" t="str">
            <v/>
          </cell>
        </row>
        <row r="12139">
          <cell r="AH12139" t="str">
            <v/>
          </cell>
          <cell r="AI12139" t="str">
            <v/>
          </cell>
          <cell r="AJ12139" t="str">
            <v/>
          </cell>
          <cell r="AK12139" t="str">
            <v/>
          </cell>
        </row>
        <row r="12140">
          <cell r="AH12140" t="str">
            <v/>
          </cell>
          <cell r="AI12140" t="str">
            <v/>
          </cell>
          <cell r="AJ12140" t="str">
            <v/>
          </cell>
          <cell r="AK12140" t="str">
            <v/>
          </cell>
        </row>
        <row r="12141">
          <cell r="AH12141" t="str">
            <v/>
          </cell>
          <cell r="AI12141" t="str">
            <v/>
          </cell>
          <cell r="AJ12141" t="str">
            <v/>
          </cell>
          <cell r="AK12141" t="str">
            <v/>
          </cell>
        </row>
        <row r="12142">
          <cell r="AH12142" t="str">
            <v/>
          </cell>
          <cell r="AI12142" t="str">
            <v/>
          </cell>
          <cell r="AJ12142" t="str">
            <v/>
          </cell>
          <cell r="AK12142" t="str">
            <v/>
          </cell>
        </row>
        <row r="12143">
          <cell r="AH12143" t="str">
            <v/>
          </cell>
          <cell r="AI12143" t="str">
            <v/>
          </cell>
          <cell r="AJ12143" t="str">
            <v/>
          </cell>
          <cell r="AK12143" t="str">
            <v/>
          </cell>
        </row>
        <row r="12144">
          <cell r="AH12144" t="str">
            <v/>
          </cell>
          <cell r="AI12144" t="str">
            <v/>
          </cell>
          <cell r="AJ12144" t="str">
            <v/>
          </cell>
          <cell r="AK12144" t="str">
            <v/>
          </cell>
        </row>
        <row r="12145">
          <cell r="AH12145" t="str">
            <v/>
          </cell>
          <cell r="AI12145" t="str">
            <v/>
          </cell>
          <cell r="AJ12145" t="str">
            <v/>
          </cell>
          <cell r="AK12145" t="str">
            <v/>
          </cell>
        </row>
        <row r="12146">
          <cell r="AH12146" t="str">
            <v/>
          </cell>
          <cell r="AI12146" t="str">
            <v/>
          </cell>
          <cell r="AJ12146" t="str">
            <v/>
          </cell>
          <cell r="AK12146" t="str">
            <v/>
          </cell>
        </row>
        <row r="12147">
          <cell r="AH12147" t="str">
            <v/>
          </cell>
          <cell r="AI12147" t="str">
            <v/>
          </cell>
          <cell r="AJ12147" t="str">
            <v/>
          </cell>
          <cell r="AK12147" t="str">
            <v/>
          </cell>
        </row>
        <row r="12148">
          <cell r="AH12148" t="str">
            <v/>
          </cell>
          <cell r="AI12148" t="str">
            <v/>
          </cell>
          <cell r="AJ12148" t="str">
            <v/>
          </cell>
          <cell r="AK12148" t="str">
            <v/>
          </cell>
        </row>
        <row r="12149">
          <cell r="AH12149" t="str">
            <v/>
          </cell>
          <cell r="AI12149" t="str">
            <v/>
          </cell>
          <cell r="AJ12149" t="str">
            <v/>
          </cell>
          <cell r="AK12149" t="str">
            <v/>
          </cell>
        </row>
        <row r="12150">
          <cell r="AH12150" t="str">
            <v/>
          </cell>
          <cell r="AI12150" t="str">
            <v/>
          </cell>
          <cell r="AJ12150" t="str">
            <v/>
          </cell>
          <cell r="AK12150" t="str">
            <v/>
          </cell>
        </row>
        <row r="12151">
          <cell r="AH12151" t="str">
            <v/>
          </cell>
          <cell r="AI12151" t="str">
            <v/>
          </cell>
          <cell r="AJ12151" t="str">
            <v/>
          </cell>
          <cell r="AK12151" t="str">
            <v/>
          </cell>
        </row>
        <row r="12152">
          <cell r="AH12152" t="str">
            <v/>
          </cell>
          <cell r="AI12152" t="str">
            <v/>
          </cell>
          <cell r="AJ12152" t="str">
            <v/>
          </cell>
          <cell r="AK12152" t="str">
            <v/>
          </cell>
        </row>
        <row r="12153">
          <cell r="AH12153" t="str">
            <v/>
          </cell>
          <cell r="AI12153" t="str">
            <v/>
          </cell>
          <cell r="AJ12153" t="str">
            <v/>
          </cell>
          <cell r="AK12153" t="str">
            <v/>
          </cell>
        </row>
        <row r="12154">
          <cell r="AH12154" t="str">
            <v/>
          </cell>
          <cell r="AI12154" t="str">
            <v/>
          </cell>
          <cell r="AJ12154" t="str">
            <v/>
          </cell>
          <cell r="AK12154" t="str">
            <v/>
          </cell>
        </row>
        <row r="12155">
          <cell r="AH12155" t="str">
            <v/>
          </cell>
          <cell r="AI12155" t="str">
            <v/>
          </cell>
          <cell r="AJ12155" t="str">
            <v/>
          </cell>
          <cell r="AK12155" t="str">
            <v/>
          </cell>
        </row>
        <row r="12156">
          <cell r="AH12156" t="str">
            <v/>
          </cell>
          <cell r="AI12156" t="str">
            <v/>
          </cell>
          <cell r="AJ12156" t="str">
            <v/>
          </cell>
          <cell r="AK12156" t="str">
            <v/>
          </cell>
        </row>
        <row r="12157">
          <cell r="AH12157" t="str">
            <v/>
          </cell>
          <cell r="AI12157" t="str">
            <v/>
          </cell>
          <cell r="AJ12157" t="str">
            <v/>
          </cell>
          <cell r="AK12157" t="str">
            <v/>
          </cell>
        </row>
        <row r="12158">
          <cell r="AH12158" t="str">
            <v/>
          </cell>
          <cell r="AI12158" t="str">
            <v/>
          </cell>
          <cell r="AJ12158" t="str">
            <v/>
          </cell>
          <cell r="AK12158" t="str">
            <v/>
          </cell>
        </row>
        <row r="12159">
          <cell r="AH12159" t="str">
            <v/>
          </cell>
          <cell r="AI12159" t="str">
            <v/>
          </cell>
          <cell r="AJ12159" t="str">
            <v/>
          </cell>
          <cell r="AK12159" t="str">
            <v/>
          </cell>
        </row>
        <row r="12160">
          <cell r="AH12160" t="str">
            <v/>
          </cell>
          <cell r="AI12160" t="str">
            <v/>
          </cell>
          <cell r="AJ12160" t="str">
            <v/>
          </cell>
          <cell r="AK12160" t="str">
            <v/>
          </cell>
        </row>
        <row r="12161">
          <cell r="AH12161" t="str">
            <v/>
          </cell>
          <cell r="AI12161" t="str">
            <v/>
          </cell>
          <cell r="AJ12161" t="str">
            <v/>
          </cell>
          <cell r="AK12161" t="str">
            <v/>
          </cell>
        </row>
        <row r="12162">
          <cell r="AH12162" t="str">
            <v/>
          </cell>
          <cell r="AI12162" t="str">
            <v/>
          </cell>
          <cell r="AJ12162" t="str">
            <v/>
          </cell>
          <cell r="AK12162" t="str">
            <v/>
          </cell>
        </row>
        <row r="12163">
          <cell r="AH12163" t="str">
            <v/>
          </cell>
          <cell r="AI12163" t="str">
            <v/>
          </cell>
          <cell r="AJ12163" t="str">
            <v/>
          </cell>
          <cell r="AK12163" t="str">
            <v/>
          </cell>
        </row>
        <row r="12164">
          <cell r="AH12164" t="str">
            <v/>
          </cell>
          <cell r="AI12164" t="str">
            <v/>
          </cell>
          <cell r="AJ12164" t="str">
            <v/>
          </cell>
          <cell r="AK12164" t="str">
            <v/>
          </cell>
        </row>
        <row r="12165">
          <cell r="AH12165" t="str">
            <v/>
          </cell>
          <cell r="AI12165" t="str">
            <v/>
          </cell>
          <cell r="AJ12165" t="str">
            <v/>
          </cell>
          <cell r="AK12165" t="str">
            <v/>
          </cell>
        </row>
        <row r="12166">
          <cell r="AH12166" t="str">
            <v/>
          </cell>
          <cell r="AI12166" t="str">
            <v/>
          </cell>
          <cell r="AJ12166" t="str">
            <v/>
          </cell>
          <cell r="AK12166" t="str">
            <v/>
          </cell>
        </row>
        <row r="12167">
          <cell r="AH12167" t="str">
            <v/>
          </cell>
          <cell r="AI12167" t="str">
            <v/>
          </cell>
          <cell r="AJ12167" t="str">
            <v/>
          </cell>
          <cell r="AK12167" t="str">
            <v/>
          </cell>
        </row>
        <row r="12168">
          <cell r="AH12168" t="str">
            <v/>
          </cell>
          <cell r="AI12168" t="str">
            <v/>
          </cell>
          <cell r="AJ12168" t="str">
            <v/>
          </cell>
          <cell r="AK12168" t="str">
            <v/>
          </cell>
        </row>
        <row r="12169">
          <cell r="AH12169" t="str">
            <v/>
          </cell>
          <cell r="AI12169" t="str">
            <v/>
          </cell>
          <cell r="AJ12169" t="str">
            <v/>
          </cell>
          <cell r="AK12169" t="str">
            <v/>
          </cell>
        </row>
        <row r="12170">
          <cell r="AH12170" t="str">
            <v/>
          </cell>
          <cell r="AI12170" t="str">
            <v/>
          </cell>
          <cell r="AJ12170" t="str">
            <v/>
          </cell>
          <cell r="AK12170" t="str">
            <v/>
          </cell>
        </row>
        <row r="12171">
          <cell r="AH12171" t="str">
            <v/>
          </cell>
          <cell r="AI12171" t="str">
            <v/>
          </cell>
          <cell r="AJ12171" t="str">
            <v/>
          </cell>
          <cell r="AK12171" t="str">
            <v/>
          </cell>
        </row>
        <row r="12172">
          <cell r="AH12172" t="str">
            <v/>
          </cell>
          <cell r="AI12172" t="str">
            <v/>
          </cell>
          <cell r="AJ12172" t="str">
            <v/>
          </cell>
          <cell r="AK12172" t="str">
            <v/>
          </cell>
        </row>
        <row r="12173">
          <cell r="AH12173" t="str">
            <v/>
          </cell>
          <cell r="AI12173" t="str">
            <v/>
          </cell>
          <cell r="AJ12173" t="str">
            <v/>
          </cell>
          <cell r="AK12173" t="str">
            <v/>
          </cell>
        </row>
        <row r="12174">
          <cell r="AH12174" t="str">
            <v/>
          </cell>
          <cell r="AI12174" t="str">
            <v/>
          </cell>
          <cell r="AJ12174" t="str">
            <v/>
          </cell>
          <cell r="AK12174" t="str">
            <v/>
          </cell>
        </row>
        <row r="12175">
          <cell r="AH12175" t="str">
            <v/>
          </cell>
          <cell r="AI12175" t="str">
            <v/>
          </cell>
          <cell r="AJ12175" t="str">
            <v/>
          </cell>
          <cell r="AK12175" t="str">
            <v/>
          </cell>
        </row>
        <row r="12176">
          <cell r="AH12176" t="str">
            <v/>
          </cell>
          <cell r="AI12176" t="str">
            <v/>
          </cell>
          <cell r="AJ12176" t="str">
            <v/>
          </cell>
          <cell r="AK12176" t="str">
            <v/>
          </cell>
        </row>
        <row r="12177">
          <cell r="AH12177" t="str">
            <v/>
          </cell>
          <cell r="AI12177" t="str">
            <v/>
          </cell>
          <cell r="AJ12177" t="str">
            <v/>
          </cell>
          <cell r="AK12177" t="str">
            <v/>
          </cell>
        </row>
        <row r="12178">
          <cell r="AH12178" t="str">
            <v/>
          </cell>
          <cell r="AI12178" t="str">
            <v/>
          </cell>
          <cell r="AJ12178" t="str">
            <v/>
          </cell>
          <cell r="AK12178" t="str">
            <v/>
          </cell>
        </row>
        <row r="12179">
          <cell r="AH12179" t="str">
            <v/>
          </cell>
          <cell r="AI12179" t="str">
            <v/>
          </cell>
          <cell r="AJ12179" t="str">
            <v/>
          </cell>
          <cell r="AK12179" t="str">
            <v/>
          </cell>
        </row>
        <row r="12180">
          <cell r="AH12180" t="str">
            <v/>
          </cell>
          <cell r="AI12180" t="str">
            <v/>
          </cell>
          <cell r="AJ12180" t="str">
            <v/>
          </cell>
          <cell r="AK12180" t="str">
            <v/>
          </cell>
        </row>
        <row r="12181">
          <cell r="AH12181" t="str">
            <v/>
          </cell>
          <cell r="AI12181" t="str">
            <v/>
          </cell>
          <cell r="AJ12181" t="str">
            <v/>
          </cell>
          <cell r="AK12181" t="str">
            <v/>
          </cell>
        </row>
        <row r="12182">
          <cell r="AH12182" t="str">
            <v/>
          </cell>
          <cell r="AI12182" t="str">
            <v/>
          </cell>
          <cell r="AJ12182" t="str">
            <v/>
          </cell>
          <cell r="AK12182" t="str">
            <v/>
          </cell>
        </row>
        <row r="12183">
          <cell r="AH12183" t="str">
            <v/>
          </cell>
          <cell r="AI12183" t="str">
            <v/>
          </cell>
          <cell r="AJ12183" t="str">
            <v/>
          </cell>
          <cell r="AK12183" t="str">
            <v/>
          </cell>
        </row>
        <row r="12184">
          <cell r="AH12184" t="str">
            <v/>
          </cell>
          <cell r="AI12184" t="str">
            <v/>
          </cell>
          <cell r="AJ12184" t="str">
            <v/>
          </cell>
          <cell r="AK12184" t="str">
            <v/>
          </cell>
        </row>
        <row r="12185">
          <cell r="AH12185" t="str">
            <v/>
          </cell>
          <cell r="AI12185" t="str">
            <v/>
          </cell>
          <cell r="AJ12185" t="str">
            <v/>
          </cell>
          <cell r="AK12185" t="str">
            <v/>
          </cell>
        </row>
        <row r="12186">
          <cell r="AH12186" t="str">
            <v/>
          </cell>
          <cell r="AI12186" t="str">
            <v/>
          </cell>
          <cell r="AJ12186" t="str">
            <v/>
          </cell>
          <cell r="AK12186" t="str">
            <v/>
          </cell>
        </row>
        <row r="12187">
          <cell r="AH12187" t="str">
            <v/>
          </cell>
          <cell r="AI12187" t="str">
            <v/>
          </cell>
          <cell r="AJ12187" t="str">
            <v/>
          </cell>
          <cell r="AK12187" t="str">
            <v/>
          </cell>
        </row>
        <row r="12188">
          <cell r="AH12188" t="str">
            <v/>
          </cell>
          <cell r="AI12188" t="str">
            <v/>
          </cell>
          <cell r="AJ12188" t="str">
            <v/>
          </cell>
          <cell r="AK12188" t="str">
            <v/>
          </cell>
        </row>
        <row r="12189">
          <cell r="AH12189" t="str">
            <v/>
          </cell>
          <cell r="AI12189" t="str">
            <v/>
          </cell>
          <cell r="AJ12189" t="str">
            <v/>
          </cell>
          <cell r="AK12189" t="str">
            <v/>
          </cell>
        </row>
        <row r="12190">
          <cell r="AH12190" t="str">
            <v/>
          </cell>
          <cell r="AI12190" t="str">
            <v/>
          </cell>
          <cell r="AJ12190" t="str">
            <v/>
          </cell>
          <cell r="AK12190" t="str">
            <v/>
          </cell>
        </row>
        <row r="12191">
          <cell r="AH12191" t="str">
            <v/>
          </cell>
          <cell r="AI12191" t="str">
            <v/>
          </cell>
          <cell r="AJ12191" t="str">
            <v/>
          </cell>
          <cell r="AK12191" t="str">
            <v/>
          </cell>
        </row>
        <row r="12192">
          <cell r="AH12192" t="str">
            <v/>
          </cell>
          <cell r="AI12192" t="str">
            <v/>
          </cell>
          <cell r="AJ12192" t="str">
            <v/>
          </cell>
          <cell r="AK12192" t="str">
            <v/>
          </cell>
        </row>
        <row r="12193">
          <cell r="AH12193" t="str">
            <v/>
          </cell>
          <cell r="AI12193" t="str">
            <v/>
          </cell>
          <cell r="AJ12193" t="str">
            <v/>
          </cell>
          <cell r="AK12193" t="str">
            <v/>
          </cell>
        </row>
        <row r="12194">
          <cell r="AH12194" t="str">
            <v/>
          </cell>
          <cell r="AI12194" t="str">
            <v/>
          </cell>
          <cell r="AJ12194" t="str">
            <v/>
          </cell>
          <cell r="AK12194" t="str">
            <v/>
          </cell>
        </row>
        <row r="12195">
          <cell r="AH12195" t="str">
            <v/>
          </cell>
          <cell r="AI12195" t="str">
            <v/>
          </cell>
          <cell r="AJ12195" t="str">
            <v/>
          </cell>
          <cell r="AK12195" t="str">
            <v/>
          </cell>
        </row>
        <row r="12196">
          <cell r="AH12196" t="str">
            <v/>
          </cell>
          <cell r="AI12196" t="str">
            <v/>
          </cell>
          <cell r="AJ12196" t="str">
            <v/>
          </cell>
          <cell r="AK12196" t="str">
            <v/>
          </cell>
        </row>
        <row r="12197">
          <cell r="AH12197" t="str">
            <v/>
          </cell>
          <cell r="AI12197" t="str">
            <v/>
          </cell>
          <cell r="AJ12197" t="str">
            <v/>
          </cell>
          <cell r="AK12197" t="str">
            <v/>
          </cell>
        </row>
        <row r="12198">
          <cell r="AH12198" t="str">
            <v/>
          </cell>
          <cell r="AI12198" t="str">
            <v/>
          </cell>
          <cell r="AJ12198" t="str">
            <v/>
          </cell>
          <cell r="AK12198" t="str">
            <v/>
          </cell>
        </row>
        <row r="12199">
          <cell r="AH12199" t="str">
            <v/>
          </cell>
          <cell r="AI12199" t="str">
            <v/>
          </cell>
          <cell r="AJ12199" t="str">
            <v/>
          </cell>
          <cell r="AK12199" t="str">
            <v/>
          </cell>
        </row>
        <row r="12200">
          <cell r="AH12200" t="str">
            <v/>
          </cell>
          <cell r="AI12200" t="str">
            <v/>
          </cell>
          <cell r="AJ12200" t="str">
            <v/>
          </cell>
          <cell r="AK12200" t="str">
            <v/>
          </cell>
        </row>
        <row r="12201">
          <cell r="AH12201" t="str">
            <v/>
          </cell>
          <cell r="AI12201" t="str">
            <v/>
          </cell>
          <cell r="AJ12201" t="str">
            <v/>
          </cell>
          <cell r="AK12201" t="str">
            <v/>
          </cell>
        </row>
        <row r="12202">
          <cell r="AH12202" t="str">
            <v/>
          </cell>
          <cell r="AI12202" t="str">
            <v/>
          </cell>
          <cell r="AJ12202" t="str">
            <v/>
          </cell>
          <cell r="AK12202" t="str">
            <v/>
          </cell>
        </row>
        <row r="12203">
          <cell r="AH12203" t="str">
            <v/>
          </cell>
          <cell r="AI12203" t="str">
            <v/>
          </cell>
          <cell r="AJ12203" t="str">
            <v/>
          </cell>
          <cell r="AK12203" t="str">
            <v/>
          </cell>
        </row>
        <row r="12204">
          <cell r="AH12204" t="str">
            <v/>
          </cell>
          <cell r="AI12204" t="str">
            <v/>
          </cell>
          <cell r="AJ12204" t="str">
            <v/>
          </cell>
          <cell r="AK12204" t="str">
            <v/>
          </cell>
        </row>
        <row r="12205">
          <cell r="AH12205" t="str">
            <v/>
          </cell>
          <cell r="AI12205" t="str">
            <v/>
          </cell>
          <cell r="AJ12205" t="str">
            <v/>
          </cell>
          <cell r="AK12205" t="str">
            <v/>
          </cell>
        </row>
        <row r="12206">
          <cell r="AH12206" t="str">
            <v/>
          </cell>
          <cell r="AI12206" t="str">
            <v/>
          </cell>
          <cell r="AJ12206" t="str">
            <v/>
          </cell>
          <cell r="AK12206" t="str">
            <v/>
          </cell>
        </row>
        <row r="12207">
          <cell r="AH12207" t="str">
            <v/>
          </cell>
          <cell r="AI12207" t="str">
            <v/>
          </cell>
          <cell r="AJ12207" t="str">
            <v/>
          </cell>
          <cell r="AK12207" t="str">
            <v/>
          </cell>
        </row>
        <row r="12208">
          <cell r="AH12208" t="str">
            <v/>
          </cell>
          <cell r="AI12208" t="str">
            <v/>
          </cell>
          <cell r="AJ12208" t="str">
            <v/>
          </cell>
          <cell r="AK12208" t="str">
            <v/>
          </cell>
        </row>
        <row r="12209">
          <cell r="AH12209" t="str">
            <v/>
          </cell>
          <cell r="AI12209" t="str">
            <v/>
          </cell>
          <cell r="AJ12209" t="str">
            <v/>
          </cell>
          <cell r="AK12209" t="str">
            <v/>
          </cell>
        </row>
        <row r="12210">
          <cell r="AH12210" t="str">
            <v/>
          </cell>
          <cell r="AI12210" t="str">
            <v/>
          </cell>
          <cell r="AJ12210" t="str">
            <v/>
          </cell>
          <cell r="AK12210" t="str">
            <v/>
          </cell>
        </row>
        <row r="12211">
          <cell r="AH12211" t="str">
            <v/>
          </cell>
          <cell r="AI12211" t="str">
            <v/>
          </cell>
          <cell r="AJ12211" t="str">
            <v/>
          </cell>
          <cell r="AK12211" t="str">
            <v/>
          </cell>
        </row>
        <row r="12212">
          <cell r="AH12212" t="str">
            <v/>
          </cell>
          <cell r="AI12212" t="str">
            <v/>
          </cell>
          <cell r="AJ12212" t="str">
            <v/>
          </cell>
          <cell r="AK12212" t="str">
            <v/>
          </cell>
        </row>
        <row r="12213">
          <cell r="AH12213" t="str">
            <v/>
          </cell>
          <cell r="AI12213" t="str">
            <v/>
          </cell>
          <cell r="AJ12213" t="str">
            <v/>
          </cell>
          <cell r="AK12213" t="str">
            <v/>
          </cell>
        </row>
        <row r="12214">
          <cell r="AH12214" t="str">
            <v/>
          </cell>
          <cell r="AI12214" t="str">
            <v/>
          </cell>
          <cell r="AJ12214" t="str">
            <v/>
          </cell>
          <cell r="AK12214" t="str">
            <v/>
          </cell>
        </row>
        <row r="12215">
          <cell r="AH12215" t="str">
            <v/>
          </cell>
          <cell r="AI12215" t="str">
            <v/>
          </cell>
          <cell r="AJ12215" t="str">
            <v/>
          </cell>
          <cell r="AK12215" t="str">
            <v/>
          </cell>
        </row>
        <row r="12216">
          <cell r="AH12216" t="str">
            <v/>
          </cell>
          <cell r="AI12216" t="str">
            <v/>
          </cell>
          <cell r="AJ12216" t="str">
            <v/>
          </cell>
          <cell r="AK12216" t="str">
            <v/>
          </cell>
        </row>
        <row r="12217">
          <cell r="AH12217" t="str">
            <v/>
          </cell>
          <cell r="AI12217" t="str">
            <v/>
          </cell>
          <cell r="AJ12217" t="str">
            <v/>
          </cell>
          <cell r="AK12217" t="str">
            <v/>
          </cell>
        </row>
        <row r="12218">
          <cell r="AH12218" t="str">
            <v/>
          </cell>
          <cell r="AI12218" t="str">
            <v/>
          </cell>
          <cell r="AJ12218" t="str">
            <v/>
          </cell>
          <cell r="AK12218" t="str">
            <v/>
          </cell>
        </row>
        <row r="12219">
          <cell r="AH12219" t="str">
            <v/>
          </cell>
          <cell r="AI12219" t="str">
            <v/>
          </cell>
          <cell r="AJ12219" t="str">
            <v/>
          </cell>
          <cell r="AK12219" t="str">
            <v/>
          </cell>
        </row>
        <row r="12220">
          <cell r="AH12220" t="str">
            <v/>
          </cell>
          <cell r="AI12220" t="str">
            <v/>
          </cell>
          <cell r="AJ12220" t="str">
            <v/>
          </cell>
          <cell r="AK12220" t="str">
            <v/>
          </cell>
        </row>
        <row r="12221">
          <cell r="AH12221" t="str">
            <v/>
          </cell>
          <cell r="AI12221" t="str">
            <v/>
          </cell>
          <cell r="AJ12221" t="str">
            <v/>
          </cell>
          <cell r="AK12221" t="str">
            <v/>
          </cell>
        </row>
        <row r="12222">
          <cell r="AH12222" t="str">
            <v/>
          </cell>
          <cell r="AI12222" t="str">
            <v/>
          </cell>
          <cell r="AJ12222" t="str">
            <v/>
          </cell>
          <cell r="AK12222" t="str">
            <v/>
          </cell>
        </row>
        <row r="12223">
          <cell r="AH12223" t="str">
            <v/>
          </cell>
          <cell r="AI12223" t="str">
            <v/>
          </cell>
          <cell r="AJ12223" t="str">
            <v/>
          </cell>
          <cell r="AK12223" t="str">
            <v/>
          </cell>
        </row>
        <row r="12224">
          <cell r="AH12224" t="str">
            <v/>
          </cell>
          <cell r="AI12224" t="str">
            <v/>
          </cell>
          <cell r="AJ12224" t="str">
            <v/>
          </cell>
          <cell r="AK12224" t="str">
            <v/>
          </cell>
        </row>
        <row r="12225">
          <cell r="AH12225" t="str">
            <v/>
          </cell>
          <cell r="AI12225" t="str">
            <v/>
          </cell>
          <cell r="AJ12225" t="str">
            <v/>
          </cell>
          <cell r="AK12225" t="str">
            <v/>
          </cell>
        </row>
        <row r="12226">
          <cell r="AH12226" t="str">
            <v/>
          </cell>
          <cell r="AI12226" t="str">
            <v/>
          </cell>
          <cell r="AJ12226" t="str">
            <v/>
          </cell>
          <cell r="AK12226" t="str">
            <v/>
          </cell>
        </row>
        <row r="12227">
          <cell r="AH12227" t="str">
            <v/>
          </cell>
          <cell r="AI12227" t="str">
            <v/>
          </cell>
          <cell r="AJ12227" t="str">
            <v/>
          </cell>
          <cell r="AK12227" t="str">
            <v/>
          </cell>
        </row>
        <row r="12228">
          <cell r="AH12228" t="str">
            <v/>
          </cell>
          <cell r="AI12228" t="str">
            <v/>
          </cell>
          <cell r="AJ12228" t="str">
            <v/>
          </cell>
          <cell r="AK12228" t="str">
            <v/>
          </cell>
        </row>
        <row r="12229">
          <cell r="AH12229" t="str">
            <v/>
          </cell>
          <cell r="AI12229" t="str">
            <v/>
          </cell>
          <cell r="AJ12229" t="str">
            <v/>
          </cell>
          <cell r="AK12229" t="str">
            <v/>
          </cell>
        </row>
        <row r="12230">
          <cell r="AH12230" t="str">
            <v/>
          </cell>
          <cell r="AI12230" t="str">
            <v/>
          </cell>
          <cell r="AJ12230" t="str">
            <v/>
          </cell>
          <cell r="AK12230" t="str">
            <v/>
          </cell>
        </row>
        <row r="12231">
          <cell r="AH12231" t="str">
            <v/>
          </cell>
          <cell r="AI12231" t="str">
            <v/>
          </cell>
          <cell r="AJ12231" t="str">
            <v/>
          </cell>
          <cell r="AK12231" t="str">
            <v/>
          </cell>
        </row>
        <row r="12232">
          <cell r="AH12232" t="str">
            <v/>
          </cell>
          <cell r="AI12232" t="str">
            <v/>
          </cell>
          <cell r="AJ12232" t="str">
            <v/>
          </cell>
          <cell r="AK12232" t="str">
            <v/>
          </cell>
        </row>
        <row r="12233">
          <cell r="AH12233" t="str">
            <v/>
          </cell>
          <cell r="AI12233" t="str">
            <v/>
          </cell>
          <cell r="AJ12233" t="str">
            <v/>
          </cell>
          <cell r="AK12233" t="str">
            <v/>
          </cell>
        </row>
        <row r="12234">
          <cell r="AH12234" t="str">
            <v/>
          </cell>
          <cell r="AI12234" t="str">
            <v/>
          </cell>
          <cell r="AJ12234" t="str">
            <v/>
          </cell>
          <cell r="AK12234" t="str">
            <v/>
          </cell>
        </row>
        <row r="12235">
          <cell r="AH12235" t="str">
            <v/>
          </cell>
          <cell r="AI12235" t="str">
            <v/>
          </cell>
          <cell r="AJ12235" t="str">
            <v/>
          </cell>
          <cell r="AK12235" t="str">
            <v/>
          </cell>
        </row>
        <row r="12236">
          <cell r="AH12236" t="str">
            <v/>
          </cell>
          <cell r="AI12236" t="str">
            <v/>
          </cell>
          <cell r="AJ12236" t="str">
            <v/>
          </cell>
          <cell r="AK12236" t="str">
            <v/>
          </cell>
        </row>
        <row r="12237">
          <cell r="AH12237" t="str">
            <v/>
          </cell>
          <cell r="AI12237" t="str">
            <v/>
          </cell>
          <cell r="AJ12237" t="str">
            <v/>
          </cell>
          <cell r="AK12237" t="str">
            <v/>
          </cell>
        </row>
        <row r="12238">
          <cell r="AH12238" t="str">
            <v/>
          </cell>
          <cell r="AI12238" t="str">
            <v/>
          </cell>
          <cell r="AJ12238" t="str">
            <v/>
          </cell>
          <cell r="AK12238" t="str">
            <v/>
          </cell>
        </row>
        <row r="12239">
          <cell r="AH12239" t="str">
            <v/>
          </cell>
          <cell r="AI12239" t="str">
            <v/>
          </cell>
          <cell r="AJ12239" t="str">
            <v/>
          </cell>
          <cell r="AK12239" t="str">
            <v/>
          </cell>
        </row>
        <row r="12240">
          <cell r="AH12240" t="str">
            <v/>
          </cell>
          <cell r="AI12240" t="str">
            <v/>
          </cell>
          <cell r="AJ12240" t="str">
            <v/>
          </cell>
          <cell r="AK12240" t="str">
            <v/>
          </cell>
        </row>
        <row r="12241">
          <cell r="AH12241" t="str">
            <v/>
          </cell>
          <cell r="AI12241" t="str">
            <v/>
          </cell>
          <cell r="AJ12241" t="str">
            <v/>
          </cell>
          <cell r="AK12241" t="str">
            <v/>
          </cell>
        </row>
        <row r="12242">
          <cell r="AH12242" t="str">
            <v/>
          </cell>
          <cell r="AI12242" t="str">
            <v/>
          </cell>
          <cell r="AJ12242" t="str">
            <v/>
          </cell>
          <cell r="AK12242" t="str">
            <v/>
          </cell>
        </row>
        <row r="12243">
          <cell r="AH12243" t="str">
            <v/>
          </cell>
          <cell r="AI12243" t="str">
            <v/>
          </cell>
          <cell r="AJ12243" t="str">
            <v/>
          </cell>
          <cell r="AK12243" t="str">
            <v/>
          </cell>
        </row>
        <row r="12244">
          <cell r="AH12244" t="str">
            <v/>
          </cell>
          <cell r="AI12244" t="str">
            <v/>
          </cell>
          <cell r="AJ12244" t="str">
            <v/>
          </cell>
          <cell r="AK12244" t="str">
            <v/>
          </cell>
        </row>
        <row r="12245">
          <cell r="AH12245" t="str">
            <v/>
          </cell>
          <cell r="AI12245" t="str">
            <v/>
          </cell>
          <cell r="AJ12245" t="str">
            <v/>
          </cell>
          <cell r="AK12245" t="str">
            <v/>
          </cell>
        </row>
        <row r="12246">
          <cell r="AH12246" t="str">
            <v/>
          </cell>
          <cell r="AI12246" t="str">
            <v/>
          </cell>
          <cell r="AJ12246" t="str">
            <v/>
          </cell>
          <cell r="AK12246" t="str">
            <v/>
          </cell>
        </row>
        <row r="12247">
          <cell r="AH12247" t="str">
            <v/>
          </cell>
          <cell r="AI12247" t="str">
            <v/>
          </cell>
          <cell r="AJ12247" t="str">
            <v/>
          </cell>
          <cell r="AK12247" t="str">
            <v/>
          </cell>
        </row>
        <row r="12248">
          <cell r="AH12248" t="str">
            <v/>
          </cell>
          <cell r="AI12248" t="str">
            <v/>
          </cell>
          <cell r="AJ12248" t="str">
            <v/>
          </cell>
          <cell r="AK12248" t="str">
            <v/>
          </cell>
        </row>
        <row r="12249">
          <cell r="AH12249" t="str">
            <v/>
          </cell>
          <cell r="AI12249" t="str">
            <v/>
          </cell>
          <cell r="AJ12249" t="str">
            <v/>
          </cell>
          <cell r="AK12249" t="str">
            <v/>
          </cell>
        </row>
        <row r="12250">
          <cell r="AH12250" t="str">
            <v/>
          </cell>
          <cell r="AI12250" t="str">
            <v/>
          </cell>
          <cell r="AJ12250" t="str">
            <v/>
          </cell>
          <cell r="AK12250" t="str">
            <v/>
          </cell>
        </row>
        <row r="12251">
          <cell r="AH12251" t="str">
            <v/>
          </cell>
          <cell r="AI12251" t="str">
            <v/>
          </cell>
          <cell r="AJ12251" t="str">
            <v/>
          </cell>
          <cell r="AK12251" t="str">
            <v/>
          </cell>
        </row>
        <row r="12252">
          <cell r="AH12252" t="str">
            <v/>
          </cell>
          <cell r="AI12252" t="str">
            <v/>
          </cell>
          <cell r="AJ12252" t="str">
            <v/>
          </cell>
          <cell r="AK12252" t="str">
            <v/>
          </cell>
        </row>
        <row r="12253">
          <cell r="AH12253" t="str">
            <v/>
          </cell>
          <cell r="AI12253" t="str">
            <v/>
          </cell>
          <cell r="AJ12253" t="str">
            <v/>
          </cell>
          <cell r="AK12253" t="str">
            <v/>
          </cell>
        </row>
        <row r="12254">
          <cell r="AH12254" t="str">
            <v/>
          </cell>
          <cell r="AI12254" t="str">
            <v/>
          </cell>
          <cell r="AJ12254" t="str">
            <v/>
          </cell>
          <cell r="AK12254" t="str">
            <v/>
          </cell>
        </row>
        <row r="12255">
          <cell r="AH12255" t="str">
            <v/>
          </cell>
          <cell r="AI12255" t="str">
            <v/>
          </cell>
          <cell r="AJ12255" t="str">
            <v/>
          </cell>
          <cell r="AK12255" t="str">
            <v/>
          </cell>
        </row>
        <row r="12256">
          <cell r="AH12256" t="str">
            <v/>
          </cell>
          <cell r="AI12256" t="str">
            <v/>
          </cell>
          <cell r="AJ12256" t="str">
            <v/>
          </cell>
          <cell r="AK12256" t="str">
            <v/>
          </cell>
        </row>
        <row r="12257">
          <cell r="AH12257" t="str">
            <v/>
          </cell>
          <cell r="AI12257" t="str">
            <v/>
          </cell>
          <cell r="AJ12257" t="str">
            <v/>
          </cell>
          <cell r="AK12257" t="str">
            <v/>
          </cell>
        </row>
        <row r="12258">
          <cell r="AH12258" t="str">
            <v/>
          </cell>
          <cell r="AI12258" t="str">
            <v/>
          </cell>
          <cell r="AJ12258" t="str">
            <v/>
          </cell>
          <cell r="AK12258" t="str">
            <v/>
          </cell>
        </row>
        <row r="12259">
          <cell r="AH12259" t="str">
            <v/>
          </cell>
          <cell r="AI12259" t="str">
            <v/>
          </cell>
          <cell r="AJ12259" t="str">
            <v/>
          </cell>
          <cell r="AK12259" t="str">
            <v/>
          </cell>
        </row>
        <row r="12260">
          <cell r="AH12260" t="str">
            <v/>
          </cell>
          <cell r="AI12260" t="str">
            <v/>
          </cell>
          <cell r="AJ12260" t="str">
            <v/>
          </cell>
          <cell r="AK12260" t="str">
            <v/>
          </cell>
        </row>
        <row r="12261">
          <cell r="AH12261" t="str">
            <v/>
          </cell>
          <cell r="AI12261" t="str">
            <v/>
          </cell>
          <cell r="AJ12261" t="str">
            <v/>
          </cell>
          <cell r="AK12261" t="str">
            <v/>
          </cell>
        </row>
        <row r="12262">
          <cell r="AH12262" t="str">
            <v/>
          </cell>
          <cell r="AI12262" t="str">
            <v/>
          </cell>
          <cell r="AJ12262" t="str">
            <v/>
          </cell>
          <cell r="AK12262" t="str">
            <v/>
          </cell>
        </row>
        <row r="12263">
          <cell r="AH12263" t="str">
            <v/>
          </cell>
          <cell r="AI12263" t="str">
            <v/>
          </cell>
          <cell r="AJ12263" t="str">
            <v/>
          </cell>
          <cell r="AK12263" t="str">
            <v/>
          </cell>
        </row>
        <row r="12264">
          <cell r="AH12264" t="str">
            <v/>
          </cell>
          <cell r="AI12264" t="str">
            <v/>
          </cell>
          <cell r="AJ12264" t="str">
            <v/>
          </cell>
          <cell r="AK12264" t="str">
            <v/>
          </cell>
        </row>
        <row r="12265">
          <cell r="AH12265" t="str">
            <v/>
          </cell>
          <cell r="AI12265" t="str">
            <v/>
          </cell>
          <cell r="AJ12265" t="str">
            <v/>
          </cell>
          <cell r="AK12265" t="str">
            <v/>
          </cell>
        </row>
        <row r="12266">
          <cell r="AH12266" t="str">
            <v/>
          </cell>
          <cell r="AI12266" t="str">
            <v/>
          </cell>
          <cell r="AJ12266" t="str">
            <v/>
          </cell>
          <cell r="AK12266" t="str">
            <v/>
          </cell>
        </row>
        <row r="12267">
          <cell r="AH12267" t="str">
            <v/>
          </cell>
          <cell r="AI12267" t="str">
            <v/>
          </cell>
          <cell r="AJ12267" t="str">
            <v/>
          </cell>
          <cell r="AK12267" t="str">
            <v/>
          </cell>
        </row>
        <row r="12268">
          <cell r="AH12268" t="str">
            <v/>
          </cell>
          <cell r="AI12268" t="str">
            <v/>
          </cell>
          <cell r="AJ12268" t="str">
            <v/>
          </cell>
          <cell r="AK12268" t="str">
            <v/>
          </cell>
        </row>
        <row r="12269">
          <cell r="AH12269" t="str">
            <v/>
          </cell>
          <cell r="AI12269" t="str">
            <v/>
          </cell>
          <cell r="AJ12269" t="str">
            <v/>
          </cell>
          <cell r="AK12269" t="str">
            <v/>
          </cell>
        </row>
        <row r="12270">
          <cell r="AH12270" t="str">
            <v/>
          </cell>
          <cell r="AI12270" t="str">
            <v/>
          </cell>
          <cell r="AJ12270" t="str">
            <v/>
          </cell>
          <cell r="AK12270" t="str">
            <v/>
          </cell>
        </row>
        <row r="12271">
          <cell r="AH12271" t="str">
            <v/>
          </cell>
          <cell r="AI12271" t="str">
            <v/>
          </cell>
          <cell r="AJ12271" t="str">
            <v/>
          </cell>
          <cell r="AK12271" t="str">
            <v/>
          </cell>
        </row>
        <row r="12272">
          <cell r="AH12272" t="str">
            <v/>
          </cell>
          <cell r="AI12272" t="str">
            <v/>
          </cell>
          <cell r="AJ12272" t="str">
            <v/>
          </cell>
          <cell r="AK12272" t="str">
            <v/>
          </cell>
        </row>
        <row r="12273">
          <cell r="AH12273" t="str">
            <v/>
          </cell>
          <cell r="AI12273" t="str">
            <v/>
          </cell>
          <cell r="AJ12273" t="str">
            <v/>
          </cell>
          <cell r="AK12273" t="str">
            <v/>
          </cell>
        </row>
        <row r="12274">
          <cell r="AH12274" t="str">
            <v/>
          </cell>
          <cell r="AI12274" t="str">
            <v/>
          </cell>
          <cell r="AJ12274" t="str">
            <v/>
          </cell>
          <cell r="AK12274" t="str">
            <v/>
          </cell>
        </row>
        <row r="12275">
          <cell r="AH12275" t="str">
            <v/>
          </cell>
          <cell r="AI12275" t="str">
            <v/>
          </cell>
          <cell r="AJ12275" t="str">
            <v/>
          </cell>
          <cell r="AK12275" t="str">
            <v/>
          </cell>
        </row>
        <row r="12276">
          <cell r="AH12276" t="str">
            <v/>
          </cell>
          <cell r="AI12276" t="str">
            <v/>
          </cell>
          <cell r="AJ12276" t="str">
            <v/>
          </cell>
          <cell r="AK12276" t="str">
            <v/>
          </cell>
        </row>
        <row r="12277">
          <cell r="AH12277" t="str">
            <v/>
          </cell>
          <cell r="AI12277" t="str">
            <v/>
          </cell>
          <cell r="AJ12277" t="str">
            <v/>
          </cell>
          <cell r="AK12277" t="str">
            <v/>
          </cell>
        </row>
        <row r="12278">
          <cell r="AH12278" t="str">
            <v/>
          </cell>
          <cell r="AI12278" t="str">
            <v/>
          </cell>
          <cell r="AJ12278" t="str">
            <v/>
          </cell>
          <cell r="AK12278" t="str">
            <v/>
          </cell>
        </row>
        <row r="12279">
          <cell r="AH12279" t="str">
            <v/>
          </cell>
          <cell r="AI12279" t="str">
            <v/>
          </cell>
          <cell r="AJ12279" t="str">
            <v/>
          </cell>
          <cell r="AK12279" t="str">
            <v/>
          </cell>
        </row>
        <row r="12280">
          <cell r="AH12280" t="str">
            <v/>
          </cell>
          <cell r="AI12280" t="str">
            <v/>
          </cell>
          <cell r="AJ12280" t="str">
            <v/>
          </cell>
          <cell r="AK12280" t="str">
            <v/>
          </cell>
        </row>
        <row r="12281">
          <cell r="AH12281" t="str">
            <v/>
          </cell>
          <cell r="AI12281" t="str">
            <v/>
          </cell>
          <cell r="AJ12281" t="str">
            <v/>
          </cell>
          <cell r="AK12281" t="str">
            <v/>
          </cell>
        </row>
        <row r="12282">
          <cell r="AH12282" t="str">
            <v/>
          </cell>
          <cell r="AI12282" t="str">
            <v/>
          </cell>
          <cell r="AJ12282" t="str">
            <v/>
          </cell>
          <cell r="AK12282" t="str">
            <v/>
          </cell>
        </row>
        <row r="12283">
          <cell r="AH12283" t="str">
            <v/>
          </cell>
          <cell r="AI12283" t="str">
            <v/>
          </cell>
          <cell r="AJ12283" t="str">
            <v/>
          </cell>
          <cell r="AK12283" t="str">
            <v/>
          </cell>
        </row>
        <row r="12284">
          <cell r="AH12284" t="str">
            <v/>
          </cell>
          <cell r="AI12284" t="str">
            <v/>
          </cell>
          <cell r="AJ12284" t="str">
            <v/>
          </cell>
          <cell r="AK12284" t="str">
            <v/>
          </cell>
        </row>
        <row r="12285">
          <cell r="AH12285" t="str">
            <v/>
          </cell>
          <cell r="AI12285" t="str">
            <v/>
          </cell>
          <cell r="AJ12285" t="str">
            <v/>
          </cell>
          <cell r="AK12285" t="str">
            <v/>
          </cell>
        </row>
        <row r="12286">
          <cell r="AH12286" t="str">
            <v/>
          </cell>
          <cell r="AI12286" t="str">
            <v/>
          </cell>
          <cell r="AJ12286" t="str">
            <v/>
          </cell>
          <cell r="AK12286" t="str">
            <v/>
          </cell>
        </row>
        <row r="12287">
          <cell r="AH12287" t="str">
            <v/>
          </cell>
          <cell r="AI12287" t="str">
            <v/>
          </cell>
          <cell r="AJ12287" t="str">
            <v/>
          </cell>
          <cell r="AK12287" t="str">
            <v/>
          </cell>
        </row>
        <row r="12288">
          <cell r="AH12288" t="str">
            <v/>
          </cell>
          <cell r="AI12288" t="str">
            <v/>
          </cell>
          <cell r="AJ12288" t="str">
            <v/>
          </cell>
          <cell r="AK12288" t="str">
            <v/>
          </cell>
        </row>
        <row r="12289">
          <cell r="AH12289" t="str">
            <v/>
          </cell>
          <cell r="AI12289" t="str">
            <v/>
          </cell>
          <cell r="AJ12289" t="str">
            <v/>
          </cell>
          <cell r="AK12289" t="str">
            <v/>
          </cell>
        </row>
        <row r="12290">
          <cell r="AH12290" t="str">
            <v/>
          </cell>
          <cell r="AI12290" t="str">
            <v/>
          </cell>
          <cell r="AJ12290" t="str">
            <v/>
          </cell>
          <cell r="AK12290" t="str">
            <v/>
          </cell>
        </row>
        <row r="12291">
          <cell r="AH12291" t="str">
            <v/>
          </cell>
          <cell r="AI12291" t="str">
            <v/>
          </cell>
          <cell r="AJ12291" t="str">
            <v/>
          </cell>
          <cell r="AK12291" t="str">
            <v/>
          </cell>
        </row>
        <row r="12292">
          <cell r="AH12292" t="str">
            <v/>
          </cell>
          <cell r="AI12292" t="str">
            <v/>
          </cell>
          <cell r="AJ12292" t="str">
            <v/>
          </cell>
          <cell r="AK12292" t="str">
            <v/>
          </cell>
        </row>
        <row r="12293">
          <cell r="AH12293" t="str">
            <v/>
          </cell>
          <cell r="AI12293" t="str">
            <v/>
          </cell>
          <cell r="AJ12293" t="str">
            <v/>
          </cell>
          <cell r="AK12293" t="str">
            <v/>
          </cell>
        </row>
        <row r="12294">
          <cell r="AH12294" t="str">
            <v/>
          </cell>
          <cell r="AI12294" t="str">
            <v/>
          </cell>
          <cell r="AJ12294" t="str">
            <v/>
          </cell>
          <cell r="AK12294" t="str">
            <v/>
          </cell>
        </row>
        <row r="12295">
          <cell r="AH12295" t="str">
            <v/>
          </cell>
          <cell r="AI12295" t="str">
            <v/>
          </cell>
          <cell r="AJ12295" t="str">
            <v/>
          </cell>
          <cell r="AK12295" t="str">
            <v/>
          </cell>
        </row>
        <row r="12296">
          <cell r="AH12296" t="str">
            <v/>
          </cell>
          <cell r="AI12296" t="str">
            <v/>
          </cell>
          <cell r="AJ12296" t="str">
            <v/>
          </cell>
          <cell r="AK12296" t="str">
            <v/>
          </cell>
        </row>
        <row r="12297">
          <cell r="AH12297" t="str">
            <v/>
          </cell>
          <cell r="AI12297" t="str">
            <v/>
          </cell>
          <cell r="AJ12297" t="str">
            <v/>
          </cell>
          <cell r="AK12297" t="str">
            <v/>
          </cell>
        </row>
        <row r="12298">
          <cell r="AH12298" t="str">
            <v/>
          </cell>
          <cell r="AI12298" t="str">
            <v/>
          </cell>
          <cell r="AJ12298" t="str">
            <v/>
          </cell>
          <cell r="AK12298" t="str">
            <v/>
          </cell>
        </row>
        <row r="12299">
          <cell r="AH12299" t="str">
            <v/>
          </cell>
          <cell r="AI12299" t="str">
            <v/>
          </cell>
          <cell r="AJ12299" t="str">
            <v/>
          </cell>
          <cell r="AK12299" t="str">
            <v/>
          </cell>
        </row>
        <row r="12300">
          <cell r="AH12300" t="str">
            <v/>
          </cell>
          <cell r="AI12300" t="str">
            <v/>
          </cell>
          <cell r="AJ12300" t="str">
            <v/>
          </cell>
          <cell r="AK12300" t="str">
            <v/>
          </cell>
        </row>
        <row r="12301">
          <cell r="AH12301" t="str">
            <v/>
          </cell>
          <cell r="AI12301" t="str">
            <v/>
          </cell>
          <cell r="AJ12301" t="str">
            <v/>
          </cell>
          <cell r="AK12301" t="str">
            <v/>
          </cell>
        </row>
        <row r="12302">
          <cell r="AH12302" t="str">
            <v/>
          </cell>
          <cell r="AI12302" t="str">
            <v/>
          </cell>
          <cell r="AJ12302" t="str">
            <v/>
          </cell>
          <cell r="AK12302" t="str">
            <v/>
          </cell>
        </row>
        <row r="12303">
          <cell r="AH12303" t="str">
            <v/>
          </cell>
          <cell r="AI12303" t="str">
            <v/>
          </cell>
          <cell r="AJ12303" t="str">
            <v/>
          </cell>
          <cell r="AK12303" t="str">
            <v/>
          </cell>
        </row>
        <row r="12304">
          <cell r="AH12304" t="str">
            <v/>
          </cell>
          <cell r="AI12304" t="str">
            <v/>
          </cell>
          <cell r="AJ12304" t="str">
            <v/>
          </cell>
          <cell r="AK12304" t="str">
            <v/>
          </cell>
        </row>
        <row r="12305">
          <cell r="AH12305" t="str">
            <v/>
          </cell>
          <cell r="AI12305" t="str">
            <v/>
          </cell>
          <cell r="AJ12305" t="str">
            <v/>
          </cell>
          <cell r="AK12305" t="str">
            <v/>
          </cell>
        </row>
        <row r="12306">
          <cell r="AH12306" t="str">
            <v/>
          </cell>
          <cell r="AI12306" t="str">
            <v/>
          </cell>
          <cell r="AJ12306" t="str">
            <v/>
          </cell>
          <cell r="AK12306" t="str">
            <v/>
          </cell>
        </row>
        <row r="12307">
          <cell r="AH12307" t="str">
            <v/>
          </cell>
          <cell r="AI12307" t="str">
            <v/>
          </cell>
          <cell r="AJ12307" t="str">
            <v/>
          </cell>
          <cell r="AK12307" t="str">
            <v/>
          </cell>
        </row>
        <row r="12308">
          <cell r="AH12308" t="str">
            <v/>
          </cell>
          <cell r="AI12308" t="str">
            <v/>
          </cell>
          <cell r="AJ12308" t="str">
            <v/>
          </cell>
          <cell r="AK12308" t="str">
            <v/>
          </cell>
        </row>
        <row r="12309">
          <cell r="AH12309" t="str">
            <v/>
          </cell>
          <cell r="AI12309" t="str">
            <v/>
          </cell>
          <cell r="AJ12309" t="str">
            <v/>
          </cell>
          <cell r="AK12309" t="str">
            <v/>
          </cell>
        </row>
        <row r="12310">
          <cell r="AH12310" t="str">
            <v/>
          </cell>
          <cell r="AI12310" t="str">
            <v/>
          </cell>
          <cell r="AJ12310" t="str">
            <v/>
          </cell>
          <cell r="AK12310" t="str">
            <v/>
          </cell>
        </row>
        <row r="12311">
          <cell r="AH12311" t="str">
            <v/>
          </cell>
          <cell r="AI12311" t="str">
            <v/>
          </cell>
          <cell r="AJ12311" t="str">
            <v/>
          </cell>
          <cell r="AK12311" t="str">
            <v/>
          </cell>
        </row>
        <row r="12312">
          <cell r="AH12312" t="str">
            <v/>
          </cell>
          <cell r="AI12312" t="str">
            <v/>
          </cell>
          <cell r="AJ12312" t="str">
            <v/>
          </cell>
          <cell r="AK12312" t="str">
            <v/>
          </cell>
        </row>
        <row r="12313">
          <cell r="AH12313" t="str">
            <v/>
          </cell>
          <cell r="AI12313" t="str">
            <v/>
          </cell>
          <cell r="AJ12313" t="str">
            <v/>
          </cell>
          <cell r="AK12313" t="str">
            <v/>
          </cell>
        </row>
        <row r="12314">
          <cell r="AH12314" t="str">
            <v/>
          </cell>
          <cell r="AI12314" t="str">
            <v/>
          </cell>
          <cell r="AJ12314" t="str">
            <v/>
          </cell>
          <cell r="AK12314" t="str">
            <v/>
          </cell>
        </row>
        <row r="12315">
          <cell r="AH12315" t="str">
            <v/>
          </cell>
          <cell r="AI12315" t="str">
            <v/>
          </cell>
          <cell r="AJ12315" t="str">
            <v/>
          </cell>
          <cell r="AK12315" t="str">
            <v/>
          </cell>
        </row>
        <row r="12316">
          <cell r="AH12316" t="str">
            <v/>
          </cell>
          <cell r="AI12316" t="str">
            <v/>
          </cell>
          <cell r="AJ12316" t="str">
            <v/>
          </cell>
          <cell r="AK12316" t="str">
            <v/>
          </cell>
        </row>
        <row r="12317">
          <cell r="AH12317" t="str">
            <v/>
          </cell>
          <cell r="AI12317" t="str">
            <v/>
          </cell>
          <cell r="AJ12317" t="str">
            <v/>
          </cell>
          <cell r="AK12317" t="str">
            <v/>
          </cell>
        </row>
        <row r="12318">
          <cell r="AH12318" t="str">
            <v/>
          </cell>
          <cell r="AI12318" t="str">
            <v/>
          </cell>
          <cell r="AJ12318" t="str">
            <v/>
          </cell>
          <cell r="AK12318" t="str">
            <v/>
          </cell>
        </row>
        <row r="12319">
          <cell r="AH12319" t="str">
            <v/>
          </cell>
          <cell r="AI12319" t="str">
            <v/>
          </cell>
          <cell r="AJ12319" t="str">
            <v/>
          </cell>
          <cell r="AK12319" t="str">
            <v/>
          </cell>
        </row>
        <row r="12320">
          <cell r="AH12320" t="str">
            <v/>
          </cell>
          <cell r="AI12320" t="str">
            <v/>
          </cell>
          <cell r="AJ12320" t="str">
            <v/>
          </cell>
          <cell r="AK12320" t="str">
            <v/>
          </cell>
        </row>
        <row r="12321">
          <cell r="AH12321" t="str">
            <v/>
          </cell>
          <cell r="AI12321" t="str">
            <v/>
          </cell>
          <cell r="AJ12321" t="str">
            <v/>
          </cell>
          <cell r="AK12321" t="str">
            <v/>
          </cell>
        </row>
        <row r="12322">
          <cell r="AH12322" t="str">
            <v/>
          </cell>
          <cell r="AI12322" t="str">
            <v/>
          </cell>
          <cell r="AJ12322" t="str">
            <v/>
          </cell>
          <cell r="AK12322" t="str">
            <v/>
          </cell>
        </row>
        <row r="12323">
          <cell r="AH12323" t="str">
            <v/>
          </cell>
          <cell r="AI12323" t="str">
            <v/>
          </cell>
          <cell r="AJ12323" t="str">
            <v/>
          </cell>
          <cell r="AK12323" t="str">
            <v/>
          </cell>
        </row>
        <row r="12324">
          <cell r="AH12324" t="str">
            <v/>
          </cell>
          <cell r="AI12324" t="str">
            <v/>
          </cell>
          <cell r="AJ12324" t="str">
            <v/>
          </cell>
          <cell r="AK12324" t="str">
            <v/>
          </cell>
        </row>
        <row r="12325">
          <cell r="AH12325" t="str">
            <v/>
          </cell>
          <cell r="AI12325" t="str">
            <v/>
          </cell>
          <cell r="AJ12325" t="str">
            <v/>
          </cell>
          <cell r="AK12325" t="str">
            <v/>
          </cell>
        </row>
        <row r="12326">
          <cell r="AH12326" t="str">
            <v/>
          </cell>
          <cell r="AI12326" t="str">
            <v/>
          </cell>
          <cell r="AJ12326" t="str">
            <v/>
          </cell>
          <cell r="AK12326" t="str">
            <v/>
          </cell>
        </row>
        <row r="12327">
          <cell r="AH12327" t="str">
            <v/>
          </cell>
          <cell r="AI12327" t="str">
            <v/>
          </cell>
          <cell r="AJ12327" t="str">
            <v/>
          </cell>
          <cell r="AK12327" t="str">
            <v/>
          </cell>
        </row>
        <row r="12328">
          <cell r="AH12328" t="str">
            <v/>
          </cell>
          <cell r="AI12328" t="str">
            <v/>
          </cell>
          <cell r="AJ12328" t="str">
            <v/>
          </cell>
          <cell r="AK12328" t="str">
            <v/>
          </cell>
        </row>
        <row r="12329">
          <cell r="AH12329" t="str">
            <v/>
          </cell>
          <cell r="AI12329" t="str">
            <v/>
          </cell>
          <cell r="AJ12329" t="str">
            <v/>
          </cell>
          <cell r="AK12329" t="str">
            <v/>
          </cell>
        </row>
        <row r="12330">
          <cell r="AH12330" t="str">
            <v/>
          </cell>
          <cell r="AI12330" t="str">
            <v/>
          </cell>
          <cell r="AJ12330" t="str">
            <v/>
          </cell>
          <cell r="AK12330" t="str">
            <v/>
          </cell>
        </row>
        <row r="12331">
          <cell r="AH12331" t="str">
            <v/>
          </cell>
          <cell r="AI12331" t="str">
            <v/>
          </cell>
          <cell r="AJ12331" t="str">
            <v/>
          </cell>
          <cell r="AK12331" t="str">
            <v/>
          </cell>
        </row>
        <row r="12332">
          <cell r="AH12332" t="str">
            <v/>
          </cell>
          <cell r="AI12332" t="str">
            <v/>
          </cell>
          <cell r="AJ12332" t="str">
            <v/>
          </cell>
          <cell r="AK12332" t="str">
            <v/>
          </cell>
        </row>
        <row r="12333">
          <cell r="AH12333" t="str">
            <v/>
          </cell>
          <cell r="AI12333" t="str">
            <v/>
          </cell>
          <cell r="AJ12333" t="str">
            <v/>
          </cell>
          <cell r="AK12333" t="str">
            <v/>
          </cell>
        </row>
        <row r="12334">
          <cell r="AH12334" t="str">
            <v/>
          </cell>
          <cell r="AI12334" t="str">
            <v/>
          </cell>
          <cell r="AJ12334" t="str">
            <v/>
          </cell>
          <cell r="AK12334" t="str">
            <v/>
          </cell>
        </row>
        <row r="12335">
          <cell r="AH12335" t="str">
            <v/>
          </cell>
          <cell r="AI12335" t="str">
            <v/>
          </cell>
          <cell r="AJ12335" t="str">
            <v/>
          </cell>
          <cell r="AK12335" t="str">
            <v/>
          </cell>
        </row>
        <row r="12336">
          <cell r="AH12336" t="str">
            <v/>
          </cell>
          <cell r="AI12336" t="str">
            <v/>
          </cell>
          <cell r="AJ12336" t="str">
            <v/>
          </cell>
          <cell r="AK12336" t="str">
            <v/>
          </cell>
        </row>
        <row r="12337">
          <cell r="AH12337" t="str">
            <v/>
          </cell>
          <cell r="AI12337" t="str">
            <v/>
          </cell>
          <cell r="AJ12337" t="str">
            <v/>
          </cell>
          <cell r="AK12337" t="str">
            <v/>
          </cell>
        </row>
        <row r="12338">
          <cell r="AH12338" t="str">
            <v/>
          </cell>
          <cell r="AI12338" t="str">
            <v/>
          </cell>
          <cell r="AJ12338" t="str">
            <v/>
          </cell>
          <cell r="AK12338" t="str">
            <v/>
          </cell>
        </row>
        <row r="12339">
          <cell r="AH12339" t="str">
            <v/>
          </cell>
          <cell r="AI12339" t="str">
            <v/>
          </cell>
          <cell r="AJ12339" t="str">
            <v/>
          </cell>
          <cell r="AK12339" t="str">
            <v/>
          </cell>
        </row>
        <row r="12340">
          <cell r="AH12340" t="str">
            <v/>
          </cell>
          <cell r="AI12340" t="str">
            <v/>
          </cell>
          <cell r="AJ12340" t="str">
            <v/>
          </cell>
          <cell r="AK12340" t="str">
            <v/>
          </cell>
        </row>
        <row r="12341">
          <cell r="AH12341" t="str">
            <v/>
          </cell>
          <cell r="AI12341" t="str">
            <v/>
          </cell>
          <cell r="AJ12341" t="str">
            <v/>
          </cell>
          <cell r="AK12341" t="str">
            <v/>
          </cell>
        </row>
        <row r="12342">
          <cell r="AH12342" t="str">
            <v/>
          </cell>
          <cell r="AI12342" t="str">
            <v/>
          </cell>
          <cell r="AJ12342" t="str">
            <v/>
          </cell>
          <cell r="AK12342" t="str">
            <v/>
          </cell>
        </row>
        <row r="12343">
          <cell r="AH12343" t="str">
            <v/>
          </cell>
          <cell r="AI12343" t="str">
            <v/>
          </cell>
          <cell r="AJ12343" t="str">
            <v/>
          </cell>
          <cell r="AK12343" t="str">
            <v/>
          </cell>
        </row>
        <row r="12344">
          <cell r="AH12344" t="str">
            <v/>
          </cell>
          <cell r="AI12344" t="str">
            <v/>
          </cell>
          <cell r="AJ12344" t="str">
            <v/>
          </cell>
          <cell r="AK12344" t="str">
            <v/>
          </cell>
        </row>
        <row r="12345">
          <cell r="AH12345" t="str">
            <v/>
          </cell>
          <cell r="AI12345" t="str">
            <v/>
          </cell>
          <cell r="AJ12345" t="str">
            <v/>
          </cell>
          <cell r="AK12345" t="str">
            <v/>
          </cell>
        </row>
        <row r="12346">
          <cell r="AH12346" t="str">
            <v/>
          </cell>
          <cell r="AI12346" t="str">
            <v/>
          </cell>
          <cell r="AJ12346" t="str">
            <v/>
          </cell>
          <cell r="AK12346" t="str">
            <v/>
          </cell>
        </row>
        <row r="12347">
          <cell r="AH12347" t="str">
            <v/>
          </cell>
          <cell r="AI12347" t="str">
            <v/>
          </cell>
          <cell r="AJ12347" t="str">
            <v/>
          </cell>
          <cell r="AK12347" t="str">
            <v/>
          </cell>
        </row>
        <row r="12348">
          <cell r="AH12348" t="str">
            <v/>
          </cell>
          <cell r="AI12348" t="str">
            <v/>
          </cell>
          <cell r="AJ12348" t="str">
            <v/>
          </cell>
          <cell r="AK12348" t="str">
            <v/>
          </cell>
        </row>
        <row r="12349">
          <cell r="AH12349" t="str">
            <v/>
          </cell>
          <cell r="AI12349" t="str">
            <v/>
          </cell>
          <cell r="AJ12349" t="str">
            <v/>
          </cell>
          <cell r="AK12349" t="str">
            <v/>
          </cell>
        </row>
        <row r="12350">
          <cell r="AH12350" t="str">
            <v/>
          </cell>
          <cell r="AI12350" t="str">
            <v/>
          </cell>
          <cell r="AJ12350" t="str">
            <v/>
          </cell>
          <cell r="AK12350" t="str">
            <v/>
          </cell>
        </row>
        <row r="12351">
          <cell r="AH12351" t="str">
            <v/>
          </cell>
          <cell r="AI12351" t="str">
            <v/>
          </cell>
          <cell r="AJ12351" t="str">
            <v/>
          </cell>
          <cell r="AK12351" t="str">
            <v/>
          </cell>
        </row>
        <row r="12352">
          <cell r="AH12352" t="str">
            <v/>
          </cell>
          <cell r="AI12352" t="str">
            <v/>
          </cell>
          <cell r="AJ12352" t="str">
            <v/>
          </cell>
          <cell r="AK12352" t="str">
            <v/>
          </cell>
        </row>
        <row r="12353">
          <cell r="AH12353" t="str">
            <v/>
          </cell>
          <cell r="AI12353" t="str">
            <v/>
          </cell>
          <cell r="AJ12353" t="str">
            <v/>
          </cell>
          <cell r="AK12353" t="str">
            <v/>
          </cell>
        </row>
        <row r="12354">
          <cell r="AH12354" t="str">
            <v/>
          </cell>
          <cell r="AI12354" t="str">
            <v/>
          </cell>
          <cell r="AJ12354" t="str">
            <v/>
          </cell>
          <cell r="AK12354" t="str">
            <v/>
          </cell>
        </row>
        <row r="12355">
          <cell r="AH12355" t="str">
            <v/>
          </cell>
          <cell r="AI12355" t="str">
            <v/>
          </cell>
          <cell r="AJ12355" t="str">
            <v/>
          </cell>
          <cell r="AK12355" t="str">
            <v/>
          </cell>
        </row>
        <row r="12356">
          <cell r="AH12356" t="str">
            <v/>
          </cell>
          <cell r="AI12356" t="str">
            <v/>
          </cell>
          <cell r="AJ12356" t="str">
            <v/>
          </cell>
          <cell r="AK12356" t="str">
            <v/>
          </cell>
        </row>
        <row r="12357">
          <cell r="AH12357" t="str">
            <v/>
          </cell>
          <cell r="AI12357" t="str">
            <v/>
          </cell>
          <cell r="AJ12357" t="str">
            <v/>
          </cell>
          <cell r="AK12357" t="str">
            <v/>
          </cell>
        </row>
        <row r="12358">
          <cell r="AH12358" t="str">
            <v/>
          </cell>
          <cell r="AI12358" t="str">
            <v/>
          </cell>
          <cell r="AJ12358" t="str">
            <v/>
          </cell>
          <cell r="AK12358" t="str">
            <v/>
          </cell>
        </row>
        <row r="12359">
          <cell r="AH12359" t="str">
            <v/>
          </cell>
          <cell r="AI12359" t="str">
            <v/>
          </cell>
          <cell r="AJ12359" t="str">
            <v/>
          </cell>
          <cell r="AK12359" t="str">
            <v/>
          </cell>
        </row>
        <row r="12360">
          <cell r="AH12360" t="str">
            <v/>
          </cell>
          <cell r="AI12360" t="str">
            <v/>
          </cell>
          <cell r="AJ12360" t="str">
            <v/>
          </cell>
          <cell r="AK12360" t="str">
            <v/>
          </cell>
        </row>
        <row r="12361">
          <cell r="AH12361" t="str">
            <v/>
          </cell>
          <cell r="AI12361" t="str">
            <v/>
          </cell>
          <cell r="AJ12361" t="str">
            <v/>
          </cell>
          <cell r="AK12361" t="str">
            <v/>
          </cell>
        </row>
        <row r="12362">
          <cell r="AH12362" t="str">
            <v/>
          </cell>
          <cell r="AI12362" t="str">
            <v/>
          </cell>
          <cell r="AJ12362" t="str">
            <v/>
          </cell>
          <cell r="AK12362" t="str">
            <v/>
          </cell>
        </row>
        <row r="12363">
          <cell r="AH12363" t="str">
            <v/>
          </cell>
          <cell r="AI12363" t="str">
            <v/>
          </cell>
          <cell r="AJ12363" t="str">
            <v/>
          </cell>
          <cell r="AK12363" t="str">
            <v/>
          </cell>
        </row>
        <row r="12364">
          <cell r="AH12364" t="str">
            <v/>
          </cell>
          <cell r="AI12364" t="str">
            <v/>
          </cell>
          <cell r="AJ12364" t="str">
            <v/>
          </cell>
          <cell r="AK12364" t="str">
            <v/>
          </cell>
        </row>
        <row r="12365">
          <cell r="AH12365" t="str">
            <v/>
          </cell>
          <cell r="AI12365" t="str">
            <v/>
          </cell>
          <cell r="AJ12365" t="str">
            <v/>
          </cell>
          <cell r="AK12365" t="str">
            <v/>
          </cell>
        </row>
        <row r="12366">
          <cell r="AH12366" t="str">
            <v/>
          </cell>
          <cell r="AI12366" t="str">
            <v/>
          </cell>
          <cell r="AJ12366" t="str">
            <v/>
          </cell>
          <cell r="AK12366" t="str">
            <v/>
          </cell>
        </row>
        <row r="12367">
          <cell r="AH12367" t="str">
            <v/>
          </cell>
          <cell r="AI12367" t="str">
            <v/>
          </cell>
          <cell r="AJ12367" t="str">
            <v/>
          </cell>
          <cell r="AK12367" t="str">
            <v/>
          </cell>
        </row>
        <row r="12368">
          <cell r="AH12368" t="str">
            <v/>
          </cell>
          <cell r="AI12368" t="str">
            <v/>
          </cell>
          <cell r="AJ12368" t="str">
            <v/>
          </cell>
          <cell r="AK12368" t="str">
            <v/>
          </cell>
        </row>
        <row r="12369">
          <cell r="AH12369" t="str">
            <v/>
          </cell>
          <cell r="AI12369" t="str">
            <v/>
          </cell>
          <cell r="AJ12369" t="str">
            <v/>
          </cell>
          <cell r="AK12369" t="str">
            <v/>
          </cell>
        </row>
        <row r="12370">
          <cell r="AH12370" t="str">
            <v/>
          </cell>
          <cell r="AI12370" t="str">
            <v/>
          </cell>
          <cell r="AJ12370" t="str">
            <v/>
          </cell>
          <cell r="AK12370" t="str">
            <v/>
          </cell>
        </row>
        <row r="12371">
          <cell r="AH12371" t="str">
            <v/>
          </cell>
          <cell r="AI12371" t="str">
            <v/>
          </cell>
          <cell r="AJ12371" t="str">
            <v/>
          </cell>
          <cell r="AK12371" t="str">
            <v/>
          </cell>
        </row>
        <row r="12372">
          <cell r="AH12372" t="str">
            <v/>
          </cell>
          <cell r="AI12372" t="str">
            <v/>
          </cell>
          <cell r="AJ12372" t="str">
            <v/>
          </cell>
          <cell r="AK12372" t="str">
            <v/>
          </cell>
        </row>
        <row r="12373">
          <cell r="AH12373" t="str">
            <v/>
          </cell>
          <cell r="AI12373" t="str">
            <v/>
          </cell>
          <cell r="AJ12373" t="str">
            <v/>
          </cell>
          <cell r="AK12373" t="str">
            <v/>
          </cell>
        </row>
        <row r="12374">
          <cell r="AH12374" t="str">
            <v/>
          </cell>
          <cell r="AI12374" t="str">
            <v/>
          </cell>
          <cell r="AJ12374" t="str">
            <v/>
          </cell>
          <cell r="AK12374" t="str">
            <v/>
          </cell>
        </row>
        <row r="12375">
          <cell r="AH12375" t="str">
            <v/>
          </cell>
          <cell r="AI12375" t="str">
            <v/>
          </cell>
          <cell r="AJ12375" t="str">
            <v/>
          </cell>
          <cell r="AK12375" t="str">
            <v/>
          </cell>
        </row>
        <row r="12376">
          <cell r="AH12376" t="str">
            <v/>
          </cell>
          <cell r="AI12376" t="str">
            <v/>
          </cell>
          <cell r="AJ12376" t="str">
            <v/>
          </cell>
          <cell r="AK12376" t="str">
            <v/>
          </cell>
        </row>
        <row r="12377">
          <cell r="AH12377" t="str">
            <v/>
          </cell>
          <cell r="AI12377" t="str">
            <v/>
          </cell>
          <cell r="AJ12377" t="str">
            <v/>
          </cell>
          <cell r="AK12377" t="str">
            <v/>
          </cell>
        </row>
        <row r="12378">
          <cell r="AH12378" t="str">
            <v/>
          </cell>
          <cell r="AI12378" t="str">
            <v/>
          </cell>
          <cell r="AJ12378" t="str">
            <v/>
          </cell>
          <cell r="AK12378" t="str">
            <v/>
          </cell>
        </row>
        <row r="12379">
          <cell r="AH12379" t="str">
            <v/>
          </cell>
          <cell r="AI12379" t="str">
            <v/>
          </cell>
          <cell r="AJ12379" t="str">
            <v/>
          </cell>
          <cell r="AK12379" t="str">
            <v/>
          </cell>
        </row>
        <row r="12380">
          <cell r="AH12380" t="str">
            <v/>
          </cell>
          <cell r="AI12380" t="str">
            <v/>
          </cell>
          <cell r="AJ12380" t="str">
            <v/>
          </cell>
          <cell r="AK12380" t="str">
            <v/>
          </cell>
        </row>
        <row r="12381">
          <cell r="AH12381" t="str">
            <v/>
          </cell>
          <cell r="AI12381" t="str">
            <v/>
          </cell>
          <cell r="AJ12381" t="str">
            <v/>
          </cell>
          <cell r="AK12381" t="str">
            <v/>
          </cell>
        </row>
        <row r="12382">
          <cell r="AH12382" t="str">
            <v/>
          </cell>
          <cell r="AI12382" t="str">
            <v/>
          </cell>
          <cell r="AJ12382" t="str">
            <v/>
          </cell>
          <cell r="AK12382" t="str">
            <v/>
          </cell>
        </row>
        <row r="12383">
          <cell r="AH12383" t="str">
            <v/>
          </cell>
          <cell r="AI12383" t="str">
            <v/>
          </cell>
          <cell r="AJ12383" t="str">
            <v/>
          </cell>
          <cell r="AK12383" t="str">
            <v/>
          </cell>
        </row>
        <row r="12384">
          <cell r="AH12384" t="str">
            <v/>
          </cell>
          <cell r="AI12384" t="str">
            <v/>
          </cell>
          <cell r="AJ12384" t="str">
            <v/>
          </cell>
          <cell r="AK12384" t="str">
            <v/>
          </cell>
        </row>
        <row r="12385">
          <cell r="AH12385" t="str">
            <v/>
          </cell>
          <cell r="AI12385" t="str">
            <v/>
          </cell>
          <cell r="AJ12385" t="str">
            <v/>
          </cell>
          <cell r="AK12385" t="str">
            <v/>
          </cell>
        </row>
        <row r="12386">
          <cell r="AH12386" t="str">
            <v/>
          </cell>
          <cell r="AI12386" t="str">
            <v/>
          </cell>
          <cell r="AJ12386" t="str">
            <v/>
          </cell>
          <cell r="AK12386" t="str">
            <v/>
          </cell>
        </row>
        <row r="12387">
          <cell r="AH12387" t="str">
            <v/>
          </cell>
          <cell r="AI12387" t="str">
            <v/>
          </cell>
          <cell r="AJ12387" t="str">
            <v/>
          </cell>
          <cell r="AK12387" t="str">
            <v/>
          </cell>
        </row>
        <row r="12388">
          <cell r="AH12388" t="str">
            <v/>
          </cell>
          <cell r="AI12388" t="str">
            <v/>
          </cell>
          <cell r="AJ12388" t="str">
            <v/>
          </cell>
          <cell r="AK12388" t="str">
            <v/>
          </cell>
        </row>
        <row r="12389">
          <cell r="AH12389" t="str">
            <v/>
          </cell>
          <cell r="AI12389" t="str">
            <v/>
          </cell>
          <cell r="AJ12389" t="str">
            <v/>
          </cell>
          <cell r="AK12389" t="str">
            <v/>
          </cell>
        </row>
        <row r="12390">
          <cell r="AH12390" t="str">
            <v/>
          </cell>
          <cell r="AI12390" t="str">
            <v/>
          </cell>
          <cell r="AJ12390" t="str">
            <v/>
          </cell>
          <cell r="AK12390" t="str">
            <v/>
          </cell>
        </row>
        <row r="12391">
          <cell r="AH12391" t="str">
            <v/>
          </cell>
          <cell r="AI12391" t="str">
            <v/>
          </cell>
          <cell r="AJ12391" t="str">
            <v/>
          </cell>
          <cell r="AK12391" t="str">
            <v/>
          </cell>
        </row>
        <row r="12392">
          <cell r="AH12392" t="str">
            <v/>
          </cell>
          <cell r="AI12392" t="str">
            <v/>
          </cell>
          <cell r="AJ12392" t="str">
            <v/>
          </cell>
          <cell r="AK12392" t="str">
            <v/>
          </cell>
        </row>
        <row r="12393">
          <cell r="AH12393" t="str">
            <v/>
          </cell>
          <cell r="AI12393" t="str">
            <v/>
          </cell>
          <cell r="AJ12393" t="str">
            <v/>
          </cell>
          <cell r="AK12393" t="str">
            <v/>
          </cell>
        </row>
        <row r="12394">
          <cell r="AH12394" t="str">
            <v/>
          </cell>
          <cell r="AI12394" t="str">
            <v/>
          </cell>
          <cell r="AJ12394" t="str">
            <v/>
          </cell>
          <cell r="AK12394" t="str">
            <v/>
          </cell>
        </row>
        <row r="12395">
          <cell r="AH12395" t="str">
            <v/>
          </cell>
          <cell r="AI12395" t="str">
            <v/>
          </cell>
          <cell r="AJ12395" t="str">
            <v/>
          </cell>
          <cell r="AK12395" t="str">
            <v/>
          </cell>
        </row>
        <row r="12396">
          <cell r="AH12396" t="str">
            <v/>
          </cell>
          <cell r="AI12396" t="str">
            <v/>
          </cell>
          <cell r="AJ12396" t="str">
            <v/>
          </cell>
          <cell r="AK12396" t="str">
            <v/>
          </cell>
        </row>
        <row r="12397">
          <cell r="AH12397" t="str">
            <v/>
          </cell>
          <cell r="AI12397" t="str">
            <v/>
          </cell>
          <cell r="AJ12397" t="str">
            <v/>
          </cell>
          <cell r="AK12397" t="str">
            <v/>
          </cell>
        </row>
        <row r="12398">
          <cell r="AH12398" t="str">
            <v/>
          </cell>
          <cell r="AI12398" t="str">
            <v/>
          </cell>
          <cell r="AJ12398" t="str">
            <v/>
          </cell>
          <cell r="AK12398" t="str">
            <v/>
          </cell>
        </row>
        <row r="12399">
          <cell r="AH12399" t="str">
            <v/>
          </cell>
          <cell r="AI12399" t="str">
            <v/>
          </cell>
          <cell r="AJ12399" t="str">
            <v/>
          </cell>
          <cell r="AK12399" t="str">
            <v/>
          </cell>
        </row>
        <row r="12400">
          <cell r="AH12400" t="str">
            <v/>
          </cell>
          <cell r="AI12400" t="str">
            <v/>
          </cell>
          <cell r="AJ12400" t="str">
            <v/>
          </cell>
          <cell r="AK12400" t="str">
            <v/>
          </cell>
        </row>
        <row r="12401">
          <cell r="AH12401" t="str">
            <v/>
          </cell>
          <cell r="AI12401" t="str">
            <v/>
          </cell>
          <cell r="AJ12401" t="str">
            <v/>
          </cell>
          <cell r="AK12401" t="str">
            <v/>
          </cell>
        </row>
        <row r="12402">
          <cell r="AH12402" t="str">
            <v/>
          </cell>
          <cell r="AI12402" t="str">
            <v/>
          </cell>
          <cell r="AJ12402" t="str">
            <v/>
          </cell>
          <cell r="AK12402" t="str">
            <v/>
          </cell>
        </row>
        <row r="12403">
          <cell r="AH12403" t="str">
            <v/>
          </cell>
          <cell r="AI12403" t="str">
            <v/>
          </cell>
          <cell r="AJ12403" t="str">
            <v/>
          </cell>
          <cell r="AK12403" t="str">
            <v/>
          </cell>
        </row>
        <row r="12404">
          <cell r="AH12404" t="str">
            <v/>
          </cell>
          <cell r="AI12404" t="str">
            <v/>
          </cell>
          <cell r="AJ12404" t="str">
            <v/>
          </cell>
          <cell r="AK12404" t="str">
            <v/>
          </cell>
        </row>
        <row r="12405">
          <cell r="AH12405" t="str">
            <v/>
          </cell>
          <cell r="AI12405" t="str">
            <v/>
          </cell>
          <cell r="AJ12405" t="str">
            <v/>
          </cell>
          <cell r="AK12405" t="str">
            <v/>
          </cell>
        </row>
        <row r="12406">
          <cell r="AH12406" t="str">
            <v/>
          </cell>
          <cell r="AI12406" t="str">
            <v/>
          </cell>
          <cell r="AJ12406" t="str">
            <v/>
          </cell>
          <cell r="AK12406" t="str">
            <v/>
          </cell>
        </row>
        <row r="12407">
          <cell r="AH12407" t="str">
            <v/>
          </cell>
          <cell r="AI12407" t="str">
            <v/>
          </cell>
          <cell r="AJ12407" t="str">
            <v/>
          </cell>
          <cell r="AK12407" t="str">
            <v/>
          </cell>
        </row>
        <row r="12408">
          <cell r="AH12408" t="str">
            <v/>
          </cell>
          <cell r="AI12408" t="str">
            <v/>
          </cell>
          <cell r="AJ12408" t="str">
            <v/>
          </cell>
          <cell r="AK12408" t="str">
            <v/>
          </cell>
        </row>
        <row r="12409">
          <cell r="AH12409" t="str">
            <v/>
          </cell>
          <cell r="AI12409" t="str">
            <v/>
          </cell>
          <cell r="AJ12409" t="str">
            <v/>
          </cell>
          <cell r="AK12409" t="str">
            <v/>
          </cell>
        </row>
        <row r="12410">
          <cell r="AH12410" t="str">
            <v/>
          </cell>
          <cell r="AI12410" t="str">
            <v/>
          </cell>
          <cell r="AJ12410" t="str">
            <v/>
          </cell>
          <cell r="AK12410" t="str">
            <v/>
          </cell>
        </row>
        <row r="12411">
          <cell r="AH12411" t="str">
            <v/>
          </cell>
          <cell r="AI12411" t="str">
            <v/>
          </cell>
          <cell r="AJ12411" t="str">
            <v/>
          </cell>
          <cell r="AK12411" t="str">
            <v/>
          </cell>
        </row>
        <row r="12412">
          <cell r="AH12412" t="str">
            <v/>
          </cell>
          <cell r="AI12412" t="str">
            <v/>
          </cell>
          <cell r="AJ12412" t="str">
            <v/>
          </cell>
          <cell r="AK12412" t="str">
            <v/>
          </cell>
        </row>
        <row r="12413">
          <cell r="AH12413" t="str">
            <v/>
          </cell>
          <cell r="AI12413" t="str">
            <v/>
          </cell>
          <cell r="AJ12413" t="str">
            <v/>
          </cell>
          <cell r="AK12413" t="str">
            <v/>
          </cell>
        </row>
        <row r="12414">
          <cell r="AH12414" t="str">
            <v/>
          </cell>
          <cell r="AI12414" t="str">
            <v/>
          </cell>
          <cell r="AJ12414" t="str">
            <v/>
          </cell>
          <cell r="AK12414" t="str">
            <v/>
          </cell>
        </row>
        <row r="12415">
          <cell r="AH12415" t="str">
            <v/>
          </cell>
          <cell r="AI12415" t="str">
            <v/>
          </cell>
          <cell r="AJ12415" t="str">
            <v/>
          </cell>
          <cell r="AK12415" t="str">
            <v/>
          </cell>
        </row>
        <row r="12416">
          <cell r="AH12416" t="str">
            <v/>
          </cell>
          <cell r="AI12416" t="str">
            <v/>
          </cell>
          <cell r="AJ12416" t="str">
            <v/>
          </cell>
          <cell r="AK12416" t="str">
            <v/>
          </cell>
        </row>
        <row r="12417">
          <cell r="AH12417" t="str">
            <v/>
          </cell>
          <cell r="AI12417" t="str">
            <v/>
          </cell>
          <cell r="AJ12417" t="str">
            <v/>
          </cell>
          <cell r="AK12417" t="str">
            <v/>
          </cell>
        </row>
        <row r="12418">
          <cell r="AH12418" t="str">
            <v/>
          </cell>
          <cell r="AI12418" t="str">
            <v/>
          </cell>
          <cell r="AJ12418" t="str">
            <v/>
          </cell>
          <cell r="AK12418" t="str">
            <v/>
          </cell>
        </row>
        <row r="12419">
          <cell r="AH12419" t="str">
            <v/>
          </cell>
          <cell r="AI12419" t="str">
            <v/>
          </cell>
          <cell r="AJ12419" t="str">
            <v/>
          </cell>
          <cell r="AK12419" t="str">
            <v/>
          </cell>
        </row>
        <row r="12420">
          <cell r="AH12420" t="str">
            <v/>
          </cell>
          <cell r="AI12420" t="str">
            <v/>
          </cell>
          <cell r="AJ12420" t="str">
            <v/>
          </cell>
          <cell r="AK12420" t="str">
            <v/>
          </cell>
        </row>
        <row r="12421">
          <cell r="AH12421" t="str">
            <v/>
          </cell>
          <cell r="AI12421" t="str">
            <v/>
          </cell>
          <cell r="AJ12421" t="str">
            <v/>
          </cell>
          <cell r="AK12421" t="str">
            <v/>
          </cell>
        </row>
        <row r="12422">
          <cell r="AH12422" t="str">
            <v/>
          </cell>
          <cell r="AI12422" t="str">
            <v/>
          </cell>
          <cell r="AJ12422" t="str">
            <v/>
          </cell>
          <cell r="AK12422" t="str">
            <v/>
          </cell>
        </row>
        <row r="12423">
          <cell r="AH12423" t="str">
            <v/>
          </cell>
          <cell r="AI12423" t="str">
            <v/>
          </cell>
          <cell r="AJ12423" t="str">
            <v/>
          </cell>
          <cell r="AK12423" t="str">
            <v/>
          </cell>
        </row>
        <row r="12424">
          <cell r="AH12424" t="str">
            <v/>
          </cell>
          <cell r="AI12424" t="str">
            <v/>
          </cell>
          <cell r="AJ12424" t="str">
            <v/>
          </cell>
          <cell r="AK12424" t="str">
            <v/>
          </cell>
        </row>
        <row r="12425">
          <cell r="AH12425" t="str">
            <v/>
          </cell>
          <cell r="AI12425" t="str">
            <v/>
          </cell>
          <cell r="AJ12425" t="str">
            <v/>
          </cell>
          <cell r="AK12425" t="str">
            <v/>
          </cell>
        </row>
        <row r="12426">
          <cell r="AH12426" t="str">
            <v/>
          </cell>
          <cell r="AI12426" t="str">
            <v/>
          </cell>
          <cell r="AJ12426" t="str">
            <v/>
          </cell>
          <cell r="AK12426" t="str">
            <v/>
          </cell>
        </row>
        <row r="12427">
          <cell r="AH12427" t="str">
            <v/>
          </cell>
          <cell r="AI12427" t="str">
            <v/>
          </cell>
          <cell r="AJ12427" t="str">
            <v/>
          </cell>
          <cell r="AK12427" t="str">
            <v/>
          </cell>
        </row>
        <row r="12428">
          <cell r="AH12428" t="str">
            <v/>
          </cell>
          <cell r="AI12428" t="str">
            <v/>
          </cell>
          <cell r="AJ12428" t="str">
            <v/>
          </cell>
          <cell r="AK12428" t="str">
            <v/>
          </cell>
        </row>
        <row r="12429">
          <cell r="AH12429" t="str">
            <v/>
          </cell>
          <cell r="AI12429" t="str">
            <v/>
          </cell>
          <cell r="AJ12429" t="str">
            <v/>
          </cell>
          <cell r="AK12429" t="str">
            <v/>
          </cell>
        </row>
        <row r="12430">
          <cell r="AH12430" t="str">
            <v/>
          </cell>
          <cell r="AI12430" t="str">
            <v/>
          </cell>
          <cell r="AJ12430" t="str">
            <v/>
          </cell>
          <cell r="AK12430" t="str">
            <v/>
          </cell>
        </row>
        <row r="12431">
          <cell r="AH12431" t="str">
            <v/>
          </cell>
          <cell r="AI12431" t="str">
            <v/>
          </cell>
          <cell r="AJ12431" t="str">
            <v/>
          </cell>
          <cell r="AK12431" t="str">
            <v/>
          </cell>
        </row>
        <row r="12432">
          <cell r="AH12432" t="str">
            <v/>
          </cell>
          <cell r="AI12432" t="str">
            <v/>
          </cell>
          <cell r="AJ12432" t="str">
            <v/>
          </cell>
          <cell r="AK12432" t="str">
            <v/>
          </cell>
        </row>
        <row r="12433">
          <cell r="AH12433" t="str">
            <v/>
          </cell>
          <cell r="AI12433" t="str">
            <v/>
          </cell>
          <cell r="AJ12433" t="str">
            <v/>
          </cell>
          <cell r="AK12433" t="str">
            <v/>
          </cell>
        </row>
        <row r="12434">
          <cell r="AH12434" t="str">
            <v/>
          </cell>
          <cell r="AI12434" t="str">
            <v/>
          </cell>
          <cell r="AJ12434" t="str">
            <v/>
          </cell>
          <cell r="AK12434" t="str">
            <v/>
          </cell>
        </row>
        <row r="12435">
          <cell r="AH12435" t="str">
            <v/>
          </cell>
          <cell r="AI12435" t="str">
            <v/>
          </cell>
          <cell r="AJ12435" t="str">
            <v/>
          </cell>
          <cell r="AK12435" t="str">
            <v/>
          </cell>
        </row>
        <row r="12436">
          <cell r="AH12436" t="str">
            <v/>
          </cell>
          <cell r="AI12436" t="str">
            <v/>
          </cell>
          <cell r="AJ12436" t="str">
            <v/>
          </cell>
          <cell r="AK12436" t="str">
            <v/>
          </cell>
        </row>
        <row r="12437">
          <cell r="AH12437" t="str">
            <v/>
          </cell>
          <cell r="AI12437" t="str">
            <v/>
          </cell>
          <cell r="AJ12437" t="str">
            <v/>
          </cell>
          <cell r="AK12437" t="str">
            <v/>
          </cell>
        </row>
        <row r="12438">
          <cell r="AH12438" t="str">
            <v/>
          </cell>
          <cell r="AI12438" t="str">
            <v/>
          </cell>
          <cell r="AJ12438" t="str">
            <v/>
          </cell>
          <cell r="AK12438" t="str">
            <v/>
          </cell>
        </row>
        <row r="12439">
          <cell r="AH12439" t="str">
            <v/>
          </cell>
          <cell r="AI12439" t="str">
            <v/>
          </cell>
          <cell r="AJ12439" t="str">
            <v/>
          </cell>
          <cell r="AK12439" t="str">
            <v/>
          </cell>
        </row>
        <row r="12440">
          <cell r="AH12440" t="str">
            <v/>
          </cell>
          <cell r="AI12440" t="str">
            <v/>
          </cell>
          <cell r="AJ12440" t="str">
            <v/>
          </cell>
          <cell r="AK12440" t="str">
            <v/>
          </cell>
        </row>
        <row r="12441">
          <cell r="AH12441" t="str">
            <v/>
          </cell>
          <cell r="AI12441" t="str">
            <v/>
          </cell>
          <cell r="AJ12441" t="str">
            <v/>
          </cell>
          <cell r="AK12441" t="str">
            <v/>
          </cell>
        </row>
        <row r="12442">
          <cell r="AH12442" t="str">
            <v/>
          </cell>
          <cell r="AI12442" t="str">
            <v/>
          </cell>
          <cell r="AJ12442" t="str">
            <v/>
          </cell>
          <cell r="AK12442" t="str">
            <v/>
          </cell>
        </row>
        <row r="12443">
          <cell r="AH12443" t="str">
            <v/>
          </cell>
          <cell r="AI12443" t="str">
            <v/>
          </cell>
          <cell r="AJ12443" t="str">
            <v/>
          </cell>
          <cell r="AK12443" t="str">
            <v/>
          </cell>
        </row>
        <row r="12444">
          <cell r="AH12444" t="str">
            <v/>
          </cell>
          <cell r="AI12444" t="str">
            <v/>
          </cell>
          <cell r="AJ12444" t="str">
            <v/>
          </cell>
          <cell r="AK12444" t="str">
            <v/>
          </cell>
        </row>
        <row r="12445">
          <cell r="AH12445" t="str">
            <v/>
          </cell>
          <cell r="AI12445" t="str">
            <v/>
          </cell>
          <cell r="AJ12445" t="str">
            <v/>
          </cell>
          <cell r="AK12445" t="str">
            <v/>
          </cell>
        </row>
        <row r="12446">
          <cell r="AH12446" t="str">
            <v/>
          </cell>
          <cell r="AI12446" t="str">
            <v/>
          </cell>
          <cell r="AJ12446" t="str">
            <v/>
          </cell>
          <cell r="AK12446" t="str">
            <v/>
          </cell>
        </row>
        <row r="12447">
          <cell r="AH12447" t="str">
            <v/>
          </cell>
          <cell r="AI12447" t="str">
            <v/>
          </cell>
          <cell r="AJ12447" t="str">
            <v/>
          </cell>
          <cell r="AK12447" t="str">
            <v/>
          </cell>
        </row>
        <row r="12448">
          <cell r="AH12448" t="str">
            <v/>
          </cell>
          <cell r="AI12448" t="str">
            <v/>
          </cell>
          <cell r="AJ12448" t="str">
            <v/>
          </cell>
          <cell r="AK12448" t="str">
            <v/>
          </cell>
        </row>
        <row r="12449">
          <cell r="AH12449" t="str">
            <v/>
          </cell>
          <cell r="AI12449" t="str">
            <v/>
          </cell>
          <cell r="AJ12449" t="str">
            <v/>
          </cell>
          <cell r="AK12449" t="str">
            <v/>
          </cell>
        </row>
        <row r="12450">
          <cell r="AH12450" t="str">
            <v/>
          </cell>
          <cell r="AI12450" t="str">
            <v/>
          </cell>
          <cell r="AJ12450" t="str">
            <v/>
          </cell>
          <cell r="AK12450" t="str">
            <v/>
          </cell>
        </row>
        <row r="12451">
          <cell r="AH12451" t="str">
            <v/>
          </cell>
          <cell r="AI12451" t="str">
            <v/>
          </cell>
          <cell r="AJ12451" t="str">
            <v/>
          </cell>
          <cell r="AK12451" t="str">
            <v/>
          </cell>
        </row>
        <row r="12452">
          <cell r="AH12452" t="str">
            <v/>
          </cell>
          <cell r="AI12452" t="str">
            <v/>
          </cell>
          <cell r="AJ12452" t="str">
            <v/>
          </cell>
          <cell r="AK12452" t="str">
            <v/>
          </cell>
        </row>
        <row r="12453">
          <cell r="AH12453" t="str">
            <v/>
          </cell>
          <cell r="AI12453" t="str">
            <v/>
          </cell>
          <cell r="AJ12453" t="str">
            <v/>
          </cell>
          <cell r="AK12453" t="str">
            <v/>
          </cell>
        </row>
        <row r="12454">
          <cell r="AH12454" t="str">
            <v/>
          </cell>
          <cell r="AI12454" t="str">
            <v/>
          </cell>
          <cell r="AJ12454" t="str">
            <v/>
          </cell>
          <cell r="AK12454" t="str">
            <v/>
          </cell>
        </row>
        <row r="12455">
          <cell r="AH12455" t="str">
            <v/>
          </cell>
          <cell r="AI12455" t="str">
            <v/>
          </cell>
          <cell r="AJ12455" t="str">
            <v/>
          </cell>
          <cell r="AK12455" t="str">
            <v/>
          </cell>
        </row>
        <row r="12456">
          <cell r="AH12456" t="str">
            <v/>
          </cell>
          <cell r="AI12456" t="str">
            <v/>
          </cell>
          <cell r="AJ12456" t="str">
            <v/>
          </cell>
          <cell r="AK12456" t="str">
            <v/>
          </cell>
        </row>
        <row r="12457">
          <cell r="AH12457" t="str">
            <v/>
          </cell>
          <cell r="AI12457" t="str">
            <v/>
          </cell>
          <cell r="AJ12457" t="str">
            <v/>
          </cell>
          <cell r="AK12457" t="str">
            <v/>
          </cell>
        </row>
        <row r="12458">
          <cell r="AH12458" t="str">
            <v/>
          </cell>
          <cell r="AI12458" t="str">
            <v/>
          </cell>
          <cell r="AJ12458" t="str">
            <v/>
          </cell>
          <cell r="AK12458" t="str">
            <v/>
          </cell>
        </row>
        <row r="12459">
          <cell r="AH12459" t="str">
            <v/>
          </cell>
          <cell r="AI12459" t="str">
            <v/>
          </cell>
          <cell r="AJ12459" t="str">
            <v/>
          </cell>
          <cell r="AK12459" t="str">
            <v/>
          </cell>
        </row>
        <row r="12460">
          <cell r="AH12460" t="str">
            <v/>
          </cell>
          <cell r="AI12460" t="str">
            <v/>
          </cell>
          <cell r="AJ12460" t="str">
            <v/>
          </cell>
          <cell r="AK12460" t="str">
            <v/>
          </cell>
        </row>
        <row r="12461">
          <cell r="AH12461" t="str">
            <v/>
          </cell>
          <cell r="AI12461" t="str">
            <v/>
          </cell>
          <cell r="AJ12461" t="str">
            <v/>
          </cell>
          <cell r="AK12461" t="str">
            <v/>
          </cell>
        </row>
        <row r="12462">
          <cell r="AH12462" t="str">
            <v/>
          </cell>
          <cell r="AI12462" t="str">
            <v/>
          </cell>
          <cell r="AJ12462" t="str">
            <v/>
          </cell>
          <cell r="AK12462" t="str">
            <v/>
          </cell>
        </row>
        <row r="12463">
          <cell r="AH12463" t="str">
            <v/>
          </cell>
          <cell r="AI12463" t="str">
            <v/>
          </cell>
          <cell r="AJ12463" t="str">
            <v/>
          </cell>
          <cell r="AK12463" t="str">
            <v/>
          </cell>
        </row>
        <row r="12464">
          <cell r="AH12464" t="str">
            <v/>
          </cell>
          <cell r="AI12464" t="str">
            <v/>
          </cell>
          <cell r="AJ12464" t="str">
            <v/>
          </cell>
          <cell r="AK12464" t="str">
            <v/>
          </cell>
        </row>
        <row r="12465">
          <cell r="AH12465" t="str">
            <v/>
          </cell>
          <cell r="AI12465" t="str">
            <v/>
          </cell>
          <cell r="AJ12465" t="str">
            <v/>
          </cell>
          <cell r="AK12465" t="str">
            <v/>
          </cell>
        </row>
        <row r="12466">
          <cell r="AH12466" t="str">
            <v/>
          </cell>
          <cell r="AI12466" t="str">
            <v/>
          </cell>
          <cell r="AJ12466" t="str">
            <v/>
          </cell>
          <cell r="AK12466" t="str">
            <v/>
          </cell>
        </row>
        <row r="12467">
          <cell r="AH12467" t="str">
            <v/>
          </cell>
          <cell r="AI12467" t="str">
            <v/>
          </cell>
          <cell r="AJ12467" t="str">
            <v/>
          </cell>
          <cell r="AK12467" t="str">
            <v/>
          </cell>
        </row>
        <row r="12468">
          <cell r="AH12468" t="str">
            <v/>
          </cell>
          <cell r="AI12468" t="str">
            <v/>
          </cell>
          <cell r="AJ12468" t="str">
            <v/>
          </cell>
          <cell r="AK12468" t="str">
            <v/>
          </cell>
        </row>
        <row r="12469">
          <cell r="AH12469" t="str">
            <v/>
          </cell>
          <cell r="AI12469" t="str">
            <v/>
          </cell>
          <cell r="AJ12469" t="str">
            <v/>
          </cell>
          <cell r="AK12469" t="str">
            <v/>
          </cell>
        </row>
        <row r="12470">
          <cell r="AH12470" t="str">
            <v/>
          </cell>
          <cell r="AI12470" t="str">
            <v/>
          </cell>
          <cell r="AJ12470" t="str">
            <v/>
          </cell>
          <cell r="AK12470" t="str">
            <v/>
          </cell>
        </row>
        <row r="12471">
          <cell r="AH12471" t="str">
            <v/>
          </cell>
          <cell r="AI12471" t="str">
            <v/>
          </cell>
          <cell r="AJ12471" t="str">
            <v/>
          </cell>
          <cell r="AK12471" t="str">
            <v/>
          </cell>
        </row>
        <row r="12472">
          <cell r="AH12472" t="str">
            <v/>
          </cell>
          <cell r="AI12472" t="str">
            <v/>
          </cell>
          <cell r="AJ12472" t="str">
            <v/>
          </cell>
          <cell r="AK12472" t="str">
            <v/>
          </cell>
        </row>
        <row r="12473">
          <cell r="AH12473" t="str">
            <v/>
          </cell>
          <cell r="AI12473" t="str">
            <v/>
          </cell>
          <cell r="AJ12473" t="str">
            <v/>
          </cell>
          <cell r="AK12473" t="str">
            <v/>
          </cell>
        </row>
        <row r="12474">
          <cell r="AH12474" t="str">
            <v/>
          </cell>
          <cell r="AI12474" t="str">
            <v/>
          </cell>
          <cell r="AJ12474" t="str">
            <v/>
          </cell>
          <cell r="AK12474" t="str">
            <v/>
          </cell>
        </row>
        <row r="12475">
          <cell r="AH12475" t="str">
            <v/>
          </cell>
          <cell r="AI12475" t="str">
            <v/>
          </cell>
          <cell r="AJ12475" t="str">
            <v/>
          </cell>
          <cell r="AK12475" t="str">
            <v/>
          </cell>
        </row>
        <row r="12476">
          <cell r="AH12476" t="str">
            <v/>
          </cell>
          <cell r="AI12476" t="str">
            <v/>
          </cell>
          <cell r="AJ12476" t="str">
            <v/>
          </cell>
          <cell r="AK12476" t="str">
            <v/>
          </cell>
        </row>
        <row r="12477">
          <cell r="AH12477" t="str">
            <v/>
          </cell>
          <cell r="AI12477" t="str">
            <v/>
          </cell>
          <cell r="AJ12477" t="str">
            <v/>
          </cell>
          <cell r="AK12477" t="str">
            <v/>
          </cell>
        </row>
        <row r="12478">
          <cell r="AH12478" t="str">
            <v/>
          </cell>
          <cell r="AI12478" t="str">
            <v/>
          </cell>
          <cell r="AJ12478" t="str">
            <v/>
          </cell>
          <cell r="AK12478" t="str">
            <v/>
          </cell>
        </row>
        <row r="12479">
          <cell r="AH12479" t="str">
            <v/>
          </cell>
          <cell r="AI12479" t="str">
            <v/>
          </cell>
          <cell r="AJ12479" t="str">
            <v/>
          </cell>
          <cell r="AK12479" t="str">
            <v/>
          </cell>
        </row>
        <row r="12480">
          <cell r="AH12480" t="str">
            <v/>
          </cell>
          <cell r="AI12480" t="str">
            <v/>
          </cell>
          <cell r="AJ12480" t="str">
            <v/>
          </cell>
          <cell r="AK12480" t="str">
            <v/>
          </cell>
        </row>
        <row r="12481">
          <cell r="AH12481" t="str">
            <v/>
          </cell>
          <cell r="AI12481" t="str">
            <v/>
          </cell>
          <cell r="AJ12481" t="str">
            <v/>
          </cell>
          <cell r="AK12481" t="str">
            <v/>
          </cell>
        </row>
        <row r="12482">
          <cell r="AH12482" t="str">
            <v/>
          </cell>
          <cell r="AI12482" t="str">
            <v/>
          </cell>
          <cell r="AJ12482" t="str">
            <v/>
          </cell>
          <cell r="AK12482" t="str">
            <v/>
          </cell>
        </row>
        <row r="12483">
          <cell r="AH12483" t="str">
            <v/>
          </cell>
          <cell r="AI12483" t="str">
            <v/>
          </cell>
          <cell r="AJ12483" t="str">
            <v/>
          </cell>
          <cell r="AK12483" t="str">
            <v/>
          </cell>
        </row>
        <row r="12484">
          <cell r="AH12484" t="str">
            <v/>
          </cell>
          <cell r="AI12484" t="str">
            <v/>
          </cell>
          <cell r="AJ12484" t="str">
            <v/>
          </cell>
          <cell r="AK12484" t="str">
            <v/>
          </cell>
        </row>
        <row r="12485">
          <cell r="AH12485" t="str">
            <v/>
          </cell>
          <cell r="AI12485" t="str">
            <v/>
          </cell>
          <cell r="AJ12485" t="str">
            <v/>
          </cell>
          <cell r="AK12485" t="str">
            <v/>
          </cell>
        </row>
        <row r="12486">
          <cell r="AH12486" t="str">
            <v/>
          </cell>
          <cell r="AI12486" t="str">
            <v/>
          </cell>
          <cell r="AJ12486" t="str">
            <v/>
          </cell>
          <cell r="AK12486" t="str">
            <v/>
          </cell>
        </row>
        <row r="12487">
          <cell r="AH12487" t="str">
            <v/>
          </cell>
          <cell r="AI12487" t="str">
            <v/>
          </cell>
          <cell r="AJ12487" t="str">
            <v/>
          </cell>
          <cell r="AK12487" t="str">
            <v/>
          </cell>
        </row>
        <row r="12488">
          <cell r="AH12488" t="str">
            <v/>
          </cell>
          <cell r="AI12488" t="str">
            <v/>
          </cell>
          <cell r="AJ12488" t="str">
            <v/>
          </cell>
          <cell r="AK12488" t="str">
            <v/>
          </cell>
        </row>
        <row r="12489">
          <cell r="AH12489" t="str">
            <v/>
          </cell>
          <cell r="AI12489" t="str">
            <v/>
          </cell>
          <cell r="AJ12489" t="str">
            <v/>
          </cell>
          <cell r="AK12489" t="str">
            <v/>
          </cell>
        </row>
        <row r="12490">
          <cell r="AH12490" t="str">
            <v/>
          </cell>
          <cell r="AI12490" t="str">
            <v/>
          </cell>
          <cell r="AJ12490" t="str">
            <v/>
          </cell>
          <cell r="AK12490" t="str">
            <v/>
          </cell>
        </row>
        <row r="12491">
          <cell r="AH12491" t="str">
            <v/>
          </cell>
          <cell r="AI12491" t="str">
            <v/>
          </cell>
          <cell r="AJ12491" t="str">
            <v/>
          </cell>
          <cell r="AK12491" t="str">
            <v/>
          </cell>
        </row>
        <row r="12492">
          <cell r="AH12492" t="str">
            <v/>
          </cell>
          <cell r="AI12492" t="str">
            <v/>
          </cell>
          <cell r="AJ12492" t="str">
            <v/>
          </cell>
          <cell r="AK12492" t="str">
            <v/>
          </cell>
        </row>
        <row r="12493">
          <cell r="AH12493" t="str">
            <v/>
          </cell>
          <cell r="AI12493" t="str">
            <v/>
          </cell>
          <cell r="AJ12493" t="str">
            <v/>
          </cell>
          <cell r="AK12493" t="str">
            <v/>
          </cell>
        </row>
        <row r="12494">
          <cell r="AH12494" t="str">
            <v/>
          </cell>
          <cell r="AI12494" t="str">
            <v/>
          </cell>
          <cell r="AJ12494" t="str">
            <v/>
          </cell>
          <cell r="AK12494" t="str">
            <v/>
          </cell>
        </row>
        <row r="12495">
          <cell r="AH12495" t="str">
            <v/>
          </cell>
          <cell r="AI12495" t="str">
            <v/>
          </cell>
          <cell r="AJ12495" t="str">
            <v/>
          </cell>
          <cell r="AK12495" t="str">
            <v/>
          </cell>
        </row>
        <row r="12496">
          <cell r="AH12496" t="str">
            <v/>
          </cell>
          <cell r="AI12496" t="str">
            <v/>
          </cell>
          <cell r="AJ12496" t="str">
            <v/>
          </cell>
          <cell r="AK12496" t="str">
            <v/>
          </cell>
        </row>
        <row r="12497">
          <cell r="AH12497" t="str">
            <v/>
          </cell>
          <cell r="AI12497" t="str">
            <v/>
          </cell>
          <cell r="AJ12497" t="str">
            <v/>
          </cell>
          <cell r="AK12497" t="str">
            <v/>
          </cell>
        </row>
        <row r="12498">
          <cell r="AH12498" t="str">
            <v/>
          </cell>
          <cell r="AI12498" t="str">
            <v/>
          </cell>
          <cell r="AJ12498" t="str">
            <v/>
          </cell>
          <cell r="AK12498" t="str">
            <v/>
          </cell>
        </row>
        <row r="12499">
          <cell r="AH12499" t="str">
            <v/>
          </cell>
          <cell r="AI12499" t="str">
            <v/>
          </cell>
          <cell r="AJ12499" t="str">
            <v/>
          </cell>
          <cell r="AK12499" t="str">
            <v/>
          </cell>
        </row>
        <row r="12500">
          <cell r="AH12500" t="str">
            <v/>
          </cell>
          <cell r="AI12500" t="str">
            <v/>
          </cell>
          <cell r="AJ12500" t="str">
            <v/>
          </cell>
          <cell r="AK12500" t="str">
            <v/>
          </cell>
        </row>
        <row r="12501">
          <cell r="AH12501" t="str">
            <v/>
          </cell>
          <cell r="AI12501" t="str">
            <v/>
          </cell>
          <cell r="AJ12501" t="str">
            <v/>
          </cell>
          <cell r="AK12501" t="str">
            <v/>
          </cell>
        </row>
        <row r="12502">
          <cell r="AH12502" t="str">
            <v/>
          </cell>
          <cell r="AI12502" t="str">
            <v/>
          </cell>
          <cell r="AJ12502" t="str">
            <v/>
          </cell>
          <cell r="AK12502" t="str">
            <v/>
          </cell>
        </row>
        <row r="12503">
          <cell r="AH12503" t="str">
            <v/>
          </cell>
          <cell r="AI12503" t="str">
            <v/>
          </cell>
          <cell r="AJ12503" t="str">
            <v/>
          </cell>
          <cell r="AK12503" t="str">
            <v/>
          </cell>
        </row>
        <row r="12504">
          <cell r="AH12504" t="str">
            <v/>
          </cell>
          <cell r="AI12504" t="str">
            <v/>
          </cell>
          <cell r="AJ12504" t="str">
            <v/>
          </cell>
          <cell r="AK12504" t="str">
            <v/>
          </cell>
        </row>
        <row r="12505">
          <cell r="AH12505" t="str">
            <v/>
          </cell>
          <cell r="AI12505" t="str">
            <v/>
          </cell>
          <cell r="AJ12505" t="str">
            <v/>
          </cell>
          <cell r="AK12505" t="str">
            <v/>
          </cell>
        </row>
        <row r="12506">
          <cell r="AH12506" t="str">
            <v/>
          </cell>
          <cell r="AI12506" t="str">
            <v/>
          </cell>
          <cell r="AJ12506" t="str">
            <v/>
          </cell>
          <cell r="AK12506" t="str">
            <v/>
          </cell>
        </row>
        <row r="12507">
          <cell r="AH12507" t="str">
            <v/>
          </cell>
          <cell r="AI12507" t="str">
            <v/>
          </cell>
          <cell r="AJ12507" t="str">
            <v/>
          </cell>
          <cell r="AK12507" t="str">
            <v/>
          </cell>
        </row>
        <row r="12508">
          <cell r="AH12508" t="str">
            <v/>
          </cell>
          <cell r="AI12508" t="str">
            <v/>
          </cell>
          <cell r="AJ12508" t="str">
            <v/>
          </cell>
          <cell r="AK12508" t="str">
            <v/>
          </cell>
        </row>
        <row r="12509">
          <cell r="AH12509" t="str">
            <v/>
          </cell>
          <cell r="AI12509" t="str">
            <v/>
          </cell>
          <cell r="AJ12509" t="str">
            <v/>
          </cell>
          <cell r="AK12509" t="str">
            <v/>
          </cell>
        </row>
        <row r="12510">
          <cell r="AH12510" t="str">
            <v/>
          </cell>
          <cell r="AI12510" t="str">
            <v/>
          </cell>
          <cell r="AJ12510" t="str">
            <v/>
          </cell>
          <cell r="AK12510" t="str">
            <v/>
          </cell>
        </row>
        <row r="12511">
          <cell r="AH12511" t="str">
            <v/>
          </cell>
          <cell r="AI12511" t="str">
            <v/>
          </cell>
          <cell r="AJ12511" t="str">
            <v/>
          </cell>
          <cell r="AK12511" t="str">
            <v/>
          </cell>
        </row>
        <row r="12512">
          <cell r="AH12512" t="str">
            <v/>
          </cell>
          <cell r="AI12512" t="str">
            <v/>
          </cell>
          <cell r="AJ12512" t="str">
            <v/>
          </cell>
          <cell r="AK12512" t="str">
            <v/>
          </cell>
        </row>
        <row r="12513">
          <cell r="AH12513" t="str">
            <v/>
          </cell>
          <cell r="AI12513" t="str">
            <v/>
          </cell>
          <cell r="AJ12513" t="str">
            <v/>
          </cell>
          <cell r="AK12513" t="str">
            <v/>
          </cell>
        </row>
        <row r="12514">
          <cell r="AH12514" t="str">
            <v/>
          </cell>
          <cell r="AI12514" t="str">
            <v/>
          </cell>
          <cell r="AJ12514" t="str">
            <v/>
          </cell>
          <cell r="AK12514" t="str">
            <v/>
          </cell>
        </row>
        <row r="12515">
          <cell r="AH12515" t="str">
            <v/>
          </cell>
          <cell r="AI12515" t="str">
            <v/>
          </cell>
          <cell r="AJ12515" t="str">
            <v/>
          </cell>
          <cell r="AK12515" t="str">
            <v/>
          </cell>
        </row>
        <row r="12516">
          <cell r="AH12516" t="str">
            <v/>
          </cell>
          <cell r="AI12516" t="str">
            <v/>
          </cell>
          <cell r="AJ12516" t="str">
            <v/>
          </cell>
          <cell r="AK12516" t="str">
            <v/>
          </cell>
        </row>
        <row r="12517">
          <cell r="AH12517" t="str">
            <v/>
          </cell>
          <cell r="AI12517" t="str">
            <v/>
          </cell>
          <cell r="AJ12517" t="str">
            <v/>
          </cell>
          <cell r="AK12517" t="str">
            <v/>
          </cell>
        </row>
        <row r="12518">
          <cell r="AH12518" t="str">
            <v/>
          </cell>
          <cell r="AI12518" t="str">
            <v/>
          </cell>
          <cell r="AJ12518" t="str">
            <v/>
          </cell>
          <cell r="AK12518" t="str">
            <v/>
          </cell>
        </row>
        <row r="12519">
          <cell r="AH12519" t="str">
            <v/>
          </cell>
          <cell r="AI12519" t="str">
            <v/>
          </cell>
          <cell r="AJ12519" t="str">
            <v/>
          </cell>
          <cell r="AK12519" t="str">
            <v/>
          </cell>
        </row>
        <row r="12520">
          <cell r="AH12520" t="str">
            <v/>
          </cell>
          <cell r="AI12520" t="str">
            <v/>
          </cell>
          <cell r="AJ12520" t="str">
            <v/>
          </cell>
          <cell r="AK12520" t="str">
            <v/>
          </cell>
        </row>
        <row r="12521">
          <cell r="AH12521" t="str">
            <v/>
          </cell>
          <cell r="AI12521" t="str">
            <v/>
          </cell>
          <cell r="AJ12521" t="str">
            <v/>
          </cell>
          <cell r="AK12521" t="str">
            <v/>
          </cell>
        </row>
        <row r="12522">
          <cell r="AH12522" t="str">
            <v/>
          </cell>
          <cell r="AI12522" t="str">
            <v/>
          </cell>
          <cell r="AJ12522" t="str">
            <v/>
          </cell>
          <cell r="AK12522" t="str">
            <v/>
          </cell>
        </row>
        <row r="12523">
          <cell r="AH12523" t="str">
            <v/>
          </cell>
          <cell r="AI12523" t="str">
            <v/>
          </cell>
          <cell r="AJ12523" t="str">
            <v/>
          </cell>
          <cell r="AK12523" t="str">
            <v/>
          </cell>
        </row>
        <row r="12524">
          <cell r="AH12524" t="str">
            <v/>
          </cell>
          <cell r="AI12524" t="str">
            <v/>
          </cell>
          <cell r="AJ12524" t="str">
            <v/>
          </cell>
          <cell r="AK12524" t="str">
            <v/>
          </cell>
        </row>
        <row r="12525">
          <cell r="AH12525" t="str">
            <v/>
          </cell>
          <cell r="AI12525" t="str">
            <v/>
          </cell>
          <cell r="AJ12525" t="str">
            <v/>
          </cell>
          <cell r="AK12525" t="str">
            <v/>
          </cell>
        </row>
        <row r="12526">
          <cell r="AH12526" t="str">
            <v/>
          </cell>
          <cell r="AI12526" t="str">
            <v/>
          </cell>
          <cell r="AJ12526" t="str">
            <v/>
          </cell>
          <cell r="AK12526" t="str">
            <v/>
          </cell>
        </row>
        <row r="12527">
          <cell r="AH12527" t="str">
            <v/>
          </cell>
          <cell r="AI12527" t="str">
            <v/>
          </cell>
          <cell r="AJ12527" t="str">
            <v/>
          </cell>
          <cell r="AK12527" t="str">
            <v/>
          </cell>
        </row>
        <row r="12528">
          <cell r="AH12528" t="str">
            <v/>
          </cell>
          <cell r="AI12528" t="str">
            <v/>
          </cell>
          <cell r="AJ12528" t="str">
            <v/>
          </cell>
          <cell r="AK12528" t="str">
            <v/>
          </cell>
        </row>
        <row r="12529">
          <cell r="AH12529" t="str">
            <v/>
          </cell>
          <cell r="AI12529" t="str">
            <v/>
          </cell>
          <cell r="AJ12529" t="str">
            <v/>
          </cell>
          <cell r="AK12529" t="str">
            <v/>
          </cell>
        </row>
        <row r="12530">
          <cell r="AH12530" t="str">
            <v/>
          </cell>
          <cell r="AI12530" t="str">
            <v/>
          </cell>
          <cell r="AJ12530" t="str">
            <v/>
          </cell>
          <cell r="AK12530" t="str">
            <v/>
          </cell>
        </row>
        <row r="12531">
          <cell r="AH12531" t="str">
            <v/>
          </cell>
          <cell r="AI12531" t="str">
            <v/>
          </cell>
          <cell r="AJ12531" t="str">
            <v/>
          </cell>
          <cell r="AK12531" t="str">
            <v/>
          </cell>
        </row>
        <row r="12532">
          <cell r="AH12532" t="str">
            <v/>
          </cell>
          <cell r="AI12532" t="str">
            <v/>
          </cell>
          <cell r="AJ12532" t="str">
            <v/>
          </cell>
          <cell r="AK12532" t="str">
            <v/>
          </cell>
        </row>
        <row r="12533">
          <cell r="AH12533" t="str">
            <v/>
          </cell>
          <cell r="AI12533" t="str">
            <v/>
          </cell>
          <cell r="AJ12533" t="str">
            <v/>
          </cell>
          <cell r="AK12533" t="str">
            <v/>
          </cell>
        </row>
        <row r="12534">
          <cell r="AH12534" t="str">
            <v/>
          </cell>
          <cell r="AI12534" t="str">
            <v/>
          </cell>
          <cell r="AJ12534" t="str">
            <v/>
          </cell>
          <cell r="AK12534" t="str">
            <v/>
          </cell>
        </row>
        <row r="12535">
          <cell r="AH12535" t="str">
            <v/>
          </cell>
          <cell r="AI12535" t="str">
            <v/>
          </cell>
          <cell r="AJ12535" t="str">
            <v/>
          </cell>
          <cell r="AK12535" t="str">
            <v/>
          </cell>
        </row>
        <row r="12536">
          <cell r="AH12536" t="str">
            <v/>
          </cell>
          <cell r="AI12536" t="str">
            <v/>
          </cell>
          <cell r="AJ12536" t="str">
            <v/>
          </cell>
          <cell r="AK12536" t="str">
            <v/>
          </cell>
        </row>
        <row r="12537">
          <cell r="AH12537" t="str">
            <v/>
          </cell>
          <cell r="AI12537" t="str">
            <v/>
          </cell>
          <cell r="AJ12537" t="str">
            <v/>
          </cell>
          <cell r="AK12537" t="str">
            <v/>
          </cell>
        </row>
        <row r="12538">
          <cell r="AH12538" t="str">
            <v/>
          </cell>
          <cell r="AI12538" t="str">
            <v/>
          </cell>
          <cell r="AJ12538" t="str">
            <v/>
          </cell>
          <cell r="AK12538" t="str">
            <v/>
          </cell>
        </row>
        <row r="12539">
          <cell r="AH12539" t="str">
            <v/>
          </cell>
          <cell r="AI12539" t="str">
            <v/>
          </cell>
          <cell r="AJ12539" t="str">
            <v/>
          </cell>
          <cell r="AK12539" t="str">
            <v/>
          </cell>
        </row>
        <row r="12540">
          <cell r="AH12540" t="str">
            <v/>
          </cell>
          <cell r="AI12540" t="str">
            <v/>
          </cell>
          <cell r="AJ12540" t="str">
            <v/>
          </cell>
          <cell r="AK12540" t="str">
            <v/>
          </cell>
        </row>
        <row r="12541">
          <cell r="AH12541" t="str">
            <v/>
          </cell>
          <cell r="AI12541" t="str">
            <v/>
          </cell>
          <cell r="AJ12541" t="str">
            <v/>
          </cell>
          <cell r="AK12541" t="str">
            <v/>
          </cell>
        </row>
        <row r="12542">
          <cell r="AH12542" t="str">
            <v/>
          </cell>
          <cell r="AI12542" t="str">
            <v/>
          </cell>
          <cell r="AJ12542" t="str">
            <v/>
          </cell>
          <cell r="AK12542" t="str">
            <v/>
          </cell>
        </row>
        <row r="12543">
          <cell r="AH12543" t="str">
            <v/>
          </cell>
          <cell r="AI12543" t="str">
            <v/>
          </cell>
          <cell r="AJ12543" t="str">
            <v/>
          </cell>
          <cell r="AK12543" t="str">
            <v/>
          </cell>
        </row>
        <row r="12544">
          <cell r="AH12544" t="str">
            <v/>
          </cell>
          <cell r="AI12544" t="str">
            <v/>
          </cell>
          <cell r="AJ12544" t="str">
            <v/>
          </cell>
          <cell r="AK12544" t="str">
            <v/>
          </cell>
        </row>
        <row r="12545">
          <cell r="AH12545" t="str">
            <v/>
          </cell>
          <cell r="AI12545" t="str">
            <v/>
          </cell>
          <cell r="AJ12545" t="str">
            <v/>
          </cell>
          <cell r="AK12545" t="str">
            <v/>
          </cell>
        </row>
        <row r="12546">
          <cell r="AH12546" t="str">
            <v/>
          </cell>
          <cell r="AI12546" t="str">
            <v/>
          </cell>
          <cell r="AJ12546" t="str">
            <v/>
          </cell>
          <cell r="AK12546" t="str">
            <v/>
          </cell>
        </row>
        <row r="12547">
          <cell r="AH12547" t="str">
            <v/>
          </cell>
          <cell r="AI12547" t="str">
            <v/>
          </cell>
          <cell r="AJ12547" t="str">
            <v/>
          </cell>
          <cell r="AK12547" t="str">
            <v/>
          </cell>
        </row>
        <row r="12548">
          <cell r="AH12548" t="str">
            <v/>
          </cell>
          <cell r="AI12548" t="str">
            <v/>
          </cell>
          <cell r="AJ12548" t="str">
            <v/>
          </cell>
          <cell r="AK12548" t="str">
            <v/>
          </cell>
        </row>
        <row r="12549">
          <cell r="AH12549" t="str">
            <v/>
          </cell>
          <cell r="AI12549" t="str">
            <v/>
          </cell>
          <cell r="AJ12549" t="str">
            <v/>
          </cell>
          <cell r="AK12549" t="str">
            <v/>
          </cell>
        </row>
        <row r="12550">
          <cell r="AH12550" t="str">
            <v/>
          </cell>
          <cell r="AI12550" t="str">
            <v/>
          </cell>
          <cell r="AJ12550" t="str">
            <v/>
          </cell>
          <cell r="AK12550" t="str">
            <v/>
          </cell>
        </row>
        <row r="12551">
          <cell r="AH12551" t="str">
            <v/>
          </cell>
          <cell r="AI12551" t="str">
            <v/>
          </cell>
          <cell r="AJ12551" t="str">
            <v/>
          </cell>
          <cell r="AK12551" t="str">
            <v/>
          </cell>
        </row>
        <row r="12552">
          <cell r="AH12552" t="str">
            <v/>
          </cell>
          <cell r="AI12552" t="str">
            <v/>
          </cell>
          <cell r="AJ12552" t="str">
            <v/>
          </cell>
          <cell r="AK12552" t="str">
            <v/>
          </cell>
        </row>
        <row r="12553">
          <cell r="AH12553" t="str">
            <v/>
          </cell>
          <cell r="AI12553" t="str">
            <v/>
          </cell>
          <cell r="AJ12553" t="str">
            <v/>
          </cell>
          <cell r="AK12553" t="str">
            <v/>
          </cell>
        </row>
        <row r="12554">
          <cell r="AH12554" t="str">
            <v/>
          </cell>
          <cell r="AI12554" t="str">
            <v/>
          </cell>
          <cell r="AJ12554" t="str">
            <v/>
          </cell>
          <cell r="AK12554" t="str">
            <v/>
          </cell>
        </row>
        <row r="12555">
          <cell r="AH12555" t="str">
            <v/>
          </cell>
          <cell r="AI12555" t="str">
            <v/>
          </cell>
          <cell r="AJ12555" t="str">
            <v/>
          </cell>
          <cell r="AK12555" t="str">
            <v/>
          </cell>
        </row>
        <row r="12556">
          <cell r="AH12556" t="str">
            <v/>
          </cell>
          <cell r="AI12556" t="str">
            <v/>
          </cell>
          <cell r="AJ12556" t="str">
            <v/>
          </cell>
          <cell r="AK12556" t="str">
            <v/>
          </cell>
        </row>
        <row r="12557">
          <cell r="AH12557" t="str">
            <v/>
          </cell>
          <cell r="AI12557" t="str">
            <v/>
          </cell>
          <cell r="AJ12557" t="str">
            <v/>
          </cell>
          <cell r="AK12557" t="str">
            <v/>
          </cell>
        </row>
        <row r="12558">
          <cell r="AH12558" t="str">
            <v/>
          </cell>
          <cell r="AI12558" t="str">
            <v/>
          </cell>
          <cell r="AJ12558" t="str">
            <v/>
          </cell>
          <cell r="AK12558" t="str">
            <v/>
          </cell>
        </row>
        <row r="12559">
          <cell r="AH12559" t="str">
            <v/>
          </cell>
          <cell r="AI12559" t="str">
            <v/>
          </cell>
          <cell r="AJ12559" t="str">
            <v/>
          </cell>
          <cell r="AK12559" t="str">
            <v/>
          </cell>
        </row>
        <row r="12560">
          <cell r="AH12560" t="str">
            <v/>
          </cell>
          <cell r="AI12560" t="str">
            <v/>
          </cell>
          <cell r="AJ12560" t="str">
            <v/>
          </cell>
          <cell r="AK12560" t="str">
            <v/>
          </cell>
        </row>
        <row r="12561">
          <cell r="AH12561" t="str">
            <v/>
          </cell>
          <cell r="AI12561" t="str">
            <v/>
          </cell>
          <cell r="AJ12561" t="str">
            <v/>
          </cell>
          <cell r="AK12561" t="str">
            <v/>
          </cell>
        </row>
        <row r="12562">
          <cell r="AH12562" t="str">
            <v/>
          </cell>
          <cell r="AI12562" t="str">
            <v/>
          </cell>
          <cell r="AJ12562" t="str">
            <v/>
          </cell>
          <cell r="AK12562" t="str">
            <v/>
          </cell>
        </row>
        <row r="12563">
          <cell r="AH12563" t="str">
            <v/>
          </cell>
          <cell r="AI12563" t="str">
            <v/>
          </cell>
          <cell r="AJ12563" t="str">
            <v/>
          </cell>
          <cell r="AK12563" t="str">
            <v/>
          </cell>
        </row>
        <row r="12564">
          <cell r="AH12564" t="str">
            <v/>
          </cell>
          <cell r="AI12564" t="str">
            <v/>
          </cell>
          <cell r="AJ12564" t="str">
            <v/>
          </cell>
          <cell r="AK12564" t="str">
            <v/>
          </cell>
        </row>
        <row r="12565">
          <cell r="AH12565" t="str">
            <v/>
          </cell>
          <cell r="AI12565" t="str">
            <v/>
          </cell>
          <cell r="AJ12565" t="str">
            <v/>
          </cell>
          <cell r="AK12565" t="str">
            <v/>
          </cell>
        </row>
        <row r="12566">
          <cell r="AH12566" t="str">
            <v/>
          </cell>
          <cell r="AI12566" t="str">
            <v/>
          </cell>
          <cell r="AJ12566" t="str">
            <v/>
          </cell>
          <cell r="AK12566" t="str">
            <v/>
          </cell>
        </row>
        <row r="12567">
          <cell r="AH12567" t="str">
            <v/>
          </cell>
          <cell r="AI12567" t="str">
            <v/>
          </cell>
          <cell r="AJ12567" t="str">
            <v/>
          </cell>
          <cell r="AK12567" t="str">
            <v/>
          </cell>
        </row>
        <row r="12568">
          <cell r="AH12568" t="str">
            <v/>
          </cell>
          <cell r="AI12568" t="str">
            <v/>
          </cell>
          <cell r="AJ12568" t="str">
            <v/>
          </cell>
          <cell r="AK12568" t="str">
            <v/>
          </cell>
        </row>
        <row r="12569">
          <cell r="AH12569" t="str">
            <v/>
          </cell>
          <cell r="AI12569" t="str">
            <v/>
          </cell>
          <cell r="AJ12569" t="str">
            <v/>
          </cell>
          <cell r="AK12569" t="str">
            <v/>
          </cell>
        </row>
        <row r="12570">
          <cell r="AH12570" t="str">
            <v/>
          </cell>
          <cell r="AI12570" t="str">
            <v/>
          </cell>
          <cell r="AJ12570" t="str">
            <v/>
          </cell>
          <cell r="AK12570" t="str">
            <v/>
          </cell>
        </row>
        <row r="12571">
          <cell r="AH12571" t="str">
            <v/>
          </cell>
          <cell r="AI12571" t="str">
            <v/>
          </cell>
          <cell r="AJ12571" t="str">
            <v/>
          </cell>
          <cell r="AK12571" t="str">
            <v/>
          </cell>
        </row>
        <row r="12572">
          <cell r="AH12572" t="str">
            <v/>
          </cell>
          <cell r="AI12572" t="str">
            <v/>
          </cell>
          <cell r="AJ12572" t="str">
            <v/>
          </cell>
          <cell r="AK12572" t="str">
            <v/>
          </cell>
        </row>
        <row r="12573">
          <cell r="AH12573" t="str">
            <v/>
          </cell>
          <cell r="AI12573" t="str">
            <v/>
          </cell>
          <cell r="AJ12573" t="str">
            <v/>
          </cell>
          <cell r="AK12573" t="str">
            <v/>
          </cell>
        </row>
        <row r="12574">
          <cell r="AH12574" t="str">
            <v/>
          </cell>
          <cell r="AI12574" t="str">
            <v/>
          </cell>
          <cell r="AJ12574" t="str">
            <v/>
          </cell>
          <cell r="AK12574" t="str">
            <v/>
          </cell>
        </row>
        <row r="12575">
          <cell r="AH12575" t="str">
            <v/>
          </cell>
          <cell r="AI12575" t="str">
            <v/>
          </cell>
          <cell r="AJ12575" t="str">
            <v/>
          </cell>
          <cell r="AK12575" t="str">
            <v/>
          </cell>
        </row>
        <row r="12576">
          <cell r="AH12576" t="str">
            <v/>
          </cell>
          <cell r="AI12576" t="str">
            <v/>
          </cell>
          <cell r="AJ12576" t="str">
            <v/>
          </cell>
          <cell r="AK12576" t="str">
            <v/>
          </cell>
        </row>
        <row r="12577">
          <cell r="AH12577" t="str">
            <v/>
          </cell>
          <cell r="AI12577" t="str">
            <v/>
          </cell>
          <cell r="AJ12577" t="str">
            <v/>
          </cell>
          <cell r="AK12577" t="str">
            <v/>
          </cell>
        </row>
        <row r="12578">
          <cell r="AH12578" t="str">
            <v/>
          </cell>
          <cell r="AI12578" t="str">
            <v/>
          </cell>
          <cell r="AJ12578" t="str">
            <v/>
          </cell>
          <cell r="AK12578" t="str">
            <v/>
          </cell>
        </row>
        <row r="12579">
          <cell r="AH12579" t="str">
            <v/>
          </cell>
          <cell r="AI12579" t="str">
            <v/>
          </cell>
          <cell r="AJ12579" t="str">
            <v/>
          </cell>
          <cell r="AK12579" t="str">
            <v/>
          </cell>
        </row>
        <row r="12580">
          <cell r="AH12580" t="str">
            <v/>
          </cell>
          <cell r="AI12580" t="str">
            <v/>
          </cell>
          <cell r="AJ12580" t="str">
            <v/>
          </cell>
          <cell r="AK12580" t="str">
            <v/>
          </cell>
        </row>
        <row r="12581">
          <cell r="AH12581" t="str">
            <v/>
          </cell>
          <cell r="AI12581" t="str">
            <v/>
          </cell>
          <cell r="AJ12581" t="str">
            <v/>
          </cell>
          <cell r="AK12581" t="str">
            <v/>
          </cell>
        </row>
        <row r="12582">
          <cell r="AH12582" t="str">
            <v/>
          </cell>
          <cell r="AI12582" t="str">
            <v/>
          </cell>
          <cell r="AJ12582" t="str">
            <v/>
          </cell>
          <cell r="AK12582" t="str">
            <v/>
          </cell>
        </row>
        <row r="12583">
          <cell r="AH12583" t="str">
            <v/>
          </cell>
          <cell r="AI12583" t="str">
            <v/>
          </cell>
          <cell r="AJ12583" t="str">
            <v/>
          </cell>
          <cell r="AK12583" t="str">
            <v/>
          </cell>
        </row>
        <row r="12584">
          <cell r="AH12584" t="str">
            <v/>
          </cell>
          <cell r="AI12584" t="str">
            <v/>
          </cell>
          <cell r="AJ12584" t="str">
            <v/>
          </cell>
          <cell r="AK12584" t="str">
            <v/>
          </cell>
        </row>
        <row r="12585">
          <cell r="AH12585" t="str">
            <v/>
          </cell>
          <cell r="AI12585" t="str">
            <v/>
          </cell>
          <cell r="AJ12585" t="str">
            <v/>
          </cell>
          <cell r="AK12585" t="str">
            <v/>
          </cell>
        </row>
        <row r="12586">
          <cell r="AH12586" t="str">
            <v/>
          </cell>
          <cell r="AI12586" t="str">
            <v/>
          </cell>
          <cell r="AJ12586" t="str">
            <v/>
          </cell>
          <cell r="AK12586" t="str">
            <v/>
          </cell>
        </row>
        <row r="12587">
          <cell r="AH12587" t="str">
            <v/>
          </cell>
          <cell r="AI12587" t="str">
            <v/>
          </cell>
          <cell r="AJ12587" t="str">
            <v/>
          </cell>
          <cell r="AK12587" t="str">
            <v/>
          </cell>
        </row>
        <row r="12588">
          <cell r="AH12588" t="str">
            <v/>
          </cell>
          <cell r="AI12588" t="str">
            <v/>
          </cell>
          <cell r="AJ12588" t="str">
            <v/>
          </cell>
          <cell r="AK12588" t="str">
            <v/>
          </cell>
        </row>
        <row r="12589">
          <cell r="AH12589" t="str">
            <v/>
          </cell>
          <cell r="AI12589" t="str">
            <v/>
          </cell>
          <cell r="AJ12589" t="str">
            <v/>
          </cell>
          <cell r="AK12589" t="str">
            <v/>
          </cell>
        </row>
        <row r="12590">
          <cell r="AH12590" t="str">
            <v/>
          </cell>
          <cell r="AI12590" t="str">
            <v/>
          </cell>
          <cell r="AJ12590" t="str">
            <v/>
          </cell>
          <cell r="AK12590" t="str">
            <v/>
          </cell>
        </row>
        <row r="12591">
          <cell r="AH12591" t="str">
            <v/>
          </cell>
          <cell r="AI12591" t="str">
            <v/>
          </cell>
          <cell r="AJ12591" t="str">
            <v/>
          </cell>
          <cell r="AK12591" t="str">
            <v/>
          </cell>
        </row>
        <row r="12592">
          <cell r="AH12592" t="str">
            <v/>
          </cell>
          <cell r="AI12592" t="str">
            <v/>
          </cell>
          <cell r="AJ12592" t="str">
            <v/>
          </cell>
          <cell r="AK12592" t="str">
            <v/>
          </cell>
        </row>
        <row r="12593">
          <cell r="AH12593" t="str">
            <v/>
          </cell>
          <cell r="AI12593" t="str">
            <v/>
          </cell>
          <cell r="AJ12593" t="str">
            <v/>
          </cell>
          <cell r="AK12593" t="str">
            <v/>
          </cell>
        </row>
        <row r="12594">
          <cell r="AH12594" t="str">
            <v/>
          </cell>
          <cell r="AI12594" t="str">
            <v/>
          </cell>
          <cell r="AJ12594" t="str">
            <v/>
          </cell>
          <cell r="AK12594" t="str">
            <v/>
          </cell>
        </row>
        <row r="12595">
          <cell r="AH12595" t="str">
            <v/>
          </cell>
          <cell r="AI12595" t="str">
            <v/>
          </cell>
          <cell r="AJ12595" t="str">
            <v/>
          </cell>
          <cell r="AK12595" t="str">
            <v/>
          </cell>
        </row>
        <row r="12596">
          <cell r="AH12596" t="str">
            <v/>
          </cell>
          <cell r="AI12596" t="str">
            <v/>
          </cell>
          <cell r="AJ12596" t="str">
            <v/>
          </cell>
          <cell r="AK12596" t="str">
            <v/>
          </cell>
        </row>
        <row r="12597">
          <cell r="AH12597" t="str">
            <v/>
          </cell>
          <cell r="AI12597" t="str">
            <v/>
          </cell>
          <cell r="AJ12597" t="str">
            <v/>
          </cell>
          <cell r="AK12597" t="str">
            <v/>
          </cell>
        </row>
        <row r="12598">
          <cell r="AH12598" t="str">
            <v/>
          </cell>
          <cell r="AI12598" t="str">
            <v/>
          </cell>
          <cell r="AJ12598" t="str">
            <v/>
          </cell>
          <cell r="AK12598" t="str">
            <v/>
          </cell>
        </row>
        <row r="12599">
          <cell r="AH12599" t="str">
            <v/>
          </cell>
          <cell r="AI12599" t="str">
            <v/>
          </cell>
          <cell r="AJ12599" t="str">
            <v/>
          </cell>
          <cell r="AK12599" t="str">
            <v/>
          </cell>
        </row>
        <row r="12600">
          <cell r="AH12600" t="str">
            <v/>
          </cell>
          <cell r="AI12600" t="str">
            <v/>
          </cell>
          <cell r="AJ12600" t="str">
            <v/>
          </cell>
          <cell r="AK12600" t="str">
            <v/>
          </cell>
        </row>
        <row r="12601">
          <cell r="AH12601" t="str">
            <v/>
          </cell>
          <cell r="AI12601" t="str">
            <v/>
          </cell>
          <cell r="AJ12601" t="str">
            <v/>
          </cell>
          <cell r="AK12601" t="str">
            <v/>
          </cell>
        </row>
        <row r="12602">
          <cell r="AH12602" t="str">
            <v/>
          </cell>
          <cell r="AI12602" t="str">
            <v/>
          </cell>
          <cell r="AJ12602" t="str">
            <v/>
          </cell>
          <cell r="AK12602" t="str">
            <v/>
          </cell>
        </row>
        <row r="12603">
          <cell r="AH12603" t="str">
            <v/>
          </cell>
          <cell r="AI12603" t="str">
            <v/>
          </cell>
          <cell r="AJ12603" t="str">
            <v/>
          </cell>
          <cell r="AK12603" t="str">
            <v/>
          </cell>
        </row>
        <row r="12604">
          <cell r="AH12604" t="str">
            <v/>
          </cell>
          <cell r="AI12604" t="str">
            <v/>
          </cell>
          <cell r="AJ12604" t="str">
            <v/>
          </cell>
          <cell r="AK12604" t="str">
            <v/>
          </cell>
        </row>
        <row r="12605">
          <cell r="AH12605" t="str">
            <v/>
          </cell>
          <cell r="AI12605" t="str">
            <v/>
          </cell>
          <cell r="AJ12605" t="str">
            <v/>
          </cell>
          <cell r="AK12605" t="str">
            <v/>
          </cell>
        </row>
        <row r="12606">
          <cell r="AH12606" t="str">
            <v/>
          </cell>
          <cell r="AI12606" t="str">
            <v/>
          </cell>
          <cell r="AJ12606" t="str">
            <v/>
          </cell>
          <cell r="AK12606" t="str">
            <v/>
          </cell>
        </row>
        <row r="12607">
          <cell r="AH12607" t="str">
            <v/>
          </cell>
          <cell r="AI12607" t="str">
            <v/>
          </cell>
          <cell r="AJ12607" t="str">
            <v/>
          </cell>
          <cell r="AK12607" t="str">
            <v/>
          </cell>
        </row>
        <row r="12608">
          <cell r="AH12608" t="str">
            <v/>
          </cell>
          <cell r="AI12608" t="str">
            <v/>
          </cell>
          <cell r="AJ12608" t="str">
            <v/>
          </cell>
          <cell r="AK12608" t="str">
            <v/>
          </cell>
        </row>
        <row r="12609">
          <cell r="AH12609" t="str">
            <v/>
          </cell>
          <cell r="AI12609" t="str">
            <v/>
          </cell>
          <cell r="AJ12609" t="str">
            <v/>
          </cell>
          <cell r="AK12609" t="str">
            <v/>
          </cell>
        </row>
        <row r="12610">
          <cell r="AH12610" t="str">
            <v/>
          </cell>
          <cell r="AI12610" t="str">
            <v/>
          </cell>
          <cell r="AJ12610" t="str">
            <v/>
          </cell>
          <cell r="AK12610" t="str">
            <v/>
          </cell>
        </row>
        <row r="12611">
          <cell r="AH12611" t="str">
            <v/>
          </cell>
          <cell r="AI12611" t="str">
            <v/>
          </cell>
          <cell r="AJ12611" t="str">
            <v/>
          </cell>
          <cell r="AK12611" t="str">
            <v/>
          </cell>
        </row>
        <row r="12612">
          <cell r="AH12612" t="str">
            <v/>
          </cell>
          <cell r="AI12612" t="str">
            <v/>
          </cell>
          <cell r="AJ12612" t="str">
            <v/>
          </cell>
          <cell r="AK12612" t="str">
            <v/>
          </cell>
        </row>
        <row r="12613">
          <cell r="AH12613" t="str">
            <v/>
          </cell>
          <cell r="AI12613" t="str">
            <v/>
          </cell>
          <cell r="AJ12613" t="str">
            <v/>
          </cell>
          <cell r="AK12613" t="str">
            <v/>
          </cell>
        </row>
        <row r="12614">
          <cell r="AH12614" t="str">
            <v/>
          </cell>
          <cell r="AI12614" t="str">
            <v/>
          </cell>
          <cell r="AJ12614" t="str">
            <v/>
          </cell>
          <cell r="AK12614" t="str">
            <v/>
          </cell>
        </row>
        <row r="12615">
          <cell r="AH12615" t="str">
            <v/>
          </cell>
          <cell r="AI12615" t="str">
            <v/>
          </cell>
          <cell r="AJ12615" t="str">
            <v/>
          </cell>
          <cell r="AK12615" t="str">
            <v/>
          </cell>
        </row>
        <row r="12616">
          <cell r="AH12616" t="str">
            <v/>
          </cell>
          <cell r="AI12616" t="str">
            <v/>
          </cell>
          <cell r="AJ12616" t="str">
            <v/>
          </cell>
          <cell r="AK12616" t="str">
            <v/>
          </cell>
        </row>
        <row r="12617">
          <cell r="AH12617" t="str">
            <v/>
          </cell>
          <cell r="AI12617" t="str">
            <v/>
          </cell>
          <cell r="AJ12617" t="str">
            <v/>
          </cell>
          <cell r="AK12617" t="str">
            <v/>
          </cell>
        </row>
        <row r="12618">
          <cell r="AH12618" t="str">
            <v/>
          </cell>
          <cell r="AI12618" t="str">
            <v/>
          </cell>
          <cell r="AJ12618" t="str">
            <v/>
          </cell>
          <cell r="AK12618" t="str">
            <v/>
          </cell>
        </row>
        <row r="12619">
          <cell r="AH12619" t="str">
            <v/>
          </cell>
          <cell r="AI12619" t="str">
            <v/>
          </cell>
          <cell r="AJ12619" t="str">
            <v/>
          </cell>
          <cell r="AK12619" t="str">
            <v/>
          </cell>
        </row>
        <row r="12620">
          <cell r="AH12620" t="str">
            <v/>
          </cell>
          <cell r="AI12620" t="str">
            <v/>
          </cell>
          <cell r="AJ12620" t="str">
            <v/>
          </cell>
          <cell r="AK12620" t="str">
            <v/>
          </cell>
        </row>
        <row r="12621">
          <cell r="AH12621" t="str">
            <v/>
          </cell>
          <cell r="AI12621" t="str">
            <v/>
          </cell>
          <cell r="AJ12621" t="str">
            <v/>
          </cell>
          <cell r="AK12621" t="str">
            <v/>
          </cell>
        </row>
        <row r="12622">
          <cell r="AH12622" t="str">
            <v/>
          </cell>
          <cell r="AI12622" t="str">
            <v/>
          </cell>
          <cell r="AJ12622" t="str">
            <v/>
          </cell>
          <cell r="AK12622" t="str">
            <v/>
          </cell>
        </row>
        <row r="12623">
          <cell r="AH12623" t="str">
            <v/>
          </cell>
          <cell r="AI12623" t="str">
            <v/>
          </cell>
          <cell r="AJ12623" t="str">
            <v/>
          </cell>
          <cell r="AK12623" t="str">
            <v/>
          </cell>
        </row>
        <row r="12624">
          <cell r="AH12624" t="str">
            <v/>
          </cell>
          <cell r="AI12624" t="str">
            <v/>
          </cell>
          <cell r="AJ12624" t="str">
            <v/>
          </cell>
          <cell r="AK12624" t="str">
            <v/>
          </cell>
        </row>
        <row r="12625">
          <cell r="AH12625" t="str">
            <v/>
          </cell>
          <cell r="AI12625" t="str">
            <v/>
          </cell>
          <cell r="AJ12625" t="str">
            <v/>
          </cell>
          <cell r="AK12625" t="str">
            <v/>
          </cell>
        </row>
        <row r="12626">
          <cell r="AH12626" t="str">
            <v/>
          </cell>
          <cell r="AI12626" t="str">
            <v/>
          </cell>
          <cell r="AJ12626" t="str">
            <v/>
          </cell>
          <cell r="AK12626" t="str">
            <v/>
          </cell>
        </row>
        <row r="12627">
          <cell r="AH12627" t="str">
            <v/>
          </cell>
          <cell r="AI12627" t="str">
            <v/>
          </cell>
          <cell r="AJ12627" t="str">
            <v/>
          </cell>
          <cell r="AK12627" t="str">
            <v/>
          </cell>
        </row>
        <row r="12628">
          <cell r="AH12628" t="str">
            <v/>
          </cell>
          <cell r="AI12628" t="str">
            <v/>
          </cell>
          <cell r="AJ12628" t="str">
            <v/>
          </cell>
          <cell r="AK12628" t="str">
            <v/>
          </cell>
        </row>
        <row r="12629">
          <cell r="AH12629" t="str">
            <v/>
          </cell>
          <cell r="AI12629" t="str">
            <v/>
          </cell>
          <cell r="AJ12629" t="str">
            <v/>
          </cell>
          <cell r="AK12629" t="str">
            <v/>
          </cell>
        </row>
        <row r="12630">
          <cell r="AH12630" t="str">
            <v/>
          </cell>
          <cell r="AI12630" t="str">
            <v/>
          </cell>
          <cell r="AJ12630" t="str">
            <v/>
          </cell>
          <cell r="AK12630" t="str">
            <v/>
          </cell>
        </row>
        <row r="12631">
          <cell r="AH12631" t="str">
            <v/>
          </cell>
          <cell r="AI12631" t="str">
            <v/>
          </cell>
          <cell r="AJ12631" t="str">
            <v/>
          </cell>
          <cell r="AK12631" t="str">
            <v/>
          </cell>
        </row>
        <row r="12632">
          <cell r="AH12632" t="str">
            <v/>
          </cell>
          <cell r="AI12632" t="str">
            <v/>
          </cell>
          <cell r="AJ12632" t="str">
            <v/>
          </cell>
          <cell r="AK12632" t="str">
            <v/>
          </cell>
        </row>
        <row r="12633">
          <cell r="AH12633" t="str">
            <v/>
          </cell>
          <cell r="AI12633" t="str">
            <v/>
          </cell>
          <cell r="AJ12633" t="str">
            <v/>
          </cell>
          <cell r="AK12633" t="str">
            <v/>
          </cell>
        </row>
        <row r="12634">
          <cell r="AH12634" t="str">
            <v/>
          </cell>
          <cell r="AI12634" t="str">
            <v/>
          </cell>
          <cell r="AJ12634" t="str">
            <v/>
          </cell>
          <cell r="AK12634" t="str">
            <v/>
          </cell>
        </row>
        <row r="12635">
          <cell r="AH12635" t="str">
            <v/>
          </cell>
          <cell r="AI12635" t="str">
            <v/>
          </cell>
          <cell r="AJ12635" t="str">
            <v/>
          </cell>
          <cell r="AK12635" t="str">
            <v/>
          </cell>
        </row>
        <row r="12636">
          <cell r="AH12636" t="str">
            <v/>
          </cell>
          <cell r="AI12636" t="str">
            <v/>
          </cell>
          <cell r="AJ12636" t="str">
            <v/>
          </cell>
          <cell r="AK12636" t="str">
            <v/>
          </cell>
        </row>
        <row r="12637">
          <cell r="AH12637" t="str">
            <v/>
          </cell>
          <cell r="AI12637" t="str">
            <v/>
          </cell>
          <cell r="AJ12637" t="str">
            <v/>
          </cell>
          <cell r="AK12637" t="str">
            <v/>
          </cell>
        </row>
        <row r="12638">
          <cell r="AH12638" t="str">
            <v/>
          </cell>
          <cell r="AI12638" t="str">
            <v/>
          </cell>
          <cell r="AJ12638" t="str">
            <v/>
          </cell>
          <cell r="AK12638" t="str">
            <v/>
          </cell>
        </row>
        <row r="12639">
          <cell r="AH12639" t="str">
            <v/>
          </cell>
          <cell r="AI12639" t="str">
            <v/>
          </cell>
          <cell r="AJ12639" t="str">
            <v/>
          </cell>
          <cell r="AK12639" t="str">
            <v/>
          </cell>
        </row>
        <row r="12640">
          <cell r="AH12640" t="str">
            <v/>
          </cell>
          <cell r="AI12640" t="str">
            <v/>
          </cell>
          <cell r="AJ12640" t="str">
            <v/>
          </cell>
          <cell r="AK12640" t="str">
            <v/>
          </cell>
        </row>
        <row r="12641">
          <cell r="AH12641" t="str">
            <v/>
          </cell>
          <cell r="AI12641" t="str">
            <v/>
          </cell>
          <cell r="AJ12641" t="str">
            <v/>
          </cell>
          <cell r="AK12641" t="str">
            <v/>
          </cell>
        </row>
        <row r="12642">
          <cell r="AH12642" t="str">
            <v/>
          </cell>
          <cell r="AI12642" t="str">
            <v/>
          </cell>
          <cell r="AJ12642" t="str">
            <v/>
          </cell>
          <cell r="AK12642" t="str">
            <v/>
          </cell>
        </row>
        <row r="12643">
          <cell r="AH12643" t="str">
            <v/>
          </cell>
          <cell r="AI12643" t="str">
            <v/>
          </cell>
          <cell r="AJ12643" t="str">
            <v/>
          </cell>
          <cell r="AK12643" t="str">
            <v/>
          </cell>
        </row>
        <row r="12644">
          <cell r="AH12644" t="str">
            <v/>
          </cell>
          <cell r="AI12644" t="str">
            <v/>
          </cell>
          <cell r="AJ12644" t="str">
            <v/>
          </cell>
          <cell r="AK12644" t="str">
            <v/>
          </cell>
        </row>
        <row r="12645">
          <cell r="AH12645" t="str">
            <v/>
          </cell>
          <cell r="AI12645" t="str">
            <v/>
          </cell>
          <cell r="AJ12645" t="str">
            <v/>
          </cell>
          <cell r="AK12645" t="str">
            <v/>
          </cell>
        </row>
        <row r="12646">
          <cell r="AH12646" t="str">
            <v/>
          </cell>
          <cell r="AI12646" t="str">
            <v/>
          </cell>
          <cell r="AJ12646" t="str">
            <v/>
          </cell>
          <cell r="AK12646" t="str">
            <v/>
          </cell>
        </row>
        <row r="12647">
          <cell r="AH12647" t="str">
            <v/>
          </cell>
          <cell r="AI12647" t="str">
            <v/>
          </cell>
          <cell r="AJ12647" t="str">
            <v/>
          </cell>
          <cell r="AK12647" t="str">
            <v/>
          </cell>
        </row>
        <row r="12648">
          <cell r="AH12648" t="str">
            <v/>
          </cell>
          <cell r="AI12648" t="str">
            <v/>
          </cell>
          <cell r="AJ12648" t="str">
            <v/>
          </cell>
          <cell r="AK12648" t="str">
            <v/>
          </cell>
        </row>
        <row r="12649">
          <cell r="AH12649" t="str">
            <v/>
          </cell>
          <cell r="AI12649" t="str">
            <v/>
          </cell>
          <cell r="AJ12649" t="str">
            <v/>
          </cell>
          <cell r="AK12649" t="str">
            <v/>
          </cell>
        </row>
        <row r="12650">
          <cell r="AH12650" t="str">
            <v/>
          </cell>
          <cell r="AI12650" t="str">
            <v/>
          </cell>
          <cell r="AJ12650" t="str">
            <v/>
          </cell>
          <cell r="AK12650" t="str">
            <v/>
          </cell>
        </row>
        <row r="12651">
          <cell r="AH12651" t="str">
            <v/>
          </cell>
          <cell r="AI12651" t="str">
            <v/>
          </cell>
          <cell r="AJ12651" t="str">
            <v/>
          </cell>
          <cell r="AK12651" t="str">
            <v/>
          </cell>
        </row>
        <row r="12652">
          <cell r="AH12652" t="str">
            <v/>
          </cell>
          <cell r="AI12652" t="str">
            <v/>
          </cell>
          <cell r="AJ12652" t="str">
            <v/>
          </cell>
          <cell r="AK12652" t="str">
            <v/>
          </cell>
        </row>
        <row r="12653">
          <cell r="AH12653" t="str">
            <v/>
          </cell>
          <cell r="AI12653" t="str">
            <v/>
          </cell>
          <cell r="AJ12653" t="str">
            <v/>
          </cell>
          <cell r="AK12653" t="str">
            <v/>
          </cell>
        </row>
        <row r="12654">
          <cell r="AH12654" t="str">
            <v/>
          </cell>
          <cell r="AI12654" t="str">
            <v/>
          </cell>
          <cell r="AJ12654" t="str">
            <v/>
          </cell>
          <cell r="AK12654" t="str">
            <v/>
          </cell>
        </row>
        <row r="12655">
          <cell r="AH12655" t="str">
            <v/>
          </cell>
          <cell r="AI12655" t="str">
            <v/>
          </cell>
          <cell r="AJ12655" t="str">
            <v/>
          </cell>
          <cell r="AK12655" t="str">
            <v/>
          </cell>
        </row>
        <row r="12656">
          <cell r="AH12656" t="str">
            <v/>
          </cell>
          <cell r="AI12656" t="str">
            <v/>
          </cell>
          <cell r="AJ12656" t="str">
            <v/>
          </cell>
          <cell r="AK12656" t="str">
            <v/>
          </cell>
        </row>
        <row r="12657">
          <cell r="AH12657" t="str">
            <v/>
          </cell>
          <cell r="AI12657" t="str">
            <v/>
          </cell>
          <cell r="AJ12657" t="str">
            <v/>
          </cell>
          <cell r="AK12657" t="str">
            <v/>
          </cell>
        </row>
        <row r="12658">
          <cell r="AH12658" t="str">
            <v/>
          </cell>
          <cell r="AI12658" t="str">
            <v/>
          </cell>
          <cell r="AJ12658" t="str">
            <v/>
          </cell>
          <cell r="AK12658" t="str">
            <v/>
          </cell>
        </row>
        <row r="12659">
          <cell r="AH12659" t="str">
            <v/>
          </cell>
          <cell r="AI12659" t="str">
            <v/>
          </cell>
          <cell r="AJ12659" t="str">
            <v/>
          </cell>
          <cell r="AK12659" t="str">
            <v/>
          </cell>
        </row>
        <row r="12660">
          <cell r="AH12660" t="str">
            <v/>
          </cell>
          <cell r="AI12660" t="str">
            <v/>
          </cell>
          <cell r="AJ12660" t="str">
            <v/>
          </cell>
          <cell r="AK12660" t="str">
            <v/>
          </cell>
        </row>
        <row r="12661">
          <cell r="AH12661" t="str">
            <v/>
          </cell>
          <cell r="AI12661" t="str">
            <v/>
          </cell>
          <cell r="AJ12661" t="str">
            <v/>
          </cell>
          <cell r="AK12661" t="str">
            <v/>
          </cell>
        </row>
        <row r="12662">
          <cell r="AH12662" t="str">
            <v/>
          </cell>
          <cell r="AI12662" t="str">
            <v/>
          </cell>
          <cell r="AJ12662" t="str">
            <v/>
          </cell>
          <cell r="AK12662" t="str">
            <v/>
          </cell>
        </row>
        <row r="12663">
          <cell r="AH12663" t="str">
            <v/>
          </cell>
          <cell r="AI12663" t="str">
            <v/>
          </cell>
          <cell r="AJ12663" t="str">
            <v/>
          </cell>
          <cell r="AK12663" t="str">
            <v/>
          </cell>
        </row>
        <row r="12664">
          <cell r="AH12664" t="str">
            <v/>
          </cell>
          <cell r="AI12664" t="str">
            <v/>
          </cell>
          <cell r="AJ12664" t="str">
            <v/>
          </cell>
          <cell r="AK12664" t="str">
            <v/>
          </cell>
        </row>
        <row r="12665">
          <cell r="AH12665" t="str">
            <v/>
          </cell>
          <cell r="AI12665" t="str">
            <v/>
          </cell>
          <cell r="AJ12665" t="str">
            <v/>
          </cell>
          <cell r="AK12665" t="str">
            <v/>
          </cell>
        </row>
        <row r="12666">
          <cell r="AH12666" t="str">
            <v/>
          </cell>
          <cell r="AI12666" t="str">
            <v/>
          </cell>
          <cell r="AJ12666" t="str">
            <v/>
          </cell>
          <cell r="AK12666" t="str">
            <v/>
          </cell>
        </row>
        <row r="12667">
          <cell r="AH12667" t="str">
            <v/>
          </cell>
          <cell r="AI12667" t="str">
            <v/>
          </cell>
          <cell r="AJ12667" t="str">
            <v/>
          </cell>
          <cell r="AK12667" t="str">
            <v/>
          </cell>
        </row>
        <row r="12668">
          <cell r="AH12668" t="str">
            <v/>
          </cell>
          <cell r="AI12668" t="str">
            <v/>
          </cell>
          <cell r="AJ12668" t="str">
            <v/>
          </cell>
          <cell r="AK12668" t="str">
            <v/>
          </cell>
        </row>
        <row r="12669">
          <cell r="AH12669" t="str">
            <v/>
          </cell>
          <cell r="AI12669" t="str">
            <v/>
          </cell>
          <cell r="AJ12669" t="str">
            <v/>
          </cell>
          <cell r="AK12669" t="str">
            <v/>
          </cell>
        </row>
        <row r="12670">
          <cell r="AH12670" t="str">
            <v/>
          </cell>
          <cell r="AI12670" t="str">
            <v/>
          </cell>
          <cell r="AJ12670" t="str">
            <v/>
          </cell>
          <cell r="AK12670" t="str">
            <v/>
          </cell>
        </row>
        <row r="12671">
          <cell r="AH12671" t="str">
            <v/>
          </cell>
          <cell r="AI12671" t="str">
            <v/>
          </cell>
          <cell r="AJ12671" t="str">
            <v/>
          </cell>
          <cell r="AK12671" t="str">
            <v/>
          </cell>
        </row>
        <row r="12672">
          <cell r="AH12672" t="str">
            <v/>
          </cell>
          <cell r="AI12672" t="str">
            <v/>
          </cell>
          <cell r="AJ12672" t="str">
            <v/>
          </cell>
          <cell r="AK12672" t="str">
            <v/>
          </cell>
        </row>
        <row r="12673">
          <cell r="AH12673" t="str">
            <v/>
          </cell>
          <cell r="AI12673" t="str">
            <v/>
          </cell>
          <cell r="AJ12673" t="str">
            <v/>
          </cell>
          <cell r="AK12673" t="str">
            <v/>
          </cell>
        </row>
        <row r="12674">
          <cell r="AH12674" t="str">
            <v/>
          </cell>
          <cell r="AI12674" t="str">
            <v/>
          </cell>
          <cell r="AJ12674" t="str">
            <v/>
          </cell>
          <cell r="AK12674" t="str">
            <v/>
          </cell>
        </row>
        <row r="12675">
          <cell r="AH12675" t="str">
            <v/>
          </cell>
          <cell r="AI12675" t="str">
            <v/>
          </cell>
          <cell r="AJ12675" t="str">
            <v/>
          </cell>
          <cell r="AK12675" t="str">
            <v/>
          </cell>
        </row>
        <row r="12676">
          <cell r="AH12676" t="str">
            <v/>
          </cell>
          <cell r="AI12676" t="str">
            <v/>
          </cell>
          <cell r="AJ12676" t="str">
            <v/>
          </cell>
          <cell r="AK12676" t="str">
            <v/>
          </cell>
        </row>
        <row r="12677">
          <cell r="AH12677" t="str">
            <v/>
          </cell>
          <cell r="AI12677" t="str">
            <v/>
          </cell>
          <cell r="AJ12677" t="str">
            <v/>
          </cell>
          <cell r="AK12677" t="str">
            <v/>
          </cell>
        </row>
        <row r="12678">
          <cell r="AH12678" t="str">
            <v/>
          </cell>
          <cell r="AI12678" t="str">
            <v/>
          </cell>
          <cell r="AJ12678" t="str">
            <v/>
          </cell>
          <cell r="AK12678" t="str">
            <v/>
          </cell>
        </row>
        <row r="12679">
          <cell r="AH12679" t="str">
            <v/>
          </cell>
          <cell r="AI12679" t="str">
            <v/>
          </cell>
          <cell r="AJ12679" t="str">
            <v/>
          </cell>
          <cell r="AK12679" t="str">
            <v/>
          </cell>
        </row>
        <row r="12680">
          <cell r="AH12680" t="str">
            <v/>
          </cell>
          <cell r="AI12680" t="str">
            <v/>
          </cell>
          <cell r="AJ12680" t="str">
            <v/>
          </cell>
          <cell r="AK12680" t="str">
            <v/>
          </cell>
        </row>
        <row r="12681">
          <cell r="AH12681" t="str">
            <v/>
          </cell>
          <cell r="AI12681" t="str">
            <v/>
          </cell>
          <cell r="AJ12681" t="str">
            <v/>
          </cell>
          <cell r="AK12681" t="str">
            <v/>
          </cell>
        </row>
        <row r="12682">
          <cell r="AH12682" t="str">
            <v/>
          </cell>
          <cell r="AI12682" t="str">
            <v/>
          </cell>
          <cell r="AJ12682" t="str">
            <v/>
          </cell>
          <cell r="AK12682" t="str">
            <v/>
          </cell>
        </row>
        <row r="12683">
          <cell r="AH12683" t="str">
            <v/>
          </cell>
          <cell r="AI12683" t="str">
            <v/>
          </cell>
          <cell r="AJ12683" t="str">
            <v/>
          </cell>
          <cell r="AK12683" t="str">
            <v/>
          </cell>
        </row>
        <row r="12684">
          <cell r="AH12684" t="str">
            <v/>
          </cell>
          <cell r="AI12684" t="str">
            <v/>
          </cell>
          <cell r="AJ12684" t="str">
            <v/>
          </cell>
          <cell r="AK12684" t="str">
            <v/>
          </cell>
        </row>
        <row r="12685">
          <cell r="AH12685" t="str">
            <v/>
          </cell>
          <cell r="AI12685" t="str">
            <v/>
          </cell>
          <cell r="AJ12685" t="str">
            <v/>
          </cell>
          <cell r="AK12685" t="str">
            <v/>
          </cell>
        </row>
        <row r="12686">
          <cell r="AH12686" t="str">
            <v/>
          </cell>
          <cell r="AI12686" t="str">
            <v/>
          </cell>
          <cell r="AJ12686" t="str">
            <v/>
          </cell>
          <cell r="AK12686" t="str">
            <v/>
          </cell>
        </row>
        <row r="12687">
          <cell r="AH12687" t="str">
            <v/>
          </cell>
          <cell r="AI12687" t="str">
            <v/>
          </cell>
          <cell r="AJ12687" t="str">
            <v/>
          </cell>
          <cell r="AK12687" t="str">
            <v/>
          </cell>
        </row>
        <row r="12688">
          <cell r="AH12688" t="str">
            <v/>
          </cell>
          <cell r="AI12688" t="str">
            <v/>
          </cell>
          <cell r="AJ12688" t="str">
            <v/>
          </cell>
          <cell r="AK12688" t="str">
            <v/>
          </cell>
        </row>
        <row r="12689">
          <cell r="AH12689" t="str">
            <v/>
          </cell>
          <cell r="AI12689" t="str">
            <v/>
          </cell>
          <cell r="AJ12689" t="str">
            <v/>
          </cell>
          <cell r="AK12689" t="str">
            <v/>
          </cell>
        </row>
        <row r="12690">
          <cell r="AH12690" t="str">
            <v/>
          </cell>
          <cell r="AI12690" t="str">
            <v/>
          </cell>
          <cell r="AJ12690" t="str">
            <v/>
          </cell>
          <cell r="AK12690" t="str">
            <v/>
          </cell>
        </row>
        <row r="12691">
          <cell r="AH12691" t="str">
            <v/>
          </cell>
          <cell r="AI12691" t="str">
            <v/>
          </cell>
          <cell r="AJ12691" t="str">
            <v/>
          </cell>
          <cell r="AK12691" t="str">
            <v/>
          </cell>
        </row>
        <row r="12692">
          <cell r="AH12692" t="str">
            <v/>
          </cell>
          <cell r="AI12692" t="str">
            <v/>
          </cell>
          <cell r="AJ12692" t="str">
            <v/>
          </cell>
          <cell r="AK12692" t="str">
            <v/>
          </cell>
        </row>
        <row r="12693">
          <cell r="AH12693" t="str">
            <v/>
          </cell>
          <cell r="AI12693" t="str">
            <v/>
          </cell>
          <cell r="AJ12693" t="str">
            <v/>
          </cell>
          <cell r="AK12693" t="str">
            <v/>
          </cell>
        </row>
        <row r="12694">
          <cell r="AH12694" t="str">
            <v/>
          </cell>
          <cell r="AI12694" t="str">
            <v/>
          </cell>
          <cell r="AJ12694" t="str">
            <v/>
          </cell>
          <cell r="AK12694" t="str">
            <v/>
          </cell>
        </row>
        <row r="12695">
          <cell r="AH12695" t="str">
            <v/>
          </cell>
          <cell r="AI12695" t="str">
            <v/>
          </cell>
          <cell r="AJ12695" t="str">
            <v/>
          </cell>
          <cell r="AK12695" t="str">
            <v/>
          </cell>
        </row>
        <row r="12696">
          <cell r="AH12696" t="str">
            <v/>
          </cell>
          <cell r="AI12696" t="str">
            <v/>
          </cell>
          <cell r="AJ12696" t="str">
            <v/>
          </cell>
          <cell r="AK12696" t="str">
            <v/>
          </cell>
        </row>
        <row r="12697">
          <cell r="AH12697" t="str">
            <v/>
          </cell>
          <cell r="AI12697" t="str">
            <v/>
          </cell>
          <cell r="AJ12697" t="str">
            <v/>
          </cell>
          <cell r="AK12697" t="str">
            <v/>
          </cell>
        </row>
        <row r="12698">
          <cell r="AH12698" t="str">
            <v/>
          </cell>
          <cell r="AI12698" t="str">
            <v/>
          </cell>
          <cell r="AJ12698" t="str">
            <v/>
          </cell>
          <cell r="AK12698" t="str">
            <v/>
          </cell>
        </row>
        <row r="12699">
          <cell r="AH12699" t="str">
            <v/>
          </cell>
          <cell r="AI12699" t="str">
            <v/>
          </cell>
          <cell r="AJ12699" t="str">
            <v/>
          </cell>
          <cell r="AK12699" t="str">
            <v/>
          </cell>
        </row>
        <row r="12700">
          <cell r="AH12700" t="str">
            <v/>
          </cell>
          <cell r="AI12700" t="str">
            <v/>
          </cell>
          <cell r="AJ12700" t="str">
            <v/>
          </cell>
          <cell r="AK12700" t="str">
            <v/>
          </cell>
        </row>
        <row r="12701">
          <cell r="AH12701" t="str">
            <v/>
          </cell>
          <cell r="AI12701" t="str">
            <v/>
          </cell>
          <cell r="AJ12701" t="str">
            <v/>
          </cell>
          <cell r="AK12701" t="str">
            <v/>
          </cell>
        </row>
        <row r="12702">
          <cell r="AH12702" t="str">
            <v/>
          </cell>
          <cell r="AI12702" t="str">
            <v/>
          </cell>
          <cell r="AJ12702" t="str">
            <v/>
          </cell>
          <cell r="AK12702" t="str">
            <v/>
          </cell>
        </row>
        <row r="12703">
          <cell r="AH12703" t="str">
            <v/>
          </cell>
          <cell r="AI12703" t="str">
            <v/>
          </cell>
          <cell r="AJ12703" t="str">
            <v/>
          </cell>
          <cell r="AK12703" t="str">
            <v/>
          </cell>
        </row>
        <row r="12704">
          <cell r="AH12704" t="str">
            <v/>
          </cell>
          <cell r="AI12704" t="str">
            <v/>
          </cell>
          <cell r="AJ12704" t="str">
            <v/>
          </cell>
          <cell r="AK12704" t="str">
            <v/>
          </cell>
        </row>
        <row r="12705">
          <cell r="AH12705" t="str">
            <v/>
          </cell>
          <cell r="AI12705" t="str">
            <v/>
          </cell>
          <cell r="AJ12705" t="str">
            <v/>
          </cell>
          <cell r="AK12705" t="str">
            <v/>
          </cell>
        </row>
        <row r="12706">
          <cell r="AH12706" t="str">
            <v/>
          </cell>
          <cell r="AI12706" t="str">
            <v/>
          </cell>
          <cell r="AJ12706" t="str">
            <v/>
          </cell>
          <cell r="AK12706" t="str">
            <v/>
          </cell>
        </row>
        <row r="12707">
          <cell r="AH12707" t="str">
            <v/>
          </cell>
          <cell r="AI12707" t="str">
            <v/>
          </cell>
          <cell r="AJ12707" t="str">
            <v/>
          </cell>
          <cell r="AK12707" t="str">
            <v/>
          </cell>
        </row>
        <row r="12708">
          <cell r="AH12708" t="str">
            <v/>
          </cell>
          <cell r="AI12708" t="str">
            <v/>
          </cell>
          <cell r="AJ12708" t="str">
            <v/>
          </cell>
          <cell r="AK12708" t="str">
            <v/>
          </cell>
        </row>
        <row r="12709">
          <cell r="AH12709" t="str">
            <v/>
          </cell>
          <cell r="AI12709" t="str">
            <v/>
          </cell>
          <cell r="AJ12709" t="str">
            <v/>
          </cell>
          <cell r="AK12709" t="str">
            <v/>
          </cell>
        </row>
        <row r="12710">
          <cell r="AH12710" t="str">
            <v/>
          </cell>
          <cell r="AI12710" t="str">
            <v/>
          </cell>
          <cell r="AJ12710" t="str">
            <v/>
          </cell>
          <cell r="AK12710" t="str">
            <v/>
          </cell>
        </row>
        <row r="12711">
          <cell r="AH12711" t="str">
            <v/>
          </cell>
          <cell r="AI12711" t="str">
            <v/>
          </cell>
          <cell r="AJ12711" t="str">
            <v/>
          </cell>
          <cell r="AK12711" t="str">
            <v/>
          </cell>
        </row>
        <row r="12712">
          <cell r="AH12712" t="str">
            <v/>
          </cell>
          <cell r="AI12712" t="str">
            <v/>
          </cell>
          <cell r="AJ12712" t="str">
            <v/>
          </cell>
          <cell r="AK12712" t="str">
            <v/>
          </cell>
        </row>
        <row r="12713">
          <cell r="AH12713" t="str">
            <v/>
          </cell>
          <cell r="AI12713" t="str">
            <v/>
          </cell>
          <cell r="AJ12713" t="str">
            <v/>
          </cell>
          <cell r="AK12713" t="str">
            <v/>
          </cell>
        </row>
        <row r="12714">
          <cell r="AH12714" t="str">
            <v/>
          </cell>
          <cell r="AI12714" t="str">
            <v/>
          </cell>
          <cell r="AJ12714" t="str">
            <v/>
          </cell>
          <cell r="AK12714" t="str">
            <v/>
          </cell>
        </row>
        <row r="12715">
          <cell r="AH12715" t="str">
            <v/>
          </cell>
          <cell r="AI12715" t="str">
            <v/>
          </cell>
          <cell r="AJ12715" t="str">
            <v/>
          </cell>
          <cell r="AK12715" t="str">
            <v/>
          </cell>
        </row>
        <row r="12716">
          <cell r="AH12716" t="str">
            <v/>
          </cell>
          <cell r="AI12716" t="str">
            <v/>
          </cell>
          <cell r="AJ12716" t="str">
            <v/>
          </cell>
          <cell r="AK12716" t="str">
            <v/>
          </cell>
        </row>
        <row r="12717">
          <cell r="AH12717" t="str">
            <v/>
          </cell>
          <cell r="AI12717" t="str">
            <v/>
          </cell>
          <cell r="AJ12717" t="str">
            <v/>
          </cell>
          <cell r="AK12717" t="str">
            <v/>
          </cell>
        </row>
        <row r="12718">
          <cell r="AH12718" t="str">
            <v/>
          </cell>
          <cell r="AI12718" t="str">
            <v/>
          </cell>
          <cell r="AJ12718" t="str">
            <v/>
          </cell>
          <cell r="AK12718" t="str">
            <v/>
          </cell>
        </row>
        <row r="12719">
          <cell r="AH12719" t="str">
            <v/>
          </cell>
          <cell r="AI12719" t="str">
            <v/>
          </cell>
          <cell r="AJ12719" t="str">
            <v/>
          </cell>
          <cell r="AK12719" t="str">
            <v/>
          </cell>
        </row>
        <row r="12720">
          <cell r="AH12720" t="str">
            <v/>
          </cell>
          <cell r="AI12720" t="str">
            <v/>
          </cell>
          <cell r="AJ12720" t="str">
            <v/>
          </cell>
          <cell r="AK12720" t="str">
            <v/>
          </cell>
        </row>
        <row r="12721">
          <cell r="AH12721" t="str">
            <v/>
          </cell>
          <cell r="AI12721" t="str">
            <v/>
          </cell>
          <cell r="AJ12721" t="str">
            <v/>
          </cell>
          <cell r="AK12721" t="str">
            <v/>
          </cell>
        </row>
        <row r="12722">
          <cell r="AH12722" t="str">
            <v/>
          </cell>
          <cell r="AI12722" t="str">
            <v/>
          </cell>
          <cell r="AJ12722" t="str">
            <v/>
          </cell>
          <cell r="AK12722" t="str">
            <v/>
          </cell>
        </row>
        <row r="12723">
          <cell r="AH12723" t="str">
            <v/>
          </cell>
          <cell r="AI12723" t="str">
            <v/>
          </cell>
          <cell r="AJ12723" t="str">
            <v/>
          </cell>
          <cell r="AK12723" t="str">
            <v/>
          </cell>
        </row>
        <row r="12724">
          <cell r="AH12724" t="str">
            <v/>
          </cell>
          <cell r="AI12724" t="str">
            <v/>
          </cell>
          <cell r="AJ12724" t="str">
            <v/>
          </cell>
          <cell r="AK12724" t="str">
            <v/>
          </cell>
        </row>
        <row r="12725">
          <cell r="AH12725" t="str">
            <v/>
          </cell>
          <cell r="AI12725" t="str">
            <v/>
          </cell>
          <cell r="AJ12725" t="str">
            <v/>
          </cell>
          <cell r="AK12725" t="str">
            <v/>
          </cell>
        </row>
        <row r="12726">
          <cell r="AH12726" t="str">
            <v/>
          </cell>
          <cell r="AI12726" t="str">
            <v/>
          </cell>
          <cell r="AJ12726" t="str">
            <v/>
          </cell>
          <cell r="AK12726" t="str">
            <v/>
          </cell>
        </row>
        <row r="12727">
          <cell r="AH12727" t="str">
            <v/>
          </cell>
          <cell r="AI12727" t="str">
            <v/>
          </cell>
          <cell r="AJ12727" t="str">
            <v/>
          </cell>
          <cell r="AK12727" t="str">
            <v/>
          </cell>
        </row>
        <row r="12728">
          <cell r="AH12728" t="str">
            <v/>
          </cell>
          <cell r="AI12728" t="str">
            <v/>
          </cell>
          <cell r="AJ12728" t="str">
            <v/>
          </cell>
          <cell r="AK12728" t="str">
            <v/>
          </cell>
        </row>
        <row r="12729">
          <cell r="AH12729" t="str">
            <v/>
          </cell>
          <cell r="AI12729" t="str">
            <v/>
          </cell>
          <cell r="AJ12729" t="str">
            <v/>
          </cell>
          <cell r="AK12729" t="str">
            <v/>
          </cell>
        </row>
        <row r="12730">
          <cell r="AH12730" t="str">
            <v/>
          </cell>
          <cell r="AI12730" t="str">
            <v/>
          </cell>
          <cell r="AJ12730" t="str">
            <v/>
          </cell>
          <cell r="AK12730" t="str">
            <v/>
          </cell>
        </row>
        <row r="12731">
          <cell r="AH12731" t="str">
            <v/>
          </cell>
          <cell r="AI12731" t="str">
            <v/>
          </cell>
          <cell r="AJ12731" t="str">
            <v/>
          </cell>
          <cell r="AK12731" t="str">
            <v/>
          </cell>
        </row>
        <row r="12732">
          <cell r="AH12732" t="str">
            <v/>
          </cell>
          <cell r="AI12732" t="str">
            <v/>
          </cell>
          <cell r="AJ12732" t="str">
            <v/>
          </cell>
          <cell r="AK12732" t="str">
            <v/>
          </cell>
        </row>
        <row r="12733">
          <cell r="AH12733" t="str">
            <v/>
          </cell>
          <cell r="AI12733" t="str">
            <v/>
          </cell>
          <cell r="AJ12733" t="str">
            <v/>
          </cell>
          <cell r="AK12733" t="str">
            <v/>
          </cell>
        </row>
        <row r="12734">
          <cell r="AH12734" t="str">
            <v/>
          </cell>
          <cell r="AI12734" t="str">
            <v/>
          </cell>
          <cell r="AJ12734" t="str">
            <v/>
          </cell>
          <cell r="AK12734" t="str">
            <v/>
          </cell>
        </row>
        <row r="12735">
          <cell r="AH12735" t="str">
            <v/>
          </cell>
          <cell r="AI12735" t="str">
            <v/>
          </cell>
          <cell r="AJ12735" t="str">
            <v/>
          </cell>
          <cell r="AK12735" t="str">
            <v/>
          </cell>
        </row>
        <row r="12736">
          <cell r="AH12736" t="str">
            <v/>
          </cell>
          <cell r="AI12736" t="str">
            <v/>
          </cell>
          <cell r="AJ12736" t="str">
            <v/>
          </cell>
          <cell r="AK12736" t="str">
            <v/>
          </cell>
        </row>
        <row r="12737">
          <cell r="AH12737" t="str">
            <v/>
          </cell>
          <cell r="AI12737" t="str">
            <v/>
          </cell>
          <cell r="AJ12737" t="str">
            <v/>
          </cell>
          <cell r="AK12737" t="str">
            <v/>
          </cell>
        </row>
        <row r="12738">
          <cell r="AH12738" t="str">
            <v/>
          </cell>
          <cell r="AI12738" t="str">
            <v/>
          </cell>
          <cell r="AJ12738" t="str">
            <v/>
          </cell>
          <cell r="AK12738" t="str">
            <v/>
          </cell>
        </row>
        <row r="12739">
          <cell r="AH12739" t="str">
            <v/>
          </cell>
          <cell r="AI12739" t="str">
            <v/>
          </cell>
          <cell r="AJ12739" t="str">
            <v/>
          </cell>
          <cell r="AK12739" t="str">
            <v/>
          </cell>
        </row>
        <row r="12740">
          <cell r="AH12740" t="str">
            <v/>
          </cell>
          <cell r="AI12740" t="str">
            <v/>
          </cell>
          <cell r="AJ12740" t="str">
            <v/>
          </cell>
          <cell r="AK12740" t="str">
            <v/>
          </cell>
        </row>
        <row r="12741">
          <cell r="AH12741" t="str">
            <v/>
          </cell>
          <cell r="AI12741" t="str">
            <v/>
          </cell>
          <cell r="AJ12741" t="str">
            <v/>
          </cell>
          <cell r="AK12741" t="str">
            <v/>
          </cell>
        </row>
        <row r="12742">
          <cell r="AH12742" t="str">
            <v/>
          </cell>
          <cell r="AI12742" t="str">
            <v/>
          </cell>
          <cell r="AJ12742" t="str">
            <v/>
          </cell>
          <cell r="AK12742" t="str">
            <v/>
          </cell>
        </row>
        <row r="12743">
          <cell r="AH12743" t="str">
            <v/>
          </cell>
          <cell r="AI12743" t="str">
            <v/>
          </cell>
          <cell r="AJ12743" t="str">
            <v/>
          </cell>
          <cell r="AK12743" t="str">
            <v/>
          </cell>
        </row>
        <row r="12744">
          <cell r="AH12744" t="str">
            <v/>
          </cell>
          <cell r="AI12744" t="str">
            <v/>
          </cell>
          <cell r="AJ12744" t="str">
            <v/>
          </cell>
          <cell r="AK12744" t="str">
            <v/>
          </cell>
        </row>
        <row r="12745">
          <cell r="AH12745" t="str">
            <v/>
          </cell>
          <cell r="AI12745" t="str">
            <v/>
          </cell>
          <cell r="AJ12745" t="str">
            <v/>
          </cell>
          <cell r="AK12745" t="str">
            <v/>
          </cell>
        </row>
        <row r="12746">
          <cell r="AH12746" t="str">
            <v/>
          </cell>
          <cell r="AI12746" t="str">
            <v/>
          </cell>
          <cell r="AJ12746" t="str">
            <v/>
          </cell>
          <cell r="AK12746" t="str">
            <v/>
          </cell>
        </row>
        <row r="12747">
          <cell r="AH12747" t="str">
            <v/>
          </cell>
          <cell r="AI12747" t="str">
            <v/>
          </cell>
          <cell r="AJ12747" t="str">
            <v/>
          </cell>
          <cell r="AK12747" t="str">
            <v/>
          </cell>
        </row>
        <row r="12748">
          <cell r="AH12748" t="str">
            <v/>
          </cell>
          <cell r="AI12748" t="str">
            <v/>
          </cell>
          <cell r="AJ12748" t="str">
            <v/>
          </cell>
          <cell r="AK12748" t="str">
            <v/>
          </cell>
        </row>
        <row r="12749">
          <cell r="AH12749" t="str">
            <v/>
          </cell>
          <cell r="AI12749" t="str">
            <v/>
          </cell>
          <cell r="AJ12749" t="str">
            <v/>
          </cell>
          <cell r="AK12749" t="str">
            <v/>
          </cell>
        </row>
        <row r="12750">
          <cell r="AH12750" t="str">
            <v/>
          </cell>
          <cell r="AI12750" t="str">
            <v/>
          </cell>
          <cell r="AJ12750" t="str">
            <v/>
          </cell>
          <cell r="AK12750" t="str">
            <v/>
          </cell>
        </row>
        <row r="12751">
          <cell r="AH12751" t="str">
            <v/>
          </cell>
          <cell r="AI12751" t="str">
            <v/>
          </cell>
          <cell r="AJ12751" t="str">
            <v/>
          </cell>
          <cell r="AK12751" t="str">
            <v/>
          </cell>
        </row>
        <row r="12752">
          <cell r="AH12752" t="str">
            <v/>
          </cell>
          <cell r="AI12752" t="str">
            <v/>
          </cell>
          <cell r="AJ12752" t="str">
            <v/>
          </cell>
          <cell r="AK12752" t="str">
            <v/>
          </cell>
        </row>
        <row r="12753">
          <cell r="AH12753" t="str">
            <v/>
          </cell>
          <cell r="AI12753" t="str">
            <v/>
          </cell>
          <cell r="AJ12753" t="str">
            <v/>
          </cell>
          <cell r="AK12753" t="str">
            <v/>
          </cell>
        </row>
        <row r="12754">
          <cell r="AH12754" t="str">
            <v/>
          </cell>
          <cell r="AI12754" t="str">
            <v/>
          </cell>
          <cell r="AJ12754" t="str">
            <v/>
          </cell>
          <cell r="AK12754" t="str">
            <v/>
          </cell>
        </row>
        <row r="12755">
          <cell r="AH12755" t="str">
            <v/>
          </cell>
          <cell r="AI12755" t="str">
            <v/>
          </cell>
          <cell r="AJ12755" t="str">
            <v/>
          </cell>
          <cell r="AK12755" t="str">
            <v/>
          </cell>
        </row>
        <row r="12756">
          <cell r="AH12756" t="str">
            <v/>
          </cell>
          <cell r="AI12756" t="str">
            <v/>
          </cell>
          <cell r="AJ12756" t="str">
            <v/>
          </cell>
          <cell r="AK12756" t="str">
            <v/>
          </cell>
        </row>
        <row r="12757">
          <cell r="AH12757" t="str">
            <v/>
          </cell>
          <cell r="AI12757" t="str">
            <v/>
          </cell>
          <cell r="AJ12757" t="str">
            <v/>
          </cell>
          <cell r="AK12757" t="str">
            <v/>
          </cell>
        </row>
        <row r="12758">
          <cell r="AH12758" t="str">
            <v/>
          </cell>
          <cell r="AI12758" t="str">
            <v/>
          </cell>
          <cell r="AJ12758" t="str">
            <v/>
          </cell>
          <cell r="AK12758" t="str">
            <v/>
          </cell>
        </row>
        <row r="12759">
          <cell r="AH12759" t="str">
            <v/>
          </cell>
          <cell r="AI12759" t="str">
            <v/>
          </cell>
          <cell r="AJ12759" t="str">
            <v/>
          </cell>
          <cell r="AK12759" t="str">
            <v/>
          </cell>
        </row>
        <row r="12760">
          <cell r="AH12760" t="str">
            <v/>
          </cell>
          <cell r="AI12760" t="str">
            <v/>
          </cell>
          <cell r="AJ12760" t="str">
            <v/>
          </cell>
          <cell r="AK12760" t="str">
            <v/>
          </cell>
        </row>
        <row r="12761">
          <cell r="AH12761" t="str">
            <v/>
          </cell>
          <cell r="AI12761" t="str">
            <v/>
          </cell>
          <cell r="AJ12761" t="str">
            <v/>
          </cell>
          <cell r="AK12761" t="str">
            <v/>
          </cell>
        </row>
        <row r="12762">
          <cell r="AH12762" t="str">
            <v/>
          </cell>
          <cell r="AI12762" t="str">
            <v/>
          </cell>
          <cell r="AJ12762" t="str">
            <v/>
          </cell>
          <cell r="AK12762" t="str">
            <v/>
          </cell>
        </row>
        <row r="12763">
          <cell r="AH12763" t="str">
            <v/>
          </cell>
          <cell r="AI12763" t="str">
            <v/>
          </cell>
          <cell r="AJ12763" t="str">
            <v/>
          </cell>
          <cell r="AK12763" t="str">
            <v/>
          </cell>
        </row>
        <row r="12764">
          <cell r="AH12764" t="str">
            <v/>
          </cell>
          <cell r="AI12764" t="str">
            <v/>
          </cell>
          <cell r="AJ12764" t="str">
            <v/>
          </cell>
          <cell r="AK12764" t="str">
            <v/>
          </cell>
        </row>
        <row r="12765">
          <cell r="AH12765" t="str">
            <v/>
          </cell>
          <cell r="AI12765" t="str">
            <v/>
          </cell>
          <cell r="AJ12765" t="str">
            <v/>
          </cell>
          <cell r="AK12765" t="str">
            <v/>
          </cell>
        </row>
        <row r="12766">
          <cell r="AH12766" t="str">
            <v/>
          </cell>
          <cell r="AI12766" t="str">
            <v/>
          </cell>
          <cell r="AJ12766" t="str">
            <v/>
          </cell>
          <cell r="AK12766" t="str">
            <v/>
          </cell>
        </row>
        <row r="12767">
          <cell r="AH12767" t="str">
            <v/>
          </cell>
          <cell r="AI12767" t="str">
            <v/>
          </cell>
          <cell r="AJ12767" t="str">
            <v/>
          </cell>
          <cell r="AK12767" t="str">
            <v/>
          </cell>
        </row>
        <row r="12768">
          <cell r="AH12768" t="str">
            <v/>
          </cell>
          <cell r="AI12768" t="str">
            <v/>
          </cell>
          <cell r="AJ12768" t="str">
            <v/>
          </cell>
          <cell r="AK12768" t="str">
            <v/>
          </cell>
        </row>
        <row r="12769">
          <cell r="AH12769" t="str">
            <v/>
          </cell>
          <cell r="AI12769" t="str">
            <v/>
          </cell>
          <cell r="AJ12769" t="str">
            <v/>
          </cell>
          <cell r="AK12769" t="str">
            <v/>
          </cell>
        </row>
        <row r="12770">
          <cell r="AH12770" t="str">
            <v/>
          </cell>
          <cell r="AI12770" t="str">
            <v/>
          </cell>
          <cell r="AJ12770" t="str">
            <v/>
          </cell>
          <cell r="AK12770" t="str">
            <v/>
          </cell>
        </row>
        <row r="12771">
          <cell r="AH12771" t="str">
            <v/>
          </cell>
          <cell r="AI12771" t="str">
            <v/>
          </cell>
          <cell r="AJ12771" t="str">
            <v/>
          </cell>
          <cell r="AK12771" t="str">
            <v/>
          </cell>
        </row>
        <row r="12772">
          <cell r="AH12772" t="str">
            <v/>
          </cell>
          <cell r="AI12772" t="str">
            <v/>
          </cell>
          <cell r="AJ12772" t="str">
            <v/>
          </cell>
          <cell r="AK12772" t="str">
            <v/>
          </cell>
        </row>
        <row r="12773">
          <cell r="AH12773" t="str">
            <v/>
          </cell>
          <cell r="AI12773" t="str">
            <v/>
          </cell>
          <cell r="AJ12773" t="str">
            <v/>
          </cell>
          <cell r="AK12773" t="str">
            <v/>
          </cell>
        </row>
        <row r="12774">
          <cell r="AH12774" t="str">
            <v/>
          </cell>
          <cell r="AI12774" t="str">
            <v/>
          </cell>
          <cell r="AJ12774" t="str">
            <v/>
          </cell>
          <cell r="AK12774" t="str">
            <v/>
          </cell>
        </row>
        <row r="12775">
          <cell r="AH12775" t="str">
            <v/>
          </cell>
          <cell r="AI12775" t="str">
            <v/>
          </cell>
          <cell r="AJ12775" t="str">
            <v/>
          </cell>
          <cell r="AK12775" t="str">
            <v/>
          </cell>
        </row>
        <row r="12776">
          <cell r="AH12776" t="str">
            <v/>
          </cell>
          <cell r="AI12776" t="str">
            <v/>
          </cell>
          <cell r="AJ12776" t="str">
            <v/>
          </cell>
          <cell r="AK12776" t="str">
            <v/>
          </cell>
        </row>
        <row r="12777">
          <cell r="AH12777" t="str">
            <v/>
          </cell>
          <cell r="AI12777" t="str">
            <v/>
          </cell>
          <cell r="AJ12777" t="str">
            <v/>
          </cell>
          <cell r="AK12777" t="str">
            <v/>
          </cell>
        </row>
        <row r="12778">
          <cell r="AH12778" t="str">
            <v/>
          </cell>
          <cell r="AI12778" t="str">
            <v/>
          </cell>
          <cell r="AJ12778" t="str">
            <v/>
          </cell>
          <cell r="AK12778" t="str">
            <v/>
          </cell>
        </row>
        <row r="12779">
          <cell r="AH12779" t="str">
            <v/>
          </cell>
          <cell r="AI12779" t="str">
            <v/>
          </cell>
          <cell r="AJ12779" t="str">
            <v/>
          </cell>
          <cell r="AK12779" t="str">
            <v/>
          </cell>
        </row>
        <row r="12780">
          <cell r="AH12780" t="str">
            <v/>
          </cell>
          <cell r="AI12780" t="str">
            <v/>
          </cell>
          <cell r="AJ12780" t="str">
            <v/>
          </cell>
          <cell r="AK12780" t="str">
            <v/>
          </cell>
        </row>
        <row r="12781">
          <cell r="AH12781" t="str">
            <v/>
          </cell>
          <cell r="AI12781" t="str">
            <v/>
          </cell>
          <cell r="AJ12781" t="str">
            <v/>
          </cell>
          <cell r="AK12781" t="str">
            <v/>
          </cell>
        </row>
        <row r="12782">
          <cell r="AH12782" t="str">
            <v/>
          </cell>
          <cell r="AI12782" t="str">
            <v/>
          </cell>
          <cell r="AJ12782" t="str">
            <v/>
          </cell>
          <cell r="AK12782" t="str">
            <v/>
          </cell>
        </row>
        <row r="12783">
          <cell r="AH12783" t="str">
            <v/>
          </cell>
          <cell r="AI12783" t="str">
            <v/>
          </cell>
          <cell r="AJ12783" t="str">
            <v/>
          </cell>
          <cell r="AK12783" t="str">
            <v/>
          </cell>
        </row>
        <row r="12784">
          <cell r="AH12784" t="str">
            <v/>
          </cell>
          <cell r="AI12784" t="str">
            <v/>
          </cell>
          <cell r="AJ12784" t="str">
            <v/>
          </cell>
          <cell r="AK12784" t="str">
            <v/>
          </cell>
        </row>
        <row r="12785">
          <cell r="AH12785" t="str">
            <v/>
          </cell>
          <cell r="AI12785" t="str">
            <v/>
          </cell>
          <cell r="AJ12785" t="str">
            <v/>
          </cell>
          <cell r="AK12785" t="str">
            <v/>
          </cell>
        </row>
        <row r="12786">
          <cell r="AH12786" t="str">
            <v/>
          </cell>
          <cell r="AI12786" t="str">
            <v/>
          </cell>
          <cell r="AJ12786" t="str">
            <v/>
          </cell>
          <cell r="AK12786" t="str">
            <v/>
          </cell>
        </row>
        <row r="12787">
          <cell r="AH12787" t="str">
            <v/>
          </cell>
          <cell r="AI12787" t="str">
            <v/>
          </cell>
          <cell r="AJ12787" t="str">
            <v/>
          </cell>
          <cell r="AK12787" t="str">
            <v/>
          </cell>
        </row>
        <row r="12788">
          <cell r="AH12788" t="str">
            <v/>
          </cell>
          <cell r="AI12788" t="str">
            <v/>
          </cell>
          <cell r="AJ12788" t="str">
            <v/>
          </cell>
          <cell r="AK12788" t="str">
            <v/>
          </cell>
        </row>
        <row r="12789">
          <cell r="AH12789" t="str">
            <v/>
          </cell>
          <cell r="AI12789" t="str">
            <v/>
          </cell>
          <cell r="AJ12789" t="str">
            <v/>
          </cell>
          <cell r="AK12789" t="str">
            <v/>
          </cell>
        </row>
        <row r="12790">
          <cell r="AH12790" t="str">
            <v/>
          </cell>
          <cell r="AI12790" t="str">
            <v/>
          </cell>
          <cell r="AJ12790" t="str">
            <v/>
          </cell>
          <cell r="AK12790" t="str">
            <v/>
          </cell>
        </row>
        <row r="12791">
          <cell r="AH12791" t="str">
            <v/>
          </cell>
          <cell r="AI12791" t="str">
            <v/>
          </cell>
          <cell r="AJ12791" t="str">
            <v/>
          </cell>
          <cell r="AK12791" t="str">
            <v/>
          </cell>
        </row>
        <row r="12792">
          <cell r="AH12792" t="str">
            <v/>
          </cell>
          <cell r="AI12792" t="str">
            <v/>
          </cell>
          <cell r="AJ12792" t="str">
            <v/>
          </cell>
          <cell r="AK12792" t="str">
            <v/>
          </cell>
        </row>
        <row r="12793">
          <cell r="AH12793" t="str">
            <v/>
          </cell>
          <cell r="AI12793" t="str">
            <v/>
          </cell>
          <cell r="AJ12793" t="str">
            <v/>
          </cell>
          <cell r="AK12793" t="str">
            <v/>
          </cell>
        </row>
        <row r="12794">
          <cell r="AH12794" t="str">
            <v/>
          </cell>
          <cell r="AI12794" t="str">
            <v/>
          </cell>
          <cell r="AJ12794" t="str">
            <v/>
          </cell>
          <cell r="AK12794" t="str">
            <v/>
          </cell>
        </row>
        <row r="12795">
          <cell r="AH12795" t="str">
            <v/>
          </cell>
          <cell r="AI12795" t="str">
            <v/>
          </cell>
          <cell r="AJ12795" t="str">
            <v/>
          </cell>
          <cell r="AK12795" t="str">
            <v/>
          </cell>
        </row>
        <row r="12796">
          <cell r="AH12796" t="str">
            <v/>
          </cell>
          <cell r="AI12796" t="str">
            <v/>
          </cell>
          <cell r="AJ12796" t="str">
            <v/>
          </cell>
          <cell r="AK12796" t="str">
            <v/>
          </cell>
        </row>
        <row r="12797">
          <cell r="AH12797" t="str">
            <v/>
          </cell>
          <cell r="AI12797" t="str">
            <v/>
          </cell>
          <cell r="AJ12797" t="str">
            <v/>
          </cell>
          <cell r="AK12797" t="str">
            <v/>
          </cell>
        </row>
        <row r="12798">
          <cell r="AH12798" t="str">
            <v/>
          </cell>
          <cell r="AI12798" t="str">
            <v/>
          </cell>
          <cell r="AJ12798" t="str">
            <v/>
          </cell>
          <cell r="AK12798" t="str">
            <v/>
          </cell>
        </row>
        <row r="12799">
          <cell r="AH12799" t="str">
            <v/>
          </cell>
          <cell r="AI12799" t="str">
            <v/>
          </cell>
          <cell r="AJ12799" t="str">
            <v/>
          </cell>
          <cell r="AK12799" t="str">
            <v/>
          </cell>
        </row>
        <row r="12800">
          <cell r="AH12800" t="str">
            <v/>
          </cell>
          <cell r="AI12800" t="str">
            <v/>
          </cell>
          <cell r="AJ12800" t="str">
            <v/>
          </cell>
          <cell r="AK12800" t="str">
            <v/>
          </cell>
        </row>
        <row r="12801">
          <cell r="AH12801" t="str">
            <v/>
          </cell>
          <cell r="AI12801" t="str">
            <v/>
          </cell>
          <cell r="AJ12801" t="str">
            <v/>
          </cell>
          <cell r="AK12801" t="str">
            <v/>
          </cell>
        </row>
        <row r="12802">
          <cell r="AH12802" t="str">
            <v/>
          </cell>
          <cell r="AI12802" t="str">
            <v/>
          </cell>
          <cell r="AJ12802" t="str">
            <v/>
          </cell>
          <cell r="AK12802" t="str">
            <v/>
          </cell>
        </row>
        <row r="12803">
          <cell r="AH12803" t="str">
            <v/>
          </cell>
          <cell r="AI12803" t="str">
            <v/>
          </cell>
          <cell r="AJ12803" t="str">
            <v/>
          </cell>
          <cell r="AK12803" t="str">
            <v/>
          </cell>
        </row>
        <row r="12804">
          <cell r="AH12804" t="str">
            <v/>
          </cell>
          <cell r="AI12804" t="str">
            <v/>
          </cell>
          <cell r="AJ12804" t="str">
            <v/>
          </cell>
          <cell r="AK12804" t="str">
            <v/>
          </cell>
        </row>
        <row r="12805">
          <cell r="AH12805" t="str">
            <v/>
          </cell>
          <cell r="AI12805" t="str">
            <v/>
          </cell>
          <cell r="AJ12805" t="str">
            <v/>
          </cell>
          <cell r="AK12805" t="str">
            <v/>
          </cell>
        </row>
        <row r="12806">
          <cell r="AH12806" t="str">
            <v/>
          </cell>
          <cell r="AI12806" t="str">
            <v/>
          </cell>
          <cell r="AJ12806" t="str">
            <v/>
          </cell>
          <cell r="AK12806" t="str">
            <v/>
          </cell>
        </row>
        <row r="12807">
          <cell r="AH12807" t="str">
            <v/>
          </cell>
          <cell r="AI12807" t="str">
            <v/>
          </cell>
          <cell r="AJ12807" t="str">
            <v/>
          </cell>
          <cell r="AK12807" t="str">
            <v/>
          </cell>
        </row>
        <row r="12808">
          <cell r="AH12808" t="str">
            <v/>
          </cell>
          <cell r="AI12808" t="str">
            <v/>
          </cell>
          <cell r="AJ12808" t="str">
            <v/>
          </cell>
          <cell r="AK12808" t="str">
            <v/>
          </cell>
        </row>
        <row r="12809">
          <cell r="AH12809" t="str">
            <v/>
          </cell>
          <cell r="AI12809" t="str">
            <v/>
          </cell>
          <cell r="AJ12809" t="str">
            <v/>
          </cell>
          <cell r="AK12809" t="str">
            <v/>
          </cell>
        </row>
        <row r="12810">
          <cell r="AH12810" t="str">
            <v/>
          </cell>
          <cell r="AI12810" t="str">
            <v/>
          </cell>
          <cell r="AJ12810" t="str">
            <v/>
          </cell>
          <cell r="AK12810" t="str">
            <v/>
          </cell>
        </row>
        <row r="12811">
          <cell r="AH12811" t="str">
            <v/>
          </cell>
          <cell r="AI12811" t="str">
            <v/>
          </cell>
          <cell r="AJ12811" t="str">
            <v/>
          </cell>
          <cell r="AK12811" t="str">
            <v/>
          </cell>
        </row>
        <row r="12812">
          <cell r="AH12812" t="str">
            <v/>
          </cell>
          <cell r="AI12812" t="str">
            <v/>
          </cell>
          <cell r="AJ12812" t="str">
            <v/>
          </cell>
          <cell r="AK12812" t="str">
            <v/>
          </cell>
        </row>
        <row r="12813">
          <cell r="AH12813" t="str">
            <v/>
          </cell>
          <cell r="AI12813" t="str">
            <v/>
          </cell>
          <cell r="AJ12813" t="str">
            <v/>
          </cell>
          <cell r="AK12813" t="str">
            <v/>
          </cell>
        </row>
        <row r="12814">
          <cell r="AH12814" t="str">
            <v/>
          </cell>
          <cell r="AI12814" t="str">
            <v/>
          </cell>
          <cell r="AJ12814" t="str">
            <v/>
          </cell>
          <cell r="AK12814" t="str">
            <v/>
          </cell>
        </row>
        <row r="12815">
          <cell r="AH12815" t="str">
            <v/>
          </cell>
          <cell r="AI12815" t="str">
            <v/>
          </cell>
          <cell r="AJ12815" t="str">
            <v/>
          </cell>
          <cell r="AK12815" t="str">
            <v/>
          </cell>
        </row>
        <row r="12816">
          <cell r="AH12816" t="str">
            <v/>
          </cell>
          <cell r="AI12816" t="str">
            <v/>
          </cell>
          <cell r="AJ12816" t="str">
            <v/>
          </cell>
          <cell r="AK12816" t="str">
            <v/>
          </cell>
        </row>
        <row r="12817">
          <cell r="AH12817" t="str">
            <v/>
          </cell>
          <cell r="AI12817" t="str">
            <v/>
          </cell>
          <cell r="AJ12817" t="str">
            <v/>
          </cell>
          <cell r="AK12817" t="str">
            <v/>
          </cell>
        </row>
        <row r="12818">
          <cell r="AH12818" t="str">
            <v/>
          </cell>
          <cell r="AI12818" t="str">
            <v/>
          </cell>
          <cell r="AJ12818" t="str">
            <v/>
          </cell>
          <cell r="AK12818" t="str">
            <v/>
          </cell>
        </row>
        <row r="12819">
          <cell r="AH12819" t="str">
            <v/>
          </cell>
          <cell r="AI12819" t="str">
            <v/>
          </cell>
          <cell r="AJ12819" t="str">
            <v/>
          </cell>
          <cell r="AK12819" t="str">
            <v/>
          </cell>
        </row>
        <row r="12820">
          <cell r="AH12820" t="str">
            <v/>
          </cell>
          <cell r="AI12820" t="str">
            <v/>
          </cell>
          <cell r="AJ12820" t="str">
            <v/>
          </cell>
          <cell r="AK12820" t="str">
            <v/>
          </cell>
        </row>
        <row r="12821">
          <cell r="AH12821" t="str">
            <v/>
          </cell>
          <cell r="AI12821" t="str">
            <v/>
          </cell>
          <cell r="AJ12821" t="str">
            <v/>
          </cell>
          <cell r="AK12821" t="str">
            <v/>
          </cell>
        </row>
        <row r="12822">
          <cell r="AH12822" t="str">
            <v/>
          </cell>
          <cell r="AI12822" t="str">
            <v/>
          </cell>
          <cell r="AJ12822" t="str">
            <v/>
          </cell>
          <cell r="AK12822" t="str">
            <v/>
          </cell>
        </row>
        <row r="12823">
          <cell r="AH12823" t="str">
            <v/>
          </cell>
          <cell r="AI12823" t="str">
            <v/>
          </cell>
          <cell r="AJ12823" t="str">
            <v/>
          </cell>
          <cell r="AK12823" t="str">
            <v/>
          </cell>
        </row>
        <row r="12824">
          <cell r="AH12824" t="str">
            <v/>
          </cell>
          <cell r="AI12824" t="str">
            <v/>
          </cell>
          <cell r="AJ12824" t="str">
            <v/>
          </cell>
          <cell r="AK12824" t="str">
            <v/>
          </cell>
        </row>
        <row r="12825">
          <cell r="AH12825" t="str">
            <v/>
          </cell>
          <cell r="AI12825" t="str">
            <v/>
          </cell>
          <cell r="AJ12825" t="str">
            <v/>
          </cell>
          <cell r="AK12825" t="str">
            <v/>
          </cell>
        </row>
        <row r="12826">
          <cell r="AH12826" t="str">
            <v/>
          </cell>
          <cell r="AI12826" t="str">
            <v/>
          </cell>
          <cell r="AJ12826" t="str">
            <v/>
          </cell>
          <cell r="AK12826" t="str">
            <v/>
          </cell>
        </row>
        <row r="12827">
          <cell r="AH12827" t="str">
            <v/>
          </cell>
          <cell r="AI12827" t="str">
            <v/>
          </cell>
          <cell r="AJ12827" t="str">
            <v/>
          </cell>
          <cell r="AK12827" t="str">
            <v/>
          </cell>
        </row>
        <row r="12828">
          <cell r="AH12828" t="str">
            <v/>
          </cell>
          <cell r="AI12828" t="str">
            <v/>
          </cell>
          <cell r="AJ12828" t="str">
            <v/>
          </cell>
          <cell r="AK12828" t="str">
            <v/>
          </cell>
        </row>
        <row r="12829">
          <cell r="AH12829" t="str">
            <v/>
          </cell>
          <cell r="AI12829" t="str">
            <v/>
          </cell>
          <cell r="AJ12829" t="str">
            <v/>
          </cell>
          <cell r="AK12829" t="str">
            <v/>
          </cell>
        </row>
        <row r="12830">
          <cell r="AH12830" t="str">
            <v/>
          </cell>
          <cell r="AI12830" t="str">
            <v/>
          </cell>
          <cell r="AJ12830" t="str">
            <v/>
          </cell>
          <cell r="AK12830" t="str">
            <v/>
          </cell>
        </row>
        <row r="12831">
          <cell r="AH12831" t="str">
            <v/>
          </cell>
          <cell r="AI12831" t="str">
            <v/>
          </cell>
          <cell r="AJ12831" t="str">
            <v/>
          </cell>
          <cell r="AK12831" t="str">
            <v/>
          </cell>
        </row>
        <row r="12832">
          <cell r="AH12832" t="str">
            <v/>
          </cell>
          <cell r="AI12832" t="str">
            <v/>
          </cell>
          <cell r="AJ12832" t="str">
            <v/>
          </cell>
          <cell r="AK12832" t="str">
            <v/>
          </cell>
        </row>
        <row r="12833">
          <cell r="AH12833" t="str">
            <v/>
          </cell>
          <cell r="AI12833" t="str">
            <v/>
          </cell>
          <cell r="AJ12833" t="str">
            <v/>
          </cell>
          <cell r="AK12833" t="str">
            <v/>
          </cell>
        </row>
        <row r="12834">
          <cell r="AH12834" t="str">
            <v/>
          </cell>
          <cell r="AI12834" t="str">
            <v/>
          </cell>
          <cell r="AJ12834" t="str">
            <v/>
          </cell>
          <cell r="AK12834" t="str">
            <v/>
          </cell>
        </row>
        <row r="12835">
          <cell r="AH12835" t="str">
            <v/>
          </cell>
          <cell r="AI12835" t="str">
            <v/>
          </cell>
          <cell r="AJ12835" t="str">
            <v/>
          </cell>
          <cell r="AK12835" t="str">
            <v/>
          </cell>
        </row>
        <row r="12836">
          <cell r="AH12836" t="str">
            <v/>
          </cell>
          <cell r="AI12836" t="str">
            <v/>
          </cell>
          <cell r="AJ12836" t="str">
            <v/>
          </cell>
          <cell r="AK12836" t="str">
            <v/>
          </cell>
        </row>
        <row r="12837">
          <cell r="AH12837" t="str">
            <v/>
          </cell>
          <cell r="AI12837" t="str">
            <v/>
          </cell>
          <cell r="AJ12837" t="str">
            <v/>
          </cell>
          <cell r="AK12837" t="str">
            <v/>
          </cell>
        </row>
        <row r="12838">
          <cell r="AH12838" t="str">
            <v/>
          </cell>
          <cell r="AI12838" t="str">
            <v/>
          </cell>
          <cell r="AJ12838" t="str">
            <v/>
          </cell>
          <cell r="AK12838" t="str">
            <v/>
          </cell>
        </row>
        <row r="12839">
          <cell r="AH12839" t="str">
            <v/>
          </cell>
          <cell r="AI12839" t="str">
            <v/>
          </cell>
          <cell r="AJ12839" t="str">
            <v/>
          </cell>
          <cell r="AK12839" t="str">
            <v/>
          </cell>
        </row>
        <row r="12840">
          <cell r="AH12840" t="str">
            <v/>
          </cell>
          <cell r="AI12840" t="str">
            <v/>
          </cell>
          <cell r="AJ12840" t="str">
            <v/>
          </cell>
          <cell r="AK12840" t="str">
            <v/>
          </cell>
        </row>
        <row r="12841">
          <cell r="AH12841" t="str">
            <v/>
          </cell>
          <cell r="AI12841" t="str">
            <v/>
          </cell>
          <cell r="AJ12841" t="str">
            <v/>
          </cell>
          <cell r="AK12841" t="str">
            <v/>
          </cell>
        </row>
        <row r="12842">
          <cell r="AH12842" t="str">
            <v/>
          </cell>
          <cell r="AI12842" t="str">
            <v/>
          </cell>
          <cell r="AJ12842" t="str">
            <v/>
          </cell>
          <cell r="AK12842" t="str">
            <v/>
          </cell>
        </row>
        <row r="12843">
          <cell r="AH12843" t="str">
            <v/>
          </cell>
          <cell r="AI12843" t="str">
            <v/>
          </cell>
          <cell r="AJ12843" t="str">
            <v/>
          </cell>
          <cell r="AK12843" t="str">
            <v/>
          </cell>
        </row>
        <row r="12844">
          <cell r="AH12844" t="str">
            <v/>
          </cell>
          <cell r="AI12844" t="str">
            <v/>
          </cell>
          <cell r="AJ12844" t="str">
            <v/>
          </cell>
          <cell r="AK12844" t="str">
            <v/>
          </cell>
        </row>
        <row r="12845">
          <cell r="AH12845" t="str">
            <v/>
          </cell>
          <cell r="AI12845" t="str">
            <v/>
          </cell>
          <cell r="AJ12845" t="str">
            <v/>
          </cell>
          <cell r="AK12845" t="str">
            <v/>
          </cell>
        </row>
        <row r="12846">
          <cell r="AH12846" t="str">
            <v/>
          </cell>
          <cell r="AI12846" t="str">
            <v/>
          </cell>
          <cell r="AJ12846" t="str">
            <v/>
          </cell>
          <cell r="AK12846" t="str">
            <v/>
          </cell>
        </row>
        <row r="12847">
          <cell r="AH12847" t="str">
            <v/>
          </cell>
          <cell r="AI12847" t="str">
            <v/>
          </cell>
          <cell r="AJ12847" t="str">
            <v/>
          </cell>
          <cell r="AK12847" t="str">
            <v/>
          </cell>
        </row>
        <row r="12848">
          <cell r="AH12848" t="str">
            <v/>
          </cell>
          <cell r="AI12848" t="str">
            <v/>
          </cell>
          <cell r="AJ12848" t="str">
            <v/>
          </cell>
          <cell r="AK12848" t="str">
            <v/>
          </cell>
        </row>
        <row r="12849">
          <cell r="AH12849" t="str">
            <v/>
          </cell>
          <cell r="AI12849" t="str">
            <v/>
          </cell>
          <cell r="AJ12849" t="str">
            <v/>
          </cell>
          <cell r="AK12849" t="str">
            <v/>
          </cell>
        </row>
        <row r="12850">
          <cell r="AH12850" t="str">
            <v/>
          </cell>
          <cell r="AI12850" t="str">
            <v/>
          </cell>
          <cell r="AJ12850" t="str">
            <v/>
          </cell>
          <cell r="AK12850" t="str">
            <v/>
          </cell>
        </row>
        <row r="12851">
          <cell r="AH12851" t="str">
            <v/>
          </cell>
          <cell r="AI12851" t="str">
            <v/>
          </cell>
          <cell r="AJ12851" t="str">
            <v/>
          </cell>
          <cell r="AK12851" t="str">
            <v/>
          </cell>
        </row>
        <row r="12852">
          <cell r="AH12852" t="str">
            <v/>
          </cell>
          <cell r="AI12852" t="str">
            <v/>
          </cell>
          <cell r="AJ12852" t="str">
            <v/>
          </cell>
          <cell r="AK12852" t="str">
            <v/>
          </cell>
        </row>
        <row r="12853">
          <cell r="AH12853" t="str">
            <v/>
          </cell>
          <cell r="AI12853" t="str">
            <v/>
          </cell>
          <cell r="AJ12853" t="str">
            <v/>
          </cell>
          <cell r="AK12853" t="str">
            <v/>
          </cell>
        </row>
        <row r="12854">
          <cell r="AH12854" t="str">
            <v/>
          </cell>
          <cell r="AI12854" t="str">
            <v/>
          </cell>
          <cell r="AJ12854" t="str">
            <v/>
          </cell>
          <cell r="AK12854" t="str">
            <v/>
          </cell>
        </row>
        <row r="12855">
          <cell r="AH12855" t="str">
            <v/>
          </cell>
          <cell r="AI12855" t="str">
            <v/>
          </cell>
          <cell r="AJ12855" t="str">
            <v/>
          </cell>
          <cell r="AK12855" t="str">
            <v/>
          </cell>
        </row>
        <row r="12856">
          <cell r="AH12856" t="str">
            <v/>
          </cell>
          <cell r="AI12856" t="str">
            <v/>
          </cell>
          <cell r="AJ12856" t="str">
            <v/>
          </cell>
          <cell r="AK12856" t="str">
            <v/>
          </cell>
        </row>
        <row r="12857">
          <cell r="AH12857" t="str">
            <v/>
          </cell>
          <cell r="AI12857" t="str">
            <v/>
          </cell>
          <cell r="AJ12857" t="str">
            <v/>
          </cell>
          <cell r="AK12857" t="str">
            <v/>
          </cell>
        </row>
        <row r="12858">
          <cell r="AH12858" t="str">
            <v/>
          </cell>
          <cell r="AI12858" t="str">
            <v/>
          </cell>
          <cell r="AJ12858" t="str">
            <v/>
          </cell>
          <cell r="AK12858" t="str">
            <v/>
          </cell>
        </row>
        <row r="12859">
          <cell r="AH12859" t="str">
            <v/>
          </cell>
          <cell r="AI12859" t="str">
            <v/>
          </cell>
          <cell r="AJ12859" t="str">
            <v/>
          </cell>
          <cell r="AK12859" t="str">
            <v/>
          </cell>
        </row>
        <row r="12860">
          <cell r="AH12860" t="str">
            <v/>
          </cell>
          <cell r="AI12860" t="str">
            <v/>
          </cell>
          <cell r="AJ12860" t="str">
            <v/>
          </cell>
          <cell r="AK12860" t="str">
            <v/>
          </cell>
        </row>
        <row r="12861">
          <cell r="AH12861" t="str">
            <v/>
          </cell>
          <cell r="AI12861" t="str">
            <v/>
          </cell>
          <cell r="AJ12861" t="str">
            <v/>
          </cell>
          <cell r="AK12861" t="str">
            <v/>
          </cell>
        </row>
        <row r="12862">
          <cell r="AH12862" t="str">
            <v/>
          </cell>
          <cell r="AI12862" t="str">
            <v/>
          </cell>
          <cell r="AJ12862" t="str">
            <v/>
          </cell>
          <cell r="AK12862" t="str">
            <v/>
          </cell>
        </row>
        <row r="12863">
          <cell r="AH12863" t="str">
            <v/>
          </cell>
          <cell r="AI12863" t="str">
            <v/>
          </cell>
          <cell r="AJ12863" t="str">
            <v/>
          </cell>
          <cell r="AK12863" t="str">
            <v/>
          </cell>
        </row>
        <row r="12864">
          <cell r="AH12864" t="str">
            <v/>
          </cell>
          <cell r="AI12864" t="str">
            <v/>
          </cell>
          <cell r="AJ12864" t="str">
            <v/>
          </cell>
          <cell r="AK12864" t="str">
            <v/>
          </cell>
        </row>
        <row r="12865">
          <cell r="AH12865" t="str">
            <v/>
          </cell>
          <cell r="AI12865" t="str">
            <v/>
          </cell>
          <cell r="AJ12865" t="str">
            <v/>
          </cell>
          <cell r="AK12865" t="str">
            <v/>
          </cell>
        </row>
        <row r="12866">
          <cell r="AH12866" t="str">
            <v/>
          </cell>
          <cell r="AI12866" t="str">
            <v/>
          </cell>
          <cell r="AJ12866" t="str">
            <v/>
          </cell>
          <cell r="AK12866" t="str">
            <v/>
          </cell>
        </row>
        <row r="12867">
          <cell r="AH12867" t="str">
            <v/>
          </cell>
          <cell r="AI12867" t="str">
            <v/>
          </cell>
          <cell r="AJ12867" t="str">
            <v/>
          </cell>
          <cell r="AK12867" t="str">
            <v/>
          </cell>
        </row>
        <row r="12868">
          <cell r="AH12868" t="str">
            <v/>
          </cell>
          <cell r="AI12868" t="str">
            <v/>
          </cell>
          <cell r="AJ12868" t="str">
            <v/>
          </cell>
          <cell r="AK12868" t="str">
            <v/>
          </cell>
        </row>
        <row r="12869">
          <cell r="AH12869" t="str">
            <v/>
          </cell>
          <cell r="AI12869" t="str">
            <v/>
          </cell>
          <cell r="AJ12869" t="str">
            <v/>
          </cell>
          <cell r="AK12869" t="str">
            <v/>
          </cell>
        </row>
        <row r="12870">
          <cell r="AH12870" t="str">
            <v/>
          </cell>
          <cell r="AI12870" t="str">
            <v/>
          </cell>
          <cell r="AJ12870" t="str">
            <v/>
          </cell>
          <cell r="AK12870" t="str">
            <v/>
          </cell>
        </row>
        <row r="12871">
          <cell r="AH12871" t="str">
            <v/>
          </cell>
          <cell r="AI12871" t="str">
            <v/>
          </cell>
          <cell r="AJ12871" t="str">
            <v/>
          </cell>
          <cell r="AK12871" t="str">
            <v/>
          </cell>
        </row>
        <row r="12872">
          <cell r="AH12872" t="str">
            <v/>
          </cell>
          <cell r="AI12872" t="str">
            <v/>
          </cell>
          <cell r="AJ12872" t="str">
            <v/>
          </cell>
          <cell r="AK12872" t="str">
            <v/>
          </cell>
        </row>
        <row r="12873">
          <cell r="AH12873" t="str">
            <v/>
          </cell>
          <cell r="AI12873" t="str">
            <v/>
          </cell>
          <cell r="AJ12873" t="str">
            <v/>
          </cell>
          <cell r="AK12873" t="str">
            <v/>
          </cell>
        </row>
        <row r="12874">
          <cell r="AH12874" t="str">
            <v/>
          </cell>
          <cell r="AI12874" t="str">
            <v/>
          </cell>
          <cell r="AJ12874" t="str">
            <v/>
          </cell>
          <cell r="AK12874" t="str">
            <v/>
          </cell>
        </row>
        <row r="12875">
          <cell r="AH12875" t="str">
            <v/>
          </cell>
          <cell r="AI12875" t="str">
            <v/>
          </cell>
          <cell r="AJ12875" t="str">
            <v/>
          </cell>
          <cell r="AK12875" t="str">
            <v/>
          </cell>
        </row>
        <row r="12876">
          <cell r="AH12876" t="str">
            <v/>
          </cell>
          <cell r="AI12876" t="str">
            <v/>
          </cell>
          <cell r="AJ12876" t="str">
            <v/>
          </cell>
          <cell r="AK12876" t="str">
            <v/>
          </cell>
        </row>
        <row r="12877">
          <cell r="AH12877" t="str">
            <v/>
          </cell>
          <cell r="AI12877" t="str">
            <v/>
          </cell>
          <cell r="AJ12877" t="str">
            <v/>
          </cell>
          <cell r="AK12877" t="str">
            <v/>
          </cell>
        </row>
        <row r="12878">
          <cell r="AH12878" t="str">
            <v/>
          </cell>
          <cell r="AI12878" t="str">
            <v/>
          </cell>
          <cell r="AJ12878" t="str">
            <v/>
          </cell>
          <cell r="AK12878" t="str">
            <v/>
          </cell>
        </row>
        <row r="12879">
          <cell r="AH12879" t="str">
            <v/>
          </cell>
          <cell r="AI12879" t="str">
            <v/>
          </cell>
          <cell r="AJ12879" t="str">
            <v/>
          </cell>
          <cell r="AK12879" t="str">
            <v/>
          </cell>
        </row>
        <row r="12880">
          <cell r="AH12880" t="str">
            <v/>
          </cell>
          <cell r="AI12880" t="str">
            <v/>
          </cell>
          <cell r="AJ12880" t="str">
            <v/>
          </cell>
          <cell r="AK12880" t="str">
            <v/>
          </cell>
        </row>
        <row r="12881">
          <cell r="AH12881" t="str">
            <v/>
          </cell>
          <cell r="AI12881" t="str">
            <v/>
          </cell>
          <cell r="AJ12881" t="str">
            <v/>
          </cell>
          <cell r="AK12881" t="str">
            <v/>
          </cell>
        </row>
        <row r="12882">
          <cell r="AH12882" t="str">
            <v/>
          </cell>
          <cell r="AI12882" t="str">
            <v/>
          </cell>
          <cell r="AJ12882" t="str">
            <v/>
          </cell>
          <cell r="AK12882" t="str">
            <v/>
          </cell>
        </row>
        <row r="12883">
          <cell r="AH12883" t="str">
            <v/>
          </cell>
          <cell r="AI12883" t="str">
            <v/>
          </cell>
          <cell r="AJ12883" t="str">
            <v/>
          </cell>
          <cell r="AK12883" t="str">
            <v/>
          </cell>
        </row>
        <row r="12884">
          <cell r="AH12884" t="str">
            <v/>
          </cell>
          <cell r="AI12884" t="str">
            <v/>
          </cell>
          <cell r="AJ12884" t="str">
            <v/>
          </cell>
          <cell r="AK12884" t="str">
            <v/>
          </cell>
        </row>
        <row r="12885">
          <cell r="AH12885" t="str">
            <v/>
          </cell>
          <cell r="AI12885" t="str">
            <v/>
          </cell>
          <cell r="AJ12885" t="str">
            <v/>
          </cell>
          <cell r="AK12885" t="str">
            <v/>
          </cell>
        </row>
        <row r="12886">
          <cell r="AH12886" t="str">
            <v/>
          </cell>
          <cell r="AI12886" t="str">
            <v/>
          </cell>
          <cell r="AJ12886" t="str">
            <v/>
          </cell>
          <cell r="AK12886" t="str">
            <v/>
          </cell>
        </row>
        <row r="12887">
          <cell r="AH12887" t="str">
            <v/>
          </cell>
          <cell r="AI12887" t="str">
            <v/>
          </cell>
          <cell r="AJ12887" t="str">
            <v/>
          </cell>
          <cell r="AK12887" t="str">
            <v/>
          </cell>
        </row>
        <row r="12888">
          <cell r="AH12888" t="str">
            <v/>
          </cell>
          <cell r="AI12888" t="str">
            <v/>
          </cell>
          <cell r="AJ12888" t="str">
            <v/>
          </cell>
          <cell r="AK12888" t="str">
            <v/>
          </cell>
        </row>
        <row r="12889">
          <cell r="AH12889" t="str">
            <v/>
          </cell>
          <cell r="AI12889" t="str">
            <v/>
          </cell>
          <cell r="AJ12889" t="str">
            <v/>
          </cell>
          <cell r="AK12889" t="str">
            <v/>
          </cell>
        </row>
        <row r="12890">
          <cell r="AH12890" t="str">
            <v/>
          </cell>
          <cell r="AI12890" t="str">
            <v/>
          </cell>
          <cell r="AJ12890" t="str">
            <v/>
          </cell>
          <cell r="AK12890" t="str">
            <v/>
          </cell>
        </row>
        <row r="12891">
          <cell r="AH12891" t="str">
            <v/>
          </cell>
          <cell r="AI12891" t="str">
            <v/>
          </cell>
          <cell r="AJ12891" t="str">
            <v/>
          </cell>
          <cell r="AK12891" t="str">
            <v/>
          </cell>
        </row>
        <row r="12892">
          <cell r="AH12892" t="str">
            <v/>
          </cell>
          <cell r="AI12892" t="str">
            <v/>
          </cell>
          <cell r="AJ12892" t="str">
            <v/>
          </cell>
          <cell r="AK12892" t="str">
            <v/>
          </cell>
        </row>
        <row r="12893">
          <cell r="AH12893" t="str">
            <v/>
          </cell>
          <cell r="AI12893" t="str">
            <v/>
          </cell>
          <cell r="AJ12893" t="str">
            <v/>
          </cell>
          <cell r="AK12893" t="str">
            <v/>
          </cell>
        </row>
        <row r="12894">
          <cell r="AH12894" t="str">
            <v/>
          </cell>
          <cell r="AI12894" t="str">
            <v/>
          </cell>
          <cell r="AJ12894" t="str">
            <v/>
          </cell>
          <cell r="AK12894" t="str">
            <v/>
          </cell>
        </row>
        <row r="12895">
          <cell r="AH12895" t="str">
            <v/>
          </cell>
          <cell r="AI12895" t="str">
            <v/>
          </cell>
          <cell r="AJ12895" t="str">
            <v/>
          </cell>
          <cell r="AK12895" t="str">
            <v/>
          </cell>
        </row>
        <row r="12896">
          <cell r="AH12896" t="str">
            <v/>
          </cell>
          <cell r="AI12896" t="str">
            <v/>
          </cell>
          <cell r="AJ12896" t="str">
            <v/>
          </cell>
          <cell r="AK12896" t="str">
            <v/>
          </cell>
        </row>
        <row r="12897">
          <cell r="AH12897" t="str">
            <v/>
          </cell>
          <cell r="AI12897" t="str">
            <v/>
          </cell>
          <cell r="AJ12897" t="str">
            <v/>
          </cell>
          <cell r="AK12897" t="str">
            <v/>
          </cell>
        </row>
        <row r="12898">
          <cell r="AH12898" t="str">
            <v/>
          </cell>
          <cell r="AI12898" t="str">
            <v/>
          </cell>
          <cell r="AJ12898" t="str">
            <v/>
          </cell>
          <cell r="AK12898" t="str">
            <v/>
          </cell>
        </row>
        <row r="12899">
          <cell r="AH12899" t="str">
            <v/>
          </cell>
          <cell r="AI12899" t="str">
            <v/>
          </cell>
          <cell r="AJ12899" t="str">
            <v/>
          </cell>
          <cell r="AK12899" t="str">
            <v/>
          </cell>
        </row>
        <row r="12900">
          <cell r="AH12900" t="str">
            <v/>
          </cell>
          <cell r="AI12900" t="str">
            <v/>
          </cell>
          <cell r="AJ12900" t="str">
            <v/>
          </cell>
          <cell r="AK12900" t="str">
            <v/>
          </cell>
        </row>
        <row r="12901">
          <cell r="AH12901" t="str">
            <v/>
          </cell>
          <cell r="AI12901" t="str">
            <v/>
          </cell>
          <cell r="AJ12901" t="str">
            <v/>
          </cell>
          <cell r="AK12901" t="str">
            <v/>
          </cell>
        </row>
        <row r="12902">
          <cell r="AH12902" t="str">
            <v/>
          </cell>
          <cell r="AI12902" t="str">
            <v/>
          </cell>
          <cell r="AJ12902" t="str">
            <v/>
          </cell>
          <cell r="AK12902" t="str">
            <v/>
          </cell>
        </row>
        <row r="12903">
          <cell r="AH12903" t="str">
            <v/>
          </cell>
          <cell r="AI12903" t="str">
            <v/>
          </cell>
          <cell r="AJ12903" t="str">
            <v/>
          </cell>
          <cell r="AK12903" t="str">
            <v/>
          </cell>
        </row>
        <row r="12904">
          <cell r="AH12904" t="str">
            <v/>
          </cell>
          <cell r="AI12904" t="str">
            <v/>
          </cell>
          <cell r="AJ12904" t="str">
            <v/>
          </cell>
          <cell r="AK12904" t="str">
            <v/>
          </cell>
        </row>
        <row r="12905">
          <cell r="AH12905" t="str">
            <v/>
          </cell>
          <cell r="AI12905" t="str">
            <v/>
          </cell>
          <cell r="AJ12905" t="str">
            <v/>
          </cell>
          <cell r="AK12905" t="str">
            <v/>
          </cell>
        </row>
        <row r="12906">
          <cell r="AH12906" t="str">
            <v/>
          </cell>
          <cell r="AI12906" t="str">
            <v/>
          </cell>
          <cell r="AJ12906" t="str">
            <v/>
          </cell>
          <cell r="AK12906" t="str">
            <v/>
          </cell>
        </row>
        <row r="12907">
          <cell r="AH12907" t="str">
            <v/>
          </cell>
          <cell r="AI12907" t="str">
            <v/>
          </cell>
          <cell r="AJ12907" t="str">
            <v/>
          </cell>
          <cell r="AK12907" t="str">
            <v/>
          </cell>
        </row>
        <row r="12908">
          <cell r="AH12908" t="str">
            <v/>
          </cell>
          <cell r="AI12908" t="str">
            <v/>
          </cell>
          <cell r="AJ12908" t="str">
            <v/>
          </cell>
          <cell r="AK12908" t="str">
            <v/>
          </cell>
        </row>
        <row r="12909">
          <cell r="AH12909" t="str">
            <v/>
          </cell>
          <cell r="AI12909" t="str">
            <v/>
          </cell>
          <cell r="AJ12909" t="str">
            <v/>
          </cell>
          <cell r="AK12909" t="str">
            <v/>
          </cell>
        </row>
        <row r="12910">
          <cell r="AH12910" t="str">
            <v/>
          </cell>
          <cell r="AI12910" t="str">
            <v/>
          </cell>
          <cell r="AJ12910" t="str">
            <v/>
          </cell>
          <cell r="AK12910" t="str">
            <v/>
          </cell>
        </row>
        <row r="12911">
          <cell r="AH12911" t="str">
            <v/>
          </cell>
          <cell r="AI12911" t="str">
            <v/>
          </cell>
          <cell r="AJ12911" t="str">
            <v/>
          </cell>
          <cell r="AK12911" t="str">
            <v/>
          </cell>
        </row>
        <row r="12912">
          <cell r="AH12912" t="str">
            <v/>
          </cell>
          <cell r="AI12912" t="str">
            <v/>
          </cell>
          <cell r="AJ12912" t="str">
            <v/>
          </cell>
          <cell r="AK12912" t="str">
            <v/>
          </cell>
        </row>
        <row r="12913">
          <cell r="AH12913" t="str">
            <v/>
          </cell>
          <cell r="AI12913" t="str">
            <v/>
          </cell>
          <cell r="AJ12913" t="str">
            <v/>
          </cell>
          <cell r="AK12913" t="str">
            <v/>
          </cell>
        </row>
        <row r="12914">
          <cell r="AH12914" t="str">
            <v/>
          </cell>
          <cell r="AI12914" t="str">
            <v/>
          </cell>
          <cell r="AJ12914" t="str">
            <v/>
          </cell>
          <cell r="AK12914" t="str">
            <v/>
          </cell>
        </row>
        <row r="12915">
          <cell r="AH12915" t="str">
            <v/>
          </cell>
          <cell r="AI12915" t="str">
            <v/>
          </cell>
          <cell r="AJ12915" t="str">
            <v/>
          </cell>
          <cell r="AK12915" t="str">
            <v/>
          </cell>
        </row>
        <row r="12916">
          <cell r="AH12916" t="str">
            <v/>
          </cell>
          <cell r="AI12916" t="str">
            <v/>
          </cell>
          <cell r="AJ12916" t="str">
            <v/>
          </cell>
          <cell r="AK12916" t="str">
            <v/>
          </cell>
        </row>
        <row r="12917">
          <cell r="AH12917" t="str">
            <v/>
          </cell>
          <cell r="AI12917" t="str">
            <v/>
          </cell>
          <cell r="AJ12917" t="str">
            <v/>
          </cell>
          <cell r="AK12917" t="str">
            <v/>
          </cell>
        </row>
        <row r="12918">
          <cell r="AH12918" t="str">
            <v/>
          </cell>
          <cell r="AI12918" t="str">
            <v/>
          </cell>
          <cell r="AJ12918" t="str">
            <v/>
          </cell>
          <cell r="AK12918" t="str">
            <v/>
          </cell>
        </row>
        <row r="12919">
          <cell r="AH12919" t="str">
            <v/>
          </cell>
          <cell r="AI12919" t="str">
            <v/>
          </cell>
          <cell r="AJ12919" t="str">
            <v/>
          </cell>
          <cell r="AK12919" t="str">
            <v/>
          </cell>
        </row>
        <row r="12920">
          <cell r="AH12920" t="str">
            <v/>
          </cell>
          <cell r="AI12920" t="str">
            <v/>
          </cell>
          <cell r="AJ12920" t="str">
            <v/>
          </cell>
          <cell r="AK12920" t="str">
            <v/>
          </cell>
        </row>
        <row r="12921">
          <cell r="AH12921" t="str">
            <v/>
          </cell>
          <cell r="AI12921" t="str">
            <v/>
          </cell>
          <cell r="AJ12921" t="str">
            <v/>
          </cell>
          <cell r="AK12921" t="str">
            <v/>
          </cell>
        </row>
        <row r="12922">
          <cell r="AH12922" t="str">
            <v/>
          </cell>
          <cell r="AI12922" t="str">
            <v/>
          </cell>
          <cell r="AJ12922" t="str">
            <v/>
          </cell>
          <cell r="AK12922" t="str">
            <v/>
          </cell>
        </row>
        <row r="12923">
          <cell r="AH12923" t="str">
            <v/>
          </cell>
          <cell r="AI12923" t="str">
            <v/>
          </cell>
          <cell r="AJ12923" t="str">
            <v/>
          </cell>
          <cell r="AK12923" t="str">
            <v/>
          </cell>
        </row>
        <row r="12924">
          <cell r="AH12924" t="str">
            <v/>
          </cell>
          <cell r="AI12924" t="str">
            <v/>
          </cell>
          <cell r="AJ12924" t="str">
            <v/>
          </cell>
          <cell r="AK12924" t="str">
            <v/>
          </cell>
        </row>
        <row r="12925">
          <cell r="AH12925" t="str">
            <v/>
          </cell>
          <cell r="AI12925" t="str">
            <v/>
          </cell>
          <cell r="AJ12925" t="str">
            <v/>
          </cell>
          <cell r="AK12925" t="str">
            <v/>
          </cell>
        </row>
        <row r="12926">
          <cell r="AH12926" t="str">
            <v/>
          </cell>
          <cell r="AI12926" t="str">
            <v/>
          </cell>
          <cell r="AJ12926" t="str">
            <v/>
          </cell>
          <cell r="AK12926" t="str">
            <v/>
          </cell>
        </row>
        <row r="12927">
          <cell r="AH12927" t="str">
            <v/>
          </cell>
          <cell r="AI12927" t="str">
            <v/>
          </cell>
          <cell r="AJ12927" t="str">
            <v/>
          </cell>
          <cell r="AK12927" t="str">
            <v/>
          </cell>
        </row>
        <row r="12928">
          <cell r="AH12928" t="str">
            <v/>
          </cell>
          <cell r="AI12928" t="str">
            <v/>
          </cell>
          <cell r="AJ12928" t="str">
            <v/>
          </cell>
          <cell r="AK12928" t="str">
            <v/>
          </cell>
        </row>
        <row r="12929">
          <cell r="AH12929" t="str">
            <v/>
          </cell>
          <cell r="AI12929" t="str">
            <v/>
          </cell>
          <cell r="AJ12929" t="str">
            <v/>
          </cell>
          <cell r="AK12929" t="str">
            <v/>
          </cell>
        </row>
        <row r="12930">
          <cell r="AH12930" t="str">
            <v/>
          </cell>
          <cell r="AI12930" t="str">
            <v/>
          </cell>
          <cell r="AJ12930" t="str">
            <v/>
          </cell>
          <cell r="AK12930" t="str">
            <v/>
          </cell>
        </row>
        <row r="12931">
          <cell r="AH12931" t="str">
            <v/>
          </cell>
          <cell r="AI12931" t="str">
            <v/>
          </cell>
          <cell r="AJ12931" t="str">
            <v/>
          </cell>
          <cell r="AK12931" t="str">
            <v/>
          </cell>
        </row>
        <row r="12932">
          <cell r="AH12932" t="str">
            <v/>
          </cell>
          <cell r="AI12932" t="str">
            <v/>
          </cell>
          <cell r="AJ12932" t="str">
            <v/>
          </cell>
          <cell r="AK12932" t="str">
            <v/>
          </cell>
        </row>
        <row r="12933">
          <cell r="AH12933" t="str">
            <v/>
          </cell>
          <cell r="AI12933" t="str">
            <v/>
          </cell>
          <cell r="AJ12933" t="str">
            <v/>
          </cell>
          <cell r="AK12933" t="str">
            <v/>
          </cell>
        </row>
        <row r="12934">
          <cell r="AH12934" t="str">
            <v/>
          </cell>
          <cell r="AI12934" t="str">
            <v/>
          </cell>
          <cell r="AJ12934" t="str">
            <v/>
          </cell>
          <cell r="AK12934" t="str">
            <v/>
          </cell>
        </row>
        <row r="12935">
          <cell r="AH12935" t="str">
            <v/>
          </cell>
          <cell r="AI12935" t="str">
            <v/>
          </cell>
          <cell r="AJ12935" t="str">
            <v/>
          </cell>
          <cell r="AK12935" t="str">
            <v/>
          </cell>
        </row>
        <row r="12936">
          <cell r="AH12936" t="str">
            <v/>
          </cell>
          <cell r="AI12936" t="str">
            <v/>
          </cell>
          <cell r="AJ12936" t="str">
            <v/>
          </cell>
          <cell r="AK12936" t="str">
            <v/>
          </cell>
        </row>
        <row r="12937">
          <cell r="AH12937" t="str">
            <v/>
          </cell>
          <cell r="AI12937" t="str">
            <v/>
          </cell>
          <cell r="AJ12937" t="str">
            <v/>
          </cell>
          <cell r="AK12937" t="str">
            <v/>
          </cell>
        </row>
        <row r="12938">
          <cell r="AH12938" t="str">
            <v/>
          </cell>
          <cell r="AI12938" t="str">
            <v/>
          </cell>
          <cell r="AJ12938" t="str">
            <v/>
          </cell>
          <cell r="AK12938" t="str">
            <v/>
          </cell>
        </row>
        <row r="12939">
          <cell r="AH12939" t="str">
            <v/>
          </cell>
          <cell r="AI12939" t="str">
            <v/>
          </cell>
          <cell r="AJ12939" t="str">
            <v/>
          </cell>
          <cell r="AK12939" t="str">
            <v/>
          </cell>
        </row>
        <row r="12940">
          <cell r="AH12940" t="str">
            <v/>
          </cell>
          <cell r="AI12940" t="str">
            <v/>
          </cell>
          <cell r="AJ12940" t="str">
            <v/>
          </cell>
          <cell r="AK12940" t="str">
            <v/>
          </cell>
        </row>
        <row r="12941">
          <cell r="AH12941" t="str">
            <v/>
          </cell>
          <cell r="AI12941" t="str">
            <v/>
          </cell>
          <cell r="AJ12941" t="str">
            <v/>
          </cell>
          <cell r="AK12941" t="str">
            <v/>
          </cell>
        </row>
        <row r="12942">
          <cell r="AH12942" t="str">
            <v/>
          </cell>
          <cell r="AI12942" t="str">
            <v/>
          </cell>
          <cell r="AJ12942" t="str">
            <v/>
          </cell>
          <cell r="AK12942" t="str">
            <v/>
          </cell>
        </row>
        <row r="12943">
          <cell r="AH12943" t="str">
            <v/>
          </cell>
          <cell r="AI12943" t="str">
            <v/>
          </cell>
          <cell r="AJ12943" t="str">
            <v/>
          </cell>
          <cell r="AK12943" t="str">
            <v/>
          </cell>
        </row>
        <row r="12944">
          <cell r="AH12944" t="str">
            <v/>
          </cell>
          <cell r="AI12944" t="str">
            <v/>
          </cell>
          <cell r="AJ12944" t="str">
            <v/>
          </cell>
          <cell r="AK12944" t="str">
            <v/>
          </cell>
        </row>
        <row r="12945">
          <cell r="AH12945" t="str">
            <v/>
          </cell>
          <cell r="AI12945" t="str">
            <v/>
          </cell>
          <cell r="AJ12945" t="str">
            <v/>
          </cell>
          <cell r="AK12945" t="str">
            <v/>
          </cell>
        </row>
        <row r="12946">
          <cell r="AH12946" t="str">
            <v/>
          </cell>
          <cell r="AI12946" t="str">
            <v/>
          </cell>
          <cell r="AJ12946" t="str">
            <v/>
          </cell>
          <cell r="AK12946" t="str">
            <v/>
          </cell>
        </row>
        <row r="12947">
          <cell r="AH12947" t="str">
            <v/>
          </cell>
          <cell r="AI12947" t="str">
            <v/>
          </cell>
          <cell r="AJ12947" t="str">
            <v/>
          </cell>
          <cell r="AK12947" t="str">
            <v/>
          </cell>
        </row>
        <row r="12948">
          <cell r="AH12948" t="str">
            <v/>
          </cell>
          <cell r="AI12948" t="str">
            <v/>
          </cell>
          <cell r="AJ12948" t="str">
            <v/>
          </cell>
          <cell r="AK12948" t="str">
            <v/>
          </cell>
        </row>
        <row r="12949">
          <cell r="AH12949" t="str">
            <v/>
          </cell>
          <cell r="AI12949" t="str">
            <v/>
          </cell>
          <cell r="AJ12949" t="str">
            <v/>
          </cell>
          <cell r="AK12949" t="str">
            <v/>
          </cell>
        </row>
        <row r="12950">
          <cell r="AH12950" t="str">
            <v/>
          </cell>
          <cell r="AI12950" t="str">
            <v/>
          </cell>
          <cell r="AJ12950" t="str">
            <v/>
          </cell>
          <cell r="AK12950" t="str">
            <v/>
          </cell>
        </row>
        <row r="12951">
          <cell r="AH12951" t="str">
            <v/>
          </cell>
          <cell r="AI12951" t="str">
            <v/>
          </cell>
          <cell r="AJ12951" t="str">
            <v/>
          </cell>
          <cell r="AK12951" t="str">
            <v/>
          </cell>
        </row>
        <row r="12952">
          <cell r="AH12952" t="str">
            <v/>
          </cell>
          <cell r="AI12952" t="str">
            <v/>
          </cell>
          <cell r="AJ12952" t="str">
            <v/>
          </cell>
          <cell r="AK12952" t="str">
            <v/>
          </cell>
        </row>
        <row r="12953">
          <cell r="AH12953" t="str">
            <v/>
          </cell>
          <cell r="AI12953" t="str">
            <v/>
          </cell>
          <cell r="AJ12953" t="str">
            <v/>
          </cell>
          <cell r="AK12953" t="str">
            <v/>
          </cell>
        </row>
        <row r="12954">
          <cell r="AH12954" t="str">
            <v/>
          </cell>
          <cell r="AI12954" t="str">
            <v/>
          </cell>
          <cell r="AJ12954" t="str">
            <v/>
          </cell>
          <cell r="AK12954" t="str">
            <v/>
          </cell>
        </row>
        <row r="12955">
          <cell r="AH12955" t="str">
            <v/>
          </cell>
          <cell r="AI12955" t="str">
            <v/>
          </cell>
          <cell r="AJ12955" t="str">
            <v/>
          </cell>
          <cell r="AK12955" t="str">
            <v/>
          </cell>
        </row>
        <row r="12956">
          <cell r="AH12956" t="str">
            <v/>
          </cell>
          <cell r="AI12956" t="str">
            <v/>
          </cell>
          <cell r="AJ12956" t="str">
            <v/>
          </cell>
          <cell r="AK12956" t="str">
            <v/>
          </cell>
        </row>
        <row r="12957">
          <cell r="AH12957" t="str">
            <v/>
          </cell>
          <cell r="AI12957" t="str">
            <v/>
          </cell>
          <cell r="AJ12957" t="str">
            <v/>
          </cell>
          <cell r="AK12957" t="str">
            <v/>
          </cell>
        </row>
        <row r="12958">
          <cell r="AH12958" t="str">
            <v/>
          </cell>
          <cell r="AI12958" t="str">
            <v/>
          </cell>
          <cell r="AJ12958" t="str">
            <v/>
          </cell>
          <cell r="AK12958" t="str">
            <v/>
          </cell>
        </row>
        <row r="12959">
          <cell r="AH12959" t="str">
            <v/>
          </cell>
          <cell r="AI12959" t="str">
            <v/>
          </cell>
          <cell r="AJ12959" t="str">
            <v/>
          </cell>
          <cell r="AK12959" t="str">
            <v/>
          </cell>
        </row>
        <row r="12960">
          <cell r="AH12960" t="str">
            <v/>
          </cell>
          <cell r="AI12960" t="str">
            <v/>
          </cell>
          <cell r="AJ12960" t="str">
            <v/>
          </cell>
          <cell r="AK12960" t="str">
            <v/>
          </cell>
        </row>
        <row r="12961">
          <cell r="AH12961" t="str">
            <v/>
          </cell>
          <cell r="AI12961" t="str">
            <v/>
          </cell>
          <cell r="AJ12961" t="str">
            <v/>
          </cell>
          <cell r="AK12961" t="str">
            <v/>
          </cell>
        </row>
        <row r="12962">
          <cell r="AH12962" t="str">
            <v/>
          </cell>
          <cell r="AI12962" t="str">
            <v/>
          </cell>
          <cell r="AJ12962" t="str">
            <v/>
          </cell>
          <cell r="AK12962" t="str">
            <v/>
          </cell>
        </row>
        <row r="12963">
          <cell r="AH12963" t="str">
            <v/>
          </cell>
          <cell r="AI12963" t="str">
            <v/>
          </cell>
          <cell r="AJ12963" t="str">
            <v/>
          </cell>
          <cell r="AK12963" t="str">
            <v/>
          </cell>
        </row>
        <row r="12964">
          <cell r="AH12964" t="str">
            <v/>
          </cell>
          <cell r="AI12964" t="str">
            <v/>
          </cell>
          <cell r="AJ12964" t="str">
            <v/>
          </cell>
          <cell r="AK12964" t="str">
            <v/>
          </cell>
        </row>
        <row r="12965">
          <cell r="AH12965" t="str">
            <v/>
          </cell>
          <cell r="AI12965" t="str">
            <v/>
          </cell>
          <cell r="AJ12965" t="str">
            <v/>
          </cell>
          <cell r="AK12965" t="str">
            <v/>
          </cell>
        </row>
        <row r="12966">
          <cell r="AH12966" t="str">
            <v/>
          </cell>
          <cell r="AI12966" t="str">
            <v/>
          </cell>
          <cell r="AJ12966" t="str">
            <v/>
          </cell>
          <cell r="AK12966" t="str">
            <v/>
          </cell>
        </row>
        <row r="12967">
          <cell r="AH12967" t="str">
            <v/>
          </cell>
          <cell r="AI12967" t="str">
            <v/>
          </cell>
          <cell r="AJ12967" t="str">
            <v/>
          </cell>
          <cell r="AK12967" t="str">
            <v/>
          </cell>
        </row>
        <row r="12968">
          <cell r="AH12968" t="str">
            <v/>
          </cell>
          <cell r="AI12968" t="str">
            <v/>
          </cell>
          <cell r="AJ12968" t="str">
            <v/>
          </cell>
          <cell r="AK12968" t="str">
            <v/>
          </cell>
        </row>
        <row r="12969">
          <cell r="AH12969" t="str">
            <v/>
          </cell>
          <cell r="AI12969" t="str">
            <v/>
          </cell>
          <cell r="AJ12969" t="str">
            <v/>
          </cell>
          <cell r="AK12969" t="str">
            <v/>
          </cell>
        </row>
        <row r="12970">
          <cell r="AH12970" t="str">
            <v/>
          </cell>
          <cell r="AI12970" t="str">
            <v/>
          </cell>
          <cell r="AJ12970" t="str">
            <v/>
          </cell>
          <cell r="AK12970" t="str">
            <v/>
          </cell>
        </row>
        <row r="12971">
          <cell r="AH12971" t="str">
            <v/>
          </cell>
          <cell r="AI12971" t="str">
            <v/>
          </cell>
          <cell r="AJ12971" t="str">
            <v/>
          </cell>
          <cell r="AK12971" t="str">
            <v/>
          </cell>
        </row>
        <row r="12972">
          <cell r="AH12972" t="str">
            <v/>
          </cell>
          <cell r="AI12972" t="str">
            <v/>
          </cell>
          <cell r="AJ12972" t="str">
            <v/>
          </cell>
          <cell r="AK12972" t="str">
            <v/>
          </cell>
        </row>
        <row r="12973">
          <cell r="AH12973" t="str">
            <v/>
          </cell>
          <cell r="AI12973" t="str">
            <v/>
          </cell>
          <cell r="AJ12973" t="str">
            <v/>
          </cell>
          <cell r="AK12973" t="str">
            <v/>
          </cell>
        </row>
        <row r="12974">
          <cell r="AH12974" t="str">
            <v/>
          </cell>
          <cell r="AI12974" t="str">
            <v/>
          </cell>
          <cell r="AJ12974" t="str">
            <v/>
          </cell>
          <cell r="AK12974" t="str">
            <v/>
          </cell>
        </row>
        <row r="12975">
          <cell r="AH12975" t="str">
            <v/>
          </cell>
          <cell r="AI12975" t="str">
            <v/>
          </cell>
          <cell r="AJ12975" t="str">
            <v/>
          </cell>
          <cell r="AK12975" t="str">
            <v/>
          </cell>
        </row>
        <row r="12976">
          <cell r="AH12976" t="str">
            <v/>
          </cell>
          <cell r="AI12976" t="str">
            <v/>
          </cell>
          <cell r="AJ12976" t="str">
            <v/>
          </cell>
          <cell r="AK12976" t="str">
            <v/>
          </cell>
        </row>
        <row r="12977">
          <cell r="AH12977" t="str">
            <v/>
          </cell>
          <cell r="AI12977" t="str">
            <v/>
          </cell>
          <cell r="AJ12977" t="str">
            <v/>
          </cell>
          <cell r="AK12977" t="str">
            <v/>
          </cell>
        </row>
        <row r="12978">
          <cell r="AH12978" t="str">
            <v/>
          </cell>
          <cell r="AI12978" t="str">
            <v/>
          </cell>
          <cell r="AJ12978" t="str">
            <v/>
          </cell>
          <cell r="AK12978" t="str">
            <v/>
          </cell>
        </row>
        <row r="12979">
          <cell r="AH12979" t="str">
            <v/>
          </cell>
          <cell r="AI12979" t="str">
            <v/>
          </cell>
          <cell r="AJ12979" t="str">
            <v/>
          </cell>
          <cell r="AK12979" t="str">
            <v/>
          </cell>
        </row>
        <row r="12980">
          <cell r="AH12980" t="str">
            <v/>
          </cell>
          <cell r="AI12980" t="str">
            <v/>
          </cell>
          <cell r="AJ12980" t="str">
            <v/>
          </cell>
          <cell r="AK12980" t="str">
            <v/>
          </cell>
        </row>
        <row r="12981">
          <cell r="AH12981" t="str">
            <v/>
          </cell>
          <cell r="AI12981" t="str">
            <v/>
          </cell>
          <cell r="AJ12981" t="str">
            <v/>
          </cell>
          <cell r="AK12981" t="str">
            <v/>
          </cell>
        </row>
        <row r="12982">
          <cell r="AH12982" t="str">
            <v/>
          </cell>
          <cell r="AI12982" t="str">
            <v/>
          </cell>
          <cell r="AJ12982" t="str">
            <v/>
          </cell>
          <cell r="AK12982" t="str">
            <v/>
          </cell>
        </row>
        <row r="12983">
          <cell r="AH12983" t="str">
            <v/>
          </cell>
          <cell r="AI12983" t="str">
            <v/>
          </cell>
          <cell r="AJ12983" t="str">
            <v/>
          </cell>
          <cell r="AK12983" t="str">
            <v/>
          </cell>
        </row>
        <row r="12984">
          <cell r="AH12984" t="str">
            <v/>
          </cell>
          <cell r="AI12984" t="str">
            <v/>
          </cell>
          <cell r="AJ12984" t="str">
            <v/>
          </cell>
          <cell r="AK12984" t="str">
            <v/>
          </cell>
        </row>
        <row r="12985">
          <cell r="AH12985" t="str">
            <v/>
          </cell>
          <cell r="AI12985" t="str">
            <v/>
          </cell>
          <cell r="AJ12985" t="str">
            <v/>
          </cell>
          <cell r="AK12985" t="str">
            <v/>
          </cell>
        </row>
        <row r="12986">
          <cell r="AH12986" t="str">
            <v/>
          </cell>
          <cell r="AI12986" t="str">
            <v/>
          </cell>
          <cell r="AJ12986" t="str">
            <v/>
          </cell>
          <cell r="AK12986" t="str">
            <v/>
          </cell>
        </row>
        <row r="12987">
          <cell r="AH12987" t="str">
            <v/>
          </cell>
          <cell r="AI12987" t="str">
            <v/>
          </cell>
          <cell r="AJ12987" t="str">
            <v/>
          </cell>
          <cell r="AK12987" t="str">
            <v/>
          </cell>
        </row>
        <row r="12988">
          <cell r="AH12988" t="str">
            <v/>
          </cell>
          <cell r="AI12988" t="str">
            <v/>
          </cell>
          <cell r="AJ12988" t="str">
            <v/>
          </cell>
          <cell r="AK12988" t="str">
            <v/>
          </cell>
        </row>
        <row r="12989">
          <cell r="AH12989" t="str">
            <v/>
          </cell>
          <cell r="AI12989" t="str">
            <v/>
          </cell>
          <cell r="AJ12989" t="str">
            <v/>
          </cell>
          <cell r="AK12989" t="str">
            <v/>
          </cell>
        </row>
        <row r="12990">
          <cell r="AH12990" t="str">
            <v/>
          </cell>
          <cell r="AI12990" t="str">
            <v/>
          </cell>
          <cell r="AJ12990" t="str">
            <v/>
          </cell>
          <cell r="AK12990" t="str">
            <v/>
          </cell>
        </row>
        <row r="12991">
          <cell r="AH12991" t="str">
            <v/>
          </cell>
          <cell r="AI12991" t="str">
            <v/>
          </cell>
          <cell r="AJ12991" t="str">
            <v/>
          </cell>
          <cell r="AK12991" t="str">
            <v/>
          </cell>
        </row>
        <row r="12992">
          <cell r="AH12992" t="str">
            <v/>
          </cell>
          <cell r="AI12992" t="str">
            <v/>
          </cell>
          <cell r="AJ12992" t="str">
            <v/>
          </cell>
          <cell r="AK12992" t="str">
            <v/>
          </cell>
        </row>
        <row r="12993">
          <cell r="AH12993" t="str">
            <v/>
          </cell>
          <cell r="AI12993" t="str">
            <v/>
          </cell>
          <cell r="AJ12993" t="str">
            <v/>
          </cell>
          <cell r="AK12993" t="str">
            <v/>
          </cell>
        </row>
        <row r="12994">
          <cell r="AH12994" t="str">
            <v/>
          </cell>
          <cell r="AI12994" t="str">
            <v/>
          </cell>
          <cell r="AJ12994" t="str">
            <v/>
          </cell>
          <cell r="AK12994" t="str">
            <v/>
          </cell>
        </row>
        <row r="12995">
          <cell r="AH12995" t="str">
            <v/>
          </cell>
          <cell r="AI12995" t="str">
            <v/>
          </cell>
          <cell r="AJ12995" t="str">
            <v/>
          </cell>
          <cell r="AK12995" t="str">
            <v/>
          </cell>
        </row>
        <row r="12996">
          <cell r="AH12996" t="str">
            <v/>
          </cell>
          <cell r="AI12996" t="str">
            <v/>
          </cell>
          <cell r="AJ12996" t="str">
            <v/>
          </cell>
          <cell r="AK12996" t="str">
            <v/>
          </cell>
        </row>
        <row r="12997">
          <cell r="AH12997" t="str">
            <v/>
          </cell>
          <cell r="AI12997" t="str">
            <v/>
          </cell>
          <cell r="AJ12997" t="str">
            <v/>
          </cell>
          <cell r="AK12997" t="str">
            <v/>
          </cell>
        </row>
        <row r="12998">
          <cell r="AH12998" t="str">
            <v/>
          </cell>
          <cell r="AI12998" t="str">
            <v/>
          </cell>
          <cell r="AJ12998" t="str">
            <v/>
          </cell>
          <cell r="AK12998" t="str">
            <v/>
          </cell>
        </row>
        <row r="12999">
          <cell r="AH12999" t="str">
            <v/>
          </cell>
          <cell r="AI12999" t="str">
            <v/>
          </cell>
          <cell r="AJ12999" t="str">
            <v/>
          </cell>
          <cell r="AK12999" t="str">
            <v/>
          </cell>
        </row>
        <row r="13000">
          <cell r="AH13000" t="str">
            <v/>
          </cell>
          <cell r="AI13000" t="str">
            <v/>
          </cell>
          <cell r="AJ13000" t="str">
            <v/>
          </cell>
          <cell r="AK13000" t="str">
            <v/>
          </cell>
        </row>
        <row r="13001">
          <cell r="AH13001" t="str">
            <v/>
          </cell>
          <cell r="AI13001" t="str">
            <v/>
          </cell>
          <cell r="AJ13001" t="str">
            <v/>
          </cell>
          <cell r="AK13001" t="str">
            <v/>
          </cell>
        </row>
        <row r="13002">
          <cell r="AH13002" t="str">
            <v/>
          </cell>
          <cell r="AI13002" t="str">
            <v/>
          </cell>
          <cell r="AJ13002" t="str">
            <v/>
          </cell>
          <cell r="AK13002" t="str">
            <v/>
          </cell>
        </row>
        <row r="13003">
          <cell r="AH13003" t="str">
            <v/>
          </cell>
          <cell r="AI13003" t="str">
            <v/>
          </cell>
          <cell r="AJ13003" t="str">
            <v/>
          </cell>
          <cell r="AK13003" t="str">
            <v/>
          </cell>
        </row>
        <row r="13004">
          <cell r="AH13004" t="str">
            <v/>
          </cell>
          <cell r="AI13004" t="str">
            <v/>
          </cell>
          <cell r="AJ13004" t="str">
            <v/>
          </cell>
          <cell r="AK13004" t="str">
            <v/>
          </cell>
        </row>
        <row r="13005">
          <cell r="AH13005" t="str">
            <v/>
          </cell>
          <cell r="AI13005" t="str">
            <v/>
          </cell>
          <cell r="AJ13005" t="str">
            <v/>
          </cell>
          <cell r="AK13005" t="str">
            <v/>
          </cell>
        </row>
        <row r="13006">
          <cell r="AH13006" t="str">
            <v/>
          </cell>
          <cell r="AI13006" t="str">
            <v/>
          </cell>
          <cell r="AJ13006" t="str">
            <v/>
          </cell>
          <cell r="AK13006" t="str">
            <v/>
          </cell>
        </row>
        <row r="13007">
          <cell r="AH13007" t="str">
            <v/>
          </cell>
          <cell r="AI13007" t="str">
            <v/>
          </cell>
          <cell r="AJ13007" t="str">
            <v/>
          </cell>
          <cell r="AK13007" t="str">
            <v/>
          </cell>
        </row>
        <row r="13008">
          <cell r="AH13008" t="str">
            <v/>
          </cell>
          <cell r="AI13008" t="str">
            <v/>
          </cell>
          <cell r="AJ13008" t="str">
            <v/>
          </cell>
          <cell r="AK13008" t="str">
            <v/>
          </cell>
        </row>
        <row r="13009">
          <cell r="AH13009" t="str">
            <v/>
          </cell>
          <cell r="AI13009" t="str">
            <v/>
          </cell>
          <cell r="AJ13009" t="str">
            <v/>
          </cell>
          <cell r="AK13009" t="str">
            <v/>
          </cell>
        </row>
        <row r="13010">
          <cell r="AH13010" t="str">
            <v/>
          </cell>
          <cell r="AI13010" t="str">
            <v/>
          </cell>
          <cell r="AJ13010" t="str">
            <v/>
          </cell>
          <cell r="AK13010" t="str">
            <v/>
          </cell>
        </row>
        <row r="13011">
          <cell r="AH13011" t="str">
            <v/>
          </cell>
          <cell r="AI13011" t="str">
            <v/>
          </cell>
          <cell r="AJ13011" t="str">
            <v/>
          </cell>
          <cell r="AK13011" t="str">
            <v/>
          </cell>
        </row>
        <row r="13012">
          <cell r="AH13012" t="str">
            <v/>
          </cell>
          <cell r="AI13012" t="str">
            <v/>
          </cell>
          <cell r="AJ13012" t="str">
            <v/>
          </cell>
          <cell r="AK13012" t="str">
            <v/>
          </cell>
        </row>
        <row r="13013">
          <cell r="AH13013" t="str">
            <v/>
          </cell>
          <cell r="AI13013" t="str">
            <v/>
          </cell>
          <cell r="AJ13013" t="str">
            <v/>
          </cell>
          <cell r="AK13013" t="str">
            <v/>
          </cell>
        </row>
        <row r="13014">
          <cell r="AH13014" t="str">
            <v/>
          </cell>
          <cell r="AI13014" t="str">
            <v/>
          </cell>
          <cell r="AJ13014" t="str">
            <v/>
          </cell>
          <cell r="AK13014" t="str">
            <v/>
          </cell>
        </row>
        <row r="13015">
          <cell r="AH13015" t="str">
            <v/>
          </cell>
          <cell r="AI13015" t="str">
            <v/>
          </cell>
          <cell r="AJ13015" t="str">
            <v/>
          </cell>
          <cell r="AK13015" t="str">
            <v/>
          </cell>
        </row>
        <row r="13016">
          <cell r="AH13016" t="str">
            <v/>
          </cell>
          <cell r="AI13016" t="str">
            <v/>
          </cell>
          <cell r="AJ13016" t="str">
            <v/>
          </cell>
          <cell r="AK13016" t="str">
            <v/>
          </cell>
        </row>
        <row r="13017">
          <cell r="AH13017" t="str">
            <v/>
          </cell>
          <cell r="AI13017" t="str">
            <v/>
          </cell>
          <cell r="AJ13017" t="str">
            <v/>
          </cell>
          <cell r="AK13017" t="str">
            <v/>
          </cell>
        </row>
        <row r="13018">
          <cell r="AH13018" t="str">
            <v/>
          </cell>
          <cell r="AI13018" t="str">
            <v/>
          </cell>
          <cell r="AJ13018" t="str">
            <v/>
          </cell>
          <cell r="AK13018" t="str">
            <v/>
          </cell>
        </row>
        <row r="13019">
          <cell r="AH13019" t="str">
            <v/>
          </cell>
          <cell r="AI13019" t="str">
            <v/>
          </cell>
          <cell r="AJ13019" t="str">
            <v/>
          </cell>
          <cell r="AK13019" t="str">
            <v/>
          </cell>
        </row>
        <row r="13020">
          <cell r="AH13020" t="str">
            <v/>
          </cell>
          <cell r="AI13020" t="str">
            <v/>
          </cell>
          <cell r="AJ13020" t="str">
            <v/>
          </cell>
          <cell r="AK13020" t="str">
            <v/>
          </cell>
        </row>
        <row r="13021">
          <cell r="AH13021" t="str">
            <v/>
          </cell>
          <cell r="AI13021" t="str">
            <v/>
          </cell>
          <cell r="AJ13021" t="str">
            <v/>
          </cell>
          <cell r="AK13021" t="str">
            <v/>
          </cell>
        </row>
        <row r="13022">
          <cell r="AH13022" t="str">
            <v/>
          </cell>
          <cell r="AI13022" t="str">
            <v/>
          </cell>
          <cell r="AJ13022" t="str">
            <v/>
          </cell>
          <cell r="AK13022" t="str">
            <v/>
          </cell>
        </row>
        <row r="13023">
          <cell r="AH13023" t="str">
            <v/>
          </cell>
          <cell r="AI13023" t="str">
            <v/>
          </cell>
          <cell r="AJ13023" t="str">
            <v/>
          </cell>
          <cell r="AK13023" t="str">
            <v/>
          </cell>
        </row>
        <row r="13024">
          <cell r="AH13024" t="str">
            <v/>
          </cell>
          <cell r="AI13024" t="str">
            <v/>
          </cell>
          <cell r="AJ13024" t="str">
            <v/>
          </cell>
          <cell r="AK13024" t="str">
            <v/>
          </cell>
        </row>
        <row r="13025">
          <cell r="AH13025" t="str">
            <v/>
          </cell>
          <cell r="AI13025" t="str">
            <v/>
          </cell>
          <cell r="AJ13025" t="str">
            <v/>
          </cell>
          <cell r="AK13025" t="str">
            <v/>
          </cell>
        </row>
        <row r="13026">
          <cell r="AH13026" t="str">
            <v/>
          </cell>
          <cell r="AI13026" t="str">
            <v/>
          </cell>
          <cell r="AJ13026" t="str">
            <v/>
          </cell>
          <cell r="AK13026" t="str">
            <v/>
          </cell>
        </row>
        <row r="13027">
          <cell r="AH13027" t="str">
            <v/>
          </cell>
          <cell r="AI13027" t="str">
            <v/>
          </cell>
          <cell r="AJ13027" t="str">
            <v/>
          </cell>
          <cell r="AK13027" t="str">
            <v/>
          </cell>
        </row>
        <row r="13028">
          <cell r="AH13028" t="str">
            <v/>
          </cell>
          <cell r="AI13028" t="str">
            <v/>
          </cell>
          <cell r="AJ13028" t="str">
            <v/>
          </cell>
          <cell r="AK13028" t="str">
            <v/>
          </cell>
        </row>
        <row r="13029">
          <cell r="AH13029" t="str">
            <v/>
          </cell>
          <cell r="AI13029" t="str">
            <v/>
          </cell>
          <cell r="AJ13029" t="str">
            <v/>
          </cell>
          <cell r="AK13029" t="str">
            <v/>
          </cell>
        </row>
        <row r="13030">
          <cell r="AH13030" t="str">
            <v/>
          </cell>
          <cell r="AI13030" t="str">
            <v/>
          </cell>
          <cell r="AJ13030" t="str">
            <v/>
          </cell>
          <cell r="AK13030" t="str">
            <v/>
          </cell>
        </row>
        <row r="13031">
          <cell r="AH13031" t="str">
            <v/>
          </cell>
          <cell r="AI13031" t="str">
            <v/>
          </cell>
          <cell r="AJ13031" t="str">
            <v/>
          </cell>
          <cell r="AK13031" t="str">
            <v/>
          </cell>
        </row>
        <row r="13032">
          <cell r="AH13032" t="str">
            <v/>
          </cell>
          <cell r="AI13032" t="str">
            <v/>
          </cell>
          <cell r="AJ13032" t="str">
            <v/>
          </cell>
          <cell r="AK13032" t="str">
            <v/>
          </cell>
        </row>
        <row r="13033">
          <cell r="AH13033" t="str">
            <v/>
          </cell>
          <cell r="AI13033" t="str">
            <v/>
          </cell>
          <cell r="AJ13033" t="str">
            <v/>
          </cell>
          <cell r="AK13033" t="str">
            <v/>
          </cell>
        </row>
        <row r="13034">
          <cell r="AH13034" t="str">
            <v/>
          </cell>
          <cell r="AI13034" t="str">
            <v/>
          </cell>
          <cell r="AJ13034" t="str">
            <v/>
          </cell>
          <cell r="AK13034" t="str">
            <v/>
          </cell>
        </row>
        <row r="13035">
          <cell r="AH13035" t="str">
            <v/>
          </cell>
          <cell r="AI13035" t="str">
            <v/>
          </cell>
          <cell r="AJ13035" t="str">
            <v/>
          </cell>
          <cell r="AK13035" t="str">
            <v/>
          </cell>
        </row>
        <row r="13036">
          <cell r="AH13036" t="str">
            <v/>
          </cell>
          <cell r="AI13036" t="str">
            <v/>
          </cell>
          <cell r="AJ13036" t="str">
            <v/>
          </cell>
          <cell r="AK13036" t="str">
            <v/>
          </cell>
        </row>
        <row r="13037">
          <cell r="AH13037" t="str">
            <v/>
          </cell>
          <cell r="AI13037" t="str">
            <v/>
          </cell>
          <cell r="AJ13037" t="str">
            <v/>
          </cell>
          <cell r="AK13037" t="str">
            <v/>
          </cell>
        </row>
        <row r="13038">
          <cell r="AH13038" t="str">
            <v/>
          </cell>
          <cell r="AI13038" t="str">
            <v/>
          </cell>
          <cell r="AJ13038" t="str">
            <v/>
          </cell>
          <cell r="AK13038" t="str">
            <v/>
          </cell>
        </row>
        <row r="13039">
          <cell r="AH13039" t="str">
            <v/>
          </cell>
          <cell r="AI13039" t="str">
            <v/>
          </cell>
          <cell r="AJ13039" t="str">
            <v/>
          </cell>
          <cell r="AK13039" t="str">
            <v/>
          </cell>
        </row>
        <row r="13040">
          <cell r="AH13040" t="str">
            <v/>
          </cell>
          <cell r="AI13040" t="str">
            <v/>
          </cell>
          <cell r="AJ13040" t="str">
            <v/>
          </cell>
          <cell r="AK13040" t="str">
            <v/>
          </cell>
        </row>
        <row r="13041">
          <cell r="AH13041" t="str">
            <v/>
          </cell>
          <cell r="AI13041" t="str">
            <v/>
          </cell>
          <cell r="AJ13041" t="str">
            <v/>
          </cell>
          <cell r="AK13041" t="str">
            <v/>
          </cell>
        </row>
        <row r="13042">
          <cell r="AH13042" t="str">
            <v/>
          </cell>
          <cell r="AI13042" t="str">
            <v/>
          </cell>
          <cell r="AJ13042" t="str">
            <v/>
          </cell>
          <cell r="AK13042" t="str">
            <v/>
          </cell>
        </row>
        <row r="13043">
          <cell r="AH13043" t="str">
            <v/>
          </cell>
          <cell r="AI13043" t="str">
            <v/>
          </cell>
          <cell r="AJ13043" t="str">
            <v/>
          </cell>
          <cell r="AK13043" t="str">
            <v/>
          </cell>
        </row>
        <row r="13044">
          <cell r="AH13044" t="str">
            <v/>
          </cell>
          <cell r="AI13044" t="str">
            <v/>
          </cell>
          <cell r="AJ13044" t="str">
            <v/>
          </cell>
          <cell r="AK13044" t="str">
            <v/>
          </cell>
        </row>
        <row r="13045">
          <cell r="AH13045" t="str">
            <v/>
          </cell>
          <cell r="AI13045" t="str">
            <v/>
          </cell>
          <cell r="AJ13045" t="str">
            <v/>
          </cell>
          <cell r="AK13045" t="str">
            <v/>
          </cell>
        </row>
        <row r="13046">
          <cell r="AH13046" t="str">
            <v/>
          </cell>
          <cell r="AI13046" t="str">
            <v/>
          </cell>
          <cell r="AJ13046" t="str">
            <v/>
          </cell>
          <cell r="AK13046" t="str">
            <v/>
          </cell>
        </row>
        <row r="13047">
          <cell r="AH13047" t="str">
            <v/>
          </cell>
          <cell r="AI13047" t="str">
            <v/>
          </cell>
          <cell r="AJ13047" t="str">
            <v/>
          </cell>
          <cell r="AK13047" t="str">
            <v/>
          </cell>
        </row>
        <row r="13048">
          <cell r="AH13048" t="str">
            <v/>
          </cell>
          <cell r="AI13048" t="str">
            <v/>
          </cell>
          <cell r="AJ13048" t="str">
            <v/>
          </cell>
          <cell r="AK13048" t="str">
            <v/>
          </cell>
        </row>
        <row r="13049">
          <cell r="AH13049" t="str">
            <v/>
          </cell>
          <cell r="AI13049" t="str">
            <v/>
          </cell>
          <cell r="AJ13049" t="str">
            <v/>
          </cell>
          <cell r="AK13049" t="str">
            <v/>
          </cell>
        </row>
        <row r="13050">
          <cell r="AH13050" t="str">
            <v/>
          </cell>
          <cell r="AI13050" t="str">
            <v/>
          </cell>
          <cell r="AJ13050" t="str">
            <v/>
          </cell>
          <cell r="AK13050" t="str">
            <v/>
          </cell>
        </row>
        <row r="13051">
          <cell r="AH13051" t="str">
            <v/>
          </cell>
          <cell r="AI13051" t="str">
            <v/>
          </cell>
          <cell r="AJ13051" t="str">
            <v/>
          </cell>
          <cell r="AK13051" t="str">
            <v/>
          </cell>
        </row>
        <row r="13052">
          <cell r="AH13052" t="str">
            <v/>
          </cell>
          <cell r="AI13052" t="str">
            <v/>
          </cell>
          <cell r="AJ13052" t="str">
            <v/>
          </cell>
          <cell r="AK13052" t="str">
            <v/>
          </cell>
        </row>
        <row r="13053">
          <cell r="AH13053" t="str">
            <v/>
          </cell>
          <cell r="AI13053" t="str">
            <v/>
          </cell>
          <cell r="AJ13053" t="str">
            <v/>
          </cell>
          <cell r="AK13053" t="str">
            <v/>
          </cell>
        </row>
        <row r="13054">
          <cell r="AH13054" t="str">
            <v/>
          </cell>
          <cell r="AI13054" t="str">
            <v/>
          </cell>
          <cell r="AJ13054" t="str">
            <v/>
          </cell>
          <cell r="AK13054" t="str">
            <v/>
          </cell>
        </row>
        <row r="13055">
          <cell r="AH13055" t="str">
            <v/>
          </cell>
          <cell r="AI13055" t="str">
            <v/>
          </cell>
          <cell r="AJ13055" t="str">
            <v/>
          </cell>
          <cell r="AK13055" t="str">
            <v/>
          </cell>
        </row>
        <row r="13056">
          <cell r="AH13056" t="str">
            <v/>
          </cell>
          <cell r="AI13056" t="str">
            <v/>
          </cell>
          <cell r="AJ13056" t="str">
            <v/>
          </cell>
          <cell r="AK13056" t="str">
            <v/>
          </cell>
        </row>
        <row r="13057">
          <cell r="AH13057" t="str">
            <v/>
          </cell>
          <cell r="AI13057" t="str">
            <v/>
          </cell>
          <cell r="AJ13057" t="str">
            <v/>
          </cell>
          <cell r="AK13057" t="str">
            <v/>
          </cell>
        </row>
        <row r="13058">
          <cell r="AH13058" t="str">
            <v/>
          </cell>
          <cell r="AI13058" t="str">
            <v/>
          </cell>
          <cell r="AJ13058" t="str">
            <v/>
          </cell>
          <cell r="AK13058" t="str">
            <v/>
          </cell>
        </row>
        <row r="13059">
          <cell r="AH13059" t="str">
            <v/>
          </cell>
          <cell r="AI13059" t="str">
            <v/>
          </cell>
          <cell r="AJ13059" t="str">
            <v/>
          </cell>
          <cell r="AK13059" t="str">
            <v/>
          </cell>
        </row>
        <row r="13060">
          <cell r="AH13060" t="str">
            <v/>
          </cell>
          <cell r="AI13060" t="str">
            <v/>
          </cell>
          <cell r="AJ13060" t="str">
            <v/>
          </cell>
          <cell r="AK13060" t="str">
            <v/>
          </cell>
        </row>
        <row r="13061">
          <cell r="AH13061" t="str">
            <v/>
          </cell>
          <cell r="AI13061" t="str">
            <v/>
          </cell>
          <cell r="AJ13061" t="str">
            <v/>
          </cell>
          <cell r="AK13061" t="str">
            <v/>
          </cell>
        </row>
        <row r="13062">
          <cell r="AH13062" t="str">
            <v/>
          </cell>
          <cell r="AI13062" t="str">
            <v/>
          </cell>
          <cell r="AJ13062" t="str">
            <v/>
          </cell>
          <cell r="AK13062" t="str">
            <v/>
          </cell>
        </row>
        <row r="13063">
          <cell r="AH13063" t="str">
            <v/>
          </cell>
          <cell r="AI13063" t="str">
            <v/>
          </cell>
          <cell r="AJ13063" t="str">
            <v/>
          </cell>
          <cell r="AK13063" t="str">
            <v/>
          </cell>
        </row>
        <row r="13064">
          <cell r="AH13064" t="str">
            <v/>
          </cell>
          <cell r="AI13064" t="str">
            <v/>
          </cell>
          <cell r="AJ13064" t="str">
            <v/>
          </cell>
          <cell r="AK13064" t="str">
            <v/>
          </cell>
        </row>
        <row r="13065">
          <cell r="AH13065" t="str">
            <v/>
          </cell>
          <cell r="AI13065" t="str">
            <v/>
          </cell>
          <cell r="AJ13065" t="str">
            <v/>
          </cell>
          <cell r="AK13065" t="str">
            <v/>
          </cell>
        </row>
        <row r="13066">
          <cell r="AH13066" t="str">
            <v/>
          </cell>
          <cell r="AI13066" t="str">
            <v/>
          </cell>
          <cell r="AJ13066" t="str">
            <v/>
          </cell>
          <cell r="AK13066" t="str">
            <v/>
          </cell>
        </row>
        <row r="13067">
          <cell r="AH13067" t="str">
            <v/>
          </cell>
          <cell r="AI13067" t="str">
            <v/>
          </cell>
          <cell r="AJ13067" t="str">
            <v/>
          </cell>
          <cell r="AK13067" t="str">
            <v/>
          </cell>
        </row>
        <row r="13068">
          <cell r="AH13068" t="str">
            <v/>
          </cell>
          <cell r="AI13068" t="str">
            <v/>
          </cell>
          <cell r="AJ13068" t="str">
            <v/>
          </cell>
          <cell r="AK13068" t="str">
            <v/>
          </cell>
        </row>
        <row r="13069">
          <cell r="AH13069" t="str">
            <v/>
          </cell>
          <cell r="AI13069" t="str">
            <v/>
          </cell>
          <cell r="AJ13069" t="str">
            <v/>
          </cell>
          <cell r="AK13069" t="str">
            <v/>
          </cell>
        </row>
        <row r="13070">
          <cell r="AH13070" t="str">
            <v/>
          </cell>
          <cell r="AI13070" t="str">
            <v/>
          </cell>
          <cell r="AJ13070" t="str">
            <v/>
          </cell>
          <cell r="AK13070" t="str">
            <v/>
          </cell>
        </row>
        <row r="13071">
          <cell r="AH13071" t="str">
            <v/>
          </cell>
          <cell r="AI13071" t="str">
            <v/>
          </cell>
          <cell r="AJ13071" t="str">
            <v/>
          </cell>
          <cell r="AK13071" t="str">
            <v/>
          </cell>
        </row>
        <row r="13072">
          <cell r="AH13072" t="str">
            <v/>
          </cell>
          <cell r="AI13072" t="str">
            <v/>
          </cell>
          <cell r="AJ13072" t="str">
            <v/>
          </cell>
          <cell r="AK13072" t="str">
            <v/>
          </cell>
        </row>
        <row r="13073">
          <cell r="AH13073" t="str">
            <v/>
          </cell>
          <cell r="AI13073" t="str">
            <v/>
          </cell>
          <cell r="AJ13073" t="str">
            <v/>
          </cell>
          <cell r="AK13073" t="str">
            <v/>
          </cell>
        </row>
        <row r="13074">
          <cell r="AH13074" t="str">
            <v/>
          </cell>
          <cell r="AI13074" t="str">
            <v/>
          </cell>
          <cell r="AJ13074" t="str">
            <v/>
          </cell>
          <cell r="AK13074" t="str">
            <v/>
          </cell>
        </row>
        <row r="13075">
          <cell r="AH13075" t="str">
            <v/>
          </cell>
          <cell r="AI13075" t="str">
            <v/>
          </cell>
          <cell r="AJ13075" t="str">
            <v/>
          </cell>
          <cell r="AK13075" t="str">
            <v/>
          </cell>
        </row>
        <row r="13076">
          <cell r="AH13076" t="str">
            <v/>
          </cell>
          <cell r="AI13076" t="str">
            <v/>
          </cell>
          <cell r="AJ13076" t="str">
            <v/>
          </cell>
          <cell r="AK13076" t="str">
            <v/>
          </cell>
        </row>
        <row r="13077">
          <cell r="AH13077" t="str">
            <v/>
          </cell>
          <cell r="AI13077" t="str">
            <v/>
          </cell>
          <cell r="AJ13077" t="str">
            <v/>
          </cell>
          <cell r="AK13077" t="str">
            <v/>
          </cell>
        </row>
        <row r="13078">
          <cell r="AH13078" t="str">
            <v/>
          </cell>
          <cell r="AI13078" t="str">
            <v/>
          </cell>
          <cell r="AJ13078" t="str">
            <v/>
          </cell>
          <cell r="AK13078" t="str">
            <v/>
          </cell>
        </row>
        <row r="13079">
          <cell r="AH13079" t="str">
            <v/>
          </cell>
          <cell r="AI13079" t="str">
            <v/>
          </cell>
          <cell r="AJ13079" t="str">
            <v/>
          </cell>
          <cell r="AK13079" t="str">
            <v/>
          </cell>
        </row>
        <row r="13080">
          <cell r="AH13080" t="str">
            <v/>
          </cell>
          <cell r="AI13080" t="str">
            <v/>
          </cell>
          <cell r="AJ13080" t="str">
            <v/>
          </cell>
          <cell r="AK13080" t="str">
            <v/>
          </cell>
        </row>
        <row r="13081">
          <cell r="AH13081" t="str">
            <v/>
          </cell>
          <cell r="AI13081" t="str">
            <v/>
          </cell>
          <cell r="AJ13081" t="str">
            <v/>
          </cell>
          <cell r="AK13081" t="str">
            <v/>
          </cell>
        </row>
        <row r="13082">
          <cell r="AH13082" t="str">
            <v/>
          </cell>
          <cell r="AI13082" t="str">
            <v/>
          </cell>
          <cell r="AJ13082" t="str">
            <v/>
          </cell>
          <cell r="AK13082" t="str">
            <v/>
          </cell>
        </row>
        <row r="13083">
          <cell r="AH13083" t="str">
            <v/>
          </cell>
          <cell r="AI13083" t="str">
            <v/>
          </cell>
          <cell r="AJ13083" t="str">
            <v/>
          </cell>
          <cell r="AK13083" t="str">
            <v/>
          </cell>
        </row>
        <row r="13084">
          <cell r="AH13084" t="str">
            <v/>
          </cell>
          <cell r="AI13084" t="str">
            <v/>
          </cell>
          <cell r="AJ13084" t="str">
            <v/>
          </cell>
          <cell r="AK13084" t="str">
            <v/>
          </cell>
        </row>
        <row r="13085">
          <cell r="AH13085" t="str">
            <v/>
          </cell>
          <cell r="AI13085" t="str">
            <v/>
          </cell>
          <cell r="AJ13085" t="str">
            <v/>
          </cell>
          <cell r="AK13085" t="str">
            <v/>
          </cell>
        </row>
        <row r="13086">
          <cell r="AH13086" t="str">
            <v/>
          </cell>
          <cell r="AI13086" t="str">
            <v/>
          </cell>
          <cell r="AJ13086" t="str">
            <v/>
          </cell>
          <cell r="AK13086" t="str">
            <v/>
          </cell>
        </row>
        <row r="13087">
          <cell r="AH13087" t="str">
            <v/>
          </cell>
          <cell r="AI13087" t="str">
            <v/>
          </cell>
          <cell r="AJ13087" t="str">
            <v/>
          </cell>
          <cell r="AK13087" t="str">
            <v/>
          </cell>
        </row>
        <row r="13088">
          <cell r="AH13088" t="str">
            <v/>
          </cell>
          <cell r="AI13088" t="str">
            <v/>
          </cell>
          <cell r="AJ13088" t="str">
            <v/>
          </cell>
          <cell r="AK13088" t="str">
            <v/>
          </cell>
        </row>
        <row r="13089">
          <cell r="AH13089" t="str">
            <v/>
          </cell>
          <cell r="AI13089" t="str">
            <v/>
          </cell>
          <cell r="AJ13089" t="str">
            <v/>
          </cell>
          <cell r="AK13089" t="str">
            <v/>
          </cell>
        </row>
        <row r="13090">
          <cell r="AH13090" t="str">
            <v/>
          </cell>
          <cell r="AI13090" t="str">
            <v/>
          </cell>
          <cell r="AJ13090" t="str">
            <v/>
          </cell>
          <cell r="AK13090" t="str">
            <v/>
          </cell>
        </row>
        <row r="13091">
          <cell r="AH13091" t="str">
            <v/>
          </cell>
          <cell r="AI13091" t="str">
            <v/>
          </cell>
          <cell r="AJ13091" t="str">
            <v/>
          </cell>
          <cell r="AK13091" t="str">
            <v/>
          </cell>
        </row>
        <row r="13092">
          <cell r="AH13092" t="str">
            <v/>
          </cell>
          <cell r="AI13092" t="str">
            <v/>
          </cell>
          <cell r="AJ13092" t="str">
            <v/>
          </cell>
          <cell r="AK13092" t="str">
            <v/>
          </cell>
        </row>
        <row r="13093">
          <cell r="AH13093" t="str">
            <v/>
          </cell>
          <cell r="AI13093" t="str">
            <v/>
          </cell>
          <cell r="AJ13093" t="str">
            <v/>
          </cell>
          <cell r="AK13093" t="str">
            <v/>
          </cell>
        </row>
        <row r="13094">
          <cell r="AH13094" t="str">
            <v/>
          </cell>
          <cell r="AI13094" t="str">
            <v/>
          </cell>
          <cell r="AJ13094" t="str">
            <v/>
          </cell>
          <cell r="AK13094" t="str">
            <v/>
          </cell>
        </row>
        <row r="13095">
          <cell r="AH13095" t="str">
            <v/>
          </cell>
          <cell r="AI13095" t="str">
            <v/>
          </cell>
          <cell r="AJ13095" t="str">
            <v/>
          </cell>
          <cell r="AK13095" t="str">
            <v/>
          </cell>
        </row>
        <row r="13096">
          <cell r="AH13096" t="str">
            <v/>
          </cell>
          <cell r="AI13096" t="str">
            <v/>
          </cell>
          <cell r="AJ13096" t="str">
            <v/>
          </cell>
          <cell r="AK13096" t="str">
            <v/>
          </cell>
        </row>
        <row r="13097">
          <cell r="AH13097" t="str">
            <v/>
          </cell>
          <cell r="AI13097" t="str">
            <v/>
          </cell>
          <cell r="AJ13097" t="str">
            <v/>
          </cell>
          <cell r="AK13097" t="str">
            <v/>
          </cell>
        </row>
        <row r="13098">
          <cell r="AH13098" t="str">
            <v/>
          </cell>
          <cell r="AI13098" t="str">
            <v/>
          </cell>
          <cell r="AJ13098" t="str">
            <v/>
          </cell>
          <cell r="AK13098" t="str">
            <v/>
          </cell>
        </row>
        <row r="13099">
          <cell r="AH13099" t="str">
            <v/>
          </cell>
          <cell r="AI13099" t="str">
            <v/>
          </cell>
          <cell r="AJ13099" t="str">
            <v/>
          </cell>
          <cell r="AK13099" t="str">
            <v/>
          </cell>
        </row>
        <row r="13100">
          <cell r="AH13100" t="str">
            <v/>
          </cell>
          <cell r="AI13100" t="str">
            <v/>
          </cell>
          <cell r="AJ13100" t="str">
            <v/>
          </cell>
          <cell r="AK13100" t="str">
            <v/>
          </cell>
        </row>
        <row r="13101">
          <cell r="AH13101" t="str">
            <v/>
          </cell>
          <cell r="AI13101" t="str">
            <v/>
          </cell>
          <cell r="AJ13101" t="str">
            <v/>
          </cell>
          <cell r="AK13101" t="str">
            <v/>
          </cell>
        </row>
        <row r="13102">
          <cell r="AH13102" t="str">
            <v/>
          </cell>
          <cell r="AI13102" t="str">
            <v/>
          </cell>
          <cell r="AJ13102" t="str">
            <v/>
          </cell>
          <cell r="AK13102" t="str">
            <v/>
          </cell>
        </row>
        <row r="13103">
          <cell r="AH13103" t="str">
            <v/>
          </cell>
          <cell r="AI13103" t="str">
            <v/>
          </cell>
          <cell r="AJ13103" t="str">
            <v/>
          </cell>
          <cell r="AK13103" t="str">
            <v/>
          </cell>
        </row>
        <row r="13104">
          <cell r="AH13104" t="str">
            <v/>
          </cell>
          <cell r="AI13104" t="str">
            <v/>
          </cell>
          <cell r="AJ13104" t="str">
            <v/>
          </cell>
          <cell r="AK13104" t="str">
            <v/>
          </cell>
        </row>
        <row r="13105">
          <cell r="AH13105" t="str">
            <v/>
          </cell>
          <cell r="AI13105" t="str">
            <v/>
          </cell>
          <cell r="AJ13105" t="str">
            <v/>
          </cell>
          <cell r="AK13105" t="str">
            <v/>
          </cell>
        </row>
        <row r="13106">
          <cell r="AH13106" t="str">
            <v/>
          </cell>
          <cell r="AI13106" t="str">
            <v/>
          </cell>
          <cell r="AJ13106" t="str">
            <v/>
          </cell>
          <cell r="AK13106" t="str">
            <v/>
          </cell>
        </row>
        <row r="13107">
          <cell r="AH13107" t="str">
            <v/>
          </cell>
          <cell r="AI13107" t="str">
            <v/>
          </cell>
          <cell r="AJ13107" t="str">
            <v/>
          </cell>
          <cell r="AK13107" t="str">
            <v/>
          </cell>
        </row>
        <row r="13108">
          <cell r="AH13108" t="str">
            <v/>
          </cell>
          <cell r="AI13108" t="str">
            <v/>
          </cell>
          <cell r="AJ13108" t="str">
            <v/>
          </cell>
          <cell r="AK13108" t="str">
            <v/>
          </cell>
        </row>
        <row r="13109">
          <cell r="AH13109" t="str">
            <v/>
          </cell>
          <cell r="AI13109" t="str">
            <v/>
          </cell>
          <cell r="AJ13109" t="str">
            <v/>
          </cell>
          <cell r="AK13109" t="str">
            <v/>
          </cell>
        </row>
        <row r="13110">
          <cell r="AH13110" t="str">
            <v/>
          </cell>
          <cell r="AI13110" t="str">
            <v/>
          </cell>
          <cell r="AJ13110" t="str">
            <v/>
          </cell>
          <cell r="AK13110" t="str">
            <v/>
          </cell>
        </row>
        <row r="13111">
          <cell r="AH13111" t="str">
            <v/>
          </cell>
          <cell r="AI13111" t="str">
            <v/>
          </cell>
          <cell r="AJ13111" t="str">
            <v/>
          </cell>
          <cell r="AK13111" t="str">
            <v/>
          </cell>
        </row>
        <row r="13112">
          <cell r="AH13112" t="str">
            <v/>
          </cell>
          <cell r="AI13112" t="str">
            <v/>
          </cell>
          <cell r="AJ13112" t="str">
            <v/>
          </cell>
          <cell r="AK13112" t="str">
            <v/>
          </cell>
        </row>
        <row r="13113">
          <cell r="AH13113" t="str">
            <v/>
          </cell>
          <cell r="AI13113" t="str">
            <v/>
          </cell>
          <cell r="AJ13113" t="str">
            <v/>
          </cell>
          <cell r="AK13113" t="str">
            <v/>
          </cell>
        </row>
        <row r="13114">
          <cell r="AH13114" t="str">
            <v/>
          </cell>
          <cell r="AI13114" t="str">
            <v/>
          </cell>
          <cell r="AJ13114" t="str">
            <v/>
          </cell>
          <cell r="AK13114" t="str">
            <v/>
          </cell>
        </row>
        <row r="13115">
          <cell r="AH13115" t="str">
            <v/>
          </cell>
          <cell r="AI13115" t="str">
            <v/>
          </cell>
          <cell r="AJ13115" t="str">
            <v/>
          </cell>
          <cell r="AK13115" t="str">
            <v/>
          </cell>
        </row>
        <row r="13116">
          <cell r="AH13116" t="str">
            <v/>
          </cell>
          <cell r="AI13116" t="str">
            <v/>
          </cell>
          <cell r="AJ13116" t="str">
            <v/>
          </cell>
          <cell r="AK13116" t="str">
            <v/>
          </cell>
        </row>
        <row r="13117">
          <cell r="AH13117" t="str">
            <v/>
          </cell>
          <cell r="AI13117" t="str">
            <v/>
          </cell>
          <cell r="AJ13117" t="str">
            <v/>
          </cell>
          <cell r="AK13117" t="str">
            <v/>
          </cell>
        </row>
        <row r="13118">
          <cell r="AH13118" t="str">
            <v/>
          </cell>
          <cell r="AI13118" t="str">
            <v/>
          </cell>
          <cell r="AJ13118" t="str">
            <v/>
          </cell>
          <cell r="AK13118" t="str">
            <v/>
          </cell>
        </row>
        <row r="13119">
          <cell r="AH13119" t="str">
            <v/>
          </cell>
          <cell r="AI13119" t="str">
            <v/>
          </cell>
          <cell r="AJ13119" t="str">
            <v/>
          </cell>
          <cell r="AK13119" t="str">
            <v/>
          </cell>
        </row>
        <row r="13120">
          <cell r="AH13120" t="str">
            <v/>
          </cell>
          <cell r="AI13120" t="str">
            <v/>
          </cell>
          <cell r="AJ13120" t="str">
            <v/>
          </cell>
          <cell r="AK13120" t="str">
            <v/>
          </cell>
        </row>
        <row r="13121">
          <cell r="AH13121" t="str">
            <v/>
          </cell>
          <cell r="AI13121" t="str">
            <v/>
          </cell>
          <cell r="AJ13121" t="str">
            <v/>
          </cell>
          <cell r="AK13121" t="str">
            <v/>
          </cell>
        </row>
        <row r="13122">
          <cell r="AH13122" t="str">
            <v/>
          </cell>
          <cell r="AI13122" t="str">
            <v/>
          </cell>
          <cell r="AJ13122" t="str">
            <v/>
          </cell>
          <cell r="AK13122" t="str">
            <v/>
          </cell>
        </row>
        <row r="13123">
          <cell r="AH13123" t="str">
            <v/>
          </cell>
          <cell r="AI13123" t="str">
            <v/>
          </cell>
          <cell r="AJ13123" t="str">
            <v/>
          </cell>
          <cell r="AK13123" t="str">
            <v/>
          </cell>
        </row>
        <row r="13124">
          <cell r="AH13124" t="str">
            <v/>
          </cell>
          <cell r="AI13124" t="str">
            <v/>
          </cell>
          <cell r="AJ13124" t="str">
            <v/>
          </cell>
          <cell r="AK13124" t="str">
            <v/>
          </cell>
        </row>
        <row r="13125">
          <cell r="AH13125" t="str">
            <v/>
          </cell>
          <cell r="AI13125" t="str">
            <v/>
          </cell>
          <cell r="AJ13125" t="str">
            <v/>
          </cell>
          <cell r="AK13125" t="str">
            <v/>
          </cell>
        </row>
        <row r="13126">
          <cell r="AH13126" t="str">
            <v/>
          </cell>
          <cell r="AI13126" t="str">
            <v/>
          </cell>
          <cell r="AJ13126" t="str">
            <v/>
          </cell>
          <cell r="AK13126" t="str">
            <v/>
          </cell>
        </row>
        <row r="13127">
          <cell r="AH13127" t="str">
            <v/>
          </cell>
          <cell r="AI13127" t="str">
            <v/>
          </cell>
          <cell r="AJ13127" t="str">
            <v/>
          </cell>
          <cell r="AK13127" t="str">
            <v/>
          </cell>
        </row>
        <row r="13128">
          <cell r="AH13128" t="str">
            <v/>
          </cell>
          <cell r="AI13128" t="str">
            <v/>
          </cell>
          <cell r="AJ13128" t="str">
            <v/>
          </cell>
          <cell r="AK13128" t="str">
            <v/>
          </cell>
        </row>
        <row r="13129">
          <cell r="AH13129" t="str">
            <v/>
          </cell>
          <cell r="AI13129" t="str">
            <v/>
          </cell>
          <cell r="AJ13129" t="str">
            <v/>
          </cell>
          <cell r="AK13129" t="str">
            <v/>
          </cell>
        </row>
        <row r="13130">
          <cell r="AH13130" t="str">
            <v/>
          </cell>
          <cell r="AI13130" t="str">
            <v/>
          </cell>
          <cell r="AJ13130" t="str">
            <v/>
          </cell>
          <cell r="AK13130" t="str">
            <v/>
          </cell>
        </row>
        <row r="13131">
          <cell r="AH13131" t="str">
            <v/>
          </cell>
          <cell r="AI13131" t="str">
            <v/>
          </cell>
          <cell r="AJ13131" t="str">
            <v/>
          </cell>
          <cell r="AK13131" t="str">
            <v/>
          </cell>
        </row>
        <row r="13132">
          <cell r="AH13132" t="str">
            <v/>
          </cell>
          <cell r="AI13132" t="str">
            <v/>
          </cell>
          <cell r="AJ13132" t="str">
            <v/>
          </cell>
          <cell r="AK13132" t="str">
            <v/>
          </cell>
        </row>
        <row r="13133">
          <cell r="AH13133" t="str">
            <v/>
          </cell>
          <cell r="AI13133" t="str">
            <v/>
          </cell>
          <cell r="AJ13133" t="str">
            <v/>
          </cell>
          <cell r="AK13133" t="str">
            <v/>
          </cell>
        </row>
        <row r="13134">
          <cell r="AH13134" t="str">
            <v/>
          </cell>
          <cell r="AI13134" t="str">
            <v/>
          </cell>
          <cell r="AJ13134" t="str">
            <v/>
          </cell>
          <cell r="AK13134" t="str">
            <v/>
          </cell>
        </row>
        <row r="13135">
          <cell r="AH13135" t="str">
            <v/>
          </cell>
          <cell r="AI13135" t="str">
            <v/>
          </cell>
          <cell r="AJ13135" t="str">
            <v/>
          </cell>
          <cell r="AK13135" t="str">
            <v/>
          </cell>
        </row>
        <row r="13136">
          <cell r="AH13136" t="str">
            <v/>
          </cell>
          <cell r="AI13136" t="str">
            <v/>
          </cell>
          <cell r="AJ13136" t="str">
            <v/>
          </cell>
          <cell r="AK13136" t="str">
            <v/>
          </cell>
        </row>
        <row r="13137">
          <cell r="AH13137" t="str">
            <v/>
          </cell>
          <cell r="AI13137" t="str">
            <v/>
          </cell>
          <cell r="AJ13137" t="str">
            <v/>
          </cell>
          <cell r="AK13137" t="str">
            <v/>
          </cell>
        </row>
        <row r="13138">
          <cell r="AH13138" t="str">
            <v/>
          </cell>
          <cell r="AI13138" t="str">
            <v/>
          </cell>
          <cell r="AJ13138" t="str">
            <v/>
          </cell>
          <cell r="AK13138" t="str">
            <v/>
          </cell>
        </row>
        <row r="13139">
          <cell r="AH13139" t="str">
            <v/>
          </cell>
          <cell r="AI13139" t="str">
            <v/>
          </cell>
          <cell r="AJ13139" t="str">
            <v/>
          </cell>
          <cell r="AK13139" t="str">
            <v/>
          </cell>
        </row>
        <row r="13140">
          <cell r="AH13140" t="str">
            <v/>
          </cell>
          <cell r="AI13140" t="str">
            <v/>
          </cell>
          <cell r="AJ13140" t="str">
            <v/>
          </cell>
          <cell r="AK13140" t="str">
            <v/>
          </cell>
        </row>
        <row r="13141">
          <cell r="AH13141" t="str">
            <v/>
          </cell>
          <cell r="AI13141" t="str">
            <v/>
          </cell>
          <cell r="AJ13141" t="str">
            <v/>
          </cell>
          <cell r="AK13141" t="str">
            <v/>
          </cell>
        </row>
        <row r="13142">
          <cell r="AH13142" t="str">
            <v/>
          </cell>
          <cell r="AI13142" t="str">
            <v/>
          </cell>
          <cell r="AJ13142" t="str">
            <v/>
          </cell>
          <cell r="AK13142" t="str">
            <v/>
          </cell>
        </row>
        <row r="13143">
          <cell r="AH13143" t="str">
            <v/>
          </cell>
          <cell r="AI13143" t="str">
            <v/>
          </cell>
          <cell r="AJ13143" t="str">
            <v/>
          </cell>
          <cell r="AK13143" t="str">
            <v/>
          </cell>
        </row>
        <row r="13144">
          <cell r="AH13144" t="str">
            <v/>
          </cell>
          <cell r="AI13144" t="str">
            <v/>
          </cell>
          <cell r="AJ13144" t="str">
            <v/>
          </cell>
          <cell r="AK13144" t="str">
            <v/>
          </cell>
        </row>
        <row r="13145">
          <cell r="AH13145" t="str">
            <v/>
          </cell>
          <cell r="AI13145" t="str">
            <v/>
          </cell>
          <cell r="AJ13145" t="str">
            <v/>
          </cell>
          <cell r="AK13145" t="str">
            <v/>
          </cell>
        </row>
        <row r="13146">
          <cell r="AH13146" t="str">
            <v/>
          </cell>
          <cell r="AI13146" t="str">
            <v/>
          </cell>
          <cell r="AJ13146" t="str">
            <v/>
          </cell>
          <cell r="AK13146" t="str">
            <v/>
          </cell>
        </row>
        <row r="13147">
          <cell r="AH13147" t="str">
            <v/>
          </cell>
          <cell r="AI13147" t="str">
            <v/>
          </cell>
          <cell r="AJ13147" t="str">
            <v/>
          </cell>
          <cell r="AK13147" t="str">
            <v/>
          </cell>
        </row>
        <row r="13148">
          <cell r="AH13148" t="str">
            <v/>
          </cell>
          <cell r="AI13148" t="str">
            <v/>
          </cell>
          <cell r="AJ13148" t="str">
            <v/>
          </cell>
          <cell r="AK13148" t="str">
            <v/>
          </cell>
        </row>
        <row r="13149">
          <cell r="AH13149" t="str">
            <v/>
          </cell>
          <cell r="AI13149" t="str">
            <v/>
          </cell>
          <cell r="AJ13149" t="str">
            <v/>
          </cell>
          <cell r="AK13149" t="str">
            <v/>
          </cell>
        </row>
        <row r="13150">
          <cell r="AH13150" t="str">
            <v/>
          </cell>
          <cell r="AI13150" t="str">
            <v/>
          </cell>
          <cell r="AJ13150" t="str">
            <v/>
          </cell>
          <cell r="AK13150" t="str">
            <v/>
          </cell>
        </row>
        <row r="13151">
          <cell r="AH13151" t="str">
            <v/>
          </cell>
          <cell r="AI13151" t="str">
            <v/>
          </cell>
          <cell r="AJ13151" t="str">
            <v/>
          </cell>
          <cell r="AK13151" t="str">
            <v/>
          </cell>
        </row>
        <row r="13152">
          <cell r="AH13152" t="str">
            <v/>
          </cell>
          <cell r="AI13152" t="str">
            <v/>
          </cell>
          <cell r="AJ13152" t="str">
            <v/>
          </cell>
          <cell r="AK13152" t="str">
            <v/>
          </cell>
        </row>
        <row r="13153">
          <cell r="AH13153" t="str">
            <v/>
          </cell>
          <cell r="AI13153" t="str">
            <v/>
          </cell>
          <cell r="AJ13153" t="str">
            <v/>
          </cell>
          <cell r="AK13153" t="str">
            <v/>
          </cell>
        </row>
        <row r="13154">
          <cell r="AH13154" t="str">
            <v/>
          </cell>
          <cell r="AI13154" t="str">
            <v/>
          </cell>
          <cell r="AJ13154" t="str">
            <v/>
          </cell>
          <cell r="AK13154" t="str">
            <v/>
          </cell>
        </row>
        <row r="13155">
          <cell r="AH13155" t="str">
            <v/>
          </cell>
          <cell r="AI13155" t="str">
            <v/>
          </cell>
          <cell r="AJ13155" t="str">
            <v/>
          </cell>
          <cell r="AK13155" t="str">
            <v/>
          </cell>
        </row>
        <row r="13156">
          <cell r="AH13156" t="str">
            <v/>
          </cell>
          <cell r="AI13156" t="str">
            <v/>
          </cell>
          <cell r="AJ13156" t="str">
            <v/>
          </cell>
          <cell r="AK13156" t="str">
            <v/>
          </cell>
        </row>
        <row r="13157">
          <cell r="AH13157" t="str">
            <v/>
          </cell>
          <cell r="AI13157" t="str">
            <v/>
          </cell>
          <cell r="AJ13157" t="str">
            <v/>
          </cell>
          <cell r="AK13157" t="str">
            <v/>
          </cell>
        </row>
        <row r="13158">
          <cell r="AH13158" t="str">
            <v/>
          </cell>
          <cell r="AI13158" t="str">
            <v/>
          </cell>
          <cell r="AJ13158" t="str">
            <v/>
          </cell>
          <cell r="AK13158" t="str">
            <v/>
          </cell>
        </row>
        <row r="13159">
          <cell r="AH13159" t="str">
            <v/>
          </cell>
          <cell r="AI13159" t="str">
            <v/>
          </cell>
          <cell r="AJ13159" t="str">
            <v/>
          </cell>
          <cell r="AK13159" t="str">
            <v/>
          </cell>
        </row>
        <row r="13160">
          <cell r="AH13160" t="str">
            <v/>
          </cell>
          <cell r="AI13160" t="str">
            <v/>
          </cell>
          <cell r="AJ13160" t="str">
            <v/>
          </cell>
          <cell r="AK13160" t="str">
            <v/>
          </cell>
        </row>
        <row r="13161">
          <cell r="AH13161" t="str">
            <v/>
          </cell>
          <cell r="AI13161" t="str">
            <v/>
          </cell>
          <cell r="AJ13161" t="str">
            <v/>
          </cell>
          <cell r="AK13161" t="str">
            <v/>
          </cell>
        </row>
        <row r="13162">
          <cell r="AH13162" t="str">
            <v/>
          </cell>
          <cell r="AI13162" t="str">
            <v/>
          </cell>
          <cell r="AJ13162" t="str">
            <v/>
          </cell>
          <cell r="AK13162" t="str">
            <v/>
          </cell>
        </row>
        <row r="13163">
          <cell r="AH13163" t="str">
            <v/>
          </cell>
          <cell r="AI13163" t="str">
            <v/>
          </cell>
          <cell r="AJ13163" t="str">
            <v/>
          </cell>
          <cell r="AK13163" t="str">
            <v/>
          </cell>
        </row>
        <row r="13164">
          <cell r="AH13164" t="str">
            <v/>
          </cell>
          <cell r="AI13164" t="str">
            <v/>
          </cell>
          <cell r="AJ13164" t="str">
            <v/>
          </cell>
          <cell r="AK13164" t="str">
            <v/>
          </cell>
        </row>
        <row r="13165">
          <cell r="AH13165" t="str">
            <v/>
          </cell>
          <cell r="AI13165" t="str">
            <v/>
          </cell>
          <cell r="AJ13165" t="str">
            <v/>
          </cell>
          <cell r="AK13165" t="str">
            <v/>
          </cell>
        </row>
        <row r="13166">
          <cell r="AH13166" t="str">
            <v/>
          </cell>
          <cell r="AI13166" t="str">
            <v/>
          </cell>
          <cell r="AJ13166" t="str">
            <v/>
          </cell>
          <cell r="AK13166" t="str">
            <v/>
          </cell>
        </row>
        <row r="13167">
          <cell r="AH13167" t="str">
            <v/>
          </cell>
          <cell r="AI13167" t="str">
            <v/>
          </cell>
          <cell r="AJ13167" t="str">
            <v/>
          </cell>
          <cell r="AK13167" t="str">
            <v/>
          </cell>
        </row>
        <row r="13168">
          <cell r="AH13168" t="str">
            <v/>
          </cell>
          <cell r="AI13168" t="str">
            <v/>
          </cell>
          <cell r="AJ13168" t="str">
            <v/>
          </cell>
          <cell r="AK13168" t="str">
            <v/>
          </cell>
        </row>
        <row r="13169">
          <cell r="AH13169" t="str">
            <v/>
          </cell>
          <cell r="AI13169" t="str">
            <v/>
          </cell>
          <cell r="AJ13169" t="str">
            <v/>
          </cell>
          <cell r="AK13169" t="str">
            <v/>
          </cell>
        </row>
        <row r="13170">
          <cell r="AH13170" t="str">
            <v/>
          </cell>
          <cell r="AI13170" t="str">
            <v/>
          </cell>
          <cell r="AJ13170" t="str">
            <v/>
          </cell>
          <cell r="AK13170" t="str">
            <v/>
          </cell>
        </row>
        <row r="13171">
          <cell r="AH13171" t="str">
            <v/>
          </cell>
          <cell r="AI13171" t="str">
            <v/>
          </cell>
          <cell r="AJ13171" t="str">
            <v/>
          </cell>
          <cell r="AK13171" t="str">
            <v/>
          </cell>
        </row>
        <row r="13172">
          <cell r="AH13172" t="str">
            <v/>
          </cell>
          <cell r="AI13172" t="str">
            <v/>
          </cell>
          <cell r="AJ13172" t="str">
            <v/>
          </cell>
          <cell r="AK13172" t="str">
            <v/>
          </cell>
        </row>
        <row r="13173">
          <cell r="AH13173" t="str">
            <v/>
          </cell>
          <cell r="AI13173" t="str">
            <v/>
          </cell>
          <cell r="AJ13173" t="str">
            <v/>
          </cell>
          <cell r="AK13173" t="str">
            <v/>
          </cell>
        </row>
        <row r="13174">
          <cell r="AH13174" t="str">
            <v/>
          </cell>
          <cell r="AI13174" t="str">
            <v/>
          </cell>
          <cell r="AJ13174" t="str">
            <v/>
          </cell>
          <cell r="AK13174" t="str">
            <v/>
          </cell>
        </row>
        <row r="13175">
          <cell r="AH13175" t="str">
            <v/>
          </cell>
          <cell r="AI13175" t="str">
            <v/>
          </cell>
          <cell r="AJ13175" t="str">
            <v/>
          </cell>
          <cell r="AK13175" t="str">
            <v/>
          </cell>
        </row>
        <row r="13176">
          <cell r="AH13176" t="str">
            <v/>
          </cell>
          <cell r="AI13176" t="str">
            <v/>
          </cell>
          <cell r="AJ13176" t="str">
            <v/>
          </cell>
          <cell r="AK13176" t="str">
            <v/>
          </cell>
        </row>
        <row r="13177">
          <cell r="AH13177" t="str">
            <v/>
          </cell>
          <cell r="AI13177" t="str">
            <v/>
          </cell>
          <cell r="AJ13177" t="str">
            <v/>
          </cell>
          <cell r="AK13177" t="str">
            <v/>
          </cell>
        </row>
        <row r="13178">
          <cell r="AH13178" t="str">
            <v/>
          </cell>
          <cell r="AI13178" t="str">
            <v/>
          </cell>
          <cell r="AJ13178" t="str">
            <v/>
          </cell>
          <cell r="AK13178" t="str">
            <v/>
          </cell>
        </row>
        <row r="13179">
          <cell r="AH13179" t="str">
            <v/>
          </cell>
          <cell r="AI13179" t="str">
            <v/>
          </cell>
          <cell r="AJ13179" t="str">
            <v/>
          </cell>
          <cell r="AK13179" t="str">
            <v/>
          </cell>
        </row>
        <row r="13180">
          <cell r="AH13180" t="str">
            <v/>
          </cell>
          <cell r="AI13180" t="str">
            <v/>
          </cell>
          <cell r="AJ13180" t="str">
            <v/>
          </cell>
          <cell r="AK13180" t="str">
            <v/>
          </cell>
        </row>
        <row r="13181">
          <cell r="AH13181" t="str">
            <v/>
          </cell>
          <cell r="AI13181" t="str">
            <v/>
          </cell>
          <cell r="AJ13181" t="str">
            <v/>
          </cell>
          <cell r="AK13181" t="str">
            <v/>
          </cell>
        </row>
        <row r="13182">
          <cell r="AH13182" t="str">
            <v/>
          </cell>
          <cell r="AI13182" t="str">
            <v/>
          </cell>
          <cell r="AJ13182" t="str">
            <v/>
          </cell>
          <cell r="AK13182" t="str">
            <v/>
          </cell>
        </row>
        <row r="13183">
          <cell r="AH13183" t="str">
            <v/>
          </cell>
          <cell r="AI13183" t="str">
            <v/>
          </cell>
          <cell r="AJ13183" t="str">
            <v/>
          </cell>
          <cell r="AK13183" t="str">
            <v/>
          </cell>
        </row>
        <row r="13184">
          <cell r="AH13184" t="str">
            <v/>
          </cell>
          <cell r="AI13184" t="str">
            <v/>
          </cell>
          <cell r="AJ13184" t="str">
            <v/>
          </cell>
          <cell r="AK13184" t="str">
            <v/>
          </cell>
        </row>
        <row r="13185">
          <cell r="AH13185" t="str">
            <v/>
          </cell>
          <cell r="AI13185" t="str">
            <v/>
          </cell>
          <cell r="AJ13185" t="str">
            <v/>
          </cell>
          <cell r="AK13185" t="str">
            <v/>
          </cell>
        </row>
        <row r="13186">
          <cell r="AH13186" t="str">
            <v/>
          </cell>
          <cell r="AI13186" t="str">
            <v/>
          </cell>
          <cell r="AJ13186" t="str">
            <v/>
          </cell>
          <cell r="AK13186" t="str">
            <v/>
          </cell>
        </row>
        <row r="13187">
          <cell r="AH13187" t="str">
            <v/>
          </cell>
          <cell r="AI13187" t="str">
            <v/>
          </cell>
          <cell r="AJ13187" t="str">
            <v/>
          </cell>
          <cell r="AK13187" t="str">
            <v/>
          </cell>
        </row>
        <row r="13188">
          <cell r="AH13188" t="str">
            <v/>
          </cell>
          <cell r="AI13188" t="str">
            <v/>
          </cell>
          <cell r="AJ13188" t="str">
            <v/>
          </cell>
          <cell r="AK13188" t="str">
            <v/>
          </cell>
        </row>
        <row r="13189">
          <cell r="AH13189" t="str">
            <v/>
          </cell>
          <cell r="AI13189" t="str">
            <v/>
          </cell>
          <cell r="AJ13189" t="str">
            <v/>
          </cell>
          <cell r="AK13189" t="str">
            <v/>
          </cell>
        </row>
        <row r="13190">
          <cell r="AH13190" t="str">
            <v/>
          </cell>
          <cell r="AI13190" t="str">
            <v/>
          </cell>
          <cell r="AJ13190" t="str">
            <v/>
          </cell>
          <cell r="AK13190" t="str">
            <v/>
          </cell>
        </row>
        <row r="13191">
          <cell r="AH13191" t="str">
            <v/>
          </cell>
          <cell r="AI13191" t="str">
            <v/>
          </cell>
          <cell r="AJ13191" t="str">
            <v/>
          </cell>
          <cell r="AK13191" t="str">
            <v/>
          </cell>
        </row>
        <row r="13192">
          <cell r="AH13192" t="str">
            <v/>
          </cell>
          <cell r="AI13192" t="str">
            <v/>
          </cell>
          <cell r="AJ13192" t="str">
            <v/>
          </cell>
          <cell r="AK13192" t="str">
            <v/>
          </cell>
        </row>
        <row r="13193">
          <cell r="AH13193" t="str">
            <v/>
          </cell>
          <cell r="AI13193" t="str">
            <v/>
          </cell>
          <cell r="AJ13193" t="str">
            <v/>
          </cell>
          <cell r="AK13193" t="str">
            <v/>
          </cell>
        </row>
        <row r="13194">
          <cell r="AH13194" t="str">
            <v/>
          </cell>
          <cell r="AI13194" t="str">
            <v/>
          </cell>
          <cell r="AJ13194" t="str">
            <v/>
          </cell>
          <cell r="AK13194" t="str">
            <v/>
          </cell>
        </row>
        <row r="13195">
          <cell r="AH13195" t="str">
            <v/>
          </cell>
          <cell r="AI13195" t="str">
            <v/>
          </cell>
          <cell r="AJ13195" t="str">
            <v/>
          </cell>
          <cell r="AK13195" t="str">
            <v/>
          </cell>
        </row>
        <row r="13196">
          <cell r="AH13196" t="str">
            <v/>
          </cell>
          <cell r="AI13196" t="str">
            <v/>
          </cell>
          <cell r="AJ13196" t="str">
            <v/>
          </cell>
          <cell r="AK13196" t="str">
            <v/>
          </cell>
        </row>
        <row r="13197">
          <cell r="AH13197" t="str">
            <v/>
          </cell>
          <cell r="AI13197" t="str">
            <v/>
          </cell>
          <cell r="AJ13197" t="str">
            <v/>
          </cell>
          <cell r="AK13197" t="str">
            <v/>
          </cell>
        </row>
        <row r="13198">
          <cell r="AH13198" t="str">
            <v/>
          </cell>
          <cell r="AI13198" t="str">
            <v/>
          </cell>
          <cell r="AJ13198" t="str">
            <v/>
          </cell>
          <cell r="AK13198" t="str">
            <v/>
          </cell>
        </row>
        <row r="13199">
          <cell r="AH13199" t="str">
            <v/>
          </cell>
          <cell r="AI13199" t="str">
            <v/>
          </cell>
          <cell r="AJ13199" t="str">
            <v/>
          </cell>
          <cell r="AK13199" t="str">
            <v/>
          </cell>
        </row>
        <row r="13200">
          <cell r="AH13200" t="str">
            <v/>
          </cell>
          <cell r="AI13200" t="str">
            <v/>
          </cell>
          <cell r="AJ13200" t="str">
            <v/>
          </cell>
          <cell r="AK13200" t="str">
            <v/>
          </cell>
        </row>
        <row r="13201">
          <cell r="AH13201" t="str">
            <v/>
          </cell>
          <cell r="AI13201" t="str">
            <v/>
          </cell>
          <cell r="AJ13201" t="str">
            <v/>
          </cell>
          <cell r="AK13201" t="str">
            <v/>
          </cell>
        </row>
        <row r="13202">
          <cell r="AH13202" t="str">
            <v/>
          </cell>
          <cell r="AI13202" t="str">
            <v/>
          </cell>
          <cell r="AJ13202" t="str">
            <v/>
          </cell>
          <cell r="AK13202" t="str">
            <v/>
          </cell>
        </row>
        <row r="13203">
          <cell r="AH13203" t="str">
            <v/>
          </cell>
          <cell r="AI13203" t="str">
            <v/>
          </cell>
          <cell r="AJ13203" t="str">
            <v/>
          </cell>
          <cell r="AK13203" t="str">
            <v/>
          </cell>
        </row>
        <row r="13204">
          <cell r="AH13204" t="str">
            <v/>
          </cell>
          <cell r="AI13204" t="str">
            <v/>
          </cell>
          <cell r="AJ13204" t="str">
            <v/>
          </cell>
          <cell r="AK13204" t="str">
            <v/>
          </cell>
        </row>
        <row r="13205">
          <cell r="AH13205" t="str">
            <v/>
          </cell>
          <cell r="AI13205" t="str">
            <v/>
          </cell>
          <cell r="AJ13205" t="str">
            <v/>
          </cell>
          <cell r="AK13205" t="str">
            <v/>
          </cell>
        </row>
        <row r="13206">
          <cell r="AH13206" t="str">
            <v/>
          </cell>
          <cell r="AI13206" t="str">
            <v/>
          </cell>
          <cell r="AJ13206" t="str">
            <v/>
          </cell>
          <cell r="AK13206" t="str">
            <v/>
          </cell>
        </row>
        <row r="13207">
          <cell r="AH13207" t="str">
            <v/>
          </cell>
          <cell r="AI13207" t="str">
            <v/>
          </cell>
          <cell r="AJ13207" t="str">
            <v/>
          </cell>
          <cell r="AK13207" t="str">
            <v/>
          </cell>
        </row>
        <row r="13208">
          <cell r="AH13208" t="str">
            <v/>
          </cell>
          <cell r="AI13208" t="str">
            <v/>
          </cell>
          <cell r="AJ13208" t="str">
            <v/>
          </cell>
          <cell r="AK13208" t="str">
            <v/>
          </cell>
        </row>
        <row r="13209">
          <cell r="AH13209" t="str">
            <v/>
          </cell>
          <cell r="AI13209" t="str">
            <v/>
          </cell>
          <cell r="AJ13209" t="str">
            <v/>
          </cell>
          <cell r="AK13209" t="str">
            <v/>
          </cell>
        </row>
        <row r="13210">
          <cell r="AH13210" t="str">
            <v/>
          </cell>
          <cell r="AI13210" t="str">
            <v/>
          </cell>
          <cell r="AJ13210" t="str">
            <v/>
          </cell>
          <cell r="AK13210" t="str">
            <v/>
          </cell>
        </row>
        <row r="13211">
          <cell r="AH13211" t="str">
            <v/>
          </cell>
          <cell r="AI13211" t="str">
            <v/>
          </cell>
          <cell r="AJ13211" t="str">
            <v/>
          </cell>
          <cell r="AK13211" t="str">
            <v/>
          </cell>
        </row>
        <row r="13212">
          <cell r="AH13212" t="str">
            <v/>
          </cell>
          <cell r="AI13212" t="str">
            <v/>
          </cell>
          <cell r="AJ13212" t="str">
            <v/>
          </cell>
          <cell r="AK13212" t="str">
            <v/>
          </cell>
        </row>
        <row r="13213">
          <cell r="AH13213" t="str">
            <v/>
          </cell>
          <cell r="AI13213" t="str">
            <v/>
          </cell>
          <cell r="AJ13213" t="str">
            <v/>
          </cell>
          <cell r="AK13213" t="str">
            <v/>
          </cell>
        </row>
        <row r="13214">
          <cell r="AH13214" t="str">
            <v/>
          </cell>
          <cell r="AI13214" t="str">
            <v/>
          </cell>
          <cell r="AJ13214" t="str">
            <v/>
          </cell>
          <cell r="AK13214" t="str">
            <v/>
          </cell>
        </row>
        <row r="13215">
          <cell r="AH13215" t="str">
            <v/>
          </cell>
          <cell r="AI13215" t="str">
            <v/>
          </cell>
          <cell r="AJ13215" t="str">
            <v/>
          </cell>
          <cell r="AK13215" t="str">
            <v/>
          </cell>
        </row>
        <row r="13216">
          <cell r="AH13216" t="str">
            <v/>
          </cell>
          <cell r="AI13216" t="str">
            <v/>
          </cell>
          <cell r="AJ13216" t="str">
            <v/>
          </cell>
          <cell r="AK13216" t="str">
            <v/>
          </cell>
        </row>
        <row r="13217">
          <cell r="AH13217" t="str">
            <v/>
          </cell>
          <cell r="AI13217" t="str">
            <v/>
          </cell>
          <cell r="AJ13217" t="str">
            <v/>
          </cell>
          <cell r="AK13217" t="str">
            <v/>
          </cell>
        </row>
        <row r="13218">
          <cell r="AH13218" t="str">
            <v/>
          </cell>
          <cell r="AI13218" t="str">
            <v/>
          </cell>
          <cell r="AJ13218" t="str">
            <v/>
          </cell>
          <cell r="AK13218" t="str">
            <v/>
          </cell>
        </row>
        <row r="13219">
          <cell r="AH13219" t="str">
            <v/>
          </cell>
          <cell r="AI13219" t="str">
            <v/>
          </cell>
          <cell r="AJ13219" t="str">
            <v/>
          </cell>
          <cell r="AK13219" t="str">
            <v/>
          </cell>
        </row>
        <row r="13220">
          <cell r="AH13220" t="str">
            <v/>
          </cell>
          <cell r="AI13220" t="str">
            <v/>
          </cell>
          <cell r="AJ13220" t="str">
            <v/>
          </cell>
          <cell r="AK13220" t="str">
            <v/>
          </cell>
        </row>
        <row r="13221">
          <cell r="AH13221" t="str">
            <v/>
          </cell>
          <cell r="AI13221" t="str">
            <v/>
          </cell>
          <cell r="AJ13221" t="str">
            <v/>
          </cell>
          <cell r="AK13221" t="str">
            <v/>
          </cell>
        </row>
        <row r="13222">
          <cell r="AH13222" t="str">
            <v/>
          </cell>
          <cell r="AI13222" t="str">
            <v/>
          </cell>
          <cell r="AJ13222" t="str">
            <v/>
          </cell>
          <cell r="AK13222" t="str">
            <v/>
          </cell>
        </row>
        <row r="13223">
          <cell r="AH13223" t="str">
            <v/>
          </cell>
          <cell r="AI13223" t="str">
            <v/>
          </cell>
          <cell r="AJ13223" t="str">
            <v/>
          </cell>
          <cell r="AK13223" t="str">
            <v/>
          </cell>
        </row>
        <row r="13224">
          <cell r="AH13224" t="str">
            <v/>
          </cell>
          <cell r="AI13224" t="str">
            <v/>
          </cell>
          <cell r="AJ13224" t="str">
            <v/>
          </cell>
          <cell r="AK13224" t="str">
            <v/>
          </cell>
        </row>
        <row r="13225">
          <cell r="AH13225" t="str">
            <v/>
          </cell>
          <cell r="AI13225" t="str">
            <v/>
          </cell>
          <cell r="AJ13225" t="str">
            <v/>
          </cell>
          <cell r="AK13225" t="str">
            <v/>
          </cell>
        </row>
        <row r="13226">
          <cell r="AH13226" t="str">
            <v/>
          </cell>
          <cell r="AI13226" t="str">
            <v/>
          </cell>
          <cell r="AJ13226" t="str">
            <v/>
          </cell>
          <cell r="AK13226" t="str">
            <v/>
          </cell>
        </row>
        <row r="13227">
          <cell r="AH13227" t="str">
            <v/>
          </cell>
          <cell r="AI13227" t="str">
            <v/>
          </cell>
          <cell r="AJ13227" t="str">
            <v/>
          </cell>
          <cell r="AK13227" t="str">
            <v/>
          </cell>
        </row>
        <row r="13228">
          <cell r="AH13228" t="str">
            <v/>
          </cell>
          <cell r="AI13228" t="str">
            <v/>
          </cell>
          <cell r="AJ13228" t="str">
            <v/>
          </cell>
          <cell r="AK13228" t="str">
            <v/>
          </cell>
        </row>
        <row r="13229">
          <cell r="AH13229" t="str">
            <v/>
          </cell>
          <cell r="AI13229" t="str">
            <v/>
          </cell>
          <cell r="AJ13229" t="str">
            <v/>
          </cell>
          <cell r="AK13229" t="str">
            <v/>
          </cell>
        </row>
        <row r="13230">
          <cell r="AH13230" t="str">
            <v/>
          </cell>
          <cell r="AI13230" t="str">
            <v/>
          </cell>
          <cell r="AJ13230" t="str">
            <v/>
          </cell>
          <cell r="AK13230" t="str">
            <v/>
          </cell>
        </row>
        <row r="13231">
          <cell r="AH13231" t="str">
            <v/>
          </cell>
          <cell r="AI13231" t="str">
            <v/>
          </cell>
          <cell r="AJ13231" t="str">
            <v/>
          </cell>
          <cell r="AK13231" t="str">
            <v/>
          </cell>
        </row>
        <row r="13232">
          <cell r="AH13232" t="str">
            <v/>
          </cell>
          <cell r="AI13232" t="str">
            <v/>
          </cell>
          <cell r="AJ13232" t="str">
            <v/>
          </cell>
          <cell r="AK13232" t="str">
            <v/>
          </cell>
        </row>
        <row r="13233">
          <cell r="AH13233" t="str">
            <v/>
          </cell>
          <cell r="AI13233" t="str">
            <v/>
          </cell>
          <cell r="AJ13233" t="str">
            <v/>
          </cell>
          <cell r="AK13233" t="str">
            <v/>
          </cell>
        </row>
        <row r="13234">
          <cell r="AH13234" t="str">
            <v/>
          </cell>
          <cell r="AI13234" t="str">
            <v/>
          </cell>
          <cell r="AJ13234" t="str">
            <v/>
          </cell>
          <cell r="AK13234" t="str">
            <v/>
          </cell>
        </row>
        <row r="13235">
          <cell r="AH13235" t="str">
            <v/>
          </cell>
          <cell r="AI13235" t="str">
            <v/>
          </cell>
          <cell r="AJ13235" t="str">
            <v/>
          </cell>
          <cell r="AK13235" t="str">
            <v/>
          </cell>
        </row>
        <row r="13236">
          <cell r="AH13236" t="str">
            <v/>
          </cell>
          <cell r="AI13236" t="str">
            <v/>
          </cell>
          <cell r="AJ13236" t="str">
            <v/>
          </cell>
          <cell r="AK13236" t="str">
            <v/>
          </cell>
        </row>
        <row r="13237">
          <cell r="AH13237" t="str">
            <v/>
          </cell>
          <cell r="AI13237" t="str">
            <v/>
          </cell>
          <cell r="AJ13237" t="str">
            <v/>
          </cell>
          <cell r="AK13237" t="str">
            <v/>
          </cell>
        </row>
        <row r="13238">
          <cell r="AH13238" t="str">
            <v/>
          </cell>
          <cell r="AI13238" t="str">
            <v/>
          </cell>
          <cell r="AJ13238" t="str">
            <v/>
          </cell>
          <cell r="AK13238" t="str">
            <v/>
          </cell>
        </row>
        <row r="13239">
          <cell r="AH13239" t="str">
            <v/>
          </cell>
          <cell r="AI13239" t="str">
            <v/>
          </cell>
          <cell r="AJ13239" t="str">
            <v/>
          </cell>
          <cell r="AK13239" t="str">
            <v/>
          </cell>
        </row>
        <row r="13240">
          <cell r="AH13240" t="str">
            <v/>
          </cell>
          <cell r="AI13240" t="str">
            <v/>
          </cell>
          <cell r="AJ13240" t="str">
            <v/>
          </cell>
          <cell r="AK13240" t="str">
            <v/>
          </cell>
        </row>
        <row r="13241">
          <cell r="AH13241" t="str">
            <v/>
          </cell>
          <cell r="AI13241" t="str">
            <v/>
          </cell>
          <cell r="AJ13241" t="str">
            <v/>
          </cell>
          <cell r="AK13241" t="str">
            <v/>
          </cell>
        </row>
        <row r="13242">
          <cell r="AH13242" t="str">
            <v/>
          </cell>
          <cell r="AI13242" t="str">
            <v/>
          </cell>
          <cell r="AJ13242" t="str">
            <v/>
          </cell>
          <cell r="AK13242" t="str">
            <v/>
          </cell>
        </row>
        <row r="13243">
          <cell r="AH13243" t="str">
            <v/>
          </cell>
          <cell r="AI13243" t="str">
            <v/>
          </cell>
          <cell r="AJ13243" t="str">
            <v/>
          </cell>
          <cell r="AK13243" t="str">
            <v/>
          </cell>
        </row>
        <row r="13244">
          <cell r="AH13244" t="str">
            <v/>
          </cell>
          <cell r="AI13244" t="str">
            <v/>
          </cell>
          <cell r="AJ13244" t="str">
            <v/>
          </cell>
          <cell r="AK13244" t="str">
            <v/>
          </cell>
        </row>
        <row r="13245">
          <cell r="AH13245" t="str">
            <v/>
          </cell>
          <cell r="AI13245" t="str">
            <v/>
          </cell>
          <cell r="AJ13245" t="str">
            <v/>
          </cell>
          <cell r="AK13245" t="str">
            <v/>
          </cell>
        </row>
        <row r="13246">
          <cell r="AH13246" t="str">
            <v/>
          </cell>
          <cell r="AI13246" t="str">
            <v/>
          </cell>
          <cell r="AJ13246" t="str">
            <v/>
          </cell>
          <cell r="AK13246" t="str">
            <v/>
          </cell>
        </row>
        <row r="13247">
          <cell r="AH13247" t="str">
            <v/>
          </cell>
          <cell r="AI13247" t="str">
            <v/>
          </cell>
          <cell r="AJ13247" t="str">
            <v/>
          </cell>
          <cell r="AK13247" t="str">
            <v/>
          </cell>
        </row>
        <row r="13248">
          <cell r="AH13248" t="str">
            <v/>
          </cell>
          <cell r="AI13248" t="str">
            <v/>
          </cell>
          <cell r="AJ13248" t="str">
            <v/>
          </cell>
          <cell r="AK13248" t="str">
            <v/>
          </cell>
        </row>
        <row r="13249">
          <cell r="AH13249" t="str">
            <v/>
          </cell>
          <cell r="AI13249" t="str">
            <v/>
          </cell>
          <cell r="AJ13249" t="str">
            <v/>
          </cell>
          <cell r="AK13249" t="str">
            <v/>
          </cell>
        </row>
        <row r="13250">
          <cell r="AH13250" t="str">
            <v/>
          </cell>
          <cell r="AI13250" t="str">
            <v/>
          </cell>
          <cell r="AJ13250" t="str">
            <v/>
          </cell>
          <cell r="AK13250" t="str">
            <v/>
          </cell>
        </row>
        <row r="13251">
          <cell r="AH13251" t="str">
            <v/>
          </cell>
          <cell r="AI13251" t="str">
            <v/>
          </cell>
          <cell r="AJ13251" t="str">
            <v/>
          </cell>
          <cell r="AK13251" t="str">
            <v/>
          </cell>
        </row>
        <row r="13252">
          <cell r="AH13252" t="str">
            <v/>
          </cell>
          <cell r="AI13252" t="str">
            <v/>
          </cell>
          <cell r="AJ13252" t="str">
            <v/>
          </cell>
          <cell r="AK13252" t="str">
            <v/>
          </cell>
        </row>
        <row r="13253">
          <cell r="AH13253" t="str">
            <v/>
          </cell>
          <cell r="AI13253" t="str">
            <v/>
          </cell>
          <cell r="AJ13253" t="str">
            <v/>
          </cell>
          <cell r="AK13253" t="str">
            <v/>
          </cell>
        </row>
        <row r="13254">
          <cell r="AH13254" t="str">
            <v/>
          </cell>
          <cell r="AI13254" t="str">
            <v/>
          </cell>
          <cell r="AJ13254" t="str">
            <v/>
          </cell>
          <cell r="AK13254" t="str">
            <v/>
          </cell>
        </row>
        <row r="13255">
          <cell r="AH13255" t="str">
            <v/>
          </cell>
          <cell r="AI13255" t="str">
            <v/>
          </cell>
          <cell r="AJ13255" t="str">
            <v/>
          </cell>
          <cell r="AK13255" t="str">
            <v/>
          </cell>
        </row>
        <row r="13256">
          <cell r="AH13256" t="str">
            <v/>
          </cell>
          <cell r="AI13256" t="str">
            <v/>
          </cell>
          <cell r="AJ13256" t="str">
            <v/>
          </cell>
          <cell r="AK13256" t="str">
            <v/>
          </cell>
        </row>
        <row r="13257">
          <cell r="AH13257" t="str">
            <v/>
          </cell>
          <cell r="AI13257" t="str">
            <v/>
          </cell>
          <cell r="AJ13257" t="str">
            <v/>
          </cell>
          <cell r="AK13257" t="str">
            <v/>
          </cell>
        </row>
        <row r="13258">
          <cell r="AH13258" t="str">
            <v/>
          </cell>
          <cell r="AI13258" t="str">
            <v/>
          </cell>
          <cell r="AJ13258" t="str">
            <v/>
          </cell>
          <cell r="AK13258" t="str">
            <v/>
          </cell>
        </row>
        <row r="13259">
          <cell r="AH13259" t="str">
            <v/>
          </cell>
          <cell r="AI13259" t="str">
            <v/>
          </cell>
          <cell r="AJ13259" t="str">
            <v/>
          </cell>
          <cell r="AK13259" t="str">
            <v/>
          </cell>
        </row>
        <row r="13260">
          <cell r="AH13260" t="str">
            <v/>
          </cell>
          <cell r="AI13260" t="str">
            <v/>
          </cell>
          <cell r="AJ13260" t="str">
            <v/>
          </cell>
          <cell r="AK13260" t="str">
            <v/>
          </cell>
        </row>
        <row r="13261">
          <cell r="AH13261" t="str">
            <v/>
          </cell>
          <cell r="AI13261" t="str">
            <v/>
          </cell>
          <cell r="AJ13261" t="str">
            <v/>
          </cell>
          <cell r="AK13261" t="str">
            <v/>
          </cell>
        </row>
        <row r="13262">
          <cell r="AH13262" t="str">
            <v/>
          </cell>
          <cell r="AI13262" t="str">
            <v/>
          </cell>
          <cell r="AJ13262" t="str">
            <v/>
          </cell>
          <cell r="AK13262" t="str">
            <v/>
          </cell>
        </row>
        <row r="13263">
          <cell r="AH13263" t="str">
            <v/>
          </cell>
          <cell r="AI13263" t="str">
            <v/>
          </cell>
          <cell r="AJ13263" t="str">
            <v/>
          </cell>
          <cell r="AK13263" t="str">
            <v/>
          </cell>
        </row>
        <row r="13264">
          <cell r="AH13264" t="str">
            <v/>
          </cell>
          <cell r="AI13264" t="str">
            <v/>
          </cell>
          <cell r="AJ13264" t="str">
            <v/>
          </cell>
          <cell r="AK13264" t="str">
            <v/>
          </cell>
        </row>
        <row r="13265">
          <cell r="AH13265" t="str">
            <v/>
          </cell>
          <cell r="AI13265" t="str">
            <v/>
          </cell>
          <cell r="AJ13265" t="str">
            <v/>
          </cell>
          <cell r="AK13265" t="str">
            <v/>
          </cell>
        </row>
        <row r="13266">
          <cell r="AH13266" t="str">
            <v/>
          </cell>
          <cell r="AI13266" t="str">
            <v/>
          </cell>
          <cell r="AJ13266" t="str">
            <v/>
          </cell>
          <cell r="AK13266" t="str">
            <v/>
          </cell>
        </row>
        <row r="13267">
          <cell r="AH13267" t="str">
            <v/>
          </cell>
          <cell r="AI13267" t="str">
            <v/>
          </cell>
          <cell r="AJ13267" t="str">
            <v/>
          </cell>
          <cell r="AK13267" t="str">
            <v/>
          </cell>
        </row>
        <row r="13268">
          <cell r="AH13268" t="str">
            <v/>
          </cell>
          <cell r="AI13268" t="str">
            <v/>
          </cell>
          <cell r="AJ13268" t="str">
            <v/>
          </cell>
          <cell r="AK13268" t="str">
            <v/>
          </cell>
        </row>
        <row r="13269">
          <cell r="AH13269" t="str">
            <v/>
          </cell>
          <cell r="AI13269" t="str">
            <v/>
          </cell>
          <cell r="AJ13269" t="str">
            <v/>
          </cell>
          <cell r="AK13269" t="str">
            <v/>
          </cell>
        </row>
        <row r="13270">
          <cell r="AH13270" t="str">
            <v/>
          </cell>
          <cell r="AI13270" t="str">
            <v/>
          </cell>
          <cell r="AJ13270" t="str">
            <v/>
          </cell>
          <cell r="AK13270" t="str">
            <v/>
          </cell>
        </row>
        <row r="13271">
          <cell r="AH13271" t="str">
            <v/>
          </cell>
          <cell r="AI13271" t="str">
            <v/>
          </cell>
          <cell r="AJ13271" t="str">
            <v/>
          </cell>
          <cell r="AK13271" t="str">
            <v/>
          </cell>
        </row>
        <row r="13272">
          <cell r="AH13272" t="str">
            <v/>
          </cell>
          <cell r="AI13272" t="str">
            <v/>
          </cell>
          <cell r="AJ13272" t="str">
            <v/>
          </cell>
          <cell r="AK13272" t="str">
            <v/>
          </cell>
        </row>
        <row r="13273">
          <cell r="AH13273" t="str">
            <v/>
          </cell>
          <cell r="AI13273" t="str">
            <v/>
          </cell>
          <cell r="AJ13273" t="str">
            <v/>
          </cell>
          <cell r="AK13273" t="str">
            <v/>
          </cell>
        </row>
        <row r="13274">
          <cell r="AH13274" t="str">
            <v/>
          </cell>
          <cell r="AI13274" t="str">
            <v/>
          </cell>
          <cell r="AJ13274" t="str">
            <v/>
          </cell>
          <cell r="AK13274" t="str">
            <v/>
          </cell>
        </row>
        <row r="13275">
          <cell r="AH13275" t="str">
            <v/>
          </cell>
          <cell r="AI13275" t="str">
            <v/>
          </cell>
          <cell r="AJ13275" t="str">
            <v/>
          </cell>
          <cell r="AK13275" t="str">
            <v/>
          </cell>
        </row>
        <row r="13276">
          <cell r="AH13276" t="str">
            <v/>
          </cell>
          <cell r="AI13276" t="str">
            <v/>
          </cell>
          <cell r="AJ13276" t="str">
            <v/>
          </cell>
          <cell r="AK13276" t="str">
            <v/>
          </cell>
        </row>
        <row r="13277">
          <cell r="AH13277" t="str">
            <v/>
          </cell>
          <cell r="AI13277" t="str">
            <v/>
          </cell>
          <cell r="AJ13277" t="str">
            <v/>
          </cell>
          <cell r="AK13277" t="str">
            <v/>
          </cell>
        </row>
        <row r="13278">
          <cell r="AH13278" t="str">
            <v/>
          </cell>
          <cell r="AI13278" t="str">
            <v/>
          </cell>
          <cell r="AJ13278" t="str">
            <v/>
          </cell>
          <cell r="AK13278" t="str">
            <v/>
          </cell>
        </row>
        <row r="13279">
          <cell r="AH13279" t="str">
            <v/>
          </cell>
          <cell r="AI13279" t="str">
            <v/>
          </cell>
          <cell r="AJ13279" t="str">
            <v/>
          </cell>
          <cell r="AK13279" t="str">
            <v/>
          </cell>
        </row>
        <row r="13280">
          <cell r="AH13280" t="str">
            <v/>
          </cell>
          <cell r="AI13280" t="str">
            <v/>
          </cell>
          <cell r="AJ13280" t="str">
            <v/>
          </cell>
          <cell r="AK13280" t="str">
            <v/>
          </cell>
        </row>
        <row r="13281">
          <cell r="AH13281" t="str">
            <v/>
          </cell>
          <cell r="AI13281" t="str">
            <v/>
          </cell>
          <cell r="AJ13281" t="str">
            <v/>
          </cell>
          <cell r="AK13281" t="str">
            <v/>
          </cell>
        </row>
        <row r="13282">
          <cell r="AH13282" t="str">
            <v/>
          </cell>
          <cell r="AI13282" t="str">
            <v/>
          </cell>
          <cell r="AJ13282" t="str">
            <v/>
          </cell>
          <cell r="AK13282" t="str">
            <v/>
          </cell>
        </row>
        <row r="13283">
          <cell r="AH13283" t="str">
            <v/>
          </cell>
          <cell r="AI13283" t="str">
            <v/>
          </cell>
          <cell r="AJ13283" t="str">
            <v/>
          </cell>
          <cell r="AK13283" t="str">
            <v/>
          </cell>
        </row>
        <row r="13284">
          <cell r="AH13284" t="str">
            <v/>
          </cell>
          <cell r="AI13284" t="str">
            <v/>
          </cell>
          <cell r="AJ13284" t="str">
            <v/>
          </cell>
          <cell r="AK13284" t="str">
            <v/>
          </cell>
        </row>
        <row r="13285">
          <cell r="AH13285" t="str">
            <v/>
          </cell>
          <cell r="AI13285" t="str">
            <v/>
          </cell>
          <cell r="AJ13285" t="str">
            <v/>
          </cell>
          <cell r="AK13285" t="str">
            <v/>
          </cell>
        </row>
        <row r="13286">
          <cell r="AH13286" t="str">
            <v/>
          </cell>
          <cell r="AI13286" t="str">
            <v/>
          </cell>
          <cell r="AJ13286" t="str">
            <v/>
          </cell>
          <cell r="AK13286" t="str">
            <v/>
          </cell>
        </row>
        <row r="13287">
          <cell r="AH13287" t="str">
            <v/>
          </cell>
          <cell r="AI13287" t="str">
            <v/>
          </cell>
          <cell r="AJ13287" t="str">
            <v/>
          </cell>
          <cell r="AK13287" t="str">
            <v/>
          </cell>
        </row>
        <row r="13288">
          <cell r="AH13288" t="str">
            <v/>
          </cell>
          <cell r="AI13288" t="str">
            <v/>
          </cell>
          <cell r="AJ13288" t="str">
            <v/>
          </cell>
          <cell r="AK13288" t="str">
            <v/>
          </cell>
        </row>
        <row r="13289">
          <cell r="AH13289" t="str">
            <v/>
          </cell>
          <cell r="AI13289" t="str">
            <v/>
          </cell>
          <cell r="AJ13289" t="str">
            <v/>
          </cell>
          <cell r="AK13289" t="str">
            <v/>
          </cell>
        </row>
        <row r="13290">
          <cell r="AH13290" t="str">
            <v/>
          </cell>
          <cell r="AI13290" t="str">
            <v/>
          </cell>
          <cell r="AJ13290" t="str">
            <v/>
          </cell>
          <cell r="AK13290" t="str">
            <v/>
          </cell>
        </row>
        <row r="13291">
          <cell r="AH13291" t="str">
            <v/>
          </cell>
          <cell r="AI13291" t="str">
            <v/>
          </cell>
          <cell r="AJ13291" t="str">
            <v/>
          </cell>
          <cell r="AK13291" t="str">
            <v/>
          </cell>
        </row>
        <row r="13292">
          <cell r="AH13292" t="str">
            <v/>
          </cell>
          <cell r="AI13292" t="str">
            <v/>
          </cell>
          <cell r="AJ13292" t="str">
            <v/>
          </cell>
          <cell r="AK13292" t="str">
            <v/>
          </cell>
        </row>
        <row r="13293">
          <cell r="AH13293" t="str">
            <v/>
          </cell>
          <cell r="AI13293" t="str">
            <v/>
          </cell>
          <cell r="AJ13293" t="str">
            <v/>
          </cell>
          <cell r="AK13293" t="str">
            <v/>
          </cell>
        </row>
        <row r="13294">
          <cell r="AH13294" t="str">
            <v/>
          </cell>
          <cell r="AI13294" t="str">
            <v/>
          </cell>
          <cell r="AJ13294" t="str">
            <v/>
          </cell>
          <cell r="AK13294" t="str">
            <v/>
          </cell>
        </row>
        <row r="13295">
          <cell r="AH13295" t="str">
            <v/>
          </cell>
          <cell r="AI13295" t="str">
            <v/>
          </cell>
          <cell r="AJ13295" t="str">
            <v/>
          </cell>
          <cell r="AK13295" t="str">
            <v/>
          </cell>
        </row>
        <row r="13296">
          <cell r="AH13296" t="str">
            <v/>
          </cell>
          <cell r="AI13296" t="str">
            <v/>
          </cell>
          <cell r="AJ13296" t="str">
            <v/>
          </cell>
          <cell r="AK13296" t="str">
            <v/>
          </cell>
        </row>
        <row r="13297">
          <cell r="AH13297" t="str">
            <v/>
          </cell>
          <cell r="AI13297" t="str">
            <v/>
          </cell>
          <cell r="AJ13297" t="str">
            <v/>
          </cell>
          <cell r="AK13297" t="str">
            <v/>
          </cell>
        </row>
        <row r="13298">
          <cell r="AH13298" t="str">
            <v/>
          </cell>
          <cell r="AI13298" t="str">
            <v/>
          </cell>
          <cell r="AJ13298" t="str">
            <v/>
          </cell>
          <cell r="AK13298" t="str">
            <v/>
          </cell>
        </row>
        <row r="13299">
          <cell r="AH13299" t="str">
            <v/>
          </cell>
          <cell r="AI13299" t="str">
            <v/>
          </cell>
          <cell r="AJ13299" t="str">
            <v/>
          </cell>
          <cell r="AK13299" t="str">
            <v/>
          </cell>
        </row>
        <row r="13300">
          <cell r="AH13300" t="str">
            <v/>
          </cell>
          <cell r="AI13300" t="str">
            <v/>
          </cell>
          <cell r="AJ13300" t="str">
            <v/>
          </cell>
          <cell r="AK13300" t="str">
            <v/>
          </cell>
        </row>
        <row r="13301">
          <cell r="AH13301" t="str">
            <v/>
          </cell>
          <cell r="AI13301" t="str">
            <v/>
          </cell>
          <cell r="AJ13301" t="str">
            <v/>
          </cell>
          <cell r="AK13301" t="str">
            <v/>
          </cell>
        </row>
        <row r="13302">
          <cell r="AH13302" t="str">
            <v/>
          </cell>
          <cell r="AI13302" t="str">
            <v/>
          </cell>
          <cell r="AJ13302" t="str">
            <v/>
          </cell>
          <cell r="AK13302" t="str">
            <v/>
          </cell>
        </row>
        <row r="13303">
          <cell r="AH13303" t="str">
            <v/>
          </cell>
          <cell r="AI13303" t="str">
            <v/>
          </cell>
          <cell r="AJ13303" t="str">
            <v/>
          </cell>
          <cell r="AK13303" t="str">
            <v/>
          </cell>
        </row>
        <row r="13304">
          <cell r="AH13304" t="str">
            <v/>
          </cell>
          <cell r="AI13304" t="str">
            <v/>
          </cell>
          <cell r="AJ13304" t="str">
            <v/>
          </cell>
          <cell r="AK13304" t="str">
            <v/>
          </cell>
        </row>
        <row r="13305">
          <cell r="AH13305" t="str">
            <v/>
          </cell>
          <cell r="AI13305" t="str">
            <v/>
          </cell>
          <cell r="AJ13305" t="str">
            <v/>
          </cell>
          <cell r="AK13305" t="str">
            <v/>
          </cell>
        </row>
        <row r="13306">
          <cell r="AH13306" t="str">
            <v/>
          </cell>
          <cell r="AI13306" t="str">
            <v/>
          </cell>
          <cell r="AJ13306" t="str">
            <v/>
          </cell>
          <cell r="AK13306" t="str">
            <v/>
          </cell>
        </row>
        <row r="13307">
          <cell r="AH13307" t="str">
            <v/>
          </cell>
          <cell r="AI13307" t="str">
            <v/>
          </cell>
          <cell r="AJ13307" t="str">
            <v/>
          </cell>
          <cell r="AK13307" t="str">
            <v/>
          </cell>
        </row>
        <row r="13308">
          <cell r="AH13308" t="str">
            <v/>
          </cell>
          <cell r="AI13308" t="str">
            <v/>
          </cell>
          <cell r="AJ13308" t="str">
            <v/>
          </cell>
          <cell r="AK13308" t="str">
            <v/>
          </cell>
        </row>
        <row r="13309">
          <cell r="AH13309" t="str">
            <v/>
          </cell>
          <cell r="AI13309" t="str">
            <v/>
          </cell>
          <cell r="AJ13309" t="str">
            <v/>
          </cell>
          <cell r="AK13309" t="str">
            <v/>
          </cell>
        </row>
        <row r="13310">
          <cell r="AH13310" t="str">
            <v/>
          </cell>
          <cell r="AI13310" t="str">
            <v/>
          </cell>
          <cell r="AJ13310" t="str">
            <v/>
          </cell>
          <cell r="AK13310" t="str">
            <v/>
          </cell>
        </row>
        <row r="13311">
          <cell r="AH13311" t="str">
            <v/>
          </cell>
          <cell r="AI13311" t="str">
            <v/>
          </cell>
          <cell r="AJ13311" t="str">
            <v/>
          </cell>
          <cell r="AK13311" t="str">
            <v/>
          </cell>
        </row>
        <row r="13312">
          <cell r="AH13312" t="str">
            <v/>
          </cell>
          <cell r="AI13312" t="str">
            <v/>
          </cell>
          <cell r="AJ13312" t="str">
            <v/>
          </cell>
          <cell r="AK13312" t="str">
            <v/>
          </cell>
        </row>
        <row r="13313">
          <cell r="AH13313" t="str">
            <v/>
          </cell>
          <cell r="AI13313" t="str">
            <v/>
          </cell>
          <cell r="AJ13313" t="str">
            <v/>
          </cell>
          <cell r="AK13313" t="str">
            <v/>
          </cell>
        </row>
        <row r="13314">
          <cell r="AH13314" t="str">
            <v/>
          </cell>
          <cell r="AI13314" t="str">
            <v/>
          </cell>
          <cell r="AJ13314" t="str">
            <v/>
          </cell>
          <cell r="AK13314" t="str">
            <v/>
          </cell>
        </row>
        <row r="13315">
          <cell r="AH13315" t="str">
            <v/>
          </cell>
          <cell r="AI13315" t="str">
            <v/>
          </cell>
          <cell r="AJ13315" t="str">
            <v/>
          </cell>
          <cell r="AK13315" t="str">
            <v/>
          </cell>
        </row>
        <row r="13316">
          <cell r="AH13316" t="str">
            <v/>
          </cell>
          <cell r="AI13316" t="str">
            <v/>
          </cell>
          <cell r="AJ13316" t="str">
            <v/>
          </cell>
          <cell r="AK13316" t="str">
            <v/>
          </cell>
        </row>
        <row r="13317">
          <cell r="AH13317" t="str">
            <v/>
          </cell>
          <cell r="AI13317" t="str">
            <v/>
          </cell>
          <cell r="AJ13317" t="str">
            <v/>
          </cell>
          <cell r="AK13317" t="str">
            <v/>
          </cell>
        </row>
        <row r="13318">
          <cell r="AH13318" t="str">
            <v/>
          </cell>
          <cell r="AI13318" t="str">
            <v/>
          </cell>
          <cell r="AJ13318" t="str">
            <v/>
          </cell>
          <cell r="AK13318" t="str">
            <v/>
          </cell>
        </row>
        <row r="13319">
          <cell r="AH13319" t="str">
            <v/>
          </cell>
          <cell r="AI13319" t="str">
            <v/>
          </cell>
          <cell r="AJ13319" t="str">
            <v/>
          </cell>
          <cell r="AK13319" t="str">
            <v/>
          </cell>
        </row>
        <row r="13320">
          <cell r="AH13320" t="str">
            <v/>
          </cell>
          <cell r="AI13320" t="str">
            <v/>
          </cell>
          <cell r="AJ13320" t="str">
            <v/>
          </cell>
          <cell r="AK13320" t="str">
            <v/>
          </cell>
        </row>
        <row r="13321">
          <cell r="AH13321" t="str">
            <v/>
          </cell>
          <cell r="AI13321" t="str">
            <v/>
          </cell>
          <cell r="AJ13321" t="str">
            <v/>
          </cell>
          <cell r="AK13321" t="str">
            <v/>
          </cell>
        </row>
        <row r="13322">
          <cell r="AH13322" t="str">
            <v/>
          </cell>
          <cell r="AI13322" t="str">
            <v/>
          </cell>
          <cell r="AJ13322" t="str">
            <v/>
          </cell>
          <cell r="AK13322" t="str">
            <v/>
          </cell>
        </row>
        <row r="13323">
          <cell r="AH13323" t="str">
            <v/>
          </cell>
          <cell r="AI13323" t="str">
            <v/>
          </cell>
          <cell r="AJ13323" t="str">
            <v/>
          </cell>
          <cell r="AK13323" t="str">
            <v/>
          </cell>
        </row>
        <row r="13324">
          <cell r="AH13324" t="str">
            <v/>
          </cell>
          <cell r="AI13324" t="str">
            <v/>
          </cell>
          <cell r="AJ13324" t="str">
            <v/>
          </cell>
          <cell r="AK13324" t="str">
            <v/>
          </cell>
        </row>
        <row r="13325">
          <cell r="AH13325" t="str">
            <v/>
          </cell>
          <cell r="AI13325" t="str">
            <v/>
          </cell>
          <cell r="AJ13325" t="str">
            <v/>
          </cell>
          <cell r="AK13325" t="str">
            <v/>
          </cell>
        </row>
        <row r="13326">
          <cell r="AH13326" t="str">
            <v/>
          </cell>
          <cell r="AI13326" t="str">
            <v/>
          </cell>
          <cell r="AJ13326" t="str">
            <v/>
          </cell>
          <cell r="AK13326" t="str">
            <v/>
          </cell>
        </row>
        <row r="13327">
          <cell r="AH13327" t="str">
            <v/>
          </cell>
          <cell r="AI13327" t="str">
            <v/>
          </cell>
          <cell r="AJ13327" t="str">
            <v/>
          </cell>
          <cell r="AK13327" t="str">
            <v/>
          </cell>
        </row>
        <row r="13328">
          <cell r="AH13328" t="str">
            <v/>
          </cell>
          <cell r="AI13328" t="str">
            <v/>
          </cell>
          <cell r="AJ13328" t="str">
            <v/>
          </cell>
          <cell r="AK13328" t="str">
            <v/>
          </cell>
        </row>
        <row r="13329">
          <cell r="AH13329" t="str">
            <v/>
          </cell>
          <cell r="AI13329" t="str">
            <v/>
          </cell>
          <cell r="AJ13329" t="str">
            <v/>
          </cell>
          <cell r="AK13329" t="str">
            <v/>
          </cell>
        </row>
        <row r="13330">
          <cell r="AH13330" t="str">
            <v/>
          </cell>
          <cell r="AI13330" t="str">
            <v/>
          </cell>
          <cell r="AJ13330" t="str">
            <v/>
          </cell>
          <cell r="AK13330" t="str">
            <v/>
          </cell>
        </row>
        <row r="13331">
          <cell r="AH13331" t="str">
            <v/>
          </cell>
          <cell r="AI13331" t="str">
            <v/>
          </cell>
          <cell r="AJ13331" t="str">
            <v/>
          </cell>
          <cell r="AK13331" t="str">
            <v/>
          </cell>
        </row>
        <row r="13332">
          <cell r="AH13332" t="str">
            <v/>
          </cell>
          <cell r="AI13332" t="str">
            <v/>
          </cell>
          <cell r="AJ13332" t="str">
            <v/>
          </cell>
          <cell r="AK13332" t="str">
            <v/>
          </cell>
        </row>
        <row r="13333">
          <cell r="AH13333" t="str">
            <v/>
          </cell>
          <cell r="AI13333" t="str">
            <v/>
          </cell>
          <cell r="AJ13333" t="str">
            <v/>
          </cell>
          <cell r="AK13333" t="str">
            <v/>
          </cell>
        </row>
        <row r="13334">
          <cell r="AH13334" t="str">
            <v/>
          </cell>
          <cell r="AI13334" t="str">
            <v/>
          </cell>
          <cell r="AJ13334" t="str">
            <v/>
          </cell>
          <cell r="AK13334" t="str">
            <v/>
          </cell>
        </row>
        <row r="13335">
          <cell r="AH13335" t="str">
            <v/>
          </cell>
          <cell r="AI13335" t="str">
            <v/>
          </cell>
          <cell r="AJ13335" t="str">
            <v/>
          </cell>
          <cell r="AK13335" t="str">
            <v/>
          </cell>
        </row>
        <row r="13336">
          <cell r="AH13336" t="str">
            <v/>
          </cell>
          <cell r="AI13336" t="str">
            <v/>
          </cell>
          <cell r="AJ13336" t="str">
            <v/>
          </cell>
          <cell r="AK13336" t="str">
            <v/>
          </cell>
        </row>
        <row r="13337">
          <cell r="AH13337" t="str">
            <v/>
          </cell>
          <cell r="AI13337" t="str">
            <v/>
          </cell>
          <cell r="AJ13337" t="str">
            <v/>
          </cell>
          <cell r="AK13337" t="str">
            <v/>
          </cell>
        </row>
        <row r="13338">
          <cell r="AH13338" t="str">
            <v/>
          </cell>
          <cell r="AI13338" t="str">
            <v/>
          </cell>
          <cell r="AJ13338" t="str">
            <v/>
          </cell>
          <cell r="AK13338" t="str">
            <v/>
          </cell>
        </row>
        <row r="13339">
          <cell r="AH13339" t="str">
            <v/>
          </cell>
          <cell r="AI13339" t="str">
            <v/>
          </cell>
          <cell r="AJ13339" t="str">
            <v/>
          </cell>
          <cell r="AK13339" t="str">
            <v/>
          </cell>
        </row>
        <row r="13340">
          <cell r="AH13340" t="str">
            <v/>
          </cell>
          <cell r="AI13340" t="str">
            <v/>
          </cell>
          <cell r="AJ13340" t="str">
            <v/>
          </cell>
          <cell r="AK13340" t="str">
            <v/>
          </cell>
        </row>
        <row r="13341">
          <cell r="AH13341" t="str">
            <v/>
          </cell>
          <cell r="AI13341" t="str">
            <v/>
          </cell>
          <cell r="AJ13341" t="str">
            <v/>
          </cell>
          <cell r="AK13341" t="str">
            <v/>
          </cell>
        </row>
        <row r="13342">
          <cell r="AH13342" t="str">
            <v/>
          </cell>
          <cell r="AI13342" t="str">
            <v/>
          </cell>
          <cell r="AJ13342" t="str">
            <v/>
          </cell>
          <cell r="AK13342" t="str">
            <v/>
          </cell>
        </row>
        <row r="13343">
          <cell r="AH13343" t="str">
            <v/>
          </cell>
          <cell r="AI13343" t="str">
            <v/>
          </cell>
          <cell r="AJ13343" t="str">
            <v/>
          </cell>
          <cell r="AK13343" t="str">
            <v/>
          </cell>
        </row>
        <row r="13344">
          <cell r="AH13344" t="str">
            <v/>
          </cell>
          <cell r="AI13344" t="str">
            <v/>
          </cell>
          <cell r="AJ13344" t="str">
            <v/>
          </cell>
          <cell r="AK13344" t="str">
            <v/>
          </cell>
        </row>
        <row r="13345">
          <cell r="AH13345" t="str">
            <v/>
          </cell>
          <cell r="AI13345" t="str">
            <v/>
          </cell>
          <cell r="AJ13345" t="str">
            <v/>
          </cell>
          <cell r="AK13345" t="str">
            <v/>
          </cell>
        </row>
        <row r="13346">
          <cell r="AH13346" t="str">
            <v/>
          </cell>
          <cell r="AI13346" t="str">
            <v/>
          </cell>
          <cell r="AJ13346" t="str">
            <v/>
          </cell>
          <cell r="AK13346" t="str">
            <v/>
          </cell>
        </row>
        <row r="13347">
          <cell r="AH13347" t="str">
            <v/>
          </cell>
          <cell r="AI13347" t="str">
            <v/>
          </cell>
          <cell r="AJ13347" t="str">
            <v/>
          </cell>
          <cell r="AK13347" t="str">
            <v/>
          </cell>
        </row>
        <row r="13348">
          <cell r="AH13348" t="str">
            <v/>
          </cell>
          <cell r="AI13348" t="str">
            <v/>
          </cell>
          <cell r="AJ13348" t="str">
            <v/>
          </cell>
          <cell r="AK13348" t="str">
            <v/>
          </cell>
        </row>
        <row r="13349">
          <cell r="AH13349" t="str">
            <v/>
          </cell>
          <cell r="AI13349" t="str">
            <v/>
          </cell>
          <cell r="AJ13349" t="str">
            <v/>
          </cell>
          <cell r="AK13349" t="str">
            <v/>
          </cell>
        </row>
        <row r="13350">
          <cell r="AH13350" t="str">
            <v/>
          </cell>
          <cell r="AI13350" t="str">
            <v/>
          </cell>
          <cell r="AJ13350" t="str">
            <v/>
          </cell>
          <cell r="AK13350" t="str">
            <v/>
          </cell>
        </row>
        <row r="13351">
          <cell r="AH13351" t="str">
            <v/>
          </cell>
          <cell r="AI13351" t="str">
            <v/>
          </cell>
          <cell r="AJ13351" t="str">
            <v/>
          </cell>
          <cell r="AK13351" t="str">
            <v/>
          </cell>
        </row>
        <row r="13352">
          <cell r="AH13352" t="str">
            <v/>
          </cell>
          <cell r="AI13352" t="str">
            <v/>
          </cell>
          <cell r="AJ13352" t="str">
            <v/>
          </cell>
          <cell r="AK13352" t="str">
            <v/>
          </cell>
        </row>
        <row r="13353">
          <cell r="AH13353" t="str">
            <v/>
          </cell>
          <cell r="AI13353" t="str">
            <v/>
          </cell>
          <cell r="AJ13353" t="str">
            <v/>
          </cell>
          <cell r="AK13353" t="str">
            <v/>
          </cell>
        </row>
        <row r="13354">
          <cell r="AH13354" t="str">
            <v/>
          </cell>
          <cell r="AI13354" t="str">
            <v/>
          </cell>
          <cell r="AJ13354" t="str">
            <v/>
          </cell>
          <cell r="AK13354" t="str">
            <v/>
          </cell>
        </row>
        <row r="13355">
          <cell r="AH13355" t="str">
            <v/>
          </cell>
          <cell r="AI13355" t="str">
            <v/>
          </cell>
          <cell r="AJ13355" t="str">
            <v/>
          </cell>
          <cell r="AK13355" t="str">
            <v/>
          </cell>
        </row>
        <row r="13356">
          <cell r="AH13356" t="str">
            <v/>
          </cell>
          <cell r="AI13356" t="str">
            <v/>
          </cell>
          <cell r="AJ13356" t="str">
            <v/>
          </cell>
          <cell r="AK13356" t="str">
            <v/>
          </cell>
        </row>
        <row r="13357">
          <cell r="AH13357" t="str">
            <v/>
          </cell>
          <cell r="AI13357" t="str">
            <v/>
          </cell>
          <cell r="AJ13357" t="str">
            <v/>
          </cell>
          <cell r="AK13357" t="str">
            <v/>
          </cell>
        </row>
        <row r="13358">
          <cell r="AH13358" t="str">
            <v/>
          </cell>
          <cell r="AI13358" t="str">
            <v/>
          </cell>
          <cell r="AJ13358" t="str">
            <v/>
          </cell>
          <cell r="AK13358" t="str">
            <v/>
          </cell>
        </row>
        <row r="13359">
          <cell r="AH13359" t="str">
            <v/>
          </cell>
          <cell r="AI13359" t="str">
            <v/>
          </cell>
          <cell r="AJ13359" t="str">
            <v/>
          </cell>
          <cell r="AK13359" t="str">
            <v/>
          </cell>
        </row>
        <row r="13360">
          <cell r="AH13360" t="str">
            <v/>
          </cell>
          <cell r="AI13360" t="str">
            <v/>
          </cell>
          <cell r="AJ13360" t="str">
            <v/>
          </cell>
          <cell r="AK13360" t="str">
            <v/>
          </cell>
        </row>
        <row r="13361">
          <cell r="AH13361" t="str">
            <v/>
          </cell>
          <cell r="AI13361" t="str">
            <v/>
          </cell>
          <cell r="AJ13361" t="str">
            <v/>
          </cell>
          <cell r="AK13361" t="str">
            <v/>
          </cell>
        </row>
        <row r="13362">
          <cell r="AH13362" t="str">
            <v/>
          </cell>
          <cell r="AI13362" t="str">
            <v/>
          </cell>
          <cell r="AJ13362" t="str">
            <v/>
          </cell>
          <cell r="AK13362" t="str">
            <v/>
          </cell>
        </row>
        <row r="13363">
          <cell r="AH13363" t="str">
            <v/>
          </cell>
          <cell r="AI13363" t="str">
            <v/>
          </cell>
          <cell r="AJ13363" t="str">
            <v/>
          </cell>
          <cell r="AK13363" t="str">
            <v/>
          </cell>
        </row>
        <row r="13364">
          <cell r="AH13364" t="str">
            <v/>
          </cell>
          <cell r="AI13364" t="str">
            <v/>
          </cell>
          <cell r="AJ13364" t="str">
            <v/>
          </cell>
          <cell r="AK13364" t="str">
            <v/>
          </cell>
        </row>
        <row r="13365">
          <cell r="AH13365" t="str">
            <v/>
          </cell>
          <cell r="AI13365" t="str">
            <v/>
          </cell>
          <cell r="AJ13365" t="str">
            <v/>
          </cell>
          <cell r="AK13365" t="str">
            <v/>
          </cell>
        </row>
        <row r="13366">
          <cell r="AH13366" t="str">
            <v/>
          </cell>
          <cell r="AI13366" t="str">
            <v/>
          </cell>
          <cell r="AJ13366" t="str">
            <v/>
          </cell>
          <cell r="AK13366" t="str">
            <v/>
          </cell>
        </row>
        <row r="13367">
          <cell r="AH13367" t="str">
            <v/>
          </cell>
          <cell r="AI13367" t="str">
            <v/>
          </cell>
          <cell r="AJ13367" t="str">
            <v/>
          </cell>
          <cell r="AK13367" t="str">
            <v/>
          </cell>
        </row>
        <row r="13368">
          <cell r="AH13368" t="str">
            <v/>
          </cell>
          <cell r="AI13368" t="str">
            <v/>
          </cell>
          <cell r="AJ13368" t="str">
            <v/>
          </cell>
          <cell r="AK13368" t="str">
            <v/>
          </cell>
        </row>
        <row r="13369">
          <cell r="AH13369" t="str">
            <v/>
          </cell>
          <cell r="AI13369" t="str">
            <v/>
          </cell>
          <cell r="AJ13369" t="str">
            <v/>
          </cell>
          <cell r="AK13369" t="str">
            <v/>
          </cell>
        </row>
        <row r="13370">
          <cell r="AH13370" t="str">
            <v/>
          </cell>
          <cell r="AI13370" t="str">
            <v/>
          </cell>
          <cell r="AJ13370" t="str">
            <v/>
          </cell>
          <cell r="AK13370" t="str">
            <v/>
          </cell>
        </row>
        <row r="13371">
          <cell r="AH13371" t="str">
            <v/>
          </cell>
          <cell r="AI13371" t="str">
            <v/>
          </cell>
          <cell r="AJ13371" t="str">
            <v/>
          </cell>
          <cell r="AK13371" t="str">
            <v/>
          </cell>
        </row>
        <row r="13372">
          <cell r="AH13372" t="str">
            <v/>
          </cell>
          <cell r="AI13372" t="str">
            <v/>
          </cell>
          <cell r="AJ13372" t="str">
            <v/>
          </cell>
          <cell r="AK13372" t="str">
            <v/>
          </cell>
        </row>
        <row r="13373">
          <cell r="AH13373" t="str">
            <v/>
          </cell>
          <cell r="AI13373" t="str">
            <v/>
          </cell>
          <cell r="AJ13373" t="str">
            <v/>
          </cell>
          <cell r="AK13373" t="str">
            <v/>
          </cell>
        </row>
        <row r="13374">
          <cell r="AH13374" t="str">
            <v/>
          </cell>
          <cell r="AI13374" t="str">
            <v/>
          </cell>
          <cell r="AJ13374" t="str">
            <v/>
          </cell>
          <cell r="AK13374" t="str">
            <v/>
          </cell>
        </row>
        <row r="13375">
          <cell r="AH13375" t="str">
            <v/>
          </cell>
          <cell r="AI13375" t="str">
            <v/>
          </cell>
          <cell r="AJ13375" t="str">
            <v/>
          </cell>
          <cell r="AK13375" t="str">
            <v/>
          </cell>
        </row>
        <row r="13376">
          <cell r="AH13376" t="str">
            <v/>
          </cell>
          <cell r="AI13376" t="str">
            <v/>
          </cell>
          <cell r="AJ13376" t="str">
            <v/>
          </cell>
          <cell r="AK13376" t="str">
            <v/>
          </cell>
        </row>
        <row r="13377">
          <cell r="AH13377" t="str">
            <v/>
          </cell>
          <cell r="AI13377" t="str">
            <v/>
          </cell>
          <cell r="AJ13377" t="str">
            <v/>
          </cell>
          <cell r="AK13377" t="str">
            <v/>
          </cell>
        </row>
        <row r="13378">
          <cell r="AH13378" t="str">
            <v/>
          </cell>
          <cell r="AI13378" t="str">
            <v/>
          </cell>
          <cell r="AJ13378" t="str">
            <v/>
          </cell>
          <cell r="AK13378" t="str">
            <v/>
          </cell>
        </row>
        <row r="13379">
          <cell r="AH13379" t="str">
            <v/>
          </cell>
          <cell r="AI13379" t="str">
            <v/>
          </cell>
          <cell r="AJ13379" t="str">
            <v/>
          </cell>
          <cell r="AK13379" t="str">
            <v/>
          </cell>
        </row>
        <row r="13380">
          <cell r="AH13380" t="str">
            <v/>
          </cell>
          <cell r="AI13380" t="str">
            <v/>
          </cell>
          <cell r="AJ13380" t="str">
            <v/>
          </cell>
          <cell r="AK13380" t="str">
            <v/>
          </cell>
        </row>
        <row r="13381">
          <cell r="AH13381" t="str">
            <v/>
          </cell>
          <cell r="AI13381" t="str">
            <v/>
          </cell>
          <cell r="AJ13381" t="str">
            <v/>
          </cell>
          <cell r="AK13381" t="str">
            <v/>
          </cell>
        </row>
        <row r="13382">
          <cell r="AH13382" t="str">
            <v/>
          </cell>
          <cell r="AI13382" t="str">
            <v/>
          </cell>
          <cell r="AJ13382" t="str">
            <v/>
          </cell>
          <cell r="AK13382" t="str">
            <v/>
          </cell>
        </row>
        <row r="13383">
          <cell r="AH13383" t="str">
            <v/>
          </cell>
          <cell r="AI13383" t="str">
            <v/>
          </cell>
          <cell r="AJ13383" t="str">
            <v/>
          </cell>
          <cell r="AK13383" t="str">
            <v/>
          </cell>
        </row>
        <row r="13384">
          <cell r="AH13384" t="str">
            <v/>
          </cell>
          <cell r="AI13384" t="str">
            <v/>
          </cell>
          <cell r="AJ13384" t="str">
            <v/>
          </cell>
          <cell r="AK13384" t="str">
            <v/>
          </cell>
        </row>
        <row r="13385">
          <cell r="AH13385" t="str">
            <v/>
          </cell>
          <cell r="AI13385" t="str">
            <v/>
          </cell>
          <cell r="AJ13385" t="str">
            <v/>
          </cell>
          <cell r="AK13385" t="str">
            <v/>
          </cell>
        </row>
        <row r="13386">
          <cell r="AH13386" t="str">
            <v/>
          </cell>
          <cell r="AI13386" t="str">
            <v/>
          </cell>
          <cell r="AJ13386" t="str">
            <v/>
          </cell>
          <cell r="AK13386" t="str">
            <v/>
          </cell>
        </row>
        <row r="13387">
          <cell r="AH13387" t="str">
            <v/>
          </cell>
          <cell r="AI13387" t="str">
            <v/>
          </cell>
          <cell r="AJ13387" t="str">
            <v/>
          </cell>
          <cell r="AK13387" t="str">
            <v/>
          </cell>
        </row>
        <row r="13388">
          <cell r="AH13388" t="str">
            <v/>
          </cell>
          <cell r="AI13388" t="str">
            <v/>
          </cell>
          <cell r="AJ13388" t="str">
            <v/>
          </cell>
          <cell r="AK13388" t="str">
            <v/>
          </cell>
        </row>
        <row r="13389">
          <cell r="AH13389" t="str">
            <v/>
          </cell>
          <cell r="AI13389" t="str">
            <v/>
          </cell>
          <cell r="AJ13389" t="str">
            <v/>
          </cell>
          <cell r="AK13389" t="str">
            <v/>
          </cell>
        </row>
        <row r="13390">
          <cell r="AH13390" t="str">
            <v/>
          </cell>
          <cell r="AI13390" t="str">
            <v/>
          </cell>
          <cell r="AJ13390" t="str">
            <v/>
          </cell>
          <cell r="AK13390" t="str">
            <v/>
          </cell>
        </row>
        <row r="13391">
          <cell r="AH13391" t="str">
            <v/>
          </cell>
          <cell r="AI13391" t="str">
            <v/>
          </cell>
          <cell r="AJ13391" t="str">
            <v/>
          </cell>
          <cell r="AK13391" t="str">
            <v/>
          </cell>
        </row>
        <row r="13392">
          <cell r="AH13392" t="str">
            <v/>
          </cell>
          <cell r="AI13392" t="str">
            <v/>
          </cell>
          <cell r="AJ13392" t="str">
            <v/>
          </cell>
          <cell r="AK13392" t="str">
            <v/>
          </cell>
        </row>
        <row r="13393">
          <cell r="AH13393" t="str">
            <v/>
          </cell>
          <cell r="AI13393" t="str">
            <v/>
          </cell>
          <cell r="AJ13393" t="str">
            <v/>
          </cell>
          <cell r="AK13393" t="str">
            <v/>
          </cell>
        </row>
        <row r="13394">
          <cell r="AH13394" t="str">
            <v/>
          </cell>
          <cell r="AI13394" t="str">
            <v/>
          </cell>
          <cell r="AJ13394" t="str">
            <v/>
          </cell>
          <cell r="AK13394" t="str">
            <v/>
          </cell>
        </row>
        <row r="13395">
          <cell r="AH13395" t="str">
            <v/>
          </cell>
          <cell r="AI13395" t="str">
            <v/>
          </cell>
          <cell r="AJ13395" t="str">
            <v/>
          </cell>
          <cell r="AK13395" t="str">
            <v/>
          </cell>
        </row>
        <row r="13396">
          <cell r="AH13396" t="str">
            <v/>
          </cell>
          <cell r="AI13396" t="str">
            <v/>
          </cell>
          <cell r="AJ13396" t="str">
            <v/>
          </cell>
          <cell r="AK13396" t="str">
            <v/>
          </cell>
        </row>
        <row r="13397">
          <cell r="AH13397" t="str">
            <v/>
          </cell>
          <cell r="AI13397" t="str">
            <v/>
          </cell>
          <cell r="AJ13397" t="str">
            <v/>
          </cell>
          <cell r="AK13397" t="str">
            <v/>
          </cell>
        </row>
        <row r="13398">
          <cell r="AH13398" t="str">
            <v/>
          </cell>
          <cell r="AI13398" t="str">
            <v/>
          </cell>
          <cell r="AJ13398" t="str">
            <v/>
          </cell>
          <cell r="AK13398" t="str">
            <v/>
          </cell>
        </row>
        <row r="13399">
          <cell r="AH13399" t="str">
            <v/>
          </cell>
          <cell r="AI13399" t="str">
            <v/>
          </cell>
          <cell r="AJ13399" t="str">
            <v/>
          </cell>
          <cell r="AK13399" t="str">
            <v/>
          </cell>
        </row>
        <row r="13400">
          <cell r="AH13400" t="str">
            <v/>
          </cell>
          <cell r="AI13400" t="str">
            <v/>
          </cell>
          <cell r="AJ13400" t="str">
            <v/>
          </cell>
          <cell r="AK13400" t="str">
            <v/>
          </cell>
        </row>
        <row r="13401">
          <cell r="AH13401" t="str">
            <v/>
          </cell>
          <cell r="AI13401" t="str">
            <v/>
          </cell>
          <cell r="AJ13401" t="str">
            <v/>
          </cell>
          <cell r="AK13401" t="str">
            <v/>
          </cell>
        </row>
        <row r="13402">
          <cell r="AH13402" t="str">
            <v/>
          </cell>
          <cell r="AI13402" t="str">
            <v/>
          </cell>
          <cell r="AJ13402" t="str">
            <v/>
          </cell>
          <cell r="AK13402" t="str">
            <v/>
          </cell>
        </row>
        <row r="13403">
          <cell r="AH13403" t="str">
            <v/>
          </cell>
          <cell r="AI13403" t="str">
            <v/>
          </cell>
          <cell r="AJ13403" t="str">
            <v/>
          </cell>
          <cell r="AK13403" t="str">
            <v/>
          </cell>
        </row>
        <row r="13404">
          <cell r="AH13404" t="str">
            <v/>
          </cell>
          <cell r="AI13404" t="str">
            <v/>
          </cell>
          <cell r="AJ13404" t="str">
            <v/>
          </cell>
          <cell r="AK13404" t="str">
            <v/>
          </cell>
        </row>
        <row r="13405">
          <cell r="AH13405" t="str">
            <v/>
          </cell>
          <cell r="AI13405" t="str">
            <v/>
          </cell>
          <cell r="AJ13405" t="str">
            <v/>
          </cell>
          <cell r="AK13405" t="str">
            <v/>
          </cell>
        </row>
        <row r="13406">
          <cell r="AH13406" t="str">
            <v/>
          </cell>
          <cell r="AI13406" t="str">
            <v/>
          </cell>
          <cell r="AJ13406" t="str">
            <v/>
          </cell>
          <cell r="AK13406" t="str">
            <v/>
          </cell>
        </row>
        <row r="13407">
          <cell r="AH13407" t="str">
            <v/>
          </cell>
          <cell r="AI13407" t="str">
            <v/>
          </cell>
          <cell r="AJ13407" t="str">
            <v/>
          </cell>
          <cell r="AK13407" t="str">
            <v/>
          </cell>
        </row>
        <row r="13408">
          <cell r="AH13408" t="str">
            <v/>
          </cell>
          <cell r="AI13408" t="str">
            <v/>
          </cell>
          <cell r="AJ13408" t="str">
            <v/>
          </cell>
          <cell r="AK13408" t="str">
            <v/>
          </cell>
        </row>
        <row r="13409">
          <cell r="AH13409" t="str">
            <v/>
          </cell>
          <cell r="AI13409" t="str">
            <v/>
          </cell>
          <cell r="AJ13409" t="str">
            <v/>
          </cell>
          <cell r="AK13409" t="str">
            <v/>
          </cell>
        </row>
        <row r="13410">
          <cell r="AH13410" t="str">
            <v/>
          </cell>
          <cell r="AI13410" t="str">
            <v/>
          </cell>
          <cell r="AJ13410" t="str">
            <v/>
          </cell>
          <cell r="AK13410" t="str">
            <v/>
          </cell>
        </row>
        <row r="13411">
          <cell r="AH13411" t="str">
            <v/>
          </cell>
          <cell r="AI13411" t="str">
            <v/>
          </cell>
          <cell r="AJ13411" t="str">
            <v/>
          </cell>
          <cell r="AK13411" t="str">
            <v/>
          </cell>
        </row>
        <row r="13412">
          <cell r="AH13412" t="str">
            <v/>
          </cell>
          <cell r="AI13412" t="str">
            <v/>
          </cell>
          <cell r="AJ13412" t="str">
            <v/>
          </cell>
          <cell r="AK13412" t="str">
            <v/>
          </cell>
        </row>
        <row r="13413">
          <cell r="AH13413" t="str">
            <v/>
          </cell>
          <cell r="AI13413" t="str">
            <v/>
          </cell>
          <cell r="AJ13413" t="str">
            <v/>
          </cell>
          <cell r="AK13413" t="str">
            <v/>
          </cell>
        </row>
        <row r="13414">
          <cell r="AH13414" t="str">
            <v/>
          </cell>
          <cell r="AI13414" t="str">
            <v/>
          </cell>
          <cell r="AJ13414" t="str">
            <v/>
          </cell>
          <cell r="AK13414" t="str">
            <v/>
          </cell>
        </row>
        <row r="13415">
          <cell r="AH13415" t="str">
            <v/>
          </cell>
          <cell r="AI13415" t="str">
            <v/>
          </cell>
          <cell r="AJ13415" t="str">
            <v/>
          </cell>
          <cell r="AK13415" t="str">
            <v/>
          </cell>
        </row>
        <row r="13416">
          <cell r="AH13416" t="str">
            <v/>
          </cell>
          <cell r="AI13416" t="str">
            <v/>
          </cell>
          <cell r="AJ13416" t="str">
            <v/>
          </cell>
          <cell r="AK13416" t="str">
            <v/>
          </cell>
        </row>
        <row r="13417">
          <cell r="AH13417" t="str">
            <v/>
          </cell>
          <cell r="AI13417" t="str">
            <v/>
          </cell>
          <cell r="AJ13417" t="str">
            <v/>
          </cell>
          <cell r="AK13417" t="str">
            <v/>
          </cell>
        </row>
        <row r="13418">
          <cell r="AH13418" t="str">
            <v/>
          </cell>
          <cell r="AI13418" t="str">
            <v/>
          </cell>
          <cell r="AJ13418" t="str">
            <v/>
          </cell>
          <cell r="AK13418" t="str">
            <v/>
          </cell>
        </row>
        <row r="13419">
          <cell r="AH13419" t="str">
            <v/>
          </cell>
          <cell r="AI13419" t="str">
            <v/>
          </cell>
          <cell r="AJ13419" t="str">
            <v/>
          </cell>
          <cell r="AK13419" t="str">
            <v/>
          </cell>
        </row>
        <row r="13420">
          <cell r="AH13420" t="str">
            <v/>
          </cell>
          <cell r="AI13420" t="str">
            <v/>
          </cell>
          <cell r="AJ13420" t="str">
            <v/>
          </cell>
          <cell r="AK13420" t="str">
            <v/>
          </cell>
        </row>
        <row r="13421">
          <cell r="AH13421" t="str">
            <v/>
          </cell>
          <cell r="AI13421" t="str">
            <v/>
          </cell>
          <cell r="AJ13421" t="str">
            <v/>
          </cell>
          <cell r="AK13421" t="str">
            <v/>
          </cell>
        </row>
        <row r="13422">
          <cell r="AH13422" t="str">
            <v/>
          </cell>
          <cell r="AI13422" t="str">
            <v/>
          </cell>
          <cell r="AJ13422" t="str">
            <v/>
          </cell>
          <cell r="AK13422" t="str">
            <v/>
          </cell>
        </row>
        <row r="13423">
          <cell r="AH13423" t="str">
            <v/>
          </cell>
          <cell r="AI13423" t="str">
            <v/>
          </cell>
          <cell r="AJ13423" t="str">
            <v/>
          </cell>
          <cell r="AK13423" t="str">
            <v/>
          </cell>
        </row>
        <row r="13424">
          <cell r="AH13424" t="str">
            <v/>
          </cell>
          <cell r="AI13424" t="str">
            <v/>
          </cell>
          <cell r="AJ13424" t="str">
            <v/>
          </cell>
          <cell r="AK13424" t="str">
            <v/>
          </cell>
        </row>
        <row r="13425">
          <cell r="AH13425" t="str">
            <v/>
          </cell>
          <cell r="AI13425" t="str">
            <v/>
          </cell>
          <cell r="AJ13425" t="str">
            <v/>
          </cell>
          <cell r="AK13425" t="str">
            <v/>
          </cell>
        </row>
        <row r="13426">
          <cell r="AH13426" t="str">
            <v/>
          </cell>
          <cell r="AI13426" t="str">
            <v/>
          </cell>
          <cell r="AJ13426" t="str">
            <v/>
          </cell>
          <cell r="AK13426" t="str">
            <v/>
          </cell>
        </row>
        <row r="13427">
          <cell r="AH13427" t="str">
            <v/>
          </cell>
          <cell r="AI13427" t="str">
            <v/>
          </cell>
          <cell r="AJ13427" t="str">
            <v/>
          </cell>
          <cell r="AK13427" t="str">
            <v/>
          </cell>
        </row>
        <row r="13428">
          <cell r="AH13428" t="str">
            <v/>
          </cell>
          <cell r="AI13428" t="str">
            <v/>
          </cell>
          <cell r="AJ13428" t="str">
            <v/>
          </cell>
          <cell r="AK13428" t="str">
            <v/>
          </cell>
        </row>
        <row r="13429">
          <cell r="AH13429" t="str">
            <v/>
          </cell>
          <cell r="AI13429" t="str">
            <v/>
          </cell>
          <cell r="AJ13429" t="str">
            <v/>
          </cell>
          <cell r="AK13429" t="str">
            <v/>
          </cell>
        </row>
        <row r="13430">
          <cell r="AH13430" t="str">
            <v/>
          </cell>
          <cell r="AI13430" t="str">
            <v/>
          </cell>
          <cell r="AJ13430" t="str">
            <v/>
          </cell>
          <cell r="AK13430" t="str">
            <v/>
          </cell>
        </row>
        <row r="13431">
          <cell r="AH13431" t="str">
            <v/>
          </cell>
          <cell r="AI13431" t="str">
            <v/>
          </cell>
          <cell r="AJ13431" t="str">
            <v/>
          </cell>
          <cell r="AK13431" t="str">
            <v/>
          </cell>
        </row>
        <row r="13432">
          <cell r="AH13432" t="str">
            <v/>
          </cell>
          <cell r="AI13432" t="str">
            <v/>
          </cell>
          <cell r="AJ13432" t="str">
            <v/>
          </cell>
          <cell r="AK13432" t="str">
            <v/>
          </cell>
        </row>
        <row r="13433">
          <cell r="AH13433" t="str">
            <v/>
          </cell>
          <cell r="AI13433" t="str">
            <v/>
          </cell>
          <cell r="AJ13433" t="str">
            <v/>
          </cell>
          <cell r="AK13433" t="str">
            <v/>
          </cell>
        </row>
        <row r="13434">
          <cell r="AH13434" t="str">
            <v/>
          </cell>
          <cell r="AI13434" t="str">
            <v/>
          </cell>
          <cell r="AJ13434" t="str">
            <v/>
          </cell>
          <cell r="AK13434" t="str">
            <v/>
          </cell>
        </row>
        <row r="13435">
          <cell r="AH13435" t="str">
            <v/>
          </cell>
          <cell r="AI13435" t="str">
            <v/>
          </cell>
          <cell r="AJ13435" t="str">
            <v/>
          </cell>
          <cell r="AK13435" t="str">
            <v/>
          </cell>
        </row>
        <row r="13436">
          <cell r="AH13436" t="str">
            <v/>
          </cell>
          <cell r="AI13436" t="str">
            <v/>
          </cell>
          <cell r="AJ13436" t="str">
            <v/>
          </cell>
          <cell r="AK13436" t="str">
            <v/>
          </cell>
        </row>
        <row r="13437">
          <cell r="AH13437" t="str">
            <v/>
          </cell>
          <cell r="AI13437" t="str">
            <v/>
          </cell>
          <cell r="AJ13437" t="str">
            <v/>
          </cell>
          <cell r="AK13437" t="str">
            <v/>
          </cell>
        </row>
        <row r="13438">
          <cell r="AH13438" t="str">
            <v/>
          </cell>
          <cell r="AI13438" t="str">
            <v/>
          </cell>
          <cell r="AJ13438" t="str">
            <v/>
          </cell>
          <cell r="AK13438" t="str">
            <v/>
          </cell>
        </row>
        <row r="13439">
          <cell r="AH13439" t="str">
            <v/>
          </cell>
          <cell r="AI13439" t="str">
            <v/>
          </cell>
          <cell r="AJ13439" t="str">
            <v/>
          </cell>
          <cell r="AK13439" t="str">
            <v/>
          </cell>
        </row>
        <row r="13440">
          <cell r="AH13440" t="str">
            <v/>
          </cell>
          <cell r="AI13440" t="str">
            <v/>
          </cell>
          <cell r="AJ13440" t="str">
            <v/>
          </cell>
          <cell r="AK13440" t="str">
            <v/>
          </cell>
        </row>
        <row r="13441">
          <cell r="AH13441" t="str">
            <v/>
          </cell>
          <cell r="AI13441" t="str">
            <v/>
          </cell>
          <cell r="AJ13441" t="str">
            <v/>
          </cell>
          <cell r="AK13441" t="str">
            <v/>
          </cell>
        </row>
        <row r="13442">
          <cell r="AH13442" t="str">
            <v/>
          </cell>
          <cell r="AI13442" t="str">
            <v/>
          </cell>
          <cell r="AJ13442" t="str">
            <v/>
          </cell>
          <cell r="AK13442" t="str">
            <v/>
          </cell>
        </row>
        <row r="13443">
          <cell r="AH13443" t="str">
            <v/>
          </cell>
          <cell r="AI13443" t="str">
            <v/>
          </cell>
          <cell r="AJ13443" t="str">
            <v/>
          </cell>
          <cell r="AK13443" t="str">
            <v/>
          </cell>
        </row>
        <row r="13444">
          <cell r="AH13444" t="str">
            <v/>
          </cell>
          <cell r="AI13444" t="str">
            <v/>
          </cell>
          <cell r="AJ13444" t="str">
            <v/>
          </cell>
          <cell r="AK13444" t="str">
            <v/>
          </cell>
        </row>
        <row r="13445">
          <cell r="AH13445" t="str">
            <v/>
          </cell>
          <cell r="AI13445" t="str">
            <v/>
          </cell>
          <cell r="AJ13445" t="str">
            <v/>
          </cell>
          <cell r="AK13445" t="str">
            <v/>
          </cell>
        </row>
        <row r="13446">
          <cell r="AH13446" t="str">
            <v/>
          </cell>
          <cell r="AI13446" t="str">
            <v/>
          </cell>
          <cell r="AJ13446" t="str">
            <v/>
          </cell>
          <cell r="AK13446" t="str">
            <v/>
          </cell>
        </row>
        <row r="13447">
          <cell r="AH13447" t="str">
            <v/>
          </cell>
          <cell r="AI13447" t="str">
            <v/>
          </cell>
          <cell r="AJ13447" t="str">
            <v/>
          </cell>
          <cell r="AK13447" t="str">
            <v/>
          </cell>
        </row>
        <row r="13448">
          <cell r="AH13448" t="str">
            <v/>
          </cell>
          <cell r="AI13448" t="str">
            <v/>
          </cell>
          <cell r="AJ13448" t="str">
            <v/>
          </cell>
          <cell r="AK13448" t="str">
            <v/>
          </cell>
        </row>
        <row r="13449">
          <cell r="AH13449" t="str">
            <v/>
          </cell>
          <cell r="AI13449" t="str">
            <v/>
          </cell>
          <cell r="AJ13449" t="str">
            <v/>
          </cell>
          <cell r="AK13449" t="str">
            <v/>
          </cell>
        </row>
        <row r="13450">
          <cell r="AH13450" t="str">
            <v/>
          </cell>
          <cell r="AI13450" t="str">
            <v/>
          </cell>
          <cell r="AJ13450" t="str">
            <v/>
          </cell>
          <cell r="AK13450" t="str">
            <v/>
          </cell>
        </row>
        <row r="13451">
          <cell r="AH13451" t="str">
            <v/>
          </cell>
          <cell r="AI13451" t="str">
            <v/>
          </cell>
          <cell r="AJ13451" t="str">
            <v/>
          </cell>
          <cell r="AK13451" t="str">
            <v/>
          </cell>
        </row>
        <row r="13452">
          <cell r="AH13452" t="str">
            <v/>
          </cell>
          <cell r="AI13452" t="str">
            <v/>
          </cell>
          <cell r="AJ13452" t="str">
            <v/>
          </cell>
          <cell r="AK13452" t="str">
            <v/>
          </cell>
        </row>
        <row r="13453">
          <cell r="AH13453" t="str">
            <v/>
          </cell>
          <cell r="AI13453" t="str">
            <v/>
          </cell>
          <cell r="AJ13453" t="str">
            <v/>
          </cell>
          <cell r="AK13453" t="str">
            <v/>
          </cell>
        </row>
        <row r="13454">
          <cell r="AH13454" t="str">
            <v/>
          </cell>
          <cell r="AI13454" t="str">
            <v/>
          </cell>
          <cell r="AJ13454" t="str">
            <v/>
          </cell>
          <cell r="AK13454" t="str">
            <v/>
          </cell>
        </row>
        <row r="13455">
          <cell r="AH13455" t="str">
            <v/>
          </cell>
          <cell r="AI13455" t="str">
            <v/>
          </cell>
          <cell r="AJ13455" t="str">
            <v/>
          </cell>
          <cell r="AK13455" t="str">
            <v/>
          </cell>
        </row>
        <row r="13456">
          <cell r="AH13456" t="str">
            <v/>
          </cell>
          <cell r="AI13456" t="str">
            <v/>
          </cell>
          <cell r="AJ13456" t="str">
            <v/>
          </cell>
          <cell r="AK13456" t="str">
            <v/>
          </cell>
        </row>
        <row r="13457">
          <cell r="AH13457" t="str">
            <v/>
          </cell>
          <cell r="AI13457" t="str">
            <v/>
          </cell>
          <cell r="AJ13457" t="str">
            <v/>
          </cell>
          <cell r="AK13457" t="str">
            <v/>
          </cell>
        </row>
        <row r="13458">
          <cell r="AH13458" t="str">
            <v/>
          </cell>
          <cell r="AI13458" t="str">
            <v/>
          </cell>
          <cell r="AJ13458" t="str">
            <v/>
          </cell>
          <cell r="AK13458" t="str">
            <v/>
          </cell>
        </row>
        <row r="13459">
          <cell r="AH13459" t="str">
            <v/>
          </cell>
          <cell r="AI13459" t="str">
            <v/>
          </cell>
          <cell r="AJ13459" t="str">
            <v/>
          </cell>
          <cell r="AK13459" t="str">
            <v/>
          </cell>
        </row>
        <row r="13460">
          <cell r="AH13460" t="str">
            <v/>
          </cell>
          <cell r="AI13460" t="str">
            <v/>
          </cell>
          <cell r="AJ13460" t="str">
            <v/>
          </cell>
          <cell r="AK13460" t="str">
            <v/>
          </cell>
        </row>
        <row r="13461">
          <cell r="AH13461" t="str">
            <v/>
          </cell>
          <cell r="AI13461" t="str">
            <v/>
          </cell>
          <cell r="AJ13461" t="str">
            <v/>
          </cell>
          <cell r="AK13461" t="str">
            <v/>
          </cell>
        </row>
        <row r="13462">
          <cell r="AH13462" t="str">
            <v/>
          </cell>
          <cell r="AI13462" t="str">
            <v/>
          </cell>
          <cell r="AJ13462" t="str">
            <v/>
          </cell>
          <cell r="AK13462" t="str">
            <v/>
          </cell>
        </row>
        <row r="13463">
          <cell r="AH13463" t="str">
            <v/>
          </cell>
          <cell r="AI13463" t="str">
            <v/>
          </cell>
          <cell r="AJ13463" t="str">
            <v/>
          </cell>
          <cell r="AK13463" t="str">
            <v/>
          </cell>
        </row>
        <row r="13464">
          <cell r="AH13464" t="str">
            <v/>
          </cell>
          <cell r="AI13464" t="str">
            <v/>
          </cell>
          <cell r="AJ13464" t="str">
            <v/>
          </cell>
          <cell r="AK13464" t="str">
            <v/>
          </cell>
        </row>
        <row r="13465">
          <cell r="AH13465" t="str">
            <v/>
          </cell>
          <cell r="AI13465" t="str">
            <v/>
          </cell>
          <cell r="AJ13465" t="str">
            <v/>
          </cell>
          <cell r="AK13465" t="str">
            <v/>
          </cell>
        </row>
        <row r="13466">
          <cell r="AH13466" t="str">
            <v/>
          </cell>
          <cell r="AI13466" t="str">
            <v/>
          </cell>
          <cell r="AJ13466" t="str">
            <v/>
          </cell>
          <cell r="AK13466" t="str">
            <v/>
          </cell>
        </row>
        <row r="13467">
          <cell r="AH13467" t="str">
            <v/>
          </cell>
          <cell r="AI13467" t="str">
            <v/>
          </cell>
          <cell r="AJ13467" t="str">
            <v/>
          </cell>
          <cell r="AK13467" t="str">
            <v/>
          </cell>
        </row>
        <row r="13468">
          <cell r="AH13468" t="str">
            <v/>
          </cell>
          <cell r="AI13468" t="str">
            <v/>
          </cell>
          <cell r="AJ13468" t="str">
            <v/>
          </cell>
          <cell r="AK13468" t="str">
            <v/>
          </cell>
        </row>
        <row r="13469">
          <cell r="AH13469" t="str">
            <v/>
          </cell>
          <cell r="AI13469" t="str">
            <v/>
          </cell>
          <cell r="AJ13469" t="str">
            <v/>
          </cell>
          <cell r="AK13469" t="str">
            <v/>
          </cell>
        </row>
        <row r="13470">
          <cell r="AH13470" t="str">
            <v/>
          </cell>
          <cell r="AI13470" t="str">
            <v/>
          </cell>
          <cell r="AJ13470" t="str">
            <v/>
          </cell>
          <cell r="AK13470" t="str">
            <v/>
          </cell>
        </row>
        <row r="13471">
          <cell r="AH13471" t="str">
            <v/>
          </cell>
          <cell r="AI13471" t="str">
            <v/>
          </cell>
          <cell r="AJ13471" t="str">
            <v/>
          </cell>
          <cell r="AK13471" t="str">
            <v/>
          </cell>
        </row>
        <row r="13472">
          <cell r="AH13472" t="str">
            <v/>
          </cell>
          <cell r="AI13472" t="str">
            <v/>
          </cell>
          <cell r="AJ13472" t="str">
            <v/>
          </cell>
          <cell r="AK13472" t="str">
            <v/>
          </cell>
        </row>
        <row r="13473">
          <cell r="AH13473" t="str">
            <v/>
          </cell>
          <cell r="AI13473" t="str">
            <v/>
          </cell>
          <cell r="AJ13473" t="str">
            <v/>
          </cell>
          <cell r="AK13473" t="str">
            <v/>
          </cell>
        </row>
        <row r="13474">
          <cell r="AH13474" t="str">
            <v/>
          </cell>
          <cell r="AI13474" t="str">
            <v/>
          </cell>
          <cell r="AJ13474" t="str">
            <v/>
          </cell>
          <cell r="AK13474" t="str">
            <v/>
          </cell>
        </row>
        <row r="13475">
          <cell r="AH13475" t="str">
            <v/>
          </cell>
          <cell r="AI13475" t="str">
            <v/>
          </cell>
          <cell r="AJ13475" t="str">
            <v/>
          </cell>
          <cell r="AK13475" t="str">
            <v/>
          </cell>
        </row>
        <row r="13476">
          <cell r="AH13476" t="str">
            <v/>
          </cell>
          <cell r="AI13476" t="str">
            <v/>
          </cell>
          <cell r="AJ13476" t="str">
            <v/>
          </cell>
          <cell r="AK13476" t="str">
            <v/>
          </cell>
        </row>
        <row r="13477">
          <cell r="AH13477" t="str">
            <v/>
          </cell>
          <cell r="AI13477" t="str">
            <v/>
          </cell>
          <cell r="AJ13477" t="str">
            <v/>
          </cell>
          <cell r="AK13477" t="str">
            <v/>
          </cell>
        </row>
        <row r="13478">
          <cell r="AH13478" t="str">
            <v/>
          </cell>
          <cell r="AI13478" t="str">
            <v/>
          </cell>
          <cell r="AJ13478" t="str">
            <v/>
          </cell>
          <cell r="AK13478" t="str">
            <v/>
          </cell>
        </row>
        <row r="13479">
          <cell r="AH13479" t="str">
            <v/>
          </cell>
          <cell r="AI13479" t="str">
            <v/>
          </cell>
          <cell r="AJ13479" t="str">
            <v/>
          </cell>
          <cell r="AK13479" t="str">
            <v/>
          </cell>
        </row>
        <row r="13480">
          <cell r="AH13480" t="str">
            <v/>
          </cell>
          <cell r="AI13480" t="str">
            <v/>
          </cell>
          <cell r="AJ13480" t="str">
            <v/>
          </cell>
          <cell r="AK13480" t="str">
            <v/>
          </cell>
        </row>
        <row r="13481">
          <cell r="AH13481" t="str">
            <v/>
          </cell>
          <cell r="AI13481" t="str">
            <v/>
          </cell>
          <cell r="AJ13481" t="str">
            <v/>
          </cell>
          <cell r="AK13481" t="str">
            <v/>
          </cell>
        </row>
        <row r="13482">
          <cell r="AH13482" t="str">
            <v/>
          </cell>
          <cell r="AI13482" t="str">
            <v/>
          </cell>
          <cell r="AJ13482" t="str">
            <v/>
          </cell>
          <cell r="AK13482" t="str">
            <v/>
          </cell>
        </row>
        <row r="13483">
          <cell r="AH13483" t="str">
            <v/>
          </cell>
          <cell r="AI13483" t="str">
            <v/>
          </cell>
          <cell r="AJ13483" t="str">
            <v/>
          </cell>
          <cell r="AK13483" t="str">
            <v/>
          </cell>
        </row>
        <row r="13484">
          <cell r="AH13484" t="str">
            <v/>
          </cell>
          <cell r="AI13484" t="str">
            <v/>
          </cell>
          <cell r="AJ13484" t="str">
            <v/>
          </cell>
          <cell r="AK13484" t="str">
            <v/>
          </cell>
        </row>
        <row r="13485">
          <cell r="AH13485" t="str">
            <v/>
          </cell>
          <cell r="AI13485" t="str">
            <v/>
          </cell>
          <cell r="AJ13485" t="str">
            <v/>
          </cell>
          <cell r="AK13485" t="str">
            <v/>
          </cell>
        </row>
        <row r="13486">
          <cell r="AH13486" t="str">
            <v/>
          </cell>
          <cell r="AI13486" t="str">
            <v/>
          </cell>
          <cell r="AJ13486" t="str">
            <v/>
          </cell>
          <cell r="AK13486" t="str">
            <v/>
          </cell>
        </row>
        <row r="13487">
          <cell r="AH13487" t="str">
            <v/>
          </cell>
          <cell r="AI13487" t="str">
            <v/>
          </cell>
          <cell r="AJ13487" t="str">
            <v/>
          </cell>
          <cell r="AK13487" t="str">
            <v/>
          </cell>
        </row>
        <row r="13488">
          <cell r="AH13488" t="str">
            <v/>
          </cell>
          <cell r="AI13488" t="str">
            <v/>
          </cell>
          <cell r="AJ13488" t="str">
            <v/>
          </cell>
          <cell r="AK13488" t="str">
            <v/>
          </cell>
        </row>
        <row r="13489">
          <cell r="AH13489" t="str">
            <v/>
          </cell>
          <cell r="AI13489" t="str">
            <v/>
          </cell>
          <cell r="AJ13489" t="str">
            <v/>
          </cell>
          <cell r="AK13489" t="str">
            <v/>
          </cell>
        </row>
        <row r="13490">
          <cell r="AH13490" t="str">
            <v/>
          </cell>
          <cell r="AI13490" t="str">
            <v/>
          </cell>
          <cell r="AJ13490" t="str">
            <v/>
          </cell>
          <cell r="AK13490" t="str">
            <v/>
          </cell>
        </row>
        <row r="13491">
          <cell r="AH13491" t="str">
            <v/>
          </cell>
          <cell r="AI13491" t="str">
            <v/>
          </cell>
          <cell r="AJ13491" t="str">
            <v/>
          </cell>
          <cell r="AK13491" t="str">
            <v/>
          </cell>
        </row>
        <row r="13492">
          <cell r="AH13492" t="str">
            <v/>
          </cell>
          <cell r="AI13492" t="str">
            <v/>
          </cell>
          <cell r="AJ13492" t="str">
            <v/>
          </cell>
          <cell r="AK13492" t="str">
            <v/>
          </cell>
        </row>
        <row r="13493">
          <cell r="AH13493" t="str">
            <v/>
          </cell>
          <cell r="AI13493" t="str">
            <v/>
          </cell>
          <cell r="AJ13493" t="str">
            <v/>
          </cell>
          <cell r="AK13493" t="str">
            <v/>
          </cell>
        </row>
        <row r="13494">
          <cell r="AH13494" t="str">
            <v/>
          </cell>
          <cell r="AI13494" t="str">
            <v/>
          </cell>
          <cell r="AJ13494" t="str">
            <v/>
          </cell>
          <cell r="AK13494" t="str">
            <v/>
          </cell>
        </row>
        <row r="13495">
          <cell r="AH13495" t="str">
            <v/>
          </cell>
          <cell r="AI13495" t="str">
            <v/>
          </cell>
          <cell r="AJ13495" t="str">
            <v/>
          </cell>
          <cell r="AK13495" t="str">
            <v/>
          </cell>
        </row>
        <row r="13496">
          <cell r="AH13496" t="str">
            <v/>
          </cell>
          <cell r="AI13496" t="str">
            <v/>
          </cell>
          <cell r="AJ13496" t="str">
            <v/>
          </cell>
          <cell r="AK13496" t="str">
            <v/>
          </cell>
        </row>
        <row r="13497">
          <cell r="AH13497" t="str">
            <v/>
          </cell>
          <cell r="AI13497" t="str">
            <v/>
          </cell>
          <cell r="AJ13497" t="str">
            <v/>
          </cell>
          <cell r="AK13497" t="str">
            <v/>
          </cell>
        </row>
        <row r="13498">
          <cell r="AH13498" t="str">
            <v/>
          </cell>
          <cell r="AI13498" t="str">
            <v/>
          </cell>
          <cell r="AJ13498" t="str">
            <v/>
          </cell>
          <cell r="AK13498" t="str">
            <v/>
          </cell>
        </row>
        <row r="13499">
          <cell r="AH13499" t="str">
            <v/>
          </cell>
          <cell r="AI13499" t="str">
            <v/>
          </cell>
          <cell r="AJ13499" t="str">
            <v/>
          </cell>
          <cell r="AK13499" t="str">
            <v/>
          </cell>
        </row>
        <row r="13500">
          <cell r="AH13500" t="str">
            <v/>
          </cell>
          <cell r="AI13500" t="str">
            <v/>
          </cell>
          <cell r="AJ13500" t="str">
            <v/>
          </cell>
          <cell r="AK13500" t="str">
            <v/>
          </cell>
        </row>
        <row r="13501">
          <cell r="AH13501" t="str">
            <v/>
          </cell>
          <cell r="AI13501" t="str">
            <v/>
          </cell>
          <cell r="AJ13501" t="str">
            <v/>
          </cell>
          <cell r="AK13501" t="str">
            <v/>
          </cell>
        </row>
        <row r="13502">
          <cell r="AH13502" t="str">
            <v/>
          </cell>
          <cell r="AI13502" t="str">
            <v/>
          </cell>
          <cell r="AJ13502" t="str">
            <v/>
          </cell>
          <cell r="AK13502" t="str">
            <v/>
          </cell>
        </row>
        <row r="13503">
          <cell r="AH13503" t="str">
            <v/>
          </cell>
          <cell r="AI13503" t="str">
            <v/>
          </cell>
          <cell r="AJ13503" t="str">
            <v/>
          </cell>
          <cell r="AK13503" t="str">
            <v/>
          </cell>
        </row>
        <row r="13504">
          <cell r="AH13504" t="str">
            <v/>
          </cell>
          <cell r="AI13504" t="str">
            <v/>
          </cell>
          <cell r="AJ13504" t="str">
            <v/>
          </cell>
          <cell r="AK13504" t="str">
            <v/>
          </cell>
        </row>
        <row r="13505">
          <cell r="AH13505" t="str">
            <v/>
          </cell>
          <cell r="AI13505" t="str">
            <v/>
          </cell>
          <cell r="AJ13505" t="str">
            <v/>
          </cell>
          <cell r="AK13505" t="str">
            <v/>
          </cell>
        </row>
        <row r="13506">
          <cell r="AH13506" t="str">
            <v/>
          </cell>
          <cell r="AI13506" t="str">
            <v/>
          </cell>
          <cell r="AJ13506" t="str">
            <v/>
          </cell>
          <cell r="AK13506" t="str">
            <v/>
          </cell>
        </row>
        <row r="13507">
          <cell r="AH13507" t="str">
            <v/>
          </cell>
          <cell r="AI13507" t="str">
            <v/>
          </cell>
          <cell r="AJ13507" t="str">
            <v/>
          </cell>
          <cell r="AK13507" t="str">
            <v/>
          </cell>
        </row>
        <row r="13508">
          <cell r="AH13508" t="str">
            <v/>
          </cell>
          <cell r="AI13508" t="str">
            <v/>
          </cell>
          <cell r="AJ13508" t="str">
            <v/>
          </cell>
          <cell r="AK13508" t="str">
            <v/>
          </cell>
        </row>
        <row r="13509">
          <cell r="AH13509" t="str">
            <v/>
          </cell>
          <cell r="AI13509" t="str">
            <v/>
          </cell>
          <cell r="AJ13509" t="str">
            <v/>
          </cell>
          <cell r="AK13509" t="str">
            <v/>
          </cell>
        </row>
        <row r="13510">
          <cell r="AH13510" t="str">
            <v/>
          </cell>
          <cell r="AI13510" t="str">
            <v/>
          </cell>
          <cell r="AJ13510" t="str">
            <v/>
          </cell>
          <cell r="AK13510" t="str">
            <v/>
          </cell>
        </row>
        <row r="13511">
          <cell r="AH13511" t="str">
            <v/>
          </cell>
          <cell r="AI13511" t="str">
            <v/>
          </cell>
          <cell r="AJ13511" t="str">
            <v/>
          </cell>
          <cell r="AK13511" t="str">
            <v/>
          </cell>
        </row>
        <row r="13512">
          <cell r="AH13512" t="str">
            <v/>
          </cell>
          <cell r="AI13512" t="str">
            <v/>
          </cell>
          <cell r="AJ13512" t="str">
            <v/>
          </cell>
          <cell r="AK13512" t="str">
            <v/>
          </cell>
        </row>
        <row r="13513">
          <cell r="AH13513" t="str">
            <v/>
          </cell>
          <cell r="AI13513" t="str">
            <v/>
          </cell>
          <cell r="AJ13513" t="str">
            <v/>
          </cell>
          <cell r="AK13513" t="str">
            <v/>
          </cell>
        </row>
        <row r="13514">
          <cell r="AH13514" t="str">
            <v/>
          </cell>
          <cell r="AI13514" t="str">
            <v/>
          </cell>
          <cell r="AJ13514" t="str">
            <v/>
          </cell>
          <cell r="AK13514" t="str">
            <v/>
          </cell>
        </row>
        <row r="13515">
          <cell r="AH13515" t="str">
            <v/>
          </cell>
          <cell r="AI13515" t="str">
            <v/>
          </cell>
          <cell r="AJ13515" t="str">
            <v/>
          </cell>
          <cell r="AK13515" t="str">
            <v/>
          </cell>
        </row>
        <row r="13516">
          <cell r="AH13516" t="str">
            <v/>
          </cell>
          <cell r="AI13516" t="str">
            <v/>
          </cell>
          <cell r="AJ13516" t="str">
            <v/>
          </cell>
          <cell r="AK13516" t="str">
            <v/>
          </cell>
        </row>
        <row r="13517">
          <cell r="AH13517" t="str">
            <v/>
          </cell>
          <cell r="AI13517" t="str">
            <v/>
          </cell>
          <cell r="AJ13517" t="str">
            <v/>
          </cell>
          <cell r="AK13517" t="str">
            <v/>
          </cell>
        </row>
        <row r="13518">
          <cell r="AH13518" t="str">
            <v/>
          </cell>
          <cell r="AI13518" t="str">
            <v/>
          </cell>
          <cell r="AJ13518" t="str">
            <v/>
          </cell>
          <cell r="AK13518" t="str">
            <v/>
          </cell>
        </row>
        <row r="13519">
          <cell r="AH13519" t="str">
            <v/>
          </cell>
          <cell r="AI13519" t="str">
            <v/>
          </cell>
          <cell r="AJ13519" t="str">
            <v/>
          </cell>
          <cell r="AK13519" t="str">
            <v/>
          </cell>
        </row>
        <row r="13520">
          <cell r="AH13520" t="str">
            <v/>
          </cell>
          <cell r="AI13520" t="str">
            <v/>
          </cell>
          <cell r="AJ13520" t="str">
            <v/>
          </cell>
          <cell r="AK13520" t="str">
            <v/>
          </cell>
        </row>
        <row r="13521">
          <cell r="AH13521" t="str">
            <v/>
          </cell>
          <cell r="AI13521" t="str">
            <v/>
          </cell>
          <cell r="AJ13521" t="str">
            <v/>
          </cell>
          <cell r="AK13521" t="str">
            <v/>
          </cell>
        </row>
        <row r="13522">
          <cell r="AH13522" t="str">
            <v/>
          </cell>
          <cell r="AI13522" t="str">
            <v/>
          </cell>
          <cell r="AJ13522" t="str">
            <v/>
          </cell>
          <cell r="AK13522" t="str">
            <v/>
          </cell>
        </row>
        <row r="13523">
          <cell r="AH13523" t="str">
            <v/>
          </cell>
          <cell r="AI13523" t="str">
            <v/>
          </cell>
          <cell r="AJ13523" t="str">
            <v/>
          </cell>
          <cell r="AK13523" t="str">
            <v/>
          </cell>
        </row>
        <row r="13524">
          <cell r="AH13524" t="str">
            <v/>
          </cell>
          <cell r="AI13524" t="str">
            <v/>
          </cell>
          <cell r="AJ13524" t="str">
            <v/>
          </cell>
          <cell r="AK13524" t="str">
            <v/>
          </cell>
        </row>
        <row r="13525">
          <cell r="AH13525" t="str">
            <v/>
          </cell>
          <cell r="AI13525" t="str">
            <v/>
          </cell>
          <cell r="AJ13525" t="str">
            <v/>
          </cell>
          <cell r="AK13525" t="str">
            <v/>
          </cell>
        </row>
        <row r="13526">
          <cell r="AH13526" t="str">
            <v/>
          </cell>
          <cell r="AI13526" t="str">
            <v/>
          </cell>
          <cell r="AJ13526" t="str">
            <v/>
          </cell>
          <cell r="AK13526" t="str">
            <v/>
          </cell>
        </row>
        <row r="13527">
          <cell r="AH13527" t="str">
            <v/>
          </cell>
          <cell r="AI13527" t="str">
            <v/>
          </cell>
          <cell r="AJ13527" t="str">
            <v/>
          </cell>
          <cell r="AK13527" t="str">
            <v/>
          </cell>
        </row>
        <row r="13528">
          <cell r="AH13528" t="str">
            <v/>
          </cell>
          <cell r="AI13528" t="str">
            <v/>
          </cell>
          <cell r="AJ13528" t="str">
            <v/>
          </cell>
          <cell r="AK13528" t="str">
            <v/>
          </cell>
        </row>
        <row r="13529">
          <cell r="AH13529" t="str">
            <v/>
          </cell>
          <cell r="AI13529" t="str">
            <v/>
          </cell>
          <cell r="AJ13529" t="str">
            <v/>
          </cell>
          <cell r="AK13529" t="str">
            <v/>
          </cell>
        </row>
        <row r="13530">
          <cell r="AH13530" t="str">
            <v/>
          </cell>
          <cell r="AI13530" t="str">
            <v/>
          </cell>
          <cell r="AJ13530" t="str">
            <v/>
          </cell>
          <cell r="AK13530" t="str">
            <v/>
          </cell>
        </row>
        <row r="13531">
          <cell r="AH13531" t="str">
            <v/>
          </cell>
          <cell r="AI13531" t="str">
            <v/>
          </cell>
          <cell r="AJ13531" t="str">
            <v/>
          </cell>
          <cell r="AK13531" t="str">
            <v/>
          </cell>
        </row>
        <row r="13532">
          <cell r="AH13532" t="str">
            <v/>
          </cell>
          <cell r="AI13532" t="str">
            <v/>
          </cell>
          <cell r="AJ13532" t="str">
            <v/>
          </cell>
          <cell r="AK13532" t="str">
            <v/>
          </cell>
        </row>
        <row r="13533">
          <cell r="AH13533" t="str">
            <v/>
          </cell>
          <cell r="AI13533" t="str">
            <v/>
          </cell>
          <cell r="AJ13533" t="str">
            <v/>
          </cell>
          <cell r="AK13533" t="str">
            <v/>
          </cell>
        </row>
        <row r="13534">
          <cell r="AH13534" t="str">
            <v/>
          </cell>
          <cell r="AI13534" t="str">
            <v/>
          </cell>
          <cell r="AJ13534" t="str">
            <v/>
          </cell>
          <cell r="AK13534" t="str">
            <v/>
          </cell>
        </row>
        <row r="13535">
          <cell r="AH13535" t="str">
            <v/>
          </cell>
          <cell r="AI13535" t="str">
            <v/>
          </cell>
          <cell r="AJ13535" t="str">
            <v/>
          </cell>
          <cell r="AK13535" t="str">
            <v/>
          </cell>
        </row>
        <row r="13536">
          <cell r="AH13536" t="str">
            <v/>
          </cell>
          <cell r="AI13536" t="str">
            <v/>
          </cell>
          <cell r="AJ13536" t="str">
            <v/>
          </cell>
          <cell r="AK13536" t="str">
            <v/>
          </cell>
        </row>
        <row r="13537">
          <cell r="AH13537" t="str">
            <v/>
          </cell>
          <cell r="AI13537" t="str">
            <v/>
          </cell>
          <cell r="AJ13537" t="str">
            <v/>
          </cell>
          <cell r="AK13537" t="str">
            <v/>
          </cell>
        </row>
        <row r="13538">
          <cell r="AH13538" t="str">
            <v/>
          </cell>
          <cell r="AI13538" t="str">
            <v/>
          </cell>
          <cell r="AJ13538" t="str">
            <v/>
          </cell>
          <cell r="AK13538" t="str">
            <v/>
          </cell>
        </row>
        <row r="13539">
          <cell r="AH13539" t="str">
            <v/>
          </cell>
          <cell r="AI13539" t="str">
            <v/>
          </cell>
          <cell r="AJ13539" t="str">
            <v/>
          </cell>
          <cell r="AK13539" t="str">
            <v/>
          </cell>
        </row>
        <row r="13540">
          <cell r="AH13540" t="str">
            <v/>
          </cell>
          <cell r="AI13540" t="str">
            <v/>
          </cell>
          <cell r="AJ13540" t="str">
            <v/>
          </cell>
          <cell r="AK13540" t="str">
            <v/>
          </cell>
        </row>
        <row r="13541">
          <cell r="AH13541" t="str">
            <v/>
          </cell>
          <cell r="AI13541" t="str">
            <v/>
          </cell>
          <cell r="AJ13541" t="str">
            <v/>
          </cell>
          <cell r="AK13541" t="str">
            <v/>
          </cell>
        </row>
        <row r="13542">
          <cell r="AH13542" t="str">
            <v/>
          </cell>
          <cell r="AI13542" t="str">
            <v/>
          </cell>
          <cell r="AJ13542" t="str">
            <v/>
          </cell>
          <cell r="AK13542" t="str">
            <v/>
          </cell>
        </row>
        <row r="13543">
          <cell r="AH13543" t="str">
            <v/>
          </cell>
          <cell r="AI13543" t="str">
            <v/>
          </cell>
          <cell r="AJ13543" t="str">
            <v/>
          </cell>
          <cell r="AK13543" t="str">
            <v/>
          </cell>
        </row>
        <row r="13544">
          <cell r="AH13544" t="str">
            <v/>
          </cell>
          <cell r="AI13544" t="str">
            <v/>
          </cell>
          <cell r="AJ13544" t="str">
            <v/>
          </cell>
          <cell r="AK13544" t="str">
            <v/>
          </cell>
        </row>
        <row r="13545">
          <cell r="AH13545" t="str">
            <v/>
          </cell>
          <cell r="AI13545" t="str">
            <v/>
          </cell>
          <cell r="AJ13545" t="str">
            <v/>
          </cell>
          <cell r="AK13545" t="str">
            <v/>
          </cell>
        </row>
        <row r="13546">
          <cell r="AH13546" t="str">
            <v/>
          </cell>
          <cell r="AI13546" t="str">
            <v/>
          </cell>
          <cell r="AJ13546" t="str">
            <v/>
          </cell>
          <cell r="AK13546" t="str">
            <v/>
          </cell>
        </row>
        <row r="13547">
          <cell r="AH13547" t="str">
            <v/>
          </cell>
          <cell r="AI13547" t="str">
            <v/>
          </cell>
          <cell r="AJ13547" t="str">
            <v/>
          </cell>
          <cell r="AK13547" t="str">
            <v/>
          </cell>
        </row>
        <row r="13548">
          <cell r="AH13548" t="str">
            <v/>
          </cell>
          <cell r="AI13548" t="str">
            <v/>
          </cell>
          <cell r="AJ13548" t="str">
            <v/>
          </cell>
          <cell r="AK13548" t="str">
            <v/>
          </cell>
        </row>
        <row r="13549">
          <cell r="AH13549" t="str">
            <v/>
          </cell>
          <cell r="AI13549" t="str">
            <v/>
          </cell>
          <cell r="AJ13549" t="str">
            <v/>
          </cell>
          <cell r="AK13549" t="str">
            <v/>
          </cell>
        </row>
        <row r="13550">
          <cell r="AH13550" t="str">
            <v/>
          </cell>
          <cell r="AI13550" t="str">
            <v/>
          </cell>
          <cell r="AJ13550" t="str">
            <v/>
          </cell>
          <cell r="AK13550" t="str">
            <v/>
          </cell>
        </row>
        <row r="13551">
          <cell r="AH13551" t="str">
            <v/>
          </cell>
          <cell r="AI13551" t="str">
            <v/>
          </cell>
          <cell r="AJ13551" t="str">
            <v/>
          </cell>
          <cell r="AK13551" t="str">
            <v/>
          </cell>
        </row>
        <row r="13552">
          <cell r="AH13552" t="str">
            <v/>
          </cell>
          <cell r="AI13552" t="str">
            <v/>
          </cell>
          <cell r="AJ13552" t="str">
            <v/>
          </cell>
          <cell r="AK13552" t="str">
            <v/>
          </cell>
        </row>
        <row r="13553">
          <cell r="AH13553" t="str">
            <v/>
          </cell>
          <cell r="AI13553" t="str">
            <v/>
          </cell>
          <cell r="AJ13553" t="str">
            <v/>
          </cell>
          <cell r="AK13553" t="str">
            <v/>
          </cell>
        </row>
        <row r="13554">
          <cell r="AH13554" t="str">
            <v/>
          </cell>
          <cell r="AI13554" t="str">
            <v/>
          </cell>
          <cell r="AJ13554" t="str">
            <v/>
          </cell>
          <cell r="AK13554" t="str">
            <v/>
          </cell>
        </row>
        <row r="13555">
          <cell r="AH13555" t="str">
            <v/>
          </cell>
          <cell r="AI13555" t="str">
            <v/>
          </cell>
          <cell r="AJ13555" t="str">
            <v/>
          </cell>
          <cell r="AK13555" t="str">
            <v/>
          </cell>
        </row>
        <row r="13556">
          <cell r="AH13556" t="str">
            <v/>
          </cell>
          <cell r="AI13556" t="str">
            <v/>
          </cell>
          <cell r="AJ13556" t="str">
            <v/>
          </cell>
          <cell r="AK13556" t="str">
            <v/>
          </cell>
        </row>
        <row r="13557">
          <cell r="AH13557" t="str">
            <v/>
          </cell>
          <cell r="AI13557" t="str">
            <v/>
          </cell>
          <cell r="AJ13557" t="str">
            <v/>
          </cell>
          <cell r="AK13557" t="str">
            <v/>
          </cell>
        </row>
        <row r="13558">
          <cell r="AH13558" t="str">
            <v/>
          </cell>
          <cell r="AI13558" t="str">
            <v/>
          </cell>
          <cell r="AJ13558" t="str">
            <v/>
          </cell>
          <cell r="AK13558" t="str">
            <v/>
          </cell>
        </row>
        <row r="13559">
          <cell r="AH13559" t="str">
            <v/>
          </cell>
          <cell r="AI13559" t="str">
            <v/>
          </cell>
          <cell r="AJ13559" t="str">
            <v/>
          </cell>
          <cell r="AK13559" t="str">
            <v/>
          </cell>
        </row>
        <row r="13560">
          <cell r="AH13560" t="str">
            <v/>
          </cell>
          <cell r="AI13560" t="str">
            <v/>
          </cell>
          <cell r="AJ13560" t="str">
            <v/>
          </cell>
          <cell r="AK13560" t="str">
            <v/>
          </cell>
        </row>
        <row r="13561">
          <cell r="AH13561" t="str">
            <v/>
          </cell>
          <cell r="AI13561" t="str">
            <v/>
          </cell>
          <cell r="AJ13561" t="str">
            <v/>
          </cell>
          <cell r="AK13561" t="str">
            <v/>
          </cell>
        </row>
        <row r="13562">
          <cell r="AH13562" t="str">
            <v/>
          </cell>
          <cell r="AI13562" t="str">
            <v/>
          </cell>
          <cell r="AJ13562" t="str">
            <v/>
          </cell>
          <cell r="AK13562" t="str">
            <v/>
          </cell>
        </row>
        <row r="13563">
          <cell r="AH13563" t="str">
            <v/>
          </cell>
          <cell r="AI13563" t="str">
            <v/>
          </cell>
          <cell r="AJ13563" t="str">
            <v/>
          </cell>
          <cell r="AK13563" t="str">
            <v/>
          </cell>
        </row>
        <row r="13564">
          <cell r="AH13564" t="str">
            <v/>
          </cell>
          <cell r="AI13564" t="str">
            <v/>
          </cell>
          <cell r="AJ13564" t="str">
            <v/>
          </cell>
          <cell r="AK13564" t="str">
            <v/>
          </cell>
        </row>
        <row r="13565">
          <cell r="AH13565" t="str">
            <v/>
          </cell>
          <cell r="AI13565" t="str">
            <v/>
          </cell>
          <cell r="AJ13565" t="str">
            <v/>
          </cell>
          <cell r="AK13565" t="str">
            <v/>
          </cell>
        </row>
        <row r="13566">
          <cell r="AH13566" t="str">
            <v/>
          </cell>
          <cell r="AI13566" t="str">
            <v/>
          </cell>
          <cell r="AJ13566" t="str">
            <v/>
          </cell>
          <cell r="AK13566" t="str">
            <v/>
          </cell>
        </row>
        <row r="13567">
          <cell r="AH13567" t="str">
            <v/>
          </cell>
          <cell r="AI13567" t="str">
            <v/>
          </cell>
          <cell r="AJ13567" t="str">
            <v/>
          </cell>
          <cell r="AK13567" t="str">
            <v/>
          </cell>
        </row>
        <row r="13568">
          <cell r="AH13568" t="str">
            <v/>
          </cell>
          <cell r="AI13568" t="str">
            <v/>
          </cell>
          <cell r="AJ13568" t="str">
            <v/>
          </cell>
          <cell r="AK13568" t="str">
            <v/>
          </cell>
        </row>
        <row r="13569">
          <cell r="AH13569" t="str">
            <v/>
          </cell>
          <cell r="AI13569" t="str">
            <v/>
          </cell>
          <cell r="AJ13569" t="str">
            <v/>
          </cell>
          <cell r="AK13569" t="str">
            <v/>
          </cell>
        </row>
        <row r="13570">
          <cell r="AH13570" t="str">
            <v/>
          </cell>
          <cell r="AI13570" t="str">
            <v/>
          </cell>
          <cell r="AJ13570" t="str">
            <v/>
          </cell>
          <cell r="AK13570" t="str">
            <v/>
          </cell>
        </row>
        <row r="13571">
          <cell r="AH13571" t="str">
            <v/>
          </cell>
          <cell r="AI13571" t="str">
            <v/>
          </cell>
          <cell r="AJ13571" t="str">
            <v/>
          </cell>
          <cell r="AK13571" t="str">
            <v/>
          </cell>
        </row>
        <row r="13572">
          <cell r="AH13572" t="str">
            <v/>
          </cell>
          <cell r="AI13572" t="str">
            <v/>
          </cell>
          <cell r="AJ13572" t="str">
            <v/>
          </cell>
          <cell r="AK13572" t="str">
            <v/>
          </cell>
        </row>
        <row r="13573">
          <cell r="AH13573" t="str">
            <v/>
          </cell>
          <cell r="AI13573" t="str">
            <v/>
          </cell>
          <cell r="AJ13573" t="str">
            <v/>
          </cell>
          <cell r="AK13573" t="str">
            <v/>
          </cell>
        </row>
        <row r="13574">
          <cell r="AH13574" t="str">
            <v/>
          </cell>
          <cell r="AI13574" t="str">
            <v/>
          </cell>
          <cell r="AJ13574" t="str">
            <v/>
          </cell>
          <cell r="AK13574" t="str">
            <v/>
          </cell>
        </row>
        <row r="13575">
          <cell r="AH13575" t="str">
            <v/>
          </cell>
          <cell r="AI13575" t="str">
            <v/>
          </cell>
          <cell r="AJ13575" t="str">
            <v/>
          </cell>
          <cell r="AK13575" t="str">
            <v/>
          </cell>
        </row>
        <row r="13576">
          <cell r="AH13576" t="str">
            <v/>
          </cell>
          <cell r="AI13576" t="str">
            <v/>
          </cell>
          <cell r="AJ13576" t="str">
            <v/>
          </cell>
          <cell r="AK13576" t="str">
            <v/>
          </cell>
        </row>
        <row r="13577">
          <cell r="AH13577" t="str">
            <v/>
          </cell>
          <cell r="AI13577" t="str">
            <v/>
          </cell>
          <cell r="AJ13577" t="str">
            <v/>
          </cell>
          <cell r="AK13577" t="str">
            <v/>
          </cell>
        </row>
        <row r="13578">
          <cell r="AH13578" t="str">
            <v/>
          </cell>
          <cell r="AI13578" t="str">
            <v/>
          </cell>
          <cell r="AJ13578" t="str">
            <v/>
          </cell>
          <cell r="AK13578" t="str">
            <v/>
          </cell>
        </row>
        <row r="13579">
          <cell r="AH13579" t="str">
            <v/>
          </cell>
          <cell r="AI13579" t="str">
            <v/>
          </cell>
          <cell r="AJ13579" t="str">
            <v/>
          </cell>
          <cell r="AK13579" t="str">
            <v/>
          </cell>
        </row>
        <row r="13580">
          <cell r="AH13580" t="str">
            <v/>
          </cell>
          <cell r="AI13580" t="str">
            <v/>
          </cell>
          <cell r="AJ13580" t="str">
            <v/>
          </cell>
          <cell r="AK13580" t="str">
            <v/>
          </cell>
        </row>
        <row r="13581">
          <cell r="AH13581" t="str">
            <v/>
          </cell>
          <cell r="AI13581" t="str">
            <v/>
          </cell>
          <cell r="AJ13581" t="str">
            <v/>
          </cell>
          <cell r="AK13581" t="str">
            <v/>
          </cell>
        </row>
        <row r="13582">
          <cell r="AH13582" t="str">
            <v/>
          </cell>
          <cell r="AI13582" t="str">
            <v/>
          </cell>
          <cell r="AJ13582" t="str">
            <v/>
          </cell>
          <cell r="AK13582" t="str">
            <v/>
          </cell>
        </row>
        <row r="13583">
          <cell r="AH13583" t="str">
            <v/>
          </cell>
          <cell r="AI13583" t="str">
            <v/>
          </cell>
          <cell r="AJ13583" t="str">
            <v/>
          </cell>
          <cell r="AK13583" t="str">
            <v/>
          </cell>
        </row>
        <row r="13584">
          <cell r="AH13584" t="str">
            <v/>
          </cell>
          <cell r="AI13584" t="str">
            <v/>
          </cell>
          <cell r="AJ13584" t="str">
            <v/>
          </cell>
          <cell r="AK13584" t="str">
            <v/>
          </cell>
        </row>
        <row r="13585">
          <cell r="AH13585" t="str">
            <v/>
          </cell>
          <cell r="AI13585" t="str">
            <v/>
          </cell>
          <cell r="AJ13585" t="str">
            <v/>
          </cell>
          <cell r="AK13585" t="str">
            <v/>
          </cell>
        </row>
        <row r="13586">
          <cell r="AH13586" t="str">
            <v/>
          </cell>
          <cell r="AI13586" t="str">
            <v/>
          </cell>
          <cell r="AJ13586" t="str">
            <v/>
          </cell>
          <cell r="AK13586" t="str">
            <v/>
          </cell>
        </row>
        <row r="13587">
          <cell r="AH13587" t="str">
            <v/>
          </cell>
          <cell r="AI13587" t="str">
            <v/>
          </cell>
          <cell r="AJ13587" t="str">
            <v/>
          </cell>
          <cell r="AK13587" t="str">
            <v/>
          </cell>
        </row>
        <row r="13588">
          <cell r="AH13588" t="str">
            <v/>
          </cell>
          <cell r="AI13588" t="str">
            <v/>
          </cell>
          <cell r="AJ13588" t="str">
            <v/>
          </cell>
          <cell r="AK13588" t="str">
            <v/>
          </cell>
        </row>
        <row r="13589">
          <cell r="AH13589" t="str">
            <v/>
          </cell>
          <cell r="AI13589" t="str">
            <v/>
          </cell>
          <cell r="AJ13589" t="str">
            <v/>
          </cell>
          <cell r="AK13589" t="str">
            <v/>
          </cell>
        </row>
        <row r="13590">
          <cell r="AH13590" t="str">
            <v/>
          </cell>
          <cell r="AI13590" t="str">
            <v/>
          </cell>
          <cell r="AJ13590" t="str">
            <v/>
          </cell>
          <cell r="AK13590" t="str">
            <v/>
          </cell>
        </row>
        <row r="13591">
          <cell r="AH13591" t="str">
            <v/>
          </cell>
          <cell r="AI13591" t="str">
            <v/>
          </cell>
          <cell r="AJ13591" t="str">
            <v/>
          </cell>
          <cell r="AK13591" t="str">
            <v/>
          </cell>
        </row>
        <row r="13592">
          <cell r="AH13592" t="str">
            <v/>
          </cell>
          <cell r="AI13592" t="str">
            <v/>
          </cell>
          <cell r="AJ13592" t="str">
            <v/>
          </cell>
          <cell r="AK13592" t="str">
            <v/>
          </cell>
        </row>
        <row r="13593">
          <cell r="AH13593" t="str">
            <v/>
          </cell>
          <cell r="AI13593" t="str">
            <v/>
          </cell>
          <cell r="AJ13593" t="str">
            <v/>
          </cell>
          <cell r="AK13593" t="str">
            <v/>
          </cell>
        </row>
        <row r="13594">
          <cell r="AH13594" t="str">
            <v/>
          </cell>
          <cell r="AI13594" t="str">
            <v/>
          </cell>
          <cell r="AJ13594" t="str">
            <v/>
          </cell>
          <cell r="AK13594" t="str">
            <v/>
          </cell>
        </row>
        <row r="13595">
          <cell r="AH13595" t="str">
            <v/>
          </cell>
          <cell r="AI13595" t="str">
            <v/>
          </cell>
          <cell r="AJ13595" t="str">
            <v/>
          </cell>
          <cell r="AK13595" t="str">
            <v/>
          </cell>
        </row>
        <row r="13596">
          <cell r="AH13596" t="str">
            <v/>
          </cell>
          <cell r="AI13596" t="str">
            <v/>
          </cell>
          <cell r="AJ13596" t="str">
            <v/>
          </cell>
          <cell r="AK13596" t="str">
            <v/>
          </cell>
        </row>
        <row r="13597">
          <cell r="AH13597" t="str">
            <v/>
          </cell>
          <cell r="AI13597" t="str">
            <v/>
          </cell>
          <cell r="AJ13597" t="str">
            <v/>
          </cell>
          <cell r="AK13597" t="str">
            <v/>
          </cell>
        </row>
        <row r="13598">
          <cell r="AH13598" t="str">
            <v/>
          </cell>
          <cell r="AI13598" t="str">
            <v/>
          </cell>
          <cell r="AJ13598" t="str">
            <v/>
          </cell>
          <cell r="AK13598" t="str">
            <v/>
          </cell>
        </row>
        <row r="13599">
          <cell r="AH13599" t="str">
            <v/>
          </cell>
          <cell r="AI13599" t="str">
            <v/>
          </cell>
          <cell r="AJ13599" t="str">
            <v/>
          </cell>
          <cell r="AK13599" t="str">
            <v/>
          </cell>
        </row>
        <row r="13600">
          <cell r="AH13600" t="str">
            <v/>
          </cell>
          <cell r="AI13600" t="str">
            <v/>
          </cell>
          <cell r="AJ13600" t="str">
            <v/>
          </cell>
          <cell r="AK13600" t="str">
            <v/>
          </cell>
        </row>
        <row r="13601">
          <cell r="AH13601" t="str">
            <v/>
          </cell>
          <cell r="AI13601" t="str">
            <v/>
          </cell>
          <cell r="AJ13601" t="str">
            <v/>
          </cell>
          <cell r="AK13601" t="str">
            <v/>
          </cell>
        </row>
        <row r="13602">
          <cell r="AH13602" t="str">
            <v/>
          </cell>
          <cell r="AI13602" t="str">
            <v/>
          </cell>
          <cell r="AJ13602" t="str">
            <v/>
          </cell>
          <cell r="AK13602" t="str">
            <v/>
          </cell>
        </row>
        <row r="13603">
          <cell r="AH13603" t="str">
            <v/>
          </cell>
          <cell r="AI13603" t="str">
            <v/>
          </cell>
          <cell r="AJ13603" t="str">
            <v/>
          </cell>
          <cell r="AK13603" t="str">
            <v/>
          </cell>
        </row>
        <row r="13604">
          <cell r="AH13604" t="str">
            <v/>
          </cell>
          <cell r="AI13604" t="str">
            <v/>
          </cell>
          <cell r="AJ13604" t="str">
            <v/>
          </cell>
          <cell r="AK13604" t="str">
            <v/>
          </cell>
        </row>
        <row r="13605">
          <cell r="AH13605" t="str">
            <v/>
          </cell>
          <cell r="AI13605" t="str">
            <v/>
          </cell>
          <cell r="AJ13605" t="str">
            <v/>
          </cell>
          <cell r="AK13605" t="str">
            <v/>
          </cell>
        </row>
        <row r="13606">
          <cell r="AH13606" t="str">
            <v/>
          </cell>
          <cell r="AI13606" t="str">
            <v/>
          </cell>
          <cell r="AJ13606" t="str">
            <v/>
          </cell>
          <cell r="AK13606" t="str">
            <v/>
          </cell>
        </row>
        <row r="13607">
          <cell r="AH13607" t="str">
            <v/>
          </cell>
          <cell r="AI13607" t="str">
            <v/>
          </cell>
          <cell r="AJ13607" t="str">
            <v/>
          </cell>
          <cell r="AK13607" t="str">
            <v/>
          </cell>
        </row>
        <row r="13608">
          <cell r="AH13608" t="str">
            <v/>
          </cell>
          <cell r="AI13608" t="str">
            <v/>
          </cell>
          <cell r="AJ13608" t="str">
            <v/>
          </cell>
          <cell r="AK13608" t="str">
            <v/>
          </cell>
        </row>
        <row r="13609">
          <cell r="AH13609" t="str">
            <v/>
          </cell>
          <cell r="AI13609" t="str">
            <v/>
          </cell>
          <cell r="AJ13609" t="str">
            <v/>
          </cell>
          <cell r="AK13609" t="str">
            <v/>
          </cell>
        </row>
        <row r="13610">
          <cell r="AH13610" t="str">
            <v/>
          </cell>
          <cell r="AI13610" t="str">
            <v/>
          </cell>
          <cell r="AJ13610" t="str">
            <v/>
          </cell>
          <cell r="AK13610" t="str">
            <v/>
          </cell>
        </row>
        <row r="13611">
          <cell r="AH13611" t="str">
            <v/>
          </cell>
          <cell r="AI13611" t="str">
            <v/>
          </cell>
          <cell r="AJ13611" t="str">
            <v/>
          </cell>
          <cell r="AK13611" t="str">
            <v/>
          </cell>
        </row>
        <row r="13612">
          <cell r="AH13612" t="str">
            <v/>
          </cell>
          <cell r="AI13612" t="str">
            <v/>
          </cell>
          <cell r="AJ13612" t="str">
            <v/>
          </cell>
          <cell r="AK13612" t="str">
            <v/>
          </cell>
        </row>
        <row r="13613">
          <cell r="AH13613" t="str">
            <v/>
          </cell>
          <cell r="AI13613" t="str">
            <v/>
          </cell>
          <cell r="AJ13613" t="str">
            <v/>
          </cell>
          <cell r="AK13613" t="str">
            <v/>
          </cell>
        </row>
        <row r="13614">
          <cell r="AH13614" t="str">
            <v/>
          </cell>
          <cell r="AI13614" t="str">
            <v/>
          </cell>
          <cell r="AJ13614" t="str">
            <v/>
          </cell>
          <cell r="AK13614" t="str">
            <v/>
          </cell>
        </row>
        <row r="13615">
          <cell r="AH13615" t="str">
            <v/>
          </cell>
          <cell r="AI13615" t="str">
            <v/>
          </cell>
          <cell r="AJ13615" t="str">
            <v/>
          </cell>
          <cell r="AK13615" t="str">
            <v/>
          </cell>
        </row>
        <row r="13616">
          <cell r="AH13616" t="str">
            <v/>
          </cell>
          <cell r="AI13616" t="str">
            <v/>
          </cell>
          <cell r="AJ13616" t="str">
            <v/>
          </cell>
          <cell r="AK13616" t="str">
            <v/>
          </cell>
        </row>
        <row r="13617">
          <cell r="AH13617" t="str">
            <v/>
          </cell>
          <cell r="AI13617" t="str">
            <v/>
          </cell>
          <cell r="AJ13617" t="str">
            <v/>
          </cell>
          <cell r="AK13617" t="str">
            <v/>
          </cell>
        </row>
        <row r="13618">
          <cell r="AH13618" t="str">
            <v/>
          </cell>
          <cell r="AI13618" t="str">
            <v/>
          </cell>
          <cell r="AJ13618" t="str">
            <v/>
          </cell>
          <cell r="AK13618" t="str">
            <v/>
          </cell>
        </row>
        <row r="13619">
          <cell r="AH13619" t="str">
            <v/>
          </cell>
          <cell r="AI13619" t="str">
            <v/>
          </cell>
          <cell r="AJ13619" t="str">
            <v/>
          </cell>
          <cell r="AK13619" t="str">
            <v/>
          </cell>
        </row>
        <row r="13620">
          <cell r="AH13620" t="str">
            <v/>
          </cell>
          <cell r="AI13620" t="str">
            <v/>
          </cell>
          <cell r="AJ13620" t="str">
            <v/>
          </cell>
          <cell r="AK13620" t="str">
            <v/>
          </cell>
        </row>
        <row r="13621">
          <cell r="AH13621" t="str">
            <v/>
          </cell>
          <cell r="AI13621" t="str">
            <v/>
          </cell>
          <cell r="AJ13621" t="str">
            <v/>
          </cell>
          <cell r="AK13621" t="str">
            <v/>
          </cell>
        </row>
        <row r="13622">
          <cell r="AH13622" t="str">
            <v/>
          </cell>
          <cell r="AI13622" t="str">
            <v/>
          </cell>
          <cell r="AJ13622" t="str">
            <v/>
          </cell>
          <cell r="AK13622" t="str">
            <v/>
          </cell>
        </row>
        <row r="13623">
          <cell r="AH13623" t="str">
            <v/>
          </cell>
          <cell r="AI13623" t="str">
            <v/>
          </cell>
          <cell r="AJ13623" t="str">
            <v/>
          </cell>
          <cell r="AK13623" t="str">
            <v/>
          </cell>
        </row>
        <row r="13624">
          <cell r="AH13624" t="str">
            <v/>
          </cell>
          <cell r="AI13624" t="str">
            <v/>
          </cell>
          <cell r="AJ13624" t="str">
            <v/>
          </cell>
          <cell r="AK13624" t="str">
            <v/>
          </cell>
        </row>
        <row r="13625">
          <cell r="AH13625" t="str">
            <v/>
          </cell>
          <cell r="AI13625" t="str">
            <v/>
          </cell>
          <cell r="AJ13625" t="str">
            <v/>
          </cell>
          <cell r="AK13625" t="str">
            <v/>
          </cell>
        </row>
        <row r="13626">
          <cell r="AH13626" t="str">
            <v/>
          </cell>
          <cell r="AI13626" t="str">
            <v/>
          </cell>
          <cell r="AJ13626" t="str">
            <v/>
          </cell>
          <cell r="AK13626" t="str">
            <v/>
          </cell>
        </row>
        <row r="13627">
          <cell r="AH13627" t="str">
            <v/>
          </cell>
          <cell r="AI13627" t="str">
            <v/>
          </cell>
          <cell r="AJ13627" t="str">
            <v/>
          </cell>
          <cell r="AK13627" t="str">
            <v/>
          </cell>
        </row>
        <row r="13628">
          <cell r="AH13628" t="str">
            <v/>
          </cell>
          <cell r="AI13628" t="str">
            <v/>
          </cell>
          <cell r="AJ13628" t="str">
            <v/>
          </cell>
          <cell r="AK13628" t="str">
            <v/>
          </cell>
        </row>
        <row r="13629">
          <cell r="AH13629" t="str">
            <v/>
          </cell>
          <cell r="AI13629" t="str">
            <v/>
          </cell>
          <cell r="AJ13629" t="str">
            <v/>
          </cell>
          <cell r="AK13629" t="str">
            <v/>
          </cell>
        </row>
        <row r="13630">
          <cell r="AH13630" t="str">
            <v/>
          </cell>
          <cell r="AI13630" t="str">
            <v/>
          </cell>
          <cell r="AJ13630" t="str">
            <v/>
          </cell>
          <cell r="AK13630" t="str">
            <v/>
          </cell>
        </row>
        <row r="13631">
          <cell r="AH13631" t="str">
            <v/>
          </cell>
          <cell r="AI13631" t="str">
            <v/>
          </cell>
          <cell r="AJ13631" t="str">
            <v/>
          </cell>
          <cell r="AK13631" t="str">
            <v/>
          </cell>
        </row>
        <row r="13632">
          <cell r="AH13632" t="str">
            <v/>
          </cell>
          <cell r="AI13632" t="str">
            <v/>
          </cell>
          <cell r="AJ13632" t="str">
            <v/>
          </cell>
          <cell r="AK13632" t="str">
            <v/>
          </cell>
        </row>
        <row r="13633">
          <cell r="AH13633" t="str">
            <v/>
          </cell>
          <cell r="AI13633" t="str">
            <v/>
          </cell>
          <cell r="AJ13633" t="str">
            <v/>
          </cell>
          <cell r="AK13633" t="str">
            <v/>
          </cell>
        </row>
        <row r="13634">
          <cell r="AH13634" t="str">
            <v/>
          </cell>
          <cell r="AI13634" t="str">
            <v/>
          </cell>
          <cell r="AJ13634" t="str">
            <v/>
          </cell>
          <cell r="AK13634" t="str">
            <v/>
          </cell>
        </row>
        <row r="13635">
          <cell r="AH13635" t="str">
            <v/>
          </cell>
          <cell r="AI13635" t="str">
            <v/>
          </cell>
          <cell r="AJ13635" t="str">
            <v/>
          </cell>
          <cell r="AK13635" t="str">
            <v/>
          </cell>
        </row>
        <row r="13636">
          <cell r="AH13636" t="str">
            <v/>
          </cell>
          <cell r="AI13636" t="str">
            <v/>
          </cell>
          <cell r="AJ13636" t="str">
            <v/>
          </cell>
          <cell r="AK13636" t="str">
            <v/>
          </cell>
        </row>
        <row r="13637">
          <cell r="AH13637" t="str">
            <v/>
          </cell>
          <cell r="AI13637" t="str">
            <v/>
          </cell>
          <cell r="AJ13637" t="str">
            <v/>
          </cell>
          <cell r="AK13637" t="str">
            <v/>
          </cell>
        </row>
        <row r="13638">
          <cell r="AH13638" t="str">
            <v/>
          </cell>
          <cell r="AI13638" t="str">
            <v/>
          </cell>
          <cell r="AJ13638" t="str">
            <v/>
          </cell>
          <cell r="AK13638" t="str">
            <v/>
          </cell>
        </row>
        <row r="13639">
          <cell r="AH13639" t="str">
            <v/>
          </cell>
          <cell r="AI13639" t="str">
            <v/>
          </cell>
          <cell r="AJ13639" t="str">
            <v/>
          </cell>
          <cell r="AK13639" t="str">
            <v/>
          </cell>
        </row>
        <row r="13640">
          <cell r="AH13640" t="str">
            <v/>
          </cell>
          <cell r="AI13640" t="str">
            <v/>
          </cell>
          <cell r="AJ13640" t="str">
            <v/>
          </cell>
          <cell r="AK13640" t="str">
            <v/>
          </cell>
        </row>
        <row r="13641">
          <cell r="AH13641" t="str">
            <v/>
          </cell>
          <cell r="AI13641" t="str">
            <v/>
          </cell>
          <cell r="AJ13641" t="str">
            <v/>
          </cell>
          <cell r="AK13641" t="str">
            <v/>
          </cell>
        </row>
        <row r="13642">
          <cell r="AH13642" t="str">
            <v/>
          </cell>
          <cell r="AI13642" t="str">
            <v/>
          </cell>
          <cell r="AJ13642" t="str">
            <v/>
          </cell>
          <cell r="AK13642" t="str">
            <v/>
          </cell>
        </row>
        <row r="13643">
          <cell r="AH13643" t="str">
            <v/>
          </cell>
          <cell r="AI13643" t="str">
            <v/>
          </cell>
          <cell r="AJ13643" t="str">
            <v/>
          </cell>
          <cell r="AK13643" t="str">
            <v/>
          </cell>
        </row>
        <row r="13644">
          <cell r="AH13644" t="str">
            <v/>
          </cell>
          <cell r="AI13644" t="str">
            <v/>
          </cell>
          <cell r="AJ13644" t="str">
            <v/>
          </cell>
          <cell r="AK13644" t="str">
            <v/>
          </cell>
        </row>
        <row r="13645">
          <cell r="AH13645" t="str">
            <v/>
          </cell>
          <cell r="AI13645" t="str">
            <v/>
          </cell>
          <cell r="AJ13645" t="str">
            <v/>
          </cell>
          <cell r="AK13645" t="str">
            <v/>
          </cell>
        </row>
        <row r="13646">
          <cell r="AH13646" t="str">
            <v/>
          </cell>
          <cell r="AI13646" t="str">
            <v/>
          </cell>
          <cell r="AJ13646" t="str">
            <v/>
          </cell>
          <cell r="AK13646" t="str">
            <v/>
          </cell>
        </row>
        <row r="13647">
          <cell r="AH13647" t="str">
            <v/>
          </cell>
          <cell r="AI13647" t="str">
            <v/>
          </cell>
          <cell r="AJ13647" t="str">
            <v/>
          </cell>
          <cell r="AK13647" t="str">
            <v/>
          </cell>
        </row>
        <row r="13648">
          <cell r="AH13648" t="str">
            <v/>
          </cell>
          <cell r="AI13648" t="str">
            <v/>
          </cell>
          <cell r="AJ13648" t="str">
            <v/>
          </cell>
          <cell r="AK13648" t="str">
            <v/>
          </cell>
        </row>
        <row r="13649">
          <cell r="AH13649" t="str">
            <v/>
          </cell>
          <cell r="AI13649" t="str">
            <v/>
          </cell>
          <cell r="AJ13649" t="str">
            <v/>
          </cell>
          <cell r="AK13649" t="str">
            <v/>
          </cell>
        </row>
        <row r="13650">
          <cell r="AH13650" t="str">
            <v/>
          </cell>
          <cell r="AI13650" t="str">
            <v/>
          </cell>
          <cell r="AJ13650" t="str">
            <v/>
          </cell>
          <cell r="AK13650" t="str">
            <v/>
          </cell>
        </row>
        <row r="13651">
          <cell r="AH13651" t="str">
            <v/>
          </cell>
          <cell r="AI13651" t="str">
            <v/>
          </cell>
          <cell r="AJ13651" t="str">
            <v/>
          </cell>
          <cell r="AK13651" t="str">
            <v/>
          </cell>
        </row>
        <row r="13652">
          <cell r="AH13652" t="str">
            <v/>
          </cell>
          <cell r="AI13652" t="str">
            <v/>
          </cell>
          <cell r="AJ13652" t="str">
            <v/>
          </cell>
          <cell r="AK13652" t="str">
            <v/>
          </cell>
        </row>
        <row r="13653">
          <cell r="AH13653" t="str">
            <v/>
          </cell>
          <cell r="AI13653" t="str">
            <v/>
          </cell>
          <cell r="AJ13653" t="str">
            <v/>
          </cell>
          <cell r="AK13653" t="str">
            <v/>
          </cell>
        </row>
        <row r="13654">
          <cell r="AH13654" t="str">
            <v/>
          </cell>
          <cell r="AI13654" t="str">
            <v/>
          </cell>
          <cell r="AJ13654" t="str">
            <v/>
          </cell>
          <cell r="AK13654" t="str">
            <v/>
          </cell>
        </row>
        <row r="13655">
          <cell r="AH13655" t="str">
            <v/>
          </cell>
          <cell r="AI13655" t="str">
            <v/>
          </cell>
          <cell r="AJ13655" t="str">
            <v/>
          </cell>
          <cell r="AK13655" t="str">
            <v/>
          </cell>
        </row>
        <row r="13656">
          <cell r="AH13656" t="str">
            <v/>
          </cell>
          <cell r="AI13656" t="str">
            <v/>
          </cell>
          <cell r="AJ13656" t="str">
            <v/>
          </cell>
          <cell r="AK13656" t="str">
            <v/>
          </cell>
        </row>
        <row r="13657">
          <cell r="AH13657" t="str">
            <v/>
          </cell>
          <cell r="AI13657" t="str">
            <v/>
          </cell>
          <cell r="AJ13657" t="str">
            <v/>
          </cell>
          <cell r="AK13657" t="str">
            <v/>
          </cell>
        </row>
        <row r="13658">
          <cell r="AH13658" t="str">
            <v/>
          </cell>
          <cell r="AI13658" t="str">
            <v/>
          </cell>
          <cell r="AJ13658" t="str">
            <v/>
          </cell>
          <cell r="AK13658" t="str">
            <v/>
          </cell>
        </row>
        <row r="13659">
          <cell r="AH13659" t="str">
            <v/>
          </cell>
          <cell r="AI13659" t="str">
            <v/>
          </cell>
          <cell r="AJ13659" t="str">
            <v/>
          </cell>
          <cell r="AK13659" t="str">
            <v/>
          </cell>
        </row>
        <row r="13660">
          <cell r="AH13660" t="str">
            <v/>
          </cell>
          <cell r="AI13660" t="str">
            <v/>
          </cell>
          <cell r="AJ13660" t="str">
            <v/>
          </cell>
          <cell r="AK13660" t="str">
            <v/>
          </cell>
        </row>
        <row r="13661">
          <cell r="AH13661" t="str">
            <v/>
          </cell>
          <cell r="AI13661" t="str">
            <v/>
          </cell>
          <cell r="AJ13661" t="str">
            <v/>
          </cell>
          <cell r="AK13661" t="str">
            <v/>
          </cell>
        </row>
        <row r="13662">
          <cell r="AH13662" t="str">
            <v/>
          </cell>
          <cell r="AI13662" t="str">
            <v/>
          </cell>
          <cell r="AJ13662" t="str">
            <v/>
          </cell>
          <cell r="AK13662" t="str">
            <v/>
          </cell>
        </row>
        <row r="13663">
          <cell r="AH13663" t="str">
            <v/>
          </cell>
          <cell r="AI13663" t="str">
            <v/>
          </cell>
          <cell r="AJ13663" t="str">
            <v/>
          </cell>
          <cell r="AK13663" t="str">
            <v/>
          </cell>
        </row>
        <row r="13664">
          <cell r="AH13664" t="str">
            <v/>
          </cell>
          <cell r="AI13664" t="str">
            <v/>
          </cell>
          <cell r="AJ13664" t="str">
            <v/>
          </cell>
          <cell r="AK13664" t="str">
            <v/>
          </cell>
        </row>
        <row r="13665">
          <cell r="AH13665" t="str">
            <v/>
          </cell>
          <cell r="AI13665" t="str">
            <v/>
          </cell>
          <cell r="AJ13665" t="str">
            <v/>
          </cell>
          <cell r="AK13665" t="str">
            <v/>
          </cell>
        </row>
        <row r="13666">
          <cell r="AH13666" t="str">
            <v/>
          </cell>
          <cell r="AI13666" t="str">
            <v/>
          </cell>
          <cell r="AJ13666" t="str">
            <v/>
          </cell>
          <cell r="AK13666" t="str">
            <v/>
          </cell>
        </row>
        <row r="13667">
          <cell r="AH13667" t="str">
            <v/>
          </cell>
          <cell r="AI13667" t="str">
            <v/>
          </cell>
          <cell r="AJ13667" t="str">
            <v/>
          </cell>
          <cell r="AK13667" t="str">
            <v/>
          </cell>
        </row>
        <row r="13668">
          <cell r="AH13668" t="str">
            <v/>
          </cell>
          <cell r="AI13668" t="str">
            <v/>
          </cell>
          <cell r="AJ13668" t="str">
            <v/>
          </cell>
          <cell r="AK13668" t="str">
            <v/>
          </cell>
        </row>
        <row r="13669">
          <cell r="AH13669" t="str">
            <v/>
          </cell>
          <cell r="AI13669" t="str">
            <v/>
          </cell>
          <cell r="AJ13669" t="str">
            <v/>
          </cell>
          <cell r="AK13669" t="str">
            <v/>
          </cell>
        </row>
        <row r="13670">
          <cell r="AH13670" t="str">
            <v/>
          </cell>
          <cell r="AI13670" t="str">
            <v/>
          </cell>
          <cell r="AJ13670" t="str">
            <v/>
          </cell>
          <cell r="AK13670" t="str">
            <v/>
          </cell>
        </row>
        <row r="13671">
          <cell r="AH13671" t="str">
            <v/>
          </cell>
          <cell r="AI13671" t="str">
            <v/>
          </cell>
          <cell r="AJ13671" t="str">
            <v/>
          </cell>
          <cell r="AK13671" t="str">
            <v/>
          </cell>
        </row>
        <row r="13672">
          <cell r="AH13672" t="str">
            <v/>
          </cell>
          <cell r="AI13672" t="str">
            <v/>
          </cell>
          <cell r="AJ13672" t="str">
            <v/>
          </cell>
          <cell r="AK13672" t="str">
            <v/>
          </cell>
        </row>
        <row r="13673">
          <cell r="AH13673" t="str">
            <v/>
          </cell>
          <cell r="AI13673" t="str">
            <v/>
          </cell>
          <cell r="AJ13673" t="str">
            <v/>
          </cell>
          <cell r="AK13673" t="str">
            <v/>
          </cell>
        </row>
        <row r="13674">
          <cell r="AH13674" t="str">
            <v/>
          </cell>
          <cell r="AI13674" t="str">
            <v/>
          </cell>
          <cell r="AJ13674" t="str">
            <v/>
          </cell>
          <cell r="AK13674" t="str">
            <v/>
          </cell>
        </row>
        <row r="13675">
          <cell r="AH13675" t="str">
            <v/>
          </cell>
          <cell r="AI13675" t="str">
            <v/>
          </cell>
          <cell r="AJ13675" t="str">
            <v/>
          </cell>
          <cell r="AK13675" t="str">
            <v/>
          </cell>
        </row>
        <row r="13676">
          <cell r="AH13676" t="str">
            <v/>
          </cell>
          <cell r="AI13676" t="str">
            <v/>
          </cell>
          <cell r="AJ13676" t="str">
            <v/>
          </cell>
          <cell r="AK13676" t="str">
            <v/>
          </cell>
        </row>
        <row r="13677">
          <cell r="AH13677" t="str">
            <v/>
          </cell>
          <cell r="AI13677" t="str">
            <v/>
          </cell>
          <cell r="AJ13677" t="str">
            <v/>
          </cell>
          <cell r="AK13677" t="str">
            <v/>
          </cell>
        </row>
        <row r="13678">
          <cell r="AH13678" t="str">
            <v/>
          </cell>
          <cell r="AI13678" t="str">
            <v/>
          </cell>
          <cell r="AJ13678" t="str">
            <v/>
          </cell>
          <cell r="AK13678" t="str">
            <v/>
          </cell>
        </row>
        <row r="13679">
          <cell r="AH13679" t="str">
            <v/>
          </cell>
          <cell r="AI13679" t="str">
            <v/>
          </cell>
          <cell r="AJ13679" t="str">
            <v/>
          </cell>
          <cell r="AK13679" t="str">
            <v/>
          </cell>
        </row>
        <row r="13680">
          <cell r="AH13680" t="str">
            <v/>
          </cell>
          <cell r="AI13680" t="str">
            <v/>
          </cell>
          <cell r="AJ13680" t="str">
            <v/>
          </cell>
          <cell r="AK13680" t="str">
            <v/>
          </cell>
        </row>
        <row r="13681">
          <cell r="AH13681" t="str">
            <v/>
          </cell>
          <cell r="AI13681" t="str">
            <v/>
          </cell>
          <cell r="AJ13681" t="str">
            <v/>
          </cell>
          <cell r="AK13681" t="str">
            <v/>
          </cell>
        </row>
        <row r="13682">
          <cell r="AH13682" t="str">
            <v/>
          </cell>
          <cell r="AI13682" t="str">
            <v/>
          </cell>
          <cell r="AJ13682" t="str">
            <v/>
          </cell>
          <cell r="AK13682" t="str">
            <v/>
          </cell>
        </row>
        <row r="13683">
          <cell r="AH13683" t="str">
            <v/>
          </cell>
          <cell r="AI13683" t="str">
            <v/>
          </cell>
          <cell r="AJ13683" t="str">
            <v/>
          </cell>
          <cell r="AK13683" t="str">
            <v/>
          </cell>
        </row>
        <row r="13684">
          <cell r="AH13684" t="str">
            <v/>
          </cell>
          <cell r="AI13684" t="str">
            <v/>
          </cell>
          <cell r="AJ13684" t="str">
            <v/>
          </cell>
          <cell r="AK13684" t="str">
            <v/>
          </cell>
        </row>
        <row r="13685">
          <cell r="AH13685" t="str">
            <v/>
          </cell>
          <cell r="AI13685" t="str">
            <v/>
          </cell>
          <cell r="AJ13685" t="str">
            <v/>
          </cell>
          <cell r="AK13685" t="str">
            <v/>
          </cell>
        </row>
        <row r="13686">
          <cell r="AH13686" t="str">
            <v/>
          </cell>
          <cell r="AI13686" t="str">
            <v/>
          </cell>
          <cell r="AJ13686" t="str">
            <v/>
          </cell>
          <cell r="AK13686" t="str">
            <v/>
          </cell>
        </row>
        <row r="13687">
          <cell r="AH13687" t="str">
            <v/>
          </cell>
          <cell r="AI13687" t="str">
            <v/>
          </cell>
          <cell r="AJ13687" t="str">
            <v/>
          </cell>
          <cell r="AK13687" t="str">
            <v/>
          </cell>
        </row>
        <row r="13688">
          <cell r="AH13688" t="str">
            <v/>
          </cell>
          <cell r="AI13688" t="str">
            <v/>
          </cell>
          <cell r="AJ13688" t="str">
            <v/>
          </cell>
          <cell r="AK13688" t="str">
            <v/>
          </cell>
        </row>
        <row r="13689">
          <cell r="AH13689" t="str">
            <v/>
          </cell>
          <cell r="AI13689" t="str">
            <v/>
          </cell>
          <cell r="AJ13689" t="str">
            <v/>
          </cell>
          <cell r="AK13689" t="str">
            <v/>
          </cell>
        </row>
        <row r="13690">
          <cell r="AH13690" t="str">
            <v/>
          </cell>
          <cell r="AI13690" t="str">
            <v/>
          </cell>
          <cell r="AJ13690" t="str">
            <v/>
          </cell>
          <cell r="AK13690" t="str">
            <v/>
          </cell>
        </row>
        <row r="13691">
          <cell r="AH13691" t="str">
            <v/>
          </cell>
          <cell r="AI13691" t="str">
            <v/>
          </cell>
          <cell r="AJ13691" t="str">
            <v/>
          </cell>
          <cell r="AK13691" t="str">
            <v/>
          </cell>
        </row>
        <row r="13692">
          <cell r="AH13692" t="str">
            <v/>
          </cell>
          <cell r="AI13692" t="str">
            <v/>
          </cell>
          <cell r="AJ13692" t="str">
            <v/>
          </cell>
          <cell r="AK13692" t="str">
            <v/>
          </cell>
        </row>
        <row r="13693">
          <cell r="AH13693" t="str">
            <v/>
          </cell>
          <cell r="AI13693" t="str">
            <v/>
          </cell>
          <cell r="AJ13693" t="str">
            <v/>
          </cell>
          <cell r="AK13693" t="str">
            <v/>
          </cell>
        </row>
        <row r="13694">
          <cell r="AH13694" t="str">
            <v/>
          </cell>
          <cell r="AI13694" t="str">
            <v/>
          </cell>
          <cell r="AJ13694" t="str">
            <v/>
          </cell>
          <cell r="AK13694" t="str">
            <v/>
          </cell>
        </row>
        <row r="13695">
          <cell r="AH13695" t="str">
            <v/>
          </cell>
          <cell r="AI13695" t="str">
            <v/>
          </cell>
          <cell r="AJ13695" t="str">
            <v/>
          </cell>
          <cell r="AK13695" t="str">
            <v/>
          </cell>
        </row>
        <row r="13696">
          <cell r="AH13696" t="str">
            <v/>
          </cell>
          <cell r="AI13696" t="str">
            <v/>
          </cell>
          <cell r="AJ13696" t="str">
            <v/>
          </cell>
          <cell r="AK13696" t="str">
            <v/>
          </cell>
        </row>
        <row r="13697">
          <cell r="AH13697" t="str">
            <v/>
          </cell>
          <cell r="AI13697" t="str">
            <v/>
          </cell>
          <cell r="AJ13697" t="str">
            <v/>
          </cell>
          <cell r="AK13697" t="str">
            <v/>
          </cell>
        </row>
        <row r="13698">
          <cell r="AH13698" t="str">
            <v/>
          </cell>
          <cell r="AI13698" t="str">
            <v/>
          </cell>
          <cell r="AJ13698" t="str">
            <v/>
          </cell>
          <cell r="AK13698" t="str">
            <v/>
          </cell>
        </row>
        <row r="13699">
          <cell r="AH13699" t="str">
            <v/>
          </cell>
          <cell r="AI13699" t="str">
            <v/>
          </cell>
          <cell r="AJ13699" t="str">
            <v/>
          </cell>
          <cell r="AK13699" t="str">
            <v/>
          </cell>
        </row>
        <row r="13700">
          <cell r="AH13700" t="str">
            <v/>
          </cell>
          <cell r="AI13700" t="str">
            <v/>
          </cell>
          <cell r="AJ13700" t="str">
            <v/>
          </cell>
          <cell r="AK13700" t="str">
            <v/>
          </cell>
        </row>
        <row r="13701">
          <cell r="AH13701" t="str">
            <v/>
          </cell>
          <cell r="AI13701" t="str">
            <v/>
          </cell>
          <cell r="AJ13701" t="str">
            <v/>
          </cell>
          <cell r="AK13701" t="str">
            <v/>
          </cell>
        </row>
        <row r="13702">
          <cell r="AH13702" t="str">
            <v/>
          </cell>
          <cell r="AI13702" t="str">
            <v/>
          </cell>
          <cell r="AJ13702" t="str">
            <v/>
          </cell>
          <cell r="AK13702" t="str">
            <v/>
          </cell>
        </row>
        <row r="13703">
          <cell r="AH13703" t="str">
            <v/>
          </cell>
          <cell r="AI13703" t="str">
            <v/>
          </cell>
          <cell r="AJ13703" t="str">
            <v/>
          </cell>
          <cell r="AK13703" t="str">
            <v/>
          </cell>
        </row>
        <row r="13704">
          <cell r="AH13704" t="str">
            <v/>
          </cell>
          <cell r="AI13704" t="str">
            <v/>
          </cell>
          <cell r="AJ13704" t="str">
            <v/>
          </cell>
          <cell r="AK13704" t="str">
            <v/>
          </cell>
        </row>
        <row r="13705">
          <cell r="AH13705" t="str">
            <v/>
          </cell>
          <cell r="AI13705" t="str">
            <v/>
          </cell>
          <cell r="AJ13705" t="str">
            <v/>
          </cell>
          <cell r="AK13705" t="str">
            <v/>
          </cell>
        </row>
        <row r="13706">
          <cell r="AH13706" t="str">
            <v/>
          </cell>
          <cell r="AI13706" t="str">
            <v/>
          </cell>
          <cell r="AJ13706" t="str">
            <v/>
          </cell>
          <cell r="AK13706" t="str">
            <v/>
          </cell>
        </row>
        <row r="13707">
          <cell r="AH13707" t="str">
            <v/>
          </cell>
          <cell r="AI13707" t="str">
            <v/>
          </cell>
          <cell r="AJ13707" t="str">
            <v/>
          </cell>
          <cell r="AK13707" t="str">
            <v/>
          </cell>
        </row>
        <row r="13708">
          <cell r="AH13708" t="str">
            <v/>
          </cell>
          <cell r="AI13708" t="str">
            <v/>
          </cell>
          <cell r="AJ13708" t="str">
            <v/>
          </cell>
          <cell r="AK13708" t="str">
            <v/>
          </cell>
        </row>
        <row r="13709">
          <cell r="AH13709" t="str">
            <v/>
          </cell>
          <cell r="AI13709" t="str">
            <v/>
          </cell>
          <cell r="AJ13709" t="str">
            <v/>
          </cell>
          <cell r="AK13709" t="str">
            <v/>
          </cell>
        </row>
        <row r="13710">
          <cell r="AH13710" t="str">
            <v/>
          </cell>
          <cell r="AI13710" t="str">
            <v/>
          </cell>
          <cell r="AJ13710" t="str">
            <v/>
          </cell>
          <cell r="AK13710" t="str">
            <v/>
          </cell>
        </row>
        <row r="13711">
          <cell r="AH13711" t="str">
            <v/>
          </cell>
          <cell r="AI13711" t="str">
            <v/>
          </cell>
          <cell r="AJ13711" t="str">
            <v/>
          </cell>
          <cell r="AK13711" t="str">
            <v/>
          </cell>
        </row>
        <row r="13712">
          <cell r="AH13712" t="str">
            <v/>
          </cell>
          <cell r="AI13712" t="str">
            <v/>
          </cell>
          <cell r="AJ13712" t="str">
            <v/>
          </cell>
          <cell r="AK13712" t="str">
            <v/>
          </cell>
        </row>
        <row r="13713">
          <cell r="AH13713" t="str">
            <v/>
          </cell>
          <cell r="AI13713" t="str">
            <v/>
          </cell>
          <cell r="AJ13713" t="str">
            <v/>
          </cell>
          <cell r="AK13713" t="str">
            <v/>
          </cell>
        </row>
        <row r="13714">
          <cell r="AH13714" t="str">
            <v/>
          </cell>
          <cell r="AI13714" t="str">
            <v/>
          </cell>
          <cell r="AJ13714" t="str">
            <v/>
          </cell>
          <cell r="AK13714" t="str">
            <v/>
          </cell>
        </row>
        <row r="13715">
          <cell r="AH13715" t="str">
            <v/>
          </cell>
          <cell r="AI13715" t="str">
            <v/>
          </cell>
          <cell r="AJ13715" t="str">
            <v/>
          </cell>
          <cell r="AK13715" t="str">
            <v/>
          </cell>
        </row>
        <row r="13716">
          <cell r="AH13716" t="str">
            <v/>
          </cell>
          <cell r="AI13716" t="str">
            <v/>
          </cell>
          <cell r="AJ13716" t="str">
            <v/>
          </cell>
          <cell r="AK13716" t="str">
            <v/>
          </cell>
        </row>
        <row r="13717">
          <cell r="AH13717" t="str">
            <v/>
          </cell>
          <cell r="AI13717" t="str">
            <v/>
          </cell>
          <cell r="AJ13717" t="str">
            <v/>
          </cell>
          <cell r="AK13717" t="str">
            <v/>
          </cell>
        </row>
        <row r="13718">
          <cell r="AH13718" t="str">
            <v/>
          </cell>
          <cell r="AI13718" t="str">
            <v/>
          </cell>
          <cell r="AJ13718" t="str">
            <v/>
          </cell>
          <cell r="AK13718" t="str">
            <v/>
          </cell>
        </row>
        <row r="13719">
          <cell r="AH13719" t="str">
            <v/>
          </cell>
          <cell r="AI13719" t="str">
            <v/>
          </cell>
          <cell r="AJ13719" t="str">
            <v/>
          </cell>
          <cell r="AK13719" t="str">
            <v/>
          </cell>
        </row>
        <row r="13720">
          <cell r="AH13720" t="str">
            <v/>
          </cell>
          <cell r="AI13720" t="str">
            <v/>
          </cell>
          <cell r="AJ13720" t="str">
            <v/>
          </cell>
          <cell r="AK13720" t="str">
            <v/>
          </cell>
        </row>
        <row r="13721">
          <cell r="AH13721" t="str">
            <v/>
          </cell>
          <cell r="AI13721" t="str">
            <v/>
          </cell>
          <cell r="AJ13721" t="str">
            <v/>
          </cell>
          <cell r="AK13721" t="str">
            <v/>
          </cell>
        </row>
        <row r="13722">
          <cell r="AH13722" t="str">
            <v/>
          </cell>
          <cell r="AI13722" t="str">
            <v/>
          </cell>
          <cell r="AJ13722" t="str">
            <v/>
          </cell>
          <cell r="AK13722" t="str">
            <v/>
          </cell>
        </row>
        <row r="13723">
          <cell r="AH13723" t="str">
            <v/>
          </cell>
          <cell r="AI13723" t="str">
            <v/>
          </cell>
          <cell r="AJ13723" t="str">
            <v/>
          </cell>
          <cell r="AK13723" t="str">
            <v/>
          </cell>
        </row>
        <row r="13724">
          <cell r="AH13724" t="str">
            <v/>
          </cell>
          <cell r="AI13724" t="str">
            <v/>
          </cell>
          <cell r="AJ13724" t="str">
            <v/>
          </cell>
          <cell r="AK13724" t="str">
            <v/>
          </cell>
        </row>
        <row r="13725">
          <cell r="AH13725" t="str">
            <v/>
          </cell>
          <cell r="AI13725" t="str">
            <v/>
          </cell>
          <cell r="AJ13725" t="str">
            <v/>
          </cell>
          <cell r="AK13725" t="str">
            <v/>
          </cell>
        </row>
        <row r="13726">
          <cell r="AH13726" t="str">
            <v/>
          </cell>
          <cell r="AI13726" t="str">
            <v/>
          </cell>
          <cell r="AJ13726" t="str">
            <v/>
          </cell>
          <cell r="AK13726" t="str">
            <v/>
          </cell>
        </row>
        <row r="13727">
          <cell r="AH13727" t="str">
            <v/>
          </cell>
          <cell r="AI13727" t="str">
            <v/>
          </cell>
          <cell r="AJ13727" t="str">
            <v/>
          </cell>
          <cell r="AK13727" t="str">
            <v/>
          </cell>
        </row>
        <row r="13728">
          <cell r="AH13728" t="str">
            <v/>
          </cell>
          <cell r="AI13728" t="str">
            <v/>
          </cell>
          <cell r="AJ13728" t="str">
            <v/>
          </cell>
          <cell r="AK13728" t="str">
            <v/>
          </cell>
        </row>
        <row r="13729">
          <cell r="AH13729" t="str">
            <v/>
          </cell>
          <cell r="AI13729" t="str">
            <v/>
          </cell>
          <cell r="AJ13729" t="str">
            <v/>
          </cell>
          <cell r="AK13729" t="str">
            <v/>
          </cell>
        </row>
        <row r="13730">
          <cell r="AH13730" t="str">
            <v/>
          </cell>
          <cell r="AI13730" t="str">
            <v/>
          </cell>
          <cell r="AJ13730" t="str">
            <v/>
          </cell>
          <cell r="AK13730" t="str">
            <v/>
          </cell>
        </row>
        <row r="13731">
          <cell r="AH13731" t="str">
            <v/>
          </cell>
          <cell r="AI13731" t="str">
            <v/>
          </cell>
          <cell r="AJ13731" t="str">
            <v/>
          </cell>
          <cell r="AK13731" t="str">
            <v/>
          </cell>
        </row>
        <row r="13732">
          <cell r="AH13732" t="str">
            <v/>
          </cell>
          <cell r="AI13732" t="str">
            <v/>
          </cell>
          <cell r="AJ13732" t="str">
            <v/>
          </cell>
          <cell r="AK13732" t="str">
            <v/>
          </cell>
        </row>
        <row r="13733">
          <cell r="AH13733" t="str">
            <v/>
          </cell>
          <cell r="AI13733" t="str">
            <v/>
          </cell>
          <cell r="AJ13733" t="str">
            <v/>
          </cell>
          <cell r="AK13733" t="str">
            <v/>
          </cell>
        </row>
        <row r="13734">
          <cell r="AH13734" t="str">
            <v/>
          </cell>
          <cell r="AI13734" t="str">
            <v/>
          </cell>
          <cell r="AJ13734" t="str">
            <v/>
          </cell>
          <cell r="AK13734" t="str">
            <v/>
          </cell>
        </row>
        <row r="13735">
          <cell r="AH13735" t="str">
            <v/>
          </cell>
          <cell r="AI13735" t="str">
            <v/>
          </cell>
          <cell r="AJ13735" t="str">
            <v/>
          </cell>
          <cell r="AK13735" t="str">
            <v/>
          </cell>
        </row>
        <row r="13736">
          <cell r="AH13736" t="str">
            <v/>
          </cell>
          <cell r="AI13736" t="str">
            <v/>
          </cell>
          <cell r="AJ13736" t="str">
            <v/>
          </cell>
          <cell r="AK13736" t="str">
            <v/>
          </cell>
        </row>
        <row r="13737">
          <cell r="AH13737" t="str">
            <v/>
          </cell>
          <cell r="AI13737" t="str">
            <v/>
          </cell>
          <cell r="AJ13737" t="str">
            <v/>
          </cell>
          <cell r="AK13737" t="str">
            <v/>
          </cell>
        </row>
        <row r="13738">
          <cell r="AH13738" t="str">
            <v/>
          </cell>
          <cell r="AI13738" t="str">
            <v/>
          </cell>
          <cell r="AJ13738" t="str">
            <v/>
          </cell>
          <cell r="AK13738" t="str">
            <v/>
          </cell>
        </row>
        <row r="13739">
          <cell r="AH13739" t="str">
            <v/>
          </cell>
          <cell r="AI13739" t="str">
            <v/>
          </cell>
          <cell r="AJ13739" t="str">
            <v/>
          </cell>
          <cell r="AK13739" t="str">
            <v/>
          </cell>
        </row>
        <row r="13740">
          <cell r="AH13740" t="str">
            <v/>
          </cell>
          <cell r="AI13740" t="str">
            <v/>
          </cell>
          <cell r="AJ13740" t="str">
            <v/>
          </cell>
          <cell r="AK13740" t="str">
            <v/>
          </cell>
        </row>
        <row r="13741">
          <cell r="AH13741" t="str">
            <v/>
          </cell>
          <cell r="AI13741" t="str">
            <v/>
          </cell>
          <cell r="AJ13741" t="str">
            <v/>
          </cell>
          <cell r="AK13741" t="str">
            <v/>
          </cell>
        </row>
        <row r="13742">
          <cell r="AH13742" t="str">
            <v/>
          </cell>
          <cell r="AI13742" t="str">
            <v/>
          </cell>
          <cell r="AJ13742" t="str">
            <v/>
          </cell>
          <cell r="AK13742" t="str">
            <v/>
          </cell>
        </row>
        <row r="13743">
          <cell r="AH13743" t="str">
            <v/>
          </cell>
          <cell r="AI13743" t="str">
            <v/>
          </cell>
          <cell r="AJ13743" t="str">
            <v/>
          </cell>
          <cell r="AK13743" t="str">
            <v/>
          </cell>
        </row>
        <row r="13744">
          <cell r="AH13744" t="str">
            <v/>
          </cell>
          <cell r="AI13744" t="str">
            <v/>
          </cell>
          <cell r="AJ13744" t="str">
            <v/>
          </cell>
          <cell r="AK13744" t="str">
            <v/>
          </cell>
        </row>
        <row r="13745">
          <cell r="AH13745" t="str">
            <v/>
          </cell>
          <cell r="AI13745" t="str">
            <v/>
          </cell>
          <cell r="AJ13745" t="str">
            <v/>
          </cell>
          <cell r="AK13745" t="str">
            <v/>
          </cell>
        </row>
        <row r="13746">
          <cell r="AH13746" t="str">
            <v/>
          </cell>
          <cell r="AI13746" t="str">
            <v/>
          </cell>
          <cell r="AJ13746" t="str">
            <v/>
          </cell>
          <cell r="AK13746" t="str">
            <v/>
          </cell>
        </row>
        <row r="13747">
          <cell r="AH13747" t="str">
            <v/>
          </cell>
          <cell r="AI13747" t="str">
            <v/>
          </cell>
          <cell r="AJ13747" t="str">
            <v/>
          </cell>
          <cell r="AK13747" t="str">
            <v/>
          </cell>
        </row>
        <row r="13748">
          <cell r="AH13748" t="str">
            <v/>
          </cell>
          <cell r="AI13748" t="str">
            <v/>
          </cell>
          <cell r="AJ13748" t="str">
            <v/>
          </cell>
          <cell r="AK13748" t="str">
            <v/>
          </cell>
        </row>
        <row r="13749">
          <cell r="AH13749" t="str">
            <v/>
          </cell>
          <cell r="AI13749" t="str">
            <v/>
          </cell>
          <cell r="AJ13749" t="str">
            <v/>
          </cell>
          <cell r="AK13749" t="str">
            <v/>
          </cell>
        </row>
        <row r="13750">
          <cell r="AH13750" t="str">
            <v/>
          </cell>
          <cell r="AI13750" t="str">
            <v/>
          </cell>
          <cell r="AJ13750" t="str">
            <v/>
          </cell>
          <cell r="AK13750" t="str">
            <v/>
          </cell>
        </row>
        <row r="13751">
          <cell r="AH13751" t="str">
            <v/>
          </cell>
          <cell r="AI13751" t="str">
            <v/>
          </cell>
          <cell r="AJ13751" t="str">
            <v/>
          </cell>
          <cell r="AK13751" t="str">
            <v/>
          </cell>
        </row>
        <row r="13752">
          <cell r="AH13752" t="str">
            <v/>
          </cell>
          <cell r="AI13752" t="str">
            <v/>
          </cell>
          <cell r="AJ13752" t="str">
            <v/>
          </cell>
          <cell r="AK13752" t="str">
            <v/>
          </cell>
        </row>
        <row r="13753">
          <cell r="AH13753" t="str">
            <v/>
          </cell>
          <cell r="AI13753" t="str">
            <v/>
          </cell>
          <cell r="AJ13753" t="str">
            <v/>
          </cell>
          <cell r="AK13753" t="str">
            <v/>
          </cell>
        </row>
        <row r="13754">
          <cell r="AH13754" t="str">
            <v/>
          </cell>
          <cell r="AI13754" t="str">
            <v/>
          </cell>
          <cell r="AJ13754" t="str">
            <v/>
          </cell>
          <cell r="AK13754" t="str">
            <v/>
          </cell>
        </row>
        <row r="13755">
          <cell r="AH13755" t="str">
            <v/>
          </cell>
          <cell r="AI13755" t="str">
            <v/>
          </cell>
          <cell r="AJ13755" t="str">
            <v/>
          </cell>
          <cell r="AK13755" t="str">
            <v/>
          </cell>
        </row>
        <row r="13756">
          <cell r="AH13756" t="str">
            <v/>
          </cell>
          <cell r="AI13756" t="str">
            <v/>
          </cell>
          <cell r="AJ13756" t="str">
            <v/>
          </cell>
          <cell r="AK13756" t="str">
            <v/>
          </cell>
        </row>
        <row r="13757">
          <cell r="AH13757" t="str">
            <v/>
          </cell>
          <cell r="AI13757" t="str">
            <v/>
          </cell>
          <cell r="AJ13757" t="str">
            <v/>
          </cell>
          <cell r="AK13757" t="str">
            <v/>
          </cell>
        </row>
        <row r="13758">
          <cell r="AH13758" t="str">
            <v/>
          </cell>
          <cell r="AI13758" t="str">
            <v/>
          </cell>
          <cell r="AJ13758" t="str">
            <v/>
          </cell>
          <cell r="AK13758" t="str">
            <v/>
          </cell>
        </row>
        <row r="13759">
          <cell r="AH13759" t="str">
            <v/>
          </cell>
          <cell r="AI13759" t="str">
            <v/>
          </cell>
          <cell r="AJ13759" t="str">
            <v/>
          </cell>
          <cell r="AK13759" t="str">
            <v/>
          </cell>
        </row>
        <row r="13760">
          <cell r="AH13760" t="str">
            <v/>
          </cell>
          <cell r="AI13760" t="str">
            <v/>
          </cell>
          <cell r="AJ13760" t="str">
            <v/>
          </cell>
          <cell r="AK13760" t="str">
            <v/>
          </cell>
        </row>
        <row r="13761">
          <cell r="AH13761" t="str">
            <v/>
          </cell>
          <cell r="AI13761" t="str">
            <v/>
          </cell>
          <cell r="AJ13761" t="str">
            <v/>
          </cell>
          <cell r="AK13761" t="str">
            <v/>
          </cell>
        </row>
        <row r="13762">
          <cell r="AH13762" t="str">
            <v/>
          </cell>
          <cell r="AI13762" t="str">
            <v/>
          </cell>
          <cell r="AJ13762" t="str">
            <v/>
          </cell>
          <cell r="AK13762" t="str">
            <v/>
          </cell>
        </row>
        <row r="13763">
          <cell r="AH13763" t="str">
            <v/>
          </cell>
          <cell r="AI13763" t="str">
            <v/>
          </cell>
          <cell r="AJ13763" t="str">
            <v/>
          </cell>
          <cell r="AK13763" t="str">
            <v/>
          </cell>
        </row>
        <row r="13764">
          <cell r="AH13764" t="str">
            <v/>
          </cell>
          <cell r="AI13764" t="str">
            <v/>
          </cell>
          <cell r="AJ13764" t="str">
            <v/>
          </cell>
          <cell r="AK13764" t="str">
            <v/>
          </cell>
        </row>
        <row r="13765">
          <cell r="AH13765" t="str">
            <v/>
          </cell>
          <cell r="AI13765" t="str">
            <v/>
          </cell>
          <cell r="AJ13765" t="str">
            <v/>
          </cell>
          <cell r="AK13765" t="str">
            <v/>
          </cell>
        </row>
        <row r="13766">
          <cell r="AH13766" t="str">
            <v/>
          </cell>
          <cell r="AI13766" t="str">
            <v/>
          </cell>
          <cell r="AJ13766" t="str">
            <v/>
          </cell>
          <cell r="AK13766" t="str">
            <v/>
          </cell>
        </row>
        <row r="13767">
          <cell r="AH13767" t="str">
            <v/>
          </cell>
          <cell r="AI13767" t="str">
            <v/>
          </cell>
          <cell r="AJ13767" t="str">
            <v/>
          </cell>
          <cell r="AK13767" t="str">
            <v/>
          </cell>
        </row>
        <row r="13768">
          <cell r="AH13768" t="str">
            <v/>
          </cell>
          <cell r="AI13768" t="str">
            <v/>
          </cell>
          <cell r="AJ13768" t="str">
            <v/>
          </cell>
          <cell r="AK13768" t="str">
            <v/>
          </cell>
        </row>
        <row r="13769">
          <cell r="AH13769" t="str">
            <v/>
          </cell>
          <cell r="AI13769" t="str">
            <v/>
          </cell>
          <cell r="AJ13769" t="str">
            <v/>
          </cell>
          <cell r="AK13769" t="str">
            <v/>
          </cell>
        </row>
        <row r="13770">
          <cell r="AH13770" t="str">
            <v/>
          </cell>
          <cell r="AI13770" t="str">
            <v/>
          </cell>
          <cell r="AJ13770" t="str">
            <v/>
          </cell>
          <cell r="AK13770" t="str">
            <v/>
          </cell>
        </row>
        <row r="13771">
          <cell r="AH13771" t="str">
            <v/>
          </cell>
          <cell r="AI13771" t="str">
            <v/>
          </cell>
          <cell r="AJ13771" t="str">
            <v/>
          </cell>
          <cell r="AK13771" t="str">
            <v/>
          </cell>
        </row>
        <row r="13772">
          <cell r="AH13772" t="str">
            <v/>
          </cell>
          <cell r="AI13772" t="str">
            <v/>
          </cell>
          <cell r="AJ13772" t="str">
            <v/>
          </cell>
          <cell r="AK13772" t="str">
            <v/>
          </cell>
        </row>
        <row r="13773">
          <cell r="AH13773" t="str">
            <v/>
          </cell>
          <cell r="AI13773" t="str">
            <v/>
          </cell>
          <cell r="AJ13773" t="str">
            <v/>
          </cell>
          <cell r="AK13773" t="str">
            <v/>
          </cell>
        </row>
        <row r="13774">
          <cell r="AH13774" t="str">
            <v/>
          </cell>
          <cell r="AI13774" t="str">
            <v/>
          </cell>
          <cell r="AJ13774" t="str">
            <v/>
          </cell>
          <cell r="AK13774" t="str">
            <v/>
          </cell>
        </row>
        <row r="13775">
          <cell r="AH13775" t="str">
            <v/>
          </cell>
          <cell r="AI13775" t="str">
            <v/>
          </cell>
          <cell r="AJ13775" t="str">
            <v/>
          </cell>
          <cell r="AK13775" t="str">
            <v/>
          </cell>
        </row>
        <row r="13776">
          <cell r="AH13776" t="str">
            <v/>
          </cell>
          <cell r="AI13776" t="str">
            <v/>
          </cell>
          <cell r="AJ13776" t="str">
            <v/>
          </cell>
          <cell r="AK13776" t="str">
            <v/>
          </cell>
        </row>
        <row r="13777">
          <cell r="AH13777" t="str">
            <v/>
          </cell>
          <cell r="AI13777" t="str">
            <v/>
          </cell>
          <cell r="AJ13777" t="str">
            <v/>
          </cell>
          <cell r="AK13777" t="str">
            <v/>
          </cell>
        </row>
        <row r="13778">
          <cell r="AH13778" t="str">
            <v/>
          </cell>
          <cell r="AI13778" t="str">
            <v/>
          </cell>
          <cell r="AJ13778" t="str">
            <v/>
          </cell>
          <cell r="AK13778" t="str">
            <v/>
          </cell>
        </row>
        <row r="13779">
          <cell r="AH13779" t="str">
            <v/>
          </cell>
          <cell r="AI13779" t="str">
            <v/>
          </cell>
          <cell r="AJ13779" t="str">
            <v/>
          </cell>
          <cell r="AK13779" t="str">
            <v/>
          </cell>
        </row>
        <row r="13780">
          <cell r="AH13780" t="str">
            <v/>
          </cell>
          <cell r="AI13780" t="str">
            <v/>
          </cell>
          <cell r="AJ13780" t="str">
            <v/>
          </cell>
          <cell r="AK13780" t="str">
            <v/>
          </cell>
        </row>
        <row r="13781">
          <cell r="AH13781" t="str">
            <v/>
          </cell>
          <cell r="AI13781" t="str">
            <v/>
          </cell>
          <cell r="AJ13781" t="str">
            <v/>
          </cell>
          <cell r="AK13781" t="str">
            <v/>
          </cell>
        </row>
        <row r="13782">
          <cell r="AH13782" t="str">
            <v/>
          </cell>
          <cell r="AI13782" t="str">
            <v/>
          </cell>
          <cell r="AJ13782" t="str">
            <v/>
          </cell>
          <cell r="AK13782" t="str">
            <v/>
          </cell>
        </row>
        <row r="13783">
          <cell r="AH13783" t="str">
            <v/>
          </cell>
          <cell r="AI13783" t="str">
            <v/>
          </cell>
          <cell r="AJ13783" t="str">
            <v/>
          </cell>
          <cell r="AK13783" t="str">
            <v/>
          </cell>
        </row>
        <row r="13784">
          <cell r="AH13784" t="str">
            <v/>
          </cell>
          <cell r="AI13784" t="str">
            <v/>
          </cell>
          <cell r="AJ13784" t="str">
            <v/>
          </cell>
          <cell r="AK13784" t="str">
            <v/>
          </cell>
        </row>
        <row r="13785">
          <cell r="AH13785" t="str">
            <v/>
          </cell>
          <cell r="AI13785" t="str">
            <v/>
          </cell>
          <cell r="AJ13785" t="str">
            <v/>
          </cell>
          <cell r="AK13785" t="str">
            <v/>
          </cell>
        </row>
        <row r="13786">
          <cell r="AH13786" t="str">
            <v/>
          </cell>
          <cell r="AI13786" t="str">
            <v/>
          </cell>
          <cell r="AJ13786" t="str">
            <v/>
          </cell>
          <cell r="AK13786" t="str">
            <v/>
          </cell>
        </row>
        <row r="13787">
          <cell r="AH13787" t="str">
            <v/>
          </cell>
          <cell r="AI13787" t="str">
            <v/>
          </cell>
          <cell r="AJ13787" t="str">
            <v/>
          </cell>
          <cell r="AK13787" t="str">
            <v/>
          </cell>
        </row>
        <row r="13788">
          <cell r="AH13788" t="str">
            <v/>
          </cell>
          <cell r="AI13788" t="str">
            <v/>
          </cell>
          <cell r="AJ13788" t="str">
            <v/>
          </cell>
          <cell r="AK13788" t="str">
            <v/>
          </cell>
        </row>
        <row r="13789">
          <cell r="AH13789" t="str">
            <v/>
          </cell>
          <cell r="AI13789" t="str">
            <v/>
          </cell>
          <cell r="AJ13789" t="str">
            <v/>
          </cell>
          <cell r="AK13789" t="str">
            <v/>
          </cell>
        </row>
        <row r="13790">
          <cell r="AH13790" t="str">
            <v/>
          </cell>
          <cell r="AI13790" t="str">
            <v/>
          </cell>
          <cell r="AJ13790" t="str">
            <v/>
          </cell>
          <cell r="AK13790" t="str">
            <v/>
          </cell>
        </row>
        <row r="13791">
          <cell r="AH13791" t="str">
            <v/>
          </cell>
          <cell r="AI13791" t="str">
            <v/>
          </cell>
          <cell r="AJ13791" t="str">
            <v/>
          </cell>
          <cell r="AK13791" t="str">
            <v/>
          </cell>
        </row>
        <row r="13792">
          <cell r="AH13792" t="str">
            <v/>
          </cell>
          <cell r="AI13792" t="str">
            <v/>
          </cell>
          <cell r="AJ13792" t="str">
            <v/>
          </cell>
          <cell r="AK13792" t="str">
            <v/>
          </cell>
        </row>
        <row r="13793">
          <cell r="AH13793" t="str">
            <v/>
          </cell>
          <cell r="AI13793" t="str">
            <v/>
          </cell>
          <cell r="AJ13793" t="str">
            <v/>
          </cell>
          <cell r="AK13793" t="str">
            <v/>
          </cell>
        </row>
        <row r="13794">
          <cell r="AH13794" t="str">
            <v/>
          </cell>
          <cell r="AI13794" t="str">
            <v/>
          </cell>
          <cell r="AJ13794" t="str">
            <v/>
          </cell>
          <cell r="AK13794" t="str">
            <v/>
          </cell>
        </row>
        <row r="13795">
          <cell r="AH13795" t="str">
            <v/>
          </cell>
          <cell r="AI13795" t="str">
            <v/>
          </cell>
          <cell r="AJ13795" t="str">
            <v/>
          </cell>
          <cell r="AK13795" t="str">
            <v/>
          </cell>
        </row>
        <row r="13796">
          <cell r="AH13796" t="str">
            <v/>
          </cell>
          <cell r="AI13796" t="str">
            <v/>
          </cell>
          <cell r="AJ13796" t="str">
            <v/>
          </cell>
          <cell r="AK13796" t="str">
            <v/>
          </cell>
        </row>
        <row r="13797">
          <cell r="AH13797" t="str">
            <v/>
          </cell>
          <cell r="AI13797" t="str">
            <v/>
          </cell>
          <cell r="AJ13797" t="str">
            <v/>
          </cell>
          <cell r="AK13797" t="str">
            <v/>
          </cell>
        </row>
        <row r="13798">
          <cell r="AH13798" t="str">
            <v/>
          </cell>
          <cell r="AI13798" t="str">
            <v/>
          </cell>
          <cell r="AJ13798" t="str">
            <v/>
          </cell>
          <cell r="AK13798" t="str">
            <v/>
          </cell>
        </row>
        <row r="13799">
          <cell r="AH13799" t="str">
            <v/>
          </cell>
          <cell r="AI13799" t="str">
            <v/>
          </cell>
          <cell r="AJ13799" t="str">
            <v/>
          </cell>
          <cell r="AK13799" t="str">
            <v/>
          </cell>
        </row>
        <row r="13800">
          <cell r="AH13800" t="str">
            <v/>
          </cell>
          <cell r="AI13800" t="str">
            <v/>
          </cell>
          <cell r="AJ13800" t="str">
            <v/>
          </cell>
          <cell r="AK13800" t="str">
            <v/>
          </cell>
        </row>
        <row r="13801">
          <cell r="AH13801" t="str">
            <v/>
          </cell>
          <cell r="AI13801" t="str">
            <v/>
          </cell>
          <cell r="AJ13801" t="str">
            <v/>
          </cell>
          <cell r="AK13801" t="str">
            <v/>
          </cell>
        </row>
        <row r="13802">
          <cell r="AH13802" t="str">
            <v/>
          </cell>
          <cell r="AI13802" t="str">
            <v/>
          </cell>
          <cell r="AJ13802" t="str">
            <v/>
          </cell>
          <cell r="AK13802" t="str">
            <v/>
          </cell>
        </row>
        <row r="13803">
          <cell r="AH13803" t="str">
            <v/>
          </cell>
          <cell r="AI13803" t="str">
            <v/>
          </cell>
          <cell r="AJ13803" t="str">
            <v/>
          </cell>
          <cell r="AK13803" t="str">
            <v/>
          </cell>
        </row>
        <row r="13804">
          <cell r="AH13804" t="str">
            <v/>
          </cell>
          <cell r="AI13804" t="str">
            <v/>
          </cell>
          <cell r="AJ13804" t="str">
            <v/>
          </cell>
          <cell r="AK13804" t="str">
            <v/>
          </cell>
        </row>
        <row r="13805">
          <cell r="AH13805" t="str">
            <v/>
          </cell>
          <cell r="AI13805" t="str">
            <v/>
          </cell>
          <cell r="AJ13805" t="str">
            <v/>
          </cell>
          <cell r="AK13805" t="str">
            <v/>
          </cell>
        </row>
        <row r="13806">
          <cell r="AH13806" t="str">
            <v/>
          </cell>
          <cell r="AI13806" t="str">
            <v/>
          </cell>
          <cell r="AJ13806" t="str">
            <v/>
          </cell>
          <cell r="AK13806" t="str">
            <v/>
          </cell>
        </row>
        <row r="13807">
          <cell r="AH13807" t="str">
            <v/>
          </cell>
          <cell r="AI13807" t="str">
            <v/>
          </cell>
          <cell r="AJ13807" t="str">
            <v/>
          </cell>
          <cell r="AK13807" t="str">
            <v/>
          </cell>
        </row>
        <row r="13808">
          <cell r="AH13808" t="str">
            <v/>
          </cell>
          <cell r="AI13808" t="str">
            <v/>
          </cell>
          <cell r="AJ13808" t="str">
            <v/>
          </cell>
          <cell r="AK13808" t="str">
            <v/>
          </cell>
        </row>
        <row r="13809">
          <cell r="AH13809" t="str">
            <v/>
          </cell>
          <cell r="AI13809" t="str">
            <v/>
          </cell>
          <cell r="AJ13809" t="str">
            <v/>
          </cell>
          <cell r="AK13809" t="str">
            <v/>
          </cell>
        </row>
        <row r="13810">
          <cell r="AH13810" t="str">
            <v/>
          </cell>
          <cell r="AI13810" t="str">
            <v/>
          </cell>
          <cell r="AJ13810" t="str">
            <v/>
          </cell>
          <cell r="AK13810" t="str">
            <v/>
          </cell>
        </row>
        <row r="13811">
          <cell r="AH13811" t="str">
            <v/>
          </cell>
          <cell r="AI13811" t="str">
            <v/>
          </cell>
          <cell r="AJ13811" t="str">
            <v/>
          </cell>
          <cell r="AK13811" t="str">
            <v/>
          </cell>
        </row>
        <row r="13812">
          <cell r="AH13812" t="str">
            <v/>
          </cell>
          <cell r="AI13812" t="str">
            <v/>
          </cell>
          <cell r="AJ13812" t="str">
            <v/>
          </cell>
          <cell r="AK13812" t="str">
            <v/>
          </cell>
        </row>
        <row r="13813">
          <cell r="AH13813" t="str">
            <v/>
          </cell>
          <cell r="AI13813" t="str">
            <v/>
          </cell>
          <cell r="AJ13813" t="str">
            <v/>
          </cell>
          <cell r="AK13813" t="str">
            <v/>
          </cell>
        </row>
        <row r="13814">
          <cell r="AH13814" t="str">
            <v/>
          </cell>
          <cell r="AI13814" t="str">
            <v/>
          </cell>
          <cell r="AJ13814" t="str">
            <v/>
          </cell>
          <cell r="AK13814" t="str">
            <v/>
          </cell>
        </row>
        <row r="13815">
          <cell r="AH13815" t="str">
            <v/>
          </cell>
          <cell r="AI13815" t="str">
            <v/>
          </cell>
          <cell r="AJ13815" t="str">
            <v/>
          </cell>
          <cell r="AK13815" t="str">
            <v/>
          </cell>
        </row>
        <row r="13816">
          <cell r="AH13816" t="str">
            <v/>
          </cell>
          <cell r="AI13816" t="str">
            <v/>
          </cell>
          <cell r="AJ13816" t="str">
            <v/>
          </cell>
          <cell r="AK13816" t="str">
            <v/>
          </cell>
        </row>
        <row r="13817">
          <cell r="AH13817" t="str">
            <v/>
          </cell>
          <cell r="AI13817" t="str">
            <v/>
          </cell>
          <cell r="AJ13817" t="str">
            <v/>
          </cell>
          <cell r="AK13817" t="str">
            <v/>
          </cell>
        </row>
        <row r="13818">
          <cell r="AH13818" t="str">
            <v/>
          </cell>
          <cell r="AI13818" t="str">
            <v/>
          </cell>
          <cell r="AJ13818" t="str">
            <v/>
          </cell>
          <cell r="AK13818" t="str">
            <v/>
          </cell>
        </row>
        <row r="13819">
          <cell r="AH13819" t="str">
            <v/>
          </cell>
          <cell r="AI13819" t="str">
            <v/>
          </cell>
          <cell r="AJ13819" t="str">
            <v/>
          </cell>
          <cell r="AK13819" t="str">
            <v/>
          </cell>
        </row>
        <row r="13820">
          <cell r="AH13820" t="str">
            <v/>
          </cell>
          <cell r="AI13820" t="str">
            <v/>
          </cell>
          <cell r="AJ13820" t="str">
            <v/>
          </cell>
          <cell r="AK13820" t="str">
            <v/>
          </cell>
        </row>
        <row r="13821">
          <cell r="AH13821" t="str">
            <v/>
          </cell>
          <cell r="AI13821" t="str">
            <v/>
          </cell>
          <cell r="AJ13821" t="str">
            <v/>
          </cell>
          <cell r="AK13821" t="str">
            <v/>
          </cell>
        </row>
        <row r="13822">
          <cell r="AH13822" t="str">
            <v/>
          </cell>
          <cell r="AI13822" t="str">
            <v/>
          </cell>
          <cell r="AJ13822" t="str">
            <v/>
          </cell>
          <cell r="AK13822" t="str">
            <v/>
          </cell>
        </row>
        <row r="13823">
          <cell r="AH13823" t="str">
            <v/>
          </cell>
          <cell r="AI13823" t="str">
            <v/>
          </cell>
          <cell r="AJ13823" t="str">
            <v/>
          </cell>
          <cell r="AK13823" t="str">
            <v/>
          </cell>
        </row>
        <row r="13824">
          <cell r="AH13824" t="str">
            <v/>
          </cell>
          <cell r="AI13824" t="str">
            <v/>
          </cell>
          <cell r="AJ13824" t="str">
            <v/>
          </cell>
          <cell r="AK13824" t="str">
            <v/>
          </cell>
        </row>
        <row r="13825">
          <cell r="AH13825" t="str">
            <v/>
          </cell>
          <cell r="AI13825" t="str">
            <v/>
          </cell>
          <cell r="AJ13825" t="str">
            <v/>
          </cell>
          <cell r="AK13825" t="str">
            <v/>
          </cell>
        </row>
        <row r="13826">
          <cell r="AH13826" t="str">
            <v/>
          </cell>
          <cell r="AI13826" t="str">
            <v/>
          </cell>
          <cell r="AJ13826" t="str">
            <v/>
          </cell>
          <cell r="AK13826" t="str">
            <v/>
          </cell>
        </row>
        <row r="13827">
          <cell r="AH13827" t="str">
            <v/>
          </cell>
          <cell r="AI13827" t="str">
            <v/>
          </cell>
          <cell r="AJ13827" t="str">
            <v/>
          </cell>
          <cell r="AK13827" t="str">
            <v/>
          </cell>
        </row>
        <row r="13828">
          <cell r="AH13828" t="str">
            <v/>
          </cell>
          <cell r="AI13828" t="str">
            <v/>
          </cell>
          <cell r="AJ13828" t="str">
            <v/>
          </cell>
          <cell r="AK13828" t="str">
            <v/>
          </cell>
        </row>
        <row r="13829">
          <cell r="AH13829" t="str">
            <v/>
          </cell>
          <cell r="AI13829" t="str">
            <v/>
          </cell>
          <cell r="AJ13829" t="str">
            <v/>
          </cell>
          <cell r="AK13829" t="str">
            <v/>
          </cell>
        </row>
        <row r="13830">
          <cell r="AH13830" t="str">
            <v/>
          </cell>
          <cell r="AI13830" t="str">
            <v/>
          </cell>
          <cell r="AJ13830" t="str">
            <v/>
          </cell>
          <cell r="AK13830" t="str">
            <v/>
          </cell>
        </row>
        <row r="13831">
          <cell r="AH13831" t="str">
            <v/>
          </cell>
          <cell r="AI13831" t="str">
            <v/>
          </cell>
          <cell r="AJ13831" t="str">
            <v/>
          </cell>
          <cell r="AK13831" t="str">
            <v/>
          </cell>
        </row>
        <row r="13832">
          <cell r="AH13832" t="str">
            <v/>
          </cell>
          <cell r="AI13832" t="str">
            <v/>
          </cell>
          <cell r="AJ13832" t="str">
            <v/>
          </cell>
          <cell r="AK13832" t="str">
            <v/>
          </cell>
        </row>
        <row r="13833">
          <cell r="AH13833" t="str">
            <v/>
          </cell>
          <cell r="AI13833" t="str">
            <v/>
          </cell>
          <cell r="AJ13833" t="str">
            <v/>
          </cell>
          <cell r="AK13833" t="str">
            <v/>
          </cell>
        </row>
        <row r="13834">
          <cell r="AH13834" t="str">
            <v/>
          </cell>
          <cell r="AI13834" t="str">
            <v/>
          </cell>
          <cell r="AJ13834" t="str">
            <v/>
          </cell>
          <cell r="AK13834" t="str">
            <v/>
          </cell>
        </row>
        <row r="13835">
          <cell r="AH13835" t="str">
            <v/>
          </cell>
          <cell r="AI13835" t="str">
            <v/>
          </cell>
          <cell r="AJ13835" t="str">
            <v/>
          </cell>
          <cell r="AK13835" t="str">
            <v/>
          </cell>
        </row>
        <row r="13836">
          <cell r="AH13836" t="str">
            <v/>
          </cell>
          <cell r="AI13836" t="str">
            <v/>
          </cell>
          <cell r="AJ13836" t="str">
            <v/>
          </cell>
          <cell r="AK13836" t="str">
            <v/>
          </cell>
        </row>
        <row r="13837">
          <cell r="AH13837" t="str">
            <v/>
          </cell>
          <cell r="AI13837" t="str">
            <v/>
          </cell>
          <cell r="AJ13837" t="str">
            <v/>
          </cell>
          <cell r="AK13837" t="str">
            <v/>
          </cell>
        </row>
        <row r="13838">
          <cell r="AH13838" t="str">
            <v/>
          </cell>
          <cell r="AI13838" t="str">
            <v/>
          </cell>
          <cell r="AJ13838" t="str">
            <v/>
          </cell>
          <cell r="AK13838" t="str">
            <v/>
          </cell>
        </row>
        <row r="13839">
          <cell r="AH13839" t="str">
            <v/>
          </cell>
          <cell r="AI13839" t="str">
            <v/>
          </cell>
          <cell r="AJ13839" t="str">
            <v/>
          </cell>
          <cell r="AK13839" t="str">
            <v/>
          </cell>
        </row>
        <row r="13840">
          <cell r="AH13840" t="str">
            <v/>
          </cell>
          <cell r="AI13840" t="str">
            <v/>
          </cell>
          <cell r="AJ13840" t="str">
            <v/>
          </cell>
          <cell r="AK13840" t="str">
            <v/>
          </cell>
        </row>
        <row r="13841">
          <cell r="AH13841" t="str">
            <v/>
          </cell>
          <cell r="AI13841" t="str">
            <v/>
          </cell>
          <cell r="AJ13841" t="str">
            <v/>
          </cell>
          <cell r="AK13841" t="str">
            <v/>
          </cell>
        </row>
        <row r="13842">
          <cell r="AH13842" t="str">
            <v/>
          </cell>
          <cell r="AI13842" t="str">
            <v/>
          </cell>
          <cell r="AJ13842" t="str">
            <v/>
          </cell>
          <cell r="AK13842" t="str">
            <v/>
          </cell>
        </row>
        <row r="13843">
          <cell r="AH13843" t="str">
            <v/>
          </cell>
          <cell r="AI13843" t="str">
            <v/>
          </cell>
          <cell r="AJ13843" t="str">
            <v/>
          </cell>
          <cell r="AK13843" t="str">
            <v/>
          </cell>
        </row>
        <row r="13844">
          <cell r="AH13844" t="str">
            <v/>
          </cell>
          <cell r="AI13844" t="str">
            <v/>
          </cell>
          <cell r="AJ13844" t="str">
            <v/>
          </cell>
          <cell r="AK13844" t="str">
            <v/>
          </cell>
        </row>
        <row r="13845">
          <cell r="AH13845" t="str">
            <v/>
          </cell>
          <cell r="AI13845" t="str">
            <v/>
          </cell>
          <cell r="AJ13845" t="str">
            <v/>
          </cell>
          <cell r="AK13845" t="str">
            <v/>
          </cell>
        </row>
        <row r="13846">
          <cell r="AH13846" t="str">
            <v/>
          </cell>
          <cell r="AI13846" t="str">
            <v/>
          </cell>
          <cell r="AJ13846" t="str">
            <v/>
          </cell>
          <cell r="AK13846" t="str">
            <v/>
          </cell>
        </row>
        <row r="13847">
          <cell r="AH13847" t="str">
            <v/>
          </cell>
          <cell r="AI13847" t="str">
            <v/>
          </cell>
          <cell r="AJ13847" t="str">
            <v/>
          </cell>
          <cell r="AK13847" t="str">
            <v/>
          </cell>
        </row>
        <row r="13848">
          <cell r="AH13848" t="str">
            <v/>
          </cell>
          <cell r="AI13848" t="str">
            <v/>
          </cell>
          <cell r="AJ13848" t="str">
            <v/>
          </cell>
          <cell r="AK13848" t="str">
            <v/>
          </cell>
        </row>
        <row r="13849">
          <cell r="AH13849" t="str">
            <v/>
          </cell>
          <cell r="AI13849" t="str">
            <v/>
          </cell>
          <cell r="AJ13849" t="str">
            <v/>
          </cell>
          <cell r="AK13849" t="str">
            <v/>
          </cell>
        </row>
        <row r="13850">
          <cell r="AH13850" t="str">
            <v/>
          </cell>
          <cell r="AI13850" t="str">
            <v/>
          </cell>
          <cell r="AJ13850" t="str">
            <v/>
          </cell>
          <cell r="AK13850" t="str">
            <v/>
          </cell>
        </row>
        <row r="13851">
          <cell r="AH13851" t="str">
            <v/>
          </cell>
          <cell r="AI13851" t="str">
            <v/>
          </cell>
          <cell r="AJ13851" t="str">
            <v/>
          </cell>
          <cell r="AK13851" t="str">
            <v/>
          </cell>
        </row>
        <row r="13852">
          <cell r="AH13852" t="str">
            <v/>
          </cell>
          <cell r="AI13852" t="str">
            <v/>
          </cell>
          <cell r="AJ13852" t="str">
            <v/>
          </cell>
          <cell r="AK13852" t="str">
            <v/>
          </cell>
        </row>
        <row r="13853">
          <cell r="AH13853" t="str">
            <v/>
          </cell>
          <cell r="AI13853" t="str">
            <v/>
          </cell>
          <cell r="AJ13853" t="str">
            <v/>
          </cell>
          <cell r="AK13853" t="str">
            <v/>
          </cell>
        </row>
        <row r="13854">
          <cell r="AH13854" t="str">
            <v/>
          </cell>
          <cell r="AI13854" t="str">
            <v/>
          </cell>
          <cell r="AJ13854" t="str">
            <v/>
          </cell>
          <cell r="AK13854" t="str">
            <v/>
          </cell>
        </row>
        <row r="13855">
          <cell r="AH13855" t="str">
            <v/>
          </cell>
          <cell r="AI13855" t="str">
            <v/>
          </cell>
          <cell r="AJ13855" t="str">
            <v/>
          </cell>
          <cell r="AK13855" t="str">
            <v/>
          </cell>
        </row>
        <row r="13856">
          <cell r="AH13856" t="str">
            <v/>
          </cell>
          <cell r="AI13856" t="str">
            <v/>
          </cell>
          <cell r="AJ13856" t="str">
            <v/>
          </cell>
          <cell r="AK13856" t="str">
            <v/>
          </cell>
        </row>
        <row r="13857">
          <cell r="AH13857" t="str">
            <v/>
          </cell>
          <cell r="AI13857" t="str">
            <v/>
          </cell>
          <cell r="AJ13857" t="str">
            <v/>
          </cell>
          <cell r="AK13857" t="str">
            <v/>
          </cell>
        </row>
        <row r="13858">
          <cell r="AH13858" t="str">
            <v/>
          </cell>
          <cell r="AI13858" t="str">
            <v/>
          </cell>
          <cell r="AJ13858" t="str">
            <v/>
          </cell>
          <cell r="AK13858" t="str">
            <v/>
          </cell>
        </row>
        <row r="13859">
          <cell r="AH13859" t="str">
            <v/>
          </cell>
          <cell r="AI13859" t="str">
            <v/>
          </cell>
          <cell r="AJ13859" t="str">
            <v/>
          </cell>
          <cell r="AK13859" t="str">
            <v/>
          </cell>
        </row>
        <row r="13860">
          <cell r="AH13860" t="str">
            <v/>
          </cell>
          <cell r="AI13860" t="str">
            <v/>
          </cell>
          <cell r="AJ13860" t="str">
            <v/>
          </cell>
          <cell r="AK13860" t="str">
            <v/>
          </cell>
        </row>
        <row r="13861">
          <cell r="AH13861" t="str">
            <v/>
          </cell>
          <cell r="AI13861" t="str">
            <v/>
          </cell>
          <cell r="AJ13861" t="str">
            <v/>
          </cell>
          <cell r="AK13861" t="str">
            <v/>
          </cell>
        </row>
        <row r="13862">
          <cell r="AH13862" t="str">
            <v/>
          </cell>
          <cell r="AI13862" t="str">
            <v/>
          </cell>
          <cell r="AJ13862" t="str">
            <v/>
          </cell>
          <cell r="AK13862" t="str">
            <v/>
          </cell>
        </row>
        <row r="13863">
          <cell r="AH13863" t="str">
            <v/>
          </cell>
          <cell r="AI13863" t="str">
            <v/>
          </cell>
          <cell r="AJ13863" t="str">
            <v/>
          </cell>
          <cell r="AK13863" t="str">
            <v/>
          </cell>
        </row>
        <row r="13864">
          <cell r="AH13864" t="str">
            <v/>
          </cell>
          <cell r="AI13864" t="str">
            <v/>
          </cell>
          <cell r="AJ13864" t="str">
            <v/>
          </cell>
          <cell r="AK13864" t="str">
            <v/>
          </cell>
        </row>
        <row r="13865">
          <cell r="AH13865" t="str">
            <v/>
          </cell>
          <cell r="AI13865" t="str">
            <v/>
          </cell>
          <cell r="AJ13865" t="str">
            <v/>
          </cell>
          <cell r="AK13865" t="str">
            <v/>
          </cell>
        </row>
        <row r="13866">
          <cell r="AH13866" t="str">
            <v/>
          </cell>
          <cell r="AI13866" t="str">
            <v/>
          </cell>
          <cell r="AJ13866" t="str">
            <v/>
          </cell>
          <cell r="AK13866" t="str">
            <v/>
          </cell>
        </row>
        <row r="13867">
          <cell r="AH13867" t="str">
            <v/>
          </cell>
          <cell r="AI13867" t="str">
            <v/>
          </cell>
          <cell r="AJ13867" t="str">
            <v/>
          </cell>
          <cell r="AK13867" t="str">
            <v/>
          </cell>
        </row>
        <row r="13868">
          <cell r="AH13868" t="str">
            <v/>
          </cell>
          <cell r="AI13868" t="str">
            <v/>
          </cell>
          <cell r="AJ13868" t="str">
            <v/>
          </cell>
          <cell r="AK13868" t="str">
            <v/>
          </cell>
        </row>
        <row r="13869">
          <cell r="AH13869" t="str">
            <v/>
          </cell>
          <cell r="AI13869" t="str">
            <v/>
          </cell>
          <cell r="AJ13869" t="str">
            <v/>
          </cell>
          <cell r="AK13869" t="str">
            <v/>
          </cell>
        </row>
        <row r="13870">
          <cell r="AH13870" t="str">
            <v/>
          </cell>
          <cell r="AI13870" t="str">
            <v/>
          </cell>
          <cell r="AJ13870" t="str">
            <v/>
          </cell>
          <cell r="AK13870" t="str">
            <v/>
          </cell>
        </row>
        <row r="13871">
          <cell r="AH13871" t="str">
            <v/>
          </cell>
          <cell r="AI13871" t="str">
            <v/>
          </cell>
          <cell r="AJ13871" t="str">
            <v/>
          </cell>
          <cell r="AK13871" t="str">
            <v/>
          </cell>
        </row>
        <row r="13872">
          <cell r="AH13872" t="str">
            <v/>
          </cell>
          <cell r="AI13872" t="str">
            <v/>
          </cell>
          <cell r="AJ13872" t="str">
            <v/>
          </cell>
          <cell r="AK13872" t="str">
            <v/>
          </cell>
        </row>
        <row r="13873">
          <cell r="AH13873" t="str">
            <v/>
          </cell>
          <cell r="AI13873" t="str">
            <v/>
          </cell>
          <cell r="AJ13873" t="str">
            <v/>
          </cell>
          <cell r="AK13873" t="str">
            <v/>
          </cell>
        </row>
        <row r="13874">
          <cell r="AH13874" t="str">
            <v/>
          </cell>
          <cell r="AI13874" t="str">
            <v/>
          </cell>
          <cell r="AJ13874" t="str">
            <v/>
          </cell>
          <cell r="AK13874" t="str">
            <v/>
          </cell>
        </row>
        <row r="13875">
          <cell r="AH13875" t="str">
            <v/>
          </cell>
          <cell r="AI13875" t="str">
            <v/>
          </cell>
          <cell r="AJ13875" t="str">
            <v/>
          </cell>
          <cell r="AK13875" t="str">
            <v/>
          </cell>
        </row>
        <row r="13876">
          <cell r="AH13876" t="str">
            <v/>
          </cell>
          <cell r="AI13876" t="str">
            <v/>
          </cell>
          <cell r="AJ13876" t="str">
            <v/>
          </cell>
          <cell r="AK13876" t="str">
            <v/>
          </cell>
        </row>
        <row r="13877">
          <cell r="AH13877" t="str">
            <v/>
          </cell>
          <cell r="AI13877" t="str">
            <v/>
          </cell>
          <cell r="AJ13877" t="str">
            <v/>
          </cell>
          <cell r="AK13877" t="str">
            <v/>
          </cell>
        </row>
        <row r="13878">
          <cell r="AH13878" t="str">
            <v/>
          </cell>
          <cell r="AI13878" t="str">
            <v/>
          </cell>
          <cell r="AJ13878" t="str">
            <v/>
          </cell>
          <cell r="AK13878" t="str">
            <v/>
          </cell>
        </row>
        <row r="13879">
          <cell r="AH13879" t="str">
            <v/>
          </cell>
          <cell r="AI13879" t="str">
            <v/>
          </cell>
          <cell r="AJ13879" t="str">
            <v/>
          </cell>
          <cell r="AK13879" t="str">
            <v/>
          </cell>
        </row>
        <row r="13880">
          <cell r="AH13880" t="str">
            <v/>
          </cell>
          <cell r="AI13880" t="str">
            <v/>
          </cell>
          <cell r="AJ13880" t="str">
            <v/>
          </cell>
          <cell r="AK13880" t="str">
            <v/>
          </cell>
        </row>
        <row r="13881">
          <cell r="AH13881" t="str">
            <v/>
          </cell>
          <cell r="AI13881" t="str">
            <v/>
          </cell>
          <cell r="AJ13881" t="str">
            <v/>
          </cell>
          <cell r="AK13881" t="str">
            <v/>
          </cell>
        </row>
        <row r="13882">
          <cell r="AH13882" t="str">
            <v/>
          </cell>
          <cell r="AI13882" t="str">
            <v/>
          </cell>
          <cell r="AJ13882" t="str">
            <v/>
          </cell>
          <cell r="AK13882" t="str">
            <v/>
          </cell>
        </row>
        <row r="13883">
          <cell r="AH13883" t="str">
            <v/>
          </cell>
          <cell r="AI13883" t="str">
            <v/>
          </cell>
          <cell r="AJ13883" t="str">
            <v/>
          </cell>
          <cell r="AK13883" t="str">
            <v/>
          </cell>
        </row>
        <row r="13884">
          <cell r="AH13884" t="str">
            <v/>
          </cell>
          <cell r="AI13884" t="str">
            <v/>
          </cell>
          <cell r="AJ13884" t="str">
            <v/>
          </cell>
          <cell r="AK13884" t="str">
            <v/>
          </cell>
        </row>
        <row r="13885">
          <cell r="AH13885" t="str">
            <v/>
          </cell>
          <cell r="AI13885" t="str">
            <v/>
          </cell>
          <cell r="AJ13885" t="str">
            <v/>
          </cell>
          <cell r="AK13885" t="str">
            <v/>
          </cell>
        </row>
        <row r="13886">
          <cell r="AH13886" t="str">
            <v/>
          </cell>
          <cell r="AI13886" t="str">
            <v/>
          </cell>
          <cell r="AJ13886" t="str">
            <v/>
          </cell>
          <cell r="AK13886" t="str">
            <v/>
          </cell>
        </row>
        <row r="13887">
          <cell r="AH13887" t="str">
            <v/>
          </cell>
          <cell r="AI13887" t="str">
            <v/>
          </cell>
          <cell r="AJ13887" t="str">
            <v/>
          </cell>
          <cell r="AK13887" t="str">
            <v/>
          </cell>
        </row>
        <row r="13888">
          <cell r="AH13888" t="str">
            <v/>
          </cell>
          <cell r="AI13888" t="str">
            <v/>
          </cell>
          <cell r="AJ13888" t="str">
            <v/>
          </cell>
          <cell r="AK13888" t="str">
            <v/>
          </cell>
        </row>
        <row r="13889">
          <cell r="AH13889" t="str">
            <v/>
          </cell>
          <cell r="AI13889" t="str">
            <v/>
          </cell>
          <cell r="AJ13889" t="str">
            <v/>
          </cell>
          <cell r="AK13889" t="str">
            <v/>
          </cell>
        </row>
        <row r="13890">
          <cell r="AH13890" t="str">
            <v/>
          </cell>
          <cell r="AI13890" t="str">
            <v/>
          </cell>
          <cell r="AJ13890" t="str">
            <v/>
          </cell>
          <cell r="AK13890" t="str">
            <v/>
          </cell>
        </row>
        <row r="13891">
          <cell r="AH13891" t="str">
            <v/>
          </cell>
          <cell r="AI13891" t="str">
            <v/>
          </cell>
          <cell r="AJ13891" t="str">
            <v/>
          </cell>
          <cell r="AK13891" t="str">
            <v/>
          </cell>
        </row>
        <row r="13892">
          <cell r="AH13892" t="str">
            <v/>
          </cell>
          <cell r="AI13892" t="str">
            <v/>
          </cell>
          <cell r="AJ13892" t="str">
            <v/>
          </cell>
          <cell r="AK13892" t="str">
            <v/>
          </cell>
        </row>
        <row r="13893">
          <cell r="AH13893" t="str">
            <v/>
          </cell>
          <cell r="AI13893" t="str">
            <v/>
          </cell>
          <cell r="AJ13893" t="str">
            <v/>
          </cell>
          <cell r="AK13893" t="str">
            <v/>
          </cell>
        </row>
        <row r="13894">
          <cell r="AH13894" t="str">
            <v/>
          </cell>
          <cell r="AI13894" t="str">
            <v/>
          </cell>
          <cell r="AJ13894" t="str">
            <v/>
          </cell>
          <cell r="AK13894" t="str">
            <v/>
          </cell>
        </row>
        <row r="13895">
          <cell r="AH13895" t="str">
            <v/>
          </cell>
          <cell r="AI13895" t="str">
            <v/>
          </cell>
          <cell r="AJ13895" t="str">
            <v/>
          </cell>
          <cell r="AK13895" t="str">
            <v/>
          </cell>
        </row>
        <row r="13896">
          <cell r="AH13896" t="str">
            <v/>
          </cell>
          <cell r="AI13896" t="str">
            <v/>
          </cell>
          <cell r="AJ13896" t="str">
            <v/>
          </cell>
          <cell r="AK13896" t="str">
            <v/>
          </cell>
        </row>
        <row r="13897">
          <cell r="AH13897" t="str">
            <v/>
          </cell>
          <cell r="AI13897" t="str">
            <v/>
          </cell>
          <cell r="AJ13897" t="str">
            <v/>
          </cell>
          <cell r="AK13897" t="str">
            <v/>
          </cell>
        </row>
        <row r="13898">
          <cell r="AH13898" t="str">
            <v/>
          </cell>
          <cell r="AI13898" t="str">
            <v/>
          </cell>
          <cell r="AJ13898" t="str">
            <v/>
          </cell>
          <cell r="AK13898" t="str">
            <v/>
          </cell>
        </row>
        <row r="13899">
          <cell r="AH13899" t="str">
            <v/>
          </cell>
          <cell r="AI13899" t="str">
            <v/>
          </cell>
          <cell r="AJ13899" t="str">
            <v/>
          </cell>
          <cell r="AK13899" t="str">
            <v/>
          </cell>
        </row>
        <row r="13900">
          <cell r="AH13900" t="str">
            <v/>
          </cell>
          <cell r="AI13900" t="str">
            <v/>
          </cell>
          <cell r="AJ13900" t="str">
            <v/>
          </cell>
          <cell r="AK13900" t="str">
            <v/>
          </cell>
        </row>
        <row r="13901">
          <cell r="AH13901" t="str">
            <v/>
          </cell>
          <cell r="AI13901" t="str">
            <v/>
          </cell>
          <cell r="AJ13901" t="str">
            <v/>
          </cell>
          <cell r="AK13901" t="str">
            <v/>
          </cell>
        </row>
        <row r="13902">
          <cell r="AH13902" t="str">
            <v/>
          </cell>
          <cell r="AI13902" t="str">
            <v/>
          </cell>
          <cell r="AJ13902" t="str">
            <v/>
          </cell>
          <cell r="AK13902" t="str">
            <v/>
          </cell>
        </row>
        <row r="13903">
          <cell r="AH13903" t="str">
            <v/>
          </cell>
          <cell r="AI13903" t="str">
            <v/>
          </cell>
          <cell r="AJ13903" t="str">
            <v/>
          </cell>
          <cell r="AK13903" t="str">
            <v/>
          </cell>
        </row>
        <row r="13904">
          <cell r="AH13904" t="str">
            <v/>
          </cell>
          <cell r="AI13904" t="str">
            <v/>
          </cell>
          <cell r="AJ13904" t="str">
            <v/>
          </cell>
          <cell r="AK13904" t="str">
            <v/>
          </cell>
        </row>
        <row r="13905">
          <cell r="AH13905" t="str">
            <v/>
          </cell>
          <cell r="AI13905" t="str">
            <v/>
          </cell>
          <cell r="AJ13905" t="str">
            <v/>
          </cell>
          <cell r="AK13905" t="str">
            <v/>
          </cell>
        </row>
        <row r="13906">
          <cell r="AH13906" t="str">
            <v/>
          </cell>
          <cell r="AI13906" t="str">
            <v/>
          </cell>
          <cell r="AJ13906" t="str">
            <v/>
          </cell>
          <cell r="AK13906" t="str">
            <v/>
          </cell>
        </row>
        <row r="13907">
          <cell r="AH13907" t="str">
            <v/>
          </cell>
          <cell r="AI13907" t="str">
            <v/>
          </cell>
          <cell r="AJ13907" t="str">
            <v/>
          </cell>
          <cell r="AK13907" t="str">
            <v/>
          </cell>
        </row>
        <row r="13908">
          <cell r="AH13908" t="str">
            <v/>
          </cell>
          <cell r="AI13908" t="str">
            <v/>
          </cell>
          <cell r="AJ13908" t="str">
            <v/>
          </cell>
          <cell r="AK13908" t="str">
            <v/>
          </cell>
        </row>
        <row r="13909">
          <cell r="AH13909" t="str">
            <v/>
          </cell>
          <cell r="AI13909" t="str">
            <v/>
          </cell>
          <cell r="AJ13909" t="str">
            <v/>
          </cell>
          <cell r="AK13909" t="str">
            <v/>
          </cell>
        </row>
        <row r="13910">
          <cell r="AH13910" t="str">
            <v/>
          </cell>
          <cell r="AI13910" t="str">
            <v/>
          </cell>
          <cell r="AJ13910" t="str">
            <v/>
          </cell>
          <cell r="AK13910" t="str">
            <v/>
          </cell>
        </row>
        <row r="13911">
          <cell r="AH13911" t="str">
            <v/>
          </cell>
          <cell r="AI13911" t="str">
            <v/>
          </cell>
          <cell r="AJ13911" t="str">
            <v/>
          </cell>
          <cell r="AK13911" t="str">
            <v/>
          </cell>
        </row>
        <row r="13912">
          <cell r="AH13912" t="str">
            <v/>
          </cell>
          <cell r="AI13912" t="str">
            <v/>
          </cell>
          <cell r="AJ13912" t="str">
            <v/>
          </cell>
          <cell r="AK13912" t="str">
            <v/>
          </cell>
        </row>
        <row r="13913">
          <cell r="AH13913" t="str">
            <v/>
          </cell>
          <cell r="AI13913" t="str">
            <v/>
          </cell>
          <cell r="AJ13913" t="str">
            <v/>
          </cell>
          <cell r="AK13913" t="str">
            <v/>
          </cell>
        </row>
        <row r="13914">
          <cell r="AH13914" t="str">
            <v/>
          </cell>
          <cell r="AI13914" t="str">
            <v/>
          </cell>
          <cell r="AJ13914" t="str">
            <v/>
          </cell>
          <cell r="AK13914" t="str">
            <v/>
          </cell>
        </row>
        <row r="13915">
          <cell r="AH13915" t="str">
            <v/>
          </cell>
          <cell r="AI13915" t="str">
            <v/>
          </cell>
          <cell r="AJ13915" t="str">
            <v/>
          </cell>
          <cell r="AK13915" t="str">
            <v/>
          </cell>
        </row>
        <row r="13916">
          <cell r="AH13916" t="str">
            <v/>
          </cell>
          <cell r="AI13916" t="str">
            <v/>
          </cell>
          <cell r="AJ13916" t="str">
            <v/>
          </cell>
          <cell r="AK13916" t="str">
            <v/>
          </cell>
        </row>
        <row r="13917">
          <cell r="AH13917" t="str">
            <v/>
          </cell>
          <cell r="AI13917" t="str">
            <v/>
          </cell>
          <cell r="AJ13917" t="str">
            <v/>
          </cell>
          <cell r="AK13917" t="str">
            <v/>
          </cell>
        </row>
        <row r="13918">
          <cell r="AH13918" t="str">
            <v/>
          </cell>
          <cell r="AI13918" t="str">
            <v/>
          </cell>
          <cell r="AJ13918" t="str">
            <v/>
          </cell>
          <cell r="AK13918" t="str">
            <v/>
          </cell>
        </row>
        <row r="13919">
          <cell r="AH13919" t="str">
            <v/>
          </cell>
          <cell r="AI13919" t="str">
            <v/>
          </cell>
          <cell r="AJ13919" t="str">
            <v/>
          </cell>
          <cell r="AK13919" t="str">
            <v/>
          </cell>
        </row>
        <row r="13920">
          <cell r="AH13920" t="str">
            <v/>
          </cell>
          <cell r="AI13920" t="str">
            <v/>
          </cell>
          <cell r="AJ13920" t="str">
            <v/>
          </cell>
          <cell r="AK13920" t="str">
            <v/>
          </cell>
        </row>
        <row r="13921">
          <cell r="AH13921" t="str">
            <v/>
          </cell>
          <cell r="AI13921" t="str">
            <v/>
          </cell>
          <cell r="AJ13921" t="str">
            <v/>
          </cell>
          <cell r="AK13921" t="str">
            <v/>
          </cell>
        </row>
        <row r="13922">
          <cell r="AH13922" t="str">
            <v/>
          </cell>
          <cell r="AI13922" t="str">
            <v/>
          </cell>
          <cell r="AJ13922" t="str">
            <v/>
          </cell>
          <cell r="AK13922" t="str">
            <v/>
          </cell>
        </row>
        <row r="13923">
          <cell r="AH13923" t="str">
            <v/>
          </cell>
          <cell r="AI13923" t="str">
            <v/>
          </cell>
          <cell r="AJ13923" t="str">
            <v/>
          </cell>
          <cell r="AK13923" t="str">
            <v/>
          </cell>
        </row>
        <row r="13924">
          <cell r="AH13924" t="str">
            <v/>
          </cell>
          <cell r="AI13924" t="str">
            <v/>
          </cell>
          <cell r="AJ13924" t="str">
            <v/>
          </cell>
          <cell r="AK13924" t="str">
            <v/>
          </cell>
        </row>
        <row r="13925">
          <cell r="AH13925" t="str">
            <v/>
          </cell>
          <cell r="AI13925" t="str">
            <v/>
          </cell>
          <cell r="AJ13925" t="str">
            <v/>
          </cell>
          <cell r="AK13925" t="str">
            <v/>
          </cell>
        </row>
        <row r="13926">
          <cell r="AH13926" t="str">
            <v/>
          </cell>
          <cell r="AI13926" t="str">
            <v/>
          </cell>
          <cell r="AJ13926" t="str">
            <v/>
          </cell>
          <cell r="AK13926" t="str">
            <v/>
          </cell>
        </row>
        <row r="13927">
          <cell r="AH13927" t="str">
            <v/>
          </cell>
          <cell r="AI13927" t="str">
            <v/>
          </cell>
          <cell r="AJ13927" t="str">
            <v/>
          </cell>
          <cell r="AK13927" t="str">
            <v/>
          </cell>
        </row>
        <row r="13928">
          <cell r="AH13928" t="str">
            <v/>
          </cell>
          <cell r="AI13928" t="str">
            <v/>
          </cell>
          <cell r="AJ13928" t="str">
            <v/>
          </cell>
          <cell r="AK13928" t="str">
            <v/>
          </cell>
        </row>
        <row r="13929">
          <cell r="AH13929" t="str">
            <v/>
          </cell>
          <cell r="AI13929" t="str">
            <v/>
          </cell>
          <cell r="AJ13929" t="str">
            <v/>
          </cell>
          <cell r="AK13929" t="str">
            <v/>
          </cell>
        </row>
        <row r="13930">
          <cell r="AH13930" t="str">
            <v/>
          </cell>
          <cell r="AI13930" t="str">
            <v/>
          </cell>
          <cell r="AJ13930" t="str">
            <v/>
          </cell>
          <cell r="AK13930" t="str">
            <v/>
          </cell>
        </row>
        <row r="13931">
          <cell r="AH13931" t="str">
            <v/>
          </cell>
          <cell r="AI13931" t="str">
            <v/>
          </cell>
          <cell r="AJ13931" t="str">
            <v/>
          </cell>
          <cell r="AK13931" t="str">
            <v/>
          </cell>
        </row>
        <row r="13932">
          <cell r="AH13932" t="str">
            <v/>
          </cell>
          <cell r="AI13932" t="str">
            <v/>
          </cell>
          <cell r="AJ13932" t="str">
            <v/>
          </cell>
          <cell r="AK13932" t="str">
            <v/>
          </cell>
        </row>
        <row r="13933">
          <cell r="AH13933" t="str">
            <v/>
          </cell>
          <cell r="AI13933" t="str">
            <v/>
          </cell>
          <cell r="AJ13933" t="str">
            <v/>
          </cell>
          <cell r="AK13933" t="str">
            <v/>
          </cell>
        </row>
        <row r="13934">
          <cell r="AH13934" t="str">
            <v/>
          </cell>
          <cell r="AI13934" t="str">
            <v/>
          </cell>
          <cell r="AJ13934" t="str">
            <v/>
          </cell>
          <cell r="AK13934" t="str">
            <v/>
          </cell>
        </row>
        <row r="13935">
          <cell r="AH13935" t="str">
            <v/>
          </cell>
          <cell r="AI13935" t="str">
            <v/>
          </cell>
          <cell r="AJ13935" t="str">
            <v/>
          </cell>
          <cell r="AK13935" t="str">
            <v/>
          </cell>
        </row>
        <row r="13936">
          <cell r="AH13936" t="str">
            <v/>
          </cell>
          <cell r="AI13936" t="str">
            <v/>
          </cell>
          <cell r="AJ13936" t="str">
            <v/>
          </cell>
          <cell r="AK13936" t="str">
            <v/>
          </cell>
        </row>
        <row r="13937">
          <cell r="AH13937" t="str">
            <v/>
          </cell>
          <cell r="AI13937" t="str">
            <v/>
          </cell>
          <cell r="AJ13937" t="str">
            <v/>
          </cell>
          <cell r="AK13937" t="str">
            <v/>
          </cell>
        </row>
        <row r="13938">
          <cell r="AH13938" t="str">
            <v/>
          </cell>
          <cell r="AI13938" t="str">
            <v/>
          </cell>
          <cell r="AJ13938" t="str">
            <v/>
          </cell>
          <cell r="AK13938" t="str">
            <v/>
          </cell>
        </row>
        <row r="13939">
          <cell r="AH13939" t="str">
            <v/>
          </cell>
          <cell r="AI13939" t="str">
            <v/>
          </cell>
          <cell r="AJ13939" t="str">
            <v/>
          </cell>
          <cell r="AK13939" t="str">
            <v/>
          </cell>
        </row>
        <row r="13940">
          <cell r="AH13940" t="str">
            <v/>
          </cell>
          <cell r="AI13940" t="str">
            <v/>
          </cell>
          <cell r="AJ13940" t="str">
            <v/>
          </cell>
          <cell r="AK13940" t="str">
            <v/>
          </cell>
        </row>
        <row r="13941">
          <cell r="AH13941" t="str">
            <v/>
          </cell>
          <cell r="AI13941" t="str">
            <v/>
          </cell>
          <cell r="AJ13941" t="str">
            <v/>
          </cell>
          <cell r="AK13941" t="str">
            <v/>
          </cell>
        </row>
        <row r="13942">
          <cell r="AH13942" t="str">
            <v/>
          </cell>
          <cell r="AI13942" t="str">
            <v/>
          </cell>
          <cell r="AJ13942" t="str">
            <v/>
          </cell>
          <cell r="AK13942" t="str">
            <v/>
          </cell>
        </row>
        <row r="13943">
          <cell r="AH13943" t="str">
            <v/>
          </cell>
          <cell r="AI13943" t="str">
            <v/>
          </cell>
          <cell r="AJ13943" t="str">
            <v/>
          </cell>
          <cell r="AK13943" t="str">
            <v/>
          </cell>
        </row>
        <row r="13944">
          <cell r="AH13944" t="str">
            <v/>
          </cell>
          <cell r="AI13944" t="str">
            <v/>
          </cell>
          <cell r="AJ13944" t="str">
            <v/>
          </cell>
          <cell r="AK13944" t="str">
            <v/>
          </cell>
        </row>
        <row r="13945">
          <cell r="AH13945" t="str">
            <v/>
          </cell>
          <cell r="AI13945" t="str">
            <v/>
          </cell>
          <cell r="AJ13945" t="str">
            <v/>
          </cell>
          <cell r="AK13945" t="str">
            <v/>
          </cell>
        </row>
        <row r="13946">
          <cell r="AH13946" t="str">
            <v/>
          </cell>
          <cell r="AI13946" t="str">
            <v/>
          </cell>
          <cell r="AJ13946" t="str">
            <v/>
          </cell>
          <cell r="AK13946" t="str">
            <v/>
          </cell>
        </row>
        <row r="13947">
          <cell r="AH13947" t="str">
            <v/>
          </cell>
          <cell r="AI13947" t="str">
            <v/>
          </cell>
          <cell r="AJ13947" t="str">
            <v/>
          </cell>
          <cell r="AK13947" t="str">
            <v/>
          </cell>
        </row>
        <row r="13948">
          <cell r="AH13948" t="str">
            <v/>
          </cell>
          <cell r="AI13948" t="str">
            <v/>
          </cell>
          <cell r="AJ13948" t="str">
            <v/>
          </cell>
          <cell r="AK13948" t="str">
            <v/>
          </cell>
        </row>
        <row r="13949">
          <cell r="AH13949" t="str">
            <v/>
          </cell>
          <cell r="AI13949" t="str">
            <v/>
          </cell>
          <cell r="AJ13949" t="str">
            <v/>
          </cell>
          <cell r="AK13949" t="str">
            <v/>
          </cell>
        </row>
        <row r="13950">
          <cell r="AH13950" t="str">
            <v/>
          </cell>
          <cell r="AI13950" t="str">
            <v/>
          </cell>
          <cell r="AJ13950" t="str">
            <v/>
          </cell>
          <cell r="AK13950" t="str">
            <v/>
          </cell>
        </row>
        <row r="13951">
          <cell r="AH13951" t="str">
            <v/>
          </cell>
          <cell r="AI13951" t="str">
            <v/>
          </cell>
          <cell r="AJ13951" t="str">
            <v/>
          </cell>
          <cell r="AK13951" t="str">
            <v/>
          </cell>
        </row>
        <row r="13952">
          <cell r="AH13952" t="str">
            <v/>
          </cell>
          <cell r="AI13952" t="str">
            <v/>
          </cell>
          <cell r="AJ13952" t="str">
            <v/>
          </cell>
          <cell r="AK13952" t="str">
            <v/>
          </cell>
        </row>
        <row r="13953">
          <cell r="AH13953" t="str">
            <v/>
          </cell>
          <cell r="AI13953" t="str">
            <v/>
          </cell>
          <cell r="AJ13953" t="str">
            <v/>
          </cell>
          <cell r="AK13953" t="str">
            <v/>
          </cell>
        </row>
        <row r="13954">
          <cell r="AH13954" t="str">
            <v/>
          </cell>
          <cell r="AI13954" t="str">
            <v/>
          </cell>
          <cell r="AJ13954" t="str">
            <v/>
          </cell>
          <cell r="AK13954" t="str">
            <v/>
          </cell>
        </row>
        <row r="13955">
          <cell r="AH13955" t="str">
            <v/>
          </cell>
          <cell r="AI13955" t="str">
            <v/>
          </cell>
          <cell r="AJ13955" t="str">
            <v/>
          </cell>
          <cell r="AK13955" t="str">
            <v/>
          </cell>
        </row>
        <row r="13956">
          <cell r="AH13956" t="str">
            <v/>
          </cell>
          <cell r="AI13956" t="str">
            <v/>
          </cell>
          <cell r="AJ13956" t="str">
            <v/>
          </cell>
          <cell r="AK13956" t="str">
            <v/>
          </cell>
        </row>
        <row r="13957">
          <cell r="AH13957" t="str">
            <v/>
          </cell>
          <cell r="AI13957" t="str">
            <v/>
          </cell>
          <cell r="AJ13957" t="str">
            <v/>
          </cell>
          <cell r="AK13957" t="str">
            <v/>
          </cell>
        </row>
        <row r="13958">
          <cell r="AH13958" t="str">
            <v/>
          </cell>
          <cell r="AI13958" t="str">
            <v/>
          </cell>
          <cell r="AJ13958" t="str">
            <v/>
          </cell>
          <cell r="AK13958" t="str">
            <v/>
          </cell>
        </row>
        <row r="13959">
          <cell r="AH13959" t="str">
            <v/>
          </cell>
          <cell r="AI13959" t="str">
            <v/>
          </cell>
          <cell r="AJ13959" t="str">
            <v/>
          </cell>
          <cell r="AK13959" t="str">
            <v/>
          </cell>
        </row>
        <row r="13960">
          <cell r="AH13960" t="str">
            <v/>
          </cell>
          <cell r="AI13960" t="str">
            <v/>
          </cell>
          <cell r="AJ13960" t="str">
            <v/>
          </cell>
          <cell r="AK13960" t="str">
            <v/>
          </cell>
        </row>
        <row r="13961">
          <cell r="AH13961" t="str">
            <v/>
          </cell>
          <cell r="AI13961" t="str">
            <v/>
          </cell>
          <cell r="AJ13961" t="str">
            <v/>
          </cell>
          <cell r="AK13961" t="str">
            <v/>
          </cell>
        </row>
        <row r="13962">
          <cell r="AH13962" t="str">
            <v/>
          </cell>
          <cell r="AI13962" t="str">
            <v/>
          </cell>
          <cell r="AJ13962" t="str">
            <v/>
          </cell>
          <cell r="AK13962" t="str">
            <v/>
          </cell>
        </row>
        <row r="13963">
          <cell r="AH13963" t="str">
            <v/>
          </cell>
          <cell r="AI13963" t="str">
            <v/>
          </cell>
          <cell r="AJ13963" t="str">
            <v/>
          </cell>
          <cell r="AK13963" t="str">
            <v/>
          </cell>
        </row>
        <row r="13964">
          <cell r="AH13964" t="str">
            <v/>
          </cell>
          <cell r="AI13964" t="str">
            <v/>
          </cell>
          <cell r="AJ13964" t="str">
            <v/>
          </cell>
          <cell r="AK13964" t="str">
            <v/>
          </cell>
        </row>
        <row r="13965">
          <cell r="AH13965" t="str">
            <v/>
          </cell>
          <cell r="AI13965" t="str">
            <v/>
          </cell>
          <cell r="AJ13965" t="str">
            <v/>
          </cell>
          <cell r="AK13965" t="str">
            <v/>
          </cell>
        </row>
        <row r="13966">
          <cell r="AH13966" t="str">
            <v/>
          </cell>
          <cell r="AI13966" t="str">
            <v/>
          </cell>
          <cell r="AJ13966" t="str">
            <v/>
          </cell>
          <cell r="AK13966" t="str">
            <v/>
          </cell>
        </row>
        <row r="13967">
          <cell r="AH13967" t="str">
            <v/>
          </cell>
          <cell r="AI13967" t="str">
            <v/>
          </cell>
          <cell r="AJ13967" t="str">
            <v/>
          </cell>
          <cell r="AK13967" t="str">
            <v/>
          </cell>
        </row>
        <row r="13968">
          <cell r="AH13968" t="str">
            <v/>
          </cell>
          <cell r="AI13968" t="str">
            <v/>
          </cell>
          <cell r="AJ13968" t="str">
            <v/>
          </cell>
          <cell r="AK13968" t="str">
            <v/>
          </cell>
        </row>
        <row r="13969">
          <cell r="AH13969" t="str">
            <v/>
          </cell>
          <cell r="AI13969" t="str">
            <v/>
          </cell>
          <cell r="AJ13969" t="str">
            <v/>
          </cell>
          <cell r="AK13969" t="str">
            <v/>
          </cell>
        </row>
        <row r="13970">
          <cell r="AH13970" t="str">
            <v/>
          </cell>
          <cell r="AI13970" t="str">
            <v/>
          </cell>
          <cell r="AJ13970" t="str">
            <v/>
          </cell>
          <cell r="AK13970" t="str">
            <v/>
          </cell>
        </row>
        <row r="13971">
          <cell r="AH13971" t="str">
            <v/>
          </cell>
          <cell r="AI13971" t="str">
            <v/>
          </cell>
          <cell r="AJ13971" t="str">
            <v/>
          </cell>
          <cell r="AK13971" t="str">
            <v/>
          </cell>
        </row>
        <row r="13972">
          <cell r="AH13972" t="str">
            <v/>
          </cell>
          <cell r="AI13972" t="str">
            <v/>
          </cell>
          <cell r="AJ13972" t="str">
            <v/>
          </cell>
          <cell r="AK13972" t="str">
            <v/>
          </cell>
        </row>
        <row r="13973">
          <cell r="AH13973" t="str">
            <v/>
          </cell>
          <cell r="AI13973" t="str">
            <v/>
          </cell>
          <cell r="AJ13973" t="str">
            <v/>
          </cell>
          <cell r="AK13973" t="str">
            <v/>
          </cell>
        </row>
        <row r="13974">
          <cell r="AH13974" t="str">
            <v/>
          </cell>
          <cell r="AI13974" t="str">
            <v/>
          </cell>
          <cell r="AJ13974" t="str">
            <v/>
          </cell>
          <cell r="AK13974" t="str">
            <v/>
          </cell>
        </row>
        <row r="13975">
          <cell r="AH13975" t="str">
            <v/>
          </cell>
          <cell r="AI13975" t="str">
            <v/>
          </cell>
          <cell r="AJ13975" t="str">
            <v/>
          </cell>
          <cell r="AK13975" t="str">
            <v/>
          </cell>
        </row>
        <row r="13976">
          <cell r="AH13976" t="str">
            <v/>
          </cell>
          <cell r="AI13976" t="str">
            <v/>
          </cell>
          <cell r="AJ13976" t="str">
            <v/>
          </cell>
          <cell r="AK13976" t="str">
            <v/>
          </cell>
        </row>
        <row r="13977">
          <cell r="AH13977" t="str">
            <v/>
          </cell>
          <cell r="AI13977" t="str">
            <v/>
          </cell>
          <cell r="AJ13977" t="str">
            <v/>
          </cell>
          <cell r="AK13977" t="str">
            <v/>
          </cell>
        </row>
        <row r="13978">
          <cell r="AH13978" t="str">
            <v/>
          </cell>
          <cell r="AI13978" t="str">
            <v/>
          </cell>
          <cell r="AJ13978" t="str">
            <v/>
          </cell>
          <cell r="AK13978" t="str">
            <v/>
          </cell>
        </row>
        <row r="13979">
          <cell r="AH13979" t="str">
            <v/>
          </cell>
          <cell r="AI13979" t="str">
            <v/>
          </cell>
          <cell r="AJ13979" t="str">
            <v/>
          </cell>
          <cell r="AK13979" t="str">
            <v/>
          </cell>
        </row>
        <row r="13980">
          <cell r="AH13980" t="str">
            <v/>
          </cell>
          <cell r="AI13980" t="str">
            <v/>
          </cell>
          <cell r="AJ13980" t="str">
            <v/>
          </cell>
          <cell r="AK13980" t="str">
            <v/>
          </cell>
        </row>
        <row r="13981">
          <cell r="AH13981" t="str">
            <v/>
          </cell>
          <cell r="AI13981" t="str">
            <v/>
          </cell>
          <cell r="AJ13981" t="str">
            <v/>
          </cell>
          <cell r="AK13981" t="str">
            <v/>
          </cell>
        </row>
        <row r="13982">
          <cell r="AH13982" t="str">
            <v/>
          </cell>
          <cell r="AI13982" t="str">
            <v/>
          </cell>
          <cell r="AJ13982" t="str">
            <v/>
          </cell>
          <cell r="AK13982" t="str">
            <v/>
          </cell>
        </row>
        <row r="13983">
          <cell r="AH13983" t="str">
            <v/>
          </cell>
          <cell r="AI13983" t="str">
            <v/>
          </cell>
          <cell r="AJ13983" t="str">
            <v/>
          </cell>
          <cell r="AK13983" t="str">
            <v/>
          </cell>
        </row>
        <row r="13984">
          <cell r="AH13984" t="str">
            <v/>
          </cell>
          <cell r="AI13984" t="str">
            <v/>
          </cell>
          <cell r="AJ13984" t="str">
            <v/>
          </cell>
          <cell r="AK13984" t="str">
            <v/>
          </cell>
        </row>
        <row r="13985">
          <cell r="AH13985" t="str">
            <v/>
          </cell>
          <cell r="AI13985" t="str">
            <v/>
          </cell>
          <cell r="AJ13985" t="str">
            <v/>
          </cell>
          <cell r="AK13985" t="str">
            <v/>
          </cell>
        </row>
        <row r="13986">
          <cell r="AH13986" t="str">
            <v/>
          </cell>
          <cell r="AI13986" t="str">
            <v/>
          </cell>
          <cell r="AJ13986" t="str">
            <v/>
          </cell>
          <cell r="AK13986" t="str">
            <v/>
          </cell>
        </row>
        <row r="13987">
          <cell r="AH13987" t="str">
            <v/>
          </cell>
          <cell r="AI13987" t="str">
            <v/>
          </cell>
          <cell r="AJ13987" t="str">
            <v/>
          </cell>
          <cell r="AK13987" t="str">
            <v/>
          </cell>
        </row>
        <row r="13988">
          <cell r="AH13988" t="str">
            <v/>
          </cell>
          <cell r="AI13988" t="str">
            <v/>
          </cell>
          <cell r="AJ13988" t="str">
            <v/>
          </cell>
          <cell r="AK13988" t="str">
            <v/>
          </cell>
        </row>
        <row r="13989">
          <cell r="AH13989" t="str">
            <v/>
          </cell>
          <cell r="AI13989" t="str">
            <v/>
          </cell>
          <cell r="AJ13989" t="str">
            <v/>
          </cell>
          <cell r="AK13989" t="str">
            <v/>
          </cell>
        </row>
        <row r="13990">
          <cell r="AH13990" t="str">
            <v/>
          </cell>
          <cell r="AI13990" t="str">
            <v/>
          </cell>
          <cell r="AJ13990" t="str">
            <v/>
          </cell>
          <cell r="AK13990" t="str">
            <v/>
          </cell>
        </row>
        <row r="13991">
          <cell r="AH13991" t="str">
            <v/>
          </cell>
          <cell r="AI13991" t="str">
            <v/>
          </cell>
          <cell r="AJ13991" t="str">
            <v/>
          </cell>
          <cell r="AK13991" t="str">
            <v/>
          </cell>
        </row>
        <row r="13992">
          <cell r="AH13992" t="str">
            <v/>
          </cell>
          <cell r="AI13992" t="str">
            <v/>
          </cell>
          <cell r="AJ13992" t="str">
            <v/>
          </cell>
          <cell r="AK13992" t="str">
            <v/>
          </cell>
        </row>
        <row r="13993">
          <cell r="AH13993" t="str">
            <v/>
          </cell>
          <cell r="AI13993" t="str">
            <v/>
          </cell>
          <cell r="AJ13993" t="str">
            <v/>
          </cell>
          <cell r="AK13993" t="str">
            <v/>
          </cell>
        </row>
        <row r="13994">
          <cell r="AH13994" t="str">
            <v/>
          </cell>
          <cell r="AI13994" t="str">
            <v/>
          </cell>
          <cell r="AJ13994" t="str">
            <v/>
          </cell>
          <cell r="AK13994" t="str">
            <v/>
          </cell>
        </row>
        <row r="13995">
          <cell r="AH13995" t="str">
            <v/>
          </cell>
          <cell r="AI13995" t="str">
            <v/>
          </cell>
          <cell r="AJ13995" t="str">
            <v/>
          </cell>
          <cell r="AK13995" t="str">
            <v/>
          </cell>
        </row>
        <row r="13996">
          <cell r="AH13996" t="str">
            <v/>
          </cell>
          <cell r="AI13996" t="str">
            <v/>
          </cell>
          <cell r="AJ13996" t="str">
            <v/>
          </cell>
          <cell r="AK13996" t="str">
            <v/>
          </cell>
        </row>
        <row r="13997">
          <cell r="AH13997" t="str">
            <v/>
          </cell>
          <cell r="AI13997" t="str">
            <v/>
          </cell>
          <cell r="AJ13997" t="str">
            <v/>
          </cell>
          <cell r="AK13997" t="str">
            <v/>
          </cell>
        </row>
        <row r="13998">
          <cell r="AH13998" t="str">
            <v/>
          </cell>
          <cell r="AI13998" t="str">
            <v/>
          </cell>
          <cell r="AJ13998" t="str">
            <v/>
          </cell>
          <cell r="AK13998" t="str">
            <v/>
          </cell>
        </row>
        <row r="13999">
          <cell r="AH13999" t="str">
            <v/>
          </cell>
          <cell r="AI13999" t="str">
            <v/>
          </cell>
          <cell r="AJ13999" t="str">
            <v/>
          </cell>
          <cell r="AK13999" t="str">
            <v/>
          </cell>
        </row>
        <row r="14000">
          <cell r="AH14000" t="str">
            <v/>
          </cell>
          <cell r="AI14000" t="str">
            <v/>
          </cell>
          <cell r="AJ14000" t="str">
            <v/>
          </cell>
          <cell r="AK14000" t="str">
            <v/>
          </cell>
        </row>
        <row r="14001">
          <cell r="AH14001" t="str">
            <v/>
          </cell>
          <cell r="AI14001" t="str">
            <v/>
          </cell>
          <cell r="AJ14001" t="str">
            <v/>
          </cell>
          <cell r="AK14001" t="str">
            <v/>
          </cell>
        </row>
        <row r="14002">
          <cell r="AH14002" t="str">
            <v/>
          </cell>
          <cell r="AI14002" t="str">
            <v/>
          </cell>
          <cell r="AJ14002" t="str">
            <v/>
          </cell>
          <cell r="AK14002" t="str">
            <v/>
          </cell>
        </row>
        <row r="14003">
          <cell r="AH14003" t="str">
            <v/>
          </cell>
          <cell r="AI14003" t="str">
            <v/>
          </cell>
          <cell r="AJ14003" t="str">
            <v/>
          </cell>
          <cell r="AK14003" t="str">
            <v/>
          </cell>
        </row>
        <row r="14004">
          <cell r="AH14004" t="str">
            <v/>
          </cell>
          <cell r="AI14004" t="str">
            <v/>
          </cell>
          <cell r="AJ14004" t="str">
            <v/>
          </cell>
          <cell r="AK14004" t="str">
            <v/>
          </cell>
        </row>
        <row r="14005">
          <cell r="AH14005" t="str">
            <v/>
          </cell>
          <cell r="AI14005" t="str">
            <v/>
          </cell>
          <cell r="AJ14005" t="str">
            <v/>
          </cell>
          <cell r="AK14005" t="str">
            <v/>
          </cell>
        </row>
        <row r="14006">
          <cell r="AH14006" t="str">
            <v/>
          </cell>
          <cell r="AI14006" t="str">
            <v/>
          </cell>
          <cell r="AJ14006" t="str">
            <v/>
          </cell>
          <cell r="AK14006" t="str">
            <v/>
          </cell>
        </row>
        <row r="14007">
          <cell r="AH14007" t="str">
            <v/>
          </cell>
          <cell r="AI14007" t="str">
            <v/>
          </cell>
          <cell r="AJ14007" t="str">
            <v/>
          </cell>
          <cell r="AK14007" t="str">
            <v/>
          </cell>
        </row>
        <row r="14008">
          <cell r="AH14008" t="str">
            <v/>
          </cell>
          <cell r="AI14008" t="str">
            <v/>
          </cell>
          <cell r="AJ14008" t="str">
            <v/>
          </cell>
          <cell r="AK14008" t="str">
            <v/>
          </cell>
        </row>
        <row r="14009">
          <cell r="AH14009" t="str">
            <v/>
          </cell>
          <cell r="AI14009" t="str">
            <v/>
          </cell>
          <cell r="AJ14009" t="str">
            <v/>
          </cell>
          <cell r="AK14009" t="str">
            <v/>
          </cell>
        </row>
        <row r="14010">
          <cell r="AH14010" t="str">
            <v/>
          </cell>
          <cell r="AI14010" t="str">
            <v/>
          </cell>
          <cell r="AJ14010" t="str">
            <v/>
          </cell>
          <cell r="AK14010" t="str">
            <v/>
          </cell>
        </row>
        <row r="14011">
          <cell r="AH14011" t="str">
            <v/>
          </cell>
          <cell r="AI14011" t="str">
            <v/>
          </cell>
          <cell r="AJ14011" t="str">
            <v/>
          </cell>
          <cell r="AK14011" t="str">
            <v/>
          </cell>
        </row>
        <row r="14012">
          <cell r="AH14012" t="str">
            <v/>
          </cell>
          <cell r="AI14012" t="str">
            <v/>
          </cell>
          <cell r="AJ14012" t="str">
            <v/>
          </cell>
          <cell r="AK14012" t="str">
            <v/>
          </cell>
        </row>
        <row r="14013">
          <cell r="AH14013" t="str">
            <v/>
          </cell>
          <cell r="AI14013" t="str">
            <v/>
          </cell>
          <cell r="AJ14013" t="str">
            <v/>
          </cell>
          <cell r="AK14013" t="str">
            <v/>
          </cell>
        </row>
        <row r="14014">
          <cell r="AH14014" t="str">
            <v/>
          </cell>
          <cell r="AI14014" t="str">
            <v/>
          </cell>
          <cell r="AJ14014" t="str">
            <v/>
          </cell>
          <cell r="AK14014" t="str">
            <v/>
          </cell>
        </row>
        <row r="14015">
          <cell r="AH14015" t="str">
            <v/>
          </cell>
          <cell r="AI14015" t="str">
            <v/>
          </cell>
          <cell r="AJ14015" t="str">
            <v/>
          </cell>
          <cell r="AK14015" t="str">
            <v/>
          </cell>
        </row>
        <row r="14016">
          <cell r="AH14016" t="str">
            <v/>
          </cell>
          <cell r="AI14016" t="str">
            <v/>
          </cell>
          <cell r="AJ14016" t="str">
            <v/>
          </cell>
          <cell r="AK14016" t="str">
            <v/>
          </cell>
        </row>
        <row r="14017">
          <cell r="AH14017" t="str">
            <v/>
          </cell>
          <cell r="AI14017" t="str">
            <v/>
          </cell>
          <cell r="AJ14017" t="str">
            <v/>
          </cell>
          <cell r="AK14017" t="str">
            <v/>
          </cell>
        </row>
        <row r="14018">
          <cell r="AH14018" t="str">
            <v/>
          </cell>
          <cell r="AI14018" t="str">
            <v/>
          </cell>
          <cell r="AJ14018" t="str">
            <v/>
          </cell>
          <cell r="AK14018" t="str">
            <v/>
          </cell>
        </row>
        <row r="14019">
          <cell r="AH14019" t="str">
            <v/>
          </cell>
          <cell r="AI14019" t="str">
            <v/>
          </cell>
          <cell r="AJ14019" t="str">
            <v/>
          </cell>
          <cell r="AK14019" t="str">
            <v/>
          </cell>
        </row>
        <row r="14020">
          <cell r="AH14020" t="str">
            <v/>
          </cell>
          <cell r="AI14020" t="str">
            <v/>
          </cell>
          <cell r="AJ14020" t="str">
            <v/>
          </cell>
          <cell r="AK14020" t="str">
            <v/>
          </cell>
        </row>
        <row r="14021">
          <cell r="AH14021" t="str">
            <v/>
          </cell>
          <cell r="AI14021" t="str">
            <v/>
          </cell>
          <cell r="AJ14021" t="str">
            <v/>
          </cell>
          <cell r="AK14021" t="str">
            <v/>
          </cell>
        </row>
        <row r="14022">
          <cell r="AH14022" t="str">
            <v/>
          </cell>
          <cell r="AI14022" t="str">
            <v/>
          </cell>
          <cell r="AJ14022" t="str">
            <v/>
          </cell>
          <cell r="AK14022" t="str">
            <v/>
          </cell>
        </row>
        <row r="14023">
          <cell r="AH14023" t="str">
            <v/>
          </cell>
          <cell r="AI14023" t="str">
            <v/>
          </cell>
          <cell r="AJ14023" t="str">
            <v/>
          </cell>
          <cell r="AK14023" t="str">
            <v/>
          </cell>
        </row>
        <row r="14024">
          <cell r="AH14024" t="str">
            <v/>
          </cell>
          <cell r="AI14024" t="str">
            <v/>
          </cell>
          <cell r="AJ14024" t="str">
            <v/>
          </cell>
          <cell r="AK14024" t="str">
            <v/>
          </cell>
        </row>
        <row r="14025">
          <cell r="AH14025" t="str">
            <v/>
          </cell>
          <cell r="AI14025" t="str">
            <v/>
          </cell>
          <cell r="AJ14025" t="str">
            <v/>
          </cell>
          <cell r="AK14025" t="str">
            <v/>
          </cell>
        </row>
        <row r="14026">
          <cell r="AH14026" t="str">
            <v/>
          </cell>
          <cell r="AI14026" t="str">
            <v/>
          </cell>
          <cell r="AJ14026" t="str">
            <v/>
          </cell>
          <cell r="AK14026" t="str">
            <v/>
          </cell>
        </row>
        <row r="14027">
          <cell r="AH14027" t="str">
            <v/>
          </cell>
          <cell r="AI14027" t="str">
            <v/>
          </cell>
          <cell r="AJ14027" t="str">
            <v/>
          </cell>
          <cell r="AK14027" t="str">
            <v/>
          </cell>
        </row>
        <row r="14028">
          <cell r="AH14028" t="str">
            <v/>
          </cell>
          <cell r="AI14028" t="str">
            <v/>
          </cell>
          <cell r="AJ14028" t="str">
            <v/>
          </cell>
          <cell r="AK14028" t="str">
            <v/>
          </cell>
        </row>
        <row r="14029">
          <cell r="AH14029" t="str">
            <v/>
          </cell>
          <cell r="AI14029" t="str">
            <v/>
          </cell>
          <cell r="AJ14029" t="str">
            <v/>
          </cell>
          <cell r="AK14029" t="str">
            <v/>
          </cell>
        </row>
        <row r="14030">
          <cell r="AH14030" t="str">
            <v/>
          </cell>
          <cell r="AI14030" t="str">
            <v/>
          </cell>
          <cell r="AJ14030" t="str">
            <v/>
          </cell>
          <cell r="AK14030" t="str">
            <v/>
          </cell>
        </row>
        <row r="14031">
          <cell r="AH14031" t="str">
            <v/>
          </cell>
          <cell r="AI14031" t="str">
            <v/>
          </cell>
          <cell r="AJ14031" t="str">
            <v/>
          </cell>
          <cell r="AK14031" t="str">
            <v/>
          </cell>
        </row>
        <row r="14032">
          <cell r="AH14032" t="str">
            <v/>
          </cell>
          <cell r="AI14032" t="str">
            <v/>
          </cell>
          <cell r="AJ14032" t="str">
            <v/>
          </cell>
          <cell r="AK14032" t="str">
            <v/>
          </cell>
        </row>
        <row r="14033">
          <cell r="AH14033" t="str">
            <v/>
          </cell>
          <cell r="AI14033" t="str">
            <v/>
          </cell>
          <cell r="AJ14033" t="str">
            <v/>
          </cell>
          <cell r="AK14033" t="str">
            <v/>
          </cell>
        </row>
        <row r="14034">
          <cell r="AH14034" t="str">
            <v/>
          </cell>
          <cell r="AI14034" t="str">
            <v/>
          </cell>
          <cell r="AJ14034" t="str">
            <v/>
          </cell>
          <cell r="AK14034" t="str">
            <v/>
          </cell>
        </row>
        <row r="14035">
          <cell r="AH14035" t="str">
            <v/>
          </cell>
          <cell r="AI14035" t="str">
            <v/>
          </cell>
          <cell r="AJ14035" t="str">
            <v/>
          </cell>
          <cell r="AK14035" t="str">
            <v/>
          </cell>
        </row>
        <row r="14036">
          <cell r="AH14036" t="str">
            <v/>
          </cell>
          <cell r="AI14036" t="str">
            <v/>
          </cell>
          <cell r="AJ14036" t="str">
            <v/>
          </cell>
          <cell r="AK14036" t="str">
            <v/>
          </cell>
        </row>
        <row r="14037">
          <cell r="AH14037" t="str">
            <v/>
          </cell>
          <cell r="AI14037" t="str">
            <v/>
          </cell>
          <cell r="AJ14037" t="str">
            <v/>
          </cell>
          <cell r="AK14037" t="str">
            <v/>
          </cell>
        </row>
        <row r="14038">
          <cell r="AH14038" t="str">
            <v/>
          </cell>
          <cell r="AI14038" t="str">
            <v/>
          </cell>
          <cell r="AJ14038" t="str">
            <v/>
          </cell>
          <cell r="AK14038" t="str">
            <v/>
          </cell>
        </row>
        <row r="14039">
          <cell r="AH14039" t="str">
            <v/>
          </cell>
          <cell r="AI14039" t="str">
            <v/>
          </cell>
          <cell r="AJ14039" t="str">
            <v/>
          </cell>
          <cell r="AK14039" t="str">
            <v/>
          </cell>
        </row>
        <row r="14040">
          <cell r="AH14040" t="str">
            <v/>
          </cell>
          <cell r="AI14040" t="str">
            <v/>
          </cell>
          <cell r="AJ14040" t="str">
            <v/>
          </cell>
          <cell r="AK14040" t="str">
            <v/>
          </cell>
        </row>
        <row r="14041">
          <cell r="AH14041" t="str">
            <v/>
          </cell>
          <cell r="AI14041" t="str">
            <v/>
          </cell>
          <cell r="AJ14041" t="str">
            <v/>
          </cell>
          <cell r="AK14041" t="str">
            <v/>
          </cell>
        </row>
        <row r="14042">
          <cell r="AH14042" t="str">
            <v/>
          </cell>
          <cell r="AI14042" t="str">
            <v/>
          </cell>
          <cell r="AJ14042" t="str">
            <v/>
          </cell>
          <cell r="AK14042" t="str">
            <v/>
          </cell>
        </row>
        <row r="14043">
          <cell r="AH14043" t="str">
            <v/>
          </cell>
          <cell r="AI14043" t="str">
            <v/>
          </cell>
          <cell r="AJ14043" t="str">
            <v/>
          </cell>
          <cell r="AK14043" t="str">
            <v/>
          </cell>
        </row>
        <row r="14044">
          <cell r="AH14044" t="str">
            <v/>
          </cell>
          <cell r="AI14044" t="str">
            <v/>
          </cell>
          <cell r="AJ14044" t="str">
            <v/>
          </cell>
          <cell r="AK14044" t="str">
            <v/>
          </cell>
        </row>
        <row r="14045">
          <cell r="AH14045" t="str">
            <v/>
          </cell>
          <cell r="AI14045" t="str">
            <v/>
          </cell>
          <cell r="AJ14045" t="str">
            <v/>
          </cell>
          <cell r="AK14045" t="str">
            <v/>
          </cell>
        </row>
        <row r="14046">
          <cell r="AH14046" t="str">
            <v/>
          </cell>
          <cell r="AI14046" t="str">
            <v/>
          </cell>
          <cell r="AJ14046" t="str">
            <v/>
          </cell>
          <cell r="AK14046" t="str">
            <v/>
          </cell>
        </row>
        <row r="14047">
          <cell r="AH14047" t="str">
            <v/>
          </cell>
          <cell r="AI14047" t="str">
            <v/>
          </cell>
          <cell r="AJ14047" t="str">
            <v/>
          </cell>
          <cell r="AK14047" t="str">
            <v/>
          </cell>
        </row>
        <row r="14048">
          <cell r="AH14048" t="str">
            <v/>
          </cell>
          <cell r="AI14048" t="str">
            <v/>
          </cell>
          <cell r="AJ14048" t="str">
            <v/>
          </cell>
          <cell r="AK14048" t="str">
            <v/>
          </cell>
        </row>
        <row r="14049">
          <cell r="AH14049" t="str">
            <v/>
          </cell>
          <cell r="AI14049" t="str">
            <v/>
          </cell>
          <cell r="AJ14049" t="str">
            <v/>
          </cell>
          <cell r="AK14049" t="str">
            <v/>
          </cell>
        </row>
        <row r="14050">
          <cell r="AH14050" t="str">
            <v/>
          </cell>
          <cell r="AI14050" t="str">
            <v/>
          </cell>
          <cell r="AJ14050" t="str">
            <v/>
          </cell>
          <cell r="AK14050" t="str">
            <v/>
          </cell>
        </row>
        <row r="14051">
          <cell r="AH14051" t="str">
            <v/>
          </cell>
          <cell r="AI14051" t="str">
            <v/>
          </cell>
          <cell r="AJ14051" t="str">
            <v/>
          </cell>
          <cell r="AK14051" t="str">
            <v/>
          </cell>
        </row>
        <row r="14052">
          <cell r="AH14052" t="str">
            <v/>
          </cell>
          <cell r="AI14052" t="str">
            <v/>
          </cell>
          <cell r="AJ14052" t="str">
            <v/>
          </cell>
          <cell r="AK14052" t="str">
            <v/>
          </cell>
        </row>
        <row r="14053">
          <cell r="AH14053" t="str">
            <v/>
          </cell>
          <cell r="AI14053" t="str">
            <v/>
          </cell>
          <cell r="AJ14053" t="str">
            <v/>
          </cell>
          <cell r="AK14053" t="str">
            <v/>
          </cell>
        </row>
        <row r="14054">
          <cell r="AH14054" t="str">
            <v/>
          </cell>
          <cell r="AI14054" t="str">
            <v/>
          </cell>
          <cell r="AJ14054" t="str">
            <v/>
          </cell>
          <cell r="AK14054" t="str">
            <v/>
          </cell>
        </row>
        <row r="14055">
          <cell r="AH14055" t="str">
            <v/>
          </cell>
          <cell r="AI14055" t="str">
            <v/>
          </cell>
          <cell r="AJ14055" t="str">
            <v/>
          </cell>
          <cell r="AK14055" t="str">
            <v/>
          </cell>
        </row>
        <row r="14056">
          <cell r="AH14056" t="str">
            <v/>
          </cell>
          <cell r="AI14056" t="str">
            <v/>
          </cell>
          <cell r="AJ14056" t="str">
            <v/>
          </cell>
          <cell r="AK14056" t="str">
            <v/>
          </cell>
        </row>
        <row r="14057">
          <cell r="AH14057" t="str">
            <v/>
          </cell>
          <cell r="AI14057" t="str">
            <v/>
          </cell>
          <cell r="AJ14057" t="str">
            <v/>
          </cell>
          <cell r="AK14057" t="str">
            <v/>
          </cell>
        </row>
        <row r="14058">
          <cell r="AH14058" t="str">
            <v/>
          </cell>
          <cell r="AI14058" t="str">
            <v/>
          </cell>
          <cell r="AJ14058" t="str">
            <v/>
          </cell>
          <cell r="AK14058" t="str">
            <v/>
          </cell>
        </row>
        <row r="14059">
          <cell r="AH14059" t="str">
            <v/>
          </cell>
          <cell r="AI14059" t="str">
            <v/>
          </cell>
          <cell r="AJ14059" t="str">
            <v/>
          </cell>
          <cell r="AK14059" t="str">
            <v/>
          </cell>
        </row>
        <row r="14060">
          <cell r="AH14060" t="str">
            <v/>
          </cell>
          <cell r="AI14060" t="str">
            <v/>
          </cell>
          <cell r="AJ14060" t="str">
            <v/>
          </cell>
          <cell r="AK14060" t="str">
            <v/>
          </cell>
        </row>
        <row r="14061">
          <cell r="AH14061" t="str">
            <v/>
          </cell>
          <cell r="AI14061" t="str">
            <v/>
          </cell>
          <cell r="AJ14061" t="str">
            <v/>
          </cell>
          <cell r="AK14061" t="str">
            <v/>
          </cell>
        </row>
        <row r="14062">
          <cell r="AH14062" t="str">
            <v/>
          </cell>
          <cell r="AI14062" t="str">
            <v/>
          </cell>
          <cell r="AJ14062" t="str">
            <v/>
          </cell>
          <cell r="AK14062" t="str">
            <v/>
          </cell>
        </row>
        <row r="14063">
          <cell r="AH14063" t="str">
            <v/>
          </cell>
          <cell r="AI14063" t="str">
            <v/>
          </cell>
          <cell r="AJ14063" t="str">
            <v/>
          </cell>
          <cell r="AK14063" t="str">
            <v/>
          </cell>
        </row>
        <row r="14064">
          <cell r="AH14064" t="str">
            <v/>
          </cell>
          <cell r="AI14064" t="str">
            <v/>
          </cell>
          <cell r="AJ14064" t="str">
            <v/>
          </cell>
          <cell r="AK14064" t="str">
            <v/>
          </cell>
        </row>
        <row r="14065">
          <cell r="AH14065" t="str">
            <v/>
          </cell>
          <cell r="AI14065" t="str">
            <v/>
          </cell>
          <cell r="AJ14065" t="str">
            <v/>
          </cell>
          <cell r="AK14065" t="str">
            <v/>
          </cell>
        </row>
        <row r="14066">
          <cell r="AH14066" t="str">
            <v/>
          </cell>
          <cell r="AI14066" t="str">
            <v/>
          </cell>
          <cell r="AJ14066" t="str">
            <v/>
          </cell>
          <cell r="AK14066" t="str">
            <v/>
          </cell>
        </row>
        <row r="14067">
          <cell r="AH14067" t="str">
            <v/>
          </cell>
          <cell r="AI14067" t="str">
            <v/>
          </cell>
          <cell r="AJ14067" t="str">
            <v/>
          </cell>
          <cell r="AK14067" t="str">
            <v/>
          </cell>
        </row>
        <row r="14068">
          <cell r="AH14068" t="str">
            <v/>
          </cell>
          <cell r="AI14068" t="str">
            <v/>
          </cell>
          <cell r="AJ14068" t="str">
            <v/>
          </cell>
          <cell r="AK14068" t="str">
            <v/>
          </cell>
        </row>
        <row r="14069">
          <cell r="AH14069" t="str">
            <v/>
          </cell>
          <cell r="AI14069" t="str">
            <v/>
          </cell>
          <cell r="AJ14069" t="str">
            <v/>
          </cell>
          <cell r="AK14069" t="str">
            <v/>
          </cell>
        </row>
        <row r="14070">
          <cell r="AH14070" t="str">
            <v/>
          </cell>
          <cell r="AI14070" t="str">
            <v/>
          </cell>
          <cell r="AJ14070" t="str">
            <v/>
          </cell>
          <cell r="AK14070" t="str">
            <v/>
          </cell>
        </row>
        <row r="14071">
          <cell r="AH14071" t="str">
            <v/>
          </cell>
          <cell r="AI14071" t="str">
            <v/>
          </cell>
          <cell r="AJ14071" t="str">
            <v/>
          </cell>
          <cell r="AK14071" t="str">
            <v/>
          </cell>
        </row>
        <row r="14072">
          <cell r="AH14072" t="str">
            <v/>
          </cell>
          <cell r="AI14072" t="str">
            <v/>
          </cell>
          <cell r="AJ14072" t="str">
            <v/>
          </cell>
          <cell r="AK14072" t="str">
            <v/>
          </cell>
        </row>
        <row r="14073">
          <cell r="AH14073" t="str">
            <v/>
          </cell>
          <cell r="AI14073" t="str">
            <v/>
          </cell>
          <cell r="AJ14073" t="str">
            <v/>
          </cell>
          <cell r="AK14073" t="str">
            <v/>
          </cell>
        </row>
        <row r="14074">
          <cell r="AH14074" t="str">
            <v/>
          </cell>
          <cell r="AI14074" t="str">
            <v/>
          </cell>
          <cell r="AJ14074" t="str">
            <v/>
          </cell>
          <cell r="AK14074" t="str">
            <v/>
          </cell>
        </row>
        <row r="14075">
          <cell r="AH14075" t="str">
            <v/>
          </cell>
          <cell r="AI14075" t="str">
            <v/>
          </cell>
          <cell r="AJ14075" t="str">
            <v/>
          </cell>
          <cell r="AK14075" t="str">
            <v/>
          </cell>
        </row>
        <row r="14076">
          <cell r="AH14076" t="str">
            <v/>
          </cell>
          <cell r="AI14076" t="str">
            <v/>
          </cell>
          <cell r="AJ14076" t="str">
            <v/>
          </cell>
          <cell r="AK14076" t="str">
            <v/>
          </cell>
        </row>
        <row r="14077">
          <cell r="AH14077" t="str">
            <v/>
          </cell>
          <cell r="AI14077" t="str">
            <v/>
          </cell>
          <cell r="AJ14077" t="str">
            <v/>
          </cell>
          <cell r="AK14077" t="str">
            <v/>
          </cell>
        </row>
        <row r="14078">
          <cell r="AH14078" t="str">
            <v/>
          </cell>
          <cell r="AI14078" t="str">
            <v/>
          </cell>
          <cell r="AJ14078" t="str">
            <v/>
          </cell>
          <cell r="AK14078" t="str">
            <v/>
          </cell>
        </row>
        <row r="14079">
          <cell r="AH14079" t="str">
            <v/>
          </cell>
          <cell r="AI14079" t="str">
            <v/>
          </cell>
          <cell r="AJ14079" t="str">
            <v/>
          </cell>
          <cell r="AK14079" t="str">
            <v/>
          </cell>
        </row>
        <row r="14080">
          <cell r="AH14080" t="str">
            <v/>
          </cell>
          <cell r="AI14080" t="str">
            <v/>
          </cell>
          <cell r="AJ14080" t="str">
            <v/>
          </cell>
          <cell r="AK14080" t="str">
            <v/>
          </cell>
        </row>
        <row r="14081">
          <cell r="AH14081" t="str">
            <v/>
          </cell>
          <cell r="AI14081" t="str">
            <v/>
          </cell>
          <cell r="AJ14081" t="str">
            <v/>
          </cell>
          <cell r="AK14081" t="str">
            <v/>
          </cell>
        </row>
        <row r="14082">
          <cell r="AH14082" t="str">
            <v/>
          </cell>
          <cell r="AI14082" t="str">
            <v/>
          </cell>
          <cell r="AJ14082" t="str">
            <v/>
          </cell>
          <cell r="AK14082" t="str">
            <v/>
          </cell>
        </row>
        <row r="14083">
          <cell r="AH14083" t="str">
            <v/>
          </cell>
          <cell r="AI14083" t="str">
            <v/>
          </cell>
          <cell r="AJ14083" t="str">
            <v/>
          </cell>
          <cell r="AK14083" t="str">
            <v/>
          </cell>
        </row>
        <row r="14084">
          <cell r="AH14084" t="str">
            <v/>
          </cell>
          <cell r="AI14084" t="str">
            <v/>
          </cell>
          <cell r="AJ14084" t="str">
            <v/>
          </cell>
          <cell r="AK14084" t="str">
            <v/>
          </cell>
        </row>
        <row r="14085">
          <cell r="AH14085" t="str">
            <v/>
          </cell>
          <cell r="AI14085" t="str">
            <v/>
          </cell>
          <cell r="AJ14085" t="str">
            <v/>
          </cell>
          <cell r="AK14085" t="str">
            <v/>
          </cell>
        </row>
        <row r="14086">
          <cell r="AH14086" t="str">
            <v/>
          </cell>
          <cell r="AI14086" t="str">
            <v/>
          </cell>
          <cell r="AJ14086" t="str">
            <v/>
          </cell>
          <cell r="AK14086" t="str">
            <v/>
          </cell>
        </row>
        <row r="14087">
          <cell r="AH14087" t="str">
            <v/>
          </cell>
          <cell r="AI14087" t="str">
            <v/>
          </cell>
          <cell r="AJ14087" t="str">
            <v/>
          </cell>
          <cell r="AK14087" t="str">
            <v/>
          </cell>
        </row>
        <row r="14088">
          <cell r="AH14088" t="str">
            <v/>
          </cell>
          <cell r="AI14088" t="str">
            <v/>
          </cell>
          <cell r="AJ14088" t="str">
            <v/>
          </cell>
          <cell r="AK14088" t="str">
            <v/>
          </cell>
        </row>
        <row r="14089">
          <cell r="AH14089" t="str">
            <v/>
          </cell>
          <cell r="AI14089" t="str">
            <v/>
          </cell>
          <cell r="AJ14089" t="str">
            <v/>
          </cell>
          <cell r="AK14089" t="str">
            <v/>
          </cell>
        </row>
        <row r="14090">
          <cell r="AH14090" t="str">
            <v/>
          </cell>
          <cell r="AI14090" t="str">
            <v/>
          </cell>
          <cell r="AJ14090" t="str">
            <v/>
          </cell>
          <cell r="AK14090" t="str">
            <v/>
          </cell>
        </row>
        <row r="14091">
          <cell r="AH14091" t="str">
            <v/>
          </cell>
          <cell r="AI14091" t="str">
            <v/>
          </cell>
          <cell r="AJ14091" t="str">
            <v/>
          </cell>
          <cell r="AK14091" t="str">
            <v/>
          </cell>
        </row>
        <row r="14092">
          <cell r="AH14092" t="str">
            <v/>
          </cell>
          <cell r="AI14092" t="str">
            <v/>
          </cell>
          <cell r="AJ14092" t="str">
            <v/>
          </cell>
          <cell r="AK14092" t="str">
            <v/>
          </cell>
        </row>
        <row r="14093">
          <cell r="AH14093" t="str">
            <v/>
          </cell>
          <cell r="AI14093" t="str">
            <v/>
          </cell>
          <cell r="AJ14093" t="str">
            <v/>
          </cell>
          <cell r="AK14093" t="str">
            <v/>
          </cell>
        </row>
        <row r="14094">
          <cell r="AH14094" t="str">
            <v/>
          </cell>
          <cell r="AI14094" t="str">
            <v/>
          </cell>
          <cell r="AJ14094" t="str">
            <v/>
          </cell>
          <cell r="AK14094" t="str">
            <v/>
          </cell>
        </row>
        <row r="14095">
          <cell r="AH14095" t="str">
            <v/>
          </cell>
          <cell r="AI14095" t="str">
            <v/>
          </cell>
          <cell r="AJ14095" t="str">
            <v/>
          </cell>
          <cell r="AK14095" t="str">
            <v/>
          </cell>
        </row>
        <row r="14096">
          <cell r="AH14096" t="str">
            <v/>
          </cell>
          <cell r="AI14096" t="str">
            <v/>
          </cell>
          <cell r="AJ14096" t="str">
            <v/>
          </cell>
          <cell r="AK14096" t="str">
            <v/>
          </cell>
        </row>
        <row r="14097">
          <cell r="AH14097" t="str">
            <v/>
          </cell>
          <cell r="AI14097" t="str">
            <v/>
          </cell>
          <cell r="AJ14097" t="str">
            <v/>
          </cell>
          <cell r="AK14097" t="str">
            <v/>
          </cell>
        </row>
        <row r="14098">
          <cell r="AH14098" t="str">
            <v/>
          </cell>
          <cell r="AI14098" t="str">
            <v/>
          </cell>
          <cell r="AJ14098" t="str">
            <v/>
          </cell>
          <cell r="AK14098" t="str">
            <v/>
          </cell>
        </row>
        <row r="14099">
          <cell r="AH14099" t="str">
            <v/>
          </cell>
          <cell r="AI14099" t="str">
            <v/>
          </cell>
          <cell r="AJ14099" t="str">
            <v/>
          </cell>
          <cell r="AK14099" t="str">
            <v/>
          </cell>
        </row>
        <row r="14100">
          <cell r="AH14100" t="str">
            <v/>
          </cell>
          <cell r="AI14100" t="str">
            <v/>
          </cell>
          <cell r="AJ14100" t="str">
            <v/>
          </cell>
          <cell r="AK14100" t="str">
            <v/>
          </cell>
        </row>
        <row r="14101">
          <cell r="AH14101" t="str">
            <v/>
          </cell>
          <cell r="AI14101" t="str">
            <v/>
          </cell>
          <cell r="AJ14101" t="str">
            <v/>
          </cell>
          <cell r="AK14101" t="str">
            <v/>
          </cell>
        </row>
        <row r="14102">
          <cell r="AH14102" t="str">
            <v/>
          </cell>
          <cell r="AI14102" t="str">
            <v/>
          </cell>
          <cell r="AJ14102" t="str">
            <v/>
          </cell>
          <cell r="AK14102" t="str">
            <v/>
          </cell>
        </row>
        <row r="14103">
          <cell r="AH14103" t="str">
            <v/>
          </cell>
          <cell r="AI14103" t="str">
            <v/>
          </cell>
          <cell r="AJ14103" t="str">
            <v/>
          </cell>
          <cell r="AK14103" t="str">
            <v/>
          </cell>
        </row>
        <row r="14104">
          <cell r="AH14104" t="str">
            <v/>
          </cell>
          <cell r="AI14104" t="str">
            <v/>
          </cell>
          <cell r="AJ14104" t="str">
            <v/>
          </cell>
          <cell r="AK14104" t="str">
            <v/>
          </cell>
        </row>
        <row r="14105">
          <cell r="AH14105" t="str">
            <v/>
          </cell>
          <cell r="AI14105" t="str">
            <v/>
          </cell>
          <cell r="AJ14105" t="str">
            <v/>
          </cell>
          <cell r="AK14105" t="str">
            <v/>
          </cell>
        </row>
        <row r="14106">
          <cell r="AH14106" t="str">
            <v/>
          </cell>
          <cell r="AI14106" t="str">
            <v/>
          </cell>
          <cell r="AJ14106" t="str">
            <v/>
          </cell>
          <cell r="AK14106" t="str">
            <v/>
          </cell>
        </row>
        <row r="14107">
          <cell r="AH14107" t="str">
            <v/>
          </cell>
          <cell r="AI14107" t="str">
            <v/>
          </cell>
          <cell r="AJ14107" t="str">
            <v/>
          </cell>
          <cell r="AK14107" t="str">
            <v/>
          </cell>
        </row>
        <row r="14108">
          <cell r="AH14108" t="str">
            <v/>
          </cell>
          <cell r="AI14108" t="str">
            <v/>
          </cell>
          <cell r="AJ14108" t="str">
            <v/>
          </cell>
          <cell r="AK14108" t="str">
            <v/>
          </cell>
        </row>
        <row r="14109">
          <cell r="AH14109" t="str">
            <v/>
          </cell>
          <cell r="AI14109" t="str">
            <v/>
          </cell>
          <cell r="AJ14109" t="str">
            <v/>
          </cell>
          <cell r="AK14109" t="str">
            <v/>
          </cell>
        </row>
        <row r="14110">
          <cell r="AH14110" t="str">
            <v/>
          </cell>
          <cell r="AI14110" t="str">
            <v/>
          </cell>
          <cell r="AJ14110" t="str">
            <v/>
          </cell>
          <cell r="AK14110" t="str">
            <v/>
          </cell>
        </row>
        <row r="14111">
          <cell r="AH14111" t="str">
            <v/>
          </cell>
          <cell r="AI14111" t="str">
            <v/>
          </cell>
          <cell r="AJ14111" t="str">
            <v/>
          </cell>
          <cell r="AK14111" t="str">
            <v/>
          </cell>
        </row>
        <row r="14112">
          <cell r="AH14112" t="str">
            <v/>
          </cell>
          <cell r="AI14112" t="str">
            <v/>
          </cell>
          <cell r="AJ14112" t="str">
            <v/>
          </cell>
          <cell r="AK14112" t="str">
            <v/>
          </cell>
        </row>
        <row r="14113">
          <cell r="AH14113" t="str">
            <v/>
          </cell>
          <cell r="AI14113" t="str">
            <v/>
          </cell>
          <cell r="AJ14113" t="str">
            <v/>
          </cell>
          <cell r="AK14113" t="str">
            <v/>
          </cell>
        </row>
        <row r="14114">
          <cell r="AH14114" t="str">
            <v/>
          </cell>
          <cell r="AI14114" t="str">
            <v/>
          </cell>
          <cell r="AJ14114" t="str">
            <v/>
          </cell>
          <cell r="AK14114" t="str">
            <v/>
          </cell>
        </row>
        <row r="14115">
          <cell r="AH14115" t="str">
            <v/>
          </cell>
          <cell r="AI14115" t="str">
            <v/>
          </cell>
          <cell r="AJ14115" t="str">
            <v/>
          </cell>
          <cell r="AK14115" t="str">
            <v/>
          </cell>
        </row>
        <row r="14116">
          <cell r="AH14116" t="str">
            <v/>
          </cell>
          <cell r="AI14116" t="str">
            <v/>
          </cell>
          <cell r="AJ14116" t="str">
            <v/>
          </cell>
          <cell r="AK14116" t="str">
            <v/>
          </cell>
        </row>
        <row r="14117">
          <cell r="AH14117" t="str">
            <v/>
          </cell>
          <cell r="AI14117" t="str">
            <v/>
          </cell>
          <cell r="AJ14117" t="str">
            <v/>
          </cell>
          <cell r="AK14117" t="str">
            <v/>
          </cell>
        </row>
        <row r="14118">
          <cell r="AH14118" t="str">
            <v/>
          </cell>
          <cell r="AI14118" t="str">
            <v/>
          </cell>
          <cell r="AJ14118" t="str">
            <v/>
          </cell>
          <cell r="AK14118" t="str">
            <v/>
          </cell>
        </row>
        <row r="14119">
          <cell r="AH14119" t="str">
            <v/>
          </cell>
          <cell r="AI14119" t="str">
            <v/>
          </cell>
          <cell r="AJ14119" t="str">
            <v/>
          </cell>
          <cell r="AK14119" t="str">
            <v/>
          </cell>
        </row>
        <row r="14120">
          <cell r="AH14120" t="str">
            <v/>
          </cell>
          <cell r="AI14120" t="str">
            <v/>
          </cell>
          <cell r="AJ14120" t="str">
            <v/>
          </cell>
          <cell r="AK14120" t="str">
            <v/>
          </cell>
        </row>
        <row r="14121">
          <cell r="AH14121" t="str">
            <v/>
          </cell>
          <cell r="AI14121" t="str">
            <v/>
          </cell>
          <cell r="AJ14121" t="str">
            <v/>
          </cell>
          <cell r="AK14121" t="str">
            <v/>
          </cell>
        </row>
        <row r="14122">
          <cell r="AH14122" t="str">
            <v/>
          </cell>
          <cell r="AI14122" t="str">
            <v/>
          </cell>
          <cell r="AJ14122" t="str">
            <v/>
          </cell>
          <cell r="AK14122" t="str">
            <v/>
          </cell>
        </row>
        <row r="14123">
          <cell r="AH14123" t="str">
            <v/>
          </cell>
          <cell r="AI14123" t="str">
            <v/>
          </cell>
          <cell r="AJ14123" t="str">
            <v/>
          </cell>
          <cell r="AK14123" t="str">
            <v/>
          </cell>
        </row>
        <row r="14124">
          <cell r="AH14124" t="str">
            <v/>
          </cell>
          <cell r="AI14124" t="str">
            <v/>
          </cell>
          <cell r="AJ14124" t="str">
            <v/>
          </cell>
          <cell r="AK14124" t="str">
            <v/>
          </cell>
        </row>
        <row r="14125">
          <cell r="AH14125" t="str">
            <v/>
          </cell>
          <cell r="AI14125" t="str">
            <v/>
          </cell>
          <cell r="AJ14125" t="str">
            <v/>
          </cell>
          <cell r="AK14125" t="str">
            <v/>
          </cell>
        </row>
        <row r="14126">
          <cell r="AH14126" t="str">
            <v/>
          </cell>
          <cell r="AI14126" t="str">
            <v/>
          </cell>
          <cell r="AJ14126" t="str">
            <v/>
          </cell>
          <cell r="AK14126" t="str">
            <v/>
          </cell>
        </row>
        <row r="14127">
          <cell r="AH14127" t="str">
            <v/>
          </cell>
          <cell r="AI14127" t="str">
            <v/>
          </cell>
          <cell r="AJ14127" t="str">
            <v/>
          </cell>
          <cell r="AK14127" t="str">
            <v/>
          </cell>
        </row>
        <row r="14128">
          <cell r="AH14128" t="str">
            <v/>
          </cell>
          <cell r="AI14128" t="str">
            <v/>
          </cell>
          <cell r="AJ14128" t="str">
            <v/>
          </cell>
          <cell r="AK14128" t="str">
            <v/>
          </cell>
        </row>
        <row r="14129">
          <cell r="AH14129" t="str">
            <v/>
          </cell>
          <cell r="AI14129" t="str">
            <v/>
          </cell>
          <cell r="AJ14129" t="str">
            <v/>
          </cell>
          <cell r="AK14129" t="str">
            <v/>
          </cell>
        </row>
        <row r="14130">
          <cell r="AH14130" t="str">
            <v/>
          </cell>
          <cell r="AI14130" t="str">
            <v/>
          </cell>
          <cell r="AJ14130" t="str">
            <v/>
          </cell>
          <cell r="AK14130" t="str">
            <v/>
          </cell>
        </row>
        <row r="14131">
          <cell r="AH14131" t="str">
            <v/>
          </cell>
          <cell r="AI14131" t="str">
            <v/>
          </cell>
          <cell r="AJ14131" t="str">
            <v/>
          </cell>
          <cell r="AK14131" t="str">
            <v/>
          </cell>
        </row>
        <row r="14132">
          <cell r="AH14132" t="str">
            <v/>
          </cell>
          <cell r="AI14132" t="str">
            <v/>
          </cell>
          <cell r="AJ14132" t="str">
            <v/>
          </cell>
          <cell r="AK14132" t="str">
            <v/>
          </cell>
        </row>
        <row r="14133">
          <cell r="AH14133" t="str">
            <v/>
          </cell>
          <cell r="AI14133" t="str">
            <v/>
          </cell>
          <cell r="AJ14133" t="str">
            <v/>
          </cell>
          <cell r="AK14133" t="str">
            <v/>
          </cell>
        </row>
        <row r="14134">
          <cell r="AH14134" t="str">
            <v/>
          </cell>
          <cell r="AI14134" t="str">
            <v/>
          </cell>
          <cell r="AJ14134" t="str">
            <v/>
          </cell>
          <cell r="AK14134" t="str">
            <v/>
          </cell>
        </row>
        <row r="14135">
          <cell r="AH14135" t="str">
            <v/>
          </cell>
          <cell r="AI14135" t="str">
            <v/>
          </cell>
          <cell r="AJ14135" t="str">
            <v/>
          </cell>
          <cell r="AK14135" t="str">
            <v/>
          </cell>
        </row>
        <row r="14136">
          <cell r="AH14136" t="str">
            <v/>
          </cell>
          <cell r="AI14136" t="str">
            <v/>
          </cell>
          <cell r="AJ14136" t="str">
            <v/>
          </cell>
          <cell r="AK14136" t="str">
            <v/>
          </cell>
        </row>
        <row r="14137">
          <cell r="AH14137" t="str">
            <v/>
          </cell>
          <cell r="AI14137" t="str">
            <v/>
          </cell>
          <cell r="AJ14137" t="str">
            <v/>
          </cell>
          <cell r="AK14137" t="str">
            <v/>
          </cell>
        </row>
        <row r="14138">
          <cell r="AH14138" t="str">
            <v/>
          </cell>
          <cell r="AI14138" t="str">
            <v/>
          </cell>
          <cell r="AJ14138" t="str">
            <v/>
          </cell>
          <cell r="AK14138" t="str">
            <v/>
          </cell>
        </row>
        <row r="14139">
          <cell r="AH14139" t="str">
            <v/>
          </cell>
          <cell r="AI14139" t="str">
            <v/>
          </cell>
          <cell r="AJ14139" t="str">
            <v/>
          </cell>
          <cell r="AK14139" t="str">
            <v/>
          </cell>
        </row>
        <row r="14140">
          <cell r="AH14140" t="str">
            <v/>
          </cell>
          <cell r="AI14140" t="str">
            <v/>
          </cell>
          <cell r="AJ14140" t="str">
            <v/>
          </cell>
          <cell r="AK14140" t="str">
            <v/>
          </cell>
        </row>
        <row r="14141">
          <cell r="AH14141" t="str">
            <v/>
          </cell>
          <cell r="AI14141" t="str">
            <v/>
          </cell>
          <cell r="AJ14141" t="str">
            <v/>
          </cell>
          <cell r="AK14141" t="str">
            <v/>
          </cell>
        </row>
        <row r="14142">
          <cell r="AH14142" t="str">
            <v/>
          </cell>
          <cell r="AI14142" t="str">
            <v/>
          </cell>
          <cell r="AJ14142" t="str">
            <v/>
          </cell>
          <cell r="AK14142" t="str">
            <v/>
          </cell>
        </row>
        <row r="14143">
          <cell r="AH14143" t="str">
            <v/>
          </cell>
          <cell r="AI14143" t="str">
            <v/>
          </cell>
          <cell r="AJ14143" t="str">
            <v/>
          </cell>
          <cell r="AK14143" t="str">
            <v/>
          </cell>
        </row>
        <row r="14144">
          <cell r="AH14144" t="str">
            <v/>
          </cell>
          <cell r="AI14144" t="str">
            <v/>
          </cell>
          <cell r="AJ14144" t="str">
            <v/>
          </cell>
          <cell r="AK14144" t="str">
            <v/>
          </cell>
        </row>
        <row r="14145">
          <cell r="AH14145" t="str">
            <v/>
          </cell>
          <cell r="AI14145" t="str">
            <v/>
          </cell>
          <cell r="AJ14145" t="str">
            <v/>
          </cell>
          <cell r="AK14145" t="str">
            <v/>
          </cell>
        </row>
        <row r="14146">
          <cell r="AH14146" t="str">
            <v/>
          </cell>
          <cell r="AI14146" t="str">
            <v/>
          </cell>
          <cell r="AJ14146" t="str">
            <v/>
          </cell>
          <cell r="AK14146" t="str">
            <v/>
          </cell>
        </row>
        <row r="14147">
          <cell r="AH14147" t="str">
            <v/>
          </cell>
          <cell r="AI14147" t="str">
            <v/>
          </cell>
          <cell r="AJ14147" t="str">
            <v/>
          </cell>
          <cell r="AK14147" t="str">
            <v/>
          </cell>
        </row>
        <row r="14148">
          <cell r="AH14148" t="str">
            <v/>
          </cell>
          <cell r="AI14148" t="str">
            <v/>
          </cell>
          <cell r="AJ14148" t="str">
            <v/>
          </cell>
          <cell r="AK14148" t="str">
            <v/>
          </cell>
        </row>
        <row r="14149">
          <cell r="AH14149" t="str">
            <v/>
          </cell>
          <cell r="AI14149" t="str">
            <v/>
          </cell>
          <cell r="AJ14149" t="str">
            <v/>
          </cell>
          <cell r="AK14149" t="str">
            <v/>
          </cell>
        </row>
        <row r="14150">
          <cell r="AH14150" t="str">
            <v/>
          </cell>
          <cell r="AI14150" t="str">
            <v/>
          </cell>
          <cell r="AJ14150" t="str">
            <v/>
          </cell>
          <cell r="AK14150" t="str">
            <v/>
          </cell>
        </row>
        <row r="14151">
          <cell r="AH14151" t="str">
            <v/>
          </cell>
          <cell r="AI14151" t="str">
            <v/>
          </cell>
          <cell r="AJ14151" t="str">
            <v/>
          </cell>
          <cell r="AK14151" t="str">
            <v/>
          </cell>
        </row>
        <row r="14152">
          <cell r="AH14152" t="str">
            <v/>
          </cell>
          <cell r="AI14152" t="str">
            <v/>
          </cell>
          <cell r="AJ14152" t="str">
            <v/>
          </cell>
          <cell r="AK14152" t="str">
            <v/>
          </cell>
        </row>
        <row r="14153">
          <cell r="AH14153" t="str">
            <v/>
          </cell>
          <cell r="AI14153" t="str">
            <v/>
          </cell>
          <cell r="AJ14153" t="str">
            <v/>
          </cell>
          <cell r="AK14153" t="str">
            <v/>
          </cell>
        </row>
        <row r="14154">
          <cell r="AH14154" t="str">
            <v/>
          </cell>
          <cell r="AI14154" t="str">
            <v/>
          </cell>
          <cell r="AJ14154" t="str">
            <v/>
          </cell>
          <cell r="AK14154" t="str">
            <v/>
          </cell>
        </row>
        <row r="14155">
          <cell r="AH14155" t="str">
            <v/>
          </cell>
          <cell r="AI14155" t="str">
            <v/>
          </cell>
          <cell r="AJ14155" t="str">
            <v/>
          </cell>
          <cell r="AK14155" t="str">
            <v/>
          </cell>
        </row>
        <row r="14156">
          <cell r="AH14156" t="str">
            <v/>
          </cell>
          <cell r="AI14156" t="str">
            <v/>
          </cell>
          <cell r="AJ14156" t="str">
            <v/>
          </cell>
          <cell r="AK14156" t="str">
            <v/>
          </cell>
        </row>
        <row r="14157">
          <cell r="AH14157" t="str">
            <v/>
          </cell>
          <cell r="AI14157" t="str">
            <v/>
          </cell>
          <cell r="AJ14157" t="str">
            <v/>
          </cell>
          <cell r="AK14157" t="str">
            <v/>
          </cell>
        </row>
        <row r="14158">
          <cell r="AH14158" t="str">
            <v/>
          </cell>
          <cell r="AI14158" t="str">
            <v/>
          </cell>
          <cell r="AJ14158" t="str">
            <v/>
          </cell>
          <cell r="AK14158" t="str">
            <v/>
          </cell>
        </row>
        <row r="14159">
          <cell r="AH14159" t="str">
            <v/>
          </cell>
          <cell r="AI14159" t="str">
            <v/>
          </cell>
          <cell r="AJ14159" t="str">
            <v/>
          </cell>
          <cell r="AK14159" t="str">
            <v/>
          </cell>
        </row>
        <row r="14160">
          <cell r="AH14160" t="str">
            <v/>
          </cell>
          <cell r="AI14160" t="str">
            <v/>
          </cell>
          <cell r="AJ14160" t="str">
            <v/>
          </cell>
          <cell r="AK14160" t="str">
            <v/>
          </cell>
        </row>
        <row r="14161">
          <cell r="AH14161" t="str">
            <v/>
          </cell>
          <cell r="AI14161" t="str">
            <v/>
          </cell>
          <cell r="AJ14161" t="str">
            <v/>
          </cell>
          <cell r="AK14161" t="str">
            <v/>
          </cell>
        </row>
        <row r="14162">
          <cell r="AH14162" t="str">
            <v/>
          </cell>
          <cell r="AI14162" t="str">
            <v/>
          </cell>
          <cell r="AJ14162" t="str">
            <v/>
          </cell>
          <cell r="AK14162" t="str">
            <v/>
          </cell>
        </row>
        <row r="14163">
          <cell r="AH14163" t="str">
            <v/>
          </cell>
          <cell r="AI14163" t="str">
            <v/>
          </cell>
          <cell r="AJ14163" t="str">
            <v/>
          </cell>
          <cell r="AK14163" t="str">
            <v/>
          </cell>
        </row>
        <row r="14164">
          <cell r="AH14164" t="str">
            <v/>
          </cell>
          <cell r="AI14164" t="str">
            <v/>
          </cell>
          <cell r="AJ14164" t="str">
            <v/>
          </cell>
          <cell r="AK14164" t="str">
            <v/>
          </cell>
        </row>
        <row r="14165">
          <cell r="AH14165" t="str">
            <v/>
          </cell>
          <cell r="AI14165" t="str">
            <v/>
          </cell>
          <cell r="AJ14165" t="str">
            <v/>
          </cell>
          <cell r="AK14165" t="str">
            <v/>
          </cell>
        </row>
        <row r="14166">
          <cell r="AH14166" t="str">
            <v/>
          </cell>
          <cell r="AI14166" t="str">
            <v/>
          </cell>
          <cell r="AJ14166" t="str">
            <v/>
          </cell>
          <cell r="AK14166" t="str">
            <v/>
          </cell>
        </row>
        <row r="14167">
          <cell r="AH14167" t="str">
            <v/>
          </cell>
          <cell r="AI14167" t="str">
            <v/>
          </cell>
          <cell r="AJ14167" t="str">
            <v/>
          </cell>
          <cell r="AK14167" t="str">
            <v/>
          </cell>
        </row>
        <row r="14168">
          <cell r="AH14168" t="str">
            <v/>
          </cell>
          <cell r="AI14168" t="str">
            <v/>
          </cell>
          <cell r="AJ14168" t="str">
            <v/>
          </cell>
          <cell r="AK14168" t="str">
            <v/>
          </cell>
        </row>
        <row r="14169">
          <cell r="AH14169" t="str">
            <v/>
          </cell>
          <cell r="AI14169" t="str">
            <v/>
          </cell>
          <cell r="AJ14169" t="str">
            <v/>
          </cell>
          <cell r="AK14169" t="str">
            <v/>
          </cell>
        </row>
        <row r="14170">
          <cell r="AH14170" t="str">
            <v/>
          </cell>
          <cell r="AI14170" t="str">
            <v/>
          </cell>
          <cell r="AJ14170" t="str">
            <v/>
          </cell>
          <cell r="AK14170" t="str">
            <v/>
          </cell>
        </row>
        <row r="14171">
          <cell r="AH14171" t="str">
            <v/>
          </cell>
          <cell r="AI14171" t="str">
            <v/>
          </cell>
          <cell r="AJ14171" t="str">
            <v/>
          </cell>
          <cell r="AK14171" t="str">
            <v/>
          </cell>
        </row>
        <row r="14172">
          <cell r="AH14172" t="str">
            <v/>
          </cell>
          <cell r="AI14172" t="str">
            <v/>
          </cell>
          <cell r="AJ14172" t="str">
            <v/>
          </cell>
          <cell r="AK14172" t="str">
            <v/>
          </cell>
        </row>
        <row r="14173">
          <cell r="AH14173" t="str">
            <v/>
          </cell>
          <cell r="AI14173" t="str">
            <v/>
          </cell>
          <cell r="AJ14173" t="str">
            <v/>
          </cell>
          <cell r="AK14173" t="str">
            <v/>
          </cell>
        </row>
        <row r="14174">
          <cell r="AH14174" t="str">
            <v/>
          </cell>
          <cell r="AI14174" t="str">
            <v/>
          </cell>
          <cell r="AJ14174" t="str">
            <v/>
          </cell>
          <cell r="AK14174" t="str">
            <v/>
          </cell>
        </row>
        <row r="14175">
          <cell r="AH14175" t="str">
            <v/>
          </cell>
          <cell r="AI14175" t="str">
            <v/>
          </cell>
          <cell r="AJ14175" t="str">
            <v/>
          </cell>
          <cell r="AK14175" t="str">
            <v/>
          </cell>
        </row>
        <row r="14176">
          <cell r="AH14176" t="str">
            <v/>
          </cell>
          <cell r="AI14176" t="str">
            <v/>
          </cell>
          <cell r="AJ14176" t="str">
            <v/>
          </cell>
          <cell r="AK14176" t="str">
            <v/>
          </cell>
        </row>
        <row r="14177">
          <cell r="AH14177" t="str">
            <v/>
          </cell>
          <cell r="AI14177" t="str">
            <v/>
          </cell>
          <cell r="AJ14177" t="str">
            <v/>
          </cell>
          <cell r="AK14177" t="str">
            <v/>
          </cell>
        </row>
        <row r="14178">
          <cell r="AH14178" t="str">
            <v/>
          </cell>
          <cell r="AI14178" t="str">
            <v/>
          </cell>
          <cell r="AJ14178" t="str">
            <v/>
          </cell>
          <cell r="AK14178" t="str">
            <v/>
          </cell>
        </row>
        <row r="14179">
          <cell r="AH14179" t="str">
            <v/>
          </cell>
          <cell r="AI14179" t="str">
            <v/>
          </cell>
          <cell r="AJ14179" t="str">
            <v/>
          </cell>
          <cell r="AK14179" t="str">
            <v/>
          </cell>
        </row>
        <row r="14180">
          <cell r="AH14180" t="str">
            <v/>
          </cell>
          <cell r="AI14180" t="str">
            <v/>
          </cell>
          <cell r="AJ14180" t="str">
            <v/>
          </cell>
          <cell r="AK14180" t="str">
            <v/>
          </cell>
        </row>
        <row r="14181">
          <cell r="AH14181" t="str">
            <v/>
          </cell>
          <cell r="AI14181" t="str">
            <v/>
          </cell>
          <cell r="AJ14181" t="str">
            <v/>
          </cell>
          <cell r="AK14181" t="str">
            <v/>
          </cell>
        </row>
        <row r="14182">
          <cell r="AH14182" t="str">
            <v/>
          </cell>
          <cell r="AI14182" t="str">
            <v/>
          </cell>
          <cell r="AJ14182" t="str">
            <v/>
          </cell>
          <cell r="AK14182" t="str">
            <v/>
          </cell>
        </row>
        <row r="14183">
          <cell r="AH14183" t="str">
            <v/>
          </cell>
          <cell r="AI14183" t="str">
            <v/>
          </cell>
          <cell r="AJ14183" t="str">
            <v/>
          </cell>
          <cell r="AK14183" t="str">
            <v/>
          </cell>
        </row>
        <row r="14184">
          <cell r="AH14184" t="str">
            <v/>
          </cell>
          <cell r="AI14184" t="str">
            <v/>
          </cell>
          <cell r="AJ14184" t="str">
            <v/>
          </cell>
          <cell r="AK14184" t="str">
            <v/>
          </cell>
        </row>
        <row r="14185">
          <cell r="AH14185" t="str">
            <v/>
          </cell>
          <cell r="AI14185" t="str">
            <v/>
          </cell>
          <cell r="AJ14185" t="str">
            <v/>
          </cell>
          <cell r="AK14185" t="str">
            <v/>
          </cell>
        </row>
        <row r="14186">
          <cell r="AH14186" t="str">
            <v/>
          </cell>
          <cell r="AI14186" t="str">
            <v/>
          </cell>
          <cell r="AJ14186" t="str">
            <v/>
          </cell>
          <cell r="AK14186" t="str">
            <v/>
          </cell>
        </row>
        <row r="14187">
          <cell r="AH14187" t="str">
            <v/>
          </cell>
          <cell r="AI14187" t="str">
            <v/>
          </cell>
          <cell r="AJ14187" t="str">
            <v/>
          </cell>
          <cell r="AK14187" t="str">
            <v/>
          </cell>
        </row>
        <row r="14188">
          <cell r="AH14188" t="str">
            <v/>
          </cell>
          <cell r="AI14188" t="str">
            <v/>
          </cell>
          <cell r="AJ14188" t="str">
            <v/>
          </cell>
          <cell r="AK14188" t="str">
            <v/>
          </cell>
        </row>
        <row r="14189">
          <cell r="AH14189" t="str">
            <v/>
          </cell>
          <cell r="AI14189" t="str">
            <v/>
          </cell>
          <cell r="AJ14189" t="str">
            <v/>
          </cell>
          <cell r="AK14189" t="str">
            <v/>
          </cell>
        </row>
        <row r="14190">
          <cell r="AH14190" t="str">
            <v/>
          </cell>
          <cell r="AI14190" t="str">
            <v/>
          </cell>
          <cell r="AJ14190" t="str">
            <v/>
          </cell>
          <cell r="AK14190" t="str">
            <v/>
          </cell>
        </row>
        <row r="14191">
          <cell r="AH14191" t="str">
            <v/>
          </cell>
          <cell r="AI14191" t="str">
            <v/>
          </cell>
          <cell r="AJ14191" t="str">
            <v/>
          </cell>
          <cell r="AK14191" t="str">
            <v/>
          </cell>
        </row>
        <row r="14192">
          <cell r="AH14192" t="str">
            <v/>
          </cell>
          <cell r="AI14192" t="str">
            <v/>
          </cell>
          <cell r="AJ14192" t="str">
            <v/>
          </cell>
          <cell r="AK14192" t="str">
            <v/>
          </cell>
        </row>
        <row r="14193">
          <cell r="AH14193" t="str">
            <v/>
          </cell>
          <cell r="AI14193" t="str">
            <v/>
          </cell>
          <cell r="AJ14193" t="str">
            <v/>
          </cell>
          <cell r="AK14193" t="str">
            <v/>
          </cell>
        </row>
        <row r="14194">
          <cell r="AH14194" t="str">
            <v/>
          </cell>
          <cell r="AI14194" t="str">
            <v/>
          </cell>
          <cell r="AJ14194" t="str">
            <v/>
          </cell>
          <cell r="AK14194" t="str">
            <v/>
          </cell>
        </row>
        <row r="14195">
          <cell r="AH14195" t="str">
            <v/>
          </cell>
          <cell r="AI14195" t="str">
            <v/>
          </cell>
          <cell r="AJ14195" t="str">
            <v/>
          </cell>
          <cell r="AK14195" t="str">
            <v/>
          </cell>
        </row>
        <row r="14196">
          <cell r="AH14196" t="str">
            <v/>
          </cell>
          <cell r="AI14196" t="str">
            <v/>
          </cell>
          <cell r="AJ14196" t="str">
            <v/>
          </cell>
          <cell r="AK14196" t="str">
            <v/>
          </cell>
        </row>
        <row r="14197">
          <cell r="AH14197" t="str">
            <v/>
          </cell>
          <cell r="AI14197" t="str">
            <v/>
          </cell>
          <cell r="AJ14197" t="str">
            <v/>
          </cell>
          <cell r="AK14197" t="str">
            <v/>
          </cell>
        </row>
        <row r="14198">
          <cell r="AH14198" t="str">
            <v/>
          </cell>
          <cell r="AI14198" t="str">
            <v/>
          </cell>
          <cell r="AJ14198" t="str">
            <v/>
          </cell>
          <cell r="AK14198" t="str">
            <v/>
          </cell>
        </row>
        <row r="14199">
          <cell r="AH14199" t="str">
            <v/>
          </cell>
          <cell r="AI14199" t="str">
            <v/>
          </cell>
          <cell r="AJ14199" t="str">
            <v/>
          </cell>
          <cell r="AK14199" t="str">
            <v/>
          </cell>
        </row>
        <row r="14200">
          <cell r="AH14200" t="str">
            <v/>
          </cell>
          <cell r="AI14200" t="str">
            <v/>
          </cell>
          <cell r="AJ14200" t="str">
            <v/>
          </cell>
          <cell r="AK14200" t="str">
            <v/>
          </cell>
        </row>
        <row r="14201">
          <cell r="AH14201" t="str">
            <v/>
          </cell>
          <cell r="AI14201" t="str">
            <v/>
          </cell>
          <cell r="AJ14201" t="str">
            <v/>
          </cell>
          <cell r="AK14201" t="str">
            <v/>
          </cell>
        </row>
        <row r="14202">
          <cell r="AH14202" t="str">
            <v/>
          </cell>
          <cell r="AI14202" t="str">
            <v/>
          </cell>
          <cell r="AJ14202" t="str">
            <v/>
          </cell>
          <cell r="AK14202" t="str">
            <v/>
          </cell>
        </row>
        <row r="14203">
          <cell r="AH14203" t="str">
            <v/>
          </cell>
          <cell r="AI14203" t="str">
            <v/>
          </cell>
          <cell r="AJ14203" t="str">
            <v/>
          </cell>
          <cell r="AK14203" t="str">
            <v/>
          </cell>
        </row>
        <row r="14204">
          <cell r="AH14204" t="str">
            <v/>
          </cell>
          <cell r="AI14204" t="str">
            <v/>
          </cell>
          <cell r="AJ14204" t="str">
            <v/>
          </cell>
          <cell r="AK14204" t="str">
            <v/>
          </cell>
        </row>
        <row r="14205">
          <cell r="AH14205" t="str">
            <v/>
          </cell>
          <cell r="AI14205" t="str">
            <v/>
          </cell>
          <cell r="AJ14205" t="str">
            <v/>
          </cell>
          <cell r="AK14205" t="str">
            <v/>
          </cell>
        </row>
        <row r="14206">
          <cell r="AH14206" t="str">
            <v/>
          </cell>
          <cell r="AI14206" t="str">
            <v/>
          </cell>
          <cell r="AJ14206" t="str">
            <v/>
          </cell>
          <cell r="AK14206" t="str">
            <v/>
          </cell>
        </row>
        <row r="14207">
          <cell r="AH14207" t="str">
            <v/>
          </cell>
          <cell r="AI14207" t="str">
            <v/>
          </cell>
          <cell r="AJ14207" t="str">
            <v/>
          </cell>
          <cell r="AK14207" t="str">
            <v/>
          </cell>
        </row>
        <row r="14208">
          <cell r="AH14208" t="str">
            <v/>
          </cell>
          <cell r="AI14208" t="str">
            <v/>
          </cell>
          <cell r="AJ14208" t="str">
            <v/>
          </cell>
          <cell r="AK14208" t="str">
            <v/>
          </cell>
        </row>
        <row r="14209">
          <cell r="AH14209" t="str">
            <v/>
          </cell>
          <cell r="AI14209" t="str">
            <v/>
          </cell>
          <cell r="AJ14209" t="str">
            <v/>
          </cell>
          <cell r="AK14209" t="str">
            <v/>
          </cell>
        </row>
        <row r="14210">
          <cell r="AH14210" t="str">
            <v/>
          </cell>
          <cell r="AI14210" t="str">
            <v/>
          </cell>
          <cell r="AJ14210" t="str">
            <v/>
          </cell>
          <cell r="AK14210" t="str">
            <v/>
          </cell>
        </row>
        <row r="14211">
          <cell r="AH14211" t="str">
            <v/>
          </cell>
          <cell r="AI14211" t="str">
            <v/>
          </cell>
          <cell r="AJ14211" t="str">
            <v/>
          </cell>
          <cell r="AK14211" t="str">
            <v/>
          </cell>
        </row>
        <row r="14212">
          <cell r="AH14212" t="str">
            <v/>
          </cell>
          <cell r="AI14212" t="str">
            <v/>
          </cell>
          <cell r="AJ14212" t="str">
            <v/>
          </cell>
          <cell r="AK14212" t="str">
            <v/>
          </cell>
        </row>
        <row r="14213">
          <cell r="AH14213" t="str">
            <v/>
          </cell>
          <cell r="AI14213" t="str">
            <v/>
          </cell>
          <cell r="AJ14213" t="str">
            <v/>
          </cell>
          <cell r="AK14213" t="str">
            <v/>
          </cell>
        </row>
        <row r="14214">
          <cell r="AH14214" t="str">
            <v/>
          </cell>
          <cell r="AI14214" t="str">
            <v/>
          </cell>
          <cell r="AJ14214" t="str">
            <v/>
          </cell>
          <cell r="AK14214" t="str">
            <v/>
          </cell>
        </row>
        <row r="14215">
          <cell r="AH14215" t="str">
            <v/>
          </cell>
          <cell r="AI14215" t="str">
            <v/>
          </cell>
          <cell r="AJ14215" t="str">
            <v/>
          </cell>
          <cell r="AK14215" t="str">
            <v/>
          </cell>
        </row>
        <row r="14216">
          <cell r="AH14216" t="str">
            <v/>
          </cell>
          <cell r="AI14216" t="str">
            <v/>
          </cell>
          <cell r="AJ14216" t="str">
            <v/>
          </cell>
          <cell r="AK14216" t="str">
            <v/>
          </cell>
        </row>
        <row r="14217">
          <cell r="AH14217" t="str">
            <v/>
          </cell>
          <cell r="AI14217" t="str">
            <v/>
          </cell>
          <cell r="AJ14217" t="str">
            <v/>
          </cell>
          <cell r="AK14217" t="str">
            <v/>
          </cell>
        </row>
        <row r="14218">
          <cell r="AH14218" t="str">
            <v/>
          </cell>
          <cell r="AI14218" t="str">
            <v/>
          </cell>
          <cell r="AJ14218" t="str">
            <v/>
          </cell>
          <cell r="AK14218" t="str">
            <v/>
          </cell>
        </row>
        <row r="14219">
          <cell r="AH14219" t="str">
            <v/>
          </cell>
          <cell r="AI14219" t="str">
            <v/>
          </cell>
          <cell r="AJ14219" t="str">
            <v/>
          </cell>
          <cell r="AK14219" t="str">
            <v/>
          </cell>
        </row>
        <row r="14220">
          <cell r="AH14220" t="str">
            <v/>
          </cell>
          <cell r="AI14220" t="str">
            <v/>
          </cell>
          <cell r="AJ14220" t="str">
            <v/>
          </cell>
          <cell r="AK14220" t="str">
            <v/>
          </cell>
        </row>
        <row r="14221">
          <cell r="AH14221" t="str">
            <v/>
          </cell>
          <cell r="AI14221" t="str">
            <v/>
          </cell>
          <cell r="AJ14221" t="str">
            <v/>
          </cell>
          <cell r="AK14221" t="str">
            <v/>
          </cell>
        </row>
        <row r="14222">
          <cell r="AH14222" t="str">
            <v/>
          </cell>
          <cell r="AI14222" t="str">
            <v/>
          </cell>
          <cell r="AJ14222" t="str">
            <v/>
          </cell>
          <cell r="AK14222" t="str">
            <v/>
          </cell>
        </row>
        <row r="14223">
          <cell r="AH14223" t="str">
            <v/>
          </cell>
          <cell r="AI14223" t="str">
            <v/>
          </cell>
          <cell r="AJ14223" t="str">
            <v/>
          </cell>
          <cell r="AK14223" t="str">
            <v/>
          </cell>
        </row>
        <row r="14224">
          <cell r="AH14224" t="str">
            <v/>
          </cell>
          <cell r="AI14224" t="str">
            <v/>
          </cell>
          <cell r="AJ14224" t="str">
            <v/>
          </cell>
          <cell r="AK14224" t="str">
            <v/>
          </cell>
        </row>
        <row r="14225">
          <cell r="AH14225" t="str">
            <v/>
          </cell>
          <cell r="AI14225" t="str">
            <v/>
          </cell>
          <cell r="AJ14225" t="str">
            <v/>
          </cell>
          <cell r="AK14225" t="str">
            <v/>
          </cell>
        </row>
        <row r="14226">
          <cell r="AH14226" t="str">
            <v/>
          </cell>
          <cell r="AI14226" t="str">
            <v/>
          </cell>
          <cell r="AJ14226" t="str">
            <v/>
          </cell>
          <cell r="AK14226" t="str">
            <v/>
          </cell>
        </row>
        <row r="14227">
          <cell r="AH14227" t="str">
            <v/>
          </cell>
          <cell r="AI14227" t="str">
            <v/>
          </cell>
          <cell r="AJ14227" t="str">
            <v/>
          </cell>
          <cell r="AK14227" t="str">
            <v/>
          </cell>
        </row>
        <row r="14228">
          <cell r="AH14228" t="str">
            <v/>
          </cell>
          <cell r="AI14228" t="str">
            <v/>
          </cell>
          <cell r="AJ14228" t="str">
            <v/>
          </cell>
          <cell r="AK14228" t="str">
            <v/>
          </cell>
        </row>
        <row r="14229">
          <cell r="AH14229" t="str">
            <v/>
          </cell>
          <cell r="AI14229" t="str">
            <v/>
          </cell>
          <cell r="AJ14229" t="str">
            <v/>
          </cell>
          <cell r="AK14229" t="str">
            <v/>
          </cell>
        </row>
        <row r="14230">
          <cell r="AH14230" t="str">
            <v/>
          </cell>
          <cell r="AI14230" t="str">
            <v/>
          </cell>
          <cell r="AJ14230" t="str">
            <v/>
          </cell>
          <cell r="AK14230" t="str">
            <v/>
          </cell>
        </row>
        <row r="14231">
          <cell r="AH14231" t="str">
            <v/>
          </cell>
          <cell r="AI14231" t="str">
            <v/>
          </cell>
          <cell r="AJ14231" t="str">
            <v/>
          </cell>
          <cell r="AK14231" t="str">
            <v/>
          </cell>
        </row>
        <row r="14232">
          <cell r="AH14232" t="str">
            <v/>
          </cell>
          <cell r="AI14232" t="str">
            <v/>
          </cell>
          <cell r="AJ14232" t="str">
            <v/>
          </cell>
          <cell r="AK14232" t="str">
            <v/>
          </cell>
        </row>
        <row r="14233">
          <cell r="AH14233" t="str">
            <v/>
          </cell>
          <cell r="AI14233" t="str">
            <v/>
          </cell>
          <cell r="AJ14233" t="str">
            <v/>
          </cell>
          <cell r="AK14233" t="str">
            <v/>
          </cell>
        </row>
        <row r="14234">
          <cell r="AH14234" t="str">
            <v/>
          </cell>
          <cell r="AI14234" t="str">
            <v/>
          </cell>
          <cell r="AJ14234" t="str">
            <v/>
          </cell>
          <cell r="AK14234" t="str">
            <v/>
          </cell>
        </row>
        <row r="14235">
          <cell r="AH14235" t="str">
            <v/>
          </cell>
          <cell r="AI14235" t="str">
            <v/>
          </cell>
          <cell r="AJ14235" t="str">
            <v/>
          </cell>
          <cell r="AK14235" t="str">
            <v/>
          </cell>
        </row>
        <row r="14236">
          <cell r="AH14236" t="str">
            <v/>
          </cell>
          <cell r="AI14236" t="str">
            <v/>
          </cell>
          <cell r="AJ14236" t="str">
            <v/>
          </cell>
          <cell r="AK14236" t="str">
            <v/>
          </cell>
        </row>
        <row r="14237">
          <cell r="AH14237" t="str">
            <v/>
          </cell>
          <cell r="AI14237" t="str">
            <v/>
          </cell>
          <cell r="AJ14237" t="str">
            <v/>
          </cell>
          <cell r="AK14237" t="str">
            <v/>
          </cell>
        </row>
        <row r="14238">
          <cell r="AH14238" t="str">
            <v/>
          </cell>
          <cell r="AI14238" t="str">
            <v/>
          </cell>
          <cell r="AJ14238" t="str">
            <v/>
          </cell>
          <cell r="AK14238" t="str">
            <v/>
          </cell>
        </row>
        <row r="14239">
          <cell r="AH14239" t="str">
            <v/>
          </cell>
          <cell r="AI14239" t="str">
            <v/>
          </cell>
          <cell r="AJ14239" t="str">
            <v/>
          </cell>
          <cell r="AK14239" t="str">
            <v/>
          </cell>
        </row>
        <row r="14240">
          <cell r="AH14240" t="str">
            <v/>
          </cell>
          <cell r="AI14240" t="str">
            <v/>
          </cell>
          <cell r="AJ14240" t="str">
            <v/>
          </cell>
          <cell r="AK14240" t="str">
            <v/>
          </cell>
        </row>
        <row r="14241">
          <cell r="AH14241" t="str">
            <v/>
          </cell>
          <cell r="AI14241" t="str">
            <v/>
          </cell>
          <cell r="AJ14241" t="str">
            <v/>
          </cell>
          <cell r="AK14241" t="str">
            <v/>
          </cell>
        </row>
        <row r="14242">
          <cell r="AH14242" t="str">
            <v/>
          </cell>
          <cell r="AI14242" t="str">
            <v/>
          </cell>
          <cell r="AJ14242" t="str">
            <v/>
          </cell>
          <cell r="AK14242" t="str">
            <v/>
          </cell>
        </row>
        <row r="14243">
          <cell r="AH14243" t="str">
            <v/>
          </cell>
          <cell r="AI14243" t="str">
            <v/>
          </cell>
          <cell r="AJ14243" t="str">
            <v/>
          </cell>
          <cell r="AK14243" t="str">
            <v/>
          </cell>
        </row>
        <row r="14244">
          <cell r="AH14244" t="str">
            <v/>
          </cell>
          <cell r="AI14244" t="str">
            <v/>
          </cell>
          <cell r="AJ14244" t="str">
            <v/>
          </cell>
          <cell r="AK14244" t="str">
            <v/>
          </cell>
        </row>
        <row r="14245">
          <cell r="AH14245" t="str">
            <v/>
          </cell>
          <cell r="AI14245" t="str">
            <v/>
          </cell>
          <cell r="AJ14245" t="str">
            <v/>
          </cell>
          <cell r="AK14245" t="str">
            <v/>
          </cell>
        </row>
        <row r="14246">
          <cell r="AH14246" t="str">
            <v/>
          </cell>
          <cell r="AI14246" t="str">
            <v/>
          </cell>
          <cell r="AJ14246" t="str">
            <v/>
          </cell>
          <cell r="AK14246" t="str">
            <v/>
          </cell>
        </row>
        <row r="14247">
          <cell r="AH14247" t="str">
            <v/>
          </cell>
          <cell r="AI14247" t="str">
            <v/>
          </cell>
          <cell r="AJ14247" t="str">
            <v/>
          </cell>
          <cell r="AK14247" t="str">
            <v/>
          </cell>
        </row>
        <row r="14248">
          <cell r="AH14248" t="str">
            <v/>
          </cell>
          <cell r="AI14248" t="str">
            <v/>
          </cell>
          <cell r="AJ14248" t="str">
            <v/>
          </cell>
          <cell r="AK14248" t="str">
            <v/>
          </cell>
        </row>
        <row r="14249">
          <cell r="AH14249" t="str">
            <v/>
          </cell>
          <cell r="AI14249" t="str">
            <v/>
          </cell>
          <cell r="AJ14249" t="str">
            <v/>
          </cell>
          <cell r="AK14249" t="str">
            <v/>
          </cell>
        </row>
        <row r="14250">
          <cell r="AH14250" t="str">
            <v/>
          </cell>
          <cell r="AI14250" t="str">
            <v/>
          </cell>
          <cell r="AJ14250" t="str">
            <v/>
          </cell>
          <cell r="AK14250" t="str">
            <v/>
          </cell>
        </row>
        <row r="14251">
          <cell r="AH14251" t="str">
            <v/>
          </cell>
          <cell r="AI14251" t="str">
            <v/>
          </cell>
          <cell r="AJ14251" t="str">
            <v/>
          </cell>
          <cell r="AK14251" t="str">
            <v/>
          </cell>
        </row>
        <row r="14252">
          <cell r="AH14252" t="str">
            <v/>
          </cell>
          <cell r="AI14252" t="str">
            <v/>
          </cell>
          <cell r="AJ14252" t="str">
            <v/>
          </cell>
          <cell r="AK14252" t="str">
            <v/>
          </cell>
        </row>
        <row r="14253">
          <cell r="AH14253" t="str">
            <v/>
          </cell>
          <cell r="AI14253" t="str">
            <v/>
          </cell>
          <cell r="AJ14253" t="str">
            <v/>
          </cell>
          <cell r="AK14253" t="str">
            <v/>
          </cell>
        </row>
        <row r="14254">
          <cell r="AH14254" t="str">
            <v/>
          </cell>
          <cell r="AI14254" t="str">
            <v/>
          </cell>
          <cell r="AJ14254" t="str">
            <v/>
          </cell>
          <cell r="AK14254" t="str">
            <v/>
          </cell>
        </row>
        <row r="14255">
          <cell r="AH14255" t="str">
            <v/>
          </cell>
          <cell r="AI14255" t="str">
            <v/>
          </cell>
          <cell r="AJ14255" t="str">
            <v/>
          </cell>
          <cell r="AK14255" t="str">
            <v/>
          </cell>
        </row>
        <row r="14256">
          <cell r="AH14256" t="str">
            <v/>
          </cell>
          <cell r="AI14256" t="str">
            <v/>
          </cell>
          <cell r="AJ14256" t="str">
            <v/>
          </cell>
          <cell r="AK14256" t="str">
            <v/>
          </cell>
        </row>
        <row r="14257">
          <cell r="AH14257" t="str">
            <v/>
          </cell>
          <cell r="AI14257" t="str">
            <v/>
          </cell>
          <cell r="AJ14257" t="str">
            <v/>
          </cell>
          <cell r="AK14257" t="str">
            <v/>
          </cell>
        </row>
        <row r="14258">
          <cell r="AH14258" t="str">
            <v/>
          </cell>
          <cell r="AI14258" t="str">
            <v/>
          </cell>
          <cell r="AJ14258" t="str">
            <v/>
          </cell>
          <cell r="AK14258" t="str">
            <v/>
          </cell>
        </row>
        <row r="14259">
          <cell r="AH14259" t="str">
            <v/>
          </cell>
          <cell r="AI14259" t="str">
            <v/>
          </cell>
          <cell r="AJ14259" t="str">
            <v/>
          </cell>
          <cell r="AK14259" t="str">
            <v/>
          </cell>
        </row>
        <row r="14260">
          <cell r="AH14260" t="str">
            <v/>
          </cell>
          <cell r="AI14260" t="str">
            <v/>
          </cell>
          <cell r="AJ14260" t="str">
            <v/>
          </cell>
          <cell r="AK14260" t="str">
            <v/>
          </cell>
        </row>
        <row r="14261">
          <cell r="AH14261" t="str">
            <v/>
          </cell>
          <cell r="AI14261" t="str">
            <v/>
          </cell>
          <cell r="AJ14261" t="str">
            <v/>
          </cell>
          <cell r="AK14261" t="str">
            <v/>
          </cell>
        </row>
        <row r="14262">
          <cell r="AH14262" t="str">
            <v/>
          </cell>
          <cell r="AI14262" t="str">
            <v/>
          </cell>
          <cell r="AJ14262" t="str">
            <v/>
          </cell>
          <cell r="AK14262" t="str">
            <v/>
          </cell>
        </row>
        <row r="14263">
          <cell r="AH14263" t="str">
            <v/>
          </cell>
          <cell r="AI14263" t="str">
            <v/>
          </cell>
          <cell r="AJ14263" t="str">
            <v/>
          </cell>
          <cell r="AK14263" t="str">
            <v/>
          </cell>
        </row>
        <row r="14264">
          <cell r="AH14264" t="str">
            <v/>
          </cell>
          <cell r="AI14264" t="str">
            <v/>
          </cell>
          <cell r="AJ14264" t="str">
            <v/>
          </cell>
          <cell r="AK14264" t="str">
            <v/>
          </cell>
        </row>
        <row r="14265">
          <cell r="AH14265" t="str">
            <v/>
          </cell>
          <cell r="AI14265" t="str">
            <v/>
          </cell>
          <cell r="AJ14265" t="str">
            <v/>
          </cell>
          <cell r="AK14265" t="str">
            <v/>
          </cell>
        </row>
        <row r="14266">
          <cell r="AH14266" t="str">
            <v/>
          </cell>
          <cell r="AI14266" t="str">
            <v/>
          </cell>
          <cell r="AJ14266" t="str">
            <v/>
          </cell>
          <cell r="AK14266" t="str">
            <v/>
          </cell>
        </row>
        <row r="14267">
          <cell r="AH14267" t="str">
            <v/>
          </cell>
          <cell r="AI14267" t="str">
            <v/>
          </cell>
          <cell r="AJ14267" t="str">
            <v/>
          </cell>
          <cell r="AK14267" t="str">
            <v/>
          </cell>
        </row>
        <row r="14268">
          <cell r="AH14268" t="str">
            <v/>
          </cell>
          <cell r="AI14268" t="str">
            <v/>
          </cell>
          <cell r="AJ14268" t="str">
            <v/>
          </cell>
          <cell r="AK14268" t="str">
            <v/>
          </cell>
        </row>
        <row r="14269">
          <cell r="AH14269" t="str">
            <v/>
          </cell>
          <cell r="AI14269" t="str">
            <v/>
          </cell>
          <cell r="AJ14269" t="str">
            <v/>
          </cell>
          <cell r="AK14269" t="str">
            <v/>
          </cell>
        </row>
        <row r="14270">
          <cell r="AH14270" t="str">
            <v/>
          </cell>
          <cell r="AI14270" t="str">
            <v/>
          </cell>
          <cell r="AJ14270" t="str">
            <v/>
          </cell>
          <cell r="AK14270" t="str">
            <v/>
          </cell>
        </row>
        <row r="14271">
          <cell r="AH14271" t="str">
            <v/>
          </cell>
          <cell r="AI14271" t="str">
            <v/>
          </cell>
          <cell r="AJ14271" t="str">
            <v/>
          </cell>
          <cell r="AK14271" t="str">
            <v/>
          </cell>
        </row>
        <row r="14272">
          <cell r="AH14272" t="str">
            <v/>
          </cell>
          <cell r="AI14272" t="str">
            <v/>
          </cell>
          <cell r="AJ14272" t="str">
            <v/>
          </cell>
          <cell r="AK14272" t="str">
            <v/>
          </cell>
        </row>
        <row r="14273">
          <cell r="AH14273" t="str">
            <v/>
          </cell>
          <cell r="AI14273" t="str">
            <v/>
          </cell>
          <cell r="AJ14273" t="str">
            <v/>
          </cell>
          <cell r="AK14273" t="str">
            <v/>
          </cell>
        </row>
        <row r="14274">
          <cell r="AH14274" t="str">
            <v/>
          </cell>
          <cell r="AI14274" t="str">
            <v/>
          </cell>
          <cell r="AJ14274" t="str">
            <v/>
          </cell>
          <cell r="AK14274" t="str">
            <v/>
          </cell>
        </row>
        <row r="14275">
          <cell r="AH14275" t="str">
            <v/>
          </cell>
          <cell r="AI14275" t="str">
            <v/>
          </cell>
          <cell r="AJ14275" t="str">
            <v/>
          </cell>
          <cell r="AK14275" t="str">
            <v/>
          </cell>
        </row>
        <row r="14276">
          <cell r="AH14276" t="str">
            <v/>
          </cell>
          <cell r="AI14276" t="str">
            <v/>
          </cell>
          <cell r="AJ14276" t="str">
            <v/>
          </cell>
          <cell r="AK14276" t="str">
            <v/>
          </cell>
        </row>
        <row r="14277">
          <cell r="AH14277" t="str">
            <v/>
          </cell>
          <cell r="AI14277" t="str">
            <v/>
          </cell>
          <cell r="AJ14277" t="str">
            <v/>
          </cell>
          <cell r="AK14277" t="str">
            <v/>
          </cell>
        </row>
        <row r="14278">
          <cell r="AH14278" t="str">
            <v/>
          </cell>
          <cell r="AI14278" t="str">
            <v/>
          </cell>
          <cell r="AJ14278" t="str">
            <v/>
          </cell>
          <cell r="AK14278" t="str">
            <v/>
          </cell>
        </row>
        <row r="14279">
          <cell r="AH14279" t="str">
            <v/>
          </cell>
          <cell r="AI14279" t="str">
            <v/>
          </cell>
          <cell r="AJ14279" t="str">
            <v/>
          </cell>
          <cell r="AK14279" t="str">
            <v/>
          </cell>
        </row>
        <row r="14280">
          <cell r="AH14280" t="str">
            <v/>
          </cell>
          <cell r="AI14280" t="str">
            <v/>
          </cell>
          <cell r="AJ14280" t="str">
            <v/>
          </cell>
          <cell r="AK14280" t="str">
            <v/>
          </cell>
        </row>
        <row r="14281">
          <cell r="AH14281" t="str">
            <v/>
          </cell>
          <cell r="AI14281" t="str">
            <v/>
          </cell>
          <cell r="AJ14281" t="str">
            <v/>
          </cell>
          <cell r="AK14281" t="str">
            <v/>
          </cell>
        </row>
        <row r="14282">
          <cell r="AH14282" t="str">
            <v/>
          </cell>
          <cell r="AI14282" t="str">
            <v/>
          </cell>
          <cell r="AJ14282" t="str">
            <v/>
          </cell>
          <cell r="AK14282" t="str">
            <v/>
          </cell>
        </row>
        <row r="14283">
          <cell r="AH14283" t="str">
            <v/>
          </cell>
          <cell r="AI14283" t="str">
            <v/>
          </cell>
          <cell r="AJ14283" t="str">
            <v/>
          </cell>
          <cell r="AK14283" t="str">
            <v/>
          </cell>
        </row>
        <row r="14284">
          <cell r="AH14284" t="str">
            <v/>
          </cell>
          <cell r="AI14284" t="str">
            <v/>
          </cell>
          <cell r="AJ14284" t="str">
            <v/>
          </cell>
          <cell r="AK14284" t="str">
            <v/>
          </cell>
        </row>
        <row r="14285">
          <cell r="AH14285" t="str">
            <v/>
          </cell>
          <cell r="AI14285" t="str">
            <v/>
          </cell>
          <cell r="AJ14285" t="str">
            <v/>
          </cell>
          <cell r="AK14285" t="str">
            <v/>
          </cell>
        </row>
        <row r="14286">
          <cell r="AH14286" t="str">
            <v/>
          </cell>
          <cell r="AI14286" t="str">
            <v/>
          </cell>
          <cell r="AJ14286" t="str">
            <v/>
          </cell>
          <cell r="AK14286" t="str">
            <v/>
          </cell>
        </row>
        <row r="14287">
          <cell r="AH14287" t="str">
            <v/>
          </cell>
          <cell r="AI14287" t="str">
            <v/>
          </cell>
          <cell r="AJ14287" t="str">
            <v/>
          </cell>
          <cell r="AK14287" t="str">
            <v/>
          </cell>
        </row>
        <row r="14288">
          <cell r="AH14288" t="str">
            <v/>
          </cell>
          <cell r="AI14288" t="str">
            <v/>
          </cell>
          <cell r="AJ14288" t="str">
            <v/>
          </cell>
          <cell r="AK14288" t="str">
            <v/>
          </cell>
        </row>
        <row r="14289">
          <cell r="AH14289" t="str">
            <v/>
          </cell>
          <cell r="AI14289" t="str">
            <v/>
          </cell>
          <cell r="AJ14289" t="str">
            <v/>
          </cell>
          <cell r="AK14289" t="str">
            <v/>
          </cell>
        </row>
        <row r="14290">
          <cell r="AH14290" t="str">
            <v/>
          </cell>
          <cell r="AI14290" t="str">
            <v/>
          </cell>
          <cell r="AJ14290" t="str">
            <v/>
          </cell>
          <cell r="AK14290" t="str">
            <v/>
          </cell>
        </row>
        <row r="14291">
          <cell r="AH14291" t="str">
            <v/>
          </cell>
          <cell r="AI14291" t="str">
            <v/>
          </cell>
          <cell r="AJ14291" t="str">
            <v/>
          </cell>
          <cell r="AK14291" t="str">
            <v/>
          </cell>
        </row>
        <row r="14292">
          <cell r="AH14292" t="str">
            <v/>
          </cell>
          <cell r="AI14292" t="str">
            <v/>
          </cell>
          <cell r="AJ14292" t="str">
            <v/>
          </cell>
          <cell r="AK14292" t="str">
            <v/>
          </cell>
        </row>
        <row r="14293">
          <cell r="AH14293" t="str">
            <v/>
          </cell>
          <cell r="AI14293" t="str">
            <v/>
          </cell>
          <cell r="AJ14293" t="str">
            <v/>
          </cell>
          <cell r="AK14293" t="str">
            <v/>
          </cell>
        </row>
        <row r="14294">
          <cell r="AH14294" t="str">
            <v/>
          </cell>
          <cell r="AI14294" t="str">
            <v/>
          </cell>
          <cell r="AJ14294" t="str">
            <v/>
          </cell>
          <cell r="AK14294" t="str">
            <v/>
          </cell>
        </row>
        <row r="14295">
          <cell r="AH14295" t="str">
            <v/>
          </cell>
          <cell r="AI14295" t="str">
            <v/>
          </cell>
          <cell r="AJ14295" t="str">
            <v/>
          </cell>
          <cell r="AK14295" t="str">
            <v/>
          </cell>
        </row>
        <row r="14296">
          <cell r="AH14296" t="str">
            <v/>
          </cell>
          <cell r="AI14296" t="str">
            <v/>
          </cell>
          <cell r="AJ14296" t="str">
            <v/>
          </cell>
          <cell r="AK14296" t="str">
            <v/>
          </cell>
        </row>
        <row r="14297">
          <cell r="AH14297" t="str">
            <v/>
          </cell>
          <cell r="AI14297" t="str">
            <v/>
          </cell>
          <cell r="AJ14297" t="str">
            <v/>
          </cell>
          <cell r="AK14297" t="str">
            <v/>
          </cell>
        </row>
        <row r="14298">
          <cell r="AH14298" t="str">
            <v/>
          </cell>
          <cell r="AI14298" t="str">
            <v/>
          </cell>
          <cell r="AJ14298" t="str">
            <v/>
          </cell>
          <cell r="AK14298" t="str">
            <v/>
          </cell>
        </row>
        <row r="14299">
          <cell r="AH14299" t="str">
            <v/>
          </cell>
          <cell r="AI14299" t="str">
            <v/>
          </cell>
          <cell r="AJ14299" t="str">
            <v/>
          </cell>
          <cell r="AK14299" t="str">
            <v/>
          </cell>
        </row>
        <row r="14300">
          <cell r="AH14300" t="str">
            <v/>
          </cell>
          <cell r="AI14300" t="str">
            <v/>
          </cell>
          <cell r="AJ14300" t="str">
            <v/>
          </cell>
          <cell r="AK14300" t="str">
            <v/>
          </cell>
        </row>
        <row r="14301">
          <cell r="AH14301" t="str">
            <v/>
          </cell>
          <cell r="AI14301" t="str">
            <v/>
          </cell>
          <cell r="AJ14301" t="str">
            <v/>
          </cell>
          <cell r="AK14301" t="str">
            <v/>
          </cell>
        </row>
        <row r="14302">
          <cell r="AH14302" t="str">
            <v/>
          </cell>
          <cell r="AI14302" t="str">
            <v/>
          </cell>
          <cell r="AJ14302" t="str">
            <v/>
          </cell>
          <cell r="AK14302" t="str">
            <v/>
          </cell>
        </row>
        <row r="14303">
          <cell r="AH14303" t="str">
            <v/>
          </cell>
          <cell r="AI14303" t="str">
            <v/>
          </cell>
          <cell r="AJ14303" t="str">
            <v/>
          </cell>
          <cell r="AK14303" t="str">
            <v/>
          </cell>
        </row>
        <row r="14304">
          <cell r="AH14304" t="str">
            <v/>
          </cell>
          <cell r="AI14304" t="str">
            <v/>
          </cell>
          <cell r="AJ14304" t="str">
            <v/>
          </cell>
          <cell r="AK14304" t="str">
            <v/>
          </cell>
        </row>
        <row r="14305">
          <cell r="AH14305" t="str">
            <v/>
          </cell>
          <cell r="AI14305" t="str">
            <v/>
          </cell>
          <cell r="AJ14305" t="str">
            <v/>
          </cell>
          <cell r="AK14305" t="str">
            <v/>
          </cell>
        </row>
        <row r="14306">
          <cell r="AH14306" t="str">
            <v/>
          </cell>
          <cell r="AI14306" t="str">
            <v/>
          </cell>
          <cell r="AJ14306" t="str">
            <v/>
          </cell>
          <cell r="AK14306" t="str">
            <v/>
          </cell>
        </row>
        <row r="14307">
          <cell r="AH14307" t="str">
            <v/>
          </cell>
          <cell r="AI14307" t="str">
            <v/>
          </cell>
          <cell r="AJ14307" t="str">
            <v/>
          </cell>
          <cell r="AK14307" t="str">
            <v/>
          </cell>
        </row>
        <row r="14308">
          <cell r="AH14308" t="str">
            <v/>
          </cell>
          <cell r="AI14308" t="str">
            <v/>
          </cell>
          <cell r="AJ14308" t="str">
            <v/>
          </cell>
          <cell r="AK14308" t="str">
            <v/>
          </cell>
        </row>
        <row r="14309">
          <cell r="AH14309" t="str">
            <v/>
          </cell>
          <cell r="AI14309" t="str">
            <v/>
          </cell>
          <cell r="AJ14309" t="str">
            <v/>
          </cell>
          <cell r="AK14309" t="str">
            <v/>
          </cell>
        </row>
        <row r="14310">
          <cell r="AH14310" t="str">
            <v/>
          </cell>
          <cell r="AI14310" t="str">
            <v/>
          </cell>
          <cell r="AJ14310" t="str">
            <v/>
          </cell>
          <cell r="AK14310" t="str">
            <v/>
          </cell>
        </row>
        <row r="14311">
          <cell r="AH14311" t="str">
            <v/>
          </cell>
          <cell r="AI14311" t="str">
            <v/>
          </cell>
          <cell r="AJ14311" t="str">
            <v/>
          </cell>
          <cell r="AK14311" t="str">
            <v/>
          </cell>
        </row>
        <row r="14312">
          <cell r="AH14312" t="str">
            <v/>
          </cell>
          <cell r="AI14312" t="str">
            <v/>
          </cell>
          <cell r="AJ14312" t="str">
            <v/>
          </cell>
          <cell r="AK14312" t="str">
            <v/>
          </cell>
        </row>
        <row r="14313">
          <cell r="AH14313" t="str">
            <v/>
          </cell>
          <cell r="AI14313" t="str">
            <v/>
          </cell>
          <cell r="AJ14313" t="str">
            <v/>
          </cell>
          <cell r="AK14313" t="str">
            <v/>
          </cell>
        </row>
        <row r="14314">
          <cell r="AH14314" t="str">
            <v/>
          </cell>
          <cell r="AI14314" t="str">
            <v/>
          </cell>
          <cell r="AJ14314" t="str">
            <v/>
          </cell>
          <cell r="AK14314" t="str">
            <v/>
          </cell>
        </row>
        <row r="14315">
          <cell r="AH14315" t="str">
            <v/>
          </cell>
          <cell r="AI14315" t="str">
            <v/>
          </cell>
          <cell r="AJ14315" t="str">
            <v/>
          </cell>
          <cell r="AK14315" t="str">
            <v/>
          </cell>
        </row>
        <row r="14316">
          <cell r="AH14316" t="str">
            <v/>
          </cell>
          <cell r="AI14316" t="str">
            <v/>
          </cell>
          <cell r="AJ14316" t="str">
            <v/>
          </cell>
          <cell r="AK14316" t="str">
            <v/>
          </cell>
        </row>
        <row r="14317">
          <cell r="AH14317" t="str">
            <v/>
          </cell>
          <cell r="AI14317" t="str">
            <v/>
          </cell>
          <cell r="AJ14317" t="str">
            <v/>
          </cell>
          <cell r="AK14317" t="str">
            <v/>
          </cell>
        </row>
        <row r="14318">
          <cell r="AH14318" t="str">
            <v/>
          </cell>
          <cell r="AI14318" t="str">
            <v/>
          </cell>
          <cell r="AJ14318" t="str">
            <v/>
          </cell>
          <cell r="AK14318" t="str">
            <v/>
          </cell>
        </row>
        <row r="14319">
          <cell r="AH14319" t="str">
            <v/>
          </cell>
          <cell r="AI14319" t="str">
            <v/>
          </cell>
          <cell r="AJ14319" t="str">
            <v/>
          </cell>
          <cell r="AK14319" t="str">
            <v/>
          </cell>
        </row>
        <row r="14320">
          <cell r="AH14320" t="str">
            <v/>
          </cell>
          <cell r="AI14320" t="str">
            <v/>
          </cell>
          <cell r="AJ14320" t="str">
            <v/>
          </cell>
          <cell r="AK14320" t="str">
            <v/>
          </cell>
        </row>
        <row r="14321">
          <cell r="AH14321" t="str">
            <v/>
          </cell>
          <cell r="AI14321" t="str">
            <v/>
          </cell>
          <cell r="AJ14321" t="str">
            <v/>
          </cell>
          <cell r="AK14321" t="str">
            <v/>
          </cell>
        </row>
        <row r="14322">
          <cell r="AH14322" t="str">
            <v/>
          </cell>
          <cell r="AI14322" t="str">
            <v/>
          </cell>
          <cell r="AJ14322" t="str">
            <v/>
          </cell>
          <cell r="AK14322" t="str">
            <v/>
          </cell>
        </row>
        <row r="14323">
          <cell r="AH14323" t="str">
            <v/>
          </cell>
          <cell r="AI14323" t="str">
            <v/>
          </cell>
          <cell r="AJ14323" t="str">
            <v/>
          </cell>
          <cell r="AK14323" t="str">
            <v/>
          </cell>
        </row>
        <row r="14324">
          <cell r="AH14324" t="str">
            <v/>
          </cell>
          <cell r="AI14324" t="str">
            <v/>
          </cell>
          <cell r="AJ14324" t="str">
            <v/>
          </cell>
          <cell r="AK14324" t="str">
            <v/>
          </cell>
        </row>
        <row r="14325">
          <cell r="AH14325" t="str">
            <v/>
          </cell>
          <cell r="AI14325" t="str">
            <v/>
          </cell>
          <cell r="AJ14325" t="str">
            <v/>
          </cell>
          <cell r="AK14325" t="str">
            <v/>
          </cell>
        </row>
        <row r="14326">
          <cell r="AH14326" t="str">
            <v/>
          </cell>
          <cell r="AI14326" t="str">
            <v/>
          </cell>
          <cell r="AJ14326" t="str">
            <v/>
          </cell>
          <cell r="AK14326" t="str">
            <v/>
          </cell>
        </row>
        <row r="14327">
          <cell r="AH14327" t="str">
            <v/>
          </cell>
          <cell r="AI14327" t="str">
            <v/>
          </cell>
          <cell r="AJ14327" t="str">
            <v/>
          </cell>
          <cell r="AK14327" t="str">
            <v/>
          </cell>
        </row>
        <row r="14328">
          <cell r="AH14328" t="str">
            <v/>
          </cell>
          <cell r="AI14328" t="str">
            <v/>
          </cell>
          <cell r="AJ14328" t="str">
            <v/>
          </cell>
          <cell r="AK14328" t="str">
            <v/>
          </cell>
        </row>
        <row r="14329">
          <cell r="AH14329" t="str">
            <v/>
          </cell>
          <cell r="AI14329" t="str">
            <v/>
          </cell>
          <cell r="AJ14329" t="str">
            <v/>
          </cell>
          <cell r="AK14329" t="str">
            <v/>
          </cell>
        </row>
        <row r="14330">
          <cell r="AH14330" t="str">
            <v/>
          </cell>
          <cell r="AI14330" t="str">
            <v/>
          </cell>
          <cell r="AJ14330" t="str">
            <v/>
          </cell>
          <cell r="AK14330" t="str">
            <v/>
          </cell>
        </row>
        <row r="14331">
          <cell r="AH14331" t="str">
            <v/>
          </cell>
          <cell r="AI14331" t="str">
            <v/>
          </cell>
          <cell r="AJ14331" t="str">
            <v/>
          </cell>
          <cell r="AK14331" t="str">
            <v/>
          </cell>
        </row>
        <row r="14332">
          <cell r="AH14332" t="str">
            <v/>
          </cell>
          <cell r="AI14332" t="str">
            <v/>
          </cell>
          <cell r="AJ14332" t="str">
            <v/>
          </cell>
          <cell r="AK14332" t="str">
            <v/>
          </cell>
        </row>
        <row r="14333">
          <cell r="AH14333" t="str">
            <v/>
          </cell>
          <cell r="AI14333" t="str">
            <v/>
          </cell>
          <cell r="AJ14333" t="str">
            <v/>
          </cell>
          <cell r="AK14333" t="str">
            <v/>
          </cell>
        </row>
        <row r="14334">
          <cell r="AH14334" t="str">
            <v/>
          </cell>
          <cell r="AI14334" t="str">
            <v/>
          </cell>
          <cell r="AJ14334" t="str">
            <v/>
          </cell>
          <cell r="AK14334" t="str">
            <v/>
          </cell>
        </row>
        <row r="14335">
          <cell r="AH14335" t="str">
            <v/>
          </cell>
          <cell r="AI14335" t="str">
            <v/>
          </cell>
          <cell r="AJ14335" t="str">
            <v/>
          </cell>
          <cell r="AK14335" t="str">
            <v/>
          </cell>
        </row>
        <row r="14336">
          <cell r="AH14336" t="str">
            <v/>
          </cell>
          <cell r="AI14336" t="str">
            <v/>
          </cell>
          <cell r="AJ14336" t="str">
            <v/>
          </cell>
          <cell r="AK14336" t="str">
            <v/>
          </cell>
        </row>
        <row r="14337">
          <cell r="AH14337" t="str">
            <v/>
          </cell>
          <cell r="AI14337" t="str">
            <v/>
          </cell>
          <cell r="AJ14337" t="str">
            <v/>
          </cell>
          <cell r="AK14337" t="str">
            <v/>
          </cell>
        </row>
        <row r="14338">
          <cell r="AH14338" t="str">
            <v/>
          </cell>
          <cell r="AI14338" t="str">
            <v/>
          </cell>
          <cell r="AJ14338" t="str">
            <v/>
          </cell>
          <cell r="AK14338" t="str">
            <v/>
          </cell>
        </row>
        <row r="14339">
          <cell r="AH14339" t="str">
            <v/>
          </cell>
          <cell r="AI14339" t="str">
            <v/>
          </cell>
          <cell r="AJ14339" t="str">
            <v/>
          </cell>
          <cell r="AK14339" t="str">
            <v/>
          </cell>
        </row>
        <row r="14340">
          <cell r="AH14340" t="str">
            <v/>
          </cell>
          <cell r="AI14340" t="str">
            <v/>
          </cell>
          <cell r="AJ14340" t="str">
            <v/>
          </cell>
          <cell r="AK14340" t="str">
            <v/>
          </cell>
        </row>
        <row r="14341">
          <cell r="AH14341" t="str">
            <v/>
          </cell>
          <cell r="AI14341" t="str">
            <v/>
          </cell>
          <cell r="AJ14341" t="str">
            <v/>
          </cell>
          <cell r="AK14341" t="str">
            <v/>
          </cell>
        </row>
        <row r="14342">
          <cell r="AH14342" t="str">
            <v/>
          </cell>
          <cell r="AI14342" t="str">
            <v/>
          </cell>
          <cell r="AJ14342" t="str">
            <v/>
          </cell>
          <cell r="AK14342" t="str">
            <v/>
          </cell>
        </row>
        <row r="14343">
          <cell r="AH14343" t="str">
            <v/>
          </cell>
          <cell r="AI14343" t="str">
            <v/>
          </cell>
          <cell r="AJ14343" t="str">
            <v/>
          </cell>
          <cell r="AK14343" t="str">
            <v/>
          </cell>
        </row>
        <row r="14344">
          <cell r="AH14344" t="str">
            <v/>
          </cell>
          <cell r="AI14344" t="str">
            <v/>
          </cell>
          <cell r="AJ14344" t="str">
            <v/>
          </cell>
          <cell r="AK14344" t="str">
            <v/>
          </cell>
        </row>
        <row r="14345">
          <cell r="AH14345" t="str">
            <v/>
          </cell>
          <cell r="AI14345" t="str">
            <v/>
          </cell>
          <cell r="AJ14345" t="str">
            <v/>
          </cell>
          <cell r="AK14345" t="str">
            <v/>
          </cell>
        </row>
        <row r="14346">
          <cell r="AH14346" t="str">
            <v/>
          </cell>
          <cell r="AI14346" t="str">
            <v/>
          </cell>
          <cell r="AJ14346" t="str">
            <v/>
          </cell>
          <cell r="AK14346" t="str">
            <v/>
          </cell>
        </row>
        <row r="14347">
          <cell r="AH14347" t="str">
            <v/>
          </cell>
          <cell r="AI14347" t="str">
            <v/>
          </cell>
          <cell r="AJ14347" t="str">
            <v/>
          </cell>
          <cell r="AK14347" t="str">
            <v/>
          </cell>
        </row>
        <row r="14348">
          <cell r="AH14348" t="str">
            <v/>
          </cell>
          <cell r="AI14348" t="str">
            <v/>
          </cell>
          <cell r="AJ14348" t="str">
            <v/>
          </cell>
          <cell r="AK14348" t="str">
            <v/>
          </cell>
        </row>
        <row r="14349">
          <cell r="AH14349" t="str">
            <v/>
          </cell>
          <cell r="AI14349" t="str">
            <v/>
          </cell>
          <cell r="AJ14349" t="str">
            <v/>
          </cell>
          <cell r="AK14349" t="str">
            <v/>
          </cell>
        </row>
        <row r="14350">
          <cell r="AH14350" t="str">
            <v/>
          </cell>
          <cell r="AI14350" t="str">
            <v/>
          </cell>
          <cell r="AJ14350" t="str">
            <v/>
          </cell>
          <cell r="AK14350" t="str">
            <v/>
          </cell>
        </row>
        <row r="14351">
          <cell r="AH14351" t="str">
            <v/>
          </cell>
          <cell r="AI14351" t="str">
            <v/>
          </cell>
          <cell r="AJ14351" t="str">
            <v/>
          </cell>
          <cell r="AK14351" t="str">
            <v/>
          </cell>
        </row>
        <row r="14352">
          <cell r="AH14352" t="str">
            <v/>
          </cell>
          <cell r="AI14352" t="str">
            <v/>
          </cell>
          <cell r="AJ14352" t="str">
            <v/>
          </cell>
          <cell r="AK14352" t="str">
            <v/>
          </cell>
        </row>
        <row r="14353">
          <cell r="AH14353" t="str">
            <v/>
          </cell>
          <cell r="AI14353" t="str">
            <v/>
          </cell>
          <cell r="AJ14353" t="str">
            <v/>
          </cell>
          <cell r="AK14353" t="str">
            <v/>
          </cell>
        </row>
        <row r="14354">
          <cell r="AH14354" t="str">
            <v/>
          </cell>
          <cell r="AI14354" t="str">
            <v/>
          </cell>
          <cell r="AJ14354" t="str">
            <v/>
          </cell>
          <cell r="AK14354" t="str">
            <v/>
          </cell>
        </row>
        <row r="14355">
          <cell r="AH14355" t="str">
            <v/>
          </cell>
          <cell r="AI14355" t="str">
            <v/>
          </cell>
          <cell r="AJ14355" t="str">
            <v/>
          </cell>
          <cell r="AK14355" t="str">
            <v/>
          </cell>
        </row>
        <row r="14356">
          <cell r="AH14356" t="str">
            <v/>
          </cell>
          <cell r="AI14356" t="str">
            <v/>
          </cell>
          <cell r="AJ14356" t="str">
            <v/>
          </cell>
          <cell r="AK14356" t="str">
            <v/>
          </cell>
        </row>
        <row r="14357">
          <cell r="AH14357" t="str">
            <v/>
          </cell>
          <cell r="AI14357" t="str">
            <v/>
          </cell>
          <cell r="AJ14357" t="str">
            <v/>
          </cell>
          <cell r="AK14357" t="str">
            <v/>
          </cell>
        </row>
        <row r="14358">
          <cell r="AH14358" t="str">
            <v/>
          </cell>
          <cell r="AI14358" t="str">
            <v/>
          </cell>
          <cell r="AJ14358" t="str">
            <v/>
          </cell>
          <cell r="AK14358" t="str">
            <v/>
          </cell>
        </row>
        <row r="14359">
          <cell r="AH14359" t="str">
            <v/>
          </cell>
          <cell r="AI14359" t="str">
            <v/>
          </cell>
          <cell r="AJ14359" t="str">
            <v/>
          </cell>
          <cell r="AK14359" t="str">
            <v/>
          </cell>
        </row>
        <row r="14360">
          <cell r="AH14360" t="str">
            <v/>
          </cell>
          <cell r="AI14360" t="str">
            <v/>
          </cell>
          <cell r="AJ14360" t="str">
            <v/>
          </cell>
          <cell r="AK14360" t="str">
            <v/>
          </cell>
        </row>
        <row r="14361">
          <cell r="AH14361" t="str">
            <v/>
          </cell>
          <cell r="AI14361" t="str">
            <v/>
          </cell>
          <cell r="AJ14361" t="str">
            <v/>
          </cell>
          <cell r="AK14361" t="str">
            <v/>
          </cell>
        </row>
        <row r="14362">
          <cell r="AH14362" t="str">
            <v/>
          </cell>
          <cell r="AI14362" t="str">
            <v/>
          </cell>
          <cell r="AJ14362" t="str">
            <v/>
          </cell>
          <cell r="AK14362" t="str">
            <v/>
          </cell>
        </row>
        <row r="14363">
          <cell r="AH14363" t="str">
            <v/>
          </cell>
          <cell r="AI14363" t="str">
            <v/>
          </cell>
          <cell r="AJ14363" t="str">
            <v/>
          </cell>
          <cell r="AK14363" t="str">
            <v/>
          </cell>
        </row>
        <row r="14364">
          <cell r="AH14364" t="str">
            <v/>
          </cell>
          <cell r="AI14364" t="str">
            <v/>
          </cell>
          <cell r="AJ14364" t="str">
            <v/>
          </cell>
          <cell r="AK14364" t="str">
            <v/>
          </cell>
        </row>
        <row r="14365">
          <cell r="AH14365" t="str">
            <v/>
          </cell>
          <cell r="AI14365" t="str">
            <v/>
          </cell>
          <cell r="AJ14365" t="str">
            <v/>
          </cell>
          <cell r="AK14365" t="str">
            <v/>
          </cell>
        </row>
        <row r="14366">
          <cell r="AH14366" t="str">
            <v/>
          </cell>
          <cell r="AI14366" t="str">
            <v/>
          </cell>
          <cell r="AJ14366" t="str">
            <v/>
          </cell>
          <cell r="AK14366" t="str">
            <v/>
          </cell>
        </row>
        <row r="14367">
          <cell r="AH14367" t="str">
            <v/>
          </cell>
          <cell r="AI14367" t="str">
            <v/>
          </cell>
          <cell r="AJ14367" t="str">
            <v/>
          </cell>
          <cell r="AK14367" t="str">
            <v/>
          </cell>
        </row>
        <row r="14368">
          <cell r="AH14368" t="str">
            <v/>
          </cell>
          <cell r="AI14368" t="str">
            <v/>
          </cell>
          <cell r="AJ14368" t="str">
            <v/>
          </cell>
          <cell r="AK14368" t="str">
            <v/>
          </cell>
        </row>
        <row r="14369">
          <cell r="AH14369" t="str">
            <v/>
          </cell>
          <cell r="AI14369" t="str">
            <v/>
          </cell>
          <cell r="AJ14369" t="str">
            <v/>
          </cell>
          <cell r="AK14369" t="str">
            <v/>
          </cell>
        </row>
        <row r="14370">
          <cell r="AH14370" t="str">
            <v/>
          </cell>
          <cell r="AI14370" t="str">
            <v/>
          </cell>
          <cell r="AJ14370" t="str">
            <v/>
          </cell>
          <cell r="AK14370" t="str">
            <v/>
          </cell>
        </row>
        <row r="14371">
          <cell r="AH14371" t="str">
            <v/>
          </cell>
          <cell r="AI14371" t="str">
            <v/>
          </cell>
          <cell r="AJ14371" t="str">
            <v/>
          </cell>
          <cell r="AK14371" t="str">
            <v/>
          </cell>
        </row>
        <row r="14372">
          <cell r="AH14372" t="str">
            <v/>
          </cell>
          <cell r="AI14372" t="str">
            <v/>
          </cell>
          <cell r="AJ14372" t="str">
            <v/>
          </cell>
          <cell r="AK14372" t="str">
            <v/>
          </cell>
        </row>
        <row r="14373">
          <cell r="AH14373" t="str">
            <v/>
          </cell>
          <cell r="AI14373" t="str">
            <v/>
          </cell>
          <cell r="AJ14373" t="str">
            <v/>
          </cell>
          <cell r="AK14373" t="str">
            <v/>
          </cell>
        </row>
        <row r="14374">
          <cell r="AH14374" t="str">
            <v/>
          </cell>
          <cell r="AI14374" t="str">
            <v/>
          </cell>
          <cell r="AJ14374" t="str">
            <v/>
          </cell>
          <cell r="AK14374" t="str">
            <v/>
          </cell>
        </row>
        <row r="14375">
          <cell r="AH14375" t="str">
            <v/>
          </cell>
          <cell r="AI14375" t="str">
            <v/>
          </cell>
          <cell r="AJ14375" t="str">
            <v/>
          </cell>
          <cell r="AK14375" t="str">
            <v/>
          </cell>
        </row>
        <row r="14376">
          <cell r="AH14376" t="str">
            <v/>
          </cell>
          <cell r="AI14376" t="str">
            <v/>
          </cell>
          <cell r="AJ14376" t="str">
            <v/>
          </cell>
          <cell r="AK14376" t="str">
            <v/>
          </cell>
        </row>
        <row r="14377">
          <cell r="AH14377" t="str">
            <v/>
          </cell>
          <cell r="AI14377" t="str">
            <v/>
          </cell>
          <cell r="AJ14377" t="str">
            <v/>
          </cell>
          <cell r="AK14377" t="str">
            <v/>
          </cell>
        </row>
        <row r="14378">
          <cell r="AH14378" t="str">
            <v/>
          </cell>
          <cell r="AI14378" t="str">
            <v/>
          </cell>
          <cell r="AJ14378" t="str">
            <v/>
          </cell>
          <cell r="AK14378" t="str">
            <v/>
          </cell>
        </row>
        <row r="14379">
          <cell r="AH14379" t="str">
            <v/>
          </cell>
          <cell r="AI14379" t="str">
            <v/>
          </cell>
          <cell r="AJ14379" t="str">
            <v/>
          </cell>
          <cell r="AK14379" t="str">
            <v/>
          </cell>
        </row>
        <row r="14380">
          <cell r="AH14380" t="str">
            <v/>
          </cell>
          <cell r="AI14380" t="str">
            <v/>
          </cell>
          <cell r="AJ14380" t="str">
            <v/>
          </cell>
          <cell r="AK14380" t="str">
            <v/>
          </cell>
        </row>
        <row r="14381">
          <cell r="AH14381" t="str">
            <v/>
          </cell>
          <cell r="AI14381" t="str">
            <v/>
          </cell>
          <cell r="AJ14381" t="str">
            <v/>
          </cell>
          <cell r="AK14381" t="str">
            <v/>
          </cell>
        </row>
        <row r="14382">
          <cell r="AH14382" t="str">
            <v/>
          </cell>
          <cell r="AI14382" t="str">
            <v/>
          </cell>
          <cell r="AJ14382" t="str">
            <v/>
          </cell>
          <cell r="AK14382" t="str">
            <v/>
          </cell>
        </row>
        <row r="14383">
          <cell r="AH14383" t="str">
            <v/>
          </cell>
          <cell r="AI14383" t="str">
            <v/>
          </cell>
          <cell r="AJ14383" t="str">
            <v/>
          </cell>
          <cell r="AK14383" t="str">
            <v/>
          </cell>
        </row>
        <row r="14384">
          <cell r="AH14384" t="str">
            <v/>
          </cell>
          <cell r="AI14384" t="str">
            <v/>
          </cell>
          <cell r="AJ14384" t="str">
            <v/>
          </cell>
          <cell r="AK14384" t="str">
            <v/>
          </cell>
        </row>
        <row r="14385">
          <cell r="AH14385" t="str">
            <v/>
          </cell>
          <cell r="AI14385" t="str">
            <v/>
          </cell>
          <cell r="AJ14385" t="str">
            <v/>
          </cell>
          <cell r="AK14385" t="str">
            <v/>
          </cell>
        </row>
        <row r="14386">
          <cell r="AH14386" t="str">
            <v/>
          </cell>
          <cell r="AI14386" t="str">
            <v/>
          </cell>
          <cell r="AJ14386" t="str">
            <v/>
          </cell>
          <cell r="AK14386" t="str">
            <v/>
          </cell>
        </row>
        <row r="14387">
          <cell r="AH14387" t="str">
            <v/>
          </cell>
          <cell r="AI14387" t="str">
            <v/>
          </cell>
          <cell r="AJ14387" t="str">
            <v/>
          </cell>
          <cell r="AK14387" t="str">
            <v/>
          </cell>
        </row>
        <row r="14388">
          <cell r="AH14388" t="str">
            <v/>
          </cell>
          <cell r="AI14388" t="str">
            <v/>
          </cell>
          <cell r="AJ14388" t="str">
            <v/>
          </cell>
          <cell r="AK14388" t="str">
            <v/>
          </cell>
        </row>
        <row r="14389">
          <cell r="AH14389" t="str">
            <v/>
          </cell>
          <cell r="AI14389" t="str">
            <v/>
          </cell>
          <cell r="AJ14389" t="str">
            <v/>
          </cell>
          <cell r="AK14389" t="str">
            <v/>
          </cell>
        </row>
        <row r="14390">
          <cell r="AH14390" t="str">
            <v/>
          </cell>
          <cell r="AI14390" t="str">
            <v/>
          </cell>
          <cell r="AJ14390" t="str">
            <v/>
          </cell>
          <cell r="AK14390" t="str">
            <v/>
          </cell>
        </row>
        <row r="14391">
          <cell r="AH14391" t="str">
            <v/>
          </cell>
          <cell r="AI14391" t="str">
            <v/>
          </cell>
          <cell r="AJ14391" t="str">
            <v/>
          </cell>
          <cell r="AK14391" t="str">
            <v/>
          </cell>
        </row>
        <row r="14392">
          <cell r="AH14392" t="str">
            <v/>
          </cell>
          <cell r="AI14392" t="str">
            <v/>
          </cell>
          <cell r="AJ14392" t="str">
            <v/>
          </cell>
          <cell r="AK14392" t="str">
            <v/>
          </cell>
        </row>
        <row r="14393">
          <cell r="AH14393" t="str">
            <v/>
          </cell>
          <cell r="AI14393" t="str">
            <v/>
          </cell>
          <cell r="AJ14393" t="str">
            <v/>
          </cell>
          <cell r="AK14393" t="str">
            <v/>
          </cell>
        </row>
        <row r="14394">
          <cell r="AH14394" t="str">
            <v/>
          </cell>
          <cell r="AI14394" t="str">
            <v/>
          </cell>
          <cell r="AJ14394" t="str">
            <v/>
          </cell>
          <cell r="AK14394" t="str">
            <v/>
          </cell>
        </row>
        <row r="14395">
          <cell r="AH14395" t="str">
            <v/>
          </cell>
          <cell r="AI14395" t="str">
            <v/>
          </cell>
          <cell r="AJ14395" t="str">
            <v/>
          </cell>
          <cell r="AK14395" t="str">
            <v/>
          </cell>
        </row>
        <row r="14396">
          <cell r="AH14396" t="str">
            <v/>
          </cell>
          <cell r="AI14396" t="str">
            <v/>
          </cell>
          <cell r="AJ14396" t="str">
            <v/>
          </cell>
          <cell r="AK14396" t="str">
            <v/>
          </cell>
        </row>
        <row r="14397">
          <cell r="AH14397" t="str">
            <v/>
          </cell>
          <cell r="AI14397" t="str">
            <v/>
          </cell>
          <cell r="AJ14397" t="str">
            <v/>
          </cell>
          <cell r="AK14397" t="str">
            <v/>
          </cell>
        </row>
        <row r="14398">
          <cell r="AH14398" t="str">
            <v/>
          </cell>
          <cell r="AI14398" t="str">
            <v/>
          </cell>
          <cell r="AJ14398" t="str">
            <v/>
          </cell>
          <cell r="AK14398" t="str">
            <v/>
          </cell>
        </row>
        <row r="14399">
          <cell r="AH14399" t="str">
            <v/>
          </cell>
          <cell r="AI14399" t="str">
            <v/>
          </cell>
          <cell r="AJ14399" t="str">
            <v/>
          </cell>
          <cell r="AK14399" t="str">
            <v/>
          </cell>
        </row>
        <row r="14400">
          <cell r="AH14400" t="str">
            <v/>
          </cell>
          <cell r="AI14400" t="str">
            <v/>
          </cell>
          <cell r="AJ14400" t="str">
            <v/>
          </cell>
          <cell r="AK14400" t="str">
            <v/>
          </cell>
        </row>
        <row r="14401">
          <cell r="AH14401" t="str">
            <v/>
          </cell>
          <cell r="AI14401" t="str">
            <v/>
          </cell>
          <cell r="AJ14401" t="str">
            <v/>
          </cell>
          <cell r="AK14401" t="str">
            <v/>
          </cell>
        </row>
        <row r="14402">
          <cell r="AH14402" t="str">
            <v/>
          </cell>
          <cell r="AI14402" t="str">
            <v/>
          </cell>
          <cell r="AJ14402" t="str">
            <v/>
          </cell>
          <cell r="AK14402" t="str">
            <v/>
          </cell>
        </row>
        <row r="14403">
          <cell r="AH14403" t="str">
            <v/>
          </cell>
          <cell r="AI14403" t="str">
            <v/>
          </cell>
          <cell r="AJ14403" t="str">
            <v/>
          </cell>
          <cell r="AK14403" t="str">
            <v/>
          </cell>
        </row>
        <row r="14404">
          <cell r="AH14404" t="str">
            <v/>
          </cell>
          <cell r="AI14404" t="str">
            <v/>
          </cell>
          <cell r="AJ14404" t="str">
            <v/>
          </cell>
          <cell r="AK14404" t="str">
            <v/>
          </cell>
        </row>
        <row r="14405">
          <cell r="AH14405" t="str">
            <v/>
          </cell>
          <cell r="AI14405" t="str">
            <v/>
          </cell>
          <cell r="AJ14405" t="str">
            <v/>
          </cell>
          <cell r="AK14405" t="str">
            <v/>
          </cell>
        </row>
        <row r="14406">
          <cell r="AH14406" t="str">
            <v/>
          </cell>
          <cell r="AI14406" t="str">
            <v/>
          </cell>
          <cell r="AJ14406" t="str">
            <v/>
          </cell>
          <cell r="AK14406" t="str">
            <v/>
          </cell>
        </row>
        <row r="14407">
          <cell r="AH14407" t="str">
            <v/>
          </cell>
          <cell r="AI14407" t="str">
            <v/>
          </cell>
          <cell r="AJ14407" t="str">
            <v/>
          </cell>
          <cell r="AK14407" t="str">
            <v/>
          </cell>
        </row>
        <row r="14408">
          <cell r="AH14408" t="str">
            <v/>
          </cell>
          <cell r="AI14408" t="str">
            <v/>
          </cell>
          <cell r="AJ14408" t="str">
            <v/>
          </cell>
          <cell r="AK14408" t="str">
            <v/>
          </cell>
        </row>
        <row r="14409">
          <cell r="AH14409" t="str">
            <v/>
          </cell>
          <cell r="AI14409" t="str">
            <v/>
          </cell>
          <cell r="AJ14409" t="str">
            <v/>
          </cell>
          <cell r="AK14409" t="str">
            <v/>
          </cell>
        </row>
        <row r="14410">
          <cell r="AH14410" t="str">
            <v/>
          </cell>
          <cell r="AI14410" t="str">
            <v/>
          </cell>
          <cell r="AJ14410" t="str">
            <v/>
          </cell>
          <cell r="AK14410" t="str">
            <v/>
          </cell>
        </row>
        <row r="14411">
          <cell r="AH14411" t="str">
            <v/>
          </cell>
          <cell r="AI14411" t="str">
            <v/>
          </cell>
          <cell r="AJ14411" t="str">
            <v/>
          </cell>
          <cell r="AK14411" t="str">
            <v/>
          </cell>
        </row>
        <row r="14412">
          <cell r="AH14412" t="str">
            <v/>
          </cell>
          <cell r="AI14412" t="str">
            <v/>
          </cell>
          <cell r="AJ14412" t="str">
            <v/>
          </cell>
          <cell r="AK14412" t="str">
            <v/>
          </cell>
        </row>
        <row r="14413">
          <cell r="AH14413" t="str">
            <v/>
          </cell>
          <cell r="AI14413" t="str">
            <v/>
          </cell>
          <cell r="AJ14413" t="str">
            <v/>
          </cell>
          <cell r="AK14413" t="str">
            <v/>
          </cell>
        </row>
        <row r="14414">
          <cell r="AH14414" t="str">
            <v/>
          </cell>
          <cell r="AI14414" t="str">
            <v/>
          </cell>
          <cell r="AJ14414" t="str">
            <v/>
          </cell>
          <cell r="AK14414" t="str">
            <v/>
          </cell>
        </row>
        <row r="14415">
          <cell r="AH14415" t="str">
            <v/>
          </cell>
          <cell r="AI14415" t="str">
            <v/>
          </cell>
          <cell r="AJ14415" t="str">
            <v/>
          </cell>
          <cell r="AK14415" t="str">
            <v/>
          </cell>
        </row>
        <row r="14416">
          <cell r="AH14416" t="str">
            <v/>
          </cell>
          <cell r="AI14416" t="str">
            <v/>
          </cell>
          <cell r="AJ14416" t="str">
            <v/>
          </cell>
          <cell r="AK14416" t="str">
            <v/>
          </cell>
        </row>
        <row r="14417">
          <cell r="AH14417" t="str">
            <v/>
          </cell>
          <cell r="AI14417" t="str">
            <v/>
          </cell>
          <cell r="AJ14417" t="str">
            <v/>
          </cell>
          <cell r="AK14417" t="str">
            <v/>
          </cell>
        </row>
        <row r="14418">
          <cell r="AH14418" t="str">
            <v/>
          </cell>
          <cell r="AI14418" t="str">
            <v/>
          </cell>
          <cell r="AJ14418" t="str">
            <v/>
          </cell>
          <cell r="AK14418" t="str">
            <v/>
          </cell>
        </row>
        <row r="14419">
          <cell r="AH14419" t="str">
            <v/>
          </cell>
          <cell r="AI14419" t="str">
            <v/>
          </cell>
          <cell r="AJ14419" t="str">
            <v/>
          </cell>
          <cell r="AK14419" t="str">
            <v/>
          </cell>
        </row>
        <row r="14420">
          <cell r="AH14420" t="str">
            <v/>
          </cell>
          <cell r="AI14420" t="str">
            <v/>
          </cell>
          <cell r="AJ14420" t="str">
            <v/>
          </cell>
          <cell r="AK14420" t="str">
            <v/>
          </cell>
        </row>
        <row r="14421">
          <cell r="AH14421" t="str">
            <v/>
          </cell>
          <cell r="AI14421" t="str">
            <v/>
          </cell>
          <cell r="AJ14421" t="str">
            <v/>
          </cell>
          <cell r="AK14421" t="str">
            <v/>
          </cell>
        </row>
        <row r="14422">
          <cell r="AH14422" t="str">
            <v/>
          </cell>
          <cell r="AI14422" t="str">
            <v/>
          </cell>
          <cell r="AJ14422" t="str">
            <v/>
          </cell>
          <cell r="AK14422" t="str">
            <v/>
          </cell>
        </row>
        <row r="14423">
          <cell r="AH14423" t="str">
            <v/>
          </cell>
          <cell r="AI14423" t="str">
            <v/>
          </cell>
          <cell r="AJ14423" t="str">
            <v/>
          </cell>
          <cell r="AK14423" t="str">
            <v/>
          </cell>
        </row>
        <row r="14424">
          <cell r="AH14424" t="str">
            <v/>
          </cell>
          <cell r="AI14424" t="str">
            <v/>
          </cell>
          <cell r="AJ14424" t="str">
            <v/>
          </cell>
          <cell r="AK14424" t="str">
            <v/>
          </cell>
        </row>
        <row r="14425">
          <cell r="AH14425" t="str">
            <v/>
          </cell>
          <cell r="AI14425" t="str">
            <v/>
          </cell>
          <cell r="AJ14425" t="str">
            <v/>
          </cell>
          <cell r="AK14425" t="str">
            <v/>
          </cell>
        </row>
        <row r="14426">
          <cell r="AH14426" t="str">
            <v/>
          </cell>
          <cell r="AI14426" t="str">
            <v/>
          </cell>
          <cell r="AJ14426" t="str">
            <v/>
          </cell>
          <cell r="AK14426" t="str">
            <v/>
          </cell>
        </row>
        <row r="14427">
          <cell r="AH14427" t="str">
            <v/>
          </cell>
          <cell r="AI14427" t="str">
            <v/>
          </cell>
          <cell r="AJ14427" t="str">
            <v/>
          </cell>
          <cell r="AK14427" t="str">
            <v/>
          </cell>
        </row>
        <row r="14428">
          <cell r="AH14428" t="str">
            <v/>
          </cell>
          <cell r="AI14428" t="str">
            <v/>
          </cell>
          <cell r="AJ14428" t="str">
            <v/>
          </cell>
          <cell r="AK14428" t="str">
            <v/>
          </cell>
        </row>
        <row r="14429">
          <cell r="AH14429" t="str">
            <v/>
          </cell>
          <cell r="AI14429" t="str">
            <v/>
          </cell>
          <cell r="AJ14429" t="str">
            <v/>
          </cell>
          <cell r="AK14429" t="str">
            <v/>
          </cell>
        </row>
        <row r="14430">
          <cell r="AH14430" t="str">
            <v/>
          </cell>
          <cell r="AI14430" t="str">
            <v/>
          </cell>
          <cell r="AJ14430" t="str">
            <v/>
          </cell>
          <cell r="AK14430" t="str">
            <v/>
          </cell>
        </row>
        <row r="14431">
          <cell r="AH14431" t="str">
            <v/>
          </cell>
          <cell r="AI14431" t="str">
            <v/>
          </cell>
          <cell r="AJ14431" t="str">
            <v/>
          </cell>
          <cell r="AK14431" t="str">
            <v/>
          </cell>
        </row>
        <row r="14432">
          <cell r="AH14432" t="str">
            <v/>
          </cell>
          <cell r="AI14432" t="str">
            <v/>
          </cell>
          <cell r="AJ14432" t="str">
            <v/>
          </cell>
          <cell r="AK14432" t="str">
            <v/>
          </cell>
        </row>
        <row r="14433">
          <cell r="AH14433" t="str">
            <v/>
          </cell>
          <cell r="AI14433" t="str">
            <v/>
          </cell>
          <cell r="AJ14433" t="str">
            <v/>
          </cell>
          <cell r="AK14433" t="str">
            <v/>
          </cell>
        </row>
        <row r="14434">
          <cell r="AH14434" t="str">
            <v/>
          </cell>
          <cell r="AI14434" t="str">
            <v/>
          </cell>
          <cell r="AJ14434" t="str">
            <v/>
          </cell>
          <cell r="AK14434" t="str">
            <v/>
          </cell>
        </row>
        <row r="14435">
          <cell r="AH14435" t="str">
            <v/>
          </cell>
          <cell r="AI14435" t="str">
            <v/>
          </cell>
          <cell r="AJ14435" t="str">
            <v/>
          </cell>
          <cell r="AK14435" t="str">
            <v/>
          </cell>
        </row>
        <row r="14436">
          <cell r="AH14436" t="str">
            <v/>
          </cell>
          <cell r="AI14436" t="str">
            <v/>
          </cell>
          <cell r="AJ14436" t="str">
            <v/>
          </cell>
          <cell r="AK14436" t="str">
            <v/>
          </cell>
        </row>
        <row r="14437">
          <cell r="AH14437" t="str">
            <v/>
          </cell>
          <cell r="AI14437" t="str">
            <v/>
          </cell>
          <cell r="AJ14437" t="str">
            <v/>
          </cell>
          <cell r="AK14437" t="str">
            <v/>
          </cell>
        </row>
        <row r="14438">
          <cell r="AH14438" t="str">
            <v/>
          </cell>
          <cell r="AI14438" t="str">
            <v/>
          </cell>
          <cell r="AJ14438" t="str">
            <v/>
          </cell>
          <cell r="AK14438" t="str">
            <v/>
          </cell>
        </row>
        <row r="14439">
          <cell r="AH14439" t="str">
            <v/>
          </cell>
          <cell r="AI14439" t="str">
            <v/>
          </cell>
          <cell r="AJ14439" t="str">
            <v/>
          </cell>
          <cell r="AK14439" t="str">
            <v/>
          </cell>
        </row>
        <row r="14440">
          <cell r="AH14440" t="str">
            <v/>
          </cell>
          <cell r="AI14440" t="str">
            <v/>
          </cell>
          <cell r="AJ14440" t="str">
            <v/>
          </cell>
          <cell r="AK14440" t="str">
            <v/>
          </cell>
        </row>
        <row r="14441">
          <cell r="AH14441" t="str">
            <v/>
          </cell>
          <cell r="AI14441" t="str">
            <v/>
          </cell>
          <cell r="AJ14441" t="str">
            <v/>
          </cell>
          <cell r="AK14441" t="str">
            <v/>
          </cell>
        </row>
        <row r="14442">
          <cell r="AH14442" t="str">
            <v/>
          </cell>
          <cell r="AI14442" t="str">
            <v/>
          </cell>
          <cell r="AJ14442" t="str">
            <v/>
          </cell>
          <cell r="AK14442" t="str">
            <v/>
          </cell>
        </row>
        <row r="14443">
          <cell r="AH14443" t="str">
            <v/>
          </cell>
          <cell r="AI14443" t="str">
            <v/>
          </cell>
          <cell r="AJ14443" t="str">
            <v/>
          </cell>
          <cell r="AK14443" t="str">
            <v/>
          </cell>
        </row>
        <row r="14444">
          <cell r="AH14444" t="str">
            <v/>
          </cell>
          <cell r="AI14444" t="str">
            <v/>
          </cell>
          <cell r="AJ14444" t="str">
            <v/>
          </cell>
          <cell r="AK14444" t="str">
            <v/>
          </cell>
        </row>
        <row r="14445">
          <cell r="AH14445" t="str">
            <v/>
          </cell>
          <cell r="AI14445" t="str">
            <v/>
          </cell>
          <cell r="AJ14445" t="str">
            <v/>
          </cell>
          <cell r="AK14445" t="str">
            <v/>
          </cell>
        </row>
        <row r="14446">
          <cell r="AH14446" t="str">
            <v/>
          </cell>
          <cell r="AI14446" t="str">
            <v/>
          </cell>
          <cell r="AJ14446" t="str">
            <v/>
          </cell>
          <cell r="AK14446" t="str">
            <v/>
          </cell>
        </row>
        <row r="14447">
          <cell r="AH14447" t="str">
            <v/>
          </cell>
          <cell r="AI14447" t="str">
            <v/>
          </cell>
          <cell r="AJ14447" t="str">
            <v/>
          </cell>
          <cell r="AK14447" t="str">
            <v/>
          </cell>
        </row>
        <row r="14448">
          <cell r="AH14448" t="str">
            <v/>
          </cell>
          <cell r="AI14448" t="str">
            <v/>
          </cell>
          <cell r="AJ14448" t="str">
            <v/>
          </cell>
          <cell r="AK14448" t="str">
            <v/>
          </cell>
        </row>
        <row r="14449">
          <cell r="AH14449" t="str">
            <v/>
          </cell>
          <cell r="AI14449" t="str">
            <v/>
          </cell>
          <cell r="AJ14449" t="str">
            <v/>
          </cell>
          <cell r="AK14449" t="str">
            <v/>
          </cell>
        </row>
        <row r="14450">
          <cell r="AH14450" t="str">
            <v/>
          </cell>
          <cell r="AI14450" t="str">
            <v/>
          </cell>
          <cell r="AJ14450" t="str">
            <v/>
          </cell>
          <cell r="AK14450" t="str">
            <v/>
          </cell>
        </row>
        <row r="14451">
          <cell r="AH14451" t="str">
            <v/>
          </cell>
          <cell r="AI14451" t="str">
            <v/>
          </cell>
          <cell r="AJ14451" t="str">
            <v/>
          </cell>
          <cell r="AK14451" t="str">
            <v/>
          </cell>
        </row>
        <row r="14452">
          <cell r="AH14452" t="str">
            <v/>
          </cell>
          <cell r="AI14452" t="str">
            <v/>
          </cell>
          <cell r="AJ14452" t="str">
            <v/>
          </cell>
          <cell r="AK14452" t="str">
            <v/>
          </cell>
        </row>
        <row r="14453">
          <cell r="AH14453" t="str">
            <v/>
          </cell>
          <cell r="AI14453" t="str">
            <v/>
          </cell>
          <cell r="AJ14453" t="str">
            <v/>
          </cell>
          <cell r="AK14453" t="str">
            <v/>
          </cell>
        </row>
        <row r="14454">
          <cell r="AH14454" t="str">
            <v/>
          </cell>
          <cell r="AI14454" t="str">
            <v/>
          </cell>
          <cell r="AJ14454" t="str">
            <v/>
          </cell>
          <cell r="AK14454" t="str">
            <v/>
          </cell>
        </row>
        <row r="14455">
          <cell r="AH14455" t="str">
            <v/>
          </cell>
          <cell r="AI14455" t="str">
            <v/>
          </cell>
          <cell r="AJ14455" t="str">
            <v/>
          </cell>
          <cell r="AK14455" t="str">
            <v/>
          </cell>
        </row>
        <row r="14456">
          <cell r="AH14456" t="str">
            <v/>
          </cell>
          <cell r="AI14456" t="str">
            <v/>
          </cell>
          <cell r="AJ14456" t="str">
            <v/>
          </cell>
          <cell r="AK14456" t="str">
            <v/>
          </cell>
        </row>
        <row r="14457">
          <cell r="AH14457" t="str">
            <v/>
          </cell>
          <cell r="AI14457" t="str">
            <v/>
          </cell>
          <cell r="AJ14457" t="str">
            <v/>
          </cell>
          <cell r="AK14457" t="str">
            <v/>
          </cell>
        </row>
        <row r="14458">
          <cell r="AH14458" t="str">
            <v/>
          </cell>
          <cell r="AI14458" t="str">
            <v/>
          </cell>
          <cell r="AJ14458" t="str">
            <v/>
          </cell>
          <cell r="AK14458" t="str">
            <v/>
          </cell>
        </row>
        <row r="14459">
          <cell r="AH14459" t="str">
            <v/>
          </cell>
          <cell r="AI14459" t="str">
            <v/>
          </cell>
          <cell r="AJ14459" t="str">
            <v/>
          </cell>
          <cell r="AK14459" t="str">
            <v/>
          </cell>
        </row>
        <row r="14460">
          <cell r="AH14460" t="str">
            <v/>
          </cell>
          <cell r="AI14460" t="str">
            <v/>
          </cell>
          <cell r="AJ14460" t="str">
            <v/>
          </cell>
          <cell r="AK14460" t="str">
            <v/>
          </cell>
        </row>
        <row r="14461">
          <cell r="AH14461" t="str">
            <v/>
          </cell>
          <cell r="AI14461" t="str">
            <v/>
          </cell>
          <cell r="AJ14461" t="str">
            <v/>
          </cell>
          <cell r="AK14461" t="str">
            <v/>
          </cell>
        </row>
        <row r="14462">
          <cell r="AH14462" t="str">
            <v/>
          </cell>
          <cell r="AI14462" t="str">
            <v/>
          </cell>
          <cell r="AJ14462" t="str">
            <v/>
          </cell>
          <cell r="AK14462" t="str">
            <v/>
          </cell>
        </row>
        <row r="14463">
          <cell r="AH14463" t="str">
            <v/>
          </cell>
          <cell r="AI14463" t="str">
            <v/>
          </cell>
          <cell r="AJ14463" t="str">
            <v/>
          </cell>
          <cell r="AK14463" t="str">
            <v/>
          </cell>
        </row>
        <row r="14464">
          <cell r="AH14464" t="str">
            <v/>
          </cell>
          <cell r="AI14464" t="str">
            <v/>
          </cell>
          <cell r="AJ14464" t="str">
            <v/>
          </cell>
          <cell r="AK14464" t="str">
            <v/>
          </cell>
        </row>
        <row r="14465">
          <cell r="AH14465" t="str">
            <v/>
          </cell>
          <cell r="AI14465" t="str">
            <v/>
          </cell>
          <cell r="AJ14465" t="str">
            <v/>
          </cell>
          <cell r="AK14465" t="str">
            <v/>
          </cell>
        </row>
        <row r="14466">
          <cell r="AH14466" t="str">
            <v/>
          </cell>
          <cell r="AI14466" t="str">
            <v/>
          </cell>
          <cell r="AJ14466" t="str">
            <v/>
          </cell>
          <cell r="AK14466" t="str">
            <v/>
          </cell>
        </row>
        <row r="14467">
          <cell r="AH14467" t="str">
            <v/>
          </cell>
          <cell r="AI14467" t="str">
            <v/>
          </cell>
          <cell r="AJ14467" t="str">
            <v/>
          </cell>
          <cell r="AK14467" t="str">
            <v/>
          </cell>
        </row>
        <row r="14468">
          <cell r="AH14468" t="str">
            <v/>
          </cell>
          <cell r="AI14468" t="str">
            <v/>
          </cell>
          <cell r="AJ14468" t="str">
            <v/>
          </cell>
          <cell r="AK14468" t="str">
            <v/>
          </cell>
        </row>
        <row r="14469">
          <cell r="AH14469" t="str">
            <v/>
          </cell>
          <cell r="AI14469" t="str">
            <v/>
          </cell>
          <cell r="AJ14469" t="str">
            <v/>
          </cell>
          <cell r="AK14469" t="str">
            <v/>
          </cell>
        </row>
        <row r="14470">
          <cell r="AH14470" t="str">
            <v/>
          </cell>
          <cell r="AI14470" t="str">
            <v/>
          </cell>
          <cell r="AJ14470" t="str">
            <v/>
          </cell>
          <cell r="AK14470" t="str">
            <v/>
          </cell>
        </row>
        <row r="14471">
          <cell r="AH14471" t="str">
            <v/>
          </cell>
          <cell r="AI14471" t="str">
            <v/>
          </cell>
          <cell r="AJ14471" t="str">
            <v/>
          </cell>
          <cell r="AK14471" t="str">
            <v/>
          </cell>
        </row>
        <row r="14472">
          <cell r="AH14472" t="str">
            <v/>
          </cell>
          <cell r="AI14472" t="str">
            <v/>
          </cell>
          <cell r="AJ14472" t="str">
            <v/>
          </cell>
          <cell r="AK14472" t="str">
            <v/>
          </cell>
        </row>
        <row r="14473">
          <cell r="AH14473" t="str">
            <v/>
          </cell>
          <cell r="AI14473" t="str">
            <v/>
          </cell>
          <cell r="AJ14473" t="str">
            <v/>
          </cell>
          <cell r="AK14473" t="str">
            <v/>
          </cell>
        </row>
        <row r="14474">
          <cell r="AH14474" t="str">
            <v/>
          </cell>
          <cell r="AI14474" t="str">
            <v/>
          </cell>
          <cell r="AJ14474" t="str">
            <v/>
          </cell>
          <cell r="AK14474" t="str">
            <v/>
          </cell>
        </row>
        <row r="14475">
          <cell r="AH14475" t="str">
            <v/>
          </cell>
          <cell r="AI14475" t="str">
            <v/>
          </cell>
          <cell r="AJ14475" t="str">
            <v/>
          </cell>
          <cell r="AK14475" t="str">
            <v/>
          </cell>
        </row>
        <row r="14476">
          <cell r="AH14476" t="str">
            <v/>
          </cell>
          <cell r="AI14476" t="str">
            <v/>
          </cell>
          <cell r="AJ14476" t="str">
            <v/>
          </cell>
          <cell r="AK14476" t="str">
            <v/>
          </cell>
        </row>
        <row r="14477">
          <cell r="AH14477" t="str">
            <v/>
          </cell>
          <cell r="AI14477" t="str">
            <v/>
          </cell>
          <cell r="AJ14477" t="str">
            <v/>
          </cell>
          <cell r="AK14477" t="str">
            <v/>
          </cell>
        </row>
        <row r="14478">
          <cell r="AH14478" t="str">
            <v/>
          </cell>
          <cell r="AI14478" t="str">
            <v/>
          </cell>
          <cell r="AJ14478" t="str">
            <v/>
          </cell>
          <cell r="AK14478" t="str">
            <v/>
          </cell>
        </row>
        <row r="14479">
          <cell r="AH14479" t="str">
            <v/>
          </cell>
          <cell r="AI14479" t="str">
            <v/>
          </cell>
          <cell r="AJ14479" t="str">
            <v/>
          </cell>
          <cell r="AK14479" t="str">
            <v/>
          </cell>
        </row>
        <row r="14480">
          <cell r="AH14480" t="str">
            <v/>
          </cell>
          <cell r="AI14480" t="str">
            <v/>
          </cell>
          <cell r="AJ14480" t="str">
            <v/>
          </cell>
          <cell r="AK14480" t="str">
            <v/>
          </cell>
        </row>
        <row r="14481">
          <cell r="AH14481" t="str">
            <v/>
          </cell>
          <cell r="AI14481" t="str">
            <v/>
          </cell>
          <cell r="AJ14481" t="str">
            <v/>
          </cell>
          <cell r="AK14481" t="str">
            <v/>
          </cell>
        </row>
        <row r="14482">
          <cell r="AH14482" t="str">
            <v/>
          </cell>
          <cell r="AI14482" t="str">
            <v/>
          </cell>
          <cell r="AJ14482" t="str">
            <v/>
          </cell>
          <cell r="AK14482" t="str">
            <v/>
          </cell>
        </row>
        <row r="14483">
          <cell r="AH14483" t="str">
            <v/>
          </cell>
          <cell r="AI14483" t="str">
            <v/>
          </cell>
          <cell r="AJ14483" t="str">
            <v/>
          </cell>
          <cell r="AK14483" t="str">
            <v/>
          </cell>
        </row>
        <row r="14484">
          <cell r="AH14484" t="str">
            <v/>
          </cell>
          <cell r="AI14484" t="str">
            <v/>
          </cell>
          <cell r="AJ14484" t="str">
            <v/>
          </cell>
          <cell r="AK14484" t="str">
            <v/>
          </cell>
        </row>
        <row r="14485">
          <cell r="AH14485" t="str">
            <v/>
          </cell>
          <cell r="AI14485" t="str">
            <v/>
          </cell>
          <cell r="AJ14485" t="str">
            <v/>
          </cell>
          <cell r="AK14485" t="str">
            <v/>
          </cell>
        </row>
        <row r="14486">
          <cell r="AH14486" t="str">
            <v/>
          </cell>
          <cell r="AI14486" t="str">
            <v/>
          </cell>
          <cell r="AJ14486" t="str">
            <v/>
          </cell>
          <cell r="AK14486" t="str">
            <v/>
          </cell>
        </row>
        <row r="14487">
          <cell r="AH14487" t="str">
            <v/>
          </cell>
          <cell r="AI14487" t="str">
            <v/>
          </cell>
          <cell r="AJ14487" t="str">
            <v/>
          </cell>
          <cell r="AK14487" t="str">
            <v/>
          </cell>
        </row>
        <row r="14488">
          <cell r="AH14488" t="str">
            <v/>
          </cell>
          <cell r="AI14488" t="str">
            <v/>
          </cell>
          <cell r="AJ14488" t="str">
            <v/>
          </cell>
          <cell r="AK14488" t="str">
            <v/>
          </cell>
        </row>
        <row r="14489">
          <cell r="AH14489" t="str">
            <v/>
          </cell>
          <cell r="AI14489" t="str">
            <v/>
          </cell>
          <cell r="AJ14489" t="str">
            <v/>
          </cell>
          <cell r="AK14489" t="str">
            <v/>
          </cell>
        </row>
        <row r="14490">
          <cell r="AH14490" t="str">
            <v/>
          </cell>
          <cell r="AI14490" t="str">
            <v/>
          </cell>
          <cell r="AJ14490" t="str">
            <v/>
          </cell>
          <cell r="AK14490" t="str">
            <v/>
          </cell>
        </row>
        <row r="14491">
          <cell r="AH14491" t="str">
            <v/>
          </cell>
          <cell r="AI14491" t="str">
            <v/>
          </cell>
          <cell r="AJ14491" t="str">
            <v/>
          </cell>
          <cell r="AK14491" t="str">
            <v/>
          </cell>
        </row>
        <row r="14492">
          <cell r="AH14492" t="str">
            <v/>
          </cell>
          <cell r="AI14492" t="str">
            <v/>
          </cell>
          <cell r="AJ14492" t="str">
            <v/>
          </cell>
          <cell r="AK14492" t="str">
            <v/>
          </cell>
        </row>
        <row r="14493">
          <cell r="AH14493" t="str">
            <v/>
          </cell>
          <cell r="AI14493" t="str">
            <v/>
          </cell>
          <cell r="AJ14493" t="str">
            <v/>
          </cell>
          <cell r="AK14493" t="str">
            <v/>
          </cell>
        </row>
        <row r="14494">
          <cell r="AH14494" t="str">
            <v/>
          </cell>
          <cell r="AI14494" t="str">
            <v/>
          </cell>
          <cell r="AJ14494" t="str">
            <v/>
          </cell>
          <cell r="AK14494" t="str">
            <v/>
          </cell>
        </row>
        <row r="14495">
          <cell r="AH14495" t="str">
            <v/>
          </cell>
          <cell r="AI14495" t="str">
            <v/>
          </cell>
          <cell r="AJ14495" t="str">
            <v/>
          </cell>
          <cell r="AK14495" t="str">
            <v/>
          </cell>
        </row>
        <row r="14496">
          <cell r="AH14496" t="str">
            <v/>
          </cell>
          <cell r="AI14496" t="str">
            <v/>
          </cell>
          <cell r="AJ14496" t="str">
            <v/>
          </cell>
          <cell r="AK14496" t="str">
            <v/>
          </cell>
        </row>
        <row r="14497">
          <cell r="AH14497" t="str">
            <v/>
          </cell>
          <cell r="AI14497" t="str">
            <v/>
          </cell>
          <cell r="AJ14497" t="str">
            <v/>
          </cell>
          <cell r="AK14497" t="str">
            <v/>
          </cell>
        </row>
        <row r="14498">
          <cell r="AH14498" t="str">
            <v/>
          </cell>
          <cell r="AI14498" t="str">
            <v/>
          </cell>
          <cell r="AJ14498" t="str">
            <v/>
          </cell>
          <cell r="AK14498" t="str">
            <v/>
          </cell>
        </row>
        <row r="14499">
          <cell r="AH14499" t="str">
            <v/>
          </cell>
          <cell r="AI14499" t="str">
            <v/>
          </cell>
          <cell r="AJ14499" t="str">
            <v/>
          </cell>
          <cell r="AK14499" t="str">
            <v/>
          </cell>
        </row>
        <row r="14500">
          <cell r="AH14500" t="str">
            <v/>
          </cell>
          <cell r="AI14500" t="str">
            <v/>
          </cell>
          <cell r="AJ14500" t="str">
            <v/>
          </cell>
          <cell r="AK14500" t="str">
            <v/>
          </cell>
        </row>
        <row r="14501">
          <cell r="AH14501" t="str">
            <v/>
          </cell>
          <cell r="AI14501" t="str">
            <v/>
          </cell>
          <cell r="AJ14501" t="str">
            <v/>
          </cell>
          <cell r="AK14501" t="str">
            <v/>
          </cell>
        </row>
        <row r="14502">
          <cell r="AH14502" t="str">
            <v/>
          </cell>
          <cell r="AI14502" t="str">
            <v/>
          </cell>
          <cell r="AJ14502" t="str">
            <v/>
          </cell>
          <cell r="AK14502" t="str">
            <v/>
          </cell>
        </row>
        <row r="14503">
          <cell r="AH14503" t="str">
            <v/>
          </cell>
          <cell r="AI14503" t="str">
            <v/>
          </cell>
          <cell r="AJ14503" t="str">
            <v/>
          </cell>
          <cell r="AK14503" t="str">
            <v/>
          </cell>
        </row>
        <row r="14504">
          <cell r="AH14504" t="str">
            <v/>
          </cell>
          <cell r="AI14504" t="str">
            <v/>
          </cell>
          <cell r="AJ14504" t="str">
            <v/>
          </cell>
          <cell r="AK14504" t="str">
            <v/>
          </cell>
        </row>
        <row r="14505">
          <cell r="AH14505" t="str">
            <v/>
          </cell>
          <cell r="AI14505" t="str">
            <v/>
          </cell>
          <cell r="AJ14505" t="str">
            <v/>
          </cell>
          <cell r="AK14505" t="str">
            <v/>
          </cell>
        </row>
        <row r="14506">
          <cell r="AH14506" t="str">
            <v/>
          </cell>
          <cell r="AI14506" t="str">
            <v/>
          </cell>
          <cell r="AJ14506" t="str">
            <v/>
          </cell>
          <cell r="AK14506" t="str">
            <v/>
          </cell>
        </row>
        <row r="14507">
          <cell r="AH14507" t="str">
            <v/>
          </cell>
          <cell r="AI14507" t="str">
            <v/>
          </cell>
          <cell r="AJ14507" t="str">
            <v/>
          </cell>
          <cell r="AK14507" t="str">
            <v/>
          </cell>
        </row>
        <row r="14508">
          <cell r="AH14508" t="str">
            <v/>
          </cell>
          <cell r="AI14508" t="str">
            <v/>
          </cell>
          <cell r="AJ14508" t="str">
            <v/>
          </cell>
          <cell r="AK14508" t="str">
            <v/>
          </cell>
        </row>
        <row r="14509">
          <cell r="AH14509" t="str">
            <v/>
          </cell>
          <cell r="AI14509" t="str">
            <v/>
          </cell>
          <cell r="AJ14509" t="str">
            <v/>
          </cell>
          <cell r="AK14509" t="str">
            <v/>
          </cell>
        </row>
        <row r="14510">
          <cell r="AH14510" t="str">
            <v/>
          </cell>
          <cell r="AI14510" t="str">
            <v/>
          </cell>
          <cell r="AJ14510" t="str">
            <v/>
          </cell>
          <cell r="AK14510" t="str">
            <v/>
          </cell>
        </row>
        <row r="14511">
          <cell r="AH14511" t="str">
            <v/>
          </cell>
          <cell r="AI14511" t="str">
            <v/>
          </cell>
          <cell r="AJ14511" t="str">
            <v/>
          </cell>
          <cell r="AK14511" t="str">
            <v/>
          </cell>
        </row>
        <row r="14512">
          <cell r="AH14512" t="str">
            <v/>
          </cell>
          <cell r="AI14512" t="str">
            <v/>
          </cell>
          <cell r="AJ14512" t="str">
            <v/>
          </cell>
          <cell r="AK14512" t="str">
            <v/>
          </cell>
        </row>
        <row r="14513">
          <cell r="AH14513" t="str">
            <v/>
          </cell>
          <cell r="AI14513" t="str">
            <v/>
          </cell>
          <cell r="AJ14513" t="str">
            <v/>
          </cell>
          <cell r="AK14513" t="str">
            <v/>
          </cell>
        </row>
        <row r="14514">
          <cell r="AH14514" t="str">
            <v/>
          </cell>
          <cell r="AI14514" t="str">
            <v/>
          </cell>
          <cell r="AJ14514" t="str">
            <v/>
          </cell>
          <cell r="AK14514" t="str">
            <v/>
          </cell>
        </row>
        <row r="14515">
          <cell r="AH14515" t="str">
            <v/>
          </cell>
          <cell r="AI14515" t="str">
            <v/>
          </cell>
          <cell r="AJ14515" t="str">
            <v/>
          </cell>
          <cell r="AK14515" t="str">
            <v/>
          </cell>
        </row>
        <row r="14516">
          <cell r="AH14516" t="str">
            <v/>
          </cell>
          <cell r="AI14516" t="str">
            <v/>
          </cell>
          <cell r="AJ14516" t="str">
            <v/>
          </cell>
          <cell r="AK14516" t="str">
            <v/>
          </cell>
        </row>
        <row r="14517">
          <cell r="AH14517" t="str">
            <v/>
          </cell>
          <cell r="AI14517" t="str">
            <v/>
          </cell>
          <cell r="AJ14517" t="str">
            <v/>
          </cell>
          <cell r="AK14517" t="str">
            <v/>
          </cell>
        </row>
        <row r="14518">
          <cell r="AH14518" t="str">
            <v/>
          </cell>
          <cell r="AI14518" t="str">
            <v/>
          </cell>
          <cell r="AJ14518" t="str">
            <v/>
          </cell>
          <cell r="AK14518" t="str">
            <v/>
          </cell>
        </row>
        <row r="14519">
          <cell r="AH14519" t="str">
            <v/>
          </cell>
          <cell r="AI14519" t="str">
            <v/>
          </cell>
          <cell r="AJ14519" t="str">
            <v/>
          </cell>
          <cell r="AK14519" t="str">
            <v/>
          </cell>
        </row>
        <row r="14520">
          <cell r="AH14520" t="str">
            <v/>
          </cell>
          <cell r="AI14520" t="str">
            <v/>
          </cell>
          <cell r="AJ14520" t="str">
            <v/>
          </cell>
          <cell r="AK14520" t="str">
            <v/>
          </cell>
        </row>
        <row r="14521">
          <cell r="AH14521" t="str">
            <v/>
          </cell>
          <cell r="AI14521" t="str">
            <v/>
          </cell>
          <cell r="AJ14521" t="str">
            <v/>
          </cell>
          <cell r="AK14521" t="str">
            <v/>
          </cell>
        </row>
        <row r="14522">
          <cell r="AH14522" t="str">
            <v/>
          </cell>
          <cell r="AI14522" t="str">
            <v/>
          </cell>
          <cell r="AJ14522" t="str">
            <v/>
          </cell>
          <cell r="AK14522" t="str">
            <v/>
          </cell>
        </row>
        <row r="14523">
          <cell r="AH14523" t="str">
            <v/>
          </cell>
          <cell r="AI14523" t="str">
            <v/>
          </cell>
          <cell r="AJ14523" t="str">
            <v/>
          </cell>
          <cell r="AK14523" t="str">
            <v/>
          </cell>
        </row>
        <row r="14524">
          <cell r="AH14524" t="str">
            <v/>
          </cell>
          <cell r="AI14524" t="str">
            <v/>
          </cell>
          <cell r="AJ14524" t="str">
            <v/>
          </cell>
          <cell r="AK14524" t="str">
            <v/>
          </cell>
        </row>
        <row r="14525">
          <cell r="AH14525" t="str">
            <v/>
          </cell>
          <cell r="AI14525" t="str">
            <v/>
          </cell>
          <cell r="AJ14525" t="str">
            <v/>
          </cell>
          <cell r="AK14525" t="str">
            <v/>
          </cell>
        </row>
        <row r="14526">
          <cell r="AH14526" t="str">
            <v/>
          </cell>
          <cell r="AI14526" t="str">
            <v/>
          </cell>
          <cell r="AJ14526" t="str">
            <v/>
          </cell>
          <cell r="AK14526" t="str">
            <v/>
          </cell>
        </row>
        <row r="14527">
          <cell r="AH14527" t="str">
            <v/>
          </cell>
          <cell r="AI14527" t="str">
            <v/>
          </cell>
          <cell r="AJ14527" t="str">
            <v/>
          </cell>
          <cell r="AK14527" t="str">
            <v/>
          </cell>
        </row>
        <row r="14528">
          <cell r="AH14528" t="str">
            <v/>
          </cell>
          <cell r="AI14528" t="str">
            <v/>
          </cell>
          <cell r="AJ14528" t="str">
            <v/>
          </cell>
          <cell r="AK14528" t="str">
            <v/>
          </cell>
        </row>
        <row r="14529">
          <cell r="AH14529" t="str">
            <v/>
          </cell>
          <cell r="AI14529" t="str">
            <v/>
          </cell>
          <cell r="AJ14529" t="str">
            <v/>
          </cell>
          <cell r="AK14529" t="str">
            <v/>
          </cell>
        </row>
        <row r="14530">
          <cell r="AH14530" t="str">
            <v/>
          </cell>
          <cell r="AI14530" t="str">
            <v/>
          </cell>
          <cell r="AJ14530" t="str">
            <v/>
          </cell>
          <cell r="AK14530" t="str">
            <v/>
          </cell>
        </row>
        <row r="14531">
          <cell r="AH14531" t="str">
            <v/>
          </cell>
          <cell r="AI14531" t="str">
            <v/>
          </cell>
          <cell r="AJ14531" t="str">
            <v/>
          </cell>
          <cell r="AK14531" t="str">
            <v/>
          </cell>
        </row>
        <row r="14532">
          <cell r="AH14532" t="str">
            <v/>
          </cell>
          <cell r="AI14532" t="str">
            <v/>
          </cell>
          <cell r="AJ14532" t="str">
            <v/>
          </cell>
          <cell r="AK14532" t="str">
            <v/>
          </cell>
        </row>
        <row r="14533">
          <cell r="AH14533" t="str">
            <v/>
          </cell>
          <cell r="AI14533" t="str">
            <v/>
          </cell>
          <cell r="AJ14533" t="str">
            <v/>
          </cell>
          <cell r="AK14533" t="str">
            <v/>
          </cell>
        </row>
        <row r="14534">
          <cell r="AH14534" t="str">
            <v/>
          </cell>
          <cell r="AI14534" t="str">
            <v/>
          </cell>
          <cell r="AJ14534" t="str">
            <v/>
          </cell>
          <cell r="AK14534" t="str">
            <v/>
          </cell>
        </row>
        <row r="14535">
          <cell r="AH14535" t="str">
            <v/>
          </cell>
          <cell r="AI14535" t="str">
            <v/>
          </cell>
          <cell r="AJ14535" t="str">
            <v/>
          </cell>
          <cell r="AK14535" t="str">
            <v/>
          </cell>
        </row>
        <row r="14536">
          <cell r="AH14536" t="str">
            <v/>
          </cell>
          <cell r="AI14536" t="str">
            <v/>
          </cell>
          <cell r="AJ14536" t="str">
            <v/>
          </cell>
          <cell r="AK14536" t="str">
            <v/>
          </cell>
        </row>
        <row r="14537">
          <cell r="AH14537" t="str">
            <v/>
          </cell>
          <cell r="AI14537" t="str">
            <v/>
          </cell>
          <cell r="AJ14537" t="str">
            <v/>
          </cell>
          <cell r="AK14537" t="str">
            <v/>
          </cell>
        </row>
        <row r="14538">
          <cell r="AH14538" t="str">
            <v/>
          </cell>
          <cell r="AI14538" t="str">
            <v/>
          </cell>
          <cell r="AJ14538" t="str">
            <v/>
          </cell>
          <cell r="AK14538" t="str">
            <v/>
          </cell>
        </row>
        <row r="14539">
          <cell r="AH14539" t="str">
            <v/>
          </cell>
          <cell r="AI14539" t="str">
            <v/>
          </cell>
          <cell r="AJ14539" t="str">
            <v/>
          </cell>
          <cell r="AK14539" t="str">
            <v/>
          </cell>
        </row>
        <row r="14540">
          <cell r="AH14540" t="str">
            <v/>
          </cell>
          <cell r="AI14540" t="str">
            <v/>
          </cell>
          <cell r="AJ14540" t="str">
            <v/>
          </cell>
          <cell r="AK14540" t="str">
            <v/>
          </cell>
        </row>
        <row r="14541">
          <cell r="AH14541" t="str">
            <v/>
          </cell>
          <cell r="AI14541" t="str">
            <v/>
          </cell>
          <cell r="AJ14541" t="str">
            <v/>
          </cell>
          <cell r="AK14541" t="str">
            <v/>
          </cell>
        </row>
        <row r="14542">
          <cell r="AH14542" t="str">
            <v/>
          </cell>
          <cell r="AI14542" t="str">
            <v/>
          </cell>
          <cell r="AJ14542" t="str">
            <v/>
          </cell>
          <cell r="AK14542" t="str">
            <v/>
          </cell>
        </row>
        <row r="14543">
          <cell r="AH14543" t="str">
            <v/>
          </cell>
          <cell r="AI14543" t="str">
            <v/>
          </cell>
          <cell r="AJ14543" t="str">
            <v/>
          </cell>
          <cell r="AK14543" t="str">
            <v/>
          </cell>
        </row>
        <row r="14544">
          <cell r="AH14544" t="str">
            <v/>
          </cell>
          <cell r="AI14544" t="str">
            <v/>
          </cell>
          <cell r="AJ14544" t="str">
            <v/>
          </cell>
          <cell r="AK14544" t="str">
            <v/>
          </cell>
        </row>
        <row r="14545">
          <cell r="AH14545" t="str">
            <v/>
          </cell>
          <cell r="AI14545" t="str">
            <v/>
          </cell>
          <cell r="AJ14545" t="str">
            <v/>
          </cell>
          <cell r="AK14545" t="str">
            <v/>
          </cell>
        </row>
        <row r="14546">
          <cell r="AH14546" t="str">
            <v/>
          </cell>
          <cell r="AI14546" t="str">
            <v/>
          </cell>
          <cell r="AJ14546" t="str">
            <v/>
          </cell>
          <cell r="AK14546" t="str">
            <v/>
          </cell>
        </row>
        <row r="14547">
          <cell r="AH14547" t="str">
            <v/>
          </cell>
          <cell r="AI14547" t="str">
            <v/>
          </cell>
          <cell r="AJ14547" t="str">
            <v/>
          </cell>
          <cell r="AK14547" t="str">
            <v/>
          </cell>
        </row>
        <row r="14548">
          <cell r="AH14548" t="str">
            <v/>
          </cell>
          <cell r="AI14548" t="str">
            <v/>
          </cell>
          <cell r="AJ14548" t="str">
            <v/>
          </cell>
          <cell r="AK14548" t="str">
            <v/>
          </cell>
        </row>
        <row r="14549">
          <cell r="AH14549" t="str">
            <v/>
          </cell>
          <cell r="AI14549" t="str">
            <v/>
          </cell>
          <cell r="AJ14549" t="str">
            <v/>
          </cell>
          <cell r="AK14549" t="str">
            <v/>
          </cell>
        </row>
        <row r="14550">
          <cell r="AH14550" t="str">
            <v/>
          </cell>
          <cell r="AI14550" t="str">
            <v/>
          </cell>
          <cell r="AJ14550" t="str">
            <v/>
          </cell>
          <cell r="AK14550" t="str">
            <v/>
          </cell>
        </row>
        <row r="14551">
          <cell r="AH14551" t="str">
            <v/>
          </cell>
          <cell r="AI14551" t="str">
            <v/>
          </cell>
          <cell r="AJ14551" t="str">
            <v/>
          </cell>
          <cell r="AK14551" t="str">
            <v/>
          </cell>
        </row>
        <row r="14552">
          <cell r="AH14552" t="str">
            <v/>
          </cell>
          <cell r="AI14552" t="str">
            <v/>
          </cell>
          <cell r="AJ14552" t="str">
            <v/>
          </cell>
          <cell r="AK14552" t="str">
            <v/>
          </cell>
        </row>
        <row r="14553">
          <cell r="AH14553" t="str">
            <v/>
          </cell>
          <cell r="AI14553" t="str">
            <v/>
          </cell>
          <cell r="AJ14553" t="str">
            <v/>
          </cell>
          <cell r="AK14553" t="str">
            <v/>
          </cell>
        </row>
        <row r="14554">
          <cell r="AH14554" t="str">
            <v/>
          </cell>
          <cell r="AI14554" t="str">
            <v/>
          </cell>
          <cell r="AJ14554" t="str">
            <v/>
          </cell>
          <cell r="AK14554" t="str">
            <v/>
          </cell>
        </row>
        <row r="14555">
          <cell r="AH14555" t="str">
            <v/>
          </cell>
          <cell r="AI14555" t="str">
            <v/>
          </cell>
          <cell r="AJ14555" t="str">
            <v/>
          </cell>
          <cell r="AK14555" t="str">
            <v/>
          </cell>
        </row>
        <row r="14556">
          <cell r="AH14556" t="str">
            <v/>
          </cell>
          <cell r="AI14556" t="str">
            <v/>
          </cell>
          <cell r="AJ14556" t="str">
            <v/>
          </cell>
          <cell r="AK14556" t="str">
            <v/>
          </cell>
        </row>
        <row r="14557">
          <cell r="AH14557" t="str">
            <v/>
          </cell>
          <cell r="AI14557" t="str">
            <v/>
          </cell>
          <cell r="AJ14557" t="str">
            <v/>
          </cell>
          <cell r="AK14557" t="str">
            <v/>
          </cell>
        </row>
        <row r="14558">
          <cell r="AH14558" t="str">
            <v/>
          </cell>
          <cell r="AI14558" t="str">
            <v/>
          </cell>
          <cell r="AJ14558" t="str">
            <v/>
          </cell>
          <cell r="AK14558" t="str">
            <v/>
          </cell>
        </row>
        <row r="14559">
          <cell r="AH14559" t="str">
            <v/>
          </cell>
          <cell r="AI14559" t="str">
            <v/>
          </cell>
          <cell r="AJ14559" t="str">
            <v/>
          </cell>
          <cell r="AK14559" t="str">
            <v/>
          </cell>
        </row>
        <row r="14560">
          <cell r="AH14560" t="str">
            <v/>
          </cell>
          <cell r="AI14560" t="str">
            <v/>
          </cell>
          <cell r="AJ14560" t="str">
            <v/>
          </cell>
          <cell r="AK14560" t="str">
            <v/>
          </cell>
        </row>
        <row r="14561">
          <cell r="AH14561" t="str">
            <v/>
          </cell>
          <cell r="AI14561" t="str">
            <v/>
          </cell>
          <cell r="AJ14561" t="str">
            <v/>
          </cell>
          <cell r="AK14561" t="str">
            <v/>
          </cell>
        </row>
        <row r="14562">
          <cell r="AH14562" t="str">
            <v/>
          </cell>
          <cell r="AI14562" t="str">
            <v/>
          </cell>
          <cell r="AJ14562" t="str">
            <v/>
          </cell>
          <cell r="AK14562" t="str">
            <v/>
          </cell>
        </row>
        <row r="14563">
          <cell r="AH14563" t="str">
            <v/>
          </cell>
          <cell r="AI14563" t="str">
            <v/>
          </cell>
          <cell r="AJ14563" t="str">
            <v/>
          </cell>
          <cell r="AK14563" t="str">
            <v/>
          </cell>
        </row>
        <row r="14564">
          <cell r="AH14564" t="str">
            <v/>
          </cell>
          <cell r="AI14564" t="str">
            <v/>
          </cell>
          <cell r="AJ14564" t="str">
            <v/>
          </cell>
          <cell r="AK14564" t="str">
            <v/>
          </cell>
        </row>
        <row r="14565">
          <cell r="AH14565" t="str">
            <v/>
          </cell>
          <cell r="AI14565" t="str">
            <v/>
          </cell>
          <cell r="AJ14565" t="str">
            <v/>
          </cell>
          <cell r="AK14565" t="str">
            <v/>
          </cell>
        </row>
        <row r="14566">
          <cell r="AH14566" t="str">
            <v/>
          </cell>
          <cell r="AI14566" t="str">
            <v/>
          </cell>
          <cell r="AJ14566" t="str">
            <v/>
          </cell>
          <cell r="AK14566" t="str">
            <v/>
          </cell>
        </row>
        <row r="14567">
          <cell r="AH14567" t="str">
            <v/>
          </cell>
          <cell r="AI14567" t="str">
            <v/>
          </cell>
          <cell r="AJ14567" t="str">
            <v/>
          </cell>
          <cell r="AK14567" t="str">
            <v/>
          </cell>
        </row>
        <row r="14568">
          <cell r="AH14568" t="str">
            <v/>
          </cell>
          <cell r="AI14568" t="str">
            <v/>
          </cell>
          <cell r="AJ14568" t="str">
            <v/>
          </cell>
          <cell r="AK14568" t="str">
            <v/>
          </cell>
        </row>
        <row r="14569">
          <cell r="AH14569" t="str">
            <v/>
          </cell>
          <cell r="AI14569" t="str">
            <v/>
          </cell>
          <cell r="AJ14569" t="str">
            <v/>
          </cell>
          <cell r="AK14569" t="str">
            <v/>
          </cell>
        </row>
        <row r="14570">
          <cell r="AH14570" t="str">
            <v/>
          </cell>
          <cell r="AI14570" t="str">
            <v/>
          </cell>
          <cell r="AJ14570" t="str">
            <v/>
          </cell>
          <cell r="AK14570" t="str">
            <v/>
          </cell>
        </row>
        <row r="14571">
          <cell r="AH14571" t="str">
            <v/>
          </cell>
          <cell r="AI14571" t="str">
            <v/>
          </cell>
          <cell r="AJ14571" t="str">
            <v/>
          </cell>
          <cell r="AK14571" t="str">
            <v/>
          </cell>
        </row>
        <row r="14572">
          <cell r="AH14572" t="str">
            <v/>
          </cell>
          <cell r="AI14572" t="str">
            <v/>
          </cell>
          <cell r="AJ14572" t="str">
            <v/>
          </cell>
          <cell r="AK14572" t="str">
            <v/>
          </cell>
        </row>
        <row r="14573">
          <cell r="AH14573" t="str">
            <v/>
          </cell>
          <cell r="AI14573" t="str">
            <v/>
          </cell>
          <cell r="AJ14573" t="str">
            <v/>
          </cell>
          <cell r="AK14573" t="str">
            <v/>
          </cell>
        </row>
        <row r="14574">
          <cell r="AH14574" t="str">
            <v/>
          </cell>
          <cell r="AI14574" t="str">
            <v/>
          </cell>
          <cell r="AJ14574" t="str">
            <v/>
          </cell>
          <cell r="AK14574" t="str">
            <v/>
          </cell>
        </row>
        <row r="14575">
          <cell r="AH14575" t="str">
            <v/>
          </cell>
          <cell r="AI14575" t="str">
            <v/>
          </cell>
          <cell r="AJ14575" t="str">
            <v/>
          </cell>
          <cell r="AK14575" t="str">
            <v/>
          </cell>
        </row>
        <row r="14576">
          <cell r="AH14576" t="str">
            <v/>
          </cell>
          <cell r="AI14576" t="str">
            <v/>
          </cell>
          <cell r="AJ14576" t="str">
            <v/>
          </cell>
          <cell r="AK14576" t="str">
            <v/>
          </cell>
        </row>
        <row r="14577">
          <cell r="AH14577" t="str">
            <v/>
          </cell>
          <cell r="AI14577" t="str">
            <v/>
          </cell>
          <cell r="AJ14577" t="str">
            <v/>
          </cell>
          <cell r="AK14577" t="str">
            <v/>
          </cell>
        </row>
        <row r="14578">
          <cell r="AH14578" t="str">
            <v/>
          </cell>
          <cell r="AI14578" t="str">
            <v/>
          </cell>
          <cell r="AJ14578" t="str">
            <v/>
          </cell>
          <cell r="AK14578" t="str">
            <v/>
          </cell>
        </row>
        <row r="14579">
          <cell r="AH14579" t="str">
            <v/>
          </cell>
          <cell r="AI14579" t="str">
            <v/>
          </cell>
          <cell r="AJ14579" t="str">
            <v/>
          </cell>
          <cell r="AK14579" t="str">
            <v/>
          </cell>
        </row>
        <row r="14580">
          <cell r="AH14580" t="str">
            <v/>
          </cell>
          <cell r="AI14580" t="str">
            <v/>
          </cell>
          <cell r="AJ14580" t="str">
            <v/>
          </cell>
          <cell r="AK14580" t="str">
            <v/>
          </cell>
        </row>
        <row r="14581">
          <cell r="AH14581" t="str">
            <v/>
          </cell>
          <cell r="AI14581" t="str">
            <v/>
          </cell>
          <cell r="AJ14581" t="str">
            <v/>
          </cell>
          <cell r="AK14581" t="str">
            <v/>
          </cell>
        </row>
        <row r="14582">
          <cell r="AH14582" t="str">
            <v/>
          </cell>
          <cell r="AI14582" t="str">
            <v/>
          </cell>
          <cell r="AJ14582" t="str">
            <v/>
          </cell>
          <cell r="AK14582" t="str">
            <v/>
          </cell>
        </row>
        <row r="14583">
          <cell r="AH14583" t="str">
            <v/>
          </cell>
          <cell r="AI14583" t="str">
            <v/>
          </cell>
          <cell r="AJ14583" t="str">
            <v/>
          </cell>
          <cell r="AK14583" t="str">
            <v/>
          </cell>
        </row>
        <row r="14584">
          <cell r="AH14584" t="str">
            <v/>
          </cell>
          <cell r="AI14584" t="str">
            <v/>
          </cell>
          <cell r="AJ14584" t="str">
            <v/>
          </cell>
          <cell r="AK14584" t="str">
            <v/>
          </cell>
        </row>
        <row r="14585">
          <cell r="AH14585" t="str">
            <v/>
          </cell>
          <cell r="AI14585" t="str">
            <v/>
          </cell>
          <cell r="AJ14585" t="str">
            <v/>
          </cell>
          <cell r="AK14585" t="str">
            <v/>
          </cell>
        </row>
        <row r="14586">
          <cell r="AH14586" t="str">
            <v/>
          </cell>
          <cell r="AI14586" t="str">
            <v/>
          </cell>
          <cell r="AJ14586" t="str">
            <v/>
          </cell>
          <cell r="AK14586" t="str">
            <v/>
          </cell>
        </row>
        <row r="14587">
          <cell r="AH14587" t="str">
            <v/>
          </cell>
          <cell r="AI14587" t="str">
            <v/>
          </cell>
          <cell r="AJ14587" t="str">
            <v/>
          </cell>
          <cell r="AK14587" t="str">
            <v/>
          </cell>
        </row>
        <row r="14588">
          <cell r="AH14588" t="str">
            <v/>
          </cell>
          <cell r="AI14588" t="str">
            <v/>
          </cell>
          <cell r="AJ14588" t="str">
            <v/>
          </cell>
          <cell r="AK14588" t="str">
            <v/>
          </cell>
        </row>
        <row r="14589">
          <cell r="AH14589" t="str">
            <v/>
          </cell>
          <cell r="AI14589" t="str">
            <v/>
          </cell>
          <cell r="AJ14589" t="str">
            <v/>
          </cell>
          <cell r="AK14589" t="str">
            <v/>
          </cell>
        </row>
        <row r="14590">
          <cell r="AH14590" t="str">
            <v/>
          </cell>
          <cell r="AI14590" t="str">
            <v/>
          </cell>
          <cell r="AJ14590" t="str">
            <v/>
          </cell>
          <cell r="AK14590" t="str">
            <v/>
          </cell>
        </row>
        <row r="14591">
          <cell r="AH14591" t="str">
            <v/>
          </cell>
          <cell r="AI14591" t="str">
            <v/>
          </cell>
          <cell r="AJ14591" t="str">
            <v/>
          </cell>
          <cell r="AK14591" t="str">
            <v/>
          </cell>
        </row>
        <row r="14592">
          <cell r="AH14592" t="str">
            <v/>
          </cell>
          <cell r="AI14592" t="str">
            <v/>
          </cell>
          <cell r="AJ14592" t="str">
            <v/>
          </cell>
          <cell r="AK14592" t="str">
            <v/>
          </cell>
        </row>
        <row r="14593">
          <cell r="AH14593" t="str">
            <v/>
          </cell>
          <cell r="AI14593" t="str">
            <v/>
          </cell>
          <cell r="AJ14593" t="str">
            <v/>
          </cell>
          <cell r="AK14593" t="str">
            <v/>
          </cell>
        </row>
        <row r="14594">
          <cell r="AH14594" t="str">
            <v/>
          </cell>
          <cell r="AI14594" t="str">
            <v/>
          </cell>
          <cell r="AJ14594" t="str">
            <v/>
          </cell>
          <cell r="AK14594" t="str">
            <v/>
          </cell>
        </row>
        <row r="14595">
          <cell r="AH14595" t="str">
            <v/>
          </cell>
          <cell r="AI14595" t="str">
            <v/>
          </cell>
          <cell r="AJ14595" t="str">
            <v/>
          </cell>
          <cell r="AK14595" t="str">
            <v/>
          </cell>
        </row>
        <row r="14596">
          <cell r="AH14596" t="str">
            <v/>
          </cell>
          <cell r="AI14596" t="str">
            <v/>
          </cell>
          <cell r="AJ14596" t="str">
            <v/>
          </cell>
          <cell r="AK14596" t="str">
            <v/>
          </cell>
        </row>
        <row r="14597">
          <cell r="AH14597" t="str">
            <v/>
          </cell>
          <cell r="AI14597" t="str">
            <v/>
          </cell>
          <cell r="AJ14597" t="str">
            <v/>
          </cell>
          <cell r="AK14597" t="str">
            <v/>
          </cell>
        </row>
        <row r="14598">
          <cell r="AH14598" t="str">
            <v/>
          </cell>
          <cell r="AI14598" t="str">
            <v/>
          </cell>
          <cell r="AJ14598" t="str">
            <v/>
          </cell>
          <cell r="AK14598" t="str">
            <v/>
          </cell>
        </row>
        <row r="14599">
          <cell r="AH14599" t="str">
            <v/>
          </cell>
          <cell r="AI14599" t="str">
            <v/>
          </cell>
          <cell r="AJ14599" t="str">
            <v/>
          </cell>
          <cell r="AK14599" t="str">
            <v/>
          </cell>
        </row>
        <row r="14600">
          <cell r="AH14600" t="str">
            <v/>
          </cell>
          <cell r="AI14600" t="str">
            <v/>
          </cell>
          <cell r="AJ14600" t="str">
            <v/>
          </cell>
          <cell r="AK14600" t="str">
            <v/>
          </cell>
        </row>
        <row r="14601">
          <cell r="AH14601" t="str">
            <v/>
          </cell>
          <cell r="AI14601" t="str">
            <v/>
          </cell>
          <cell r="AJ14601" t="str">
            <v/>
          </cell>
          <cell r="AK14601" t="str">
            <v/>
          </cell>
        </row>
        <row r="14602">
          <cell r="AH14602" t="str">
            <v/>
          </cell>
          <cell r="AI14602" t="str">
            <v/>
          </cell>
          <cell r="AJ14602" t="str">
            <v/>
          </cell>
          <cell r="AK14602" t="str">
            <v/>
          </cell>
        </row>
        <row r="14603">
          <cell r="AH14603" t="str">
            <v/>
          </cell>
          <cell r="AI14603" t="str">
            <v/>
          </cell>
          <cell r="AJ14603" t="str">
            <v/>
          </cell>
          <cell r="AK14603" t="str">
            <v/>
          </cell>
        </row>
        <row r="14604">
          <cell r="AH14604" t="str">
            <v/>
          </cell>
          <cell r="AI14604" t="str">
            <v/>
          </cell>
          <cell r="AJ14604" t="str">
            <v/>
          </cell>
          <cell r="AK14604" t="str">
            <v/>
          </cell>
        </row>
        <row r="14605">
          <cell r="AH14605" t="str">
            <v/>
          </cell>
          <cell r="AI14605" t="str">
            <v/>
          </cell>
          <cell r="AJ14605" t="str">
            <v/>
          </cell>
          <cell r="AK14605" t="str">
            <v/>
          </cell>
        </row>
        <row r="14606">
          <cell r="AH14606" t="str">
            <v/>
          </cell>
          <cell r="AI14606" t="str">
            <v/>
          </cell>
          <cell r="AJ14606" t="str">
            <v/>
          </cell>
          <cell r="AK14606" t="str">
            <v/>
          </cell>
        </row>
        <row r="14607">
          <cell r="AH14607" t="str">
            <v/>
          </cell>
          <cell r="AI14607" t="str">
            <v/>
          </cell>
          <cell r="AJ14607" t="str">
            <v/>
          </cell>
          <cell r="AK14607" t="str">
            <v/>
          </cell>
        </row>
        <row r="14608">
          <cell r="AH14608" t="str">
            <v/>
          </cell>
          <cell r="AI14608" t="str">
            <v/>
          </cell>
          <cell r="AJ14608" t="str">
            <v/>
          </cell>
          <cell r="AK14608" t="str">
            <v/>
          </cell>
        </row>
        <row r="14609">
          <cell r="AH14609" t="str">
            <v/>
          </cell>
          <cell r="AI14609" t="str">
            <v/>
          </cell>
          <cell r="AJ14609" t="str">
            <v/>
          </cell>
          <cell r="AK14609" t="str">
            <v/>
          </cell>
        </row>
        <row r="14610">
          <cell r="AH14610" t="str">
            <v/>
          </cell>
          <cell r="AI14610" t="str">
            <v/>
          </cell>
          <cell r="AJ14610" t="str">
            <v/>
          </cell>
          <cell r="AK14610" t="str">
            <v/>
          </cell>
        </row>
        <row r="14611">
          <cell r="AH14611" t="str">
            <v/>
          </cell>
          <cell r="AI14611" t="str">
            <v/>
          </cell>
          <cell r="AJ14611" t="str">
            <v/>
          </cell>
          <cell r="AK14611" t="str">
            <v/>
          </cell>
        </row>
        <row r="14612">
          <cell r="AH14612" t="str">
            <v/>
          </cell>
          <cell r="AI14612" t="str">
            <v/>
          </cell>
          <cell r="AJ14612" t="str">
            <v/>
          </cell>
          <cell r="AK14612" t="str">
            <v/>
          </cell>
        </row>
        <row r="14613">
          <cell r="AH14613" t="str">
            <v/>
          </cell>
          <cell r="AI14613" t="str">
            <v/>
          </cell>
          <cell r="AJ14613" t="str">
            <v/>
          </cell>
          <cell r="AK14613" t="str">
            <v/>
          </cell>
        </row>
        <row r="14614">
          <cell r="AH14614" t="str">
            <v/>
          </cell>
          <cell r="AI14614" t="str">
            <v/>
          </cell>
          <cell r="AJ14614" t="str">
            <v/>
          </cell>
          <cell r="AK14614" t="str">
            <v/>
          </cell>
        </row>
        <row r="14615">
          <cell r="AH14615" t="str">
            <v/>
          </cell>
          <cell r="AI14615" t="str">
            <v/>
          </cell>
          <cell r="AJ14615" t="str">
            <v/>
          </cell>
          <cell r="AK14615" t="str">
            <v/>
          </cell>
        </row>
        <row r="14616">
          <cell r="AH14616" t="str">
            <v/>
          </cell>
          <cell r="AI14616" t="str">
            <v/>
          </cell>
          <cell r="AJ14616" t="str">
            <v/>
          </cell>
          <cell r="AK14616" t="str">
            <v/>
          </cell>
        </row>
        <row r="14617">
          <cell r="AH14617" t="str">
            <v/>
          </cell>
          <cell r="AI14617" t="str">
            <v/>
          </cell>
          <cell r="AJ14617" t="str">
            <v/>
          </cell>
          <cell r="AK14617" t="str">
            <v/>
          </cell>
        </row>
        <row r="14618">
          <cell r="AH14618" t="str">
            <v/>
          </cell>
          <cell r="AI14618" t="str">
            <v/>
          </cell>
          <cell r="AJ14618" t="str">
            <v/>
          </cell>
          <cell r="AK14618" t="str">
            <v/>
          </cell>
        </row>
        <row r="14619">
          <cell r="AH14619" t="str">
            <v/>
          </cell>
          <cell r="AI14619" t="str">
            <v/>
          </cell>
          <cell r="AJ14619" t="str">
            <v/>
          </cell>
          <cell r="AK14619" t="str">
            <v/>
          </cell>
        </row>
        <row r="14620">
          <cell r="AH14620" t="str">
            <v/>
          </cell>
          <cell r="AI14620" t="str">
            <v/>
          </cell>
          <cell r="AJ14620" t="str">
            <v/>
          </cell>
          <cell r="AK14620" t="str">
            <v/>
          </cell>
        </row>
        <row r="14621">
          <cell r="AH14621" t="str">
            <v/>
          </cell>
          <cell r="AI14621" t="str">
            <v/>
          </cell>
          <cell r="AJ14621" t="str">
            <v/>
          </cell>
          <cell r="AK14621" t="str">
            <v/>
          </cell>
        </row>
        <row r="14622">
          <cell r="AH14622" t="str">
            <v/>
          </cell>
          <cell r="AI14622" t="str">
            <v/>
          </cell>
          <cell r="AJ14622" t="str">
            <v/>
          </cell>
          <cell r="AK14622" t="str">
            <v/>
          </cell>
        </row>
        <row r="14623">
          <cell r="AH14623" t="str">
            <v/>
          </cell>
          <cell r="AI14623" t="str">
            <v/>
          </cell>
          <cell r="AJ14623" t="str">
            <v/>
          </cell>
          <cell r="AK14623" t="str">
            <v/>
          </cell>
        </row>
        <row r="14624">
          <cell r="AH14624" t="str">
            <v/>
          </cell>
          <cell r="AI14624" t="str">
            <v/>
          </cell>
          <cell r="AJ14624" t="str">
            <v/>
          </cell>
          <cell r="AK14624" t="str">
            <v/>
          </cell>
        </row>
        <row r="14625">
          <cell r="AH14625" t="str">
            <v/>
          </cell>
          <cell r="AI14625" t="str">
            <v/>
          </cell>
          <cell r="AJ14625" t="str">
            <v/>
          </cell>
          <cell r="AK14625" t="str">
            <v/>
          </cell>
        </row>
        <row r="14626">
          <cell r="AH14626" t="str">
            <v/>
          </cell>
          <cell r="AI14626" t="str">
            <v/>
          </cell>
          <cell r="AJ14626" t="str">
            <v/>
          </cell>
          <cell r="AK14626" t="str">
            <v/>
          </cell>
        </row>
        <row r="14627">
          <cell r="AH14627" t="str">
            <v/>
          </cell>
          <cell r="AI14627" t="str">
            <v/>
          </cell>
          <cell r="AJ14627" t="str">
            <v/>
          </cell>
          <cell r="AK14627" t="str">
            <v/>
          </cell>
        </row>
        <row r="14628">
          <cell r="AH14628" t="str">
            <v/>
          </cell>
          <cell r="AI14628" t="str">
            <v/>
          </cell>
          <cell r="AJ14628" t="str">
            <v/>
          </cell>
          <cell r="AK14628" t="str">
            <v/>
          </cell>
        </row>
        <row r="14629">
          <cell r="AH14629" t="str">
            <v/>
          </cell>
          <cell r="AI14629" t="str">
            <v/>
          </cell>
          <cell r="AJ14629" t="str">
            <v/>
          </cell>
          <cell r="AK14629" t="str">
            <v/>
          </cell>
        </row>
        <row r="14630">
          <cell r="AH14630" t="str">
            <v/>
          </cell>
          <cell r="AI14630" t="str">
            <v/>
          </cell>
          <cell r="AJ14630" t="str">
            <v/>
          </cell>
          <cell r="AK14630" t="str">
            <v/>
          </cell>
        </row>
        <row r="14631">
          <cell r="AH14631" t="str">
            <v/>
          </cell>
          <cell r="AI14631" t="str">
            <v/>
          </cell>
          <cell r="AJ14631" t="str">
            <v/>
          </cell>
          <cell r="AK14631" t="str">
            <v/>
          </cell>
        </row>
        <row r="14632">
          <cell r="AH14632" t="str">
            <v/>
          </cell>
          <cell r="AI14632" t="str">
            <v/>
          </cell>
          <cell r="AJ14632" t="str">
            <v/>
          </cell>
          <cell r="AK14632" t="str">
            <v/>
          </cell>
        </row>
        <row r="14633">
          <cell r="AH14633" t="str">
            <v/>
          </cell>
          <cell r="AI14633" t="str">
            <v/>
          </cell>
          <cell r="AJ14633" t="str">
            <v/>
          </cell>
          <cell r="AK14633" t="str">
            <v/>
          </cell>
        </row>
        <row r="14634">
          <cell r="AH14634" t="str">
            <v/>
          </cell>
          <cell r="AI14634" t="str">
            <v/>
          </cell>
          <cell r="AJ14634" t="str">
            <v/>
          </cell>
          <cell r="AK14634" t="str">
            <v/>
          </cell>
        </row>
        <row r="14635">
          <cell r="AH14635" t="str">
            <v/>
          </cell>
          <cell r="AI14635" t="str">
            <v/>
          </cell>
          <cell r="AJ14635" t="str">
            <v/>
          </cell>
          <cell r="AK14635" t="str">
            <v/>
          </cell>
        </row>
        <row r="14636">
          <cell r="AH14636" t="str">
            <v/>
          </cell>
          <cell r="AI14636" t="str">
            <v/>
          </cell>
          <cell r="AJ14636" t="str">
            <v/>
          </cell>
          <cell r="AK14636" t="str">
            <v/>
          </cell>
        </row>
        <row r="14637">
          <cell r="AH14637" t="str">
            <v/>
          </cell>
          <cell r="AI14637" t="str">
            <v/>
          </cell>
          <cell r="AJ14637" t="str">
            <v/>
          </cell>
          <cell r="AK14637" t="str">
            <v/>
          </cell>
        </row>
        <row r="14638">
          <cell r="AH14638" t="str">
            <v/>
          </cell>
          <cell r="AI14638" t="str">
            <v/>
          </cell>
          <cell r="AJ14638" t="str">
            <v/>
          </cell>
          <cell r="AK14638" t="str">
            <v/>
          </cell>
        </row>
        <row r="14639">
          <cell r="AH14639" t="str">
            <v/>
          </cell>
          <cell r="AI14639" t="str">
            <v/>
          </cell>
          <cell r="AJ14639" t="str">
            <v/>
          </cell>
          <cell r="AK14639" t="str">
            <v/>
          </cell>
        </row>
        <row r="14640">
          <cell r="AH14640" t="str">
            <v/>
          </cell>
          <cell r="AI14640" t="str">
            <v/>
          </cell>
          <cell r="AJ14640" t="str">
            <v/>
          </cell>
          <cell r="AK14640" t="str">
            <v/>
          </cell>
        </row>
        <row r="14641">
          <cell r="AH14641" t="str">
            <v/>
          </cell>
          <cell r="AI14641" t="str">
            <v/>
          </cell>
          <cell r="AJ14641" t="str">
            <v/>
          </cell>
          <cell r="AK14641" t="str">
            <v/>
          </cell>
        </row>
        <row r="14642">
          <cell r="AH14642" t="str">
            <v/>
          </cell>
          <cell r="AI14642" t="str">
            <v/>
          </cell>
          <cell r="AJ14642" t="str">
            <v/>
          </cell>
          <cell r="AK14642" t="str">
            <v/>
          </cell>
        </row>
        <row r="14643">
          <cell r="AH14643" t="str">
            <v/>
          </cell>
          <cell r="AI14643" t="str">
            <v/>
          </cell>
          <cell r="AJ14643" t="str">
            <v/>
          </cell>
          <cell r="AK14643" t="str">
            <v/>
          </cell>
        </row>
        <row r="14644">
          <cell r="AH14644" t="str">
            <v/>
          </cell>
          <cell r="AI14644" t="str">
            <v/>
          </cell>
          <cell r="AJ14644" t="str">
            <v/>
          </cell>
          <cell r="AK14644" t="str">
            <v/>
          </cell>
        </row>
        <row r="14645">
          <cell r="AH14645" t="str">
            <v/>
          </cell>
          <cell r="AI14645" t="str">
            <v/>
          </cell>
          <cell r="AJ14645" t="str">
            <v/>
          </cell>
          <cell r="AK14645" t="str">
            <v/>
          </cell>
        </row>
        <row r="14646">
          <cell r="AH14646" t="str">
            <v/>
          </cell>
          <cell r="AI14646" t="str">
            <v/>
          </cell>
          <cell r="AJ14646" t="str">
            <v/>
          </cell>
          <cell r="AK14646" t="str">
            <v/>
          </cell>
        </row>
        <row r="14647">
          <cell r="AH14647" t="str">
            <v/>
          </cell>
          <cell r="AI14647" t="str">
            <v/>
          </cell>
          <cell r="AJ14647" t="str">
            <v/>
          </cell>
          <cell r="AK14647" t="str">
            <v/>
          </cell>
        </row>
        <row r="14648">
          <cell r="AH14648" t="str">
            <v/>
          </cell>
          <cell r="AI14648" t="str">
            <v/>
          </cell>
          <cell r="AJ14648" t="str">
            <v/>
          </cell>
          <cell r="AK14648" t="str">
            <v/>
          </cell>
        </row>
        <row r="14649">
          <cell r="AH14649" t="str">
            <v/>
          </cell>
          <cell r="AI14649" t="str">
            <v/>
          </cell>
          <cell r="AJ14649" t="str">
            <v/>
          </cell>
          <cell r="AK14649" t="str">
            <v/>
          </cell>
        </row>
        <row r="14650">
          <cell r="AH14650" t="str">
            <v/>
          </cell>
          <cell r="AI14650" t="str">
            <v/>
          </cell>
          <cell r="AJ14650" t="str">
            <v/>
          </cell>
          <cell r="AK14650" t="str">
            <v/>
          </cell>
        </row>
        <row r="14651">
          <cell r="AH14651" t="str">
            <v/>
          </cell>
          <cell r="AI14651" t="str">
            <v/>
          </cell>
          <cell r="AJ14651" t="str">
            <v/>
          </cell>
          <cell r="AK14651" t="str">
            <v/>
          </cell>
        </row>
        <row r="14652">
          <cell r="AH14652" t="str">
            <v/>
          </cell>
          <cell r="AI14652" t="str">
            <v/>
          </cell>
          <cell r="AJ14652" t="str">
            <v/>
          </cell>
          <cell r="AK14652" t="str">
            <v/>
          </cell>
        </row>
        <row r="14653">
          <cell r="AH14653" t="str">
            <v/>
          </cell>
          <cell r="AI14653" t="str">
            <v/>
          </cell>
          <cell r="AJ14653" t="str">
            <v/>
          </cell>
          <cell r="AK14653" t="str">
            <v/>
          </cell>
        </row>
        <row r="14654">
          <cell r="AH14654" t="str">
            <v/>
          </cell>
          <cell r="AI14654" t="str">
            <v/>
          </cell>
          <cell r="AJ14654" t="str">
            <v/>
          </cell>
          <cell r="AK14654" t="str">
            <v/>
          </cell>
        </row>
        <row r="14655">
          <cell r="AH14655" t="str">
            <v/>
          </cell>
          <cell r="AI14655" t="str">
            <v/>
          </cell>
          <cell r="AJ14655" t="str">
            <v/>
          </cell>
          <cell r="AK14655" t="str">
            <v/>
          </cell>
        </row>
        <row r="14656">
          <cell r="AH14656" t="str">
            <v/>
          </cell>
          <cell r="AI14656" t="str">
            <v/>
          </cell>
          <cell r="AJ14656" t="str">
            <v/>
          </cell>
          <cell r="AK14656" t="str">
            <v/>
          </cell>
        </row>
        <row r="14657">
          <cell r="AH14657" t="str">
            <v/>
          </cell>
          <cell r="AI14657" t="str">
            <v/>
          </cell>
          <cell r="AJ14657" t="str">
            <v/>
          </cell>
          <cell r="AK14657" t="str">
            <v/>
          </cell>
        </row>
        <row r="14658">
          <cell r="AH14658" t="str">
            <v/>
          </cell>
          <cell r="AI14658" t="str">
            <v/>
          </cell>
          <cell r="AJ14658" t="str">
            <v/>
          </cell>
          <cell r="AK14658" t="str">
            <v/>
          </cell>
        </row>
        <row r="14659">
          <cell r="AH14659" t="str">
            <v/>
          </cell>
          <cell r="AI14659" t="str">
            <v/>
          </cell>
          <cell r="AJ14659" t="str">
            <v/>
          </cell>
          <cell r="AK14659" t="str">
            <v/>
          </cell>
        </row>
        <row r="14660">
          <cell r="AH14660" t="str">
            <v/>
          </cell>
          <cell r="AI14660" t="str">
            <v/>
          </cell>
          <cell r="AJ14660" t="str">
            <v/>
          </cell>
          <cell r="AK14660" t="str">
            <v/>
          </cell>
        </row>
        <row r="14661">
          <cell r="AH14661" t="str">
            <v/>
          </cell>
          <cell r="AI14661" t="str">
            <v/>
          </cell>
          <cell r="AJ14661" t="str">
            <v/>
          </cell>
          <cell r="AK14661" t="str">
            <v/>
          </cell>
        </row>
        <row r="14662">
          <cell r="AH14662" t="str">
            <v/>
          </cell>
          <cell r="AI14662" t="str">
            <v/>
          </cell>
          <cell r="AJ14662" t="str">
            <v/>
          </cell>
          <cell r="AK14662" t="str">
            <v/>
          </cell>
        </row>
        <row r="14663">
          <cell r="AH14663" t="str">
            <v/>
          </cell>
          <cell r="AI14663" t="str">
            <v/>
          </cell>
          <cell r="AJ14663" t="str">
            <v/>
          </cell>
          <cell r="AK14663" t="str">
            <v/>
          </cell>
        </row>
        <row r="14664">
          <cell r="AH14664" t="str">
            <v/>
          </cell>
          <cell r="AI14664" t="str">
            <v/>
          </cell>
          <cell r="AJ14664" t="str">
            <v/>
          </cell>
          <cell r="AK14664" t="str">
            <v/>
          </cell>
        </row>
        <row r="14665">
          <cell r="AH14665" t="str">
            <v/>
          </cell>
          <cell r="AI14665" t="str">
            <v/>
          </cell>
          <cell r="AJ14665" t="str">
            <v/>
          </cell>
          <cell r="AK14665" t="str">
            <v/>
          </cell>
        </row>
        <row r="14666">
          <cell r="AH14666" t="str">
            <v/>
          </cell>
          <cell r="AI14666" t="str">
            <v/>
          </cell>
          <cell r="AJ14666" t="str">
            <v/>
          </cell>
          <cell r="AK14666" t="str">
            <v/>
          </cell>
        </row>
        <row r="14667">
          <cell r="AH14667" t="str">
            <v/>
          </cell>
          <cell r="AI14667" t="str">
            <v/>
          </cell>
          <cell r="AJ14667" t="str">
            <v/>
          </cell>
          <cell r="AK14667" t="str">
            <v/>
          </cell>
        </row>
        <row r="14668">
          <cell r="AH14668" t="str">
            <v/>
          </cell>
          <cell r="AI14668" t="str">
            <v/>
          </cell>
          <cell r="AJ14668" t="str">
            <v/>
          </cell>
          <cell r="AK14668" t="str">
            <v/>
          </cell>
        </row>
        <row r="14669">
          <cell r="AH14669" t="str">
            <v/>
          </cell>
          <cell r="AI14669" t="str">
            <v/>
          </cell>
          <cell r="AJ14669" t="str">
            <v/>
          </cell>
          <cell r="AK14669" t="str">
            <v/>
          </cell>
        </row>
        <row r="14670">
          <cell r="AH14670" t="str">
            <v/>
          </cell>
          <cell r="AI14670" t="str">
            <v/>
          </cell>
          <cell r="AJ14670" t="str">
            <v/>
          </cell>
          <cell r="AK14670" t="str">
            <v/>
          </cell>
        </row>
        <row r="14671">
          <cell r="AH14671" t="str">
            <v/>
          </cell>
          <cell r="AI14671" t="str">
            <v/>
          </cell>
          <cell r="AJ14671" t="str">
            <v/>
          </cell>
          <cell r="AK14671" t="str">
            <v/>
          </cell>
        </row>
        <row r="14672">
          <cell r="AH14672" t="str">
            <v/>
          </cell>
          <cell r="AI14672" t="str">
            <v/>
          </cell>
          <cell r="AJ14672" t="str">
            <v/>
          </cell>
          <cell r="AK14672" t="str">
            <v/>
          </cell>
        </row>
        <row r="14673">
          <cell r="AH14673" t="str">
            <v/>
          </cell>
          <cell r="AI14673" t="str">
            <v/>
          </cell>
          <cell r="AJ14673" t="str">
            <v/>
          </cell>
          <cell r="AK14673" t="str">
            <v/>
          </cell>
        </row>
        <row r="14674">
          <cell r="AH14674" t="str">
            <v/>
          </cell>
          <cell r="AI14674" t="str">
            <v/>
          </cell>
          <cell r="AJ14674" t="str">
            <v/>
          </cell>
          <cell r="AK14674" t="str">
            <v/>
          </cell>
        </row>
        <row r="14675">
          <cell r="AH14675" t="str">
            <v/>
          </cell>
          <cell r="AI14675" t="str">
            <v/>
          </cell>
          <cell r="AJ14675" t="str">
            <v/>
          </cell>
          <cell r="AK14675" t="str">
            <v/>
          </cell>
        </row>
        <row r="14676">
          <cell r="AH14676" t="str">
            <v/>
          </cell>
          <cell r="AI14676" t="str">
            <v/>
          </cell>
          <cell r="AJ14676" t="str">
            <v/>
          </cell>
          <cell r="AK14676" t="str">
            <v/>
          </cell>
        </row>
        <row r="14677">
          <cell r="AH14677" t="str">
            <v/>
          </cell>
          <cell r="AI14677" t="str">
            <v/>
          </cell>
          <cell r="AJ14677" t="str">
            <v/>
          </cell>
          <cell r="AK14677" t="str">
            <v/>
          </cell>
        </row>
        <row r="14678">
          <cell r="AH14678" t="str">
            <v/>
          </cell>
          <cell r="AI14678" t="str">
            <v/>
          </cell>
          <cell r="AJ14678" t="str">
            <v/>
          </cell>
          <cell r="AK14678" t="str">
            <v/>
          </cell>
        </row>
        <row r="14679">
          <cell r="AH14679" t="str">
            <v/>
          </cell>
          <cell r="AI14679" t="str">
            <v/>
          </cell>
          <cell r="AJ14679" t="str">
            <v/>
          </cell>
          <cell r="AK14679" t="str">
            <v/>
          </cell>
        </row>
        <row r="14680">
          <cell r="AH14680" t="str">
            <v/>
          </cell>
          <cell r="AI14680" t="str">
            <v/>
          </cell>
          <cell r="AJ14680" t="str">
            <v/>
          </cell>
          <cell r="AK14680" t="str">
            <v/>
          </cell>
        </row>
        <row r="14681">
          <cell r="AH14681" t="str">
            <v/>
          </cell>
          <cell r="AI14681" t="str">
            <v/>
          </cell>
          <cell r="AJ14681" t="str">
            <v/>
          </cell>
          <cell r="AK14681" t="str">
            <v/>
          </cell>
        </row>
        <row r="14682">
          <cell r="AH14682" t="str">
            <v/>
          </cell>
          <cell r="AI14682" t="str">
            <v/>
          </cell>
          <cell r="AJ14682" t="str">
            <v/>
          </cell>
          <cell r="AK14682" t="str">
            <v/>
          </cell>
        </row>
        <row r="14683">
          <cell r="AH14683" t="str">
            <v/>
          </cell>
          <cell r="AI14683" t="str">
            <v/>
          </cell>
          <cell r="AJ14683" t="str">
            <v/>
          </cell>
          <cell r="AK14683" t="str">
            <v/>
          </cell>
        </row>
        <row r="14684">
          <cell r="AH14684" t="str">
            <v/>
          </cell>
          <cell r="AI14684" t="str">
            <v/>
          </cell>
          <cell r="AJ14684" t="str">
            <v/>
          </cell>
          <cell r="AK14684" t="str">
            <v/>
          </cell>
        </row>
        <row r="14685">
          <cell r="AH14685" t="str">
            <v/>
          </cell>
          <cell r="AI14685" t="str">
            <v/>
          </cell>
          <cell r="AJ14685" t="str">
            <v/>
          </cell>
          <cell r="AK14685" t="str">
            <v/>
          </cell>
        </row>
        <row r="14686">
          <cell r="AH14686" t="str">
            <v/>
          </cell>
          <cell r="AI14686" t="str">
            <v/>
          </cell>
          <cell r="AJ14686" t="str">
            <v/>
          </cell>
          <cell r="AK14686" t="str">
            <v/>
          </cell>
        </row>
        <row r="14687">
          <cell r="AH14687" t="str">
            <v/>
          </cell>
          <cell r="AI14687" t="str">
            <v/>
          </cell>
          <cell r="AJ14687" t="str">
            <v/>
          </cell>
          <cell r="AK14687" t="str">
            <v/>
          </cell>
        </row>
        <row r="14688">
          <cell r="AH14688" t="str">
            <v/>
          </cell>
          <cell r="AI14688" t="str">
            <v/>
          </cell>
          <cell r="AJ14688" t="str">
            <v/>
          </cell>
          <cell r="AK14688" t="str">
            <v/>
          </cell>
        </row>
        <row r="14689">
          <cell r="AH14689" t="str">
            <v/>
          </cell>
          <cell r="AI14689" t="str">
            <v/>
          </cell>
          <cell r="AJ14689" t="str">
            <v/>
          </cell>
          <cell r="AK14689" t="str">
            <v/>
          </cell>
        </row>
        <row r="14690">
          <cell r="AH14690" t="str">
            <v/>
          </cell>
          <cell r="AI14690" t="str">
            <v/>
          </cell>
          <cell r="AJ14690" t="str">
            <v/>
          </cell>
          <cell r="AK14690" t="str">
            <v/>
          </cell>
        </row>
        <row r="14691">
          <cell r="AH14691" t="str">
            <v/>
          </cell>
          <cell r="AI14691" t="str">
            <v/>
          </cell>
          <cell r="AJ14691" t="str">
            <v/>
          </cell>
          <cell r="AK14691" t="str">
            <v/>
          </cell>
        </row>
        <row r="14692">
          <cell r="AH14692" t="str">
            <v/>
          </cell>
          <cell r="AI14692" t="str">
            <v/>
          </cell>
          <cell r="AJ14692" t="str">
            <v/>
          </cell>
          <cell r="AK14692" t="str">
            <v/>
          </cell>
        </row>
        <row r="14693">
          <cell r="AH14693" t="str">
            <v/>
          </cell>
          <cell r="AI14693" t="str">
            <v/>
          </cell>
          <cell r="AJ14693" t="str">
            <v/>
          </cell>
          <cell r="AK14693" t="str">
            <v/>
          </cell>
        </row>
        <row r="14694">
          <cell r="AH14694" t="str">
            <v/>
          </cell>
          <cell r="AI14694" t="str">
            <v/>
          </cell>
          <cell r="AJ14694" t="str">
            <v/>
          </cell>
          <cell r="AK14694" t="str">
            <v/>
          </cell>
        </row>
        <row r="14695">
          <cell r="AH14695" t="str">
            <v/>
          </cell>
          <cell r="AI14695" t="str">
            <v/>
          </cell>
          <cell r="AJ14695" t="str">
            <v/>
          </cell>
          <cell r="AK14695" t="str">
            <v/>
          </cell>
        </row>
        <row r="14696">
          <cell r="AH14696" t="str">
            <v/>
          </cell>
          <cell r="AI14696" t="str">
            <v/>
          </cell>
          <cell r="AJ14696" t="str">
            <v/>
          </cell>
          <cell r="AK14696" t="str">
            <v/>
          </cell>
        </row>
        <row r="14697">
          <cell r="AH14697" t="str">
            <v/>
          </cell>
          <cell r="AI14697" t="str">
            <v/>
          </cell>
          <cell r="AJ14697" t="str">
            <v/>
          </cell>
          <cell r="AK14697" t="str">
            <v/>
          </cell>
        </row>
        <row r="14698">
          <cell r="AH14698" t="str">
            <v/>
          </cell>
          <cell r="AI14698" t="str">
            <v/>
          </cell>
          <cell r="AJ14698" t="str">
            <v/>
          </cell>
          <cell r="AK14698" t="str">
            <v/>
          </cell>
        </row>
        <row r="14699">
          <cell r="AH14699" t="str">
            <v/>
          </cell>
          <cell r="AI14699" t="str">
            <v/>
          </cell>
          <cell r="AJ14699" t="str">
            <v/>
          </cell>
          <cell r="AK14699" t="str">
            <v/>
          </cell>
        </row>
        <row r="14700">
          <cell r="AH14700" t="str">
            <v/>
          </cell>
          <cell r="AI14700" t="str">
            <v/>
          </cell>
          <cell r="AJ14700" t="str">
            <v/>
          </cell>
          <cell r="AK14700" t="str">
            <v/>
          </cell>
        </row>
        <row r="14701">
          <cell r="AH14701" t="str">
            <v/>
          </cell>
          <cell r="AI14701" t="str">
            <v/>
          </cell>
          <cell r="AJ14701" t="str">
            <v/>
          </cell>
          <cell r="AK14701" t="str">
            <v/>
          </cell>
        </row>
        <row r="14702">
          <cell r="AH14702" t="str">
            <v/>
          </cell>
          <cell r="AI14702" t="str">
            <v/>
          </cell>
          <cell r="AJ14702" t="str">
            <v/>
          </cell>
          <cell r="AK14702" t="str">
            <v/>
          </cell>
        </row>
        <row r="14703">
          <cell r="AH14703" t="str">
            <v/>
          </cell>
          <cell r="AI14703" t="str">
            <v/>
          </cell>
          <cell r="AJ14703" t="str">
            <v/>
          </cell>
          <cell r="AK14703" t="str">
            <v/>
          </cell>
        </row>
        <row r="14704">
          <cell r="AH14704" t="str">
            <v/>
          </cell>
          <cell r="AI14704" t="str">
            <v/>
          </cell>
          <cell r="AJ14704" t="str">
            <v/>
          </cell>
          <cell r="AK14704" t="str">
            <v/>
          </cell>
        </row>
        <row r="14705">
          <cell r="AH14705" t="str">
            <v/>
          </cell>
          <cell r="AI14705" t="str">
            <v/>
          </cell>
          <cell r="AJ14705" t="str">
            <v/>
          </cell>
          <cell r="AK14705" t="str">
            <v/>
          </cell>
        </row>
        <row r="14706">
          <cell r="AH14706" t="str">
            <v/>
          </cell>
          <cell r="AI14706" t="str">
            <v/>
          </cell>
          <cell r="AJ14706" t="str">
            <v/>
          </cell>
          <cell r="AK14706" t="str">
            <v/>
          </cell>
        </row>
        <row r="14707">
          <cell r="AH14707" t="str">
            <v/>
          </cell>
          <cell r="AI14707" t="str">
            <v/>
          </cell>
          <cell r="AJ14707" t="str">
            <v/>
          </cell>
          <cell r="AK14707" t="str">
            <v/>
          </cell>
        </row>
        <row r="14708">
          <cell r="AH14708" t="str">
            <v/>
          </cell>
          <cell r="AI14708" t="str">
            <v/>
          </cell>
          <cell r="AJ14708" t="str">
            <v/>
          </cell>
          <cell r="AK14708" t="str">
            <v/>
          </cell>
        </row>
        <row r="14709">
          <cell r="AH14709" t="str">
            <v/>
          </cell>
          <cell r="AI14709" t="str">
            <v/>
          </cell>
          <cell r="AJ14709" t="str">
            <v/>
          </cell>
          <cell r="AK14709" t="str">
            <v/>
          </cell>
        </row>
        <row r="14710">
          <cell r="AH14710" t="str">
            <v/>
          </cell>
          <cell r="AI14710" t="str">
            <v/>
          </cell>
          <cell r="AJ14710" t="str">
            <v/>
          </cell>
          <cell r="AK14710" t="str">
            <v/>
          </cell>
        </row>
        <row r="14711">
          <cell r="AH14711" t="str">
            <v/>
          </cell>
          <cell r="AI14711" t="str">
            <v/>
          </cell>
          <cell r="AJ14711" t="str">
            <v/>
          </cell>
          <cell r="AK14711" t="str">
            <v/>
          </cell>
        </row>
        <row r="14712">
          <cell r="AH14712" t="str">
            <v/>
          </cell>
          <cell r="AI14712" t="str">
            <v/>
          </cell>
          <cell r="AJ14712" t="str">
            <v/>
          </cell>
          <cell r="AK14712" t="str">
            <v/>
          </cell>
        </row>
        <row r="14713">
          <cell r="AH14713" t="str">
            <v/>
          </cell>
          <cell r="AI14713" t="str">
            <v/>
          </cell>
          <cell r="AJ14713" t="str">
            <v/>
          </cell>
          <cell r="AK14713" t="str">
            <v/>
          </cell>
        </row>
        <row r="14714">
          <cell r="AH14714" t="str">
            <v/>
          </cell>
          <cell r="AI14714" t="str">
            <v/>
          </cell>
          <cell r="AJ14714" t="str">
            <v/>
          </cell>
          <cell r="AK14714" t="str">
            <v/>
          </cell>
        </row>
        <row r="14715">
          <cell r="AH14715" t="str">
            <v/>
          </cell>
          <cell r="AI14715" t="str">
            <v/>
          </cell>
          <cell r="AJ14715" t="str">
            <v/>
          </cell>
          <cell r="AK14715" t="str">
            <v/>
          </cell>
        </row>
        <row r="14716">
          <cell r="AH14716" t="str">
            <v/>
          </cell>
          <cell r="AI14716" t="str">
            <v/>
          </cell>
          <cell r="AJ14716" t="str">
            <v/>
          </cell>
          <cell r="AK14716" t="str">
            <v/>
          </cell>
        </row>
        <row r="14717">
          <cell r="AH14717" t="str">
            <v/>
          </cell>
          <cell r="AI14717" t="str">
            <v/>
          </cell>
          <cell r="AJ14717" t="str">
            <v/>
          </cell>
          <cell r="AK14717" t="str">
            <v/>
          </cell>
        </row>
        <row r="14718">
          <cell r="AH14718" t="str">
            <v/>
          </cell>
          <cell r="AI14718" t="str">
            <v/>
          </cell>
          <cell r="AJ14718" t="str">
            <v/>
          </cell>
          <cell r="AK14718" t="str">
            <v/>
          </cell>
        </row>
        <row r="14719">
          <cell r="AH14719" t="str">
            <v/>
          </cell>
          <cell r="AI14719" t="str">
            <v/>
          </cell>
          <cell r="AJ14719" t="str">
            <v/>
          </cell>
          <cell r="AK14719" t="str">
            <v/>
          </cell>
        </row>
        <row r="14720">
          <cell r="AH14720" t="str">
            <v/>
          </cell>
          <cell r="AI14720" t="str">
            <v/>
          </cell>
          <cell r="AJ14720" t="str">
            <v/>
          </cell>
          <cell r="AK14720" t="str">
            <v/>
          </cell>
        </row>
        <row r="14721">
          <cell r="AH14721" t="str">
            <v/>
          </cell>
          <cell r="AI14721" t="str">
            <v/>
          </cell>
          <cell r="AJ14721" t="str">
            <v/>
          </cell>
          <cell r="AK14721" t="str">
            <v/>
          </cell>
        </row>
        <row r="14722">
          <cell r="AH14722" t="str">
            <v/>
          </cell>
          <cell r="AI14722" t="str">
            <v/>
          </cell>
          <cell r="AJ14722" t="str">
            <v/>
          </cell>
          <cell r="AK14722" t="str">
            <v/>
          </cell>
        </row>
        <row r="14723">
          <cell r="AH14723" t="str">
            <v/>
          </cell>
          <cell r="AI14723" t="str">
            <v/>
          </cell>
          <cell r="AJ14723" t="str">
            <v/>
          </cell>
          <cell r="AK14723" t="str">
            <v/>
          </cell>
        </row>
        <row r="14724">
          <cell r="AH14724" t="str">
            <v/>
          </cell>
          <cell r="AI14724" t="str">
            <v/>
          </cell>
          <cell r="AJ14724" t="str">
            <v/>
          </cell>
          <cell r="AK14724" t="str">
            <v/>
          </cell>
        </row>
        <row r="14725">
          <cell r="AH14725" t="str">
            <v/>
          </cell>
          <cell r="AI14725" t="str">
            <v/>
          </cell>
          <cell r="AJ14725" t="str">
            <v/>
          </cell>
          <cell r="AK14725" t="str">
            <v/>
          </cell>
        </row>
        <row r="14726">
          <cell r="AH14726" t="str">
            <v/>
          </cell>
          <cell r="AI14726" t="str">
            <v/>
          </cell>
          <cell r="AJ14726" t="str">
            <v/>
          </cell>
          <cell r="AK14726" t="str">
            <v/>
          </cell>
        </row>
        <row r="14727">
          <cell r="AH14727" t="str">
            <v/>
          </cell>
          <cell r="AI14727" t="str">
            <v/>
          </cell>
          <cell r="AJ14727" t="str">
            <v/>
          </cell>
          <cell r="AK14727" t="str">
            <v/>
          </cell>
        </row>
        <row r="14728">
          <cell r="AH14728" t="str">
            <v/>
          </cell>
          <cell r="AI14728" t="str">
            <v/>
          </cell>
          <cell r="AJ14728" t="str">
            <v/>
          </cell>
          <cell r="AK14728" t="str">
            <v/>
          </cell>
        </row>
        <row r="14729">
          <cell r="AH14729" t="str">
            <v/>
          </cell>
          <cell r="AI14729" t="str">
            <v/>
          </cell>
          <cell r="AJ14729" t="str">
            <v/>
          </cell>
          <cell r="AK14729" t="str">
            <v/>
          </cell>
        </row>
        <row r="14730">
          <cell r="AH14730" t="str">
            <v/>
          </cell>
          <cell r="AI14730" t="str">
            <v/>
          </cell>
          <cell r="AJ14730" t="str">
            <v/>
          </cell>
          <cell r="AK14730" t="str">
            <v/>
          </cell>
        </row>
        <row r="14731">
          <cell r="AH14731" t="str">
            <v/>
          </cell>
          <cell r="AI14731" t="str">
            <v/>
          </cell>
          <cell r="AJ14731" t="str">
            <v/>
          </cell>
          <cell r="AK14731" t="str">
            <v/>
          </cell>
        </row>
        <row r="14732">
          <cell r="AH14732" t="str">
            <v/>
          </cell>
          <cell r="AI14732" t="str">
            <v/>
          </cell>
          <cell r="AJ14732" t="str">
            <v/>
          </cell>
          <cell r="AK14732" t="str">
            <v/>
          </cell>
        </row>
        <row r="14733">
          <cell r="AH14733" t="str">
            <v/>
          </cell>
          <cell r="AI14733" t="str">
            <v/>
          </cell>
          <cell r="AJ14733" t="str">
            <v/>
          </cell>
          <cell r="AK14733" t="str">
            <v/>
          </cell>
        </row>
        <row r="14734">
          <cell r="AH14734" t="str">
            <v/>
          </cell>
          <cell r="AI14734" t="str">
            <v/>
          </cell>
          <cell r="AJ14734" t="str">
            <v/>
          </cell>
          <cell r="AK14734" t="str">
            <v/>
          </cell>
        </row>
        <row r="14735">
          <cell r="AH14735" t="str">
            <v/>
          </cell>
          <cell r="AI14735" t="str">
            <v/>
          </cell>
          <cell r="AJ14735" t="str">
            <v/>
          </cell>
          <cell r="AK14735" t="str">
            <v/>
          </cell>
        </row>
        <row r="14736">
          <cell r="AH14736" t="str">
            <v/>
          </cell>
          <cell r="AI14736" t="str">
            <v/>
          </cell>
          <cell r="AJ14736" t="str">
            <v/>
          </cell>
          <cell r="AK14736" t="str">
            <v/>
          </cell>
        </row>
        <row r="14737">
          <cell r="AH14737" t="str">
            <v/>
          </cell>
          <cell r="AI14737" t="str">
            <v/>
          </cell>
          <cell r="AJ14737" t="str">
            <v/>
          </cell>
          <cell r="AK14737" t="str">
            <v/>
          </cell>
        </row>
        <row r="14738">
          <cell r="AH14738" t="str">
            <v/>
          </cell>
          <cell r="AI14738" t="str">
            <v/>
          </cell>
          <cell r="AJ14738" t="str">
            <v/>
          </cell>
          <cell r="AK14738" t="str">
            <v/>
          </cell>
        </row>
        <row r="14739">
          <cell r="AH14739" t="str">
            <v/>
          </cell>
          <cell r="AI14739" t="str">
            <v/>
          </cell>
          <cell r="AJ14739" t="str">
            <v/>
          </cell>
          <cell r="AK14739" t="str">
            <v/>
          </cell>
        </row>
        <row r="14740">
          <cell r="AH14740" t="str">
            <v/>
          </cell>
          <cell r="AI14740" t="str">
            <v/>
          </cell>
          <cell r="AJ14740" t="str">
            <v/>
          </cell>
          <cell r="AK14740" t="str">
            <v/>
          </cell>
        </row>
        <row r="14741">
          <cell r="AH14741" t="str">
            <v/>
          </cell>
          <cell r="AI14741" t="str">
            <v/>
          </cell>
          <cell r="AJ14741" t="str">
            <v/>
          </cell>
          <cell r="AK14741" t="str">
            <v/>
          </cell>
        </row>
        <row r="14742">
          <cell r="AH14742" t="str">
            <v/>
          </cell>
          <cell r="AI14742" t="str">
            <v/>
          </cell>
          <cell r="AJ14742" t="str">
            <v/>
          </cell>
          <cell r="AK14742" t="str">
            <v/>
          </cell>
        </row>
        <row r="14743">
          <cell r="AH14743" t="str">
            <v/>
          </cell>
          <cell r="AI14743" t="str">
            <v/>
          </cell>
          <cell r="AJ14743" t="str">
            <v/>
          </cell>
          <cell r="AK14743" t="str">
            <v/>
          </cell>
        </row>
        <row r="14744">
          <cell r="AH14744" t="str">
            <v/>
          </cell>
          <cell r="AI14744" t="str">
            <v/>
          </cell>
          <cell r="AJ14744" t="str">
            <v/>
          </cell>
          <cell r="AK14744" t="str">
            <v/>
          </cell>
        </row>
        <row r="14745">
          <cell r="AH14745" t="str">
            <v/>
          </cell>
          <cell r="AI14745" t="str">
            <v/>
          </cell>
          <cell r="AJ14745" t="str">
            <v/>
          </cell>
          <cell r="AK14745" t="str">
            <v/>
          </cell>
        </row>
        <row r="14746">
          <cell r="AH14746" t="str">
            <v/>
          </cell>
          <cell r="AI14746" t="str">
            <v/>
          </cell>
          <cell r="AJ14746" t="str">
            <v/>
          </cell>
          <cell r="AK14746" t="str">
            <v/>
          </cell>
        </row>
        <row r="14747">
          <cell r="AH14747" t="str">
            <v/>
          </cell>
          <cell r="AI14747" t="str">
            <v/>
          </cell>
          <cell r="AJ14747" t="str">
            <v/>
          </cell>
          <cell r="AK14747" t="str">
            <v/>
          </cell>
        </row>
        <row r="14748">
          <cell r="AH14748" t="str">
            <v/>
          </cell>
          <cell r="AI14748" t="str">
            <v/>
          </cell>
          <cell r="AJ14748" t="str">
            <v/>
          </cell>
          <cell r="AK14748" t="str">
            <v/>
          </cell>
        </row>
        <row r="14749">
          <cell r="AH14749" t="str">
            <v/>
          </cell>
          <cell r="AI14749" t="str">
            <v/>
          </cell>
          <cell r="AJ14749" t="str">
            <v/>
          </cell>
          <cell r="AK14749" t="str">
            <v/>
          </cell>
        </row>
        <row r="14750">
          <cell r="AH14750" t="str">
            <v/>
          </cell>
          <cell r="AI14750" t="str">
            <v/>
          </cell>
          <cell r="AJ14750" t="str">
            <v/>
          </cell>
          <cell r="AK14750" t="str">
            <v/>
          </cell>
        </row>
        <row r="14751">
          <cell r="AH14751" t="str">
            <v/>
          </cell>
          <cell r="AI14751" t="str">
            <v/>
          </cell>
          <cell r="AJ14751" t="str">
            <v/>
          </cell>
          <cell r="AK14751" t="str">
            <v/>
          </cell>
        </row>
        <row r="14752">
          <cell r="AH14752" t="str">
            <v/>
          </cell>
          <cell r="AI14752" t="str">
            <v/>
          </cell>
          <cell r="AJ14752" t="str">
            <v/>
          </cell>
          <cell r="AK14752" t="str">
            <v/>
          </cell>
        </row>
        <row r="14753">
          <cell r="AH14753" t="str">
            <v/>
          </cell>
          <cell r="AI14753" t="str">
            <v/>
          </cell>
          <cell r="AJ14753" t="str">
            <v/>
          </cell>
          <cell r="AK14753" t="str">
            <v/>
          </cell>
        </row>
        <row r="14754">
          <cell r="AH14754" t="str">
            <v/>
          </cell>
          <cell r="AI14754" t="str">
            <v/>
          </cell>
          <cell r="AJ14754" t="str">
            <v/>
          </cell>
          <cell r="AK14754" t="str">
            <v/>
          </cell>
        </row>
        <row r="14755">
          <cell r="AH14755" t="str">
            <v/>
          </cell>
          <cell r="AI14755" t="str">
            <v/>
          </cell>
          <cell r="AJ14755" t="str">
            <v/>
          </cell>
          <cell r="AK14755" t="str">
            <v/>
          </cell>
        </row>
        <row r="14756">
          <cell r="AH14756" t="str">
            <v/>
          </cell>
          <cell r="AI14756" t="str">
            <v/>
          </cell>
          <cell r="AJ14756" t="str">
            <v/>
          </cell>
          <cell r="AK14756" t="str">
            <v/>
          </cell>
        </row>
        <row r="14757">
          <cell r="AH14757" t="str">
            <v/>
          </cell>
          <cell r="AI14757" t="str">
            <v/>
          </cell>
          <cell r="AJ14757" t="str">
            <v/>
          </cell>
          <cell r="AK14757" t="str">
            <v/>
          </cell>
        </row>
        <row r="14758">
          <cell r="AH14758" t="str">
            <v/>
          </cell>
          <cell r="AI14758" t="str">
            <v/>
          </cell>
          <cell r="AJ14758" t="str">
            <v/>
          </cell>
          <cell r="AK14758" t="str">
            <v/>
          </cell>
        </row>
        <row r="14759">
          <cell r="AH14759" t="str">
            <v/>
          </cell>
          <cell r="AI14759" t="str">
            <v/>
          </cell>
          <cell r="AJ14759" t="str">
            <v/>
          </cell>
          <cell r="AK14759" t="str">
            <v/>
          </cell>
        </row>
        <row r="14760">
          <cell r="AH14760" t="str">
            <v/>
          </cell>
          <cell r="AI14760" t="str">
            <v/>
          </cell>
          <cell r="AJ14760" t="str">
            <v/>
          </cell>
          <cell r="AK14760" t="str">
            <v/>
          </cell>
        </row>
        <row r="14761">
          <cell r="AH14761" t="str">
            <v/>
          </cell>
          <cell r="AI14761" t="str">
            <v/>
          </cell>
          <cell r="AJ14761" t="str">
            <v/>
          </cell>
          <cell r="AK14761" t="str">
            <v/>
          </cell>
        </row>
        <row r="14762">
          <cell r="AH14762" t="str">
            <v/>
          </cell>
          <cell r="AI14762" t="str">
            <v/>
          </cell>
          <cell r="AJ14762" t="str">
            <v/>
          </cell>
          <cell r="AK14762" t="str">
            <v/>
          </cell>
        </row>
        <row r="14763">
          <cell r="AH14763" t="str">
            <v/>
          </cell>
          <cell r="AI14763" t="str">
            <v/>
          </cell>
          <cell r="AJ14763" t="str">
            <v/>
          </cell>
          <cell r="AK14763" t="str">
            <v/>
          </cell>
        </row>
        <row r="14764">
          <cell r="AH14764" t="str">
            <v/>
          </cell>
          <cell r="AI14764" t="str">
            <v/>
          </cell>
          <cell r="AJ14764" t="str">
            <v/>
          </cell>
          <cell r="AK14764" t="str">
            <v/>
          </cell>
        </row>
        <row r="14765">
          <cell r="AH14765" t="str">
            <v/>
          </cell>
          <cell r="AI14765" t="str">
            <v/>
          </cell>
          <cell r="AJ14765" t="str">
            <v/>
          </cell>
          <cell r="AK14765" t="str">
            <v/>
          </cell>
        </row>
        <row r="14766">
          <cell r="AH14766" t="str">
            <v/>
          </cell>
          <cell r="AI14766" t="str">
            <v/>
          </cell>
          <cell r="AJ14766" t="str">
            <v/>
          </cell>
          <cell r="AK14766" t="str">
            <v/>
          </cell>
        </row>
        <row r="14767">
          <cell r="AH14767" t="str">
            <v/>
          </cell>
          <cell r="AI14767" t="str">
            <v/>
          </cell>
          <cell r="AJ14767" t="str">
            <v/>
          </cell>
          <cell r="AK14767" t="str">
            <v/>
          </cell>
        </row>
        <row r="14768">
          <cell r="AH14768" t="str">
            <v/>
          </cell>
          <cell r="AI14768" t="str">
            <v/>
          </cell>
          <cell r="AJ14768" t="str">
            <v/>
          </cell>
          <cell r="AK14768" t="str">
            <v/>
          </cell>
        </row>
        <row r="14769">
          <cell r="AH14769" t="str">
            <v/>
          </cell>
          <cell r="AI14769" t="str">
            <v/>
          </cell>
          <cell r="AJ14769" t="str">
            <v/>
          </cell>
          <cell r="AK14769" t="str">
            <v/>
          </cell>
        </row>
        <row r="14770">
          <cell r="AH14770" t="str">
            <v/>
          </cell>
          <cell r="AI14770" t="str">
            <v/>
          </cell>
          <cell r="AJ14770" t="str">
            <v/>
          </cell>
          <cell r="AK14770" t="str">
            <v/>
          </cell>
        </row>
        <row r="14771">
          <cell r="AH14771" t="str">
            <v/>
          </cell>
          <cell r="AI14771" t="str">
            <v/>
          </cell>
          <cell r="AJ14771" t="str">
            <v/>
          </cell>
          <cell r="AK14771" t="str">
            <v/>
          </cell>
        </row>
        <row r="14772">
          <cell r="AH14772" t="str">
            <v/>
          </cell>
          <cell r="AI14772" t="str">
            <v/>
          </cell>
          <cell r="AJ14772" t="str">
            <v/>
          </cell>
          <cell r="AK14772" t="str">
            <v/>
          </cell>
        </row>
        <row r="14773">
          <cell r="AH14773" t="str">
            <v/>
          </cell>
          <cell r="AI14773" t="str">
            <v/>
          </cell>
          <cell r="AJ14773" t="str">
            <v/>
          </cell>
          <cell r="AK14773" t="str">
            <v/>
          </cell>
        </row>
        <row r="14774">
          <cell r="AH14774" t="str">
            <v/>
          </cell>
          <cell r="AI14774" t="str">
            <v/>
          </cell>
          <cell r="AJ14774" t="str">
            <v/>
          </cell>
          <cell r="AK14774" t="str">
            <v/>
          </cell>
        </row>
        <row r="14775">
          <cell r="AH14775" t="str">
            <v/>
          </cell>
          <cell r="AI14775" t="str">
            <v/>
          </cell>
          <cell r="AJ14775" t="str">
            <v/>
          </cell>
          <cell r="AK14775" t="str">
            <v/>
          </cell>
        </row>
        <row r="14776">
          <cell r="AH14776" t="str">
            <v/>
          </cell>
          <cell r="AI14776" t="str">
            <v/>
          </cell>
          <cell r="AJ14776" t="str">
            <v/>
          </cell>
          <cell r="AK14776" t="str">
            <v/>
          </cell>
        </row>
        <row r="14777">
          <cell r="AH14777" t="str">
            <v/>
          </cell>
          <cell r="AI14777" t="str">
            <v/>
          </cell>
          <cell r="AJ14777" t="str">
            <v/>
          </cell>
          <cell r="AK14777" t="str">
            <v/>
          </cell>
        </row>
        <row r="14778">
          <cell r="AH14778" t="str">
            <v/>
          </cell>
          <cell r="AI14778" t="str">
            <v/>
          </cell>
          <cell r="AJ14778" t="str">
            <v/>
          </cell>
          <cell r="AK14778" t="str">
            <v/>
          </cell>
        </row>
        <row r="14779">
          <cell r="AH14779" t="str">
            <v/>
          </cell>
          <cell r="AI14779" t="str">
            <v/>
          </cell>
          <cell r="AJ14779" t="str">
            <v/>
          </cell>
          <cell r="AK14779" t="str">
            <v/>
          </cell>
        </row>
        <row r="14780">
          <cell r="AH14780" t="str">
            <v/>
          </cell>
          <cell r="AI14780" t="str">
            <v/>
          </cell>
          <cell r="AJ14780" t="str">
            <v/>
          </cell>
          <cell r="AK14780" t="str">
            <v/>
          </cell>
        </row>
        <row r="14781">
          <cell r="AH14781" t="str">
            <v/>
          </cell>
          <cell r="AI14781" t="str">
            <v/>
          </cell>
          <cell r="AJ14781" t="str">
            <v/>
          </cell>
          <cell r="AK14781" t="str">
            <v/>
          </cell>
        </row>
        <row r="14782">
          <cell r="AH14782" t="str">
            <v/>
          </cell>
          <cell r="AI14782" t="str">
            <v/>
          </cell>
          <cell r="AJ14782" t="str">
            <v/>
          </cell>
          <cell r="AK14782" t="str">
            <v/>
          </cell>
        </row>
        <row r="14783">
          <cell r="AH14783" t="str">
            <v/>
          </cell>
          <cell r="AI14783" t="str">
            <v/>
          </cell>
          <cell r="AJ14783" t="str">
            <v/>
          </cell>
          <cell r="AK14783" t="str">
            <v/>
          </cell>
        </row>
        <row r="14784">
          <cell r="AH14784" t="str">
            <v/>
          </cell>
          <cell r="AI14784" t="str">
            <v/>
          </cell>
          <cell r="AJ14784" t="str">
            <v/>
          </cell>
          <cell r="AK14784" t="str">
            <v/>
          </cell>
        </row>
        <row r="14785">
          <cell r="AH14785" t="str">
            <v/>
          </cell>
          <cell r="AI14785" t="str">
            <v/>
          </cell>
          <cell r="AJ14785" t="str">
            <v/>
          </cell>
          <cell r="AK14785" t="str">
            <v/>
          </cell>
        </row>
        <row r="14786">
          <cell r="AH14786" t="str">
            <v/>
          </cell>
          <cell r="AI14786" t="str">
            <v/>
          </cell>
          <cell r="AJ14786" t="str">
            <v/>
          </cell>
          <cell r="AK14786" t="str">
            <v/>
          </cell>
        </row>
        <row r="14787">
          <cell r="AH14787" t="str">
            <v/>
          </cell>
          <cell r="AI14787" t="str">
            <v/>
          </cell>
          <cell r="AJ14787" t="str">
            <v/>
          </cell>
          <cell r="AK14787" t="str">
            <v/>
          </cell>
        </row>
        <row r="14788">
          <cell r="AH14788" t="str">
            <v/>
          </cell>
          <cell r="AI14788" t="str">
            <v/>
          </cell>
          <cell r="AJ14788" t="str">
            <v/>
          </cell>
          <cell r="AK14788" t="str">
            <v/>
          </cell>
        </row>
        <row r="14789">
          <cell r="AH14789" t="str">
            <v/>
          </cell>
          <cell r="AI14789" t="str">
            <v/>
          </cell>
          <cell r="AJ14789" t="str">
            <v/>
          </cell>
          <cell r="AK14789" t="str">
            <v/>
          </cell>
        </row>
        <row r="14790">
          <cell r="AH14790" t="str">
            <v/>
          </cell>
          <cell r="AI14790" t="str">
            <v/>
          </cell>
          <cell r="AJ14790" t="str">
            <v/>
          </cell>
          <cell r="AK14790" t="str">
            <v/>
          </cell>
        </row>
        <row r="14791">
          <cell r="AH14791" t="str">
            <v/>
          </cell>
          <cell r="AI14791" t="str">
            <v/>
          </cell>
          <cell r="AJ14791" t="str">
            <v/>
          </cell>
          <cell r="AK14791" t="str">
            <v/>
          </cell>
        </row>
        <row r="14792">
          <cell r="AH14792" t="str">
            <v/>
          </cell>
          <cell r="AI14792" t="str">
            <v/>
          </cell>
          <cell r="AJ14792" t="str">
            <v/>
          </cell>
          <cell r="AK14792" t="str">
            <v/>
          </cell>
        </row>
        <row r="14793">
          <cell r="AH14793" t="str">
            <v/>
          </cell>
          <cell r="AI14793" t="str">
            <v/>
          </cell>
          <cell r="AJ14793" t="str">
            <v/>
          </cell>
          <cell r="AK14793" t="str">
            <v/>
          </cell>
        </row>
        <row r="14794">
          <cell r="AH14794" t="str">
            <v/>
          </cell>
          <cell r="AI14794" t="str">
            <v/>
          </cell>
          <cell r="AJ14794" t="str">
            <v/>
          </cell>
          <cell r="AK14794" t="str">
            <v/>
          </cell>
        </row>
        <row r="14795">
          <cell r="AH14795" t="str">
            <v/>
          </cell>
          <cell r="AI14795" t="str">
            <v/>
          </cell>
          <cell r="AJ14795" t="str">
            <v/>
          </cell>
          <cell r="AK14795" t="str">
            <v/>
          </cell>
        </row>
        <row r="14796">
          <cell r="AH14796" t="str">
            <v/>
          </cell>
          <cell r="AI14796" t="str">
            <v/>
          </cell>
          <cell r="AJ14796" t="str">
            <v/>
          </cell>
          <cell r="AK14796" t="str">
            <v/>
          </cell>
        </row>
        <row r="14797">
          <cell r="AH14797" t="str">
            <v/>
          </cell>
          <cell r="AI14797" t="str">
            <v/>
          </cell>
          <cell r="AJ14797" t="str">
            <v/>
          </cell>
          <cell r="AK14797" t="str">
            <v/>
          </cell>
        </row>
        <row r="14798">
          <cell r="AH14798" t="str">
            <v/>
          </cell>
          <cell r="AI14798" t="str">
            <v/>
          </cell>
          <cell r="AJ14798" t="str">
            <v/>
          </cell>
          <cell r="AK14798" t="str">
            <v/>
          </cell>
        </row>
        <row r="14799">
          <cell r="AH14799" t="str">
            <v/>
          </cell>
          <cell r="AI14799" t="str">
            <v/>
          </cell>
          <cell r="AJ14799" t="str">
            <v/>
          </cell>
          <cell r="AK14799" t="str">
            <v/>
          </cell>
        </row>
        <row r="14800">
          <cell r="AH14800" t="str">
            <v/>
          </cell>
          <cell r="AI14800" t="str">
            <v/>
          </cell>
          <cell r="AJ14800" t="str">
            <v/>
          </cell>
          <cell r="AK14800" t="str">
            <v/>
          </cell>
        </row>
        <row r="14801">
          <cell r="AH14801" t="str">
            <v/>
          </cell>
          <cell r="AI14801" t="str">
            <v/>
          </cell>
          <cell r="AJ14801" t="str">
            <v/>
          </cell>
          <cell r="AK14801" t="str">
            <v/>
          </cell>
        </row>
        <row r="14802">
          <cell r="AH14802" t="str">
            <v/>
          </cell>
          <cell r="AI14802" t="str">
            <v/>
          </cell>
          <cell r="AJ14802" t="str">
            <v/>
          </cell>
          <cell r="AK14802" t="str">
            <v/>
          </cell>
        </row>
        <row r="14803">
          <cell r="AH14803" t="str">
            <v/>
          </cell>
          <cell r="AI14803" t="str">
            <v/>
          </cell>
          <cell r="AJ14803" t="str">
            <v/>
          </cell>
          <cell r="AK14803" t="str">
            <v/>
          </cell>
        </row>
        <row r="14804">
          <cell r="AH14804" t="str">
            <v/>
          </cell>
          <cell r="AI14804" t="str">
            <v/>
          </cell>
          <cell r="AJ14804" t="str">
            <v/>
          </cell>
          <cell r="AK14804" t="str">
            <v/>
          </cell>
        </row>
        <row r="14805">
          <cell r="AH14805" t="str">
            <v/>
          </cell>
          <cell r="AI14805" t="str">
            <v/>
          </cell>
          <cell r="AJ14805" t="str">
            <v/>
          </cell>
          <cell r="AK14805" t="str">
            <v/>
          </cell>
        </row>
        <row r="14806">
          <cell r="AH14806" t="str">
            <v/>
          </cell>
          <cell r="AI14806" t="str">
            <v/>
          </cell>
          <cell r="AJ14806" t="str">
            <v/>
          </cell>
          <cell r="AK14806" t="str">
            <v/>
          </cell>
        </row>
        <row r="14807">
          <cell r="AH14807" t="str">
            <v/>
          </cell>
          <cell r="AI14807" t="str">
            <v/>
          </cell>
          <cell r="AJ14807" t="str">
            <v/>
          </cell>
          <cell r="AK14807" t="str">
            <v/>
          </cell>
        </row>
        <row r="14808">
          <cell r="AH14808" t="str">
            <v/>
          </cell>
          <cell r="AI14808" t="str">
            <v/>
          </cell>
          <cell r="AJ14808" t="str">
            <v/>
          </cell>
          <cell r="AK14808" t="str">
            <v/>
          </cell>
        </row>
        <row r="14809">
          <cell r="AH14809" t="str">
            <v/>
          </cell>
          <cell r="AI14809" t="str">
            <v/>
          </cell>
          <cell r="AJ14809" t="str">
            <v/>
          </cell>
          <cell r="AK14809" t="str">
            <v/>
          </cell>
        </row>
        <row r="14810">
          <cell r="AH14810" t="str">
            <v/>
          </cell>
          <cell r="AI14810" t="str">
            <v/>
          </cell>
          <cell r="AJ14810" t="str">
            <v/>
          </cell>
          <cell r="AK14810" t="str">
            <v/>
          </cell>
        </row>
        <row r="14811">
          <cell r="AH14811" t="str">
            <v/>
          </cell>
          <cell r="AI14811" t="str">
            <v/>
          </cell>
          <cell r="AJ14811" t="str">
            <v/>
          </cell>
          <cell r="AK14811" t="str">
            <v/>
          </cell>
        </row>
        <row r="14812">
          <cell r="AH14812" t="str">
            <v/>
          </cell>
          <cell r="AI14812" t="str">
            <v/>
          </cell>
          <cell r="AJ14812" t="str">
            <v/>
          </cell>
          <cell r="AK14812" t="str">
            <v/>
          </cell>
        </row>
        <row r="14813">
          <cell r="AH14813" t="str">
            <v/>
          </cell>
          <cell r="AI14813" t="str">
            <v/>
          </cell>
          <cell r="AJ14813" t="str">
            <v/>
          </cell>
          <cell r="AK14813" t="str">
            <v/>
          </cell>
        </row>
        <row r="14814">
          <cell r="AH14814" t="str">
            <v/>
          </cell>
          <cell r="AI14814" t="str">
            <v/>
          </cell>
          <cell r="AJ14814" t="str">
            <v/>
          </cell>
          <cell r="AK14814" t="str">
            <v/>
          </cell>
        </row>
        <row r="14815">
          <cell r="AH14815" t="str">
            <v/>
          </cell>
          <cell r="AI14815" t="str">
            <v/>
          </cell>
          <cell r="AJ14815" t="str">
            <v/>
          </cell>
          <cell r="AK14815" t="str">
            <v/>
          </cell>
        </row>
        <row r="14816">
          <cell r="AH14816" t="str">
            <v/>
          </cell>
          <cell r="AI14816" t="str">
            <v/>
          </cell>
          <cell r="AJ14816" t="str">
            <v/>
          </cell>
          <cell r="AK14816" t="str">
            <v/>
          </cell>
        </row>
        <row r="14817">
          <cell r="AH14817" t="str">
            <v/>
          </cell>
          <cell r="AI14817" t="str">
            <v/>
          </cell>
          <cell r="AJ14817" t="str">
            <v/>
          </cell>
          <cell r="AK14817" t="str">
            <v/>
          </cell>
        </row>
        <row r="14818">
          <cell r="AH14818" t="str">
            <v/>
          </cell>
          <cell r="AI14818" t="str">
            <v/>
          </cell>
          <cell r="AJ14818" t="str">
            <v/>
          </cell>
          <cell r="AK14818" t="str">
            <v/>
          </cell>
        </row>
        <row r="14819">
          <cell r="AH14819" t="str">
            <v/>
          </cell>
          <cell r="AI14819" t="str">
            <v/>
          </cell>
          <cell r="AJ14819" t="str">
            <v/>
          </cell>
          <cell r="AK14819" t="str">
            <v/>
          </cell>
        </row>
        <row r="14820">
          <cell r="AH14820" t="str">
            <v/>
          </cell>
          <cell r="AI14820" t="str">
            <v/>
          </cell>
          <cell r="AJ14820" t="str">
            <v/>
          </cell>
          <cell r="AK14820" t="str">
            <v/>
          </cell>
        </row>
        <row r="14821">
          <cell r="AH14821" t="str">
            <v/>
          </cell>
          <cell r="AI14821" t="str">
            <v/>
          </cell>
          <cell r="AJ14821" t="str">
            <v/>
          </cell>
          <cell r="AK14821" t="str">
            <v/>
          </cell>
        </row>
        <row r="14822">
          <cell r="AH14822" t="str">
            <v/>
          </cell>
          <cell r="AI14822" t="str">
            <v/>
          </cell>
          <cell r="AJ14822" t="str">
            <v/>
          </cell>
          <cell r="AK14822" t="str">
            <v/>
          </cell>
        </row>
        <row r="14823">
          <cell r="AH14823" t="str">
            <v/>
          </cell>
          <cell r="AI14823" t="str">
            <v/>
          </cell>
          <cell r="AJ14823" t="str">
            <v/>
          </cell>
          <cell r="AK14823" t="str">
            <v/>
          </cell>
        </row>
        <row r="14824">
          <cell r="AH14824" t="str">
            <v/>
          </cell>
          <cell r="AI14824" t="str">
            <v/>
          </cell>
          <cell r="AJ14824" t="str">
            <v/>
          </cell>
          <cell r="AK14824" t="str">
            <v/>
          </cell>
        </row>
        <row r="14825">
          <cell r="AH14825" t="str">
            <v/>
          </cell>
          <cell r="AI14825" t="str">
            <v/>
          </cell>
          <cell r="AJ14825" t="str">
            <v/>
          </cell>
          <cell r="AK14825" t="str">
            <v/>
          </cell>
        </row>
        <row r="14826">
          <cell r="AH14826" t="str">
            <v/>
          </cell>
          <cell r="AI14826" t="str">
            <v/>
          </cell>
          <cell r="AJ14826" t="str">
            <v/>
          </cell>
          <cell r="AK14826" t="str">
            <v/>
          </cell>
        </row>
        <row r="14827">
          <cell r="AH14827" t="str">
            <v/>
          </cell>
          <cell r="AI14827" t="str">
            <v/>
          </cell>
          <cell r="AJ14827" t="str">
            <v/>
          </cell>
          <cell r="AK14827" t="str">
            <v/>
          </cell>
        </row>
        <row r="14828">
          <cell r="AH14828" t="str">
            <v/>
          </cell>
          <cell r="AI14828" t="str">
            <v/>
          </cell>
          <cell r="AJ14828" t="str">
            <v/>
          </cell>
          <cell r="AK14828" t="str">
            <v/>
          </cell>
        </row>
        <row r="14829">
          <cell r="AH14829" t="str">
            <v/>
          </cell>
          <cell r="AI14829" t="str">
            <v/>
          </cell>
          <cell r="AJ14829" t="str">
            <v/>
          </cell>
          <cell r="AK14829" t="str">
            <v/>
          </cell>
        </row>
        <row r="14830">
          <cell r="AH14830" t="str">
            <v/>
          </cell>
          <cell r="AI14830" t="str">
            <v/>
          </cell>
          <cell r="AJ14830" t="str">
            <v/>
          </cell>
          <cell r="AK14830" t="str">
            <v/>
          </cell>
        </row>
        <row r="14831">
          <cell r="AH14831" t="str">
            <v/>
          </cell>
          <cell r="AI14831" t="str">
            <v/>
          </cell>
          <cell r="AJ14831" t="str">
            <v/>
          </cell>
          <cell r="AK14831" t="str">
            <v/>
          </cell>
        </row>
        <row r="14832">
          <cell r="AH14832" t="str">
            <v/>
          </cell>
          <cell r="AI14832" t="str">
            <v/>
          </cell>
          <cell r="AJ14832" t="str">
            <v/>
          </cell>
          <cell r="AK14832" t="str">
            <v/>
          </cell>
        </row>
        <row r="14833">
          <cell r="AH14833" t="str">
            <v/>
          </cell>
          <cell r="AI14833" t="str">
            <v/>
          </cell>
          <cell r="AJ14833" t="str">
            <v/>
          </cell>
          <cell r="AK14833" t="str">
            <v/>
          </cell>
        </row>
        <row r="14834">
          <cell r="AH14834" t="str">
            <v/>
          </cell>
          <cell r="AI14834" t="str">
            <v/>
          </cell>
          <cell r="AJ14834" t="str">
            <v/>
          </cell>
          <cell r="AK14834" t="str">
            <v/>
          </cell>
        </row>
        <row r="14835">
          <cell r="AH14835" t="str">
            <v/>
          </cell>
          <cell r="AI14835" t="str">
            <v/>
          </cell>
          <cell r="AJ14835" t="str">
            <v/>
          </cell>
          <cell r="AK14835" t="str">
            <v/>
          </cell>
        </row>
        <row r="14836">
          <cell r="AH14836" t="str">
            <v/>
          </cell>
          <cell r="AI14836" t="str">
            <v/>
          </cell>
          <cell r="AJ14836" t="str">
            <v/>
          </cell>
          <cell r="AK14836" t="str">
            <v/>
          </cell>
        </row>
        <row r="14837">
          <cell r="AH14837" t="str">
            <v/>
          </cell>
          <cell r="AI14837" t="str">
            <v/>
          </cell>
          <cell r="AJ14837" t="str">
            <v/>
          </cell>
          <cell r="AK14837" t="str">
            <v/>
          </cell>
        </row>
        <row r="14838">
          <cell r="AH14838" t="str">
            <v/>
          </cell>
          <cell r="AI14838" t="str">
            <v/>
          </cell>
          <cell r="AJ14838" t="str">
            <v/>
          </cell>
          <cell r="AK14838" t="str">
            <v/>
          </cell>
        </row>
        <row r="14839">
          <cell r="AH14839" t="str">
            <v/>
          </cell>
          <cell r="AI14839" t="str">
            <v/>
          </cell>
          <cell r="AJ14839" t="str">
            <v/>
          </cell>
          <cell r="AK14839" t="str">
            <v/>
          </cell>
        </row>
        <row r="14840">
          <cell r="AH14840" t="str">
            <v/>
          </cell>
          <cell r="AI14840" t="str">
            <v/>
          </cell>
          <cell r="AJ14840" t="str">
            <v/>
          </cell>
          <cell r="AK14840" t="str">
            <v/>
          </cell>
        </row>
        <row r="14841">
          <cell r="AH14841" t="str">
            <v/>
          </cell>
          <cell r="AI14841" t="str">
            <v/>
          </cell>
          <cell r="AJ14841" t="str">
            <v/>
          </cell>
          <cell r="AK14841" t="str">
            <v/>
          </cell>
        </row>
        <row r="14842">
          <cell r="AH14842" t="str">
            <v/>
          </cell>
          <cell r="AI14842" t="str">
            <v/>
          </cell>
          <cell r="AJ14842" t="str">
            <v/>
          </cell>
          <cell r="AK14842" t="str">
            <v/>
          </cell>
        </row>
        <row r="14843">
          <cell r="AH14843" t="str">
            <v/>
          </cell>
          <cell r="AI14843" t="str">
            <v/>
          </cell>
          <cell r="AJ14843" t="str">
            <v/>
          </cell>
          <cell r="AK14843" t="str">
            <v/>
          </cell>
        </row>
        <row r="14844">
          <cell r="AH14844" t="str">
            <v/>
          </cell>
          <cell r="AI14844" t="str">
            <v/>
          </cell>
          <cell r="AJ14844" t="str">
            <v/>
          </cell>
          <cell r="AK14844" t="str">
            <v/>
          </cell>
        </row>
        <row r="14845">
          <cell r="AH14845" t="str">
            <v/>
          </cell>
          <cell r="AI14845" t="str">
            <v/>
          </cell>
          <cell r="AJ14845" t="str">
            <v/>
          </cell>
          <cell r="AK14845" t="str">
            <v/>
          </cell>
        </row>
        <row r="14846">
          <cell r="AH14846" t="str">
            <v/>
          </cell>
          <cell r="AI14846" t="str">
            <v/>
          </cell>
          <cell r="AJ14846" t="str">
            <v/>
          </cell>
          <cell r="AK14846" t="str">
            <v/>
          </cell>
        </row>
        <row r="14847">
          <cell r="AH14847" t="str">
            <v/>
          </cell>
          <cell r="AI14847" t="str">
            <v/>
          </cell>
          <cell r="AJ14847" t="str">
            <v/>
          </cell>
          <cell r="AK14847" t="str">
            <v/>
          </cell>
        </row>
        <row r="14848">
          <cell r="AH14848" t="str">
            <v/>
          </cell>
          <cell r="AI14848" t="str">
            <v/>
          </cell>
          <cell r="AJ14848" t="str">
            <v/>
          </cell>
          <cell r="AK14848" t="str">
            <v/>
          </cell>
        </row>
        <row r="14849">
          <cell r="AH14849" t="str">
            <v/>
          </cell>
          <cell r="AI14849" t="str">
            <v/>
          </cell>
          <cell r="AJ14849" t="str">
            <v/>
          </cell>
          <cell r="AK14849" t="str">
            <v/>
          </cell>
        </row>
        <row r="14850">
          <cell r="AH14850" t="str">
            <v/>
          </cell>
          <cell r="AI14850" t="str">
            <v/>
          </cell>
          <cell r="AJ14850" t="str">
            <v/>
          </cell>
          <cell r="AK14850" t="str">
            <v/>
          </cell>
        </row>
        <row r="14851">
          <cell r="AH14851" t="str">
            <v/>
          </cell>
          <cell r="AI14851" t="str">
            <v/>
          </cell>
          <cell r="AJ14851" t="str">
            <v/>
          </cell>
          <cell r="AK14851" t="str">
            <v/>
          </cell>
        </row>
        <row r="14852">
          <cell r="AH14852" t="str">
            <v/>
          </cell>
          <cell r="AI14852" t="str">
            <v/>
          </cell>
          <cell r="AJ14852" t="str">
            <v/>
          </cell>
          <cell r="AK14852" t="str">
            <v/>
          </cell>
        </row>
        <row r="14853">
          <cell r="AH14853" t="str">
            <v/>
          </cell>
          <cell r="AI14853" t="str">
            <v/>
          </cell>
          <cell r="AJ14853" t="str">
            <v/>
          </cell>
          <cell r="AK14853" t="str">
            <v/>
          </cell>
        </row>
        <row r="14854">
          <cell r="AH14854" t="str">
            <v/>
          </cell>
          <cell r="AI14854" t="str">
            <v/>
          </cell>
          <cell r="AJ14854" t="str">
            <v/>
          </cell>
          <cell r="AK14854" t="str">
            <v/>
          </cell>
        </row>
        <row r="14855">
          <cell r="AH14855" t="str">
            <v/>
          </cell>
          <cell r="AI14855" t="str">
            <v/>
          </cell>
          <cell r="AJ14855" t="str">
            <v/>
          </cell>
          <cell r="AK14855" t="str">
            <v/>
          </cell>
        </row>
        <row r="14856">
          <cell r="AH14856" t="str">
            <v/>
          </cell>
          <cell r="AI14856" t="str">
            <v/>
          </cell>
          <cell r="AJ14856" t="str">
            <v/>
          </cell>
          <cell r="AK14856" t="str">
            <v/>
          </cell>
        </row>
        <row r="14857">
          <cell r="AH14857" t="str">
            <v/>
          </cell>
          <cell r="AI14857" t="str">
            <v/>
          </cell>
          <cell r="AJ14857" t="str">
            <v/>
          </cell>
          <cell r="AK14857" t="str">
            <v/>
          </cell>
        </row>
        <row r="14858">
          <cell r="AH14858" t="str">
            <v/>
          </cell>
          <cell r="AI14858" t="str">
            <v/>
          </cell>
          <cell r="AJ14858" t="str">
            <v/>
          </cell>
          <cell r="AK14858" t="str">
            <v/>
          </cell>
        </row>
        <row r="14859">
          <cell r="AH14859" t="str">
            <v/>
          </cell>
          <cell r="AI14859" t="str">
            <v/>
          </cell>
          <cell r="AJ14859" t="str">
            <v/>
          </cell>
          <cell r="AK14859" t="str">
            <v/>
          </cell>
        </row>
        <row r="14860">
          <cell r="AH14860" t="str">
            <v/>
          </cell>
          <cell r="AI14860" t="str">
            <v/>
          </cell>
          <cell r="AJ14860" t="str">
            <v/>
          </cell>
          <cell r="AK14860" t="str">
            <v/>
          </cell>
        </row>
        <row r="14861">
          <cell r="AH14861" t="str">
            <v/>
          </cell>
          <cell r="AI14861" t="str">
            <v/>
          </cell>
          <cell r="AJ14861" t="str">
            <v/>
          </cell>
          <cell r="AK14861" t="str">
            <v/>
          </cell>
        </row>
        <row r="14862">
          <cell r="AH14862" t="str">
            <v/>
          </cell>
          <cell r="AI14862" t="str">
            <v/>
          </cell>
          <cell r="AJ14862" t="str">
            <v/>
          </cell>
          <cell r="AK14862" t="str">
            <v/>
          </cell>
        </row>
        <row r="14863">
          <cell r="AH14863" t="str">
            <v/>
          </cell>
          <cell r="AI14863" t="str">
            <v/>
          </cell>
          <cell r="AJ14863" t="str">
            <v/>
          </cell>
          <cell r="AK14863" t="str">
            <v/>
          </cell>
        </row>
        <row r="14864">
          <cell r="AH14864" t="str">
            <v/>
          </cell>
          <cell r="AI14864" t="str">
            <v/>
          </cell>
          <cell r="AJ14864" t="str">
            <v/>
          </cell>
          <cell r="AK14864" t="str">
            <v/>
          </cell>
        </row>
        <row r="14865">
          <cell r="AH14865" t="str">
            <v/>
          </cell>
          <cell r="AI14865" t="str">
            <v/>
          </cell>
          <cell r="AJ14865" t="str">
            <v/>
          </cell>
          <cell r="AK14865" t="str">
            <v/>
          </cell>
        </row>
        <row r="14866">
          <cell r="AH14866" t="str">
            <v/>
          </cell>
          <cell r="AI14866" t="str">
            <v/>
          </cell>
          <cell r="AJ14866" t="str">
            <v/>
          </cell>
          <cell r="AK14866" t="str">
            <v/>
          </cell>
        </row>
        <row r="14867">
          <cell r="AH14867" t="str">
            <v/>
          </cell>
          <cell r="AI14867" t="str">
            <v/>
          </cell>
          <cell r="AJ14867" t="str">
            <v/>
          </cell>
          <cell r="AK14867" t="str">
            <v/>
          </cell>
        </row>
        <row r="14868">
          <cell r="AH14868" t="str">
            <v/>
          </cell>
          <cell r="AI14868" t="str">
            <v/>
          </cell>
          <cell r="AJ14868" t="str">
            <v/>
          </cell>
          <cell r="AK14868" t="str">
            <v/>
          </cell>
        </row>
        <row r="14869">
          <cell r="AH14869" t="str">
            <v/>
          </cell>
          <cell r="AI14869" t="str">
            <v/>
          </cell>
          <cell r="AJ14869" t="str">
            <v/>
          </cell>
          <cell r="AK14869" t="str">
            <v/>
          </cell>
        </row>
        <row r="14870">
          <cell r="AH14870" t="str">
            <v/>
          </cell>
          <cell r="AI14870" t="str">
            <v/>
          </cell>
          <cell r="AJ14870" t="str">
            <v/>
          </cell>
          <cell r="AK14870" t="str">
            <v/>
          </cell>
        </row>
        <row r="14871">
          <cell r="AH14871" t="str">
            <v/>
          </cell>
          <cell r="AI14871" t="str">
            <v/>
          </cell>
          <cell r="AJ14871" t="str">
            <v/>
          </cell>
          <cell r="AK14871" t="str">
            <v/>
          </cell>
        </row>
        <row r="14872">
          <cell r="AH14872" t="str">
            <v/>
          </cell>
          <cell r="AI14872" t="str">
            <v/>
          </cell>
          <cell r="AJ14872" t="str">
            <v/>
          </cell>
          <cell r="AK14872" t="str">
            <v/>
          </cell>
        </row>
        <row r="14873">
          <cell r="AH14873" t="str">
            <v/>
          </cell>
          <cell r="AI14873" t="str">
            <v/>
          </cell>
          <cell r="AJ14873" t="str">
            <v/>
          </cell>
          <cell r="AK14873" t="str">
            <v/>
          </cell>
        </row>
        <row r="14874">
          <cell r="AH14874" t="str">
            <v/>
          </cell>
          <cell r="AI14874" t="str">
            <v/>
          </cell>
          <cell r="AJ14874" t="str">
            <v/>
          </cell>
          <cell r="AK14874" t="str">
            <v/>
          </cell>
        </row>
        <row r="14875">
          <cell r="AH14875" t="str">
            <v/>
          </cell>
          <cell r="AI14875" t="str">
            <v/>
          </cell>
          <cell r="AJ14875" t="str">
            <v/>
          </cell>
          <cell r="AK14875" t="str">
            <v/>
          </cell>
        </row>
        <row r="14876">
          <cell r="AH14876" t="str">
            <v/>
          </cell>
          <cell r="AI14876" t="str">
            <v/>
          </cell>
          <cell r="AJ14876" t="str">
            <v/>
          </cell>
          <cell r="AK14876" t="str">
            <v/>
          </cell>
        </row>
        <row r="14877">
          <cell r="AH14877" t="str">
            <v/>
          </cell>
          <cell r="AI14877" t="str">
            <v/>
          </cell>
          <cell r="AJ14877" t="str">
            <v/>
          </cell>
          <cell r="AK14877" t="str">
            <v/>
          </cell>
        </row>
        <row r="14878">
          <cell r="AH14878" t="str">
            <v/>
          </cell>
          <cell r="AI14878" t="str">
            <v/>
          </cell>
          <cell r="AJ14878" t="str">
            <v/>
          </cell>
          <cell r="AK14878" t="str">
            <v/>
          </cell>
        </row>
        <row r="14879">
          <cell r="AH14879" t="str">
            <v/>
          </cell>
          <cell r="AI14879" t="str">
            <v/>
          </cell>
          <cell r="AJ14879" t="str">
            <v/>
          </cell>
          <cell r="AK14879" t="str">
            <v/>
          </cell>
        </row>
        <row r="14880">
          <cell r="AH14880" t="str">
            <v/>
          </cell>
          <cell r="AI14880" t="str">
            <v/>
          </cell>
          <cell r="AJ14880" t="str">
            <v/>
          </cell>
          <cell r="AK14880" t="str">
            <v/>
          </cell>
        </row>
        <row r="14881">
          <cell r="AH14881" t="str">
            <v/>
          </cell>
          <cell r="AI14881" t="str">
            <v/>
          </cell>
          <cell r="AJ14881" t="str">
            <v/>
          </cell>
          <cell r="AK14881" t="str">
            <v/>
          </cell>
        </row>
        <row r="14882">
          <cell r="AH14882" t="str">
            <v/>
          </cell>
          <cell r="AI14882" t="str">
            <v/>
          </cell>
          <cell r="AJ14882" t="str">
            <v/>
          </cell>
          <cell r="AK14882" t="str">
            <v/>
          </cell>
        </row>
        <row r="14883">
          <cell r="AH14883" t="str">
            <v/>
          </cell>
          <cell r="AI14883" t="str">
            <v/>
          </cell>
          <cell r="AJ14883" t="str">
            <v/>
          </cell>
          <cell r="AK14883" t="str">
            <v/>
          </cell>
        </row>
        <row r="14884">
          <cell r="AH14884" t="str">
            <v/>
          </cell>
          <cell r="AI14884" t="str">
            <v/>
          </cell>
          <cell r="AJ14884" t="str">
            <v/>
          </cell>
          <cell r="AK14884" t="str">
            <v/>
          </cell>
        </row>
        <row r="14885">
          <cell r="AH14885" t="str">
            <v/>
          </cell>
          <cell r="AI14885" t="str">
            <v/>
          </cell>
          <cell r="AJ14885" t="str">
            <v/>
          </cell>
          <cell r="AK14885" t="str">
            <v/>
          </cell>
        </row>
        <row r="14886">
          <cell r="AH14886" t="str">
            <v/>
          </cell>
          <cell r="AI14886" t="str">
            <v/>
          </cell>
          <cell r="AJ14886" t="str">
            <v/>
          </cell>
          <cell r="AK14886" t="str">
            <v/>
          </cell>
        </row>
        <row r="14887">
          <cell r="AH14887" t="str">
            <v/>
          </cell>
          <cell r="AI14887" t="str">
            <v/>
          </cell>
          <cell r="AJ14887" t="str">
            <v/>
          </cell>
          <cell r="AK14887" t="str">
            <v/>
          </cell>
        </row>
        <row r="14888">
          <cell r="AH14888" t="str">
            <v/>
          </cell>
          <cell r="AI14888" t="str">
            <v/>
          </cell>
          <cell r="AJ14888" t="str">
            <v/>
          </cell>
          <cell r="AK14888" t="str">
            <v/>
          </cell>
        </row>
        <row r="14889">
          <cell r="AH14889" t="str">
            <v/>
          </cell>
          <cell r="AI14889" t="str">
            <v/>
          </cell>
          <cell r="AJ14889" t="str">
            <v/>
          </cell>
          <cell r="AK14889" t="str">
            <v/>
          </cell>
        </row>
        <row r="14890">
          <cell r="AH14890" t="str">
            <v/>
          </cell>
          <cell r="AI14890" t="str">
            <v/>
          </cell>
          <cell r="AJ14890" t="str">
            <v/>
          </cell>
          <cell r="AK14890" t="str">
            <v/>
          </cell>
        </row>
        <row r="14891">
          <cell r="AH14891" t="str">
            <v/>
          </cell>
          <cell r="AI14891" t="str">
            <v/>
          </cell>
          <cell r="AJ14891" t="str">
            <v/>
          </cell>
          <cell r="AK14891" t="str">
            <v/>
          </cell>
        </row>
        <row r="14892">
          <cell r="AH14892" t="str">
            <v/>
          </cell>
          <cell r="AI14892" t="str">
            <v/>
          </cell>
          <cell r="AJ14892" t="str">
            <v/>
          </cell>
          <cell r="AK14892" t="str">
            <v/>
          </cell>
        </row>
        <row r="14893">
          <cell r="AH14893" t="str">
            <v/>
          </cell>
          <cell r="AI14893" t="str">
            <v/>
          </cell>
          <cell r="AJ14893" t="str">
            <v/>
          </cell>
          <cell r="AK14893" t="str">
            <v/>
          </cell>
        </row>
        <row r="14894">
          <cell r="AH14894" t="str">
            <v/>
          </cell>
          <cell r="AI14894" t="str">
            <v/>
          </cell>
          <cell r="AJ14894" t="str">
            <v/>
          </cell>
          <cell r="AK14894" t="str">
            <v/>
          </cell>
        </row>
        <row r="14895">
          <cell r="AH14895" t="str">
            <v/>
          </cell>
          <cell r="AI14895" t="str">
            <v/>
          </cell>
          <cell r="AJ14895" t="str">
            <v/>
          </cell>
          <cell r="AK14895" t="str">
            <v/>
          </cell>
        </row>
        <row r="14896">
          <cell r="AH14896" t="str">
            <v/>
          </cell>
          <cell r="AI14896" t="str">
            <v/>
          </cell>
          <cell r="AJ14896" t="str">
            <v/>
          </cell>
          <cell r="AK14896" t="str">
            <v/>
          </cell>
        </row>
        <row r="14897">
          <cell r="AH14897" t="str">
            <v/>
          </cell>
          <cell r="AI14897" t="str">
            <v/>
          </cell>
          <cell r="AJ14897" t="str">
            <v/>
          </cell>
          <cell r="AK14897" t="str">
            <v/>
          </cell>
        </row>
        <row r="14898">
          <cell r="AH14898" t="str">
            <v/>
          </cell>
          <cell r="AI14898" t="str">
            <v/>
          </cell>
          <cell r="AJ14898" t="str">
            <v/>
          </cell>
          <cell r="AK14898" t="str">
            <v/>
          </cell>
        </row>
        <row r="14899">
          <cell r="AH14899" t="str">
            <v/>
          </cell>
          <cell r="AI14899" t="str">
            <v/>
          </cell>
          <cell r="AJ14899" t="str">
            <v/>
          </cell>
          <cell r="AK14899" t="str">
            <v/>
          </cell>
        </row>
        <row r="14900">
          <cell r="AH14900" t="str">
            <v/>
          </cell>
          <cell r="AI14900" t="str">
            <v/>
          </cell>
          <cell r="AJ14900" t="str">
            <v/>
          </cell>
          <cell r="AK14900" t="str">
            <v/>
          </cell>
        </row>
        <row r="14901">
          <cell r="AH14901" t="str">
            <v/>
          </cell>
          <cell r="AI14901" t="str">
            <v/>
          </cell>
          <cell r="AJ14901" t="str">
            <v/>
          </cell>
          <cell r="AK14901" t="str">
            <v/>
          </cell>
        </row>
        <row r="14902">
          <cell r="AH14902" t="str">
            <v/>
          </cell>
          <cell r="AI14902" t="str">
            <v/>
          </cell>
          <cell r="AJ14902" t="str">
            <v/>
          </cell>
          <cell r="AK14902" t="str">
            <v/>
          </cell>
        </row>
        <row r="14903">
          <cell r="AH14903" t="str">
            <v/>
          </cell>
          <cell r="AI14903" t="str">
            <v/>
          </cell>
          <cell r="AJ14903" t="str">
            <v/>
          </cell>
          <cell r="AK14903" t="str">
            <v/>
          </cell>
        </row>
        <row r="14904">
          <cell r="AH14904" t="str">
            <v/>
          </cell>
          <cell r="AI14904" t="str">
            <v/>
          </cell>
          <cell r="AJ14904" t="str">
            <v/>
          </cell>
          <cell r="AK14904" t="str">
            <v/>
          </cell>
        </row>
        <row r="14905">
          <cell r="AH14905" t="str">
            <v/>
          </cell>
          <cell r="AI14905" t="str">
            <v/>
          </cell>
          <cell r="AJ14905" t="str">
            <v/>
          </cell>
          <cell r="AK14905" t="str">
            <v/>
          </cell>
        </row>
        <row r="14906">
          <cell r="AH14906" t="str">
            <v/>
          </cell>
          <cell r="AI14906" t="str">
            <v/>
          </cell>
          <cell r="AJ14906" t="str">
            <v/>
          </cell>
          <cell r="AK14906" t="str">
            <v/>
          </cell>
        </row>
        <row r="14907">
          <cell r="AH14907" t="str">
            <v/>
          </cell>
          <cell r="AI14907" t="str">
            <v/>
          </cell>
          <cell r="AJ14907" t="str">
            <v/>
          </cell>
          <cell r="AK14907" t="str">
            <v/>
          </cell>
        </row>
        <row r="14908">
          <cell r="AH14908" t="str">
            <v/>
          </cell>
          <cell r="AI14908" t="str">
            <v/>
          </cell>
          <cell r="AJ14908" t="str">
            <v/>
          </cell>
          <cell r="AK14908" t="str">
            <v/>
          </cell>
        </row>
        <row r="14909">
          <cell r="AH14909" t="str">
            <v/>
          </cell>
          <cell r="AI14909" t="str">
            <v/>
          </cell>
          <cell r="AJ14909" t="str">
            <v/>
          </cell>
          <cell r="AK14909" t="str">
            <v/>
          </cell>
        </row>
        <row r="14910">
          <cell r="AH14910" t="str">
            <v/>
          </cell>
          <cell r="AI14910" t="str">
            <v/>
          </cell>
          <cell r="AJ14910" t="str">
            <v/>
          </cell>
          <cell r="AK14910" t="str">
            <v/>
          </cell>
        </row>
        <row r="14911">
          <cell r="AH14911" t="str">
            <v/>
          </cell>
          <cell r="AI14911" t="str">
            <v/>
          </cell>
          <cell r="AJ14911" t="str">
            <v/>
          </cell>
          <cell r="AK14911" t="str">
            <v/>
          </cell>
        </row>
        <row r="14912">
          <cell r="AH14912" t="str">
            <v/>
          </cell>
          <cell r="AI14912" t="str">
            <v/>
          </cell>
          <cell r="AJ14912" t="str">
            <v/>
          </cell>
          <cell r="AK14912" t="str">
            <v/>
          </cell>
        </row>
        <row r="14913">
          <cell r="AH14913" t="str">
            <v/>
          </cell>
          <cell r="AI14913" t="str">
            <v/>
          </cell>
          <cell r="AJ14913" t="str">
            <v/>
          </cell>
          <cell r="AK14913" t="str">
            <v/>
          </cell>
        </row>
        <row r="14914">
          <cell r="AH14914" t="str">
            <v/>
          </cell>
          <cell r="AI14914" t="str">
            <v/>
          </cell>
          <cell r="AJ14914" t="str">
            <v/>
          </cell>
          <cell r="AK14914" t="str">
            <v/>
          </cell>
        </row>
        <row r="14915">
          <cell r="AH14915" t="str">
            <v/>
          </cell>
          <cell r="AI14915" t="str">
            <v/>
          </cell>
          <cell r="AJ14915" t="str">
            <v/>
          </cell>
          <cell r="AK14915" t="str">
            <v/>
          </cell>
        </row>
        <row r="14916">
          <cell r="AH14916" t="str">
            <v/>
          </cell>
          <cell r="AI14916" t="str">
            <v/>
          </cell>
          <cell r="AJ14916" t="str">
            <v/>
          </cell>
          <cell r="AK14916" t="str">
            <v/>
          </cell>
        </row>
        <row r="14917">
          <cell r="AH14917" t="str">
            <v/>
          </cell>
          <cell r="AI14917" t="str">
            <v/>
          </cell>
          <cell r="AJ14917" t="str">
            <v/>
          </cell>
          <cell r="AK14917" t="str">
            <v/>
          </cell>
        </row>
        <row r="14918">
          <cell r="AH14918" t="str">
            <v/>
          </cell>
          <cell r="AI14918" t="str">
            <v/>
          </cell>
          <cell r="AJ14918" t="str">
            <v/>
          </cell>
          <cell r="AK14918" t="str">
            <v/>
          </cell>
        </row>
        <row r="14919">
          <cell r="AH14919" t="str">
            <v/>
          </cell>
          <cell r="AI14919" t="str">
            <v/>
          </cell>
          <cell r="AJ14919" t="str">
            <v/>
          </cell>
          <cell r="AK14919" t="str">
            <v/>
          </cell>
        </row>
        <row r="14920">
          <cell r="AH14920" t="str">
            <v/>
          </cell>
          <cell r="AI14920" t="str">
            <v/>
          </cell>
          <cell r="AJ14920" t="str">
            <v/>
          </cell>
          <cell r="AK14920" t="str">
            <v/>
          </cell>
        </row>
        <row r="14921">
          <cell r="AH14921" t="str">
            <v/>
          </cell>
          <cell r="AI14921" t="str">
            <v/>
          </cell>
          <cell r="AJ14921" t="str">
            <v/>
          </cell>
          <cell r="AK14921" t="str">
            <v/>
          </cell>
        </row>
        <row r="14922">
          <cell r="AH14922" t="str">
            <v/>
          </cell>
          <cell r="AI14922" t="str">
            <v/>
          </cell>
          <cell r="AJ14922" t="str">
            <v/>
          </cell>
          <cell r="AK14922" t="str">
            <v/>
          </cell>
        </row>
        <row r="14923">
          <cell r="AH14923" t="str">
            <v/>
          </cell>
          <cell r="AI14923" t="str">
            <v/>
          </cell>
          <cell r="AJ14923" t="str">
            <v/>
          </cell>
          <cell r="AK14923" t="str">
            <v/>
          </cell>
        </row>
        <row r="14924">
          <cell r="AH14924" t="str">
            <v/>
          </cell>
          <cell r="AI14924" t="str">
            <v/>
          </cell>
          <cell r="AJ14924" t="str">
            <v/>
          </cell>
          <cell r="AK14924" t="str">
            <v/>
          </cell>
        </row>
        <row r="14925">
          <cell r="AH14925" t="str">
            <v/>
          </cell>
          <cell r="AI14925" t="str">
            <v/>
          </cell>
          <cell r="AJ14925" t="str">
            <v/>
          </cell>
          <cell r="AK14925" t="str">
            <v/>
          </cell>
        </row>
        <row r="14926">
          <cell r="AH14926" t="str">
            <v/>
          </cell>
          <cell r="AI14926" t="str">
            <v/>
          </cell>
          <cell r="AJ14926" t="str">
            <v/>
          </cell>
          <cell r="AK14926" t="str">
            <v/>
          </cell>
        </row>
        <row r="14927">
          <cell r="AH14927" t="str">
            <v/>
          </cell>
          <cell r="AI14927" t="str">
            <v/>
          </cell>
          <cell r="AJ14927" t="str">
            <v/>
          </cell>
          <cell r="AK14927" t="str">
            <v/>
          </cell>
        </row>
        <row r="14928">
          <cell r="AH14928" t="str">
            <v/>
          </cell>
          <cell r="AI14928" t="str">
            <v/>
          </cell>
          <cell r="AJ14928" t="str">
            <v/>
          </cell>
          <cell r="AK14928" t="str">
            <v/>
          </cell>
        </row>
        <row r="14929">
          <cell r="AH14929" t="str">
            <v/>
          </cell>
          <cell r="AI14929" t="str">
            <v/>
          </cell>
          <cell r="AJ14929" t="str">
            <v/>
          </cell>
          <cell r="AK14929" t="str">
            <v/>
          </cell>
        </row>
        <row r="14930">
          <cell r="AH14930" t="str">
            <v/>
          </cell>
          <cell r="AI14930" t="str">
            <v/>
          </cell>
          <cell r="AJ14930" t="str">
            <v/>
          </cell>
          <cell r="AK14930" t="str">
            <v/>
          </cell>
        </row>
        <row r="14931">
          <cell r="AH14931" t="str">
            <v/>
          </cell>
          <cell r="AI14931" t="str">
            <v/>
          </cell>
          <cell r="AJ14931" t="str">
            <v/>
          </cell>
          <cell r="AK14931" t="str">
            <v/>
          </cell>
        </row>
        <row r="14932">
          <cell r="AH14932" t="str">
            <v/>
          </cell>
          <cell r="AI14932" t="str">
            <v/>
          </cell>
          <cell r="AJ14932" t="str">
            <v/>
          </cell>
          <cell r="AK14932" t="str">
            <v/>
          </cell>
        </row>
        <row r="14933">
          <cell r="AH14933" t="str">
            <v/>
          </cell>
          <cell r="AI14933" t="str">
            <v/>
          </cell>
          <cell r="AJ14933" t="str">
            <v/>
          </cell>
          <cell r="AK14933" t="str">
            <v/>
          </cell>
        </row>
        <row r="14934">
          <cell r="AH14934" t="str">
            <v/>
          </cell>
          <cell r="AI14934" t="str">
            <v/>
          </cell>
          <cell r="AJ14934" t="str">
            <v/>
          </cell>
          <cell r="AK14934" t="str">
            <v/>
          </cell>
        </row>
        <row r="14935">
          <cell r="AH14935" t="str">
            <v/>
          </cell>
          <cell r="AI14935" t="str">
            <v/>
          </cell>
          <cell r="AJ14935" t="str">
            <v/>
          </cell>
          <cell r="AK14935" t="str">
            <v/>
          </cell>
        </row>
        <row r="14936">
          <cell r="AH14936" t="str">
            <v/>
          </cell>
          <cell r="AI14936" t="str">
            <v/>
          </cell>
          <cell r="AJ14936" t="str">
            <v/>
          </cell>
          <cell r="AK14936" t="str">
            <v/>
          </cell>
        </row>
        <row r="14937">
          <cell r="AH14937" t="str">
            <v/>
          </cell>
          <cell r="AI14937" t="str">
            <v/>
          </cell>
          <cell r="AJ14937" t="str">
            <v/>
          </cell>
          <cell r="AK14937" t="str">
            <v/>
          </cell>
        </row>
        <row r="14938">
          <cell r="AH14938" t="str">
            <v/>
          </cell>
          <cell r="AI14938" t="str">
            <v/>
          </cell>
          <cell r="AJ14938" t="str">
            <v/>
          </cell>
          <cell r="AK14938" t="str">
            <v/>
          </cell>
        </row>
        <row r="14939">
          <cell r="AH14939" t="str">
            <v/>
          </cell>
          <cell r="AI14939" t="str">
            <v/>
          </cell>
          <cell r="AJ14939" t="str">
            <v/>
          </cell>
          <cell r="AK14939" t="str">
            <v/>
          </cell>
        </row>
        <row r="14940">
          <cell r="AH14940" t="str">
            <v/>
          </cell>
          <cell r="AI14940" t="str">
            <v/>
          </cell>
          <cell r="AJ14940" t="str">
            <v/>
          </cell>
          <cell r="AK14940" t="str">
            <v/>
          </cell>
        </row>
        <row r="14941">
          <cell r="AH14941" t="str">
            <v/>
          </cell>
          <cell r="AI14941" t="str">
            <v/>
          </cell>
          <cell r="AJ14941" t="str">
            <v/>
          </cell>
          <cell r="AK14941" t="str">
            <v/>
          </cell>
        </row>
        <row r="14942">
          <cell r="AH14942" t="str">
            <v/>
          </cell>
          <cell r="AI14942" t="str">
            <v/>
          </cell>
          <cell r="AJ14942" t="str">
            <v/>
          </cell>
          <cell r="AK14942" t="str">
            <v/>
          </cell>
        </row>
        <row r="14943">
          <cell r="AH14943" t="str">
            <v/>
          </cell>
          <cell r="AI14943" t="str">
            <v/>
          </cell>
          <cell r="AJ14943" t="str">
            <v/>
          </cell>
          <cell r="AK14943" t="str">
            <v/>
          </cell>
        </row>
        <row r="14944">
          <cell r="AH14944" t="str">
            <v/>
          </cell>
          <cell r="AI14944" t="str">
            <v/>
          </cell>
          <cell r="AJ14944" t="str">
            <v/>
          </cell>
          <cell r="AK14944" t="str">
            <v/>
          </cell>
        </row>
        <row r="14945">
          <cell r="AH14945" t="str">
            <v/>
          </cell>
          <cell r="AI14945" t="str">
            <v/>
          </cell>
          <cell r="AJ14945" t="str">
            <v/>
          </cell>
          <cell r="AK14945" t="str">
            <v/>
          </cell>
        </row>
        <row r="14946">
          <cell r="AH14946" t="str">
            <v/>
          </cell>
          <cell r="AI14946" t="str">
            <v/>
          </cell>
          <cell r="AJ14946" t="str">
            <v/>
          </cell>
          <cell r="AK14946" t="str">
            <v/>
          </cell>
        </row>
        <row r="14947">
          <cell r="AH14947" t="str">
            <v/>
          </cell>
          <cell r="AI14947" t="str">
            <v/>
          </cell>
          <cell r="AJ14947" t="str">
            <v/>
          </cell>
          <cell r="AK14947" t="str">
            <v/>
          </cell>
        </row>
        <row r="14948">
          <cell r="AH14948" t="str">
            <v/>
          </cell>
          <cell r="AI14948" t="str">
            <v/>
          </cell>
          <cell r="AJ14948" t="str">
            <v/>
          </cell>
          <cell r="AK14948" t="str">
            <v/>
          </cell>
        </row>
        <row r="14949">
          <cell r="AH14949" t="str">
            <v/>
          </cell>
          <cell r="AI14949" t="str">
            <v/>
          </cell>
          <cell r="AJ14949" t="str">
            <v/>
          </cell>
          <cell r="AK14949" t="str">
            <v/>
          </cell>
        </row>
        <row r="14950">
          <cell r="AH14950" t="str">
            <v/>
          </cell>
          <cell r="AI14950" t="str">
            <v/>
          </cell>
          <cell r="AJ14950" t="str">
            <v/>
          </cell>
          <cell r="AK14950" t="str">
            <v/>
          </cell>
        </row>
        <row r="14951">
          <cell r="AH14951" t="str">
            <v/>
          </cell>
          <cell r="AI14951" t="str">
            <v/>
          </cell>
          <cell r="AJ14951" t="str">
            <v/>
          </cell>
          <cell r="AK14951" t="str">
            <v/>
          </cell>
        </row>
        <row r="14952">
          <cell r="AH14952" t="str">
            <v/>
          </cell>
          <cell r="AI14952" t="str">
            <v/>
          </cell>
          <cell r="AJ14952" t="str">
            <v/>
          </cell>
          <cell r="AK14952" t="str">
            <v/>
          </cell>
        </row>
        <row r="14953">
          <cell r="AH14953" t="str">
            <v/>
          </cell>
          <cell r="AI14953" t="str">
            <v/>
          </cell>
          <cell r="AJ14953" t="str">
            <v/>
          </cell>
          <cell r="AK14953" t="str">
            <v/>
          </cell>
        </row>
        <row r="14954">
          <cell r="AH14954" t="str">
            <v/>
          </cell>
          <cell r="AI14954" t="str">
            <v/>
          </cell>
          <cell r="AJ14954" t="str">
            <v/>
          </cell>
          <cell r="AK14954" t="str">
            <v/>
          </cell>
        </row>
        <row r="14955">
          <cell r="AH14955" t="str">
            <v/>
          </cell>
          <cell r="AI14955" t="str">
            <v/>
          </cell>
          <cell r="AJ14955" t="str">
            <v/>
          </cell>
          <cell r="AK14955" t="str">
            <v/>
          </cell>
        </row>
        <row r="14956">
          <cell r="AH14956" t="str">
            <v/>
          </cell>
          <cell r="AI14956" t="str">
            <v/>
          </cell>
          <cell r="AJ14956" t="str">
            <v/>
          </cell>
          <cell r="AK14956" t="str">
            <v/>
          </cell>
        </row>
        <row r="14957">
          <cell r="AH14957" t="str">
            <v/>
          </cell>
          <cell r="AI14957" t="str">
            <v/>
          </cell>
          <cell r="AJ14957" t="str">
            <v/>
          </cell>
          <cell r="AK14957" t="str">
            <v/>
          </cell>
        </row>
        <row r="14958">
          <cell r="AH14958" t="str">
            <v/>
          </cell>
          <cell r="AI14958" t="str">
            <v/>
          </cell>
          <cell r="AJ14958" t="str">
            <v/>
          </cell>
          <cell r="AK14958" t="str">
            <v/>
          </cell>
        </row>
        <row r="14959">
          <cell r="AH14959" t="str">
            <v/>
          </cell>
          <cell r="AI14959" t="str">
            <v/>
          </cell>
          <cell r="AJ14959" t="str">
            <v/>
          </cell>
          <cell r="AK14959" t="str">
            <v/>
          </cell>
        </row>
        <row r="14960">
          <cell r="AH14960" t="str">
            <v/>
          </cell>
          <cell r="AI14960" t="str">
            <v/>
          </cell>
          <cell r="AJ14960" t="str">
            <v/>
          </cell>
          <cell r="AK14960" t="str">
            <v/>
          </cell>
        </row>
        <row r="14961">
          <cell r="AH14961" t="str">
            <v/>
          </cell>
          <cell r="AI14961" t="str">
            <v/>
          </cell>
          <cell r="AJ14961" t="str">
            <v/>
          </cell>
          <cell r="AK14961" t="str">
            <v/>
          </cell>
        </row>
        <row r="14962">
          <cell r="AH14962" t="str">
            <v/>
          </cell>
          <cell r="AI14962" t="str">
            <v/>
          </cell>
          <cell r="AJ14962" t="str">
            <v/>
          </cell>
          <cell r="AK14962" t="str">
            <v/>
          </cell>
        </row>
        <row r="14963">
          <cell r="AH14963" t="str">
            <v/>
          </cell>
          <cell r="AI14963" t="str">
            <v/>
          </cell>
          <cell r="AJ14963" t="str">
            <v/>
          </cell>
          <cell r="AK14963" t="str">
            <v/>
          </cell>
        </row>
        <row r="14964">
          <cell r="AH14964" t="str">
            <v/>
          </cell>
          <cell r="AI14964" t="str">
            <v/>
          </cell>
          <cell r="AJ14964" t="str">
            <v/>
          </cell>
          <cell r="AK14964" t="str">
            <v/>
          </cell>
        </row>
        <row r="14965">
          <cell r="AH14965" t="str">
            <v/>
          </cell>
          <cell r="AI14965" t="str">
            <v/>
          </cell>
          <cell r="AJ14965" t="str">
            <v/>
          </cell>
          <cell r="AK14965" t="str">
            <v/>
          </cell>
        </row>
        <row r="14966">
          <cell r="AH14966" t="str">
            <v/>
          </cell>
          <cell r="AI14966" t="str">
            <v/>
          </cell>
          <cell r="AJ14966" t="str">
            <v/>
          </cell>
          <cell r="AK14966" t="str">
            <v/>
          </cell>
        </row>
        <row r="14967">
          <cell r="AH14967" t="str">
            <v/>
          </cell>
          <cell r="AI14967" t="str">
            <v/>
          </cell>
          <cell r="AJ14967" t="str">
            <v/>
          </cell>
          <cell r="AK14967" t="str">
            <v/>
          </cell>
        </row>
        <row r="14968">
          <cell r="AH14968" t="str">
            <v/>
          </cell>
          <cell r="AI14968" t="str">
            <v/>
          </cell>
          <cell r="AJ14968" t="str">
            <v/>
          </cell>
          <cell r="AK14968" t="str">
            <v/>
          </cell>
        </row>
        <row r="14969">
          <cell r="AH14969" t="str">
            <v/>
          </cell>
          <cell r="AI14969" t="str">
            <v/>
          </cell>
          <cell r="AJ14969" t="str">
            <v/>
          </cell>
          <cell r="AK14969" t="str">
            <v/>
          </cell>
        </row>
        <row r="14970">
          <cell r="AH14970" t="str">
            <v/>
          </cell>
          <cell r="AI14970" t="str">
            <v/>
          </cell>
          <cell r="AJ14970" t="str">
            <v/>
          </cell>
          <cell r="AK14970" t="str">
            <v/>
          </cell>
        </row>
        <row r="14971">
          <cell r="AH14971" t="str">
            <v/>
          </cell>
          <cell r="AI14971" t="str">
            <v/>
          </cell>
          <cell r="AJ14971" t="str">
            <v/>
          </cell>
          <cell r="AK14971" t="str">
            <v/>
          </cell>
        </row>
        <row r="14972">
          <cell r="AH14972" t="str">
            <v/>
          </cell>
          <cell r="AI14972" t="str">
            <v/>
          </cell>
          <cell r="AJ14972" t="str">
            <v/>
          </cell>
          <cell r="AK14972" t="str">
            <v/>
          </cell>
        </row>
        <row r="14973">
          <cell r="AH14973" t="str">
            <v/>
          </cell>
          <cell r="AI14973" t="str">
            <v/>
          </cell>
          <cell r="AJ14973" t="str">
            <v/>
          </cell>
          <cell r="AK14973" t="str">
            <v/>
          </cell>
        </row>
        <row r="14974">
          <cell r="AH14974" t="str">
            <v/>
          </cell>
          <cell r="AI14974" t="str">
            <v/>
          </cell>
          <cell r="AJ14974" t="str">
            <v/>
          </cell>
          <cell r="AK14974" t="str">
            <v/>
          </cell>
        </row>
        <row r="14975">
          <cell r="AH14975" t="str">
            <v/>
          </cell>
          <cell r="AI14975" t="str">
            <v/>
          </cell>
          <cell r="AJ14975" t="str">
            <v/>
          </cell>
          <cell r="AK14975" t="str">
            <v/>
          </cell>
        </row>
        <row r="14976">
          <cell r="AH14976" t="str">
            <v/>
          </cell>
          <cell r="AI14976" t="str">
            <v/>
          </cell>
          <cell r="AJ14976" t="str">
            <v/>
          </cell>
          <cell r="AK14976" t="str">
            <v/>
          </cell>
        </row>
        <row r="14977">
          <cell r="AH14977" t="str">
            <v/>
          </cell>
          <cell r="AI14977" t="str">
            <v/>
          </cell>
          <cell r="AJ14977" t="str">
            <v/>
          </cell>
          <cell r="AK14977" t="str">
            <v/>
          </cell>
        </row>
        <row r="14978">
          <cell r="AH14978" t="str">
            <v/>
          </cell>
          <cell r="AI14978" t="str">
            <v/>
          </cell>
          <cell r="AJ14978" t="str">
            <v/>
          </cell>
          <cell r="AK14978" t="str">
            <v/>
          </cell>
        </row>
        <row r="14979">
          <cell r="AH14979" t="str">
            <v/>
          </cell>
          <cell r="AI14979" t="str">
            <v/>
          </cell>
          <cell r="AJ14979" t="str">
            <v/>
          </cell>
          <cell r="AK14979" t="str">
            <v/>
          </cell>
        </row>
        <row r="14980">
          <cell r="AH14980" t="str">
            <v/>
          </cell>
          <cell r="AI14980" t="str">
            <v/>
          </cell>
          <cell r="AJ14980" t="str">
            <v/>
          </cell>
          <cell r="AK14980" t="str">
            <v/>
          </cell>
        </row>
        <row r="14981">
          <cell r="AH14981" t="str">
            <v/>
          </cell>
          <cell r="AI14981" t="str">
            <v/>
          </cell>
          <cell r="AJ14981" t="str">
            <v/>
          </cell>
          <cell r="AK14981" t="str">
            <v/>
          </cell>
        </row>
        <row r="14982">
          <cell r="AH14982" t="str">
            <v/>
          </cell>
          <cell r="AI14982" t="str">
            <v/>
          </cell>
          <cell r="AJ14982" t="str">
            <v/>
          </cell>
          <cell r="AK14982" t="str">
            <v/>
          </cell>
        </row>
        <row r="14983">
          <cell r="AH14983" t="str">
            <v/>
          </cell>
          <cell r="AI14983" t="str">
            <v/>
          </cell>
          <cell r="AJ14983" t="str">
            <v/>
          </cell>
          <cell r="AK14983" t="str">
            <v/>
          </cell>
        </row>
        <row r="14984">
          <cell r="AH14984" t="str">
            <v/>
          </cell>
          <cell r="AI14984" t="str">
            <v/>
          </cell>
          <cell r="AJ14984" t="str">
            <v/>
          </cell>
          <cell r="AK14984" t="str">
            <v/>
          </cell>
        </row>
        <row r="14985">
          <cell r="AH14985" t="str">
            <v/>
          </cell>
          <cell r="AI14985" t="str">
            <v/>
          </cell>
          <cell r="AJ14985" t="str">
            <v/>
          </cell>
          <cell r="AK14985" t="str">
            <v/>
          </cell>
        </row>
        <row r="14986">
          <cell r="AH14986" t="str">
            <v/>
          </cell>
          <cell r="AI14986" t="str">
            <v/>
          </cell>
          <cell r="AJ14986" t="str">
            <v/>
          </cell>
          <cell r="AK14986" t="str">
            <v/>
          </cell>
        </row>
        <row r="14987">
          <cell r="AH14987" t="str">
            <v/>
          </cell>
          <cell r="AI14987" t="str">
            <v/>
          </cell>
          <cell r="AJ14987" t="str">
            <v/>
          </cell>
          <cell r="AK14987" t="str">
            <v/>
          </cell>
        </row>
        <row r="14988">
          <cell r="AH14988" t="str">
            <v/>
          </cell>
          <cell r="AI14988" t="str">
            <v/>
          </cell>
          <cell r="AJ14988" t="str">
            <v/>
          </cell>
          <cell r="AK14988" t="str">
            <v/>
          </cell>
        </row>
        <row r="14989">
          <cell r="AH14989" t="str">
            <v/>
          </cell>
          <cell r="AI14989" t="str">
            <v/>
          </cell>
          <cell r="AJ14989" t="str">
            <v/>
          </cell>
          <cell r="AK14989" t="str">
            <v/>
          </cell>
        </row>
        <row r="14990">
          <cell r="AH14990" t="str">
            <v/>
          </cell>
          <cell r="AI14990" t="str">
            <v/>
          </cell>
          <cell r="AJ14990" t="str">
            <v/>
          </cell>
          <cell r="AK14990" t="str">
            <v/>
          </cell>
        </row>
        <row r="14991">
          <cell r="AH14991" t="str">
            <v/>
          </cell>
          <cell r="AI14991" t="str">
            <v/>
          </cell>
          <cell r="AJ14991" t="str">
            <v/>
          </cell>
          <cell r="AK14991" t="str">
            <v/>
          </cell>
        </row>
        <row r="14992">
          <cell r="AH14992" t="str">
            <v/>
          </cell>
          <cell r="AI14992" t="str">
            <v/>
          </cell>
          <cell r="AJ14992" t="str">
            <v/>
          </cell>
          <cell r="AK14992" t="str">
            <v/>
          </cell>
        </row>
        <row r="14993">
          <cell r="AH14993" t="str">
            <v/>
          </cell>
          <cell r="AI14993" t="str">
            <v/>
          </cell>
          <cell r="AJ14993" t="str">
            <v/>
          </cell>
          <cell r="AK14993" t="str">
            <v/>
          </cell>
        </row>
        <row r="14994">
          <cell r="AH14994" t="str">
            <v/>
          </cell>
          <cell r="AI14994" t="str">
            <v/>
          </cell>
          <cell r="AJ14994" t="str">
            <v/>
          </cell>
          <cell r="AK14994" t="str">
            <v/>
          </cell>
        </row>
        <row r="14995">
          <cell r="AH14995" t="str">
            <v/>
          </cell>
          <cell r="AI14995" t="str">
            <v/>
          </cell>
          <cell r="AJ14995" t="str">
            <v/>
          </cell>
          <cell r="AK14995" t="str">
            <v/>
          </cell>
        </row>
        <row r="14996">
          <cell r="AH14996" t="str">
            <v/>
          </cell>
          <cell r="AI14996" t="str">
            <v/>
          </cell>
          <cell r="AJ14996" t="str">
            <v/>
          </cell>
          <cell r="AK14996" t="str">
            <v/>
          </cell>
        </row>
        <row r="14997">
          <cell r="AH14997" t="str">
            <v/>
          </cell>
          <cell r="AI14997" t="str">
            <v/>
          </cell>
          <cell r="AJ14997" t="str">
            <v/>
          </cell>
          <cell r="AK14997" t="str">
            <v/>
          </cell>
        </row>
        <row r="14998">
          <cell r="AH14998" t="str">
            <v/>
          </cell>
          <cell r="AI14998" t="str">
            <v/>
          </cell>
          <cell r="AJ14998" t="str">
            <v/>
          </cell>
          <cell r="AK14998" t="str">
            <v/>
          </cell>
        </row>
        <row r="14999">
          <cell r="AH14999" t="str">
            <v/>
          </cell>
          <cell r="AI14999" t="str">
            <v/>
          </cell>
          <cell r="AJ14999" t="str">
            <v/>
          </cell>
          <cell r="AK14999" t="str">
            <v/>
          </cell>
        </row>
        <row r="15000">
          <cell r="AH15000" t="str">
            <v/>
          </cell>
          <cell r="AI15000" t="str">
            <v/>
          </cell>
          <cell r="AJ15000" t="str">
            <v/>
          </cell>
          <cell r="AK15000"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NEW@TGP-no" TargetMode="External"/><Relationship Id="rId1" Type="http://schemas.openxmlformats.org/officeDocument/2006/relationships/hyperlink" Target="mailto:NEW@TGP-canada"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mailto:NEW@TGP%20x%202" TargetMode="External"/><Relationship Id="rId2" Type="http://schemas.openxmlformats.org/officeDocument/2006/relationships/hyperlink" Target="mailto:NEW@TGP" TargetMode="External"/><Relationship Id="rId1" Type="http://schemas.openxmlformats.org/officeDocument/2006/relationships/hyperlink" Target="mailto:NEW@TGP" TargetMode="External"/><Relationship Id="rId6" Type="http://schemas.openxmlformats.org/officeDocument/2006/relationships/drawing" Target="../drawings/drawing3.xml"/><Relationship Id="rId5" Type="http://schemas.openxmlformats.org/officeDocument/2006/relationships/printerSettings" Target="../printerSettings/printerSettings7.bin"/><Relationship Id="rId4" Type="http://schemas.openxmlformats.org/officeDocument/2006/relationships/hyperlink" Target="https://web.tgp.crs/weeklyad/index.aspx?&amp;flyer_run_id=11657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DC14994"/>
  <sheetViews>
    <sheetView tabSelected="1" zoomScale="115" zoomScaleNormal="115" workbookViewId="0">
      <pane ySplit="2" topLeftCell="A1170" activePane="bottomLeft" state="frozen"/>
      <selection pane="bottomLeft" activeCell="BZ1" sqref="BX1:BZ1048576"/>
    </sheetView>
  </sheetViews>
  <sheetFormatPr defaultRowHeight="15" x14ac:dyDescent="0.25"/>
  <cols>
    <col min="1" max="1" width="10.42578125" customWidth="1"/>
    <col min="2" max="2" width="38.5703125" style="86" customWidth="1"/>
    <col min="3" max="3" width="14.5703125" customWidth="1"/>
    <col min="4" max="4" width="7.5703125" hidden="1" customWidth="1"/>
    <col min="5" max="5" width="6.28515625" style="87" customWidth="1"/>
    <col min="6" max="6" width="17.42578125" hidden="1" customWidth="1"/>
    <col min="7" max="7" width="21" hidden="1" customWidth="1"/>
    <col min="8" max="8" width="5.5703125" hidden="1" customWidth="1"/>
    <col min="9" max="9" width="7.42578125" hidden="1" customWidth="1"/>
    <col min="10" max="10" width="11.28515625" customWidth="1"/>
    <col min="11" max="11" width="5.85546875" style="97" bestFit="1" customWidth="1"/>
    <col min="12" max="12" width="7.5703125" style="40" customWidth="1"/>
    <col min="13" max="13" width="7.5703125" style="98" customWidth="1"/>
    <col min="14" max="14" width="22.85546875" hidden="1" customWidth="1"/>
    <col min="15" max="15" width="16.85546875" hidden="1" customWidth="1"/>
    <col min="16" max="16" width="17.5703125" hidden="1" customWidth="1"/>
    <col min="17" max="17" width="7.28515625" style="99" customWidth="1"/>
    <col min="18" max="18" width="10.5703125" hidden="1" customWidth="1"/>
    <col min="19" max="19" width="16" hidden="1" customWidth="1"/>
    <col min="20" max="20" width="10.140625" bestFit="1" customWidth="1"/>
    <col min="21" max="21" width="2.7109375" bestFit="1" customWidth="1"/>
    <col min="22" max="22" width="7.7109375" bestFit="1" customWidth="1"/>
    <col min="23" max="23" width="8.5703125" style="73" bestFit="1" customWidth="1"/>
    <col min="24" max="24" width="7" style="74" bestFit="1" customWidth="1"/>
    <col min="25" max="25" width="4.5703125" style="75" hidden="1" customWidth="1"/>
    <col min="26" max="26" width="7.140625" style="76" bestFit="1" customWidth="1"/>
    <col min="27" max="27" width="18.28515625" style="27" hidden="1" customWidth="1"/>
    <col min="28" max="28" width="0" hidden="1" customWidth="1"/>
    <col min="29" max="29" width="9.42578125" style="8" hidden="1" customWidth="1"/>
    <col min="30" max="30" width="18.140625" style="8" hidden="1" customWidth="1"/>
    <col min="31" max="31" width="12.5703125" style="8" hidden="1" customWidth="1"/>
    <col min="32" max="32" width="6.85546875" style="8" hidden="1" customWidth="1"/>
    <col min="33" max="33" width="0" hidden="1" customWidth="1"/>
    <col min="34" max="34" width="9.42578125" style="23" hidden="1" customWidth="1"/>
    <col min="35" max="35" width="19.7109375" style="23" hidden="1" customWidth="1"/>
    <col min="36" max="36" width="12.5703125" style="23" hidden="1" customWidth="1"/>
    <col min="37" max="37" width="6.85546875" style="23" hidden="1" customWidth="1"/>
    <col min="38" max="38" width="0" hidden="1" customWidth="1"/>
    <col min="39" max="39" width="24.85546875" hidden="1" customWidth="1"/>
    <col min="40" max="40" width="17" hidden="1" customWidth="1"/>
    <col min="41" max="41" width="15" hidden="1" customWidth="1"/>
    <col min="42" max="42" width="16.5703125" hidden="1" customWidth="1"/>
    <col min="43" max="43" width="10.5703125" hidden="1" customWidth="1"/>
    <col min="44" max="44" width="9.42578125" hidden="1" customWidth="1"/>
    <col min="45" max="45" width="11.140625" hidden="1" customWidth="1"/>
    <col min="46" max="46" width="12.5703125" hidden="1" customWidth="1"/>
    <col min="47" max="47" width="9.140625" hidden="1" customWidth="1"/>
    <col min="48" max="48" width="16.7109375" hidden="1" customWidth="1"/>
    <col min="49" max="50" width="4.5703125" hidden="1" customWidth="1"/>
    <col min="51" max="52" width="2" hidden="1" customWidth="1"/>
    <col min="53" max="53" width="16.7109375" hidden="1" customWidth="1"/>
    <col min="54" max="54" width="9.42578125" style="81" hidden="1" customWidth="1"/>
    <col min="55" max="55" width="6.5703125" style="82" hidden="1" customWidth="1"/>
    <col min="56" max="56" width="8.5703125" style="83" hidden="1" customWidth="1"/>
    <col min="57" max="57" width="6.5703125" style="84" hidden="1" customWidth="1"/>
    <col min="58" max="58" width="0" hidden="1" customWidth="1"/>
    <col min="59" max="59" width="14.140625" hidden="1" customWidth="1"/>
    <col min="60" max="60" width="15.42578125" hidden="1" customWidth="1"/>
    <col min="61" max="61" width="49.5703125" bestFit="1" customWidth="1"/>
    <col min="62" max="62" width="0.140625" customWidth="1"/>
    <col min="63" max="63" width="5.7109375" hidden="1" customWidth="1"/>
    <col min="64" max="64" width="0" hidden="1" customWidth="1"/>
    <col min="65" max="65" width="48" hidden="1" customWidth="1"/>
    <col min="66" max="66" width="5" hidden="1" customWidth="1"/>
    <col min="67" max="67" width="3.85546875" hidden="1" customWidth="1"/>
    <col min="68" max="68" width="10" hidden="1" customWidth="1"/>
    <col min="69" max="69" width="23.85546875" hidden="1" customWidth="1"/>
    <col min="70" max="70" width="11.5703125" hidden="1" customWidth="1"/>
    <col min="71" max="71" width="7.140625" hidden="1" customWidth="1"/>
    <col min="72" max="72" width="13.42578125" style="88" hidden="1" customWidth="1"/>
    <col min="73" max="73" width="13.42578125" hidden="1" customWidth="1"/>
    <col min="74" max="74" width="9" hidden="1" customWidth="1"/>
    <col min="75" max="75" width="13.140625" hidden="1" customWidth="1"/>
    <col min="76" max="77" width="11.28515625" hidden="1" customWidth="1"/>
    <col min="78" max="78" width="4.5703125" hidden="1" customWidth="1"/>
    <col min="79" max="79" width="6.28515625" hidden="1" customWidth="1"/>
    <col min="80" max="80" width="17.7109375" customWidth="1"/>
    <col min="81" max="81" width="9.28515625" customWidth="1"/>
    <col min="83" max="91" width="6.7109375" hidden="1" customWidth="1"/>
    <col min="92" max="92" width="6" customWidth="1"/>
    <col min="93" max="93" width="0" hidden="1" customWidth="1"/>
    <col min="94" max="94" width="10.140625" hidden="1" customWidth="1"/>
    <col min="95" max="95" width="0" hidden="1" customWidth="1"/>
  </cols>
  <sheetData>
    <row r="1" spans="1:95" x14ac:dyDescent="0.25">
      <c r="C1" t="s">
        <v>0</v>
      </c>
      <c r="W1" s="65">
        <v>1.2</v>
      </c>
      <c r="X1" s="66">
        <v>1.2</v>
      </c>
      <c r="Y1" s="67"/>
      <c r="Z1" s="68">
        <v>1.2</v>
      </c>
      <c r="AC1" s="28"/>
      <c r="AD1" s="28" t="s">
        <v>1</v>
      </c>
      <c r="AE1" s="24"/>
      <c r="AF1" s="24"/>
      <c r="AH1" s="25"/>
      <c r="AI1" s="29" t="s">
        <v>2</v>
      </c>
      <c r="AJ1" s="25"/>
      <c r="AK1" s="25"/>
      <c r="AR1" s="114" t="s">
        <v>3</v>
      </c>
      <c r="AS1" s="114"/>
      <c r="AT1" s="114"/>
      <c r="AU1" s="114"/>
      <c r="AW1" s="115"/>
      <c r="AX1" s="115"/>
      <c r="AY1" s="115"/>
      <c r="AZ1" s="115"/>
      <c r="BB1" s="116" t="s">
        <v>4</v>
      </c>
      <c r="BC1" s="116"/>
      <c r="BD1" s="116"/>
      <c r="BE1" s="116"/>
      <c r="BG1" s="30" t="s">
        <v>5</v>
      </c>
      <c r="BH1" s="31" t="s">
        <v>6</v>
      </c>
      <c r="BJ1" s="32" t="s">
        <v>7</v>
      </c>
      <c r="BK1" s="33" t="s">
        <v>8</v>
      </c>
      <c r="BM1" s="34" t="s">
        <v>9</v>
      </c>
      <c r="BN1" s="35" t="s">
        <v>10</v>
      </c>
      <c r="BO1" s="36" t="s">
        <v>11</v>
      </c>
    </row>
    <row r="2" spans="1:95" s="37" customFormat="1" ht="12" customHeight="1" x14ac:dyDescent="0.2">
      <c r="A2" s="37" t="s">
        <v>12</v>
      </c>
      <c r="B2" s="89" t="s">
        <v>13</v>
      </c>
      <c r="C2" s="37" t="s">
        <v>14</v>
      </c>
      <c r="D2" s="37" t="s">
        <v>15</v>
      </c>
      <c r="E2" s="90" t="s">
        <v>16</v>
      </c>
      <c r="F2" s="37" t="s">
        <v>17</v>
      </c>
      <c r="G2" s="37" t="s">
        <v>18</v>
      </c>
      <c r="H2" s="37" t="s">
        <v>19</v>
      </c>
      <c r="I2" s="37" t="s">
        <v>20</v>
      </c>
      <c r="J2" s="37" t="s">
        <v>21</v>
      </c>
      <c r="K2" s="100" t="s">
        <v>22</v>
      </c>
      <c r="L2" s="101" t="s">
        <v>23</v>
      </c>
      <c r="M2" s="102" t="s">
        <v>24</v>
      </c>
      <c r="N2" s="37" t="s">
        <v>25</v>
      </c>
      <c r="O2" s="37" t="s">
        <v>26</v>
      </c>
      <c r="P2" s="37" t="s">
        <v>27</v>
      </c>
      <c r="Q2" s="103" t="s">
        <v>28</v>
      </c>
      <c r="R2" s="37" t="s">
        <v>29</v>
      </c>
      <c r="S2" s="37" t="s">
        <v>30</v>
      </c>
      <c r="T2" s="37" t="s">
        <v>31</v>
      </c>
      <c r="U2" s="38"/>
      <c r="V2" s="38"/>
      <c r="W2" s="69" t="s">
        <v>32</v>
      </c>
      <c r="X2" s="70" t="s">
        <v>33</v>
      </c>
      <c r="Y2" s="71"/>
      <c r="Z2" s="72" t="s">
        <v>34</v>
      </c>
      <c r="AA2" s="39" t="s">
        <v>35</v>
      </c>
      <c r="AC2" s="15" t="s">
        <v>32</v>
      </c>
      <c r="AD2" s="14" t="s">
        <v>33</v>
      </c>
      <c r="AE2" s="15" t="s">
        <v>36</v>
      </c>
      <c r="AF2" s="15" t="s">
        <v>34</v>
      </c>
      <c r="AH2" s="16" t="s">
        <v>32</v>
      </c>
      <c r="AI2" s="17" t="s">
        <v>33</v>
      </c>
      <c r="AJ2" s="16" t="s">
        <v>36</v>
      </c>
      <c r="AK2" s="16" t="s">
        <v>34</v>
      </c>
      <c r="AM2" s="18" t="s">
        <v>37</v>
      </c>
      <c r="AN2" s="18" t="s">
        <v>38</v>
      </c>
      <c r="AO2" s="18" t="s">
        <v>39</v>
      </c>
      <c r="AP2" s="18" t="s">
        <v>40</v>
      </c>
      <c r="AQ2" s="18" t="s">
        <v>41</v>
      </c>
      <c r="AR2" s="19" t="s">
        <v>32</v>
      </c>
      <c r="AS2" s="20" t="s">
        <v>33</v>
      </c>
      <c r="AT2" s="19" t="s">
        <v>36</v>
      </c>
      <c r="AU2" s="19" t="s">
        <v>34</v>
      </c>
      <c r="AW2" s="19"/>
      <c r="AX2" s="20"/>
      <c r="AY2" s="19"/>
      <c r="AZ2" s="19"/>
      <c r="BB2" s="69" t="s">
        <v>32</v>
      </c>
      <c r="BC2" s="70" t="s">
        <v>33</v>
      </c>
      <c r="BD2" s="71" t="s">
        <v>36</v>
      </c>
      <c r="BE2" s="72" t="s">
        <v>34</v>
      </c>
      <c r="BI2" s="37" t="s">
        <v>42</v>
      </c>
      <c r="BP2" s="37" t="s">
        <v>43</v>
      </c>
      <c r="BQ2" s="37">
        <v>13</v>
      </c>
      <c r="BR2" s="37">
        <v>14</v>
      </c>
      <c r="BS2" s="37" t="s">
        <v>44</v>
      </c>
      <c r="BT2" s="91" t="s">
        <v>45</v>
      </c>
      <c r="BU2" s="37" t="s">
        <v>46</v>
      </c>
      <c r="BV2" s="37" t="s">
        <v>47</v>
      </c>
      <c r="BW2" s="37" t="s">
        <v>48</v>
      </c>
      <c r="BX2" s="37" t="s">
        <v>6412</v>
      </c>
      <c r="BY2" s="37" t="s">
        <v>6409</v>
      </c>
      <c r="CA2" s="37" t="s">
        <v>28</v>
      </c>
      <c r="CB2" s="37" t="s">
        <v>49</v>
      </c>
      <c r="CC2" s="37" t="s">
        <v>50</v>
      </c>
      <c r="CE2" s="37" t="s">
        <v>6385</v>
      </c>
      <c r="CF2" s="37" t="s">
        <v>6386</v>
      </c>
      <c r="CG2" s="37" t="s">
        <v>6387</v>
      </c>
      <c r="CH2" s="37" t="s">
        <v>23</v>
      </c>
      <c r="CI2" s="37" t="s">
        <v>24</v>
      </c>
      <c r="CJ2" s="37" t="s">
        <v>6386</v>
      </c>
      <c r="CK2" s="37" t="s">
        <v>6387</v>
      </c>
      <c r="CL2" s="37" t="s">
        <v>23</v>
      </c>
      <c r="CM2" s="37" t="s">
        <v>24</v>
      </c>
      <c r="CN2" s="37" t="s">
        <v>6388</v>
      </c>
      <c r="CO2" s="37" t="s">
        <v>6389</v>
      </c>
      <c r="CP2" s="37" t="s">
        <v>6391</v>
      </c>
      <c r="CQ2" s="37" t="s">
        <v>6390</v>
      </c>
    </row>
    <row r="3" spans="1:95" x14ac:dyDescent="0.25">
      <c r="A3" s="104">
        <v>780353</v>
      </c>
      <c r="B3" t="s">
        <v>51</v>
      </c>
      <c r="C3" t="s">
        <v>52</v>
      </c>
      <c r="D3" t="s">
        <v>53</v>
      </c>
      <c r="E3" t="s">
        <v>34</v>
      </c>
      <c r="F3" t="s">
        <v>54</v>
      </c>
      <c r="G3" t="s">
        <v>54</v>
      </c>
      <c r="I3" t="s">
        <v>55</v>
      </c>
      <c r="J3">
        <v>41.27</v>
      </c>
      <c r="O3">
        <v>41.27</v>
      </c>
      <c r="P3">
        <v>5.1587500000000004</v>
      </c>
      <c r="Q3" s="99">
        <v>2</v>
      </c>
      <c r="T3" t="s">
        <v>56</v>
      </c>
      <c r="U3" t="s">
        <v>57</v>
      </c>
      <c r="V3" t="s">
        <v>58</v>
      </c>
      <c r="W3" s="73" t="s">
        <v>59</v>
      </c>
      <c r="X3" s="74">
        <v>5.99</v>
      </c>
      <c r="Z3" s="76">
        <v>5.49</v>
      </c>
      <c r="AA3" s="27">
        <v>3.0395541082164301E-2</v>
      </c>
      <c r="AC3" s="8">
        <v>5.99</v>
      </c>
      <c r="AD3" s="8">
        <v>7.19</v>
      </c>
      <c r="AE3" s="8">
        <v>6.19</v>
      </c>
      <c r="AF3" s="8">
        <v>7.19</v>
      </c>
      <c r="AH3" s="23">
        <f>IF(W3&lt;&gt;"",(RIGHT(W3,LEN(W3)-SEARCH("/",W3,1)))/U3,"")</f>
        <v>4.99</v>
      </c>
      <c r="AI3" s="23">
        <f>IF(X3&lt;&gt;"",X3,"")</f>
        <v>5.99</v>
      </c>
      <c r="AJ3" s="23" t="str">
        <f>IF(Y3&lt;&gt;"",Y3,"")</f>
        <v/>
      </c>
      <c r="AK3" s="23">
        <f>IF(Z3&lt;&gt;"",Z3,"")</f>
        <v>5.49</v>
      </c>
      <c r="AM3" s="40">
        <v>41.74</v>
      </c>
      <c r="AN3" s="40">
        <v>7.6</v>
      </c>
      <c r="AO3">
        <v>8</v>
      </c>
      <c r="AP3" s="40">
        <f>(AM3 * 1.05) - L3 - Q3 - K3</f>
        <v>41.827000000000005</v>
      </c>
      <c r="AQ3" t="s">
        <v>60</v>
      </c>
      <c r="AR3" s="40">
        <f>(((AH3)-((AP3/AO3) + ((AN3 * 0.03)/AO3)))/AH3)*100</f>
        <v>-5.3481963927855833</v>
      </c>
      <c r="AS3" s="40">
        <f>(((AI3)-((AP3/AO3) + ((AN3 * 0.3)/AO3)))/AI3)*100</f>
        <v>7.9570116861435629</v>
      </c>
      <c r="AT3" s="40" t="e">
        <f>(((AJ3)-((AP3/AO3) + ((AN3 * 0.03)/AO3)))/AJ3)*100</f>
        <v>#VALUE!</v>
      </c>
      <c r="AU3" s="40">
        <f>(((AK3)-((AP3/AO3) + ((AN3 * 0.07)/AO3)))/AK3)*100</f>
        <v>3.5541894353369603</v>
      </c>
      <c r="BB3" s="77">
        <f>(((AH3)-(((AP3/AO3) + ((AN3 * 0.03)/AO3))-AW3))/AH3)*100</f>
        <v>-5.3481963927855833</v>
      </c>
      <c r="BC3" s="78">
        <f>(((AI3)-(((AP3/AO3) + ((AN3 * 0.3)/AO3))-AX3))/AI3)*100</f>
        <v>7.9570116861435629</v>
      </c>
      <c r="BD3" s="79" t="e">
        <f>(((AJ3)-(((AP3/AO3) + ((AN3 * 0.03)/AO3))-AY3))/AJ3)*100</f>
        <v>#VALUE!</v>
      </c>
      <c r="BE3" s="80">
        <f>(((AK3)-(((AP3/AO3) + ((AN3 * 0.15)/AO3))-AZ3))/AK3)*100</f>
        <v>2.1698542805100089</v>
      </c>
      <c r="BG3" t="s">
        <v>61</v>
      </c>
      <c r="BH3" t="s">
        <v>62</v>
      </c>
      <c r="BJ3" t="s">
        <v>63</v>
      </c>
      <c r="BM3" t="s">
        <v>64</v>
      </c>
      <c r="BN3" t="s">
        <v>65</v>
      </c>
      <c r="BO3" t="s">
        <v>66</v>
      </c>
      <c r="BP3">
        <v>780353</v>
      </c>
      <c r="BQ3" t="e">
        <v>#N/A</v>
      </c>
      <c r="BR3" t="s">
        <v>67</v>
      </c>
      <c r="BS3">
        <v>22</v>
      </c>
      <c r="BT3">
        <v>16622.27</v>
      </c>
      <c r="BX3">
        <v>8.2899999999999991</v>
      </c>
      <c r="BY3">
        <v>8.2899999999999991</v>
      </c>
      <c r="BZ3">
        <f>BY3-BX3</f>
        <v>0</v>
      </c>
      <c r="CC3" t="e">
        <f>VLOOKUP(A3,'[1]RPT 1280 - Edmonton'!$1:$1048576,4,0)</f>
        <v>#N/A</v>
      </c>
      <c r="CE3" t="s">
        <v>66</v>
      </c>
      <c r="CF3">
        <v>41.27</v>
      </c>
      <c r="CG3">
        <v>0</v>
      </c>
      <c r="CH3">
        <v>0</v>
      </c>
      <c r="CI3">
        <v>0</v>
      </c>
      <c r="CJ3">
        <f>CF3-J3</f>
        <v>0</v>
      </c>
      <c r="CK3">
        <f>CG3-K3</f>
        <v>0</v>
      </c>
      <c r="CL3">
        <f>CH3-L3</f>
        <v>0</v>
      </c>
      <c r="CM3">
        <f>CI3-M3</f>
        <v>0</v>
      </c>
      <c r="CO3" s="95">
        <v>4.99</v>
      </c>
      <c r="CP3" s="95">
        <v>4.99</v>
      </c>
      <c r="CQ3">
        <f>CP3-CO3</f>
        <v>0</v>
      </c>
    </row>
    <row r="4" spans="1:95" x14ac:dyDescent="0.25">
      <c r="A4" s="105">
        <v>780312</v>
      </c>
      <c r="B4" t="s">
        <v>68</v>
      </c>
      <c r="C4" t="s">
        <v>52</v>
      </c>
      <c r="D4" t="s">
        <v>53</v>
      </c>
      <c r="E4" t="s">
        <v>34</v>
      </c>
      <c r="F4" t="s">
        <v>54</v>
      </c>
      <c r="G4" t="s">
        <v>54</v>
      </c>
      <c r="J4">
        <f t="shared" ref="J4:J5" si="0">J3</f>
        <v>41.27</v>
      </c>
      <c r="O4">
        <f t="shared" ref="O4:P5" si="1">O3</f>
        <v>41.27</v>
      </c>
      <c r="P4">
        <f t="shared" si="1"/>
        <v>5.1587500000000004</v>
      </c>
      <c r="Q4" s="99">
        <v>2</v>
      </c>
      <c r="U4" t="s">
        <v>69</v>
      </c>
      <c r="V4" t="s">
        <v>69</v>
      </c>
      <c r="W4" s="73" t="s">
        <v>59</v>
      </c>
      <c r="X4" s="74">
        <v>5.99</v>
      </c>
      <c r="Z4" s="76">
        <v>5.49</v>
      </c>
      <c r="AC4" s="8" t="s">
        <v>69</v>
      </c>
      <c r="AD4" s="8" t="s">
        <v>69</v>
      </c>
      <c r="AE4" s="8" t="s">
        <v>69</v>
      </c>
      <c r="AF4" s="8" t="s">
        <v>69</v>
      </c>
      <c r="AH4" s="23" t="e">
        <f t="shared" ref="AH4:AH69" si="2">IF(W4&lt;&gt;"",(RIGHT(W4,LEN(W4)-SEARCH("/",W4,1)))/U4,"")</f>
        <v>#VALUE!</v>
      </c>
      <c r="AI4" s="23">
        <f t="shared" ref="AI4:AK69" si="3">IF(X4&lt;&gt;"",X4,"")</f>
        <v>5.99</v>
      </c>
      <c r="AJ4" s="23" t="str">
        <f t="shared" si="3"/>
        <v/>
      </c>
      <c r="AK4" s="23">
        <f t="shared" si="3"/>
        <v>5.49</v>
      </c>
      <c r="BG4" t="s">
        <v>70</v>
      </c>
      <c r="BH4" t="s">
        <v>71</v>
      </c>
      <c r="BJ4" t="s">
        <v>63</v>
      </c>
      <c r="BM4" t="s">
        <v>72</v>
      </c>
      <c r="BN4" t="s">
        <v>65</v>
      </c>
      <c r="BO4" t="s">
        <v>66</v>
      </c>
      <c r="BP4">
        <v>780312</v>
      </c>
      <c r="BQ4" t="e">
        <v>#N/A</v>
      </c>
      <c r="BR4" t="s">
        <v>67</v>
      </c>
      <c r="BS4">
        <v>14</v>
      </c>
      <c r="BT4">
        <v>24284.54</v>
      </c>
      <c r="BX4">
        <v>8.2899999999999991</v>
      </c>
      <c r="BY4">
        <v>8.2899999999999991</v>
      </c>
      <c r="BZ4">
        <f t="shared" ref="BZ4:BZ67" si="4">BY4-BX4</f>
        <v>0</v>
      </c>
      <c r="CC4" t="e">
        <f>VLOOKUP(A4,'[1]RPT 1280 - Edmonton'!$1:$1048576,4,0)</f>
        <v>#N/A</v>
      </c>
      <c r="CE4" t="s">
        <v>66</v>
      </c>
      <c r="CF4">
        <v>41.27</v>
      </c>
      <c r="CG4">
        <v>0</v>
      </c>
      <c r="CH4">
        <v>0</v>
      </c>
      <c r="CI4">
        <v>0</v>
      </c>
      <c r="CJ4">
        <f t="shared" ref="CJ4:CJ67" si="5">CF4-J4</f>
        <v>0</v>
      </c>
      <c r="CK4">
        <f t="shared" ref="CK4:CK67" si="6">CG4-K4</f>
        <v>0</v>
      </c>
      <c r="CL4">
        <f t="shared" ref="CL4:CL67" si="7">CH4-L4</f>
        <v>0</v>
      </c>
      <c r="CM4">
        <f t="shared" ref="CM4:CM67" si="8">CI4-M4</f>
        <v>0</v>
      </c>
    </row>
    <row r="5" spans="1:95" x14ac:dyDescent="0.25">
      <c r="A5" s="105">
        <v>780288</v>
      </c>
      <c r="B5" t="s">
        <v>73</v>
      </c>
      <c r="C5" t="s">
        <v>52</v>
      </c>
      <c r="D5" t="s">
        <v>53</v>
      </c>
      <c r="E5" t="s">
        <v>34</v>
      </c>
      <c r="F5" t="s">
        <v>54</v>
      </c>
      <c r="G5" t="s">
        <v>54</v>
      </c>
      <c r="J5">
        <f t="shared" si="0"/>
        <v>41.27</v>
      </c>
      <c r="O5">
        <f t="shared" si="1"/>
        <v>41.27</v>
      </c>
      <c r="P5">
        <f t="shared" si="1"/>
        <v>5.1587500000000004</v>
      </c>
      <c r="Q5" s="99">
        <v>2</v>
      </c>
      <c r="U5" t="s">
        <v>69</v>
      </c>
      <c r="V5" t="s">
        <v>69</v>
      </c>
      <c r="W5" s="73" t="s">
        <v>59</v>
      </c>
      <c r="X5" s="74">
        <v>5.99</v>
      </c>
      <c r="Z5" s="76">
        <v>5.49</v>
      </c>
      <c r="AC5" s="8" t="s">
        <v>69</v>
      </c>
      <c r="AD5" s="8" t="s">
        <v>69</v>
      </c>
      <c r="AE5" s="8" t="s">
        <v>69</v>
      </c>
      <c r="AF5" s="8" t="s">
        <v>69</v>
      </c>
      <c r="AH5" s="23" t="e">
        <f t="shared" si="2"/>
        <v>#VALUE!</v>
      </c>
      <c r="AI5" s="23">
        <f t="shared" si="3"/>
        <v>5.99</v>
      </c>
      <c r="AJ5" s="23" t="str">
        <f t="shared" si="3"/>
        <v/>
      </c>
      <c r="AK5" s="23">
        <f t="shared" si="3"/>
        <v>5.49</v>
      </c>
      <c r="BG5" t="s">
        <v>74</v>
      </c>
      <c r="BH5" t="s">
        <v>75</v>
      </c>
      <c r="BJ5" t="s">
        <v>63</v>
      </c>
      <c r="BM5" t="s">
        <v>76</v>
      </c>
      <c r="BN5" t="s">
        <v>65</v>
      </c>
      <c r="BO5" t="s">
        <v>66</v>
      </c>
      <c r="BP5">
        <v>780288</v>
      </c>
      <c r="BQ5" t="e">
        <v>#N/A</v>
      </c>
      <c r="BR5" t="s">
        <v>67</v>
      </c>
      <c r="BS5">
        <v>28</v>
      </c>
      <c r="BT5">
        <v>10886.76</v>
      </c>
      <c r="BX5">
        <v>8.2899999999999991</v>
      </c>
      <c r="BY5">
        <v>8.2899999999999991</v>
      </c>
      <c r="BZ5">
        <f t="shared" si="4"/>
        <v>0</v>
      </c>
      <c r="CC5" t="e">
        <f>VLOOKUP(A5,'[1]RPT 1280 - Edmonton'!$1:$1048576,4,0)</f>
        <v>#N/A</v>
      </c>
      <c r="CE5" t="s">
        <v>66</v>
      </c>
      <c r="CF5">
        <v>41.27</v>
      </c>
      <c r="CG5">
        <v>0</v>
      </c>
      <c r="CH5">
        <v>0</v>
      </c>
      <c r="CI5">
        <v>0</v>
      </c>
      <c r="CJ5">
        <f t="shared" si="5"/>
        <v>0</v>
      </c>
      <c r="CK5">
        <f t="shared" si="6"/>
        <v>0</v>
      </c>
      <c r="CL5">
        <f t="shared" si="7"/>
        <v>0</v>
      </c>
      <c r="CM5">
        <f t="shared" si="8"/>
        <v>0</v>
      </c>
    </row>
    <row r="6" spans="1:95" x14ac:dyDescent="0.25">
      <c r="A6" s="105">
        <v>6399646</v>
      </c>
      <c r="B6" t="s">
        <v>77</v>
      </c>
      <c r="C6" t="s">
        <v>78</v>
      </c>
      <c r="D6" t="s">
        <v>53</v>
      </c>
      <c r="E6" t="s">
        <v>34</v>
      </c>
      <c r="F6" t="s">
        <v>54</v>
      </c>
      <c r="G6" t="s">
        <v>54</v>
      </c>
      <c r="I6" t="s">
        <v>55</v>
      </c>
      <c r="J6">
        <v>20.41</v>
      </c>
      <c r="O6">
        <v>20.41</v>
      </c>
      <c r="P6">
        <v>5.1025</v>
      </c>
      <c r="Q6" s="99">
        <v>4</v>
      </c>
      <c r="T6" t="s">
        <v>56</v>
      </c>
      <c r="U6" t="s">
        <v>57</v>
      </c>
      <c r="V6" t="s">
        <v>58</v>
      </c>
      <c r="W6" s="73" t="s">
        <v>59</v>
      </c>
      <c r="X6" s="74">
        <v>5.99</v>
      </c>
      <c r="Z6" s="76">
        <v>5.49</v>
      </c>
      <c r="AA6" s="27">
        <v>2.87960921843687E-2</v>
      </c>
      <c r="AC6" s="8">
        <v>5.99</v>
      </c>
      <c r="AD6" s="8">
        <v>7.19</v>
      </c>
      <c r="AE6" s="8">
        <v>6.19</v>
      </c>
      <c r="AF6" s="8">
        <v>7.19</v>
      </c>
      <c r="AH6" s="23">
        <f t="shared" si="2"/>
        <v>4.99</v>
      </c>
      <c r="AI6" s="23">
        <f t="shared" si="3"/>
        <v>5.99</v>
      </c>
      <c r="AJ6" s="23" t="str">
        <f t="shared" si="3"/>
        <v/>
      </c>
      <c r="AK6" s="23">
        <f t="shared" si="3"/>
        <v>5.49</v>
      </c>
      <c r="AM6" s="40">
        <v>22</v>
      </c>
      <c r="AN6" s="40">
        <v>9.6999999999999993</v>
      </c>
      <c r="AO6">
        <v>4</v>
      </c>
      <c r="AP6" s="40">
        <f>(AM6 * 1.05) - L6 - Q6 - K6</f>
        <v>19.100000000000001</v>
      </c>
      <c r="AQ6" t="s">
        <v>60</v>
      </c>
      <c r="AR6" s="40">
        <f>(((AH6)-((AP6/AO6) + ((AN6 * 0.03)/AO6)))/AH6)*100</f>
        <v>2.8507014028056066</v>
      </c>
      <c r="AS6" s="40">
        <f>(((AI6)-((AP6/AO6) + ((AN6 * 0.3)/AO6)))/AI6)*100</f>
        <v>8.1385642737896458</v>
      </c>
      <c r="AT6" s="40" t="e">
        <f>(((AJ6)-((AP6/AO6) + ((AN6 * 0.03)/AO6)))/AJ6)*100</f>
        <v>#VALUE!</v>
      </c>
      <c r="AU6" s="40">
        <f>(((AK6)-((AP6/AO6) + ((AN6 * 0.07)/AO6)))/AK6)*100</f>
        <v>9.9316939890710412</v>
      </c>
      <c r="AW6" s="40"/>
      <c r="AX6" s="40"/>
      <c r="AY6" s="40"/>
      <c r="BB6" s="77">
        <f>(((AH6)-(((AP6/AO6) + ((AN6 * 0.03)/AO6))-AW6))/AH6)*100</f>
        <v>2.8507014028056066</v>
      </c>
      <c r="BC6" s="78">
        <f>(((AI6)-(((AP6/AO6) + ((AN6 * 0.3)/AO6))-AX6))/AI6)*100</f>
        <v>8.1385642737896458</v>
      </c>
      <c r="BD6" s="79" t="e">
        <f>(((AJ6)-(((AP6/AO6) + ((AN6 * 0.03)/AO6))-AY6))/AJ6)*100</f>
        <v>#VALUE!</v>
      </c>
      <c r="BE6" s="80">
        <f>(((AK6)-(((AP6/AO6) + ((AN6 * 0.15)/AO6))-AZ6))/AK6)*100</f>
        <v>6.3979963570127554</v>
      </c>
      <c r="BG6" t="s">
        <v>79</v>
      </c>
      <c r="BH6" t="s">
        <v>80</v>
      </c>
      <c r="BJ6" t="s">
        <v>63</v>
      </c>
      <c r="BM6" t="s">
        <v>81</v>
      </c>
      <c r="BN6" t="s">
        <v>82</v>
      </c>
      <c r="BO6" t="s">
        <v>83</v>
      </c>
      <c r="BP6">
        <v>6399646</v>
      </c>
      <c r="BQ6" t="e">
        <v>#N/A</v>
      </c>
      <c r="BR6" t="s">
        <v>67</v>
      </c>
      <c r="BS6">
        <v>26</v>
      </c>
      <c r="BT6">
        <v>3667.66</v>
      </c>
      <c r="BX6">
        <v>7.19</v>
      </c>
      <c r="BY6">
        <v>7.19</v>
      </c>
      <c r="BZ6">
        <f t="shared" si="4"/>
        <v>0</v>
      </c>
      <c r="CC6" t="e">
        <f>VLOOKUP(A6,'[1]RPT 1280 - Edmonton'!$1:$1048576,4,0)</f>
        <v>#N/A</v>
      </c>
      <c r="CE6" t="s">
        <v>66</v>
      </c>
      <c r="CF6">
        <v>20.41</v>
      </c>
      <c r="CG6">
        <v>0</v>
      </c>
      <c r="CH6">
        <v>0</v>
      </c>
      <c r="CI6">
        <v>0</v>
      </c>
      <c r="CJ6">
        <f t="shared" si="5"/>
        <v>0</v>
      </c>
      <c r="CK6">
        <f t="shared" si="6"/>
        <v>0</v>
      </c>
      <c r="CL6">
        <f t="shared" si="7"/>
        <v>0</v>
      </c>
      <c r="CM6">
        <f t="shared" si="8"/>
        <v>0</v>
      </c>
      <c r="CO6" s="95">
        <v>4.99</v>
      </c>
      <c r="CP6" s="95">
        <v>4.99</v>
      </c>
      <c r="CQ6">
        <f t="shared" ref="CQ4:CQ67" si="9">CP6-CO6</f>
        <v>0</v>
      </c>
    </row>
    <row r="7" spans="1:95" x14ac:dyDescent="0.25">
      <c r="A7" s="105">
        <v>6442164</v>
      </c>
      <c r="B7" t="s">
        <v>84</v>
      </c>
      <c r="C7" t="s">
        <v>85</v>
      </c>
      <c r="D7" t="s">
        <v>53</v>
      </c>
      <c r="E7" t="s">
        <v>34</v>
      </c>
      <c r="F7" t="s">
        <v>54</v>
      </c>
      <c r="G7" t="s">
        <v>54</v>
      </c>
      <c r="I7" t="s">
        <v>55</v>
      </c>
      <c r="J7">
        <v>42.84</v>
      </c>
      <c r="O7">
        <v>42.84</v>
      </c>
      <c r="P7">
        <v>5.3550000000000004</v>
      </c>
      <c r="Q7" s="99">
        <v>3</v>
      </c>
      <c r="T7" t="s">
        <v>56</v>
      </c>
      <c r="U7" t="s">
        <v>57</v>
      </c>
      <c r="V7" t="s">
        <v>58</v>
      </c>
      <c r="W7" s="73" t="s">
        <v>59</v>
      </c>
      <c r="X7" s="74">
        <v>5.99</v>
      </c>
      <c r="Z7" s="76">
        <v>5.49</v>
      </c>
      <c r="AA7" s="27">
        <v>2.9075150300601201E-2</v>
      </c>
      <c r="AC7" s="8">
        <v>5.99</v>
      </c>
      <c r="AD7" s="8">
        <v>7.19</v>
      </c>
      <c r="AE7" s="8">
        <v>6.19</v>
      </c>
      <c r="AF7" s="8">
        <v>7.19</v>
      </c>
      <c r="AH7" s="23">
        <f t="shared" si="2"/>
        <v>4.99</v>
      </c>
      <c r="AI7" s="23">
        <f t="shared" si="3"/>
        <v>5.99</v>
      </c>
      <c r="AJ7" s="23" t="str">
        <f t="shared" si="3"/>
        <v/>
      </c>
      <c r="AK7" s="23">
        <f t="shared" si="3"/>
        <v>5.49</v>
      </c>
      <c r="AM7" s="40">
        <v>43.45</v>
      </c>
      <c r="AN7" s="40">
        <v>5.29</v>
      </c>
      <c r="AO7">
        <v>8</v>
      </c>
      <c r="AP7" s="40">
        <f>(AM7 * 1.05) - L7 - Q7 - K7</f>
        <v>42.622500000000002</v>
      </c>
      <c r="AQ7" t="s">
        <v>60</v>
      </c>
      <c r="AR7" s="40">
        <f>(((AH7)-((AP7/AO7) + ((AN7 * 0.03)/AO7)))/AH7)*100</f>
        <v>-7.1673346693386861</v>
      </c>
      <c r="AS7" s="40">
        <f>(((AI7)-((AP7/AO7) + ((AN7 * 0.3)/AO7)))/AI7)*100</f>
        <v>7.7431135225375538</v>
      </c>
      <c r="AT7" s="40" t="e">
        <f>(((AJ7)-((AP7/AO7) + ((AN7 * 0.03)/AO7)))/AJ7)*100</f>
        <v>#VALUE!</v>
      </c>
      <c r="AU7" s="40">
        <f>(((AK7)-((AP7/AO7) + ((AN7 * 0.07)/AO7)))/AK7)*100</f>
        <v>2.1111111111111089</v>
      </c>
      <c r="BB7" s="77">
        <f>(((AH7)-(((AP7/AO7) + ((AN7 * 0.03)/AO7))-AW7))/AH7)*100</f>
        <v>-7.1673346693386861</v>
      </c>
      <c r="BC7" s="78">
        <f>(((AI7)-(((AP7/AO7) + ((AN7 * 0.3)/AO7))-AX7))/AI7)*100</f>
        <v>7.7431135225375538</v>
      </c>
      <c r="BD7" s="79" t="e">
        <f>(((AJ7)-(((AP7/AO7) + ((AN7 * 0.03)/AO7))-AY7))/AJ7)*100</f>
        <v>#VALUE!</v>
      </c>
      <c r="BE7" s="80">
        <f>(((AK7)-(((AP7/AO7) + ((AN7 * 0.15)/AO7))-AZ7))/AK7)*100</f>
        <v>1.1475409836065522</v>
      </c>
      <c r="BG7" t="s">
        <v>86</v>
      </c>
      <c r="BH7" t="s">
        <v>87</v>
      </c>
      <c r="BI7" s="110">
        <v>6524854</v>
      </c>
      <c r="BJ7" t="s">
        <v>63</v>
      </c>
      <c r="BM7" t="s">
        <v>88</v>
      </c>
      <c r="BN7" t="s">
        <v>65</v>
      </c>
      <c r="BO7" t="s">
        <v>66</v>
      </c>
      <c r="BP7">
        <v>6442164</v>
      </c>
      <c r="BQ7" t="e">
        <v>#N/A</v>
      </c>
      <c r="BR7" t="s">
        <v>67</v>
      </c>
      <c r="BS7">
        <v>51</v>
      </c>
      <c r="BT7">
        <v>593.02</v>
      </c>
      <c r="BX7">
        <v>8.7899999999999991</v>
      </c>
      <c r="BY7">
        <v>8.7899999999999991</v>
      </c>
      <c r="BZ7">
        <f t="shared" si="4"/>
        <v>0</v>
      </c>
      <c r="CB7" s="110" t="s">
        <v>89</v>
      </c>
      <c r="CC7" t="e">
        <f>VLOOKUP(A7,'[1]RPT 1280 - Edmonton'!$1:$1048576,4,0)</f>
        <v>#N/A</v>
      </c>
      <c r="CE7" t="s">
        <v>66</v>
      </c>
      <c r="CF7">
        <v>42.84</v>
      </c>
      <c r="CG7">
        <v>0</v>
      </c>
      <c r="CH7">
        <v>0</v>
      </c>
      <c r="CI7">
        <v>0</v>
      </c>
      <c r="CJ7">
        <f t="shared" si="5"/>
        <v>0</v>
      </c>
      <c r="CK7">
        <f t="shared" si="6"/>
        <v>0</v>
      </c>
      <c r="CL7">
        <f t="shared" si="7"/>
        <v>0</v>
      </c>
      <c r="CM7">
        <f t="shared" si="8"/>
        <v>0</v>
      </c>
      <c r="CO7" s="95">
        <v>4.99</v>
      </c>
      <c r="CP7" s="95">
        <v>4.99</v>
      </c>
      <c r="CQ7">
        <f t="shared" si="9"/>
        <v>0</v>
      </c>
    </row>
    <row r="8" spans="1:95" x14ac:dyDescent="0.25">
      <c r="A8" s="105">
        <v>6442156</v>
      </c>
      <c r="B8" t="s">
        <v>90</v>
      </c>
      <c r="C8" t="s">
        <v>85</v>
      </c>
      <c r="D8" t="s">
        <v>53</v>
      </c>
      <c r="E8" t="s">
        <v>34</v>
      </c>
      <c r="F8" t="s">
        <v>54</v>
      </c>
      <c r="G8" t="s">
        <v>54</v>
      </c>
      <c r="J8">
        <f t="shared" ref="J8" si="10">J7</f>
        <v>42.84</v>
      </c>
      <c r="O8">
        <f t="shared" ref="O8:P8" si="11">O7</f>
        <v>42.84</v>
      </c>
      <c r="P8">
        <f t="shared" si="11"/>
        <v>5.3550000000000004</v>
      </c>
      <c r="Q8" s="99">
        <v>3</v>
      </c>
      <c r="U8" t="s">
        <v>69</v>
      </c>
      <c r="V8" t="s">
        <v>69</v>
      </c>
      <c r="W8" s="73" t="s">
        <v>59</v>
      </c>
      <c r="X8" s="74">
        <v>5.99</v>
      </c>
      <c r="Z8" s="76">
        <v>5.49</v>
      </c>
      <c r="AC8" s="8" t="s">
        <v>69</v>
      </c>
      <c r="AD8" s="8" t="s">
        <v>69</v>
      </c>
      <c r="AE8" s="8" t="s">
        <v>69</v>
      </c>
      <c r="AF8" s="8" t="s">
        <v>69</v>
      </c>
      <c r="AH8" s="23" t="e">
        <f t="shared" si="2"/>
        <v>#VALUE!</v>
      </c>
      <c r="AI8" s="23">
        <f t="shared" si="3"/>
        <v>5.99</v>
      </c>
      <c r="AJ8" s="23" t="str">
        <f t="shared" si="3"/>
        <v/>
      </c>
      <c r="AK8" s="23">
        <f t="shared" si="3"/>
        <v>5.49</v>
      </c>
      <c r="BG8" t="s">
        <v>91</v>
      </c>
      <c r="BH8" t="s">
        <v>92</v>
      </c>
      <c r="BI8" s="110" t="s">
        <v>93</v>
      </c>
      <c r="BM8" t="s">
        <v>94</v>
      </c>
      <c r="BN8" t="s">
        <v>65</v>
      </c>
      <c r="BO8" t="s">
        <v>66</v>
      </c>
      <c r="BP8">
        <v>6442156</v>
      </c>
      <c r="BQ8" t="e">
        <v>#N/A</v>
      </c>
      <c r="BR8" t="s">
        <v>67</v>
      </c>
      <c r="BS8">
        <v>50</v>
      </c>
      <c r="BT8">
        <v>989.96</v>
      </c>
      <c r="BX8">
        <v>8.7899999999999991</v>
      </c>
      <c r="BY8">
        <v>8.7899999999999991</v>
      </c>
      <c r="BZ8">
        <f t="shared" si="4"/>
        <v>0</v>
      </c>
      <c r="CB8" s="110"/>
      <c r="CC8" t="e">
        <f>VLOOKUP(A8,'[1]RPT 1280 - Edmonton'!$1:$1048576,4,0)</f>
        <v>#N/A</v>
      </c>
      <c r="CE8" t="s">
        <v>66</v>
      </c>
      <c r="CF8">
        <v>42.84</v>
      </c>
      <c r="CG8">
        <v>0</v>
      </c>
      <c r="CH8">
        <v>0</v>
      </c>
      <c r="CI8">
        <v>0</v>
      </c>
      <c r="CJ8">
        <f t="shared" si="5"/>
        <v>0</v>
      </c>
      <c r="CK8">
        <f t="shared" si="6"/>
        <v>0</v>
      </c>
      <c r="CL8">
        <f t="shared" si="7"/>
        <v>0</v>
      </c>
      <c r="CM8">
        <f t="shared" si="8"/>
        <v>0</v>
      </c>
    </row>
    <row r="9" spans="1:95" x14ac:dyDescent="0.25">
      <c r="A9" s="105">
        <v>6499271</v>
      </c>
      <c r="B9" t="s">
        <v>95</v>
      </c>
      <c r="C9" t="s">
        <v>96</v>
      </c>
      <c r="D9" t="s">
        <v>53</v>
      </c>
      <c r="E9" t="s">
        <v>34</v>
      </c>
      <c r="F9" t="s">
        <v>54</v>
      </c>
      <c r="G9" t="s">
        <v>54</v>
      </c>
      <c r="I9" t="s">
        <v>55</v>
      </c>
      <c r="J9">
        <v>21.14</v>
      </c>
      <c r="O9">
        <v>21.14</v>
      </c>
      <c r="P9">
        <v>5.2850000000000001</v>
      </c>
      <c r="Q9" s="99">
        <v>3.2</v>
      </c>
      <c r="T9" t="s">
        <v>56</v>
      </c>
      <c r="U9" t="s">
        <v>57</v>
      </c>
      <c r="V9" t="s">
        <v>58</v>
      </c>
      <c r="W9" s="73" t="s">
        <v>59</v>
      </c>
      <c r="X9" s="74">
        <v>5.99</v>
      </c>
      <c r="Z9" s="76">
        <v>5.49</v>
      </c>
      <c r="AA9" s="27">
        <v>2.82104208416834E-2</v>
      </c>
      <c r="AC9" s="8">
        <v>5.99</v>
      </c>
      <c r="AD9" s="8">
        <v>7.19</v>
      </c>
      <c r="AE9" s="8">
        <v>6.19</v>
      </c>
      <c r="AF9" s="8">
        <v>7.19</v>
      </c>
      <c r="AH9" s="23">
        <f t="shared" si="2"/>
        <v>4.99</v>
      </c>
      <c r="AI9" s="23">
        <f t="shared" si="3"/>
        <v>5.99</v>
      </c>
      <c r="AJ9" s="23" t="str">
        <f t="shared" si="3"/>
        <v/>
      </c>
      <c r="AK9" s="23">
        <f t="shared" si="3"/>
        <v>5.49</v>
      </c>
      <c r="AM9" s="40">
        <v>22.64</v>
      </c>
      <c r="AN9" s="40">
        <v>8.84</v>
      </c>
      <c r="AO9">
        <v>4</v>
      </c>
      <c r="AP9" s="40">
        <f>(AM9 * 1.05) - L9 - Q9 - K9</f>
        <v>20.572000000000003</v>
      </c>
      <c r="AQ9" t="s">
        <v>60</v>
      </c>
      <c r="AR9" s="40">
        <f>(((AH9)-((AP9/AO9) + ((AN9 * 0.03)/AO9)))/AH9)*100</f>
        <v>-4.3947895791583269</v>
      </c>
      <c r="AS9" s="40">
        <f>(((AI9)-((AP9/AO9) + ((AN9 * 0.3)/AO9)))/AI9)*100</f>
        <v>3.0717863105175169</v>
      </c>
      <c r="AT9" s="40" t="e">
        <f>(((AJ9)-((AP9/AO9) + ((AN9 * 0.03)/AO9)))/AJ9)*100</f>
        <v>#VALUE!</v>
      </c>
      <c r="AU9" s="40">
        <f>(((AK9)-((AP9/AO9) + ((AN9 * 0.07)/AO9)))/AK9)*100</f>
        <v>3.5027322404371488</v>
      </c>
      <c r="AW9" s="40"/>
      <c r="AX9" s="40"/>
      <c r="BB9" s="77">
        <f>(((AH9)-(((AP9/AO9) + ((AN9 * 0.03)/AO9))-AW9))/AH9)*100</f>
        <v>-4.3947895791583269</v>
      </c>
      <c r="BC9" s="78">
        <f>(((AI9)-(((AP9/AO9) + ((AN9 * 0.3)/AO9))-AX9))/AI9)*100</f>
        <v>3.0717863105175169</v>
      </c>
      <c r="BD9" s="79" t="e">
        <f>(((AJ9)-(((AP9/AO9) + ((AN9 * 0.03)/AO9))-AY9))/AJ9)*100</f>
        <v>#VALUE!</v>
      </c>
      <c r="BE9" s="80">
        <f>(((AK9)-(((AP9/AO9) + ((AN9 * 0.15)/AO9))-AZ9))/AK9)*100</f>
        <v>0.28233151183969768</v>
      </c>
      <c r="BG9" t="s">
        <v>97</v>
      </c>
      <c r="BH9" t="s">
        <v>98</v>
      </c>
      <c r="BJ9" t="s">
        <v>63</v>
      </c>
      <c r="BM9" t="s">
        <v>99</v>
      </c>
      <c r="BN9" t="s">
        <v>82</v>
      </c>
      <c r="BO9" t="s">
        <v>83</v>
      </c>
      <c r="BQ9" t="e">
        <v>#N/A</v>
      </c>
      <c r="BR9" t="s">
        <v>67</v>
      </c>
      <c r="BS9">
        <v>7</v>
      </c>
      <c r="BT9">
        <v>10924.05</v>
      </c>
      <c r="BX9">
        <v>7.19</v>
      </c>
      <c r="BY9">
        <v>7.19</v>
      </c>
      <c r="BZ9">
        <f t="shared" si="4"/>
        <v>0</v>
      </c>
      <c r="CC9" t="e">
        <f>VLOOKUP(A9,'[1]RPT 1280 - Edmonton'!$1:$1048576,4,0)</f>
        <v>#N/A</v>
      </c>
      <c r="CE9" t="s">
        <v>66</v>
      </c>
      <c r="CF9">
        <v>21.14</v>
      </c>
      <c r="CG9">
        <v>0</v>
      </c>
      <c r="CH9">
        <v>0</v>
      </c>
      <c r="CI9">
        <v>0</v>
      </c>
      <c r="CJ9">
        <f t="shared" si="5"/>
        <v>0</v>
      </c>
      <c r="CK9">
        <f t="shared" si="6"/>
        <v>0</v>
      </c>
      <c r="CL9">
        <f t="shared" si="7"/>
        <v>0</v>
      </c>
      <c r="CM9">
        <f t="shared" si="8"/>
        <v>0</v>
      </c>
      <c r="CO9" s="95">
        <v>4.99</v>
      </c>
      <c r="CP9" s="95">
        <v>4.99</v>
      </c>
      <c r="CQ9">
        <f t="shared" si="9"/>
        <v>0</v>
      </c>
    </row>
    <row r="10" spans="1:95" x14ac:dyDescent="0.25">
      <c r="A10" s="105">
        <v>6500722</v>
      </c>
      <c r="B10" t="s">
        <v>100</v>
      </c>
      <c r="C10" t="s">
        <v>96</v>
      </c>
      <c r="D10" t="s">
        <v>53</v>
      </c>
      <c r="E10" t="s">
        <v>34</v>
      </c>
      <c r="F10" t="s">
        <v>54</v>
      </c>
      <c r="G10" t="s">
        <v>54</v>
      </c>
      <c r="J10">
        <f t="shared" ref="J10:J20" si="12">J9</f>
        <v>21.14</v>
      </c>
      <c r="O10">
        <f t="shared" ref="O10:P20" si="13">O9</f>
        <v>21.14</v>
      </c>
      <c r="P10">
        <f t="shared" si="13"/>
        <v>5.2850000000000001</v>
      </c>
      <c r="Q10" s="99">
        <v>3</v>
      </c>
      <c r="U10" t="s">
        <v>69</v>
      </c>
      <c r="V10" t="s">
        <v>69</v>
      </c>
      <c r="W10" s="73" t="s">
        <v>59</v>
      </c>
      <c r="X10" s="74">
        <v>5.99</v>
      </c>
      <c r="Z10" s="76">
        <v>5.49</v>
      </c>
      <c r="AC10" s="8" t="s">
        <v>69</v>
      </c>
      <c r="AD10" s="8" t="s">
        <v>69</v>
      </c>
      <c r="AE10" s="8" t="s">
        <v>69</v>
      </c>
      <c r="AF10" s="8" t="s">
        <v>69</v>
      </c>
      <c r="AH10" s="23" t="e">
        <f t="shared" si="2"/>
        <v>#VALUE!</v>
      </c>
      <c r="AI10" s="23">
        <f t="shared" si="3"/>
        <v>5.99</v>
      </c>
      <c r="AJ10" s="23" t="str">
        <f t="shared" si="3"/>
        <v/>
      </c>
      <c r="AK10" s="23">
        <f t="shared" si="3"/>
        <v>5.49</v>
      </c>
      <c r="BG10" t="s">
        <v>101</v>
      </c>
      <c r="BH10" t="s">
        <v>102</v>
      </c>
      <c r="BJ10" t="s">
        <v>63</v>
      </c>
      <c r="BM10" t="s">
        <v>103</v>
      </c>
      <c r="BN10" t="s">
        <v>82</v>
      </c>
      <c r="BO10" t="s">
        <v>83</v>
      </c>
      <c r="BQ10" t="e">
        <v>#N/A</v>
      </c>
      <c r="BR10" t="s">
        <v>67</v>
      </c>
      <c r="BS10">
        <v>39</v>
      </c>
      <c r="BT10">
        <v>910.07</v>
      </c>
      <c r="BX10">
        <v>7.19</v>
      </c>
      <c r="BY10">
        <v>7.19</v>
      </c>
      <c r="BZ10">
        <f t="shared" si="4"/>
        <v>0</v>
      </c>
      <c r="CC10" t="e">
        <f>VLOOKUP(A10,'[1]RPT 1280 - Edmonton'!$1:$1048576,4,0)</f>
        <v>#N/A</v>
      </c>
      <c r="CE10" t="s">
        <v>66</v>
      </c>
      <c r="CF10">
        <v>21.14</v>
      </c>
      <c r="CG10">
        <v>0</v>
      </c>
      <c r="CH10">
        <v>0</v>
      </c>
      <c r="CI10">
        <v>0</v>
      </c>
      <c r="CJ10">
        <f t="shared" si="5"/>
        <v>0</v>
      </c>
      <c r="CK10">
        <f t="shared" si="6"/>
        <v>0</v>
      </c>
      <c r="CL10">
        <f t="shared" si="7"/>
        <v>0</v>
      </c>
      <c r="CM10">
        <f t="shared" si="8"/>
        <v>0</v>
      </c>
    </row>
    <row r="11" spans="1:95" x14ac:dyDescent="0.25">
      <c r="A11" s="105">
        <v>6500565</v>
      </c>
      <c r="B11" t="s">
        <v>104</v>
      </c>
      <c r="C11" t="s">
        <v>96</v>
      </c>
      <c r="D11" t="s">
        <v>53</v>
      </c>
      <c r="E11" t="s">
        <v>34</v>
      </c>
      <c r="F11" t="s">
        <v>54</v>
      </c>
      <c r="G11" t="s">
        <v>54</v>
      </c>
      <c r="J11">
        <f t="shared" si="12"/>
        <v>21.14</v>
      </c>
      <c r="O11">
        <f t="shared" si="13"/>
        <v>21.14</v>
      </c>
      <c r="P11">
        <f t="shared" si="13"/>
        <v>5.2850000000000001</v>
      </c>
      <c r="Q11" s="99">
        <v>3.2</v>
      </c>
      <c r="U11" t="s">
        <v>69</v>
      </c>
      <c r="V11" t="s">
        <v>69</v>
      </c>
      <c r="W11" s="73" t="s">
        <v>59</v>
      </c>
      <c r="X11" s="74">
        <v>5.99</v>
      </c>
      <c r="Z11" s="76">
        <v>5.49</v>
      </c>
      <c r="AC11" s="8" t="s">
        <v>69</v>
      </c>
      <c r="AD11" s="8" t="s">
        <v>69</v>
      </c>
      <c r="AE11" s="8" t="s">
        <v>69</v>
      </c>
      <c r="AF11" s="8" t="s">
        <v>69</v>
      </c>
      <c r="AH11" s="23" t="e">
        <f t="shared" si="2"/>
        <v>#VALUE!</v>
      </c>
      <c r="AI11" s="23">
        <f t="shared" si="3"/>
        <v>5.99</v>
      </c>
      <c r="AJ11" s="23" t="str">
        <f t="shared" si="3"/>
        <v/>
      </c>
      <c r="AK11" s="23">
        <f t="shared" si="3"/>
        <v>5.49</v>
      </c>
      <c r="BG11" t="s">
        <v>105</v>
      </c>
      <c r="BH11" t="s">
        <v>106</v>
      </c>
      <c r="BM11" t="s">
        <v>107</v>
      </c>
      <c r="BN11" t="s">
        <v>82</v>
      </c>
      <c r="BO11" t="s">
        <v>83</v>
      </c>
      <c r="BQ11" t="e">
        <v>#N/A</v>
      </c>
      <c r="BR11" t="s">
        <v>67</v>
      </c>
      <c r="BS11">
        <v>25</v>
      </c>
      <c r="BT11">
        <v>3553.88</v>
      </c>
      <c r="BX11">
        <v>7.19</v>
      </c>
      <c r="BY11">
        <v>7.19</v>
      </c>
      <c r="BZ11">
        <f t="shared" si="4"/>
        <v>0</v>
      </c>
      <c r="CC11" t="e">
        <f>VLOOKUP(A11,'[1]RPT 1280 - Edmonton'!$1:$1048576,4,0)</f>
        <v>#N/A</v>
      </c>
      <c r="CE11" t="s">
        <v>66</v>
      </c>
      <c r="CF11">
        <v>21.14</v>
      </c>
      <c r="CG11">
        <v>0</v>
      </c>
      <c r="CH11">
        <v>0</v>
      </c>
      <c r="CI11">
        <v>0</v>
      </c>
      <c r="CJ11">
        <f t="shared" si="5"/>
        <v>0</v>
      </c>
      <c r="CK11">
        <f t="shared" si="6"/>
        <v>0</v>
      </c>
      <c r="CL11">
        <f t="shared" si="7"/>
        <v>0</v>
      </c>
      <c r="CM11">
        <f t="shared" si="8"/>
        <v>0</v>
      </c>
    </row>
    <row r="12" spans="1:95" x14ac:dyDescent="0.25">
      <c r="A12" s="105">
        <v>6500557</v>
      </c>
      <c r="B12" t="s">
        <v>108</v>
      </c>
      <c r="C12" t="s">
        <v>96</v>
      </c>
      <c r="D12" t="s">
        <v>53</v>
      </c>
      <c r="E12" t="s">
        <v>34</v>
      </c>
      <c r="F12" t="s">
        <v>54</v>
      </c>
      <c r="G12" t="s">
        <v>54</v>
      </c>
      <c r="J12">
        <f t="shared" si="12"/>
        <v>21.14</v>
      </c>
      <c r="O12">
        <f t="shared" si="13"/>
        <v>21.14</v>
      </c>
      <c r="P12">
        <f t="shared" si="13"/>
        <v>5.2850000000000001</v>
      </c>
      <c r="Q12" s="99">
        <v>3.2</v>
      </c>
      <c r="U12" t="s">
        <v>69</v>
      </c>
      <c r="V12" t="s">
        <v>69</v>
      </c>
      <c r="W12" s="73" t="s">
        <v>59</v>
      </c>
      <c r="X12" s="74">
        <v>5.99</v>
      </c>
      <c r="Z12" s="76">
        <v>5.49</v>
      </c>
      <c r="AC12" s="8" t="s">
        <v>69</v>
      </c>
      <c r="AD12" s="8" t="s">
        <v>69</v>
      </c>
      <c r="AE12" s="8" t="s">
        <v>69</v>
      </c>
      <c r="AF12" s="8" t="s">
        <v>69</v>
      </c>
      <c r="AH12" s="23" t="e">
        <f t="shared" si="2"/>
        <v>#VALUE!</v>
      </c>
      <c r="AI12" s="23">
        <f t="shared" si="3"/>
        <v>5.99</v>
      </c>
      <c r="AJ12" s="23" t="str">
        <f t="shared" si="3"/>
        <v/>
      </c>
      <c r="AK12" s="23">
        <f t="shared" si="3"/>
        <v>5.49</v>
      </c>
      <c r="BG12" t="s">
        <v>109</v>
      </c>
      <c r="BH12" t="s">
        <v>110</v>
      </c>
      <c r="BM12" t="s">
        <v>111</v>
      </c>
      <c r="BN12" t="s">
        <v>82</v>
      </c>
      <c r="BO12" t="s">
        <v>83</v>
      </c>
      <c r="BQ12" t="e">
        <v>#N/A</v>
      </c>
      <c r="BR12" t="s">
        <v>67</v>
      </c>
      <c r="BS12">
        <v>16</v>
      </c>
      <c r="BT12">
        <v>3737.35</v>
      </c>
      <c r="BX12">
        <v>7.19</v>
      </c>
      <c r="BY12">
        <v>7.19</v>
      </c>
      <c r="BZ12">
        <f t="shared" si="4"/>
        <v>0</v>
      </c>
      <c r="CC12" t="e">
        <f>VLOOKUP(A12,'[1]RPT 1280 - Edmonton'!$1:$1048576,4,0)</f>
        <v>#N/A</v>
      </c>
      <c r="CE12" t="s">
        <v>66</v>
      </c>
      <c r="CF12">
        <v>21.14</v>
      </c>
      <c r="CG12">
        <v>0</v>
      </c>
      <c r="CH12">
        <v>0</v>
      </c>
      <c r="CI12">
        <v>0</v>
      </c>
      <c r="CJ12">
        <f t="shared" si="5"/>
        <v>0</v>
      </c>
      <c r="CK12">
        <f t="shared" si="6"/>
        <v>0</v>
      </c>
      <c r="CL12">
        <f t="shared" si="7"/>
        <v>0</v>
      </c>
      <c r="CM12">
        <f t="shared" si="8"/>
        <v>0</v>
      </c>
    </row>
    <row r="13" spans="1:95" x14ac:dyDescent="0.25">
      <c r="A13" s="105">
        <v>6500532</v>
      </c>
      <c r="B13" t="s">
        <v>112</v>
      </c>
      <c r="C13" t="s">
        <v>96</v>
      </c>
      <c r="D13" t="s">
        <v>53</v>
      </c>
      <c r="E13" t="s">
        <v>34</v>
      </c>
      <c r="F13" t="s">
        <v>54</v>
      </c>
      <c r="G13" t="s">
        <v>54</v>
      </c>
      <c r="J13">
        <f t="shared" si="12"/>
        <v>21.14</v>
      </c>
      <c r="O13">
        <f t="shared" si="13"/>
        <v>21.14</v>
      </c>
      <c r="P13">
        <f t="shared" si="13"/>
        <v>5.2850000000000001</v>
      </c>
      <c r="Q13" s="99">
        <v>3</v>
      </c>
      <c r="U13" t="s">
        <v>69</v>
      </c>
      <c r="V13" t="s">
        <v>69</v>
      </c>
      <c r="W13" s="73" t="s">
        <v>59</v>
      </c>
      <c r="X13" s="74">
        <v>5.99</v>
      </c>
      <c r="Z13" s="76">
        <v>5.49</v>
      </c>
      <c r="AC13" s="8" t="s">
        <v>69</v>
      </c>
      <c r="AD13" s="8" t="s">
        <v>69</v>
      </c>
      <c r="AE13" s="8" t="s">
        <v>69</v>
      </c>
      <c r="AF13" s="8" t="s">
        <v>69</v>
      </c>
      <c r="AH13" s="23" t="e">
        <f t="shared" si="2"/>
        <v>#VALUE!</v>
      </c>
      <c r="AI13" s="23">
        <f t="shared" si="3"/>
        <v>5.99</v>
      </c>
      <c r="AJ13" s="23" t="str">
        <f t="shared" si="3"/>
        <v/>
      </c>
      <c r="AK13" s="23">
        <f t="shared" si="3"/>
        <v>5.49</v>
      </c>
      <c r="BG13" t="s">
        <v>113</v>
      </c>
      <c r="BH13" t="s">
        <v>114</v>
      </c>
      <c r="BJ13" t="s">
        <v>63</v>
      </c>
      <c r="BM13" t="s">
        <v>115</v>
      </c>
      <c r="BN13" t="s">
        <v>82</v>
      </c>
      <c r="BO13" t="s">
        <v>83</v>
      </c>
      <c r="BQ13" t="e">
        <v>#N/A</v>
      </c>
      <c r="BR13" t="s">
        <v>67</v>
      </c>
      <c r="BS13">
        <v>14</v>
      </c>
      <c r="BT13">
        <v>10589.59</v>
      </c>
      <c r="BX13">
        <v>7.19</v>
      </c>
      <c r="BY13">
        <v>7.19</v>
      </c>
      <c r="BZ13">
        <f t="shared" si="4"/>
        <v>0</v>
      </c>
      <c r="CC13" t="e">
        <f>VLOOKUP(A13,'[1]RPT 1280 - Edmonton'!$1:$1048576,4,0)</f>
        <v>#N/A</v>
      </c>
      <c r="CE13" t="s">
        <v>66</v>
      </c>
      <c r="CF13">
        <v>21.14</v>
      </c>
      <c r="CG13">
        <v>0</v>
      </c>
      <c r="CH13">
        <v>0</v>
      </c>
      <c r="CI13">
        <v>0</v>
      </c>
      <c r="CJ13">
        <f t="shared" si="5"/>
        <v>0</v>
      </c>
      <c r="CK13">
        <f t="shared" si="6"/>
        <v>0</v>
      </c>
      <c r="CL13">
        <f t="shared" si="7"/>
        <v>0</v>
      </c>
      <c r="CM13">
        <f t="shared" si="8"/>
        <v>0</v>
      </c>
    </row>
    <row r="14" spans="1:95" x14ac:dyDescent="0.25">
      <c r="A14" s="105">
        <v>6500649</v>
      </c>
      <c r="B14" t="s">
        <v>116</v>
      </c>
      <c r="C14" t="s">
        <v>96</v>
      </c>
      <c r="D14" t="s">
        <v>53</v>
      </c>
      <c r="E14" t="s">
        <v>34</v>
      </c>
      <c r="F14" t="s">
        <v>54</v>
      </c>
      <c r="G14" t="s">
        <v>54</v>
      </c>
      <c r="J14">
        <f t="shared" si="12"/>
        <v>21.14</v>
      </c>
      <c r="O14">
        <f t="shared" si="13"/>
        <v>21.14</v>
      </c>
      <c r="P14">
        <f t="shared" si="13"/>
        <v>5.2850000000000001</v>
      </c>
      <c r="Q14" s="99">
        <v>3</v>
      </c>
      <c r="U14" t="s">
        <v>69</v>
      </c>
      <c r="V14" t="s">
        <v>69</v>
      </c>
      <c r="W14" s="73" t="s">
        <v>59</v>
      </c>
      <c r="X14" s="74">
        <v>5.99</v>
      </c>
      <c r="Z14" s="76">
        <v>5.49</v>
      </c>
      <c r="AC14" s="8" t="s">
        <v>69</v>
      </c>
      <c r="AD14" s="8" t="s">
        <v>69</v>
      </c>
      <c r="AE14" s="8" t="s">
        <v>69</v>
      </c>
      <c r="AF14" s="8" t="s">
        <v>69</v>
      </c>
      <c r="AH14" s="23" t="e">
        <f t="shared" si="2"/>
        <v>#VALUE!</v>
      </c>
      <c r="AI14" s="23">
        <f t="shared" si="3"/>
        <v>5.99</v>
      </c>
      <c r="AJ14" s="23" t="str">
        <f t="shared" si="3"/>
        <v/>
      </c>
      <c r="AK14" s="23">
        <f t="shared" si="3"/>
        <v>5.49</v>
      </c>
      <c r="BG14" t="s">
        <v>117</v>
      </c>
      <c r="BH14" t="s">
        <v>118</v>
      </c>
      <c r="BM14" t="s">
        <v>119</v>
      </c>
      <c r="BN14" t="s">
        <v>82</v>
      </c>
      <c r="BO14" t="s">
        <v>83</v>
      </c>
      <c r="BQ14" t="e">
        <v>#N/A</v>
      </c>
      <c r="BR14" t="s">
        <v>67</v>
      </c>
      <c r="BS14">
        <v>20</v>
      </c>
      <c r="BT14">
        <v>3063.44</v>
      </c>
      <c r="BX14">
        <v>7.19</v>
      </c>
      <c r="BY14">
        <v>7.19</v>
      </c>
      <c r="BZ14">
        <f t="shared" si="4"/>
        <v>0</v>
      </c>
      <c r="CC14" t="e">
        <f>VLOOKUP(A14,'[1]RPT 1280 - Edmonton'!$1:$1048576,4,0)</f>
        <v>#N/A</v>
      </c>
      <c r="CE14" t="s">
        <v>66</v>
      </c>
      <c r="CF14">
        <v>21.14</v>
      </c>
      <c r="CG14">
        <v>0</v>
      </c>
      <c r="CH14">
        <v>0</v>
      </c>
      <c r="CI14">
        <v>0</v>
      </c>
      <c r="CJ14">
        <f t="shared" si="5"/>
        <v>0</v>
      </c>
      <c r="CK14">
        <f t="shared" si="6"/>
        <v>0</v>
      </c>
      <c r="CL14">
        <f t="shared" si="7"/>
        <v>0</v>
      </c>
      <c r="CM14">
        <f t="shared" si="8"/>
        <v>0</v>
      </c>
    </row>
    <row r="15" spans="1:95" x14ac:dyDescent="0.25">
      <c r="A15" s="105">
        <v>6500573</v>
      </c>
      <c r="B15" t="s">
        <v>120</v>
      </c>
      <c r="C15" t="s">
        <v>96</v>
      </c>
      <c r="D15" t="s">
        <v>53</v>
      </c>
      <c r="E15" t="s">
        <v>34</v>
      </c>
      <c r="F15" t="s">
        <v>54</v>
      </c>
      <c r="G15" t="s">
        <v>54</v>
      </c>
      <c r="J15">
        <f t="shared" si="12"/>
        <v>21.14</v>
      </c>
      <c r="O15">
        <f t="shared" si="13"/>
        <v>21.14</v>
      </c>
      <c r="P15">
        <f t="shared" si="13"/>
        <v>5.2850000000000001</v>
      </c>
      <c r="Q15" s="99">
        <v>3</v>
      </c>
      <c r="U15" t="s">
        <v>69</v>
      </c>
      <c r="V15" t="s">
        <v>69</v>
      </c>
      <c r="W15" s="73" t="s">
        <v>59</v>
      </c>
      <c r="X15" s="74">
        <v>5.99</v>
      </c>
      <c r="Z15" s="76">
        <v>5.49</v>
      </c>
      <c r="AC15" s="8" t="s">
        <v>69</v>
      </c>
      <c r="AD15" s="8" t="s">
        <v>69</v>
      </c>
      <c r="AE15" s="8" t="s">
        <v>69</v>
      </c>
      <c r="AF15" s="8" t="s">
        <v>69</v>
      </c>
      <c r="AH15" s="23" t="e">
        <f t="shared" si="2"/>
        <v>#VALUE!</v>
      </c>
      <c r="AI15" s="23">
        <f t="shared" si="3"/>
        <v>5.99</v>
      </c>
      <c r="AJ15" s="23" t="str">
        <f t="shared" si="3"/>
        <v/>
      </c>
      <c r="AK15" s="23">
        <f t="shared" si="3"/>
        <v>5.49</v>
      </c>
      <c r="BG15" t="s">
        <v>121</v>
      </c>
      <c r="BH15" t="s">
        <v>122</v>
      </c>
      <c r="BM15" t="s">
        <v>123</v>
      </c>
      <c r="BN15" t="s">
        <v>82</v>
      </c>
      <c r="BO15" t="s">
        <v>83</v>
      </c>
      <c r="BQ15" t="e">
        <v>#N/A</v>
      </c>
      <c r="BR15" t="s">
        <v>67</v>
      </c>
      <c r="BS15">
        <v>31</v>
      </c>
      <c r="BT15">
        <v>2778.49</v>
      </c>
      <c r="BX15">
        <v>7.19</v>
      </c>
      <c r="BY15">
        <v>7.19</v>
      </c>
      <c r="BZ15">
        <f t="shared" si="4"/>
        <v>0</v>
      </c>
      <c r="CC15" t="e">
        <f>VLOOKUP(A15,'[1]RPT 1280 - Edmonton'!$1:$1048576,4,0)</f>
        <v>#N/A</v>
      </c>
      <c r="CE15" t="s">
        <v>66</v>
      </c>
      <c r="CF15">
        <v>21.14</v>
      </c>
      <c r="CG15">
        <v>0</v>
      </c>
      <c r="CH15">
        <v>0</v>
      </c>
      <c r="CI15">
        <v>0</v>
      </c>
      <c r="CJ15">
        <f t="shared" si="5"/>
        <v>0</v>
      </c>
      <c r="CK15">
        <f t="shared" si="6"/>
        <v>0</v>
      </c>
      <c r="CL15">
        <f t="shared" si="7"/>
        <v>0</v>
      </c>
      <c r="CM15">
        <f t="shared" si="8"/>
        <v>0</v>
      </c>
    </row>
    <row r="16" spans="1:95" x14ac:dyDescent="0.25">
      <c r="A16" s="105">
        <v>6500706</v>
      </c>
      <c r="B16" t="s">
        <v>124</v>
      </c>
      <c r="C16" t="s">
        <v>96</v>
      </c>
      <c r="D16" t="s">
        <v>53</v>
      </c>
      <c r="E16" t="s">
        <v>34</v>
      </c>
      <c r="F16" t="s">
        <v>54</v>
      </c>
      <c r="G16" t="s">
        <v>54</v>
      </c>
      <c r="J16">
        <f t="shared" si="12"/>
        <v>21.14</v>
      </c>
      <c r="O16">
        <f t="shared" si="13"/>
        <v>21.14</v>
      </c>
      <c r="P16">
        <f t="shared" si="13"/>
        <v>5.2850000000000001</v>
      </c>
      <c r="Q16" s="99">
        <v>3</v>
      </c>
      <c r="U16" t="s">
        <v>69</v>
      </c>
      <c r="V16" t="s">
        <v>69</v>
      </c>
      <c r="W16" s="73" t="s">
        <v>59</v>
      </c>
      <c r="X16" s="74">
        <v>5.99</v>
      </c>
      <c r="Z16" s="76">
        <v>5.49</v>
      </c>
      <c r="AC16" s="8" t="s">
        <v>69</v>
      </c>
      <c r="AD16" s="8" t="s">
        <v>69</v>
      </c>
      <c r="AE16" s="8" t="s">
        <v>69</v>
      </c>
      <c r="AF16" s="8" t="s">
        <v>69</v>
      </c>
      <c r="AH16" s="23" t="e">
        <f t="shared" si="2"/>
        <v>#VALUE!</v>
      </c>
      <c r="AI16" s="23">
        <f t="shared" si="3"/>
        <v>5.99</v>
      </c>
      <c r="AJ16" s="23" t="str">
        <f t="shared" si="3"/>
        <v/>
      </c>
      <c r="AK16" s="23">
        <f t="shared" si="3"/>
        <v>5.49</v>
      </c>
      <c r="BG16" t="s">
        <v>125</v>
      </c>
      <c r="BH16" t="s">
        <v>126</v>
      </c>
      <c r="BM16" t="s">
        <v>127</v>
      </c>
      <c r="BN16" t="s">
        <v>82</v>
      </c>
      <c r="BO16" t="s">
        <v>83</v>
      </c>
      <c r="BQ16" t="e">
        <v>#N/A</v>
      </c>
      <c r="BR16" t="s">
        <v>67</v>
      </c>
      <c r="BS16">
        <v>33</v>
      </c>
      <c r="BT16">
        <v>2095.96</v>
      </c>
      <c r="BX16">
        <v>7.19</v>
      </c>
      <c r="BY16">
        <v>7.19</v>
      </c>
      <c r="BZ16">
        <f t="shared" si="4"/>
        <v>0</v>
      </c>
      <c r="CC16" t="e">
        <f>VLOOKUP(A16,'[1]RPT 1280 - Edmonton'!$1:$1048576,4,0)</f>
        <v>#N/A</v>
      </c>
      <c r="CE16" t="s">
        <v>66</v>
      </c>
      <c r="CF16">
        <v>21.14</v>
      </c>
      <c r="CG16">
        <v>0</v>
      </c>
      <c r="CH16">
        <v>0</v>
      </c>
      <c r="CI16">
        <v>0</v>
      </c>
      <c r="CJ16">
        <f t="shared" si="5"/>
        <v>0</v>
      </c>
      <c r="CK16">
        <f t="shared" si="6"/>
        <v>0</v>
      </c>
      <c r="CL16">
        <f t="shared" si="7"/>
        <v>0</v>
      </c>
      <c r="CM16">
        <f t="shared" si="8"/>
        <v>0</v>
      </c>
    </row>
    <row r="17" spans="1:95" x14ac:dyDescent="0.25">
      <c r="A17" s="105">
        <v>6500698</v>
      </c>
      <c r="B17" t="s">
        <v>128</v>
      </c>
      <c r="C17" t="s">
        <v>96</v>
      </c>
      <c r="D17" t="s">
        <v>53</v>
      </c>
      <c r="E17" t="s">
        <v>34</v>
      </c>
      <c r="F17" t="s">
        <v>54</v>
      </c>
      <c r="G17" t="s">
        <v>54</v>
      </c>
      <c r="J17">
        <f t="shared" si="12"/>
        <v>21.14</v>
      </c>
      <c r="O17">
        <f t="shared" si="13"/>
        <v>21.14</v>
      </c>
      <c r="P17">
        <f t="shared" si="13"/>
        <v>5.2850000000000001</v>
      </c>
      <c r="Q17" s="99">
        <v>3</v>
      </c>
      <c r="U17" t="s">
        <v>69</v>
      </c>
      <c r="V17" t="s">
        <v>69</v>
      </c>
      <c r="W17" s="73" t="s">
        <v>59</v>
      </c>
      <c r="X17" s="74">
        <v>5.99</v>
      </c>
      <c r="Z17" s="76">
        <v>5.49</v>
      </c>
      <c r="AC17" s="8" t="s">
        <v>69</v>
      </c>
      <c r="AD17" s="8" t="s">
        <v>69</v>
      </c>
      <c r="AE17" s="8" t="s">
        <v>69</v>
      </c>
      <c r="AF17" s="8" t="s">
        <v>69</v>
      </c>
      <c r="AH17" s="23" t="e">
        <f t="shared" si="2"/>
        <v>#VALUE!</v>
      </c>
      <c r="AI17" s="23">
        <f t="shared" si="3"/>
        <v>5.99</v>
      </c>
      <c r="AJ17" s="23" t="str">
        <f t="shared" si="3"/>
        <v/>
      </c>
      <c r="AK17" s="23">
        <f t="shared" si="3"/>
        <v>5.49</v>
      </c>
      <c r="BG17" t="s">
        <v>129</v>
      </c>
      <c r="BH17" t="s">
        <v>130</v>
      </c>
      <c r="BM17" t="s">
        <v>131</v>
      </c>
      <c r="BN17" t="s">
        <v>82</v>
      </c>
      <c r="BO17" t="s">
        <v>83</v>
      </c>
      <c r="BQ17" t="e">
        <v>#N/A</v>
      </c>
      <c r="BR17" t="s">
        <v>67</v>
      </c>
      <c r="BS17">
        <v>26</v>
      </c>
      <c r="BT17">
        <v>3519.2</v>
      </c>
      <c r="BX17">
        <v>7.19</v>
      </c>
      <c r="BY17">
        <v>7.19</v>
      </c>
      <c r="BZ17">
        <f t="shared" si="4"/>
        <v>0</v>
      </c>
      <c r="CC17" t="e">
        <f>VLOOKUP(A17,'[1]RPT 1280 - Edmonton'!$1:$1048576,4,0)</f>
        <v>#N/A</v>
      </c>
      <c r="CE17" t="s">
        <v>66</v>
      </c>
      <c r="CF17">
        <v>21.14</v>
      </c>
      <c r="CG17">
        <v>0</v>
      </c>
      <c r="CH17">
        <v>0</v>
      </c>
      <c r="CI17">
        <v>0</v>
      </c>
      <c r="CJ17">
        <f t="shared" si="5"/>
        <v>0</v>
      </c>
      <c r="CK17">
        <f t="shared" si="6"/>
        <v>0</v>
      </c>
      <c r="CL17">
        <f t="shared" si="7"/>
        <v>0</v>
      </c>
      <c r="CM17">
        <f t="shared" si="8"/>
        <v>0</v>
      </c>
    </row>
    <row r="18" spans="1:95" x14ac:dyDescent="0.25">
      <c r="A18" s="105">
        <v>6500664</v>
      </c>
      <c r="B18" t="s">
        <v>132</v>
      </c>
      <c r="C18" t="s">
        <v>96</v>
      </c>
      <c r="D18" t="s">
        <v>53</v>
      </c>
      <c r="E18" t="s">
        <v>34</v>
      </c>
      <c r="F18" t="s">
        <v>54</v>
      </c>
      <c r="G18" t="s">
        <v>54</v>
      </c>
      <c r="J18">
        <f t="shared" si="12"/>
        <v>21.14</v>
      </c>
      <c r="O18">
        <f t="shared" si="13"/>
        <v>21.14</v>
      </c>
      <c r="P18">
        <f t="shared" si="13"/>
        <v>5.2850000000000001</v>
      </c>
      <c r="Q18" s="99">
        <v>3</v>
      </c>
      <c r="U18" t="s">
        <v>69</v>
      </c>
      <c r="V18" t="s">
        <v>69</v>
      </c>
      <c r="W18" s="73" t="s">
        <v>59</v>
      </c>
      <c r="X18" s="74">
        <v>5.99</v>
      </c>
      <c r="Z18" s="76">
        <v>5.49</v>
      </c>
      <c r="AC18" s="8" t="s">
        <v>69</v>
      </c>
      <c r="AD18" s="8" t="s">
        <v>69</v>
      </c>
      <c r="AE18" s="8" t="s">
        <v>69</v>
      </c>
      <c r="AF18" s="8" t="s">
        <v>69</v>
      </c>
      <c r="AH18" s="23" t="e">
        <f t="shared" si="2"/>
        <v>#VALUE!</v>
      </c>
      <c r="AI18" s="23">
        <f t="shared" si="3"/>
        <v>5.99</v>
      </c>
      <c r="AJ18" s="23" t="str">
        <f t="shared" si="3"/>
        <v/>
      </c>
      <c r="AK18" s="23">
        <f t="shared" si="3"/>
        <v>5.49</v>
      </c>
      <c r="BG18" t="s">
        <v>133</v>
      </c>
      <c r="BH18" t="s">
        <v>134</v>
      </c>
      <c r="BM18" t="s">
        <v>135</v>
      </c>
      <c r="BN18" t="s">
        <v>82</v>
      </c>
      <c r="BO18" t="s">
        <v>83</v>
      </c>
      <c r="BQ18" t="e">
        <v>#N/A</v>
      </c>
      <c r="BR18" t="s">
        <v>67</v>
      </c>
      <c r="BS18">
        <v>19</v>
      </c>
      <c r="BT18">
        <v>5243.89</v>
      </c>
      <c r="BX18">
        <v>7.19</v>
      </c>
      <c r="BY18">
        <v>7.19</v>
      </c>
      <c r="BZ18">
        <f t="shared" si="4"/>
        <v>0</v>
      </c>
      <c r="CC18" t="e">
        <f>VLOOKUP(A18,'[1]RPT 1280 - Edmonton'!$1:$1048576,4,0)</f>
        <v>#N/A</v>
      </c>
      <c r="CE18" t="s">
        <v>66</v>
      </c>
      <c r="CF18">
        <v>21.14</v>
      </c>
      <c r="CG18">
        <v>0</v>
      </c>
      <c r="CH18">
        <v>0</v>
      </c>
      <c r="CI18">
        <v>0</v>
      </c>
      <c r="CJ18">
        <f t="shared" si="5"/>
        <v>0</v>
      </c>
      <c r="CK18">
        <f t="shared" si="6"/>
        <v>0</v>
      </c>
      <c r="CL18">
        <f t="shared" si="7"/>
        <v>0</v>
      </c>
      <c r="CM18">
        <f t="shared" si="8"/>
        <v>0</v>
      </c>
    </row>
    <row r="19" spans="1:95" x14ac:dyDescent="0.25">
      <c r="A19" s="105">
        <v>6500656</v>
      </c>
      <c r="B19" t="s">
        <v>136</v>
      </c>
      <c r="C19" t="s">
        <v>96</v>
      </c>
      <c r="D19" t="s">
        <v>53</v>
      </c>
      <c r="E19" t="s">
        <v>34</v>
      </c>
      <c r="F19" t="s">
        <v>54</v>
      </c>
      <c r="G19" t="s">
        <v>54</v>
      </c>
      <c r="J19">
        <f t="shared" si="12"/>
        <v>21.14</v>
      </c>
      <c r="O19">
        <f t="shared" si="13"/>
        <v>21.14</v>
      </c>
      <c r="P19">
        <f t="shared" si="13"/>
        <v>5.2850000000000001</v>
      </c>
      <c r="Q19" s="99">
        <v>3</v>
      </c>
      <c r="U19" t="s">
        <v>69</v>
      </c>
      <c r="V19" t="s">
        <v>69</v>
      </c>
      <c r="W19" s="73" t="s">
        <v>59</v>
      </c>
      <c r="X19" s="74">
        <v>5.99</v>
      </c>
      <c r="Z19" s="76">
        <v>5.49</v>
      </c>
      <c r="AC19" s="8" t="s">
        <v>69</v>
      </c>
      <c r="AD19" s="8" t="s">
        <v>69</v>
      </c>
      <c r="AE19" s="8" t="s">
        <v>69</v>
      </c>
      <c r="AF19" s="8" t="s">
        <v>69</v>
      </c>
      <c r="AH19" s="23" t="e">
        <f t="shared" si="2"/>
        <v>#VALUE!</v>
      </c>
      <c r="AI19" s="23">
        <f t="shared" si="3"/>
        <v>5.99</v>
      </c>
      <c r="AJ19" s="23" t="str">
        <f t="shared" si="3"/>
        <v/>
      </c>
      <c r="AK19" s="23">
        <f t="shared" si="3"/>
        <v>5.49</v>
      </c>
      <c r="BG19" t="s">
        <v>137</v>
      </c>
      <c r="BH19" t="s">
        <v>138</v>
      </c>
      <c r="BM19" t="s">
        <v>139</v>
      </c>
      <c r="BN19" t="s">
        <v>82</v>
      </c>
      <c r="BO19" t="s">
        <v>83</v>
      </c>
      <c r="BQ19" t="e">
        <v>#N/A</v>
      </c>
      <c r="BR19" t="s">
        <v>67</v>
      </c>
      <c r="BS19">
        <v>19</v>
      </c>
      <c r="BT19">
        <v>4091.36</v>
      </c>
      <c r="BX19">
        <v>7.19</v>
      </c>
      <c r="BY19">
        <v>7.19</v>
      </c>
      <c r="BZ19">
        <f t="shared" si="4"/>
        <v>0</v>
      </c>
      <c r="CC19" t="e">
        <f>VLOOKUP(A19,'[1]RPT 1280 - Edmonton'!$1:$1048576,4,0)</f>
        <v>#N/A</v>
      </c>
      <c r="CE19" t="s">
        <v>66</v>
      </c>
      <c r="CF19">
        <v>21.14</v>
      </c>
      <c r="CG19">
        <v>0</v>
      </c>
      <c r="CH19">
        <v>0</v>
      </c>
      <c r="CI19">
        <v>0</v>
      </c>
      <c r="CJ19">
        <f t="shared" si="5"/>
        <v>0</v>
      </c>
      <c r="CK19">
        <f t="shared" si="6"/>
        <v>0</v>
      </c>
      <c r="CL19">
        <f t="shared" si="7"/>
        <v>0</v>
      </c>
      <c r="CM19">
        <f t="shared" si="8"/>
        <v>0</v>
      </c>
    </row>
    <row r="20" spans="1:95" x14ac:dyDescent="0.25">
      <c r="A20" s="105">
        <v>6500714</v>
      </c>
      <c r="B20" t="s">
        <v>140</v>
      </c>
      <c r="C20" t="s">
        <v>96</v>
      </c>
      <c r="D20" t="s">
        <v>53</v>
      </c>
      <c r="E20" t="s">
        <v>34</v>
      </c>
      <c r="F20" t="s">
        <v>54</v>
      </c>
      <c r="G20" t="s">
        <v>54</v>
      </c>
      <c r="J20">
        <f t="shared" si="12"/>
        <v>21.14</v>
      </c>
      <c r="O20">
        <f t="shared" si="13"/>
        <v>21.14</v>
      </c>
      <c r="P20">
        <f t="shared" si="13"/>
        <v>5.2850000000000001</v>
      </c>
      <c r="Q20" s="99">
        <v>3</v>
      </c>
      <c r="U20" t="s">
        <v>69</v>
      </c>
      <c r="V20" t="s">
        <v>69</v>
      </c>
      <c r="W20" s="73" t="s">
        <v>59</v>
      </c>
      <c r="X20" s="74">
        <v>5.99</v>
      </c>
      <c r="Z20" s="76">
        <v>5.49</v>
      </c>
      <c r="AC20" s="8" t="s">
        <v>69</v>
      </c>
      <c r="AD20" s="8" t="s">
        <v>69</v>
      </c>
      <c r="AE20" s="8" t="s">
        <v>69</v>
      </c>
      <c r="AF20" s="8" t="s">
        <v>69</v>
      </c>
      <c r="AH20" s="23" t="e">
        <f t="shared" si="2"/>
        <v>#VALUE!</v>
      </c>
      <c r="AI20" s="23">
        <f t="shared" si="3"/>
        <v>5.99</v>
      </c>
      <c r="AJ20" s="23" t="str">
        <f t="shared" si="3"/>
        <v/>
      </c>
      <c r="AK20" s="23">
        <f t="shared" si="3"/>
        <v>5.49</v>
      </c>
      <c r="BG20" t="s">
        <v>141</v>
      </c>
      <c r="BH20" t="s">
        <v>142</v>
      </c>
      <c r="BM20" t="s">
        <v>143</v>
      </c>
      <c r="BN20" t="s">
        <v>82</v>
      </c>
      <c r="BO20" t="s">
        <v>83</v>
      </c>
      <c r="BQ20" t="e">
        <v>#N/A</v>
      </c>
      <c r="BR20" t="s">
        <v>67</v>
      </c>
      <c r="BS20">
        <v>37</v>
      </c>
      <c r="BT20">
        <v>1266.6300000000001</v>
      </c>
      <c r="BX20">
        <v>7.19</v>
      </c>
      <c r="BY20">
        <v>7.19</v>
      </c>
      <c r="BZ20">
        <f t="shared" si="4"/>
        <v>0</v>
      </c>
      <c r="CC20" t="e">
        <f>VLOOKUP(A20,'[1]RPT 1280 - Edmonton'!$1:$1048576,4,0)</f>
        <v>#N/A</v>
      </c>
      <c r="CE20" t="s">
        <v>66</v>
      </c>
      <c r="CF20">
        <v>21.14</v>
      </c>
      <c r="CG20">
        <v>0</v>
      </c>
      <c r="CH20">
        <v>0</v>
      </c>
      <c r="CI20">
        <v>0</v>
      </c>
      <c r="CJ20">
        <f t="shared" si="5"/>
        <v>0</v>
      </c>
      <c r="CK20">
        <f t="shared" si="6"/>
        <v>0</v>
      </c>
      <c r="CL20">
        <f t="shared" si="7"/>
        <v>0</v>
      </c>
      <c r="CM20">
        <f t="shared" si="8"/>
        <v>0</v>
      </c>
    </row>
    <row r="21" spans="1:95" x14ac:dyDescent="0.25">
      <c r="A21" s="105">
        <v>6500979</v>
      </c>
      <c r="B21" t="s">
        <v>144</v>
      </c>
      <c r="C21" t="s">
        <v>52</v>
      </c>
      <c r="D21" t="s">
        <v>53</v>
      </c>
      <c r="E21" t="s">
        <v>34</v>
      </c>
      <c r="F21" t="s">
        <v>54</v>
      </c>
      <c r="G21" t="s">
        <v>54</v>
      </c>
      <c r="I21" t="s">
        <v>55</v>
      </c>
      <c r="J21">
        <v>19.86</v>
      </c>
      <c r="O21">
        <v>19.86</v>
      </c>
      <c r="P21">
        <v>4.9649999999999999</v>
      </c>
      <c r="Q21" s="99">
        <v>2</v>
      </c>
      <c r="T21" t="s">
        <v>56</v>
      </c>
      <c r="U21" t="s">
        <v>57</v>
      </c>
      <c r="V21" t="s">
        <v>58</v>
      </c>
      <c r="W21" s="73" t="s">
        <v>59</v>
      </c>
      <c r="X21" s="74">
        <v>5.99</v>
      </c>
      <c r="Z21" s="76">
        <v>5.49</v>
      </c>
      <c r="AA21" s="27">
        <v>3.2561122244489003E-2</v>
      </c>
      <c r="AC21" s="8">
        <v>5.99</v>
      </c>
      <c r="AD21" s="8">
        <v>7.19</v>
      </c>
      <c r="AE21" s="8">
        <v>6.19</v>
      </c>
      <c r="AF21" s="8">
        <v>7.19</v>
      </c>
      <c r="AH21" s="23">
        <f t="shared" si="2"/>
        <v>4.99</v>
      </c>
      <c r="AI21" s="23">
        <f t="shared" si="3"/>
        <v>5.99</v>
      </c>
      <c r="AJ21" s="23" t="str">
        <f t="shared" si="3"/>
        <v/>
      </c>
      <c r="AK21" s="23">
        <f t="shared" si="3"/>
        <v>5.49</v>
      </c>
      <c r="AM21" s="40">
        <v>19.96</v>
      </c>
      <c r="AN21" s="40">
        <v>7.6</v>
      </c>
      <c r="AO21">
        <v>4</v>
      </c>
      <c r="AP21" s="40">
        <f>(AM21 * 1.05) - L21 - Q21 - K21</f>
        <v>18.958000000000002</v>
      </c>
      <c r="AQ21" t="s">
        <v>60</v>
      </c>
      <c r="AR21" s="40">
        <f>(((AH21)-((AP21/AO21) + ((AN21 * 0.03)/AO21)))/AH21)*100</f>
        <v>3.8777555110220305</v>
      </c>
      <c r="AS21" s="40">
        <f>(((AI21)-((AP21/AO21) + ((AN21 * 0.3)/AO21)))/AI21)*100</f>
        <v>11.360601001669439</v>
      </c>
      <c r="AT21" s="40" t="e">
        <f>(((AJ21)-((AP21/AO21) + ((AN21 * 0.03)/AO21)))/AJ21)*100</f>
        <v>#VALUE!</v>
      </c>
      <c r="AU21" s="40">
        <f>(((AK21)-((AP21/AO21) + ((AN21 * 0.07)/AO21)))/AK21)*100</f>
        <v>11.247723132969028</v>
      </c>
      <c r="BB21" s="77">
        <f>(((AH21)-(((AP21/AO21) + ((AN21 * 0.03)/AO21))-AW21))/AH21)*100</f>
        <v>3.8777555110220305</v>
      </c>
      <c r="BC21" s="78">
        <f>(((AI21)-(((AP21/AO21) + ((AN21 * 0.3)/AO21))-AX21))/AI21)*100</f>
        <v>11.360601001669439</v>
      </c>
      <c r="BD21" s="79" t="e">
        <f>(((AJ21)-(((AP21/AO21) + ((AN21 * 0.03)/AO21))-AY21))/AJ21)*100</f>
        <v>#VALUE!</v>
      </c>
      <c r="BE21" s="80">
        <f>(((AK21)-(((AP21/AO21) + ((AN21 * 0.15)/AO21))-AZ21))/AK21)*100</f>
        <v>8.4790528233151097</v>
      </c>
      <c r="BG21" t="s">
        <v>145</v>
      </c>
      <c r="BH21" t="s">
        <v>146</v>
      </c>
      <c r="BJ21" t="s">
        <v>63</v>
      </c>
      <c r="BM21" t="s">
        <v>147</v>
      </c>
      <c r="BN21" t="s">
        <v>148</v>
      </c>
      <c r="BO21" t="s">
        <v>66</v>
      </c>
      <c r="BQ21" t="e">
        <v>#N/A</v>
      </c>
      <c r="BR21" t="s">
        <v>67</v>
      </c>
      <c r="BS21">
        <v>49</v>
      </c>
      <c r="BT21">
        <v>674.89</v>
      </c>
      <c r="BX21">
        <v>8.2899999999999991</v>
      </c>
      <c r="BY21">
        <v>7.79</v>
      </c>
      <c r="BZ21">
        <f t="shared" si="4"/>
        <v>-0.49999999999999911</v>
      </c>
      <c r="CC21" t="e">
        <f>VLOOKUP(A21,'[1]RPT 1280 - Edmonton'!$1:$1048576,4,0)</f>
        <v>#N/A</v>
      </c>
      <c r="CE21" t="s">
        <v>66</v>
      </c>
      <c r="CF21">
        <v>19.86</v>
      </c>
      <c r="CG21">
        <v>0</v>
      </c>
      <c r="CH21">
        <v>0</v>
      </c>
      <c r="CI21">
        <v>0</v>
      </c>
      <c r="CJ21">
        <f t="shared" si="5"/>
        <v>0</v>
      </c>
      <c r="CK21">
        <f t="shared" si="6"/>
        <v>0</v>
      </c>
      <c r="CL21">
        <f t="shared" si="7"/>
        <v>0</v>
      </c>
      <c r="CM21">
        <f t="shared" si="8"/>
        <v>0</v>
      </c>
      <c r="CO21" s="95">
        <v>4.99</v>
      </c>
      <c r="CP21" s="95">
        <v>4.99</v>
      </c>
      <c r="CQ21">
        <f t="shared" si="9"/>
        <v>0</v>
      </c>
    </row>
    <row r="22" spans="1:95" x14ac:dyDescent="0.25">
      <c r="A22" s="105">
        <v>6500680</v>
      </c>
      <c r="B22" t="s">
        <v>149</v>
      </c>
      <c r="C22" t="s">
        <v>96</v>
      </c>
      <c r="D22" t="s">
        <v>53</v>
      </c>
      <c r="E22" t="s">
        <v>34</v>
      </c>
      <c r="F22" t="s">
        <v>54</v>
      </c>
      <c r="G22" t="s">
        <v>54</v>
      </c>
      <c r="I22" t="s">
        <v>55</v>
      </c>
      <c r="J22">
        <v>20.51</v>
      </c>
      <c r="O22">
        <v>20.51</v>
      </c>
      <c r="P22">
        <v>5.1275000000000004</v>
      </c>
      <c r="Q22" s="99">
        <v>3</v>
      </c>
      <c r="T22" t="s">
        <v>56</v>
      </c>
      <c r="U22" t="s">
        <v>57</v>
      </c>
      <c r="V22" t="s">
        <v>58</v>
      </c>
      <c r="W22" s="73" t="s">
        <v>59</v>
      </c>
      <c r="X22" s="74">
        <v>5.99</v>
      </c>
      <c r="Z22" s="76">
        <v>5.49</v>
      </c>
      <c r="AA22" s="27">
        <v>2.9427354709418801E-2</v>
      </c>
      <c r="AC22" s="8">
        <v>5.99</v>
      </c>
      <c r="AD22" s="8">
        <v>7.19</v>
      </c>
      <c r="AE22" s="8">
        <v>6.19</v>
      </c>
      <c r="AF22" s="8">
        <v>7.19</v>
      </c>
      <c r="AH22" s="23">
        <f t="shared" si="2"/>
        <v>4.99</v>
      </c>
      <c r="AI22" s="23">
        <f t="shared" si="3"/>
        <v>5.99</v>
      </c>
      <c r="AJ22" s="23" t="str">
        <f t="shared" si="3"/>
        <v/>
      </c>
      <c r="AK22" s="23">
        <f t="shared" si="3"/>
        <v>5.49</v>
      </c>
      <c r="AM22" s="40">
        <v>22.64</v>
      </c>
      <c r="AN22" s="40">
        <v>8.44</v>
      </c>
      <c r="AO22">
        <v>4</v>
      </c>
      <c r="AP22" s="40">
        <f>(AM22 * 1.05) - L22 - Q22 - K22</f>
        <v>20.772000000000002</v>
      </c>
      <c r="AQ22" t="s">
        <v>60</v>
      </c>
      <c r="AR22" s="40">
        <f>(((AH22)-((AP22/AO22) + ((AN22 * 0.03)/AO22)))/AH22)*100</f>
        <v>-5.3366733466933907</v>
      </c>
      <c r="AS22" s="40">
        <f>(((AI22)-((AP22/AO22) + ((AN22 * 0.3)/AO22)))/AI22)*100</f>
        <v>2.737896494156923</v>
      </c>
      <c r="AT22" s="40" t="e">
        <f>(((AJ22)-((AP22/AO22) + ((AN22 * 0.03)/AO22)))/AJ22)*100</f>
        <v>#VALUE!</v>
      </c>
      <c r="AU22" s="40">
        <f>(((AK22)-((AP22/AO22) + ((AN22 * 0.07)/AO22)))/AK22)*100</f>
        <v>2.7194899817850513</v>
      </c>
      <c r="AW22" s="40"/>
      <c r="AX22" s="40"/>
      <c r="AY22" s="40"/>
      <c r="BB22" s="77">
        <f>(((AH22)-(((AP22/AO22) + ((AN22 * 0.03)/AO22))-AW22))/AH22)*100</f>
        <v>-5.3366733466933907</v>
      </c>
      <c r="BC22" s="78">
        <f>(((AI22)-(((AP22/AO22) + ((AN22 * 0.3)/AO22))-AX22))/AI22)*100</f>
        <v>2.737896494156923</v>
      </c>
      <c r="BD22" s="79" t="e">
        <f>(((AJ22)-(((AP22/AO22) + ((AN22 * 0.03)/AO22))-AY22))/AJ22)*100</f>
        <v>#VALUE!</v>
      </c>
      <c r="BE22" s="80">
        <f>(((AK22)-(((AP22/AO22) + ((AN22 * 0.15)/AO22))-AZ22))/AK22)*100</f>
        <v>-0.35519125683059838</v>
      </c>
      <c r="BG22" t="s">
        <v>150</v>
      </c>
      <c r="BH22" t="s">
        <v>151</v>
      </c>
      <c r="BM22" t="s">
        <v>152</v>
      </c>
      <c r="BN22" t="s">
        <v>82</v>
      </c>
      <c r="BO22" t="s">
        <v>83</v>
      </c>
      <c r="BQ22" t="e">
        <v>#N/A</v>
      </c>
      <c r="BR22" t="s">
        <v>67</v>
      </c>
      <c r="BT22"/>
      <c r="BX22">
        <v>7.19</v>
      </c>
      <c r="BY22">
        <v>7.19</v>
      </c>
      <c r="BZ22">
        <f t="shared" si="4"/>
        <v>0</v>
      </c>
      <c r="CC22" t="e">
        <f>VLOOKUP(A22,'[1]RPT 1280 - Edmonton'!$1:$1048576,4,0)</f>
        <v>#N/A</v>
      </c>
      <c r="CE22" t="s">
        <v>66</v>
      </c>
      <c r="CF22">
        <v>20.51</v>
      </c>
      <c r="CG22">
        <v>0</v>
      </c>
      <c r="CH22">
        <v>0</v>
      </c>
      <c r="CI22">
        <v>0</v>
      </c>
      <c r="CJ22">
        <f t="shared" si="5"/>
        <v>0</v>
      </c>
      <c r="CK22">
        <f t="shared" si="6"/>
        <v>0</v>
      </c>
      <c r="CL22">
        <f t="shared" si="7"/>
        <v>0</v>
      </c>
      <c r="CM22">
        <f t="shared" si="8"/>
        <v>0</v>
      </c>
      <c r="CO22" s="95">
        <v>4.99</v>
      </c>
      <c r="CP22" s="95">
        <v>4.99</v>
      </c>
      <c r="CQ22">
        <f t="shared" si="9"/>
        <v>0</v>
      </c>
    </row>
    <row r="23" spans="1:95" x14ac:dyDescent="0.25">
      <c r="A23" s="105">
        <v>6520761</v>
      </c>
      <c r="B23" s="105" t="s">
        <v>153</v>
      </c>
      <c r="C23" t="s">
        <v>154</v>
      </c>
      <c r="D23" t="s">
        <v>53</v>
      </c>
      <c r="E23" t="s">
        <v>34</v>
      </c>
      <c r="F23" t="s">
        <v>54</v>
      </c>
      <c r="G23" t="s">
        <v>54</v>
      </c>
      <c r="I23" t="s">
        <v>55</v>
      </c>
      <c r="J23">
        <v>22.02</v>
      </c>
      <c r="O23">
        <v>22.02</v>
      </c>
      <c r="P23">
        <v>5.5049999999999999</v>
      </c>
      <c r="Q23" s="99">
        <v>3</v>
      </c>
      <c r="T23" t="s">
        <v>56</v>
      </c>
      <c r="U23" t="s">
        <v>57</v>
      </c>
      <c r="V23" t="s">
        <v>58</v>
      </c>
      <c r="W23" s="73" t="s">
        <v>59</v>
      </c>
      <c r="X23" s="74">
        <v>5.99</v>
      </c>
      <c r="Z23" s="76">
        <v>5.49</v>
      </c>
      <c r="AA23" s="27">
        <v>2.9616232464929899E-2</v>
      </c>
      <c r="AC23" s="8">
        <v>5.99</v>
      </c>
      <c r="AD23" s="8">
        <v>7.19</v>
      </c>
      <c r="AE23" s="8">
        <v>6.19</v>
      </c>
      <c r="AF23" s="8">
        <v>7.19</v>
      </c>
      <c r="AH23" s="23">
        <f t="shared" si="2"/>
        <v>4.99</v>
      </c>
      <c r="AI23" s="23">
        <f t="shared" si="3"/>
        <v>5.99</v>
      </c>
      <c r="AJ23" s="23" t="str">
        <f t="shared" si="3"/>
        <v/>
      </c>
      <c r="AK23" s="23">
        <f t="shared" si="3"/>
        <v>5.49</v>
      </c>
      <c r="AM23" s="40">
        <v>23.67</v>
      </c>
      <c r="AN23" s="40">
        <v>6.98</v>
      </c>
      <c r="AO23">
        <v>4</v>
      </c>
      <c r="AP23" s="40">
        <f>(AM23 * 1.05) - L23 - Q23 - K23</f>
        <v>21.853500000000004</v>
      </c>
      <c r="AQ23" t="s">
        <v>60</v>
      </c>
      <c r="AR23" s="40">
        <f>(((AH23)-((AP23/AO23) + ((AN23 * 0.03)/AO23)))/AH23)*100</f>
        <v>-10.535571142284578</v>
      </c>
      <c r="AS23" s="40">
        <f>(((AI23)-((AP23/AO23) + ((AN23 * 0.3)/AO23)))/AI23)*100</f>
        <v>5.2170283806326115E-2</v>
      </c>
      <c r="AT23" s="40" t="e">
        <f>(((AJ23)-((AP23/AO23) + ((AN23 * 0.03)/AO23)))/AJ23)*100</f>
        <v>#VALUE!</v>
      </c>
      <c r="AU23" s="40">
        <f>(((AK23)-((AP23/AO23) + ((AN23 * 0.07)/AO23)))/AK23)*100</f>
        <v>-1.7399817850637738</v>
      </c>
      <c r="AW23" s="40"/>
      <c r="AY23" s="40"/>
      <c r="BB23" s="77">
        <f>(((AH23)-(((AP23/AO23) + ((AN23 * 0.03)/AO23))-AW23))/AH23)*100</f>
        <v>-10.535571142284578</v>
      </c>
      <c r="BC23" s="78">
        <f>(((AI23)-(((AP23/AO23) + ((AN23 * 0.3)/AO23))-AX23))/AI23)*100</f>
        <v>5.2170283806326115E-2</v>
      </c>
      <c r="BD23" s="79" t="e">
        <f>(((AJ23)-(((AP23/AO23) + ((AN23 * 0.03)/AO23))-AY23))/AJ23)*100</f>
        <v>#VALUE!</v>
      </c>
      <c r="BE23" s="80">
        <f>(((AK23)-(((AP23/AO23) + ((AN23 * 0.15)/AO23))-AZ23))/AK23)*100</f>
        <v>-4.2827868852459181</v>
      </c>
      <c r="BG23" t="s">
        <v>155</v>
      </c>
      <c r="BH23" t="s">
        <v>156</v>
      </c>
      <c r="BI23" t="s">
        <v>157</v>
      </c>
      <c r="BM23" t="s">
        <v>158</v>
      </c>
      <c r="BN23" t="s">
        <v>82</v>
      </c>
      <c r="BO23" t="s">
        <v>83</v>
      </c>
      <c r="BQ23" t="e">
        <v>#N/A</v>
      </c>
      <c r="BR23" t="s">
        <v>67</v>
      </c>
      <c r="BT23"/>
      <c r="BX23">
        <v>7.19</v>
      </c>
      <c r="BY23">
        <v>7.19</v>
      </c>
      <c r="BZ23">
        <f t="shared" si="4"/>
        <v>0</v>
      </c>
      <c r="CC23" t="e">
        <f>VLOOKUP(A23,'[1]RPT 1280 - Edmonton'!$1:$1048576,4,0)</f>
        <v>#N/A</v>
      </c>
      <c r="CE23" t="s">
        <v>66</v>
      </c>
      <c r="CF23">
        <v>22.02</v>
      </c>
      <c r="CG23">
        <v>0</v>
      </c>
      <c r="CH23">
        <v>0</v>
      </c>
      <c r="CI23">
        <v>0</v>
      </c>
      <c r="CJ23">
        <f t="shared" si="5"/>
        <v>0</v>
      </c>
      <c r="CK23">
        <f t="shared" si="6"/>
        <v>0</v>
      </c>
      <c r="CL23">
        <f t="shared" si="7"/>
        <v>0</v>
      </c>
      <c r="CM23">
        <f t="shared" si="8"/>
        <v>0</v>
      </c>
      <c r="CO23" s="95">
        <v>4.99</v>
      </c>
      <c r="CP23" s="95">
        <v>4.99</v>
      </c>
      <c r="CQ23">
        <f t="shared" si="9"/>
        <v>0</v>
      </c>
    </row>
    <row r="24" spans="1:95" x14ac:dyDescent="0.25">
      <c r="A24" s="105">
        <v>6520753</v>
      </c>
      <c r="B24" t="s">
        <v>159</v>
      </c>
      <c r="C24" t="s">
        <v>154</v>
      </c>
      <c r="D24" t="s">
        <v>53</v>
      </c>
      <c r="E24" t="s">
        <v>34</v>
      </c>
      <c r="F24" t="s">
        <v>54</v>
      </c>
      <c r="G24" t="s">
        <v>54</v>
      </c>
      <c r="J24">
        <f t="shared" ref="J24" si="14">J23</f>
        <v>22.02</v>
      </c>
      <c r="O24">
        <f t="shared" ref="O24:P24" si="15">O23</f>
        <v>22.02</v>
      </c>
      <c r="P24">
        <f t="shared" si="15"/>
        <v>5.5049999999999999</v>
      </c>
      <c r="Q24" s="99">
        <v>4</v>
      </c>
      <c r="U24" t="s">
        <v>69</v>
      </c>
      <c r="V24" t="s">
        <v>69</v>
      </c>
      <c r="W24" s="73" t="s">
        <v>59</v>
      </c>
      <c r="X24" s="74">
        <v>5.99</v>
      </c>
      <c r="Z24" s="76">
        <v>5.49</v>
      </c>
      <c r="AC24" s="8" t="s">
        <v>69</v>
      </c>
      <c r="AD24" s="8" t="s">
        <v>69</v>
      </c>
      <c r="AE24" s="8" t="s">
        <v>69</v>
      </c>
      <c r="AF24" s="8" t="s">
        <v>69</v>
      </c>
      <c r="AH24" s="23" t="e">
        <f t="shared" si="2"/>
        <v>#VALUE!</v>
      </c>
      <c r="AI24" s="23">
        <f t="shared" si="3"/>
        <v>5.99</v>
      </c>
      <c r="AJ24" s="23" t="str">
        <f t="shared" si="3"/>
        <v/>
      </c>
      <c r="AK24" s="23">
        <f t="shared" si="3"/>
        <v>5.49</v>
      </c>
      <c r="BG24" t="s">
        <v>160</v>
      </c>
      <c r="BH24" t="s">
        <v>161</v>
      </c>
      <c r="BM24" t="s">
        <v>162</v>
      </c>
      <c r="BN24" t="s">
        <v>82</v>
      </c>
      <c r="BO24" t="s">
        <v>83</v>
      </c>
      <c r="BQ24" t="e">
        <v>#N/A</v>
      </c>
      <c r="BR24" t="s">
        <v>67</v>
      </c>
      <c r="BT24"/>
      <c r="BX24">
        <v>7.19</v>
      </c>
      <c r="BY24">
        <v>7.19</v>
      </c>
      <c r="BZ24">
        <f t="shared" si="4"/>
        <v>0</v>
      </c>
      <c r="CC24" t="e">
        <f>VLOOKUP(A24,'[1]RPT 1280 - Edmonton'!$1:$1048576,4,0)</f>
        <v>#N/A</v>
      </c>
      <c r="CE24" t="s">
        <v>66</v>
      </c>
      <c r="CF24">
        <v>22.02</v>
      </c>
      <c r="CG24">
        <v>0</v>
      </c>
      <c r="CH24">
        <v>0</v>
      </c>
      <c r="CI24">
        <v>0</v>
      </c>
      <c r="CJ24">
        <f t="shared" si="5"/>
        <v>0</v>
      </c>
      <c r="CK24">
        <f t="shared" si="6"/>
        <v>0</v>
      </c>
      <c r="CL24">
        <f t="shared" si="7"/>
        <v>0</v>
      </c>
      <c r="CM24">
        <f t="shared" si="8"/>
        <v>0</v>
      </c>
    </row>
    <row r="25" spans="1:95" x14ac:dyDescent="0.25">
      <c r="A25" s="105">
        <v>6524789</v>
      </c>
      <c r="B25" t="s">
        <v>163</v>
      </c>
      <c r="C25" t="s">
        <v>164</v>
      </c>
      <c r="D25" t="s">
        <v>53</v>
      </c>
      <c r="E25" t="s">
        <v>34</v>
      </c>
      <c r="F25" t="s">
        <v>54</v>
      </c>
      <c r="G25" t="s">
        <v>54</v>
      </c>
      <c r="I25" t="s">
        <v>55</v>
      </c>
      <c r="J25">
        <v>37.44</v>
      </c>
      <c r="O25">
        <v>37.44</v>
      </c>
      <c r="P25">
        <v>4.68</v>
      </c>
      <c r="Q25" s="99">
        <v>2</v>
      </c>
      <c r="T25" t="s">
        <v>56</v>
      </c>
      <c r="U25" t="s">
        <v>57</v>
      </c>
      <c r="V25" t="s">
        <v>58</v>
      </c>
      <c r="W25" s="73" t="s">
        <v>59</v>
      </c>
      <c r="X25" s="74">
        <v>5.99</v>
      </c>
      <c r="Z25" s="76">
        <v>5.49</v>
      </c>
      <c r="AA25" s="27">
        <v>2.9095190380761499E-2</v>
      </c>
      <c r="AC25" s="8">
        <v>5.99</v>
      </c>
      <c r="AD25" s="8">
        <v>7.19</v>
      </c>
      <c r="AE25" s="8">
        <v>6.19</v>
      </c>
      <c r="AF25" s="8">
        <v>7.19</v>
      </c>
      <c r="AH25" s="23">
        <f t="shared" si="2"/>
        <v>4.99</v>
      </c>
      <c r="AI25" s="23">
        <f t="shared" si="3"/>
        <v>5.99</v>
      </c>
      <c r="AJ25" s="23" t="str">
        <f t="shared" si="3"/>
        <v/>
      </c>
      <c r="AK25" s="23">
        <f t="shared" si="3"/>
        <v>5.49</v>
      </c>
      <c r="AM25" s="40">
        <v>37.729999999999997</v>
      </c>
      <c r="AN25" s="40">
        <v>5.21</v>
      </c>
      <c r="AO25">
        <v>8</v>
      </c>
      <c r="AP25" s="40">
        <f>(AM25 * 1.05) - L25 - Q25 - K25</f>
        <v>37.616499999999995</v>
      </c>
      <c r="AQ25" t="s">
        <v>60</v>
      </c>
      <c r="AR25" s="40">
        <f>(((AH25)-((AP25/AO25) + ((AN25 * 0.03)/AO25)))/AH25)*100</f>
        <v>5.378757515030073</v>
      </c>
      <c r="AS25" s="40">
        <f>(((AI25)-((AP25/AO25) + ((AN25 * 0.3)/AO25)))/AI25)*100</f>
        <v>18.239774624373965</v>
      </c>
      <c r="AT25" s="40" t="e">
        <f>(((AJ25)-((AP25/AO25) + ((AN25 * 0.03)/AO25)))/AJ25)*100</f>
        <v>#VALUE!</v>
      </c>
      <c r="AU25" s="40">
        <f>(((AK25)-((AP25/AO25) + ((AN25 * 0.07)/AO25)))/AK25)*100</f>
        <v>13.521857923497285</v>
      </c>
      <c r="BB25" s="77">
        <f>(((AH25)-(((AP25/AO25) + ((AN25 * 0.03)/AO25))-AW25))/AH25)*100</f>
        <v>5.378757515030073</v>
      </c>
      <c r="BC25" s="78">
        <f>(((AI25)-(((AP25/AO25) + ((AN25 * 0.3)/AO25))-AX25))/AI25)*100</f>
        <v>18.239774624373965</v>
      </c>
      <c r="BD25" s="79" t="e">
        <f>(((AJ25)-(((AP25/AO25) + ((AN25 * 0.03)/AO25))-AY25))/AJ25)*100</f>
        <v>#VALUE!</v>
      </c>
      <c r="BE25" s="80">
        <f>(((AK25)-(((AP25/AO25) + ((AN25 * 0.15)/AO25))-AZ25))/AK25)*100</f>
        <v>12.572859744990906</v>
      </c>
      <c r="BG25" t="s">
        <v>165</v>
      </c>
      <c r="BH25" t="s">
        <v>166</v>
      </c>
      <c r="BJ25" t="s">
        <v>63</v>
      </c>
      <c r="BM25" t="s">
        <v>167</v>
      </c>
      <c r="BN25" t="s">
        <v>168</v>
      </c>
      <c r="BO25" t="s">
        <v>66</v>
      </c>
      <c r="BQ25" t="e">
        <v>#N/A</v>
      </c>
      <c r="BR25" t="s">
        <v>67</v>
      </c>
      <c r="BT25"/>
      <c r="BX25">
        <v>7.29</v>
      </c>
      <c r="BY25">
        <v>7.29</v>
      </c>
      <c r="BZ25">
        <f t="shared" si="4"/>
        <v>0</v>
      </c>
      <c r="CC25" t="e">
        <f>VLOOKUP(A25,'[1]RPT 1280 - Edmonton'!$1:$1048576,4,0)</f>
        <v>#N/A</v>
      </c>
      <c r="CE25" t="s">
        <v>66</v>
      </c>
      <c r="CF25">
        <v>37.44</v>
      </c>
      <c r="CG25">
        <v>0</v>
      </c>
      <c r="CH25">
        <v>0</v>
      </c>
      <c r="CI25">
        <v>0</v>
      </c>
      <c r="CJ25">
        <f t="shared" si="5"/>
        <v>0</v>
      </c>
      <c r="CK25">
        <f t="shared" si="6"/>
        <v>0</v>
      </c>
      <c r="CL25">
        <f t="shared" si="7"/>
        <v>0</v>
      </c>
      <c r="CM25">
        <f t="shared" si="8"/>
        <v>0</v>
      </c>
      <c r="CO25" s="95">
        <v>4.99</v>
      </c>
      <c r="CP25" s="95">
        <v>4.99</v>
      </c>
      <c r="CQ25">
        <f t="shared" si="9"/>
        <v>0</v>
      </c>
    </row>
    <row r="26" spans="1:95" x14ac:dyDescent="0.25">
      <c r="A26" s="105">
        <v>6524839</v>
      </c>
      <c r="B26" t="s">
        <v>169</v>
      </c>
      <c r="C26" t="s">
        <v>164</v>
      </c>
      <c r="D26" t="s">
        <v>53</v>
      </c>
      <c r="E26" t="s">
        <v>34</v>
      </c>
      <c r="F26" t="s">
        <v>54</v>
      </c>
      <c r="G26" t="s">
        <v>54</v>
      </c>
      <c r="J26">
        <f t="shared" ref="J26:J27" si="16">J25</f>
        <v>37.44</v>
      </c>
      <c r="O26">
        <f t="shared" ref="O26:P27" si="17">O25</f>
        <v>37.44</v>
      </c>
      <c r="P26">
        <f t="shared" si="17"/>
        <v>4.68</v>
      </c>
      <c r="Q26" s="99">
        <v>2</v>
      </c>
      <c r="U26" t="s">
        <v>69</v>
      </c>
      <c r="V26" t="s">
        <v>69</v>
      </c>
      <c r="W26" s="73" t="s">
        <v>59</v>
      </c>
      <c r="X26" s="74">
        <v>5.99</v>
      </c>
      <c r="Z26" s="76">
        <v>5.49</v>
      </c>
      <c r="AC26" s="8" t="s">
        <v>69</v>
      </c>
      <c r="AD26" s="8" t="s">
        <v>69</v>
      </c>
      <c r="AE26" s="8" t="s">
        <v>69</v>
      </c>
      <c r="AF26" s="8" t="s">
        <v>69</v>
      </c>
      <c r="AH26" s="23" t="e">
        <f t="shared" si="2"/>
        <v>#VALUE!</v>
      </c>
      <c r="AI26" s="23">
        <f t="shared" si="3"/>
        <v>5.99</v>
      </c>
      <c r="AJ26" s="23" t="str">
        <f t="shared" si="3"/>
        <v/>
      </c>
      <c r="AK26" s="23">
        <f t="shared" si="3"/>
        <v>5.49</v>
      </c>
      <c r="BG26" t="s">
        <v>170</v>
      </c>
      <c r="BH26" t="s">
        <v>171</v>
      </c>
      <c r="BJ26" t="s">
        <v>63</v>
      </c>
      <c r="BM26" t="s">
        <v>172</v>
      </c>
      <c r="BN26" t="s">
        <v>168</v>
      </c>
      <c r="BO26" t="s">
        <v>66</v>
      </c>
      <c r="BQ26" t="e">
        <v>#N/A</v>
      </c>
      <c r="BR26" t="s">
        <v>67</v>
      </c>
      <c r="BT26"/>
      <c r="BX26">
        <v>7.29</v>
      </c>
      <c r="BY26">
        <v>7.29</v>
      </c>
      <c r="BZ26">
        <f t="shared" si="4"/>
        <v>0</v>
      </c>
      <c r="CC26" t="e">
        <f>VLOOKUP(A26,'[1]RPT 1280 - Edmonton'!$1:$1048576,4,0)</f>
        <v>#N/A</v>
      </c>
      <c r="CE26" t="s">
        <v>66</v>
      </c>
      <c r="CF26">
        <v>37.44</v>
      </c>
      <c r="CG26">
        <v>0</v>
      </c>
      <c r="CH26">
        <v>0</v>
      </c>
      <c r="CI26">
        <v>0</v>
      </c>
      <c r="CJ26">
        <f t="shared" si="5"/>
        <v>0</v>
      </c>
      <c r="CK26">
        <f t="shared" si="6"/>
        <v>0</v>
      </c>
      <c r="CL26">
        <f t="shared" si="7"/>
        <v>0</v>
      </c>
      <c r="CM26">
        <f t="shared" si="8"/>
        <v>0</v>
      </c>
    </row>
    <row r="27" spans="1:95" x14ac:dyDescent="0.25">
      <c r="A27" s="105">
        <v>6524813</v>
      </c>
      <c r="B27" t="s">
        <v>173</v>
      </c>
      <c r="C27" t="s">
        <v>164</v>
      </c>
      <c r="D27" t="s">
        <v>53</v>
      </c>
      <c r="E27" t="s">
        <v>34</v>
      </c>
      <c r="F27" t="s">
        <v>54</v>
      </c>
      <c r="G27" t="s">
        <v>54</v>
      </c>
      <c r="J27">
        <f t="shared" si="16"/>
        <v>37.44</v>
      </c>
      <c r="O27">
        <f t="shared" si="17"/>
        <v>37.44</v>
      </c>
      <c r="P27">
        <f t="shared" si="17"/>
        <v>4.68</v>
      </c>
      <c r="Q27" s="99">
        <v>2</v>
      </c>
      <c r="U27" t="s">
        <v>69</v>
      </c>
      <c r="V27" t="s">
        <v>69</v>
      </c>
      <c r="W27" s="73" t="s">
        <v>59</v>
      </c>
      <c r="X27" s="74">
        <v>5.99</v>
      </c>
      <c r="Z27" s="76">
        <v>5.49</v>
      </c>
      <c r="AC27" s="8" t="s">
        <v>69</v>
      </c>
      <c r="AD27" s="8" t="s">
        <v>69</v>
      </c>
      <c r="AE27" s="8" t="s">
        <v>69</v>
      </c>
      <c r="AF27" s="8" t="s">
        <v>69</v>
      </c>
      <c r="AH27" s="23" t="e">
        <f t="shared" si="2"/>
        <v>#VALUE!</v>
      </c>
      <c r="AI27" s="23">
        <f t="shared" si="3"/>
        <v>5.99</v>
      </c>
      <c r="AJ27" s="23" t="str">
        <f t="shared" si="3"/>
        <v/>
      </c>
      <c r="AK27" s="23">
        <f t="shared" si="3"/>
        <v>5.49</v>
      </c>
      <c r="BG27" t="s">
        <v>174</v>
      </c>
      <c r="BH27" t="s">
        <v>175</v>
      </c>
      <c r="BJ27" t="s">
        <v>63</v>
      </c>
      <c r="BM27" t="s">
        <v>176</v>
      </c>
      <c r="BN27" t="s">
        <v>168</v>
      </c>
      <c r="BO27" t="s">
        <v>66</v>
      </c>
      <c r="BQ27" t="e">
        <v>#N/A</v>
      </c>
      <c r="BR27" t="s">
        <v>67</v>
      </c>
      <c r="BT27"/>
      <c r="BX27">
        <v>7.29</v>
      </c>
      <c r="BY27">
        <v>7.29</v>
      </c>
      <c r="BZ27">
        <f t="shared" si="4"/>
        <v>0</v>
      </c>
      <c r="CC27" t="e">
        <f>VLOOKUP(A27,'[1]RPT 1280 - Edmonton'!$1:$1048576,4,0)</f>
        <v>#N/A</v>
      </c>
      <c r="CE27" t="s">
        <v>66</v>
      </c>
      <c r="CF27">
        <v>37.44</v>
      </c>
      <c r="CG27">
        <v>0</v>
      </c>
      <c r="CH27">
        <v>0</v>
      </c>
      <c r="CI27">
        <v>0</v>
      </c>
      <c r="CJ27">
        <f t="shared" si="5"/>
        <v>0</v>
      </c>
      <c r="CK27">
        <f t="shared" si="6"/>
        <v>0</v>
      </c>
      <c r="CL27">
        <f t="shared" si="7"/>
        <v>0</v>
      </c>
      <c r="CM27">
        <f t="shared" si="8"/>
        <v>0</v>
      </c>
    </row>
    <row r="28" spans="1:95" x14ac:dyDescent="0.25">
      <c r="A28" s="105">
        <v>6524805</v>
      </c>
      <c r="B28" t="s">
        <v>177</v>
      </c>
      <c r="C28" t="s">
        <v>164</v>
      </c>
      <c r="D28" t="s">
        <v>53</v>
      </c>
      <c r="E28" t="s">
        <v>34</v>
      </c>
      <c r="F28" t="s">
        <v>54</v>
      </c>
      <c r="G28" t="s">
        <v>54</v>
      </c>
      <c r="I28" t="s">
        <v>55</v>
      </c>
      <c r="J28">
        <v>36.770000000000003</v>
      </c>
      <c r="O28">
        <v>36.770000000000003</v>
      </c>
      <c r="P28">
        <v>4.5962500000000004</v>
      </c>
      <c r="Q28" s="99">
        <v>2</v>
      </c>
      <c r="T28" t="s">
        <v>56</v>
      </c>
      <c r="U28" t="s">
        <v>57</v>
      </c>
      <c r="V28" t="s">
        <v>58</v>
      </c>
      <c r="W28" s="73" t="s">
        <v>59</v>
      </c>
      <c r="X28" s="74">
        <v>5.99</v>
      </c>
      <c r="Z28" s="76">
        <v>5.49</v>
      </c>
      <c r="AA28" s="27">
        <v>3.09942384769539E-2</v>
      </c>
      <c r="AC28" s="8">
        <v>5.99</v>
      </c>
      <c r="AD28" s="8">
        <v>7.19</v>
      </c>
      <c r="AE28" s="8">
        <v>6.19</v>
      </c>
      <c r="AF28" s="8">
        <v>7.19</v>
      </c>
      <c r="AH28" s="23">
        <f t="shared" si="2"/>
        <v>4.99</v>
      </c>
      <c r="AI28" s="23">
        <f t="shared" si="3"/>
        <v>5.99</v>
      </c>
      <c r="AJ28" s="23" t="str">
        <f t="shared" si="3"/>
        <v/>
      </c>
      <c r="AK28" s="23">
        <f t="shared" si="3"/>
        <v>5.49</v>
      </c>
      <c r="AM28" s="40">
        <v>37.729999999999997</v>
      </c>
      <c r="AN28" s="40">
        <v>5.21</v>
      </c>
      <c r="AO28">
        <v>8</v>
      </c>
      <c r="AP28" s="40">
        <f>(AM28 * 1.05) - L28 - Q28 - K28</f>
        <v>37.616499999999995</v>
      </c>
      <c r="AQ28" t="s">
        <v>60</v>
      </c>
      <c r="AR28" s="40">
        <f>(((AH28)-((AP28/AO28) + ((AN28 * 0.03)/AO28)))/AH28)*100</f>
        <v>5.378757515030073</v>
      </c>
      <c r="AS28" s="40">
        <f>(((AI28)-((AP28/AO28) + ((AN28 * 0.3)/AO28)))/AI28)*100</f>
        <v>18.239774624373965</v>
      </c>
      <c r="AT28" s="40" t="e">
        <f>(((AJ28)-((AP28/AO28) + ((AN28 * 0.03)/AO28)))/AJ28)*100</f>
        <v>#VALUE!</v>
      </c>
      <c r="AU28" s="40">
        <f>(((AK28)-((AP28/AO28) + ((AN28 * 0.07)/AO28)))/AK28)*100</f>
        <v>13.521857923497285</v>
      </c>
      <c r="BB28" s="77">
        <f>(((AH28)-(((AP28/AO28) + ((AN28 * 0.03)/AO28))-AW28))/AH28)*100</f>
        <v>5.378757515030073</v>
      </c>
      <c r="BC28" s="78">
        <f>(((AI28)-(((AP28/AO28) + ((AN28 * 0.3)/AO28))-AX28))/AI28)*100</f>
        <v>18.239774624373965</v>
      </c>
      <c r="BD28" s="79" t="e">
        <f>(((AJ28)-(((AP28/AO28) + ((AN28 * 0.03)/AO28))-AY28))/AJ28)*100</f>
        <v>#VALUE!</v>
      </c>
      <c r="BE28" s="80">
        <f>(((AK28)-(((AP28/AO28) + ((AN28 * 0.15)/AO28))-AZ28))/AK28)*100</f>
        <v>12.572859744990906</v>
      </c>
      <c r="BG28" t="s">
        <v>178</v>
      </c>
      <c r="BH28" t="s">
        <v>179</v>
      </c>
      <c r="BJ28" t="s">
        <v>63</v>
      </c>
      <c r="BM28" t="s">
        <v>180</v>
      </c>
      <c r="BN28" t="s">
        <v>168</v>
      </c>
      <c r="BO28" t="s">
        <v>66</v>
      </c>
      <c r="BQ28" t="e">
        <v>#N/A</v>
      </c>
      <c r="BR28" t="s">
        <v>67</v>
      </c>
      <c r="BT28"/>
      <c r="BX28">
        <v>7.29</v>
      </c>
      <c r="BY28">
        <v>7.29</v>
      </c>
      <c r="BZ28">
        <f t="shared" si="4"/>
        <v>0</v>
      </c>
      <c r="CC28" t="e">
        <f>VLOOKUP(A28,'[1]RPT 1280 - Edmonton'!$1:$1048576,4,0)</f>
        <v>#N/A</v>
      </c>
      <c r="CE28" t="s">
        <v>66</v>
      </c>
      <c r="CF28">
        <v>36.770000000000003</v>
      </c>
      <c r="CG28">
        <v>0</v>
      </c>
      <c r="CH28">
        <v>0</v>
      </c>
      <c r="CI28">
        <v>0</v>
      </c>
      <c r="CJ28">
        <f t="shared" si="5"/>
        <v>0</v>
      </c>
      <c r="CK28">
        <f t="shared" si="6"/>
        <v>0</v>
      </c>
      <c r="CL28">
        <f t="shared" si="7"/>
        <v>0</v>
      </c>
      <c r="CM28">
        <f t="shared" si="8"/>
        <v>0</v>
      </c>
      <c r="CO28" s="95">
        <v>4.99</v>
      </c>
      <c r="CP28" s="95">
        <v>4.99</v>
      </c>
      <c r="CQ28">
        <f t="shared" si="9"/>
        <v>0</v>
      </c>
    </row>
    <row r="29" spans="1:95" x14ac:dyDescent="0.25">
      <c r="A29" s="105">
        <v>6546832</v>
      </c>
      <c r="B29" t="s">
        <v>181</v>
      </c>
      <c r="E29" t="s">
        <v>34</v>
      </c>
      <c r="Q29" s="99">
        <v>2</v>
      </c>
      <c r="W29" s="73" t="s">
        <v>59</v>
      </c>
      <c r="X29" s="74">
        <v>5.99</v>
      </c>
      <c r="Z29" s="76">
        <v>5.49</v>
      </c>
      <c r="AM29" s="40"/>
      <c r="AN29" s="40"/>
      <c r="AP29" s="40"/>
      <c r="AR29" s="40"/>
      <c r="AS29" s="40"/>
      <c r="AT29" s="40"/>
      <c r="AU29" s="40"/>
      <c r="BB29" s="77"/>
      <c r="BC29" s="78"/>
      <c r="BD29" s="79"/>
      <c r="BE29" s="80"/>
      <c r="BT29"/>
      <c r="BY29">
        <v>7.29</v>
      </c>
      <c r="BZ29">
        <f t="shared" si="4"/>
        <v>7.29</v>
      </c>
      <c r="CC29" t="e">
        <f>VLOOKUP(A29,'[1]RPT 1280 - Edmonton'!$1:$1048576,4,0)</f>
        <v>#N/A</v>
      </c>
    </row>
    <row r="30" spans="1:95" x14ac:dyDescent="0.25">
      <c r="A30" s="105">
        <v>6546840</v>
      </c>
      <c r="B30" t="s">
        <v>182</v>
      </c>
      <c r="E30" t="s">
        <v>34</v>
      </c>
      <c r="Q30" s="99">
        <v>2</v>
      </c>
      <c r="W30" s="73" t="s">
        <v>59</v>
      </c>
      <c r="X30" s="74">
        <v>5.99</v>
      </c>
      <c r="Z30" s="76">
        <v>5.49</v>
      </c>
      <c r="AM30" s="40"/>
      <c r="AN30" s="40"/>
      <c r="AP30" s="40"/>
      <c r="AR30" s="40"/>
      <c r="AS30" s="40"/>
      <c r="AT30" s="40"/>
      <c r="AU30" s="40"/>
      <c r="BB30" s="77"/>
      <c r="BC30" s="78"/>
      <c r="BD30" s="79"/>
      <c r="BE30" s="80"/>
      <c r="BT30"/>
      <c r="BY30">
        <v>7.29</v>
      </c>
      <c r="BZ30">
        <f t="shared" si="4"/>
        <v>7.29</v>
      </c>
      <c r="CC30" t="e">
        <f>VLOOKUP(A30,'[1]RPT 1280 - Edmonton'!$1:$1048576,4,0)</f>
        <v>#N/A</v>
      </c>
    </row>
    <row r="31" spans="1:95" x14ac:dyDescent="0.25">
      <c r="A31" s="105">
        <v>216713</v>
      </c>
      <c r="B31" s="86" t="s">
        <v>183</v>
      </c>
      <c r="C31" t="s">
        <v>184</v>
      </c>
      <c r="D31" t="s">
        <v>53</v>
      </c>
      <c r="E31" t="s">
        <v>185</v>
      </c>
      <c r="F31" t="s">
        <v>54</v>
      </c>
      <c r="G31" t="s">
        <v>54</v>
      </c>
      <c r="I31" t="s">
        <v>186</v>
      </c>
      <c r="J31">
        <v>21.98</v>
      </c>
      <c r="M31" s="98">
        <v>4</v>
      </c>
      <c r="O31">
        <v>21.98</v>
      </c>
      <c r="P31">
        <v>21.98</v>
      </c>
      <c r="Q31" s="99">
        <v>4</v>
      </c>
      <c r="T31" t="s">
        <v>187</v>
      </c>
      <c r="U31" t="s">
        <v>57</v>
      </c>
      <c r="V31" t="s">
        <v>188</v>
      </c>
      <c r="W31" s="73" t="s">
        <v>189</v>
      </c>
      <c r="X31" s="74">
        <v>32.99</v>
      </c>
      <c r="Z31" s="76">
        <v>27.99</v>
      </c>
      <c r="AA31" s="27">
        <v>0.100805145307289</v>
      </c>
      <c r="AC31" s="8">
        <v>25.19</v>
      </c>
      <c r="AD31" s="8">
        <v>30.19</v>
      </c>
      <c r="AE31" s="8" t="s">
        <v>190</v>
      </c>
      <c r="AF31" s="8" t="s">
        <v>191</v>
      </c>
      <c r="AH31" s="23">
        <f t="shared" si="2"/>
        <v>26.99</v>
      </c>
      <c r="AI31" s="23">
        <f t="shared" si="3"/>
        <v>32.99</v>
      </c>
      <c r="AJ31" s="23" t="str">
        <f t="shared" si="3"/>
        <v/>
      </c>
      <c r="AK31" s="23">
        <f t="shared" si="3"/>
        <v>27.99</v>
      </c>
      <c r="AM31" s="40">
        <v>22.6</v>
      </c>
      <c r="AN31" s="40">
        <v>16.86</v>
      </c>
      <c r="AO31">
        <v>1</v>
      </c>
      <c r="AP31" s="40">
        <f>(AM31 * 1.05) - L31 - Q31 - K31</f>
        <v>19.730000000000004</v>
      </c>
      <c r="AQ31" t="s">
        <v>60</v>
      </c>
      <c r="AR31" s="40">
        <f>(((AH31)-((AP31/AO31) + ((AN31 * 0.03)/AO31)))/AH31)*100</f>
        <v>25.024824008892161</v>
      </c>
      <c r="AS31" s="40">
        <f>(((AI31)-((AP31/AO31) + ((AN31 * 0.3)/AO31)))/AI31)*100</f>
        <v>24.86207941800545</v>
      </c>
      <c r="AT31" s="40" t="e">
        <f>(((AJ31)-((AP31/AO31) + ((AN31 * 0.03)/AO31)))/AJ31)*100</f>
        <v>#VALUE!</v>
      </c>
      <c r="AU31" s="40">
        <f>(((AK31)-((AP31/AO31) + ((AN31 * 0.07)/AO31)))/AK31)*100</f>
        <v>25.294033583422639</v>
      </c>
      <c r="AX31" s="40"/>
      <c r="BB31" s="77">
        <f>(((AH31)-(((AP31/AO31) + ((AN31 * 0.03)/AO31))-AW31))/AH31)*100</f>
        <v>25.024824008892161</v>
      </c>
      <c r="BC31" s="78">
        <f>(((AI31)-(((AP31/AO31) + ((AN31 * 0.3)/AO31))-AX31))/AI31)*100</f>
        <v>24.86207941800545</v>
      </c>
      <c r="BD31" s="79" t="e">
        <f>(((AJ31)-(((AP31/AO31) + ((AN31 * 0.03)/AO31))-AY31))/AJ31)*100</f>
        <v>#VALUE!</v>
      </c>
      <c r="BE31" s="80">
        <f>(((AK31)-(((AP31/AO31) + ((AN31 * 0.15)/AO31))-AZ31))/AK31)*100</f>
        <v>20.475169703465504</v>
      </c>
      <c r="BG31" t="s">
        <v>192</v>
      </c>
      <c r="BH31" t="s">
        <v>193</v>
      </c>
      <c r="BJ31" t="s">
        <v>194</v>
      </c>
      <c r="BM31" t="s">
        <v>195</v>
      </c>
      <c r="BN31" t="s">
        <v>196</v>
      </c>
      <c r="BO31" t="s">
        <v>197</v>
      </c>
      <c r="BQ31" t="e">
        <v>#N/A</v>
      </c>
      <c r="BR31" t="e">
        <v>#N/A</v>
      </c>
      <c r="BS31">
        <v>26</v>
      </c>
      <c r="BT31">
        <v>44923.88</v>
      </c>
      <c r="BV31">
        <v>216713</v>
      </c>
      <c r="BX31">
        <v>27.49</v>
      </c>
      <c r="BY31">
        <v>27.49</v>
      </c>
      <c r="BZ31">
        <f t="shared" si="4"/>
        <v>0</v>
      </c>
      <c r="CA31">
        <v>-2.4</v>
      </c>
      <c r="CC31" t="e">
        <f>VLOOKUP(A31,'[1]RPT 1280 - Edmonton'!$1:$1048576,4,0)</f>
        <v>#N/A</v>
      </c>
      <c r="CE31" t="s">
        <v>6392</v>
      </c>
      <c r="CF31">
        <v>21.98</v>
      </c>
      <c r="CG31">
        <v>0</v>
      </c>
      <c r="CH31">
        <v>0</v>
      </c>
      <c r="CI31">
        <v>4</v>
      </c>
      <c r="CJ31">
        <f t="shared" si="5"/>
        <v>0</v>
      </c>
      <c r="CK31">
        <f t="shared" si="6"/>
        <v>0</v>
      </c>
      <c r="CL31">
        <f t="shared" si="7"/>
        <v>0</v>
      </c>
      <c r="CM31">
        <f t="shared" si="8"/>
        <v>0</v>
      </c>
      <c r="CO31" s="95">
        <v>20.99</v>
      </c>
      <c r="CP31" s="95">
        <v>20.99</v>
      </c>
      <c r="CQ31">
        <f t="shared" si="9"/>
        <v>0</v>
      </c>
    </row>
    <row r="32" spans="1:95" x14ac:dyDescent="0.25">
      <c r="A32" s="105">
        <v>6240923</v>
      </c>
      <c r="B32" s="86" t="s">
        <v>198</v>
      </c>
      <c r="C32" t="s">
        <v>184</v>
      </c>
      <c r="D32" t="s">
        <v>53</v>
      </c>
      <c r="E32" t="s">
        <v>185</v>
      </c>
      <c r="F32" t="s">
        <v>54</v>
      </c>
      <c r="G32" t="s">
        <v>54</v>
      </c>
      <c r="I32" t="s">
        <v>199</v>
      </c>
      <c r="J32">
        <v>21.98</v>
      </c>
      <c r="M32" s="98">
        <v>4</v>
      </c>
      <c r="O32">
        <v>21.98</v>
      </c>
      <c r="P32">
        <v>21.98</v>
      </c>
      <c r="Q32" s="99">
        <v>4</v>
      </c>
      <c r="T32" t="s">
        <v>187</v>
      </c>
      <c r="U32" t="s">
        <v>57</v>
      </c>
      <c r="V32" t="s">
        <v>188</v>
      </c>
      <c r="W32" s="73" t="s">
        <v>189</v>
      </c>
      <c r="X32" s="74">
        <v>32.99</v>
      </c>
      <c r="Z32" s="76">
        <v>27.99</v>
      </c>
      <c r="AA32" s="27">
        <v>5.94830871843735E-2</v>
      </c>
      <c r="AC32" s="8">
        <v>25.19</v>
      </c>
      <c r="AD32" s="8">
        <v>30.19</v>
      </c>
      <c r="AE32" s="8" t="s">
        <v>190</v>
      </c>
      <c r="AF32" s="8" t="s">
        <v>191</v>
      </c>
      <c r="AH32" s="23">
        <f t="shared" si="2"/>
        <v>26.99</v>
      </c>
      <c r="AI32" s="23">
        <f t="shared" si="3"/>
        <v>32.99</v>
      </c>
      <c r="AJ32" s="23" t="str">
        <f t="shared" si="3"/>
        <v/>
      </c>
      <c r="AK32" s="23">
        <f t="shared" si="3"/>
        <v>27.99</v>
      </c>
      <c r="AM32" s="40">
        <v>22.6</v>
      </c>
      <c r="AN32" s="40">
        <v>16.86</v>
      </c>
      <c r="AO32">
        <v>1</v>
      </c>
      <c r="AP32" s="40">
        <f>(AM32 * 1.05) - L32 - Q32 - K32</f>
        <v>19.730000000000004</v>
      </c>
      <c r="AQ32" t="s">
        <v>60</v>
      </c>
      <c r="AR32" s="40">
        <f>(((AH32)-((AP32/AO32) + ((AN32 * 0.03)/AO32)))/AH32)*100</f>
        <v>25.024824008892161</v>
      </c>
      <c r="AS32" s="40">
        <f>(((AI32)-((AP32/AO32) + ((AN32 * 0.3)/AO32)))/AI32)*100</f>
        <v>24.86207941800545</v>
      </c>
      <c r="AT32" s="40" t="e">
        <f>(((AJ32)-((AP32/AO32) + ((AN32 * 0.03)/AO32)))/AJ32)*100</f>
        <v>#VALUE!</v>
      </c>
      <c r="AU32" s="40">
        <f>(((AK32)-((AP32/AO32) + ((AN32 * 0.07)/AO32)))/AK32)*100</f>
        <v>25.294033583422639</v>
      </c>
      <c r="AX32" s="40"/>
      <c r="BB32" s="77">
        <f>(((AH32)-(((AP32/AO32) + ((AN32 * 0.03)/AO32))-AW32))/AH32)*100</f>
        <v>25.024824008892161</v>
      </c>
      <c r="BC32" s="78">
        <f>(((AI32)-(((AP32/AO32) + ((AN32 * 0.3)/AO32))-AX32))/AI32)*100</f>
        <v>24.86207941800545</v>
      </c>
      <c r="BD32" s="79" t="e">
        <f>(((AJ32)-(((AP32/AO32) + ((AN32 * 0.03)/AO32))-AY32))/AJ32)*100</f>
        <v>#VALUE!</v>
      </c>
      <c r="BE32" s="80">
        <f>(((AK32)-(((AP32/AO32) + ((AN32 * 0.15)/AO32))-AZ32))/AK32)*100</f>
        <v>20.475169703465504</v>
      </c>
      <c r="BG32" t="s">
        <v>200</v>
      </c>
      <c r="BH32" t="s">
        <v>201</v>
      </c>
      <c r="BJ32" t="s">
        <v>194</v>
      </c>
      <c r="BM32" t="s">
        <v>202</v>
      </c>
      <c r="BN32" t="s">
        <v>203</v>
      </c>
      <c r="BO32" t="s">
        <v>197</v>
      </c>
      <c r="BQ32" t="e">
        <v>#N/A</v>
      </c>
      <c r="BR32" t="e">
        <v>#N/A</v>
      </c>
      <c r="BS32">
        <v>29</v>
      </c>
      <c r="BT32">
        <v>31146.39</v>
      </c>
      <c r="BV32">
        <v>6240923</v>
      </c>
      <c r="BX32">
        <v>27.49</v>
      </c>
      <c r="BY32">
        <v>27.49</v>
      </c>
      <c r="BZ32">
        <f t="shared" si="4"/>
        <v>0</v>
      </c>
      <c r="CA32">
        <v>-2.4</v>
      </c>
      <c r="CC32" t="e">
        <f>VLOOKUP(A32,'[1]RPT 1280 - Edmonton'!$1:$1048576,4,0)</f>
        <v>#N/A</v>
      </c>
      <c r="CE32" t="s">
        <v>6392</v>
      </c>
      <c r="CF32">
        <v>21.98</v>
      </c>
      <c r="CG32">
        <v>0</v>
      </c>
      <c r="CH32">
        <v>0</v>
      </c>
      <c r="CI32">
        <v>4</v>
      </c>
      <c r="CJ32">
        <f t="shared" si="5"/>
        <v>0</v>
      </c>
      <c r="CK32">
        <f t="shared" si="6"/>
        <v>0</v>
      </c>
      <c r="CL32">
        <f t="shared" si="7"/>
        <v>0</v>
      </c>
      <c r="CM32">
        <f t="shared" si="8"/>
        <v>0</v>
      </c>
      <c r="CO32" s="95">
        <v>20.99</v>
      </c>
      <c r="CP32" s="95">
        <v>20.99</v>
      </c>
      <c r="CQ32">
        <f t="shared" si="9"/>
        <v>0</v>
      </c>
    </row>
    <row r="33" spans="1:95" x14ac:dyDescent="0.25">
      <c r="A33" s="105">
        <v>6518336</v>
      </c>
      <c r="B33" s="86" t="s">
        <v>204</v>
      </c>
      <c r="C33" t="s">
        <v>184</v>
      </c>
      <c r="D33" t="s">
        <v>53</v>
      </c>
      <c r="E33" t="s">
        <v>185</v>
      </c>
      <c r="F33" t="s">
        <v>54</v>
      </c>
      <c r="G33" t="s">
        <v>54</v>
      </c>
      <c r="I33" t="s">
        <v>205</v>
      </c>
      <c r="J33">
        <v>21.98</v>
      </c>
      <c r="M33" s="98">
        <v>4</v>
      </c>
      <c r="O33">
        <v>21.98</v>
      </c>
      <c r="P33">
        <v>21.98</v>
      </c>
      <c r="Q33" s="99">
        <v>4</v>
      </c>
      <c r="T33" t="s">
        <v>187</v>
      </c>
      <c r="U33" t="s">
        <v>57</v>
      </c>
      <c r="V33" t="s">
        <v>188</v>
      </c>
      <c r="W33" s="73" t="s">
        <v>189</v>
      </c>
      <c r="X33" s="74">
        <v>32.99</v>
      </c>
      <c r="Z33" s="76">
        <v>27.99</v>
      </c>
      <c r="AA33" s="27">
        <v>9.6822296331586497E-2</v>
      </c>
      <c r="AC33" s="8">
        <v>25.19</v>
      </c>
      <c r="AD33" s="8">
        <v>30.19</v>
      </c>
      <c r="AE33" s="8" t="s">
        <v>190</v>
      </c>
      <c r="AF33" s="8" t="s">
        <v>191</v>
      </c>
      <c r="AH33" s="23">
        <f t="shared" si="2"/>
        <v>26.99</v>
      </c>
      <c r="AI33" s="23">
        <f t="shared" si="3"/>
        <v>32.99</v>
      </c>
      <c r="AJ33" s="23" t="str">
        <f t="shared" si="3"/>
        <v/>
      </c>
      <c r="AK33" s="23">
        <f t="shared" si="3"/>
        <v>27.99</v>
      </c>
      <c r="AM33" s="40">
        <v>22.6</v>
      </c>
      <c r="AN33" s="40">
        <v>16.86</v>
      </c>
      <c r="AO33">
        <v>1</v>
      </c>
      <c r="AP33" s="40">
        <f>(AM33 * 1.05) - L33 - Q33 - K33</f>
        <v>19.730000000000004</v>
      </c>
      <c r="AQ33" t="s">
        <v>60</v>
      </c>
      <c r="AR33" s="40">
        <f>(((AH33)-((AP33/AO33) + ((AN33 * 0.03)/AO33)))/AH33)*100</f>
        <v>25.024824008892161</v>
      </c>
      <c r="AS33" s="40">
        <f>(((AI33)-((AP33/AO33) + ((AN33 * 0.3)/AO33)))/AI33)*100</f>
        <v>24.86207941800545</v>
      </c>
      <c r="AT33" s="40" t="e">
        <f>(((AJ33)-((AP33/AO33) + ((AN33 * 0.03)/AO33)))/AJ33)*100</f>
        <v>#VALUE!</v>
      </c>
      <c r="AU33" s="40">
        <f>(((AK33)-((AP33/AO33) + ((AN33 * 0.07)/AO33)))/AK33)*100</f>
        <v>25.294033583422639</v>
      </c>
      <c r="AX33" s="40"/>
      <c r="BB33" s="77">
        <f>(((AH33)-(((AP33/AO33) + ((AN33 * 0.03)/AO33))-AW33))/AH33)*100</f>
        <v>25.024824008892161</v>
      </c>
      <c r="BC33" s="78">
        <f>(((AI33)-(((AP33/AO33) + ((AN33 * 0.3)/AO33))-AX33))/AI33)*100</f>
        <v>24.86207941800545</v>
      </c>
      <c r="BD33" s="79" t="e">
        <f>(((AJ33)-(((AP33/AO33) + ((AN33 * 0.03)/AO33))-AY33))/AJ33)*100</f>
        <v>#VALUE!</v>
      </c>
      <c r="BE33" s="80">
        <f>(((AK33)-(((AP33/AO33) + ((AN33 * 0.15)/AO33))-AZ33))/AK33)*100</f>
        <v>20.475169703465504</v>
      </c>
      <c r="BG33" t="s">
        <v>206</v>
      </c>
      <c r="BH33" t="s">
        <v>207</v>
      </c>
      <c r="BJ33" t="s">
        <v>194</v>
      </c>
      <c r="BM33" t="s">
        <v>208</v>
      </c>
      <c r="BN33" t="s">
        <v>196</v>
      </c>
      <c r="BO33" t="s">
        <v>197</v>
      </c>
      <c r="BQ33" t="e">
        <v>#N/A</v>
      </c>
      <c r="BR33" t="e">
        <v>#N/A</v>
      </c>
      <c r="BS33">
        <v>54</v>
      </c>
      <c r="BT33">
        <v>85.98</v>
      </c>
      <c r="BV33">
        <v>6518336</v>
      </c>
      <c r="BX33">
        <v>27.49</v>
      </c>
      <c r="BY33">
        <v>27.49</v>
      </c>
      <c r="BZ33">
        <f t="shared" si="4"/>
        <v>0</v>
      </c>
      <c r="CC33" t="e">
        <f>VLOOKUP(A33,'[1]RPT 1280 - Edmonton'!$1:$1048576,4,0)</f>
        <v>#N/A</v>
      </c>
      <c r="CE33" t="s">
        <v>6392</v>
      </c>
      <c r="CF33">
        <v>21.98</v>
      </c>
      <c r="CG33">
        <v>0</v>
      </c>
      <c r="CH33">
        <v>0</v>
      </c>
      <c r="CI33">
        <v>4</v>
      </c>
      <c r="CJ33">
        <f t="shared" si="5"/>
        <v>0</v>
      </c>
      <c r="CK33">
        <f t="shared" si="6"/>
        <v>0</v>
      </c>
      <c r="CL33">
        <f t="shared" si="7"/>
        <v>0</v>
      </c>
      <c r="CM33">
        <f t="shared" si="8"/>
        <v>0</v>
      </c>
      <c r="CO33" s="95">
        <v>20.99</v>
      </c>
      <c r="CP33" s="95">
        <v>20.99</v>
      </c>
      <c r="CQ33">
        <f t="shared" si="9"/>
        <v>0</v>
      </c>
    </row>
    <row r="34" spans="1:95" x14ac:dyDescent="0.25">
      <c r="A34" s="105">
        <v>6270805</v>
      </c>
      <c r="B34" s="86" t="s">
        <v>209</v>
      </c>
      <c r="C34" t="s">
        <v>210</v>
      </c>
      <c r="D34" t="s">
        <v>53</v>
      </c>
      <c r="E34" t="s">
        <v>185</v>
      </c>
      <c r="F34" t="s">
        <v>54</v>
      </c>
      <c r="G34" t="s">
        <v>54</v>
      </c>
      <c r="I34" t="s">
        <v>55</v>
      </c>
      <c r="J34">
        <v>20.68</v>
      </c>
      <c r="M34" s="98">
        <v>3</v>
      </c>
      <c r="O34">
        <v>20.68</v>
      </c>
      <c r="P34">
        <v>20.68</v>
      </c>
      <c r="Q34" s="99">
        <v>3</v>
      </c>
      <c r="T34" t="s">
        <v>187</v>
      </c>
      <c r="U34" t="s">
        <v>57</v>
      </c>
      <c r="V34" t="s">
        <v>188</v>
      </c>
      <c r="W34" s="73" t="s">
        <v>211</v>
      </c>
      <c r="X34" s="74">
        <v>30.99</v>
      </c>
      <c r="Z34" s="76">
        <v>27.49</v>
      </c>
      <c r="AA34" s="27">
        <v>0.11407336827060501</v>
      </c>
      <c r="AC34" s="8">
        <v>25.19</v>
      </c>
      <c r="AD34" s="8">
        <v>30.19</v>
      </c>
      <c r="AE34" s="8" t="s">
        <v>190</v>
      </c>
      <c r="AF34" s="8" t="s">
        <v>191</v>
      </c>
      <c r="AH34" s="23">
        <f t="shared" si="2"/>
        <v>26.49</v>
      </c>
      <c r="AI34" s="23">
        <f t="shared" si="3"/>
        <v>30.99</v>
      </c>
      <c r="AJ34" s="23" t="str">
        <f t="shared" si="3"/>
        <v/>
      </c>
      <c r="AK34" s="23">
        <f t="shared" si="3"/>
        <v>27.49</v>
      </c>
      <c r="AM34" s="40">
        <v>21.19</v>
      </c>
      <c r="AN34" s="40">
        <v>12</v>
      </c>
      <c r="AO34">
        <v>1</v>
      </c>
      <c r="AP34" s="40">
        <f>(AM34 * 1.05) - L34 - Q34 - K34</f>
        <v>19.249500000000001</v>
      </c>
      <c r="AQ34" t="s">
        <v>60</v>
      </c>
      <c r="AR34" s="40">
        <f>(((AH34)-((AP34/AO34) + ((AN34 * 0.03)/AO34)))/AH34)*100</f>
        <v>25.973952434881081</v>
      </c>
      <c r="AS34" s="40">
        <f>(((AI34)-((AP34/AO34) + ((AN34 * 0.3)/AO34)))/AI34)*100</f>
        <v>26.268151016456919</v>
      </c>
      <c r="AT34" s="40" t="e">
        <f>(((AJ34)-((AP34/AO34) + ((AN34 * 0.03)/AO34)))/AJ34)*100</f>
        <v>#VALUE!</v>
      </c>
      <c r="AU34" s="40">
        <f>(((AK34)-((AP34/AO34) + ((AN34 * 0.07)/AO34)))/AK34)*100</f>
        <v>26.920698435794826</v>
      </c>
      <c r="BB34" s="77">
        <f>(((AH34)-(((AP34/AO34) + ((AN34 * 0.03)/AO34))-AW34))/AH34)*100</f>
        <v>25.973952434881081</v>
      </c>
      <c r="BC34" s="78">
        <f>(((AI34)-(((AP34/AO34) + ((AN34 * 0.3)/AO34))-AX34))/AI34)*100</f>
        <v>26.268151016456919</v>
      </c>
      <c r="BD34" s="79" t="e">
        <f>(((AJ34)-(((AP34/AO34) + ((AN34 * 0.03)/AO34))-AY34))/AJ34)*100</f>
        <v>#VALUE!</v>
      </c>
      <c r="BE34" s="80">
        <f>(((AK34)-(((AP34/AO34) + ((AN34 * 0.15)/AO34))-AZ34))/AK34)*100</f>
        <v>23.428519461622397</v>
      </c>
      <c r="BG34" t="s">
        <v>212</v>
      </c>
      <c r="BH34" t="s">
        <v>213</v>
      </c>
      <c r="BJ34" t="s">
        <v>214</v>
      </c>
      <c r="BM34" t="s">
        <v>215</v>
      </c>
      <c r="BN34" t="s">
        <v>216</v>
      </c>
      <c r="BO34" t="s">
        <v>197</v>
      </c>
      <c r="BQ34" t="e">
        <v>#N/A</v>
      </c>
      <c r="BR34" t="e">
        <v>#N/A</v>
      </c>
      <c r="BS34">
        <v>49</v>
      </c>
      <c r="BT34">
        <v>2686.59</v>
      </c>
      <c r="BV34">
        <v>6270805</v>
      </c>
      <c r="BX34">
        <v>28.49</v>
      </c>
      <c r="BY34">
        <v>28.49</v>
      </c>
      <c r="BZ34">
        <f t="shared" si="4"/>
        <v>0</v>
      </c>
      <c r="CC34" t="e">
        <f>VLOOKUP(A34,'[1]RPT 1280 - Edmonton'!$1:$1048576,4,0)</f>
        <v>#N/A</v>
      </c>
      <c r="CE34" t="s">
        <v>6392</v>
      </c>
      <c r="CF34">
        <v>20.68</v>
      </c>
      <c r="CG34">
        <v>0</v>
      </c>
      <c r="CH34">
        <v>0</v>
      </c>
      <c r="CI34">
        <v>3</v>
      </c>
      <c r="CJ34">
        <f t="shared" si="5"/>
        <v>0</v>
      </c>
      <c r="CK34">
        <f t="shared" si="6"/>
        <v>0</v>
      </c>
      <c r="CL34">
        <f t="shared" si="7"/>
        <v>0</v>
      </c>
      <c r="CM34">
        <f t="shared" si="8"/>
        <v>0</v>
      </c>
      <c r="CO34" s="95">
        <v>20.99</v>
      </c>
      <c r="CP34" s="95">
        <v>20.99</v>
      </c>
      <c r="CQ34">
        <f t="shared" si="9"/>
        <v>0</v>
      </c>
    </row>
    <row r="35" spans="1:95" x14ac:dyDescent="0.25">
      <c r="A35" s="105">
        <v>6270797</v>
      </c>
      <c r="B35" s="86" t="s">
        <v>217</v>
      </c>
      <c r="C35" t="s">
        <v>210</v>
      </c>
      <c r="D35" t="s">
        <v>53</v>
      </c>
      <c r="E35" t="s">
        <v>185</v>
      </c>
      <c r="F35" t="s">
        <v>54</v>
      </c>
      <c r="G35" t="s">
        <v>54</v>
      </c>
      <c r="J35">
        <f t="shared" ref="J35:J36" si="18">J34</f>
        <v>20.68</v>
      </c>
      <c r="M35" s="98">
        <v>3</v>
      </c>
      <c r="O35">
        <f t="shared" ref="O35:P36" si="19">O34</f>
        <v>20.68</v>
      </c>
      <c r="P35">
        <f t="shared" si="19"/>
        <v>20.68</v>
      </c>
      <c r="Q35" s="99">
        <v>3</v>
      </c>
      <c r="U35" t="s">
        <v>69</v>
      </c>
      <c r="V35" t="s">
        <v>69</v>
      </c>
      <c r="W35" s="73" t="s">
        <v>211</v>
      </c>
      <c r="X35" s="74">
        <v>30.99</v>
      </c>
      <c r="Z35" s="76">
        <v>27.49</v>
      </c>
      <c r="AC35" s="8" t="s">
        <v>69</v>
      </c>
      <c r="AD35" s="8" t="s">
        <v>69</v>
      </c>
      <c r="AE35" s="8" t="s">
        <v>69</v>
      </c>
      <c r="AF35" s="8" t="s">
        <v>69</v>
      </c>
      <c r="AH35" s="23" t="e">
        <f t="shared" si="2"/>
        <v>#VALUE!</v>
      </c>
      <c r="AI35" s="23">
        <f t="shared" si="3"/>
        <v>30.99</v>
      </c>
      <c r="AJ35" s="23" t="str">
        <f t="shared" si="3"/>
        <v/>
      </c>
      <c r="AK35" s="23">
        <f t="shared" si="3"/>
        <v>27.49</v>
      </c>
      <c r="BG35" t="s">
        <v>218</v>
      </c>
      <c r="BH35" t="s">
        <v>219</v>
      </c>
      <c r="BJ35" t="s">
        <v>214</v>
      </c>
      <c r="BM35" t="s">
        <v>220</v>
      </c>
      <c r="BN35" t="s">
        <v>216</v>
      </c>
      <c r="BO35" t="s">
        <v>197</v>
      </c>
      <c r="BQ35" t="e">
        <v>#N/A</v>
      </c>
      <c r="BR35" t="e">
        <v>#N/A</v>
      </c>
      <c r="BS35">
        <v>41</v>
      </c>
      <c r="BT35">
        <v>11115.49</v>
      </c>
      <c r="BV35">
        <v>6270797</v>
      </c>
      <c r="BX35">
        <v>28.49</v>
      </c>
      <c r="BY35">
        <v>28.49</v>
      </c>
      <c r="BZ35">
        <f t="shared" si="4"/>
        <v>0</v>
      </c>
      <c r="CC35" t="e">
        <f>VLOOKUP(A35,'[1]RPT 1280 - Edmonton'!$1:$1048576,4,0)</f>
        <v>#N/A</v>
      </c>
      <c r="CE35" t="s">
        <v>6392</v>
      </c>
      <c r="CF35">
        <v>20.68</v>
      </c>
      <c r="CG35">
        <v>0</v>
      </c>
      <c r="CH35">
        <v>0</v>
      </c>
      <c r="CI35">
        <v>3</v>
      </c>
      <c r="CJ35">
        <f t="shared" si="5"/>
        <v>0</v>
      </c>
      <c r="CK35">
        <f t="shared" si="6"/>
        <v>0</v>
      </c>
      <c r="CL35">
        <f t="shared" si="7"/>
        <v>0</v>
      </c>
      <c r="CM35">
        <f t="shared" si="8"/>
        <v>0</v>
      </c>
    </row>
    <row r="36" spans="1:95" x14ac:dyDescent="0.25">
      <c r="A36" s="105">
        <v>6270789</v>
      </c>
      <c r="B36" s="86" t="s">
        <v>221</v>
      </c>
      <c r="C36" t="s">
        <v>210</v>
      </c>
      <c r="D36" t="s">
        <v>53</v>
      </c>
      <c r="E36" t="s">
        <v>185</v>
      </c>
      <c r="F36" t="s">
        <v>54</v>
      </c>
      <c r="G36" t="s">
        <v>54</v>
      </c>
      <c r="J36">
        <f t="shared" si="18"/>
        <v>20.68</v>
      </c>
      <c r="M36" s="98">
        <v>3</v>
      </c>
      <c r="O36">
        <f t="shared" si="19"/>
        <v>20.68</v>
      </c>
      <c r="P36">
        <f t="shared" si="19"/>
        <v>20.68</v>
      </c>
      <c r="Q36" s="99">
        <v>3</v>
      </c>
      <c r="U36" t="s">
        <v>69</v>
      </c>
      <c r="V36" t="s">
        <v>69</v>
      </c>
      <c r="W36" s="73" t="s">
        <v>211</v>
      </c>
      <c r="X36" s="74">
        <v>30.99</v>
      </c>
      <c r="Z36" s="76">
        <v>27.49</v>
      </c>
      <c r="AC36" s="8" t="s">
        <v>69</v>
      </c>
      <c r="AD36" s="8" t="s">
        <v>69</v>
      </c>
      <c r="AE36" s="8" t="s">
        <v>69</v>
      </c>
      <c r="AF36" s="8" t="s">
        <v>69</v>
      </c>
      <c r="AH36" s="23" t="e">
        <f t="shared" si="2"/>
        <v>#VALUE!</v>
      </c>
      <c r="AI36" s="23">
        <f t="shared" si="3"/>
        <v>30.99</v>
      </c>
      <c r="AJ36" s="23" t="str">
        <f t="shared" si="3"/>
        <v/>
      </c>
      <c r="AK36" s="23">
        <f t="shared" si="3"/>
        <v>27.49</v>
      </c>
      <c r="BG36" t="s">
        <v>222</v>
      </c>
      <c r="BH36" t="s">
        <v>223</v>
      </c>
      <c r="BJ36" t="s">
        <v>214</v>
      </c>
      <c r="BM36" t="s">
        <v>224</v>
      </c>
      <c r="BN36" t="s">
        <v>216</v>
      </c>
      <c r="BO36" t="s">
        <v>197</v>
      </c>
      <c r="BQ36" t="e">
        <v>#N/A</v>
      </c>
      <c r="BR36" t="e">
        <v>#N/A</v>
      </c>
      <c r="BS36">
        <v>36</v>
      </c>
      <c r="BT36">
        <v>13072.18</v>
      </c>
      <c r="BV36">
        <v>6270789</v>
      </c>
      <c r="BX36">
        <v>28.49</v>
      </c>
      <c r="BY36">
        <v>28.49</v>
      </c>
      <c r="BZ36">
        <f t="shared" si="4"/>
        <v>0</v>
      </c>
      <c r="CC36" t="e">
        <f>VLOOKUP(A36,'[1]RPT 1280 - Edmonton'!$1:$1048576,4,0)</f>
        <v>#N/A</v>
      </c>
      <c r="CE36" t="s">
        <v>6392</v>
      </c>
      <c r="CF36">
        <v>20.68</v>
      </c>
      <c r="CG36">
        <v>0</v>
      </c>
      <c r="CH36">
        <v>0</v>
      </c>
      <c r="CI36">
        <v>3</v>
      </c>
      <c r="CJ36">
        <f t="shared" si="5"/>
        <v>0</v>
      </c>
      <c r="CK36">
        <f t="shared" si="6"/>
        <v>0</v>
      </c>
      <c r="CL36">
        <f t="shared" si="7"/>
        <v>0</v>
      </c>
      <c r="CM36">
        <f t="shared" si="8"/>
        <v>0</v>
      </c>
    </row>
    <row r="37" spans="1:95" x14ac:dyDescent="0.25">
      <c r="A37" s="105">
        <v>786350</v>
      </c>
      <c r="B37" t="s">
        <v>225</v>
      </c>
      <c r="C37" t="s">
        <v>226</v>
      </c>
      <c r="D37" t="s">
        <v>53</v>
      </c>
      <c r="E37" t="s">
        <v>185</v>
      </c>
      <c r="F37" t="s">
        <v>54</v>
      </c>
      <c r="G37" t="s">
        <v>54</v>
      </c>
      <c r="I37" t="s">
        <v>55</v>
      </c>
      <c r="J37">
        <v>56.08</v>
      </c>
      <c r="M37" s="98">
        <v>6.86</v>
      </c>
      <c r="O37">
        <v>56.08</v>
      </c>
      <c r="P37">
        <v>7.01</v>
      </c>
      <c r="Q37" s="99">
        <v>6.86</v>
      </c>
      <c r="T37" t="s">
        <v>227</v>
      </c>
      <c r="U37" t="s">
        <v>57</v>
      </c>
      <c r="V37" t="s">
        <v>228</v>
      </c>
      <c r="W37" s="73" t="s">
        <v>229</v>
      </c>
      <c r="X37" s="74">
        <v>9.49</v>
      </c>
      <c r="Z37" s="76">
        <v>8.99</v>
      </c>
      <c r="AA37" s="27">
        <v>6.0421137339055797E-2</v>
      </c>
      <c r="AC37" s="8" t="s">
        <v>230</v>
      </c>
      <c r="AD37" s="8">
        <v>10.19</v>
      </c>
      <c r="AE37" s="8" t="s">
        <v>231</v>
      </c>
      <c r="AF37" s="8" t="s">
        <v>232</v>
      </c>
      <c r="AH37" s="23">
        <f t="shared" si="2"/>
        <v>8.99</v>
      </c>
      <c r="AI37" s="23">
        <f t="shared" si="3"/>
        <v>9.49</v>
      </c>
      <c r="AJ37" s="23" t="str">
        <f t="shared" si="3"/>
        <v/>
      </c>
      <c r="AK37" s="23">
        <f t="shared" si="3"/>
        <v>8.99</v>
      </c>
      <c r="AM37" s="40">
        <v>56.08</v>
      </c>
      <c r="AN37" s="40">
        <v>5.1100000000000003</v>
      </c>
      <c r="AO37">
        <v>8</v>
      </c>
      <c r="AP37" s="40">
        <f>(AM37 * 1.05) - L37 - Q37 - K37</f>
        <v>52.024000000000001</v>
      </c>
      <c r="AQ37" t="s">
        <v>60</v>
      </c>
      <c r="AR37" s="40">
        <f>(((AH37)-((AP37/AO37) + ((AN37 * 0.03)/AO37)))/AH37)*100</f>
        <v>27.450917686318128</v>
      </c>
      <c r="AS37" s="40">
        <f>(((AI37)-((AP37/AO37) + ((AN37 * 0.3)/AO37)))/AI37)*100</f>
        <v>29.456006322444679</v>
      </c>
      <c r="AT37" s="40" t="e">
        <f>(((AJ37)-((AP37/AO37) + ((AN37 * 0.03)/AO37)))/AJ37)*100</f>
        <v>#VALUE!</v>
      </c>
      <c r="AU37" s="40">
        <f>(((AK37)-((AP37/AO37) + ((AN37 * 0.07)/AO37)))/AK37)*100</f>
        <v>27.166713014460509</v>
      </c>
      <c r="BB37" s="77">
        <f>(((AH37)-(((AP37/AO37) + ((AN37 * 0.03)/AO37))-AW37))/AH37)*100</f>
        <v>27.450917686318128</v>
      </c>
      <c r="BC37" s="78">
        <f>(((AI37)-(((AP37/AO37) + ((AN37 * 0.3)/AO37))-AX37))/AI37)*100</f>
        <v>29.456006322444679</v>
      </c>
      <c r="BD37" s="79" t="e">
        <f>(((AJ37)-(((AP37/AO37) + ((AN37 * 0.03)/AO37))-AY37))/AJ37)*100</f>
        <v>#VALUE!</v>
      </c>
      <c r="BE37" s="80">
        <f>(((AK37)-(((AP37/AO37) + ((AN37 * 0.15)/AO37))-AZ37))/AK37)*100</f>
        <v>26.59830367074527</v>
      </c>
      <c r="BG37" t="s">
        <v>233</v>
      </c>
      <c r="BH37" t="s">
        <v>234</v>
      </c>
      <c r="BM37" t="s">
        <v>235</v>
      </c>
      <c r="BN37" t="s">
        <v>236</v>
      </c>
      <c r="BO37" t="s">
        <v>237</v>
      </c>
      <c r="BQ37" t="e">
        <v>#N/A</v>
      </c>
      <c r="BR37" t="s">
        <v>185</v>
      </c>
      <c r="BS37">
        <v>48</v>
      </c>
      <c r="BT37">
        <v>3967.49</v>
      </c>
      <c r="BX37">
        <v>10.99</v>
      </c>
      <c r="BY37">
        <v>10.99</v>
      </c>
      <c r="BZ37">
        <f t="shared" si="4"/>
        <v>0</v>
      </c>
      <c r="CC37" t="e">
        <f>VLOOKUP(A37,'[1]RPT 1280 - Edmonton'!$1:$1048576,4,0)</f>
        <v>#N/A</v>
      </c>
      <c r="CE37" t="s">
        <v>6392</v>
      </c>
      <c r="CF37">
        <v>56.08</v>
      </c>
      <c r="CG37">
        <v>0</v>
      </c>
      <c r="CH37">
        <v>0</v>
      </c>
      <c r="CI37">
        <v>6.86</v>
      </c>
      <c r="CJ37">
        <f t="shared" si="5"/>
        <v>0</v>
      </c>
      <c r="CK37">
        <f t="shared" si="6"/>
        <v>0</v>
      </c>
      <c r="CL37">
        <f t="shared" si="7"/>
        <v>0</v>
      </c>
      <c r="CM37">
        <f t="shared" si="8"/>
        <v>0</v>
      </c>
      <c r="CO37" s="95">
        <v>6.99</v>
      </c>
      <c r="CP37" s="95">
        <v>6.99</v>
      </c>
      <c r="CQ37">
        <f t="shared" si="9"/>
        <v>0</v>
      </c>
    </row>
    <row r="38" spans="1:95" x14ac:dyDescent="0.25">
      <c r="A38" s="105">
        <v>786400</v>
      </c>
      <c r="B38" t="s">
        <v>238</v>
      </c>
      <c r="C38" t="s">
        <v>226</v>
      </c>
      <c r="D38" t="s">
        <v>53</v>
      </c>
      <c r="E38" t="s">
        <v>185</v>
      </c>
      <c r="F38" t="s">
        <v>54</v>
      </c>
      <c r="G38" t="s">
        <v>54</v>
      </c>
      <c r="J38">
        <f t="shared" ref="J38:J40" si="20">J37</f>
        <v>56.08</v>
      </c>
      <c r="M38" s="98">
        <v>6.86</v>
      </c>
      <c r="O38">
        <f t="shared" ref="O38:P40" si="21">O37</f>
        <v>56.08</v>
      </c>
      <c r="P38">
        <f t="shared" si="21"/>
        <v>7.01</v>
      </c>
      <c r="Q38" s="99">
        <v>6.86</v>
      </c>
      <c r="U38" t="s">
        <v>69</v>
      </c>
      <c r="V38" t="s">
        <v>69</v>
      </c>
      <c r="W38" s="73" t="s">
        <v>229</v>
      </c>
      <c r="X38" s="74">
        <v>9.49</v>
      </c>
      <c r="Z38" s="76">
        <v>8.99</v>
      </c>
      <c r="AC38" s="8" t="s">
        <v>69</v>
      </c>
      <c r="AD38" s="8" t="s">
        <v>69</v>
      </c>
      <c r="AE38" s="8" t="s">
        <v>69</v>
      </c>
      <c r="AF38" s="8" t="s">
        <v>69</v>
      </c>
      <c r="AH38" s="23" t="e">
        <f t="shared" si="2"/>
        <v>#VALUE!</v>
      </c>
      <c r="AI38" s="23">
        <f t="shared" si="3"/>
        <v>9.49</v>
      </c>
      <c r="AJ38" s="23" t="str">
        <f t="shared" si="3"/>
        <v/>
      </c>
      <c r="AK38" s="23">
        <f t="shared" si="3"/>
        <v>8.99</v>
      </c>
      <c r="BG38" t="s">
        <v>239</v>
      </c>
      <c r="BH38" t="s">
        <v>240</v>
      </c>
      <c r="BM38" t="s">
        <v>241</v>
      </c>
      <c r="BN38" t="s">
        <v>242</v>
      </c>
      <c r="BO38" t="s">
        <v>237</v>
      </c>
      <c r="BQ38" t="e">
        <v>#N/A</v>
      </c>
      <c r="BR38" t="s">
        <v>185</v>
      </c>
      <c r="BS38">
        <v>47</v>
      </c>
      <c r="BT38">
        <v>2987.87</v>
      </c>
      <c r="BX38">
        <v>10.99</v>
      </c>
      <c r="BY38">
        <v>10.99</v>
      </c>
      <c r="BZ38">
        <f t="shared" si="4"/>
        <v>0</v>
      </c>
      <c r="CC38" t="e">
        <f>VLOOKUP(A38,'[1]RPT 1280 - Edmonton'!$1:$1048576,4,0)</f>
        <v>#N/A</v>
      </c>
      <c r="CE38" t="s">
        <v>6392</v>
      </c>
      <c r="CF38">
        <v>56.08</v>
      </c>
      <c r="CG38">
        <v>0</v>
      </c>
      <c r="CH38">
        <v>0</v>
      </c>
      <c r="CI38">
        <v>6.86</v>
      </c>
      <c r="CJ38">
        <f t="shared" si="5"/>
        <v>0</v>
      </c>
      <c r="CK38">
        <f t="shared" si="6"/>
        <v>0</v>
      </c>
      <c r="CL38">
        <f t="shared" si="7"/>
        <v>0</v>
      </c>
      <c r="CM38">
        <f t="shared" si="8"/>
        <v>0</v>
      </c>
    </row>
    <row r="39" spans="1:95" x14ac:dyDescent="0.25">
      <c r="A39" s="105">
        <v>371807</v>
      </c>
      <c r="B39" t="s">
        <v>243</v>
      </c>
      <c r="C39" t="s">
        <v>226</v>
      </c>
      <c r="D39" t="s">
        <v>53</v>
      </c>
      <c r="E39" t="s">
        <v>185</v>
      </c>
      <c r="F39" t="s">
        <v>54</v>
      </c>
      <c r="G39" t="s">
        <v>54</v>
      </c>
      <c r="J39">
        <f t="shared" si="20"/>
        <v>56.08</v>
      </c>
      <c r="M39" s="98">
        <v>6.86</v>
      </c>
      <c r="O39">
        <f t="shared" si="21"/>
        <v>56.08</v>
      </c>
      <c r="P39">
        <f t="shared" si="21"/>
        <v>7.01</v>
      </c>
      <c r="Q39" s="99">
        <v>6.86</v>
      </c>
      <c r="U39" t="s">
        <v>69</v>
      </c>
      <c r="V39" t="s">
        <v>69</v>
      </c>
      <c r="W39" s="73" t="s">
        <v>229</v>
      </c>
      <c r="X39" s="74">
        <v>9.49</v>
      </c>
      <c r="Z39" s="76">
        <v>8.99</v>
      </c>
      <c r="AC39" s="8" t="s">
        <v>69</v>
      </c>
      <c r="AD39" s="8" t="s">
        <v>69</v>
      </c>
      <c r="AE39" s="8" t="s">
        <v>69</v>
      </c>
      <c r="AF39" s="8" t="s">
        <v>69</v>
      </c>
      <c r="AH39" s="23" t="e">
        <f t="shared" si="2"/>
        <v>#VALUE!</v>
      </c>
      <c r="AI39" s="23">
        <f t="shared" si="3"/>
        <v>9.49</v>
      </c>
      <c r="AJ39" s="23" t="str">
        <f t="shared" si="3"/>
        <v/>
      </c>
      <c r="AK39" s="23">
        <f t="shared" si="3"/>
        <v>8.99</v>
      </c>
      <c r="BG39" t="s">
        <v>244</v>
      </c>
      <c r="BH39" t="s">
        <v>245</v>
      </c>
      <c r="BM39" t="s">
        <v>246</v>
      </c>
      <c r="BN39" t="s">
        <v>236</v>
      </c>
      <c r="BO39" t="s">
        <v>237</v>
      </c>
      <c r="BQ39" t="e">
        <v>#N/A</v>
      </c>
      <c r="BR39" t="s">
        <v>185</v>
      </c>
      <c r="BS39">
        <v>46</v>
      </c>
      <c r="BT39">
        <v>6188.02</v>
      </c>
      <c r="BX39">
        <v>10.99</v>
      </c>
      <c r="BY39">
        <v>10.99</v>
      </c>
      <c r="BZ39">
        <f t="shared" si="4"/>
        <v>0</v>
      </c>
      <c r="CC39" t="e">
        <f>VLOOKUP(A39,'[1]RPT 1280 - Edmonton'!$1:$1048576,4,0)</f>
        <v>#N/A</v>
      </c>
      <c r="CE39" t="s">
        <v>6392</v>
      </c>
      <c r="CF39">
        <v>56.08</v>
      </c>
      <c r="CG39">
        <v>0</v>
      </c>
      <c r="CH39">
        <v>0</v>
      </c>
      <c r="CI39">
        <v>6.86</v>
      </c>
      <c r="CJ39">
        <f t="shared" si="5"/>
        <v>0</v>
      </c>
      <c r="CK39">
        <f t="shared" si="6"/>
        <v>0</v>
      </c>
      <c r="CL39">
        <f t="shared" si="7"/>
        <v>0</v>
      </c>
      <c r="CM39">
        <f t="shared" si="8"/>
        <v>0</v>
      </c>
    </row>
    <row r="40" spans="1:95" x14ac:dyDescent="0.25">
      <c r="A40" s="105">
        <v>2418051</v>
      </c>
      <c r="B40" t="s">
        <v>247</v>
      </c>
      <c r="C40" t="s">
        <v>226</v>
      </c>
      <c r="D40" t="s">
        <v>53</v>
      </c>
      <c r="E40" t="s">
        <v>185</v>
      </c>
      <c r="F40" t="s">
        <v>54</v>
      </c>
      <c r="G40" t="s">
        <v>54</v>
      </c>
      <c r="J40">
        <f t="shared" si="20"/>
        <v>56.08</v>
      </c>
      <c r="M40" s="98">
        <v>6.86</v>
      </c>
      <c r="O40">
        <f t="shared" si="21"/>
        <v>56.08</v>
      </c>
      <c r="P40">
        <f t="shared" si="21"/>
        <v>7.01</v>
      </c>
      <c r="Q40" s="99">
        <v>6.86</v>
      </c>
      <c r="U40" t="s">
        <v>69</v>
      </c>
      <c r="V40" t="s">
        <v>69</v>
      </c>
      <c r="W40" s="73" t="s">
        <v>229</v>
      </c>
      <c r="X40" s="74">
        <v>9.49</v>
      </c>
      <c r="Z40" s="76">
        <v>8.99</v>
      </c>
      <c r="AC40" s="8" t="s">
        <v>69</v>
      </c>
      <c r="AD40" s="8" t="s">
        <v>69</v>
      </c>
      <c r="AE40" s="8" t="s">
        <v>69</v>
      </c>
      <c r="AF40" s="8" t="s">
        <v>69</v>
      </c>
      <c r="AH40" s="23" t="e">
        <f t="shared" si="2"/>
        <v>#VALUE!</v>
      </c>
      <c r="AI40" s="23">
        <f t="shared" si="3"/>
        <v>9.49</v>
      </c>
      <c r="AJ40" s="23" t="str">
        <f t="shared" si="3"/>
        <v/>
      </c>
      <c r="AK40" s="23">
        <f t="shared" si="3"/>
        <v>8.99</v>
      </c>
      <c r="BG40" t="s">
        <v>248</v>
      </c>
      <c r="BH40" t="s">
        <v>249</v>
      </c>
      <c r="BM40" t="s">
        <v>250</v>
      </c>
      <c r="BN40" t="s">
        <v>242</v>
      </c>
      <c r="BO40" t="s">
        <v>237</v>
      </c>
      <c r="BQ40" t="e">
        <v>#N/A</v>
      </c>
      <c r="BR40" t="s">
        <v>185</v>
      </c>
      <c r="BS40">
        <v>48</v>
      </c>
      <c r="BT40">
        <v>3171.23</v>
      </c>
      <c r="BX40">
        <v>10.99</v>
      </c>
      <c r="BY40">
        <v>10.99</v>
      </c>
      <c r="BZ40">
        <f t="shared" si="4"/>
        <v>0</v>
      </c>
      <c r="CC40" t="e">
        <f>VLOOKUP(A40,'[1]RPT 1280 - Edmonton'!$1:$1048576,4,0)</f>
        <v>#N/A</v>
      </c>
      <c r="CE40" t="s">
        <v>6392</v>
      </c>
      <c r="CF40">
        <v>56.08</v>
      </c>
      <c r="CG40">
        <v>0</v>
      </c>
      <c r="CH40">
        <v>0</v>
      </c>
      <c r="CI40">
        <v>6.86</v>
      </c>
      <c r="CJ40">
        <f t="shared" si="5"/>
        <v>0</v>
      </c>
      <c r="CK40">
        <f t="shared" si="6"/>
        <v>0</v>
      </c>
      <c r="CL40">
        <f t="shared" si="7"/>
        <v>0</v>
      </c>
      <c r="CM40">
        <f t="shared" si="8"/>
        <v>0</v>
      </c>
    </row>
    <row r="41" spans="1:95" x14ac:dyDescent="0.25">
      <c r="A41" s="105">
        <v>6281190</v>
      </c>
      <c r="B41" t="s">
        <v>251</v>
      </c>
      <c r="C41" t="s">
        <v>252</v>
      </c>
      <c r="D41" t="s">
        <v>53</v>
      </c>
      <c r="E41" t="s">
        <v>185</v>
      </c>
      <c r="F41" t="s">
        <v>54</v>
      </c>
      <c r="G41" t="s">
        <v>54</v>
      </c>
      <c r="I41" t="s">
        <v>186</v>
      </c>
      <c r="J41">
        <v>58.89</v>
      </c>
      <c r="M41" s="98">
        <v>9.68</v>
      </c>
      <c r="O41">
        <v>58.89</v>
      </c>
      <c r="P41">
        <v>7.3612500000000001</v>
      </c>
      <c r="Q41" s="99">
        <v>9.68</v>
      </c>
      <c r="T41" t="s">
        <v>227</v>
      </c>
      <c r="U41" t="s">
        <v>57</v>
      </c>
      <c r="V41" t="s">
        <v>228</v>
      </c>
      <c r="W41" s="73" t="s">
        <v>229</v>
      </c>
      <c r="X41" s="74">
        <v>9.49</v>
      </c>
      <c r="Z41" s="76">
        <v>8.99</v>
      </c>
      <c r="AA41" s="27">
        <v>6.0043812589413499E-2</v>
      </c>
      <c r="AC41" s="8" t="s">
        <v>230</v>
      </c>
      <c r="AD41" s="8">
        <v>10.19</v>
      </c>
      <c r="AE41" s="8" t="s">
        <v>231</v>
      </c>
      <c r="AF41" s="8" t="s">
        <v>232</v>
      </c>
      <c r="AH41" s="23">
        <f t="shared" si="2"/>
        <v>8.99</v>
      </c>
      <c r="AI41" s="23">
        <f t="shared" si="3"/>
        <v>9.49</v>
      </c>
      <c r="AJ41" s="23" t="str">
        <f t="shared" si="3"/>
        <v/>
      </c>
      <c r="AK41" s="23">
        <f t="shared" si="3"/>
        <v>8.99</v>
      </c>
      <c r="AM41" s="40">
        <v>58.89</v>
      </c>
      <c r="AN41" s="40">
        <v>11.38</v>
      </c>
      <c r="AO41">
        <v>8</v>
      </c>
      <c r="AP41" s="40">
        <f t="shared" ref="AP41:AP50" si="22">(AM41 * 1.05) - L41 - Q41 - K41</f>
        <v>52.154500000000006</v>
      </c>
      <c r="AQ41" t="s">
        <v>60</v>
      </c>
      <c r="AR41" s="40">
        <f t="shared" ref="AR41:AR50" si="23">(((AH41)-((AP41/AO41) + ((AN41 * 0.03)/AO41)))/AH41)*100</f>
        <v>27.007925472747491</v>
      </c>
      <c r="AS41" s="40">
        <f t="shared" ref="AS41:AS50" si="24">(((AI41)-((AP41/AO41) + ((AN41 * 0.3)/AO41)))/AI41)*100</f>
        <v>26.80650684931506</v>
      </c>
      <c r="AT41" s="40" t="e">
        <f t="shared" ref="AT41:AT50" si="25">(((AJ41)-((AP41/AO41) + ((AN41 * 0.03)/AO41)))/AJ41)*100</f>
        <v>#VALUE!</v>
      </c>
      <c r="AU41" s="40">
        <f t="shared" ref="AU41:AU50" si="26">(((AK41)-((AP41/AO41) + ((AN41 * 0.07)/AO41)))/AK41)*100</f>
        <v>26.375</v>
      </c>
      <c r="BB41" s="77">
        <f t="shared" ref="BB41:BB50" si="27">(((AH41)-(((AP41/AO41) + ((AN41 * 0.03)/AO41))-AW41))/AH41)*100</f>
        <v>27.007925472747491</v>
      </c>
      <c r="BC41" s="78">
        <f t="shared" ref="BC41:BC50" si="28">(((AI41)-(((AP41/AO41) + ((AN41 * 0.3)/AO41))-AX41))/AI41)*100</f>
        <v>26.80650684931506</v>
      </c>
      <c r="BD41" s="79" t="e">
        <f t="shared" ref="BD41:BD50" si="29">(((AJ41)-(((AP41/AO41) + ((AN41 * 0.03)/AO41))-AY41))/AJ41)*100</f>
        <v>#VALUE!</v>
      </c>
      <c r="BE41" s="80">
        <f t="shared" ref="BE41:BE50" si="30">(((AK41)-(((AP41/AO41) + ((AN41 * 0.15)/AO41))-AZ41))/AK41)*100</f>
        <v>25.109149054504996</v>
      </c>
      <c r="BG41" t="s">
        <v>253</v>
      </c>
      <c r="BH41" t="s">
        <v>254</v>
      </c>
      <c r="BM41" t="s">
        <v>255</v>
      </c>
      <c r="BN41" t="s">
        <v>256</v>
      </c>
      <c r="BO41" t="s">
        <v>237</v>
      </c>
      <c r="BQ41" t="e">
        <v>#N/A</v>
      </c>
      <c r="BR41" t="s">
        <v>185</v>
      </c>
      <c r="BS41">
        <v>46</v>
      </c>
      <c r="BT41">
        <v>3080.43</v>
      </c>
      <c r="BX41">
        <v>10.79</v>
      </c>
      <c r="BY41">
        <v>10.79</v>
      </c>
      <c r="BZ41">
        <f t="shared" si="4"/>
        <v>0</v>
      </c>
      <c r="CC41" t="e">
        <f>VLOOKUP(A41,'[1]RPT 1280 - Edmonton'!$1:$1048576,4,0)</f>
        <v>#N/A</v>
      </c>
      <c r="CE41" t="s">
        <v>6392</v>
      </c>
      <c r="CF41">
        <v>58.89</v>
      </c>
      <c r="CG41">
        <v>0</v>
      </c>
      <c r="CH41">
        <v>0</v>
      </c>
      <c r="CI41">
        <v>9.68</v>
      </c>
      <c r="CJ41">
        <f t="shared" si="5"/>
        <v>0</v>
      </c>
      <c r="CK41">
        <f t="shared" si="6"/>
        <v>0</v>
      </c>
      <c r="CL41">
        <f t="shared" si="7"/>
        <v>0</v>
      </c>
      <c r="CM41">
        <f t="shared" si="8"/>
        <v>0</v>
      </c>
      <c r="CO41" s="95">
        <v>6.99</v>
      </c>
      <c r="CP41" s="95">
        <v>6.99</v>
      </c>
      <c r="CQ41">
        <f t="shared" si="9"/>
        <v>0</v>
      </c>
    </row>
    <row r="42" spans="1:95" x14ac:dyDescent="0.25">
      <c r="A42" s="105">
        <v>6281208</v>
      </c>
      <c r="B42" t="s">
        <v>257</v>
      </c>
      <c r="C42" t="s">
        <v>252</v>
      </c>
      <c r="D42" t="s">
        <v>53</v>
      </c>
      <c r="E42" t="s">
        <v>185</v>
      </c>
      <c r="F42" t="s">
        <v>54</v>
      </c>
      <c r="G42" t="s">
        <v>54</v>
      </c>
      <c r="I42" t="s">
        <v>199</v>
      </c>
      <c r="J42">
        <v>58.89</v>
      </c>
      <c r="M42" s="98">
        <v>9.68</v>
      </c>
      <c r="O42">
        <v>58.89</v>
      </c>
      <c r="P42">
        <v>7.3612500000000001</v>
      </c>
      <c r="Q42" s="99">
        <v>9.68</v>
      </c>
      <c r="T42" t="s">
        <v>227</v>
      </c>
      <c r="U42" t="s">
        <v>57</v>
      </c>
      <c r="V42" t="s">
        <v>228</v>
      </c>
      <c r="W42" s="73" t="s">
        <v>229</v>
      </c>
      <c r="X42" s="74">
        <v>9.49</v>
      </c>
      <c r="Z42" s="76">
        <v>8.99</v>
      </c>
      <c r="AA42" s="27">
        <v>6.0043812589413499E-2</v>
      </c>
      <c r="AC42" s="8" t="s">
        <v>230</v>
      </c>
      <c r="AD42" s="8">
        <v>10.19</v>
      </c>
      <c r="AE42" s="8" t="s">
        <v>231</v>
      </c>
      <c r="AF42" s="8" t="s">
        <v>232</v>
      </c>
      <c r="AH42" s="23">
        <f t="shared" si="2"/>
        <v>8.99</v>
      </c>
      <c r="AI42" s="23">
        <f t="shared" si="3"/>
        <v>9.49</v>
      </c>
      <c r="AJ42" s="23" t="str">
        <f t="shared" si="3"/>
        <v/>
      </c>
      <c r="AK42" s="23">
        <f t="shared" si="3"/>
        <v>8.99</v>
      </c>
      <c r="AM42" s="40">
        <v>58.89</v>
      </c>
      <c r="AN42" s="40">
        <v>11.38</v>
      </c>
      <c r="AO42">
        <v>8</v>
      </c>
      <c r="AP42" s="40">
        <f t="shared" si="22"/>
        <v>52.154500000000006</v>
      </c>
      <c r="AQ42" t="s">
        <v>60</v>
      </c>
      <c r="AR42" s="40">
        <f t="shared" si="23"/>
        <v>27.007925472747491</v>
      </c>
      <c r="AS42" s="40">
        <f t="shared" si="24"/>
        <v>26.80650684931506</v>
      </c>
      <c r="AT42" s="40" t="e">
        <f t="shared" si="25"/>
        <v>#VALUE!</v>
      </c>
      <c r="AU42" s="40">
        <f t="shared" si="26"/>
        <v>26.375</v>
      </c>
      <c r="BB42" s="77">
        <f t="shared" si="27"/>
        <v>27.007925472747491</v>
      </c>
      <c r="BC42" s="78">
        <f t="shared" si="28"/>
        <v>26.80650684931506</v>
      </c>
      <c r="BD42" s="79" t="e">
        <f t="shared" si="29"/>
        <v>#VALUE!</v>
      </c>
      <c r="BE42" s="80">
        <f t="shared" si="30"/>
        <v>25.109149054504996</v>
      </c>
      <c r="BG42" t="s">
        <v>258</v>
      </c>
      <c r="BH42" t="s">
        <v>259</v>
      </c>
      <c r="BM42" t="s">
        <v>260</v>
      </c>
      <c r="BN42" t="s">
        <v>256</v>
      </c>
      <c r="BO42" t="s">
        <v>237</v>
      </c>
      <c r="BQ42" t="e">
        <v>#N/A</v>
      </c>
      <c r="BR42" t="s">
        <v>185</v>
      </c>
      <c r="BS42">
        <v>45</v>
      </c>
      <c r="BT42">
        <v>4987.34</v>
      </c>
      <c r="BX42">
        <v>10.79</v>
      </c>
      <c r="BY42">
        <v>10.79</v>
      </c>
      <c r="BZ42">
        <f t="shared" si="4"/>
        <v>0</v>
      </c>
      <c r="CC42" t="e">
        <f>VLOOKUP(A42,'[1]RPT 1280 - Edmonton'!$1:$1048576,4,0)</f>
        <v>#N/A</v>
      </c>
      <c r="CE42" t="s">
        <v>6392</v>
      </c>
      <c r="CF42">
        <v>58.89</v>
      </c>
      <c r="CG42">
        <v>0</v>
      </c>
      <c r="CH42">
        <v>0</v>
      </c>
      <c r="CI42">
        <v>9.68</v>
      </c>
      <c r="CJ42">
        <f t="shared" si="5"/>
        <v>0</v>
      </c>
      <c r="CK42">
        <f t="shared" si="6"/>
        <v>0</v>
      </c>
      <c r="CL42">
        <f t="shared" si="7"/>
        <v>0</v>
      </c>
      <c r="CM42">
        <f t="shared" si="8"/>
        <v>0</v>
      </c>
      <c r="CO42" s="95">
        <v>6.99</v>
      </c>
      <c r="CP42" s="95">
        <v>6.99</v>
      </c>
      <c r="CQ42">
        <f t="shared" si="9"/>
        <v>0</v>
      </c>
    </row>
    <row r="43" spans="1:95" x14ac:dyDescent="0.25">
      <c r="A43" s="105">
        <v>6438576</v>
      </c>
      <c r="B43" t="s">
        <v>261</v>
      </c>
      <c r="C43" t="s">
        <v>262</v>
      </c>
      <c r="D43" t="s">
        <v>53</v>
      </c>
      <c r="E43" t="s">
        <v>185</v>
      </c>
      <c r="F43" t="s">
        <v>54</v>
      </c>
      <c r="G43" t="s">
        <v>54</v>
      </c>
      <c r="I43" t="s">
        <v>263</v>
      </c>
      <c r="J43">
        <v>58.89</v>
      </c>
      <c r="M43" s="98">
        <v>9.68</v>
      </c>
      <c r="O43">
        <v>58.89</v>
      </c>
      <c r="P43">
        <v>7.3612500000000001</v>
      </c>
      <c r="Q43" s="99">
        <v>9.68</v>
      </c>
      <c r="T43" t="s">
        <v>227</v>
      </c>
      <c r="U43" t="s">
        <v>57</v>
      </c>
      <c r="V43" t="s">
        <v>228</v>
      </c>
      <c r="W43" s="73" t="s">
        <v>229</v>
      </c>
      <c r="X43" s="74">
        <v>9.49</v>
      </c>
      <c r="Z43" s="76">
        <v>8.99</v>
      </c>
      <c r="AA43" s="27">
        <v>6.0043812589413499E-2</v>
      </c>
      <c r="AC43" s="8" t="s">
        <v>230</v>
      </c>
      <c r="AD43" s="8">
        <v>10.19</v>
      </c>
      <c r="AE43" s="8" t="s">
        <v>231</v>
      </c>
      <c r="AF43" s="8" t="s">
        <v>232</v>
      </c>
      <c r="AH43" s="23">
        <f t="shared" si="2"/>
        <v>8.99</v>
      </c>
      <c r="AI43" s="23">
        <f t="shared" si="3"/>
        <v>9.49</v>
      </c>
      <c r="AJ43" s="23" t="str">
        <f t="shared" si="3"/>
        <v/>
      </c>
      <c r="AK43" s="23">
        <f t="shared" si="3"/>
        <v>8.99</v>
      </c>
      <c r="AM43" s="40">
        <v>58.89</v>
      </c>
      <c r="AN43" s="40">
        <v>17.36</v>
      </c>
      <c r="AO43">
        <v>8</v>
      </c>
      <c r="AP43" s="40">
        <f t="shared" si="22"/>
        <v>52.154500000000006</v>
      </c>
      <c r="AQ43" t="s">
        <v>60</v>
      </c>
      <c r="AR43" s="40">
        <f t="shared" si="23"/>
        <v>26.75848164627363</v>
      </c>
      <c r="AS43" s="40">
        <f t="shared" si="24"/>
        <v>24.44349315068493</v>
      </c>
      <c r="AT43" s="40" t="e">
        <f t="shared" si="25"/>
        <v>#VALUE!</v>
      </c>
      <c r="AU43" s="40">
        <f t="shared" si="26"/>
        <v>25.792964404894313</v>
      </c>
      <c r="BB43" s="77">
        <f t="shared" si="27"/>
        <v>26.75848164627363</v>
      </c>
      <c r="BC43" s="78">
        <f t="shared" si="28"/>
        <v>24.44349315068493</v>
      </c>
      <c r="BD43" s="79" t="e">
        <f t="shared" si="29"/>
        <v>#VALUE!</v>
      </c>
      <c r="BE43" s="80">
        <f t="shared" si="30"/>
        <v>23.861929922135701</v>
      </c>
      <c r="BG43" t="s">
        <v>264</v>
      </c>
      <c r="BH43" t="s">
        <v>265</v>
      </c>
      <c r="BM43" t="s">
        <v>266</v>
      </c>
      <c r="BN43" t="s">
        <v>256</v>
      </c>
      <c r="BO43" t="s">
        <v>237</v>
      </c>
      <c r="BQ43" t="e">
        <v>#N/A</v>
      </c>
      <c r="BR43" t="s">
        <v>185</v>
      </c>
      <c r="BS43">
        <v>53</v>
      </c>
      <c r="BT43">
        <v>272.77</v>
      </c>
      <c r="BX43">
        <v>9.99</v>
      </c>
      <c r="BY43">
        <v>10.79</v>
      </c>
      <c r="BZ43">
        <f t="shared" si="4"/>
        <v>0.79999999999999893</v>
      </c>
      <c r="CC43" t="e">
        <f>VLOOKUP(A43,'[1]RPT 1280 - Edmonton'!$1:$1048576,4,0)</f>
        <v>#N/A</v>
      </c>
      <c r="CE43" t="s">
        <v>6392</v>
      </c>
      <c r="CF43">
        <v>58.89</v>
      </c>
      <c r="CG43">
        <v>0</v>
      </c>
      <c r="CH43">
        <v>0</v>
      </c>
      <c r="CI43">
        <v>9.68</v>
      </c>
      <c r="CJ43">
        <f t="shared" si="5"/>
        <v>0</v>
      </c>
      <c r="CK43">
        <f t="shared" si="6"/>
        <v>0</v>
      </c>
      <c r="CL43">
        <f t="shared" si="7"/>
        <v>0</v>
      </c>
      <c r="CM43">
        <f t="shared" si="8"/>
        <v>0</v>
      </c>
      <c r="CO43" s="95">
        <v>6.99</v>
      </c>
      <c r="CP43" s="95">
        <v>6.99</v>
      </c>
      <c r="CQ43">
        <f t="shared" si="9"/>
        <v>0</v>
      </c>
    </row>
    <row r="44" spans="1:95" x14ac:dyDescent="0.25">
      <c r="A44" s="105">
        <v>6307748</v>
      </c>
      <c r="B44" t="s">
        <v>267</v>
      </c>
      <c r="C44" t="s">
        <v>268</v>
      </c>
      <c r="D44" t="s">
        <v>53</v>
      </c>
      <c r="E44" t="s">
        <v>185</v>
      </c>
      <c r="F44" t="s">
        <v>54</v>
      </c>
      <c r="G44" t="s">
        <v>54</v>
      </c>
      <c r="I44" t="s">
        <v>186</v>
      </c>
      <c r="J44">
        <v>29.4</v>
      </c>
      <c r="M44" s="98">
        <v>4.8</v>
      </c>
      <c r="O44">
        <v>29.4</v>
      </c>
      <c r="P44">
        <v>7.35</v>
      </c>
      <c r="Q44" s="99">
        <v>4.8</v>
      </c>
      <c r="T44" t="s">
        <v>227</v>
      </c>
      <c r="U44" t="s">
        <v>57</v>
      </c>
      <c r="V44" t="s">
        <v>228</v>
      </c>
      <c r="W44" s="73" t="s">
        <v>229</v>
      </c>
      <c r="X44" s="74">
        <v>9.49</v>
      </c>
      <c r="Z44" s="76">
        <v>8.99</v>
      </c>
      <c r="AA44" s="27">
        <v>6.0143061516452101E-2</v>
      </c>
      <c r="AC44" s="8" t="s">
        <v>230</v>
      </c>
      <c r="AD44" s="8">
        <v>10.19</v>
      </c>
      <c r="AE44" s="8" t="s">
        <v>231</v>
      </c>
      <c r="AF44" s="8" t="s">
        <v>232</v>
      </c>
      <c r="AH44" s="23">
        <f t="shared" si="2"/>
        <v>8.99</v>
      </c>
      <c r="AI44" s="23">
        <f t="shared" si="3"/>
        <v>9.49</v>
      </c>
      <c r="AJ44" s="23" t="str">
        <f t="shared" si="3"/>
        <v/>
      </c>
      <c r="AK44" s="23">
        <f t="shared" si="3"/>
        <v>8.99</v>
      </c>
      <c r="AM44" s="40">
        <v>29.4</v>
      </c>
      <c r="AN44" s="40">
        <v>4.8899999999999997</v>
      </c>
      <c r="AO44">
        <v>4</v>
      </c>
      <c r="AP44" s="40">
        <f t="shared" si="22"/>
        <v>26.07</v>
      </c>
      <c r="AQ44" t="s">
        <v>60</v>
      </c>
      <c r="AR44" s="40">
        <f t="shared" si="23"/>
        <v>27.0948275862069</v>
      </c>
      <c r="AS44" s="40">
        <f t="shared" si="24"/>
        <v>27.457850368809279</v>
      </c>
      <c r="AT44" s="40" t="e">
        <f t="shared" si="25"/>
        <v>#VALUE!</v>
      </c>
      <c r="AU44" s="40">
        <f t="shared" si="26"/>
        <v>26.550889877641819</v>
      </c>
      <c r="BB44" s="77">
        <f t="shared" si="27"/>
        <v>27.0948275862069</v>
      </c>
      <c r="BC44" s="78">
        <f t="shared" si="28"/>
        <v>27.457850368809279</v>
      </c>
      <c r="BD44" s="79" t="e">
        <f t="shared" si="29"/>
        <v>#VALUE!</v>
      </c>
      <c r="BE44" s="80">
        <f t="shared" si="30"/>
        <v>25.463014460511683</v>
      </c>
      <c r="BG44" t="s">
        <v>269</v>
      </c>
      <c r="BH44" t="s">
        <v>270</v>
      </c>
      <c r="BM44" t="s">
        <v>271</v>
      </c>
      <c r="BN44" t="s">
        <v>272</v>
      </c>
      <c r="BO44" t="s">
        <v>237</v>
      </c>
      <c r="BQ44" t="e">
        <v>#N/A</v>
      </c>
      <c r="BR44" t="s">
        <v>185</v>
      </c>
      <c r="BS44">
        <v>48</v>
      </c>
      <c r="BT44">
        <v>2710.88</v>
      </c>
      <c r="BX44">
        <v>11.79</v>
      </c>
      <c r="BY44">
        <v>11.79</v>
      </c>
      <c r="BZ44">
        <f t="shared" si="4"/>
        <v>0</v>
      </c>
      <c r="CC44" t="e">
        <f>VLOOKUP(A44,'[1]RPT 1280 - Edmonton'!$1:$1048576,4,0)</f>
        <v>#N/A</v>
      </c>
      <c r="CE44" t="s">
        <v>6392</v>
      </c>
      <c r="CF44">
        <v>29.4</v>
      </c>
      <c r="CG44">
        <v>0</v>
      </c>
      <c r="CH44">
        <v>0</v>
      </c>
      <c r="CI44">
        <v>4.8</v>
      </c>
      <c r="CJ44">
        <f t="shared" si="5"/>
        <v>0</v>
      </c>
      <c r="CK44">
        <f t="shared" si="6"/>
        <v>0</v>
      </c>
      <c r="CL44">
        <f t="shared" si="7"/>
        <v>0</v>
      </c>
      <c r="CM44">
        <f t="shared" si="8"/>
        <v>0</v>
      </c>
      <c r="CO44" s="95">
        <v>6.99</v>
      </c>
      <c r="CP44" s="95">
        <v>6.99</v>
      </c>
      <c r="CQ44">
        <f t="shared" si="9"/>
        <v>0</v>
      </c>
    </row>
    <row r="45" spans="1:95" x14ac:dyDescent="0.25">
      <c r="A45" s="105">
        <v>6333587</v>
      </c>
      <c r="B45" t="s">
        <v>273</v>
      </c>
      <c r="C45" t="s">
        <v>274</v>
      </c>
      <c r="D45" t="s">
        <v>53</v>
      </c>
      <c r="E45" t="s">
        <v>185</v>
      </c>
      <c r="F45" t="s">
        <v>54</v>
      </c>
      <c r="G45" t="s">
        <v>54</v>
      </c>
      <c r="I45" t="s">
        <v>186</v>
      </c>
      <c r="J45">
        <v>39.54</v>
      </c>
      <c r="M45" s="98">
        <v>2.62</v>
      </c>
      <c r="O45">
        <v>39.54</v>
      </c>
      <c r="P45">
        <v>6.59</v>
      </c>
      <c r="Q45" s="99">
        <v>2.62</v>
      </c>
      <c r="T45" t="s">
        <v>227</v>
      </c>
      <c r="U45" t="s">
        <v>57</v>
      </c>
      <c r="V45" t="s">
        <v>228</v>
      </c>
      <c r="W45" s="73" t="s">
        <v>229</v>
      </c>
      <c r="X45" s="74">
        <v>9.49</v>
      </c>
      <c r="Z45" s="76">
        <v>8.99</v>
      </c>
      <c r="AA45" s="27">
        <v>6.0665236051502099E-2</v>
      </c>
      <c r="AC45" s="8" t="s">
        <v>230</v>
      </c>
      <c r="AD45" s="8">
        <v>10.19</v>
      </c>
      <c r="AE45" s="8" t="s">
        <v>231</v>
      </c>
      <c r="AF45" s="8" t="s">
        <v>232</v>
      </c>
      <c r="AH45" s="23">
        <f t="shared" si="2"/>
        <v>8.99</v>
      </c>
      <c r="AI45" s="23">
        <f t="shared" si="3"/>
        <v>9.49</v>
      </c>
      <c r="AJ45" s="23" t="str">
        <f t="shared" si="3"/>
        <v/>
      </c>
      <c r="AK45" s="23">
        <f t="shared" si="3"/>
        <v>8.99</v>
      </c>
      <c r="AM45" s="40">
        <v>39.54</v>
      </c>
      <c r="AN45" s="40">
        <v>6.19</v>
      </c>
      <c r="AO45">
        <v>6</v>
      </c>
      <c r="AP45" s="40">
        <f t="shared" si="22"/>
        <v>38.897000000000006</v>
      </c>
      <c r="AQ45" t="s">
        <v>60</v>
      </c>
      <c r="AR45" s="40">
        <f t="shared" si="23"/>
        <v>27.544123099740442</v>
      </c>
      <c r="AS45" s="40">
        <f t="shared" si="24"/>
        <v>28.42641376887951</v>
      </c>
      <c r="AT45" s="40" t="e">
        <f t="shared" si="25"/>
        <v>#VALUE!</v>
      </c>
      <c r="AU45" s="40">
        <f t="shared" si="26"/>
        <v>27.085094549499427</v>
      </c>
      <c r="BB45" s="77">
        <f t="shared" si="27"/>
        <v>27.544123099740442</v>
      </c>
      <c r="BC45" s="78">
        <f t="shared" si="28"/>
        <v>28.42641376887951</v>
      </c>
      <c r="BD45" s="79" t="e">
        <f t="shared" si="29"/>
        <v>#VALUE!</v>
      </c>
      <c r="BE45" s="80">
        <f t="shared" si="30"/>
        <v>26.167037449017418</v>
      </c>
      <c r="BG45" t="s">
        <v>275</v>
      </c>
      <c r="BH45" t="s">
        <v>276</v>
      </c>
      <c r="BM45" t="s">
        <v>277</v>
      </c>
      <c r="BN45" t="s">
        <v>278</v>
      </c>
      <c r="BO45" t="s">
        <v>237</v>
      </c>
      <c r="BQ45" t="e">
        <v>#N/A</v>
      </c>
      <c r="BR45" t="s">
        <v>185</v>
      </c>
      <c r="BS45">
        <v>39</v>
      </c>
      <c r="BT45">
        <v>10352.49</v>
      </c>
      <c r="BX45">
        <v>10.79</v>
      </c>
      <c r="BY45">
        <v>10.79</v>
      </c>
      <c r="BZ45">
        <f t="shared" si="4"/>
        <v>0</v>
      </c>
      <c r="CC45" t="e">
        <f>VLOOKUP(A45,'[1]RPT 1280 - Edmonton'!$1:$1048576,4,0)</f>
        <v>#N/A</v>
      </c>
      <c r="CE45" t="s">
        <v>6392</v>
      </c>
      <c r="CF45">
        <v>39.54</v>
      </c>
      <c r="CG45">
        <v>0</v>
      </c>
      <c r="CH45">
        <v>0</v>
      </c>
      <c r="CI45">
        <v>2.62</v>
      </c>
      <c r="CJ45">
        <f t="shared" si="5"/>
        <v>0</v>
      </c>
      <c r="CK45">
        <f t="shared" si="6"/>
        <v>0</v>
      </c>
      <c r="CL45">
        <f t="shared" si="7"/>
        <v>0</v>
      </c>
      <c r="CM45">
        <f t="shared" si="8"/>
        <v>0</v>
      </c>
      <c r="CO45" s="95">
        <v>6.99</v>
      </c>
      <c r="CP45" s="95">
        <v>6.99</v>
      </c>
      <c r="CQ45">
        <f t="shared" si="9"/>
        <v>0</v>
      </c>
    </row>
    <row r="46" spans="1:95" x14ac:dyDescent="0.25">
      <c r="A46" s="105">
        <v>6518260</v>
      </c>
      <c r="B46" t="s">
        <v>279</v>
      </c>
      <c r="C46" t="s">
        <v>280</v>
      </c>
      <c r="D46" t="s">
        <v>53</v>
      </c>
      <c r="E46" t="s">
        <v>185</v>
      </c>
      <c r="F46" t="s">
        <v>54</v>
      </c>
      <c r="G46" t="s">
        <v>54</v>
      </c>
      <c r="I46" t="s">
        <v>199</v>
      </c>
      <c r="J46">
        <v>39.54</v>
      </c>
      <c r="M46" s="98">
        <v>2.62</v>
      </c>
      <c r="O46">
        <v>39.54</v>
      </c>
      <c r="P46">
        <v>6.59</v>
      </c>
      <c r="Q46" s="99">
        <v>2.62</v>
      </c>
      <c r="T46" t="s">
        <v>227</v>
      </c>
      <c r="U46" t="s">
        <v>57</v>
      </c>
      <c r="V46" t="s">
        <v>228</v>
      </c>
      <c r="W46" s="73" t="s">
        <v>229</v>
      </c>
      <c r="X46" s="74">
        <v>9.49</v>
      </c>
      <c r="Z46" s="76">
        <v>8.99</v>
      </c>
      <c r="AA46" s="27">
        <v>6.0665236051502099E-2</v>
      </c>
      <c r="AC46" s="8" t="s">
        <v>230</v>
      </c>
      <c r="AD46" s="8">
        <v>10.19</v>
      </c>
      <c r="AE46" s="8" t="s">
        <v>231</v>
      </c>
      <c r="AF46" s="8" t="s">
        <v>232</v>
      </c>
      <c r="AH46" s="23">
        <f t="shared" si="2"/>
        <v>8.99</v>
      </c>
      <c r="AI46" s="23">
        <f t="shared" si="3"/>
        <v>9.49</v>
      </c>
      <c r="AJ46" s="23" t="str">
        <f t="shared" si="3"/>
        <v/>
      </c>
      <c r="AK46" s="23">
        <f t="shared" si="3"/>
        <v>8.99</v>
      </c>
      <c r="AM46" s="40">
        <v>39.54</v>
      </c>
      <c r="AN46" s="40">
        <v>6.6</v>
      </c>
      <c r="AO46">
        <v>6</v>
      </c>
      <c r="AP46" s="40">
        <f t="shared" si="22"/>
        <v>38.897000000000006</v>
      </c>
      <c r="AQ46" t="s">
        <v>60</v>
      </c>
      <c r="AR46" s="40">
        <f t="shared" si="23"/>
        <v>27.521319985168692</v>
      </c>
      <c r="AS46" s="40">
        <f t="shared" si="24"/>
        <v>28.210396909027036</v>
      </c>
      <c r="AT46" s="40" t="e">
        <f t="shared" si="25"/>
        <v>#VALUE!</v>
      </c>
      <c r="AU46" s="40">
        <f t="shared" si="26"/>
        <v>27.031887282165357</v>
      </c>
      <c r="BB46" s="77">
        <f t="shared" si="27"/>
        <v>27.521319985168692</v>
      </c>
      <c r="BC46" s="78">
        <f t="shared" si="28"/>
        <v>28.210396909027036</v>
      </c>
      <c r="BD46" s="79" t="e">
        <f t="shared" si="29"/>
        <v>#VALUE!</v>
      </c>
      <c r="BE46" s="80">
        <f t="shared" si="30"/>
        <v>26.053021876158684</v>
      </c>
      <c r="BG46" t="s">
        <v>281</v>
      </c>
      <c r="BH46" t="s">
        <v>282</v>
      </c>
      <c r="BM46" t="s">
        <v>283</v>
      </c>
      <c r="BN46" t="s">
        <v>284</v>
      </c>
      <c r="BO46" t="s">
        <v>237</v>
      </c>
      <c r="BQ46" t="e">
        <v>#N/A</v>
      </c>
      <c r="BR46" t="s">
        <v>185</v>
      </c>
      <c r="BS46">
        <v>54</v>
      </c>
      <c r="BT46">
        <v>148.66</v>
      </c>
      <c r="BX46">
        <v>9.99</v>
      </c>
      <c r="BY46">
        <v>9.99</v>
      </c>
      <c r="BZ46">
        <f t="shared" si="4"/>
        <v>0</v>
      </c>
      <c r="CC46" t="e">
        <f>VLOOKUP(A46,'[1]RPT 1280 - Edmonton'!$1:$1048576,4,0)</f>
        <v>#N/A</v>
      </c>
      <c r="CE46" t="s">
        <v>6392</v>
      </c>
      <c r="CF46">
        <v>39.54</v>
      </c>
      <c r="CG46">
        <v>0</v>
      </c>
      <c r="CH46">
        <v>0</v>
      </c>
      <c r="CI46">
        <v>2.62</v>
      </c>
      <c r="CJ46">
        <f t="shared" si="5"/>
        <v>0</v>
      </c>
      <c r="CK46">
        <f t="shared" si="6"/>
        <v>0</v>
      </c>
      <c r="CL46">
        <f t="shared" si="7"/>
        <v>0</v>
      </c>
      <c r="CM46">
        <f t="shared" si="8"/>
        <v>0</v>
      </c>
      <c r="CO46" s="95">
        <v>6.99</v>
      </c>
      <c r="CP46" s="95">
        <v>6.99</v>
      </c>
      <c r="CQ46">
        <f t="shared" si="9"/>
        <v>0</v>
      </c>
    </row>
    <row r="47" spans="1:95" x14ac:dyDescent="0.25">
      <c r="A47" s="105">
        <v>6498364</v>
      </c>
      <c r="B47" t="s">
        <v>285</v>
      </c>
      <c r="C47" t="s">
        <v>226</v>
      </c>
      <c r="D47" t="s">
        <v>53</v>
      </c>
      <c r="E47" t="s">
        <v>185</v>
      </c>
      <c r="F47" t="s">
        <v>54</v>
      </c>
      <c r="G47" t="s">
        <v>54</v>
      </c>
      <c r="I47" t="s">
        <v>186</v>
      </c>
      <c r="J47">
        <v>56.08</v>
      </c>
      <c r="M47" s="98">
        <v>6.86</v>
      </c>
      <c r="O47">
        <v>56.08</v>
      </c>
      <c r="P47">
        <v>7.01</v>
      </c>
      <c r="Q47" s="99">
        <v>6.86</v>
      </c>
      <c r="T47" t="s">
        <v>227</v>
      </c>
      <c r="U47" t="s">
        <v>57</v>
      </c>
      <c r="V47" t="s">
        <v>228</v>
      </c>
      <c r="W47" s="73" t="s">
        <v>229</v>
      </c>
      <c r="X47" s="74">
        <v>9.49</v>
      </c>
      <c r="Z47" s="76">
        <v>8.99</v>
      </c>
      <c r="AA47" s="27">
        <v>6.0421137339055797E-2</v>
      </c>
      <c r="AC47" s="8" t="s">
        <v>230</v>
      </c>
      <c r="AD47" s="8">
        <v>10.19</v>
      </c>
      <c r="AE47" s="8" t="s">
        <v>231</v>
      </c>
      <c r="AF47" s="8" t="s">
        <v>232</v>
      </c>
      <c r="AH47" s="23">
        <f t="shared" si="2"/>
        <v>8.99</v>
      </c>
      <c r="AI47" s="23">
        <f t="shared" si="3"/>
        <v>9.49</v>
      </c>
      <c r="AJ47" s="23" t="str">
        <f t="shared" si="3"/>
        <v/>
      </c>
      <c r="AK47" s="23">
        <f t="shared" si="3"/>
        <v>8.99</v>
      </c>
      <c r="AM47" s="40">
        <v>56.08</v>
      </c>
      <c r="AN47" s="40">
        <v>5.09</v>
      </c>
      <c r="AO47">
        <v>8</v>
      </c>
      <c r="AP47" s="40">
        <f t="shared" si="22"/>
        <v>52.024000000000001</v>
      </c>
      <c r="AQ47" t="s">
        <v>60</v>
      </c>
      <c r="AR47" s="40">
        <f t="shared" si="23"/>
        <v>27.451751946607338</v>
      </c>
      <c r="AS47" s="40">
        <f t="shared" si="24"/>
        <v>29.463909378292939</v>
      </c>
      <c r="AT47" s="40" t="e">
        <f t="shared" si="25"/>
        <v>#VALUE!</v>
      </c>
      <c r="AU47" s="40">
        <f t="shared" si="26"/>
        <v>27.168659621802004</v>
      </c>
      <c r="BB47" s="77">
        <f t="shared" si="27"/>
        <v>27.451751946607338</v>
      </c>
      <c r="BC47" s="78">
        <f t="shared" si="28"/>
        <v>29.463909378292939</v>
      </c>
      <c r="BD47" s="79" t="e">
        <f t="shared" si="29"/>
        <v>#VALUE!</v>
      </c>
      <c r="BE47" s="80">
        <f t="shared" si="30"/>
        <v>26.602474972191324</v>
      </c>
      <c r="BG47" t="s">
        <v>286</v>
      </c>
      <c r="BH47" t="s">
        <v>287</v>
      </c>
      <c r="BM47" t="s">
        <v>288</v>
      </c>
      <c r="BN47" t="s">
        <v>236</v>
      </c>
      <c r="BO47" t="s">
        <v>237</v>
      </c>
      <c r="BQ47" t="e">
        <v>#N/A</v>
      </c>
      <c r="BR47" t="s">
        <v>185</v>
      </c>
      <c r="BS47">
        <v>54</v>
      </c>
      <c r="BT47">
        <v>263.76</v>
      </c>
      <c r="BX47">
        <v>10.99</v>
      </c>
      <c r="BY47">
        <v>10.99</v>
      </c>
      <c r="BZ47">
        <f t="shared" si="4"/>
        <v>0</v>
      </c>
      <c r="CC47" t="e">
        <f>VLOOKUP(A47,'[1]RPT 1280 - Edmonton'!$1:$1048576,4,0)</f>
        <v>#N/A</v>
      </c>
      <c r="CE47" t="s">
        <v>6392</v>
      </c>
      <c r="CF47">
        <v>56.08</v>
      </c>
      <c r="CG47">
        <v>0</v>
      </c>
      <c r="CH47">
        <v>0</v>
      </c>
      <c r="CI47">
        <v>6.86</v>
      </c>
      <c r="CJ47">
        <f t="shared" si="5"/>
        <v>0</v>
      </c>
      <c r="CK47">
        <f t="shared" si="6"/>
        <v>0</v>
      </c>
      <c r="CL47">
        <f t="shared" si="7"/>
        <v>0</v>
      </c>
      <c r="CM47">
        <f t="shared" si="8"/>
        <v>0</v>
      </c>
      <c r="CO47" s="95">
        <v>6.99</v>
      </c>
      <c r="CP47" s="95">
        <v>6.99</v>
      </c>
      <c r="CQ47">
        <f t="shared" si="9"/>
        <v>0</v>
      </c>
    </row>
    <row r="48" spans="1:95" x14ac:dyDescent="0.25">
      <c r="A48" s="105">
        <v>6517973</v>
      </c>
      <c r="B48" t="s">
        <v>289</v>
      </c>
      <c r="C48" t="s">
        <v>252</v>
      </c>
      <c r="D48" t="s">
        <v>53</v>
      </c>
      <c r="E48" t="s">
        <v>185</v>
      </c>
      <c r="F48" t="s">
        <v>54</v>
      </c>
      <c r="G48" t="s">
        <v>54</v>
      </c>
      <c r="I48" t="s">
        <v>186</v>
      </c>
      <c r="J48">
        <v>44.17</v>
      </c>
      <c r="M48" s="98">
        <v>7.26</v>
      </c>
      <c r="O48">
        <v>44.17</v>
      </c>
      <c r="P48">
        <v>7.3616666666666699</v>
      </c>
      <c r="Q48" s="99">
        <v>7.26</v>
      </c>
      <c r="T48" t="s">
        <v>227</v>
      </c>
      <c r="U48" t="s">
        <v>57</v>
      </c>
      <c r="V48" t="s">
        <v>228</v>
      </c>
      <c r="W48" s="73" t="s">
        <v>229</v>
      </c>
      <c r="X48" s="74">
        <v>9.49</v>
      </c>
      <c r="Z48" s="76">
        <v>8.99</v>
      </c>
      <c r="AA48" s="27">
        <v>6.06533142584645E-2</v>
      </c>
      <c r="AC48" s="8" t="s">
        <v>230</v>
      </c>
      <c r="AD48" s="8">
        <v>10.19</v>
      </c>
      <c r="AE48" s="8" t="s">
        <v>231</v>
      </c>
      <c r="AF48" s="8" t="s">
        <v>232</v>
      </c>
      <c r="AH48" s="23">
        <f t="shared" si="2"/>
        <v>8.99</v>
      </c>
      <c r="AI48" s="23">
        <f t="shared" si="3"/>
        <v>9.49</v>
      </c>
      <c r="AJ48" s="23" t="str">
        <f t="shared" si="3"/>
        <v/>
      </c>
      <c r="AK48" s="23">
        <f t="shared" si="3"/>
        <v>8.99</v>
      </c>
      <c r="AM48" s="40">
        <v>44.17</v>
      </c>
      <c r="AN48" s="40">
        <v>8.33</v>
      </c>
      <c r="AO48">
        <v>6</v>
      </c>
      <c r="AP48" s="40">
        <f t="shared" si="22"/>
        <v>39.118500000000004</v>
      </c>
      <c r="AQ48" t="s">
        <v>60</v>
      </c>
      <c r="AR48" s="40">
        <f t="shared" si="23"/>
        <v>27.014460511679637</v>
      </c>
      <c r="AS48" s="40">
        <f t="shared" si="24"/>
        <v>26.90990516332981</v>
      </c>
      <c r="AT48" s="40" t="e">
        <f t="shared" si="25"/>
        <v>#VALUE!</v>
      </c>
      <c r="AU48" s="40">
        <f t="shared" si="26"/>
        <v>26.396737115313297</v>
      </c>
      <c r="BB48" s="77">
        <f t="shared" si="27"/>
        <v>27.014460511679637</v>
      </c>
      <c r="BC48" s="78">
        <f t="shared" si="28"/>
        <v>26.90990516332981</v>
      </c>
      <c r="BD48" s="79" t="e">
        <f t="shared" si="29"/>
        <v>#VALUE!</v>
      </c>
      <c r="BE48" s="80">
        <f t="shared" si="30"/>
        <v>25.161290322580637</v>
      </c>
      <c r="BG48" t="s">
        <v>290</v>
      </c>
      <c r="BH48" t="s">
        <v>291</v>
      </c>
      <c r="BM48" t="s">
        <v>292</v>
      </c>
      <c r="BN48" t="s">
        <v>293</v>
      </c>
      <c r="BO48" t="s">
        <v>237</v>
      </c>
      <c r="BQ48" t="e">
        <v>#N/A</v>
      </c>
      <c r="BR48" t="s">
        <v>185</v>
      </c>
      <c r="BS48">
        <v>51</v>
      </c>
      <c r="BT48">
        <v>156.44999999999999</v>
      </c>
      <c r="BX48">
        <v>10.79</v>
      </c>
      <c r="BY48">
        <v>10.79</v>
      </c>
      <c r="BZ48">
        <f t="shared" si="4"/>
        <v>0</v>
      </c>
      <c r="CC48" t="e">
        <f>VLOOKUP(A48,'[1]RPT 1280 - Edmonton'!$1:$1048576,4,0)</f>
        <v>#N/A</v>
      </c>
      <c r="CE48" t="s">
        <v>6392</v>
      </c>
      <c r="CF48">
        <v>44.17</v>
      </c>
      <c r="CG48">
        <v>0</v>
      </c>
      <c r="CH48">
        <v>0</v>
      </c>
      <c r="CI48">
        <v>7.26</v>
      </c>
      <c r="CJ48">
        <f t="shared" si="5"/>
        <v>0</v>
      </c>
      <c r="CK48">
        <f t="shared" si="6"/>
        <v>0</v>
      </c>
      <c r="CL48">
        <f t="shared" si="7"/>
        <v>0</v>
      </c>
      <c r="CM48">
        <f t="shared" si="8"/>
        <v>0</v>
      </c>
      <c r="CO48" s="95">
        <v>6.99</v>
      </c>
      <c r="CP48" s="95">
        <v>6.99</v>
      </c>
      <c r="CQ48">
        <f t="shared" si="9"/>
        <v>0</v>
      </c>
    </row>
    <row r="49" spans="1:95" x14ac:dyDescent="0.25">
      <c r="A49">
        <v>696179</v>
      </c>
      <c r="B49" s="87" t="s">
        <v>294</v>
      </c>
      <c r="C49" t="s">
        <v>295</v>
      </c>
      <c r="D49" t="s">
        <v>53</v>
      </c>
      <c r="E49" t="s">
        <v>67</v>
      </c>
      <c r="F49" t="s">
        <v>54</v>
      </c>
      <c r="G49" t="s">
        <v>54</v>
      </c>
      <c r="I49" t="s">
        <v>55</v>
      </c>
      <c r="J49">
        <v>2936.59</v>
      </c>
      <c r="M49" s="98">
        <v>575.58000000000004</v>
      </c>
      <c r="O49">
        <v>2936.59</v>
      </c>
      <c r="P49">
        <v>9.2345597484276691</v>
      </c>
      <c r="Q49" s="99">
        <v>575.58000000000004</v>
      </c>
      <c r="R49">
        <v>318</v>
      </c>
      <c r="S49" t="s">
        <v>296</v>
      </c>
      <c r="T49" t="s">
        <v>227</v>
      </c>
      <c r="U49" t="s">
        <v>57</v>
      </c>
      <c r="V49" t="s">
        <v>228</v>
      </c>
      <c r="W49" s="73" t="s">
        <v>297</v>
      </c>
      <c r="X49" s="74" t="s">
        <v>230</v>
      </c>
      <c r="Z49" s="76">
        <v>7.99</v>
      </c>
      <c r="AA49" s="27">
        <v>4.5075017320340797E-2</v>
      </c>
      <c r="AC49" s="8" t="s">
        <v>230</v>
      </c>
      <c r="AD49" s="8">
        <v>10.19</v>
      </c>
      <c r="AE49" s="8" t="s">
        <v>231</v>
      </c>
      <c r="AF49" s="8" t="s">
        <v>232</v>
      </c>
      <c r="AH49" s="23">
        <f t="shared" si="2"/>
        <v>6.99</v>
      </c>
      <c r="AI49" s="23" t="str">
        <f t="shared" si="3"/>
        <v>8.49</v>
      </c>
      <c r="AJ49" s="23" t="str">
        <f t="shared" si="3"/>
        <v/>
      </c>
      <c r="AK49" s="23">
        <f t="shared" si="3"/>
        <v>7.99</v>
      </c>
      <c r="AM49" s="40">
        <v>2990.08</v>
      </c>
      <c r="AN49" s="40">
        <v>915.17</v>
      </c>
      <c r="AO49">
        <v>318</v>
      </c>
      <c r="AP49" s="40">
        <f t="shared" si="22"/>
        <v>2564.0039999999999</v>
      </c>
      <c r="AQ49" t="s">
        <v>60</v>
      </c>
      <c r="AR49" s="40">
        <f t="shared" si="23"/>
        <v>-16.584298323750907</v>
      </c>
      <c r="AS49" s="40">
        <f t="shared" si="24"/>
        <v>-5.1386759117274412</v>
      </c>
      <c r="AT49" s="40" t="e">
        <f t="shared" si="25"/>
        <v>#VALUE!</v>
      </c>
      <c r="AU49" s="40">
        <f t="shared" si="26"/>
        <v>-3.4337694130241383</v>
      </c>
      <c r="AW49" s="40"/>
      <c r="AX49" s="40"/>
      <c r="AY49" s="40"/>
      <c r="AZ49" s="40"/>
      <c r="BB49" s="77">
        <f t="shared" si="27"/>
        <v>-16.584298323750907</v>
      </c>
      <c r="BC49" s="78">
        <f t="shared" si="28"/>
        <v>-5.1386759117274412</v>
      </c>
      <c r="BD49" s="79" t="e">
        <f t="shared" si="29"/>
        <v>#VALUE!</v>
      </c>
      <c r="BE49" s="80">
        <f t="shared" si="30"/>
        <v>-6.3152643634732071</v>
      </c>
      <c r="BG49" t="s">
        <v>298</v>
      </c>
      <c r="BH49" t="s">
        <v>298</v>
      </c>
      <c r="BM49" t="s">
        <v>299</v>
      </c>
      <c r="BN49" t="s">
        <v>300</v>
      </c>
      <c r="BO49" t="s">
        <v>66</v>
      </c>
      <c r="BP49">
        <v>696179</v>
      </c>
      <c r="BQ49" t="e">
        <v>#N/A</v>
      </c>
      <c r="BR49" t="e">
        <v>#N/A</v>
      </c>
      <c r="BT49"/>
      <c r="BU49">
        <v>696179</v>
      </c>
      <c r="BY49" t="e">
        <v>#N/A</v>
      </c>
      <c r="BZ49" t="e">
        <f t="shared" si="4"/>
        <v>#N/A</v>
      </c>
      <c r="CC49" t="e">
        <f>VLOOKUP(A49,'[1]RPT 1280 - Edmonton'!$1:$1048576,4,0)</f>
        <v>#N/A</v>
      </c>
      <c r="CE49" t="s">
        <v>6393</v>
      </c>
      <c r="CF49">
        <v>2936.59</v>
      </c>
      <c r="CG49">
        <v>0</v>
      </c>
      <c r="CH49">
        <v>0</v>
      </c>
      <c r="CI49">
        <v>575.58000000000004</v>
      </c>
      <c r="CJ49">
        <f t="shared" si="5"/>
        <v>0</v>
      </c>
      <c r="CK49">
        <f t="shared" si="6"/>
        <v>0</v>
      </c>
      <c r="CL49">
        <f t="shared" si="7"/>
        <v>0</v>
      </c>
      <c r="CM49">
        <f t="shared" si="8"/>
        <v>0</v>
      </c>
      <c r="CO49" s="95">
        <v>6.99</v>
      </c>
      <c r="CP49" s="95">
        <v>6.99</v>
      </c>
      <c r="CQ49">
        <f t="shared" si="9"/>
        <v>0</v>
      </c>
    </row>
    <row r="50" spans="1:95" x14ac:dyDescent="0.25">
      <c r="A50" s="105">
        <v>603605</v>
      </c>
      <c r="B50" s="87" t="s">
        <v>301</v>
      </c>
      <c r="C50" t="s">
        <v>302</v>
      </c>
      <c r="D50" t="s">
        <v>53</v>
      </c>
      <c r="E50" s="92" t="s">
        <v>34</v>
      </c>
      <c r="F50" t="s">
        <v>54</v>
      </c>
      <c r="G50" t="s">
        <v>54</v>
      </c>
      <c r="I50" t="s">
        <v>55</v>
      </c>
      <c r="J50">
        <v>56.35</v>
      </c>
      <c r="M50" s="98">
        <v>10.86</v>
      </c>
      <c r="O50">
        <v>56.35</v>
      </c>
      <c r="P50">
        <v>9.3916666666666693</v>
      </c>
      <c r="Q50" s="99">
        <v>13.98</v>
      </c>
      <c r="R50">
        <v>6</v>
      </c>
      <c r="S50" t="s">
        <v>296</v>
      </c>
      <c r="T50" t="s">
        <v>227</v>
      </c>
      <c r="U50" t="s">
        <v>57</v>
      </c>
      <c r="V50" t="s">
        <v>228</v>
      </c>
      <c r="W50" s="73" t="s">
        <v>297</v>
      </c>
      <c r="X50" s="74">
        <v>8.99</v>
      </c>
      <c r="Z50" s="76">
        <v>7.99</v>
      </c>
      <c r="AA50" s="27">
        <v>3.09334763948498E-2</v>
      </c>
      <c r="AC50" s="8" t="s">
        <v>230</v>
      </c>
      <c r="AD50" s="8">
        <v>10.19</v>
      </c>
      <c r="AE50" s="8" t="s">
        <v>231</v>
      </c>
      <c r="AF50" s="8" t="s">
        <v>232</v>
      </c>
      <c r="AH50" s="23">
        <f t="shared" si="2"/>
        <v>6.99</v>
      </c>
      <c r="AI50" s="23">
        <f t="shared" si="3"/>
        <v>8.99</v>
      </c>
      <c r="AJ50" s="23" t="str">
        <f t="shared" si="3"/>
        <v/>
      </c>
      <c r="AK50" s="23">
        <f t="shared" si="3"/>
        <v>7.99</v>
      </c>
      <c r="AM50" s="40">
        <v>57.36</v>
      </c>
      <c r="AN50" s="40">
        <v>17.149999999999999</v>
      </c>
      <c r="AO50">
        <v>6</v>
      </c>
      <c r="AP50" s="40">
        <f t="shared" si="22"/>
        <v>46.248000000000005</v>
      </c>
      <c r="AQ50" t="s">
        <v>60</v>
      </c>
      <c r="AR50" s="40">
        <f t="shared" si="23"/>
        <v>-11.498569384835491</v>
      </c>
      <c r="AS50" s="40">
        <f t="shared" si="24"/>
        <v>4.7219132369299235</v>
      </c>
      <c r="AT50" s="40" t="e">
        <f t="shared" si="25"/>
        <v>#VALUE!</v>
      </c>
      <c r="AU50" s="40">
        <f t="shared" si="26"/>
        <v>1.0252398831873031</v>
      </c>
      <c r="AW50" s="40"/>
      <c r="AX50" s="40"/>
      <c r="AY50" s="40"/>
      <c r="AZ50" s="40"/>
      <c r="BB50" s="77">
        <f t="shared" si="27"/>
        <v>-11.498569384835491</v>
      </c>
      <c r="BC50" s="78">
        <f t="shared" si="28"/>
        <v>4.7219132369299235</v>
      </c>
      <c r="BD50" s="79" t="e">
        <f t="shared" si="29"/>
        <v>#VALUE!</v>
      </c>
      <c r="BE50" s="80">
        <f t="shared" si="30"/>
        <v>-1.8366708385481954</v>
      </c>
      <c r="BG50" t="s">
        <v>303</v>
      </c>
      <c r="BH50" t="s">
        <v>304</v>
      </c>
      <c r="BI50" s="105" t="s">
        <v>305</v>
      </c>
      <c r="BJ50" t="s">
        <v>306</v>
      </c>
      <c r="BM50" t="s">
        <v>307</v>
      </c>
      <c r="BN50" t="s">
        <v>308</v>
      </c>
      <c r="BO50" t="s">
        <v>237</v>
      </c>
      <c r="BP50">
        <v>603605</v>
      </c>
      <c r="BQ50" t="s">
        <v>309</v>
      </c>
      <c r="BR50" t="e">
        <v>#N/A</v>
      </c>
      <c r="BS50">
        <v>1</v>
      </c>
      <c r="BT50">
        <v>138072.01999999999</v>
      </c>
      <c r="BU50">
        <v>603605</v>
      </c>
      <c r="BX50">
        <v>15.29</v>
      </c>
      <c r="BY50">
        <v>15.29</v>
      </c>
      <c r="BZ50">
        <f t="shared" si="4"/>
        <v>0</v>
      </c>
      <c r="CC50" t="e">
        <f>VLOOKUP(A50,'[1]RPT 1280 - Edmonton'!$1:$1048576,4,0)</f>
        <v>#N/A</v>
      </c>
      <c r="CE50" t="s">
        <v>6392</v>
      </c>
      <c r="CF50">
        <v>56.35</v>
      </c>
      <c r="CG50">
        <v>0</v>
      </c>
      <c r="CH50">
        <v>0</v>
      </c>
      <c r="CI50">
        <v>10.86</v>
      </c>
      <c r="CJ50">
        <f t="shared" si="5"/>
        <v>0</v>
      </c>
      <c r="CK50">
        <f t="shared" si="6"/>
        <v>0</v>
      </c>
      <c r="CL50">
        <f t="shared" si="7"/>
        <v>0</v>
      </c>
      <c r="CM50">
        <f t="shared" si="8"/>
        <v>0</v>
      </c>
      <c r="CO50" s="95">
        <v>6.99</v>
      </c>
      <c r="CP50" s="95">
        <v>6.99</v>
      </c>
      <c r="CQ50">
        <f t="shared" si="9"/>
        <v>0</v>
      </c>
    </row>
    <row r="51" spans="1:95" x14ac:dyDescent="0.25">
      <c r="A51" s="105">
        <v>603613</v>
      </c>
      <c r="B51" s="87" t="s">
        <v>310</v>
      </c>
      <c r="C51" t="s">
        <v>302</v>
      </c>
      <c r="D51" t="s">
        <v>53</v>
      </c>
      <c r="E51" s="92" t="s">
        <v>34</v>
      </c>
      <c r="F51" t="s">
        <v>54</v>
      </c>
      <c r="G51" t="s">
        <v>54</v>
      </c>
      <c r="J51">
        <f t="shared" ref="J51" si="31">J50</f>
        <v>56.35</v>
      </c>
      <c r="M51" s="98">
        <v>10.86</v>
      </c>
      <c r="O51">
        <f t="shared" ref="O51:P51" si="32">O50</f>
        <v>56.35</v>
      </c>
      <c r="P51">
        <f t="shared" si="32"/>
        <v>9.3916666666666693</v>
      </c>
      <c r="Q51" s="99">
        <v>13.98</v>
      </c>
      <c r="U51" t="s">
        <v>69</v>
      </c>
      <c r="V51" t="s">
        <v>69</v>
      </c>
      <c r="W51" s="73" t="s">
        <v>297</v>
      </c>
      <c r="X51" s="74">
        <v>8.99</v>
      </c>
      <c r="Z51" s="76">
        <v>7.99</v>
      </c>
      <c r="AC51" s="8" t="s">
        <v>69</v>
      </c>
      <c r="AD51" s="8" t="s">
        <v>69</v>
      </c>
      <c r="AE51" s="8" t="s">
        <v>69</v>
      </c>
      <c r="AF51" s="8" t="s">
        <v>69</v>
      </c>
      <c r="AH51" s="23" t="e">
        <f t="shared" si="2"/>
        <v>#VALUE!</v>
      </c>
      <c r="AI51" s="23">
        <f t="shared" si="3"/>
        <v>8.99</v>
      </c>
      <c r="AJ51" s="23" t="str">
        <f t="shared" si="3"/>
        <v/>
      </c>
      <c r="AK51" s="23">
        <f t="shared" si="3"/>
        <v>7.99</v>
      </c>
      <c r="BG51" t="s">
        <v>311</v>
      </c>
      <c r="BH51" t="s">
        <v>312</v>
      </c>
      <c r="BI51" s="105" t="s">
        <v>305</v>
      </c>
      <c r="BJ51" t="s">
        <v>306</v>
      </c>
      <c r="BM51" t="s">
        <v>313</v>
      </c>
      <c r="BN51" t="s">
        <v>308</v>
      </c>
      <c r="BO51" t="s">
        <v>237</v>
      </c>
      <c r="BP51">
        <v>603613</v>
      </c>
      <c r="BQ51" t="s">
        <v>309</v>
      </c>
      <c r="BR51" t="e">
        <v>#N/A</v>
      </c>
      <c r="BS51">
        <v>25</v>
      </c>
      <c r="BT51">
        <v>7577.64</v>
      </c>
      <c r="BU51">
        <v>603613</v>
      </c>
      <c r="BX51">
        <v>15.29</v>
      </c>
      <c r="BY51">
        <v>15.29</v>
      </c>
      <c r="BZ51">
        <f t="shared" si="4"/>
        <v>0</v>
      </c>
      <c r="CC51" t="e">
        <f>VLOOKUP(A51,'[1]RPT 1280 - Edmonton'!$1:$1048576,4,0)</f>
        <v>#N/A</v>
      </c>
      <c r="CE51" t="s">
        <v>6392</v>
      </c>
      <c r="CF51">
        <v>56.35</v>
      </c>
      <c r="CG51">
        <v>0</v>
      </c>
      <c r="CH51">
        <v>0</v>
      </c>
      <c r="CI51">
        <v>10.86</v>
      </c>
      <c r="CJ51">
        <f t="shared" si="5"/>
        <v>0</v>
      </c>
      <c r="CK51">
        <f t="shared" si="6"/>
        <v>0</v>
      </c>
      <c r="CL51">
        <f t="shared" si="7"/>
        <v>0</v>
      </c>
      <c r="CM51">
        <f t="shared" si="8"/>
        <v>0</v>
      </c>
    </row>
    <row r="52" spans="1:95" x14ac:dyDescent="0.25">
      <c r="A52" s="105">
        <v>6225957</v>
      </c>
      <c r="B52" s="87" t="s">
        <v>314</v>
      </c>
      <c r="C52" t="s">
        <v>315</v>
      </c>
      <c r="D52" t="s">
        <v>53</v>
      </c>
      <c r="E52" s="92" t="s">
        <v>34</v>
      </c>
      <c r="F52" t="s">
        <v>54</v>
      </c>
      <c r="G52" t="s">
        <v>54</v>
      </c>
      <c r="I52" t="s">
        <v>55</v>
      </c>
      <c r="J52">
        <v>76.97</v>
      </c>
      <c r="M52" s="98">
        <v>15.24</v>
      </c>
      <c r="O52">
        <v>76.97</v>
      </c>
      <c r="P52">
        <v>9.6212499999999999</v>
      </c>
      <c r="Q52" s="99">
        <v>20</v>
      </c>
      <c r="R52">
        <v>8</v>
      </c>
      <c r="S52" t="s">
        <v>296</v>
      </c>
      <c r="T52" t="s">
        <v>227</v>
      </c>
      <c r="U52" t="s">
        <v>57</v>
      </c>
      <c r="V52" t="s">
        <v>228</v>
      </c>
      <c r="W52" s="73" t="s">
        <v>297</v>
      </c>
      <c r="X52" s="74">
        <v>8.99</v>
      </c>
      <c r="Z52" s="76">
        <v>7.99</v>
      </c>
      <c r="AA52" s="27">
        <v>3.0843168812589399E-2</v>
      </c>
      <c r="AC52" s="8" t="s">
        <v>230</v>
      </c>
      <c r="AD52" s="8">
        <v>10.19</v>
      </c>
      <c r="AE52" s="8" t="s">
        <v>231</v>
      </c>
      <c r="AF52" s="8" t="s">
        <v>232</v>
      </c>
      <c r="AH52" s="23">
        <f t="shared" si="2"/>
        <v>6.99</v>
      </c>
      <c r="AI52" s="23">
        <f t="shared" si="3"/>
        <v>8.99</v>
      </c>
      <c r="AJ52" s="23" t="str">
        <f t="shared" si="3"/>
        <v/>
      </c>
      <c r="AK52" s="23">
        <f t="shared" si="3"/>
        <v>7.99</v>
      </c>
      <c r="AM52" s="40">
        <v>78.34</v>
      </c>
      <c r="AN52" s="40">
        <v>15.48</v>
      </c>
      <c r="AO52">
        <v>8</v>
      </c>
      <c r="AP52" s="40">
        <f>(AM52 * 1.05) - L52 - Q52 - K52</f>
        <v>62.257000000000005</v>
      </c>
      <c r="AQ52" t="s">
        <v>60</v>
      </c>
      <c r="AR52" s="40">
        <f>(((AH52)-((AP52/AO52) + ((AN52 * 0.03)/AO52)))/AH52)*100</f>
        <v>-12.162732474964235</v>
      </c>
      <c r="AS52" s="40">
        <f>(((AI52)-((AP52/AO52) + ((AN52 * 0.3)/AO52)))/AI52)*100</f>
        <v>6.9785873192435917</v>
      </c>
      <c r="AT52" s="40" t="e">
        <f>(((AJ52)-((AP52/AO52) + ((AN52 * 0.03)/AO52)))/AJ52)*100</f>
        <v>#VALUE!</v>
      </c>
      <c r="AU52" s="40">
        <f>(((AK52)-((AP52/AO52) + ((AN52 * 0.07)/AO52)))/AK52)*100</f>
        <v>0.90644555694618223</v>
      </c>
      <c r="AW52" s="40"/>
      <c r="AX52" s="40"/>
      <c r="AY52" s="40"/>
      <c r="AZ52" s="40"/>
      <c r="BB52" s="77">
        <f>(((AH52)-(((AP52/AO52) + ((AN52 * 0.03)/AO52))-AW52))/AH52)*100</f>
        <v>-12.162732474964235</v>
      </c>
      <c r="BC52" s="78">
        <f>(((AI52)-(((AP52/AO52) + ((AN52 * 0.3)/AO52))-AX52))/AI52)*100</f>
        <v>6.9785873192435917</v>
      </c>
      <c r="BD52" s="79" t="e">
        <f>(((AJ52)-(((AP52/AO52) + ((AN52 * 0.03)/AO52))-AY52))/AJ52)*100</f>
        <v>#VALUE!</v>
      </c>
      <c r="BE52" s="80">
        <f>(((AK52)-(((AP52/AO52) + ((AN52 * 0.15)/AO52))-AZ52))/AK52)*100</f>
        <v>-1.0309762202753536</v>
      </c>
      <c r="BG52" t="s">
        <v>316</v>
      </c>
      <c r="BH52" t="s">
        <v>317</v>
      </c>
      <c r="BI52" s="105" t="s">
        <v>305</v>
      </c>
      <c r="BJ52" t="s">
        <v>306</v>
      </c>
      <c r="BM52" t="s">
        <v>318</v>
      </c>
      <c r="BN52" t="s">
        <v>319</v>
      </c>
      <c r="BO52" t="s">
        <v>237</v>
      </c>
      <c r="BP52">
        <v>6225957</v>
      </c>
      <c r="BQ52" t="s">
        <v>309</v>
      </c>
      <c r="BR52" t="e">
        <v>#N/A</v>
      </c>
      <c r="BS52">
        <v>1</v>
      </c>
      <c r="BT52">
        <v>160599.75</v>
      </c>
      <c r="BU52">
        <v>6225957</v>
      </c>
      <c r="BX52">
        <v>14.29</v>
      </c>
      <c r="BY52">
        <v>14.29</v>
      </c>
      <c r="BZ52">
        <f t="shared" si="4"/>
        <v>0</v>
      </c>
      <c r="CC52" t="e">
        <f>VLOOKUP(A52,'[1]RPT 1280 - Edmonton'!$1:$1048576,4,0)</f>
        <v>#N/A</v>
      </c>
      <c r="CE52" t="s">
        <v>6392</v>
      </c>
      <c r="CF52">
        <v>76.97</v>
      </c>
      <c r="CG52">
        <v>0</v>
      </c>
      <c r="CH52">
        <v>0</v>
      </c>
      <c r="CI52">
        <v>15.24</v>
      </c>
      <c r="CJ52">
        <f t="shared" si="5"/>
        <v>0</v>
      </c>
      <c r="CK52">
        <f t="shared" si="6"/>
        <v>0</v>
      </c>
      <c r="CL52">
        <f t="shared" si="7"/>
        <v>0</v>
      </c>
      <c r="CM52">
        <f t="shared" si="8"/>
        <v>0</v>
      </c>
      <c r="CO52" s="95">
        <v>6.99</v>
      </c>
      <c r="CP52" s="95">
        <v>6.99</v>
      </c>
      <c r="CQ52">
        <f t="shared" si="9"/>
        <v>0</v>
      </c>
    </row>
    <row r="53" spans="1:95" x14ac:dyDescent="0.25">
      <c r="A53" s="105">
        <v>6225940</v>
      </c>
      <c r="B53" s="87" t="s">
        <v>320</v>
      </c>
      <c r="C53" t="s">
        <v>315</v>
      </c>
      <c r="D53" t="s">
        <v>53</v>
      </c>
      <c r="E53" s="92" t="s">
        <v>34</v>
      </c>
      <c r="F53" t="s">
        <v>54</v>
      </c>
      <c r="G53" t="s">
        <v>54</v>
      </c>
      <c r="J53">
        <f t="shared" ref="J53" si="33">J52</f>
        <v>76.97</v>
      </c>
      <c r="M53" s="98">
        <v>15.24</v>
      </c>
      <c r="O53">
        <f t="shared" ref="O53:P53" si="34">O52</f>
        <v>76.97</v>
      </c>
      <c r="P53">
        <f t="shared" si="34"/>
        <v>9.6212499999999999</v>
      </c>
      <c r="Q53" s="99">
        <v>20</v>
      </c>
      <c r="U53" t="s">
        <v>69</v>
      </c>
      <c r="V53" t="s">
        <v>69</v>
      </c>
      <c r="W53" s="73" t="s">
        <v>297</v>
      </c>
      <c r="X53" s="74">
        <v>8.99</v>
      </c>
      <c r="Z53" s="76">
        <v>7.99</v>
      </c>
      <c r="AC53" s="8" t="s">
        <v>69</v>
      </c>
      <c r="AD53" s="8" t="s">
        <v>69</v>
      </c>
      <c r="AE53" s="8" t="s">
        <v>69</v>
      </c>
      <c r="AF53" s="8" t="s">
        <v>69</v>
      </c>
      <c r="AH53" s="23" t="e">
        <f t="shared" si="2"/>
        <v>#VALUE!</v>
      </c>
      <c r="AI53" s="23">
        <f t="shared" si="3"/>
        <v>8.99</v>
      </c>
      <c r="AJ53" s="23" t="str">
        <f t="shared" si="3"/>
        <v/>
      </c>
      <c r="AK53" s="23">
        <f t="shared" si="3"/>
        <v>7.99</v>
      </c>
      <c r="BG53" t="s">
        <v>321</v>
      </c>
      <c r="BH53" t="s">
        <v>322</v>
      </c>
      <c r="BI53" s="105" t="s">
        <v>305</v>
      </c>
      <c r="BJ53" t="s">
        <v>306</v>
      </c>
      <c r="BM53" t="s">
        <v>323</v>
      </c>
      <c r="BN53" t="s">
        <v>319</v>
      </c>
      <c r="BO53" t="s">
        <v>237</v>
      </c>
      <c r="BP53">
        <v>6225940</v>
      </c>
      <c r="BQ53" t="s">
        <v>309</v>
      </c>
      <c r="BR53" t="e">
        <v>#N/A</v>
      </c>
      <c r="BS53">
        <v>7</v>
      </c>
      <c r="BT53">
        <v>110965.88</v>
      </c>
      <c r="BU53">
        <v>6225940</v>
      </c>
      <c r="BX53">
        <v>14.29</v>
      </c>
      <c r="BY53">
        <v>14.29</v>
      </c>
      <c r="BZ53">
        <f t="shared" si="4"/>
        <v>0</v>
      </c>
      <c r="CC53" t="e">
        <f>VLOOKUP(A53,'[1]RPT 1280 - Edmonton'!$1:$1048576,4,0)</f>
        <v>#N/A</v>
      </c>
      <c r="CE53" t="s">
        <v>6392</v>
      </c>
      <c r="CF53">
        <v>76.97</v>
      </c>
      <c r="CG53">
        <v>0</v>
      </c>
      <c r="CH53">
        <v>0</v>
      </c>
      <c r="CI53">
        <v>15.24</v>
      </c>
      <c r="CJ53">
        <f t="shared" si="5"/>
        <v>0</v>
      </c>
      <c r="CK53">
        <f t="shared" si="6"/>
        <v>0</v>
      </c>
      <c r="CL53">
        <f t="shared" si="7"/>
        <v>0</v>
      </c>
      <c r="CM53">
        <f t="shared" si="8"/>
        <v>0</v>
      </c>
    </row>
    <row r="54" spans="1:95" x14ac:dyDescent="0.25">
      <c r="A54" s="105">
        <v>856351</v>
      </c>
      <c r="B54" t="s">
        <v>324</v>
      </c>
      <c r="C54" t="s">
        <v>325</v>
      </c>
      <c r="D54" t="s">
        <v>53</v>
      </c>
      <c r="E54" t="s">
        <v>34</v>
      </c>
      <c r="F54" t="s">
        <v>54</v>
      </c>
      <c r="G54" t="s">
        <v>54</v>
      </c>
      <c r="I54" t="s">
        <v>55</v>
      </c>
      <c r="J54">
        <v>36.840000000000003</v>
      </c>
      <c r="O54">
        <v>36.840000000000003</v>
      </c>
      <c r="P54">
        <v>36.840000000000003</v>
      </c>
      <c r="Q54" s="99">
        <v>6</v>
      </c>
      <c r="T54" t="s">
        <v>326</v>
      </c>
      <c r="U54" t="s">
        <v>57</v>
      </c>
      <c r="V54" t="s">
        <v>327</v>
      </c>
      <c r="W54" s="73" t="s">
        <v>328</v>
      </c>
      <c r="X54" s="74">
        <v>59.99</v>
      </c>
      <c r="Z54" s="76">
        <v>51.99</v>
      </c>
      <c r="AA54" s="27">
        <v>2.9974991068238699E-2</v>
      </c>
      <c r="AC54" s="8" t="s">
        <v>329</v>
      </c>
      <c r="AD54" s="8">
        <v>40.19</v>
      </c>
      <c r="AE54" s="8" t="s">
        <v>330</v>
      </c>
      <c r="AF54" s="8">
        <v>37.19</v>
      </c>
      <c r="AH54" s="23">
        <f t="shared" si="2"/>
        <v>27.99</v>
      </c>
      <c r="AI54" s="23">
        <f t="shared" si="3"/>
        <v>59.99</v>
      </c>
      <c r="AJ54" s="23" t="str">
        <f t="shared" si="3"/>
        <v/>
      </c>
      <c r="AK54" s="23">
        <f t="shared" si="3"/>
        <v>51.99</v>
      </c>
      <c r="AM54" s="40">
        <v>37.44</v>
      </c>
      <c r="AN54" s="40">
        <v>39.9</v>
      </c>
      <c r="AO54">
        <v>1</v>
      </c>
      <c r="AP54" s="40">
        <f>(AM54 * 1.05) - L54 - Q54 - K54</f>
        <v>33.311999999999998</v>
      </c>
      <c r="AQ54" t="s">
        <v>60</v>
      </c>
      <c r="AR54" s="40">
        <f>(((AH54)-((AP54/AO54) + ((AN54 * 0.03)/AO54)))/AH54)*100</f>
        <v>-23.290460878885323</v>
      </c>
      <c r="AS54" s="40">
        <f>(((AI54)-((AP54/AO54) + ((AN54 * 0.3)/AO54)))/AI54)*100</f>
        <v>24.517419569928332</v>
      </c>
      <c r="AT54" s="40" t="e">
        <f>(((AJ54)-((AP54/AO54) + ((AN54 * 0.03)/AO54)))/AJ54)*100</f>
        <v>#VALUE!</v>
      </c>
      <c r="AU54" s="40">
        <f>(((AK54)-((AP54/AO54) + ((AN54 * 0.07)/AO54)))/AK54)*100</f>
        <v>30.553952683208319</v>
      </c>
      <c r="AW54" s="40"/>
      <c r="AX54" s="40"/>
      <c r="BB54" s="77">
        <f>(((AH54)-(((AP54/AO54) + ((AN54 * 0.03)/AO54))-AW54))/AH54)*100</f>
        <v>-23.290460878885323</v>
      </c>
      <c r="BC54" s="78">
        <f>(((AI54)-(((AP54/AO54) + ((AN54 * 0.3)/AO54))-AX54))/AI54)*100</f>
        <v>24.517419569928332</v>
      </c>
      <c r="BD54" s="79" t="e">
        <f>(((AJ54)-(((AP54/AO54) + ((AN54 * 0.03)/AO54))-AY54))/AJ54)*100</f>
        <v>#VALUE!</v>
      </c>
      <c r="BE54" s="80">
        <f>(((AK54)-(((AP54/AO54) + ((AN54 * 0.15)/AO54))-AZ54))/AK54)*100</f>
        <v>24.414310444316222</v>
      </c>
      <c r="BG54" t="s">
        <v>331</v>
      </c>
      <c r="BH54" t="s">
        <v>332</v>
      </c>
      <c r="BJ54" t="s">
        <v>333</v>
      </c>
      <c r="BM54" t="s">
        <v>334</v>
      </c>
      <c r="BN54" t="s">
        <v>335</v>
      </c>
      <c r="BO54" t="s">
        <v>197</v>
      </c>
      <c r="BQ54" t="e">
        <v>#N/A</v>
      </c>
      <c r="BR54" t="e">
        <v>#N/A</v>
      </c>
      <c r="BS54">
        <v>21</v>
      </c>
      <c r="BT54">
        <v>84592.87</v>
      </c>
      <c r="BX54">
        <v>52.99</v>
      </c>
      <c r="BY54">
        <v>52.99</v>
      </c>
      <c r="BZ54">
        <f t="shared" si="4"/>
        <v>0</v>
      </c>
      <c r="CC54" t="e">
        <f>VLOOKUP(A54,'[1]RPT 1280 - Edmonton'!$1:$1048576,4,0)</f>
        <v>#N/A</v>
      </c>
      <c r="CE54" t="s">
        <v>6392</v>
      </c>
      <c r="CF54">
        <v>36.840000000000003</v>
      </c>
      <c r="CG54">
        <v>0</v>
      </c>
      <c r="CH54">
        <v>0</v>
      </c>
      <c r="CI54">
        <v>0</v>
      </c>
      <c r="CJ54">
        <f t="shared" si="5"/>
        <v>0</v>
      </c>
      <c r="CK54">
        <f t="shared" si="6"/>
        <v>0</v>
      </c>
      <c r="CL54">
        <f t="shared" si="7"/>
        <v>0</v>
      </c>
      <c r="CM54">
        <f t="shared" si="8"/>
        <v>0</v>
      </c>
      <c r="CO54" s="95">
        <v>27.99</v>
      </c>
      <c r="CP54" s="95">
        <v>27.99</v>
      </c>
      <c r="CQ54">
        <f t="shared" si="9"/>
        <v>0</v>
      </c>
    </row>
    <row r="55" spans="1:95" x14ac:dyDescent="0.25">
      <c r="A55">
        <v>741306</v>
      </c>
      <c r="B55" t="s">
        <v>336</v>
      </c>
      <c r="C55" t="s">
        <v>337</v>
      </c>
      <c r="D55" t="s">
        <v>53</v>
      </c>
      <c r="E55" t="s">
        <v>67</v>
      </c>
      <c r="F55" t="s">
        <v>54</v>
      </c>
      <c r="G55" t="s">
        <v>54</v>
      </c>
      <c r="I55" t="s">
        <v>186</v>
      </c>
      <c r="J55">
        <v>217.62</v>
      </c>
      <c r="M55" s="98">
        <v>15</v>
      </c>
      <c r="O55">
        <v>217.62</v>
      </c>
      <c r="P55">
        <v>36.270000000000003</v>
      </c>
      <c r="Q55" s="99">
        <v>15</v>
      </c>
      <c r="T55" t="s">
        <v>6415</v>
      </c>
      <c r="U55" t="s">
        <v>57</v>
      </c>
      <c r="V55" t="s">
        <v>339</v>
      </c>
      <c r="W55" s="73" t="s">
        <v>340</v>
      </c>
      <c r="X55" s="74">
        <v>41.99</v>
      </c>
      <c r="Z55" s="76" t="s">
        <v>341</v>
      </c>
      <c r="AA55" s="27">
        <v>4.7985614937601201E-2</v>
      </c>
      <c r="AC55" s="8">
        <v>41.99</v>
      </c>
      <c r="AD55" s="8" t="s">
        <v>342</v>
      </c>
      <c r="AE55" s="8">
        <v>44.19</v>
      </c>
      <c r="AF55" s="8">
        <v>46.19</v>
      </c>
      <c r="AH55" s="23">
        <f t="shared" si="2"/>
        <v>34.99</v>
      </c>
      <c r="AI55" s="23">
        <f t="shared" si="3"/>
        <v>41.99</v>
      </c>
      <c r="AJ55" s="23" t="str">
        <f t="shared" si="3"/>
        <v/>
      </c>
      <c r="AK55" s="23" t="str">
        <f t="shared" si="3"/>
        <v>38.49</v>
      </c>
      <c r="AM55" s="40">
        <v>217.62</v>
      </c>
      <c r="AN55" s="40">
        <v>14.55</v>
      </c>
      <c r="AO55">
        <v>6</v>
      </c>
      <c r="AP55" s="40">
        <f>(AM55 * 1.05) - L55 - Q55 - K55</f>
        <v>213.501</v>
      </c>
      <c r="AQ55" t="s">
        <v>60</v>
      </c>
      <c r="AR55" s="40">
        <f>(((AH55)-((AP55/AO55) + ((AN55 * 0.03)/AO55)))/AH55)*100</f>
        <v>-1.9041154615604401</v>
      </c>
      <c r="AS55" s="40">
        <f>(((AI55)-((AP55/AO55) + ((AN55 * 0.3)/AO55)))/AI55)*100</f>
        <v>13.52464872588712</v>
      </c>
      <c r="AT55" s="40" t="e">
        <f>(((AJ55)-((AP55/AO55) + ((AN55 * 0.03)/AO55)))/AJ55)*100</f>
        <v>#VALUE!</v>
      </c>
      <c r="AU55" s="40">
        <f>(((AK55)-((AP55/AO55) + ((AN55 * 0.07)/AO55)))/AK55)*100</f>
        <v>7.1102883865939219</v>
      </c>
      <c r="BB55" s="77">
        <f>(((AH55)-(((AP55/AO55) + ((AN55 * 0.03)/AO55))-AW55))/AH55)*100</f>
        <v>-1.9041154615604401</v>
      </c>
      <c r="BC55" s="78">
        <f>(((AI55)-(((AP55/AO55) + ((AN55 * 0.3)/AO55))-AX55))/AI55)*100</f>
        <v>13.52464872588712</v>
      </c>
      <c r="BD55" s="79" t="e">
        <f>(((AJ55)-(((AP55/AO55) + ((AN55 * 0.03)/AO55))-AY55))/AJ55)*100</f>
        <v>#VALUE!</v>
      </c>
      <c r="BE55" s="80">
        <f>(((AK55)-(((AP55/AO55) + ((AN55 * 0.15)/AO55))-AZ55))/AK55)*100</f>
        <v>6.6062613665887184</v>
      </c>
      <c r="BG55" t="s">
        <v>343</v>
      </c>
      <c r="BH55" t="s">
        <v>344</v>
      </c>
      <c r="BM55" t="s">
        <v>345</v>
      </c>
      <c r="BN55" t="s">
        <v>346</v>
      </c>
      <c r="BO55" t="s">
        <v>237</v>
      </c>
      <c r="BQ55" t="e">
        <v>#N/A</v>
      </c>
      <c r="BR55" t="e">
        <v>#N/A</v>
      </c>
      <c r="BS55">
        <v>47</v>
      </c>
      <c r="BT55">
        <v>8233.98</v>
      </c>
      <c r="BX55">
        <v>42.99</v>
      </c>
      <c r="BY55">
        <v>42.99</v>
      </c>
      <c r="BZ55">
        <f t="shared" si="4"/>
        <v>0</v>
      </c>
      <c r="CA55">
        <v>-10.5</v>
      </c>
      <c r="CC55" t="str">
        <f>VLOOKUP(A55,'[1]RPT 1280 - Edmonton'!$1:$1048576,4,0)</f>
        <v>RC</v>
      </c>
      <c r="CE55" t="s">
        <v>6394</v>
      </c>
      <c r="CF55">
        <v>217.62</v>
      </c>
      <c r="CG55">
        <v>0</v>
      </c>
      <c r="CH55">
        <v>0</v>
      </c>
      <c r="CI55">
        <v>15</v>
      </c>
      <c r="CJ55">
        <f t="shared" si="5"/>
        <v>0</v>
      </c>
      <c r="CK55">
        <f t="shared" si="6"/>
        <v>0</v>
      </c>
      <c r="CL55">
        <f t="shared" si="7"/>
        <v>0</v>
      </c>
      <c r="CM55">
        <f t="shared" si="8"/>
        <v>0</v>
      </c>
      <c r="CO55" s="95">
        <v>32.99</v>
      </c>
      <c r="CP55" s="95">
        <v>34.99</v>
      </c>
      <c r="CQ55">
        <f t="shared" si="9"/>
        <v>2</v>
      </c>
    </row>
    <row r="56" spans="1:95" x14ac:dyDescent="0.25">
      <c r="A56">
        <v>741348</v>
      </c>
      <c r="B56" t="s">
        <v>347</v>
      </c>
      <c r="C56" t="s">
        <v>337</v>
      </c>
      <c r="D56" t="s">
        <v>53</v>
      </c>
      <c r="E56" t="s">
        <v>67</v>
      </c>
      <c r="F56" t="s">
        <v>54</v>
      </c>
      <c r="G56" t="s">
        <v>54</v>
      </c>
      <c r="I56" t="s">
        <v>199</v>
      </c>
      <c r="J56">
        <v>217.62</v>
      </c>
      <c r="M56" s="98">
        <v>15</v>
      </c>
      <c r="O56">
        <v>217.62</v>
      </c>
      <c r="P56">
        <v>36.270000000000003</v>
      </c>
      <c r="Q56" s="99">
        <v>15</v>
      </c>
      <c r="T56" t="s">
        <v>6415</v>
      </c>
      <c r="U56" t="s">
        <v>57</v>
      </c>
      <c r="V56" t="s">
        <v>339</v>
      </c>
      <c r="W56" s="73" t="s">
        <v>340</v>
      </c>
      <c r="X56" s="74">
        <v>41.99</v>
      </c>
      <c r="Z56" s="76" t="s">
        <v>341</v>
      </c>
      <c r="AA56" s="27">
        <v>4.7985614937601201E-2</v>
      </c>
      <c r="AC56" s="8">
        <v>41.99</v>
      </c>
      <c r="AD56" s="8" t="s">
        <v>342</v>
      </c>
      <c r="AE56" s="8">
        <v>44.19</v>
      </c>
      <c r="AF56" s="8">
        <v>46.19</v>
      </c>
      <c r="AH56" s="23">
        <f t="shared" si="2"/>
        <v>34.99</v>
      </c>
      <c r="AI56" s="23">
        <f t="shared" si="3"/>
        <v>41.99</v>
      </c>
      <c r="AJ56" s="23" t="str">
        <f t="shared" si="3"/>
        <v/>
      </c>
      <c r="AK56" s="23" t="str">
        <f t="shared" si="3"/>
        <v>38.49</v>
      </c>
      <c r="AM56" s="40">
        <v>217.62</v>
      </c>
      <c r="AN56" s="40">
        <v>14.55</v>
      </c>
      <c r="AO56">
        <v>6</v>
      </c>
      <c r="AP56" s="40">
        <f>(AM56 * 1.05) - L56 - Q56 - K56</f>
        <v>213.501</v>
      </c>
      <c r="AQ56" t="s">
        <v>60</v>
      </c>
      <c r="AR56" s="40">
        <f>(((AH56)-((AP56/AO56) + ((AN56 * 0.03)/AO56)))/AH56)*100</f>
        <v>-1.9041154615604401</v>
      </c>
      <c r="AS56" s="40">
        <f>(((AI56)-((AP56/AO56) + ((AN56 * 0.3)/AO56)))/AI56)*100</f>
        <v>13.52464872588712</v>
      </c>
      <c r="AT56" s="40" t="e">
        <f>(((AJ56)-((AP56/AO56) + ((AN56 * 0.03)/AO56)))/AJ56)*100</f>
        <v>#VALUE!</v>
      </c>
      <c r="AU56" s="40">
        <f>(((AK56)-((AP56/AO56) + ((AN56 * 0.07)/AO56)))/AK56)*100</f>
        <v>7.1102883865939219</v>
      </c>
      <c r="BB56" s="77">
        <f>(((AH56)-(((AP56/AO56) + ((AN56 * 0.03)/AO56))-AW56))/AH56)*100</f>
        <v>-1.9041154615604401</v>
      </c>
      <c r="BC56" s="78">
        <f>(((AI56)-(((AP56/AO56) + ((AN56 * 0.3)/AO56))-AX56))/AI56)*100</f>
        <v>13.52464872588712</v>
      </c>
      <c r="BD56" s="79" t="e">
        <f>(((AJ56)-(((AP56/AO56) + ((AN56 * 0.03)/AO56))-AY56))/AJ56)*100</f>
        <v>#VALUE!</v>
      </c>
      <c r="BE56" s="80">
        <f>(((AK56)-(((AP56/AO56) + ((AN56 * 0.15)/AO56))-AZ56))/AK56)*100</f>
        <v>6.6062613665887184</v>
      </c>
      <c r="BG56" t="s">
        <v>348</v>
      </c>
      <c r="BH56" t="s">
        <v>349</v>
      </c>
      <c r="BM56" t="s">
        <v>350</v>
      </c>
      <c r="BN56" t="s">
        <v>346</v>
      </c>
      <c r="BO56" t="s">
        <v>237</v>
      </c>
      <c r="BQ56" t="e">
        <v>#N/A</v>
      </c>
      <c r="BR56" t="e">
        <v>#N/A</v>
      </c>
      <c r="BS56">
        <v>48</v>
      </c>
      <c r="BT56">
        <v>8217.61</v>
      </c>
      <c r="BX56">
        <v>42.99</v>
      </c>
      <c r="BY56">
        <v>42.99</v>
      </c>
      <c r="BZ56">
        <f t="shared" si="4"/>
        <v>0</v>
      </c>
      <c r="CA56">
        <v>-10.5</v>
      </c>
      <c r="CC56" t="str">
        <f>VLOOKUP(A56,'[1]RPT 1280 - Edmonton'!$1:$1048576,4,0)</f>
        <v>RC</v>
      </c>
      <c r="CE56" t="s">
        <v>6394</v>
      </c>
      <c r="CF56">
        <v>217.62</v>
      </c>
      <c r="CG56">
        <v>0</v>
      </c>
      <c r="CH56">
        <v>0</v>
      </c>
      <c r="CI56">
        <v>15</v>
      </c>
      <c r="CJ56">
        <f t="shared" si="5"/>
        <v>0</v>
      </c>
      <c r="CK56">
        <f t="shared" si="6"/>
        <v>0</v>
      </c>
      <c r="CL56">
        <f t="shared" si="7"/>
        <v>0</v>
      </c>
      <c r="CM56">
        <f t="shared" si="8"/>
        <v>0</v>
      </c>
      <c r="CO56" s="95">
        <v>32.99</v>
      </c>
      <c r="CP56" s="95">
        <v>34.99</v>
      </c>
      <c r="CQ56">
        <f t="shared" si="9"/>
        <v>2</v>
      </c>
    </row>
    <row r="57" spans="1:95" x14ac:dyDescent="0.25">
      <c r="A57">
        <v>741405</v>
      </c>
      <c r="B57" t="s">
        <v>351</v>
      </c>
      <c r="C57" t="s">
        <v>337</v>
      </c>
      <c r="D57" t="s">
        <v>53</v>
      </c>
      <c r="E57" t="s">
        <v>67</v>
      </c>
      <c r="F57" t="s">
        <v>54</v>
      </c>
      <c r="G57" t="s">
        <v>54</v>
      </c>
      <c r="I57" t="s">
        <v>205</v>
      </c>
      <c r="J57">
        <v>217.62</v>
      </c>
      <c r="M57" s="98">
        <v>15</v>
      </c>
      <c r="O57">
        <v>217.62</v>
      </c>
      <c r="P57">
        <v>36.270000000000003</v>
      </c>
      <c r="Q57" s="99">
        <v>15</v>
      </c>
      <c r="T57" t="s">
        <v>6415</v>
      </c>
      <c r="U57" t="s">
        <v>57</v>
      </c>
      <c r="V57" t="s">
        <v>339</v>
      </c>
      <c r="W57" s="73" t="s">
        <v>340</v>
      </c>
      <c r="X57" s="74">
        <v>41.99</v>
      </c>
      <c r="Z57" s="76" t="s">
        <v>341</v>
      </c>
      <c r="AA57" s="27">
        <v>4.7985614937601201E-2</v>
      </c>
      <c r="AC57" s="8">
        <v>41.99</v>
      </c>
      <c r="AD57" s="8" t="s">
        <v>342</v>
      </c>
      <c r="AE57" s="8">
        <v>44.19</v>
      </c>
      <c r="AF57" s="8">
        <v>46.19</v>
      </c>
      <c r="AH57" s="23">
        <f t="shared" si="2"/>
        <v>34.99</v>
      </c>
      <c r="AI57" s="23">
        <f t="shared" si="3"/>
        <v>41.99</v>
      </c>
      <c r="AJ57" s="23" t="str">
        <f t="shared" si="3"/>
        <v/>
      </c>
      <c r="AK57" s="23" t="str">
        <f t="shared" si="3"/>
        <v>38.49</v>
      </c>
      <c r="AM57" s="40">
        <v>217.62</v>
      </c>
      <c r="AN57" s="40">
        <v>14.55</v>
      </c>
      <c r="AO57">
        <v>6</v>
      </c>
      <c r="AP57" s="40">
        <f>(AM57 * 1.05) - L57 - Q57 - K57</f>
        <v>213.501</v>
      </c>
      <c r="AQ57" t="s">
        <v>60</v>
      </c>
      <c r="AR57" s="40">
        <f>(((AH57)-((AP57/AO57) + ((AN57 * 0.03)/AO57)))/AH57)*100</f>
        <v>-1.9041154615604401</v>
      </c>
      <c r="AS57" s="40">
        <f>(((AI57)-((AP57/AO57) + ((AN57 * 0.3)/AO57)))/AI57)*100</f>
        <v>13.52464872588712</v>
      </c>
      <c r="AT57" s="40" t="e">
        <f>(((AJ57)-((AP57/AO57) + ((AN57 * 0.03)/AO57)))/AJ57)*100</f>
        <v>#VALUE!</v>
      </c>
      <c r="AU57" s="40">
        <f>(((AK57)-((AP57/AO57) + ((AN57 * 0.07)/AO57)))/AK57)*100</f>
        <v>7.1102883865939219</v>
      </c>
      <c r="BB57" s="77">
        <f>(((AH57)-(((AP57/AO57) + ((AN57 * 0.03)/AO57))-AW57))/AH57)*100</f>
        <v>-1.9041154615604401</v>
      </c>
      <c r="BC57" s="78">
        <f>(((AI57)-(((AP57/AO57) + ((AN57 * 0.3)/AO57))-AX57))/AI57)*100</f>
        <v>13.52464872588712</v>
      </c>
      <c r="BD57" s="79" t="e">
        <f>(((AJ57)-(((AP57/AO57) + ((AN57 * 0.03)/AO57))-AY57))/AJ57)*100</f>
        <v>#VALUE!</v>
      </c>
      <c r="BE57" s="80">
        <f>(((AK57)-(((AP57/AO57) + ((AN57 * 0.15)/AO57))-AZ57))/AK57)*100</f>
        <v>6.6062613665887184</v>
      </c>
      <c r="BG57" t="s">
        <v>352</v>
      </c>
      <c r="BH57" t="s">
        <v>353</v>
      </c>
      <c r="BM57" t="s">
        <v>354</v>
      </c>
      <c r="BN57" t="s">
        <v>346</v>
      </c>
      <c r="BO57" t="s">
        <v>237</v>
      </c>
      <c r="BQ57" t="e">
        <v>#N/A</v>
      </c>
      <c r="BR57" t="e">
        <v>#N/A</v>
      </c>
      <c r="BS57">
        <v>47</v>
      </c>
      <c r="BT57">
        <v>9496.98</v>
      </c>
      <c r="BX57">
        <v>42.99</v>
      </c>
      <c r="BY57">
        <v>42.99</v>
      </c>
      <c r="BZ57">
        <f t="shared" si="4"/>
        <v>0</v>
      </c>
      <c r="CA57">
        <v>-10.5</v>
      </c>
      <c r="CC57" t="str">
        <f>VLOOKUP(A57,'[1]RPT 1280 - Edmonton'!$1:$1048576,4,0)</f>
        <v>RC</v>
      </c>
      <c r="CE57" t="s">
        <v>6394</v>
      </c>
      <c r="CF57">
        <v>217.62</v>
      </c>
      <c r="CG57">
        <v>0</v>
      </c>
      <c r="CH57">
        <v>0</v>
      </c>
      <c r="CI57">
        <v>15</v>
      </c>
      <c r="CJ57">
        <f t="shared" si="5"/>
        <v>0</v>
      </c>
      <c r="CK57">
        <f t="shared" si="6"/>
        <v>0</v>
      </c>
      <c r="CL57">
        <f t="shared" si="7"/>
        <v>0</v>
      </c>
      <c r="CM57">
        <f t="shared" si="8"/>
        <v>0</v>
      </c>
      <c r="CO57" s="95">
        <v>32.99</v>
      </c>
      <c r="CP57" s="95">
        <v>34.99</v>
      </c>
      <c r="CQ57">
        <f t="shared" si="9"/>
        <v>2</v>
      </c>
    </row>
    <row r="58" spans="1:95" x14ac:dyDescent="0.25">
      <c r="A58">
        <v>6449532</v>
      </c>
      <c r="B58" t="s">
        <v>355</v>
      </c>
      <c r="C58" t="s">
        <v>356</v>
      </c>
      <c r="D58" t="s">
        <v>53</v>
      </c>
      <c r="E58" t="s">
        <v>67</v>
      </c>
      <c r="F58" t="s">
        <v>54</v>
      </c>
      <c r="G58" t="s">
        <v>54</v>
      </c>
      <c r="I58" t="s">
        <v>55</v>
      </c>
      <c r="J58">
        <v>40.47</v>
      </c>
      <c r="O58">
        <v>40.47</v>
      </c>
      <c r="P58">
        <v>40.47</v>
      </c>
      <c r="Q58" s="99">
        <v>4.5999999999999996</v>
      </c>
      <c r="T58" t="s">
        <v>6415</v>
      </c>
      <c r="U58" t="s">
        <v>57</v>
      </c>
      <c r="V58" t="s">
        <v>339</v>
      </c>
      <c r="W58" s="73" t="s">
        <v>340</v>
      </c>
      <c r="X58" s="74">
        <v>41.99</v>
      </c>
      <c r="Z58" s="76" t="s">
        <v>341</v>
      </c>
      <c r="AA58" s="27">
        <v>5.8506716204629897E-2</v>
      </c>
      <c r="AC58" s="8">
        <v>41.99</v>
      </c>
      <c r="AD58" s="8" t="s">
        <v>342</v>
      </c>
      <c r="AE58" s="8">
        <v>44.19</v>
      </c>
      <c r="AF58" s="8">
        <v>46.19</v>
      </c>
      <c r="AH58" s="23">
        <f t="shared" si="2"/>
        <v>34.99</v>
      </c>
      <c r="AI58" s="23">
        <f t="shared" si="3"/>
        <v>41.99</v>
      </c>
      <c r="AJ58" s="23" t="str">
        <f t="shared" si="3"/>
        <v/>
      </c>
      <c r="AK58" s="23" t="str">
        <f t="shared" si="3"/>
        <v>38.49</v>
      </c>
      <c r="AM58" s="40">
        <v>40.47</v>
      </c>
      <c r="AN58" s="40">
        <v>5.67</v>
      </c>
      <c r="AO58">
        <v>1</v>
      </c>
      <c r="AP58" s="40">
        <f>(AM58 * 1.05) - L58 - Q58 - K58</f>
        <v>37.893499999999996</v>
      </c>
      <c r="AQ58" t="s">
        <v>60</v>
      </c>
      <c r="AR58" s="40">
        <f>(((AH58)-((AP58/AO58) + ((AN58 * 0.03)/AO58)))/AH58)*100</f>
        <v>-8.7842240640182681</v>
      </c>
      <c r="AS58" s="40">
        <f>(((AI58)-((AP58/AO58) + ((AN58 * 0.3)/AO58)))/AI58)*100</f>
        <v>5.7049297451774361</v>
      </c>
      <c r="AT58" s="40" t="e">
        <f>(((AJ58)-((AP58/AO58) + ((AN58 * 0.03)/AO58)))/AJ58)*100</f>
        <v>#VALUE!</v>
      </c>
      <c r="AU58" s="40">
        <f>(((AK58)-((AP58/AO58) + ((AN58 * 0.07)/AO58)))/AK58)*100</f>
        <v>0.51857625357236625</v>
      </c>
      <c r="BB58" s="77">
        <f>(((AH58)-(((AP58/AO58) + ((AN58 * 0.03)/AO58))-AW58))/AH58)*100</f>
        <v>-8.7842240640182681</v>
      </c>
      <c r="BC58" s="78">
        <f>(((AI58)-(((AP58/AO58) + ((AN58 * 0.3)/AO58))-AX58))/AI58)*100</f>
        <v>5.7049297451774361</v>
      </c>
      <c r="BD58" s="79" t="e">
        <f>(((AJ58)-(((AP58/AO58) + ((AN58 * 0.03)/AO58))-AY58))/AJ58)*100</f>
        <v>#VALUE!</v>
      </c>
      <c r="BE58" s="80">
        <f>(((AK58)-(((AP58/AO58) + ((AN58 * 0.15)/AO58))-AZ58))/AK58)*100</f>
        <v>-0.65991166536760371</v>
      </c>
      <c r="BG58" t="s">
        <v>357</v>
      </c>
      <c r="BH58" t="s">
        <v>358</v>
      </c>
      <c r="BM58" t="s">
        <v>359</v>
      </c>
      <c r="BN58" t="s">
        <v>360</v>
      </c>
      <c r="BO58" t="s">
        <v>66</v>
      </c>
      <c r="BQ58" t="s">
        <v>67</v>
      </c>
      <c r="BR58" t="e">
        <v>#N/A</v>
      </c>
      <c r="BS58">
        <v>52</v>
      </c>
      <c r="BT58">
        <v>537.76</v>
      </c>
      <c r="BX58">
        <v>43.99</v>
      </c>
      <c r="BY58">
        <v>43.99</v>
      </c>
      <c r="BZ58">
        <f t="shared" si="4"/>
        <v>0</v>
      </c>
      <c r="CA58">
        <v>-4.37</v>
      </c>
      <c r="CC58" t="str">
        <f>VLOOKUP(A58,'[1]RPT 1280 - Edmonton'!$1:$1048576,4,0)</f>
        <v>RC</v>
      </c>
      <c r="CE58" t="s">
        <v>6394</v>
      </c>
      <c r="CF58">
        <v>40.47</v>
      </c>
      <c r="CG58">
        <v>0</v>
      </c>
      <c r="CH58">
        <v>0</v>
      </c>
      <c r="CI58">
        <v>0</v>
      </c>
      <c r="CJ58">
        <f t="shared" si="5"/>
        <v>0</v>
      </c>
      <c r="CK58">
        <f t="shared" si="6"/>
        <v>0</v>
      </c>
      <c r="CL58">
        <f t="shared" si="7"/>
        <v>0</v>
      </c>
      <c r="CM58">
        <f t="shared" si="8"/>
        <v>0</v>
      </c>
      <c r="CO58" s="95">
        <v>32.99</v>
      </c>
      <c r="CP58" s="95">
        <v>34.99</v>
      </c>
      <c r="CQ58">
        <f t="shared" si="9"/>
        <v>2</v>
      </c>
    </row>
    <row r="59" spans="1:95" x14ac:dyDescent="0.25">
      <c r="A59">
        <v>6449540</v>
      </c>
      <c r="B59" t="s">
        <v>361</v>
      </c>
      <c r="C59" t="s">
        <v>356</v>
      </c>
      <c r="D59" t="s">
        <v>53</v>
      </c>
      <c r="E59" t="s">
        <v>67</v>
      </c>
      <c r="F59" t="s">
        <v>54</v>
      </c>
      <c r="G59" t="s">
        <v>54</v>
      </c>
      <c r="J59">
        <f t="shared" ref="J59:J64" si="35">J58</f>
        <v>40.47</v>
      </c>
      <c r="O59">
        <f t="shared" ref="O59:P64" si="36">O58</f>
        <v>40.47</v>
      </c>
      <c r="P59">
        <f t="shared" si="36"/>
        <v>40.47</v>
      </c>
      <c r="Q59" s="99">
        <v>4.5999999999999996</v>
      </c>
      <c r="U59" t="s">
        <v>69</v>
      </c>
      <c r="V59" t="s">
        <v>69</v>
      </c>
      <c r="W59" s="73" t="s">
        <v>362</v>
      </c>
      <c r="X59" s="74" t="s">
        <v>362</v>
      </c>
      <c r="Z59" s="76" t="s">
        <v>362</v>
      </c>
      <c r="AC59" s="8" t="s">
        <v>69</v>
      </c>
      <c r="AD59" s="8" t="s">
        <v>69</v>
      </c>
      <c r="AE59" s="8" t="s">
        <v>69</v>
      </c>
      <c r="AF59" s="8" t="s">
        <v>69</v>
      </c>
      <c r="AH59" s="23" t="str">
        <f t="shared" si="2"/>
        <v/>
      </c>
      <c r="AI59" s="23" t="str">
        <f t="shared" si="3"/>
        <v/>
      </c>
      <c r="AJ59" s="23" t="str">
        <f t="shared" si="3"/>
        <v/>
      </c>
      <c r="AK59" s="23" t="str">
        <f t="shared" si="3"/>
        <v/>
      </c>
      <c r="BG59" t="s">
        <v>363</v>
      </c>
      <c r="BH59" t="s">
        <v>364</v>
      </c>
      <c r="BM59" t="s">
        <v>365</v>
      </c>
      <c r="BN59" t="s">
        <v>366</v>
      </c>
      <c r="BO59" t="s">
        <v>66</v>
      </c>
      <c r="BQ59" t="s">
        <v>67</v>
      </c>
      <c r="BR59" t="e">
        <v>#N/A</v>
      </c>
      <c r="BS59">
        <v>51</v>
      </c>
      <c r="BT59">
        <v>178.93</v>
      </c>
      <c r="BX59">
        <v>43.99</v>
      </c>
      <c r="BY59">
        <v>43.99</v>
      </c>
      <c r="BZ59">
        <f t="shared" si="4"/>
        <v>0</v>
      </c>
      <c r="CA59">
        <v>-4.37</v>
      </c>
      <c r="CC59" t="str">
        <f>VLOOKUP(A59,'[1]RPT 1280 - Edmonton'!$1:$1048576,4,0)</f>
        <v>RC</v>
      </c>
      <c r="CE59" t="s">
        <v>6394</v>
      </c>
      <c r="CF59">
        <v>40.47</v>
      </c>
      <c r="CG59">
        <v>0</v>
      </c>
      <c r="CH59">
        <v>0</v>
      </c>
      <c r="CI59">
        <v>0</v>
      </c>
      <c r="CJ59">
        <f t="shared" si="5"/>
        <v>0</v>
      </c>
      <c r="CK59">
        <f t="shared" si="6"/>
        <v>0</v>
      </c>
      <c r="CL59">
        <f t="shared" si="7"/>
        <v>0</v>
      </c>
      <c r="CM59">
        <f t="shared" si="8"/>
        <v>0</v>
      </c>
    </row>
    <row r="60" spans="1:95" x14ac:dyDescent="0.25">
      <c r="A60">
        <v>6449714</v>
      </c>
      <c r="B60" t="s">
        <v>367</v>
      </c>
      <c r="C60" t="s">
        <v>356</v>
      </c>
      <c r="D60" t="s">
        <v>53</v>
      </c>
      <c r="E60" t="s">
        <v>67</v>
      </c>
      <c r="F60" t="s">
        <v>54</v>
      </c>
      <c r="G60" t="s">
        <v>54</v>
      </c>
      <c r="J60">
        <f t="shared" si="35"/>
        <v>40.47</v>
      </c>
      <c r="O60">
        <f t="shared" si="36"/>
        <v>40.47</v>
      </c>
      <c r="P60">
        <f t="shared" si="36"/>
        <v>40.47</v>
      </c>
      <c r="Q60" s="99">
        <v>5.15</v>
      </c>
      <c r="U60" t="s">
        <v>69</v>
      </c>
      <c r="V60" t="s">
        <v>69</v>
      </c>
      <c r="W60" s="73" t="s">
        <v>362</v>
      </c>
      <c r="X60" s="74" t="s">
        <v>362</v>
      </c>
      <c r="Z60" s="76" t="s">
        <v>362</v>
      </c>
      <c r="AC60" s="8" t="s">
        <v>69</v>
      </c>
      <c r="AD60" s="8" t="s">
        <v>69</v>
      </c>
      <c r="AE60" s="8" t="s">
        <v>69</v>
      </c>
      <c r="AF60" s="8" t="s">
        <v>69</v>
      </c>
      <c r="AH60" s="23" t="str">
        <f t="shared" si="2"/>
        <v/>
      </c>
      <c r="AI60" s="23" t="str">
        <f t="shared" si="3"/>
        <v/>
      </c>
      <c r="AJ60" s="23" t="str">
        <f t="shared" si="3"/>
        <v/>
      </c>
      <c r="AK60" s="23" t="str">
        <f t="shared" si="3"/>
        <v/>
      </c>
      <c r="BG60" t="s">
        <v>368</v>
      </c>
      <c r="BH60" t="s">
        <v>369</v>
      </c>
      <c r="BM60" t="s">
        <v>370</v>
      </c>
      <c r="BN60" t="s">
        <v>371</v>
      </c>
      <c r="BO60" t="s">
        <v>66</v>
      </c>
      <c r="BQ60" t="s">
        <v>67</v>
      </c>
      <c r="BR60" t="e">
        <v>#N/A</v>
      </c>
      <c r="BS60">
        <v>53</v>
      </c>
      <c r="BT60">
        <v>662.71</v>
      </c>
      <c r="BX60">
        <v>43.99</v>
      </c>
      <c r="BY60">
        <v>43.99</v>
      </c>
      <c r="BZ60">
        <f t="shared" si="4"/>
        <v>0</v>
      </c>
      <c r="CA60">
        <v>-4.9000000000000004</v>
      </c>
      <c r="CC60" t="str">
        <f>VLOOKUP(A60,'[1]RPT 1280 - Edmonton'!$1:$1048576,4,0)</f>
        <v>RC</v>
      </c>
      <c r="CE60" t="s">
        <v>6394</v>
      </c>
      <c r="CF60">
        <v>40.47</v>
      </c>
      <c r="CG60">
        <v>0</v>
      </c>
      <c r="CH60">
        <v>0</v>
      </c>
      <c r="CI60">
        <v>0</v>
      </c>
      <c r="CJ60">
        <f t="shared" si="5"/>
        <v>0</v>
      </c>
      <c r="CK60">
        <f t="shared" si="6"/>
        <v>0</v>
      </c>
      <c r="CL60">
        <f t="shared" si="7"/>
        <v>0</v>
      </c>
      <c r="CM60">
        <f t="shared" si="8"/>
        <v>0</v>
      </c>
    </row>
    <row r="61" spans="1:95" x14ac:dyDescent="0.25">
      <c r="A61">
        <v>6449672</v>
      </c>
      <c r="B61" t="s">
        <v>372</v>
      </c>
      <c r="C61" t="s">
        <v>356</v>
      </c>
      <c r="D61" t="s">
        <v>53</v>
      </c>
      <c r="E61" t="s">
        <v>67</v>
      </c>
      <c r="F61" t="s">
        <v>54</v>
      </c>
      <c r="G61" t="s">
        <v>54</v>
      </c>
      <c r="J61">
        <f t="shared" si="35"/>
        <v>40.47</v>
      </c>
      <c r="O61">
        <f t="shared" si="36"/>
        <v>40.47</v>
      </c>
      <c r="P61">
        <f t="shared" si="36"/>
        <v>40.47</v>
      </c>
      <c r="Q61" s="99">
        <v>4.5999999999999996</v>
      </c>
      <c r="U61" t="s">
        <v>69</v>
      </c>
      <c r="V61" t="s">
        <v>69</v>
      </c>
      <c r="W61" s="73" t="s">
        <v>362</v>
      </c>
      <c r="X61" s="74" t="s">
        <v>362</v>
      </c>
      <c r="Z61" s="76" t="s">
        <v>362</v>
      </c>
      <c r="AC61" s="8" t="s">
        <v>69</v>
      </c>
      <c r="AD61" s="8" t="s">
        <v>69</v>
      </c>
      <c r="AE61" s="8" t="s">
        <v>69</v>
      </c>
      <c r="AF61" s="8" t="s">
        <v>69</v>
      </c>
      <c r="AH61" s="23" t="str">
        <f t="shared" si="2"/>
        <v/>
      </c>
      <c r="AI61" s="23" t="str">
        <f t="shared" si="3"/>
        <v/>
      </c>
      <c r="AJ61" s="23" t="str">
        <f t="shared" si="3"/>
        <v/>
      </c>
      <c r="AK61" s="23" t="str">
        <f t="shared" si="3"/>
        <v/>
      </c>
      <c r="BG61" t="s">
        <v>373</v>
      </c>
      <c r="BH61" t="s">
        <v>374</v>
      </c>
      <c r="BM61" t="s">
        <v>375</v>
      </c>
      <c r="BN61" t="s">
        <v>376</v>
      </c>
      <c r="BO61" t="s">
        <v>66</v>
      </c>
      <c r="BQ61" t="s">
        <v>67</v>
      </c>
      <c r="BR61" t="e">
        <v>#N/A</v>
      </c>
      <c r="BS61">
        <v>50</v>
      </c>
      <c r="BT61">
        <v>1872.44</v>
      </c>
      <c r="BX61">
        <v>43.99</v>
      </c>
      <c r="BY61">
        <v>43.99</v>
      </c>
      <c r="BZ61">
        <f t="shared" si="4"/>
        <v>0</v>
      </c>
      <c r="CA61">
        <v>-4.3600000000000003</v>
      </c>
      <c r="CC61" t="str">
        <f>VLOOKUP(A61,'[1]RPT 1280 - Edmonton'!$1:$1048576,4,0)</f>
        <v>RC</v>
      </c>
      <c r="CE61" t="s">
        <v>6394</v>
      </c>
      <c r="CF61">
        <v>40.47</v>
      </c>
      <c r="CG61">
        <v>0</v>
      </c>
      <c r="CH61">
        <v>0</v>
      </c>
      <c r="CI61">
        <v>0</v>
      </c>
      <c r="CJ61">
        <f t="shared" si="5"/>
        <v>0</v>
      </c>
      <c r="CK61">
        <f t="shared" si="6"/>
        <v>0</v>
      </c>
      <c r="CL61">
        <f t="shared" si="7"/>
        <v>0</v>
      </c>
      <c r="CM61">
        <f t="shared" si="8"/>
        <v>0</v>
      </c>
    </row>
    <row r="62" spans="1:95" x14ac:dyDescent="0.25">
      <c r="A62">
        <v>6449698</v>
      </c>
      <c r="B62" t="s">
        <v>377</v>
      </c>
      <c r="C62" t="s">
        <v>378</v>
      </c>
      <c r="D62" t="s">
        <v>53</v>
      </c>
      <c r="E62" t="s">
        <v>67</v>
      </c>
      <c r="F62" t="s">
        <v>54</v>
      </c>
      <c r="G62" t="s">
        <v>54</v>
      </c>
      <c r="J62">
        <f t="shared" si="35"/>
        <v>40.47</v>
      </c>
      <c r="O62">
        <f t="shared" si="36"/>
        <v>40.47</v>
      </c>
      <c r="P62">
        <f t="shared" si="36"/>
        <v>40.47</v>
      </c>
      <c r="Q62" s="99">
        <v>4.5999999999999996</v>
      </c>
      <c r="U62" t="s">
        <v>69</v>
      </c>
      <c r="V62" t="s">
        <v>69</v>
      </c>
      <c r="W62" s="73" t="s">
        <v>362</v>
      </c>
      <c r="X62" s="74" t="s">
        <v>362</v>
      </c>
      <c r="Z62" s="76" t="s">
        <v>362</v>
      </c>
      <c r="AC62" s="8" t="s">
        <v>69</v>
      </c>
      <c r="AD62" s="8" t="s">
        <v>69</v>
      </c>
      <c r="AE62" s="8" t="s">
        <v>69</v>
      </c>
      <c r="AF62" s="8" t="s">
        <v>69</v>
      </c>
      <c r="AH62" s="23" t="str">
        <f t="shared" si="2"/>
        <v/>
      </c>
      <c r="AI62" s="23" t="str">
        <f t="shared" si="3"/>
        <v/>
      </c>
      <c r="AJ62" s="23" t="str">
        <f t="shared" si="3"/>
        <v/>
      </c>
      <c r="AK62" s="23" t="str">
        <f t="shared" si="3"/>
        <v/>
      </c>
      <c r="BG62" t="s">
        <v>379</v>
      </c>
      <c r="BH62" t="s">
        <v>380</v>
      </c>
      <c r="BM62" t="s">
        <v>381</v>
      </c>
      <c r="BN62" t="s">
        <v>382</v>
      </c>
      <c r="BO62" t="s">
        <v>66</v>
      </c>
      <c r="BQ62" t="s">
        <v>67</v>
      </c>
      <c r="BR62" t="e">
        <v>#N/A</v>
      </c>
      <c r="BS62">
        <v>52</v>
      </c>
      <c r="BT62">
        <v>1663.33</v>
      </c>
      <c r="BX62">
        <v>43.99</v>
      </c>
      <c r="BY62">
        <v>43.99</v>
      </c>
      <c r="BZ62">
        <f t="shared" si="4"/>
        <v>0</v>
      </c>
      <c r="CA62">
        <v>-4.37</v>
      </c>
      <c r="CC62" t="str">
        <f>VLOOKUP(A62,'[1]RPT 1280 - Edmonton'!$1:$1048576,4,0)</f>
        <v>RC</v>
      </c>
      <c r="CE62" t="s">
        <v>6394</v>
      </c>
      <c r="CF62">
        <v>40.47</v>
      </c>
      <c r="CG62">
        <v>0</v>
      </c>
      <c r="CH62">
        <v>0</v>
      </c>
      <c r="CI62">
        <v>0</v>
      </c>
      <c r="CJ62">
        <f t="shared" si="5"/>
        <v>0</v>
      </c>
      <c r="CK62">
        <f t="shared" si="6"/>
        <v>0</v>
      </c>
      <c r="CL62">
        <f t="shared" si="7"/>
        <v>0</v>
      </c>
      <c r="CM62">
        <f t="shared" si="8"/>
        <v>0</v>
      </c>
    </row>
    <row r="63" spans="1:95" x14ac:dyDescent="0.25">
      <c r="A63">
        <v>6449706</v>
      </c>
      <c r="B63" t="s">
        <v>383</v>
      </c>
      <c r="C63" t="s">
        <v>378</v>
      </c>
      <c r="D63" t="s">
        <v>53</v>
      </c>
      <c r="E63" t="s">
        <v>67</v>
      </c>
      <c r="F63" t="s">
        <v>54</v>
      </c>
      <c r="G63" t="s">
        <v>54</v>
      </c>
      <c r="J63">
        <f t="shared" si="35"/>
        <v>40.47</v>
      </c>
      <c r="O63">
        <f t="shared" si="36"/>
        <v>40.47</v>
      </c>
      <c r="P63">
        <f t="shared" si="36"/>
        <v>40.47</v>
      </c>
      <c r="Q63" s="99">
        <v>4.5999999999999996</v>
      </c>
      <c r="U63" t="s">
        <v>69</v>
      </c>
      <c r="V63" t="s">
        <v>69</v>
      </c>
      <c r="W63" s="73" t="s">
        <v>362</v>
      </c>
      <c r="X63" s="74" t="s">
        <v>362</v>
      </c>
      <c r="Z63" s="76" t="s">
        <v>362</v>
      </c>
      <c r="AC63" s="8" t="s">
        <v>69</v>
      </c>
      <c r="AD63" s="8" t="s">
        <v>69</v>
      </c>
      <c r="AE63" s="8" t="s">
        <v>69</v>
      </c>
      <c r="AF63" s="8" t="s">
        <v>69</v>
      </c>
      <c r="AH63" s="23" t="str">
        <f t="shared" si="2"/>
        <v/>
      </c>
      <c r="AI63" s="23" t="str">
        <f t="shared" si="3"/>
        <v/>
      </c>
      <c r="AJ63" s="23" t="str">
        <f t="shared" si="3"/>
        <v/>
      </c>
      <c r="AK63" s="23" t="str">
        <f t="shared" si="3"/>
        <v/>
      </c>
      <c r="BG63" t="s">
        <v>384</v>
      </c>
      <c r="BH63" t="s">
        <v>385</v>
      </c>
      <c r="BM63" t="s">
        <v>386</v>
      </c>
      <c r="BN63" t="s">
        <v>387</v>
      </c>
      <c r="BO63" t="s">
        <v>66</v>
      </c>
      <c r="BQ63" t="s">
        <v>67</v>
      </c>
      <c r="BR63" t="e">
        <v>#N/A</v>
      </c>
      <c r="BS63">
        <v>54</v>
      </c>
      <c r="BT63">
        <v>575.88</v>
      </c>
      <c r="BX63">
        <v>43.99</v>
      </c>
      <c r="BY63">
        <v>43.99</v>
      </c>
      <c r="BZ63">
        <f t="shared" si="4"/>
        <v>0</v>
      </c>
      <c r="CA63">
        <v>-4.37</v>
      </c>
      <c r="CC63" t="str">
        <f>VLOOKUP(A63,'[1]RPT 1280 - Edmonton'!$1:$1048576,4,0)</f>
        <v>RC</v>
      </c>
      <c r="CE63" t="s">
        <v>6394</v>
      </c>
      <c r="CF63">
        <v>40.47</v>
      </c>
      <c r="CG63">
        <v>0</v>
      </c>
      <c r="CH63">
        <v>0</v>
      </c>
      <c r="CI63">
        <v>0</v>
      </c>
      <c r="CJ63">
        <f t="shared" si="5"/>
        <v>0</v>
      </c>
      <c r="CK63">
        <f t="shared" si="6"/>
        <v>0</v>
      </c>
      <c r="CL63">
        <f t="shared" si="7"/>
        <v>0</v>
      </c>
      <c r="CM63">
        <f t="shared" si="8"/>
        <v>0</v>
      </c>
    </row>
    <row r="64" spans="1:95" x14ac:dyDescent="0.25">
      <c r="A64">
        <v>6449680</v>
      </c>
      <c r="B64" t="s">
        <v>388</v>
      </c>
      <c r="C64" t="s">
        <v>378</v>
      </c>
      <c r="D64" t="s">
        <v>53</v>
      </c>
      <c r="E64" t="s">
        <v>67</v>
      </c>
      <c r="F64" t="s">
        <v>54</v>
      </c>
      <c r="G64" t="s">
        <v>54</v>
      </c>
      <c r="J64">
        <f t="shared" si="35"/>
        <v>40.47</v>
      </c>
      <c r="O64">
        <f t="shared" si="36"/>
        <v>40.47</v>
      </c>
      <c r="P64">
        <f t="shared" si="36"/>
        <v>40.47</v>
      </c>
      <c r="Q64" s="99">
        <v>4.5999999999999996</v>
      </c>
      <c r="U64" t="s">
        <v>69</v>
      </c>
      <c r="V64" t="s">
        <v>69</v>
      </c>
      <c r="W64" s="73" t="s">
        <v>362</v>
      </c>
      <c r="X64" s="74" t="s">
        <v>362</v>
      </c>
      <c r="Z64" s="76" t="s">
        <v>362</v>
      </c>
      <c r="AC64" s="8" t="s">
        <v>69</v>
      </c>
      <c r="AD64" s="8" t="s">
        <v>69</v>
      </c>
      <c r="AE64" s="8" t="s">
        <v>69</v>
      </c>
      <c r="AF64" s="8" t="s">
        <v>69</v>
      </c>
      <c r="AH64" s="23" t="str">
        <f t="shared" si="2"/>
        <v/>
      </c>
      <c r="AI64" s="23" t="str">
        <f t="shared" si="3"/>
        <v/>
      </c>
      <c r="AJ64" s="23" t="str">
        <f t="shared" si="3"/>
        <v/>
      </c>
      <c r="AK64" s="23" t="str">
        <f t="shared" si="3"/>
        <v/>
      </c>
      <c r="BG64" t="s">
        <v>389</v>
      </c>
      <c r="BH64" t="s">
        <v>390</v>
      </c>
      <c r="BM64" t="s">
        <v>391</v>
      </c>
      <c r="BN64" t="s">
        <v>392</v>
      </c>
      <c r="BO64" t="s">
        <v>66</v>
      </c>
      <c r="BQ64" t="s">
        <v>67</v>
      </c>
      <c r="BR64" t="e">
        <v>#N/A</v>
      </c>
      <c r="BS64">
        <v>52</v>
      </c>
      <c r="BT64">
        <v>640.87</v>
      </c>
      <c r="BX64">
        <v>43.99</v>
      </c>
      <c r="BY64">
        <v>43.99</v>
      </c>
      <c r="BZ64">
        <f t="shared" si="4"/>
        <v>0</v>
      </c>
      <c r="CA64">
        <v>-4.37</v>
      </c>
      <c r="CC64" t="str">
        <f>VLOOKUP(A64,'[1]RPT 1280 - Edmonton'!$1:$1048576,4,0)</f>
        <v>RC</v>
      </c>
      <c r="CE64" t="s">
        <v>6394</v>
      </c>
      <c r="CF64">
        <v>40.47</v>
      </c>
      <c r="CG64">
        <v>0</v>
      </c>
      <c r="CH64">
        <v>0</v>
      </c>
      <c r="CI64">
        <v>0</v>
      </c>
      <c r="CJ64">
        <f t="shared" si="5"/>
        <v>0</v>
      </c>
      <c r="CK64">
        <f t="shared" si="6"/>
        <v>0</v>
      </c>
      <c r="CL64">
        <f t="shared" si="7"/>
        <v>0</v>
      </c>
      <c r="CM64">
        <f t="shared" si="8"/>
        <v>0</v>
      </c>
    </row>
    <row r="65" spans="1:95" x14ac:dyDescent="0.25">
      <c r="A65">
        <v>6522999</v>
      </c>
      <c r="B65" t="s">
        <v>393</v>
      </c>
      <c r="C65" t="s">
        <v>394</v>
      </c>
      <c r="D65" t="s">
        <v>53</v>
      </c>
      <c r="E65" t="s">
        <v>67</v>
      </c>
      <c r="F65" t="s">
        <v>54</v>
      </c>
      <c r="G65" t="s">
        <v>54</v>
      </c>
      <c r="I65" t="s">
        <v>55</v>
      </c>
      <c r="J65">
        <v>38.659999999999997</v>
      </c>
      <c r="O65">
        <v>38.659999999999997</v>
      </c>
      <c r="P65">
        <v>38.659999999999997</v>
      </c>
      <c r="T65" t="s">
        <v>6415</v>
      </c>
      <c r="U65" t="s">
        <v>57</v>
      </c>
      <c r="V65" t="s">
        <v>339</v>
      </c>
      <c r="W65" s="73" t="s">
        <v>340</v>
      </c>
      <c r="X65" s="74">
        <v>41.99</v>
      </c>
      <c r="Z65" s="76" t="s">
        <v>341</v>
      </c>
      <c r="AA65" s="27">
        <v>5.0491569019719899E-2</v>
      </c>
      <c r="AC65" s="8">
        <v>41.99</v>
      </c>
      <c r="AD65" s="8" t="s">
        <v>342</v>
      </c>
      <c r="AE65" s="8">
        <v>44.19</v>
      </c>
      <c r="AF65" s="8">
        <v>46.19</v>
      </c>
      <c r="AH65" s="23">
        <f t="shared" si="2"/>
        <v>34.99</v>
      </c>
      <c r="AI65" s="23">
        <f t="shared" si="3"/>
        <v>41.99</v>
      </c>
      <c r="AJ65" s="23" t="str">
        <f t="shared" si="3"/>
        <v/>
      </c>
      <c r="AK65" s="23" t="str">
        <f t="shared" si="3"/>
        <v>38.49</v>
      </c>
      <c r="AM65" s="40">
        <v>38.659999999999997</v>
      </c>
      <c r="AN65" s="40">
        <v>13.86</v>
      </c>
      <c r="AO65">
        <v>1</v>
      </c>
      <c r="AP65" s="40">
        <f>(AM65 * 1.05) - L65 - Q65 - K65</f>
        <v>40.592999999999996</v>
      </c>
      <c r="AQ65" t="s">
        <v>60</v>
      </c>
      <c r="AR65" s="40">
        <f>(((AH65)-((AP65/AO65) + ((AN65 * 0.03)/AO65)))/AH65)*100</f>
        <v>-17.201486138896804</v>
      </c>
      <c r="AS65" s="40">
        <f>(((AI65)-((AP65/AO65) + ((AN65 * 0.3)/AO65)))/AI65)*100</f>
        <v>-6.5753750893069673</v>
      </c>
      <c r="AT65" s="40" t="e">
        <f>(((AJ65)-((AP65/AO65) + ((AN65 * 0.03)/AO65)))/AJ65)*100</f>
        <v>#VALUE!</v>
      </c>
      <c r="AU65" s="40">
        <f>(((AK65)-((AP65/AO65) + ((AN65 * 0.07)/AO65)))/AK65)*100</f>
        <v>-7.9844115354637379</v>
      </c>
      <c r="BB65" s="77">
        <f>(((AH65)-(((AP65/AO65) + ((AN65 * 0.03)/AO65))-AW65))/AH65)*100</f>
        <v>-17.201486138896804</v>
      </c>
      <c r="BC65" s="78">
        <f>(((AI65)-(((AP65/AO65) + ((AN65 * 0.3)/AO65))-AX65))/AI65)*100</f>
        <v>-6.5753750893069673</v>
      </c>
      <c r="BD65" s="79" t="e">
        <f>(((AJ65)-(((AP65/AO65) + ((AN65 * 0.03)/AO65))-AY65))/AJ65)*100</f>
        <v>#VALUE!</v>
      </c>
      <c r="BE65" s="80">
        <f>(((AK65)-(((AP65/AO65) + ((AN65 * 0.15)/AO65))-AZ65))/AK65)*100</f>
        <v>-10.865159781761482</v>
      </c>
      <c r="BG65" t="s">
        <v>395</v>
      </c>
      <c r="BH65" t="s">
        <v>396</v>
      </c>
      <c r="BM65" t="s">
        <v>397</v>
      </c>
      <c r="BN65" t="s">
        <v>398</v>
      </c>
      <c r="BO65" t="s">
        <v>66</v>
      </c>
      <c r="BQ65" t="s">
        <v>67</v>
      </c>
      <c r="BR65" t="e">
        <v>#N/A</v>
      </c>
      <c r="BT65"/>
      <c r="BX65">
        <v>43.99</v>
      </c>
      <c r="BY65">
        <v>43.99</v>
      </c>
      <c r="BZ65">
        <f t="shared" si="4"/>
        <v>0</v>
      </c>
      <c r="CC65" t="str">
        <f>VLOOKUP(A65,'[1]RPT 1280 - Edmonton'!$1:$1048576,4,0)</f>
        <v>RC</v>
      </c>
      <c r="CE65" t="s">
        <v>6394</v>
      </c>
      <c r="CF65">
        <v>38.659999999999997</v>
      </c>
      <c r="CG65">
        <v>0</v>
      </c>
      <c r="CH65">
        <v>0</v>
      </c>
      <c r="CI65">
        <v>0</v>
      </c>
      <c r="CJ65">
        <f t="shared" si="5"/>
        <v>0</v>
      </c>
      <c r="CK65">
        <f t="shared" si="6"/>
        <v>0</v>
      </c>
      <c r="CL65">
        <f t="shared" si="7"/>
        <v>0</v>
      </c>
      <c r="CM65">
        <f t="shared" si="8"/>
        <v>0</v>
      </c>
      <c r="CO65" s="95">
        <v>32.99</v>
      </c>
      <c r="CP65" s="95">
        <v>34.99</v>
      </c>
      <c r="CQ65">
        <f t="shared" si="9"/>
        <v>2</v>
      </c>
    </row>
    <row r="66" spans="1:95" x14ac:dyDescent="0.25">
      <c r="A66">
        <v>6522924</v>
      </c>
      <c r="B66" t="s">
        <v>399</v>
      </c>
      <c r="C66" t="s">
        <v>394</v>
      </c>
      <c r="D66" t="s">
        <v>53</v>
      </c>
      <c r="E66" t="s">
        <v>67</v>
      </c>
      <c r="F66" t="s">
        <v>54</v>
      </c>
      <c r="G66" t="s">
        <v>54</v>
      </c>
      <c r="J66">
        <f t="shared" ref="J66:J67" si="37">J65</f>
        <v>38.659999999999997</v>
      </c>
      <c r="O66">
        <f t="shared" ref="O66:P67" si="38">O65</f>
        <v>38.659999999999997</v>
      </c>
      <c r="P66">
        <f t="shared" si="38"/>
        <v>38.659999999999997</v>
      </c>
      <c r="U66" t="s">
        <v>69</v>
      </c>
      <c r="V66" t="s">
        <v>69</v>
      </c>
      <c r="W66" s="73" t="s">
        <v>362</v>
      </c>
      <c r="X66" s="74" t="s">
        <v>362</v>
      </c>
      <c r="Z66" s="76" t="s">
        <v>362</v>
      </c>
      <c r="AC66" s="8" t="s">
        <v>69</v>
      </c>
      <c r="AD66" s="8" t="s">
        <v>69</v>
      </c>
      <c r="AE66" s="8" t="s">
        <v>69</v>
      </c>
      <c r="AF66" s="8" t="s">
        <v>69</v>
      </c>
      <c r="AH66" s="23" t="str">
        <f t="shared" si="2"/>
        <v/>
      </c>
      <c r="AI66" s="23" t="str">
        <f t="shared" si="3"/>
        <v/>
      </c>
      <c r="AJ66" s="23" t="str">
        <f t="shared" si="3"/>
        <v/>
      </c>
      <c r="AK66" s="23" t="str">
        <f t="shared" si="3"/>
        <v/>
      </c>
      <c r="BG66" t="s">
        <v>400</v>
      </c>
      <c r="BH66" t="s">
        <v>401</v>
      </c>
      <c r="BM66" t="s">
        <v>402</v>
      </c>
      <c r="BN66" t="s">
        <v>403</v>
      </c>
      <c r="BO66" t="s">
        <v>66</v>
      </c>
      <c r="BQ66" t="s">
        <v>67</v>
      </c>
      <c r="BR66" t="e">
        <v>#N/A</v>
      </c>
      <c r="BT66"/>
      <c r="BX66">
        <v>43.99</v>
      </c>
      <c r="BY66">
        <v>43.99</v>
      </c>
      <c r="BZ66">
        <f t="shared" si="4"/>
        <v>0</v>
      </c>
      <c r="CC66" t="str">
        <f>VLOOKUP(A66,'[1]RPT 1280 - Edmonton'!$1:$1048576,4,0)</f>
        <v>RC</v>
      </c>
      <c r="CE66" t="s">
        <v>6394</v>
      </c>
      <c r="CF66">
        <v>38.659999999999997</v>
      </c>
      <c r="CG66">
        <v>0</v>
      </c>
      <c r="CH66">
        <v>0</v>
      </c>
      <c r="CI66">
        <v>0</v>
      </c>
      <c r="CJ66">
        <f t="shared" si="5"/>
        <v>0</v>
      </c>
      <c r="CK66">
        <f t="shared" si="6"/>
        <v>0</v>
      </c>
      <c r="CL66">
        <f t="shared" si="7"/>
        <v>0</v>
      </c>
      <c r="CM66">
        <f t="shared" si="8"/>
        <v>0</v>
      </c>
    </row>
    <row r="67" spans="1:95" x14ac:dyDescent="0.25">
      <c r="A67">
        <v>6522981</v>
      </c>
      <c r="B67" t="s">
        <v>404</v>
      </c>
      <c r="C67" t="s">
        <v>394</v>
      </c>
      <c r="D67" t="s">
        <v>53</v>
      </c>
      <c r="E67" t="s">
        <v>67</v>
      </c>
      <c r="F67" t="s">
        <v>54</v>
      </c>
      <c r="G67" t="s">
        <v>54</v>
      </c>
      <c r="J67">
        <f t="shared" si="37"/>
        <v>38.659999999999997</v>
      </c>
      <c r="O67">
        <f t="shared" si="38"/>
        <v>38.659999999999997</v>
      </c>
      <c r="P67">
        <f t="shared" si="38"/>
        <v>38.659999999999997</v>
      </c>
      <c r="U67" t="s">
        <v>69</v>
      </c>
      <c r="V67" t="s">
        <v>69</v>
      </c>
      <c r="W67" s="73" t="s">
        <v>362</v>
      </c>
      <c r="X67" s="74" t="s">
        <v>362</v>
      </c>
      <c r="Z67" s="76" t="s">
        <v>362</v>
      </c>
      <c r="AC67" s="8" t="s">
        <v>69</v>
      </c>
      <c r="AD67" s="8" t="s">
        <v>69</v>
      </c>
      <c r="AE67" s="8" t="s">
        <v>69</v>
      </c>
      <c r="AF67" s="8" t="s">
        <v>69</v>
      </c>
      <c r="AH67" s="23" t="str">
        <f t="shared" si="2"/>
        <v/>
      </c>
      <c r="AI67" s="23" t="str">
        <f t="shared" si="3"/>
        <v/>
      </c>
      <c r="AJ67" s="23" t="str">
        <f t="shared" si="3"/>
        <v/>
      </c>
      <c r="AK67" s="23" t="str">
        <f t="shared" si="3"/>
        <v/>
      </c>
      <c r="BG67" t="s">
        <v>405</v>
      </c>
      <c r="BH67" t="s">
        <v>406</v>
      </c>
      <c r="BM67" t="s">
        <v>407</v>
      </c>
      <c r="BN67" t="s">
        <v>408</v>
      </c>
      <c r="BO67" t="s">
        <v>66</v>
      </c>
      <c r="BQ67" t="s">
        <v>67</v>
      </c>
      <c r="BR67" t="e">
        <v>#N/A</v>
      </c>
      <c r="BT67"/>
      <c r="BX67">
        <v>43.99</v>
      </c>
      <c r="BY67">
        <v>43.99</v>
      </c>
      <c r="BZ67">
        <f t="shared" si="4"/>
        <v>0</v>
      </c>
      <c r="CC67" t="str">
        <f>VLOOKUP(A67,'[1]RPT 1280 - Edmonton'!$1:$1048576,4,0)</f>
        <v>RC</v>
      </c>
      <c r="CE67" t="s">
        <v>6394</v>
      </c>
      <c r="CF67">
        <v>38.659999999999997</v>
      </c>
      <c r="CG67">
        <v>0</v>
      </c>
      <c r="CH67">
        <v>0</v>
      </c>
      <c r="CI67">
        <v>0</v>
      </c>
      <c r="CJ67">
        <f t="shared" si="5"/>
        <v>0</v>
      </c>
      <c r="CK67">
        <f t="shared" si="6"/>
        <v>0</v>
      </c>
      <c r="CL67">
        <f t="shared" si="7"/>
        <v>0</v>
      </c>
      <c r="CM67">
        <f t="shared" si="8"/>
        <v>0</v>
      </c>
    </row>
    <row r="68" spans="1:95" x14ac:dyDescent="0.25">
      <c r="A68">
        <v>2456952</v>
      </c>
      <c r="B68" t="s">
        <v>409</v>
      </c>
      <c r="C68" t="s">
        <v>410</v>
      </c>
      <c r="D68" t="s">
        <v>411</v>
      </c>
      <c r="E68" t="s">
        <v>67</v>
      </c>
      <c r="F68" t="s">
        <v>309</v>
      </c>
      <c r="G68" t="s">
        <v>309</v>
      </c>
      <c r="I68" t="s">
        <v>205</v>
      </c>
      <c r="J68">
        <v>140.28</v>
      </c>
      <c r="L68" s="40">
        <v>18.36</v>
      </c>
      <c r="M68" s="98">
        <v>7.83</v>
      </c>
      <c r="N68">
        <v>7.83</v>
      </c>
      <c r="O68">
        <v>121.92</v>
      </c>
      <c r="P68">
        <v>10.16</v>
      </c>
      <c r="Q68" s="99">
        <v>31.32</v>
      </c>
      <c r="T68" t="s">
        <v>412</v>
      </c>
      <c r="U68" t="s">
        <v>57</v>
      </c>
      <c r="V68" t="s">
        <v>413</v>
      </c>
      <c r="W68" s="73" t="s">
        <v>414</v>
      </c>
      <c r="X68" s="74" t="s">
        <v>415</v>
      </c>
      <c r="Z68" s="76">
        <v>9.99</v>
      </c>
      <c r="AA68" s="27">
        <v>0.10521598071931799</v>
      </c>
      <c r="AC68" s="8" t="s">
        <v>415</v>
      </c>
      <c r="AD68" s="8">
        <v>12.99</v>
      </c>
      <c r="AE68" s="8" t="s">
        <v>416</v>
      </c>
      <c r="AF68" s="8">
        <v>11.99</v>
      </c>
      <c r="AH68" s="23">
        <f t="shared" si="2"/>
        <v>8.99</v>
      </c>
      <c r="AI68" s="23" t="str">
        <f t="shared" si="3"/>
        <v>10.79</v>
      </c>
      <c r="AJ68" s="23" t="str">
        <f t="shared" si="3"/>
        <v/>
      </c>
      <c r="AK68" s="23">
        <f t="shared" si="3"/>
        <v>9.99</v>
      </c>
      <c r="AM68" s="40">
        <v>30.48</v>
      </c>
      <c r="AN68" s="40">
        <v>4.25</v>
      </c>
      <c r="AO68">
        <v>3</v>
      </c>
      <c r="AP68" s="40">
        <f>(AM68 * 1.05) - L68 - Q68 - K68</f>
        <v>-17.675999999999995</v>
      </c>
      <c r="AQ68" t="s">
        <v>60</v>
      </c>
      <c r="AR68" s="40">
        <f>(((AH68)-((AP68/AO68) + ((AN68 * 0.03)/AO68)))/AH68)*100</f>
        <v>165.0667408231368</v>
      </c>
      <c r="AS68" s="40">
        <f>(((AI68)-((AP68/AO68) + ((AN68 * 0.3)/AO68)))/AI68)*100</f>
        <v>150.66728452270621</v>
      </c>
      <c r="AT68" s="40" t="e">
        <f>(((AJ68)-((AP68/AO68) + ((AN68 * 0.03)/AO68)))/AJ68)*100</f>
        <v>#VALUE!</v>
      </c>
      <c r="AU68" s="40">
        <f>(((AK68)-((AP68/AO68) + ((AN68 * 0.07)/AO68)))/AK68)*100</f>
        <v>157.98631965298631</v>
      </c>
      <c r="BB68" s="77">
        <f>(((AH68)-(((AP68/AO68) + ((AN68 * 0.03)/AO68))-AW68))/AH68)*100</f>
        <v>165.0667408231368</v>
      </c>
      <c r="BC68" s="78">
        <f>(((AI68)-(((AP68/AO68) + ((AN68 * 0.3)/AO68))-AX68))/AI68)*100</f>
        <v>150.66728452270621</v>
      </c>
      <c r="BD68" s="79" t="e">
        <f>(((AJ68)-(((AP68/AO68) + ((AN68 * 0.03)/AO68))-AY68))/AJ68)*100</f>
        <v>#VALUE!</v>
      </c>
      <c r="BE68" s="80">
        <f>(((AK68)-(((AP68/AO68) + ((AN68 * 0.15)/AO68))-AZ68))/AK68)*100</f>
        <v>156.85185185185185</v>
      </c>
      <c r="BG68" t="s">
        <v>417</v>
      </c>
      <c r="BH68" t="s">
        <v>418</v>
      </c>
      <c r="BM68" t="s">
        <v>419</v>
      </c>
      <c r="BN68" t="s">
        <v>420</v>
      </c>
      <c r="BO68" t="s">
        <v>421</v>
      </c>
      <c r="BQ68" t="e">
        <v>#N/A</v>
      </c>
      <c r="BR68" t="e">
        <v>#N/A</v>
      </c>
      <c r="BS68">
        <v>50</v>
      </c>
      <c r="BT68">
        <v>847.19</v>
      </c>
      <c r="BX68">
        <v>20.99</v>
      </c>
      <c r="BY68">
        <v>20.99</v>
      </c>
      <c r="BZ68">
        <f t="shared" ref="BZ68:BZ131" si="39">BY68-BX68</f>
        <v>0</v>
      </c>
      <c r="CC68" t="e">
        <f>VLOOKUP(A68,'[1]RPT 1280 - Edmonton'!$1:$1048576,4,0)</f>
        <v>#N/A</v>
      </c>
      <c r="CE68" t="s">
        <v>6395</v>
      </c>
      <c r="CF68">
        <v>140.28</v>
      </c>
      <c r="CG68">
        <v>0</v>
      </c>
      <c r="CH68">
        <v>18.36</v>
      </c>
      <c r="CI68">
        <v>31.32</v>
      </c>
      <c r="CJ68">
        <f t="shared" ref="CJ68:CJ131" si="40">CF68-J68</f>
        <v>0</v>
      </c>
      <c r="CK68">
        <f t="shared" ref="CK68:CK131" si="41">CG68-K68</f>
        <v>0</v>
      </c>
      <c r="CL68">
        <f t="shared" ref="CL68:CL131" si="42">CH68-L68</f>
        <v>0</v>
      </c>
      <c r="CM68">
        <f t="shared" ref="CM68:CM131" si="43">CI68-M68</f>
        <v>23.490000000000002</v>
      </c>
      <c r="CO68" s="95">
        <v>8.99</v>
      </c>
      <c r="CP68" s="95">
        <v>8.99</v>
      </c>
      <c r="CQ68">
        <f t="shared" ref="CQ68:CQ131" si="44">CP68-CO68</f>
        <v>0</v>
      </c>
    </row>
    <row r="69" spans="1:95" x14ac:dyDescent="0.25">
      <c r="A69">
        <v>2456960</v>
      </c>
      <c r="B69" t="s">
        <v>422</v>
      </c>
      <c r="C69" t="s">
        <v>410</v>
      </c>
      <c r="D69" t="s">
        <v>411</v>
      </c>
      <c r="E69" t="s">
        <v>67</v>
      </c>
      <c r="F69" t="s">
        <v>309</v>
      </c>
      <c r="G69" t="s">
        <v>309</v>
      </c>
      <c r="J69">
        <f t="shared" ref="J69:L71" si="45">J68</f>
        <v>140.28</v>
      </c>
      <c r="L69" s="40">
        <f t="shared" si="45"/>
        <v>18.36</v>
      </c>
      <c r="M69" s="98">
        <v>7.83</v>
      </c>
      <c r="N69">
        <v>7.83</v>
      </c>
      <c r="O69">
        <f t="shared" ref="O69:P71" si="46">O68</f>
        <v>121.92</v>
      </c>
      <c r="P69">
        <f t="shared" si="46"/>
        <v>10.16</v>
      </c>
      <c r="Q69" s="99">
        <v>31.32</v>
      </c>
      <c r="U69" t="s">
        <v>69</v>
      </c>
      <c r="V69" t="s">
        <v>69</v>
      </c>
      <c r="W69" s="73" t="s">
        <v>362</v>
      </c>
      <c r="X69" s="74" t="s">
        <v>362</v>
      </c>
      <c r="Z69" s="76" t="s">
        <v>362</v>
      </c>
      <c r="AC69" s="8" t="s">
        <v>69</v>
      </c>
      <c r="AD69" s="8" t="s">
        <v>69</v>
      </c>
      <c r="AE69" s="8" t="s">
        <v>69</v>
      </c>
      <c r="AF69" s="8" t="s">
        <v>69</v>
      </c>
      <c r="AH69" s="23" t="str">
        <f t="shared" si="2"/>
        <v/>
      </c>
      <c r="AI69" s="23" t="str">
        <f t="shared" si="3"/>
        <v/>
      </c>
      <c r="AJ69" s="23" t="str">
        <f t="shared" si="3"/>
        <v/>
      </c>
      <c r="AK69" s="23" t="str">
        <f t="shared" si="3"/>
        <v/>
      </c>
      <c r="BG69" t="s">
        <v>423</v>
      </c>
      <c r="BH69" t="s">
        <v>424</v>
      </c>
      <c r="BM69" t="s">
        <v>425</v>
      </c>
      <c r="BN69" t="s">
        <v>420</v>
      </c>
      <c r="BO69" t="s">
        <v>421</v>
      </c>
      <c r="BQ69" t="e">
        <v>#N/A</v>
      </c>
      <c r="BR69" t="e">
        <v>#N/A</v>
      </c>
      <c r="BS69">
        <v>53</v>
      </c>
      <c r="BT69">
        <v>266.87</v>
      </c>
      <c r="BX69">
        <v>20.99</v>
      </c>
      <c r="BY69">
        <v>20.99</v>
      </c>
      <c r="BZ69">
        <f t="shared" si="39"/>
        <v>0</v>
      </c>
      <c r="CC69" t="e">
        <f>VLOOKUP(A69,'[1]RPT 1280 - Edmonton'!$1:$1048576,4,0)</f>
        <v>#N/A</v>
      </c>
      <c r="CE69" t="s">
        <v>6395</v>
      </c>
      <c r="CF69">
        <v>140.28</v>
      </c>
      <c r="CG69">
        <v>0</v>
      </c>
      <c r="CH69">
        <v>18.36</v>
      </c>
      <c r="CI69">
        <v>31.32</v>
      </c>
      <c r="CJ69">
        <f t="shared" si="40"/>
        <v>0</v>
      </c>
      <c r="CK69">
        <f t="shared" si="41"/>
        <v>0</v>
      </c>
      <c r="CL69">
        <f t="shared" si="42"/>
        <v>0</v>
      </c>
      <c r="CM69">
        <f t="shared" si="43"/>
        <v>23.490000000000002</v>
      </c>
    </row>
    <row r="70" spans="1:95" x14ac:dyDescent="0.25">
      <c r="A70">
        <v>2456986</v>
      </c>
      <c r="B70" t="s">
        <v>426</v>
      </c>
      <c r="C70" t="s">
        <v>410</v>
      </c>
      <c r="D70" t="s">
        <v>411</v>
      </c>
      <c r="E70" t="s">
        <v>67</v>
      </c>
      <c r="F70" t="s">
        <v>309</v>
      </c>
      <c r="G70" t="s">
        <v>309</v>
      </c>
      <c r="J70">
        <f t="shared" si="45"/>
        <v>140.28</v>
      </c>
      <c r="L70" s="40">
        <f t="shared" si="45"/>
        <v>18.36</v>
      </c>
      <c r="M70" s="98">
        <v>7.83</v>
      </c>
      <c r="N70">
        <v>7.83</v>
      </c>
      <c r="O70">
        <f t="shared" si="46"/>
        <v>121.92</v>
      </c>
      <c r="P70">
        <f t="shared" si="46"/>
        <v>10.16</v>
      </c>
      <c r="Q70" s="99">
        <v>31.32</v>
      </c>
      <c r="U70" t="s">
        <v>69</v>
      </c>
      <c r="V70" t="s">
        <v>69</v>
      </c>
      <c r="W70" s="73" t="s">
        <v>362</v>
      </c>
      <c r="X70" s="74" t="s">
        <v>362</v>
      </c>
      <c r="Z70" s="76" t="s">
        <v>362</v>
      </c>
      <c r="AC70" s="8" t="s">
        <v>69</v>
      </c>
      <c r="AD70" s="8" t="s">
        <v>69</v>
      </c>
      <c r="AE70" s="8" t="s">
        <v>69</v>
      </c>
      <c r="AF70" s="8" t="s">
        <v>69</v>
      </c>
      <c r="AH70" s="23" t="str">
        <f t="shared" ref="AH70:AH133" si="47">IF(W70&lt;&gt;"",(RIGHT(W70,LEN(W70)-SEARCH("/",W70,1)))/U70,"")</f>
        <v/>
      </c>
      <c r="AI70" s="23" t="str">
        <f t="shared" ref="AI70:AK133" si="48">IF(X70&lt;&gt;"",X70,"")</f>
        <v/>
      </c>
      <c r="AJ70" s="23" t="str">
        <f t="shared" si="48"/>
        <v/>
      </c>
      <c r="AK70" s="23" t="str">
        <f t="shared" si="48"/>
        <v/>
      </c>
      <c r="BG70" t="s">
        <v>427</v>
      </c>
      <c r="BH70" t="s">
        <v>427</v>
      </c>
      <c r="BM70" t="s">
        <v>428</v>
      </c>
      <c r="BN70" t="s">
        <v>420</v>
      </c>
      <c r="BO70" t="s">
        <v>421</v>
      </c>
      <c r="BQ70" t="e">
        <v>#N/A</v>
      </c>
      <c r="BR70" t="e">
        <v>#N/A</v>
      </c>
      <c r="BS70">
        <v>54</v>
      </c>
      <c r="BT70">
        <v>131.82</v>
      </c>
      <c r="BX70">
        <v>20.99</v>
      </c>
      <c r="BY70">
        <v>20.99</v>
      </c>
      <c r="BZ70">
        <f t="shared" si="39"/>
        <v>0</v>
      </c>
      <c r="CC70" t="e">
        <f>VLOOKUP(A70,'[1]RPT 1280 - Edmonton'!$1:$1048576,4,0)</f>
        <v>#N/A</v>
      </c>
      <c r="CE70" t="s">
        <v>6395</v>
      </c>
      <c r="CF70">
        <v>140.28</v>
      </c>
      <c r="CG70">
        <v>0</v>
      </c>
      <c r="CH70">
        <v>18.36</v>
      </c>
      <c r="CI70">
        <v>31.32</v>
      </c>
      <c r="CJ70">
        <f t="shared" si="40"/>
        <v>0</v>
      </c>
      <c r="CK70">
        <f t="shared" si="41"/>
        <v>0</v>
      </c>
      <c r="CL70">
        <f t="shared" si="42"/>
        <v>0</v>
      </c>
      <c r="CM70">
        <f t="shared" si="43"/>
        <v>23.490000000000002</v>
      </c>
    </row>
    <row r="71" spans="1:95" x14ac:dyDescent="0.25">
      <c r="A71">
        <v>979740</v>
      </c>
      <c r="B71" t="s">
        <v>429</v>
      </c>
      <c r="C71" t="s">
        <v>410</v>
      </c>
      <c r="D71" t="s">
        <v>411</v>
      </c>
      <c r="E71" t="s">
        <v>67</v>
      </c>
      <c r="F71" t="s">
        <v>309</v>
      </c>
      <c r="G71" t="s">
        <v>309</v>
      </c>
      <c r="J71">
        <f t="shared" si="45"/>
        <v>140.28</v>
      </c>
      <c r="L71" s="40">
        <f t="shared" si="45"/>
        <v>18.36</v>
      </c>
      <c r="M71" s="98">
        <v>7.83</v>
      </c>
      <c r="N71">
        <v>7.83</v>
      </c>
      <c r="O71">
        <f t="shared" si="46"/>
        <v>121.92</v>
      </c>
      <c r="P71">
        <f t="shared" si="46"/>
        <v>10.16</v>
      </c>
      <c r="Q71" s="99">
        <v>31.32</v>
      </c>
      <c r="U71" t="s">
        <v>69</v>
      </c>
      <c r="V71" t="s">
        <v>69</v>
      </c>
      <c r="W71" s="73" t="s">
        <v>362</v>
      </c>
      <c r="X71" s="74" t="s">
        <v>362</v>
      </c>
      <c r="Z71" s="76" t="s">
        <v>362</v>
      </c>
      <c r="AC71" s="8" t="s">
        <v>69</v>
      </c>
      <c r="AD71" s="8" t="s">
        <v>69</v>
      </c>
      <c r="AE71" s="8" t="s">
        <v>69</v>
      </c>
      <c r="AF71" s="8" t="s">
        <v>69</v>
      </c>
      <c r="AH71" s="23" t="str">
        <f t="shared" si="47"/>
        <v/>
      </c>
      <c r="AI71" s="23" t="str">
        <f t="shared" si="48"/>
        <v/>
      </c>
      <c r="AJ71" s="23" t="str">
        <f t="shared" si="48"/>
        <v/>
      </c>
      <c r="AK71" s="23" t="str">
        <f t="shared" si="48"/>
        <v/>
      </c>
      <c r="BG71" t="s">
        <v>430</v>
      </c>
      <c r="BH71" t="s">
        <v>430</v>
      </c>
      <c r="BM71" t="s">
        <v>431</v>
      </c>
      <c r="BN71" t="s">
        <v>420</v>
      </c>
      <c r="BO71" t="s">
        <v>421</v>
      </c>
      <c r="BQ71" t="e">
        <v>#N/A</v>
      </c>
      <c r="BR71" t="e">
        <v>#N/A</v>
      </c>
      <c r="BS71">
        <v>53</v>
      </c>
      <c r="BT71">
        <v>267.33999999999997</v>
      </c>
      <c r="BX71">
        <v>20.99</v>
      </c>
      <c r="BY71">
        <v>20.99</v>
      </c>
      <c r="BZ71">
        <f t="shared" si="39"/>
        <v>0</v>
      </c>
      <c r="CC71" t="e">
        <f>VLOOKUP(A71,'[1]RPT 1280 - Edmonton'!$1:$1048576,4,0)</f>
        <v>#N/A</v>
      </c>
      <c r="CE71" t="s">
        <v>6395</v>
      </c>
      <c r="CF71">
        <v>140.28</v>
      </c>
      <c r="CG71">
        <v>0</v>
      </c>
      <c r="CH71">
        <v>18.36</v>
      </c>
      <c r="CI71">
        <v>31.32</v>
      </c>
      <c r="CJ71">
        <f t="shared" si="40"/>
        <v>0</v>
      </c>
      <c r="CK71">
        <f t="shared" si="41"/>
        <v>0</v>
      </c>
      <c r="CL71">
        <f t="shared" si="42"/>
        <v>0</v>
      </c>
      <c r="CM71">
        <f t="shared" si="43"/>
        <v>23.490000000000002</v>
      </c>
    </row>
    <row r="72" spans="1:95" x14ac:dyDescent="0.25">
      <c r="A72">
        <v>6314785</v>
      </c>
      <c r="B72" t="s">
        <v>432</v>
      </c>
      <c r="C72" t="s">
        <v>433</v>
      </c>
      <c r="D72" t="s">
        <v>411</v>
      </c>
      <c r="E72" t="s">
        <v>67</v>
      </c>
      <c r="F72" t="s">
        <v>309</v>
      </c>
      <c r="G72" t="s">
        <v>309</v>
      </c>
      <c r="I72" t="s">
        <v>205</v>
      </c>
      <c r="J72">
        <v>102.12</v>
      </c>
      <c r="M72" s="98">
        <v>2.88</v>
      </c>
      <c r="N72">
        <v>2.88</v>
      </c>
      <c r="O72">
        <v>102.12</v>
      </c>
      <c r="P72">
        <v>8.51</v>
      </c>
      <c r="Q72" s="99">
        <v>11.52</v>
      </c>
      <c r="T72" t="s">
        <v>412</v>
      </c>
      <c r="U72" t="s">
        <v>57</v>
      </c>
      <c r="V72" t="s">
        <v>413</v>
      </c>
      <c r="W72" s="73" t="s">
        <v>414</v>
      </c>
      <c r="X72" s="74" t="s">
        <v>415</v>
      </c>
      <c r="Z72" s="76">
        <v>9.99</v>
      </c>
      <c r="AA72" s="27">
        <v>0.105195587690026</v>
      </c>
      <c r="AC72" s="8" t="s">
        <v>415</v>
      </c>
      <c r="AD72" s="8">
        <v>12.99</v>
      </c>
      <c r="AE72" s="8" t="s">
        <v>416</v>
      </c>
      <c r="AF72" s="8">
        <v>11.99</v>
      </c>
      <c r="AH72" s="23">
        <f t="shared" si="47"/>
        <v>8.99</v>
      </c>
      <c r="AI72" s="23" t="str">
        <f t="shared" si="48"/>
        <v>10.79</v>
      </c>
      <c r="AJ72" s="23" t="str">
        <f t="shared" si="48"/>
        <v/>
      </c>
      <c r="AK72" s="23">
        <f t="shared" si="48"/>
        <v>9.99</v>
      </c>
      <c r="AM72" s="40">
        <v>25.53</v>
      </c>
      <c r="AN72" s="40">
        <v>4.25</v>
      </c>
      <c r="AO72">
        <v>3</v>
      </c>
      <c r="AP72" s="40">
        <f>(AM72 * 1.05) - L72 - Q72 - K72</f>
        <v>15.286500000000004</v>
      </c>
      <c r="AQ72" t="s">
        <v>60</v>
      </c>
      <c r="AR72" s="40">
        <f>(((AH72)-((AP72/AO72) + ((AN72 * 0.03)/AO72)))/AH72)*100</f>
        <v>42.84760845383758</v>
      </c>
      <c r="AS72" s="40">
        <f>(((AI72)-((AP72/AO72) + ((AN72 * 0.3)/AO72)))/AI72)*100</f>
        <v>48.836886005560693</v>
      </c>
      <c r="AT72" s="40" t="e">
        <f>(((AJ72)-((AP72/AO72) + ((AN72 * 0.03)/AO72)))/AJ72)*100</f>
        <v>#VALUE!</v>
      </c>
      <c r="AU72" s="40">
        <f>(((AK72)-((AP72/AO72) + ((AN72 * 0.07)/AO72)))/AK72)*100</f>
        <v>48.00133466800132</v>
      </c>
      <c r="BB72" s="77">
        <f>(((AH72)-(((AP72/AO72) + ((AN72 * 0.03)/AO72))-AW72))/AH72)*100</f>
        <v>42.84760845383758</v>
      </c>
      <c r="BC72" s="78">
        <f>(((AI72)-(((AP72/AO72) + ((AN72 * 0.3)/AO72))-AX72))/AI72)*100</f>
        <v>48.836886005560693</v>
      </c>
      <c r="BD72" s="79" t="e">
        <f>(((AJ72)-(((AP72/AO72) + ((AN72 * 0.03)/AO72))-AY72))/AJ72)*100</f>
        <v>#VALUE!</v>
      </c>
      <c r="BE72" s="80">
        <f>(((AK72)-(((AP72/AO72) + ((AN72 * 0.15)/AO72))-AZ72))/AK72)*100</f>
        <v>46.86686686686685</v>
      </c>
      <c r="BG72" t="s">
        <v>434</v>
      </c>
      <c r="BH72" t="s">
        <v>435</v>
      </c>
      <c r="BM72" t="s">
        <v>436</v>
      </c>
      <c r="BN72" t="s">
        <v>420</v>
      </c>
      <c r="BO72" t="s">
        <v>421</v>
      </c>
      <c r="BQ72" t="e">
        <v>#N/A</v>
      </c>
      <c r="BR72" t="e">
        <v>#N/A</v>
      </c>
      <c r="BS72">
        <v>52</v>
      </c>
      <c r="BT72">
        <v>254.88</v>
      </c>
      <c r="BX72">
        <v>12.29</v>
      </c>
      <c r="BY72">
        <v>12.29</v>
      </c>
      <c r="BZ72">
        <f t="shared" si="39"/>
        <v>0</v>
      </c>
      <c r="CC72" t="e">
        <f>VLOOKUP(A72,'[1]RPT 1280 - Edmonton'!$1:$1048576,4,0)</f>
        <v>#N/A</v>
      </c>
      <c r="CE72" t="s">
        <v>6395</v>
      </c>
      <c r="CF72">
        <v>102.12</v>
      </c>
      <c r="CG72">
        <v>0</v>
      </c>
      <c r="CH72">
        <v>0</v>
      </c>
      <c r="CI72">
        <v>11.52</v>
      </c>
      <c r="CJ72">
        <f t="shared" si="40"/>
        <v>0</v>
      </c>
      <c r="CK72">
        <f t="shared" si="41"/>
        <v>0</v>
      </c>
      <c r="CL72">
        <f t="shared" si="42"/>
        <v>0</v>
      </c>
      <c r="CM72">
        <f t="shared" si="43"/>
        <v>8.64</v>
      </c>
      <c r="CN72" s="40" t="s">
        <v>6413</v>
      </c>
      <c r="CO72" s="95">
        <v>8.99</v>
      </c>
      <c r="CP72" s="95">
        <v>8.99</v>
      </c>
      <c r="CQ72">
        <f t="shared" si="44"/>
        <v>0</v>
      </c>
    </row>
    <row r="73" spans="1:95" x14ac:dyDescent="0.25">
      <c r="A73">
        <v>6314793</v>
      </c>
      <c r="B73" t="s">
        <v>437</v>
      </c>
      <c r="C73" t="s">
        <v>433</v>
      </c>
      <c r="D73" t="s">
        <v>411</v>
      </c>
      <c r="E73" t="s">
        <v>67</v>
      </c>
      <c r="F73" t="s">
        <v>309</v>
      </c>
      <c r="G73" t="s">
        <v>309</v>
      </c>
      <c r="J73">
        <f t="shared" ref="J73" si="49">J72</f>
        <v>102.12</v>
      </c>
      <c r="M73" s="98">
        <v>2.88</v>
      </c>
      <c r="N73">
        <v>2.88</v>
      </c>
      <c r="O73">
        <f t="shared" ref="O73:P73" si="50">O72</f>
        <v>102.12</v>
      </c>
      <c r="P73">
        <f t="shared" si="50"/>
        <v>8.51</v>
      </c>
      <c r="Q73" s="99">
        <v>11.52</v>
      </c>
      <c r="U73" t="s">
        <v>69</v>
      </c>
      <c r="V73" t="s">
        <v>69</v>
      </c>
      <c r="W73" s="73" t="s">
        <v>362</v>
      </c>
      <c r="X73" s="74" t="s">
        <v>362</v>
      </c>
      <c r="Z73" s="76" t="s">
        <v>362</v>
      </c>
      <c r="AC73" s="8" t="s">
        <v>69</v>
      </c>
      <c r="AD73" s="8" t="s">
        <v>69</v>
      </c>
      <c r="AE73" s="8" t="s">
        <v>69</v>
      </c>
      <c r="AF73" s="8" t="s">
        <v>69</v>
      </c>
      <c r="AH73" s="23" t="str">
        <f t="shared" si="47"/>
        <v/>
      </c>
      <c r="AI73" s="23" t="str">
        <f t="shared" si="48"/>
        <v/>
      </c>
      <c r="AJ73" s="23" t="str">
        <f t="shared" si="48"/>
        <v/>
      </c>
      <c r="AK73" s="23" t="str">
        <f t="shared" si="48"/>
        <v/>
      </c>
      <c r="BG73" t="s">
        <v>438</v>
      </c>
      <c r="BH73" t="s">
        <v>439</v>
      </c>
      <c r="BM73" t="s">
        <v>440</v>
      </c>
      <c r="BN73" t="s">
        <v>420</v>
      </c>
      <c r="BO73" t="s">
        <v>421</v>
      </c>
      <c r="BQ73" t="e">
        <v>#N/A</v>
      </c>
      <c r="BR73" t="e">
        <v>#N/A</v>
      </c>
      <c r="BS73">
        <v>48</v>
      </c>
      <c r="BT73">
        <v>476.5</v>
      </c>
      <c r="BX73">
        <v>12.29</v>
      </c>
      <c r="BY73">
        <v>12.29</v>
      </c>
      <c r="BZ73">
        <f t="shared" si="39"/>
        <v>0</v>
      </c>
      <c r="CC73" t="e">
        <f>VLOOKUP(A73,'[1]RPT 1280 - Edmonton'!$1:$1048576,4,0)</f>
        <v>#N/A</v>
      </c>
      <c r="CE73" t="s">
        <v>6395</v>
      </c>
      <c r="CF73">
        <v>102.12</v>
      </c>
      <c r="CG73">
        <v>0</v>
      </c>
      <c r="CH73">
        <v>0</v>
      </c>
      <c r="CI73">
        <v>11.52</v>
      </c>
      <c r="CJ73">
        <f t="shared" si="40"/>
        <v>0</v>
      </c>
      <c r="CK73">
        <f t="shared" si="41"/>
        <v>0</v>
      </c>
      <c r="CL73">
        <f t="shared" si="42"/>
        <v>0</v>
      </c>
      <c r="CM73">
        <f t="shared" si="43"/>
        <v>8.64</v>
      </c>
      <c r="CN73" s="40" t="s">
        <v>6413</v>
      </c>
    </row>
    <row r="74" spans="1:95" x14ac:dyDescent="0.25">
      <c r="A74">
        <v>625988</v>
      </c>
      <c r="B74" t="s">
        <v>441</v>
      </c>
      <c r="C74" t="s">
        <v>442</v>
      </c>
      <c r="D74" t="s">
        <v>411</v>
      </c>
      <c r="E74" t="s">
        <v>443</v>
      </c>
      <c r="F74" t="s">
        <v>309</v>
      </c>
      <c r="G74" t="s">
        <v>309</v>
      </c>
      <c r="I74" t="s">
        <v>186</v>
      </c>
      <c r="J74">
        <v>33.01</v>
      </c>
      <c r="K74" s="97">
        <v>6.03</v>
      </c>
      <c r="O74">
        <v>26.98</v>
      </c>
      <c r="P74">
        <v>6.7450000000000001</v>
      </c>
      <c r="T74" t="s">
        <v>444</v>
      </c>
      <c r="U74" t="s">
        <v>57</v>
      </c>
      <c r="V74" t="s">
        <v>445</v>
      </c>
      <c r="W74" s="73" t="s">
        <v>446</v>
      </c>
      <c r="X74" s="74" t="s">
        <v>447</v>
      </c>
      <c r="Z74" s="76">
        <v>6.99</v>
      </c>
      <c r="AA74" s="27">
        <v>1.41903171953255E-2</v>
      </c>
      <c r="AC74" s="8">
        <v>7.19</v>
      </c>
      <c r="AD74" s="8" t="s">
        <v>448</v>
      </c>
      <c r="AE74" s="8" t="s">
        <v>449</v>
      </c>
      <c r="AF74" s="8" t="s">
        <v>230</v>
      </c>
      <c r="AH74" s="23">
        <f t="shared" si="47"/>
        <v>5.99</v>
      </c>
      <c r="AI74" s="23" t="str">
        <f t="shared" si="48"/>
        <v>7.19</v>
      </c>
      <c r="AJ74" s="23" t="str">
        <f t="shared" si="48"/>
        <v/>
      </c>
      <c r="AK74" s="23">
        <f t="shared" si="48"/>
        <v>6.99</v>
      </c>
      <c r="AM74" s="40">
        <v>29.65</v>
      </c>
      <c r="AN74" s="40">
        <v>34.4</v>
      </c>
      <c r="AO74">
        <v>4</v>
      </c>
      <c r="AP74" s="40">
        <f>(AM74 * 1.05) - L74 - Q74 - K74</f>
        <v>25.102499999999999</v>
      </c>
      <c r="AQ74" t="s">
        <v>60</v>
      </c>
      <c r="AR74" s="40">
        <f>(((AH74)-((AP74/AO74) + ((AN74 * 0.03)/AO74)))/AH74)*100</f>
        <v>-9.075542570951578</v>
      </c>
      <c r="AS74" s="40">
        <f>(((AI74)-((AP74/AO74) + ((AN74 * 0.3)/AO74)))/AI74)*100</f>
        <v>-23.165855354659239</v>
      </c>
      <c r="AT74" s="40" t="e">
        <f>(((AJ74)-((AP74/AO74) + ((AN74 * 0.03)/AO74)))/AJ74)*100</f>
        <v>#VALUE!</v>
      </c>
      <c r="AU74" s="40">
        <f>(((AK74)-((AP74/AO74) + ((AN74 * 0.07)/AO74)))/AK74)*100</f>
        <v>1.6076537911301876</v>
      </c>
      <c r="AW74" s="40"/>
      <c r="AX74" s="40"/>
      <c r="AY74" s="40"/>
      <c r="BB74" s="77">
        <f>(((AH74)-(((AP74/AO74) + ((AN74 * 0.03)/AO74))-AW74))/AH74)*100</f>
        <v>-9.075542570951578</v>
      </c>
      <c r="BC74" s="78">
        <f>(((AI74)-(((AP74/AO74) + ((AN74 * 0.3)/AO74))-AX74))/AI74)*100</f>
        <v>-23.165855354659239</v>
      </c>
      <c r="BD74" s="79" t="e">
        <f>(((AJ74)-(((AP74/AO74) + ((AN74 * 0.03)/AO74))-AY74))/AJ74)*100</f>
        <v>#VALUE!</v>
      </c>
      <c r="BE74" s="80">
        <f>(((AK74)-(((AP74/AO74) + ((AN74 * 0.15)/AO74))-AZ74))/AK74)*100</f>
        <v>-8.2349785407725271</v>
      </c>
      <c r="BG74" t="s">
        <v>450</v>
      </c>
      <c r="BH74" t="s">
        <v>451</v>
      </c>
      <c r="BJ74" t="s">
        <v>452</v>
      </c>
      <c r="BM74" t="s">
        <v>453</v>
      </c>
      <c r="BN74" t="s">
        <v>454</v>
      </c>
      <c r="BO74" t="s">
        <v>66</v>
      </c>
      <c r="BP74">
        <v>625988</v>
      </c>
      <c r="BQ74" t="e">
        <v>#N/A</v>
      </c>
      <c r="BR74" t="e">
        <v>#N/A</v>
      </c>
      <c r="BS74">
        <v>14</v>
      </c>
      <c r="BT74">
        <v>19369.48</v>
      </c>
      <c r="BX74">
        <v>9.2899999999999991</v>
      </c>
      <c r="BY74">
        <v>9.2899999999999991</v>
      </c>
      <c r="BZ74">
        <f t="shared" si="39"/>
        <v>0</v>
      </c>
      <c r="CC74" t="str">
        <f>VLOOKUP(A74,'[1]RPT 1280 - Edmonton'!$1:$1048576,4,0)</f>
        <v>PC</v>
      </c>
      <c r="CE74" t="s">
        <v>6396</v>
      </c>
      <c r="CF74">
        <v>33.01</v>
      </c>
      <c r="CG74">
        <v>6.03</v>
      </c>
      <c r="CH74">
        <v>0</v>
      </c>
      <c r="CI74">
        <v>0</v>
      </c>
      <c r="CJ74">
        <f t="shared" si="40"/>
        <v>0</v>
      </c>
      <c r="CK74">
        <f t="shared" si="41"/>
        <v>0</v>
      </c>
      <c r="CL74">
        <f t="shared" si="42"/>
        <v>0</v>
      </c>
      <c r="CM74">
        <f t="shared" si="43"/>
        <v>0</v>
      </c>
      <c r="CO74" s="95">
        <v>5.99</v>
      </c>
      <c r="CP74" s="95">
        <v>5.99</v>
      </c>
      <c r="CQ74">
        <f t="shared" si="44"/>
        <v>0</v>
      </c>
    </row>
    <row r="75" spans="1:95" x14ac:dyDescent="0.25">
      <c r="A75">
        <v>625830</v>
      </c>
      <c r="B75" t="s">
        <v>455</v>
      </c>
      <c r="C75" t="s">
        <v>442</v>
      </c>
      <c r="D75" t="s">
        <v>411</v>
      </c>
      <c r="E75" t="s">
        <v>443</v>
      </c>
      <c r="F75" t="s">
        <v>309</v>
      </c>
      <c r="G75" t="s">
        <v>309</v>
      </c>
      <c r="I75" t="s">
        <v>199</v>
      </c>
      <c r="J75">
        <v>33.97</v>
      </c>
      <c r="K75" s="97">
        <v>6.03</v>
      </c>
      <c r="O75">
        <v>27.94</v>
      </c>
      <c r="P75">
        <v>6.9850000000000003</v>
      </c>
      <c r="T75" t="s">
        <v>444</v>
      </c>
      <c r="U75" t="s">
        <v>57</v>
      </c>
      <c r="V75" t="s">
        <v>445</v>
      </c>
      <c r="W75" s="73" t="s">
        <v>446</v>
      </c>
      <c r="X75" s="74" t="s">
        <v>447</v>
      </c>
      <c r="Z75" s="76">
        <v>6.99</v>
      </c>
      <c r="AA75" s="27">
        <v>1.41903171953255E-2</v>
      </c>
      <c r="AC75" s="8">
        <v>7.19</v>
      </c>
      <c r="AD75" s="8" t="s">
        <v>448</v>
      </c>
      <c r="AE75" s="8" t="s">
        <v>449</v>
      </c>
      <c r="AF75" s="8" t="s">
        <v>230</v>
      </c>
      <c r="AH75" s="23">
        <f t="shared" si="47"/>
        <v>5.99</v>
      </c>
      <c r="AI75" s="23" t="str">
        <f t="shared" si="48"/>
        <v>7.19</v>
      </c>
      <c r="AJ75" s="23" t="str">
        <f t="shared" si="48"/>
        <v/>
      </c>
      <c r="AK75" s="23">
        <f t="shared" si="48"/>
        <v>6.99</v>
      </c>
      <c r="AM75" s="40">
        <v>29.65</v>
      </c>
      <c r="AN75" s="40">
        <v>34.4</v>
      </c>
      <c r="AO75">
        <v>4</v>
      </c>
      <c r="AP75" s="40">
        <f>(AM75 * 1.05) - L75 - Q75 - K75</f>
        <v>25.102499999999999</v>
      </c>
      <c r="AQ75" t="s">
        <v>60</v>
      </c>
      <c r="AR75" s="40">
        <f>(((AH75)-((AP75/AO75) + ((AN75 * 0.03)/AO75)))/AH75)*100</f>
        <v>-9.075542570951578</v>
      </c>
      <c r="AS75" s="40">
        <f>(((AI75)-((AP75/AO75) + ((AN75 * 0.3)/AO75)))/AI75)*100</f>
        <v>-23.165855354659239</v>
      </c>
      <c r="AT75" s="40" t="e">
        <f>(((AJ75)-((AP75/AO75) + ((AN75 * 0.03)/AO75)))/AJ75)*100</f>
        <v>#VALUE!</v>
      </c>
      <c r="AU75" s="40">
        <f>(((AK75)-((AP75/AO75) + ((AN75 * 0.07)/AO75)))/AK75)*100</f>
        <v>1.6076537911301876</v>
      </c>
      <c r="AW75" s="40"/>
      <c r="AX75" s="40"/>
      <c r="AY75" s="40"/>
      <c r="BB75" s="77">
        <f>(((AH75)-(((AP75/AO75) + ((AN75 * 0.03)/AO75))-AW75))/AH75)*100</f>
        <v>-9.075542570951578</v>
      </c>
      <c r="BC75" s="78">
        <f>(((AI75)-(((AP75/AO75) + ((AN75 * 0.3)/AO75))-AX75))/AI75)*100</f>
        <v>-23.165855354659239</v>
      </c>
      <c r="BD75" s="79" t="e">
        <f>(((AJ75)-(((AP75/AO75) + ((AN75 * 0.03)/AO75))-AY75))/AJ75)*100</f>
        <v>#VALUE!</v>
      </c>
      <c r="BE75" s="80">
        <f>(((AK75)-(((AP75/AO75) + ((AN75 * 0.15)/AO75))-AZ75))/AK75)*100</f>
        <v>-8.2349785407725271</v>
      </c>
      <c r="BG75" t="s">
        <v>456</v>
      </c>
      <c r="BH75" t="s">
        <v>457</v>
      </c>
      <c r="BJ75" t="s">
        <v>452</v>
      </c>
      <c r="BM75" t="s">
        <v>458</v>
      </c>
      <c r="BN75" t="s">
        <v>454</v>
      </c>
      <c r="BO75" t="s">
        <v>66</v>
      </c>
      <c r="BP75">
        <v>625830</v>
      </c>
      <c r="BQ75" t="e">
        <v>#N/A</v>
      </c>
      <c r="BR75" t="e">
        <v>#N/A</v>
      </c>
      <c r="BS75">
        <v>12</v>
      </c>
      <c r="BT75">
        <v>31687.37</v>
      </c>
      <c r="BX75">
        <v>9.2899999999999991</v>
      </c>
      <c r="BY75">
        <v>9.2899999999999991</v>
      </c>
      <c r="BZ75">
        <f t="shared" si="39"/>
        <v>0</v>
      </c>
      <c r="CC75" t="str">
        <f>VLOOKUP(A75,'[1]RPT 1280 - Edmonton'!$1:$1048576,4,0)</f>
        <v>PC</v>
      </c>
      <c r="CE75" t="s">
        <v>6396</v>
      </c>
      <c r="CF75">
        <v>33.97</v>
      </c>
      <c r="CG75">
        <v>6.03</v>
      </c>
      <c r="CH75">
        <v>0</v>
      </c>
      <c r="CI75">
        <v>0</v>
      </c>
      <c r="CJ75">
        <f t="shared" si="40"/>
        <v>0</v>
      </c>
      <c r="CK75">
        <f t="shared" si="41"/>
        <v>0</v>
      </c>
      <c r="CL75">
        <f t="shared" si="42"/>
        <v>0</v>
      </c>
      <c r="CM75">
        <f t="shared" si="43"/>
        <v>0</v>
      </c>
      <c r="CO75" s="95">
        <v>5.99</v>
      </c>
      <c r="CP75" s="95">
        <v>5.99</v>
      </c>
      <c r="CQ75">
        <f t="shared" si="44"/>
        <v>0</v>
      </c>
    </row>
    <row r="76" spans="1:95" x14ac:dyDescent="0.25">
      <c r="A76">
        <v>484568</v>
      </c>
      <c r="B76" t="s">
        <v>459</v>
      </c>
      <c r="C76" t="s">
        <v>442</v>
      </c>
      <c r="D76" t="s">
        <v>411</v>
      </c>
      <c r="E76" t="s">
        <v>443</v>
      </c>
      <c r="F76" t="s">
        <v>309</v>
      </c>
      <c r="G76" t="s">
        <v>309</v>
      </c>
      <c r="I76" t="s">
        <v>205</v>
      </c>
      <c r="J76">
        <v>33.01</v>
      </c>
      <c r="K76" s="97">
        <v>6.03</v>
      </c>
      <c r="O76">
        <v>26.98</v>
      </c>
      <c r="P76">
        <v>6.7450000000000001</v>
      </c>
      <c r="T76" t="s">
        <v>444</v>
      </c>
      <c r="U76" t="s">
        <v>57</v>
      </c>
      <c r="V76" t="s">
        <v>445</v>
      </c>
      <c r="W76" s="73" t="s">
        <v>446</v>
      </c>
      <c r="X76" s="74" t="s">
        <v>447</v>
      </c>
      <c r="Z76" s="76">
        <v>6.99</v>
      </c>
      <c r="AA76" s="27">
        <v>1.41903171953255E-2</v>
      </c>
      <c r="AC76" s="8">
        <v>7.19</v>
      </c>
      <c r="AD76" s="8" t="s">
        <v>448</v>
      </c>
      <c r="AE76" s="8" t="s">
        <v>449</v>
      </c>
      <c r="AF76" s="8" t="s">
        <v>230</v>
      </c>
      <c r="AH76" s="23">
        <f t="shared" si="47"/>
        <v>5.99</v>
      </c>
      <c r="AI76" s="23" t="str">
        <f t="shared" si="48"/>
        <v>7.19</v>
      </c>
      <c r="AJ76" s="23" t="str">
        <f t="shared" si="48"/>
        <v/>
      </c>
      <c r="AK76" s="23">
        <f t="shared" si="48"/>
        <v>6.99</v>
      </c>
      <c r="AM76" s="40">
        <v>29.65</v>
      </c>
      <c r="AN76" s="40">
        <v>34.4</v>
      </c>
      <c r="AO76">
        <v>4</v>
      </c>
      <c r="AP76" s="40">
        <f>(AM76 * 1.05) - L76 - Q76 - K76</f>
        <v>25.102499999999999</v>
      </c>
      <c r="AQ76" t="s">
        <v>60</v>
      </c>
      <c r="AR76" s="40">
        <f>(((AH76)-((AP76/AO76) + ((AN76 * 0.03)/AO76)))/AH76)*100</f>
        <v>-9.075542570951578</v>
      </c>
      <c r="AS76" s="40">
        <f>(((AI76)-((AP76/AO76) + ((AN76 * 0.3)/AO76)))/AI76)*100</f>
        <v>-23.165855354659239</v>
      </c>
      <c r="AT76" s="40" t="e">
        <f>(((AJ76)-((AP76/AO76) + ((AN76 * 0.03)/AO76)))/AJ76)*100</f>
        <v>#VALUE!</v>
      </c>
      <c r="AU76" s="40">
        <f>(((AK76)-((AP76/AO76) + ((AN76 * 0.07)/AO76)))/AK76)*100</f>
        <v>1.6076537911301876</v>
      </c>
      <c r="AW76" s="40"/>
      <c r="AX76" s="40"/>
      <c r="AY76" s="40"/>
      <c r="BB76" s="77">
        <f>(((AH76)-(((AP76/AO76) + ((AN76 * 0.03)/AO76))-AW76))/AH76)*100</f>
        <v>-9.075542570951578</v>
      </c>
      <c r="BC76" s="78">
        <f>(((AI76)-(((AP76/AO76) + ((AN76 * 0.3)/AO76))-AX76))/AI76)*100</f>
        <v>-23.165855354659239</v>
      </c>
      <c r="BD76" s="79" t="e">
        <f>(((AJ76)-(((AP76/AO76) + ((AN76 * 0.03)/AO76))-AY76))/AJ76)*100</f>
        <v>#VALUE!</v>
      </c>
      <c r="BE76" s="80">
        <f>(((AK76)-(((AP76/AO76) + ((AN76 * 0.15)/AO76))-AZ76))/AK76)*100</f>
        <v>-8.2349785407725271</v>
      </c>
      <c r="BG76" t="s">
        <v>460</v>
      </c>
      <c r="BH76" t="s">
        <v>461</v>
      </c>
      <c r="BJ76" t="s">
        <v>452</v>
      </c>
      <c r="BM76" t="s">
        <v>462</v>
      </c>
      <c r="BN76" t="s">
        <v>454</v>
      </c>
      <c r="BO76" t="s">
        <v>66</v>
      </c>
      <c r="BP76">
        <v>484568</v>
      </c>
      <c r="BQ76" t="e">
        <v>#N/A</v>
      </c>
      <c r="BR76" t="e">
        <v>#N/A</v>
      </c>
      <c r="BS76">
        <v>14</v>
      </c>
      <c r="BT76">
        <v>22197.3</v>
      </c>
      <c r="BX76">
        <v>9.2899999999999991</v>
      </c>
      <c r="BY76">
        <v>9.2899999999999991</v>
      </c>
      <c r="BZ76">
        <f t="shared" si="39"/>
        <v>0</v>
      </c>
      <c r="CC76" t="str">
        <f>VLOOKUP(A76,'[1]RPT 1280 - Edmonton'!$1:$1048576,4,0)</f>
        <v>PC</v>
      </c>
      <c r="CE76" t="s">
        <v>6396</v>
      </c>
      <c r="CF76">
        <v>33.01</v>
      </c>
      <c r="CG76">
        <v>6.03</v>
      </c>
      <c r="CH76">
        <v>0</v>
      </c>
      <c r="CI76">
        <v>0</v>
      </c>
      <c r="CJ76">
        <f t="shared" si="40"/>
        <v>0</v>
      </c>
      <c r="CK76">
        <f t="shared" si="41"/>
        <v>0</v>
      </c>
      <c r="CL76">
        <f t="shared" si="42"/>
        <v>0</v>
      </c>
      <c r="CM76">
        <f t="shared" si="43"/>
        <v>0</v>
      </c>
      <c r="CO76" s="95">
        <v>5.99</v>
      </c>
      <c r="CP76" s="95">
        <v>5.99</v>
      </c>
      <c r="CQ76">
        <f t="shared" si="44"/>
        <v>0</v>
      </c>
    </row>
    <row r="77" spans="1:95" x14ac:dyDescent="0.25">
      <c r="A77">
        <v>221614</v>
      </c>
      <c r="B77" t="s">
        <v>463</v>
      </c>
      <c r="C77" t="s">
        <v>442</v>
      </c>
      <c r="D77" t="s">
        <v>411</v>
      </c>
      <c r="E77" t="s">
        <v>443</v>
      </c>
      <c r="F77" t="s">
        <v>309</v>
      </c>
      <c r="G77" t="s">
        <v>309</v>
      </c>
      <c r="I77" t="s">
        <v>263</v>
      </c>
      <c r="J77">
        <v>30.13</v>
      </c>
      <c r="K77" s="97">
        <v>6.03</v>
      </c>
      <c r="O77">
        <v>24.1</v>
      </c>
      <c r="P77">
        <v>6.0250000000000004</v>
      </c>
      <c r="T77" t="s">
        <v>444</v>
      </c>
      <c r="U77" t="s">
        <v>57</v>
      </c>
      <c r="V77" t="s">
        <v>445</v>
      </c>
      <c r="W77" s="73" t="s">
        <v>446</v>
      </c>
      <c r="X77" s="74" t="s">
        <v>447</v>
      </c>
      <c r="Z77" s="76">
        <v>6.99</v>
      </c>
      <c r="AA77" s="27">
        <v>1.41903171953255E-2</v>
      </c>
      <c r="AC77" s="8">
        <v>7.19</v>
      </c>
      <c r="AD77" s="8" t="s">
        <v>448</v>
      </c>
      <c r="AE77" s="8" t="s">
        <v>449</v>
      </c>
      <c r="AF77" s="8" t="s">
        <v>230</v>
      </c>
      <c r="AH77" s="23">
        <f t="shared" si="47"/>
        <v>5.99</v>
      </c>
      <c r="AI77" s="23" t="str">
        <f t="shared" si="48"/>
        <v>7.19</v>
      </c>
      <c r="AJ77" s="23" t="str">
        <f t="shared" si="48"/>
        <v/>
      </c>
      <c r="AK77" s="23">
        <f t="shared" si="48"/>
        <v>6.99</v>
      </c>
      <c r="AM77" s="40">
        <v>29.65</v>
      </c>
      <c r="AN77" s="40">
        <v>34.4</v>
      </c>
      <c r="AO77">
        <v>4</v>
      </c>
      <c r="AP77" s="40">
        <f>(AM77 * 1.05) - L77 - Q77 - K77</f>
        <v>25.102499999999999</v>
      </c>
      <c r="AQ77" t="s">
        <v>60</v>
      </c>
      <c r="AR77" s="40">
        <f>(((AH77)-((AP77/AO77) + ((AN77 * 0.03)/AO77)))/AH77)*100</f>
        <v>-9.075542570951578</v>
      </c>
      <c r="AS77" s="40">
        <f>(((AI77)-((AP77/AO77) + ((AN77 * 0.3)/AO77)))/AI77)*100</f>
        <v>-23.165855354659239</v>
      </c>
      <c r="AT77" s="40" t="e">
        <f>(((AJ77)-((AP77/AO77) + ((AN77 * 0.03)/AO77)))/AJ77)*100</f>
        <v>#VALUE!</v>
      </c>
      <c r="AU77" s="40">
        <f>(((AK77)-((AP77/AO77) + ((AN77 * 0.07)/AO77)))/AK77)*100</f>
        <v>1.6076537911301876</v>
      </c>
      <c r="AW77" s="40"/>
      <c r="AX77" s="40"/>
      <c r="AY77" s="40"/>
      <c r="BB77" s="77">
        <f>(((AH77)-(((AP77/AO77) + ((AN77 * 0.03)/AO77))-AW77))/AH77)*100</f>
        <v>-9.075542570951578</v>
      </c>
      <c r="BC77" s="78">
        <f>(((AI77)-(((AP77/AO77) + ((AN77 * 0.3)/AO77))-AX77))/AI77)*100</f>
        <v>-23.165855354659239</v>
      </c>
      <c r="BD77" s="79" t="e">
        <f>(((AJ77)-(((AP77/AO77) + ((AN77 * 0.03)/AO77))-AY77))/AJ77)*100</f>
        <v>#VALUE!</v>
      </c>
      <c r="BE77" s="80">
        <f>(((AK77)-(((AP77/AO77) + ((AN77 * 0.15)/AO77))-AZ77))/AK77)*100</f>
        <v>-8.2349785407725271</v>
      </c>
      <c r="BG77" t="s">
        <v>464</v>
      </c>
      <c r="BH77" t="s">
        <v>465</v>
      </c>
      <c r="BJ77" t="s">
        <v>452</v>
      </c>
      <c r="BM77" t="s">
        <v>466</v>
      </c>
      <c r="BN77" t="s">
        <v>454</v>
      </c>
      <c r="BO77" t="s">
        <v>66</v>
      </c>
      <c r="BP77">
        <v>221614</v>
      </c>
      <c r="BQ77" t="e">
        <v>#N/A</v>
      </c>
      <c r="BR77" t="e">
        <v>#N/A</v>
      </c>
      <c r="BS77">
        <v>30</v>
      </c>
      <c r="BT77">
        <v>9249.48</v>
      </c>
      <c r="BX77">
        <v>9.2899999999999991</v>
      </c>
      <c r="BY77">
        <v>9.2899999999999991</v>
      </c>
      <c r="BZ77">
        <f t="shared" si="39"/>
        <v>0</v>
      </c>
      <c r="CC77" t="str">
        <f>VLOOKUP(A77,'[1]RPT 1280 - Edmonton'!$1:$1048576,4,0)</f>
        <v>PC</v>
      </c>
      <c r="CE77" t="s">
        <v>6396</v>
      </c>
      <c r="CF77">
        <v>30.13</v>
      </c>
      <c r="CG77">
        <v>6.03</v>
      </c>
      <c r="CH77">
        <v>0</v>
      </c>
      <c r="CI77">
        <v>0</v>
      </c>
      <c r="CJ77">
        <f t="shared" si="40"/>
        <v>0</v>
      </c>
      <c r="CK77">
        <f t="shared" si="41"/>
        <v>0</v>
      </c>
      <c r="CL77">
        <f t="shared" si="42"/>
        <v>0</v>
      </c>
      <c r="CM77">
        <f t="shared" si="43"/>
        <v>0</v>
      </c>
      <c r="CO77" s="95">
        <v>5.99</v>
      </c>
      <c r="CP77" s="95">
        <v>5.99</v>
      </c>
      <c r="CQ77">
        <f t="shared" si="44"/>
        <v>0</v>
      </c>
    </row>
    <row r="78" spans="1:95" x14ac:dyDescent="0.25">
      <c r="A78">
        <v>917153</v>
      </c>
      <c r="B78" t="s">
        <v>467</v>
      </c>
      <c r="C78" t="s">
        <v>442</v>
      </c>
      <c r="D78" t="s">
        <v>411</v>
      </c>
      <c r="E78" t="s">
        <v>443</v>
      </c>
      <c r="F78" t="s">
        <v>309</v>
      </c>
      <c r="G78" t="s">
        <v>309</v>
      </c>
      <c r="J78">
        <f t="shared" ref="J78:K82" si="51">J77</f>
        <v>30.13</v>
      </c>
      <c r="K78" s="97">
        <f t="shared" si="51"/>
        <v>6.03</v>
      </c>
      <c r="O78">
        <f t="shared" ref="O78:P82" si="52">O77</f>
        <v>24.1</v>
      </c>
      <c r="P78">
        <f t="shared" si="52"/>
        <v>6.0250000000000004</v>
      </c>
      <c r="U78" t="s">
        <v>69</v>
      </c>
      <c r="V78" t="s">
        <v>69</v>
      </c>
      <c r="W78" s="73" t="s">
        <v>362</v>
      </c>
      <c r="X78" s="74" t="s">
        <v>362</v>
      </c>
      <c r="Z78" s="76" t="s">
        <v>362</v>
      </c>
      <c r="AC78" s="8" t="s">
        <v>69</v>
      </c>
      <c r="AD78" s="8" t="s">
        <v>69</v>
      </c>
      <c r="AE78" s="8" t="s">
        <v>69</v>
      </c>
      <c r="AF78" s="8" t="s">
        <v>69</v>
      </c>
      <c r="AH78" s="23" t="str">
        <f t="shared" si="47"/>
        <v/>
      </c>
      <c r="AI78" s="23" t="str">
        <f t="shared" si="48"/>
        <v/>
      </c>
      <c r="AJ78" s="23" t="str">
        <f t="shared" si="48"/>
        <v/>
      </c>
      <c r="AK78" s="23" t="str">
        <f t="shared" si="48"/>
        <v/>
      </c>
      <c r="BG78" t="s">
        <v>468</v>
      </c>
      <c r="BH78" t="s">
        <v>469</v>
      </c>
      <c r="BM78" t="s">
        <v>470</v>
      </c>
      <c r="BN78" t="s">
        <v>454</v>
      </c>
      <c r="BO78" t="s">
        <v>66</v>
      </c>
      <c r="BQ78" t="e">
        <v>#N/A</v>
      </c>
      <c r="BR78" t="e">
        <v>#N/A</v>
      </c>
      <c r="BT78"/>
      <c r="BX78">
        <v>9.2899999999999991</v>
      </c>
      <c r="BY78">
        <v>9.2899999999999991</v>
      </c>
      <c r="BZ78">
        <f t="shared" si="39"/>
        <v>0</v>
      </c>
      <c r="CC78" t="str">
        <f>VLOOKUP(A78,'[1]RPT 1280 - Edmonton'!$1:$1048576,4,0)</f>
        <v>PC</v>
      </c>
      <c r="CE78" t="s">
        <v>6396</v>
      </c>
      <c r="CF78">
        <v>30.13</v>
      </c>
      <c r="CG78">
        <v>6.03</v>
      </c>
      <c r="CH78">
        <v>0</v>
      </c>
      <c r="CI78">
        <v>0</v>
      </c>
      <c r="CJ78">
        <f t="shared" si="40"/>
        <v>0</v>
      </c>
      <c r="CK78">
        <f t="shared" si="41"/>
        <v>0</v>
      </c>
      <c r="CL78">
        <f t="shared" si="42"/>
        <v>0</v>
      </c>
      <c r="CM78">
        <f t="shared" si="43"/>
        <v>0</v>
      </c>
    </row>
    <row r="79" spans="1:95" x14ac:dyDescent="0.25">
      <c r="A79">
        <v>6208151</v>
      </c>
      <c r="B79" t="s">
        <v>471</v>
      </c>
      <c r="C79" t="s">
        <v>442</v>
      </c>
      <c r="D79" t="s">
        <v>411</v>
      </c>
      <c r="E79" t="s">
        <v>443</v>
      </c>
      <c r="F79" t="s">
        <v>309</v>
      </c>
      <c r="G79" t="s">
        <v>309</v>
      </c>
      <c r="J79">
        <f t="shared" si="51"/>
        <v>30.13</v>
      </c>
      <c r="K79" s="97">
        <f t="shared" si="51"/>
        <v>6.03</v>
      </c>
      <c r="O79">
        <f t="shared" si="52"/>
        <v>24.1</v>
      </c>
      <c r="P79">
        <f t="shared" si="52"/>
        <v>6.0250000000000004</v>
      </c>
      <c r="U79" t="s">
        <v>69</v>
      </c>
      <c r="V79" t="s">
        <v>69</v>
      </c>
      <c r="W79" s="73" t="s">
        <v>362</v>
      </c>
      <c r="X79" s="74" t="s">
        <v>362</v>
      </c>
      <c r="Z79" s="76" t="s">
        <v>362</v>
      </c>
      <c r="AC79" s="8" t="s">
        <v>69</v>
      </c>
      <c r="AD79" s="8" t="s">
        <v>69</v>
      </c>
      <c r="AE79" s="8" t="s">
        <v>69</v>
      </c>
      <c r="AF79" s="8" t="s">
        <v>69</v>
      </c>
      <c r="AH79" s="23" t="str">
        <f t="shared" si="47"/>
        <v/>
      </c>
      <c r="AI79" s="23" t="str">
        <f t="shared" si="48"/>
        <v/>
      </c>
      <c r="AJ79" s="23" t="str">
        <f t="shared" si="48"/>
        <v/>
      </c>
      <c r="AK79" s="23" t="str">
        <f t="shared" si="48"/>
        <v/>
      </c>
      <c r="BG79" t="s">
        <v>472</v>
      </c>
      <c r="BH79" t="s">
        <v>472</v>
      </c>
      <c r="BM79" t="s">
        <v>473</v>
      </c>
      <c r="BN79" t="s">
        <v>454</v>
      </c>
      <c r="BO79" t="s">
        <v>66</v>
      </c>
      <c r="BP79">
        <v>6208151</v>
      </c>
      <c r="BQ79" t="e">
        <v>#N/A</v>
      </c>
      <c r="BR79" t="e">
        <v>#N/A</v>
      </c>
      <c r="BS79">
        <v>37</v>
      </c>
      <c r="BT79">
        <v>3954.67</v>
      </c>
      <c r="BX79">
        <v>9.2899999999999991</v>
      </c>
      <c r="BY79">
        <v>9.2899999999999991</v>
      </c>
      <c r="BZ79">
        <f t="shared" si="39"/>
        <v>0</v>
      </c>
      <c r="CC79" t="str">
        <f>VLOOKUP(A79,'[1]RPT 1280 - Edmonton'!$1:$1048576,4,0)</f>
        <v>PC</v>
      </c>
      <c r="CE79" t="s">
        <v>6396</v>
      </c>
      <c r="CF79">
        <v>30.13</v>
      </c>
      <c r="CG79">
        <v>6.03</v>
      </c>
      <c r="CH79">
        <v>0</v>
      </c>
      <c r="CI79">
        <v>0</v>
      </c>
      <c r="CJ79">
        <f t="shared" si="40"/>
        <v>0</v>
      </c>
      <c r="CK79">
        <f t="shared" si="41"/>
        <v>0</v>
      </c>
      <c r="CL79">
        <f t="shared" si="42"/>
        <v>0</v>
      </c>
      <c r="CM79">
        <f t="shared" si="43"/>
        <v>0</v>
      </c>
    </row>
    <row r="80" spans="1:95" x14ac:dyDescent="0.25">
      <c r="A80">
        <v>6208144</v>
      </c>
      <c r="B80" t="s">
        <v>474</v>
      </c>
      <c r="C80" t="s">
        <v>442</v>
      </c>
      <c r="D80" t="s">
        <v>411</v>
      </c>
      <c r="E80" t="s">
        <v>443</v>
      </c>
      <c r="F80" t="s">
        <v>309</v>
      </c>
      <c r="G80" t="s">
        <v>309</v>
      </c>
      <c r="J80">
        <f t="shared" si="51"/>
        <v>30.13</v>
      </c>
      <c r="K80" s="97">
        <f t="shared" si="51"/>
        <v>6.03</v>
      </c>
      <c r="O80">
        <f t="shared" si="52"/>
        <v>24.1</v>
      </c>
      <c r="P80">
        <f t="shared" si="52"/>
        <v>6.0250000000000004</v>
      </c>
      <c r="U80" t="s">
        <v>69</v>
      </c>
      <c r="V80" t="s">
        <v>69</v>
      </c>
      <c r="W80" s="73" t="s">
        <v>362</v>
      </c>
      <c r="X80" s="74" t="s">
        <v>362</v>
      </c>
      <c r="Z80" s="76" t="s">
        <v>362</v>
      </c>
      <c r="AC80" s="8" t="s">
        <v>69</v>
      </c>
      <c r="AD80" s="8" t="s">
        <v>69</v>
      </c>
      <c r="AE80" s="8" t="s">
        <v>69</v>
      </c>
      <c r="AF80" s="8" t="s">
        <v>69</v>
      </c>
      <c r="AH80" s="23" t="str">
        <f t="shared" si="47"/>
        <v/>
      </c>
      <c r="AI80" s="23" t="str">
        <f t="shared" si="48"/>
        <v/>
      </c>
      <c r="AJ80" s="23" t="str">
        <f t="shared" si="48"/>
        <v/>
      </c>
      <c r="AK80" s="23" t="str">
        <f t="shared" si="48"/>
        <v/>
      </c>
      <c r="BG80" t="s">
        <v>475</v>
      </c>
      <c r="BH80" t="s">
        <v>475</v>
      </c>
      <c r="BM80" t="s">
        <v>476</v>
      </c>
      <c r="BN80" t="s">
        <v>454</v>
      </c>
      <c r="BO80" t="s">
        <v>66</v>
      </c>
      <c r="BP80">
        <v>6208144</v>
      </c>
      <c r="BQ80" t="e">
        <v>#N/A</v>
      </c>
      <c r="BR80" t="e">
        <v>#N/A</v>
      </c>
      <c r="BS80">
        <v>21</v>
      </c>
      <c r="BT80">
        <v>14752.37</v>
      </c>
      <c r="BX80">
        <v>9.2899999999999991</v>
      </c>
      <c r="BY80">
        <v>9.2899999999999991</v>
      </c>
      <c r="BZ80">
        <f t="shared" si="39"/>
        <v>0</v>
      </c>
      <c r="CC80" t="str">
        <f>VLOOKUP(A80,'[1]RPT 1280 - Edmonton'!$1:$1048576,4,0)</f>
        <v>PC</v>
      </c>
      <c r="CE80" t="s">
        <v>6396</v>
      </c>
      <c r="CF80">
        <v>30.13</v>
      </c>
      <c r="CG80">
        <v>6.03</v>
      </c>
      <c r="CH80">
        <v>0</v>
      </c>
      <c r="CI80">
        <v>0</v>
      </c>
      <c r="CJ80">
        <f t="shared" si="40"/>
        <v>0</v>
      </c>
      <c r="CK80">
        <f t="shared" si="41"/>
        <v>0</v>
      </c>
      <c r="CL80">
        <f t="shared" si="42"/>
        <v>0</v>
      </c>
      <c r="CM80">
        <f t="shared" si="43"/>
        <v>0</v>
      </c>
    </row>
    <row r="81" spans="1:95" x14ac:dyDescent="0.25">
      <c r="A81">
        <v>6256887</v>
      </c>
      <c r="B81" t="s">
        <v>477</v>
      </c>
      <c r="C81" t="s">
        <v>442</v>
      </c>
      <c r="D81" t="s">
        <v>411</v>
      </c>
      <c r="E81" t="s">
        <v>443</v>
      </c>
      <c r="F81" t="s">
        <v>309</v>
      </c>
      <c r="G81" t="s">
        <v>309</v>
      </c>
      <c r="J81">
        <f t="shared" si="51"/>
        <v>30.13</v>
      </c>
      <c r="K81" s="97">
        <f t="shared" si="51"/>
        <v>6.03</v>
      </c>
      <c r="O81">
        <f t="shared" si="52"/>
        <v>24.1</v>
      </c>
      <c r="P81">
        <f t="shared" si="52"/>
        <v>6.0250000000000004</v>
      </c>
      <c r="U81" t="s">
        <v>69</v>
      </c>
      <c r="V81" t="s">
        <v>69</v>
      </c>
      <c r="W81" s="73" t="s">
        <v>362</v>
      </c>
      <c r="X81" s="74" t="s">
        <v>362</v>
      </c>
      <c r="Z81" s="76" t="s">
        <v>362</v>
      </c>
      <c r="AC81" s="8" t="s">
        <v>69</v>
      </c>
      <c r="AD81" s="8" t="s">
        <v>69</v>
      </c>
      <c r="AE81" s="8" t="s">
        <v>69</v>
      </c>
      <c r="AF81" s="8" t="s">
        <v>69</v>
      </c>
      <c r="AH81" s="23" t="str">
        <f t="shared" si="47"/>
        <v/>
      </c>
      <c r="AI81" s="23" t="str">
        <f t="shared" si="48"/>
        <v/>
      </c>
      <c r="AJ81" s="23" t="str">
        <f t="shared" si="48"/>
        <v/>
      </c>
      <c r="AK81" s="23" t="str">
        <f t="shared" si="48"/>
        <v/>
      </c>
      <c r="BG81" t="s">
        <v>478</v>
      </c>
      <c r="BH81" t="s">
        <v>478</v>
      </c>
      <c r="BM81" t="s">
        <v>479</v>
      </c>
      <c r="BN81" t="s">
        <v>454</v>
      </c>
      <c r="BO81" t="s">
        <v>66</v>
      </c>
      <c r="BP81">
        <v>6256887</v>
      </c>
      <c r="BQ81" t="e">
        <v>#N/A</v>
      </c>
      <c r="BR81" t="e">
        <v>#N/A</v>
      </c>
      <c r="BS81">
        <v>21</v>
      </c>
      <c r="BT81">
        <v>14983.88</v>
      </c>
      <c r="BX81">
        <v>9.2899999999999991</v>
      </c>
      <c r="BY81">
        <v>9.2899999999999991</v>
      </c>
      <c r="BZ81">
        <f t="shared" si="39"/>
        <v>0</v>
      </c>
      <c r="CC81" t="str">
        <f>VLOOKUP(A81,'[1]RPT 1280 - Edmonton'!$1:$1048576,4,0)</f>
        <v>PC</v>
      </c>
      <c r="CE81" t="s">
        <v>6396</v>
      </c>
      <c r="CF81">
        <v>30.13</v>
      </c>
      <c r="CG81">
        <v>6.03</v>
      </c>
      <c r="CH81">
        <v>0</v>
      </c>
      <c r="CI81">
        <v>0</v>
      </c>
      <c r="CJ81">
        <f t="shared" si="40"/>
        <v>0</v>
      </c>
      <c r="CK81">
        <f t="shared" si="41"/>
        <v>0</v>
      </c>
      <c r="CL81">
        <f t="shared" si="42"/>
        <v>0</v>
      </c>
      <c r="CM81">
        <f t="shared" si="43"/>
        <v>0</v>
      </c>
    </row>
    <row r="82" spans="1:95" x14ac:dyDescent="0.25">
      <c r="A82">
        <v>6467500</v>
      </c>
      <c r="B82" t="s">
        <v>480</v>
      </c>
      <c r="C82" t="s">
        <v>442</v>
      </c>
      <c r="D82" t="s">
        <v>411</v>
      </c>
      <c r="E82" t="s">
        <v>443</v>
      </c>
      <c r="F82" t="s">
        <v>309</v>
      </c>
      <c r="G82" t="s">
        <v>309</v>
      </c>
      <c r="J82">
        <f t="shared" si="51"/>
        <v>30.13</v>
      </c>
      <c r="K82" s="97">
        <f t="shared" si="51"/>
        <v>6.03</v>
      </c>
      <c r="O82">
        <f t="shared" si="52"/>
        <v>24.1</v>
      </c>
      <c r="P82">
        <f t="shared" si="52"/>
        <v>6.0250000000000004</v>
      </c>
      <c r="U82" t="s">
        <v>69</v>
      </c>
      <c r="V82" t="s">
        <v>69</v>
      </c>
      <c r="W82" s="73" t="s">
        <v>362</v>
      </c>
      <c r="X82" s="74" t="s">
        <v>362</v>
      </c>
      <c r="Z82" s="76" t="s">
        <v>362</v>
      </c>
      <c r="AC82" s="8" t="s">
        <v>69</v>
      </c>
      <c r="AD82" s="8" t="s">
        <v>69</v>
      </c>
      <c r="AE82" s="8" t="s">
        <v>69</v>
      </c>
      <c r="AF82" s="8" t="s">
        <v>69</v>
      </c>
      <c r="AH82" s="23" t="str">
        <f t="shared" si="47"/>
        <v/>
      </c>
      <c r="AI82" s="23" t="str">
        <f t="shared" si="48"/>
        <v/>
      </c>
      <c r="AJ82" s="23" t="str">
        <f t="shared" si="48"/>
        <v/>
      </c>
      <c r="AK82" s="23" t="str">
        <f t="shared" si="48"/>
        <v/>
      </c>
      <c r="BG82" t="s">
        <v>481</v>
      </c>
      <c r="BH82" t="s">
        <v>481</v>
      </c>
      <c r="BM82" t="s">
        <v>482</v>
      </c>
      <c r="BN82" t="s">
        <v>454</v>
      </c>
      <c r="BO82" t="s">
        <v>66</v>
      </c>
      <c r="BQ82" t="e">
        <v>#N/A</v>
      </c>
      <c r="BR82" t="e">
        <v>#N/A</v>
      </c>
      <c r="BS82">
        <v>51</v>
      </c>
      <c r="BT82">
        <v>101.64</v>
      </c>
      <c r="BX82">
        <v>9.2899999999999991</v>
      </c>
      <c r="BY82">
        <v>9.2899999999999991</v>
      </c>
      <c r="BZ82">
        <f t="shared" si="39"/>
        <v>0</v>
      </c>
      <c r="CC82" t="str">
        <f>VLOOKUP(A82,'[1]RPT 1280 - Edmonton'!$1:$1048576,4,0)</f>
        <v>PC</v>
      </c>
      <c r="CE82" t="s">
        <v>6396</v>
      </c>
      <c r="CF82">
        <v>30.13</v>
      </c>
      <c r="CG82">
        <v>6.03</v>
      </c>
      <c r="CH82">
        <v>0</v>
      </c>
      <c r="CI82">
        <v>0</v>
      </c>
      <c r="CJ82">
        <f t="shared" si="40"/>
        <v>0</v>
      </c>
      <c r="CK82">
        <f t="shared" si="41"/>
        <v>0</v>
      </c>
      <c r="CL82">
        <f t="shared" si="42"/>
        <v>0</v>
      </c>
      <c r="CM82">
        <f t="shared" si="43"/>
        <v>0</v>
      </c>
    </row>
    <row r="83" spans="1:95" x14ac:dyDescent="0.25">
      <c r="A83" s="105">
        <v>204727</v>
      </c>
      <c r="B83" t="s">
        <v>483</v>
      </c>
      <c r="C83" t="s">
        <v>484</v>
      </c>
      <c r="D83" t="s">
        <v>411</v>
      </c>
      <c r="E83" t="s">
        <v>34</v>
      </c>
      <c r="F83" t="s">
        <v>309</v>
      </c>
      <c r="G83" t="s">
        <v>309</v>
      </c>
      <c r="I83" t="s">
        <v>55</v>
      </c>
      <c r="J83">
        <v>63.22</v>
      </c>
      <c r="O83">
        <v>63.22</v>
      </c>
      <c r="P83">
        <v>5.26833333333333</v>
      </c>
      <c r="Q83" s="99">
        <v>3.66</v>
      </c>
      <c r="T83" t="s">
        <v>485</v>
      </c>
      <c r="U83" t="s">
        <v>57</v>
      </c>
      <c r="V83" t="s">
        <v>486</v>
      </c>
      <c r="W83" s="73" t="s">
        <v>487</v>
      </c>
      <c r="X83" s="74" t="s">
        <v>488</v>
      </c>
      <c r="Z83" s="76">
        <v>5.99</v>
      </c>
      <c r="AA83" s="27">
        <v>5.0252580449301802E-2</v>
      </c>
      <c r="AC83" s="8" t="s">
        <v>489</v>
      </c>
      <c r="AD83" s="8" t="s">
        <v>490</v>
      </c>
      <c r="AE83" s="8">
        <v>6.99</v>
      </c>
      <c r="AF83" s="8" t="s">
        <v>230</v>
      </c>
      <c r="AH83" s="23">
        <f t="shared" si="47"/>
        <v>5.49</v>
      </c>
      <c r="AI83" s="23" t="str">
        <f t="shared" si="48"/>
        <v>6.49</v>
      </c>
      <c r="AJ83" s="23" t="str">
        <f t="shared" si="48"/>
        <v/>
      </c>
      <c r="AK83" s="23">
        <f t="shared" si="48"/>
        <v>5.99</v>
      </c>
      <c r="AM83" s="40">
        <v>64.86</v>
      </c>
      <c r="AN83" s="40">
        <v>16.690000000000001</v>
      </c>
      <c r="AO83">
        <v>12</v>
      </c>
      <c r="AP83" s="40">
        <f t="shared" ref="AP83:AP88" si="53">(AM83 * 1.05) - L83 - Q83 - K83</f>
        <v>64.443000000000012</v>
      </c>
      <c r="AQ83" t="s">
        <v>60</v>
      </c>
      <c r="AR83" s="40">
        <f t="shared" ref="AR83:AR88" si="54">(((AH83)-((AP83/AO83) + ((AN83 * 0.03)/AO83)))/AH83)*100</f>
        <v>1.4212204007285856</v>
      </c>
      <c r="AS83" s="40">
        <f t="shared" ref="AS83:AS88" si="55">(((AI83)-((AP83/AO83) + ((AN83 * 0.3)/AO83)))/AI83)*100</f>
        <v>10.824345146379025</v>
      </c>
      <c r="AT83" s="40" t="e">
        <f t="shared" ref="AT83:AT88" si="56">(((AJ83)-((AP83/AO83) + ((AN83 * 0.03)/AO83)))/AJ83)*100</f>
        <v>#VALUE!</v>
      </c>
      <c r="AU83" s="40">
        <f t="shared" ref="AU83:AU88" si="57">(((AK83)-((AP83/AO83) + ((AN83 * 0.07)/AO83)))/AK83)*100</f>
        <v>8.7210628825820642</v>
      </c>
      <c r="BB83" s="77">
        <f t="shared" ref="BB83:BB88" si="58">(((AH83)-(((AP83/AO83) + ((AN83 * 0.03)/AO83))-AW83))/AH83)*100</f>
        <v>1.4212204007285856</v>
      </c>
      <c r="BC83" s="78">
        <f t="shared" ref="BC83:BC88" si="59">(((AI83)-(((AP83/AO83) + ((AN83 * 0.3)/AO83))-AX83))/AI83)*100</f>
        <v>10.824345146379025</v>
      </c>
      <c r="BD83" s="79" t="e">
        <f t="shared" ref="BD83:BD88" si="60">(((AJ83)-(((AP83/AO83) + ((AN83 * 0.03)/AO83))-AY83))/AJ83)*100</f>
        <v>#VALUE!</v>
      </c>
      <c r="BE83" s="80">
        <f t="shared" ref="BE83:BE88" si="61">(((AK83)-(((AP83/AO83) + ((AN83 * 0.15)/AO83))-AZ83))/AK83)*100</f>
        <v>6.8635225375625923</v>
      </c>
      <c r="BG83" t="s">
        <v>491</v>
      </c>
      <c r="BH83" t="s">
        <v>492</v>
      </c>
      <c r="BJ83" t="s">
        <v>493</v>
      </c>
      <c r="BM83" t="s">
        <v>494</v>
      </c>
      <c r="BN83" t="s">
        <v>495</v>
      </c>
      <c r="BO83" t="s">
        <v>237</v>
      </c>
      <c r="BQ83" t="e">
        <v>#N/A</v>
      </c>
      <c r="BR83" t="e">
        <v>#N/A</v>
      </c>
      <c r="BS83">
        <v>0</v>
      </c>
      <c r="BT83">
        <v>94851.08</v>
      </c>
      <c r="BX83">
        <v>7.49</v>
      </c>
      <c r="BY83">
        <v>7.49</v>
      </c>
      <c r="BZ83">
        <f t="shared" si="39"/>
        <v>0</v>
      </c>
      <c r="CC83" t="e">
        <f>VLOOKUP(A83,'[1]RPT 1280 - Edmonton'!$1:$1048576,4,0)</f>
        <v>#N/A</v>
      </c>
      <c r="CE83" t="s">
        <v>66</v>
      </c>
      <c r="CF83">
        <v>63.22</v>
      </c>
      <c r="CG83">
        <v>0</v>
      </c>
      <c r="CH83">
        <v>0</v>
      </c>
      <c r="CI83">
        <v>0</v>
      </c>
      <c r="CJ83">
        <f t="shared" si="40"/>
        <v>0</v>
      </c>
      <c r="CK83">
        <f t="shared" si="41"/>
        <v>0</v>
      </c>
      <c r="CL83">
        <f t="shared" si="42"/>
        <v>0</v>
      </c>
      <c r="CM83">
        <f t="shared" si="43"/>
        <v>0</v>
      </c>
      <c r="CO83" s="95">
        <v>5.49</v>
      </c>
      <c r="CP83" s="95">
        <v>5.49</v>
      </c>
      <c r="CQ83">
        <f t="shared" si="44"/>
        <v>0</v>
      </c>
    </row>
    <row r="84" spans="1:95" x14ac:dyDescent="0.25">
      <c r="A84" s="105">
        <v>980276</v>
      </c>
      <c r="B84" t="s">
        <v>496</v>
      </c>
      <c r="C84" t="s">
        <v>497</v>
      </c>
      <c r="D84" t="s">
        <v>411</v>
      </c>
      <c r="E84" t="s">
        <v>34</v>
      </c>
      <c r="F84" t="s">
        <v>309</v>
      </c>
      <c r="G84" t="s">
        <v>309</v>
      </c>
      <c r="I84" t="s">
        <v>55</v>
      </c>
      <c r="J84">
        <v>57.77</v>
      </c>
      <c r="O84">
        <v>57.77</v>
      </c>
      <c r="P84">
        <v>4.8141666666666696</v>
      </c>
      <c r="Q84" s="99">
        <v>1.2</v>
      </c>
      <c r="T84" t="s">
        <v>485</v>
      </c>
      <c r="U84" t="s">
        <v>57</v>
      </c>
      <c r="V84" t="s">
        <v>486</v>
      </c>
      <c r="W84" s="73" t="s">
        <v>487</v>
      </c>
      <c r="X84" s="74" t="s">
        <v>488</v>
      </c>
      <c r="Z84" s="76">
        <v>5.99</v>
      </c>
      <c r="AA84" s="27">
        <v>4.8887219186399503E-2</v>
      </c>
      <c r="AC84" s="8" t="s">
        <v>489</v>
      </c>
      <c r="AD84" s="8" t="s">
        <v>490</v>
      </c>
      <c r="AE84" s="8">
        <v>6.99</v>
      </c>
      <c r="AF84" s="8" t="s">
        <v>230</v>
      </c>
      <c r="AH84" s="23">
        <f t="shared" si="47"/>
        <v>5.49</v>
      </c>
      <c r="AI84" s="23" t="str">
        <f t="shared" si="48"/>
        <v>6.49</v>
      </c>
      <c r="AJ84" s="23" t="str">
        <f t="shared" si="48"/>
        <v/>
      </c>
      <c r="AK84" s="23">
        <f t="shared" si="48"/>
        <v>5.99</v>
      </c>
      <c r="AM84" s="40">
        <v>59.27</v>
      </c>
      <c r="AN84" s="40">
        <v>9.44</v>
      </c>
      <c r="AO84">
        <v>12</v>
      </c>
      <c r="AP84" s="40">
        <f t="shared" si="53"/>
        <v>61.033500000000004</v>
      </c>
      <c r="AQ84" t="s">
        <v>60</v>
      </c>
      <c r="AR84" s="40">
        <f t="shared" si="54"/>
        <v>6.9266848816029167</v>
      </c>
      <c r="AS84" s="40">
        <f t="shared" si="55"/>
        <v>17.994992295839758</v>
      </c>
      <c r="AT84" s="40" t="e">
        <f t="shared" si="56"/>
        <v>#VALUE!</v>
      </c>
      <c r="AU84" s="40">
        <f t="shared" si="57"/>
        <v>14.170422927100724</v>
      </c>
      <c r="BB84" s="77">
        <f t="shared" si="58"/>
        <v>6.9266848816029167</v>
      </c>
      <c r="BC84" s="78">
        <f t="shared" si="59"/>
        <v>17.994992295839758</v>
      </c>
      <c r="BD84" s="79" t="e">
        <f t="shared" si="60"/>
        <v>#VALUE!</v>
      </c>
      <c r="BE84" s="80">
        <f t="shared" si="61"/>
        <v>13.119782971619362</v>
      </c>
      <c r="BG84" t="s">
        <v>498</v>
      </c>
      <c r="BH84" t="s">
        <v>499</v>
      </c>
      <c r="BJ84" t="s">
        <v>493</v>
      </c>
      <c r="BM84" t="s">
        <v>500</v>
      </c>
      <c r="BN84" t="s">
        <v>501</v>
      </c>
      <c r="BO84" t="s">
        <v>237</v>
      </c>
      <c r="BQ84" t="e">
        <v>#N/A</v>
      </c>
      <c r="BR84" t="e">
        <v>#N/A</v>
      </c>
      <c r="BS84">
        <v>28</v>
      </c>
      <c r="BT84">
        <v>9166.65</v>
      </c>
      <c r="BX84">
        <v>7.49</v>
      </c>
      <c r="BY84">
        <v>7.49</v>
      </c>
      <c r="BZ84">
        <f t="shared" si="39"/>
        <v>0</v>
      </c>
      <c r="CC84" t="e">
        <f>VLOOKUP(A84,'[1]RPT 1280 - Edmonton'!$1:$1048576,4,0)</f>
        <v>#N/A</v>
      </c>
      <c r="CE84" t="s">
        <v>66</v>
      </c>
      <c r="CF84">
        <v>57.77</v>
      </c>
      <c r="CG84">
        <v>0</v>
      </c>
      <c r="CH84">
        <v>0</v>
      </c>
      <c r="CI84">
        <v>0</v>
      </c>
      <c r="CJ84">
        <f t="shared" si="40"/>
        <v>0</v>
      </c>
      <c r="CK84">
        <f t="shared" si="41"/>
        <v>0</v>
      </c>
      <c r="CL84">
        <f t="shared" si="42"/>
        <v>0</v>
      </c>
      <c r="CM84">
        <f t="shared" si="43"/>
        <v>0</v>
      </c>
      <c r="CO84" s="95">
        <v>5.49</v>
      </c>
      <c r="CP84" s="95">
        <v>5.49</v>
      </c>
      <c r="CQ84">
        <f t="shared" si="44"/>
        <v>0</v>
      </c>
    </row>
    <row r="85" spans="1:95" x14ac:dyDescent="0.25">
      <c r="A85" s="105">
        <v>343673</v>
      </c>
      <c r="B85" t="s">
        <v>502</v>
      </c>
      <c r="C85" t="s">
        <v>484</v>
      </c>
      <c r="D85" t="s">
        <v>411</v>
      </c>
      <c r="E85" t="s">
        <v>34</v>
      </c>
      <c r="F85" t="s">
        <v>309</v>
      </c>
      <c r="G85" t="s">
        <v>309</v>
      </c>
      <c r="I85" t="s">
        <v>55</v>
      </c>
      <c r="J85">
        <v>65.02</v>
      </c>
      <c r="O85">
        <v>65.02</v>
      </c>
      <c r="P85">
        <v>5.4183333333333303</v>
      </c>
      <c r="Q85" s="99">
        <v>6</v>
      </c>
      <c r="T85" t="s">
        <v>485</v>
      </c>
      <c r="U85" t="s">
        <v>57</v>
      </c>
      <c r="V85" t="s">
        <v>486</v>
      </c>
      <c r="W85" s="73" t="s">
        <v>487</v>
      </c>
      <c r="X85" s="74" t="s">
        <v>488</v>
      </c>
      <c r="Z85" s="76">
        <v>5.99</v>
      </c>
      <c r="AA85" s="27">
        <v>5.0252580449301802E-2</v>
      </c>
      <c r="AC85" s="8" t="s">
        <v>489</v>
      </c>
      <c r="AD85" s="8" t="s">
        <v>490</v>
      </c>
      <c r="AE85" s="8">
        <v>6.99</v>
      </c>
      <c r="AF85" s="8" t="s">
        <v>230</v>
      </c>
      <c r="AH85" s="23">
        <f t="shared" si="47"/>
        <v>5.49</v>
      </c>
      <c r="AI85" s="23" t="str">
        <f t="shared" si="48"/>
        <v>6.49</v>
      </c>
      <c r="AJ85" s="23" t="str">
        <f t="shared" si="48"/>
        <v/>
      </c>
      <c r="AK85" s="23">
        <f t="shared" si="48"/>
        <v>5.99</v>
      </c>
      <c r="AM85" s="40">
        <v>66.709999999999994</v>
      </c>
      <c r="AN85" s="40">
        <v>16.690000000000001</v>
      </c>
      <c r="AO85">
        <v>12</v>
      </c>
      <c r="AP85" s="40">
        <f t="shared" si="53"/>
        <v>64.04549999999999</v>
      </c>
      <c r="AQ85" t="s">
        <v>60</v>
      </c>
      <c r="AR85" s="40">
        <f t="shared" si="54"/>
        <v>2.0245901639344481</v>
      </c>
      <c r="AS85" s="40">
        <f t="shared" si="55"/>
        <v>11.334745762711874</v>
      </c>
      <c r="AT85" s="40" t="e">
        <f t="shared" si="56"/>
        <v>#VALUE!</v>
      </c>
      <c r="AU85" s="40">
        <f t="shared" si="57"/>
        <v>9.2740678909293415</v>
      </c>
      <c r="BB85" s="77">
        <f t="shared" si="58"/>
        <v>2.0245901639344481</v>
      </c>
      <c r="BC85" s="78">
        <f t="shared" si="59"/>
        <v>11.334745762711874</v>
      </c>
      <c r="BD85" s="79" t="e">
        <f t="shared" si="60"/>
        <v>#VALUE!</v>
      </c>
      <c r="BE85" s="80">
        <f t="shared" si="61"/>
        <v>7.4165275459098696</v>
      </c>
      <c r="BG85" t="s">
        <v>503</v>
      </c>
      <c r="BH85" t="s">
        <v>504</v>
      </c>
      <c r="BJ85" t="s">
        <v>493</v>
      </c>
      <c r="BM85" t="s">
        <v>505</v>
      </c>
      <c r="BN85" t="s">
        <v>495</v>
      </c>
      <c r="BO85" t="s">
        <v>237</v>
      </c>
      <c r="BQ85" t="e">
        <v>#N/A</v>
      </c>
      <c r="BR85" t="e">
        <v>#N/A</v>
      </c>
      <c r="BS85">
        <v>8</v>
      </c>
      <c r="BT85">
        <v>74167.69</v>
      </c>
      <c r="BX85">
        <v>7.49</v>
      </c>
      <c r="BY85">
        <v>7.49</v>
      </c>
      <c r="BZ85">
        <f t="shared" si="39"/>
        <v>0</v>
      </c>
      <c r="CC85" t="e">
        <f>VLOOKUP(A85,'[1]RPT 1280 - Edmonton'!$1:$1048576,4,0)</f>
        <v>#N/A</v>
      </c>
      <c r="CE85" t="s">
        <v>66</v>
      </c>
      <c r="CF85">
        <v>65.02</v>
      </c>
      <c r="CG85">
        <v>0</v>
      </c>
      <c r="CH85">
        <v>0</v>
      </c>
      <c r="CI85">
        <v>0</v>
      </c>
      <c r="CJ85">
        <f t="shared" si="40"/>
        <v>0</v>
      </c>
      <c r="CK85">
        <f t="shared" si="41"/>
        <v>0</v>
      </c>
      <c r="CL85">
        <f t="shared" si="42"/>
        <v>0</v>
      </c>
      <c r="CM85">
        <f t="shared" si="43"/>
        <v>0</v>
      </c>
      <c r="CO85" s="95">
        <v>5.49</v>
      </c>
      <c r="CP85" s="95">
        <v>5.49</v>
      </c>
      <c r="CQ85">
        <f t="shared" si="44"/>
        <v>0</v>
      </c>
    </row>
    <row r="86" spans="1:95" x14ac:dyDescent="0.25">
      <c r="A86" s="105">
        <v>151597</v>
      </c>
      <c r="B86" t="s">
        <v>506</v>
      </c>
      <c r="C86" t="s">
        <v>484</v>
      </c>
      <c r="D86" t="s">
        <v>411</v>
      </c>
      <c r="E86" t="s">
        <v>34</v>
      </c>
      <c r="F86" t="s">
        <v>309</v>
      </c>
      <c r="G86" t="s">
        <v>309</v>
      </c>
      <c r="I86" t="s">
        <v>55</v>
      </c>
      <c r="J86">
        <v>58.58</v>
      </c>
      <c r="O86">
        <v>58.58</v>
      </c>
      <c r="P86">
        <v>4.8816666666666704</v>
      </c>
      <c r="Q86" s="99">
        <v>1.2</v>
      </c>
      <c r="T86" t="s">
        <v>485</v>
      </c>
      <c r="U86" t="s">
        <v>57</v>
      </c>
      <c r="V86" t="s">
        <v>486</v>
      </c>
      <c r="W86" s="73" t="s">
        <v>487</v>
      </c>
      <c r="X86" s="74" t="s">
        <v>488</v>
      </c>
      <c r="Z86" s="76">
        <v>5.99</v>
      </c>
      <c r="AA86" s="27">
        <v>5.0910139647844597E-2</v>
      </c>
      <c r="AC86" s="8" t="s">
        <v>489</v>
      </c>
      <c r="AD86" s="8" t="s">
        <v>490</v>
      </c>
      <c r="AE86" s="8">
        <v>6.99</v>
      </c>
      <c r="AF86" s="8" t="s">
        <v>230</v>
      </c>
      <c r="AH86" s="23">
        <f t="shared" si="47"/>
        <v>5.49</v>
      </c>
      <c r="AI86" s="23" t="str">
        <f t="shared" si="48"/>
        <v>6.49</v>
      </c>
      <c r="AJ86" s="23" t="str">
        <f t="shared" si="48"/>
        <v/>
      </c>
      <c r="AK86" s="23">
        <f t="shared" si="48"/>
        <v>5.99</v>
      </c>
      <c r="AM86" s="40">
        <v>60.1</v>
      </c>
      <c r="AN86" s="40">
        <v>16.690000000000001</v>
      </c>
      <c r="AO86">
        <v>12</v>
      </c>
      <c r="AP86" s="40">
        <f t="shared" si="53"/>
        <v>61.905000000000001</v>
      </c>
      <c r="AQ86" t="s">
        <v>60</v>
      </c>
      <c r="AR86" s="40">
        <f t="shared" si="54"/>
        <v>5.273679417122044</v>
      </c>
      <c r="AS86" s="40">
        <f t="shared" si="55"/>
        <v>14.083204930662552</v>
      </c>
      <c r="AT86" s="40" t="e">
        <f t="shared" si="56"/>
        <v>#VALUE!</v>
      </c>
      <c r="AU86" s="40">
        <f t="shared" si="57"/>
        <v>12.251947690595436</v>
      </c>
      <c r="BB86" s="77">
        <f t="shared" si="58"/>
        <v>5.273679417122044</v>
      </c>
      <c r="BC86" s="78">
        <f t="shared" si="59"/>
        <v>14.083204930662552</v>
      </c>
      <c r="BD86" s="79" t="e">
        <f t="shared" si="60"/>
        <v>#VALUE!</v>
      </c>
      <c r="BE86" s="80">
        <f t="shared" si="61"/>
        <v>10.394407345575964</v>
      </c>
      <c r="BG86" t="s">
        <v>507</v>
      </c>
      <c r="BH86" t="s">
        <v>508</v>
      </c>
      <c r="BJ86" t="s">
        <v>493</v>
      </c>
      <c r="BM86" t="s">
        <v>509</v>
      </c>
      <c r="BN86" t="s">
        <v>495</v>
      </c>
      <c r="BO86" t="s">
        <v>237</v>
      </c>
      <c r="BQ86" t="e">
        <v>#N/A</v>
      </c>
      <c r="BR86" t="e">
        <v>#N/A</v>
      </c>
      <c r="BS86">
        <v>0</v>
      </c>
      <c r="BT86">
        <v>68205.5</v>
      </c>
      <c r="BX86">
        <v>7.49</v>
      </c>
      <c r="BY86">
        <v>7.49</v>
      </c>
      <c r="BZ86">
        <f t="shared" si="39"/>
        <v>0</v>
      </c>
      <c r="CC86" t="e">
        <f>VLOOKUP(A86,'[1]RPT 1280 - Edmonton'!$1:$1048576,4,0)</f>
        <v>#N/A</v>
      </c>
      <c r="CE86" t="s">
        <v>66</v>
      </c>
      <c r="CF86">
        <v>58.58</v>
      </c>
      <c r="CG86">
        <v>0</v>
      </c>
      <c r="CH86">
        <v>0</v>
      </c>
      <c r="CI86">
        <v>0</v>
      </c>
      <c r="CJ86">
        <f t="shared" si="40"/>
        <v>0</v>
      </c>
      <c r="CK86">
        <f t="shared" si="41"/>
        <v>0</v>
      </c>
      <c r="CL86">
        <f t="shared" si="42"/>
        <v>0</v>
      </c>
      <c r="CM86">
        <f t="shared" si="43"/>
        <v>0</v>
      </c>
      <c r="CO86" s="95">
        <v>5.49</v>
      </c>
      <c r="CP86" s="95">
        <v>5.49</v>
      </c>
      <c r="CQ86">
        <f t="shared" si="44"/>
        <v>0</v>
      </c>
    </row>
    <row r="87" spans="1:95" x14ac:dyDescent="0.25">
      <c r="A87" s="105">
        <v>811463</v>
      </c>
      <c r="B87" t="s">
        <v>510</v>
      </c>
      <c r="C87" t="s">
        <v>484</v>
      </c>
      <c r="D87" t="s">
        <v>411</v>
      </c>
      <c r="E87" t="s">
        <v>34</v>
      </c>
      <c r="F87" t="s">
        <v>309</v>
      </c>
      <c r="G87" t="s">
        <v>309</v>
      </c>
      <c r="I87" t="s">
        <v>55</v>
      </c>
      <c r="J87">
        <v>59.24</v>
      </c>
      <c r="O87">
        <v>59.24</v>
      </c>
      <c r="P87">
        <v>4.9366666666666701</v>
      </c>
      <c r="Q87" s="99">
        <v>1.2</v>
      </c>
      <c r="T87" t="s">
        <v>485</v>
      </c>
      <c r="U87" t="s">
        <v>57</v>
      </c>
      <c r="V87" t="s">
        <v>486</v>
      </c>
      <c r="W87" s="73" t="s">
        <v>487</v>
      </c>
      <c r="X87" s="74" t="s">
        <v>488</v>
      </c>
      <c r="Z87" s="76">
        <v>5.99</v>
      </c>
      <c r="AA87" s="27">
        <v>5.15676988463874E-2</v>
      </c>
      <c r="AC87" s="8" t="s">
        <v>489</v>
      </c>
      <c r="AD87" s="8" t="s">
        <v>490</v>
      </c>
      <c r="AE87" s="8">
        <v>6.99</v>
      </c>
      <c r="AF87" s="8" t="s">
        <v>230</v>
      </c>
      <c r="AH87" s="23">
        <f t="shared" si="47"/>
        <v>5.49</v>
      </c>
      <c r="AI87" s="23" t="str">
        <f t="shared" si="48"/>
        <v>6.49</v>
      </c>
      <c r="AJ87" s="23" t="str">
        <f t="shared" si="48"/>
        <v/>
      </c>
      <c r="AK87" s="23">
        <f t="shared" si="48"/>
        <v>5.99</v>
      </c>
      <c r="AM87" s="40">
        <v>60.78</v>
      </c>
      <c r="AN87" s="40">
        <v>16.690000000000001</v>
      </c>
      <c r="AO87">
        <v>12</v>
      </c>
      <c r="AP87" s="40">
        <f t="shared" si="53"/>
        <v>62.619</v>
      </c>
      <c r="AQ87" t="s">
        <v>60</v>
      </c>
      <c r="AR87" s="40">
        <f t="shared" si="54"/>
        <v>4.18989071038252</v>
      </c>
      <c r="AS87" s="40">
        <f t="shared" si="55"/>
        <v>13.166409861325112</v>
      </c>
      <c r="AT87" s="40" t="e">
        <f t="shared" si="56"/>
        <v>#VALUE!</v>
      </c>
      <c r="AU87" s="40">
        <f t="shared" si="57"/>
        <v>11.25862548692265</v>
      </c>
      <c r="BB87" s="77">
        <f t="shared" si="58"/>
        <v>4.18989071038252</v>
      </c>
      <c r="BC87" s="78">
        <f t="shared" si="59"/>
        <v>13.166409861325112</v>
      </c>
      <c r="BD87" s="79" t="e">
        <f t="shared" si="60"/>
        <v>#VALUE!</v>
      </c>
      <c r="BE87" s="80">
        <f t="shared" si="61"/>
        <v>9.4010851419031773</v>
      </c>
      <c r="BG87" t="s">
        <v>511</v>
      </c>
      <c r="BH87" t="s">
        <v>512</v>
      </c>
      <c r="BJ87" t="s">
        <v>493</v>
      </c>
      <c r="BM87" t="s">
        <v>513</v>
      </c>
      <c r="BN87" t="s">
        <v>495</v>
      </c>
      <c r="BO87" t="s">
        <v>237</v>
      </c>
      <c r="BQ87" t="e">
        <v>#N/A</v>
      </c>
      <c r="BR87" t="e">
        <v>#N/A</v>
      </c>
      <c r="BS87">
        <v>8</v>
      </c>
      <c r="BT87">
        <v>33319.33</v>
      </c>
      <c r="BX87">
        <v>7.49</v>
      </c>
      <c r="BY87">
        <v>7.49</v>
      </c>
      <c r="BZ87">
        <f t="shared" si="39"/>
        <v>0</v>
      </c>
      <c r="CC87" t="e">
        <f>VLOOKUP(A87,'[1]RPT 1280 - Edmonton'!$1:$1048576,4,0)</f>
        <v>#N/A</v>
      </c>
      <c r="CE87" t="s">
        <v>66</v>
      </c>
      <c r="CF87">
        <v>59.24</v>
      </c>
      <c r="CG87">
        <v>0</v>
      </c>
      <c r="CH87">
        <v>0</v>
      </c>
      <c r="CI87">
        <v>0</v>
      </c>
      <c r="CJ87">
        <f t="shared" si="40"/>
        <v>0</v>
      </c>
      <c r="CK87">
        <f t="shared" si="41"/>
        <v>0</v>
      </c>
      <c r="CL87">
        <f t="shared" si="42"/>
        <v>0</v>
      </c>
      <c r="CM87">
        <f t="shared" si="43"/>
        <v>0</v>
      </c>
      <c r="CO87" s="95">
        <v>5.49</v>
      </c>
      <c r="CP87" s="95">
        <v>5.49</v>
      </c>
      <c r="CQ87">
        <f t="shared" si="44"/>
        <v>0</v>
      </c>
    </row>
    <row r="88" spans="1:95" x14ac:dyDescent="0.25">
      <c r="A88" s="105">
        <v>667279</v>
      </c>
      <c r="B88" t="s">
        <v>514</v>
      </c>
      <c r="C88" t="s">
        <v>484</v>
      </c>
      <c r="D88" t="s">
        <v>411</v>
      </c>
      <c r="E88" t="s">
        <v>34</v>
      </c>
      <c r="F88" t="s">
        <v>309</v>
      </c>
      <c r="G88" t="s">
        <v>309</v>
      </c>
      <c r="I88" t="s">
        <v>55</v>
      </c>
      <c r="J88">
        <v>56.47</v>
      </c>
      <c r="O88">
        <v>56.47</v>
      </c>
      <c r="P88">
        <v>4.70583333333333</v>
      </c>
      <c r="Q88" s="99">
        <v>1.2</v>
      </c>
      <c r="T88" t="s">
        <v>485</v>
      </c>
      <c r="U88" t="s">
        <v>57</v>
      </c>
      <c r="V88" t="s">
        <v>486</v>
      </c>
      <c r="W88" s="73" t="s">
        <v>487</v>
      </c>
      <c r="X88" s="74" t="s">
        <v>488</v>
      </c>
      <c r="Z88" s="76">
        <v>5.99</v>
      </c>
      <c r="AA88" s="27">
        <v>6.9281876138433507E-2</v>
      </c>
      <c r="AC88" s="8" t="s">
        <v>489</v>
      </c>
      <c r="AD88" s="8" t="s">
        <v>490</v>
      </c>
      <c r="AE88" s="8">
        <v>6.99</v>
      </c>
      <c r="AF88" s="8" t="s">
        <v>230</v>
      </c>
      <c r="AH88" s="23">
        <f t="shared" si="47"/>
        <v>5.49</v>
      </c>
      <c r="AI88" s="23" t="str">
        <f t="shared" si="48"/>
        <v>6.49</v>
      </c>
      <c r="AJ88" s="23" t="str">
        <f t="shared" si="48"/>
        <v/>
      </c>
      <c r="AK88" s="23">
        <f t="shared" si="48"/>
        <v>5.99</v>
      </c>
      <c r="AM88" s="40">
        <v>57.94</v>
      </c>
      <c r="AN88" s="40">
        <v>16.690000000000001</v>
      </c>
      <c r="AO88">
        <v>12</v>
      </c>
      <c r="AP88" s="40">
        <f t="shared" si="53"/>
        <v>59.637</v>
      </c>
      <c r="AQ88" t="s">
        <v>60</v>
      </c>
      <c r="AR88" s="40">
        <f t="shared" si="54"/>
        <v>8.7163023679417186</v>
      </c>
      <c r="AS88" s="40">
        <f t="shared" si="55"/>
        <v>16.995377503852076</v>
      </c>
      <c r="AT88" s="40" t="e">
        <f t="shared" si="56"/>
        <v>#VALUE!</v>
      </c>
      <c r="AU88" s="40">
        <f t="shared" si="57"/>
        <v>15.407206455203115</v>
      </c>
      <c r="BB88" s="77">
        <f t="shared" si="58"/>
        <v>8.7163023679417186</v>
      </c>
      <c r="BC88" s="78">
        <f t="shared" si="59"/>
        <v>16.995377503852076</v>
      </c>
      <c r="BD88" s="79" t="e">
        <f t="shared" si="60"/>
        <v>#VALUE!</v>
      </c>
      <c r="BE88" s="80">
        <f t="shared" si="61"/>
        <v>13.549666110183644</v>
      </c>
      <c r="BG88" t="s">
        <v>515</v>
      </c>
      <c r="BH88" t="s">
        <v>516</v>
      </c>
      <c r="BJ88" t="s">
        <v>493</v>
      </c>
      <c r="BM88" t="s">
        <v>517</v>
      </c>
      <c r="BN88" t="s">
        <v>495</v>
      </c>
      <c r="BO88" t="s">
        <v>237</v>
      </c>
      <c r="BQ88" t="e">
        <v>#N/A</v>
      </c>
      <c r="BR88" t="e">
        <v>#N/A</v>
      </c>
      <c r="BS88">
        <v>11</v>
      </c>
      <c r="BT88">
        <v>47873.88</v>
      </c>
      <c r="BX88">
        <v>7.49</v>
      </c>
      <c r="BY88">
        <v>7.49</v>
      </c>
      <c r="BZ88">
        <f t="shared" si="39"/>
        <v>0</v>
      </c>
      <c r="CC88" t="e">
        <f>VLOOKUP(A88,'[1]RPT 1280 - Edmonton'!$1:$1048576,4,0)</f>
        <v>#N/A</v>
      </c>
      <c r="CE88" t="s">
        <v>66</v>
      </c>
      <c r="CF88">
        <v>56.47</v>
      </c>
      <c r="CG88">
        <v>0</v>
      </c>
      <c r="CH88">
        <v>0</v>
      </c>
      <c r="CI88">
        <v>0</v>
      </c>
      <c r="CJ88">
        <f t="shared" si="40"/>
        <v>0</v>
      </c>
      <c r="CK88">
        <f t="shared" si="41"/>
        <v>0</v>
      </c>
      <c r="CL88">
        <f t="shared" si="42"/>
        <v>0</v>
      </c>
      <c r="CM88">
        <f t="shared" si="43"/>
        <v>0</v>
      </c>
      <c r="CO88" s="95">
        <v>5.49</v>
      </c>
      <c r="CP88" s="95">
        <v>5.49</v>
      </c>
      <c r="CQ88">
        <f t="shared" si="44"/>
        <v>0</v>
      </c>
    </row>
    <row r="89" spans="1:95" x14ac:dyDescent="0.25">
      <c r="A89" s="105">
        <v>6237499</v>
      </c>
      <c r="B89" t="s">
        <v>518</v>
      </c>
      <c r="C89" t="s">
        <v>484</v>
      </c>
      <c r="D89" t="s">
        <v>411</v>
      </c>
      <c r="E89" t="s">
        <v>34</v>
      </c>
      <c r="F89" t="s">
        <v>309</v>
      </c>
      <c r="G89" t="s">
        <v>309</v>
      </c>
      <c r="J89">
        <f t="shared" ref="J89:J92" si="62">J88</f>
        <v>56.47</v>
      </c>
      <c r="O89">
        <f t="shared" ref="O89:P92" si="63">O88</f>
        <v>56.47</v>
      </c>
      <c r="P89">
        <f t="shared" si="63"/>
        <v>4.70583333333333</v>
      </c>
      <c r="Q89" s="99">
        <v>1.2</v>
      </c>
      <c r="U89" t="s">
        <v>69</v>
      </c>
      <c r="V89" t="s">
        <v>69</v>
      </c>
      <c r="W89" s="73" t="s">
        <v>487</v>
      </c>
      <c r="X89" s="74" t="s">
        <v>488</v>
      </c>
      <c r="Z89" s="76">
        <v>5.99</v>
      </c>
      <c r="AC89" s="8" t="s">
        <v>69</v>
      </c>
      <c r="AD89" s="8" t="s">
        <v>69</v>
      </c>
      <c r="AE89" s="8" t="s">
        <v>69</v>
      </c>
      <c r="AF89" s="8" t="s">
        <v>69</v>
      </c>
      <c r="AH89" s="23" t="e">
        <f t="shared" si="47"/>
        <v>#VALUE!</v>
      </c>
      <c r="AI89" s="23" t="str">
        <f t="shared" si="48"/>
        <v>6.49</v>
      </c>
      <c r="AJ89" s="23" t="str">
        <f t="shared" si="48"/>
        <v/>
      </c>
      <c r="AK89" s="23">
        <f t="shared" si="48"/>
        <v>5.99</v>
      </c>
      <c r="BG89" t="s">
        <v>519</v>
      </c>
      <c r="BH89" t="s">
        <v>520</v>
      </c>
      <c r="BJ89" t="s">
        <v>493</v>
      </c>
      <c r="BM89" t="s">
        <v>521</v>
      </c>
      <c r="BN89" t="s">
        <v>495</v>
      </c>
      <c r="BO89" t="s">
        <v>237</v>
      </c>
      <c r="BQ89" t="e">
        <v>#N/A</v>
      </c>
      <c r="BR89" t="e">
        <v>#N/A</v>
      </c>
      <c r="BS89">
        <v>29</v>
      </c>
      <c r="BT89">
        <v>9452.24</v>
      </c>
      <c r="BX89">
        <v>7.49</v>
      </c>
      <c r="BY89">
        <v>7.49</v>
      </c>
      <c r="BZ89">
        <f t="shared" si="39"/>
        <v>0</v>
      </c>
      <c r="CC89" t="e">
        <f>VLOOKUP(A89,'[1]RPT 1280 - Edmonton'!$1:$1048576,4,0)</f>
        <v>#N/A</v>
      </c>
      <c r="CE89" t="s">
        <v>66</v>
      </c>
      <c r="CF89">
        <v>56.47</v>
      </c>
      <c r="CG89">
        <v>0</v>
      </c>
      <c r="CH89">
        <v>0</v>
      </c>
      <c r="CI89">
        <v>0</v>
      </c>
      <c r="CJ89">
        <f t="shared" si="40"/>
        <v>0</v>
      </c>
      <c r="CK89">
        <f t="shared" si="41"/>
        <v>0</v>
      </c>
      <c r="CL89">
        <f t="shared" si="42"/>
        <v>0</v>
      </c>
      <c r="CM89">
        <f t="shared" si="43"/>
        <v>0</v>
      </c>
    </row>
    <row r="90" spans="1:95" x14ac:dyDescent="0.25">
      <c r="A90" s="105">
        <v>6327241</v>
      </c>
      <c r="B90" t="s">
        <v>522</v>
      </c>
      <c r="C90" t="s">
        <v>484</v>
      </c>
      <c r="D90" t="s">
        <v>411</v>
      </c>
      <c r="E90" t="s">
        <v>34</v>
      </c>
      <c r="F90" t="s">
        <v>309</v>
      </c>
      <c r="G90" t="s">
        <v>309</v>
      </c>
      <c r="J90">
        <f t="shared" si="62"/>
        <v>56.47</v>
      </c>
      <c r="O90">
        <f t="shared" si="63"/>
        <v>56.47</v>
      </c>
      <c r="P90">
        <f t="shared" si="63"/>
        <v>4.70583333333333</v>
      </c>
      <c r="Q90" s="99">
        <v>1.2</v>
      </c>
      <c r="U90" t="s">
        <v>69</v>
      </c>
      <c r="V90" t="s">
        <v>69</v>
      </c>
      <c r="W90" s="73" t="s">
        <v>487</v>
      </c>
      <c r="X90" s="74" t="s">
        <v>488</v>
      </c>
      <c r="Z90" s="76">
        <v>5.99</v>
      </c>
      <c r="AC90" s="8" t="s">
        <v>69</v>
      </c>
      <c r="AD90" s="8" t="s">
        <v>69</v>
      </c>
      <c r="AE90" s="8" t="s">
        <v>69</v>
      </c>
      <c r="AF90" s="8" t="s">
        <v>69</v>
      </c>
      <c r="AH90" s="23" t="e">
        <f t="shared" si="47"/>
        <v>#VALUE!</v>
      </c>
      <c r="AI90" s="23" t="str">
        <f t="shared" si="48"/>
        <v>6.49</v>
      </c>
      <c r="AJ90" s="23" t="str">
        <f t="shared" si="48"/>
        <v/>
      </c>
      <c r="AK90" s="23">
        <f t="shared" si="48"/>
        <v>5.99</v>
      </c>
      <c r="BG90" t="s">
        <v>523</v>
      </c>
      <c r="BH90" t="s">
        <v>524</v>
      </c>
      <c r="BJ90" t="s">
        <v>493</v>
      </c>
      <c r="BM90" t="s">
        <v>525</v>
      </c>
      <c r="BN90" t="s">
        <v>526</v>
      </c>
      <c r="BO90" t="s">
        <v>237</v>
      </c>
      <c r="BQ90" t="e">
        <v>#N/A</v>
      </c>
      <c r="BR90" t="e">
        <v>#N/A</v>
      </c>
      <c r="BS90">
        <v>42</v>
      </c>
      <c r="BT90">
        <v>8486.83</v>
      </c>
      <c r="BX90">
        <v>7.49</v>
      </c>
      <c r="BY90">
        <v>7.49</v>
      </c>
      <c r="BZ90">
        <f t="shared" si="39"/>
        <v>0</v>
      </c>
      <c r="CC90" t="e">
        <f>VLOOKUP(A90,'[1]RPT 1280 - Edmonton'!$1:$1048576,4,0)</f>
        <v>#N/A</v>
      </c>
      <c r="CE90" t="s">
        <v>66</v>
      </c>
      <c r="CF90">
        <v>56.47</v>
      </c>
      <c r="CG90">
        <v>0</v>
      </c>
      <c r="CH90">
        <v>0</v>
      </c>
      <c r="CI90">
        <v>0</v>
      </c>
      <c r="CJ90">
        <f t="shared" si="40"/>
        <v>0</v>
      </c>
      <c r="CK90">
        <f t="shared" si="41"/>
        <v>0</v>
      </c>
      <c r="CL90">
        <f t="shared" si="42"/>
        <v>0</v>
      </c>
      <c r="CM90">
        <f t="shared" si="43"/>
        <v>0</v>
      </c>
    </row>
    <row r="91" spans="1:95" x14ac:dyDescent="0.25">
      <c r="A91" s="105">
        <v>6464606</v>
      </c>
      <c r="B91" t="s">
        <v>527</v>
      </c>
      <c r="C91" t="s">
        <v>484</v>
      </c>
      <c r="D91" t="s">
        <v>411</v>
      </c>
      <c r="E91" t="s">
        <v>34</v>
      </c>
      <c r="F91" t="s">
        <v>309</v>
      </c>
      <c r="G91" t="s">
        <v>309</v>
      </c>
      <c r="J91">
        <f t="shared" si="62"/>
        <v>56.47</v>
      </c>
      <c r="O91">
        <f t="shared" si="63"/>
        <v>56.47</v>
      </c>
      <c r="P91">
        <f t="shared" si="63"/>
        <v>4.70583333333333</v>
      </c>
      <c r="Q91" s="99">
        <v>1.2</v>
      </c>
      <c r="U91" t="s">
        <v>69</v>
      </c>
      <c r="V91" t="s">
        <v>69</v>
      </c>
      <c r="W91" s="73" t="s">
        <v>487</v>
      </c>
      <c r="X91" s="74" t="s">
        <v>488</v>
      </c>
      <c r="Z91" s="76">
        <v>5.99</v>
      </c>
      <c r="AC91" s="8" t="s">
        <v>69</v>
      </c>
      <c r="AD91" s="8" t="s">
        <v>69</v>
      </c>
      <c r="AE91" s="8" t="s">
        <v>69</v>
      </c>
      <c r="AF91" s="8" t="s">
        <v>69</v>
      </c>
      <c r="AH91" s="23" t="e">
        <f t="shared" si="47"/>
        <v>#VALUE!</v>
      </c>
      <c r="AI91" s="23" t="str">
        <f t="shared" si="48"/>
        <v>6.49</v>
      </c>
      <c r="AJ91" s="23" t="str">
        <f t="shared" si="48"/>
        <v/>
      </c>
      <c r="AK91" s="23">
        <f t="shared" si="48"/>
        <v>5.99</v>
      </c>
      <c r="BG91" t="s">
        <v>528</v>
      </c>
      <c r="BH91" t="s">
        <v>529</v>
      </c>
      <c r="BJ91" t="s">
        <v>493</v>
      </c>
      <c r="BM91" t="s">
        <v>530</v>
      </c>
      <c r="BN91" t="s">
        <v>495</v>
      </c>
      <c r="BO91" t="s">
        <v>237</v>
      </c>
      <c r="BQ91" t="e">
        <v>#N/A</v>
      </c>
      <c r="BR91" t="e">
        <v>#N/A</v>
      </c>
      <c r="BS91">
        <v>32</v>
      </c>
      <c r="BT91">
        <v>12847.69</v>
      </c>
      <c r="BX91">
        <v>7.49</v>
      </c>
      <c r="BY91">
        <v>7.49</v>
      </c>
      <c r="BZ91">
        <f t="shared" si="39"/>
        <v>0</v>
      </c>
      <c r="CC91" t="e">
        <f>VLOOKUP(A91,'[1]RPT 1280 - Edmonton'!$1:$1048576,4,0)</f>
        <v>#N/A</v>
      </c>
      <c r="CE91" t="s">
        <v>66</v>
      </c>
      <c r="CF91">
        <v>56.47</v>
      </c>
      <c r="CG91">
        <v>0</v>
      </c>
      <c r="CH91">
        <v>0</v>
      </c>
      <c r="CI91">
        <v>0</v>
      </c>
      <c r="CJ91">
        <f t="shared" si="40"/>
        <v>0</v>
      </c>
      <c r="CK91">
        <f t="shared" si="41"/>
        <v>0</v>
      </c>
      <c r="CL91">
        <f t="shared" si="42"/>
        <v>0</v>
      </c>
      <c r="CM91">
        <f t="shared" si="43"/>
        <v>0</v>
      </c>
    </row>
    <row r="92" spans="1:95" x14ac:dyDescent="0.25">
      <c r="A92" s="105">
        <v>6464614</v>
      </c>
      <c r="B92" t="s">
        <v>531</v>
      </c>
      <c r="C92" t="s">
        <v>484</v>
      </c>
      <c r="D92" t="s">
        <v>411</v>
      </c>
      <c r="E92" t="s">
        <v>34</v>
      </c>
      <c r="F92" t="s">
        <v>309</v>
      </c>
      <c r="G92" t="s">
        <v>309</v>
      </c>
      <c r="J92">
        <f t="shared" si="62"/>
        <v>56.47</v>
      </c>
      <c r="O92">
        <f t="shared" si="63"/>
        <v>56.47</v>
      </c>
      <c r="P92">
        <f t="shared" si="63"/>
        <v>4.70583333333333</v>
      </c>
      <c r="Q92" s="99">
        <v>1.2</v>
      </c>
      <c r="U92" t="s">
        <v>69</v>
      </c>
      <c r="V92" t="s">
        <v>69</v>
      </c>
      <c r="W92" s="73" t="s">
        <v>487</v>
      </c>
      <c r="X92" s="74" t="s">
        <v>488</v>
      </c>
      <c r="Z92" s="76">
        <v>5.99</v>
      </c>
      <c r="AC92" s="8" t="s">
        <v>69</v>
      </c>
      <c r="AD92" s="8" t="s">
        <v>69</v>
      </c>
      <c r="AE92" s="8" t="s">
        <v>69</v>
      </c>
      <c r="AF92" s="8" t="s">
        <v>69</v>
      </c>
      <c r="AH92" s="23" t="e">
        <f t="shared" si="47"/>
        <v>#VALUE!</v>
      </c>
      <c r="AI92" s="23" t="str">
        <f t="shared" si="48"/>
        <v>6.49</v>
      </c>
      <c r="AJ92" s="23" t="str">
        <f t="shared" si="48"/>
        <v/>
      </c>
      <c r="AK92" s="23">
        <f t="shared" si="48"/>
        <v>5.99</v>
      </c>
      <c r="BG92" t="s">
        <v>532</v>
      </c>
      <c r="BH92" t="s">
        <v>533</v>
      </c>
      <c r="BJ92" t="s">
        <v>493</v>
      </c>
      <c r="BM92" t="s">
        <v>534</v>
      </c>
      <c r="BN92" t="s">
        <v>495</v>
      </c>
      <c r="BO92" t="s">
        <v>237</v>
      </c>
      <c r="BQ92" t="e">
        <v>#N/A</v>
      </c>
      <c r="BR92" t="e">
        <v>#N/A</v>
      </c>
      <c r="BS92">
        <v>43</v>
      </c>
      <c r="BT92">
        <v>4601.22</v>
      </c>
      <c r="BX92">
        <v>7.49</v>
      </c>
      <c r="BY92">
        <v>7.49</v>
      </c>
      <c r="BZ92">
        <f t="shared" si="39"/>
        <v>0</v>
      </c>
      <c r="CC92" t="e">
        <f>VLOOKUP(A92,'[1]RPT 1280 - Edmonton'!$1:$1048576,4,0)</f>
        <v>#N/A</v>
      </c>
      <c r="CE92" t="s">
        <v>66</v>
      </c>
      <c r="CF92">
        <v>56.47</v>
      </c>
      <c r="CG92">
        <v>0</v>
      </c>
      <c r="CH92">
        <v>0</v>
      </c>
      <c r="CI92">
        <v>0</v>
      </c>
      <c r="CJ92">
        <f t="shared" si="40"/>
        <v>0</v>
      </c>
      <c r="CK92">
        <f t="shared" si="41"/>
        <v>0</v>
      </c>
      <c r="CL92">
        <f t="shared" si="42"/>
        <v>0</v>
      </c>
      <c r="CM92">
        <f t="shared" si="43"/>
        <v>0</v>
      </c>
    </row>
    <row r="93" spans="1:95" x14ac:dyDescent="0.25">
      <c r="A93" s="105">
        <v>667329</v>
      </c>
      <c r="B93" t="s">
        <v>535</v>
      </c>
      <c r="C93" t="s">
        <v>484</v>
      </c>
      <c r="D93" t="s">
        <v>411</v>
      </c>
      <c r="E93" t="s">
        <v>34</v>
      </c>
      <c r="F93" t="s">
        <v>309</v>
      </c>
      <c r="G93" t="s">
        <v>309</v>
      </c>
      <c r="I93" t="s">
        <v>55</v>
      </c>
      <c r="J93">
        <v>58.9</v>
      </c>
      <c r="O93">
        <v>58.9</v>
      </c>
      <c r="P93">
        <v>4.9083333333333297</v>
      </c>
      <c r="Q93" s="99">
        <v>1.2</v>
      </c>
      <c r="T93" t="s">
        <v>485</v>
      </c>
      <c r="U93" t="s">
        <v>57</v>
      </c>
      <c r="V93" t="s">
        <v>486</v>
      </c>
      <c r="W93" s="73" t="s">
        <v>487</v>
      </c>
      <c r="X93" s="74" t="s">
        <v>488</v>
      </c>
      <c r="Z93" s="76">
        <v>5.99</v>
      </c>
      <c r="AA93" s="27">
        <v>5.05813600485732E-2</v>
      </c>
      <c r="AC93" s="8" t="s">
        <v>489</v>
      </c>
      <c r="AD93" s="8" t="s">
        <v>490</v>
      </c>
      <c r="AE93" s="8">
        <v>6.99</v>
      </c>
      <c r="AF93" s="8" t="s">
        <v>230</v>
      </c>
      <c r="AH93" s="23">
        <f t="shared" si="47"/>
        <v>5.49</v>
      </c>
      <c r="AI93" s="23" t="str">
        <f t="shared" si="48"/>
        <v>6.49</v>
      </c>
      <c r="AJ93" s="23" t="str">
        <f t="shared" si="48"/>
        <v/>
      </c>
      <c r="AK93" s="23">
        <f t="shared" si="48"/>
        <v>5.99</v>
      </c>
      <c r="AM93" s="40">
        <v>60.43</v>
      </c>
      <c r="AN93" s="40">
        <v>16.690000000000001</v>
      </c>
      <c r="AO93">
        <v>12</v>
      </c>
      <c r="AP93" s="40">
        <f t="shared" ref="AP93:AP101" si="64">(AM93 * 1.05) - L93 - Q93 - K93</f>
        <v>62.2515</v>
      </c>
      <c r="AQ93" t="s">
        <v>60</v>
      </c>
      <c r="AR93" s="40">
        <f t="shared" ref="AR93:AR101" si="65">(((AH93)-((AP93/AO93) + ((AN93 * 0.03)/AO93)))/AH93)*100</f>
        <v>4.7477231329690515</v>
      </c>
      <c r="AS93" s="40">
        <f t="shared" ref="AS93:AS101" si="66">(((AI93)-((AP93/AO93) + ((AN93 * 0.3)/AO93)))/AI93)*100</f>
        <v>13.638289676425275</v>
      </c>
      <c r="AT93" s="40" t="e">
        <f t="shared" ref="AT93:AT101" si="67">(((AJ93)-((AP93/AO93) + ((AN93 * 0.03)/AO93)))/AJ93)*100</f>
        <v>#VALUE!</v>
      </c>
      <c r="AU93" s="40">
        <f t="shared" ref="AU93:AU101" si="68">(((AK93)-((AP93/AO93) + ((AN93 * 0.07)/AO93)))/AK93)*100</f>
        <v>11.769894268224828</v>
      </c>
      <c r="BB93" s="77">
        <f t="shared" ref="BB93:BB101" si="69">(((AH93)-(((AP93/AO93) + ((AN93 * 0.03)/AO93))-AW93))/AH93)*100</f>
        <v>4.7477231329690515</v>
      </c>
      <c r="BC93" s="78">
        <f t="shared" ref="BC93:BC101" si="70">(((AI93)-(((AP93/AO93) + ((AN93 * 0.3)/AO93))-AX93))/AI93)*100</f>
        <v>13.638289676425275</v>
      </c>
      <c r="BD93" s="79" t="e">
        <f t="shared" ref="BD93:BD101" si="71">(((AJ93)-(((AP93/AO93) + ((AN93 * 0.03)/AO93))-AY93))/AJ93)*100</f>
        <v>#VALUE!</v>
      </c>
      <c r="BE93" s="80">
        <f t="shared" ref="BE93:BE101" si="72">(((AK93)-(((AP93/AO93) + ((AN93 * 0.15)/AO93))-AZ93))/AK93)*100</f>
        <v>9.912353923205357</v>
      </c>
      <c r="BG93" t="s">
        <v>536</v>
      </c>
      <c r="BH93" t="s">
        <v>537</v>
      </c>
      <c r="BJ93" t="s">
        <v>493</v>
      </c>
      <c r="BM93" t="s">
        <v>538</v>
      </c>
      <c r="BN93" t="s">
        <v>495</v>
      </c>
      <c r="BO93" t="s">
        <v>237</v>
      </c>
      <c r="BQ93" t="e">
        <v>#N/A</v>
      </c>
      <c r="BR93" t="e">
        <v>#N/A</v>
      </c>
      <c r="BS93">
        <v>9</v>
      </c>
      <c r="BT93">
        <v>33025.93</v>
      </c>
      <c r="BX93">
        <v>7.49</v>
      </c>
      <c r="BY93">
        <v>7.49</v>
      </c>
      <c r="BZ93">
        <f t="shared" si="39"/>
        <v>0</v>
      </c>
      <c r="CC93" t="e">
        <f>VLOOKUP(A93,'[1]RPT 1280 - Edmonton'!$1:$1048576,4,0)</f>
        <v>#N/A</v>
      </c>
      <c r="CE93" t="s">
        <v>66</v>
      </c>
      <c r="CF93">
        <v>58.9</v>
      </c>
      <c r="CG93">
        <v>0</v>
      </c>
      <c r="CH93">
        <v>0</v>
      </c>
      <c r="CI93">
        <v>0</v>
      </c>
      <c r="CJ93">
        <f t="shared" si="40"/>
        <v>0</v>
      </c>
      <c r="CK93">
        <f t="shared" si="41"/>
        <v>0</v>
      </c>
      <c r="CL93">
        <f t="shared" si="42"/>
        <v>0</v>
      </c>
      <c r="CM93">
        <f t="shared" si="43"/>
        <v>0</v>
      </c>
      <c r="CO93" s="95">
        <v>5.49</v>
      </c>
      <c r="CP93" s="95">
        <v>5.49</v>
      </c>
      <c r="CQ93">
        <f t="shared" si="44"/>
        <v>0</v>
      </c>
    </row>
    <row r="94" spans="1:95" x14ac:dyDescent="0.25">
      <c r="A94" s="105">
        <v>381442</v>
      </c>
      <c r="B94" t="s">
        <v>539</v>
      </c>
      <c r="C94" t="s">
        <v>484</v>
      </c>
      <c r="D94" t="s">
        <v>411</v>
      </c>
      <c r="E94" t="s">
        <v>34</v>
      </c>
      <c r="F94" t="s">
        <v>309</v>
      </c>
      <c r="G94" t="s">
        <v>309</v>
      </c>
      <c r="I94" t="s">
        <v>55</v>
      </c>
      <c r="J94">
        <v>62.67</v>
      </c>
      <c r="O94">
        <v>62.67</v>
      </c>
      <c r="P94">
        <v>5.2225000000000001</v>
      </c>
      <c r="Q94" s="99">
        <v>3.6</v>
      </c>
      <c r="T94" t="s">
        <v>485</v>
      </c>
      <c r="U94" t="s">
        <v>57</v>
      </c>
      <c r="V94" t="s">
        <v>486</v>
      </c>
      <c r="W94" s="73" t="s">
        <v>487</v>
      </c>
      <c r="X94" s="74" t="s">
        <v>488</v>
      </c>
      <c r="Z94" s="76">
        <v>5.99</v>
      </c>
      <c r="AA94" s="27">
        <v>5.1074529447480303E-2</v>
      </c>
      <c r="AC94" s="8" t="s">
        <v>489</v>
      </c>
      <c r="AD94" s="8" t="s">
        <v>490</v>
      </c>
      <c r="AE94" s="8">
        <v>6.99</v>
      </c>
      <c r="AF94" s="8" t="s">
        <v>230</v>
      </c>
      <c r="AH94" s="23">
        <f t="shared" si="47"/>
        <v>5.49</v>
      </c>
      <c r="AI94" s="23" t="str">
        <f t="shared" si="48"/>
        <v>6.49</v>
      </c>
      <c r="AJ94" s="23" t="str">
        <f t="shared" si="48"/>
        <v/>
      </c>
      <c r="AK94" s="23">
        <f t="shared" si="48"/>
        <v>5.99</v>
      </c>
      <c r="AM94" s="40">
        <v>64.3</v>
      </c>
      <c r="AN94" s="40">
        <v>16.690000000000001</v>
      </c>
      <c r="AO94">
        <v>12</v>
      </c>
      <c r="AP94" s="40">
        <f t="shared" si="64"/>
        <v>63.914999999999999</v>
      </c>
      <c r="AQ94" t="s">
        <v>60</v>
      </c>
      <c r="AR94" s="40">
        <f t="shared" si="65"/>
        <v>2.2226775956284284</v>
      </c>
      <c r="AS94" s="40">
        <f t="shared" si="66"/>
        <v>11.502311248073962</v>
      </c>
      <c r="AT94" s="40" t="e">
        <f t="shared" si="67"/>
        <v>#VALUE!</v>
      </c>
      <c r="AU94" s="40">
        <f t="shared" si="68"/>
        <v>9.4556204785754101</v>
      </c>
      <c r="BB94" s="77">
        <f t="shared" si="69"/>
        <v>2.2226775956284284</v>
      </c>
      <c r="BC94" s="78">
        <f t="shared" si="70"/>
        <v>11.502311248073962</v>
      </c>
      <c r="BD94" s="79" t="e">
        <f t="shared" si="71"/>
        <v>#VALUE!</v>
      </c>
      <c r="BE94" s="80">
        <f t="shared" si="72"/>
        <v>7.5980801335559374</v>
      </c>
      <c r="BG94" t="s">
        <v>540</v>
      </c>
      <c r="BH94" t="s">
        <v>541</v>
      </c>
      <c r="BJ94" t="s">
        <v>493</v>
      </c>
      <c r="BM94" t="s">
        <v>542</v>
      </c>
      <c r="BN94" t="s">
        <v>495</v>
      </c>
      <c r="BO94" t="s">
        <v>237</v>
      </c>
      <c r="BQ94" t="e">
        <v>#N/A</v>
      </c>
      <c r="BR94" t="e">
        <v>#N/A</v>
      </c>
      <c r="BS94">
        <v>25</v>
      </c>
      <c r="BT94">
        <v>25961.87</v>
      </c>
      <c r="BX94">
        <v>7.49</v>
      </c>
      <c r="BY94">
        <v>7.49</v>
      </c>
      <c r="BZ94">
        <f t="shared" si="39"/>
        <v>0</v>
      </c>
      <c r="CC94" t="e">
        <f>VLOOKUP(A94,'[1]RPT 1280 - Edmonton'!$1:$1048576,4,0)</f>
        <v>#N/A</v>
      </c>
      <c r="CE94" t="s">
        <v>66</v>
      </c>
      <c r="CF94">
        <v>62.67</v>
      </c>
      <c r="CG94">
        <v>0</v>
      </c>
      <c r="CH94">
        <v>0</v>
      </c>
      <c r="CI94">
        <v>0</v>
      </c>
      <c r="CJ94">
        <f t="shared" si="40"/>
        <v>0</v>
      </c>
      <c r="CK94">
        <f t="shared" si="41"/>
        <v>0</v>
      </c>
      <c r="CL94">
        <f t="shared" si="42"/>
        <v>0</v>
      </c>
      <c r="CM94">
        <f t="shared" si="43"/>
        <v>0</v>
      </c>
      <c r="CO94" s="95">
        <v>5.49</v>
      </c>
      <c r="CP94" s="95">
        <v>5.49</v>
      </c>
      <c r="CQ94">
        <f t="shared" si="44"/>
        <v>0</v>
      </c>
    </row>
    <row r="95" spans="1:95" x14ac:dyDescent="0.25">
      <c r="A95" s="105">
        <v>382887</v>
      </c>
      <c r="B95" t="s">
        <v>543</v>
      </c>
      <c r="C95" t="s">
        <v>497</v>
      </c>
      <c r="D95" t="s">
        <v>411</v>
      </c>
      <c r="E95" t="s">
        <v>34</v>
      </c>
      <c r="F95" t="s">
        <v>309</v>
      </c>
      <c r="G95" t="s">
        <v>309</v>
      </c>
      <c r="I95" t="s">
        <v>55</v>
      </c>
      <c r="J95">
        <v>54.5</v>
      </c>
      <c r="O95">
        <v>54.5</v>
      </c>
      <c r="P95">
        <v>4.5416666666666696</v>
      </c>
      <c r="Q95" s="99">
        <v>1.2</v>
      </c>
      <c r="T95" t="s">
        <v>485</v>
      </c>
      <c r="U95" t="s">
        <v>57</v>
      </c>
      <c r="V95" t="s">
        <v>486</v>
      </c>
      <c r="W95" s="73" t="s">
        <v>487</v>
      </c>
      <c r="X95" s="74" t="s">
        <v>488</v>
      </c>
      <c r="Z95" s="76">
        <v>5.99</v>
      </c>
      <c r="AA95" s="27">
        <v>0.102364905889496</v>
      </c>
      <c r="AC95" s="8" t="s">
        <v>489</v>
      </c>
      <c r="AD95" s="8" t="s">
        <v>490</v>
      </c>
      <c r="AE95" s="8">
        <v>6.99</v>
      </c>
      <c r="AF95" s="8" t="s">
        <v>230</v>
      </c>
      <c r="AH95" s="23">
        <f t="shared" si="47"/>
        <v>5.49</v>
      </c>
      <c r="AI95" s="23" t="str">
        <f t="shared" si="48"/>
        <v>6.49</v>
      </c>
      <c r="AJ95" s="23" t="str">
        <f t="shared" si="48"/>
        <v/>
      </c>
      <c r="AK95" s="23">
        <f t="shared" si="48"/>
        <v>5.99</v>
      </c>
      <c r="AM95" s="40">
        <v>55.92</v>
      </c>
      <c r="AN95" s="40">
        <v>11.27</v>
      </c>
      <c r="AO95">
        <v>12</v>
      </c>
      <c r="AP95" s="40">
        <f t="shared" si="64"/>
        <v>57.515999999999998</v>
      </c>
      <c r="AQ95" t="s">
        <v>60</v>
      </c>
      <c r="AR95" s="40">
        <f t="shared" si="65"/>
        <v>12.182604735883423</v>
      </c>
      <c r="AS95" s="40">
        <f t="shared" si="66"/>
        <v>21.806625577812021</v>
      </c>
      <c r="AT95" s="40" t="e">
        <f t="shared" si="67"/>
        <v>#VALUE!</v>
      </c>
      <c r="AU95" s="40">
        <f t="shared" si="68"/>
        <v>18.88578185865331</v>
      </c>
      <c r="BB95" s="77">
        <f t="shared" si="69"/>
        <v>12.182604735883423</v>
      </c>
      <c r="BC95" s="78">
        <f t="shared" si="70"/>
        <v>21.806625577812021</v>
      </c>
      <c r="BD95" s="79" t="e">
        <f t="shared" si="71"/>
        <v>#VALUE!</v>
      </c>
      <c r="BE95" s="80">
        <f t="shared" si="72"/>
        <v>17.631469115191983</v>
      </c>
      <c r="BG95" t="s">
        <v>544</v>
      </c>
      <c r="BH95" t="s">
        <v>545</v>
      </c>
      <c r="BJ95" t="s">
        <v>546</v>
      </c>
      <c r="BM95" t="s">
        <v>547</v>
      </c>
      <c r="BN95" t="s">
        <v>548</v>
      </c>
      <c r="BO95" t="s">
        <v>237</v>
      </c>
      <c r="BQ95" t="e">
        <v>#N/A</v>
      </c>
      <c r="BR95" t="e">
        <v>#N/A</v>
      </c>
      <c r="BS95">
        <v>31</v>
      </c>
      <c r="BT95">
        <v>9417.58</v>
      </c>
      <c r="BX95">
        <v>7.49</v>
      </c>
      <c r="BY95">
        <v>7.49</v>
      </c>
      <c r="BZ95">
        <f t="shared" si="39"/>
        <v>0</v>
      </c>
      <c r="CC95" t="e">
        <f>VLOOKUP(A95,'[1]RPT 1280 - Edmonton'!$1:$1048576,4,0)</f>
        <v>#N/A</v>
      </c>
      <c r="CE95" t="s">
        <v>66</v>
      </c>
      <c r="CF95">
        <v>54.5</v>
      </c>
      <c r="CG95">
        <v>0</v>
      </c>
      <c r="CH95">
        <v>0</v>
      </c>
      <c r="CI95">
        <v>0</v>
      </c>
      <c r="CJ95">
        <f t="shared" si="40"/>
        <v>0</v>
      </c>
      <c r="CK95">
        <f t="shared" si="41"/>
        <v>0</v>
      </c>
      <c r="CL95">
        <f t="shared" si="42"/>
        <v>0</v>
      </c>
      <c r="CM95">
        <f t="shared" si="43"/>
        <v>0</v>
      </c>
      <c r="CO95" s="95">
        <v>5.49</v>
      </c>
      <c r="CP95" s="95">
        <v>5.49</v>
      </c>
      <c r="CQ95">
        <f t="shared" si="44"/>
        <v>0</v>
      </c>
    </row>
    <row r="96" spans="1:95" x14ac:dyDescent="0.25">
      <c r="A96" s="105">
        <v>380923</v>
      </c>
      <c r="B96" t="s">
        <v>549</v>
      </c>
      <c r="C96" t="s">
        <v>484</v>
      </c>
      <c r="D96" t="s">
        <v>411</v>
      </c>
      <c r="E96" t="s">
        <v>34</v>
      </c>
      <c r="F96" t="s">
        <v>309</v>
      </c>
      <c r="G96" t="s">
        <v>309</v>
      </c>
      <c r="I96" t="s">
        <v>55</v>
      </c>
      <c r="J96">
        <v>60.46</v>
      </c>
      <c r="O96">
        <v>60.46</v>
      </c>
      <c r="P96">
        <v>5.0383333333333304</v>
      </c>
      <c r="Q96" s="99">
        <v>1.2</v>
      </c>
      <c r="T96" t="s">
        <v>485</v>
      </c>
      <c r="U96" t="s">
        <v>57</v>
      </c>
      <c r="V96" t="s">
        <v>486</v>
      </c>
      <c r="W96" s="73" t="s">
        <v>487</v>
      </c>
      <c r="X96" s="74" t="s">
        <v>488</v>
      </c>
      <c r="Z96" s="76">
        <v>5.99</v>
      </c>
      <c r="AA96" s="27">
        <v>5.1238919247116002E-2</v>
      </c>
      <c r="AC96" s="8" t="s">
        <v>489</v>
      </c>
      <c r="AD96" s="8" t="s">
        <v>490</v>
      </c>
      <c r="AE96" s="8">
        <v>6.99</v>
      </c>
      <c r="AF96" s="8" t="s">
        <v>230</v>
      </c>
      <c r="AH96" s="23">
        <f t="shared" si="47"/>
        <v>5.49</v>
      </c>
      <c r="AI96" s="23" t="str">
        <f t="shared" si="48"/>
        <v>6.49</v>
      </c>
      <c r="AJ96" s="23" t="str">
        <f t="shared" si="48"/>
        <v/>
      </c>
      <c r="AK96" s="23">
        <f t="shared" si="48"/>
        <v>5.99</v>
      </c>
      <c r="AM96" s="40">
        <v>62.03</v>
      </c>
      <c r="AN96" s="40">
        <v>16.690000000000001</v>
      </c>
      <c r="AO96">
        <v>12</v>
      </c>
      <c r="AP96" s="40">
        <f t="shared" si="64"/>
        <v>63.9315</v>
      </c>
      <c r="AQ96" t="s">
        <v>60</v>
      </c>
      <c r="AR96" s="40">
        <f t="shared" si="65"/>
        <v>2.1976320582878026</v>
      </c>
      <c r="AS96" s="40">
        <f t="shared" si="66"/>
        <v>11.481124807395991</v>
      </c>
      <c r="AT96" s="40" t="e">
        <f t="shared" si="67"/>
        <v>#VALUE!</v>
      </c>
      <c r="AU96" s="40">
        <f t="shared" si="68"/>
        <v>9.4326655537006125</v>
      </c>
      <c r="BB96" s="77">
        <f t="shared" si="69"/>
        <v>2.1976320582878026</v>
      </c>
      <c r="BC96" s="78">
        <f t="shared" si="70"/>
        <v>11.481124807395991</v>
      </c>
      <c r="BD96" s="79" t="e">
        <f t="shared" si="71"/>
        <v>#VALUE!</v>
      </c>
      <c r="BE96" s="80">
        <f t="shared" si="72"/>
        <v>7.5751252086811398</v>
      </c>
      <c r="BG96" t="s">
        <v>550</v>
      </c>
      <c r="BH96" t="s">
        <v>551</v>
      </c>
      <c r="BJ96" t="s">
        <v>493</v>
      </c>
      <c r="BM96" t="s">
        <v>552</v>
      </c>
      <c r="BN96" t="s">
        <v>495</v>
      </c>
      <c r="BO96" t="s">
        <v>237</v>
      </c>
      <c r="BQ96" t="e">
        <v>#N/A</v>
      </c>
      <c r="BR96" t="e">
        <v>#N/A</v>
      </c>
      <c r="BS96">
        <v>20</v>
      </c>
      <c r="BT96">
        <v>18813.52</v>
      </c>
      <c r="BX96">
        <v>7.49</v>
      </c>
      <c r="BY96">
        <v>7.49</v>
      </c>
      <c r="BZ96">
        <f t="shared" si="39"/>
        <v>0</v>
      </c>
      <c r="CC96" t="e">
        <f>VLOOKUP(A96,'[1]RPT 1280 - Edmonton'!$1:$1048576,4,0)</f>
        <v>#N/A</v>
      </c>
      <c r="CE96" t="s">
        <v>66</v>
      </c>
      <c r="CF96">
        <v>60.46</v>
      </c>
      <c r="CG96">
        <v>0</v>
      </c>
      <c r="CH96">
        <v>0</v>
      </c>
      <c r="CI96">
        <v>0</v>
      </c>
      <c r="CJ96">
        <f t="shared" si="40"/>
        <v>0</v>
      </c>
      <c r="CK96">
        <f t="shared" si="41"/>
        <v>0</v>
      </c>
      <c r="CL96">
        <f t="shared" si="42"/>
        <v>0</v>
      </c>
      <c r="CM96">
        <f t="shared" si="43"/>
        <v>0</v>
      </c>
      <c r="CO96" s="95">
        <v>5.49</v>
      </c>
      <c r="CP96" s="95">
        <v>5.49</v>
      </c>
      <c r="CQ96">
        <f t="shared" si="44"/>
        <v>0</v>
      </c>
    </row>
    <row r="97" spans="1:95" x14ac:dyDescent="0.25">
      <c r="A97" s="105">
        <v>472696</v>
      </c>
      <c r="B97" t="s">
        <v>553</v>
      </c>
      <c r="C97" t="s">
        <v>554</v>
      </c>
      <c r="D97" t="s">
        <v>411</v>
      </c>
      <c r="E97" t="s">
        <v>34</v>
      </c>
      <c r="F97" t="s">
        <v>309</v>
      </c>
      <c r="G97" t="s">
        <v>309</v>
      </c>
      <c r="I97" t="s">
        <v>55</v>
      </c>
      <c r="J97">
        <v>65.14</v>
      </c>
      <c r="O97">
        <v>65.14</v>
      </c>
      <c r="P97">
        <v>5.4283333333333301</v>
      </c>
      <c r="Q97" s="99">
        <v>6</v>
      </c>
      <c r="T97" t="s">
        <v>485</v>
      </c>
      <c r="U97" t="s">
        <v>57</v>
      </c>
      <c r="V97" t="s">
        <v>486</v>
      </c>
      <c r="W97" s="73" t="s">
        <v>487</v>
      </c>
      <c r="X97" s="74" t="s">
        <v>488</v>
      </c>
      <c r="Z97" s="76">
        <v>5.99</v>
      </c>
      <c r="AA97" s="27">
        <v>5.0746508803885801E-2</v>
      </c>
      <c r="AC97" s="8" t="s">
        <v>489</v>
      </c>
      <c r="AD97" s="8" t="s">
        <v>490</v>
      </c>
      <c r="AE97" s="8">
        <v>6.99</v>
      </c>
      <c r="AF97" s="8" t="s">
        <v>230</v>
      </c>
      <c r="AH97" s="23">
        <f t="shared" si="47"/>
        <v>5.49</v>
      </c>
      <c r="AI97" s="23" t="str">
        <f t="shared" si="48"/>
        <v>6.49</v>
      </c>
      <c r="AJ97" s="23" t="str">
        <f t="shared" si="48"/>
        <v/>
      </c>
      <c r="AK97" s="23">
        <f t="shared" si="48"/>
        <v>5.99</v>
      </c>
      <c r="AM97" s="40">
        <v>66.83</v>
      </c>
      <c r="AN97" s="40">
        <v>11.27</v>
      </c>
      <c r="AO97">
        <v>12</v>
      </c>
      <c r="AP97" s="40">
        <f t="shared" si="64"/>
        <v>64.171499999999995</v>
      </c>
      <c r="AQ97" t="s">
        <v>60</v>
      </c>
      <c r="AR97" s="40">
        <f t="shared" si="65"/>
        <v>2.0801457194899875</v>
      </c>
      <c r="AS97" s="40">
        <f t="shared" si="66"/>
        <v>13.260785824345156</v>
      </c>
      <c r="AT97" s="40" t="e">
        <f t="shared" si="67"/>
        <v>#VALUE!</v>
      </c>
      <c r="AU97" s="40">
        <f t="shared" si="68"/>
        <v>9.6265998887033977</v>
      </c>
      <c r="BB97" s="77">
        <f t="shared" si="69"/>
        <v>2.0801457194899875</v>
      </c>
      <c r="BC97" s="78">
        <f t="shared" si="70"/>
        <v>13.260785824345156</v>
      </c>
      <c r="BD97" s="79" t="e">
        <f t="shared" si="71"/>
        <v>#VALUE!</v>
      </c>
      <c r="BE97" s="80">
        <f t="shared" si="72"/>
        <v>8.3722871452420708</v>
      </c>
      <c r="BG97" t="s">
        <v>555</v>
      </c>
      <c r="BH97" t="s">
        <v>556</v>
      </c>
      <c r="BJ97" t="s">
        <v>493</v>
      </c>
      <c r="BM97" t="s">
        <v>557</v>
      </c>
      <c r="BN97" t="s">
        <v>548</v>
      </c>
      <c r="BO97" t="s">
        <v>237</v>
      </c>
      <c r="BQ97" t="e">
        <v>#N/A</v>
      </c>
      <c r="BR97" t="e">
        <v>#N/A</v>
      </c>
      <c r="BS97">
        <v>15</v>
      </c>
      <c r="BT97">
        <v>48280.62</v>
      </c>
      <c r="BX97">
        <v>7.29</v>
      </c>
      <c r="BY97">
        <v>7.29</v>
      </c>
      <c r="BZ97">
        <f t="shared" si="39"/>
        <v>0</v>
      </c>
      <c r="CC97" t="e">
        <f>VLOOKUP(A97,'[1]RPT 1280 - Edmonton'!$1:$1048576,4,0)</f>
        <v>#N/A</v>
      </c>
      <c r="CE97" t="s">
        <v>66</v>
      </c>
      <c r="CF97">
        <v>65.14</v>
      </c>
      <c r="CG97">
        <v>0</v>
      </c>
      <c r="CH97">
        <v>0</v>
      </c>
      <c r="CI97">
        <v>0</v>
      </c>
      <c r="CJ97">
        <f t="shared" si="40"/>
        <v>0</v>
      </c>
      <c r="CK97">
        <f t="shared" si="41"/>
        <v>0</v>
      </c>
      <c r="CL97">
        <f t="shared" si="42"/>
        <v>0</v>
      </c>
      <c r="CM97">
        <f t="shared" si="43"/>
        <v>0</v>
      </c>
      <c r="CO97" s="95">
        <v>5.49</v>
      </c>
      <c r="CP97" s="95">
        <v>5.49</v>
      </c>
      <c r="CQ97">
        <f t="shared" si="44"/>
        <v>0</v>
      </c>
    </row>
    <row r="98" spans="1:95" x14ac:dyDescent="0.25">
      <c r="A98" s="105">
        <v>6236699</v>
      </c>
      <c r="B98" t="s">
        <v>558</v>
      </c>
      <c r="C98" t="s">
        <v>484</v>
      </c>
      <c r="D98" t="s">
        <v>411</v>
      </c>
      <c r="E98" t="s">
        <v>34</v>
      </c>
      <c r="F98" t="s">
        <v>309</v>
      </c>
      <c r="G98" t="s">
        <v>309</v>
      </c>
      <c r="I98" t="s">
        <v>55</v>
      </c>
      <c r="J98">
        <v>53.61</v>
      </c>
      <c r="O98">
        <v>53.61</v>
      </c>
      <c r="P98">
        <v>4.4675000000000002</v>
      </c>
      <c r="Q98" s="99">
        <v>1.2</v>
      </c>
      <c r="T98" t="s">
        <v>485</v>
      </c>
      <c r="U98" t="s">
        <v>57</v>
      </c>
      <c r="V98" t="s">
        <v>486</v>
      </c>
      <c r="W98" s="73" t="s">
        <v>487</v>
      </c>
      <c r="X98" s="74" t="s">
        <v>488</v>
      </c>
      <c r="Z98" s="76">
        <v>5.99</v>
      </c>
      <c r="AA98" s="27">
        <v>0.116172890103218</v>
      </c>
      <c r="AC98" s="8" t="s">
        <v>489</v>
      </c>
      <c r="AD98" s="8" t="s">
        <v>490</v>
      </c>
      <c r="AE98" s="8">
        <v>6.99</v>
      </c>
      <c r="AF98" s="8" t="s">
        <v>230</v>
      </c>
      <c r="AH98" s="23">
        <f t="shared" si="47"/>
        <v>5.49</v>
      </c>
      <c r="AI98" s="23" t="str">
        <f t="shared" si="48"/>
        <v>6.49</v>
      </c>
      <c r="AJ98" s="23" t="str">
        <f t="shared" si="48"/>
        <v/>
      </c>
      <c r="AK98" s="23">
        <f t="shared" si="48"/>
        <v>5.99</v>
      </c>
      <c r="AM98" s="40">
        <v>55</v>
      </c>
      <c r="AN98" s="40">
        <v>16.690000000000001</v>
      </c>
      <c r="AO98">
        <v>12</v>
      </c>
      <c r="AP98" s="40">
        <f t="shared" si="64"/>
        <v>56.55</v>
      </c>
      <c r="AQ98" t="s">
        <v>60</v>
      </c>
      <c r="AR98" s="40">
        <f t="shared" si="65"/>
        <v>13.402094717668508</v>
      </c>
      <c r="AS98" s="40">
        <f t="shared" si="66"/>
        <v>20.959167950693384</v>
      </c>
      <c r="AT98" s="40" t="e">
        <f t="shared" si="67"/>
        <v>#VALUE!</v>
      </c>
      <c r="AU98" s="40">
        <f t="shared" si="68"/>
        <v>19.70186421814136</v>
      </c>
      <c r="BB98" s="77">
        <f t="shared" si="69"/>
        <v>13.402094717668508</v>
      </c>
      <c r="BC98" s="78">
        <f t="shared" si="70"/>
        <v>20.959167950693384</v>
      </c>
      <c r="BD98" s="79" t="e">
        <f t="shared" si="71"/>
        <v>#VALUE!</v>
      </c>
      <c r="BE98" s="80">
        <f t="shared" si="72"/>
        <v>17.844323873121887</v>
      </c>
      <c r="BG98" t="s">
        <v>559</v>
      </c>
      <c r="BH98" t="s">
        <v>560</v>
      </c>
      <c r="BJ98" t="s">
        <v>493</v>
      </c>
      <c r="BM98" t="s">
        <v>561</v>
      </c>
      <c r="BN98" t="s">
        <v>495</v>
      </c>
      <c r="BO98" t="s">
        <v>237</v>
      </c>
      <c r="BQ98" t="e">
        <v>#N/A</v>
      </c>
      <c r="BR98" t="e">
        <v>#N/A</v>
      </c>
      <c r="BS98">
        <v>36</v>
      </c>
      <c r="BT98">
        <v>6732.17</v>
      </c>
      <c r="BX98">
        <v>7.49</v>
      </c>
      <c r="BY98">
        <v>7.49</v>
      </c>
      <c r="BZ98">
        <f t="shared" si="39"/>
        <v>0</v>
      </c>
      <c r="CC98" t="e">
        <f>VLOOKUP(A98,'[1]RPT 1280 - Edmonton'!$1:$1048576,4,0)</f>
        <v>#N/A</v>
      </c>
      <c r="CE98" t="s">
        <v>66</v>
      </c>
      <c r="CF98">
        <v>53.61</v>
      </c>
      <c r="CG98">
        <v>0</v>
      </c>
      <c r="CH98">
        <v>0</v>
      </c>
      <c r="CI98">
        <v>0</v>
      </c>
      <c r="CJ98">
        <f t="shared" si="40"/>
        <v>0</v>
      </c>
      <c r="CK98">
        <f t="shared" si="41"/>
        <v>0</v>
      </c>
      <c r="CL98">
        <f t="shared" si="42"/>
        <v>0</v>
      </c>
      <c r="CM98">
        <f t="shared" si="43"/>
        <v>0</v>
      </c>
      <c r="CO98" s="95">
        <v>5.49</v>
      </c>
      <c r="CP98" s="95">
        <v>5.49</v>
      </c>
      <c r="CQ98">
        <f t="shared" si="44"/>
        <v>0</v>
      </c>
    </row>
    <row r="99" spans="1:95" x14ac:dyDescent="0.25">
      <c r="A99" s="105">
        <v>6236764</v>
      </c>
      <c r="B99" s="41" t="s">
        <v>562</v>
      </c>
      <c r="C99" s="41" t="s">
        <v>554</v>
      </c>
      <c r="D99" s="41" t="s">
        <v>411</v>
      </c>
      <c r="E99" t="s">
        <v>34</v>
      </c>
      <c r="F99" s="41" t="s">
        <v>309</v>
      </c>
      <c r="G99" s="41" t="s">
        <v>309</v>
      </c>
      <c r="H99" s="41"/>
      <c r="I99" s="41" t="s">
        <v>55</v>
      </c>
      <c r="J99" s="41">
        <v>56.07</v>
      </c>
      <c r="L99" s="43"/>
      <c r="N99" s="41"/>
      <c r="O99" s="41">
        <v>56.07</v>
      </c>
      <c r="P99" s="41">
        <v>4.6725000000000003</v>
      </c>
      <c r="Q99" s="99">
        <v>1.2</v>
      </c>
      <c r="R99" s="41"/>
      <c r="S99" s="41"/>
      <c r="T99" s="41" t="s">
        <v>485</v>
      </c>
      <c r="U99" s="41" t="s">
        <v>57</v>
      </c>
      <c r="V99" s="41" t="s">
        <v>486</v>
      </c>
      <c r="W99" s="73" t="s">
        <v>487</v>
      </c>
      <c r="X99" s="74" t="s">
        <v>488</v>
      </c>
      <c r="Z99" s="76">
        <v>5.99</v>
      </c>
      <c r="AA99" s="42">
        <v>7.6555707346690996E-2</v>
      </c>
      <c r="AB99" s="41"/>
      <c r="AC99" s="21" t="s">
        <v>489</v>
      </c>
      <c r="AD99" s="21" t="s">
        <v>490</v>
      </c>
      <c r="AE99" s="21">
        <v>6.99</v>
      </c>
      <c r="AF99" s="21" t="s">
        <v>230</v>
      </c>
      <c r="AG99" s="41"/>
      <c r="AH99" s="22">
        <f t="shared" si="47"/>
        <v>5.49</v>
      </c>
      <c r="AI99" s="22" t="str">
        <f t="shared" si="48"/>
        <v>6.49</v>
      </c>
      <c r="AJ99" s="22" t="str">
        <f t="shared" si="48"/>
        <v/>
      </c>
      <c r="AK99" s="22">
        <f t="shared" si="48"/>
        <v>5.99</v>
      </c>
      <c r="AL99" s="41"/>
      <c r="AM99" s="43">
        <v>57.53</v>
      </c>
      <c r="AN99" s="43">
        <v>11.27</v>
      </c>
      <c r="AO99" s="41">
        <v>12</v>
      </c>
      <c r="AP99" s="43">
        <f t="shared" si="64"/>
        <v>59.206499999999998</v>
      </c>
      <c r="AQ99" s="41" t="s">
        <v>563</v>
      </c>
      <c r="AR99" s="43">
        <f t="shared" si="65"/>
        <v>9.6165755919854377</v>
      </c>
      <c r="AS99" s="43">
        <f t="shared" si="66"/>
        <v>19.635978428351322</v>
      </c>
      <c r="AT99" s="43" t="e">
        <f t="shared" si="67"/>
        <v>#VALUE!</v>
      </c>
      <c r="AU99" s="43">
        <f t="shared" si="68"/>
        <v>16.533945464663336</v>
      </c>
      <c r="AV99" s="41"/>
      <c r="AW99" s="41"/>
      <c r="AX99" s="41"/>
      <c r="AY99" s="41"/>
      <c r="AZ99" s="41"/>
      <c r="BA99" s="41"/>
      <c r="BB99" s="77">
        <f t="shared" si="69"/>
        <v>9.6165755919854377</v>
      </c>
      <c r="BC99" s="78">
        <f t="shared" si="70"/>
        <v>19.635978428351322</v>
      </c>
      <c r="BD99" s="79" t="e">
        <f t="shared" si="71"/>
        <v>#VALUE!</v>
      </c>
      <c r="BE99" s="80">
        <f t="shared" si="72"/>
        <v>15.279632721202008</v>
      </c>
      <c r="BF99" s="41"/>
      <c r="BG99" s="41" t="s">
        <v>564</v>
      </c>
      <c r="BH99" s="41" t="s">
        <v>565</v>
      </c>
      <c r="BJ99" t="s">
        <v>493</v>
      </c>
      <c r="BM99" t="s">
        <v>566</v>
      </c>
      <c r="BN99" t="s">
        <v>548</v>
      </c>
      <c r="BO99" t="s">
        <v>237</v>
      </c>
      <c r="BQ99" t="e">
        <v>#N/A</v>
      </c>
      <c r="BR99" t="e">
        <v>#N/A</v>
      </c>
      <c r="BS99">
        <v>37</v>
      </c>
      <c r="BT99">
        <v>5168.1000000000004</v>
      </c>
      <c r="BX99">
        <v>7.29</v>
      </c>
      <c r="BY99">
        <v>7.29</v>
      </c>
      <c r="BZ99">
        <f t="shared" si="39"/>
        <v>0</v>
      </c>
      <c r="CC99" t="e">
        <f>VLOOKUP(A99,'[1]RPT 1280 - Edmonton'!$1:$1048576,4,0)</f>
        <v>#N/A</v>
      </c>
      <c r="CE99" t="s">
        <v>66</v>
      </c>
      <c r="CF99">
        <v>56.07</v>
      </c>
      <c r="CG99">
        <v>0</v>
      </c>
      <c r="CH99">
        <v>0</v>
      </c>
      <c r="CI99">
        <v>0</v>
      </c>
      <c r="CJ99">
        <f t="shared" si="40"/>
        <v>0</v>
      </c>
      <c r="CK99">
        <f t="shared" si="41"/>
        <v>0</v>
      </c>
      <c r="CL99">
        <f t="shared" si="42"/>
        <v>0</v>
      </c>
      <c r="CM99">
        <f t="shared" si="43"/>
        <v>0</v>
      </c>
      <c r="CO99" s="95">
        <v>5.49</v>
      </c>
      <c r="CP99" s="257">
        <v>5.49</v>
      </c>
      <c r="CQ99">
        <f t="shared" si="44"/>
        <v>0</v>
      </c>
    </row>
    <row r="100" spans="1:95" x14ac:dyDescent="0.25">
      <c r="A100" s="105">
        <v>6294490</v>
      </c>
      <c r="B100" t="s">
        <v>567</v>
      </c>
      <c r="C100" t="s">
        <v>484</v>
      </c>
      <c r="D100" t="s">
        <v>411</v>
      </c>
      <c r="E100" t="s">
        <v>34</v>
      </c>
      <c r="F100" t="s">
        <v>309</v>
      </c>
      <c r="G100" t="s">
        <v>309</v>
      </c>
      <c r="I100" t="s">
        <v>55</v>
      </c>
      <c r="J100">
        <v>58.96</v>
      </c>
      <c r="O100">
        <v>58.96</v>
      </c>
      <c r="P100">
        <v>4.9133333333333304</v>
      </c>
      <c r="Q100" s="99">
        <v>1.2</v>
      </c>
      <c r="T100" t="s">
        <v>485</v>
      </c>
      <c r="U100" t="s">
        <v>57</v>
      </c>
      <c r="V100" t="s">
        <v>486</v>
      </c>
      <c r="W100" s="73" t="s">
        <v>487</v>
      </c>
      <c r="X100" s="74" t="s">
        <v>488</v>
      </c>
      <c r="Z100" s="76">
        <v>5.99</v>
      </c>
      <c r="AA100" s="27">
        <v>5.1238919247116002E-2</v>
      </c>
      <c r="AC100" s="8" t="s">
        <v>489</v>
      </c>
      <c r="AD100" s="8" t="s">
        <v>490</v>
      </c>
      <c r="AE100" s="8">
        <v>6.99</v>
      </c>
      <c r="AF100" s="8" t="s">
        <v>230</v>
      </c>
      <c r="AH100" s="23">
        <f t="shared" si="47"/>
        <v>5.49</v>
      </c>
      <c r="AI100" s="23" t="str">
        <f t="shared" si="48"/>
        <v>6.49</v>
      </c>
      <c r="AJ100" s="23" t="str">
        <f t="shared" si="48"/>
        <v/>
      </c>
      <c r="AK100" s="23">
        <f t="shared" si="48"/>
        <v>5.99</v>
      </c>
      <c r="AM100" s="40">
        <v>60.49</v>
      </c>
      <c r="AN100" s="40">
        <v>16.690000000000001</v>
      </c>
      <c r="AO100">
        <v>12</v>
      </c>
      <c r="AP100" s="40">
        <f t="shared" si="64"/>
        <v>62.314500000000002</v>
      </c>
      <c r="AQ100" t="s">
        <v>60</v>
      </c>
      <c r="AR100" s="40">
        <f t="shared" si="65"/>
        <v>4.6520947176685015</v>
      </c>
      <c r="AS100" s="40">
        <f t="shared" si="66"/>
        <v>13.557395993836675</v>
      </c>
      <c r="AT100" s="40" t="e">
        <f t="shared" si="67"/>
        <v>#VALUE!</v>
      </c>
      <c r="AU100" s="40">
        <f t="shared" si="68"/>
        <v>11.682248191430169</v>
      </c>
      <c r="BB100" s="77">
        <f t="shared" si="69"/>
        <v>4.6520947176685015</v>
      </c>
      <c r="BC100" s="78">
        <f t="shared" si="70"/>
        <v>13.557395993836675</v>
      </c>
      <c r="BD100" s="79" t="e">
        <f t="shared" si="71"/>
        <v>#VALUE!</v>
      </c>
      <c r="BE100" s="80">
        <f t="shared" si="72"/>
        <v>9.8247078464106963</v>
      </c>
      <c r="BG100" t="s">
        <v>568</v>
      </c>
      <c r="BH100" t="s">
        <v>569</v>
      </c>
      <c r="BJ100" t="s">
        <v>493</v>
      </c>
      <c r="BM100" t="s">
        <v>570</v>
      </c>
      <c r="BN100" t="s">
        <v>495</v>
      </c>
      <c r="BO100" t="s">
        <v>237</v>
      </c>
      <c r="BQ100" t="e">
        <v>#N/A</v>
      </c>
      <c r="BR100" t="e">
        <v>#N/A</v>
      </c>
      <c r="BS100">
        <v>27</v>
      </c>
      <c r="BT100">
        <v>12804.42</v>
      </c>
      <c r="BX100">
        <v>7.49</v>
      </c>
      <c r="BY100">
        <v>7.49</v>
      </c>
      <c r="BZ100">
        <f t="shared" si="39"/>
        <v>0</v>
      </c>
      <c r="CC100" t="e">
        <f>VLOOKUP(A100,'[1]RPT 1280 - Edmonton'!$1:$1048576,4,0)</f>
        <v>#N/A</v>
      </c>
      <c r="CE100" t="s">
        <v>66</v>
      </c>
      <c r="CF100">
        <v>58.96</v>
      </c>
      <c r="CG100">
        <v>0</v>
      </c>
      <c r="CH100">
        <v>0</v>
      </c>
      <c r="CI100">
        <v>0</v>
      </c>
      <c r="CJ100">
        <f t="shared" si="40"/>
        <v>0</v>
      </c>
      <c r="CK100">
        <f t="shared" si="41"/>
        <v>0</v>
      </c>
      <c r="CL100">
        <f t="shared" si="42"/>
        <v>0</v>
      </c>
      <c r="CM100">
        <f t="shared" si="43"/>
        <v>0</v>
      </c>
      <c r="CO100" s="95">
        <v>5.49</v>
      </c>
      <c r="CP100" s="95">
        <v>5.49</v>
      </c>
      <c r="CQ100">
        <f t="shared" si="44"/>
        <v>0</v>
      </c>
    </row>
    <row r="101" spans="1:95" x14ac:dyDescent="0.25">
      <c r="A101" s="105">
        <v>692418</v>
      </c>
      <c r="B101" t="s">
        <v>571</v>
      </c>
      <c r="C101" t="s">
        <v>572</v>
      </c>
      <c r="D101" t="s">
        <v>53</v>
      </c>
      <c r="E101" t="s">
        <v>573</v>
      </c>
      <c r="F101" t="s">
        <v>309</v>
      </c>
      <c r="G101" t="s">
        <v>309</v>
      </c>
      <c r="I101" t="s">
        <v>55</v>
      </c>
      <c r="J101">
        <v>27.17</v>
      </c>
      <c r="O101">
        <v>27.17</v>
      </c>
      <c r="P101">
        <v>4.5283333333333298</v>
      </c>
      <c r="T101" t="s">
        <v>56</v>
      </c>
      <c r="U101" t="s">
        <v>57</v>
      </c>
      <c r="V101" t="s">
        <v>58</v>
      </c>
      <c r="W101" s="73" t="s">
        <v>59</v>
      </c>
      <c r="X101" s="74">
        <v>5.99</v>
      </c>
      <c r="Z101" s="76">
        <v>5.49</v>
      </c>
      <c r="AA101" s="27">
        <v>9.2518370073480294E-2</v>
      </c>
      <c r="AC101" s="8">
        <v>5.99</v>
      </c>
      <c r="AD101" s="8">
        <v>7.19</v>
      </c>
      <c r="AE101" s="8">
        <v>6.19</v>
      </c>
      <c r="AF101" s="8">
        <v>7.19</v>
      </c>
      <c r="AH101" s="23">
        <f t="shared" si="47"/>
        <v>4.99</v>
      </c>
      <c r="AI101" s="23">
        <f t="shared" si="48"/>
        <v>5.99</v>
      </c>
      <c r="AJ101" s="23" t="str">
        <f t="shared" si="48"/>
        <v/>
      </c>
      <c r="AK101" s="23">
        <f t="shared" si="48"/>
        <v>5.49</v>
      </c>
      <c r="AM101" s="40">
        <v>27.17</v>
      </c>
      <c r="AN101" s="40">
        <v>10.25</v>
      </c>
      <c r="AO101">
        <v>6</v>
      </c>
      <c r="AP101" s="40">
        <f t="shared" si="64"/>
        <v>28.528500000000005</v>
      </c>
      <c r="AQ101" t="s">
        <v>60</v>
      </c>
      <c r="AR101" s="40">
        <f t="shared" si="65"/>
        <v>3.6873747494990012</v>
      </c>
      <c r="AS101" s="40">
        <f t="shared" si="66"/>
        <v>12.065943238731212</v>
      </c>
      <c r="AT101" s="40" t="e">
        <f t="shared" si="67"/>
        <v>#VALUE!</v>
      </c>
      <c r="AU101" s="40">
        <f t="shared" si="68"/>
        <v>11.214329083181545</v>
      </c>
      <c r="BB101" s="77">
        <f t="shared" si="69"/>
        <v>3.6873747494990012</v>
      </c>
      <c r="BC101" s="78">
        <f t="shared" si="70"/>
        <v>12.065943238731212</v>
      </c>
      <c r="BD101" s="79" t="e">
        <f t="shared" si="71"/>
        <v>#VALUE!</v>
      </c>
      <c r="BE101" s="80">
        <f t="shared" si="72"/>
        <v>8.7249544626593813</v>
      </c>
      <c r="BG101" t="s">
        <v>574</v>
      </c>
      <c r="BH101" t="s">
        <v>575</v>
      </c>
      <c r="BI101" t="s">
        <v>576</v>
      </c>
      <c r="BJ101" t="s">
        <v>577</v>
      </c>
      <c r="BM101" t="s">
        <v>578</v>
      </c>
      <c r="BN101" t="s">
        <v>579</v>
      </c>
      <c r="BO101" t="s">
        <v>237</v>
      </c>
      <c r="BP101">
        <v>692418</v>
      </c>
      <c r="BQ101" t="e">
        <v>#N/A</v>
      </c>
      <c r="BR101" t="e">
        <v>#N/A</v>
      </c>
      <c r="BS101">
        <v>10</v>
      </c>
      <c r="BT101">
        <v>220842.27</v>
      </c>
      <c r="BX101">
        <v>9.2899999999999991</v>
      </c>
      <c r="BY101">
        <v>9.2899999999999991</v>
      </c>
      <c r="BZ101">
        <f t="shared" si="39"/>
        <v>0</v>
      </c>
      <c r="CC101" t="e">
        <f>VLOOKUP(A101,'[1]RPT 1280 - Edmonton'!$1:$1048576,4,0)</f>
        <v>#N/A</v>
      </c>
      <c r="CE101" t="s">
        <v>6397</v>
      </c>
      <c r="CF101">
        <v>27.17</v>
      </c>
      <c r="CG101">
        <v>0</v>
      </c>
      <c r="CH101">
        <v>0</v>
      </c>
      <c r="CI101">
        <v>0</v>
      </c>
      <c r="CJ101">
        <f t="shared" si="40"/>
        <v>0</v>
      </c>
      <c r="CK101">
        <f t="shared" si="41"/>
        <v>0</v>
      </c>
      <c r="CL101">
        <f t="shared" si="42"/>
        <v>0</v>
      </c>
      <c r="CM101">
        <f t="shared" si="43"/>
        <v>0</v>
      </c>
      <c r="CO101" s="95">
        <v>4.99</v>
      </c>
      <c r="CP101" s="95">
        <v>4.99</v>
      </c>
      <c r="CQ101">
        <f t="shared" si="44"/>
        <v>0</v>
      </c>
    </row>
    <row r="102" spans="1:95" x14ac:dyDescent="0.25">
      <c r="A102" s="105">
        <v>371682</v>
      </c>
      <c r="B102" t="s">
        <v>580</v>
      </c>
      <c r="C102" t="s">
        <v>572</v>
      </c>
      <c r="D102" t="s">
        <v>53</v>
      </c>
      <c r="E102" t="s">
        <v>573</v>
      </c>
      <c r="F102" t="s">
        <v>309</v>
      </c>
      <c r="G102" t="s">
        <v>309</v>
      </c>
      <c r="J102">
        <f t="shared" ref="J102" si="73">J101</f>
        <v>27.17</v>
      </c>
      <c r="O102">
        <f t="shared" ref="O102:P102" si="74">O101</f>
        <v>27.17</v>
      </c>
      <c r="P102">
        <f t="shared" si="74"/>
        <v>4.5283333333333298</v>
      </c>
      <c r="U102" t="s">
        <v>69</v>
      </c>
      <c r="V102" t="s">
        <v>69</v>
      </c>
      <c r="W102" s="73" t="s">
        <v>59</v>
      </c>
      <c r="X102" s="74">
        <v>5.99</v>
      </c>
      <c r="Z102" s="76">
        <v>5.49</v>
      </c>
      <c r="AC102" s="8" t="s">
        <v>69</v>
      </c>
      <c r="AD102" s="8" t="s">
        <v>69</v>
      </c>
      <c r="AE102" s="8" t="s">
        <v>69</v>
      </c>
      <c r="AF102" s="8" t="s">
        <v>69</v>
      </c>
      <c r="AH102" s="23" t="e">
        <f t="shared" si="47"/>
        <v>#VALUE!</v>
      </c>
      <c r="AI102" s="23">
        <f t="shared" si="48"/>
        <v>5.99</v>
      </c>
      <c r="AJ102" s="23" t="str">
        <f t="shared" si="48"/>
        <v/>
      </c>
      <c r="AK102" s="23">
        <f t="shared" si="48"/>
        <v>5.49</v>
      </c>
      <c r="BG102" t="s">
        <v>581</v>
      </c>
      <c r="BH102" t="s">
        <v>582</v>
      </c>
      <c r="BI102" t="s">
        <v>576</v>
      </c>
      <c r="BJ102" t="s">
        <v>577</v>
      </c>
      <c r="BM102" t="s">
        <v>583</v>
      </c>
      <c r="BN102" t="s">
        <v>579</v>
      </c>
      <c r="BO102" t="s">
        <v>237</v>
      </c>
      <c r="BP102">
        <v>371682</v>
      </c>
      <c r="BQ102" t="e">
        <v>#N/A</v>
      </c>
      <c r="BR102" t="e">
        <v>#N/A</v>
      </c>
      <c r="BS102">
        <v>40</v>
      </c>
      <c r="BT102">
        <v>21717.74</v>
      </c>
      <c r="BX102">
        <v>9.2899999999999991</v>
      </c>
      <c r="BY102">
        <v>9.2899999999999991</v>
      </c>
      <c r="BZ102">
        <f t="shared" si="39"/>
        <v>0</v>
      </c>
      <c r="CC102" t="e">
        <f>VLOOKUP(A102,'[1]RPT 1280 - Edmonton'!$1:$1048576,4,0)</f>
        <v>#N/A</v>
      </c>
      <c r="CE102" t="s">
        <v>6397</v>
      </c>
      <c r="CF102">
        <v>27.17</v>
      </c>
      <c r="CG102">
        <v>0</v>
      </c>
      <c r="CH102">
        <v>0</v>
      </c>
      <c r="CI102">
        <v>0</v>
      </c>
      <c r="CJ102">
        <f t="shared" si="40"/>
        <v>0</v>
      </c>
      <c r="CK102">
        <f t="shared" si="41"/>
        <v>0</v>
      </c>
      <c r="CL102">
        <f t="shared" si="42"/>
        <v>0</v>
      </c>
      <c r="CM102">
        <f t="shared" si="43"/>
        <v>0</v>
      </c>
    </row>
    <row r="103" spans="1:95" x14ac:dyDescent="0.25">
      <c r="A103" s="105">
        <v>244285</v>
      </c>
      <c r="B103" t="s">
        <v>584</v>
      </c>
      <c r="C103" t="s">
        <v>585</v>
      </c>
      <c r="D103" t="s">
        <v>53</v>
      </c>
      <c r="E103" t="s">
        <v>573</v>
      </c>
      <c r="F103" t="s">
        <v>309</v>
      </c>
      <c r="G103" t="s">
        <v>309</v>
      </c>
      <c r="I103" t="s">
        <v>55</v>
      </c>
      <c r="J103">
        <v>27.47</v>
      </c>
      <c r="O103">
        <v>27.47</v>
      </c>
      <c r="P103">
        <v>4.5783333333333296</v>
      </c>
      <c r="T103" t="s">
        <v>56</v>
      </c>
      <c r="U103" t="s">
        <v>57</v>
      </c>
      <c r="V103" t="s">
        <v>58</v>
      </c>
      <c r="W103" s="73" t="s">
        <v>59</v>
      </c>
      <c r="X103" s="74">
        <v>5.99</v>
      </c>
      <c r="Z103" s="76">
        <v>5.49</v>
      </c>
      <c r="AA103" s="27">
        <v>8.2498329993320005E-2</v>
      </c>
      <c r="AC103" s="8">
        <v>5.99</v>
      </c>
      <c r="AD103" s="8">
        <v>7.19</v>
      </c>
      <c r="AE103" s="8">
        <v>6.19</v>
      </c>
      <c r="AF103" s="8">
        <v>7.19</v>
      </c>
      <c r="AH103" s="23">
        <f t="shared" si="47"/>
        <v>4.99</v>
      </c>
      <c r="AI103" s="23">
        <f t="shared" si="48"/>
        <v>5.99</v>
      </c>
      <c r="AJ103" s="23" t="str">
        <f t="shared" si="48"/>
        <v/>
      </c>
      <c r="AK103" s="23">
        <f t="shared" si="48"/>
        <v>5.49</v>
      </c>
      <c r="AM103" s="40">
        <v>27.47</v>
      </c>
      <c r="AN103" s="40">
        <v>10</v>
      </c>
      <c r="AO103">
        <v>6</v>
      </c>
      <c r="AP103" s="40">
        <f>(AM103 * 1.05) - L103 - Q103 - K103</f>
        <v>28.843499999999999</v>
      </c>
      <c r="AQ103" t="s">
        <v>60</v>
      </c>
      <c r="AR103" s="40">
        <f>(((AH103)-((AP103/AO103) + ((AN103 * 0.03)/AO103)))/AH103)*100</f>
        <v>2.6603206412825768</v>
      </c>
      <c r="AS103" s="40">
        <f>(((AI103)-((AP103/AO103) + ((AN103 * 0.3)/AO103)))/AI103)*100</f>
        <v>11.398163606010023</v>
      </c>
      <c r="AT103" s="40" t="e">
        <f>(((AJ103)-((AP103/AO103) + ((AN103 * 0.03)/AO103)))/AJ103)*100</f>
        <v>#VALUE!</v>
      </c>
      <c r="AU103" s="40">
        <f>(((AK103)-((AP103/AO103) + ((AN103 * 0.07)/AO103)))/AK103)*100</f>
        <v>10.311171827565285</v>
      </c>
      <c r="BB103" s="77">
        <f>(((AH103)-(((AP103/AO103) + ((AN103 * 0.03)/AO103))-AW103))/AH103)*100</f>
        <v>2.6603206412825768</v>
      </c>
      <c r="BC103" s="78">
        <f>(((AI103)-(((AP103/AO103) + ((AN103 * 0.3)/AO103))-AX103))/AI103)*100</f>
        <v>11.398163606010023</v>
      </c>
      <c r="BD103" s="79" t="e">
        <f>(((AJ103)-(((AP103/AO103) + ((AN103 * 0.03)/AO103))-AY103))/AJ103)*100</f>
        <v>#VALUE!</v>
      </c>
      <c r="BE103" s="80">
        <f>(((AK103)-(((AP103/AO103) + ((AN103 * 0.15)/AO103))-AZ103))/AK103)*100</f>
        <v>7.882513661202192</v>
      </c>
      <c r="BG103" t="s">
        <v>586</v>
      </c>
      <c r="BH103" t="s">
        <v>587</v>
      </c>
      <c r="BI103" t="s">
        <v>576</v>
      </c>
      <c r="BJ103" t="s">
        <v>577</v>
      </c>
      <c r="BM103" t="s">
        <v>588</v>
      </c>
      <c r="BN103" t="s">
        <v>495</v>
      </c>
      <c r="BO103" t="s">
        <v>237</v>
      </c>
      <c r="BP103">
        <v>244285</v>
      </c>
      <c r="BQ103" t="e">
        <v>#N/A</v>
      </c>
      <c r="BR103" t="e">
        <v>#N/A</v>
      </c>
      <c r="BS103">
        <v>27</v>
      </c>
      <c r="BT103">
        <v>29376.81</v>
      </c>
      <c r="BX103">
        <v>9.7899999999999991</v>
      </c>
      <c r="BY103">
        <v>9.7899999999999991</v>
      </c>
      <c r="BZ103">
        <f t="shared" si="39"/>
        <v>0</v>
      </c>
      <c r="CC103" t="e">
        <f>VLOOKUP(A103,'[1]RPT 1280 - Edmonton'!$1:$1048576,4,0)</f>
        <v>#N/A</v>
      </c>
      <c r="CE103" t="s">
        <v>6397</v>
      </c>
      <c r="CF103">
        <v>27.47</v>
      </c>
      <c r="CG103">
        <v>0</v>
      </c>
      <c r="CH103">
        <v>0</v>
      </c>
      <c r="CI103">
        <v>0</v>
      </c>
      <c r="CJ103">
        <f t="shared" si="40"/>
        <v>0</v>
      </c>
      <c r="CK103">
        <f t="shared" si="41"/>
        <v>0</v>
      </c>
      <c r="CL103">
        <f t="shared" si="42"/>
        <v>0</v>
      </c>
      <c r="CM103">
        <f t="shared" si="43"/>
        <v>0</v>
      </c>
      <c r="CO103" s="95">
        <v>4.99</v>
      </c>
      <c r="CP103" s="95">
        <v>4.99</v>
      </c>
      <c r="CQ103">
        <f t="shared" si="44"/>
        <v>0</v>
      </c>
    </row>
    <row r="104" spans="1:95" x14ac:dyDescent="0.25">
      <c r="A104" s="105">
        <v>536805</v>
      </c>
      <c r="B104" t="s">
        <v>589</v>
      </c>
      <c r="C104" t="s">
        <v>590</v>
      </c>
      <c r="D104" t="s">
        <v>411</v>
      </c>
      <c r="E104" t="s">
        <v>34</v>
      </c>
      <c r="F104" t="s">
        <v>309</v>
      </c>
      <c r="G104" t="s">
        <v>309</v>
      </c>
      <c r="I104" t="s">
        <v>55</v>
      </c>
      <c r="J104">
        <v>34.74</v>
      </c>
      <c r="M104" s="98">
        <v>9.24</v>
      </c>
      <c r="O104">
        <v>34.74</v>
      </c>
      <c r="P104">
        <v>4.96285714285714</v>
      </c>
      <c r="Q104" s="99">
        <v>10.99</v>
      </c>
      <c r="R104">
        <v>1.26</v>
      </c>
      <c r="S104" t="s">
        <v>591</v>
      </c>
      <c r="T104" t="s">
        <v>592</v>
      </c>
      <c r="U104" t="s">
        <v>57</v>
      </c>
      <c r="V104" t="s">
        <v>593</v>
      </c>
      <c r="W104" s="73" t="s">
        <v>594</v>
      </c>
      <c r="X104" s="74">
        <v>4.49</v>
      </c>
      <c r="Z104" s="76">
        <v>4.1900000000000004</v>
      </c>
      <c r="AA104" s="27">
        <v>5.3813104189044003E-2</v>
      </c>
      <c r="AC104" s="8" t="s">
        <v>595</v>
      </c>
      <c r="AD104" s="8" t="s">
        <v>596</v>
      </c>
      <c r="AE104" s="8">
        <v>5.19</v>
      </c>
      <c r="AF104" s="8" t="s">
        <v>597</v>
      </c>
      <c r="AH104" s="23">
        <f t="shared" si="47"/>
        <v>3.99</v>
      </c>
      <c r="AI104" s="23">
        <f t="shared" si="48"/>
        <v>4.49</v>
      </c>
      <c r="AJ104" s="23" t="str">
        <f t="shared" si="48"/>
        <v/>
      </c>
      <c r="AK104" s="23">
        <f t="shared" si="48"/>
        <v>4.1900000000000004</v>
      </c>
      <c r="AM104" s="40">
        <v>36.479999999999997</v>
      </c>
      <c r="AN104" s="40">
        <v>7.67</v>
      </c>
      <c r="AO104">
        <v>7</v>
      </c>
      <c r="AP104" s="40">
        <f>(AM104 * 1.05) - L104 - Q104 - K104</f>
        <v>27.313999999999993</v>
      </c>
      <c r="AQ104" t="s">
        <v>60</v>
      </c>
      <c r="AR104" s="40">
        <f>(((AH104)-((AP104/AO104) + ((AN104 * 0.03)/AO104)))/AH104)*100</f>
        <v>1.3816684568564597</v>
      </c>
      <c r="AS104" s="40">
        <f>(((AI104)-((AP104/AO104) + ((AN104 * 0.3)/AO104)))/AI104)*100</f>
        <v>5.7747375119313169</v>
      </c>
      <c r="AT104" s="40" t="e">
        <f>(((AJ104)-((AP104/AO104) + ((AN104 * 0.03)/AO104)))/AJ104)*100</f>
        <v>#VALUE!</v>
      </c>
      <c r="AU104" s="40">
        <f>(((AK104)-((AP104/AO104) + ((AN104 * 0.07)/AO104)))/AK104)*100</f>
        <v>5.0429594272076699</v>
      </c>
      <c r="AW104" s="40"/>
      <c r="BB104" s="77">
        <f>(((AH104)-(((AP104/AO104) + ((AN104 * 0.03)/AO104))-AW104))/AH104)*100</f>
        <v>1.3816684568564597</v>
      </c>
      <c r="BC104" s="78">
        <f>(((AI104)-(((AP104/AO104) + ((AN104 * 0.3)/AO104))-AX104))/AI104)*100</f>
        <v>5.7747375119313169</v>
      </c>
      <c r="BD104" s="79" t="e">
        <f>(((AJ104)-(((AP104/AO104) + ((AN104 * 0.03)/AO104))-AY104))/AJ104)*100</f>
        <v>#VALUE!</v>
      </c>
      <c r="BE104" s="80">
        <f>(((AK104)-(((AP104/AO104) + ((AN104 * 0.15)/AO104))-AZ104))/AK104)*100</f>
        <v>2.9509035117627485</v>
      </c>
      <c r="BG104" t="s">
        <v>598</v>
      </c>
      <c r="BH104" t="s">
        <v>599</v>
      </c>
      <c r="BJ104" t="s">
        <v>600</v>
      </c>
      <c r="BM104" t="s">
        <v>601</v>
      </c>
      <c r="BN104" t="s">
        <v>602</v>
      </c>
      <c r="BO104" t="s">
        <v>237</v>
      </c>
      <c r="BP104">
        <v>536805</v>
      </c>
      <c r="BQ104" t="e">
        <v>#N/A</v>
      </c>
      <c r="BR104" t="e">
        <v>#N/A</v>
      </c>
      <c r="BS104">
        <v>18</v>
      </c>
      <c r="BT104">
        <v>27003.52</v>
      </c>
      <c r="BX104">
        <v>8.2899999999999991</v>
      </c>
      <c r="BY104">
        <v>8.2899999999999991</v>
      </c>
      <c r="BZ104">
        <f t="shared" si="39"/>
        <v>0</v>
      </c>
      <c r="CC104" t="e">
        <f>VLOOKUP(A104,'[1]RPT 1280 - Edmonton'!$1:$1048576,4,0)</f>
        <v>#N/A</v>
      </c>
      <c r="CE104" t="s">
        <v>66</v>
      </c>
      <c r="CF104">
        <v>34.74</v>
      </c>
      <c r="CG104">
        <v>0</v>
      </c>
      <c r="CH104">
        <v>0</v>
      </c>
      <c r="CI104">
        <v>9.24</v>
      </c>
      <c r="CJ104">
        <f t="shared" si="40"/>
        <v>0</v>
      </c>
      <c r="CK104">
        <f t="shared" si="41"/>
        <v>0</v>
      </c>
      <c r="CL104">
        <f t="shared" si="42"/>
        <v>0</v>
      </c>
      <c r="CM104">
        <f t="shared" si="43"/>
        <v>0</v>
      </c>
      <c r="CO104" s="95">
        <v>3.99</v>
      </c>
      <c r="CP104" s="95">
        <v>3.99</v>
      </c>
      <c r="CQ104">
        <f t="shared" si="44"/>
        <v>0</v>
      </c>
    </row>
    <row r="105" spans="1:95" x14ac:dyDescent="0.25">
      <c r="A105" s="105">
        <v>536797</v>
      </c>
      <c r="B105" t="s">
        <v>603</v>
      </c>
      <c r="C105" t="s">
        <v>590</v>
      </c>
      <c r="D105" t="s">
        <v>411</v>
      </c>
      <c r="E105" t="s">
        <v>34</v>
      </c>
      <c r="F105" t="s">
        <v>309</v>
      </c>
      <c r="G105" t="s">
        <v>309</v>
      </c>
      <c r="J105">
        <f t="shared" ref="J105:J113" si="75">J104</f>
        <v>34.74</v>
      </c>
      <c r="M105" s="98">
        <v>9.24</v>
      </c>
      <c r="O105">
        <f t="shared" ref="O105:P113" si="76">O104</f>
        <v>34.74</v>
      </c>
      <c r="P105">
        <f t="shared" si="76"/>
        <v>4.96285714285714</v>
      </c>
      <c r="Q105" s="99">
        <v>10.99</v>
      </c>
      <c r="U105" t="s">
        <v>69</v>
      </c>
      <c r="V105" t="s">
        <v>69</v>
      </c>
      <c r="W105" s="73" t="s">
        <v>594</v>
      </c>
      <c r="X105" s="74">
        <v>4.49</v>
      </c>
      <c r="Z105" s="76">
        <v>4.1900000000000004</v>
      </c>
      <c r="AC105" s="8" t="s">
        <v>69</v>
      </c>
      <c r="AD105" s="8" t="s">
        <v>69</v>
      </c>
      <c r="AE105" s="8" t="s">
        <v>69</v>
      </c>
      <c r="AF105" s="8" t="s">
        <v>69</v>
      </c>
      <c r="AH105" s="23" t="e">
        <f t="shared" si="47"/>
        <v>#VALUE!</v>
      </c>
      <c r="AI105" s="23">
        <f t="shared" si="48"/>
        <v>4.49</v>
      </c>
      <c r="AJ105" s="23" t="str">
        <f t="shared" si="48"/>
        <v/>
      </c>
      <c r="AK105" s="23">
        <f t="shared" si="48"/>
        <v>4.1900000000000004</v>
      </c>
      <c r="BG105" t="s">
        <v>604</v>
      </c>
      <c r="BH105" t="s">
        <v>605</v>
      </c>
      <c r="BJ105" t="s">
        <v>600</v>
      </c>
      <c r="BM105" t="s">
        <v>606</v>
      </c>
      <c r="BN105" t="s">
        <v>607</v>
      </c>
      <c r="BO105" t="s">
        <v>237</v>
      </c>
      <c r="BP105">
        <v>536797</v>
      </c>
      <c r="BQ105" t="e">
        <v>#N/A</v>
      </c>
      <c r="BR105" t="e">
        <v>#N/A</v>
      </c>
      <c r="BS105">
        <v>30</v>
      </c>
      <c r="BT105">
        <v>13506.75</v>
      </c>
      <c r="BX105">
        <v>8.2899999999999991</v>
      </c>
      <c r="BY105">
        <v>8.2899999999999991</v>
      </c>
      <c r="BZ105">
        <f t="shared" si="39"/>
        <v>0</v>
      </c>
      <c r="CC105" t="e">
        <f>VLOOKUP(A105,'[1]RPT 1280 - Edmonton'!$1:$1048576,4,0)</f>
        <v>#N/A</v>
      </c>
      <c r="CE105" t="s">
        <v>66</v>
      </c>
      <c r="CF105">
        <v>34.74</v>
      </c>
      <c r="CG105">
        <v>0</v>
      </c>
      <c r="CH105">
        <v>0</v>
      </c>
      <c r="CI105">
        <v>9.24</v>
      </c>
      <c r="CJ105">
        <f t="shared" si="40"/>
        <v>0</v>
      </c>
      <c r="CK105">
        <f t="shared" si="41"/>
        <v>0</v>
      </c>
      <c r="CL105">
        <f t="shared" si="42"/>
        <v>0</v>
      </c>
      <c r="CM105">
        <f t="shared" si="43"/>
        <v>0</v>
      </c>
    </row>
    <row r="106" spans="1:95" x14ac:dyDescent="0.25">
      <c r="A106" s="105">
        <v>536870</v>
      </c>
      <c r="B106" t="s">
        <v>608</v>
      </c>
      <c r="C106" t="s">
        <v>590</v>
      </c>
      <c r="D106" t="s">
        <v>411</v>
      </c>
      <c r="E106" t="s">
        <v>34</v>
      </c>
      <c r="F106" t="s">
        <v>309</v>
      </c>
      <c r="G106" t="s">
        <v>309</v>
      </c>
      <c r="J106">
        <f t="shared" si="75"/>
        <v>34.74</v>
      </c>
      <c r="M106" s="98">
        <v>9.24</v>
      </c>
      <c r="O106">
        <f t="shared" si="76"/>
        <v>34.74</v>
      </c>
      <c r="P106">
        <f t="shared" si="76"/>
        <v>4.96285714285714</v>
      </c>
      <c r="Q106" s="99">
        <v>10.99</v>
      </c>
      <c r="U106" t="s">
        <v>69</v>
      </c>
      <c r="V106" t="s">
        <v>69</v>
      </c>
      <c r="W106" s="73" t="s">
        <v>594</v>
      </c>
      <c r="X106" s="74">
        <v>4.49</v>
      </c>
      <c r="Z106" s="76">
        <v>4.1900000000000004</v>
      </c>
      <c r="AC106" s="8" t="s">
        <v>69</v>
      </c>
      <c r="AD106" s="8" t="s">
        <v>69</v>
      </c>
      <c r="AE106" s="8" t="s">
        <v>69</v>
      </c>
      <c r="AF106" s="8" t="s">
        <v>69</v>
      </c>
      <c r="AH106" s="23" t="e">
        <f t="shared" si="47"/>
        <v>#VALUE!</v>
      </c>
      <c r="AI106" s="23">
        <f t="shared" si="48"/>
        <v>4.49</v>
      </c>
      <c r="AJ106" s="23" t="str">
        <f t="shared" si="48"/>
        <v/>
      </c>
      <c r="AK106" s="23">
        <f t="shared" si="48"/>
        <v>4.1900000000000004</v>
      </c>
      <c r="BG106" t="s">
        <v>609</v>
      </c>
      <c r="BH106" t="s">
        <v>610</v>
      </c>
      <c r="BJ106" t="s">
        <v>600</v>
      </c>
      <c r="BM106" t="s">
        <v>611</v>
      </c>
      <c r="BN106" t="s">
        <v>272</v>
      </c>
      <c r="BO106" t="s">
        <v>237</v>
      </c>
      <c r="BP106">
        <v>536870</v>
      </c>
      <c r="BQ106" t="e">
        <v>#N/A</v>
      </c>
      <c r="BR106" t="e">
        <v>#N/A</v>
      </c>
      <c r="BS106">
        <v>32</v>
      </c>
      <c r="BT106">
        <v>8203.36</v>
      </c>
      <c r="BX106">
        <v>8.2899999999999991</v>
      </c>
      <c r="BY106">
        <v>8.2899999999999991</v>
      </c>
      <c r="BZ106">
        <f t="shared" si="39"/>
        <v>0</v>
      </c>
      <c r="CC106" t="e">
        <f>VLOOKUP(A106,'[1]RPT 1280 - Edmonton'!$1:$1048576,4,0)</f>
        <v>#N/A</v>
      </c>
      <c r="CE106" t="s">
        <v>66</v>
      </c>
      <c r="CF106">
        <v>34.74</v>
      </c>
      <c r="CG106">
        <v>0</v>
      </c>
      <c r="CH106">
        <v>0</v>
      </c>
      <c r="CI106">
        <v>9.24</v>
      </c>
      <c r="CJ106">
        <f t="shared" si="40"/>
        <v>0</v>
      </c>
      <c r="CK106">
        <f t="shared" si="41"/>
        <v>0</v>
      </c>
      <c r="CL106">
        <f t="shared" si="42"/>
        <v>0</v>
      </c>
      <c r="CM106">
        <f t="shared" si="43"/>
        <v>0</v>
      </c>
    </row>
    <row r="107" spans="1:95" x14ac:dyDescent="0.25">
      <c r="A107" s="105">
        <v>536862</v>
      </c>
      <c r="B107" t="s">
        <v>612</v>
      </c>
      <c r="C107" t="s">
        <v>590</v>
      </c>
      <c r="D107" t="s">
        <v>411</v>
      </c>
      <c r="E107" t="s">
        <v>34</v>
      </c>
      <c r="F107" t="s">
        <v>309</v>
      </c>
      <c r="G107" t="s">
        <v>309</v>
      </c>
      <c r="J107">
        <f t="shared" si="75"/>
        <v>34.74</v>
      </c>
      <c r="M107" s="98">
        <v>9.24</v>
      </c>
      <c r="O107">
        <f t="shared" si="76"/>
        <v>34.74</v>
      </c>
      <c r="P107">
        <f t="shared" si="76"/>
        <v>4.96285714285714</v>
      </c>
      <c r="Q107" s="99">
        <v>10.99</v>
      </c>
      <c r="U107" t="s">
        <v>69</v>
      </c>
      <c r="V107" t="s">
        <v>69</v>
      </c>
      <c r="W107" s="73" t="s">
        <v>594</v>
      </c>
      <c r="X107" s="74">
        <v>4.49</v>
      </c>
      <c r="Z107" s="76">
        <v>4.1900000000000004</v>
      </c>
      <c r="AC107" s="8" t="s">
        <v>69</v>
      </c>
      <c r="AD107" s="8" t="s">
        <v>69</v>
      </c>
      <c r="AE107" s="8" t="s">
        <v>69</v>
      </c>
      <c r="AF107" s="8" t="s">
        <v>69</v>
      </c>
      <c r="AH107" s="23" t="e">
        <f t="shared" si="47"/>
        <v>#VALUE!</v>
      </c>
      <c r="AI107" s="23">
        <f t="shared" si="48"/>
        <v>4.49</v>
      </c>
      <c r="AJ107" s="23" t="str">
        <f t="shared" si="48"/>
        <v/>
      </c>
      <c r="AK107" s="23">
        <f t="shared" si="48"/>
        <v>4.1900000000000004</v>
      </c>
      <c r="BG107" t="s">
        <v>613</v>
      </c>
      <c r="BH107" t="s">
        <v>614</v>
      </c>
      <c r="BJ107" t="s">
        <v>600</v>
      </c>
      <c r="BM107" t="s">
        <v>615</v>
      </c>
      <c r="BN107" t="s">
        <v>616</v>
      </c>
      <c r="BO107" t="s">
        <v>237</v>
      </c>
      <c r="BP107">
        <v>536862</v>
      </c>
      <c r="BQ107" t="e">
        <v>#N/A</v>
      </c>
      <c r="BR107" t="e">
        <v>#N/A</v>
      </c>
      <c r="BS107">
        <v>21</v>
      </c>
      <c r="BT107">
        <v>23853.42</v>
      </c>
      <c r="BX107">
        <v>8.2899999999999991</v>
      </c>
      <c r="BY107">
        <v>8.2899999999999991</v>
      </c>
      <c r="BZ107">
        <f t="shared" si="39"/>
        <v>0</v>
      </c>
      <c r="CC107" t="e">
        <f>VLOOKUP(A107,'[1]RPT 1280 - Edmonton'!$1:$1048576,4,0)</f>
        <v>#N/A</v>
      </c>
      <c r="CE107" t="s">
        <v>66</v>
      </c>
      <c r="CF107">
        <v>34.74</v>
      </c>
      <c r="CG107">
        <v>0</v>
      </c>
      <c r="CH107">
        <v>0</v>
      </c>
      <c r="CI107">
        <v>9.24</v>
      </c>
      <c r="CJ107">
        <f t="shared" si="40"/>
        <v>0</v>
      </c>
      <c r="CK107">
        <f t="shared" si="41"/>
        <v>0</v>
      </c>
      <c r="CL107">
        <f t="shared" si="42"/>
        <v>0</v>
      </c>
      <c r="CM107">
        <f t="shared" si="43"/>
        <v>0</v>
      </c>
    </row>
    <row r="108" spans="1:95" x14ac:dyDescent="0.25">
      <c r="A108" s="105">
        <v>339614</v>
      </c>
      <c r="B108" t="s">
        <v>617</v>
      </c>
      <c r="C108" t="s">
        <v>590</v>
      </c>
      <c r="D108" t="s">
        <v>411</v>
      </c>
      <c r="E108" t="s">
        <v>34</v>
      </c>
      <c r="F108" t="s">
        <v>309</v>
      </c>
      <c r="G108" t="s">
        <v>309</v>
      </c>
      <c r="J108">
        <f t="shared" si="75"/>
        <v>34.74</v>
      </c>
      <c r="M108" s="98">
        <v>9.24</v>
      </c>
      <c r="O108">
        <f t="shared" si="76"/>
        <v>34.74</v>
      </c>
      <c r="P108">
        <f t="shared" si="76"/>
        <v>4.96285714285714</v>
      </c>
      <c r="Q108" s="99">
        <v>10.99</v>
      </c>
      <c r="U108" t="s">
        <v>69</v>
      </c>
      <c r="V108" t="s">
        <v>69</v>
      </c>
      <c r="W108" s="73" t="s">
        <v>594</v>
      </c>
      <c r="X108" s="74">
        <v>4.49</v>
      </c>
      <c r="Z108" s="76">
        <v>4.1900000000000004</v>
      </c>
      <c r="AC108" s="8" t="s">
        <v>69</v>
      </c>
      <c r="AD108" s="8" t="s">
        <v>69</v>
      </c>
      <c r="AE108" s="8" t="s">
        <v>69</v>
      </c>
      <c r="AF108" s="8" t="s">
        <v>69</v>
      </c>
      <c r="AH108" s="23" t="e">
        <f t="shared" si="47"/>
        <v>#VALUE!</v>
      </c>
      <c r="AI108" s="23">
        <f t="shared" si="48"/>
        <v>4.49</v>
      </c>
      <c r="AJ108" s="23" t="str">
        <f t="shared" si="48"/>
        <v/>
      </c>
      <c r="AK108" s="23">
        <f t="shared" si="48"/>
        <v>4.1900000000000004</v>
      </c>
      <c r="BG108" t="s">
        <v>618</v>
      </c>
      <c r="BH108" t="s">
        <v>619</v>
      </c>
      <c r="BJ108" t="s">
        <v>600</v>
      </c>
      <c r="BM108" t="s">
        <v>620</v>
      </c>
      <c r="BN108" t="s">
        <v>621</v>
      </c>
      <c r="BO108" t="s">
        <v>237</v>
      </c>
      <c r="BP108">
        <v>339614</v>
      </c>
      <c r="BQ108" t="e">
        <v>#N/A</v>
      </c>
      <c r="BR108" t="e">
        <v>#N/A</v>
      </c>
      <c r="BS108">
        <v>28</v>
      </c>
      <c r="BT108">
        <v>16178.09</v>
      </c>
      <c r="BX108">
        <v>8.2899999999999991</v>
      </c>
      <c r="BY108">
        <v>8.2899999999999991</v>
      </c>
      <c r="BZ108">
        <f t="shared" si="39"/>
        <v>0</v>
      </c>
      <c r="CC108" t="e">
        <f>VLOOKUP(A108,'[1]RPT 1280 - Edmonton'!$1:$1048576,4,0)</f>
        <v>#N/A</v>
      </c>
      <c r="CE108" t="s">
        <v>66</v>
      </c>
      <c r="CF108">
        <v>34.74</v>
      </c>
      <c r="CG108">
        <v>0</v>
      </c>
      <c r="CH108">
        <v>0</v>
      </c>
      <c r="CI108">
        <v>9.24</v>
      </c>
      <c r="CJ108">
        <f t="shared" si="40"/>
        <v>0</v>
      </c>
      <c r="CK108">
        <f t="shared" si="41"/>
        <v>0</v>
      </c>
      <c r="CL108">
        <f t="shared" si="42"/>
        <v>0</v>
      </c>
      <c r="CM108">
        <f t="shared" si="43"/>
        <v>0</v>
      </c>
    </row>
    <row r="109" spans="1:95" x14ac:dyDescent="0.25">
      <c r="A109" s="105">
        <v>603316</v>
      </c>
      <c r="B109" t="s">
        <v>622</v>
      </c>
      <c r="C109" t="s">
        <v>590</v>
      </c>
      <c r="D109" t="s">
        <v>411</v>
      </c>
      <c r="E109" t="s">
        <v>34</v>
      </c>
      <c r="F109" t="s">
        <v>309</v>
      </c>
      <c r="G109" t="s">
        <v>309</v>
      </c>
      <c r="J109">
        <f t="shared" si="75"/>
        <v>34.74</v>
      </c>
      <c r="M109" s="98">
        <v>9.24</v>
      </c>
      <c r="O109">
        <f t="shared" si="76"/>
        <v>34.74</v>
      </c>
      <c r="P109">
        <f t="shared" si="76"/>
        <v>4.96285714285714</v>
      </c>
      <c r="Q109" s="99">
        <v>10.99</v>
      </c>
      <c r="U109" t="s">
        <v>69</v>
      </c>
      <c r="V109" t="s">
        <v>69</v>
      </c>
      <c r="W109" s="73" t="s">
        <v>594</v>
      </c>
      <c r="X109" s="74">
        <v>4.49</v>
      </c>
      <c r="Z109" s="76">
        <v>4.1900000000000004</v>
      </c>
      <c r="AC109" s="8" t="s">
        <v>69</v>
      </c>
      <c r="AD109" s="8" t="s">
        <v>69</v>
      </c>
      <c r="AE109" s="8" t="s">
        <v>69</v>
      </c>
      <c r="AF109" s="8" t="s">
        <v>69</v>
      </c>
      <c r="AH109" s="23" t="e">
        <f t="shared" si="47"/>
        <v>#VALUE!</v>
      </c>
      <c r="AI109" s="23">
        <f t="shared" si="48"/>
        <v>4.49</v>
      </c>
      <c r="AJ109" s="23" t="str">
        <f t="shared" si="48"/>
        <v/>
      </c>
      <c r="AK109" s="23">
        <f t="shared" si="48"/>
        <v>4.1900000000000004</v>
      </c>
      <c r="BG109" t="s">
        <v>623</v>
      </c>
      <c r="BH109" t="s">
        <v>624</v>
      </c>
      <c r="BJ109" t="s">
        <v>600</v>
      </c>
      <c r="BM109" t="s">
        <v>625</v>
      </c>
      <c r="BN109" t="s">
        <v>626</v>
      </c>
      <c r="BO109" t="s">
        <v>237</v>
      </c>
      <c r="BP109">
        <v>603316</v>
      </c>
      <c r="BQ109" t="e">
        <v>#N/A</v>
      </c>
      <c r="BR109" t="e">
        <v>#N/A</v>
      </c>
      <c r="BS109">
        <v>34</v>
      </c>
      <c r="BT109">
        <v>18498.16</v>
      </c>
      <c r="BX109">
        <v>8.2899999999999991</v>
      </c>
      <c r="BY109">
        <v>8.2899999999999991</v>
      </c>
      <c r="BZ109">
        <f t="shared" si="39"/>
        <v>0</v>
      </c>
      <c r="CC109" t="e">
        <f>VLOOKUP(A109,'[1]RPT 1280 - Edmonton'!$1:$1048576,4,0)</f>
        <v>#N/A</v>
      </c>
      <c r="CE109" t="s">
        <v>66</v>
      </c>
      <c r="CF109">
        <v>34.74</v>
      </c>
      <c r="CG109">
        <v>0</v>
      </c>
      <c r="CH109">
        <v>0</v>
      </c>
      <c r="CI109">
        <v>9.24</v>
      </c>
      <c r="CJ109">
        <f t="shared" si="40"/>
        <v>0</v>
      </c>
      <c r="CK109">
        <f t="shared" si="41"/>
        <v>0</v>
      </c>
      <c r="CL109">
        <f t="shared" si="42"/>
        <v>0</v>
      </c>
      <c r="CM109">
        <f t="shared" si="43"/>
        <v>0</v>
      </c>
    </row>
    <row r="110" spans="1:95" x14ac:dyDescent="0.25">
      <c r="A110" s="105">
        <v>251108</v>
      </c>
      <c r="B110" t="s">
        <v>627</v>
      </c>
      <c r="C110" t="s">
        <v>590</v>
      </c>
      <c r="D110" t="s">
        <v>411</v>
      </c>
      <c r="E110" t="s">
        <v>34</v>
      </c>
      <c r="F110" t="s">
        <v>309</v>
      </c>
      <c r="G110" t="s">
        <v>309</v>
      </c>
      <c r="J110">
        <f t="shared" si="75"/>
        <v>34.74</v>
      </c>
      <c r="M110" s="98">
        <v>9.24</v>
      </c>
      <c r="O110">
        <f t="shared" si="76"/>
        <v>34.74</v>
      </c>
      <c r="P110">
        <f t="shared" si="76"/>
        <v>4.96285714285714</v>
      </c>
      <c r="Q110" s="99">
        <v>10.99</v>
      </c>
      <c r="U110" t="s">
        <v>69</v>
      </c>
      <c r="V110" t="s">
        <v>69</v>
      </c>
      <c r="W110" s="73" t="s">
        <v>594</v>
      </c>
      <c r="X110" s="74">
        <v>4.49</v>
      </c>
      <c r="Z110" s="76">
        <v>4.1900000000000004</v>
      </c>
      <c r="AC110" s="8" t="s">
        <v>69</v>
      </c>
      <c r="AD110" s="8" t="s">
        <v>69</v>
      </c>
      <c r="AE110" s="8" t="s">
        <v>69</v>
      </c>
      <c r="AF110" s="8" t="s">
        <v>69</v>
      </c>
      <c r="AH110" s="23" t="e">
        <f t="shared" si="47"/>
        <v>#VALUE!</v>
      </c>
      <c r="AI110" s="23">
        <f t="shared" si="48"/>
        <v>4.49</v>
      </c>
      <c r="AJ110" s="23" t="str">
        <f t="shared" si="48"/>
        <v/>
      </c>
      <c r="AK110" s="23">
        <f t="shared" si="48"/>
        <v>4.1900000000000004</v>
      </c>
      <c r="BG110" t="s">
        <v>628</v>
      </c>
      <c r="BH110" t="s">
        <v>629</v>
      </c>
      <c r="BJ110" t="s">
        <v>600</v>
      </c>
      <c r="BM110" t="s">
        <v>630</v>
      </c>
      <c r="BN110" t="s">
        <v>631</v>
      </c>
      <c r="BO110" t="s">
        <v>237</v>
      </c>
      <c r="BP110">
        <v>251108</v>
      </c>
      <c r="BQ110" t="e">
        <v>#N/A</v>
      </c>
      <c r="BR110" t="e">
        <v>#N/A</v>
      </c>
      <c r="BS110">
        <v>38</v>
      </c>
      <c r="BT110">
        <v>11236.54</v>
      </c>
      <c r="BX110">
        <v>8.2899999999999991</v>
      </c>
      <c r="BY110">
        <v>8.2899999999999991</v>
      </c>
      <c r="BZ110">
        <f t="shared" si="39"/>
        <v>0</v>
      </c>
      <c r="CC110" t="e">
        <f>VLOOKUP(A110,'[1]RPT 1280 - Edmonton'!$1:$1048576,4,0)</f>
        <v>#N/A</v>
      </c>
      <c r="CE110" t="s">
        <v>66</v>
      </c>
      <c r="CF110">
        <v>34.74</v>
      </c>
      <c r="CG110">
        <v>0</v>
      </c>
      <c r="CH110">
        <v>0</v>
      </c>
      <c r="CI110">
        <v>9.24</v>
      </c>
      <c r="CJ110">
        <f t="shared" si="40"/>
        <v>0</v>
      </c>
      <c r="CK110">
        <f t="shared" si="41"/>
        <v>0</v>
      </c>
      <c r="CL110">
        <f t="shared" si="42"/>
        <v>0</v>
      </c>
      <c r="CM110">
        <f t="shared" si="43"/>
        <v>0</v>
      </c>
    </row>
    <row r="111" spans="1:95" x14ac:dyDescent="0.25">
      <c r="A111" s="105">
        <v>251082</v>
      </c>
      <c r="B111" t="s">
        <v>632</v>
      </c>
      <c r="C111" t="s">
        <v>590</v>
      </c>
      <c r="D111" t="s">
        <v>411</v>
      </c>
      <c r="E111" t="s">
        <v>34</v>
      </c>
      <c r="F111" t="s">
        <v>309</v>
      </c>
      <c r="G111" t="s">
        <v>309</v>
      </c>
      <c r="J111">
        <f t="shared" si="75"/>
        <v>34.74</v>
      </c>
      <c r="M111" s="98">
        <v>9.24</v>
      </c>
      <c r="O111">
        <f t="shared" si="76"/>
        <v>34.74</v>
      </c>
      <c r="P111">
        <f t="shared" si="76"/>
        <v>4.96285714285714</v>
      </c>
      <c r="Q111" s="99">
        <v>10.99</v>
      </c>
      <c r="U111" t="s">
        <v>69</v>
      </c>
      <c r="V111" t="s">
        <v>69</v>
      </c>
      <c r="W111" s="73" t="s">
        <v>594</v>
      </c>
      <c r="X111" s="74">
        <v>4.49</v>
      </c>
      <c r="Z111" s="76">
        <v>4.1900000000000004</v>
      </c>
      <c r="AC111" s="8" t="s">
        <v>69</v>
      </c>
      <c r="AD111" s="8" t="s">
        <v>69</v>
      </c>
      <c r="AE111" s="8" t="s">
        <v>69</v>
      </c>
      <c r="AF111" s="8" t="s">
        <v>69</v>
      </c>
      <c r="AH111" s="23" t="e">
        <f t="shared" si="47"/>
        <v>#VALUE!</v>
      </c>
      <c r="AI111" s="23">
        <f t="shared" si="48"/>
        <v>4.49</v>
      </c>
      <c r="AJ111" s="23" t="str">
        <f t="shared" si="48"/>
        <v/>
      </c>
      <c r="AK111" s="23">
        <f t="shared" si="48"/>
        <v>4.1900000000000004</v>
      </c>
      <c r="BG111" t="s">
        <v>633</v>
      </c>
      <c r="BH111" t="s">
        <v>634</v>
      </c>
      <c r="BJ111" t="s">
        <v>600</v>
      </c>
      <c r="BM111" t="s">
        <v>635</v>
      </c>
      <c r="BN111" t="s">
        <v>636</v>
      </c>
      <c r="BO111" t="s">
        <v>237</v>
      </c>
      <c r="BP111">
        <v>251082</v>
      </c>
      <c r="BQ111" t="e">
        <v>#N/A</v>
      </c>
      <c r="BR111" t="e">
        <v>#N/A</v>
      </c>
      <c r="BS111">
        <v>23</v>
      </c>
      <c r="BT111">
        <v>32625.439999999999</v>
      </c>
      <c r="BX111">
        <v>8.2899999999999991</v>
      </c>
      <c r="BY111">
        <v>8.2899999999999991</v>
      </c>
      <c r="BZ111">
        <f t="shared" si="39"/>
        <v>0</v>
      </c>
      <c r="CC111" t="e">
        <f>VLOOKUP(A111,'[1]RPT 1280 - Edmonton'!$1:$1048576,4,0)</f>
        <v>#N/A</v>
      </c>
      <c r="CE111" t="s">
        <v>66</v>
      </c>
      <c r="CF111">
        <v>34.74</v>
      </c>
      <c r="CG111">
        <v>0</v>
      </c>
      <c r="CH111">
        <v>0</v>
      </c>
      <c r="CI111">
        <v>9.24</v>
      </c>
      <c r="CJ111">
        <f t="shared" si="40"/>
        <v>0</v>
      </c>
      <c r="CK111">
        <f t="shared" si="41"/>
        <v>0</v>
      </c>
      <c r="CL111">
        <f t="shared" si="42"/>
        <v>0</v>
      </c>
      <c r="CM111">
        <f t="shared" si="43"/>
        <v>0</v>
      </c>
    </row>
    <row r="112" spans="1:95" x14ac:dyDescent="0.25">
      <c r="A112" s="105">
        <v>645192</v>
      </c>
      <c r="B112" t="s">
        <v>637</v>
      </c>
      <c r="C112" t="s">
        <v>590</v>
      </c>
      <c r="D112" t="s">
        <v>411</v>
      </c>
      <c r="E112" t="s">
        <v>34</v>
      </c>
      <c r="F112" t="s">
        <v>309</v>
      </c>
      <c r="G112" t="s">
        <v>309</v>
      </c>
      <c r="J112">
        <f t="shared" si="75"/>
        <v>34.74</v>
      </c>
      <c r="M112" s="98">
        <v>9.24</v>
      </c>
      <c r="O112">
        <f t="shared" si="76"/>
        <v>34.74</v>
      </c>
      <c r="P112">
        <f t="shared" si="76"/>
        <v>4.96285714285714</v>
      </c>
      <c r="Q112" s="99">
        <v>10.99</v>
      </c>
      <c r="U112" t="s">
        <v>69</v>
      </c>
      <c r="V112" t="s">
        <v>69</v>
      </c>
      <c r="W112" s="73" t="s">
        <v>594</v>
      </c>
      <c r="X112" s="74">
        <v>4.49</v>
      </c>
      <c r="Z112" s="76">
        <v>4.1900000000000004</v>
      </c>
      <c r="AC112" s="8" t="s">
        <v>69</v>
      </c>
      <c r="AD112" s="8" t="s">
        <v>69</v>
      </c>
      <c r="AE112" s="8" t="s">
        <v>69</v>
      </c>
      <c r="AF112" s="8" t="s">
        <v>69</v>
      </c>
      <c r="AH112" s="23" t="e">
        <f t="shared" si="47"/>
        <v>#VALUE!</v>
      </c>
      <c r="AI112" s="23">
        <f t="shared" si="48"/>
        <v>4.49</v>
      </c>
      <c r="AJ112" s="23" t="str">
        <f t="shared" si="48"/>
        <v/>
      </c>
      <c r="AK112" s="23">
        <f t="shared" si="48"/>
        <v>4.1900000000000004</v>
      </c>
      <c r="BG112" t="s">
        <v>638</v>
      </c>
      <c r="BH112" t="s">
        <v>639</v>
      </c>
      <c r="BJ112" t="s">
        <v>600</v>
      </c>
      <c r="BM112" t="s">
        <v>640</v>
      </c>
      <c r="BN112" t="s">
        <v>616</v>
      </c>
      <c r="BO112" t="s">
        <v>237</v>
      </c>
      <c r="BP112">
        <v>645192</v>
      </c>
      <c r="BQ112" t="e">
        <v>#N/A</v>
      </c>
      <c r="BR112" t="e">
        <v>#N/A</v>
      </c>
      <c r="BS112">
        <v>38</v>
      </c>
      <c r="BT112">
        <v>7679.42</v>
      </c>
      <c r="BX112">
        <v>8.2899999999999991</v>
      </c>
      <c r="BY112">
        <v>8.2899999999999991</v>
      </c>
      <c r="BZ112">
        <f t="shared" si="39"/>
        <v>0</v>
      </c>
      <c r="CC112" t="e">
        <f>VLOOKUP(A112,'[1]RPT 1280 - Edmonton'!$1:$1048576,4,0)</f>
        <v>#N/A</v>
      </c>
      <c r="CE112" t="s">
        <v>66</v>
      </c>
      <c r="CF112">
        <v>34.74</v>
      </c>
      <c r="CG112">
        <v>0</v>
      </c>
      <c r="CH112">
        <v>0</v>
      </c>
      <c r="CI112">
        <v>9.24</v>
      </c>
      <c r="CJ112">
        <f t="shared" si="40"/>
        <v>0</v>
      </c>
      <c r="CK112">
        <f t="shared" si="41"/>
        <v>0</v>
      </c>
      <c r="CL112">
        <f t="shared" si="42"/>
        <v>0</v>
      </c>
      <c r="CM112">
        <f t="shared" si="43"/>
        <v>0</v>
      </c>
    </row>
    <row r="113" spans="1:95" x14ac:dyDescent="0.25">
      <c r="A113" s="105">
        <v>6481428</v>
      </c>
      <c r="B113" t="s">
        <v>641</v>
      </c>
      <c r="C113" t="s">
        <v>590</v>
      </c>
      <c r="D113" t="s">
        <v>411</v>
      </c>
      <c r="E113" t="s">
        <v>34</v>
      </c>
      <c r="F113" t="s">
        <v>309</v>
      </c>
      <c r="G113" t="s">
        <v>309</v>
      </c>
      <c r="J113">
        <f t="shared" si="75"/>
        <v>34.74</v>
      </c>
      <c r="M113" s="98">
        <v>9.24</v>
      </c>
      <c r="O113">
        <f t="shared" si="76"/>
        <v>34.74</v>
      </c>
      <c r="P113">
        <f t="shared" si="76"/>
        <v>4.96285714285714</v>
      </c>
      <c r="Q113" s="99">
        <v>10.99</v>
      </c>
      <c r="U113" t="s">
        <v>69</v>
      </c>
      <c r="V113" t="s">
        <v>69</v>
      </c>
      <c r="W113" s="73" t="s">
        <v>594</v>
      </c>
      <c r="X113" s="74">
        <v>4.49</v>
      </c>
      <c r="Z113" s="76">
        <v>4.1900000000000004</v>
      </c>
      <c r="AC113" s="8" t="s">
        <v>69</v>
      </c>
      <c r="AD113" s="8" t="s">
        <v>69</v>
      </c>
      <c r="AE113" s="8" t="s">
        <v>69</v>
      </c>
      <c r="AF113" s="8" t="s">
        <v>69</v>
      </c>
      <c r="AH113" s="23" t="e">
        <f t="shared" si="47"/>
        <v>#VALUE!</v>
      </c>
      <c r="AI113" s="23">
        <f t="shared" si="48"/>
        <v>4.49</v>
      </c>
      <c r="AJ113" s="23" t="str">
        <f t="shared" si="48"/>
        <v/>
      </c>
      <c r="AK113" s="23">
        <f t="shared" si="48"/>
        <v>4.1900000000000004</v>
      </c>
      <c r="BG113" t="s">
        <v>642</v>
      </c>
      <c r="BH113" t="s">
        <v>643</v>
      </c>
      <c r="BJ113" t="s">
        <v>600</v>
      </c>
      <c r="BM113" t="s">
        <v>644</v>
      </c>
      <c r="BN113" t="s">
        <v>645</v>
      </c>
      <c r="BO113" t="s">
        <v>237</v>
      </c>
      <c r="BP113">
        <v>6481428</v>
      </c>
      <c r="BQ113" t="e">
        <v>#N/A</v>
      </c>
      <c r="BR113" t="e">
        <v>#N/A</v>
      </c>
      <c r="BS113">
        <v>52</v>
      </c>
      <c r="BT113">
        <v>460.1</v>
      </c>
      <c r="BX113">
        <v>8.2899999999999991</v>
      </c>
      <c r="BY113">
        <v>8.2899999999999991</v>
      </c>
      <c r="BZ113">
        <f t="shared" si="39"/>
        <v>0</v>
      </c>
      <c r="CC113" t="e">
        <f>VLOOKUP(A113,'[1]RPT 1280 - Edmonton'!$1:$1048576,4,0)</f>
        <v>#N/A</v>
      </c>
      <c r="CE113" t="s">
        <v>66</v>
      </c>
      <c r="CF113">
        <v>34.74</v>
      </c>
      <c r="CG113">
        <v>0</v>
      </c>
      <c r="CH113">
        <v>0</v>
      </c>
      <c r="CI113">
        <v>9.24</v>
      </c>
      <c r="CJ113">
        <f t="shared" si="40"/>
        <v>0</v>
      </c>
      <c r="CK113">
        <f t="shared" si="41"/>
        <v>0</v>
      </c>
      <c r="CL113">
        <f t="shared" si="42"/>
        <v>0</v>
      </c>
      <c r="CM113">
        <f t="shared" si="43"/>
        <v>0</v>
      </c>
    </row>
    <row r="114" spans="1:95" x14ac:dyDescent="0.25">
      <c r="A114" s="105">
        <v>6400253</v>
      </c>
      <c r="B114" t="s">
        <v>646</v>
      </c>
      <c r="C114" t="s">
        <v>647</v>
      </c>
      <c r="D114" t="s">
        <v>411</v>
      </c>
      <c r="E114" t="s">
        <v>34</v>
      </c>
      <c r="F114" t="s">
        <v>309</v>
      </c>
      <c r="G114" t="s">
        <v>309</v>
      </c>
      <c r="I114" t="s">
        <v>55</v>
      </c>
      <c r="J114">
        <v>24.81</v>
      </c>
      <c r="M114" s="98">
        <v>6.6</v>
      </c>
      <c r="O114">
        <v>24.81</v>
      </c>
      <c r="P114">
        <v>4.9619999999999997</v>
      </c>
      <c r="Q114" s="99">
        <v>8</v>
      </c>
      <c r="R114">
        <v>0.9</v>
      </c>
      <c r="S114" t="s">
        <v>591</v>
      </c>
      <c r="T114" t="s">
        <v>592</v>
      </c>
      <c r="U114" t="s">
        <v>57</v>
      </c>
      <c r="V114" t="s">
        <v>593</v>
      </c>
      <c r="W114" s="73" t="s">
        <v>594</v>
      </c>
      <c r="X114" s="74">
        <v>4.49</v>
      </c>
      <c r="Z114" s="76">
        <v>4.1900000000000004</v>
      </c>
      <c r="AA114" s="27">
        <v>5.3542355889724301E-2</v>
      </c>
      <c r="AC114" s="8" t="s">
        <v>595</v>
      </c>
      <c r="AD114" s="8" t="s">
        <v>596</v>
      </c>
      <c r="AE114" s="8">
        <v>5.19</v>
      </c>
      <c r="AF114" s="8" t="s">
        <v>597</v>
      </c>
      <c r="AH114" s="23">
        <f t="shared" si="47"/>
        <v>3.99</v>
      </c>
      <c r="AI114" s="23">
        <f t="shared" si="48"/>
        <v>4.49</v>
      </c>
      <c r="AJ114" s="23" t="str">
        <f t="shared" si="48"/>
        <v/>
      </c>
      <c r="AK114" s="23">
        <f t="shared" si="48"/>
        <v>4.1900000000000004</v>
      </c>
      <c r="AM114" s="40">
        <v>26.05</v>
      </c>
      <c r="AN114" s="40">
        <v>6.04</v>
      </c>
      <c r="AO114">
        <v>5</v>
      </c>
      <c r="AP114" s="40">
        <f>(AM114 * 1.05) - L114 - Q114 - K114</f>
        <v>19.352500000000003</v>
      </c>
      <c r="AQ114" t="s">
        <v>60</v>
      </c>
      <c r="AR114" s="40">
        <f>(((AH114)-((AP114/AO114) + ((AN114 * 0.03)/AO114)))/AH114)*100</f>
        <v>2.0867167919799412</v>
      </c>
      <c r="AS114" s="40">
        <f>(((AI114)-((AP114/AO114) + ((AN114 * 0.3)/AO114)))/AI114)*100</f>
        <v>5.7260579064587844</v>
      </c>
      <c r="AT114" s="40" t="e">
        <f>(((AJ114)-((AP114/AO114) + ((AN114 * 0.03)/AO114)))/AJ114)*100</f>
        <v>#VALUE!</v>
      </c>
      <c r="AU114" s="40">
        <f>(((AK114)-((AP114/AO114) + ((AN114 * 0.07)/AO114)))/AK114)*100</f>
        <v>5.6071599045345932</v>
      </c>
      <c r="AW114" s="40"/>
      <c r="BB114" s="77">
        <f>(((AH114)-(((AP114/AO114) + ((AN114 * 0.03)/AO114))-AW114))/AH114)*100</f>
        <v>2.0867167919799412</v>
      </c>
      <c r="BC114" s="78">
        <f>(((AI114)-(((AP114/AO114) + ((AN114 * 0.3)/AO114))-AX114))/AI114)*100</f>
        <v>5.7260579064587844</v>
      </c>
      <c r="BD114" s="79" t="e">
        <f>(((AJ114)-(((AP114/AO114) + ((AN114 * 0.03)/AO114))-AY114))/AJ114)*100</f>
        <v>#VALUE!</v>
      </c>
      <c r="BE114" s="80">
        <f>(((AK114)-(((AP114/AO114) + ((AN114 * 0.15)/AO114))-AZ114))/AK114)*100</f>
        <v>3.3007159904534622</v>
      </c>
      <c r="BG114" t="s">
        <v>648</v>
      </c>
      <c r="BH114" t="s">
        <v>649</v>
      </c>
      <c r="BJ114" t="s">
        <v>600</v>
      </c>
      <c r="BM114" t="s">
        <v>650</v>
      </c>
      <c r="BN114" t="s">
        <v>651</v>
      </c>
      <c r="BO114" t="s">
        <v>237</v>
      </c>
      <c r="BP114">
        <v>6400253</v>
      </c>
      <c r="BQ114" t="e">
        <v>#N/A</v>
      </c>
      <c r="BR114" t="e">
        <v>#N/A</v>
      </c>
      <c r="BS114">
        <v>31</v>
      </c>
      <c r="BT114">
        <v>14855.09</v>
      </c>
      <c r="BX114">
        <v>8.2899999999999991</v>
      </c>
      <c r="BY114">
        <v>8.2899999999999991</v>
      </c>
      <c r="BZ114">
        <f t="shared" si="39"/>
        <v>0</v>
      </c>
      <c r="CC114" t="e">
        <f>VLOOKUP(A114,'[1]RPT 1280 - Edmonton'!$1:$1048576,4,0)</f>
        <v>#N/A</v>
      </c>
      <c r="CE114" t="s">
        <v>66</v>
      </c>
      <c r="CF114">
        <v>24.81</v>
      </c>
      <c r="CG114">
        <v>0</v>
      </c>
      <c r="CH114">
        <v>0</v>
      </c>
      <c r="CI114">
        <v>6.6</v>
      </c>
      <c r="CJ114">
        <f t="shared" si="40"/>
        <v>0</v>
      </c>
      <c r="CK114">
        <f t="shared" si="41"/>
        <v>0</v>
      </c>
      <c r="CL114">
        <f t="shared" si="42"/>
        <v>0</v>
      </c>
      <c r="CM114">
        <f t="shared" si="43"/>
        <v>0</v>
      </c>
      <c r="CO114" s="95">
        <v>3.99</v>
      </c>
      <c r="CP114" s="95">
        <v>3.99</v>
      </c>
      <c r="CQ114">
        <f t="shared" si="44"/>
        <v>0</v>
      </c>
    </row>
    <row r="115" spans="1:95" x14ac:dyDescent="0.25">
      <c r="A115" s="105">
        <v>901314</v>
      </c>
      <c r="B115" t="s">
        <v>652</v>
      </c>
      <c r="C115" t="s">
        <v>647</v>
      </c>
      <c r="D115" t="s">
        <v>411</v>
      </c>
      <c r="E115" t="s">
        <v>34</v>
      </c>
      <c r="F115" t="s">
        <v>309</v>
      </c>
      <c r="G115" t="s">
        <v>309</v>
      </c>
      <c r="J115">
        <f t="shared" ref="J115:J119" si="77">J114</f>
        <v>24.81</v>
      </c>
      <c r="M115" s="98">
        <v>6.6</v>
      </c>
      <c r="O115">
        <f t="shared" ref="O115:P119" si="78">O114</f>
        <v>24.81</v>
      </c>
      <c r="P115">
        <f t="shared" si="78"/>
        <v>4.9619999999999997</v>
      </c>
      <c r="Q115" s="99">
        <v>8</v>
      </c>
      <c r="U115" t="s">
        <v>69</v>
      </c>
      <c r="V115" t="s">
        <v>69</v>
      </c>
      <c r="W115" s="73" t="s">
        <v>594</v>
      </c>
      <c r="X115" s="74">
        <v>4.49</v>
      </c>
      <c r="Z115" s="76">
        <v>4.1900000000000004</v>
      </c>
      <c r="AC115" s="8" t="s">
        <v>69</v>
      </c>
      <c r="AD115" s="8" t="s">
        <v>69</v>
      </c>
      <c r="AE115" s="8" t="s">
        <v>69</v>
      </c>
      <c r="AF115" s="8" t="s">
        <v>69</v>
      </c>
      <c r="AH115" s="23" t="e">
        <f t="shared" si="47"/>
        <v>#VALUE!</v>
      </c>
      <c r="AI115" s="23">
        <f t="shared" si="48"/>
        <v>4.49</v>
      </c>
      <c r="AJ115" s="23" t="str">
        <f t="shared" si="48"/>
        <v/>
      </c>
      <c r="AK115" s="23">
        <f t="shared" si="48"/>
        <v>4.1900000000000004</v>
      </c>
      <c r="BG115" t="s">
        <v>653</v>
      </c>
      <c r="BH115" t="s">
        <v>654</v>
      </c>
      <c r="BJ115" t="s">
        <v>600</v>
      </c>
      <c r="BM115" t="s">
        <v>655</v>
      </c>
      <c r="BN115" t="s">
        <v>656</v>
      </c>
      <c r="BO115" t="s">
        <v>237</v>
      </c>
      <c r="BP115">
        <v>901314</v>
      </c>
      <c r="BQ115" t="e">
        <v>#N/A</v>
      </c>
      <c r="BR115" t="e">
        <v>#N/A</v>
      </c>
      <c r="BS115">
        <v>22</v>
      </c>
      <c r="BT115">
        <v>21806.31</v>
      </c>
      <c r="BX115">
        <v>8.2899999999999991</v>
      </c>
      <c r="BY115">
        <v>8.2899999999999991</v>
      </c>
      <c r="BZ115">
        <f t="shared" si="39"/>
        <v>0</v>
      </c>
      <c r="CC115" t="e">
        <f>VLOOKUP(A115,'[1]RPT 1280 - Edmonton'!$1:$1048576,4,0)</f>
        <v>#N/A</v>
      </c>
      <c r="CE115" t="s">
        <v>66</v>
      </c>
      <c r="CF115">
        <v>24.81</v>
      </c>
      <c r="CG115">
        <v>0</v>
      </c>
      <c r="CH115">
        <v>0</v>
      </c>
      <c r="CI115">
        <v>6.6</v>
      </c>
      <c r="CJ115">
        <f t="shared" si="40"/>
        <v>0</v>
      </c>
      <c r="CK115">
        <f t="shared" si="41"/>
        <v>0</v>
      </c>
      <c r="CL115">
        <f t="shared" si="42"/>
        <v>0</v>
      </c>
      <c r="CM115">
        <f t="shared" si="43"/>
        <v>0</v>
      </c>
    </row>
    <row r="116" spans="1:95" x14ac:dyDescent="0.25">
      <c r="A116" s="105">
        <v>985630</v>
      </c>
      <c r="B116" t="s">
        <v>657</v>
      </c>
      <c r="C116" t="s">
        <v>647</v>
      </c>
      <c r="D116" t="s">
        <v>411</v>
      </c>
      <c r="E116" t="s">
        <v>34</v>
      </c>
      <c r="F116" t="s">
        <v>309</v>
      </c>
      <c r="G116" t="s">
        <v>309</v>
      </c>
      <c r="J116">
        <f t="shared" si="77"/>
        <v>24.81</v>
      </c>
      <c r="M116" s="98">
        <v>6.6</v>
      </c>
      <c r="O116">
        <f t="shared" si="78"/>
        <v>24.81</v>
      </c>
      <c r="P116">
        <f t="shared" si="78"/>
        <v>4.9619999999999997</v>
      </c>
      <c r="Q116" s="99">
        <v>8</v>
      </c>
      <c r="U116" t="s">
        <v>69</v>
      </c>
      <c r="V116" t="s">
        <v>69</v>
      </c>
      <c r="W116" s="73" t="s">
        <v>594</v>
      </c>
      <c r="X116" s="74">
        <v>4.49</v>
      </c>
      <c r="Z116" s="76">
        <v>4.1900000000000004</v>
      </c>
      <c r="AC116" s="8" t="s">
        <v>69</v>
      </c>
      <c r="AD116" s="8" t="s">
        <v>69</v>
      </c>
      <c r="AE116" s="8" t="s">
        <v>69</v>
      </c>
      <c r="AF116" s="8" t="s">
        <v>69</v>
      </c>
      <c r="AH116" s="23" t="e">
        <f t="shared" si="47"/>
        <v>#VALUE!</v>
      </c>
      <c r="AI116" s="23">
        <f t="shared" si="48"/>
        <v>4.49</v>
      </c>
      <c r="AJ116" s="23" t="str">
        <f t="shared" si="48"/>
        <v/>
      </c>
      <c r="AK116" s="23">
        <f t="shared" si="48"/>
        <v>4.1900000000000004</v>
      </c>
      <c r="BG116" t="s">
        <v>658</v>
      </c>
      <c r="BH116" t="s">
        <v>659</v>
      </c>
      <c r="BJ116" t="s">
        <v>600</v>
      </c>
      <c r="BM116" t="s">
        <v>660</v>
      </c>
      <c r="BN116" t="s">
        <v>548</v>
      </c>
      <c r="BO116" t="s">
        <v>237</v>
      </c>
      <c r="BP116">
        <v>985630</v>
      </c>
      <c r="BQ116" t="e">
        <v>#N/A</v>
      </c>
      <c r="BR116" t="e">
        <v>#N/A</v>
      </c>
      <c r="BS116">
        <v>19</v>
      </c>
      <c r="BT116">
        <v>24491.34</v>
      </c>
      <c r="BX116">
        <v>8.2899999999999991</v>
      </c>
      <c r="BY116">
        <v>8.2899999999999991</v>
      </c>
      <c r="BZ116">
        <f t="shared" si="39"/>
        <v>0</v>
      </c>
      <c r="CC116" t="e">
        <f>VLOOKUP(A116,'[1]RPT 1280 - Edmonton'!$1:$1048576,4,0)</f>
        <v>#N/A</v>
      </c>
      <c r="CE116" t="s">
        <v>66</v>
      </c>
      <c r="CF116">
        <v>24.81</v>
      </c>
      <c r="CG116">
        <v>0</v>
      </c>
      <c r="CH116">
        <v>0</v>
      </c>
      <c r="CI116">
        <v>6.6</v>
      </c>
      <c r="CJ116">
        <f t="shared" si="40"/>
        <v>0</v>
      </c>
      <c r="CK116">
        <f t="shared" si="41"/>
        <v>0</v>
      </c>
      <c r="CL116">
        <f t="shared" si="42"/>
        <v>0</v>
      </c>
      <c r="CM116">
        <f t="shared" si="43"/>
        <v>0</v>
      </c>
    </row>
    <row r="117" spans="1:95" x14ac:dyDescent="0.25">
      <c r="A117" s="105">
        <v>286302</v>
      </c>
      <c r="B117" t="s">
        <v>661</v>
      </c>
      <c r="C117" t="s">
        <v>647</v>
      </c>
      <c r="D117" t="s">
        <v>411</v>
      </c>
      <c r="E117" t="s">
        <v>34</v>
      </c>
      <c r="F117" t="s">
        <v>309</v>
      </c>
      <c r="G117" t="s">
        <v>309</v>
      </c>
      <c r="J117">
        <f t="shared" si="77"/>
        <v>24.81</v>
      </c>
      <c r="M117" s="98">
        <v>6.6</v>
      </c>
      <c r="O117">
        <f t="shared" si="78"/>
        <v>24.81</v>
      </c>
      <c r="P117">
        <f t="shared" si="78"/>
        <v>4.9619999999999997</v>
      </c>
      <c r="Q117" s="99">
        <v>8</v>
      </c>
      <c r="U117" t="s">
        <v>69</v>
      </c>
      <c r="V117" t="s">
        <v>69</v>
      </c>
      <c r="W117" s="73" t="s">
        <v>594</v>
      </c>
      <c r="X117" s="74">
        <v>4.49</v>
      </c>
      <c r="Z117" s="76">
        <v>4.1900000000000004</v>
      </c>
      <c r="AC117" s="8" t="s">
        <v>69</v>
      </c>
      <c r="AD117" s="8" t="s">
        <v>69</v>
      </c>
      <c r="AE117" s="8" t="s">
        <v>69</v>
      </c>
      <c r="AF117" s="8" t="s">
        <v>69</v>
      </c>
      <c r="AH117" s="23" t="e">
        <f t="shared" si="47"/>
        <v>#VALUE!</v>
      </c>
      <c r="AI117" s="23">
        <f t="shared" si="48"/>
        <v>4.49</v>
      </c>
      <c r="AJ117" s="23" t="str">
        <f t="shared" si="48"/>
        <v/>
      </c>
      <c r="AK117" s="23">
        <f t="shared" si="48"/>
        <v>4.1900000000000004</v>
      </c>
      <c r="BG117" t="s">
        <v>662</v>
      </c>
      <c r="BH117" t="s">
        <v>663</v>
      </c>
      <c r="BJ117" t="s">
        <v>600</v>
      </c>
      <c r="BM117" t="s">
        <v>664</v>
      </c>
      <c r="BN117" t="s">
        <v>656</v>
      </c>
      <c r="BO117" t="s">
        <v>237</v>
      </c>
      <c r="BP117">
        <v>286302</v>
      </c>
      <c r="BQ117" t="e">
        <v>#N/A</v>
      </c>
      <c r="BR117" t="e">
        <v>#N/A</v>
      </c>
      <c r="BS117">
        <v>16</v>
      </c>
      <c r="BT117">
        <v>34272.120000000003</v>
      </c>
      <c r="BX117">
        <v>8.2899999999999991</v>
      </c>
      <c r="BY117">
        <v>8.2899999999999991</v>
      </c>
      <c r="BZ117">
        <f t="shared" si="39"/>
        <v>0</v>
      </c>
      <c r="CC117" t="e">
        <f>VLOOKUP(A117,'[1]RPT 1280 - Edmonton'!$1:$1048576,4,0)</f>
        <v>#N/A</v>
      </c>
      <c r="CE117" t="s">
        <v>66</v>
      </c>
      <c r="CF117">
        <v>24.81</v>
      </c>
      <c r="CG117">
        <v>0</v>
      </c>
      <c r="CH117">
        <v>0</v>
      </c>
      <c r="CI117">
        <v>6.6</v>
      </c>
      <c r="CJ117">
        <f t="shared" si="40"/>
        <v>0</v>
      </c>
      <c r="CK117">
        <f t="shared" si="41"/>
        <v>0</v>
      </c>
      <c r="CL117">
        <f t="shared" si="42"/>
        <v>0</v>
      </c>
      <c r="CM117">
        <f t="shared" si="43"/>
        <v>0</v>
      </c>
    </row>
    <row r="118" spans="1:95" x14ac:dyDescent="0.25">
      <c r="A118" s="105">
        <v>645325</v>
      </c>
      <c r="B118" t="s">
        <v>665</v>
      </c>
      <c r="C118" t="s">
        <v>647</v>
      </c>
      <c r="D118" t="s">
        <v>411</v>
      </c>
      <c r="E118" t="s">
        <v>34</v>
      </c>
      <c r="F118" t="s">
        <v>309</v>
      </c>
      <c r="G118" t="s">
        <v>309</v>
      </c>
      <c r="J118">
        <f t="shared" si="77"/>
        <v>24.81</v>
      </c>
      <c r="M118" s="98">
        <v>6.6</v>
      </c>
      <c r="O118">
        <f t="shared" si="78"/>
        <v>24.81</v>
      </c>
      <c r="P118">
        <f t="shared" si="78"/>
        <v>4.9619999999999997</v>
      </c>
      <c r="Q118" s="99">
        <v>8</v>
      </c>
      <c r="U118" t="s">
        <v>69</v>
      </c>
      <c r="V118" t="s">
        <v>69</v>
      </c>
      <c r="W118" s="73" t="s">
        <v>594</v>
      </c>
      <c r="X118" s="74">
        <v>4.49</v>
      </c>
      <c r="Z118" s="76">
        <v>4.1900000000000004</v>
      </c>
      <c r="AC118" s="8" t="s">
        <v>69</v>
      </c>
      <c r="AD118" s="8" t="s">
        <v>69</v>
      </c>
      <c r="AE118" s="8" t="s">
        <v>69</v>
      </c>
      <c r="AF118" s="8" t="s">
        <v>69</v>
      </c>
      <c r="AH118" s="23" t="e">
        <f t="shared" si="47"/>
        <v>#VALUE!</v>
      </c>
      <c r="AI118" s="23">
        <f t="shared" si="48"/>
        <v>4.49</v>
      </c>
      <c r="AJ118" s="23" t="str">
        <f t="shared" si="48"/>
        <v/>
      </c>
      <c r="AK118" s="23">
        <f t="shared" si="48"/>
        <v>4.1900000000000004</v>
      </c>
      <c r="BG118" t="s">
        <v>666</v>
      </c>
      <c r="BH118" t="s">
        <v>667</v>
      </c>
      <c r="BJ118" t="s">
        <v>600</v>
      </c>
      <c r="BM118" t="s">
        <v>668</v>
      </c>
      <c r="BN118" t="s">
        <v>651</v>
      </c>
      <c r="BO118" t="s">
        <v>237</v>
      </c>
      <c r="BP118">
        <v>645325</v>
      </c>
      <c r="BQ118" t="e">
        <v>#N/A</v>
      </c>
      <c r="BR118" t="e">
        <v>#N/A</v>
      </c>
      <c r="BS118">
        <v>36</v>
      </c>
      <c r="BT118">
        <v>11415.66</v>
      </c>
      <c r="BX118">
        <v>8.2899999999999991</v>
      </c>
      <c r="BY118">
        <v>8.2899999999999991</v>
      </c>
      <c r="BZ118">
        <f t="shared" si="39"/>
        <v>0</v>
      </c>
      <c r="CC118" t="e">
        <f>VLOOKUP(A118,'[1]RPT 1280 - Edmonton'!$1:$1048576,4,0)</f>
        <v>#N/A</v>
      </c>
      <c r="CE118" t="s">
        <v>66</v>
      </c>
      <c r="CF118">
        <v>24.81</v>
      </c>
      <c r="CG118">
        <v>0</v>
      </c>
      <c r="CH118">
        <v>0</v>
      </c>
      <c r="CI118">
        <v>6.6</v>
      </c>
      <c r="CJ118">
        <f t="shared" si="40"/>
        <v>0</v>
      </c>
      <c r="CK118">
        <f t="shared" si="41"/>
        <v>0</v>
      </c>
      <c r="CL118">
        <f t="shared" si="42"/>
        <v>0</v>
      </c>
      <c r="CM118">
        <f t="shared" si="43"/>
        <v>0</v>
      </c>
    </row>
    <row r="119" spans="1:95" x14ac:dyDescent="0.25">
      <c r="A119" s="105">
        <v>6423420</v>
      </c>
      <c r="B119" t="s">
        <v>669</v>
      </c>
      <c r="C119" t="s">
        <v>647</v>
      </c>
      <c r="D119" t="s">
        <v>411</v>
      </c>
      <c r="E119" t="s">
        <v>34</v>
      </c>
      <c r="F119" t="s">
        <v>309</v>
      </c>
      <c r="G119" t="s">
        <v>309</v>
      </c>
      <c r="J119">
        <f t="shared" si="77"/>
        <v>24.81</v>
      </c>
      <c r="M119" s="98">
        <v>6.6</v>
      </c>
      <c r="O119">
        <f t="shared" si="78"/>
        <v>24.81</v>
      </c>
      <c r="P119">
        <f t="shared" si="78"/>
        <v>4.9619999999999997</v>
      </c>
      <c r="Q119" s="99">
        <v>8</v>
      </c>
      <c r="U119" t="s">
        <v>69</v>
      </c>
      <c r="V119" t="s">
        <v>69</v>
      </c>
      <c r="W119" s="73" t="s">
        <v>594</v>
      </c>
      <c r="X119" s="74">
        <v>4.49</v>
      </c>
      <c r="Z119" s="76">
        <v>4.1900000000000004</v>
      </c>
      <c r="AC119" s="8" t="s">
        <v>69</v>
      </c>
      <c r="AD119" s="8" t="s">
        <v>69</v>
      </c>
      <c r="AE119" s="8" t="s">
        <v>69</v>
      </c>
      <c r="AF119" s="8" t="s">
        <v>69</v>
      </c>
      <c r="AH119" s="23" t="e">
        <f t="shared" si="47"/>
        <v>#VALUE!</v>
      </c>
      <c r="AI119" s="23">
        <f t="shared" si="48"/>
        <v>4.49</v>
      </c>
      <c r="AJ119" s="23" t="str">
        <f t="shared" si="48"/>
        <v/>
      </c>
      <c r="AK119" s="23">
        <f t="shared" si="48"/>
        <v>4.1900000000000004</v>
      </c>
      <c r="BG119" t="s">
        <v>670</v>
      </c>
      <c r="BH119" t="s">
        <v>671</v>
      </c>
      <c r="BJ119" t="s">
        <v>600</v>
      </c>
      <c r="BM119" t="s">
        <v>672</v>
      </c>
      <c r="BN119" t="s">
        <v>651</v>
      </c>
      <c r="BO119" t="s">
        <v>237</v>
      </c>
      <c r="BP119">
        <v>6423420</v>
      </c>
      <c r="BQ119" t="e">
        <v>#N/A</v>
      </c>
      <c r="BR119" t="e">
        <v>#N/A</v>
      </c>
      <c r="BS119">
        <v>38</v>
      </c>
      <c r="BT119">
        <v>5713.37</v>
      </c>
      <c r="BX119">
        <v>8.2899999999999991</v>
      </c>
      <c r="BY119">
        <v>8.2899999999999991</v>
      </c>
      <c r="BZ119">
        <f t="shared" si="39"/>
        <v>0</v>
      </c>
      <c r="CC119" t="e">
        <f>VLOOKUP(A119,'[1]RPT 1280 - Edmonton'!$1:$1048576,4,0)</f>
        <v>#N/A</v>
      </c>
      <c r="CE119" t="s">
        <v>66</v>
      </c>
      <c r="CF119">
        <v>24.81</v>
      </c>
      <c r="CG119">
        <v>0</v>
      </c>
      <c r="CH119">
        <v>0</v>
      </c>
      <c r="CI119">
        <v>6.6</v>
      </c>
      <c r="CJ119">
        <f t="shared" si="40"/>
        <v>0</v>
      </c>
      <c r="CK119">
        <f t="shared" si="41"/>
        <v>0</v>
      </c>
      <c r="CL119">
        <f t="shared" si="42"/>
        <v>0</v>
      </c>
      <c r="CM119">
        <f t="shared" si="43"/>
        <v>0</v>
      </c>
    </row>
    <row r="120" spans="1:95" x14ac:dyDescent="0.25">
      <c r="A120" s="105">
        <v>6313258</v>
      </c>
      <c r="B120" t="s">
        <v>673</v>
      </c>
      <c r="C120" t="s">
        <v>674</v>
      </c>
      <c r="D120" t="s">
        <v>411</v>
      </c>
      <c r="E120" t="s">
        <v>34</v>
      </c>
      <c r="F120" t="s">
        <v>309</v>
      </c>
      <c r="G120" t="s">
        <v>309</v>
      </c>
      <c r="I120" t="s">
        <v>55</v>
      </c>
      <c r="J120">
        <v>24.38</v>
      </c>
      <c r="O120">
        <v>24.38</v>
      </c>
      <c r="P120">
        <v>3.48285714285714</v>
      </c>
      <c r="T120" t="s">
        <v>592</v>
      </c>
      <c r="U120" t="s">
        <v>57</v>
      </c>
      <c r="V120" t="s">
        <v>593</v>
      </c>
      <c r="W120" s="73" t="s">
        <v>594</v>
      </c>
      <c r="X120" s="74" t="s">
        <v>595</v>
      </c>
      <c r="Z120" s="76">
        <v>4.1900000000000004</v>
      </c>
      <c r="AA120" s="27">
        <v>5.19713569638382E-2</v>
      </c>
      <c r="AC120" s="8" t="s">
        <v>595</v>
      </c>
      <c r="AD120" s="8" t="s">
        <v>596</v>
      </c>
      <c r="AE120" s="8">
        <v>5.19</v>
      </c>
      <c r="AF120" s="8" t="s">
        <v>597</v>
      </c>
      <c r="AH120" s="23">
        <f t="shared" si="47"/>
        <v>3.99</v>
      </c>
      <c r="AI120" s="23" t="str">
        <f t="shared" si="48"/>
        <v>4.79</v>
      </c>
      <c r="AJ120" s="23" t="str">
        <f t="shared" si="48"/>
        <v/>
      </c>
      <c r="AK120" s="23">
        <f t="shared" si="48"/>
        <v>4.1900000000000004</v>
      </c>
      <c r="AM120" s="40">
        <v>25.6</v>
      </c>
      <c r="AN120" s="40">
        <v>7.49</v>
      </c>
      <c r="AO120">
        <v>7</v>
      </c>
      <c r="AP120" s="40">
        <f>(AM120 * 1.05) - L120 - Q120 - K120</f>
        <v>26.880000000000003</v>
      </c>
      <c r="AQ120" t="s">
        <v>60</v>
      </c>
      <c r="AR120" s="40">
        <f>(((AH120)-((AP120/AO120) + ((AN120 * 0.03)/AO120)))/AH120)*100</f>
        <v>2.9548872180451156</v>
      </c>
      <c r="AS120" s="40">
        <f>(((AI120)-((AP120/AO120) + ((AN120 * 0.3)/AO120)))/AI120)*100</f>
        <v>13.13152400835072</v>
      </c>
      <c r="AT120" s="40" t="e">
        <f>(((AJ120)-((AP120/AO120) + ((AN120 * 0.03)/AO120)))/AJ120)*100</f>
        <v>#VALUE!</v>
      </c>
      <c r="AU120" s="40">
        <f>(((AK120)-((AP120/AO120) + ((AN120 * 0.07)/AO120)))/AK120)*100</f>
        <v>6.5656324582338925</v>
      </c>
      <c r="BB120" s="77">
        <f>(((AH120)-(((AP120/AO120) + ((AN120 * 0.03)/AO120))-AW120))/AH120)*100</f>
        <v>2.9548872180451156</v>
      </c>
      <c r="BC120" s="78">
        <f>(((AI120)-(((AP120/AO120) + ((AN120 * 0.3)/AO120))-AX120))/AI120)*100</f>
        <v>13.13152400835072</v>
      </c>
      <c r="BD120" s="79" t="e">
        <f>(((AJ120)-(((AP120/AO120) + ((AN120 * 0.03)/AO120))-AY120))/AJ120)*100</f>
        <v>#VALUE!</v>
      </c>
      <c r="BE120" s="80">
        <f>(((AK120)-(((AP120/AO120) + ((AN120 * 0.15)/AO120))-AZ120))/AK120)*100</f>
        <v>4.5226730310262475</v>
      </c>
      <c r="BG120" t="s">
        <v>675</v>
      </c>
      <c r="BH120" t="s">
        <v>676</v>
      </c>
      <c r="BM120" t="s">
        <v>677</v>
      </c>
      <c r="BN120" t="s">
        <v>678</v>
      </c>
      <c r="BO120" t="s">
        <v>237</v>
      </c>
      <c r="BP120">
        <v>6313258</v>
      </c>
      <c r="BQ120" t="e">
        <v>#N/A</v>
      </c>
      <c r="BR120" t="e">
        <v>#N/A</v>
      </c>
      <c r="BS120">
        <v>26</v>
      </c>
      <c r="BT120">
        <v>17256.71</v>
      </c>
      <c r="BX120">
        <v>5.99</v>
      </c>
      <c r="BY120">
        <v>5.99</v>
      </c>
      <c r="BZ120">
        <f t="shared" si="39"/>
        <v>0</v>
      </c>
      <c r="CC120" t="e">
        <f>VLOOKUP(A120,'[1]RPT 1280 - Edmonton'!$1:$1048576,4,0)</f>
        <v>#N/A</v>
      </c>
      <c r="CE120" t="s">
        <v>66</v>
      </c>
      <c r="CF120">
        <v>24.38</v>
      </c>
      <c r="CG120">
        <v>0</v>
      </c>
      <c r="CH120">
        <v>0</v>
      </c>
      <c r="CI120">
        <v>0</v>
      </c>
      <c r="CJ120">
        <f t="shared" si="40"/>
        <v>0</v>
      </c>
      <c r="CK120">
        <f t="shared" si="41"/>
        <v>0</v>
      </c>
      <c r="CL120">
        <f t="shared" si="42"/>
        <v>0</v>
      </c>
      <c r="CM120">
        <f t="shared" si="43"/>
        <v>0</v>
      </c>
      <c r="CO120" s="95">
        <v>3.99</v>
      </c>
      <c r="CP120" s="95">
        <v>3.99</v>
      </c>
      <c r="CQ120">
        <f t="shared" si="44"/>
        <v>0</v>
      </c>
    </row>
    <row r="121" spans="1:95" x14ac:dyDescent="0.25">
      <c r="A121" s="105">
        <v>440198</v>
      </c>
      <c r="B121" t="s">
        <v>679</v>
      </c>
      <c r="C121" t="s">
        <v>680</v>
      </c>
      <c r="D121" t="s">
        <v>53</v>
      </c>
      <c r="E121" t="s">
        <v>34</v>
      </c>
      <c r="F121" t="s">
        <v>309</v>
      </c>
      <c r="G121" t="s">
        <v>309</v>
      </c>
      <c r="I121" t="s">
        <v>55</v>
      </c>
      <c r="J121">
        <v>79.63</v>
      </c>
      <c r="M121" s="98">
        <v>21</v>
      </c>
      <c r="O121">
        <v>79.63</v>
      </c>
      <c r="P121">
        <v>6.6358333333333297</v>
      </c>
      <c r="Q121" s="99">
        <v>21</v>
      </c>
      <c r="T121" t="s">
        <v>485</v>
      </c>
      <c r="U121" t="s">
        <v>57</v>
      </c>
      <c r="V121" t="s">
        <v>486</v>
      </c>
      <c r="W121" s="73" t="s">
        <v>487</v>
      </c>
      <c r="X121" s="74" t="s">
        <v>488</v>
      </c>
      <c r="Z121" s="76">
        <v>5.99</v>
      </c>
      <c r="AA121" s="27">
        <v>5.0616272009714601E-2</v>
      </c>
      <c r="AC121" s="8" t="s">
        <v>489</v>
      </c>
      <c r="AD121" s="8" t="s">
        <v>490</v>
      </c>
      <c r="AE121" s="8">
        <v>6.99</v>
      </c>
      <c r="AF121" s="8" t="s">
        <v>230</v>
      </c>
      <c r="AH121" s="23">
        <f t="shared" si="47"/>
        <v>5.49</v>
      </c>
      <c r="AI121" s="23" t="str">
        <f t="shared" si="48"/>
        <v>6.49</v>
      </c>
      <c r="AJ121" s="23" t="str">
        <f t="shared" si="48"/>
        <v/>
      </c>
      <c r="AK121" s="23">
        <f t="shared" si="48"/>
        <v>5.99</v>
      </c>
      <c r="AM121" s="40">
        <v>79.63</v>
      </c>
      <c r="AN121" s="40">
        <v>21.03</v>
      </c>
      <c r="AO121">
        <v>12</v>
      </c>
      <c r="AP121" s="40">
        <f>(AM121 * 1.05) - L121 - Q121 - K121</f>
        <v>62.611499999999992</v>
      </c>
      <c r="AQ121" t="s">
        <v>60</v>
      </c>
      <c r="AR121" s="40">
        <f>(((AH121)-((AP121/AO121) + ((AN121 * 0.03)/AO121)))/AH121)*100</f>
        <v>4.003642987249564</v>
      </c>
      <c r="AS121" s="40">
        <f>(((AI121)-((AP121/AO121) + ((AN121 * 0.3)/AO121)))/AI121)*100</f>
        <v>11.504237288135604</v>
      </c>
      <c r="AT121" s="40" t="e">
        <f>(((AJ121)-((AP121/AO121) + ((AN121 * 0.03)/AO121)))/AJ121)*100</f>
        <v>#VALUE!</v>
      </c>
      <c r="AU121" s="40">
        <f>(((AK121)-((AP121/AO121) + ((AN121 * 0.07)/AO121)))/AK121)*100</f>
        <v>10.84641068447414</v>
      </c>
      <c r="BB121" s="77">
        <f>(((AH121)-(((AP121/AO121) + ((AN121 * 0.03)/AO121))-AW121))/AH121)*100</f>
        <v>4.003642987249564</v>
      </c>
      <c r="BC121" s="78">
        <f>(((AI121)-(((AP121/AO121) + ((AN121 * 0.3)/AO121))-AX121))/AI121)*100</f>
        <v>11.504237288135604</v>
      </c>
      <c r="BD121" s="79" t="e">
        <f>(((AJ121)-(((AP121/AO121) + ((AN121 * 0.03)/AO121))-AY121))/AJ121)*100</f>
        <v>#VALUE!</v>
      </c>
      <c r="BE121" s="80">
        <f>(((AK121)-(((AP121/AO121) + ((AN121 * 0.15)/AO121))-AZ121))/AK121)*100</f>
        <v>8.5058430717863267</v>
      </c>
      <c r="BG121" t="s">
        <v>681</v>
      </c>
      <c r="BH121" t="s">
        <v>682</v>
      </c>
      <c r="BJ121" t="s">
        <v>683</v>
      </c>
      <c r="BM121" t="s">
        <v>684</v>
      </c>
      <c r="BN121" t="s">
        <v>495</v>
      </c>
      <c r="BO121" t="s">
        <v>237</v>
      </c>
      <c r="BQ121" t="e">
        <v>#N/A</v>
      </c>
      <c r="BR121" t="e">
        <v>#N/A</v>
      </c>
      <c r="BS121">
        <v>15</v>
      </c>
      <c r="BT121">
        <v>18088.79</v>
      </c>
      <c r="BX121">
        <v>9.99</v>
      </c>
      <c r="BY121">
        <v>9.99</v>
      </c>
      <c r="BZ121">
        <f t="shared" si="39"/>
        <v>0</v>
      </c>
      <c r="CC121" t="e">
        <f>VLOOKUP(A121,'[1]RPT 1280 - Edmonton'!$1:$1048576,4,0)</f>
        <v>#N/A</v>
      </c>
      <c r="CE121" t="s">
        <v>6392</v>
      </c>
      <c r="CF121">
        <v>79.63</v>
      </c>
      <c r="CG121">
        <v>0</v>
      </c>
      <c r="CH121">
        <v>0</v>
      </c>
      <c r="CI121">
        <v>21</v>
      </c>
      <c r="CJ121">
        <f t="shared" si="40"/>
        <v>0</v>
      </c>
      <c r="CK121">
        <f t="shared" si="41"/>
        <v>0</v>
      </c>
      <c r="CL121">
        <f t="shared" si="42"/>
        <v>0</v>
      </c>
      <c r="CM121">
        <f t="shared" si="43"/>
        <v>0</v>
      </c>
      <c r="CO121" s="95">
        <v>5.49</v>
      </c>
      <c r="CP121" s="95">
        <v>5.49</v>
      </c>
      <c r="CQ121">
        <f t="shared" si="44"/>
        <v>0</v>
      </c>
    </row>
    <row r="122" spans="1:95" x14ac:dyDescent="0.25">
      <c r="A122" s="105">
        <v>2465482</v>
      </c>
      <c r="B122" t="s">
        <v>685</v>
      </c>
      <c r="C122" t="s">
        <v>680</v>
      </c>
      <c r="D122" t="s">
        <v>53</v>
      </c>
      <c r="E122" t="s">
        <v>34</v>
      </c>
      <c r="F122" t="s">
        <v>309</v>
      </c>
      <c r="G122" t="s">
        <v>309</v>
      </c>
      <c r="J122">
        <f t="shared" ref="J122:J123" si="79">J121</f>
        <v>79.63</v>
      </c>
      <c r="M122" s="98">
        <v>21</v>
      </c>
      <c r="O122">
        <f t="shared" ref="O122:P123" si="80">O121</f>
        <v>79.63</v>
      </c>
      <c r="P122">
        <f t="shared" si="80"/>
        <v>6.6358333333333297</v>
      </c>
      <c r="Q122" s="99">
        <v>21</v>
      </c>
      <c r="U122" t="s">
        <v>69</v>
      </c>
      <c r="V122" t="s">
        <v>69</v>
      </c>
      <c r="W122" s="73" t="s">
        <v>487</v>
      </c>
      <c r="X122" s="74" t="s">
        <v>488</v>
      </c>
      <c r="Z122" s="76">
        <v>5.99</v>
      </c>
      <c r="AC122" s="8" t="s">
        <v>69</v>
      </c>
      <c r="AD122" s="8" t="s">
        <v>69</v>
      </c>
      <c r="AE122" s="8" t="s">
        <v>69</v>
      </c>
      <c r="AF122" s="8" t="s">
        <v>69</v>
      </c>
      <c r="AH122" s="23" t="e">
        <f t="shared" si="47"/>
        <v>#VALUE!</v>
      </c>
      <c r="AI122" s="23" t="str">
        <f t="shared" si="48"/>
        <v>6.49</v>
      </c>
      <c r="AJ122" s="23" t="str">
        <f t="shared" si="48"/>
        <v/>
      </c>
      <c r="AK122" s="23">
        <f t="shared" si="48"/>
        <v>5.99</v>
      </c>
      <c r="BG122" t="s">
        <v>686</v>
      </c>
      <c r="BH122" t="s">
        <v>687</v>
      </c>
      <c r="BJ122" t="s">
        <v>683</v>
      </c>
      <c r="BM122" t="s">
        <v>688</v>
      </c>
      <c r="BN122" t="s">
        <v>689</v>
      </c>
      <c r="BO122" t="s">
        <v>237</v>
      </c>
      <c r="BQ122" t="e">
        <v>#N/A</v>
      </c>
      <c r="BR122" t="e">
        <v>#N/A</v>
      </c>
      <c r="BS122">
        <v>14</v>
      </c>
      <c r="BT122">
        <v>33970.769999999997</v>
      </c>
      <c r="BX122">
        <v>9.99</v>
      </c>
      <c r="BY122">
        <v>9.99</v>
      </c>
      <c r="BZ122">
        <f t="shared" si="39"/>
        <v>0</v>
      </c>
      <c r="CC122" t="e">
        <f>VLOOKUP(A122,'[1]RPT 1280 - Edmonton'!$1:$1048576,4,0)</f>
        <v>#N/A</v>
      </c>
      <c r="CE122" t="s">
        <v>6392</v>
      </c>
      <c r="CF122">
        <v>79.63</v>
      </c>
      <c r="CG122">
        <v>0</v>
      </c>
      <c r="CH122">
        <v>0</v>
      </c>
      <c r="CI122">
        <v>21</v>
      </c>
      <c r="CJ122">
        <f t="shared" si="40"/>
        <v>0</v>
      </c>
      <c r="CK122">
        <f t="shared" si="41"/>
        <v>0</v>
      </c>
      <c r="CL122">
        <f t="shared" si="42"/>
        <v>0</v>
      </c>
      <c r="CM122">
        <f t="shared" si="43"/>
        <v>0</v>
      </c>
    </row>
    <row r="123" spans="1:95" x14ac:dyDescent="0.25">
      <c r="A123" s="105">
        <v>2465524</v>
      </c>
      <c r="B123" t="s">
        <v>690</v>
      </c>
      <c r="C123" t="s">
        <v>680</v>
      </c>
      <c r="D123" t="s">
        <v>53</v>
      </c>
      <c r="E123" t="s">
        <v>34</v>
      </c>
      <c r="F123" t="s">
        <v>309</v>
      </c>
      <c r="G123" t="s">
        <v>309</v>
      </c>
      <c r="J123">
        <f t="shared" si="79"/>
        <v>79.63</v>
      </c>
      <c r="M123" s="98">
        <v>21</v>
      </c>
      <c r="O123">
        <f t="shared" si="80"/>
        <v>79.63</v>
      </c>
      <c r="P123">
        <f t="shared" si="80"/>
        <v>6.6358333333333297</v>
      </c>
      <c r="Q123" s="99">
        <v>21</v>
      </c>
      <c r="U123" t="s">
        <v>69</v>
      </c>
      <c r="V123" t="s">
        <v>69</v>
      </c>
      <c r="W123" s="73" t="s">
        <v>487</v>
      </c>
      <c r="X123" s="74" t="s">
        <v>488</v>
      </c>
      <c r="Z123" s="76">
        <v>5.99</v>
      </c>
      <c r="AC123" s="8" t="s">
        <v>69</v>
      </c>
      <c r="AD123" s="8" t="s">
        <v>69</v>
      </c>
      <c r="AE123" s="8" t="s">
        <v>69</v>
      </c>
      <c r="AF123" s="8" t="s">
        <v>69</v>
      </c>
      <c r="AH123" s="23" t="e">
        <f t="shared" si="47"/>
        <v>#VALUE!</v>
      </c>
      <c r="AI123" s="23" t="str">
        <f t="shared" si="48"/>
        <v>6.49</v>
      </c>
      <c r="AJ123" s="23" t="str">
        <f t="shared" si="48"/>
        <v/>
      </c>
      <c r="AK123" s="23">
        <f t="shared" si="48"/>
        <v>5.99</v>
      </c>
      <c r="BG123" t="s">
        <v>691</v>
      </c>
      <c r="BH123" t="s">
        <v>692</v>
      </c>
      <c r="BJ123" t="s">
        <v>683</v>
      </c>
      <c r="BM123" t="s">
        <v>693</v>
      </c>
      <c r="BN123" t="s">
        <v>694</v>
      </c>
      <c r="BO123" t="s">
        <v>237</v>
      </c>
      <c r="BQ123" t="e">
        <v>#N/A</v>
      </c>
      <c r="BR123" t="e">
        <v>#N/A</v>
      </c>
      <c r="BS123">
        <v>11</v>
      </c>
      <c r="BT123">
        <v>26773.43</v>
      </c>
      <c r="BX123">
        <v>9.99</v>
      </c>
      <c r="BY123">
        <v>9.99</v>
      </c>
      <c r="BZ123">
        <f t="shared" si="39"/>
        <v>0</v>
      </c>
      <c r="CC123" t="e">
        <f>VLOOKUP(A123,'[1]RPT 1280 - Edmonton'!$1:$1048576,4,0)</f>
        <v>#N/A</v>
      </c>
      <c r="CE123" t="s">
        <v>6392</v>
      </c>
      <c r="CF123">
        <v>79.63</v>
      </c>
      <c r="CG123">
        <v>0</v>
      </c>
      <c r="CH123">
        <v>0</v>
      </c>
      <c r="CI123">
        <v>21</v>
      </c>
      <c r="CJ123">
        <f t="shared" si="40"/>
        <v>0</v>
      </c>
      <c r="CK123">
        <f t="shared" si="41"/>
        <v>0</v>
      </c>
      <c r="CL123">
        <f t="shared" si="42"/>
        <v>0</v>
      </c>
      <c r="CM123">
        <f t="shared" si="43"/>
        <v>0</v>
      </c>
    </row>
    <row r="124" spans="1:95" x14ac:dyDescent="0.25">
      <c r="A124" s="105">
        <v>2464279</v>
      </c>
      <c r="B124" t="s">
        <v>695</v>
      </c>
      <c r="C124" t="s">
        <v>680</v>
      </c>
      <c r="D124" t="s">
        <v>53</v>
      </c>
      <c r="E124" t="s">
        <v>34</v>
      </c>
      <c r="F124" t="s">
        <v>309</v>
      </c>
      <c r="G124" t="s">
        <v>309</v>
      </c>
      <c r="I124" t="s">
        <v>55</v>
      </c>
      <c r="J124">
        <v>53.09</v>
      </c>
      <c r="M124" s="98">
        <v>14</v>
      </c>
      <c r="O124">
        <v>53.09</v>
      </c>
      <c r="P124">
        <v>6.6362500000000004</v>
      </c>
      <c r="Q124" s="99">
        <v>14</v>
      </c>
      <c r="T124" t="s">
        <v>485</v>
      </c>
      <c r="U124" t="s">
        <v>57</v>
      </c>
      <c r="V124" t="s">
        <v>486</v>
      </c>
      <c r="W124" s="73" t="s">
        <v>487</v>
      </c>
      <c r="X124" s="74" t="s">
        <v>488</v>
      </c>
      <c r="Z124" s="76">
        <v>5.99</v>
      </c>
      <c r="AA124" s="27">
        <v>5.04826958105647E-2</v>
      </c>
      <c r="AC124" s="8" t="s">
        <v>489</v>
      </c>
      <c r="AD124" s="8" t="s">
        <v>490</v>
      </c>
      <c r="AE124" s="8">
        <v>6.99</v>
      </c>
      <c r="AF124" s="8" t="s">
        <v>230</v>
      </c>
      <c r="AH124" s="23">
        <f t="shared" si="47"/>
        <v>5.49</v>
      </c>
      <c r="AI124" s="23" t="str">
        <f t="shared" si="48"/>
        <v>6.49</v>
      </c>
      <c r="AJ124" s="23" t="str">
        <f t="shared" si="48"/>
        <v/>
      </c>
      <c r="AK124" s="23">
        <f t="shared" si="48"/>
        <v>5.99</v>
      </c>
      <c r="AM124" s="40">
        <v>53.09</v>
      </c>
      <c r="AN124" s="40">
        <v>13.27</v>
      </c>
      <c r="AO124">
        <v>8</v>
      </c>
      <c r="AP124" s="40">
        <f>(AM124 * 1.05) - L124 - Q124 - K124</f>
        <v>41.744500000000009</v>
      </c>
      <c r="AQ124" t="s">
        <v>60</v>
      </c>
      <c r="AR124" s="40">
        <f>(((AH124)-((AP124/AO124) + ((AN124 * 0.03)/AO124)))/AH124)*100</f>
        <v>4.0469034608378713</v>
      </c>
      <c r="AS124" s="40">
        <f>(((AI124)-((AP124/AO124) + ((AN124 * 0.3)/AO124)))/AI124)*100</f>
        <v>11.930855161787347</v>
      </c>
      <c r="AT124" s="40" t="e">
        <f>(((AJ124)-((AP124/AO124) + ((AN124 * 0.03)/AO124)))/AJ124)*100</f>
        <v>#VALUE!</v>
      </c>
      <c r="AU124" s="40">
        <f>(((AK124)-((AP124/AO124) + ((AN124 * 0.07)/AO124)))/AK124)*100</f>
        <v>10.948664440734545</v>
      </c>
      <c r="BB124" s="77">
        <f>(((AH124)-(((AP124/AO124) + ((AN124 * 0.03)/AO124))-AW124))/AH124)*100</f>
        <v>4.0469034608378713</v>
      </c>
      <c r="BC124" s="78">
        <f>(((AI124)-(((AP124/AO124) + ((AN124 * 0.3)/AO124))-AX124))/AI124)*100</f>
        <v>11.930855161787347</v>
      </c>
      <c r="BD124" s="79" t="e">
        <f>(((AJ124)-(((AP124/AO124) + ((AN124 * 0.03)/AO124))-AY124))/AJ124)*100</f>
        <v>#VALUE!</v>
      </c>
      <c r="BE124" s="80">
        <f>(((AK124)-(((AP124/AO124) + ((AN124 * 0.15)/AO124))-AZ124))/AK124)*100</f>
        <v>8.7333055091819602</v>
      </c>
      <c r="BG124" t="s">
        <v>696</v>
      </c>
      <c r="BH124" t="s">
        <v>697</v>
      </c>
      <c r="BJ124" t="s">
        <v>683</v>
      </c>
      <c r="BM124" t="s">
        <v>698</v>
      </c>
      <c r="BN124" t="s">
        <v>699</v>
      </c>
      <c r="BO124" t="s">
        <v>237</v>
      </c>
      <c r="BQ124" t="e">
        <v>#N/A</v>
      </c>
      <c r="BR124" t="e">
        <v>#N/A</v>
      </c>
      <c r="BS124">
        <v>22</v>
      </c>
      <c r="BT124">
        <v>29223.56</v>
      </c>
      <c r="BX124">
        <v>9.99</v>
      </c>
      <c r="BY124">
        <v>9.99</v>
      </c>
      <c r="BZ124">
        <f t="shared" si="39"/>
        <v>0</v>
      </c>
      <c r="CC124" t="e">
        <f>VLOOKUP(A124,'[1]RPT 1280 - Edmonton'!$1:$1048576,4,0)</f>
        <v>#N/A</v>
      </c>
      <c r="CE124" t="s">
        <v>6392</v>
      </c>
      <c r="CF124">
        <v>53.09</v>
      </c>
      <c r="CG124">
        <v>0</v>
      </c>
      <c r="CH124">
        <v>0</v>
      </c>
      <c r="CI124">
        <v>14</v>
      </c>
      <c r="CJ124">
        <f t="shared" si="40"/>
        <v>0</v>
      </c>
      <c r="CK124">
        <f t="shared" si="41"/>
        <v>0</v>
      </c>
      <c r="CL124">
        <f t="shared" si="42"/>
        <v>0</v>
      </c>
      <c r="CM124">
        <f t="shared" si="43"/>
        <v>0</v>
      </c>
      <c r="CO124" s="95">
        <v>5.49</v>
      </c>
      <c r="CP124" s="95">
        <v>5.49</v>
      </c>
      <c r="CQ124">
        <f t="shared" si="44"/>
        <v>0</v>
      </c>
    </row>
    <row r="125" spans="1:95" x14ac:dyDescent="0.25">
      <c r="A125" s="105">
        <v>2464378</v>
      </c>
      <c r="B125" t="s">
        <v>700</v>
      </c>
      <c r="C125" t="s">
        <v>701</v>
      </c>
      <c r="D125" t="s">
        <v>53</v>
      </c>
      <c r="E125" t="s">
        <v>34</v>
      </c>
      <c r="F125" t="s">
        <v>309</v>
      </c>
      <c r="G125" t="s">
        <v>309</v>
      </c>
      <c r="I125" t="s">
        <v>55</v>
      </c>
      <c r="J125">
        <v>71.36</v>
      </c>
      <c r="M125" s="98">
        <v>22.5</v>
      </c>
      <c r="O125">
        <v>71.36</v>
      </c>
      <c r="P125">
        <v>7.1360000000000001</v>
      </c>
      <c r="Q125" s="99">
        <v>22.5</v>
      </c>
      <c r="T125" t="s">
        <v>485</v>
      </c>
      <c r="U125" t="s">
        <v>57</v>
      </c>
      <c r="V125" t="s">
        <v>486</v>
      </c>
      <c r="W125" s="73" t="s">
        <v>487</v>
      </c>
      <c r="X125" s="74" t="s">
        <v>488</v>
      </c>
      <c r="Z125" s="76">
        <v>5.99</v>
      </c>
      <c r="AA125" s="27">
        <v>5.0495446265938097E-2</v>
      </c>
      <c r="AC125" s="8" t="s">
        <v>489</v>
      </c>
      <c r="AD125" s="8" t="s">
        <v>490</v>
      </c>
      <c r="AE125" s="8">
        <v>6.99</v>
      </c>
      <c r="AF125" s="8" t="s">
        <v>230</v>
      </c>
      <c r="AH125" s="23">
        <f t="shared" si="47"/>
        <v>5.49</v>
      </c>
      <c r="AI125" s="23" t="str">
        <f t="shared" si="48"/>
        <v>6.49</v>
      </c>
      <c r="AJ125" s="23" t="str">
        <f t="shared" si="48"/>
        <v/>
      </c>
      <c r="AK125" s="23">
        <f t="shared" si="48"/>
        <v>5.99</v>
      </c>
      <c r="AM125" s="40">
        <v>71.36</v>
      </c>
      <c r="AN125" s="40">
        <v>20.34</v>
      </c>
      <c r="AO125">
        <v>10</v>
      </c>
      <c r="AP125" s="40">
        <f>(AM125 * 1.05) - L125 - Q125 - K125</f>
        <v>52.427999999999997</v>
      </c>
      <c r="AQ125" t="s">
        <v>60</v>
      </c>
      <c r="AR125" s="40">
        <f>(((AH125)-((AP125/AO125) + ((AN125 * 0.03)/AO125)))/AH125)*100</f>
        <v>3.3912568306010971</v>
      </c>
      <c r="AS125" s="40">
        <f>(((AI125)-((AP125/AO125) + ((AN125 * 0.3)/AO125)))/AI125)*100</f>
        <v>9.8151001540832112</v>
      </c>
      <c r="AT125" s="40" t="e">
        <f>(((AJ125)-((AP125/AO125) + ((AN125 * 0.03)/AO125)))/AJ125)*100</f>
        <v>#VALUE!</v>
      </c>
      <c r="AU125" s="40">
        <f>(((AK125)-((AP125/AO125) + ((AN125 * 0.07)/AO125)))/AK125)*100</f>
        <v>10.097161936560937</v>
      </c>
      <c r="BB125" s="77">
        <f>(((AH125)-(((AP125/AO125) + ((AN125 * 0.03)/AO125))-AW125))/AH125)*100</f>
        <v>3.3912568306010971</v>
      </c>
      <c r="BC125" s="78">
        <f>(((AI125)-(((AP125/AO125) + ((AN125 * 0.3)/AO125))-AX125))/AI125)*100</f>
        <v>9.8151001540832112</v>
      </c>
      <c r="BD125" s="79" t="e">
        <f>(((AJ125)-(((AP125/AO125) + ((AN125 * 0.03)/AO125))-AY125))/AJ125)*100</f>
        <v>#VALUE!</v>
      </c>
      <c r="BE125" s="80">
        <f>(((AK125)-(((AP125/AO125) + ((AN125 * 0.15)/AO125))-AZ125))/AK125)*100</f>
        <v>7.3806343906510836</v>
      </c>
      <c r="BG125" t="s">
        <v>702</v>
      </c>
      <c r="BH125" t="s">
        <v>703</v>
      </c>
      <c r="BJ125" t="s">
        <v>683</v>
      </c>
      <c r="BM125" t="s">
        <v>704</v>
      </c>
      <c r="BN125" t="s">
        <v>705</v>
      </c>
      <c r="BO125" t="s">
        <v>237</v>
      </c>
      <c r="BQ125" t="e">
        <v>#N/A</v>
      </c>
      <c r="BR125" t="e">
        <v>#N/A</v>
      </c>
      <c r="BS125">
        <v>2</v>
      </c>
      <c r="BT125">
        <v>69614.66</v>
      </c>
      <c r="BX125">
        <v>9.99</v>
      </c>
      <c r="BY125">
        <v>9.99</v>
      </c>
      <c r="BZ125">
        <f t="shared" si="39"/>
        <v>0</v>
      </c>
      <c r="CA125">
        <v>-7.4</v>
      </c>
      <c r="CC125" t="e">
        <f>VLOOKUP(A125,'[1]RPT 1280 - Edmonton'!$1:$1048576,4,0)</f>
        <v>#N/A</v>
      </c>
      <c r="CE125" t="s">
        <v>6392</v>
      </c>
      <c r="CF125">
        <v>71.36</v>
      </c>
      <c r="CG125">
        <v>0</v>
      </c>
      <c r="CH125">
        <v>0</v>
      </c>
      <c r="CI125">
        <v>22.5</v>
      </c>
      <c r="CJ125">
        <f t="shared" si="40"/>
        <v>0</v>
      </c>
      <c r="CK125">
        <f t="shared" si="41"/>
        <v>0</v>
      </c>
      <c r="CL125">
        <f t="shared" si="42"/>
        <v>0</v>
      </c>
      <c r="CM125">
        <f t="shared" si="43"/>
        <v>0</v>
      </c>
      <c r="CO125" s="95">
        <v>5.49</v>
      </c>
      <c r="CP125" s="95">
        <v>5.49</v>
      </c>
      <c r="CQ125">
        <f t="shared" si="44"/>
        <v>0</v>
      </c>
    </row>
    <row r="126" spans="1:95" x14ac:dyDescent="0.25">
      <c r="A126" s="105">
        <v>2464246</v>
      </c>
      <c r="B126" t="s">
        <v>706</v>
      </c>
      <c r="C126" t="s">
        <v>701</v>
      </c>
      <c r="D126" t="s">
        <v>53</v>
      </c>
      <c r="E126" t="s">
        <v>34</v>
      </c>
      <c r="F126" t="s">
        <v>309</v>
      </c>
      <c r="G126" t="s">
        <v>309</v>
      </c>
      <c r="J126">
        <f t="shared" ref="J126:J127" si="81">J125</f>
        <v>71.36</v>
      </c>
      <c r="M126" s="98">
        <v>22.5</v>
      </c>
      <c r="O126">
        <f t="shared" ref="O126:P127" si="82">O125</f>
        <v>71.36</v>
      </c>
      <c r="P126">
        <f t="shared" si="82"/>
        <v>7.1360000000000001</v>
      </c>
      <c r="Q126" s="99">
        <v>22.5</v>
      </c>
      <c r="U126" t="s">
        <v>69</v>
      </c>
      <c r="V126" t="s">
        <v>69</v>
      </c>
      <c r="W126" s="73" t="s">
        <v>487</v>
      </c>
      <c r="X126" s="74" t="s">
        <v>488</v>
      </c>
      <c r="Z126" s="76">
        <v>5.99</v>
      </c>
      <c r="AC126" s="8" t="s">
        <v>69</v>
      </c>
      <c r="AD126" s="8" t="s">
        <v>69</v>
      </c>
      <c r="AE126" s="8" t="s">
        <v>69</v>
      </c>
      <c r="AF126" s="8" t="s">
        <v>69</v>
      </c>
      <c r="AH126" s="23" t="e">
        <f t="shared" si="47"/>
        <v>#VALUE!</v>
      </c>
      <c r="AI126" s="23" t="str">
        <f t="shared" si="48"/>
        <v>6.49</v>
      </c>
      <c r="AJ126" s="23" t="str">
        <f t="shared" si="48"/>
        <v/>
      </c>
      <c r="AK126" s="23">
        <f t="shared" si="48"/>
        <v>5.99</v>
      </c>
      <c r="BG126" t="s">
        <v>707</v>
      </c>
      <c r="BH126" t="s">
        <v>708</v>
      </c>
      <c r="BJ126" t="s">
        <v>683</v>
      </c>
      <c r="BM126" t="s">
        <v>709</v>
      </c>
      <c r="BN126" t="s">
        <v>710</v>
      </c>
      <c r="BO126" t="s">
        <v>237</v>
      </c>
      <c r="BQ126" t="e">
        <v>#N/A</v>
      </c>
      <c r="BR126" t="e">
        <v>#N/A</v>
      </c>
      <c r="BS126">
        <v>15</v>
      </c>
      <c r="BT126">
        <v>19654.54</v>
      </c>
      <c r="BX126">
        <v>9.99</v>
      </c>
      <c r="BY126">
        <v>9.99</v>
      </c>
      <c r="BZ126">
        <f t="shared" si="39"/>
        <v>0</v>
      </c>
      <c r="CA126">
        <v>-7.4</v>
      </c>
      <c r="CC126" t="e">
        <f>VLOOKUP(A126,'[1]RPT 1280 - Edmonton'!$1:$1048576,4,0)</f>
        <v>#N/A</v>
      </c>
      <c r="CE126" t="s">
        <v>6392</v>
      </c>
      <c r="CF126">
        <v>71.36</v>
      </c>
      <c r="CG126">
        <v>0</v>
      </c>
      <c r="CH126">
        <v>0</v>
      </c>
      <c r="CI126">
        <v>22.5</v>
      </c>
      <c r="CJ126">
        <f t="shared" si="40"/>
        <v>0</v>
      </c>
      <c r="CK126">
        <f t="shared" si="41"/>
        <v>0</v>
      </c>
      <c r="CL126">
        <f t="shared" si="42"/>
        <v>0</v>
      </c>
      <c r="CM126">
        <f t="shared" si="43"/>
        <v>0</v>
      </c>
    </row>
    <row r="127" spans="1:95" x14ac:dyDescent="0.25">
      <c r="A127" s="105">
        <v>2465508</v>
      </c>
      <c r="B127" t="s">
        <v>711</v>
      </c>
      <c r="C127" t="s">
        <v>701</v>
      </c>
      <c r="D127" t="s">
        <v>53</v>
      </c>
      <c r="E127" t="s">
        <v>34</v>
      </c>
      <c r="F127" t="s">
        <v>309</v>
      </c>
      <c r="G127" t="s">
        <v>309</v>
      </c>
      <c r="J127">
        <f t="shared" si="81"/>
        <v>71.36</v>
      </c>
      <c r="M127" s="98">
        <v>22.5</v>
      </c>
      <c r="O127">
        <f t="shared" si="82"/>
        <v>71.36</v>
      </c>
      <c r="P127">
        <f t="shared" si="82"/>
        <v>7.1360000000000001</v>
      </c>
      <c r="Q127" s="99">
        <v>22.5</v>
      </c>
      <c r="U127" t="s">
        <v>69</v>
      </c>
      <c r="V127" t="s">
        <v>69</v>
      </c>
      <c r="W127" s="73" t="s">
        <v>487</v>
      </c>
      <c r="X127" s="74" t="s">
        <v>488</v>
      </c>
      <c r="Z127" s="76">
        <v>5.99</v>
      </c>
      <c r="AC127" s="8" t="s">
        <v>69</v>
      </c>
      <c r="AD127" s="8" t="s">
        <v>69</v>
      </c>
      <c r="AE127" s="8" t="s">
        <v>69</v>
      </c>
      <c r="AF127" s="8" t="s">
        <v>69</v>
      </c>
      <c r="AH127" s="23" t="e">
        <f t="shared" si="47"/>
        <v>#VALUE!</v>
      </c>
      <c r="AI127" s="23" t="str">
        <f t="shared" si="48"/>
        <v>6.49</v>
      </c>
      <c r="AJ127" s="23" t="str">
        <f t="shared" si="48"/>
        <v/>
      </c>
      <c r="AK127" s="23">
        <f t="shared" si="48"/>
        <v>5.99</v>
      </c>
      <c r="BG127" t="s">
        <v>712</v>
      </c>
      <c r="BH127" t="s">
        <v>713</v>
      </c>
      <c r="BJ127" t="s">
        <v>683</v>
      </c>
      <c r="BM127" t="s">
        <v>714</v>
      </c>
      <c r="BN127" t="s">
        <v>715</v>
      </c>
      <c r="BO127" t="s">
        <v>237</v>
      </c>
      <c r="BQ127" t="e">
        <v>#N/A</v>
      </c>
      <c r="BR127" t="e">
        <v>#N/A</v>
      </c>
      <c r="BS127">
        <v>10</v>
      </c>
      <c r="BT127">
        <v>30874.43</v>
      </c>
      <c r="BX127">
        <v>9.99</v>
      </c>
      <c r="BY127">
        <v>9.99</v>
      </c>
      <c r="BZ127">
        <f t="shared" si="39"/>
        <v>0</v>
      </c>
      <c r="CA127">
        <v>-7.4</v>
      </c>
      <c r="CC127" t="e">
        <f>VLOOKUP(A127,'[1]RPT 1280 - Edmonton'!$1:$1048576,4,0)</f>
        <v>#N/A</v>
      </c>
      <c r="CE127" t="s">
        <v>6392</v>
      </c>
      <c r="CF127">
        <v>71.36</v>
      </c>
      <c r="CG127">
        <v>0</v>
      </c>
      <c r="CH127">
        <v>0</v>
      </c>
      <c r="CI127">
        <v>22.5</v>
      </c>
      <c r="CJ127">
        <f t="shared" si="40"/>
        <v>0</v>
      </c>
      <c r="CK127">
        <f t="shared" si="41"/>
        <v>0</v>
      </c>
      <c r="CL127">
        <f t="shared" si="42"/>
        <v>0</v>
      </c>
      <c r="CM127">
        <f t="shared" si="43"/>
        <v>0</v>
      </c>
    </row>
    <row r="128" spans="1:95" x14ac:dyDescent="0.25">
      <c r="A128" s="105">
        <v>2465540</v>
      </c>
      <c r="B128" t="s">
        <v>716</v>
      </c>
      <c r="C128" t="s">
        <v>717</v>
      </c>
      <c r="D128" t="s">
        <v>53</v>
      </c>
      <c r="E128" t="s">
        <v>34</v>
      </c>
      <c r="F128" t="s">
        <v>309</v>
      </c>
      <c r="G128" t="s">
        <v>309</v>
      </c>
      <c r="I128" t="s">
        <v>55</v>
      </c>
      <c r="J128">
        <v>65.47</v>
      </c>
      <c r="M128" s="98">
        <v>16.61</v>
      </c>
      <c r="O128">
        <v>65.47</v>
      </c>
      <c r="P128">
        <v>6.5469999999999997</v>
      </c>
      <c r="Q128" s="99">
        <v>16.61</v>
      </c>
      <c r="T128" t="s">
        <v>485</v>
      </c>
      <c r="U128" t="s">
        <v>57</v>
      </c>
      <c r="V128" t="s">
        <v>486</v>
      </c>
      <c r="W128" s="73" t="s">
        <v>487</v>
      </c>
      <c r="X128" s="74" t="s">
        <v>488</v>
      </c>
      <c r="Z128" s="76">
        <v>5.99</v>
      </c>
      <c r="AA128" s="27">
        <v>5.0555555555555597E-2</v>
      </c>
      <c r="AC128" s="8" t="s">
        <v>489</v>
      </c>
      <c r="AD128" s="8" t="s">
        <v>490</v>
      </c>
      <c r="AE128" s="8">
        <v>6.99</v>
      </c>
      <c r="AF128" s="8" t="s">
        <v>230</v>
      </c>
      <c r="AH128" s="23">
        <f t="shared" si="47"/>
        <v>5.49</v>
      </c>
      <c r="AI128" s="23" t="str">
        <f t="shared" si="48"/>
        <v>6.49</v>
      </c>
      <c r="AJ128" s="23" t="str">
        <f t="shared" si="48"/>
        <v/>
      </c>
      <c r="AK128" s="23">
        <f t="shared" si="48"/>
        <v>5.99</v>
      </c>
      <c r="AM128" s="40">
        <v>65.47</v>
      </c>
      <c r="AN128" s="40">
        <v>16.71</v>
      </c>
      <c r="AO128">
        <v>10</v>
      </c>
      <c r="AP128" s="40">
        <f>(AM128 * 1.05) - L128 - Q128 - K128</f>
        <v>52.133499999999998</v>
      </c>
      <c r="AQ128" t="s">
        <v>60</v>
      </c>
      <c r="AR128" s="40">
        <f>(((AH128)-((AP128/AO128) + ((AN128 * 0.03)/AO128)))/AH128)*100</f>
        <v>4.1260473588342412</v>
      </c>
      <c r="AS128" s="40">
        <f>(((AI128)-((AP128/AO128) + ((AN128 * 0.3)/AO128)))/AI128)*100</f>
        <v>11.946841294298927</v>
      </c>
      <c r="AT128" s="40" t="e">
        <f>(((AJ128)-((AP128/AO128) + ((AN128 * 0.03)/AO128)))/AJ128)*100</f>
        <v>#VALUE!</v>
      </c>
      <c r="AU128" s="40">
        <f>(((AK128)-((AP128/AO128) + ((AN128 * 0.07)/AO128)))/AK128)*100</f>
        <v>11.01302170283806</v>
      </c>
      <c r="BB128" s="77">
        <f>(((AH128)-(((AP128/AO128) + ((AN128 * 0.03)/AO128))-AW128))/AH128)*100</f>
        <v>4.1260473588342412</v>
      </c>
      <c r="BC128" s="78">
        <f>(((AI128)-(((AP128/AO128) + ((AN128 * 0.3)/AO128))-AX128))/AI128)*100</f>
        <v>11.946841294298927</v>
      </c>
      <c r="BD128" s="79" t="e">
        <f>(((AJ128)-(((AP128/AO128) + ((AN128 * 0.03)/AO128))-AY128))/AJ128)*100</f>
        <v>#VALUE!</v>
      </c>
      <c r="BE128" s="80">
        <f>(((AK128)-(((AP128/AO128) + ((AN128 * 0.15)/AO128))-AZ128))/AK128)*100</f>
        <v>8.7813021702838032</v>
      </c>
      <c r="BG128" t="s">
        <v>718</v>
      </c>
      <c r="BH128" t="s">
        <v>719</v>
      </c>
      <c r="BJ128" t="s">
        <v>683</v>
      </c>
      <c r="BM128" t="s">
        <v>720</v>
      </c>
      <c r="BN128" t="s">
        <v>721</v>
      </c>
      <c r="BO128" t="s">
        <v>237</v>
      </c>
      <c r="BQ128" t="e">
        <v>#N/A</v>
      </c>
      <c r="BR128" t="e">
        <v>#N/A</v>
      </c>
      <c r="BS128">
        <v>4</v>
      </c>
      <c r="BT128">
        <v>33184.550000000003</v>
      </c>
      <c r="BX128">
        <v>9.99</v>
      </c>
      <c r="BY128">
        <v>9.99</v>
      </c>
      <c r="BZ128">
        <f t="shared" si="39"/>
        <v>0</v>
      </c>
      <c r="CA128">
        <v>-1.51</v>
      </c>
      <c r="CC128" t="e">
        <f>VLOOKUP(A128,'[1]RPT 1280 - Edmonton'!$1:$1048576,4,0)</f>
        <v>#N/A</v>
      </c>
      <c r="CE128" t="s">
        <v>6392</v>
      </c>
      <c r="CF128">
        <v>65.47</v>
      </c>
      <c r="CG128">
        <v>0</v>
      </c>
      <c r="CH128">
        <v>0</v>
      </c>
      <c r="CI128">
        <v>16.61</v>
      </c>
      <c r="CJ128">
        <f t="shared" si="40"/>
        <v>0</v>
      </c>
      <c r="CK128">
        <f t="shared" si="41"/>
        <v>0</v>
      </c>
      <c r="CL128">
        <f t="shared" si="42"/>
        <v>0</v>
      </c>
      <c r="CM128">
        <f t="shared" si="43"/>
        <v>0</v>
      </c>
      <c r="CO128" s="95">
        <v>5.49</v>
      </c>
      <c r="CP128" s="95">
        <v>5.49</v>
      </c>
      <c r="CQ128">
        <f t="shared" si="44"/>
        <v>0</v>
      </c>
    </row>
    <row r="129" spans="1:95" x14ac:dyDescent="0.25">
      <c r="A129" s="105">
        <v>6256226</v>
      </c>
      <c r="B129" t="s">
        <v>722</v>
      </c>
      <c r="C129" t="s">
        <v>723</v>
      </c>
      <c r="D129" t="s">
        <v>53</v>
      </c>
      <c r="E129" t="s">
        <v>34</v>
      </c>
      <c r="F129" t="s">
        <v>309</v>
      </c>
      <c r="G129" t="s">
        <v>309</v>
      </c>
      <c r="I129" t="s">
        <v>55</v>
      </c>
      <c r="J129">
        <v>52.67</v>
      </c>
      <c r="M129" s="98">
        <v>13.58</v>
      </c>
      <c r="O129">
        <v>52.67</v>
      </c>
      <c r="P129">
        <v>6.5837500000000002</v>
      </c>
      <c r="Q129" s="99">
        <v>13.58</v>
      </c>
      <c r="T129" t="s">
        <v>485</v>
      </c>
      <c r="U129" t="s">
        <v>57</v>
      </c>
      <c r="V129" t="s">
        <v>486</v>
      </c>
      <c r="W129" s="73" t="s">
        <v>487</v>
      </c>
      <c r="X129" s="74" t="s">
        <v>488</v>
      </c>
      <c r="Z129" s="76">
        <v>5.99</v>
      </c>
      <c r="AA129" s="27">
        <v>5.0680783242258699E-2</v>
      </c>
      <c r="AC129" s="8" t="s">
        <v>489</v>
      </c>
      <c r="AD129" s="8" t="s">
        <v>490</v>
      </c>
      <c r="AE129" s="8">
        <v>6.99</v>
      </c>
      <c r="AF129" s="8" t="s">
        <v>230</v>
      </c>
      <c r="AH129" s="23">
        <f t="shared" si="47"/>
        <v>5.49</v>
      </c>
      <c r="AI129" s="23" t="str">
        <f t="shared" si="48"/>
        <v>6.49</v>
      </c>
      <c r="AJ129" s="23" t="str">
        <f t="shared" si="48"/>
        <v/>
      </c>
      <c r="AK129" s="23">
        <f t="shared" si="48"/>
        <v>5.99</v>
      </c>
      <c r="AM129" s="40">
        <v>52.67</v>
      </c>
      <c r="AN129" s="40">
        <v>13.5</v>
      </c>
      <c r="AO129">
        <v>8</v>
      </c>
      <c r="AP129" s="40">
        <f>(AM129 * 1.05) - L129 - Q129 - K129</f>
        <v>41.723500000000008</v>
      </c>
      <c r="AQ129" t="s">
        <v>60</v>
      </c>
      <c r="AR129" s="40">
        <f>(((AH129)-((AP129/AO129) + ((AN129 * 0.03)/AO129)))/AH129)*100</f>
        <v>4.0790072859744804</v>
      </c>
      <c r="AS129" s="40">
        <f>(((AI129)-((AP129/AO129) + ((AN129 * 0.3)/AO129)))/AI129)*100</f>
        <v>11.83840523882896</v>
      </c>
      <c r="AT129" s="40" t="e">
        <f>(((AJ129)-((AP129/AO129) + ((AN129 * 0.03)/AO129)))/AJ129)*100</f>
        <v>#VALUE!</v>
      </c>
      <c r="AU129" s="40">
        <f>(((AK129)-((AP129/AO129) + ((AN129 * 0.07)/AO129)))/AK129)*100</f>
        <v>10.958889816360585</v>
      </c>
      <c r="BB129" s="77">
        <f>(((AH129)-(((AP129/AO129) + ((AN129 * 0.03)/AO129))-AW129))/AH129)*100</f>
        <v>4.0790072859744804</v>
      </c>
      <c r="BC129" s="78">
        <f>(((AI129)-(((AP129/AO129) + ((AN129 * 0.3)/AO129))-AX129))/AI129)*100</f>
        <v>11.83840523882896</v>
      </c>
      <c r="BD129" s="79" t="e">
        <f>(((AJ129)-(((AP129/AO129) + ((AN129 * 0.03)/AO129))-AY129))/AJ129)*100</f>
        <v>#VALUE!</v>
      </c>
      <c r="BE129" s="80">
        <f>(((AK129)-(((AP129/AO129) + ((AN129 * 0.15)/AO129))-AZ129))/AK129)*100</f>
        <v>8.7051335559265315</v>
      </c>
      <c r="BG129" t="s">
        <v>724</v>
      </c>
      <c r="BH129" t="s">
        <v>725</v>
      </c>
      <c r="BJ129" t="s">
        <v>683</v>
      </c>
      <c r="BM129" t="s">
        <v>726</v>
      </c>
      <c r="BN129" t="s">
        <v>727</v>
      </c>
      <c r="BO129" t="s">
        <v>237</v>
      </c>
      <c r="BQ129" t="e">
        <v>#N/A</v>
      </c>
      <c r="BR129" t="e">
        <v>#N/A</v>
      </c>
      <c r="BS129">
        <v>32</v>
      </c>
      <c r="BT129">
        <v>15440.19</v>
      </c>
      <c r="BX129">
        <v>9.99</v>
      </c>
      <c r="BY129">
        <v>9.99</v>
      </c>
      <c r="BZ129">
        <f t="shared" si="39"/>
        <v>0</v>
      </c>
      <c r="CC129" t="e">
        <f>VLOOKUP(A129,'[1]RPT 1280 - Edmonton'!$1:$1048576,4,0)</f>
        <v>#N/A</v>
      </c>
      <c r="CE129" t="s">
        <v>6392</v>
      </c>
      <c r="CF129">
        <v>52.67</v>
      </c>
      <c r="CG129">
        <v>0</v>
      </c>
      <c r="CH129">
        <v>0</v>
      </c>
      <c r="CI129">
        <v>13.58</v>
      </c>
      <c r="CJ129">
        <f t="shared" si="40"/>
        <v>0</v>
      </c>
      <c r="CK129">
        <f t="shared" si="41"/>
        <v>0</v>
      </c>
      <c r="CL129">
        <f t="shared" si="42"/>
        <v>0</v>
      </c>
      <c r="CM129">
        <f t="shared" si="43"/>
        <v>0</v>
      </c>
      <c r="CO129" s="95">
        <v>5.49</v>
      </c>
      <c r="CP129" s="95">
        <v>5.49</v>
      </c>
      <c r="CQ129">
        <f t="shared" si="44"/>
        <v>0</v>
      </c>
    </row>
    <row r="130" spans="1:95" x14ac:dyDescent="0.25">
      <c r="A130" s="105">
        <v>6256259</v>
      </c>
      <c r="B130" t="s">
        <v>728</v>
      </c>
      <c r="C130" t="s">
        <v>723</v>
      </c>
      <c r="D130" t="s">
        <v>53</v>
      </c>
      <c r="E130" t="s">
        <v>34</v>
      </c>
      <c r="F130" t="s">
        <v>309</v>
      </c>
      <c r="G130" t="s">
        <v>309</v>
      </c>
      <c r="J130">
        <f t="shared" ref="J130:J131" si="83">J129</f>
        <v>52.67</v>
      </c>
      <c r="M130" s="98">
        <v>13.58</v>
      </c>
      <c r="O130">
        <f t="shared" ref="O130:P131" si="84">O129</f>
        <v>52.67</v>
      </c>
      <c r="P130">
        <f t="shared" si="84"/>
        <v>6.5837500000000002</v>
      </c>
      <c r="Q130" s="99">
        <v>13.58</v>
      </c>
      <c r="U130" t="s">
        <v>69</v>
      </c>
      <c r="V130" t="s">
        <v>69</v>
      </c>
      <c r="W130" s="73" t="s">
        <v>487</v>
      </c>
      <c r="X130" s="74" t="s">
        <v>488</v>
      </c>
      <c r="Z130" s="76">
        <v>5.99</v>
      </c>
      <c r="AC130" s="8" t="s">
        <v>69</v>
      </c>
      <c r="AD130" s="8" t="s">
        <v>69</v>
      </c>
      <c r="AE130" s="8" t="s">
        <v>69</v>
      </c>
      <c r="AF130" s="8" t="s">
        <v>69</v>
      </c>
      <c r="AH130" s="23" t="e">
        <f t="shared" si="47"/>
        <v>#VALUE!</v>
      </c>
      <c r="AI130" s="23" t="str">
        <f t="shared" si="48"/>
        <v>6.49</v>
      </c>
      <c r="AJ130" s="23" t="str">
        <f t="shared" si="48"/>
        <v/>
      </c>
      <c r="AK130" s="23">
        <f t="shared" si="48"/>
        <v>5.99</v>
      </c>
      <c r="BG130" t="s">
        <v>729</v>
      </c>
      <c r="BH130" t="s">
        <v>730</v>
      </c>
      <c r="BJ130" t="s">
        <v>683</v>
      </c>
      <c r="BM130" t="s">
        <v>731</v>
      </c>
      <c r="BN130" t="s">
        <v>721</v>
      </c>
      <c r="BO130" t="s">
        <v>237</v>
      </c>
      <c r="BQ130" t="e">
        <v>#N/A</v>
      </c>
      <c r="BR130" t="e">
        <v>#N/A</v>
      </c>
      <c r="BS130">
        <v>35</v>
      </c>
      <c r="BT130">
        <v>13373.93</v>
      </c>
      <c r="BX130">
        <v>9.99</v>
      </c>
      <c r="BY130">
        <v>9.99</v>
      </c>
      <c r="BZ130">
        <f t="shared" si="39"/>
        <v>0</v>
      </c>
      <c r="CC130" t="e">
        <f>VLOOKUP(A130,'[1]RPT 1280 - Edmonton'!$1:$1048576,4,0)</f>
        <v>#N/A</v>
      </c>
      <c r="CE130" t="s">
        <v>6392</v>
      </c>
      <c r="CF130">
        <v>52.67</v>
      </c>
      <c r="CG130">
        <v>0</v>
      </c>
      <c r="CH130">
        <v>0</v>
      </c>
      <c r="CI130">
        <v>13.58</v>
      </c>
      <c r="CJ130">
        <f t="shared" si="40"/>
        <v>0</v>
      </c>
      <c r="CK130">
        <f t="shared" si="41"/>
        <v>0</v>
      </c>
      <c r="CL130">
        <f t="shared" si="42"/>
        <v>0</v>
      </c>
      <c r="CM130">
        <f t="shared" si="43"/>
        <v>0</v>
      </c>
    </row>
    <row r="131" spans="1:95" x14ac:dyDescent="0.25">
      <c r="A131" s="105">
        <v>6256242</v>
      </c>
      <c r="B131" t="s">
        <v>732</v>
      </c>
      <c r="C131" t="s">
        <v>723</v>
      </c>
      <c r="D131" t="s">
        <v>53</v>
      </c>
      <c r="E131" t="s">
        <v>34</v>
      </c>
      <c r="F131" t="s">
        <v>309</v>
      </c>
      <c r="G131" t="s">
        <v>309</v>
      </c>
      <c r="J131">
        <f t="shared" si="83"/>
        <v>52.67</v>
      </c>
      <c r="M131" s="98">
        <v>13.58</v>
      </c>
      <c r="O131">
        <f t="shared" si="84"/>
        <v>52.67</v>
      </c>
      <c r="P131">
        <f t="shared" si="84"/>
        <v>6.5837500000000002</v>
      </c>
      <c r="Q131" s="99">
        <v>13.58</v>
      </c>
      <c r="U131" t="s">
        <v>69</v>
      </c>
      <c r="V131" t="s">
        <v>69</v>
      </c>
      <c r="W131" s="73" t="s">
        <v>487</v>
      </c>
      <c r="X131" s="74" t="s">
        <v>488</v>
      </c>
      <c r="Z131" s="76">
        <v>5.99</v>
      </c>
      <c r="AC131" s="8" t="s">
        <v>69</v>
      </c>
      <c r="AD131" s="8" t="s">
        <v>69</v>
      </c>
      <c r="AE131" s="8" t="s">
        <v>69</v>
      </c>
      <c r="AF131" s="8" t="s">
        <v>69</v>
      </c>
      <c r="AH131" s="23" t="e">
        <f t="shared" si="47"/>
        <v>#VALUE!</v>
      </c>
      <c r="AI131" s="23" t="str">
        <f t="shared" si="48"/>
        <v>6.49</v>
      </c>
      <c r="AJ131" s="23" t="str">
        <f t="shared" si="48"/>
        <v/>
      </c>
      <c r="AK131" s="23">
        <f t="shared" si="48"/>
        <v>5.99</v>
      </c>
      <c r="BG131" t="s">
        <v>733</v>
      </c>
      <c r="BH131" t="s">
        <v>734</v>
      </c>
      <c r="BJ131" t="s">
        <v>683</v>
      </c>
      <c r="BM131" t="s">
        <v>735</v>
      </c>
      <c r="BN131" t="s">
        <v>736</v>
      </c>
      <c r="BO131" t="s">
        <v>237</v>
      </c>
      <c r="BQ131" t="e">
        <v>#N/A</v>
      </c>
      <c r="BR131" t="e">
        <v>#N/A</v>
      </c>
      <c r="BS131">
        <v>36</v>
      </c>
      <c r="BT131">
        <v>8759.73</v>
      </c>
      <c r="BX131">
        <v>9.99</v>
      </c>
      <c r="BY131">
        <v>9.99</v>
      </c>
      <c r="BZ131">
        <f t="shared" si="39"/>
        <v>0</v>
      </c>
      <c r="CC131" t="e">
        <f>VLOOKUP(A131,'[1]RPT 1280 - Edmonton'!$1:$1048576,4,0)</f>
        <v>#N/A</v>
      </c>
      <c r="CE131" t="s">
        <v>6392</v>
      </c>
      <c r="CF131">
        <v>52.67</v>
      </c>
      <c r="CG131">
        <v>0</v>
      </c>
      <c r="CH131">
        <v>0</v>
      </c>
      <c r="CI131">
        <v>13.58</v>
      </c>
      <c r="CJ131">
        <f t="shared" si="40"/>
        <v>0</v>
      </c>
      <c r="CK131">
        <f t="shared" si="41"/>
        <v>0</v>
      </c>
      <c r="CL131">
        <f t="shared" si="42"/>
        <v>0</v>
      </c>
      <c r="CM131">
        <f t="shared" si="43"/>
        <v>0</v>
      </c>
    </row>
    <row r="132" spans="1:95" x14ac:dyDescent="0.25">
      <c r="A132" s="105">
        <v>6286868</v>
      </c>
      <c r="B132" t="s">
        <v>737</v>
      </c>
      <c r="C132" t="s">
        <v>717</v>
      </c>
      <c r="D132" t="s">
        <v>53</v>
      </c>
      <c r="E132" t="s">
        <v>34</v>
      </c>
      <c r="F132" t="s">
        <v>309</v>
      </c>
      <c r="G132" t="s">
        <v>309</v>
      </c>
      <c r="I132" t="s">
        <v>186</v>
      </c>
      <c r="J132">
        <v>81.349999999999994</v>
      </c>
      <c r="M132" s="98">
        <v>22.72</v>
      </c>
      <c r="O132">
        <v>81.349999999999994</v>
      </c>
      <c r="P132">
        <v>6.7791666666666703</v>
      </c>
      <c r="Q132" s="99">
        <v>22.72</v>
      </c>
      <c r="T132" t="s">
        <v>485</v>
      </c>
      <c r="U132" t="s">
        <v>57</v>
      </c>
      <c r="V132" t="s">
        <v>486</v>
      </c>
      <c r="W132" s="73" t="s">
        <v>487</v>
      </c>
      <c r="X132" s="74" t="s">
        <v>488</v>
      </c>
      <c r="Z132" s="76">
        <v>5.99</v>
      </c>
      <c r="AA132" s="27">
        <v>5.0565421979356401E-2</v>
      </c>
      <c r="AC132" s="8" t="s">
        <v>489</v>
      </c>
      <c r="AD132" s="8" t="s">
        <v>490</v>
      </c>
      <c r="AE132" s="8">
        <v>6.99</v>
      </c>
      <c r="AF132" s="8" t="s">
        <v>230</v>
      </c>
      <c r="AH132" s="23">
        <f t="shared" si="47"/>
        <v>5.49</v>
      </c>
      <c r="AI132" s="23" t="str">
        <f t="shared" si="48"/>
        <v>6.49</v>
      </c>
      <c r="AJ132" s="23" t="str">
        <f t="shared" si="48"/>
        <v/>
      </c>
      <c r="AK132" s="23">
        <f t="shared" si="48"/>
        <v>5.99</v>
      </c>
      <c r="AM132" s="40">
        <v>81.349999999999994</v>
      </c>
      <c r="AN132" s="40">
        <v>17.27</v>
      </c>
      <c r="AO132">
        <v>12</v>
      </c>
      <c r="AP132" s="40">
        <f t="shared" ref="AP132:AP172" si="85">(AM132 * 1.05) - L132 - Q132 - K132</f>
        <v>62.697500000000005</v>
      </c>
      <c r="AQ132" t="s">
        <v>60</v>
      </c>
      <c r="AR132" s="40">
        <f t="shared" ref="AR132:AR172" si="86">(((AH132)-((AP132/AO132) + ((AN132 * 0.03)/AO132)))/AH132)*100</f>
        <v>4.0443230115361217</v>
      </c>
      <c r="AS132" s="40">
        <f t="shared" ref="AS132:AS172" si="87">(((AI132)-((AP132/AO132) + ((AN132 * 0.3)/AO132)))/AI132)*100</f>
        <v>12.842193117616837</v>
      </c>
      <c r="AT132" s="40" t="e">
        <f t="shared" ref="AT132:AT172" si="88">(((AJ132)-((AP132/AO132) + ((AN132 * 0.03)/AO132)))/AJ132)*100</f>
        <v>#VALUE!</v>
      </c>
      <c r="AU132" s="40">
        <f t="shared" ref="AU132:AU172" si="89">(((AK132)-((AP132/AO132) + ((AN132 * 0.07)/AO132)))/AK132)*100</f>
        <v>11.092932665553686</v>
      </c>
      <c r="BB132" s="77">
        <f t="shared" ref="BB132:BB172" si="90">(((AH132)-(((AP132/AO132) + ((AN132 * 0.03)/AO132))-AW132))/AH132)*100</f>
        <v>4.0443230115361217</v>
      </c>
      <c r="BC132" s="78">
        <f t="shared" ref="BC132:BC172" si="91">(((AI132)-(((AP132/AO132) + ((AN132 * 0.3)/AO132))-AX132))/AI132)*100</f>
        <v>12.842193117616837</v>
      </c>
      <c r="BD132" s="79" t="e">
        <f t="shared" ref="BD132:BD172" si="92">(((AJ132)-(((AP132/AO132) + ((AN132 * 0.03)/AO132))-AY132))/AJ132)*100</f>
        <v>#VALUE!</v>
      </c>
      <c r="BE132" s="80">
        <f t="shared" ref="BE132:BE172" si="93">(((AK132)-(((AP132/AO132) + ((AN132 * 0.15)/AO132))-AZ132))/AK132)*100</f>
        <v>9.1708402893711725</v>
      </c>
      <c r="BG132" t="s">
        <v>738</v>
      </c>
      <c r="BH132" t="s">
        <v>739</v>
      </c>
      <c r="BJ132" t="s">
        <v>683</v>
      </c>
      <c r="BM132" t="s">
        <v>740</v>
      </c>
      <c r="BN132" t="s">
        <v>741</v>
      </c>
      <c r="BO132" t="s">
        <v>237</v>
      </c>
      <c r="BQ132" t="e">
        <v>#N/A</v>
      </c>
      <c r="BR132" t="e">
        <v>#N/A</v>
      </c>
      <c r="BS132">
        <v>36</v>
      </c>
      <c r="BT132">
        <v>6255.91</v>
      </c>
      <c r="BX132">
        <v>9.99</v>
      </c>
      <c r="BY132">
        <v>9.99</v>
      </c>
      <c r="BZ132">
        <f t="shared" ref="BZ132:BZ195" si="94">BY132-BX132</f>
        <v>0</v>
      </c>
      <c r="CC132" t="e">
        <f>VLOOKUP(A132,'[1]RPT 1280 - Edmonton'!$1:$1048576,4,0)</f>
        <v>#N/A</v>
      </c>
      <c r="CE132" t="s">
        <v>6392</v>
      </c>
      <c r="CF132">
        <v>81.349999999999994</v>
      </c>
      <c r="CG132">
        <v>0</v>
      </c>
      <c r="CH132">
        <v>0</v>
      </c>
      <c r="CI132">
        <v>22.72</v>
      </c>
      <c r="CJ132">
        <f t="shared" ref="CJ132:CJ195" si="95">CF132-J132</f>
        <v>0</v>
      </c>
      <c r="CK132">
        <f t="shared" ref="CK132:CK195" si="96">CG132-K132</f>
        <v>0</v>
      </c>
      <c r="CL132">
        <f t="shared" ref="CL132:CL195" si="97">CH132-L132</f>
        <v>0</v>
      </c>
      <c r="CM132">
        <f t="shared" ref="CM132:CM195" si="98">CI132-M132</f>
        <v>0</v>
      </c>
      <c r="CO132" s="95">
        <v>5.49</v>
      </c>
      <c r="CP132" s="95">
        <v>5.49</v>
      </c>
      <c r="CQ132">
        <f t="shared" ref="CQ132:CQ195" si="99">CP132-CO132</f>
        <v>0</v>
      </c>
    </row>
    <row r="133" spans="1:95" x14ac:dyDescent="0.25">
      <c r="A133" s="105">
        <v>6286850</v>
      </c>
      <c r="B133" t="s">
        <v>742</v>
      </c>
      <c r="C133" t="s">
        <v>717</v>
      </c>
      <c r="D133" t="s">
        <v>53</v>
      </c>
      <c r="E133" t="s">
        <v>34</v>
      </c>
      <c r="F133" t="s">
        <v>309</v>
      </c>
      <c r="G133" t="s">
        <v>309</v>
      </c>
      <c r="I133" t="s">
        <v>199</v>
      </c>
      <c r="J133">
        <v>81.349999999999994</v>
      </c>
      <c r="M133" s="98">
        <v>22.72</v>
      </c>
      <c r="O133">
        <v>81.349999999999994</v>
      </c>
      <c r="P133">
        <v>6.7791666666666703</v>
      </c>
      <c r="Q133" s="99">
        <v>22.72</v>
      </c>
      <c r="T133" t="s">
        <v>485</v>
      </c>
      <c r="U133" t="s">
        <v>57</v>
      </c>
      <c r="V133" t="s">
        <v>486</v>
      </c>
      <c r="W133" s="73" t="s">
        <v>487</v>
      </c>
      <c r="X133" s="74" t="s">
        <v>488</v>
      </c>
      <c r="Z133" s="76">
        <v>5.99</v>
      </c>
      <c r="AA133" s="27">
        <v>5.0565421979356401E-2</v>
      </c>
      <c r="AC133" s="8" t="s">
        <v>489</v>
      </c>
      <c r="AD133" s="8" t="s">
        <v>490</v>
      </c>
      <c r="AE133" s="8">
        <v>6.99</v>
      </c>
      <c r="AF133" s="8" t="s">
        <v>230</v>
      </c>
      <c r="AH133" s="23">
        <f t="shared" si="47"/>
        <v>5.49</v>
      </c>
      <c r="AI133" s="23" t="str">
        <f t="shared" si="48"/>
        <v>6.49</v>
      </c>
      <c r="AJ133" s="23" t="str">
        <f t="shared" si="48"/>
        <v/>
      </c>
      <c r="AK133" s="23">
        <f t="shared" si="48"/>
        <v>5.99</v>
      </c>
      <c r="AM133" s="40">
        <v>81.349999999999994</v>
      </c>
      <c r="AN133" s="40">
        <v>17.27</v>
      </c>
      <c r="AO133">
        <v>12</v>
      </c>
      <c r="AP133" s="40">
        <f t="shared" si="85"/>
        <v>62.697500000000005</v>
      </c>
      <c r="AQ133" t="s">
        <v>60</v>
      </c>
      <c r="AR133" s="40">
        <f t="shared" si="86"/>
        <v>4.0443230115361217</v>
      </c>
      <c r="AS133" s="40">
        <f t="shared" si="87"/>
        <v>12.842193117616837</v>
      </c>
      <c r="AT133" s="40" t="e">
        <f t="shared" si="88"/>
        <v>#VALUE!</v>
      </c>
      <c r="AU133" s="40">
        <f t="shared" si="89"/>
        <v>11.092932665553686</v>
      </c>
      <c r="BB133" s="77">
        <f t="shared" si="90"/>
        <v>4.0443230115361217</v>
      </c>
      <c r="BC133" s="78">
        <f t="shared" si="91"/>
        <v>12.842193117616837</v>
      </c>
      <c r="BD133" s="79" t="e">
        <f t="shared" si="92"/>
        <v>#VALUE!</v>
      </c>
      <c r="BE133" s="80">
        <f t="shared" si="93"/>
        <v>9.1708402893711725</v>
      </c>
      <c r="BG133" t="s">
        <v>743</v>
      </c>
      <c r="BH133" t="s">
        <v>744</v>
      </c>
      <c r="BJ133" t="s">
        <v>683</v>
      </c>
      <c r="BM133" t="s">
        <v>745</v>
      </c>
      <c r="BN133" t="s">
        <v>741</v>
      </c>
      <c r="BO133" t="s">
        <v>237</v>
      </c>
      <c r="BQ133" t="e">
        <v>#N/A</v>
      </c>
      <c r="BR133" t="e">
        <v>#N/A</v>
      </c>
      <c r="BS133">
        <v>30</v>
      </c>
      <c r="BT133">
        <v>11894.52</v>
      </c>
      <c r="BX133">
        <v>9.99</v>
      </c>
      <c r="BY133">
        <v>9.99</v>
      </c>
      <c r="BZ133">
        <f t="shared" si="94"/>
        <v>0</v>
      </c>
      <c r="CC133" t="e">
        <f>VLOOKUP(A133,'[1]RPT 1280 - Edmonton'!$1:$1048576,4,0)</f>
        <v>#N/A</v>
      </c>
      <c r="CE133" t="s">
        <v>6392</v>
      </c>
      <c r="CF133">
        <v>81.349999999999994</v>
      </c>
      <c r="CG133">
        <v>0</v>
      </c>
      <c r="CH133">
        <v>0</v>
      </c>
      <c r="CI133">
        <v>22.72</v>
      </c>
      <c r="CJ133">
        <f t="shared" si="95"/>
        <v>0</v>
      </c>
      <c r="CK133">
        <f t="shared" si="96"/>
        <v>0</v>
      </c>
      <c r="CL133">
        <f t="shared" si="97"/>
        <v>0</v>
      </c>
      <c r="CM133">
        <f t="shared" si="98"/>
        <v>0</v>
      </c>
      <c r="CO133" s="95">
        <v>5.49</v>
      </c>
      <c r="CP133" s="95">
        <v>5.49</v>
      </c>
      <c r="CQ133">
        <f t="shared" si="99"/>
        <v>0</v>
      </c>
    </row>
    <row r="134" spans="1:95" x14ac:dyDescent="0.25">
      <c r="A134" s="105">
        <v>6349807</v>
      </c>
      <c r="B134" t="s">
        <v>746</v>
      </c>
      <c r="C134" t="s">
        <v>747</v>
      </c>
      <c r="D134" t="s">
        <v>53</v>
      </c>
      <c r="E134" t="s">
        <v>34</v>
      </c>
      <c r="F134" t="s">
        <v>309</v>
      </c>
      <c r="G134" t="s">
        <v>309</v>
      </c>
      <c r="I134" t="s">
        <v>186</v>
      </c>
      <c r="J134">
        <v>35.47</v>
      </c>
      <c r="M134" s="98">
        <v>6.16</v>
      </c>
      <c r="O134">
        <v>35.47</v>
      </c>
      <c r="P134">
        <v>5.9116666666666697</v>
      </c>
      <c r="Q134" s="99">
        <v>6.16</v>
      </c>
      <c r="T134" t="s">
        <v>485</v>
      </c>
      <c r="U134" t="s">
        <v>57</v>
      </c>
      <c r="V134" t="s">
        <v>486</v>
      </c>
      <c r="W134" s="73" t="s">
        <v>487</v>
      </c>
      <c r="X134" s="74" t="s">
        <v>488</v>
      </c>
      <c r="Z134" s="76">
        <v>5.99</v>
      </c>
      <c r="AA134" s="27">
        <v>5.0541894353369803E-2</v>
      </c>
      <c r="AC134" s="8" t="s">
        <v>489</v>
      </c>
      <c r="AD134" s="8" t="s">
        <v>490</v>
      </c>
      <c r="AE134" s="8">
        <v>6.99</v>
      </c>
      <c r="AF134" s="8" t="s">
        <v>230</v>
      </c>
      <c r="AH134" s="23">
        <f t="shared" ref="AH134:AH197" si="100">IF(W134&lt;&gt;"",(RIGHT(W134,LEN(W134)-SEARCH("/",W134,1)))/U134,"")</f>
        <v>5.49</v>
      </c>
      <c r="AI134" s="23" t="str">
        <f t="shared" ref="AI134:AK197" si="101">IF(X134&lt;&gt;"",X134,"")</f>
        <v>6.49</v>
      </c>
      <c r="AJ134" s="23" t="str">
        <f t="shared" si="101"/>
        <v/>
      </c>
      <c r="AK134" s="23">
        <f t="shared" si="101"/>
        <v>5.99</v>
      </c>
      <c r="AM134" s="40">
        <v>35.47</v>
      </c>
      <c r="AN134" s="40">
        <v>11.79</v>
      </c>
      <c r="AO134">
        <v>6</v>
      </c>
      <c r="AP134" s="40">
        <f t="shared" si="85"/>
        <v>31.083499999999997</v>
      </c>
      <c r="AQ134" t="s">
        <v>60</v>
      </c>
      <c r="AR134" s="40">
        <f t="shared" si="86"/>
        <v>4.5622343655130608</v>
      </c>
      <c r="AS134" s="40">
        <f t="shared" si="87"/>
        <v>11.092706728299957</v>
      </c>
      <c r="AT134" s="40" t="e">
        <f t="shared" si="88"/>
        <v>#VALUE!</v>
      </c>
      <c r="AU134" s="40">
        <f t="shared" si="89"/>
        <v>11.216471897607134</v>
      </c>
      <c r="BB134" s="77">
        <f t="shared" si="90"/>
        <v>4.5622343655130608</v>
      </c>
      <c r="BC134" s="78">
        <f t="shared" si="91"/>
        <v>11.092706728299957</v>
      </c>
      <c r="BD134" s="79" t="e">
        <f t="shared" si="92"/>
        <v>#VALUE!</v>
      </c>
      <c r="BE134" s="80">
        <f t="shared" si="93"/>
        <v>8.5920979410128169</v>
      </c>
      <c r="BG134" t="s">
        <v>748</v>
      </c>
      <c r="BH134" t="s">
        <v>749</v>
      </c>
      <c r="BJ134" t="s">
        <v>683</v>
      </c>
      <c r="BM134" t="s">
        <v>750</v>
      </c>
      <c r="BN134" t="s">
        <v>751</v>
      </c>
      <c r="BO134" t="s">
        <v>237</v>
      </c>
      <c r="BQ134" t="e">
        <v>#N/A</v>
      </c>
      <c r="BR134" t="e">
        <v>#N/A</v>
      </c>
      <c r="BS134">
        <v>42</v>
      </c>
      <c r="BT134">
        <v>1780.68</v>
      </c>
      <c r="BX134">
        <v>9.99</v>
      </c>
      <c r="BY134">
        <v>9.99</v>
      </c>
      <c r="BZ134">
        <f t="shared" si="94"/>
        <v>0</v>
      </c>
      <c r="CC134" t="e">
        <f>VLOOKUP(A134,'[1]RPT 1280 - Edmonton'!$1:$1048576,4,0)</f>
        <v>#N/A</v>
      </c>
      <c r="CE134" t="s">
        <v>6392</v>
      </c>
      <c r="CF134">
        <v>35.47</v>
      </c>
      <c r="CG134">
        <v>0</v>
      </c>
      <c r="CH134">
        <v>0</v>
      </c>
      <c r="CI134">
        <v>6.16</v>
      </c>
      <c r="CJ134">
        <f t="shared" si="95"/>
        <v>0</v>
      </c>
      <c r="CK134">
        <f t="shared" si="96"/>
        <v>0</v>
      </c>
      <c r="CL134">
        <f t="shared" si="97"/>
        <v>0</v>
      </c>
      <c r="CM134">
        <f t="shared" si="98"/>
        <v>0</v>
      </c>
      <c r="CO134" s="95">
        <v>5.49</v>
      </c>
      <c r="CP134" s="95">
        <v>5.49</v>
      </c>
      <c r="CQ134">
        <f t="shared" si="99"/>
        <v>0</v>
      </c>
    </row>
    <row r="135" spans="1:95" x14ac:dyDescent="0.25">
      <c r="A135" s="105">
        <v>6352058</v>
      </c>
      <c r="B135" t="s">
        <v>752</v>
      </c>
      <c r="C135" t="s">
        <v>747</v>
      </c>
      <c r="D135" t="s">
        <v>53</v>
      </c>
      <c r="E135" t="s">
        <v>34</v>
      </c>
      <c r="F135" t="s">
        <v>309</v>
      </c>
      <c r="G135" t="s">
        <v>309</v>
      </c>
      <c r="I135" t="s">
        <v>199</v>
      </c>
      <c r="J135">
        <v>35.47</v>
      </c>
      <c r="M135" s="98">
        <v>6.16</v>
      </c>
      <c r="O135">
        <v>35.47</v>
      </c>
      <c r="P135">
        <v>5.9116666666666697</v>
      </c>
      <c r="Q135" s="99">
        <v>6.16</v>
      </c>
      <c r="T135" t="s">
        <v>485</v>
      </c>
      <c r="U135" t="s">
        <v>57</v>
      </c>
      <c r="V135" t="s">
        <v>486</v>
      </c>
      <c r="W135" s="73" t="s">
        <v>487</v>
      </c>
      <c r="X135" s="74" t="s">
        <v>488</v>
      </c>
      <c r="Z135" s="76">
        <v>5.99</v>
      </c>
      <c r="AA135" s="27">
        <v>5.0541894353369803E-2</v>
      </c>
      <c r="AC135" s="8" t="s">
        <v>489</v>
      </c>
      <c r="AD135" s="8" t="s">
        <v>490</v>
      </c>
      <c r="AE135" s="8">
        <v>6.99</v>
      </c>
      <c r="AF135" s="8" t="s">
        <v>230</v>
      </c>
      <c r="AH135" s="23">
        <f t="shared" si="100"/>
        <v>5.49</v>
      </c>
      <c r="AI135" s="23" t="str">
        <f t="shared" si="101"/>
        <v>6.49</v>
      </c>
      <c r="AJ135" s="23" t="str">
        <f t="shared" si="101"/>
        <v/>
      </c>
      <c r="AK135" s="23">
        <f t="shared" si="101"/>
        <v>5.99</v>
      </c>
      <c r="AM135" s="40">
        <v>35.47</v>
      </c>
      <c r="AN135" s="40">
        <v>8.19</v>
      </c>
      <c r="AO135">
        <v>6</v>
      </c>
      <c r="AP135" s="40">
        <f t="shared" si="85"/>
        <v>31.083499999999997</v>
      </c>
      <c r="AQ135" t="s">
        <v>60</v>
      </c>
      <c r="AR135" s="40">
        <f t="shared" si="86"/>
        <v>4.8901032179720891</v>
      </c>
      <c r="AS135" s="40">
        <f t="shared" si="87"/>
        <v>13.866204417051891</v>
      </c>
      <c r="AT135" s="40" t="e">
        <f t="shared" si="88"/>
        <v>#VALUE!</v>
      </c>
      <c r="AU135" s="40">
        <f t="shared" si="89"/>
        <v>11.917640511964391</v>
      </c>
      <c r="BB135" s="77">
        <f t="shared" si="90"/>
        <v>4.8901032179720891</v>
      </c>
      <c r="BC135" s="78">
        <f t="shared" si="91"/>
        <v>13.866204417051891</v>
      </c>
      <c r="BD135" s="79" t="e">
        <f t="shared" si="92"/>
        <v>#VALUE!</v>
      </c>
      <c r="BE135" s="80">
        <f t="shared" si="93"/>
        <v>10.094602114635519</v>
      </c>
      <c r="BG135" t="s">
        <v>753</v>
      </c>
      <c r="BH135" t="s">
        <v>754</v>
      </c>
      <c r="BJ135" t="s">
        <v>683</v>
      </c>
      <c r="BM135" t="s">
        <v>755</v>
      </c>
      <c r="BN135" t="s">
        <v>756</v>
      </c>
      <c r="BO135" t="s">
        <v>237</v>
      </c>
      <c r="BQ135" t="e">
        <v>#N/A</v>
      </c>
      <c r="BR135" t="e">
        <v>#N/A</v>
      </c>
      <c r="BS135">
        <v>44</v>
      </c>
      <c r="BT135">
        <v>1638.22</v>
      </c>
      <c r="BX135">
        <v>9.99</v>
      </c>
      <c r="BY135">
        <v>9.99</v>
      </c>
      <c r="BZ135">
        <f t="shared" si="94"/>
        <v>0</v>
      </c>
      <c r="CC135" t="e">
        <f>VLOOKUP(A135,'[1]RPT 1280 - Edmonton'!$1:$1048576,4,0)</f>
        <v>#N/A</v>
      </c>
      <c r="CE135" t="s">
        <v>6392</v>
      </c>
      <c r="CF135">
        <v>35.47</v>
      </c>
      <c r="CG135">
        <v>0</v>
      </c>
      <c r="CH135">
        <v>0</v>
      </c>
      <c r="CI135">
        <v>6.16</v>
      </c>
      <c r="CJ135">
        <f t="shared" si="95"/>
        <v>0</v>
      </c>
      <c r="CK135">
        <f t="shared" si="96"/>
        <v>0</v>
      </c>
      <c r="CL135">
        <f t="shared" si="97"/>
        <v>0</v>
      </c>
      <c r="CM135">
        <f t="shared" si="98"/>
        <v>0</v>
      </c>
      <c r="CO135" s="95">
        <v>5.49</v>
      </c>
      <c r="CP135" s="95">
        <v>5.49</v>
      </c>
      <c r="CQ135">
        <f t="shared" si="99"/>
        <v>0</v>
      </c>
    </row>
    <row r="136" spans="1:95" x14ac:dyDescent="0.25">
      <c r="A136" s="105">
        <v>6392559</v>
      </c>
      <c r="B136" t="s">
        <v>757</v>
      </c>
      <c r="C136" t="s">
        <v>758</v>
      </c>
      <c r="D136" t="s">
        <v>53</v>
      </c>
      <c r="E136" t="s">
        <v>34</v>
      </c>
      <c r="F136" t="s">
        <v>309</v>
      </c>
      <c r="G136" t="s">
        <v>309</v>
      </c>
      <c r="I136" t="s">
        <v>186</v>
      </c>
      <c r="J136">
        <v>25.22</v>
      </c>
      <c r="M136" s="98">
        <v>5.68</v>
      </c>
      <c r="O136">
        <v>25.22</v>
      </c>
      <c r="P136">
        <v>6.3049999999999997</v>
      </c>
      <c r="Q136" s="99">
        <v>5.68</v>
      </c>
      <c r="T136" t="s">
        <v>485</v>
      </c>
      <c r="U136" t="s">
        <v>57</v>
      </c>
      <c r="V136" t="s">
        <v>486</v>
      </c>
      <c r="W136" s="73" t="s">
        <v>487</v>
      </c>
      <c r="X136" s="74" t="s">
        <v>488</v>
      </c>
      <c r="Z136" s="76">
        <v>5.99</v>
      </c>
      <c r="AA136" s="27">
        <v>5.07969034608379E-2</v>
      </c>
      <c r="AC136" s="8" t="s">
        <v>489</v>
      </c>
      <c r="AD136" s="8" t="s">
        <v>490</v>
      </c>
      <c r="AE136" s="8">
        <v>6.99</v>
      </c>
      <c r="AF136" s="8" t="s">
        <v>230</v>
      </c>
      <c r="AH136" s="23">
        <f t="shared" si="100"/>
        <v>5.49</v>
      </c>
      <c r="AI136" s="23" t="str">
        <f t="shared" si="101"/>
        <v>6.49</v>
      </c>
      <c r="AJ136" s="23" t="str">
        <f t="shared" si="101"/>
        <v/>
      </c>
      <c r="AK136" s="23">
        <f t="shared" si="101"/>
        <v>5.99</v>
      </c>
      <c r="AM136" s="40">
        <v>25.22</v>
      </c>
      <c r="AN136" s="40">
        <v>4.9000000000000004</v>
      </c>
      <c r="AO136">
        <v>4</v>
      </c>
      <c r="AP136" s="40">
        <f t="shared" si="85"/>
        <v>20.801000000000002</v>
      </c>
      <c r="AQ136" t="s">
        <v>60</v>
      </c>
      <c r="AR136" s="40">
        <f t="shared" si="86"/>
        <v>4.6083788706739544</v>
      </c>
      <c r="AS136" s="40">
        <f t="shared" si="87"/>
        <v>14.210323574730355</v>
      </c>
      <c r="AT136" s="40" t="e">
        <f t="shared" si="88"/>
        <v>#VALUE!</v>
      </c>
      <c r="AU136" s="40">
        <f t="shared" si="89"/>
        <v>11.752921535893151</v>
      </c>
      <c r="BB136" s="77">
        <f t="shared" si="90"/>
        <v>4.6083788706739544</v>
      </c>
      <c r="BC136" s="78">
        <f t="shared" si="91"/>
        <v>14.210323574730355</v>
      </c>
      <c r="BD136" s="79" t="e">
        <f t="shared" si="92"/>
        <v>#VALUE!</v>
      </c>
      <c r="BE136" s="80">
        <f t="shared" si="93"/>
        <v>10.116861435726209</v>
      </c>
      <c r="BG136" t="s">
        <v>759</v>
      </c>
      <c r="BH136" t="s">
        <v>760</v>
      </c>
      <c r="BJ136" t="s">
        <v>683</v>
      </c>
      <c r="BM136" t="s">
        <v>761</v>
      </c>
      <c r="BN136" t="s">
        <v>762</v>
      </c>
      <c r="BO136" t="s">
        <v>237</v>
      </c>
      <c r="BQ136" t="e">
        <v>#N/A</v>
      </c>
      <c r="BR136" t="e">
        <v>#N/A</v>
      </c>
      <c r="BS136">
        <v>48</v>
      </c>
      <c r="BT136">
        <v>2412.96</v>
      </c>
      <c r="BX136">
        <v>8.7899999999999991</v>
      </c>
      <c r="BY136">
        <v>8.7899999999999991</v>
      </c>
      <c r="BZ136">
        <f t="shared" si="94"/>
        <v>0</v>
      </c>
      <c r="CC136" t="e">
        <f>VLOOKUP(A136,'[1]RPT 1280 - Edmonton'!$1:$1048576,4,0)</f>
        <v>#N/A</v>
      </c>
      <c r="CE136" t="s">
        <v>6392</v>
      </c>
      <c r="CF136">
        <v>25.22</v>
      </c>
      <c r="CG136">
        <v>0</v>
      </c>
      <c r="CH136">
        <v>0</v>
      </c>
      <c r="CI136">
        <v>5.68</v>
      </c>
      <c r="CJ136">
        <f t="shared" si="95"/>
        <v>0</v>
      </c>
      <c r="CK136">
        <f t="shared" si="96"/>
        <v>0</v>
      </c>
      <c r="CL136">
        <f t="shared" si="97"/>
        <v>0</v>
      </c>
      <c r="CM136">
        <f t="shared" si="98"/>
        <v>0</v>
      </c>
      <c r="CO136" s="95">
        <v>5.49</v>
      </c>
      <c r="CP136" s="95">
        <v>5.49</v>
      </c>
      <c r="CQ136">
        <f t="shared" si="99"/>
        <v>0</v>
      </c>
    </row>
    <row r="137" spans="1:95" x14ac:dyDescent="0.25">
      <c r="A137" s="105">
        <v>6512123</v>
      </c>
      <c r="B137" t="s">
        <v>763</v>
      </c>
      <c r="C137" t="s">
        <v>723</v>
      </c>
      <c r="D137" t="s">
        <v>53</v>
      </c>
      <c r="E137" t="s">
        <v>34</v>
      </c>
      <c r="F137" t="s">
        <v>309</v>
      </c>
      <c r="G137" t="s">
        <v>309</v>
      </c>
      <c r="I137" t="s">
        <v>186</v>
      </c>
      <c r="J137">
        <v>65.8</v>
      </c>
      <c r="M137" s="98">
        <v>16.940000000000001</v>
      </c>
      <c r="O137">
        <v>65.8</v>
      </c>
      <c r="P137">
        <v>6.58</v>
      </c>
      <c r="Q137" s="99">
        <v>16.940000000000001</v>
      </c>
      <c r="T137" t="s">
        <v>485</v>
      </c>
      <c r="U137" t="s">
        <v>57</v>
      </c>
      <c r="V137" t="s">
        <v>486</v>
      </c>
      <c r="W137" s="73" t="s">
        <v>487</v>
      </c>
      <c r="X137" s="74" t="s">
        <v>488</v>
      </c>
      <c r="Z137" s="76">
        <v>5.99</v>
      </c>
      <c r="AA137" s="27">
        <v>5.0561020036429899E-2</v>
      </c>
      <c r="AC137" s="8" t="s">
        <v>489</v>
      </c>
      <c r="AD137" s="8" t="s">
        <v>490</v>
      </c>
      <c r="AE137" s="8">
        <v>6.99</v>
      </c>
      <c r="AF137" s="8" t="s">
        <v>230</v>
      </c>
      <c r="AH137" s="23">
        <f t="shared" si="100"/>
        <v>5.49</v>
      </c>
      <c r="AI137" s="23" t="str">
        <f t="shared" si="101"/>
        <v>6.49</v>
      </c>
      <c r="AJ137" s="23" t="str">
        <f t="shared" si="101"/>
        <v/>
      </c>
      <c r="AK137" s="23">
        <f t="shared" si="101"/>
        <v>5.99</v>
      </c>
      <c r="AM137" s="40">
        <v>65.8</v>
      </c>
      <c r="AN137" s="40">
        <v>12.5</v>
      </c>
      <c r="AO137">
        <v>10</v>
      </c>
      <c r="AP137" s="40">
        <f t="shared" si="85"/>
        <v>52.150000000000006</v>
      </c>
      <c r="AQ137" t="s">
        <v>60</v>
      </c>
      <c r="AR137" s="40">
        <f t="shared" si="86"/>
        <v>4.3260473588342414</v>
      </c>
      <c r="AS137" s="40">
        <f t="shared" si="87"/>
        <v>13.867488443759621</v>
      </c>
      <c r="AT137" s="40" t="e">
        <f t="shared" si="88"/>
        <v>#VALUE!</v>
      </c>
      <c r="AU137" s="40">
        <f t="shared" si="89"/>
        <v>11.477462437395644</v>
      </c>
      <c r="BB137" s="77">
        <f t="shared" si="90"/>
        <v>4.3260473588342414</v>
      </c>
      <c r="BC137" s="78">
        <f t="shared" si="91"/>
        <v>13.867488443759621</v>
      </c>
      <c r="BD137" s="79" t="e">
        <f t="shared" si="92"/>
        <v>#VALUE!</v>
      </c>
      <c r="BE137" s="80">
        <f t="shared" si="93"/>
        <v>9.8080133555926459</v>
      </c>
      <c r="BG137" t="s">
        <v>764</v>
      </c>
      <c r="BH137" t="s">
        <v>765</v>
      </c>
      <c r="BJ137" t="s">
        <v>683</v>
      </c>
      <c r="BM137" t="s">
        <v>766</v>
      </c>
      <c r="BN137" t="s">
        <v>767</v>
      </c>
      <c r="BO137" t="s">
        <v>237</v>
      </c>
      <c r="BQ137" t="e">
        <v>#N/A</v>
      </c>
      <c r="BR137" t="e">
        <v>#N/A</v>
      </c>
      <c r="BS137">
        <v>53</v>
      </c>
      <c r="BT137">
        <v>287.56</v>
      </c>
      <c r="BX137">
        <v>9.99</v>
      </c>
      <c r="BY137">
        <v>9.99</v>
      </c>
      <c r="BZ137">
        <f t="shared" si="94"/>
        <v>0</v>
      </c>
      <c r="CC137" t="e">
        <f>VLOOKUP(A137,'[1]RPT 1280 - Edmonton'!$1:$1048576,4,0)</f>
        <v>#N/A</v>
      </c>
      <c r="CE137" t="s">
        <v>6392</v>
      </c>
      <c r="CF137">
        <v>65.8</v>
      </c>
      <c r="CG137">
        <v>0</v>
      </c>
      <c r="CH137">
        <v>0</v>
      </c>
      <c r="CI137">
        <v>16.940000000000001</v>
      </c>
      <c r="CJ137">
        <f t="shared" si="95"/>
        <v>0</v>
      </c>
      <c r="CK137">
        <f t="shared" si="96"/>
        <v>0</v>
      </c>
      <c r="CL137">
        <f t="shared" si="97"/>
        <v>0</v>
      </c>
      <c r="CM137">
        <f t="shared" si="98"/>
        <v>0</v>
      </c>
      <c r="CO137" s="95">
        <v>5.49</v>
      </c>
      <c r="CP137" s="95">
        <v>5.49</v>
      </c>
      <c r="CQ137">
        <f t="shared" si="99"/>
        <v>0</v>
      </c>
    </row>
    <row r="138" spans="1:95" x14ac:dyDescent="0.25">
      <c r="A138" s="105">
        <v>6512081</v>
      </c>
      <c r="B138" t="s">
        <v>768</v>
      </c>
      <c r="C138" t="s">
        <v>723</v>
      </c>
      <c r="D138" t="s">
        <v>53</v>
      </c>
      <c r="E138" t="s">
        <v>34</v>
      </c>
      <c r="F138" t="s">
        <v>309</v>
      </c>
      <c r="G138" t="s">
        <v>309</v>
      </c>
      <c r="I138" t="s">
        <v>199</v>
      </c>
      <c r="J138">
        <v>65.8</v>
      </c>
      <c r="M138" s="98">
        <v>16.940000000000001</v>
      </c>
      <c r="O138">
        <v>65.8</v>
      </c>
      <c r="P138">
        <v>6.58</v>
      </c>
      <c r="Q138" s="99">
        <v>16.940000000000001</v>
      </c>
      <c r="T138" t="s">
        <v>485</v>
      </c>
      <c r="U138" t="s">
        <v>57</v>
      </c>
      <c r="V138" t="s">
        <v>486</v>
      </c>
      <c r="W138" s="73" t="s">
        <v>487</v>
      </c>
      <c r="X138" s="74" t="s">
        <v>488</v>
      </c>
      <c r="Z138" s="76">
        <v>5.99</v>
      </c>
      <c r="AA138" s="27">
        <v>5.0561020036429899E-2</v>
      </c>
      <c r="AC138" s="8" t="s">
        <v>489</v>
      </c>
      <c r="AD138" s="8" t="s">
        <v>490</v>
      </c>
      <c r="AE138" s="8">
        <v>6.99</v>
      </c>
      <c r="AF138" s="8" t="s">
        <v>230</v>
      </c>
      <c r="AH138" s="23">
        <f t="shared" si="100"/>
        <v>5.49</v>
      </c>
      <c r="AI138" s="23" t="str">
        <f t="shared" si="101"/>
        <v>6.49</v>
      </c>
      <c r="AJ138" s="23" t="str">
        <f t="shared" si="101"/>
        <v/>
      </c>
      <c r="AK138" s="23">
        <f t="shared" si="101"/>
        <v>5.99</v>
      </c>
      <c r="AM138" s="40">
        <v>65.8</v>
      </c>
      <c r="AN138" s="40">
        <v>12.5</v>
      </c>
      <c r="AO138">
        <v>10</v>
      </c>
      <c r="AP138" s="40">
        <f t="shared" si="85"/>
        <v>52.150000000000006</v>
      </c>
      <c r="AQ138" t="s">
        <v>60</v>
      </c>
      <c r="AR138" s="40">
        <f t="shared" si="86"/>
        <v>4.3260473588342414</v>
      </c>
      <c r="AS138" s="40">
        <f t="shared" si="87"/>
        <v>13.867488443759621</v>
      </c>
      <c r="AT138" s="40" t="e">
        <f t="shared" si="88"/>
        <v>#VALUE!</v>
      </c>
      <c r="AU138" s="40">
        <f t="shared" si="89"/>
        <v>11.477462437395644</v>
      </c>
      <c r="BB138" s="77">
        <f t="shared" si="90"/>
        <v>4.3260473588342414</v>
      </c>
      <c r="BC138" s="78">
        <f t="shared" si="91"/>
        <v>13.867488443759621</v>
      </c>
      <c r="BD138" s="79" t="e">
        <f t="shared" si="92"/>
        <v>#VALUE!</v>
      </c>
      <c r="BE138" s="80">
        <f t="shared" si="93"/>
        <v>9.8080133555926459</v>
      </c>
      <c r="BG138" t="s">
        <v>769</v>
      </c>
      <c r="BH138" t="s">
        <v>770</v>
      </c>
      <c r="BJ138" t="s">
        <v>683</v>
      </c>
      <c r="BM138" t="s">
        <v>771</v>
      </c>
      <c r="BN138" t="s">
        <v>767</v>
      </c>
      <c r="BO138" t="s">
        <v>237</v>
      </c>
      <c r="BQ138" t="e">
        <v>#N/A</v>
      </c>
      <c r="BR138" t="e">
        <v>#N/A</v>
      </c>
      <c r="BS138">
        <v>52</v>
      </c>
      <c r="BT138">
        <v>324.04000000000002</v>
      </c>
      <c r="BX138">
        <v>9.99</v>
      </c>
      <c r="BY138">
        <v>9.99</v>
      </c>
      <c r="BZ138">
        <f t="shared" si="94"/>
        <v>0</v>
      </c>
      <c r="CC138" t="e">
        <f>VLOOKUP(A138,'[1]RPT 1280 - Edmonton'!$1:$1048576,4,0)</f>
        <v>#N/A</v>
      </c>
      <c r="CE138" t="s">
        <v>6392</v>
      </c>
      <c r="CF138">
        <v>65.8</v>
      </c>
      <c r="CG138">
        <v>0</v>
      </c>
      <c r="CH138">
        <v>0</v>
      </c>
      <c r="CI138">
        <v>16.940000000000001</v>
      </c>
      <c r="CJ138">
        <f t="shared" si="95"/>
        <v>0</v>
      </c>
      <c r="CK138">
        <f t="shared" si="96"/>
        <v>0</v>
      </c>
      <c r="CL138">
        <f t="shared" si="97"/>
        <v>0</v>
      </c>
      <c r="CM138">
        <f t="shared" si="98"/>
        <v>0</v>
      </c>
      <c r="CO138" s="95">
        <v>5.49</v>
      </c>
      <c r="CP138" s="95">
        <v>5.49</v>
      </c>
      <c r="CQ138">
        <f t="shared" si="99"/>
        <v>0</v>
      </c>
    </row>
    <row r="139" spans="1:95" x14ac:dyDescent="0.25">
      <c r="A139">
        <v>6302301</v>
      </c>
      <c r="B139" t="s">
        <v>772</v>
      </c>
      <c r="C139" t="s">
        <v>773</v>
      </c>
      <c r="D139" t="s">
        <v>411</v>
      </c>
      <c r="E139" t="s">
        <v>774</v>
      </c>
      <c r="F139" t="s">
        <v>309</v>
      </c>
      <c r="G139" t="s">
        <v>309</v>
      </c>
      <c r="I139" t="s">
        <v>55</v>
      </c>
      <c r="J139">
        <v>24.84</v>
      </c>
      <c r="O139">
        <v>24.84</v>
      </c>
      <c r="P139">
        <v>0.34499999999999997</v>
      </c>
      <c r="T139" t="s">
        <v>56</v>
      </c>
      <c r="U139" t="s">
        <v>57</v>
      </c>
      <c r="V139" t="s">
        <v>58</v>
      </c>
      <c r="W139" s="73" t="s">
        <v>59</v>
      </c>
      <c r="X139" s="74">
        <v>5.99</v>
      </c>
      <c r="Z139" s="76">
        <v>5.99</v>
      </c>
      <c r="AA139" s="27">
        <v>0.93056050990870598</v>
      </c>
      <c r="AC139" s="8">
        <v>5.99</v>
      </c>
      <c r="AD139" s="8">
        <v>7.19</v>
      </c>
      <c r="AE139" s="8">
        <v>6.19</v>
      </c>
      <c r="AF139" s="8">
        <v>7.19</v>
      </c>
      <c r="AH139" s="23">
        <f t="shared" si="100"/>
        <v>4.99</v>
      </c>
      <c r="AI139" s="23">
        <f t="shared" si="101"/>
        <v>5.99</v>
      </c>
      <c r="AJ139" s="23" t="str">
        <f t="shared" si="101"/>
        <v/>
      </c>
      <c r="AK139" s="23">
        <f t="shared" si="101"/>
        <v>5.99</v>
      </c>
      <c r="AM139" s="40">
        <v>24.84</v>
      </c>
      <c r="AN139" s="40">
        <v>21.25</v>
      </c>
      <c r="AO139">
        <v>72</v>
      </c>
      <c r="AP139" s="40">
        <f t="shared" si="85"/>
        <v>26.082000000000001</v>
      </c>
      <c r="AQ139" t="s">
        <v>60</v>
      </c>
      <c r="AR139" s="40">
        <f t="shared" si="86"/>
        <v>92.563042752171</v>
      </c>
      <c r="AS139" s="40">
        <f t="shared" si="87"/>
        <v>92.474262659988867</v>
      </c>
      <c r="AT139" s="40" t="e">
        <f t="shared" si="88"/>
        <v>#VALUE!</v>
      </c>
      <c r="AU139" s="40">
        <f t="shared" si="89"/>
        <v>93.607517158226671</v>
      </c>
      <c r="BB139" s="77">
        <f t="shared" si="90"/>
        <v>92.563042752171</v>
      </c>
      <c r="BC139" s="78">
        <f t="shared" si="91"/>
        <v>92.474262659988867</v>
      </c>
      <c r="BD139" s="79" t="e">
        <f t="shared" si="92"/>
        <v>#VALUE!</v>
      </c>
      <c r="BE139" s="80">
        <f t="shared" si="93"/>
        <v>93.213341680578736</v>
      </c>
      <c r="BG139" t="s">
        <v>298</v>
      </c>
      <c r="BH139" t="s">
        <v>298</v>
      </c>
      <c r="BJ139" t="s">
        <v>775</v>
      </c>
      <c r="BM139" t="s">
        <v>776</v>
      </c>
      <c r="BN139" t="s">
        <v>777</v>
      </c>
      <c r="BO139" t="s">
        <v>237</v>
      </c>
      <c r="BQ139" t="e">
        <v>#N/A</v>
      </c>
      <c r="BR139" t="e">
        <v>#N/A</v>
      </c>
      <c r="BT139"/>
      <c r="BY139" t="e">
        <v>#N/A</v>
      </c>
      <c r="BZ139" t="e">
        <f t="shared" si="94"/>
        <v>#N/A</v>
      </c>
      <c r="CC139" t="e">
        <f>VLOOKUP(A139,'[1]RPT 1280 - Edmonton'!$1:$1048576,4,0)</f>
        <v>#N/A</v>
      </c>
      <c r="CE139" t="s">
        <v>6398</v>
      </c>
      <c r="CF139">
        <v>24.84</v>
      </c>
      <c r="CG139">
        <v>0</v>
      </c>
      <c r="CH139">
        <v>0</v>
      </c>
      <c r="CI139">
        <v>0</v>
      </c>
      <c r="CJ139">
        <f t="shared" si="95"/>
        <v>0</v>
      </c>
      <c r="CK139">
        <f t="shared" si="96"/>
        <v>0</v>
      </c>
      <c r="CL139">
        <f t="shared" si="97"/>
        <v>0</v>
      </c>
      <c r="CM139">
        <f t="shared" si="98"/>
        <v>0</v>
      </c>
      <c r="CO139" s="95">
        <v>4.99</v>
      </c>
      <c r="CP139" s="95">
        <v>4.99</v>
      </c>
      <c r="CQ139">
        <f t="shared" si="99"/>
        <v>0</v>
      </c>
    </row>
    <row r="140" spans="1:95" x14ac:dyDescent="0.25">
      <c r="A140">
        <v>6302400</v>
      </c>
      <c r="B140" t="s">
        <v>778</v>
      </c>
      <c r="C140" t="s">
        <v>773</v>
      </c>
      <c r="D140" t="s">
        <v>411</v>
      </c>
      <c r="E140" t="s">
        <v>774</v>
      </c>
      <c r="F140" t="s">
        <v>309</v>
      </c>
      <c r="G140" t="s">
        <v>309</v>
      </c>
      <c r="I140" t="s">
        <v>55</v>
      </c>
      <c r="J140">
        <v>25.77</v>
      </c>
      <c r="O140">
        <v>25.77</v>
      </c>
      <c r="P140">
        <v>0.35791666666666699</v>
      </c>
      <c r="T140" t="s">
        <v>56</v>
      </c>
      <c r="U140" t="s">
        <v>57</v>
      </c>
      <c r="V140" t="s">
        <v>58</v>
      </c>
      <c r="W140" s="73" t="s">
        <v>59</v>
      </c>
      <c r="X140" s="74">
        <v>5.99</v>
      </c>
      <c r="Z140" s="76">
        <v>5.99</v>
      </c>
      <c r="AA140" s="27">
        <v>0.92775715319527996</v>
      </c>
      <c r="AC140" s="8">
        <v>5.99</v>
      </c>
      <c r="AD140" s="8">
        <v>7.19</v>
      </c>
      <c r="AE140" s="8">
        <v>6.19</v>
      </c>
      <c r="AF140" s="8">
        <v>7.19</v>
      </c>
      <c r="AH140" s="23">
        <f t="shared" si="100"/>
        <v>4.99</v>
      </c>
      <c r="AI140" s="23">
        <f t="shared" si="101"/>
        <v>5.99</v>
      </c>
      <c r="AJ140" s="23" t="str">
        <f t="shared" si="101"/>
        <v/>
      </c>
      <c r="AK140" s="23">
        <f t="shared" si="101"/>
        <v>5.99</v>
      </c>
      <c r="AM140" s="40">
        <v>25.77</v>
      </c>
      <c r="AN140" s="40">
        <v>21.25</v>
      </c>
      <c r="AO140">
        <v>72</v>
      </c>
      <c r="AP140" s="40">
        <f t="shared" si="85"/>
        <v>27.058500000000002</v>
      </c>
      <c r="AQ140" t="s">
        <v>60</v>
      </c>
      <c r="AR140" s="40">
        <f t="shared" si="86"/>
        <v>92.291249164996657</v>
      </c>
      <c r="AS140" s="40">
        <f t="shared" si="87"/>
        <v>92.247843628269351</v>
      </c>
      <c r="AT140" s="40" t="e">
        <f t="shared" si="88"/>
        <v>#VALUE!</v>
      </c>
      <c r="AU140" s="40">
        <f t="shared" si="89"/>
        <v>93.38109812650714</v>
      </c>
      <c r="BB140" s="77">
        <f t="shared" si="90"/>
        <v>92.291249164996657</v>
      </c>
      <c r="BC140" s="78">
        <f t="shared" si="91"/>
        <v>92.247843628269351</v>
      </c>
      <c r="BD140" s="79" t="e">
        <f t="shared" si="92"/>
        <v>#VALUE!</v>
      </c>
      <c r="BE140" s="80">
        <f t="shared" si="93"/>
        <v>92.986922648859206</v>
      </c>
      <c r="BG140" t="s">
        <v>298</v>
      </c>
      <c r="BH140" t="s">
        <v>298</v>
      </c>
      <c r="BM140" t="s">
        <v>779</v>
      </c>
      <c r="BN140" t="s">
        <v>777</v>
      </c>
      <c r="BO140" t="s">
        <v>237</v>
      </c>
      <c r="BQ140" t="e">
        <v>#N/A</v>
      </c>
      <c r="BR140" t="e">
        <v>#N/A</v>
      </c>
      <c r="BT140"/>
      <c r="BY140" t="e">
        <v>#N/A</v>
      </c>
      <c r="BZ140" t="e">
        <f t="shared" si="94"/>
        <v>#N/A</v>
      </c>
      <c r="CC140" t="e">
        <f>VLOOKUP(A140,'[1]RPT 1280 - Edmonton'!$1:$1048576,4,0)</f>
        <v>#N/A</v>
      </c>
      <c r="CE140" t="s">
        <v>6398</v>
      </c>
      <c r="CF140">
        <v>25.77</v>
      </c>
      <c r="CG140">
        <v>0</v>
      </c>
      <c r="CH140">
        <v>0</v>
      </c>
      <c r="CI140">
        <v>0</v>
      </c>
      <c r="CJ140">
        <f t="shared" si="95"/>
        <v>0</v>
      </c>
      <c r="CK140">
        <f t="shared" si="96"/>
        <v>0</v>
      </c>
      <c r="CL140">
        <f t="shared" si="97"/>
        <v>0</v>
      </c>
      <c r="CM140">
        <f t="shared" si="98"/>
        <v>0</v>
      </c>
      <c r="CO140" s="95">
        <v>4.99</v>
      </c>
      <c r="CP140" s="95">
        <v>4.99</v>
      </c>
      <c r="CQ140">
        <f t="shared" si="99"/>
        <v>0</v>
      </c>
    </row>
    <row r="141" spans="1:95" x14ac:dyDescent="0.25">
      <c r="A141">
        <v>6302418</v>
      </c>
      <c r="B141" t="s">
        <v>780</v>
      </c>
      <c r="C141" t="s">
        <v>773</v>
      </c>
      <c r="D141" t="s">
        <v>411</v>
      </c>
      <c r="E141" t="s">
        <v>774</v>
      </c>
      <c r="F141" t="s">
        <v>309</v>
      </c>
      <c r="G141" t="s">
        <v>309</v>
      </c>
      <c r="I141" t="s">
        <v>55</v>
      </c>
      <c r="J141">
        <v>37.159999999999997</v>
      </c>
      <c r="O141">
        <v>37.159999999999997</v>
      </c>
      <c r="P141">
        <v>0.51611111111111097</v>
      </c>
      <c r="T141" t="s">
        <v>56</v>
      </c>
      <c r="U141" t="s">
        <v>57</v>
      </c>
      <c r="V141" t="s">
        <v>58</v>
      </c>
      <c r="W141" s="73" t="s">
        <v>59</v>
      </c>
      <c r="X141" s="74">
        <v>5.99</v>
      </c>
      <c r="Z141" s="76">
        <v>5.99</v>
      </c>
      <c r="AA141" s="27">
        <v>0.89643793141839201</v>
      </c>
      <c r="AC141" s="8">
        <v>5.99</v>
      </c>
      <c r="AD141" s="8">
        <v>7.19</v>
      </c>
      <c r="AE141" s="8">
        <v>6.19</v>
      </c>
      <c r="AF141" s="8">
        <v>7.19</v>
      </c>
      <c r="AH141" s="23">
        <f t="shared" si="100"/>
        <v>4.99</v>
      </c>
      <c r="AI141" s="23">
        <f t="shared" si="101"/>
        <v>5.99</v>
      </c>
      <c r="AJ141" s="23" t="str">
        <f t="shared" si="101"/>
        <v/>
      </c>
      <c r="AK141" s="23">
        <f t="shared" si="101"/>
        <v>5.99</v>
      </c>
      <c r="AM141" s="40">
        <v>37.159999999999997</v>
      </c>
      <c r="AN141" s="40">
        <v>21.25</v>
      </c>
      <c r="AO141">
        <v>72</v>
      </c>
      <c r="AP141" s="40">
        <f t="shared" si="85"/>
        <v>39.018000000000001</v>
      </c>
      <c r="AQ141" t="s">
        <v>60</v>
      </c>
      <c r="AR141" s="40">
        <f t="shared" si="86"/>
        <v>88.962508350033403</v>
      </c>
      <c r="AS141" s="40">
        <f t="shared" si="87"/>
        <v>89.474819143016134</v>
      </c>
      <c r="AT141" s="40" t="e">
        <f t="shared" si="88"/>
        <v>#VALUE!</v>
      </c>
      <c r="AU141" s="40">
        <f t="shared" si="89"/>
        <v>90.608073641253938</v>
      </c>
      <c r="BB141" s="77">
        <f t="shared" si="90"/>
        <v>88.962508350033403</v>
      </c>
      <c r="BC141" s="78">
        <f t="shared" si="91"/>
        <v>89.474819143016134</v>
      </c>
      <c r="BD141" s="79" t="e">
        <f t="shared" si="92"/>
        <v>#VALUE!</v>
      </c>
      <c r="BE141" s="80">
        <f t="shared" si="93"/>
        <v>90.213898163606004</v>
      </c>
      <c r="BG141" t="s">
        <v>298</v>
      </c>
      <c r="BH141" t="s">
        <v>298</v>
      </c>
      <c r="BM141" t="s">
        <v>781</v>
      </c>
      <c r="BN141" t="s">
        <v>777</v>
      </c>
      <c r="BO141" t="s">
        <v>237</v>
      </c>
      <c r="BQ141" t="e">
        <v>#N/A</v>
      </c>
      <c r="BR141" t="e">
        <v>#N/A</v>
      </c>
      <c r="BT141"/>
      <c r="BY141" t="e">
        <v>#N/A</v>
      </c>
      <c r="BZ141" t="e">
        <f t="shared" si="94"/>
        <v>#N/A</v>
      </c>
      <c r="CC141" t="e">
        <f>VLOOKUP(A141,'[1]RPT 1280 - Edmonton'!$1:$1048576,4,0)</f>
        <v>#N/A</v>
      </c>
      <c r="CE141" t="s">
        <v>6398</v>
      </c>
      <c r="CF141">
        <v>37.159999999999997</v>
      </c>
      <c r="CG141">
        <v>0</v>
      </c>
      <c r="CH141">
        <v>0</v>
      </c>
      <c r="CI141">
        <v>0</v>
      </c>
      <c r="CJ141">
        <f t="shared" si="95"/>
        <v>0</v>
      </c>
      <c r="CK141">
        <f t="shared" si="96"/>
        <v>0</v>
      </c>
      <c r="CL141">
        <f t="shared" si="97"/>
        <v>0</v>
      </c>
      <c r="CM141">
        <f t="shared" si="98"/>
        <v>0</v>
      </c>
      <c r="CO141" s="95">
        <v>4.99</v>
      </c>
      <c r="CP141" s="95">
        <v>4.99</v>
      </c>
      <c r="CQ141">
        <f t="shared" si="99"/>
        <v>0</v>
      </c>
    </row>
    <row r="142" spans="1:95" x14ac:dyDescent="0.25">
      <c r="A142">
        <v>6302426</v>
      </c>
      <c r="B142" t="s">
        <v>782</v>
      </c>
      <c r="C142" t="s">
        <v>773</v>
      </c>
      <c r="D142" t="s">
        <v>411</v>
      </c>
      <c r="E142" t="s">
        <v>774</v>
      </c>
      <c r="F142" t="s">
        <v>309</v>
      </c>
      <c r="G142" t="s">
        <v>309</v>
      </c>
      <c r="I142" t="s">
        <v>55</v>
      </c>
      <c r="J142">
        <v>34.93</v>
      </c>
      <c r="O142">
        <v>34.93</v>
      </c>
      <c r="P142">
        <v>0.48513888888888901</v>
      </c>
      <c r="T142" t="s">
        <v>56</v>
      </c>
      <c r="U142" t="s">
        <v>57</v>
      </c>
      <c r="V142" t="s">
        <v>58</v>
      </c>
      <c r="W142" s="73" t="s">
        <v>59</v>
      </c>
      <c r="X142" s="74">
        <v>5.99</v>
      </c>
      <c r="Z142" s="76">
        <v>5.99</v>
      </c>
      <c r="AA142" s="27">
        <v>0.90315995880650202</v>
      </c>
      <c r="AC142" s="8">
        <v>5.99</v>
      </c>
      <c r="AD142" s="8">
        <v>7.19</v>
      </c>
      <c r="AE142" s="8">
        <v>6.19</v>
      </c>
      <c r="AF142" s="8">
        <v>7.19</v>
      </c>
      <c r="AH142" s="23">
        <f t="shared" si="100"/>
        <v>4.99</v>
      </c>
      <c r="AI142" s="23">
        <f t="shared" si="101"/>
        <v>5.99</v>
      </c>
      <c r="AJ142" s="23" t="str">
        <f t="shared" si="101"/>
        <v/>
      </c>
      <c r="AK142" s="23">
        <f t="shared" si="101"/>
        <v>5.99</v>
      </c>
      <c r="AM142" s="40">
        <v>34.93</v>
      </c>
      <c r="AN142" s="40">
        <v>21.25</v>
      </c>
      <c r="AO142">
        <v>72</v>
      </c>
      <c r="AP142" s="40">
        <f t="shared" si="85"/>
        <v>36.676500000000004</v>
      </c>
      <c r="AQ142" t="s">
        <v>60</v>
      </c>
      <c r="AR142" s="40">
        <f t="shared" si="86"/>
        <v>89.614228456913821</v>
      </c>
      <c r="AS142" s="40">
        <f t="shared" si="87"/>
        <v>90.017737896494154</v>
      </c>
      <c r="AT142" s="40" t="e">
        <f t="shared" si="88"/>
        <v>#VALUE!</v>
      </c>
      <c r="AU142" s="40">
        <f t="shared" si="89"/>
        <v>91.150992394731972</v>
      </c>
      <c r="BB142" s="77">
        <f t="shared" si="90"/>
        <v>89.614228456913821</v>
      </c>
      <c r="BC142" s="78">
        <f t="shared" si="91"/>
        <v>90.017737896494154</v>
      </c>
      <c r="BD142" s="79" t="e">
        <f t="shared" si="92"/>
        <v>#VALUE!</v>
      </c>
      <c r="BE142" s="80">
        <f t="shared" si="93"/>
        <v>90.756816917084024</v>
      </c>
      <c r="BG142" t="s">
        <v>298</v>
      </c>
      <c r="BH142" t="s">
        <v>298</v>
      </c>
      <c r="BM142" t="s">
        <v>783</v>
      </c>
      <c r="BN142" t="s">
        <v>777</v>
      </c>
      <c r="BO142" t="s">
        <v>237</v>
      </c>
      <c r="BQ142" t="e">
        <v>#N/A</v>
      </c>
      <c r="BR142" t="e">
        <v>#N/A</v>
      </c>
      <c r="BT142"/>
      <c r="BY142" t="e">
        <v>#N/A</v>
      </c>
      <c r="BZ142" t="e">
        <f t="shared" si="94"/>
        <v>#N/A</v>
      </c>
      <c r="CC142" t="e">
        <f>VLOOKUP(A142,'[1]RPT 1280 - Edmonton'!$1:$1048576,4,0)</f>
        <v>#N/A</v>
      </c>
      <c r="CE142" t="s">
        <v>6398</v>
      </c>
      <c r="CF142">
        <v>34.93</v>
      </c>
      <c r="CG142">
        <v>0</v>
      </c>
      <c r="CH142">
        <v>0</v>
      </c>
      <c r="CI142">
        <v>0</v>
      </c>
      <c r="CJ142">
        <f t="shared" si="95"/>
        <v>0</v>
      </c>
      <c r="CK142">
        <f t="shared" si="96"/>
        <v>0</v>
      </c>
      <c r="CL142">
        <f t="shared" si="97"/>
        <v>0</v>
      </c>
      <c r="CM142">
        <f t="shared" si="98"/>
        <v>0</v>
      </c>
      <c r="CO142" s="95">
        <v>4.99</v>
      </c>
      <c r="CP142" s="95">
        <v>4.99</v>
      </c>
      <c r="CQ142">
        <f t="shared" si="99"/>
        <v>0</v>
      </c>
    </row>
    <row r="143" spans="1:95" x14ac:dyDescent="0.25">
      <c r="A143">
        <v>6302434</v>
      </c>
      <c r="B143" t="s">
        <v>784</v>
      </c>
      <c r="C143" t="s">
        <v>773</v>
      </c>
      <c r="D143" t="s">
        <v>411</v>
      </c>
      <c r="E143" t="s">
        <v>774</v>
      </c>
      <c r="F143" t="s">
        <v>309</v>
      </c>
      <c r="G143" t="s">
        <v>309</v>
      </c>
      <c r="I143" t="s">
        <v>55</v>
      </c>
      <c r="J143">
        <v>42.02</v>
      </c>
      <c r="O143">
        <v>42.02</v>
      </c>
      <c r="P143">
        <v>0.58361111111111097</v>
      </c>
      <c r="T143" t="s">
        <v>56</v>
      </c>
      <c r="U143" t="s">
        <v>57</v>
      </c>
      <c r="V143" t="s">
        <v>58</v>
      </c>
      <c r="W143" s="73" t="s">
        <v>59</v>
      </c>
      <c r="X143" s="74">
        <v>5.99</v>
      </c>
      <c r="Z143" s="76">
        <v>5.99</v>
      </c>
      <c r="AA143" s="27">
        <v>0.89083121799153897</v>
      </c>
      <c r="AC143" s="8">
        <v>5.99</v>
      </c>
      <c r="AD143" s="8">
        <v>7.19</v>
      </c>
      <c r="AE143" s="8">
        <v>6.19</v>
      </c>
      <c r="AF143" s="8">
        <v>7.19</v>
      </c>
      <c r="AH143" s="23">
        <f t="shared" si="100"/>
        <v>4.99</v>
      </c>
      <c r="AI143" s="23">
        <f t="shared" si="101"/>
        <v>5.99</v>
      </c>
      <c r="AJ143" s="23" t="str">
        <f t="shared" si="101"/>
        <v/>
      </c>
      <c r="AK143" s="23">
        <f t="shared" si="101"/>
        <v>5.99</v>
      </c>
      <c r="AM143" s="40">
        <v>42.02</v>
      </c>
      <c r="AN143" s="40">
        <v>21.25</v>
      </c>
      <c r="AO143">
        <v>72</v>
      </c>
      <c r="AP143" s="40">
        <f t="shared" si="85"/>
        <v>44.121000000000002</v>
      </c>
      <c r="AQ143" t="s">
        <v>60</v>
      </c>
      <c r="AR143" s="40">
        <f t="shared" si="86"/>
        <v>87.542167668670672</v>
      </c>
      <c r="AS143" s="40">
        <f t="shared" si="87"/>
        <v>88.291597106288251</v>
      </c>
      <c r="AT143" s="40" t="e">
        <f t="shared" si="88"/>
        <v>#VALUE!</v>
      </c>
      <c r="AU143" s="40">
        <f t="shared" si="89"/>
        <v>89.424851604526054</v>
      </c>
      <c r="BB143" s="77">
        <f t="shared" si="90"/>
        <v>87.542167668670672</v>
      </c>
      <c r="BC143" s="78">
        <f t="shared" si="91"/>
        <v>88.291597106288251</v>
      </c>
      <c r="BD143" s="79" t="e">
        <f t="shared" si="92"/>
        <v>#VALUE!</v>
      </c>
      <c r="BE143" s="80">
        <f t="shared" si="93"/>
        <v>89.030676126878134</v>
      </c>
      <c r="BG143" t="s">
        <v>298</v>
      </c>
      <c r="BH143" t="s">
        <v>298</v>
      </c>
      <c r="BM143" t="s">
        <v>785</v>
      </c>
      <c r="BN143" t="s">
        <v>777</v>
      </c>
      <c r="BO143" t="s">
        <v>237</v>
      </c>
      <c r="BQ143" t="e">
        <v>#N/A</v>
      </c>
      <c r="BR143" t="e">
        <v>#N/A</v>
      </c>
      <c r="BT143"/>
      <c r="BY143" t="e">
        <v>#N/A</v>
      </c>
      <c r="BZ143" t="e">
        <f t="shared" si="94"/>
        <v>#N/A</v>
      </c>
      <c r="CC143" t="e">
        <f>VLOOKUP(A143,'[1]RPT 1280 - Edmonton'!$1:$1048576,4,0)</f>
        <v>#N/A</v>
      </c>
      <c r="CE143" t="s">
        <v>6398</v>
      </c>
      <c r="CF143">
        <v>42.02</v>
      </c>
      <c r="CG143">
        <v>0</v>
      </c>
      <c r="CH143">
        <v>0</v>
      </c>
      <c r="CI143">
        <v>0</v>
      </c>
      <c r="CJ143">
        <f t="shared" si="95"/>
        <v>0</v>
      </c>
      <c r="CK143">
        <f t="shared" si="96"/>
        <v>0</v>
      </c>
      <c r="CL143">
        <f t="shared" si="97"/>
        <v>0</v>
      </c>
      <c r="CM143">
        <f t="shared" si="98"/>
        <v>0</v>
      </c>
      <c r="CO143" s="95">
        <v>4.99</v>
      </c>
      <c r="CP143" s="95">
        <v>4.99</v>
      </c>
      <c r="CQ143">
        <f t="shared" si="99"/>
        <v>0</v>
      </c>
    </row>
    <row r="144" spans="1:95" x14ac:dyDescent="0.25">
      <c r="A144">
        <v>656330</v>
      </c>
      <c r="B144" t="s">
        <v>786</v>
      </c>
      <c r="C144" t="s">
        <v>787</v>
      </c>
      <c r="D144" t="s">
        <v>411</v>
      </c>
      <c r="E144" t="s">
        <v>774</v>
      </c>
      <c r="F144" t="s">
        <v>309</v>
      </c>
      <c r="G144" t="s">
        <v>309</v>
      </c>
      <c r="I144" t="s">
        <v>55</v>
      </c>
      <c r="J144">
        <v>82.5</v>
      </c>
      <c r="K144" s="97">
        <v>1</v>
      </c>
      <c r="O144">
        <v>81.5</v>
      </c>
      <c r="P144">
        <v>81.5</v>
      </c>
      <c r="T144" t="s">
        <v>56</v>
      </c>
      <c r="U144" t="s">
        <v>57</v>
      </c>
      <c r="V144" t="s">
        <v>58</v>
      </c>
      <c r="W144" s="73" t="s">
        <v>59</v>
      </c>
      <c r="X144" s="74">
        <v>5.99</v>
      </c>
      <c r="Z144" s="76">
        <v>5.99</v>
      </c>
      <c r="AA144" s="27">
        <v>-16.1558116232465</v>
      </c>
      <c r="AC144" s="8">
        <v>5.99</v>
      </c>
      <c r="AD144" s="8">
        <v>7.19</v>
      </c>
      <c r="AE144" s="8">
        <v>6.19</v>
      </c>
      <c r="AF144" s="8">
        <v>7.19</v>
      </c>
      <c r="AH144" s="23">
        <f t="shared" si="100"/>
        <v>4.99</v>
      </c>
      <c r="AI144" s="23">
        <f t="shared" si="101"/>
        <v>5.99</v>
      </c>
      <c r="AJ144" s="23" t="str">
        <f t="shared" si="101"/>
        <v/>
      </c>
      <c r="AK144" s="23">
        <f t="shared" si="101"/>
        <v>5.99</v>
      </c>
      <c r="AM144" s="40">
        <v>82.5</v>
      </c>
      <c r="AN144" s="40">
        <v>44</v>
      </c>
      <c r="AO144">
        <v>1</v>
      </c>
      <c r="AP144" s="40">
        <f t="shared" si="85"/>
        <v>85.625</v>
      </c>
      <c r="AQ144" t="s">
        <v>60</v>
      </c>
      <c r="AR144" s="40">
        <f t="shared" si="86"/>
        <v>-1642.384769539078</v>
      </c>
      <c r="AS144" s="40">
        <f t="shared" si="87"/>
        <v>-1549.8330550918197</v>
      </c>
      <c r="AT144" s="40" t="e">
        <f t="shared" si="88"/>
        <v>#VALUE!</v>
      </c>
      <c r="AU144" s="40">
        <f t="shared" si="89"/>
        <v>-1380.8848080133555</v>
      </c>
      <c r="AW144" s="40"/>
      <c r="AX144" s="40"/>
      <c r="AY144" s="40"/>
      <c r="AZ144" s="40"/>
      <c r="BB144" s="77">
        <f t="shared" si="90"/>
        <v>-1642.384769539078</v>
      </c>
      <c r="BC144" s="78">
        <f t="shared" si="91"/>
        <v>-1549.8330550918197</v>
      </c>
      <c r="BD144" s="79" t="e">
        <f t="shared" si="92"/>
        <v>#VALUE!</v>
      </c>
      <c r="BE144" s="80">
        <f t="shared" si="93"/>
        <v>-1439.6494156928213</v>
      </c>
      <c r="BG144" t="s">
        <v>298</v>
      </c>
      <c r="BH144" t="s">
        <v>298</v>
      </c>
      <c r="BM144" t="s">
        <v>788</v>
      </c>
      <c r="BN144" t="s">
        <v>789</v>
      </c>
      <c r="BO144" t="s">
        <v>197</v>
      </c>
      <c r="BP144">
        <v>656330</v>
      </c>
      <c r="BQ144" t="e">
        <v>#N/A</v>
      </c>
      <c r="BR144" t="e">
        <v>#N/A</v>
      </c>
      <c r="BT144"/>
      <c r="BY144" t="e">
        <v>#N/A</v>
      </c>
      <c r="BZ144" t="e">
        <f t="shared" si="94"/>
        <v>#N/A</v>
      </c>
      <c r="CC144" t="e">
        <f>VLOOKUP(A144,'[1]RPT 1280 - Edmonton'!$1:$1048576,4,0)</f>
        <v>#N/A</v>
      </c>
      <c r="CE144" t="s">
        <v>6398</v>
      </c>
      <c r="CF144">
        <v>82.5</v>
      </c>
      <c r="CG144">
        <v>1</v>
      </c>
      <c r="CH144">
        <v>0</v>
      </c>
      <c r="CI144">
        <v>0</v>
      </c>
      <c r="CJ144">
        <f t="shared" si="95"/>
        <v>0</v>
      </c>
      <c r="CK144">
        <f t="shared" si="96"/>
        <v>0</v>
      </c>
      <c r="CL144">
        <f t="shared" si="97"/>
        <v>0</v>
      </c>
      <c r="CM144">
        <f t="shared" si="98"/>
        <v>0</v>
      </c>
      <c r="CO144" s="95">
        <v>4.99</v>
      </c>
      <c r="CP144" s="95">
        <v>4.99</v>
      </c>
      <c r="CQ144">
        <f t="shared" si="99"/>
        <v>0</v>
      </c>
    </row>
    <row r="145" spans="1:95" x14ac:dyDescent="0.25">
      <c r="A145">
        <v>591412</v>
      </c>
      <c r="B145" t="s">
        <v>790</v>
      </c>
      <c r="C145" t="s">
        <v>791</v>
      </c>
      <c r="D145" t="s">
        <v>411</v>
      </c>
      <c r="E145" t="s">
        <v>774</v>
      </c>
      <c r="F145" t="s">
        <v>309</v>
      </c>
      <c r="G145" t="s">
        <v>309</v>
      </c>
      <c r="I145" t="s">
        <v>55</v>
      </c>
      <c r="J145">
        <v>3.6</v>
      </c>
      <c r="O145">
        <v>3.6</v>
      </c>
      <c r="P145">
        <v>3.6</v>
      </c>
      <c r="T145" t="s">
        <v>56</v>
      </c>
      <c r="U145" t="s">
        <v>57</v>
      </c>
      <c r="V145" t="s">
        <v>58</v>
      </c>
      <c r="W145" s="73" t="s">
        <v>59</v>
      </c>
      <c r="X145" s="74">
        <v>5.99</v>
      </c>
      <c r="Z145" s="76">
        <v>5.99</v>
      </c>
      <c r="AA145" s="27">
        <v>0.32865731462925901</v>
      </c>
      <c r="AC145" s="8">
        <v>5.99</v>
      </c>
      <c r="AD145" s="8">
        <v>7.19</v>
      </c>
      <c r="AE145" s="8">
        <v>6.19</v>
      </c>
      <c r="AF145" s="8">
        <v>7.19</v>
      </c>
      <c r="AH145" s="23">
        <f t="shared" si="100"/>
        <v>4.99</v>
      </c>
      <c r="AI145" s="23">
        <f t="shared" si="101"/>
        <v>5.99</v>
      </c>
      <c r="AJ145" s="23" t="str">
        <f t="shared" si="101"/>
        <v/>
      </c>
      <c r="AK145" s="23">
        <f t="shared" si="101"/>
        <v>5.99</v>
      </c>
      <c r="AM145" s="40">
        <v>3.69</v>
      </c>
      <c r="AN145" s="40">
        <v>1</v>
      </c>
      <c r="AO145">
        <v>1</v>
      </c>
      <c r="AP145" s="40">
        <f t="shared" si="85"/>
        <v>3.8745000000000003</v>
      </c>
      <c r="AQ145" t="s">
        <v>60</v>
      </c>
      <c r="AR145" s="40">
        <f t="shared" si="86"/>
        <v>21.75350701402806</v>
      </c>
      <c r="AS145" s="40">
        <f t="shared" si="87"/>
        <v>30.308848080133554</v>
      </c>
      <c r="AT145" s="40" t="e">
        <f t="shared" si="88"/>
        <v>#VALUE!</v>
      </c>
      <c r="AU145" s="40">
        <f t="shared" si="89"/>
        <v>34.14858096828047</v>
      </c>
      <c r="BB145" s="77">
        <f t="shared" si="90"/>
        <v>21.75350701402806</v>
      </c>
      <c r="BC145" s="78">
        <f t="shared" si="91"/>
        <v>30.308848080133554</v>
      </c>
      <c r="BD145" s="79" t="e">
        <f t="shared" si="92"/>
        <v>#VALUE!</v>
      </c>
      <c r="BE145" s="80">
        <f t="shared" si="93"/>
        <v>32.813021702838057</v>
      </c>
      <c r="BG145" t="s">
        <v>792</v>
      </c>
      <c r="BH145" t="s">
        <v>298</v>
      </c>
      <c r="BM145" t="s">
        <v>793</v>
      </c>
      <c r="BN145" t="s">
        <v>454</v>
      </c>
      <c r="BO145" t="s">
        <v>66</v>
      </c>
      <c r="BP145">
        <v>591412</v>
      </c>
      <c r="BQ145" t="e">
        <v>#N/A</v>
      </c>
      <c r="BR145" t="e">
        <v>#N/A</v>
      </c>
      <c r="BS145">
        <v>48</v>
      </c>
      <c r="BT145">
        <v>2784.78</v>
      </c>
      <c r="BX145">
        <v>6.49</v>
      </c>
      <c r="BY145">
        <v>6.49</v>
      </c>
      <c r="BZ145">
        <f t="shared" si="94"/>
        <v>0</v>
      </c>
      <c r="CC145" t="e">
        <f>VLOOKUP(A145,'[1]RPT 1280 - Edmonton'!$1:$1048576,4,0)</f>
        <v>#N/A</v>
      </c>
      <c r="CE145" t="s">
        <v>6399</v>
      </c>
      <c r="CF145">
        <v>3.6</v>
      </c>
      <c r="CG145">
        <v>0</v>
      </c>
      <c r="CH145">
        <v>0</v>
      </c>
      <c r="CI145">
        <v>0</v>
      </c>
      <c r="CJ145">
        <f t="shared" si="95"/>
        <v>0</v>
      </c>
      <c r="CK145">
        <f t="shared" si="96"/>
        <v>0</v>
      </c>
      <c r="CL145">
        <f t="shared" si="97"/>
        <v>0</v>
      </c>
      <c r="CM145">
        <f t="shared" si="98"/>
        <v>0</v>
      </c>
      <c r="CO145" s="95">
        <v>4.99</v>
      </c>
      <c r="CP145" s="95">
        <v>4.99</v>
      </c>
      <c r="CQ145">
        <f t="shared" si="99"/>
        <v>0</v>
      </c>
    </row>
    <row r="146" spans="1:95" x14ac:dyDescent="0.25">
      <c r="A146">
        <v>609297</v>
      </c>
      <c r="B146" t="s">
        <v>794</v>
      </c>
      <c r="C146" t="s">
        <v>787</v>
      </c>
      <c r="D146" t="s">
        <v>411</v>
      </c>
      <c r="E146" t="s">
        <v>774</v>
      </c>
      <c r="F146" t="s">
        <v>309</v>
      </c>
      <c r="G146" t="s">
        <v>309</v>
      </c>
      <c r="I146" t="s">
        <v>55</v>
      </c>
      <c r="J146">
        <v>52</v>
      </c>
      <c r="K146" s="97">
        <v>1</v>
      </c>
      <c r="O146">
        <v>51</v>
      </c>
      <c r="P146">
        <v>51</v>
      </c>
      <c r="T146" t="s">
        <v>56</v>
      </c>
      <c r="U146" t="s">
        <v>57</v>
      </c>
      <c r="V146" t="s">
        <v>58</v>
      </c>
      <c r="W146" s="73" t="s">
        <v>59</v>
      </c>
      <c r="X146" s="74">
        <v>5.99</v>
      </c>
      <c r="Z146" s="76">
        <v>5.99</v>
      </c>
      <c r="AA146" s="27">
        <v>-9.7049098196392798</v>
      </c>
      <c r="AC146" s="8">
        <v>5.99</v>
      </c>
      <c r="AD146" s="8">
        <v>7.19</v>
      </c>
      <c r="AE146" s="8">
        <v>6.19</v>
      </c>
      <c r="AF146" s="8">
        <v>7.19</v>
      </c>
      <c r="AH146" s="23">
        <f t="shared" si="100"/>
        <v>4.99</v>
      </c>
      <c r="AI146" s="23">
        <f t="shared" si="101"/>
        <v>5.99</v>
      </c>
      <c r="AJ146" s="23" t="str">
        <f t="shared" si="101"/>
        <v/>
      </c>
      <c r="AK146" s="23">
        <f t="shared" si="101"/>
        <v>5.99</v>
      </c>
      <c r="AM146" s="40">
        <v>55.38</v>
      </c>
      <c r="AN146" s="40">
        <v>12.25</v>
      </c>
      <c r="AO146">
        <v>1</v>
      </c>
      <c r="AP146" s="40">
        <f t="shared" si="85"/>
        <v>57.149000000000008</v>
      </c>
      <c r="AQ146" t="s">
        <v>60</v>
      </c>
      <c r="AR146" s="40">
        <f t="shared" si="86"/>
        <v>-1052.6352705410823</v>
      </c>
      <c r="AS146" s="40">
        <f t="shared" si="87"/>
        <v>-915.42570951585981</v>
      </c>
      <c r="AT146" s="40" t="e">
        <f t="shared" si="88"/>
        <v>#VALUE!</v>
      </c>
      <c r="AU146" s="40">
        <f t="shared" si="89"/>
        <v>-868.38898163606029</v>
      </c>
      <c r="AW146" s="40"/>
      <c r="AX146" s="40"/>
      <c r="AY146" s="40"/>
      <c r="AZ146" s="40"/>
      <c r="BB146" s="77">
        <f t="shared" si="90"/>
        <v>-1052.6352705410823</v>
      </c>
      <c r="BC146" s="78">
        <f t="shared" si="91"/>
        <v>-915.42570951585981</v>
      </c>
      <c r="BD146" s="79" t="e">
        <f t="shared" si="92"/>
        <v>#VALUE!</v>
      </c>
      <c r="BE146" s="80">
        <f t="shared" si="93"/>
        <v>-884.74958263772953</v>
      </c>
      <c r="BG146" t="s">
        <v>795</v>
      </c>
      <c r="BH146" t="s">
        <v>795</v>
      </c>
      <c r="BM146" t="s">
        <v>796</v>
      </c>
      <c r="BN146" t="s">
        <v>65</v>
      </c>
      <c r="BO146" t="s">
        <v>197</v>
      </c>
      <c r="BQ146" t="e">
        <v>#N/A</v>
      </c>
      <c r="BR146" t="e">
        <v>#N/A</v>
      </c>
      <c r="BT146"/>
      <c r="BY146" t="e">
        <v>#N/A</v>
      </c>
      <c r="BZ146" t="e">
        <f t="shared" si="94"/>
        <v>#N/A</v>
      </c>
      <c r="CC146" t="e">
        <f>VLOOKUP(A146,'[1]RPT 1280 - Edmonton'!$1:$1048576,4,0)</f>
        <v>#N/A</v>
      </c>
      <c r="CE146" t="s">
        <v>6398</v>
      </c>
      <c r="CF146">
        <v>52</v>
      </c>
      <c r="CG146">
        <v>1</v>
      </c>
      <c r="CH146">
        <v>0</v>
      </c>
      <c r="CI146">
        <v>0</v>
      </c>
      <c r="CJ146">
        <f t="shared" si="95"/>
        <v>0</v>
      </c>
      <c r="CK146">
        <f t="shared" si="96"/>
        <v>0</v>
      </c>
      <c r="CL146">
        <f t="shared" si="97"/>
        <v>0</v>
      </c>
      <c r="CM146">
        <f t="shared" si="98"/>
        <v>0</v>
      </c>
      <c r="CO146" s="95">
        <v>4.99</v>
      </c>
      <c r="CP146" s="95">
        <v>4.99</v>
      </c>
      <c r="CQ146">
        <f t="shared" si="99"/>
        <v>0</v>
      </c>
    </row>
    <row r="147" spans="1:95" x14ac:dyDescent="0.25">
      <c r="A147">
        <v>6233324</v>
      </c>
      <c r="B147" t="s">
        <v>797</v>
      </c>
      <c r="C147" t="s">
        <v>791</v>
      </c>
      <c r="D147" t="s">
        <v>411</v>
      </c>
      <c r="E147" t="s">
        <v>774</v>
      </c>
      <c r="F147" t="s">
        <v>309</v>
      </c>
      <c r="G147" t="s">
        <v>309</v>
      </c>
      <c r="I147" t="s">
        <v>55</v>
      </c>
      <c r="J147">
        <v>3.07</v>
      </c>
      <c r="O147">
        <v>3.07</v>
      </c>
      <c r="P147">
        <v>3.07</v>
      </c>
      <c r="T147" t="s">
        <v>56</v>
      </c>
      <c r="U147" t="s">
        <v>57</v>
      </c>
      <c r="V147" t="s">
        <v>58</v>
      </c>
      <c r="W147" s="73" t="s">
        <v>59</v>
      </c>
      <c r="X147" s="74">
        <v>5.99</v>
      </c>
      <c r="Z147" s="76">
        <v>5.99</v>
      </c>
      <c r="AA147" s="27">
        <v>0.41883767535070099</v>
      </c>
      <c r="AC147" s="8">
        <v>5.99</v>
      </c>
      <c r="AD147" s="8">
        <v>7.19</v>
      </c>
      <c r="AE147" s="8">
        <v>6.19</v>
      </c>
      <c r="AF147" s="8">
        <v>7.19</v>
      </c>
      <c r="AH147" s="23">
        <f t="shared" si="100"/>
        <v>4.99</v>
      </c>
      <c r="AI147" s="23">
        <f t="shared" si="101"/>
        <v>5.99</v>
      </c>
      <c r="AJ147" s="23" t="str">
        <f t="shared" si="101"/>
        <v/>
      </c>
      <c r="AK147" s="23">
        <f t="shared" si="101"/>
        <v>5.99</v>
      </c>
      <c r="AM147" s="40">
        <v>3.15</v>
      </c>
      <c r="AN147" s="40">
        <v>1</v>
      </c>
      <c r="AO147">
        <v>1</v>
      </c>
      <c r="AP147" s="40">
        <f t="shared" si="85"/>
        <v>3.3075000000000001</v>
      </c>
      <c r="AQ147" t="s">
        <v>60</v>
      </c>
      <c r="AR147" s="40">
        <f t="shared" si="86"/>
        <v>33.116232464929865</v>
      </c>
      <c r="AS147" s="40">
        <f t="shared" si="87"/>
        <v>39.774624373956598</v>
      </c>
      <c r="AT147" s="40" t="e">
        <f t="shared" si="88"/>
        <v>#VALUE!</v>
      </c>
      <c r="AU147" s="40">
        <f t="shared" si="89"/>
        <v>43.61435726210351</v>
      </c>
      <c r="BB147" s="77">
        <f t="shared" si="90"/>
        <v>33.116232464929865</v>
      </c>
      <c r="BC147" s="78">
        <f t="shared" si="91"/>
        <v>39.774624373956598</v>
      </c>
      <c r="BD147" s="79" t="e">
        <f t="shared" si="92"/>
        <v>#VALUE!</v>
      </c>
      <c r="BE147" s="80">
        <f t="shared" si="93"/>
        <v>42.278797996661105</v>
      </c>
      <c r="BG147" t="s">
        <v>798</v>
      </c>
      <c r="BH147" t="s">
        <v>298</v>
      </c>
      <c r="BM147" t="s">
        <v>799</v>
      </c>
      <c r="BN147" t="s">
        <v>454</v>
      </c>
      <c r="BO147" t="s">
        <v>66</v>
      </c>
      <c r="BP147">
        <v>6233324</v>
      </c>
      <c r="BQ147" t="e">
        <v>#N/A</v>
      </c>
      <c r="BR147" t="e">
        <v>#N/A</v>
      </c>
      <c r="BS147">
        <v>0</v>
      </c>
      <c r="BT147">
        <v>0</v>
      </c>
      <c r="BX147">
        <v>6.49</v>
      </c>
      <c r="BY147">
        <v>6.49</v>
      </c>
      <c r="BZ147">
        <f t="shared" si="94"/>
        <v>0</v>
      </c>
      <c r="CC147" t="e">
        <f>VLOOKUP(A147,'[1]RPT 1280 - Edmonton'!$1:$1048576,4,0)</f>
        <v>#N/A</v>
      </c>
      <c r="CE147" t="s">
        <v>6399</v>
      </c>
      <c r="CF147">
        <v>3.07</v>
      </c>
      <c r="CG147">
        <v>0</v>
      </c>
      <c r="CH147">
        <v>0</v>
      </c>
      <c r="CI147">
        <v>0</v>
      </c>
      <c r="CJ147">
        <f t="shared" si="95"/>
        <v>0</v>
      </c>
      <c r="CK147">
        <f t="shared" si="96"/>
        <v>0</v>
      </c>
      <c r="CL147">
        <f t="shared" si="97"/>
        <v>0</v>
      </c>
      <c r="CM147">
        <f t="shared" si="98"/>
        <v>0</v>
      </c>
      <c r="CO147" s="95">
        <v>4.99</v>
      </c>
      <c r="CP147" s="95">
        <v>4.99</v>
      </c>
      <c r="CQ147">
        <f t="shared" si="99"/>
        <v>0</v>
      </c>
    </row>
    <row r="148" spans="1:95" x14ac:dyDescent="0.25">
      <c r="A148">
        <v>6233258</v>
      </c>
      <c r="B148" t="s">
        <v>800</v>
      </c>
      <c r="C148" t="s">
        <v>791</v>
      </c>
      <c r="D148" t="s">
        <v>411</v>
      </c>
      <c r="E148" t="s">
        <v>774</v>
      </c>
      <c r="F148" t="s">
        <v>309</v>
      </c>
      <c r="G148" t="s">
        <v>309</v>
      </c>
      <c r="I148" t="s">
        <v>55</v>
      </c>
      <c r="J148">
        <v>2.0699999999999998</v>
      </c>
      <c r="O148">
        <v>2.0699999999999998</v>
      </c>
      <c r="P148">
        <v>2.0699999999999998</v>
      </c>
      <c r="T148" t="s">
        <v>56</v>
      </c>
      <c r="U148" t="s">
        <v>57</v>
      </c>
      <c r="V148" t="s">
        <v>58</v>
      </c>
      <c r="W148" s="73" t="s">
        <v>59</v>
      </c>
      <c r="X148" s="74">
        <v>5.99</v>
      </c>
      <c r="Z148" s="76">
        <v>5.99</v>
      </c>
      <c r="AA148" s="27">
        <v>0.61923847695390799</v>
      </c>
      <c r="AC148" s="8">
        <v>5.99</v>
      </c>
      <c r="AD148" s="8">
        <v>7.19</v>
      </c>
      <c r="AE148" s="8">
        <v>6.19</v>
      </c>
      <c r="AF148" s="8">
        <v>7.19</v>
      </c>
      <c r="AH148" s="23">
        <f t="shared" si="100"/>
        <v>4.99</v>
      </c>
      <c r="AI148" s="23">
        <f t="shared" si="101"/>
        <v>5.99</v>
      </c>
      <c r="AJ148" s="23" t="str">
        <f t="shared" si="101"/>
        <v/>
      </c>
      <c r="AK148" s="23">
        <f t="shared" si="101"/>
        <v>5.99</v>
      </c>
      <c r="AM148" s="40">
        <v>2.12</v>
      </c>
      <c r="AN148" s="40">
        <v>1</v>
      </c>
      <c r="AO148">
        <v>1</v>
      </c>
      <c r="AP148" s="40">
        <f t="shared" si="85"/>
        <v>2.2260000000000004</v>
      </c>
      <c r="AQ148" t="s">
        <v>60</v>
      </c>
      <c r="AR148" s="40">
        <f t="shared" si="86"/>
        <v>54.789579158316627</v>
      </c>
      <c r="AS148" s="40">
        <f t="shared" si="87"/>
        <v>57.82971619365609</v>
      </c>
      <c r="AT148" s="40" t="e">
        <f t="shared" si="88"/>
        <v>#VALUE!</v>
      </c>
      <c r="AU148" s="40">
        <f t="shared" si="89"/>
        <v>61.669449081803009</v>
      </c>
      <c r="BB148" s="77">
        <f t="shared" si="90"/>
        <v>54.789579158316627</v>
      </c>
      <c r="BC148" s="78">
        <f t="shared" si="91"/>
        <v>57.82971619365609</v>
      </c>
      <c r="BD148" s="79" t="e">
        <f t="shared" si="92"/>
        <v>#VALUE!</v>
      </c>
      <c r="BE148" s="80">
        <f t="shared" si="93"/>
        <v>60.333889816360596</v>
      </c>
      <c r="BG148" t="s">
        <v>801</v>
      </c>
      <c r="BH148" t="s">
        <v>298</v>
      </c>
      <c r="BM148" t="s">
        <v>802</v>
      </c>
      <c r="BN148" t="s">
        <v>454</v>
      </c>
      <c r="BO148" t="s">
        <v>66</v>
      </c>
      <c r="BP148">
        <v>6233258</v>
      </c>
      <c r="BQ148" t="e">
        <v>#N/A</v>
      </c>
      <c r="BR148" t="e">
        <v>#N/A</v>
      </c>
      <c r="BS148">
        <v>51</v>
      </c>
      <c r="BT148">
        <v>913.97</v>
      </c>
      <c r="BX148">
        <v>6.49</v>
      </c>
      <c r="BY148">
        <v>6.49</v>
      </c>
      <c r="BZ148">
        <f t="shared" si="94"/>
        <v>0</v>
      </c>
      <c r="CC148" t="e">
        <f>VLOOKUP(A148,'[1]RPT 1280 - Edmonton'!$1:$1048576,4,0)</f>
        <v>#N/A</v>
      </c>
      <c r="CE148" t="s">
        <v>6399</v>
      </c>
      <c r="CF148">
        <v>2.0699999999999998</v>
      </c>
      <c r="CG148">
        <v>0</v>
      </c>
      <c r="CH148">
        <v>0</v>
      </c>
      <c r="CI148">
        <v>0</v>
      </c>
      <c r="CJ148">
        <f t="shared" si="95"/>
        <v>0</v>
      </c>
      <c r="CK148">
        <f t="shared" si="96"/>
        <v>0</v>
      </c>
      <c r="CL148">
        <f t="shared" si="97"/>
        <v>0</v>
      </c>
      <c r="CM148">
        <f t="shared" si="98"/>
        <v>0</v>
      </c>
      <c r="CO148" s="95">
        <v>4.99</v>
      </c>
      <c r="CP148" s="95">
        <v>4.99</v>
      </c>
      <c r="CQ148">
        <f t="shared" si="99"/>
        <v>0</v>
      </c>
    </row>
    <row r="149" spans="1:95" x14ac:dyDescent="0.25">
      <c r="A149">
        <v>6233274</v>
      </c>
      <c r="B149" t="s">
        <v>803</v>
      </c>
      <c r="C149" t="s">
        <v>791</v>
      </c>
      <c r="D149" t="s">
        <v>411</v>
      </c>
      <c r="E149" t="s">
        <v>774</v>
      </c>
      <c r="F149" t="s">
        <v>309</v>
      </c>
      <c r="G149" t="s">
        <v>309</v>
      </c>
      <c r="I149" t="s">
        <v>55</v>
      </c>
      <c r="J149">
        <v>2.91</v>
      </c>
      <c r="O149">
        <v>2.91</v>
      </c>
      <c r="P149">
        <v>2.91</v>
      </c>
      <c r="T149" t="s">
        <v>56</v>
      </c>
      <c r="U149" t="s">
        <v>57</v>
      </c>
      <c r="V149" t="s">
        <v>58</v>
      </c>
      <c r="W149" s="73" t="s">
        <v>59</v>
      </c>
      <c r="X149" s="74">
        <v>5.99</v>
      </c>
      <c r="Z149" s="76">
        <v>5.99</v>
      </c>
      <c r="AA149" s="27">
        <v>0.46693386773547102</v>
      </c>
      <c r="AC149" s="8">
        <v>5.99</v>
      </c>
      <c r="AD149" s="8">
        <v>7.19</v>
      </c>
      <c r="AE149" s="8">
        <v>6.19</v>
      </c>
      <c r="AF149" s="8">
        <v>7.19</v>
      </c>
      <c r="AH149" s="23">
        <f t="shared" si="100"/>
        <v>4.99</v>
      </c>
      <c r="AI149" s="23">
        <f t="shared" si="101"/>
        <v>5.99</v>
      </c>
      <c r="AJ149" s="23" t="str">
        <f t="shared" si="101"/>
        <v/>
      </c>
      <c r="AK149" s="23">
        <f t="shared" si="101"/>
        <v>5.99</v>
      </c>
      <c r="AM149" s="40">
        <v>2.99</v>
      </c>
      <c r="AN149" s="40">
        <v>1</v>
      </c>
      <c r="AO149">
        <v>1</v>
      </c>
      <c r="AP149" s="40">
        <f t="shared" si="85"/>
        <v>3.1395000000000004</v>
      </c>
      <c r="AQ149" t="s">
        <v>60</v>
      </c>
      <c r="AR149" s="40">
        <f t="shared" si="86"/>
        <v>36.482965931863724</v>
      </c>
      <c r="AS149" s="40">
        <f t="shared" si="87"/>
        <v>42.579298831385643</v>
      </c>
      <c r="AT149" s="40" t="e">
        <f t="shared" si="88"/>
        <v>#VALUE!</v>
      </c>
      <c r="AU149" s="40">
        <f t="shared" si="89"/>
        <v>46.419031719532548</v>
      </c>
      <c r="BB149" s="77">
        <f t="shared" si="90"/>
        <v>36.482965931863724</v>
      </c>
      <c r="BC149" s="78">
        <f t="shared" si="91"/>
        <v>42.579298831385643</v>
      </c>
      <c r="BD149" s="79" t="e">
        <f t="shared" si="92"/>
        <v>#VALUE!</v>
      </c>
      <c r="BE149" s="80">
        <f t="shared" si="93"/>
        <v>45.083472454090142</v>
      </c>
      <c r="BG149" t="s">
        <v>804</v>
      </c>
      <c r="BH149" t="s">
        <v>298</v>
      </c>
      <c r="BM149" t="s">
        <v>805</v>
      </c>
      <c r="BN149" t="s">
        <v>454</v>
      </c>
      <c r="BO149" t="s">
        <v>66</v>
      </c>
      <c r="BP149">
        <v>6233274</v>
      </c>
      <c r="BQ149" t="e">
        <v>#N/A</v>
      </c>
      <c r="BR149" t="e">
        <v>#N/A</v>
      </c>
      <c r="BS149">
        <v>49</v>
      </c>
      <c r="BT149">
        <v>806.79</v>
      </c>
      <c r="BX149">
        <v>6.49</v>
      </c>
      <c r="BY149">
        <v>6.49</v>
      </c>
      <c r="BZ149">
        <f t="shared" si="94"/>
        <v>0</v>
      </c>
      <c r="CC149" t="e">
        <f>VLOOKUP(A149,'[1]RPT 1280 - Edmonton'!$1:$1048576,4,0)</f>
        <v>#N/A</v>
      </c>
      <c r="CE149" t="s">
        <v>6399</v>
      </c>
      <c r="CF149">
        <v>2.91</v>
      </c>
      <c r="CG149">
        <v>0</v>
      </c>
      <c r="CH149">
        <v>0</v>
      </c>
      <c r="CI149">
        <v>0</v>
      </c>
      <c r="CJ149">
        <f t="shared" si="95"/>
        <v>0</v>
      </c>
      <c r="CK149">
        <f t="shared" si="96"/>
        <v>0</v>
      </c>
      <c r="CL149">
        <f t="shared" si="97"/>
        <v>0</v>
      </c>
      <c r="CM149">
        <f t="shared" si="98"/>
        <v>0</v>
      </c>
      <c r="CO149" s="95">
        <v>4.99</v>
      </c>
      <c r="CP149" s="95">
        <v>4.99</v>
      </c>
      <c r="CQ149">
        <f t="shared" si="99"/>
        <v>0</v>
      </c>
    </row>
    <row r="150" spans="1:95" x14ac:dyDescent="0.25">
      <c r="A150">
        <v>6233282</v>
      </c>
      <c r="B150" t="s">
        <v>806</v>
      </c>
      <c r="C150" t="s">
        <v>791</v>
      </c>
      <c r="D150" t="s">
        <v>411</v>
      </c>
      <c r="E150" t="s">
        <v>774</v>
      </c>
      <c r="F150" t="s">
        <v>309</v>
      </c>
      <c r="G150" t="s">
        <v>309</v>
      </c>
      <c r="I150" t="s">
        <v>55</v>
      </c>
      <c r="J150">
        <v>2.87</v>
      </c>
      <c r="O150">
        <v>2.87</v>
      </c>
      <c r="P150">
        <v>2.87</v>
      </c>
      <c r="T150" t="s">
        <v>56</v>
      </c>
      <c r="U150" t="s">
        <v>57</v>
      </c>
      <c r="V150" t="s">
        <v>58</v>
      </c>
      <c r="W150" s="73" t="s">
        <v>59</v>
      </c>
      <c r="X150" s="74">
        <v>5.99</v>
      </c>
      <c r="Z150" s="76">
        <v>5.99</v>
      </c>
      <c r="AA150" s="27">
        <v>0.45891783567134298</v>
      </c>
      <c r="AC150" s="8">
        <v>5.99</v>
      </c>
      <c r="AD150" s="8">
        <v>7.19</v>
      </c>
      <c r="AE150" s="8">
        <v>6.19</v>
      </c>
      <c r="AF150" s="8">
        <v>7.19</v>
      </c>
      <c r="AH150" s="23">
        <f t="shared" si="100"/>
        <v>4.99</v>
      </c>
      <c r="AI150" s="23">
        <f t="shared" si="101"/>
        <v>5.99</v>
      </c>
      <c r="AJ150" s="23" t="str">
        <f t="shared" si="101"/>
        <v/>
      </c>
      <c r="AK150" s="23">
        <f t="shared" si="101"/>
        <v>5.99</v>
      </c>
      <c r="AM150" s="40">
        <v>2.94</v>
      </c>
      <c r="AN150" s="40">
        <v>1</v>
      </c>
      <c r="AO150">
        <v>1</v>
      </c>
      <c r="AP150" s="40">
        <f t="shared" si="85"/>
        <v>3.0870000000000002</v>
      </c>
      <c r="AQ150" t="s">
        <v>60</v>
      </c>
      <c r="AR150" s="40">
        <f t="shared" si="86"/>
        <v>37.53507014028056</v>
      </c>
      <c r="AS150" s="40">
        <f t="shared" si="87"/>
        <v>43.455759599332225</v>
      </c>
      <c r="AT150" s="40" t="e">
        <f t="shared" si="88"/>
        <v>#VALUE!</v>
      </c>
      <c r="AU150" s="40">
        <f t="shared" si="89"/>
        <v>47.295492487479137</v>
      </c>
      <c r="BB150" s="77">
        <f t="shared" si="90"/>
        <v>37.53507014028056</v>
      </c>
      <c r="BC150" s="78">
        <f t="shared" si="91"/>
        <v>43.455759599332225</v>
      </c>
      <c r="BD150" s="79" t="e">
        <f t="shared" si="92"/>
        <v>#VALUE!</v>
      </c>
      <c r="BE150" s="80">
        <f t="shared" si="93"/>
        <v>45.959933222036732</v>
      </c>
      <c r="BG150" t="s">
        <v>807</v>
      </c>
      <c r="BH150" t="s">
        <v>298</v>
      </c>
      <c r="BM150" t="s">
        <v>808</v>
      </c>
      <c r="BN150" t="s">
        <v>454</v>
      </c>
      <c r="BO150" t="s">
        <v>66</v>
      </c>
      <c r="BP150">
        <v>6233282</v>
      </c>
      <c r="BQ150" t="e">
        <v>#N/A</v>
      </c>
      <c r="BR150" t="e">
        <v>#N/A</v>
      </c>
      <c r="BS150">
        <v>54</v>
      </c>
      <c r="BT150">
        <v>58.9</v>
      </c>
      <c r="BX150">
        <v>6.49</v>
      </c>
      <c r="BY150">
        <v>6.49</v>
      </c>
      <c r="BZ150">
        <f t="shared" si="94"/>
        <v>0</v>
      </c>
      <c r="CC150" t="e">
        <f>VLOOKUP(A150,'[1]RPT 1280 - Edmonton'!$1:$1048576,4,0)</f>
        <v>#N/A</v>
      </c>
      <c r="CE150" t="s">
        <v>6399</v>
      </c>
      <c r="CF150">
        <v>2.87</v>
      </c>
      <c r="CG150">
        <v>0</v>
      </c>
      <c r="CH150">
        <v>0</v>
      </c>
      <c r="CI150">
        <v>0</v>
      </c>
      <c r="CJ150">
        <f t="shared" si="95"/>
        <v>0</v>
      </c>
      <c r="CK150">
        <f t="shared" si="96"/>
        <v>0</v>
      </c>
      <c r="CL150">
        <f t="shared" si="97"/>
        <v>0</v>
      </c>
      <c r="CM150">
        <f t="shared" si="98"/>
        <v>0</v>
      </c>
      <c r="CO150" s="95">
        <v>4.99</v>
      </c>
      <c r="CP150" s="95">
        <v>4.99</v>
      </c>
      <c r="CQ150">
        <f t="shared" si="99"/>
        <v>0</v>
      </c>
    </row>
    <row r="151" spans="1:95" x14ac:dyDescent="0.25">
      <c r="A151">
        <v>6233308</v>
      </c>
      <c r="B151" t="s">
        <v>809</v>
      </c>
      <c r="C151" t="s">
        <v>791</v>
      </c>
      <c r="D151" t="s">
        <v>411</v>
      </c>
      <c r="E151" t="s">
        <v>774</v>
      </c>
      <c r="F151" t="s">
        <v>309</v>
      </c>
      <c r="G151" t="s">
        <v>309</v>
      </c>
      <c r="I151" t="s">
        <v>55</v>
      </c>
      <c r="J151">
        <v>3.1</v>
      </c>
      <c r="O151">
        <v>3.1</v>
      </c>
      <c r="P151">
        <v>3.1</v>
      </c>
      <c r="T151" t="s">
        <v>56</v>
      </c>
      <c r="U151" t="s">
        <v>57</v>
      </c>
      <c r="V151" t="s">
        <v>58</v>
      </c>
      <c r="W151" s="73" t="s">
        <v>59</v>
      </c>
      <c r="X151" s="74">
        <v>5.99</v>
      </c>
      <c r="Z151" s="76">
        <v>5.99</v>
      </c>
      <c r="AA151" s="27">
        <v>0.42885771543086199</v>
      </c>
      <c r="AC151" s="8">
        <v>5.99</v>
      </c>
      <c r="AD151" s="8">
        <v>7.19</v>
      </c>
      <c r="AE151" s="8">
        <v>6.19</v>
      </c>
      <c r="AF151" s="8">
        <v>7.19</v>
      </c>
      <c r="AH151" s="23">
        <f t="shared" si="100"/>
        <v>4.99</v>
      </c>
      <c r="AI151" s="23">
        <f t="shared" si="101"/>
        <v>5.99</v>
      </c>
      <c r="AJ151" s="23" t="str">
        <f t="shared" si="101"/>
        <v/>
      </c>
      <c r="AK151" s="23">
        <f t="shared" si="101"/>
        <v>5.99</v>
      </c>
      <c r="AM151" s="40">
        <v>3.18</v>
      </c>
      <c r="AN151" s="40">
        <v>1</v>
      </c>
      <c r="AO151">
        <v>1</v>
      </c>
      <c r="AP151" s="40">
        <f t="shared" si="85"/>
        <v>3.3390000000000004</v>
      </c>
      <c r="AQ151" t="s">
        <v>60</v>
      </c>
      <c r="AR151" s="40">
        <f t="shared" si="86"/>
        <v>32.484969939879761</v>
      </c>
      <c r="AS151" s="40">
        <f t="shared" si="87"/>
        <v>39.248747913188645</v>
      </c>
      <c r="AT151" s="40" t="e">
        <f t="shared" si="88"/>
        <v>#VALUE!</v>
      </c>
      <c r="AU151" s="40">
        <f t="shared" si="89"/>
        <v>43.088480801335557</v>
      </c>
      <c r="BB151" s="77">
        <f t="shared" si="90"/>
        <v>32.484969939879761</v>
      </c>
      <c r="BC151" s="78">
        <f t="shared" si="91"/>
        <v>39.248747913188645</v>
      </c>
      <c r="BD151" s="79" t="e">
        <f t="shared" si="92"/>
        <v>#VALUE!</v>
      </c>
      <c r="BE151" s="80">
        <f t="shared" si="93"/>
        <v>41.752921535893151</v>
      </c>
      <c r="BG151" t="s">
        <v>810</v>
      </c>
      <c r="BH151" t="s">
        <v>298</v>
      </c>
      <c r="BM151" t="s">
        <v>811</v>
      </c>
      <c r="BN151" t="s">
        <v>454</v>
      </c>
      <c r="BO151" t="s">
        <v>66</v>
      </c>
      <c r="BP151">
        <v>6233308</v>
      </c>
      <c r="BQ151" t="e">
        <v>#N/A</v>
      </c>
      <c r="BR151" t="e">
        <v>#N/A</v>
      </c>
      <c r="BS151">
        <v>49</v>
      </c>
      <c r="BT151">
        <v>1413.47</v>
      </c>
      <c r="BX151">
        <v>6.49</v>
      </c>
      <c r="BY151">
        <v>6.49</v>
      </c>
      <c r="BZ151">
        <f t="shared" si="94"/>
        <v>0</v>
      </c>
      <c r="CC151" t="e">
        <f>VLOOKUP(A151,'[1]RPT 1280 - Edmonton'!$1:$1048576,4,0)</f>
        <v>#N/A</v>
      </c>
      <c r="CE151" t="s">
        <v>6399</v>
      </c>
      <c r="CF151">
        <v>3.1</v>
      </c>
      <c r="CG151">
        <v>0</v>
      </c>
      <c r="CH151">
        <v>0</v>
      </c>
      <c r="CI151">
        <v>0</v>
      </c>
      <c r="CJ151">
        <f t="shared" si="95"/>
        <v>0</v>
      </c>
      <c r="CK151">
        <f t="shared" si="96"/>
        <v>0</v>
      </c>
      <c r="CL151">
        <f t="shared" si="97"/>
        <v>0</v>
      </c>
      <c r="CM151">
        <f t="shared" si="98"/>
        <v>0</v>
      </c>
      <c r="CO151" s="95">
        <v>4.99</v>
      </c>
      <c r="CP151" s="95">
        <v>4.99</v>
      </c>
      <c r="CQ151">
        <f t="shared" si="99"/>
        <v>0</v>
      </c>
    </row>
    <row r="152" spans="1:95" x14ac:dyDescent="0.25">
      <c r="A152">
        <v>6233332</v>
      </c>
      <c r="B152" t="s">
        <v>812</v>
      </c>
      <c r="C152" t="s">
        <v>791</v>
      </c>
      <c r="D152" t="s">
        <v>411</v>
      </c>
      <c r="E152" t="s">
        <v>774</v>
      </c>
      <c r="F152" t="s">
        <v>309</v>
      </c>
      <c r="G152" t="s">
        <v>309</v>
      </c>
      <c r="I152" t="s">
        <v>55</v>
      </c>
      <c r="J152">
        <v>2.4</v>
      </c>
      <c r="O152">
        <v>2.4</v>
      </c>
      <c r="P152">
        <v>2.4</v>
      </c>
      <c r="T152" t="s">
        <v>56</v>
      </c>
      <c r="U152" t="s">
        <v>57</v>
      </c>
      <c r="V152" t="s">
        <v>58</v>
      </c>
      <c r="W152" s="73" t="s">
        <v>59</v>
      </c>
      <c r="X152" s="74">
        <v>5.99</v>
      </c>
      <c r="Z152" s="76">
        <v>5.99</v>
      </c>
      <c r="AA152" s="27">
        <v>0.55310621242485003</v>
      </c>
      <c r="AC152" s="8">
        <v>5.99</v>
      </c>
      <c r="AD152" s="8">
        <v>7.19</v>
      </c>
      <c r="AE152" s="8">
        <v>6.19</v>
      </c>
      <c r="AF152" s="8">
        <v>7.19</v>
      </c>
      <c r="AH152" s="23">
        <f t="shared" si="100"/>
        <v>4.99</v>
      </c>
      <c r="AI152" s="23">
        <f t="shared" si="101"/>
        <v>5.99</v>
      </c>
      <c r="AJ152" s="23" t="str">
        <f t="shared" si="101"/>
        <v/>
      </c>
      <c r="AK152" s="23">
        <f t="shared" si="101"/>
        <v>5.99</v>
      </c>
      <c r="AM152" s="40">
        <v>2.46</v>
      </c>
      <c r="AN152" s="40">
        <v>1</v>
      </c>
      <c r="AO152">
        <v>1</v>
      </c>
      <c r="AP152" s="40">
        <f t="shared" si="85"/>
        <v>2.5830000000000002</v>
      </c>
      <c r="AQ152" t="s">
        <v>60</v>
      </c>
      <c r="AR152" s="40">
        <f t="shared" si="86"/>
        <v>47.635270541082164</v>
      </c>
      <c r="AS152" s="40">
        <f t="shared" si="87"/>
        <v>51.869782971619372</v>
      </c>
      <c r="AT152" s="40" t="e">
        <f t="shared" si="88"/>
        <v>#VALUE!</v>
      </c>
      <c r="AU152" s="40">
        <f t="shared" si="89"/>
        <v>55.709515859766277</v>
      </c>
      <c r="BB152" s="77">
        <f t="shared" si="90"/>
        <v>47.635270541082164</v>
      </c>
      <c r="BC152" s="78">
        <f t="shared" si="91"/>
        <v>51.869782971619372</v>
      </c>
      <c r="BD152" s="79" t="e">
        <f t="shared" si="92"/>
        <v>#VALUE!</v>
      </c>
      <c r="BE152" s="80">
        <f t="shared" si="93"/>
        <v>54.373956594323872</v>
      </c>
      <c r="BG152" t="s">
        <v>813</v>
      </c>
      <c r="BH152" t="s">
        <v>298</v>
      </c>
      <c r="BM152" t="s">
        <v>814</v>
      </c>
      <c r="BN152" t="s">
        <v>454</v>
      </c>
      <c r="BO152" t="s">
        <v>66</v>
      </c>
      <c r="BP152">
        <v>6233332</v>
      </c>
      <c r="BQ152" t="e">
        <v>#N/A</v>
      </c>
      <c r="BR152" t="e">
        <v>#N/A</v>
      </c>
      <c r="BS152">
        <v>49</v>
      </c>
      <c r="BT152">
        <v>708.08</v>
      </c>
      <c r="BX152">
        <v>6.49</v>
      </c>
      <c r="BY152">
        <v>6.49</v>
      </c>
      <c r="BZ152">
        <f t="shared" si="94"/>
        <v>0</v>
      </c>
      <c r="CC152" t="e">
        <f>VLOOKUP(A152,'[1]RPT 1280 - Edmonton'!$1:$1048576,4,0)</f>
        <v>#N/A</v>
      </c>
      <c r="CE152" t="s">
        <v>6399</v>
      </c>
      <c r="CF152">
        <v>2.4</v>
      </c>
      <c r="CG152">
        <v>0</v>
      </c>
      <c r="CH152">
        <v>0</v>
      </c>
      <c r="CI152">
        <v>0</v>
      </c>
      <c r="CJ152">
        <f t="shared" si="95"/>
        <v>0</v>
      </c>
      <c r="CK152">
        <f t="shared" si="96"/>
        <v>0</v>
      </c>
      <c r="CL152">
        <f t="shared" si="97"/>
        <v>0</v>
      </c>
      <c r="CM152">
        <f t="shared" si="98"/>
        <v>0</v>
      </c>
      <c r="CO152" s="95">
        <v>4.99</v>
      </c>
      <c r="CP152" s="95">
        <v>4.99</v>
      </c>
      <c r="CQ152">
        <f t="shared" si="99"/>
        <v>0</v>
      </c>
    </row>
    <row r="153" spans="1:95" x14ac:dyDescent="0.25">
      <c r="A153">
        <v>6233266</v>
      </c>
      <c r="B153" t="s">
        <v>815</v>
      </c>
      <c r="C153" t="s">
        <v>791</v>
      </c>
      <c r="D153" t="s">
        <v>411</v>
      </c>
      <c r="E153" t="s">
        <v>774</v>
      </c>
      <c r="F153" t="s">
        <v>309</v>
      </c>
      <c r="G153" t="s">
        <v>309</v>
      </c>
      <c r="I153" t="s">
        <v>55</v>
      </c>
      <c r="J153">
        <v>4.5999999999999996</v>
      </c>
      <c r="O153">
        <v>4.5999999999999996</v>
      </c>
      <c r="P153">
        <v>4.5999999999999996</v>
      </c>
      <c r="T153" t="s">
        <v>56</v>
      </c>
      <c r="U153" t="s">
        <v>57</v>
      </c>
      <c r="V153" t="s">
        <v>58</v>
      </c>
      <c r="W153" s="73" t="s">
        <v>59</v>
      </c>
      <c r="X153" s="74">
        <v>5.99</v>
      </c>
      <c r="Z153" s="76">
        <v>5.99</v>
      </c>
      <c r="AA153" s="27">
        <v>0.178356713426854</v>
      </c>
      <c r="AC153" s="8">
        <v>5.99</v>
      </c>
      <c r="AD153" s="8">
        <v>7.19</v>
      </c>
      <c r="AE153" s="8">
        <v>6.19</v>
      </c>
      <c r="AF153" s="8">
        <v>7.19</v>
      </c>
      <c r="AH153" s="23">
        <f t="shared" si="100"/>
        <v>4.99</v>
      </c>
      <c r="AI153" s="23">
        <f t="shared" si="101"/>
        <v>5.99</v>
      </c>
      <c r="AJ153" s="23" t="str">
        <f t="shared" si="101"/>
        <v/>
      </c>
      <c r="AK153" s="23">
        <f t="shared" si="101"/>
        <v>5.99</v>
      </c>
      <c r="AM153" s="40">
        <v>4.72</v>
      </c>
      <c r="AN153" s="40">
        <v>1</v>
      </c>
      <c r="AO153">
        <v>1</v>
      </c>
      <c r="AP153" s="40">
        <f t="shared" si="85"/>
        <v>4.9559999999999995</v>
      </c>
      <c r="AQ153" t="s">
        <v>60</v>
      </c>
      <c r="AR153" s="40">
        <f t="shared" si="86"/>
        <v>8.0160320641291527E-2</v>
      </c>
      <c r="AS153" s="40">
        <f t="shared" si="87"/>
        <v>12.25375626043407</v>
      </c>
      <c r="AT153" s="40" t="e">
        <f t="shared" si="88"/>
        <v>#VALUE!</v>
      </c>
      <c r="AU153" s="40">
        <f t="shared" si="89"/>
        <v>16.093489148580975</v>
      </c>
      <c r="BB153" s="77">
        <f t="shared" si="90"/>
        <v>8.0160320641291527E-2</v>
      </c>
      <c r="BC153" s="78">
        <f t="shared" si="91"/>
        <v>12.25375626043407</v>
      </c>
      <c r="BD153" s="79" t="e">
        <f t="shared" si="92"/>
        <v>#VALUE!</v>
      </c>
      <c r="BE153" s="80">
        <f t="shared" si="93"/>
        <v>14.757929883138571</v>
      </c>
      <c r="BG153" t="s">
        <v>816</v>
      </c>
      <c r="BH153" t="s">
        <v>298</v>
      </c>
      <c r="BM153" t="s">
        <v>817</v>
      </c>
      <c r="BN153" t="s">
        <v>454</v>
      </c>
      <c r="BO153" t="s">
        <v>66</v>
      </c>
      <c r="BP153">
        <v>6233266</v>
      </c>
      <c r="BQ153" t="e">
        <v>#N/A</v>
      </c>
      <c r="BR153" t="e">
        <v>#N/A</v>
      </c>
      <c r="BS153">
        <v>48</v>
      </c>
      <c r="BT153">
        <v>2674.44</v>
      </c>
      <c r="BX153">
        <v>6.49</v>
      </c>
      <c r="BY153">
        <v>6.49</v>
      </c>
      <c r="BZ153">
        <f t="shared" si="94"/>
        <v>0</v>
      </c>
      <c r="CC153" t="e">
        <f>VLOOKUP(A153,'[1]RPT 1280 - Edmonton'!$1:$1048576,4,0)</f>
        <v>#N/A</v>
      </c>
      <c r="CE153" t="s">
        <v>6399</v>
      </c>
      <c r="CF153">
        <v>4.5999999999999996</v>
      </c>
      <c r="CG153">
        <v>0</v>
      </c>
      <c r="CH153">
        <v>0</v>
      </c>
      <c r="CI153">
        <v>0</v>
      </c>
      <c r="CJ153">
        <f t="shared" si="95"/>
        <v>0</v>
      </c>
      <c r="CK153">
        <f t="shared" si="96"/>
        <v>0</v>
      </c>
      <c r="CL153">
        <f t="shared" si="97"/>
        <v>0</v>
      </c>
      <c r="CM153">
        <f t="shared" si="98"/>
        <v>0</v>
      </c>
      <c r="CO153" s="95">
        <v>4.99</v>
      </c>
      <c r="CP153" s="95">
        <v>4.99</v>
      </c>
      <c r="CQ153">
        <f t="shared" si="99"/>
        <v>0</v>
      </c>
    </row>
    <row r="154" spans="1:95" x14ac:dyDescent="0.25">
      <c r="A154">
        <v>6234686</v>
      </c>
      <c r="B154" t="s">
        <v>818</v>
      </c>
      <c r="C154" t="s">
        <v>787</v>
      </c>
      <c r="D154" t="s">
        <v>411</v>
      </c>
      <c r="E154" t="s">
        <v>774</v>
      </c>
      <c r="F154" t="s">
        <v>309</v>
      </c>
      <c r="G154" t="s">
        <v>309</v>
      </c>
      <c r="I154" t="s">
        <v>55</v>
      </c>
      <c r="J154">
        <v>80.400000000000006</v>
      </c>
      <c r="O154">
        <v>80.400000000000006</v>
      </c>
      <c r="P154">
        <v>80.400000000000006</v>
      </c>
      <c r="T154" t="s">
        <v>56</v>
      </c>
      <c r="U154" t="s">
        <v>57</v>
      </c>
      <c r="V154" t="s">
        <v>58</v>
      </c>
      <c r="W154" s="73" t="s">
        <v>59</v>
      </c>
      <c r="X154" s="74">
        <v>5.99</v>
      </c>
      <c r="Z154" s="76">
        <v>5.99</v>
      </c>
      <c r="AA154" s="27">
        <v>-15.8773547094188</v>
      </c>
      <c r="AC154" s="8">
        <v>5.99</v>
      </c>
      <c r="AD154" s="8">
        <v>7.19</v>
      </c>
      <c r="AE154" s="8">
        <v>6.19</v>
      </c>
      <c r="AF154" s="8">
        <v>7.19</v>
      </c>
      <c r="AH154" s="23">
        <f t="shared" si="100"/>
        <v>4.99</v>
      </c>
      <c r="AI154" s="23">
        <f t="shared" si="101"/>
        <v>5.99</v>
      </c>
      <c r="AJ154" s="23" t="str">
        <f t="shared" si="101"/>
        <v/>
      </c>
      <c r="AK154" s="23">
        <f t="shared" si="101"/>
        <v>5.99</v>
      </c>
      <c r="AM154" s="40">
        <v>80.400000000000006</v>
      </c>
      <c r="AN154" s="40">
        <v>20</v>
      </c>
      <c r="AO154">
        <v>1</v>
      </c>
      <c r="AP154" s="40">
        <f t="shared" si="85"/>
        <v>84.420000000000016</v>
      </c>
      <c r="AQ154" t="s">
        <v>60</v>
      </c>
      <c r="AR154" s="40">
        <f t="shared" si="86"/>
        <v>-1603.8076152304611</v>
      </c>
      <c r="AS154" s="40">
        <f t="shared" si="87"/>
        <v>-1409.5158597662773</v>
      </c>
      <c r="AT154" s="40" t="e">
        <f t="shared" si="88"/>
        <v>#VALUE!</v>
      </c>
      <c r="AU154" s="40">
        <f t="shared" si="89"/>
        <v>-1332.7212020033394</v>
      </c>
      <c r="AW154" s="40"/>
      <c r="AX154" s="40"/>
      <c r="AY154" s="40"/>
      <c r="AZ154" s="40"/>
      <c r="BB154" s="77">
        <f t="shared" si="90"/>
        <v>-1603.8076152304611</v>
      </c>
      <c r="BC154" s="78">
        <f t="shared" si="91"/>
        <v>-1409.5158597662773</v>
      </c>
      <c r="BD154" s="79" t="e">
        <f t="shared" si="92"/>
        <v>#VALUE!</v>
      </c>
      <c r="BE154" s="80">
        <f t="shared" si="93"/>
        <v>-1359.4323873121873</v>
      </c>
      <c r="BG154" t="s">
        <v>819</v>
      </c>
      <c r="BH154" t="s">
        <v>819</v>
      </c>
      <c r="BM154" t="s">
        <v>820</v>
      </c>
      <c r="BN154" t="s">
        <v>821</v>
      </c>
      <c r="BO154" t="s">
        <v>197</v>
      </c>
      <c r="BQ154" t="e">
        <v>#N/A</v>
      </c>
      <c r="BR154" t="e">
        <v>#N/A</v>
      </c>
      <c r="BT154"/>
      <c r="BY154" t="e">
        <v>#N/A</v>
      </c>
      <c r="BZ154" t="e">
        <f t="shared" si="94"/>
        <v>#N/A</v>
      </c>
      <c r="CC154" t="e">
        <f>VLOOKUP(A154,'[1]RPT 1280 - Edmonton'!$1:$1048576,4,0)</f>
        <v>#N/A</v>
      </c>
      <c r="CE154" t="s">
        <v>6398</v>
      </c>
      <c r="CF154">
        <v>80.400000000000006</v>
      </c>
      <c r="CG154">
        <v>0</v>
      </c>
      <c r="CH154">
        <v>0</v>
      </c>
      <c r="CI154">
        <v>0</v>
      </c>
      <c r="CJ154">
        <f t="shared" si="95"/>
        <v>0</v>
      </c>
      <c r="CK154">
        <f t="shared" si="96"/>
        <v>0</v>
      </c>
      <c r="CL154">
        <f t="shared" si="97"/>
        <v>0</v>
      </c>
      <c r="CM154">
        <f t="shared" si="98"/>
        <v>0</v>
      </c>
      <c r="CO154" s="95">
        <v>4.99</v>
      </c>
      <c r="CP154" s="95">
        <v>4.99</v>
      </c>
      <c r="CQ154">
        <f t="shared" si="99"/>
        <v>0</v>
      </c>
    </row>
    <row r="155" spans="1:95" x14ac:dyDescent="0.25">
      <c r="A155">
        <v>2422368</v>
      </c>
      <c r="B155" t="s">
        <v>822</v>
      </c>
      <c r="C155" t="s">
        <v>823</v>
      </c>
      <c r="D155" t="s">
        <v>411</v>
      </c>
      <c r="E155" t="s">
        <v>774</v>
      </c>
      <c r="F155" t="s">
        <v>60</v>
      </c>
      <c r="G155" t="s">
        <v>60</v>
      </c>
      <c r="I155" t="s">
        <v>55</v>
      </c>
      <c r="J155">
        <v>57.5</v>
      </c>
      <c r="K155" s="97">
        <v>1</v>
      </c>
      <c r="O155">
        <v>56.5</v>
      </c>
      <c r="P155">
        <v>56.5</v>
      </c>
      <c r="T155" t="s">
        <v>412</v>
      </c>
      <c r="U155" t="s">
        <v>57</v>
      </c>
      <c r="V155" t="s">
        <v>413</v>
      </c>
      <c r="W155" s="73" t="s">
        <v>414</v>
      </c>
      <c r="X155" s="74" t="s">
        <v>415</v>
      </c>
      <c r="Z155" s="76">
        <v>9.99</v>
      </c>
      <c r="AA155" s="27">
        <v>-5.8109343715239197</v>
      </c>
      <c r="AC155" s="8" t="s">
        <v>415</v>
      </c>
      <c r="AD155" s="8">
        <v>12.99</v>
      </c>
      <c r="AE155" s="8" t="s">
        <v>416</v>
      </c>
      <c r="AF155" s="8">
        <v>11.99</v>
      </c>
      <c r="AH155" s="23">
        <f t="shared" si="100"/>
        <v>8.99</v>
      </c>
      <c r="AI155" s="23" t="str">
        <f t="shared" si="101"/>
        <v>10.79</v>
      </c>
      <c r="AJ155" s="23" t="str">
        <f t="shared" si="101"/>
        <v/>
      </c>
      <c r="AK155" s="23">
        <f t="shared" si="101"/>
        <v>9.99</v>
      </c>
      <c r="AM155" s="40">
        <v>59.23</v>
      </c>
      <c r="AN155" s="40">
        <v>8.99</v>
      </c>
      <c r="AO155">
        <v>1</v>
      </c>
      <c r="AP155" s="40">
        <f t="shared" si="85"/>
        <v>61.191499999999998</v>
      </c>
      <c r="AQ155" t="s">
        <v>60</v>
      </c>
      <c r="AR155" s="40">
        <f t="shared" si="86"/>
        <v>-583.6618464961067</v>
      </c>
      <c r="AS155" s="40">
        <f t="shared" si="87"/>
        <v>-492.10843373493975</v>
      </c>
      <c r="AT155" s="40" t="e">
        <f t="shared" si="88"/>
        <v>#VALUE!</v>
      </c>
      <c r="AU155" s="40">
        <f t="shared" si="89"/>
        <v>-518.82682682682685</v>
      </c>
      <c r="AW155" s="40"/>
      <c r="AX155" s="40"/>
      <c r="AY155" s="40"/>
      <c r="AZ155" s="40"/>
      <c r="BB155" s="77">
        <f t="shared" si="90"/>
        <v>-583.6618464961067</v>
      </c>
      <c r="BC155" s="78">
        <f t="shared" si="91"/>
        <v>-492.10843373493975</v>
      </c>
      <c r="BD155" s="79" t="e">
        <f t="shared" si="92"/>
        <v>#VALUE!</v>
      </c>
      <c r="BE155" s="80">
        <f t="shared" si="93"/>
        <v>-526.02602602602599</v>
      </c>
      <c r="BG155" t="s">
        <v>298</v>
      </c>
      <c r="BH155" t="s">
        <v>298</v>
      </c>
      <c r="BM155" t="s">
        <v>824</v>
      </c>
      <c r="BN155" t="s">
        <v>825</v>
      </c>
      <c r="BO155" t="s">
        <v>826</v>
      </c>
      <c r="BQ155" t="e">
        <v>#N/A</v>
      </c>
      <c r="BR155" t="e">
        <v>#N/A</v>
      </c>
      <c r="BT155"/>
      <c r="BY155" t="e">
        <v>#N/A</v>
      </c>
      <c r="BZ155" t="e">
        <f t="shared" si="94"/>
        <v>#N/A</v>
      </c>
      <c r="CC155" t="e">
        <f>VLOOKUP(A155,'[1]RPT 1280 - Edmonton'!$1:$1048576,4,0)</f>
        <v>#N/A</v>
      </c>
      <c r="CE155" t="s">
        <v>6398</v>
      </c>
      <c r="CF155">
        <v>57.5</v>
      </c>
      <c r="CG155">
        <v>1</v>
      </c>
      <c r="CH155">
        <v>0</v>
      </c>
      <c r="CI155">
        <v>0</v>
      </c>
      <c r="CJ155">
        <f t="shared" si="95"/>
        <v>0</v>
      </c>
      <c r="CK155">
        <f t="shared" si="96"/>
        <v>0</v>
      </c>
      <c r="CL155">
        <f t="shared" si="97"/>
        <v>0</v>
      </c>
      <c r="CM155">
        <f t="shared" si="98"/>
        <v>0</v>
      </c>
      <c r="CO155" s="95">
        <v>8.99</v>
      </c>
      <c r="CP155" s="95">
        <v>8.99</v>
      </c>
      <c r="CQ155">
        <f t="shared" si="99"/>
        <v>0</v>
      </c>
    </row>
    <row r="156" spans="1:95" x14ac:dyDescent="0.25">
      <c r="A156">
        <v>2422400</v>
      </c>
      <c r="B156" t="s">
        <v>827</v>
      </c>
      <c r="C156" t="s">
        <v>823</v>
      </c>
      <c r="D156" t="s">
        <v>411</v>
      </c>
      <c r="E156" t="s">
        <v>774</v>
      </c>
      <c r="F156" t="s">
        <v>60</v>
      </c>
      <c r="G156" t="s">
        <v>60</v>
      </c>
      <c r="I156" t="s">
        <v>205</v>
      </c>
      <c r="J156">
        <v>47.3</v>
      </c>
      <c r="O156">
        <v>47.3</v>
      </c>
      <c r="P156">
        <v>47.3</v>
      </c>
      <c r="T156" t="s">
        <v>412</v>
      </c>
      <c r="U156" t="s">
        <v>57</v>
      </c>
      <c r="V156" t="s">
        <v>413</v>
      </c>
      <c r="W156" s="73" t="s">
        <v>414</v>
      </c>
      <c r="X156" s="74" t="s">
        <v>415</v>
      </c>
      <c r="Z156" s="76">
        <v>9.99</v>
      </c>
      <c r="AA156" s="27">
        <v>-4.5128698553948796</v>
      </c>
      <c r="AC156" s="8" t="s">
        <v>415</v>
      </c>
      <c r="AD156" s="8">
        <v>12.99</v>
      </c>
      <c r="AE156" s="8" t="s">
        <v>416</v>
      </c>
      <c r="AF156" s="8">
        <v>11.99</v>
      </c>
      <c r="AH156" s="23">
        <f t="shared" si="100"/>
        <v>8.99</v>
      </c>
      <c r="AI156" s="23" t="str">
        <f t="shared" si="101"/>
        <v>10.79</v>
      </c>
      <c r="AJ156" s="23" t="str">
        <f t="shared" si="101"/>
        <v/>
      </c>
      <c r="AK156" s="23">
        <f t="shared" si="101"/>
        <v>9.99</v>
      </c>
      <c r="AM156" s="40">
        <v>47.3</v>
      </c>
      <c r="AN156" s="40">
        <v>13.22</v>
      </c>
      <c r="AO156">
        <v>1</v>
      </c>
      <c r="AP156" s="40">
        <f t="shared" si="85"/>
        <v>49.664999999999999</v>
      </c>
      <c r="AQ156" t="s">
        <v>60</v>
      </c>
      <c r="AR156" s="40">
        <f t="shared" si="86"/>
        <v>-456.85873192436037</v>
      </c>
      <c r="AS156" s="40">
        <f t="shared" si="87"/>
        <v>-397.0435588507878</v>
      </c>
      <c r="AT156" s="40" t="e">
        <f t="shared" si="88"/>
        <v>#VALUE!</v>
      </c>
      <c r="AU156" s="40">
        <f t="shared" si="89"/>
        <v>-406.41041041041046</v>
      </c>
      <c r="AW156" s="40"/>
      <c r="AX156" s="40"/>
      <c r="AY156" s="40"/>
      <c r="AZ156" s="40"/>
      <c r="BB156" s="77">
        <f t="shared" si="90"/>
        <v>-456.85873192436037</v>
      </c>
      <c r="BC156" s="78">
        <f t="shared" si="91"/>
        <v>-397.0435588507878</v>
      </c>
      <c r="BD156" s="79" t="e">
        <f t="shared" si="92"/>
        <v>#VALUE!</v>
      </c>
      <c r="BE156" s="80">
        <f t="shared" si="93"/>
        <v>-416.99699699699693</v>
      </c>
      <c r="BG156" t="s">
        <v>298</v>
      </c>
      <c r="BH156" t="s">
        <v>298</v>
      </c>
      <c r="BM156" t="s">
        <v>828</v>
      </c>
      <c r="BN156" t="s">
        <v>454</v>
      </c>
      <c r="BO156" t="s">
        <v>197</v>
      </c>
      <c r="BQ156" t="e">
        <v>#N/A</v>
      </c>
      <c r="BR156" t="e">
        <v>#N/A</v>
      </c>
      <c r="BT156"/>
      <c r="BY156" t="e">
        <v>#N/A</v>
      </c>
      <c r="BZ156" t="e">
        <f t="shared" si="94"/>
        <v>#N/A</v>
      </c>
      <c r="CC156" t="e">
        <f>VLOOKUP(A156,'[1]RPT 1280 - Edmonton'!$1:$1048576,4,0)</f>
        <v>#N/A</v>
      </c>
      <c r="CE156" t="s">
        <v>6398</v>
      </c>
      <c r="CF156">
        <v>47.3</v>
      </c>
      <c r="CG156">
        <v>0</v>
      </c>
      <c r="CH156">
        <v>0</v>
      </c>
      <c r="CI156">
        <v>0</v>
      </c>
      <c r="CJ156">
        <f t="shared" si="95"/>
        <v>0</v>
      </c>
      <c r="CK156">
        <f t="shared" si="96"/>
        <v>0</v>
      </c>
      <c r="CL156">
        <f t="shared" si="97"/>
        <v>0</v>
      </c>
      <c r="CM156">
        <f t="shared" si="98"/>
        <v>0</v>
      </c>
      <c r="CO156" s="95">
        <v>8.99</v>
      </c>
      <c r="CP156" s="95">
        <v>8.99</v>
      </c>
      <c r="CQ156">
        <f t="shared" si="99"/>
        <v>0</v>
      </c>
    </row>
    <row r="157" spans="1:95" x14ac:dyDescent="0.25">
      <c r="A157">
        <v>2494631</v>
      </c>
      <c r="B157" t="s">
        <v>829</v>
      </c>
      <c r="C157" t="s">
        <v>830</v>
      </c>
      <c r="D157" t="s">
        <v>411</v>
      </c>
      <c r="E157" t="s">
        <v>774</v>
      </c>
      <c r="F157" t="s">
        <v>60</v>
      </c>
      <c r="G157" t="s">
        <v>60</v>
      </c>
      <c r="I157" t="s">
        <v>205</v>
      </c>
      <c r="J157">
        <v>36.54</v>
      </c>
      <c r="O157">
        <v>36.54</v>
      </c>
      <c r="P157">
        <v>36.54</v>
      </c>
      <c r="T157" t="s">
        <v>412</v>
      </c>
      <c r="U157" t="s">
        <v>57</v>
      </c>
      <c r="V157" t="s">
        <v>413</v>
      </c>
      <c r="W157" s="73" t="s">
        <v>414</v>
      </c>
      <c r="X157" s="74" t="s">
        <v>415</v>
      </c>
      <c r="Z157" s="76">
        <v>9.99</v>
      </c>
      <c r="AA157" s="27">
        <v>-3.2574304783092298</v>
      </c>
      <c r="AC157" s="8" t="s">
        <v>415</v>
      </c>
      <c r="AD157" s="8">
        <v>12.99</v>
      </c>
      <c r="AE157" s="8" t="s">
        <v>416</v>
      </c>
      <c r="AF157" s="8">
        <v>11.99</v>
      </c>
      <c r="AH157" s="23">
        <f t="shared" si="100"/>
        <v>8.99</v>
      </c>
      <c r="AI157" s="23" t="str">
        <f t="shared" si="101"/>
        <v>10.79</v>
      </c>
      <c r="AJ157" s="23" t="str">
        <f t="shared" si="101"/>
        <v/>
      </c>
      <c r="AK157" s="23">
        <f t="shared" si="101"/>
        <v>9.99</v>
      </c>
      <c r="AM157" s="40">
        <v>36.54</v>
      </c>
      <c r="AN157" s="40">
        <v>19.84</v>
      </c>
      <c r="AO157">
        <v>1</v>
      </c>
      <c r="AP157" s="40">
        <f t="shared" si="85"/>
        <v>38.366999999999997</v>
      </c>
      <c r="AQ157" t="s">
        <v>60</v>
      </c>
      <c r="AR157" s="40">
        <f t="shared" si="86"/>
        <v>-333.3948832035594</v>
      </c>
      <c r="AS157" s="40">
        <f t="shared" si="87"/>
        <v>-310.74142724745133</v>
      </c>
      <c r="AT157" s="40" t="e">
        <f t="shared" si="88"/>
        <v>#VALUE!</v>
      </c>
      <c r="AU157" s="40">
        <f t="shared" si="89"/>
        <v>-297.95595595595591</v>
      </c>
      <c r="AW157" s="40"/>
      <c r="AX157" s="40"/>
      <c r="AY157" s="40"/>
      <c r="AZ157" s="40"/>
      <c r="BB157" s="77">
        <f t="shared" si="90"/>
        <v>-333.3948832035594</v>
      </c>
      <c r="BC157" s="78">
        <f t="shared" si="91"/>
        <v>-310.74142724745133</v>
      </c>
      <c r="BD157" s="79" t="e">
        <f t="shared" si="92"/>
        <v>#VALUE!</v>
      </c>
      <c r="BE157" s="80">
        <f t="shared" si="93"/>
        <v>-313.84384384384379</v>
      </c>
      <c r="BG157" t="s">
        <v>298</v>
      </c>
      <c r="BH157" t="s">
        <v>298</v>
      </c>
      <c r="BM157" t="s">
        <v>831</v>
      </c>
      <c r="BN157" t="s">
        <v>825</v>
      </c>
      <c r="BO157" t="s">
        <v>197</v>
      </c>
      <c r="BQ157" t="e">
        <v>#N/A</v>
      </c>
      <c r="BR157" t="e">
        <v>#N/A</v>
      </c>
      <c r="BT157"/>
      <c r="BY157" t="e">
        <v>#N/A</v>
      </c>
      <c r="BZ157" t="e">
        <f t="shared" si="94"/>
        <v>#N/A</v>
      </c>
      <c r="CC157" t="e">
        <f>VLOOKUP(A157,'[1]RPT 1280 - Edmonton'!$1:$1048576,4,0)</f>
        <v>#N/A</v>
      </c>
      <c r="CE157" t="s">
        <v>6398</v>
      </c>
      <c r="CF157">
        <v>36.54</v>
      </c>
      <c r="CG157">
        <v>0</v>
      </c>
      <c r="CH157">
        <v>0</v>
      </c>
      <c r="CI157">
        <v>0</v>
      </c>
      <c r="CJ157">
        <f t="shared" si="95"/>
        <v>0</v>
      </c>
      <c r="CK157">
        <f t="shared" si="96"/>
        <v>0</v>
      </c>
      <c r="CL157">
        <f t="shared" si="97"/>
        <v>0</v>
      </c>
      <c r="CM157">
        <f t="shared" si="98"/>
        <v>0</v>
      </c>
      <c r="CO157" s="95">
        <v>8.99</v>
      </c>
      <c r="CP157" s="95">
        <v>8.99</v>
      </c>
      <c r="CQ157">
        <f t="shared" si="99"/>
        <v>0</v>
      </c>
    </row>
    <row r="158" spans="1:95" x14ac:dyDescent="0.25">
      <c r="A158">
        <v>2494664</v>
      </c>
      <c r="B158" t="s">
        <v>832</v>
      </c>
      <c r="C158" t="s">
        <v>830</v>
      </c>
      <c r="D158" t="s">
        <v>411</v>
      </c>
      <c r="E158" t="s">
        <v>774</v>
      </c>
      <c r="F158" t="s">
        <v>60</v>
      </c>
      <c r="G158" t="s">
        <v>60</v>
      </c>
      <c r="I158" t="s">
        <v>205</v>
      </c>
      <c r="J158">
        <v>57.87</v>
      </c>
      <c r="O158">
        <v>57.87</v>
      </c>
      <c r="P158">
        <v>57.87</v>
      </c>
      <c r="T158" t="s">
        <v>412</v>
      </c>
      <c r="U158" t="s">
        <v>57</v>
      </c>
      <c r="V158" t="s">
        <v>413</v>
      </c>
      <c r="W158" s="73" t="s">
        <v>414</v>
      </c>
      <c r="X158" s="74" t="s">
        <v>415</v>
      </c>
      <c r="Z158" s="76">
        <v>9.99</v>
      </c>
      <c r="AA158" s="27">
        <v>-5.7368353726362598</v>
      </c>
      <c r="AC158" s="8" t="s">
        <v>415</v>
      </c>
      <c r="AD158" s="8">
        <v>12.99</v>
      </c>
      <c r="AE158" s="8" t="s">
        <v>416</v>
      </c>
      <c r="AF158" s="8">
        <v>11.99</v>
      </c>
      <c r="AH158" s="23">
        <f t="shared" si="100"/>
        <v>8.99</v>
      </c>
      <c r="AI158" s="23" t="str">
        <f t="shared" si="101"/>
        <v>10.79</v>
      </c>
      <c r="AJ158" s="23" t="str">
        <f t="shared" si="101"/>
        <v/>
      </c>
      <c r="AK158" s="23">
        <f t="shared" si="101"/>
        <v>9.99</v>
      </c>
      <c r="AM158" s="40">
        <v>57.87</v>
      </c>
      <c r="AN158" s="40">
        <v>19.84</v>
      </c>
      <c r="AO158">
        <v>1</v>
      </c>
      <c r="AP158" s="40">
        <f t="shared" si="85"/>
        <v>60.763500000000001</v>
      </c>
      <c r="AQ158" t="s">
        <v>60</v>
      </c>
      <c r="AR158" s="40">
        <f t="shared" si="86"/>
        <v>-582.52169076751943</v>
      </c>
      <c r="AS158" s="40">
        <f t="shared" si="87"/>
        <v>-518.30861909175178</v>
      </c>
      <c r="AT158" s="40" t="e">
        <f t="shared" si="88"/>
        <v>#VALUE!</v>
      </c>
      <c r="AU158" s="40">
        <f t="shared" si="89"/>
        <v>-522.14514514514519</v>
      </c>
      <c r="AW158" s="40"/>
      <c r="AX158" s="40"/>
      <c r="AY158" s="40"/>
      <c r="AZ158" s="40"/>
      <c r="BB158" s="77">
        <f t="shared" si="90"/>
        <v>-582.52169076751943</v>
      </c>
      <c r="BC158" s="78">
        <f t="shared" si="91"/>
        <v>-518.30861909175178</v>
      </c>
      <c r="BD158" s="79" t="e">
        <f t="shared" si="92"/>
        <v>#VALUE!</v>
      </c>
      <c r="BE158" s="80">
        <f t="shared" si="93"/>
        <v>-538.03303303303301</v>
      </c>
      <c r="BG158" t="s">
        <v>298</v>
      </c>
      <c r="BH158" t="s">
        <v>298</v>
      </c>
      <c r="BM158" t="s">
        <v>833</v>
      </c>
      <c r="BN158" t="s">
        <v>825</v>
      </c>
      <c r="BO158" t="s">
        <v>197</v>
      </c>
      <c r="BQ158" t="e">
        <v>#N/A</v>
      </c>
      <c r="BR158" t="e">
        <v>#N/A</v>
      </c>
      <c r="BT158"/>
      <c r="BY158" t="e">
        <v>#N/A</v>
      </c>
      <c r="BZ158" t="e">
        <f t="shared" si="94"/>
        <v>#N/A</v>
      </c>
      <c r="CC158" t="e">
        <f>VLOOKUP(A158,'[1]RPT 1280 - Edmonton'!$1:$1048576,4,0)</f>
        <v>#N/A</v>
      </c>
      <c r="CE158" t="s">
        <v>6398</v>
      </c>
      <c r="CF158">
        <v>57.87</v>
      </c>
      <c r="CG158">
        <v>0</v>
      </c>
      <c r="CH158">
        <v>0</v>
      </c>
      <c r="CI158">
        <v>0</v>
      </c>
      <c r="CJ158">
        <f t="shared" si="95"/>
        <v>0</v>
      </c>
      <c r="CK158">
        <f t="shared" si="96"/>
        <v>0</v>
      </c>
      <c r="CL158">
        <f t="shared" si="97"/>
        <v>0</v>
      </c>
      <c r="CM158">
        <f t="shared" si="98"/>
        <v>0</v>
      </c>
      <c r="CO158" s="95">
        <v>8.99</v>
      </c>
      <c r="CP158" s="95">
        <v>8.99</v>
      </c>
      <c r="CQ158">
        <f t="shared" si="99"/>
        <v>0</v>
      </c>
    </row>
    <row r="159" spans="1:95" x14ac:dyDescent="0.25">
      <c r="A159">
        <v>302273</v>
      </c>
      <c r="B159" t="s">
        <v>834</v>
      </c>
      <c r="C159" t="s">
        <v>823</v>
      </c>
      <c r="D159" t="s">
        <v>411</v>
      </c>
      <c r="E159" t="s">
        <v>774</v>
      </c>
      <c r="F159" t="s">
        <v>60</v>
      </c>
      <c r="G159" t="s">
        <v>60</v>
      </c>
      <c r="I159" t="s">
        <v>55</v>
      </c>
      <c r="J159">
        <v>61.5</v>
      </c>
      <c r="K159" s="97">
        <v>1</v>
      </c>
      <c r="O159">
        <v>60.5</v>
      </c>
      <c r="P159">
        <v>60.5</v>
      </c>
      <c r="T159" t="s">
        <v>412</v>
      </c>
      <c r="U159" t="s">
        <v>57</v>
      </c>
      <c r="V159" t="s">
        <v>413</v>
      </c>
      <c r="W159" s="73" t="s">
        <v>414</v>
      </c>
      <c r="X159" s="74" t="s">
        <v>415</v>
      </c>
      <c r="Z159" s="76">
        <v>9.99</v>
      </c>
      <c r="AA159" s="27">
        <v>-6.3071746384872096</v>
      </c>
      <c r="AC159" s="8" t="s">
        <v>415</v>
      </c>
      <c r="AD159" s="8">
        <v>12.99</v>
      </c>
      <c r="AE159" s="8" t="s">
        <v>416</v>
      </c>
      <c r="AF159" s="8">
        <v>11.99</v>
      </c>
      <c r="AH159" s="23">
        <f t="shared" si="100"/>
        <v>8.99</v>
      </c>
      <c r="AI159" s="23" t="str">
        <f t="shared" si="101"/>
        <v>10.79</v>
      </c>
      <c r="AJ159" s="23" t="str">
        <f t="shared" si="101"/>
        <v/>
      </c>
      <c r="AK159" s="23">
        <f t="shared" si="101"/>
        <v>9.99</v>
      </c>
      <c r="AM159" s="40">
        <v>64.27</v>
      </c>
      <c r="AN159" s="40">
        <v>17</v>
      </c>
      <c r="AO159">
        <v>1</v>
      </c>
      <c r="AP159" s="40">
        <f t="shared" si="85"/>
        <v>66.483499999999992</v>
      </c>
      <c r="AQ159" t="s">
        <v>60</v>
      </c>
      <c r="AR159" s="40">
        <f t="shared" si="86"/>
        <v>-645.20022246941039</v>
      </c>
      <c r="AS159" s="40">
        <f t="shared" si="87"/>
        <v>-563.42446709916589</v>
      </c>
      <c r="AT159" s="40" t="e">
        <f t="shared" si="88"/>
        <v>#VALUE!</v>
      </c>
      <c r="AU159" s="40">
        <f t="shared" si="89"/>
        <v>-577.41241241241232</v>
      </c>
      <c r="AW159" s="40"/>
      <c r="AX159" s="40"/>
      <c r="AY159" s="40"/>
      <c r="AZ159" s="40"/>
      <c r="BB159" s="77">
        <f t="shared" si="90"/>
        <v>-645.20022246941039</v>
      </c>
      <c r="BC159" s="78">
        <f t="shared" si="91"/>
        <v>-563.42446709916589</v>
      </c>
      <c r="BD159" s="79" t="e">
        <f t="shared" si="92"/>
        <v>#VALUE!</v>
      </c>
      <c r="BE159" s="80">
        <f t="shared" si="93"/>
        <v>-591.02602602602587</v>
      </c>
      <c r="BG159" t="s">
        <v>298</v>
      </c>
      <c r="BH159" t="s">
        <v>298</v>
      </c>
      <c r="BM159" t="s">
        <v>835</v>
      </c>
      <c r="BN159" t="s">
        <v>836</v>
      </c>
      <c r="BO159" t="s">
        <v>826</v>
      </c>
      <c r="BQ159" t="e">
        <v>#N/A</v>
      </c>
      <c r="BR159" t="s">
        <v>774</v>
      </c>
      <c r="BT159"/>
      <c r="BY159" t="e">
        <v>#N/A</v>
      </c>
      <c r="BZ159" t="e">
        <f t="shared" si="94"/>
        <v>#N/A</v>
      </c>
      <c r="CC159" t="e">
        <f>VLOOKUP(A159,'[1]RPT 1280 - Edmonton'!$1:$1048576,4,0)</f>
        <v>#N/A</v>
      </c>
      <c r="CE159" t="s">
        <v>6398</v>
      </c>
      <c r="CF159">
        <v>61.5</v>
      </c>
      <c r="CG159">
        <v>1</v>
      </c>
      <c r="CH159">
        <v>0</v>
      </c>
      <c r="CI159">
        <v>0</v>
      </c>
      <c r="CJ159">
        <f t="shared" si="95"/>
        <v>0</v>
      </c>
      <c r="CK159">
        <f t="shared" si="96"/>
        <v>0</v>
      </c>
      <c r="CL159">
        <f t="shared" si="97"/>
        <v>0</v>
      </c>
      <c r="CM159">
        <f t="shared" si="98"/>
        <v>0</v>
      </c>
      <c r="CO159" s="95">
        <v>8.99</v>
      </c>
      <c r="CP159" s="95">
        <v>8.99</v>
      </c>
      <c r="CQ159">
        <f t="shared" si="99"/>
        <v>0</v>
      </c>
    </row>
    <row r="160" spans="1:95" x14ac:dyDescent="0.25">
      <c r="A160">
        <v>414888</v>
      </c>
      <c r="B160" t="s">
        <v>837</v>
      </c>
      <c r="C160" t="s">
        <v>838</v>
      </c>
      <c r="D160" t="s">
        <v>411</v>
      </c>
      <c r="E160" t="s">
        <v>774</v>
      </c>
      <c r="F160" t="s">
        <v>60</v>
      </c>
      <c r="G160" t="s">
        <v>60</v>
      </c>
      <c r="I160" t="s">
        <v>205</v>
      </c>
      <c r="J160">
        <v>46.5</v>
      </c>
      <c r="K160" s="97">
        <v>1</v>
      </c>
      <c r="O160">
        <v>45.5</v>
      </c>
      <c r="P160">
        <v>45.5</v>
      </c>
      <c r="T160" t="s">
        <v>412</v>
      </c>
      <c r="U160" t="s">
        <v>57</v>
      </c>
      <c r="V160" t="s">
        <v>413</v>
      </c>
      <c r="W160" s="73" t="s">
        <v>414</v>
      </c>
      <c r="X160" s="74" t="s">
        <v>415</v>
      </c>
      <c r="Z160" s="76">
        <v>9.99</v>
      </c>
      <c r="AA160" s="27">
        <v>-4.3011679644049003</v>
      </c>
      <c r="AC160" s="8" t="s">
        <v>415</v>
      </c>
      <c r="AD160" s="8">
        <v>12.99</v>
      </c>
      <c r="AE160" s="8" t="s">
        <v>416</v>
      </c>
      <c r="AF160" s="8">
        <v>11.99</v>
      </c>
      <c r="AH160" s="23">
        <f t="shared" si="100"/>
        <v>8.99</v>
      </c>
      <c r="AI160" s="23" t="str">
        <f t="shared" si="101"/>
        <v>10.79</v>
      </c>
      <c r="AJ160" s="23" t="str">
        <f t="shared" si="101"/>
        <v/>
      </c>
      <c r="AK160" s="23">
        <f t="shared" si="101"/>
        <v>9.99</v>
      </c>
      <c r="AM160" s="40">
        <v>46.5</v>
      </c>
      <c r="AN160" s="40">
        <v>11</v>
      </c>
      <c r="AO160">
        <v>1</v>
      </c>
      <c r="AP160" s="40">
        <f t="shared" si="85"/>
        <v>47.825000000000003</v>
      </c>
      <c r="AQ160" t="s">
        <v>60</v>
      </c>
      <c r="AR160" s="40">
        <f t="shared" si="86"/>
        <v>-435.650723025584</v>
      </c>
      <c r="AS160" s="40">
        <f t="shared" si="87"/>
        <v>-373.81835032437448</v>
      </c>
      <c r="AT160" s="40" t="e">
        <f t="shared" si="88"/>
        <v>#VALUE!</v>
      </c>
      <c r="AU160" s="40">
        <f t="shared" si="89"/>
        <v>-386.43643643643645</v>
      </c>
      <c r="AW160" s="40"/>
      <c r="AX160" s="40"/>
      <c r="AY160" s="40"/>
      <c r="AZ160" s="40"/>
      <c r="BB160" s="77">
        <f t="shared" si="90"/>
        <v>-435.650723025584</v>
      </c>
      <c r="BC160" s="78">
        <f t="shared" si="91"/>
        <v>-373.81835032437448</v>
      </c>
      <c r="BD160" s="79" t="e">
        <f t="shared" si="92"/>
        <v>#VALUE!</v>
      </c>
      <c r="BE160" s="80">
        <f t="shared" si="93"/>
        <v>-395.24524524524526</v>
      </c>
      <c r="BG160" t="s">
        <v>298</v>
      </c>
      <c r="BH160" t="s">
        <v>298</v>
      </c>
      <c r="BM160" t="s">
        <v>839</v>
      </c>
      <c r="BN160" t="s">
        <v>840</v>
      </c>
      <c r="BO160" t="s">
        <v>826</v>
      </c>
      <c r="BQ160" t="e">
        <v>#N/A</v>
      </c>
      <c r="BR160" t="e">
        <v>#N/A</v>
      </c>
      <c r="BT160"/>
      <c r="BY160" t="e">
        <v>#N/A</v>
      </c>
      <c r="BZ160" t="e">
        <f t="shared" si="94"/>
        <v>#N/A</v>
      </c>
      <c r="CC160" t="e">
        <f>VLOOKUP(A160,'[1]RPT 1280 - Edmonton'!$1:$1048576,4,0)</f>
        <v>#N/A</v>
      </c>
      <c r="CE160" t="s">
        <v>6398</v>
      </c>
      <c r="CF160">
        <v>46.5</v>
      </c>
      <c r="CG160">
        <v>1</v>
      </c>
      <c r="CH160">
        <v>0</v>
      </c>
      <c r="CI160">
        <v>0</v>
      </c>
      <c r="CJ160">
        <f t="shared" si="95"/>
        <v>0</v>
      </c>
      <c r="CK160">
        <f t="shared" si="96"/>
        <v>0</v>
      </c>
      <c r="CL160">
        <f t="shared" si="97"/>
        <v>0</v>
      </c>
      <c r="CM160">
        <f t="shared" si="98"/>
        <v>0</v>
      </c>
      <c r="CO160" s="95">
        <v>8.99</v>
      </c>
      <c r="CP160" s="95">
        <v>8.99</v>
      </c>
      <c r="CQ160">
        <f t="shared" si="99"/>
        <v>0</v>
      </c>
    </row>
    <row r="161" spans="1:95" x14ac:dyDescent="0.25">
      <c r="A161">
        <v>456103</v>
      </c>
      <c r="B161" t="s">
        <v>841</v>
      </c>
      <c r="C161" t="s">
        <v>823</v>
      </c>
      <c r="D161" t="s">
        <v>411</v>
      </c>
      <c r="E161" t="s">
        <v>774</v>
      </c>
      <c r="F161" t="s">
        <v>60</v>
      </c>
      <c r="G161" t="s">
        <v>60</v>
      </c>
      <c r="I161" t="s">
        <v>55</v>
      </c>
      <c r="J161">
        <v>57.68</v>
      </c>
      <c r="O161">
        <v>57.68</v>
      </c>
      <c r="P161">
        <v>57.68</v>
      </c>
      <c r="T161" t="s">
        <v>412</v>
      </c>
      <c r="U161" t="s">
        <v>57</v>
      </c>
      <c r="V161" t="s">
        <v>413</v>
      </c>
      <c r="W161" s="73" t="s">
        <v>414</v>
      </c>
      <c r="X161" s="74" t="s">
        <v>415</v>
      </c>
      <c r="Z161" s="76">
        <v>9.99</v>
      </c>
      <c r="AA161" s="27">
        <v>-5.9585583982202497</v>
      </c>
      <c r="AC161" s="8" t="s">
        <v>415</v>
      </c>
      <c r="AD161" s="8">
        <v>12.99</v>
      </c>
      <c r="AE161" s="8" t="s">
        <v>416</v>
      </c>
      <c r="AF161" s="8">
        <v>11.99</v>
      </c>
      <c r="AH161" s="23">
        <f t="shared" si="100"/>
        <v>8.99</v>
      </c>
      <c r="AI161" s="23" t="str">
        <f t="shared" si="101"/>
        <v>10.79</v>
      </c>
      <c r="AJ161" s="23" t="str">
        <f t="shared" si="101"/>
        <v/>
      </c>
      <c r="AK161" s="23">
        <f t="shared" si="101"/>
        <v>9.99</v>
      </c>
      <c r="AM161" s="40">
        <v>59.41</v>
      </c>
      <c r="AN161" s="40">
        <v>9</v>
      </c>
      <c r="AO161">
        <v>1</v>
      </c>
      <c r="AP161" s="40">
        <f t="shared" si="85"/>
        <v>62.380499999999998</v>
      </c>
      <c r="AQ161" t="s">
        <v>60</v>
      </c>
      <c r="AR161" s="40">
        <f t="shared" si="86"/>
        <v>-596.89098998887653</v>
      </c>
      <c r="AS161" s="40">
        <f t="shared" si="87"/>
        <v>-503.15569972196482</v>
      </c>
      <c r="AT161" s="40" t="e">
        <f t="shared" si="88"/>
        <v>#VALUE!</v>
      </c>
      <c r="AU161" s="40">
        <f t="shared" si="89"/>
        <v>-530.73573573573572</v>
      </c>
      <c r="AW161" s="40"/>
      <c r="AX161" s="40"/>
      <c r="AY161" s="40"/>
      <c r="AZ161" s="40"/>
      <c r="BB161" s="77">
        <f t="shared" si="90"/>
        <v>-596.89098998887653</v>
      </c>
      <c r="BC161" s="78">
        <f t="shared" si="91"/>
        <v>-503.15569972196482</v>
      </c>
      <c r="BD161" s="79" t="e">
        <f t="shared" si="92"/>
        <v>#VALUE!</v>
      </c>
      <c r="BE161" s="80">
        <f t="shared" si="93"/>
        <v>-537.94294294294286</v>
      </c>
      <c r="BG161" t="s">
        <v>298</v>
      </c>
      <c r="BH161" t="s">
        <v>298</v>
      </c>
      <c r="BM161" t="s">
        <v>842</v>
      </c>
      <c r="BN161" t="s">
        <v>825</v>
      </c>
      <c r="BO161" t="s">
        <v>826</v>
      </c>
      <c r="BQ161" t="e">
        <v>#N/A</v>
      </c>
      <c r="BR161" t="s">
        <v>774</v>
      </c>
      <c r="BT161"/>
      <c r="BY161" t="e">
        <v>#N/A</v>
      </c>
      <c r="BZ161" t="e">
        <f t="shared" si="94"/>
        <v>#N/A</v>
      </c>
      <c r="CC161" t="e">
        <f>VLOOKUP(A161,'[1]RPT 1280 - Edmonton'!$1:$1048576,4,0)</f>
        <v>#N/A</v>
      </c>
      <c r="CE161" t="s">
        <v>6398</v>
      </c>
      <c r="CF161">
        <v>57.68</v>
      </c>
      <c r="CG161">
        <v>0</v>
      </c>
      <c r="CH161">
        <v>0</v>
      </c>
      <c r="CI161">
        <v>0</v>
      </c>
      <c r="CJ161">
        <f t="shared" si="95"/>
        <v>0</v>
      </c>
      <c r="CK161">
        <f t="shared" si="96"/>
        <v>0</v>
      </c>
      <c r="CL161">
        <f t="shared" si="97"/>
        <v>0</v>
      </c>
      <c r="CM161">
        <f t="shared" si="98"/>
        <v>0</v>
      </c>
      <c r="CO161" s="95">
        <v>8.99</v>
      </c>
      <c r="CP161" s="95">
        <v>8.99</v>
      </c>
      <c r="CQ161">
        <f t="shared" si="99"/>
        <v>0</v>
      </c>
    </row>
    <row r="162" spans="1:95" x14ac:dyDescent="0.25">
      <c r="A162">
        <v>656553</v>
      </c>
      <c r="B162" t="s">
        <v>843</v>
      </c>
      <c r="C162" t="s">
        <v>844</v>
      </c>
      <c r="D162" t="s">
        <v>411</v>
      </c>
      <c r="E162" t="s">
        <v>774</v>
      </c>
      <c r="F162" t="s">
        <v>60</v>
      </c>
      <c r="G162" t="s">
        <v>60</v>
      </c>
      <c r="I162" t="s">
        <v>205</v>
      </c>
      <c r="J162">
        <v>30.15</v>
      </c>
      <c r="O162">
        <v>30.15</v>
      </c>
      <c r="P162">
        <v>30.15</v>
      </c>
      <c r="T162" t="s">
        <v>412</v>
      </c>
      <c r="U162" t="s">
        <v>57</v>
      </c>
      <c r="V162" t="s">
        <v>413</v>
      </c>
      <c r="W162" s="73" t="s">
        <v>414</v>
      </c>
      <c r="X162" s="74" t="s">
        <v>415</v>
      </c>
      <c r="Z162" s="76">
        <v>9.99</v>
      </c>
      <c r="AA162" s="27">
        <v>-2.5267130144605101</v>
      </c>
      <c r="AC162" s="8" t="s">
        <v>415</v>
      </c>
      <c r="AD162" s="8">
        <v>12.99</v>
      </c>
      <c r="AE162" s="8" t="s">
        <v>416</v>
      </c>
      <c r="AF162" s="8">
        <v>11.99</v>
      </c>
      <c r="AH162" s="23">
        <f t="shared" si="100"/>
        <v>8.99</v>
      </c>
      <c r="AI162" s="23" t="str">
        <f t="shared" si="101"/>
        <v>10.79</v>
      </c>
      <c r="AJ162" s="23" t="str">
        <f t="shared" si="101"/>
        <v/>
      </c>
      <c r="AK162" s="23">
        <f t="shared" si="101"/>
        <v>9.99</v>
      </c>
      <c r="AM162" s="40">
        <v>30.15</v>
      </c>
      <c r="AN162" s="40">
        <v>19.84</v>
      </c>
      <c r="AO162">
        <v>1</v>
      </c>
      <c r="AP162" s="40">
        <f t="shared" si="85"/>
        <v>31.657499999999999</v>
      </c>
      <c r="AQ162" t="s">
        <v>60</v>
      </c>
      <c r="AR162" s="40">
        <f t="shared" si="86"/>
        <v>-258.76195773081196</v>
      </c>
      <c r="AS162" s="40">
        <f t="shared" si="87"/>
        <v>-248.55885078776646</v>
      </c>
      <c r="AT162" s="40" t="e">
        <f t="shared" si="88"/>
        <v>#VALUE!</v>
      </c>
      <c r="AU162" s="40">
        <f t="shared" si="89"/>
        <v>-230.79379379379378</v>
      </c>
      <c r="AW162" s="40"/>
      <c r="AX162" s="40"/>
      <c r="AY162" s="40"/>
      <c r="AZ162" s="40"/>
      <c r="BB162" s="77">
        <f t="shared" si="90"/>
        <v>-258.76195773081196</v>
      </c>
      <c r="BC162" s="78">
        <f t="shared" si="91"/>
        <v>-248.55885078776646</v>
      </c>
      <c r="BD162" s="79" t="e">
        <f t="shared" si="92"/>
        <v>#VALUE!</v>
      </c>
      <c r="BE162" s="80">
        <f t="shared" si="93"/>
        <v>-246.68168168168165</v>
      </c>
      <c r="BG162" t="s">
        <v>298</v>
      </c>
      <c r="BH162" t="s">
        <v>298</v>
      </c>
      <c r="BM162" t="s">
        <v>845</v>
      </c>
      <c r="BN162" t="s">
        <v>825</v>
      </c>
      <c r="BO162" t="s">
        <v>197</v>
      </c>
      <c r="BQ162" t="e">
        <v>#N/A</v>
      </c>
      <c r="BR162" t="e">
        <v>#N/A</v>
      </c>
      <c r="BT162"/>
      <c r="BY162" t="e">
        <v>#N/A</v>
      </c>
      <c r="BZ162" t="e">
        <f t="shared" si="94"/>
        <v>#N/A</v>
      </c>
      <c r="CC162" t="e">
        <f>VLOOKUP(A162,'[1]RPT 1280 - Edmonton'!$1:$1048576,4,0)</f>
        <v>#N/A</v>
      </c>
      <c r="CE162" t="s">
        <v>6398</v>
      </c>
      <c r="CF162">
        <v>30.15</v>
      </c>
      <c r="CG162">
        <v>0</v>
      </c>
      <c r="CH162">
        <v>0</v>
      </c>
      <c r="CI162">
        <v>0</v>
      </c>
      <c r="CJ162">
        <f t="shared" si="95"/>
        <v>0</v>
      </c>
      <c r="CK162">
        <f t="shared" si="96"/>
        <v>0</v>
      </c>
      <c r="CL162">
        <f t="shared" si="97"/>
        <v>0</v>
      </c>
      <c r="CM162">
        <f t="shared" si="98"/>
        <v>0</v>
      </c>
      <c r="CO162" s="95">
        <v>8.99</v>
      </c>
      <c r="CP162" s="95">
        <v>8.99</v>
      </c>
      <c r="CQ162">
        <f t="shared" si="99"/>
        <v>0</v>
      </c>
    </row>
    <row r="163" spans="1:95" x14ac:dyDescent="0.25">
      <c r="A163">
        <v>991554</v>
      </c>
      <c r="B163" t="s">
        <v>846</v>
      </c>
      <c r="C163" t="s">
        <v>823</v>
      </c>
      <c r="D163" t="s">
        <v>411</v>
      </c>
      <c r="E163" t="s">
        <v>774</v>
      </c>
      <c r="F163" t="s">
        <v>60</v>
      </c>
      <c r="G163" t="s">
        <v>60</v>
      </c>
      <c r="I163" t="s">
        <v>205</v>
      </c>
      <c r="J163">
        <v>49.32</v>
      </c>
      <c r="O163">
        <v>49.32</v>
      </c>
      <c r="P163">
        <v>49.32</v>
      </c>
      <c r="T163" t="s">
        <v>412</v>
      </c>
      <c r="U163" t="s">
        <v>57</v>
      </c>
      <c r="V163" t="s">
        <v>413</v>
      </c>
      <c r="W163" s="73" t="s">
        <v>414</v>
      </c>
      <c r="X163" s="74" t="s">
        <v>415</v>
      </c>
      <c r="Z163" s="76">
        <v>9.99</v>
      </c>
      <c r="AA163" s="27">
        <v>-4.7624026696329302</v>
      </c>
      <c r="AC163" s="8" t="s">
        <v>415</v>
      </c>
      <c r="AD163" s="8">
        <v>12.99</v>
      </c>
      <c r="AE163" s="8" t="s">
        <v>416</v>
      </c>
      <c r="AF163" s="8">
        <v>11.99</v>
      </c>
      <c r="AH163" s="23">
        <f t="shared" si="100"/>
        <v>8.99</v>
      </c>
      <c r="AI163" s="23" t="str">
        <f t="shared" si="101"/>
        <v>10.79</v>
      </c>
      <c r="AJ163" s="23" t="str">
        <f t="shared" si="101"/>
        <v/>
      </c>
      <c r="AK163" s="23">
        <f t="shared" si="101"/>
        <v>9.99</v>
      </c>
      <c r="AM163" s="40">
        <v>16.190000000000001</v>
      </c>
      <c r="AN163" s="40">
        <v>2.99</v>
      </c>
      <c r="AO163">
        <v>36</v>
      </c>
      <c r="AP163" s="40">
        <f t="shared" si="85"/>
        <v>16.999500000000001</v>
      </c>
      <c r="AQ163" t="s">
        <v>60</v>
      </c>
      <c r="AR163" s="40">
        <f t="shared" si="86"/>
        <v>94.719688542825352</v>
      </c>
      <c r="AS163" s="40">
        <f t="shared" si="87"/>
        <v>95.392724745134387</v>
      </c>
      <c r="AT163" s="40" t="e">
        <f t="shared" si="88"/>
        <v>#VALUE!</v>
      </c>
      <c r="AU163" s="40">
        <f t="shared" si="89"/>
        <v>95.214992770548321</v>
      </c>
      <c r="BB163" s="77">
        <f t="shared" si="90"/>
        <v>94.719688542825352</v>
      </c>
      <c r="BC163" s="78">
        <f t="shared" si="91"/>
        <v>95.392724745134387</v>
      </c>
      <c r="BD163" s="79" t="e">
        <f t="shared" si="92"/>
        <v>#VALUE!</v>
      </c>
      <c r="BE163" s="80">
        <f t="shared" si="93"/>
        <v>95.148481815148472</v>
      </c>
      <c r="BG163" t="s">
        <v>847</v>
      </c>
      <c r="BH163" t="s">
        <v>848</v>
      </c>
      <c r="BM163" t="s">
        <v>849</v>
      </c>
      <c r="BN163" t="s">
        <v>789</v>
      </c>
      <c r="BO163" t="s">
        <v>421</v>
      </c>
      <c r="BQ163" t="e">
        <v>#N/A</v>
      </c>
      <c r="BR163" t="e">
        <v>#N/A</v>
      </c>
      <c r="BT163"/>
      <c r="BY163" t="e">
        <v>#N/A</v>
      </c>
      <c r="BZ163" t="e">
        <f t="shared" si="94"/>
        <v>#N/A</v>
      </c>
      <c r="CC163" t="e">
        <f>VLOOKUP(A163,'[1]RPT 1280 - Edmonton'!$1:$1048576,4,0)</f>
        <v>#N/A</v>
      </c>
      <c r="CE163" t="s">
        <v>6398</v>
      </c>
      <c r="CF163">
        <v>49.32</v>
      </c>
      <c r="CG163">
        <v>0</v>
      </c>
      <c r="CH163">
        <v>0</v>
      </c>
      <c r="CI163">
        <v>0</v>
      </c>
      <c r="CJ163">
        <f t="shared" si="95"/>
        <v>0</v>
      </c>
      <c r="CK163">
        <f t="shared" si="96"/>
        <v>0</v>
      </c>
      <c r="CL163">
        <f t="shared" si="97"/>
        <v>0</v>
      </c>
      <c r="CM163">
        <f t="shared" si="98"/>
        <v>0</v>
      </c>
      <c r="CO163" s="95">
        <v>8.99</v>
      </c>
      <c r="CP163" s="95">
        <v>8.99</v>
      </c>
      <c r="CQ163">
        <f t="shared" si="99"/>
        <v>0</v>
      </c>
    </row>
    <row r="164" spans="1:95" x14ac:dyDescent="0.25">
      <c r="A164">
        <v>302349</v>
      </c>
      <c r="B164" t="s">
        <v>850</v>
      </c>
      <c r="C164" t="s">
        <v>823</v>
      </c>
      <c r="D164" t="s">
        <v>411</v>
      </c>
      <c r="E164" t="s">
        <v>774</v>
      </c>
      <c r="F164" t="s">
        <v>60</v>
      </c>
      <c r="G164" t="s">
        <v>60</v>
      </c>
      <c r="I164" t="s">
        <v>55</v>
      </c>
      <c r="J164">
        <v>69</v>
      </c>
      <c r="K164" s="97">
        <v>1</v>
      </c>
      <c r="O164">
        <v>68</v>
      </c>
      <c r="P164">
        <v>68</v>
      </c>
      <c r="T164" t="s">
        <v>412</v>
      </c>
      <c r="U164" t="s">
        <v>57</v>
      </c>
      <c r="V164" t="s">
        <v>413</v>
      </c>
      <c r="W164" s="73" t="s">
        <v>414</v>
      </c>
      <c r="X164" s="74" t="s">
        <v>415</v>
      </c>
      <c r="Z164" s="76">
        <v>9.99</v>
      </c>
      <c r="AA164" s="27">
        <v>-7.2106785317018902</v>
      </c>
      <c r="AC164" s="8" t="s">
        <v>415</v>
      </c>
      <c r="AD164" s="8">
        <v>12.99</v>
      </c>
      <c r="AE164" s="8" t="s">
        <v>416</v>
      </c>
      <c r="AF164" s="8">
        <v>11.99</v>
      </c>
      <c r="AH164" s="23">
        <f t="shared" si="100"/>
        <v>8.99</v>
      </c>
      <c r="AI164" s="23" t="str">
        <f t="shared" si="101"/>
        <v>10.79</v>
      </c>
      <c r="AJ164" s="23" t="str">
        <f t="shared" si="101"/>
        <v/>
      </c>
      <c r="AK164" s="23">
        <f t="shared" si="101"/>
        <v>9.99</v>
      </c>
      <c r="AM164" s="40">
        <v>72.11</v>
      </c>
      <c r="AN164" s="40">
        <v>17</v>
      </c>
      <c r="AO164">
        <v>1</v>
      </c>
      <c r="AP164" s="40">
        <f t="shared" si="85"/>
        <v>74.715500000000006</v>
      </c>
      <c r="AQ164" t="s">
        <v>60</v>
      </c>
      <c r="AR164" s="40">
        <f t="shared" si="86"/>
        <v>-736.76863181312581</v>
      </c>
      <c r="AS164" s="40">
        <f t="shared" si="87"/>
        <v>-639.7173308619092</v>
      </c>
      <c r="AT164" s="40" t="e">
        <f t="shared" si="88"/>
        <v>#VALUE!</v>
      </c>
      <c r="AU164" s="40">
        <f t="shared" si="89"/>
        <v>-659.81481481481489</v>
      </c>
      <c r="AW164" s="40"/>
      <c r="AX164" s="40"/>
      <c r="AY164" s="40"/>
      <c r="AZ164" s="40"/>
      <c r="BB164" s="77">
        <f t="shared" si="90"/>
        <v>-736.76863181312581</v>
      </c>
      <c r="BC164" s="78">
        <f t="shared" si="91"/>
        <v>-639.7173308619092</v>
      </c>
      <c r="BD164" s="79" t="e">
        <f t="shared" si="92"/>
        <v>#VALUE!</v>
      </c>
      <c r="BE164" s="80">
        <f t="shared" si="93"/>
        <v>-673.42842842842845</v>
      </c>
      <c r="BG164" t="s">
        <v>851</v>
      </c>
      <c r="BH164" t="s">
        <v>851</v>
      </c>
      <c r="BM164" t="s">
        <v>852</v>
      </c>
      <c r="BN164" t="s">
        <v>836</v>
      </c>
      <c r="BO164" t="s">
        <v>826</v>
      </c>
      <c r="BQ164" t="e">
        <v>#N/A</v>
      </c>
      <c r="BR164" t="e">
        <v>#N/A</v>
      </c>
      <c r="BT164"/>
      <c r="BY164" t="e">
        <v>#N/A</v>
      </c>
      <c r="BZ164" t="e">
        <f t="shared" si="94"/>
        <v>#N/A</v>
      </c>
      <c r="CC164" t="e">
        <f>VLOOKUP(A164,'[1]RPT 1280 - Edmonton'!$1:$1048576,4,0)</f>
        <v>#N/A</v>
      </c>
      <c r="CE164" t="s">
        <v>6398</v>
      </c>
      <c r="CF164">
        <v>69</v>
      </c>
      <c r="CG164">
        <v>1</v>
      </c>
      <c r="CH164">
        <v>0</v>
      </c>
      <c r="CI164">
        <v>0</v>
      </c>
      <c r="CJ164">
        <f t="shared" si="95"/>
        <v>0</v>
      </c>
      <c r="CK164">
        <f t="shared" si="96"/>
        <v>0</v>
      </c>
      <c r="CL164">
        <f t="shared" si="97"/>
        <v>0</v>
      </c>
      <c r="CM164">
        <f t="shared" si="98"/>
        <v>0</v>
      </c>
      <c r="CO164" s="95">
        <v>8.99</v>
      </c>
      <c r="CP164" s="95">
        <v>8.99</v>
      </c>
      <c r="CQ164">
        <f t="shared" si="99"/>
        <v>0</v>
      </c>
    </row>
    <row r="165" spans="1:95" x14ac:dyDescent="0.25">
      <c r="A165">
        <v>657635</v>
      </c>
      <c r="B165" t="s">
        <v>853</v>
      </c>
      <c r="C165" t="s">
        <v>854</v>
      </c>
      <c r="D165" t="s">
        <v>411</v>
      </c>
      <c r="E165" t="s">
        <v>774</v>
      </c>
      <c r="F165" t="s">
        <v>60</v>
      </c>
      <c r="G165" t="s">
        <v>60</v>
      </c>
      <c r="I165" t="s">
        <v>55</v>
      </c>
      <c r="J165">
        <v>4.0599999999999996</v>
      </c>
      <c r="O165">
        <v>4.0599999999999996</v>
      </c>
      <c r="P165">
        <v>4.0599999999999996</v>
      </c>
      <c r="T165" t="s">
        <v>412</v>
      </c>
      <c r="U165" t="s">
        <v>57</v>
      </c>
      <c r="V165" t="s">
        <v>413</v>
      </c>
      <c r="W165" s="73" t="s">
        <v>414</v>
      </c>
      <c r="X165" s="74" t="s">
        <v>415</v>
      </c>
      <c r="Z165" s="76">
        <v>9.99</v>
      </c>
      <c r="AA165" s="27">
        <v>0.57619577308120096</v>
      </c>
      <c r="AC165" s="8" t="s">
        <v>415</v>
      </c>
      <c r="AD165" s="8">
        <v>12.99</v>
      </c>
      <c r="AE165" s="8" t="s">
        <v>416</v>
      </c>
      <c r="AF165" s="8">
        <v>11.99</v>
      </c>
      <c r="AH165" s="23">
        <f t="shared" si="100"/>
        <v>8.99</v>
      </c>
      <c r="AI165" s="23" t="str">
        <f t="shared" si="101"/>
        <v>10.79</v>
      </c>
      <c r="AJ165" s="23" t="str">
        <f t="shared" si="101"/>
        <v/>
      </c>
      <c r="AK165" s="23">
        <f t="shared" si="101"/>
        <v>9.99</v>
      </c>
      <c r="AM165" s="40">
        <v>4.17</v>
      </c>
      <c r="AN165" s="40">
        <v>1</v>
      </c>
      <c r="AO165">
        <v>1</v>
      </c>
      <c r="AP165" s="40">
        <f t="shared" si="85"/>
        <v>4.3784999999999998</v>
      </c>
      <c r="AQ165" t="s">
        <v>60</v>
      </c>
      <c r="AR165" s="40">
        <f t="shared" si="86"/>
        <v>50.962180200222477</v>
      </c>
      <c r="AS165" s="40">
        <f t="shared" si="87"/>
        <v>56.640407784986103</v>
      </c>
      <c r="AT165" s="40" t="e">
        <f t="shared" si="88"/>
        <v>#VALUE!</v>
      </c>
      <c r="AU165" s="40">
        <f t="shared" si="89"/>
        <v>55.470470470470467</v>
      </c>
      <c r="BB165" s="77">
        <f t="shared" si="90"/>
        <v>50.962180200222477</v>
      </c>
      <c r="BC165" s="78">
        <f t="shared" si="91"/>
        <v>56.640407784986103</v>
      </c>
      <c r="BD165" s="79" t="e">
        <f t="shared" si="92"/>
        <v>#VALUE!</v>
      </c>
      <c r="BE165" s="80">
        <f t="shared" si="93"/>
        <v>54.669669669669673</v>
      </c>
      <c r="BG165" t="s">
        <v>855</v>
      </c>
      <c r="BH165" t="s">
        <v>298</v>
      </c>
      <c r="BM165" t="s">
        <v>856</v>
      </c>
      <c r="BN165" t="s">
        <v>300</v>
      </c>
      <c r="BO165" t="s">
        <v>66</v>
      </c>
      <c r="BQ165" t="e">
        <v>#N/A</v>
      </c>
      <c r="BR165" t="e">
        <v>#N/A</v>
      </c>
      <c r="BS165">
        <v>54</v>
      </c>
      <c r="BT165">
        <v>227.42</v>
      </c>
      <c r="BX165">
        <v>10.79</v>
      </c>
      <c r="BY165">
        <v>10.79</v>
      </c>
      <c r="BZ165">
        <f t="shared" si="94"/>
        <v>0</v>
      </c>
      <c r="CC165" t="e">
        <f>VLOOKUP(A165,'[1]RPT 1280 - Edmonton'!$1:$1048576,4,0)</f>
        <v>#N/A</v>
      </c>
      <c r="CE165" t="s">
        <v>6399</v>
      </c>
      <c r="CF165">
        <v>4.0599999999999996</v>
      </c>
      <c r="CG165">
        <v>0</v>
      </c>
      <c r="CH165">
        <v>0</v>
      </c>
      <c r="CI165">
        <v>0</v>
      </c>
      <c r="CJ165">
        <f t="shared" si="95"/>
        <v>0</v>
      </c>
      <c r="CK165">
        <f t="shared" si="96"/>
        <v>0</v>
      </c>
      <c r="CL165">
        <f t="shared" si="97"/>
        <v>0</v>
      </c>
      <c r="CM165">
        <f t="shared" si="98"/>
        <v>0</v>
      </c>
      <c r="CO165" s="95">
        <v>8.99</v>
      </c>
      <c r="CP165" s="95">
        <v>8.99</v>
      </c>
      <c r="CQ165">
        <f t="shared" si="99"/>
        <v>0</v>
      </c>
    </row>
    <row r="166" spans="1:95" x14ac:dyDescent="0.25">
      <c r="A166">
        <v>657668</v>
      </c>
      <c r="B166" t="s">
        <v>857</v>
      </c>
      <c r="C166" t="s">
        <v>854</v>
      </c>
      <c r="D166" t="s">
        <v>411</v>
      </c>
      <c r="E166" t="s">
        <v>774</v>
      </c>
      <c r="F166" t="s">
        <v>60</v>
      </c>
      <c r="G166" t="s">
        <v>60</v>
      </c>
      <c r="I166" t="s">
        <v>55</v>
      </c>
      <c r="J166">
        <v>4.2699999999999996</v>
      </c>
      <c r="O166">
        <v>4.2699999999999996</v>
      </c>
      <c r="P166">
        <v>4.2699999999999996</v>
      </c>
      <c r="T166" t="s">
        <v>412</v>
      </c>
      <c r="U166" t="s">
        <v>57</v>
      </c>
      <c r="V166" t="s">
        <v>413</v>
      </c>
      <c r="W166" s="73" t="s">
        <v>414</v>
      </c>
      <c r="X166" s="74" t="s">
        <v>415</v>
      </c>
      <c r="Z166" s="76">
        <v>9.99</v>
      </c>
      <c r="AA166" s="27">
        <v>0.55283648498331495</v>
      </c>
      <c r="AC166" s="8" t="s">
        <v>415</v>
      </c>
      <c r="AD166" s="8">
        <v>12.99</v>
      </c>
      <c r="AE166" s="8" t="s">
        <v>416</v>
      </c>
      <c r="AF166" s="8">
        <v>11.99</v>
      </c>
      <c r="AH166" s="23">
        <f t="shared" si="100"/>
        <v>8.99</v>
      </c>
      <c r="AI166" s="23" t="str">
        <f t="shared" si="101"/>
        <v>10.79</v>
      </c>
      <c r="AJ166" s="23" t="str">
        <f t="shared" si="101"/>
        <v/>
      </c>
      <c r="AK166" s="23">
        <f t="shared" si="101"/>
        <v>9.99</v>
      </c>
      <c r="AM166" s="40">
        <v>4.38</v>
      </c>
      <c r="AN166" s="40">
        <v>1</v>
      </c>
      <c r="AO166">
        <v>1</v>
      </c>
      <c r="AP166" s="40">
        <f t="shared" si="85"/>
        <v>4.5990000000000002</v>
      </c>
      <c r="AQ166" t="s">
        <v>60</v>
      </c>
      <c r="AR166" s="40">
        <f t="shared" si="86"/>
        <v>48.509454949944377</v>
      </c>
      <c r="AS166" s="40">
        <f t="shared" si="87"/>
        <v>54.596848934198327</v>
      </c>
      <c r="AT166" s="40" t="e">
        <f t="shared" si="88"/>
        <v>#VALUE!</v>
      </c>
      <c r="AU166" s="40">
        <f t="shared" si="89"/>
        <v>53.263263263263262</v>
      </c>
      <c r="BB166" s="77">
        <f t="shared" si="90"/>
        <v>48.509454949944377</v>
      </c>
      <c r="BC166" s="78">
        <f t="shared" si="91"/>
        <v>54.596848934198327</v>
      </c>
      <c r="BD166" s="79" t="e">
        <f t="shared" si="92"/>
        <v>#VALUE!</v>
      </c>
      <c r="BE166" s="80">
        <f t="shared" si="93"/>
        <v>52.462462462462454</v>
      </c>
      <c r="BG166" t="s">
        <v>858</v>
      </c>
      <c r="BH166" t="s">
        <v>298</v>
      </c>
      <c r="BM166" t="s">
        <v>859</v>
      </c>
      <c r="BN166" t="s">
        <v>300</v>
      </c>
      <c r="BO166" t="s">
        <v>66</v>
      </c>
      <c r="BQ166" t="e">
        <v>#N/A</v>
      </c>
      <c r="BR166" t="e">
        <v>#N/A</v>
      </c>
      <c r="BS166">
        <v>54</v>
      </c>
      <c r="BT166">
        <v>356.87</v>
      </c>
      <c r="BX166">
        <v>10.79</v>
      </c>
      <c r="BY166">
        <v>10.79</v>
      </c>
      <c r="BZ166">
        <f t="shared" si="94"/>
        <v>0</v>
      </c>
      <c r="CC166" t="e">
        <f>VLOOKUP(A166,'[1]RPT 1280 - Edmonton'!$1:$1048576,4,0)</f>
        <v>#N/A</v>
      </c>
      <c r="CE166" t="s">
        <v>6399</v>
      </c>
      <c r="CF166">
        <v>4.2699999999999996</v>
      </c>
      <c r="CG166">
        <v>0</v>
      </c>
      <c r="CH166">
        <v>0</v>
      </c>
      <c r="CI166">
        <v>0</v>
      </c>
      <c r="CJ166">
        <f t="shared" si="95"/>
        <v>0</v>
      </c>
      <c r="CK166">
        <f t="shared" si="96"/>
        <v>0</v>
      </c>
      <c r="CL166">
        <f t="shared" si="97"/>
        <v>0</v>
      </c>
      <c r="CM166">
        <f t="shared" si="98"/>
        <v>0</v>
      </c>
      <c r="CO166" s="95">
        <v>8.99</v>
      </c>
      <c r="CP166" s="95">
        <v>8.99</v>
      </c>
      <c r="CQ166">
        <f t="shared" si="99"/>
        <v>0</v>
      </c>
    </row>
    <row r="167" spans="1:95" x14ac:dyDescent="0.25">
      <c r="A167">
        <v>657692</v>
      </c>
      <c r="B167" t="s">
        <v>860</v>
      </c>
      <c r="C167" t="s">
        <v>854</v>
      </c>
      <c r="D167" t="s">
        <v>411</v>
      </c>
      <c r="E167" t="s">
        <v>774</v>
      </c>
      <c r="F167" t="s">
        <v>60</v>
      </c>
      <c r="G167" t="s">
        <v>60</v>
      </c>
      <c r="I167" t="s">
        <v>55</v>
      </c>
      <c r="J167">
        <v>3.34</v>
      </c>
      <c r="O167">
        <v>3.34</v>
      </c>
      <c r="P167">
        <v>3.34</v>
      </c>
      <c r="T167" t="s">
        <v>412</v>
      </c>
      <c r="U167" t="s">
        <v>57</v>
      </c>
      <c r="V167" t="s">
        <v>413</v>
      </c>
      <c r="W167" s="73" t="s">
        <v>414</v>
      </c>
      <c r="X167" s="74" t="s">
        <v>415</v>
      </c>
      <c r="Z167" s="76">
        <v>9.99</v>
      </c>
      <c r="AA167" s="27">
        <v>0.65628476084538401</v>
      </c>
      <c r="AC167" s="8" t="s">
        <v>415</v>
      </c>
      <c r="AD167" s="8">
        <v>12.99</v>
      </c>
      <c r="AE167" s="8" t="s">
        <v>416</v>
      </c>
      <c r="AF167" s="8">
        <v>11.99</v>
      </c>
      <c r="AH167" s="23">
        <f t="shared" si="100"/>
        <v>8.99</v>
      </c>
      <c r="AI167" s="23" t="str">
        <f t="shared" si="101"/>
        <v>10.79</v>
      </c>
      <c r="AJ167" s="23" t="str">
        <f t="shared" si="101"/>
        <v/>
      </c>
      <c r="AK167" s="23">
        <f t="shared" si="101"/>
        <v>9.99</v>
      </c>
      <c r="AM167" s="40">
        <v>3.43</v>
      </c>
      <c r="AN167" s="40">
        <v>0.75</v>
      </c>
      <c r="AO167">
        <v>1</v>
      </c>
      <c r="AP167" s="40">
        <f t="shared" si="85"/>
        <v>3.6015000000000001</v>
      </c>
      <c r="AQ167" t="s">
        <v>60</v>
      </c>
      <c r="AR167" s="40">
        <f t="shared" si="86"/>
        <v>59.688542825361509</v>
      </c>
      <c r="AS167" s="40">
        <f t="shared" si="87"/>
        <v>64.536607970342914</v>
      </c>
      <c r="AT167" s="40" t="e">
        <f t="shared" si="88"/>
        <v>#VALUE!</v>
      </c>
      <c r="AU167" s="40">
        <f t="shared" si="89"/>
        <v>63.423423423423422</v>
      </c>
      <c r="BB167" s="77">
        <f t="shared" si="90"/>
        <v>59.688542825361509</v>
      </c>
      <c r="BC167" s="78">
        <f t="shared" si="91"/>
        <v>64.536607970342914</v>
      </c>
      <c r="BD167" s="79" t="e">
        <f t="shared" si="92"/>
        <v>#VALUE!</v>
      </c>
      <c r="BE167" s="80">
        <f t="shared" si="93"/>
        <v>62.822822822822822</v>
      </c>
      <c r="BG167" t="s">
        <v>861</v>
      </c>
      <c r="BH167" t="s">
        <v>298</v>
      </c>
      <c r="BM167" t="s">
        <v>862</v>
      </c>
      <c r="BN167" t="s">
        <v>300</v>
      </c>
      <c r="BO167" t="s">
        <v>66</v>
      </c>
      <c r="BQ167" t="e">
        <v>#N/A</v>
      </c>
      <c r="BR167" t="e">
        <v>#N/A</v>
      </c>
      <c r="BS167">
        <v>54</v>
      </c>
      <c r="BT167">
        <v>3273.34</v>
      </c>
      <c r="BX167">
        <v>10.79</v>
      </c>
      <c r="BY167">
        <v>10.79</v>
      </c>
      <c r="BZ167">
        <f t="shared" si="94"/>
        <v>0</v>
      </c>
      <c r="CC167" t="e">
        <f>VLOOKUP(A167,'[1]RPT 1280 - Edmonton'!$1:$1048576,4,0)</f>
        <v>#N/A</v>
      </c>
      <c r="CE167" t="s">
        <v>6399</v>
      </c>
      <c r="CF167">
        <v>3.34</v>
      </c>
      <c r="CG167">
        <v>0</v>
      </c>
      <c r="CH167">
        <v>0</v>
      </c>
      <c r="CI167">
        <v>0</v>
      </c>
      <c r="CJ167">
        <f t="shared" si="95"/>
        <v>0</v>
      </c>
      <c r="CK167">
        <f t="shared" si="96"/>
        <v>0</v>
      </c>
      <c r="CL167">
        <f t="shared" si="97"/>
        <v>0</v>
      </c>
      <c r="CM167">
        <f t="shared" si="98"/>
        <v>0</v>
      </c>
      <c r="CO167" s="95">
        <v>8.99</v>
      </c>
      <c r="CP167" s="95">
        <v>8.99</v>
      </c>
      <c r="CQ167">
        <f t="shared" si="99"/>
        <v>0</v>
      </c>
    </row>
    <row r="168" spans="1:95" x14ac:dyDescent="0.25">
      <c r="A168">
        <v>2427326</v>
      </c>
      <c r="B168" t="s">
        <v>863</v>
      </c>
      <c r="C168" t="s">
        <v>854</v>
      </c>
      <c r="D168" t="s">
        <v>411</v>
      </c>
      <c r="E168" t="s">
        <v>774</v>
      </c>
      <c r="F168" t="s">
        <v>60</v>
      </c>
      <c r="G168" t="s">
        <v>60</v>
      </c>
      <c r="I168" t="s">
        <v>55</v>
      </c>
      <c r="J168">
        <v>3.35</v>
      </c>
      <c r="O168">
        <v>3.35</v>
      </c>
      <c r="P168">
        <v>3.35</v>
      </c>
      <c r="T168" t="s">
        <v>412</v>
      </c>
      <c r="U168" t="s">
        <v>57</v>
      </c>
      <c r="V168" t="s">
        <v>413</v>
      </c>
      <c r="W168" s="73" t="s">
        <v>414</v>
      </c>
      <c r="X168" s="74" t="s">
        <v>415</v>
      </c>
      <c r="Z168" s="76">
        <v>9.99</v>
      </c>
      <c r="AA168" s="27">
        <v>0.65517241379310298</v>
      </c>
      <c r="AC168" s="8" t="s">
        <v>415</v>
      </c>
      <c r="AD168" s="8">
        <v>12.99</v>
      </c>
      <c r="AE168" s="8" t="s">
        <v>416</v>
      </c>
      <c r="AF168" s="8">
        <v>11.99</v>
      </c>
      <c r="AH168" s="23">
        <f t="shared" si="100"/>
        <v>8.99</v>
      </c>
      <c r="AI168" s="23" t="str">
        <f t="shared" si="101"/>
        <v>10.79</v>
      </c>
      <c r="AJ168" s="23" t="str">
        <f t="shared" si="101"/>
        <v/>
      </c>
      <c r="AK168" s="23">
        <f t="shared" si="101"/>
        <v>9.99</v>
      </c>
      <c r="AM168" s="40">
        <v>3.44</v>
      </c>
      <c r="AN168" s="40">
        <v>1</v>
      </c>
      <c r="AO168">
        <v>1</v>
      </c>
      <c r="AP168" s="40">
        <f t="shared" si="85"/>
        <v>3.6120000000000001</v>
      </c>
      <c r="AQ168" t="s">
        <v>60</v>
      </c>
      <c r="AR168" s="40">
        <f t="shared" si="86"/>
        <v>59.48832035595106</v>
      </c>
      <c r="AS168" s="40">
        <f t="shared" si="87"/>
        <v>63.744207599629291</v>
      </c>
      <c r="AT168" s="40" t="e">
        <f t="shared" si="88"/>
        <v>#VALUE!</v>
      </c>
      <c r="AU168" s="40">
        <f t="shared" si="89"/>
        <v>63.143143143143142</v>
      </c>
      <c r="BB168" s="77">
        <f t="shared" si="90"/>
        <v>59.48832035595106</v>
      </c>
      <c r="BC168" s="78">
        <f t="shared" si="91"/>
        <v>63.744207599629291</v>
      </c>
      <c r="BD168" s="79" t="e">
        <f t="shared" si="92"/>
        <v>#VALUE!</v>
      </c>
      <c r="BE168" s="80">
        <f t="shared" si="93"/>
        <v>62.342342342342342</v>
      </c>
      <c r="BG168" t="s">
        <v>864</v>
      </c>
      <c r="BH168" t="s">
        <v>298</v>
      </c>
      <c r="BM168" t="s">
        <v>865</v>
      </c>
      <c r="BN168" t="s">
        <v>300</v>
      </c>
      <c r="BO168" t="s">
        <v>66</v>
      </c>
      <c r="BQ168" t="e">
        <v>#N/A</v>
      </c>
      <c r="BR168" t="e">
        <v>#N/A</v>
      </c>
      <c r="BS168">
        <v>0</v>
      </c>
      <c r="BT168">
        <v>0</v>
      </c>
      <c r="BX168">
        <v>10.79</v>
      </c>
      <c r="BY168">
        <v>10.79</v>
      </c>
      <c r="BZ168">
        <f t="shared" si="94"/>
        <v>0</v>
      </c>
      <c r="CC168" t="e">
        <f>VLOOKUP(A168,'[1]RPT 1280 - Edmonton'!$1:$1048576,4,0)</f>
        <v>#N/A</v>
      </c>
      <c r="CE168" t="s">
        <v>6399</v>
      </c>
      <c r="CF168">
        <v>3.35</v>
      </c>
      <c r="CG168">
        <v>0</v>
      </c>
      <c r="CH168">
        <v>0</v>
      </c>
      <c r="CI168">
        <v>0</v>
      </c>
      <c r="CJ168">
        <f t="shared" si="95"/>
        <v>0</v>
      </c>
      <c r="CK168">
        <f t="shared" si="96"/>
        <v>0</v>
      </c>
      <c r="CL168">
        <f t="shared" si="97"/>
        <v>0</v>
      </c>
      <c r="CM168">
        <f t="shared" si="98"/>
        <v>0</v>
      </c>
      <c r="CO168" s="95">
        <v>8.99</v>
      </c>
      <c r="CP168" s="95">
        <v>8.99</v>
      </c>
      <c r="CQ168">
        <f t="shared" si="99"/>
        <v>0</v>
      </c>
    </row>
    <row r="169" spans="1:95" x14ac:dyDescent="0.25">
      <c r="A169">
        <v>2427334</v>
      </c>
      <c r="B169" t="s">
        <v>866</v>
      </c>
      <c r="C169" t="s">
        <v>854</v>
      </c>
      <c r="D169" t="s">
        <v>411</v>
      </c>
      <c r="E169" t="s">
        <v>774</v>
      </c>
      <c r="F169" t="s">
        <v>60</v>
      </c>
      <c r="G169" t="s">
        <v>60</v>
      </c>
      <c r="I169" t="s">
        <v>55</v>
      </c>
      <c r="J169">
        <v>3.01</v>
      </c>
      <c r="O169">
        <v>3.01</v>
      </c>
      <c r="P169">
        <v>3.01</v>
      </c>
      <c r="T169" t="s">
        <v>412</v>
      </c>
      <c r="U169" t="s">
        <v>57</v>
      </c>
      <c r="V169" t="s">
        <v>413</v>
      </c>
      <c r="W169" s="73" t="s">
        <v>414</v>
      </c>
      <c r="X169" s="74" t="s">
        <v>415</v>
      </c>
      <c r="Z169" s="76">
        <v>9.99</v>
      </c>
      <c r="AA169" s="27">
        <v>0.69299221357063401</v>
      </c>
      <c r="AC169" s="8" t="s">
        <v>415</v>
      </c>
      <c r="AD169" s="8">
        <v>12.99</v>
      </c>
      <c r="AE169" s="8" t="s">
        <v>416</v>
      </c>
      <c r="AF169" s="8">
        <v>11.99</v>
      </c>
      <c r="AH169" s="23">
        <f t="shared" si="100"/>
        <v>8.99</v>
      </c>
      <c r="AI169" s="23" t="str">
        <f t="shared" si="101"/>
        <v>10.79</v>
      </c>
      <c r="AJ169" s="23" t="str">
        <f t="shared" si="101"/>
        <v/>
      </c>
      <c r="AK169" s="23">
        <f t="shared" si="101"/>
        <v>9.99</v>
      </c>
      <c r="AM169" s="40">
        <v>3.09</v>
      </c>
      <c r="AN169" s="40">
        <v>1</v>
      </c>
      <c r="AO169">
        <v>1</v>
      </c>
      <c r="AP169" s="40">
        <f t="shared" si="85"/>
        <v>3.2444999999999999</v>
      </c>
      <c r="AQ169" t="s">
        <v>60</v>
      </c>
      <c r="AR169" s="40">
        <f t="shared" si="86"/>
        <v>63.576195773081203</v>
      </c>
      <c r="AS169" s="40">
        <f t="shared" si="87"/>
        <v>67.150139017608907</v>
      </c>
      <c r="AT169" s="40" t="e">
        <f t="shared" si="88"/>
        <v>#VALUE!</v>
      </c>
      <c r="AU169" s="40">
        <f t="shared" si="89"/>
        <v>66.821821821821828</v>
      </c>
      <c r="BB169" s="77">
        <f t="shared" si="90"/>
        <v>63.576195773081203</v>
      </c>
      <c r="BC169" s="78">
        <f t="shared" si="91"/>
        <v>67.150139017608907</v>
      </c>
      <c r="BD169" s="79" t="e">
        <f t="shared" si="92"/>
        <v>#VALUE!</v>
      </c>
      <c r="BE169" s="80">
        <f t="shared" si="93"/>
        <v>66.021021021021014</v>
      </c>
      <c r="BG169" t="s">
        <v>867</v>
      </c>
      <c r="BH169" t="s">
        <v>298</v>
      </c>
      <c r="BM169" t="s">
        <v>868</v>
      </c>
      <c r="BN169" t="s">
        <v>300</v>
      </c>
      <c r="BO169" t="s">
        <v>66</v>
      </c>
      <c r="BQ169" t="e">
        <v>#N/A</v>
      </c>
      <c r="BR169" t="e">
        <v>#N/A</v>
      </c>
      <c r="BS169">
        <v>54</v>
      </c>
      <c r="BT169">
        <v>707.11</v>
      </c>
      <c r="BX169">
        <v>10.79</v>
      </c>
      <c r="BY169">
        <v>10.79</v>
      </c>
      <c r="BZ169">
        <f t="shared" si="94"/>
        <v>0</v>
      </c>
      <c r="CC169" t="e">
        <f>VLOOKUP(A169,'[1]RPT 1280 - Edmonton'!$1:$1048576,4,0)</f>
        <v>#N/A</v>
      </c>
      <c r="CE169" t="s">
        <v>6399</v>
      </c>
      <c r="CF169">
        <v>3.01</v>
      </c>
      <c r="CG169">
        <v>0</v>
      </c>
      <c r="CH169">
        <v>0</v>
      </c>
      <c r="CI169">
        <v>0</v>
      </c>
      <c r="CJ169">
        <f t="shared" si="95"/>
        <v>0</v>
      </c>
      <c r="CK169">
        <f t="shared" si="96"/>
        <v>0</v>
      </c>
      <c r="CL169">
        <f t="shared" si="97"/>
        <v>0</v>
      </c>
      <c r="CM169">
        <f t="shared" si="98"/>
        <v>0</v>
      </c>
      <c r="CO169" s="95">
        <v>8.99</v>
      </c>
      <c r="CP169" s="95">
        <v>8.99</v>
      </c>
      <c r="CQ169">
        <f t="shared" si="99"/>
        <v>0</v>
      </c>
    </row>
    <row r="170" spans="1:95" x14ac:dyDescent="0.25">
      <c r="A170">
        <v>625103</v>
      </c>
      <c r="B170" t="s">
        <v>869</v>
      </c>
      <c r="C170" t="s">
        <v>844</v>
      </c>
      <c r="D170" t="s">
        <v>411</v>
      </c>
      <c r="E170" t="s">
        <v>774</v>
      </c>
      <c r="F170" t="s">
        <v>60</v>
      </c>
      <c r="G170" t="s">
        <v>60</v>
      </c>
      <c r="I170" t="s">
        <v>55</v>
      </c>
      <c r="J170">
        <v>65.33</v>
      </c>
      <c r="O170">
        <v>65.33</v>
      </c>
      <c r="P170">
        <v>1.36104166666667</v>
      </c>
      <c r="T170" t="s">
        <v>412</v>
      </c>
      <c r="U170" t="s">
        <v>57</v>
      </c>
      <c r="V170" t="s">
        <v>413</v>
      </c>
      <c r="W170" s="73" t="s">
        <v>414</v>
      </c>
      <c r="X170" s="74" t="s">
        <v>415</v>
      </c>
      <c r="Z170" s="76">
        <v>9.99</v>
      </c>
      <c r="AA170" s="27">
        <v>0.84570775398591003</v>
      </c>
      <c r="AC170" s="8" t="s">
        <v>415</v>
      </c>
      <c r="AD170" s="8">
        <v>12.99</v>
      </c>
      <c r="AE170" s="8" t="s">
        <v>416</v>
      </c>
      <c r="AF170" s="8">
        <v>11.99</v>
      </c>
      <c r="AH170" s="23">
        <f t="shared" si="100"/>
        <v>8.99</v>
      </c>
      <c r="AI170" s="23" t="str">
        <f t="shared" si="101"/>
        <v>10.79</v>
      </c>
      <c r="AJ170" s="23" t="str">
        <f t="shared" si="101"/>
        <v/>
      </c>
      <c r="AK170" s="23">
        <f t="shared" si="101"/>
        <v>9.99</v>
      </c>
      <c r="AM170" s="40">
        <v>65.33</v>
      </c>
      <c r="AN170" s="40">
        <v>15.98</v>
      </c>
      <c r="AO170">
        <v>48</v>
      </c>
      <c r="AP170" s="40">
        <f t="shared" si="85"/>
        <v>68.596500000000006</v>
      </c>
      <c r="AQ170" t="s">
        <v>60</v>
      </c>
      <c r="AR170" s="40">
        <f t="shared" si="86"/>
        <v>83.992422135706335</v>
      </c>
      <c r="AS170" s="40">
        <f t="shared" si="87"/>
        <v>85.829761353104715</v>
      </c>
      <c r="AT170" s="40" t="e">
        <f t="shared" si="88"/>
        <v>#VALUE!</v>
      </c>
      <c r="AU170" s="40">
        <f t="shared" si="89"/>
        <v>85.461482315648979</v>
      </c>
      <c r="BB170" s="77">
        <f t="shared" si="90"/>
        <v>83.992422135706335</v>
      </c>
      <c r="BC170" s="78">
        <f t="shared" si="91"/>
        <v>85.829761353104715</v>
      </c>
      <c r="BD170" s="79" t="e">
        <f t="shared" si="92"/>
        <v>#VALUE!</v>
      </c>
      <c r="BE170" s="80">
        <f t="shared" si="93"/>
        <v>85.194882382382374</v>
      </c>
      <c r="BG170" t="s">
        <v>870</v>
      </c>
      <c r="BH170" t="s">
        <v>870</v>
      </c>
      <c r="BM170" t="s">
        <v>871</v>
      </c>
      <c r="BN170" t="s">
        <v>872</v>
      </c>
      <c r="BO170" t="s">
        <v>237</v>
      </c>
      <c r="BQ170" t="e">
        <v>#N/A</v>
      </c>
      <c r="BR170" t="e">
        <v>#N/A</v>
      </c>
      <c r="BT170"/>
      <c r="BY170" t="e">
        <v>#N/A</v>
      </c>
      <c r="BZ170" t="e">
        <f t="shared" si="94"/>
        <v>#N/A</v>
      </c>
      <c r="CC170" t="e">
        <f>VLOOKUP(A170,'[1]RPT 1280 - Edmonton'!$1:$1048576,4,0)</f>
        <v>#N/A</v>
      </c>
      <c r="CE170" t="s">
        <v>6398</v>
      </c>
      <c r="CF170">
        <v>65.33</v>
      </c>
      <c r="CG170">
        <v>0</v>
      </c>
      <c r="CH170">
        <v>0</v>
      </c>
      <c r="CI170">
        <v>0</v>
      </c>
      <c r="CJ170">
        <f t="shared" si="95"/>
        <v>0</v>
      </c>
      <c r="CK170">
        <f t="shared" si="96"/>
        <v>0</v>
      </c>
      <c r="CL170">
        <f t="shared" si="97"/>
        <v>0</v>
      </c>
      <c r="CM170">
        <f t="shared" si="98"/>
        <v>0</v>
      </c>
      <c r="CO170" s="95">
        <v>8.99</v>
      </c>
      <c r="CP170" s="95">
        <v>8.99</v>
      </c>
      <c r="CQ170">
        <f t="shared" si="99"/>
        <v>0</v>
      </c>
    </row>
    <row r="171" spans="1:95" x14ac:dyDescent="0.25">
      <c r="A171">
        <v>625129</v>
      </c>
      <c r="B171" t="s">
        <v>873</v>
      </c>
      <c r="C171" t="s">
        <v>844</v>
      </c>
      <c r="D171" t="s">
        <v>411</v>
      </c>
      <c r="E171" t="s">
        <v>774</v>
      </c>
      <c r="F171" t="s">
        <v>60</v>
      </c>
      <c r="G171" t="s">
        <v>60</v>
      </c>
      <c r="I171" t="s">
        <v>55</v>
      </c>
      <c r="J171">
        <v>62.54</v>
      </c>
      <c r="O171">
        <v>62.54</v>
      </c>
      <c r="P171">
        <v>1.3029166666666701</v>
      </c>
      <c r="T171" t="s">
        <v>412</v>
      </c>
      <c r="U171" t="s">
        <v>57</v>
      </c>
      <c r="V171" t="s">
        <v>413</v>
      </c>
      <c r="W171" s="73" t="s">
        <v>414</v>
      </c>
      <c r="X171" s="74" t="s">
        <v>415</v>
      </c>
      <c r="Z171" s="76">
        <v>9.99</v>
      </c>
      <c r="AA171" s="27">
        <v>0.85270990915832401</v>
      </c>
      <c r="AC171" s="8" t="s">
        <v>415</v>
      </c>
      <c r="AD171" s="8">
        <v>12.99</v>
      </c>
      <c r="AE171" s="8" t="s">
        <v>416</v>
      </c>
      <c r="AF171" s="8">
        <v>11.99</v>
      </c>
      <c r="AH171" s="23">
        <f t="shared" si="100"/>
        <v>8.99</v>
      </c>
      <c r="AI171" s="23" t="str">
        <f t="shared" si="101"/>
        <v>10.79</v>
      </c>
      <c r="AJ171" s="23" t="str">
        <f t="shared" si="101"/>
        <v/>
      </c>
      <c r="AK171" s="23">
        <f t="shared" si="101"/>
        <v>9.99</v>
      </c>
      <c r="AM171" s="40">
        <v>62.54</v>
      </c>
      <c r="AN171" s="40">
        <v>15.98</v>
      </c>
      <c r="AO171">
        <v>48</v>
      </c>
      <c r="AP171" s="40">
        <f t="shared" si="85"/>
        <v>65.667000000000002</v>
      </c>
      <c r="AQ171" t="s">
        <v>60</v>
      </c>
      <c r="AR171" s="40">
        <f t="shared" si="86"/>
        <v>84.671301446051174</v>
      </c>
      <c r="AS171" s="40">
        <f t="shared" si="87"/>
        <v>86.395389249304912</v>
      </c>
      <c r="AT171" s="40" t="e">
        <f t="shared" si="88"/>
        <v>#VALUE!</v>
      </c>
      <c r="AU171" s="40">
        <f t="shared" si="89"/>
        <v>86.072405739072408</v>
      </c>
      <c r="BB171" s="77">
        <f t="shared" si="90"/>
        <v>84.671301446051174</v>
      </c>
      <c r="BC171" s="78">
        <f t="shared" si="91"/>
        <v>86.395389249304912</v>
      </c>
      <c r="BD171" s="79" t="e">
        <f t="shared" si="92"/>
        <v>#VALUE!</v>
      </c>
      <c r="BE171" s="80">
        <f t="shared" si="93"/>
        <v>85.805805805805818</v>
      </c>
      <c r="BG171" t="s">
        <v>874</v>
      </c>
      <c r="BH171" t="s">
        <v>874</v>
      </c>
      <c r="BM171" t="s">
        <v>875</v>
      </c>
      <c r="BN171" t="s">
        <v>872</v>
      </c>
      <c r="BO171" t="s">
        <v>237</v>
      </c>
      <c r="BQ171" t="e">
        <v>#N/A</v>
      </c>
      <c r="BR171" t="e">
        <v>#N/A</v>
      </c>
      <c r="BT171"/>
      <c r="BY171" t="e">
        <v>#N/A</v>
      </c>
      <c r="BZ171" t="e">
        <f t="shared" si="94"/>
        <v>#N/A</v>
      </c>
      <c r="CC171" t="e">
        <f>VLOOKUP(A171,'[1]RPT 1280 - Edmonton'!$1:$1048576,4,0)</f>
        <v>#N/A</v>
      </c>
      <c r="CE171" t="s">
        <v>6398</v>
      </c>
      <c r="CF171">
        <v>62.54</v>
      </c>
      <c r="CG171">
        <v>0</v>
      </c>
      <c r="CH171">
        <v>0</v>
      </c>
      <c r="CI171">
        <v>0</v>
      </c>
      <c r="CJ171">
        <f t="shared" si="95"/>
        <v>0</v>
      </c>
      <c r="CK171">
        <f t="shared" si="96"/>
        <v>0</v>
      </c>
      <c r="CL171">
        <f t="shared" si="97"/>
        <v>0</v>
      </c>
      <c r="CM171">
        <f t="shared" si="98"/>
        <v>0</v>
      </c>
      <c r="CO171" s="95">
        <v>8.99</v>
      </c>
      <c r="CP171" s="95">
        <v>8.99</v>
      </c>
      <c r="CQ171">
        <f t="shared" si="99"/>
        <v>0</v>
      </c>
    </row>
    <row r="172" spans="1:95" x14ac:dyDescent="0.25">
      <c r="A172">
        <v>6411730</v>
      </c>
      <c r="B172" t="s">
        <v>876</v>
      </c>
      <c r="C172" t="s">
        <v>877</v>
      </c>
      <c r="D172" t="s">
        <v>53</v>
      </c>
      <c r="E172" t="s">
        <v>774</v>
      </c>
      <c r="F172" t="s">
        <v>60</v>
      </c>
      <c r="G172" t="s">
        <v>60</v>
      </c>
      <c r="I172" t="s">
        <v>55</v>
      </c>
      <c r="J172">
        <v>3.15</v>
      </c>
      <c r="K172" s="97">
        <v>0.55000000000000004</v>
      </c>
      <c r="O172">
        <v>2.6</v>
      </c>
      <c r="P172">
        <v>2.6</v>
      </c>
      <c r="T172" t="s">
        <v>878</v>
      </c>
      <c r="U172" t="s">
        <v>57</v>
      </c>
      <c r="V172" t="s">
        <v>879</v>
      </c>
      <c r="W172" s="73" t="s">
        <v>880</v>
      </c>
      <c r="X172" s="74" t="s">
        <v>881</v>
      </c>
      <c r="Z172" s="76" t="s">
        <v>882</v>
      </c>
      <c r="AA172" s="27">
        <v>0.25501432664756402</v>
      </c>
      <c r="AC172" s="8">
        <v>4.1900000000000004</v>
      </c>
      <c r="AD172" s="8">
        <v>5.19</v>
      </c>
      <c r="AE172" s="8" t="s">
        <v>883</v>
      </c>
      <c r="AF172" s="8" t="s">
        <v>884</v>
      </c>
      <c r="AH172" s="23">
        <f t="shared" si="100"/>
        <v>3.49</v>
      </c>
      <c r="AI172" s="23" t="str">
        <f t="shared" si="101"/>
        <v>4.19</v>
      </c>
      <c r="AJ172" s="23" t="str">
        <f t="shared" si="101"/>
        <v/>
      </c>
      <c r="AK172" s="23" t="str">
        <f t="shared" si="101"/>
        <v>3.79</v>
      </c>
      <c r="AM172" s="40">
        <v>3.15</v>
      </c>
      <c r="AN172" s="40">
        <v>7.48</v>
      </c>
      <c r="AO172">
        <v>1</v>
      </c>
      <c r="AP172" s="40">
        <f t="shared" si="85"/>
        <v>2.7575000000000003</v>
      </c>
      <c r="AQ172" t="s">
        <v>60</v>
      </c>
      <c r="AR172" s="40">
        <f t="shared" si="86"/>
        <v>14.55873925501432</v>
      </c>
      <c r="AS172" s="40">
        <f t="shared" si="87"/>
        <v>-19.367541766109774</v>
      </c>
      <c r="AT172" s="40" t="e">
        <f t="shared" si="88"/>
        <v>#VALUE!</v>
      </c>
      <c r="AU172" s="40">
        <f t="shared" si="89"/>
        <v>13.427440633245375</v>
      </c>
      <c r="AX172" s="40"/>
      <c r="BB172" s="77">
        <f t="shared" si="90"/>
        <v>14.55873925501432</v>
      </c>
      <c r="BC172" s="78">
        <f t="shared" si="91"/>
        <v>-19.367541766109774</v>
      </c>
      <c r="BD172" s="79" t="e">
        <f t="shared" si="92"/>
        <v>#VALUE!</v>
      </c>
      <c r="BE172" s="80">
        <f t="shared" si="93"/>
        <v>-2.3614775725593704</v>
      </c>
      <c r="BG172" t="s">
        <v>885</v>
      </c>
      <c r="BH172" t="s">
        <v>886</v>
      </c>
      <c r="BJ172" t="s">
        <v>887</v>
      </c>
      <c r="BM172" t="s">
        <v>888</v>
      </c>
      <c r="BN172" t="s">
        <v>889</v>
      </c>
      <c r="BO172" t="s">
        <v>66</v>
      </c>
      <c r="BP172">
        <v>6411730</v>
      </c>
      <c r="BQ172" t="e">
        <v>#N/A</v>
      </c>
      <c r="BR172" t="e">
        <v>#N/A</v>
      </c>
      <c r="BS172">
        <v>18</v>
      </c>
      <c r="BT172">
        <v>35703.269999999997</v>
      </c>
      <c r="BX172">
        <v>5.39</v>
      </c>
      <c r="BY172">
        <v>5.39</v>
      </c>
      <c r="BZ172">
        <f t="shared" si="94"/>
        <v>0</v>
      </c>
      <c r="CC172" t="e">
        <f>VLOOKUP(A172,'[1]RPT 1280 - Edmonton'!$1:$1048576,4,0)</f>
        <v>#N/A</v>
      </c>
      <c r="CE172" t="s">
        <v>6400</v>
      </c>
      <c r="CF172">
        <v>3.15</v>
      </c>
      <c r="CG172">
        <v>0.55000000000000004</v>
      </c>
      <c r="CH172">
        <v>0</v>
      </c>
      <c r="CI172">
        <v>0</v>
      </c>
      <c r="CJ172">
        <f t="shared" si="95"/>
        <v>0</v>
      </c>
      <c r="CK172">
        <f t="shared" si="96"/>
        <v>0</v>
      </c>
      <c r="CL172">
        <f t="shared" si="97"/>
        <v>0</v>
      </c>
      <c r="CM172">
        <f t="shared" si="98"/>
        <v>0</v>
      </c>
      <c r="CO172" s="95">
        <v>3.49</v>
      </c>
      <c r="CP172" s="95">
        <v>3.49</v>
      </c>
      <c r="CQ172">
        <f t="shared" si="99"/>
        <v>0</v>
      </c>
    </row>
    <row r="173" spans="1:95" x14ac:dyDescent="0.25">
      <c r="A173">
        <v>6411755</v>
      </c>
      <c r="B173" t="s">
        <v>890</v>
      </c>
      <c r="C173" t="s">
        <v>877</v>
      </c>
      <c r="D173" t="s">
        <v>53</v>
      </c>
      <c r="E173" t="s">
        <v>774</v>
      </c>
      <c r="F173" t="s">
        <v>60</v>
      </c>
      <c r="G173" t="s">
        <v>60</v>
      </c>
      <c r="J173">
        <f t="shared" ref="J173:K175" si="102">J172</f>
        <v>3.15</v>
      </c>
      <c r="K173" s="97">
        <f t="shared" si="102"/>
        <v>0.55000000000000004</v>
      </c>
      <c r="O173">
        <f t="shared" ref="O173:P175" si="103">O172</f>
        <v>2.6</v>
      </c>
      <c r="P173">
        <f t="shared" si="103"/>
        <v>2.6</v>
      </c>
      <c r="U173" t="s">
        <v>69</v>
      </c>
      <c r="V173" t="s">
        <v>69</v>
      </c>
      <c r="W173" s="73" t="s">
        <v>362</v>
      </c>
      <c r="X173" s="74" t="s">
        <v>362</v>
      </c>
      <c r="Z173" s="76" t="s">
        <v>362</v>
      </c>
      <c r="AC173" s="8" t="s">
        <v>69</v>
      </c>
      <c r="AD173" s="8" t="s">
        <v>69</v>
      </c>
      <c r="AE173" s="8" t="s">
        <v>69</v>
      </c>
      <c r="AF173" s="8" t="s">
        <v>69</v>
      </c>
      <c r="AH173" s="23" t="str">
        <f t="shared" si="100"/>
        <v/>
      </c>
      <c r="AI173" s="23" t="str">
        <f t="shared" si="101"/>
        <v/>
      </c>
      <c r="AJ173" s="23" t="str">
        <f t="shared" si="101"/>
        <v/>
      </c>
      <c r="AK173" s="23" t="str">
        <f t="shared" si="101"/>
        <v/>
      </c>
      <c r="BG173" t="s">
        <v>891</v>
      </c>
      <c r="BH173" t="s">
        <v>892</v>
      </c>
      <c r="BJ173" t="s">
        <v>887</v>
      </c>
      <c r="BM173" t="s">
        <v>893</v>
      </c>
      <c r="BN173" t="s">
        <v>889</v>
      </c>
      <c r="BO173" t="s">
        <v>66</v>
      </c>
      <c r="BP173">
        <v>6411755</v>
      </c>
      <c r="BQ173" t="e">
        <v>#N/A</v>
      </c>
      <c r="BR173" t="e">
        <v>#N/A</v>
      </c>
      <c r="BS173">
        <v>32</v>
      </c>
      <c r="BT173">
        <v>8663.49</v>
      </c>
      <c r="BX173">
        <v>5.39</v>
      </c>
      <c r="BY173">
        <v>5.39</v>
      </c>
      <c r="BZ173">
        <f t="shared" si="94"/>
        <v>0</v>
      </c>
      <c r="CC173" t="e">
        <f>VLOOKUP(A173,'[1]RPT 1280 - Edmonton'!$1:$1048576,4,0)</f>
        <v>#N/A</v>
      </c>
      <c r="CE173" t="s">
        <v>6400</v>
      </c>
      <c r="CF173">
        <v>3.15</v>
      </c>
      <c r="CG173">
        <v>0.55000000000000004</v>
      </c>
      <c r="CH173">
        <v>0</v>
      </c>
      <c r="CI173">
        <v>0</v>
      </c>
      <c r="CJ173">
        <f t="shared" si="95"/>
        <v>0</v>
      </c>
      <c r="CK173">
        <f t="shared" si="96"/>
        <v>0</v>
      </c>
      <c r="CL173">
        <f t="shared" si="97"/>
        <v>0</v>
      </c>
      <c r="CM173">
        <f t="shared" si="98"/>
        <v>0</v>
      </c>
    </row>
    <row r="174" spans="1:95" x14ac:dyDescent="0.25">
      <c r="A174">
        <v>6474043</v>
      </c>
      <c r="B174" t="s">
        <v>894</v>
      </c>
      <c r="C174" t="s">
        <v>877</v>
      </c>
      <c r="D174" t="s">
        <v>53</v>
      </c>
      <c r="E174" t="s">
        <v>774</v>
      </c>
      <c r="F174" t="s">
        <v>60</v>
      </c>
      <c r="G174" t="s">
        <v>60</v>
      </c>
      <c r="J174">
        <f t="shared" si="102"/>
        <v>3.15</v>
      </c>
      <c r="K174" s="97">
        <f t="shared" si="102"/>
        <v>0.55000000000000004</v>
      </c>
      <c r="O174">
        <f t="shared" si="103"/>
        <v>2.6</v>
      </c>
      <c r="P174">
        <f t="shared" si="103"/>
        <v>2.6</v>
      </c>
      <c r="U174" t="s">
        <v>69</v>
      </c>
      <c r="V174" t="s">
        <v>69</v>
      </c>
      <c r="W174" s="73" t="s">
        <v>362</v>
      </c>
      <c r="X174" s="74" t="s">
        <v>362</v>
      </c>
      <c r="Z174" s="76" t="s">
        <v>362</v>
      </c>
      <c r="AC174" s="8" t="s">
        <v>69</v>
      </c>
      <c r="AD174" s="8" t="s">
        <v>69</v>
      </c>
      <c r="AE174" s="8" t="s">
        <v>69</v>
      </c>
      <c r="AF174" s="8" t="s">
        <v>69</v>
      </c>
      <c r="AH174" s="23" t="str">
        <f t="shared" si="100"/>
        <v/>
      </c>
      <c r="AI174" s="23" t="str">
        <f t="shared" si="101"/>
        <v/>
      </c>
      <c r="AJ174" s="23" t="str">
        <f t="shared" si="101"/>
        <v/>
      </c>
      <c r="AK174" s="23" t="str">
        <f t="shared" si="101"/>
        <v/>
      </c>
      <c r="BG174" t="s">
        <v>895</v>
      </c>
      <c r="BH174" t="s">
        <v>896</v>
      </c>
      <c r="BM174" t="s">
        <v>897</v>
      </c>
      <c r="BN174" t="s">
        <v>889</v>
      </c>
      <c r="BO174" t="s">
        <v>66</v>
      </c>
      <c r="BP174">
        <v>6474043</v>
      </c>
      <c r="BQ174" t="e">
        <v>#N/A</v>
      </c>
      <c r="BR174" t="e">
        <v>#N/A</v>
      </c>
      <c r="BS174">
        <v>33</v>
      </c>
      <c r="BT174">
        <v>5959.67</v>
      </c>
      <c r="BX174">
        <v>5.39</v>
      </c>
      <c r="BY174">
        <v>5.39</v>
      </c>
      <c r="BZ174">
        <f t="shared" si="94"/>
        <v>0</v>
      </c>
      <c r="CC174" t="e">
        <f>VLOOKUP(A174,'[1]RPT 1280 - Edmonton'!$1:$1048576,4,0)</f>
        <v>#N/A</v>
      </c>
      <c r="CE174" t="s">
        <v>6400</v>
      </c>
      <c r="CF174">
        <v>3.15</v>
      </c>
      <c r="CG174">
        <v>0.55000000000000004</v>
      </c>
      <c r="CH174">
        <v>0</v>
      </c>
      <c r="CI174">
        <v>0</v>
      </c>
      <c r="CJ174">
        <f t="shared" si="95"/>
        <v>0</v>
      </c>
      <c r="CK174">
        <f t="shared" si="96"/>
        <v>0</v>
      </c>
      <c r="CL174">
        <f t="shared" si="97"/>
        <v>0</v>
      </c>
      <c r="CM174">
        <f t="shared" si="98"/>
        <v>0</v>
      </c>
    </row>
    <row r="175" spans="1:95" x14ac:dyDescent="0.25">
      <c r="A175">
        <v>6473987</v>
      </c>
      <c r="B175" t="s">
        <v>898</v>
      </c>
      <c r="C175" t="s">
        <v>877</v>
      </c>
      <c r="D175" t="s">
        <v>53</v>
      </c>
      <c r="E175" t="s">
        <v>774</v>
      </c>
      <c r="F175" t="s">
        <v>60</v>
      </c>
      <c r="G175" t="s">
        <v>60</v>
      </c>
      <c r="J175">
        <f t="shared" si="102"/>
        <v>3.15</v>
      </c>
      <c r="K175" s="97">
        <f t="shared" si="102"/>
        <v>0.55000000000000004</v>
      </c>
      <c r="O175">
        <f t="shared" si="103"/>
        <v>2.6</v>
      </c>
      <c r="P175">
        <f t="shared" si="103"/>
        <v>2.6</v>
      </c>
      <c r="U175" t="s">
        <v>69</v>
      </c>
      <c r="V175" t="s">
        <v>69</v>
      </c>
      <c r="W175" s="73" t="s">
        <v>362</v>
      </c>
      <c r="X175" s="74" t="s">
        <v>362</v>
      </c>
      <c r="Z175" s="76" t="s">
        <v>362</v>
      </c>
      <c r="AC175" s="8" t="s">
        <v>69</v>
      </c>
      <c r="AD175" s="8" t="s">
        <v>69</v>
      </c>
      <c r="AE175" s="8" t="s">
        <v>69</v>
      </c>
      <c r="AF175" s="8" t="s">
        <v>69</v>
      </c>
      <c r="AH175" s="23" t="str">
        <f t="shared" si="100"/>
        <v/>
      </c>
      <c r="AI175" s="23" t="str">
        <f t="shared" si="101"/>
        <v/>
      </c>
      <c r="AJ175" s="23" t="str">
        <f t="shared" si="101"/>
        <v/>
      </c>
      <c r="AK175" s="23" t="str">
        <f t="shared" si="101"/>
        <v/>
      </c>
      <c r="BG175" t="s">
        <v>899</v>
      </c>
      <c r="BH175" t="s">
        <v>900</v>
      </c>
      <c r="BM175" t="s">
        <v>901</v>
      </c>
      <c r="BN175" t="s">
        <v>902</v>
      </c>
      <c r="BO175" t="s">
        <v>66</v>
      </c>
      <c r="BP175">
        <v>6473987</v>
      </c>
      <c r="BQ175" t="e">
        <v>#N/A</v>
      </c>
      <c r="BR175" t="e">
        <v>#N/A</v>
      </c>
      <c r="BS175">
        <v>35</v>
      </c>
      <c r="BT175">
        <v>9094.39</v>
      </c>
      <c r="BX175">
        <v>5.39</v>
      </c>
      <c r="BY175">
        <v>5.39</v>
      </c>
      <c r="BZ175">
        <f t="shared" si="94"/>
        <v>0</v>
      </c>
      <c r="CC175" t="e">
        <f>VLOOKUP(A175,'[1]RPT 1280 - Edmonton'!$1:$1048576,4,0)</f>
        <v>#N/A</v>
      </c>
      <c r="CE175" t="s">
        <v>6400</v>
      </c>
      <c r="CF175">
        <v>3.15</v>
      </c>
      <c r="CG175">
        <v>0.55000000000000004</v>
      </c>
      <c r="CH175">
        <v>0</v>
      </c>
      <c r="CI175">
        <v>0</v>
      </c>
      <c r="CJ175">
        <f t="shared" si="95"/>
        <v>0</v>
      </c>
      <c r="CK175">
        <f t="shared" si="96"/>
        <v>0</v>
      </c>
      <c r="CL175">
        <f t="shared" si="97"/>
        <v>0</v>
      </c>
      <c r="CM175">
        <f t="shared" si="98"/>
        <v>0</v>
      </c>
    </row>
    <row r="176" spans="1:95" x14ac:dyDescent="0.25">
      <c r="A176">
        <v>6420590</v>
      </c>
      <c r="B176" t="s">
        <v>903</v>
      </c>
      <c r="C176" t="s">
        <v>904</v>
      </c>
      <c r="D176" t="s">
        <v>905</v>
      </c>
      <c r="E176" t="s">
        <v>774</v>
      </c>
      <c r="F176" t="s">
        <v>60</v>
      </c>
      <c r="G176" t="s">
        <v>60</v>
      </c>
      <c r="I176" t="s">
        <v>55</v>
      </c>
      <c r="J176">
        <v>68.319999999999993</v>
      </c>
      <c r="O176">
        <v>68.319999999999993</v>
      </c>
      <c r="P176">
        <v>2.8466666666666698</v>
      </c>
      <c r="T176" t="s">
        <v>56</v>
      </c>
      <c r="U176" t="s">
        <v>57</v>
      </c>
      <c r="V176" t="s">
        <v>58</v>
      </c>
      <c r="W176" s="73" t="s">
        <v>59</v>
      </c>
      <c r="X176" s="74">
        <v>5.99</v>
      </c>
      <c r="Z176" s="76">
        <v>5.99</v>
      </c>
      <c r="AA176" s="27">
        <v>0.40001369405477599</v>
      </c>
      <c r="AC176" s="8">
        <v>5.99</v>
      </c>
      <c r="AD176" s="8">
        <v>7.19</v>
      </c>
      <c r="AE176" s="8">
        <v>6.19</v>
      </c>
      <c r="AF176" s="8">
        <v>7.19</v>
      </c>
      <c r="AH176" s="23">
        <f t="shared" si="100"/>
        <v>4.99</v>
      </c>
      <c r="AI176" s="23">
        <f t="shared" si="101"/>
        <v>5.99</v>
      </c>
      <c r="AJ176" s="23" t="str">
        <f t="shared" si="101"/>
        <v/>
      </c>
      <c r="AK176" s="23">
        <f t="shared" si="101"/>
        <v>5.99</v>
      </c>
      <c r="AM176" s="40">
        <v>68.349999999999994</v>
      </c>
      <c r="AN176" s="40">
        <v>2.98</v>
      </c>
      <c r="AO176">
        <v>24</v>
      </c>
      <c r="AP176" s="40">
        <f>(AM176 * 1.05) - L176 - Q176 - K176</f>
        <v>71.767499999999998</v>
      </c>
      <c r="AQ176" t="s">
        <v>60</v>
      </c>
      <c r="AR176" s="40">
        <f>(((AH176)-((AP176/AO176) + ((AN176 * 0.03)/AO176)))/AH176)*100</f>
        <v>39.999248496993985</v>
      </c>
      <c r="AS176" s="40">
        <f>(((AI176)-((AP176/AO176) + ((AN176 * 0.3)/AO176)))/AI176)*100</f>
        <v>49.456385642737906</v>
      </c>
      <c r="AT176" s="40" t="e">
        <f>(((AJ176)-((AP176/AO176) + ((AN176 * 0.03)/AO176)))/AJ176)*100</f>
        <v>#VALUE!</v>
      </c>
      <c r="AU176" s="40">
        <f>(((AK176)-((AP176/AO176) + ((AN176 * 0.07)/AO176)))/AK176)*100</f>
        <v>49.933152476349477</v>
      </c>
      <c r="BB176" s="77">
        <f>(((AH176)-(((AP176/AO176) + ((AN176 * 0.03)/AO176))-AW176))/AH176)*100</f>
        <v>39.999248496993985</v>
      </c>
      <c r="BC176" s="78">
        <f>(((AI176)-(((AP176/AO176) + ((AN176 * 0.3)/AO176))-AX176))/AI176)*100</f>
        <v>49.456385642737906</v>
      </c>
      <c r="BD176" s="79" t="e">
        <f>(((AJ176)-(((AP176/AO176) + ((AN176 * 0.03)/AO176))-AY176))/AJ176)*100</f>
        <v>#VALUE!</v>
      </c>
      <c r="BE176" s="80">
        <f>(((AK176)-(((AP176/AO176) + ((AN176 * 0.15)/AO176))-AZ176))/AK176)*100</f>
        <v>49.767320534223707</v>
      </c>
      <c r="BG176" t="s">
        <v>298</v>
      </c>
      <c r="BH176" t="s">
        <v>298</v>
      </c>
      <c r="BM176" t="s">
        <v>906</v>
      </c>
      <c r="BN176" t="s">
        <v>907</v>
      </c>
      <c r="BO176" t="s">
        <v>237</v>
      </c>
      <c r="BQ176" t="e">
        <v>#N/A</v>
      </c>
      <c r="BR176" t="e">
        <v>#N/A</v>
      </c>
      <c r="BT176"/>
      <c r="BY176" t="e">
        <v>#N/A</v>
      </c>
      <c r="BZ176" t="e">
        <f t="shared" si="94"/>
        <v>#N/A</v>
      </c>
      <c r="CC176" t="e">
        <f>VLOOKUP(A176,'[1]RPT 1280 - Edmonton'!$1:$1048576,4,0)</f>
        <v>#N/A</v>
      </c>
      <c r="CE176" t="s">
        <v>6398</v>
      </c>
      <c r="CF176">
        <v>68.319999999999993</v>
      </c>
      <c r="CG176">
        <v>0</v>
      </c>
      <c r="CH176">
        <v>0</v>
      </c>
      <c r="CI176">
        <v>0</v>
      </c>
      <c r="CJ176">
        <f t="shared" si="95"/>
        <v>0</v>
      </c>
      <c r="CK176">
        <f t="shared" si="96"/>
        <v>0</v>
      </c>
      <c r="CL176">
        <f t="shared" si="97"/>
        <v>0</v>
      </c>
      <c r="CM176">
        <f t="shared" si="98"/>
        <v>0</v>
      </c>
      <c r="CO176" s="95">
        <v>4.99</v>
      </c>
      <c r="CP176" s="95">
        <v>4.99</v>
      </c>
      <c r="CQ176">
        <f t="shared" si="99"/>
        <v>0</v>
      </c>
    </row>
    <row r="177" spans="1:95" x14ac:dyDescent="0.25">
      <c r="A177">
        <v>6423891</v>
      </c>
      <c r="B177" t="s">
        <v>908</v>
      </c>
      <c r="C177" t="s">
        <v>909</v>
      </c>
      <c r="D177" t="s">
        <v>905</v>
      </c>
      <c r="E177" t="s">
        <v>774</v>
      </c>
      <c r="F177" t="s">
        <v>60</v>
      </c>
      <c r="G177" t="s">
        <v>60</v>
      </c>
      <c r="I177" t="s">
        <v>55</v>
      </c>
      <c r="J177">
        <v>2.42</v>
      </c>
      <c r="O177">
        <v>2.42</v>
      </c>
      <c r="P177">
        <v>2.42</v>
      </c>
      <c r="T177" t="s">
        <v>56</v>
      </c>
      <c r="U177" t="s">
        <v>57</v>
      </c>
      <c r="V177" t="s">
        <v>58</v>
      </c>
      <c r="W177" s="73" t="s">
        <v>59</v>
      </c>
      <c r="X177" s="74">
        <v>5.99</v>
      </c>
      <c r="Z177" s="76">
        <v>5.99</v>
      </c>
      <c r="AA177" s="27">
        <v>0.53106212424849697</v>
      </c>
      <c r="AC177" s="8">
        <v>5.99</v>
      </c>
      <c r="AD177" s="8">
        <v>7.19</v>
      </c>
      <c r="AE177" s="8">
        <v>6.19</v>
      </c>
      <c r="AF177" s="8">
        <v>7.19</v>
      </c>
      <c r="AH177" s="23">
        <f t="shared" si="100"/>
        <v>4.99</v>
      </c>
      <c r="AI177" s="23">
        <f t="shared" si="101"/>
        <v>5.99</v>
      </c>
      <c r="AJ177" s="23" t="str">
        <f t="shared" si="101"/>
        <v/>
      </c>
      <c r="AK177" s="23">
        <f t="shared" si="101"/>
        <v>5.99</v>
      </c>
      <c r="AM177" s="40">
        <v>2.48</v>
      </c>
      <c r="AN177" s="40">
        <v>1.5</v>
      </c>
      <c r="AO177">
        <v>1</v>
      </c>
      <c r="AP177" s="40">
        <f>(AM177 * 1.05) - L177 - Q177 - K177</f>
        <v>2.6040000000000001</v>
      </c>
      <c r="AQ177" t="s">
        <v>60</v>
      </c>
      <c r="AR177" s="40">
        <f>(((AH177)-((AP177/AO177) + ((AN177 * 0.03)/AO177)))/AH177)*100</f>
        <v>46.913827655310627</v>
      </c>
      <c r="AS177" s="40">
        <f>(((AI177)-((AP177/AO177) + ((AN177 * 0.3)/AO177)))/AI177)*100</f>
        <v>49.015025041736223</v>
      </c>
      <c r="AT177" s="40" t="e">
        <f>(((AJ177)-((AP177/AO177) + ((AN177 * 0.03)/AO177)))/AJ177)*100</f>
        <v>#VALUE!</v>
      </c>
      <c r="AU177" s="40">
        <f>(((AK177)-((AP177/AO177) + ((AN177 * 0.07)/AO177)))/AK177)*100</f>
        <v>54.774624373956591</v>
      </c>
      <c r="BB177" s="77">
        <f>(((AH177)-(((AP177/AO177) + ((AN177 * 0.03)/AO177))-AW177))/AH177)*100</f>
        <v>46.913827655310627</v>
      </c>
      <c r="BC177" s="78">
        <f>(((AI177)-(((AP177/AO177) + ((AN177 * 0.3)/AO177))-AX177))/AI177)*100</f>
        <v>49.015025041736223</v>
      </c>
      <c r="BD177" s="79" t="e">
        <f>(((AJ177)-(((AP177/AO177) + ((AN177 * 0.03)/AO177))-AY177))/AJ177)*100</f>
        <v>#VALUE!</v>
      </c>
      <c r="BE177" s="80">
        <f>(((AK177)-(((AP177/AO177) + ((AN177 * 0.15)/AO177))-AZ177))/AK177)*100</f>
        <v>52.771285475792986</v>
      </c>
      <c r="BG177" t="s">
        <v>910</v>
      </c>
      <c r="BH177" t="s">
        <v>911</v>
      </c>
      <c r="BM177" t="s">
        <v>912</v>
      </c>
      <c r="BN177" t="s">
        <v>300</v>
      </c>
      <c r="BO177" t="s">
        <v>66</v>
      </c>
      <c r="BP177">
        <v>6423891</v>
      </c>
      <c r="BQ177" t="e">
        <v>#N/A</v>
      </c>
      <c r="BR177" t="e">
        <v>#N/A</v>
      </c>
      <c r="BS177">
        <v>53</v>
      </c>
      <c r="BT177">
        <v>349.14</v>
      </c>
      <c r="BX177">
        <v>6.29</v>
      </c>
      <c r="BY177">
        <v>6.29</v>
      </c>
      <c r="BZ177">
        <f t="shared" si="94"/>
        <v>0</v>
      </c>
      <c r="CC177" t="e">
        <f>VLOOKUP(A177,'[1]RPT 1280 - Edmonton'!$1:$1048576,4,0)</f>
        <v>#N/A</v>
      </c>
      <c r="CE177" t="s">
        <v>6399</v>
      </c>
      <c r="CF177">
        <v>2.42</v>
      </c>
      <c r="CG177">
        <v>0</v>
      </c>
      <c r="CH177">
        <v>0</v>
      </c>
      <c r="CI177">
        <v>0</v>
      </c>
      <c r="CJ177">
        <f t="shared" si="95"/>
        <v>0</v>
      </c>
      <c r="CK177">
        <f t="shared" si="96"/>
        <v>0</v>
      </c>
      <c r="CL177">
        <f t="shared" si="97"/>
        <v>0</v>
      </c>
      <c r="CM177">
        <f t="shared" si="98"/>
        <v>0</v>
      </c>
      <c r="CO177" s="95">
        <v>4.99</v>
      </c>
      <c r="CP177" s="95">
        <v>4.99</v>
      </c>
      <c r="CQ177">
        <f t="shared" si="99"/>
        <v>0</v>
      </c>
    </row>
    <row r="178" spans="1:95" x14ac:dyDescent="0.25">
      <c r="A178">
        <v>771345</v>
      </c>
      <c r="B178" t="s">
        <v>913</v>
      </c>
      <c r="C178" t="s">
        <v>914</v>
      </c>
      <c r="D178" t="s">
        <v>53</v>
      </c>
      <c r="E178" t="s">
        <v>774</v>
      </c>
      <c r="F178" t="s">
        <v>60</v>
      </c>
      <c r="G178" t="s">
        <v>60</v>
      </c>
      <c r="I178" t="s">
        <v>55</v>
      </c>
      <c r="J178">
        <v>3.31</v>
      </c>
      <c r="K178" s="97">
        <v>0.64</v>
      </c>
      <c r="O178">
        <v>2.67</v>
      </c>
      <c r="P178">
        <v>2.67</v>
      </c>
      <c r="T178" t="s">
        <v>878</v>
      </c>
      <c r="U178" t="s">
        <v>57</v>
      </c>
      <c r="V178" t="s">
        <v>879</v>
      </c>
      <c r="W178" s="73" t="s">
        <v>880</v>
      </c>
      <c r="X178" s="74" t="s">
        <v>881</v>
      </c>
      <c r="Z178" s="76" t="s">
        <v>882</v>
      </c>
      <c r="AA178" s="27">
        <v>0.23495702005730701</v>
      </c>
      <c r="AC178" s="8">
        <v>4.1900000000000004</v>
      </c>
      <c r="AD178" s="8">
        <v>5.19</v>
      </c>
      <c r="AE178" s="8" t="s">
        <v>883</v>
      </c>
      <c r="AF178" s="8" t="s">
        <v>884</v>
      </c>
      <c r="AH178" s="23">
        <f t="shared" si="100"/>
        <v>3.49</v>
      </c>
      <c r="AI178" s="23" t="str">
        <f t="shared" si="101"/>
        <v>4.19</v>
      </c>
      <c r="AJ178" s="23" t="str">
        <f t="shared" si="101"/>
        <v/>
      </c>
      <c r="AK178" s="23" t="str">
        <f t="shared" si="101"/>
        <v>3.79</v>
      </c>
      <c r="AM178" s="40">
        <v>3.31</v>
      </c>
      <c r="AN178" s="40">
        <v>11.22</v>
      </c>
      <c r="AO178">
        <v>1</v>
      </c>
      <c r="AP178" s="40">
        <f>(AM178 * 1.05) - L178 - Q178 - K178</f>
        <v>2.8355000000000001</v>
      </c>
      <c r="AQ178" t="s">
        <v>60</v>
      </c>
      <c r="AR178" s="40">
        <f>(((AH178)-((AP178/AO178) + ((AN178 * 0.03)/AO178)))/AH178)*100</f>
        <v>9.1088825214899671</v>
      </c>
      <c r="AS178" s="40">
        <f>(((AI178)-((AP178/AO178) + ((AN178 * 0.3)/AO178)))/AI178)*100</f>
        <v>-48.007159904534596</v>
      </c>
      <c r="AT178" s="40" t="e">
        <f>(((AJ178)-((AP178/AO178) + ((AN178 * 0.03)/AO178)))/AJ178)*100</f>
        <v>#VALUE!</v>
      </c>
      <c r="AU178" s="40">
        <f>(((AK178)-((AP178/AO178) + ((AN178 * 0.07)/AO178)))/AK178)*100</f>
        <v>4.4617414248021054</v>
      </c>
      <c r="AX178" s="40"/>
      <c r="BB178" s="77">
        <f>(((AH178)-(((AP178/AO178) + ((AN178 * 0.03)/AO178))-AW178))/AH178)*100</f>
        <v>9.1088825214899671</v>
      </c>
      <c r="BC178" s="78">
        <f>(((AI178)-(((AP178/AO178) + ((AN178 * 0.3)/AO178))-AX178))/AI178)*100</f>
        <v>-48.007159904534596</v>
      </c>
      <c r="BD178" s="79" t="e">
        <f>(((AJ178)-(((AP178/AO178) + ((AN178 * 0.03)/AO178))-AY178))/AJ178)*100</f>
        <v>#VALUE!</v>
      </c>
      <c r="BE178" s="80">
        <f>(((AK178)-(((AP178/AO178) + ((AN178 * 0.15)/AO178))-AZ178))/AK178)*100</f>
        <v>-19.221635883905023</v>
      </c>
      <c r="BG178" t="s">
        <v>915</v>
      </c>
      <c r="BH178" t="s">
        <v>916</v>
      </c>
      <c r="BJ178" t="s">
        <v>917</v>
      </c>
      <c r="BM178" t="s">
        <v>918</v>
      </c>
      <c r="BN178" t="s">
        <v>919</v>
      </c>
      <c r="BO178" t="s">
        <v>237</v>
      </c>
      <c r="BP178">
        <v>771345</v>
      </c>
      <c r="BQ178" t="e">
        <v>#N/A</v>
      </c>
      <c r="BR178" t="e">
        <v>#N/A</v>
      </c>
      <c r="BS178">
        <v>28</v>
      </c>
      <c r="BT178">
        <v>23013.06</v>
      </c>
      <c r="BX178">
        <v>4.99</v>
      </c>
      <c r="BY178">
        <v>4.99</v>
      </c>
      <c r="BZ178">
        <f t="shared" si="94"/>
        <v>0</v>
      </c>
      <c r="CC178" t="e">
        <f>VLOOKUP(A178,'[1]RPT 1280 - Edmonton'!$1:$1048576,4,0)</f>
        <v>#N/A</v>
      </c>
      <c r="CE178" t="s">
        <v>6400</v>
      </c>
      <c r="CF178">
        <v>3.31</v>
      </c>
      <c r="CG178">
        <v>0.64</v>
      </c>
      <c r="CH178">
        <v>0</v>
      </c>
      <c r="CI178">
        <v>0</v>
      </c>
      <c r="CJ178">
        <f t="shared" si="95"/>
        <v>0</v>
      </c>
      <c r="CK178">
        <f t="shared" si="96"/>
        <v>0</v>
      </c>
      <c r="CL178">
        <f t="shared" si="97"/>
        <v>0</v>
      </c>
      <c r="CM178">
        <f t="shared" si="98"/>
        <v>0</v>
      </c>
      <c r="CO178" s="95">
        <v>3.49</v>
      </c>
      <c r="CP178" s="95">
        <v>3.49</v>
      </c>
      <c r="CQ178">
        <f t="shared" si="99"/>
        <v>0</v>
      </c>
    </row>
    <row r="179" spans="1:95" x14ac:dyDescent="0.25">
      <c r="A179">
        <v>271080</v>
      </c>
      <c r="B179" t="s">
        <v>920</v>
      </c>
      <c r="C179" t="s">
        <v>914</v>
      </c>
      <c r="D179" t="s">
        <v>53</v>
      </c>
      <c r="E179" t="s">
        <v>774</v>
      </c>
      <c r="F179" t="s">
        <v>60</v>
      </c>
      <c r="G179" t="s">
        <v>60</v>
      </c>
      <c r="J179">
        <f t="shared" ref="J179:K180" si="104">J178</f>
        <v>3.31</v>
      </c>
      <c r="K179" s="97">
        <f t="shared" si="104"/>
        <v>0.64</v>
      </c>
      <c r="O179">
        <f t="shared" ref="O179:P180" si="105">O178</f>
        <v>2.67</v>
      </c>
      <c r="P179">
        <f t="shared" si="105"/>
        <v>2.67</v>
      </c>
      <c r="U179" t="s">
        <v>69</v>
      </c>
      <c r="V179" t="s">
        <v>69</v>
      </c>
      <c r="W179" s="73" t="s">
        <v>362</v>
      </c>
      <c r="X179" s="74" t="s">
        <v>362</v>
      </c>
      <c r="Z179" s="76" t="s">
        <v>362</v>
      </c>
      <c r="AC179" s="8" t="s">
        <v>69</v>
      </c>
      <c r="AD179" s="8" t="s">
        <v>69</v>
      </c>
      <c r="AE179" s="8" t="s">
        <v>69</v>
      </c>
      <c r="AF179" s="8" t="s">
        <v>69</v>
      </c>
      <c r="AH179" s="23" t="str">
        <f t="shared" si="100"/>
        <v/>
      </c>
      <c r="AI179" s="23" t="str">
        <f t="shared" si="101"/>
        <v/>
      </c>
      <c r="AJ179" s="23" t="str">
        <f t="shared" si="101"/>
        <v/>
      </c>
      <c r="AK179" s="23" t="str">
        <f t="shared" si="101"/>
        <v/>
      </c>
      <c r="BG179" t="s">
        <v>921</v>
      </c>
      <c r="BH179" t="s">
        <v>922</v>
      </c>
      <c r="BJ179" t="s">
        <v>917</v>
      </c>
      <c r="BM179" t="s">
        <v>923</v>
      </c>
      <c r="BN179" t="s">
        <v>919</v>
      </c>
      <c r="BO179" t="s">
        <v>237</v>
      </c>
      <c r="BP179">
        <v>271080</v>
      </c>
      <c r="BQ179" t="e">
        <v>#N/A</v>
      </c>
      <c r="BR179" t="e">
        <v>#N/A</v>
      </c>
      <c r="BS179">
        <v>9</v>
      </c>
      <c r="BT179">
        <v>85686.29</v>
      </c>
      <c r="BX179">
        <v>4.99</v>
      </c>
      <c r="BY179">
        <v>4.99</v>
      </c>
      <c r="BZ179">
        <f t="shared" si="94"/>
        <v>0</v>
      </c>
      <c r="CC179" t="e">
        <f>VLOOKUP(A179,'[1]RPT 1280 - Edmonton'!$1:$1048576,4,0)</f>
        <v>#N/A</v>
      </c>
      <c r="CE179" t="s">
        <v>6400</v>
      </c>
      <c r="CF179">
        <v>3.31</v>
      </c>
      <c r="CG179">
        <v>0.64</v>
      </c>
      <c r="CH179">
        <v>0</v>
      </c>
      <c r="CI179">
        <v>0</v>
      </c>
      <c r="CJ179">
        <f t="shared" si="95"/>
        <v>0</v>
      </c>
      <c r="CK179">
        <f t="shared" si="96"/>
        <v>0</v>
      </c>
      <c r="CL179">
        <f t="shared" si="97"/>
        <v>0</v>
      </c>
      <c r="CM179">
        <f t="shared" si="98"/>
        <v>0</v>
      </c>
    </row>
    <row r="180" spans="1:95" x14ac:dyDescent="0.25">
      <c r="A180">
        <v>2409803</v>
      </c>
      <c r="B180" t="s">
        <v>924</v>
      </c>
      <c r="C180" t="s">
        <v>914</v>
      </c>
      <c r="D180" t="s">
        <v>53</v>
      </c>
      <c r="E180" t="s">
        <v>774</v>
      </c>
      <c r="F180" t="s">
        <v>60</v>
      </c>
      <c r="G180" t="s">
        <v>60</v>
      </c>
      <c r="J180">
        <f t="shared" si="104"/>
        <v>3.31</v>
      </c>
      <c r="K180" s="97">
        <f t="shared" si="104"/>
        <v>0.64</v>
      </c>
      <c r="O180">
        <f t="shared" si="105"/>
        <v>2.67</v>
      </c>
      <c r="P180">
        <f t="shared" si="105"/>
        <v>2.67</v>
      </c>
      <c r="U180" t="s">
        <v>69</v>
      </c>
      <c r="V180" t="s">
        <v>69</v>
      </c>
      <c r="W180" s="73" t="s">
        <v>362</v>
      </c>
      <c r="X180" s="74" t="s">
        <v>362</v>
      </c>
      <c r="Z180" s="76" t="s">
        <v>362</v>
      </c>
      <c r="AC180" s="8" t="s">
        <v>69</v>
      </c>
      <c r="AD180" s="8" t="s">
        <v>69</v>
      </c>
      <c r="AE180" s="8" t="s">
        <v>69</v>
      </c>
      <c r="AF180" s="8" t="s">
        <v>69</v>
      </c>
      <c r="AH180" s="23" t="str">
        <f t="shared" si="100"/>
        <v/>
      </c>
      <c r="AI180" s="23" t="str">
        <f t="shared" si="101"/>
        <v/>
      </c>
      <c r="AJ180" s="23" t="str">
        <f t="shared" si="101"/>
        <v/>
      </c>
      <c r="AK180" s="23" t="str">
        <f t="shared" si="101"/>
        <v/>
      </c>
      <c r="BG180" t="s">
        <v>925</v>
      </c>
      <c r="BH180" t="s">
        <v>926</v>
      </c>
      <c r="BJ180" t="s">
        <v>917</v>
      </c>
      <c r="BM180" t="s">
        <v>927</v>
      </c>
      <c r="BN180" t="s">
        <v>928</v>
      </c>
      <c r="BO180" t="s">
        <v>237</v>
      </c>
      <c r="BP180">
        <v>2409803</v>
      </c>
      <c r="BQ180" t="e">
        <v>#N/A</v>
      </c>
      <c r="BR180" t="e">
        <v>#N/A</v>
      </c>
      <c r="BS180">
        <v>14</v>
      </c>
      <c r="BT180">
        <v>83343.06</v>
      </c>
      <c r="BX180">
        <v>4.99</v>
      </c>
      <c r="BY180">
        <v>4.99</v>
      </c>
      <c r="BZ180">
        <f t="shared" si="94"/>
        <v>0</v>
      </c>
      <c r="CC180" t="e">
        <f>VLOOKUP(A180,'[1]RPT 1280 - Edmonton'!$1:$1048576,4,0)</f>
        <v>#N/A</v>
      </c>
      <c r="CE180" t="s">
        <v>6400</v>
      </c>
      <c r="CF180">
        <v>3.31</v>
      </c>
      <c r="CG180">
        <v>0.64</v>
      </c>
      <c r="CH180">
        <v>0</v>
      </c>
      <c r="CI180">
        <v>0</v>
      </c>
      <c r="CJ180">
        <f t="shared" si="95"/>
        <v>0</v>
      </c>
      <c r="CK180">
        <f t="shared" si="96"/>
        <v>0</v>
      </c>
      <c r="CL180">
        <f t="shared" si="97"/>
        <v>0</v>
      </c>
      <c r="CM180">
        <f t="shared" si="98"/>
        <v>0</v>
      </c>
    </row>
    <row r="181" spans="1:95" x14ac:dyDescent="0.25">
      <c r="A181">
        <v>929695</v>
      </c>
      <c r="B181" t="s">
        <v>929</v>
      </c>
      <c r="C181" t="s">
        <v>930</v>
      </c>
      <c r="D181" t="s">
        <v>53</v>
      </c>
      <c r="E181" t="s">
        <v>774</v>
      </c>
      <c r="F181" t="s">
        <v>60</v>
      </c>
      <c r="G181" t="s">
        <v>60</v>
      </c>
      <c r="I181" t="s">
        <v>55</v>
      </c>
      <c r="J181">
        <v>3.5</v>
      </c>
      <c r="K181" s="97">
        <v>0.74</v>
      </c>
      <c r="O181">
        <v>2.76</v>
      </c>
      <c r="P181">
        <v>2.76</v>
      </c>
      <c r="T181" t="s">
        <v>878</v>
      </c>
      <c r="U181" t="s">
        <v>57</v>
      </c>
      <c r="V181" t="s">
        <v>879</v>
      </c>
      <c r="W181" s="73" t="s">
        <v>880</v>
      </c>
      <c r="X181" s="74" t="s">
        <v>881</v>
      </c>
      <c r="Z181" s="76" t="s">
        <v>882</v>
      </c>
      <c r="AA181" s="27">
        <v>0.20916905444126099</v>
      </c>
      <c r="AC181" s="8">
        <v>4.1900000000000004</v>
      </c>
      <c r="AD181" s="8">
        <v>5.19</v>
      </c>
      <c r="AE181" s="8" t="s">
        <v>883</v>
      </c>
      <c r="AF181" s="8" t="s">
        <v>884</v>
      </c>
      <c r="AH181" s="23">
        <f t="shared" si="100"/>
        <v>3.49</v>
      </c>
      <c r="AI181" s="23" t="str">
        <f t="shared" si="101"/>
        <v>4.19</v>
      </c>
      <c r="AJ181" s="23" t="str">
        <f t="shared" si="101"/>
        <v/>
      </c>
      <c r="AK181" s="23" t="str">
        <f t="shared" si="101"/>
        <v>3.79</v>
      </c>
      <c r="AM181" s="40">
        <v>3.5</v>
      </c>
      <c r="AN181" s="40">
        <v>11.62</v>
      </c>
      <c r="AO181">
        <v>1</v>
      </c>
      <c r="AP181" s="40">
        <f>(AM181 * 1.05) - L181 - Q181 - K181</f>
        <v>2.9350000000000005</v>
      </c>
      <c r="AQ181" t="s">
        <v>60</v>
      </c>
      <c r="AR181" s="40">
        <f>(((AH181)-((AP181/AO181) + ((AN181 * 0.03)/AO181)))/AH181)*100</f>
        <v>5.9140401146131776</v>
      </c>
      <c r="AS181" s="40">
        <f>(((AI181)-((AP181/AO181) + ((AN181 * 0.3)/AO181)))/AI181)*100</f>
        <v>-53.245823389021474</v>
      </c>
      <c r="AT181" s="40" t="e">
        <f>(((AJ181)-((AP181/AO181) + ((AN181 * 0.03)/AO181)))/AJ181)*100</f>
        <v>#VALUE!</v>
      </c>
      <c r="AU181" s="40">
        <f>(((AK181)-((AP181/AO181) + ((AN181 * 0.07)/AO181)))/AK181)*100</f>
        <v>1.0976253298152878</v>
      </c>
      <c r="AX181" s="40"/>
      <c r="BB181" s="77">
        <f>(((AH181)-(((AP181/AO181) + ((AN181 * 0.03)/AO181))-AW181))/AH181)*100</f>
        <v>5.9140401146131776</v>
      </c>
      <c r="BC181" s="78">
        <f>(((AI181)-(((AP181/AO181) + ((AN181 * 0.3)/AO181))-AX181))/AI181)*100</f>
        <v>-53.245823389021474</v>
      </c>
      <c r="BD181" s="79" t="e">
        <f>(((AJ181)-(((AP181/AO181) + ((AN181 * 0.03)/AO181))-AY181))/AJ181)*100</f>
        <v>#VALUE!</v>
      </c>
      <c r="BE181" s="80">
        <f>(((AK181)-(((AP181/AO181) + ((AN181 * 0.15)/AO181))-AZ181))/AK181)*100</f>
        <v>-23.430079155672846</v>
      </c>
      <c r="BG181" t="s">
        <v>931</v>
      </c>
      <c r="BH181" t="s">
        <v>932</v>
      </c>
      <c r="BJ181" t="s">
        <v>917</v>
      </c>
      <c r="BM181" t="s">
        <v>933</v>
      </c>
      <c r="BN181" t="s">
        <v>902</v>
      </c>
      <c r="BO181" t="s">
        <v>66</v>
      </c>
      <c r="BP181">
        <v>929695</v>
      </c>
      <c r="BQ181" t="e">
        <v>#N/A</v>
      </c>
      <c r="BR181" t="e">
        <v>#N/A</v>
      </c>
      <c r="BS181">
        <v>12</v>
      </c>
      <c r="BT181">
        <v>69329.33</v>
      </c>
      <c r="BX181">
        <v>4.99</v>
      </c>
      <c r="BY181">
        <v>4.99</v>
      </c>
      <c r="BZ181">
        <f t="shared" si="94"/>
        <v>0</v>
      </c>
      <c r="CC181" t="e">
        <f>VLOOKUP(A181,'[1]RPT 1280 - Edmonton'!$1:$1048576,4,0)</f>
        <v>#N/A</v>
      </c>
      <c r="CE181" t="s">
        <v>6400</v>
      </c>
      <c r="CF181">
        <v>3.5</v>
      </c>
      <c r="CG181">
        <v>0.74</v>
      </c>
      <c r="CH181">
        <v>0</v>
      </c>
      <c r="CI181">
        <v>0</v>
      </c>
      <c r="CJ181">
        <f t="shared" si="95"/>
        <v>0</v>
      </c>
      <c r="CK181">
        <f t="shared" si="96"/>
        <v>0</v>
      </c>
      <c r="CL181">
        <f t="shared" si="97"/>
        <v>0</v>
      </c>
      <c r="CM181">
        <f t="shared" si="98"/>
        <v>0</v>
      </c>
      <c r="CO181" s="95">
        <v>3.49</v>
      </c>
      <c r="CP181" s="95">
        <v>3.49</v>
      </c>
      <c r="CQ181">
        <f t="shared" si="99"/>
        <v>0</v>
      </c>
    </row>
    <row r="182" spans="1:95" x14ac:dyDescent="0.25">
      <c r="A182">
        <v>929711</v>
      </c>
      <c r="B182" t="s">
        <v>934</v>
      </c>
      <c r="C182" t="s">
        <v>930</v>
      </c>
      <c r="D182" t="s">
        <v>53</v>
      </c>
      <c r="E182" t="s">
        <v>774</v>
      </c>
      <c r="F182" t="s">
        <v>60</v>
      </c>
      <c r="G182" t="s">
        <v>60</v>
      </c>
      <c r="J182">
        <f t="shared" ref="J182:K182" si="106">J181</f>
        <v>3.5</v>
      </c>
      <c r="K182" s="97">
        <f t="shared" si="106"/>
        <v>0.74</v>
      </c>
      <c r="O182">
        <f t="shared" ref="O182:P182" si="107">O181</f>
        <v>2.76</v>
      </c>
      <c r="P182">
        <f t="shared" si="107"/>
        <v>2.76</v>
      </c>
      <c r="U182" t="s">
        <v>69</v>
      </c>
      <c r="V182" t="s">
        <v>69</v>
      </c>
      <c r="W182" s="73" t="s">
        <v>362</v>
      </c>
      <c r="X182" s="74" t="s">
        <v>362</v>
      </c>
      <c r="Z182" s="76" t="s">
        <v>362</v>
      </c>
      <c r="AC182" s="8" t="s">
        <v>69</v>
      </c>
      <c r="AD182" s="8" t="s">
        <v>69</v>
      </c>
      <c r="AE182" s="8" t="s">
        <v>69</v>
      </c>
      <c r="AF182" s="8" t="s">
        <v>69</v>
      </c>
      <c r="AH182" s="23" t="str">
        <f t="shared" si="100"/>
        <v/>
      </c>
      <c r="AI182" s="23" t="str">
        <f t="shared" si="101"/>
        <v/>
      </c>
      <c r="AJ182" s="23" t="str">
        <f t="shared" si="101"/>
        <v/>
      </c>
      <c r="AK182" s="23" t="str">
        <f t="shared" si="101"/>
        <v/>
      </c>
      <c r="BG182" t="s">
        <v>935</v>
      </c>
      <c r="BH182" t="s">
        <v>936</v>
      </c>
      <c r="BJ182" t="s">
        <v>917</v>
      </c>
      <c r="BM182" t="s">
        <v>937</v>
      </c>
      <c r="BN182" t="s">
        <v>454</v>
      </c>
      <c r="BO182" t="s">
        <v>66</v>
      </c>
      <c r="BP182">
        <v>929711</v>
      </c>
      <c r="BQ182" t="e">
        <v>#N/A</v>
      </c>
      <c r="BR182" t="e">
        <v>#N/A</v>
      </c>
      <c r="BS182">
        <v>15</v>
      </c>
      <c r="BT182">
        <v>59637.21</v>
      </c>
      <c r="BX182">
        <v>4.99</v>
      </c>
      <c r="BY182">
        <v>4.99</v>
      </c>
      <c r="BZ182">
        <f t="shared" si="94"/>
        <v>0</v>
      </c>
      <c r="CC182" t="e">
        <f>VLOOKUP(A182,'[1]RPT 1280 - Edmonton'!$1:$1048576,4,0)</f>
        <v>#N/A</v>
      </c>
      <c r="CE182" t="s">
        <v>6400</v>
      </c>
      <c r="CF182">
        <v>3.5</v>
      </c>
      <c r="CG182">
        <v>0.74</v>
      </c>
      <c r="CH182">
        <v>0</v>
      </c>
      <c r="CI182">
        <v>0</v>
      </c>
      <c r="CJ182">
        <f t="shared" si="95"/>
        <v>0</v>
      </c>
      <c r="CK182">
        <f t="shared" si="96"/>
        <v>0</v>
      </c>
      <c r="CL182">
        <f t="shared" si="97"/>
        <v>0</v>
      </c>
      <c r="CM182">
        <f t="shared" si="98"/>
        <v>0</v>
      </c>
    </row>
    <row r="183" spans="1:95" x14ac:dyDescent="0.25">
      <c r="A183">
        <v>6523021</v>
      </c>
      <c r="B183" t="s">
        <v>938</v>
      </c>
      <c r="C183" t="s">
        <v>914</v>
      </c>
      <c r="D183" t="s">
        <v>53</v>
      </c>
      <c r="E183" t="s">
        <v>774</v>
      </c>
      <c r="F183" t="s">
        <v>60</v>
      </c>
      <c r="G183" t="s">
        <v>60</v>
      </c>
      <c r="I183" t="s">
        <v>55</v>
      </c>
      <c r="J183">
        <v>3.49</v>
      </c>
      <c r="K183" s="97">
        <v>0.73</v>
      </c>
      <c r="O183">
        <v>2.76</v>
      </c>
      <c r="P183">
        <v>2.76</v>
      </c>
      <c r="T183" t="s">
        <v>878</v>
      </c>
      <c r="U183" t="s">
        <v>57</v>
      </c>
      <c r="V183" t="s">
        <v>879</v>
      </c>
      <c r="W183" s="73" t="s">
        <v>880</v>
      </c>
      <c r="X183" s="74" t="s">
        <v>881</v>
      </c>
      <c r="Z183" s="76" t="s">
        <v>882</v>
      </c>
      <c r="AA183" s="27">
        <v>0.20916905444126099</v>
      </c>
      <c r="AC183" s="8">
        <v>4.1900000000000004</v>
      </c>
      <c r="AD183" s="8">
        <v>5.19</v>
      </c>
      <c r="AE183" s="8" t="s">
        <v>883</v>
      </c>
      <c r="AF183" s="8" t="s">
        <v>884</v>
      </c>
      <c r="AH183" s="23">
        <f t="shared" si="100"/>
        <v>3.49</v>
      </c>
      <c r="AI183" s="23" t="str">
        <f t="shared" si="101"/>
        <v>4.19</v>
      </c>
      <c r="AJ183" s="23" t="str">
        <f t="shared" si="101"/>
        <v/>
      </c>
      <c r="AK183" s="23" t="str">
        <f t="shared" si="101"/>
        <v>3.79</v>
      </c>
      <c r="AM183" s="40">
        <v>3.49</v>
      </c>
      <c r="AN183" s="40">
        <v>12.1</v>
      </c>
      <c r="AO183">
        <v>1</v>
      </c>
      <c r="AP183" s="40">
        <f>(AM183 * 1.05) - L183 - Q183 - K183</f>
        <v>2.9345000000000003</v>
      </c>
      <c r="AQ183" t="s">
        <v>60</v>
      </c>
      <c r="AR183" s="40">
        <f>(((AH183)-((AP183/AO183) + ((AN183 * 0.03)/AO183)))/AH183)*100</f>
        <v>5.5157593123209132</v>
      </c>
      <c r="AS183" s="40">
        <f>(((AI183)-((AP183/AO183) + ((AN183 * 0.3)/AO183)))/AI183)*100</f>
        <v>-56.670644391408118</v>
      </c>
      <c r="AT183" s="40" t="e">
        <f>(((AJ183)-((AP183/AO183) + ((AN183 * 0.03)/AO183)))/AJ183)*100</f>
        <v>#VALUE!</v>
      </c>
      <c r="AU183" s="40">
        <f>(((AK183)-((AP183/AO183) + ((AN183 * 0.07)/AO183)))/AK183)*100</f>
        <v>0.22427440633244669</v>
      </c>
      <c r="AX183" s="40"/>
      <c r="BB183" s="77">
        <f>(((AH183)-(((AP183/AO183) + ((AN183 * 0.03)/AO183))-AW183))/AH183)*100</f>
        <v>5.5157593123209132</v>
      </c>
      <c r="BC183" s="78">
        <f>(((AI183)-(((AP183/AO183) + ((AN183 * 0.3)/AO183))-AX183))/AI183)*100</f>
        <v>-56.670644391408118</v>
      </c>
      <c r="BD183" s="79" t="e">
        <f>(((AJ183)-(((AP183/AO183) + ((AN183 * 0.03)/AO183))-AY183))/AJ183)*100</f>
        <v>#VALUE!</v>
      </c>
      <c r="BE183" s="80">
        <f>(((AK183)-(((AP183/AO183) + ((AN183 * 0.15)/AO183))-AZ183))/AK183)*100</f>
        <v>-25.316622691292885</v>
      </c>
      <c r="BG183" t="s">
        <v>939</v>
      </c>
      <c r="BH183" t="s">
        <v>940</v>
      </c>
      <c r="BJ183" t="s">
        <v>917</v>
      </c>
      <c r="BM183" t="s">
        <v>941</v>
      </c>
      <c r="BN183" t="s">
        <v>942</v>
      </c>
      <c r="BO183" t="s">
        <v>237</v>
      </c>
      <c r="BQ183" t="e">
        <v>#N/A</v>
      </c>
      <c r="BR183" t="e">
        <v>#N/A</v>
      </c>
      <c r="BS183">
        <v>41</v>
      </c>
      <c r="BT183">
        <v>940.36</v>
      </c>
      <c r="BX183">
        <v>4.99</v>
      </c>
      <c r="BY183">
        <v>4.99</v>
      </c>
      <c r="BZ183">
        <f t="shared" si="94"/>
        <v>0</v>
      </c>
      <c r="CC183" t="e">
        <f>VLOOKUP(A183,'[1]RPT 1280 - Edmonton'!$1:$1048576,4,0)</f>
        <v>#N/A</v>
      </c>
      <c r="CE183" t="s">
        <v>6400</v>
      </c>
      <c r="CF183">
        <v>3.49</v>
      </c>
      <c r="CG183">
        <v>0.73</v>
      </c>
      <c r="CH183">
        <v>0</v>
      </c>
      <c r="CI183">
        <v>0</v>
      </c>
      <c r="CJ183">
        <f t="shared" si="95"/>
        <v>0</v>
      </c>
      <c r="CK183">
        <f t="shared" si="96"/>
        <v>0</v>
      </c>
      <c r="CL183">
        <f t="shared" si="97"/>
        <v>0</v>
      </c>
      <c r="CM183">
        <f t="shared" si="98"/>
        <v>0</v>
      </c>
      <c r="CO183" s="95">
        <v>3.49</v>
      </c>
      <c r="CP183" s="95">
        <v>3.49</v>
      </c>
      <c r="CQ183">
        <f t="shared" si="99"/>
        <v>0</v>
      </c>
    </row>
    <row r="184" spans="1:95" x14ac:dyDescent="0.25">
      <c r="A184">
        <v>6523039</v>
      </c>
      <c r="B184" t="s">
        <v>943</v>
      </c>
      <c r="C184" t="s">
        <v>914</v>
      </c>
      <c r="D184" t="s">
        <v>53</v>
      </c>
      <c r="E184" t="s">
        <v>774</v>
      </c>
      <c r="F184" t="s">
        <v>60</v>
      </c>
      <c r="G184" t="s">
        <v>60</v>
      </c>
      <c r="J184">
        <f t="shared" ref="J184:K184" si="108">J183</f>
        <v>3.49</v>
      </c>
      <c r="K184" s="97">
        <f t="shared" si="108"/>
        <v>0.73</v>
      </c>
      <c r="O184">
        <f t="shared" ref="O184:P184" si="109">O183</f>
        <v>2.76</v>
      </c>
      <c r="P184">
        <f t="shared" si="109"/>
        <v>2.76</v>
      </c>
      <c r="U184" t="s">
        <v>69</v>
      </c>
      <c r="V184" t="s">
        <v>69</v>
      </c>
      <c r="W184" s="73" t="s">
        <v>362</v>
      </c>
      <c r="X184" s="74" t="s">
        <v>362</v>
      </c>
      <c r="Z184" s="76" t="s">
        <v>362</v>
      </c>
      <c r="AC184" s="8" t="s">
        <v>69</v>
      </c>
      <c r="AD184" s="8" t="s">
        <v>69</v>
      </c>
      <c r="AE184" s="8" t="s">
        <v>69</v>
      </c>
      <c r="AF184" s="8" t="s">
        <v>69</v>
      </c>
      <c r="AH184" s="23" t="str">
        <f t="shared" si="100"/>
        <v/>
      </c>
      <c r="AI184" s="23" t="str">
        <f t="shared" si="101"/>
        <v/>
      </c>
      <c r="AJ184" s="23" t="str">
        <f t="shared" si="101"/>
        <v/>
      </c>
      <c r="AK184" s="23" t="str">
        <f t="shared" si="101"/>
        <v/>
      </c>
      <c r="BG184" t="s">
        <v>944</v>
      </c>
      <c r="BH184" t="s">
        <v>945</v>
      </c>
      <c r="BJ184" t="s">
        <v>917</v>
      </c>
      <c r="BM184" t="s">
        <v>946</v>
      </c>
      <c r="BN184" t="s">
        <v>942</v>
      </c>
      <c r="BO184" t="s">
        <v>237</v>
      </c>
      <c r="BQ184" t="e">
        <v>#N/A</v>
      </c>
      <c r="BR184" t="e">
        <v>#N/A</v>
      </c>
      <c r="BS184">
        <v>40</v>
      </c>
      <c r="BT184">
        <v>911.37</v>
      </c>
      <c r="BX184">
        <v>4.99</v>
      </c>
      <c r="BY184">
        <v>4.99</v>
      </c>
      <c r="BZ184">
        <f t="shared" si="94"/>
        <v>0</v>
      </c>
      <c r="CC184" t="e">
        <f>VLOOKUP(A184,'[1]RPT 1280 - Edmonton'!$1:$1048576,4,0)</f>
        <v>#N/A</v>
      </c>
      <c r="CE184" t="s">
        <v>6400</v>
      </c>
      <c r="CF184">
        <v>3.49</v>
      </c>
      <c r="CG184">
        <v>0.73</v>
      </c>
      <c r="CH184">
        <v>0</v>
      </c>
      <c r="CI184">
        <v>0</v>
      </c>
      <c r="CJ184">
        <f t="shared" si="95"/>
        <v>0</v>
      </c>
      <c r="CK184">
        <f t="shared" si="96"/>
        <v>0</v>
      </c>
      <c r="CL184">
        <f t="shared" si="97"/>
        <v>0</v>
      </c>
      <c r="CM184">
        <f t="shared" si="98"/>
        <v>0</v>
      </c>
    </row>
    <row r="185" spans="1:95" x14ac:dyDescent="0.25">
      <c r="A185">
        <v>6467971</v>
      </c>
      <c r="B185" t="s">
        <v>947</v>
      </c>
      <c r="C185" t="s">
        <v>948</v>
      </c>
      <c r="D185" t="s">
        <v>53</v>
      </c>
      <c r="E185" t="s">
        <v>774</v>
      </c>
      <c r="F185" t="s">
        <v>60</v>
      </c>
      <c r="G185" t="s">
        <v>60</v>
      </c>
      <c r="I185" t="s">
        <v>55</v>
      </c>
      <c r="J185">
        <v>25.76</v>
      </c>
      <c r="O185">
        <v>25.76</v>
      </c>
      <c r="P185">
        <v>4.2933333333333303</v>
      </c>
      <c r="T185" t="s">
        <v>949</v>
      </c>
      <c r="U185" t="s">
        <v>57</v>
      </c>
      <c r="V185" t="s">
        <v>950</v>
      </c>
      <c r="W185" s="73" t="s">
        <v>951</v>
      </c>
      <c r="X185" s="74" t="s">
        <v>490</v>
      </c>
      <c r="Z185" s="76" t="s">
        <v>447</v>
      </c>
      <c r="AA185" s="27">
        <v>0.33674678993323098</v>
      </c>
      <c r="AC185" s="8" t="s">
        <v>490</v>
      </c>
      <c r="AD185" s="8" t="s">
        <v>952</v>
      </c>
      <c r="AE185" s="8">
        <v>8.19</v>
      </c>
      <c r="AF185" s="8" t="s">
        <v>448</v>
      </c>
      <c r="AH185" s="23">
        <f t="shared" si="100"/>
        <v>6.49</v>
      </c>
      <c r="AI185" s="23" t="str">
        <f t="shared" si="101"/>
        <v>7.79</v>
      </c>
      <c r="AJ185" s="23" t="str">
        <f t="shared" si="101"/>
        <v/>
      </c>
      <c r="AK185" s="23" t="str">
        <f t="shared" si="101"/>
        <v>7.19</v>
      </c>
      <c r="AM185" s="40">
        <v>26.43</v>
      </c>
      <c r="AN185" s="40">
        <v>9.5</v>
      </c>
      <c r="AO185">
        <v>6</v>
      </c>
      <c r="AP185" s="40">
        <f t="shared" ref="AP185:AP192" si="110">(AM185 * 1.05) - L185 - Q185 - K185</f>
        <v>27.7515</v>
      </c>
      <c r="AQ185" t="s">
        <v>60</v>
      </c>
      <c r="AR185" s="40">
        <f t="shared" ref="AR185:AR192" si="111">(((AH185)-((AP185/AO185) + ((AN185 * 0.03)/AO185)))/AH185)*100</f>
        <v>28.000770416024643</v>
      </c>
      <c r="AS185" s="40">
        <f t="shared" ref="AS185:AS192" si="112">(((AI185)-((AP185/AO185) + ((AN185 * 0.3)/AO185)))/AI185)*100</f>
        <v>34.528241335044932</v>
      </c>
      <c r="AT185" s="40" t="e">
        <f t="shared" ref="AT185:AT192" si="113">(((AJ185)-((AP185/AO185) + ((AN185 * 0.03)/AO185)))/AJ185)*100</f>
        <v>#VALUE!</v>
      </c>
      <c r="AU185" s="40">
        <f t="shared" ref="AU185:AU192" si="114">(((AK185)-((AP185/AO185) + ((AN185 * 0.07)/AO185)))/AK185)*100</f>
        <v>34.129578117756147</v>
      </c>
      <c r="BB185" s="77">
        <f t="shared" ref="BB185:BB192" si="115">(((AH185)-(((AP185/AO185) + ((AN185 * 0.03)/AO185))-AW185))/AH185)*100</f>
        <v>28.000770416024643</v>
      </c>
      <c r="BC185" s="78">
        <f t="shared" ref="BC185:BC192" si="116">(((AI185)-(((AP185/AO185) + ((AN185 * 0.3)/AO185))-AX185))/AI185)*100</f>
        <v>34.528241335044932</v>
      </c>
      <c r="BD185" s="79" t="e">
        <f t="shared" ref="BD185:BD192" si="117">(((AJ185)-(((AP185/AO185) + ((AN185 * 0.03)/AO185))-AY185))/AJ185)*100</f>
        <v>#VALUE!</v>
      </c>
      <c r="BE185" s="80">
        <f t="shared" ref="BE185:BE192" si="118">(((AK185)-(((AP185/AO185) + ((AN185 * 0.15)/AO185))-AZ185))/AK185)*100</f>
        <v>32.367872044506264</v>
      </c>
      <c r="BG185" t="s">
        <v>953</v>
      </c>
      <c r="BH185" t="s">
        <v>954</v>
      </c>
      <c r="BM185" t="s">
        <v>955</v>
      </c>
      <c r="BN185" t="s">
        <v>956</v>
      </c>
      <c r="BO185" t="s">
        <v>237</v>
      </c>
      <c r="BP185">
        <v>6467971</v>
      </c>
      <c r="BQ185" t="e">
        <v>#N/A</v>
      </c>
      <c r="BR185" t="e">
        <v>#N/A</v>
      </c>
      <c r="BS185">
        <v>12</v>
      </c>
      <c r="BT185">
        <v>34733.15</v>
      </c>
      <c r="BX185">
        <v>8.49</v>
      </c>
      <c r="BY185">
        <v>8.49</v>
      </c>
      <c r="BZ185">
        <f t="shared" si="94"/>
        <v>0</v>
      </c>
      <c r="CC185" t="e">
        <f>VLOOKUP(A185,'[1]RPT 1280 - Edmonton'!$1:$1048576,4,0)</f>
        <v>#N/A</v>
      </c>
      <c r="CE185" t="s">
        <v>6398</v>
      </c>
      <c r="CF185">
        <v>25.76</v>
      </c>
      <c r="CG185">
        <v>0</v>
      </c>
      <c r="CH185">
        <v>0</v>
      </c>
      <c r="CI185">
        <v>0</v>
      </c>
      <c r="CJ185">
        <f t="shared" si="95"/>
        <v>0</v>
      </c>
      <c r="CK185">
        <f t="shared" si="96"/>
        <v>0</v>
      </c>
      <c r="CL185">
        <f t="shared" si="97"/>
        <v>0</v>
      </c>
      <c r="CM185">
        <f t="shared" si="98"/>
        <v>0</v>
      </c>
      <c r="CO185" s="95">
        <v>6.49</v>
      </c>
      <c r="CP185" s="95">
        <v>6.49</v>
      </c>
      <c r="CQ185">
        <f t="shared" si="99"/>
        <v>0</v>
      </c>
    </row>
    <row r="186" spans="1:95" x14ac:dyDescent="0.25">
      <c r="A186">
        <v>6467997</v>
      </c>
      <c r="B186" t="s">
        <v>957</v>
      </c>
      <c r="C186" t="s">
        <v>948</v>
      </c>
      <c r="D186" t="s">
        <v>53</v>
      </c>
      <c r="E186" t="s">
        <v>774</v>
      </c>
      <c r="F186" t="s">
        <v>60</v>
      </c>
      <c r="G186" t="s">
        <v>60</v>
      </c>
      <c r="I186" t="s">
        <v>55</v>
      </c>
      <c r="J186">
        <v>26.95</v>
      </c>
      <c r="O186">
        <v>26.95</v>
      </c>
      <c r="P186">
        <v>4.4916666666666698</v>
      </c>
      <c r="T186" t="s">
        <v>949</v>
      </c>
      <c r="U186" t="s">
        <v>57</v>
      </c>
      <c r="V186" t="s">
        <v>950</v>
      </c>
      <c r="W186" s="73" t="s">
        <v>951</v>
      </c>
      <c r="X186" s="74" t="s">
        <v>490</v>
      </c>
      <c r="Z186" s="76" t="s">
        <v>447</v>
      </c>
      <c r="AA186" s="27">
        <v>0.33146250642013397</v>
      </c>
      <c r="AC186" s="8" t="s">
        <v>490</v>
      </c>
      <c r="AD186" s="8" t="s">
        <v>952</v>
      </c>
      <c r="AE186" s="8">
        <v>8.19</v>
      </c>
      <c r="AF186" s="8" t="s">
        <v>448</v>
      </c>
      <c r="AH186" s="23">
        <f t="shared" si="100"/>
        <v>6.49</v>
      </c>
      <c r="AI186" s="23" t="str">
        <f t="shared" si="101"/>
        <v>7.79</v>
      </c>
      <c r="AJ186" s="23" t="str">
        <f t="shared" si="101"/>
        <v/>
      </c>
      <c r="AK186" s="23" t="str">
        <f t="shared" si="101"/>
        <v>7.19</v>
      </c>
      <c r="AM186" s="40">
        <v>29.7</v>
      </c>
      <c r="AN186" s="40">
        <v>9.5</v>
      </c>
      <c r="AO186">
        <v>6</v>
      </c>
      <c r="AP186" s="40">
        <f t="shared" si="110"/>
        <v>31.185000000000002</v>
      </c>
      <c r="AQ186" t="s">
        <v>60</v>
      </c>
      <c r="AR186" s="40">
        <f t="shared" si="111"/>
        <v>19.183359013867477</v>
      </c>
      <c r="AS186" s="40">
        <f t="shared" si="112"/>
        <v>27.182284980744541</v>
      </c>
      <c r="AT186" s="40" t="e">
        <f t="shared" si="113"/>
        <v>#VALUE!</v>
      </c>
      <c r="AU186" s="40">
        <f t="shared" si="114"/>
        <v>26.17060732498841</v>
      </c>
      <c r="BB186" s="77">
        <f t="shared" si="115"/>
        <v>19.183359013867477</v>
      </c>
      <c r="BC186" s="78">
        <f t="shared" si="116"/>
        <v>27.182284980744541</v>
      </c>
      <c r="BD186" s="79" t="e">
        <f t="shared" si="117"/>
        <v>#VALUE!</v>
      </c>
      <c r="BE186" s="80">
        <f t="shared" si="118"/>
        <v>24.408901251738524</v>
      </c>
      <c r="BG186" t="s">
        <v>958</v>
      </c>
      <c r="BH186" t="s">
        <v>958</v>
      </c>
      <c r="BM186" t="s">
        <v>959</v>
      </c>
      <c r="BN186" t="s">
        <v>956</v>
      </c>
      <c r="BO186" t="s">
        <v>237</v>
      </c>
      <c r="BP186">
        <v>6467997</v>
      </c>
      <c r="BQ186" t="e">
        <v>#N/A</v>
      </c>
      <c r="BR186" t="e">
        <v>#N/A</v>
      </c>
      <c r="BS186">
        <v>20</v>
      </c>
      <c r="BT186">
        <v>32327.71</v>
      </c>
      <c r="BX186">
        <v>8.49</v>
      </c>
      <c r="BY186">
        <v>8.49</v>
      </c>
      <c r="BZ186">
        <f t="shared" si="94"/>
        <v>0</v>
      </c>
      <c r="CC186" t="e">
        <f>VLOOKUP(A186,'[1]RPT 1280 - Edmonton'!$1:$1048576,4,0)</f>
        <v>#N/A</v>
      </c>
      <c r="CE186" t="s">
        <v>6398</v>
      </c>
      <c r="CF186">
        <v>26.95</v>
      </c>
      <c r="CG186">
        <v>0</v>
      </c>
      <c r="CH186">
        <v>0</v>
      </c>
      <c r="CI186">
        <v>0</v>
      </c>
      <c r="CJ186">
        <f t="shared" si="95"/>
        <v>0</v>
      </c>
      <c r="CK186">
        <f t="shared" si="96"/>
        <v>0</v>
      </c>
      <c r="CL186">
        <f t="shared" si="97"/>
        <v>0</v>
      </c>
      <c r="CM186">
        <f t="shared" si="98"/>
        <v>0</v>
      </c>
      <c r="CO186" s="95">
        <v>6.49</v>
      </c>
      <c r="CP186" s="95">
        <v>6.49</v>
      </c>
      <c r="CQ186">
        <f t="shared" si="99"/>
        <v>0</v>
      </c>
    </row>
    <row r="187" spans="1:95" x14ac:dyDescent="0.25">
      <c r="A187">
        <v>6467989</v>
      </c>
      <c r="B187" t="s">
        <v>960</v>
      </c>
      <c r="C187" t="s">
        <v>948</v>
      </c>
      <c r="D187" t="s">
        <v>53</v>
      </c>
      <c r="E187" t="s">
        <v>774</v>
      </c>
      <c r="F187" t="s">
        <v>60</v>
      </c>
      <c r="G187" t="s">
        <v>60</v>
      </c>
      <c r="I187" t="s">
        <v>55</v>
      </c>
      <c r="J187">
        <v>23.17</v>
      </c>
      <c r="O187">
        <v>23.17</v>
      </c>
      <c r="P187">
        <v>3.8616666666666699</v>
      </c>
      <c r="T187" t="s">
        <v>949</v>
      </c>
      <c r="U187" t="s">
        <v>57</v>
      </c>
      <c r="V187" t="s">
        <v>950</v>
      </c>
      <c r="W187" s="73" t="s">
        <v>951</v>
      </c>
      <c r="X187" s="74" t="s">
        <v>490</v>
      </c>
      <c r="Z187" s="76" t="s">
        <v>447</v>
      </c>
      <c r="AA187" s="27">
        <v>0.38096789933230601</v>
      </c>
      <c r="AC187" s="8" t="s">
        <v>490</v>
      </c>
      <c r="AD187" s="8" t="s">
        <v>952</v>
      </c>
      <c r="AE187" s="8">
        <v>8.19</v>
      </c>
      <c r="AF187" s="8" t="s">
        <v>448</v>
      </c>
      <c r="AH187" s="23">
        <f t="shared" si="100"/>
        <v>6.49</v>
      </c>
      <c r="AI187" s="23" t="str">
        <f t="shared" si="101"/>
        <v>7.79</v>
      </c>
      <c r="AJ187" s="23" t="str">
        <f t="shared" si="101"/>
        <v/>
      </c>
      <c r="AK187" s="23" t="str">
        <f t="shared" si="101"/>
        <v>7.19</v>
      </c>
      <c r="AM187" s="40">
        <v>23.77</v>
      </c>
      <c r="AN187" s="40">
        <v>9.5</v>
      </c>
      <c r="AO187">
        <v>6</v>
      </c>
      <c r="AP187" s="40">
        <f t="shared" si="110"/>
        <v>24.958500000000001</v>
      </c>
      <c r="AQ187" t="s">
        <v>60</v>
      </c>
      <c r="AR187" s="40">
        <f t="shared" si="111"/>
        <v>35.173343605546997</v>
      </c>
      <c r="AS187" s="40">
        <f t="shared" si="112"/>
        <v>40.503851091142494</v>
      </c>
      <c r="AT187" s="40" t="e">
        <f t="shared" si="113"/>
        <v>#VALUE!</v>
      </c>
      <c r="AU187" s="40">
        <f t="shared" si="114"/>
        <v>40.603847936949478</v>
      </c>
      <c r="BB187" s="77">
        <f t="shared" si="115"/>
        <v>35.173343605546997</v>
      </c>
      <c r="BC187" s="78">
        <f t="shared" si="116"/>
        <v>40.503851091142494</v>
      </c>
      <c r="BD187" s="79" t="e">
        <f t="shared" si="117"/>
        <v>#VALUE!</v>
      </c>
      <c r="BE187" s="80">
        <f t="shared" si="118"/>
        <v>38.842141863699595</v>
      </c>
      <c r="BG187" t="s">
        <v>961</v>
      </c>
      <c r="BH187" t="s">
        <v>962</v>
      </c>
      <c r="BM187" t="s">
        <v>963</v>
      </c>
      <c r="BN187" t="s">
        <v>956</v>
      </c>
      <c r="BO187" t="s">
        <v>237</v>
      </c>
      <c r="BP187">
        <v>6467989</v>
      </c>
      <c r="BQ187" t="e">
        <v>#N/A</v>
      </c>
      <c r="BR187" t="e">
        <v>#N/A</v>
      </c>
      <c r="BS187">
        <v>9</v>
      </c>
      <c r="BT187">
        <v>44729.42</v>
      </c>
      <c r="BX187">
        <v>8.49</v>
      </c>
      <c r="BY187">
        <v>8.49</v>
      </c>
      <c r="BZ187">
        <f t="shared" si="94"/>
        <v>0</v>
      </c>
      <c r="CC187" t="e">
        <f>VLOOKUP(A187,'[1]RPT 1280 - Edmonton'!$1:$1048576,4,0)</f>
        <v>#N/A</v>
      </c>
      <c r="CE187" t="s">
        <v>6398</v>
      </c>
      <c r="CF187">
        <v>23.17</v>
      </c>
      <c r="CG187">
        <v>0</v>
      </c>
      <c r="CH187">
        <v>0</v>
      </c>
      <c r="CI187">
        <v>0</v>
      </c>
      <c r="CJ187">
        <f t="shared" si="95"/>
        <v>0</v>
      </c>
      <c r="CK187">
        <f t="shared" si="96"/>
        <v>0</v>
      </c>
      <c r="CL187">
        <f t="shared" si="97"/>
        <v>0</v>
      </c>
      <c r="CM187">
        <f t="shared" si="98"/>
        <v>0</v>
      </c>
      <c r="CO187" s="95">
        <v>6.49</v>
      </c>
      <c r="CP187" s="95">
        <v>6.49</v>
      </c>
      <c r="CQ187">
        <f t="shared" si="99"/>
        <v>0</v>
      </c>
    </row>
    <row r="188" spans="1:95" x14ac:dyDescent="0.25">
      <c r="A188">
        <v>6467922</v>
      </c>
      <c r="B188" t="s">
        <v>964</v>
      </c>
      <c r="C188" t="s">
        <v>948</v>
      </c>
      <c r="D188" t="s">
        <v>53</v>
      </c>
      <c r="E188" t="s">
        <v>774</v>
      </c>
      <c r="F188" t="s">
        <v>60</v>
      </c>
      <c r="G188" t="s">
        <v>60</v>
      </c>
      <c r="I188" t="s">
        <v>55</v>
      </c>
      <c r="J188">
        <v>30.71</v>
      </c>
      <c r="O188">
        <v>30.71</v>
      </c>
      <c r="P188">
        <v>5.1183333333333296</v>
      </c>
      <c r="T188" t="s">
        <v>949</v>
      </c>
      <c r="U188" t="s">
        <v>57</v>
      </c>
      <c r="V188" t="s">
        <v>950</v>
      </c>
      <c r="W188" s="73" t="s">
        <v>951</v>
      </c>
      <c r="X188" s="74" t="s">
        <v>490</v>
      </c>
      <c r="Z188" s="76" t="s">
        <v>447</v>
      </c>
      <c r="AA188" s="27">
        <v>0.282513353877761</v>
      </c>
      <c r="AC188" s="8" t="s">
        <v>490</v>
      </c>
      <c r="AD188" s="8" t="s">
        <v>952</v>
      </c>
      <c r="AE188" s="8">
        <v>8.19</v>
      </c>
      <c r="AF188" s="8" t="s">
        <v>448</v>
      </c>
      <c r="AH188" s="23">
        <f t="shared" si="100"/>
        <v>6.49</v>
      </c>
      <c r="AI188" s="23" t="str">
        <f t="shared" si="101"/>
        <v>7.79</v>
      </c>
      <c r="AJ188" s="23" t="str">
        <f t="shared" si="101"/>
        <v/>
      </c>
      <c r="AK188" s="23" t="str">
        <f t="shared" si="101"/>
        <v>7.19</v>
      </c>
      <c r="AM188" s="40">
        <v>31.51</v>
      </c>
      <c r="AN188" s="40">
        <v>9.5</v>
      </c>
      <c r="AO188">
        <v>6</v>
      </c>
      <c r="AP188" s="40">
        <f t="shared" si="110"/>
        <v>33.085500000000003</v>
      </c>
      <c r="AQ188" t="s">
        <v>60</v>
      </c>
      <c r="AR188" s="40">
        <f t="shared" si="111"/>
        <v>14.302773497688742</v>
      </c>
      <c r="AS188" s="40">
        <f t="shared" si="112"/>
        <v>23.116174582798457</v>
      </c>
      <c r="AT188" s="40" t="e">
        <f t="shared" si="113"/>
        <v>#VALUE!</v>
      </c>
      <c r="AU188" s="40">
        <f t="shared" si="114"/>
        <v>21.765183124710237</v>
      </c>
      <c r="BB188" s="77">
        <f t="shared" si="115"/>
        <v>14.302773497688742</v>
      </c>
      <c r="BC188" s="78">
        <f t="shared" si="116"/>
        <v>23.116174582798457</v>
      </c>
      <c r="BD188" s="79" t="e">
        <f t="shared" si="117"/>
        <v>#VALUE!</v>
      </c>
      <c r="BE188" s="80">
        <f t="shared" si="118"/>
        <v>20.003477051460361</v>
      </c>
      <c r="BG188" t="s">
        <v>965</v>
      </c>
      <c r="BH188" t="s">
        <v>966</v>
      </c>
      <c r="BM188" t="s">
        <v>967</v>
      </c>
      <c r="BN188" t="s">
        <v>956</v>
      </c>
      <c r="BO188" t="s">
        <v>237</v>
      </c>
      <c r="BP188">
        <v>6467922</v>
      </c>
      <c r="BQ188" t="e">
        <v>#N/A</v>
      </c>
      <c r="BR188" t="e">
        <v>#N/A</v>
      </c>
      <c r="BS188">
        <v>10</v>
      </c>
      <c r="BT188">
        <v>39972.53</v>
      </c>
      <c r="BX188">
        <v>8.49</v>
      </c>
      <c r="BY188">
        <v>8.49</v>
      </c>
      <c r="BZ188">
        <f t="shared" si="94"/>
        <v>0</v>
      </c>
      <c r="CC188" t="e">
        <f>VLOOKUP(A188,'[1]RPT 1280 - Edmonton'!$1:$1048576,4,0)</f>
        <v>#N/A</v>
      </c>
      <c r="CE188" t="s">
        <v>6398</v>
      </c>
      <c r="CF188">
        <v>30.71</v>
      </c>
      <c r="CG188">
        <v>0</v>
      </c>
      <c r="CH188">
        <v>0</v>
      </c>
      <c r="CI188">
        <v>0</v>
      </c>
      <c r="CJ188">
        <f t="shared" si="95"/>
        <v>0</v>
      </c>
      <c r="CK188">
        <f t="shared" si="96"/>
        <v>0</v>
      </c>
      <c r="CL188">
        <f t="shared" si="97"/>
        <v>0</v>
      </c>
      <c r="CM188">
        <f t="shared" si="98"/>
        <v>0</v>
      </c>
      <c r="CO188" s="95">
        <v>6.49</v>
      </c>
      <c r="CP188" s="95">
        <v>6.49</v>
      </c>
      <c r="CQ188">
        <f t="shared" si="99"/>
        <v>0</v>
      </c>
    </row>
    <row r="189" spans="1:95" x14ac:dyDescent="0.25">
      <c r="A189">
        <v>6386445</v>
      </c>
      <c r="B189" t="s">
        <v>968</v>
      </c>
      <c r="C189" t="s">
        <v>969</v>
      </c>
      <c r="D189" t="s">
        <v>411</v>
      </c>
      <c r="E189" t="s">
        <v>774</v>
      </c>
      <c r="F189" t="s">
        <v>60</v>
      </c>
      <c r="G189" t="s">
        <v>60</v>
      </c>
      <c r="I189" t="s">
        <v>55</v>
      </c>
      <c r="J189">
        <v>1.88</v>
      </c>
      <c r="K189" s="97">
        <v>0.08</v>
      </c>
      <c r="O189">
        <v>1.8</v>
      </c>
      <c r="P189">
        <v>1.8</v>
      </c>
      <c r="T189" t="s">
        <v>592</v>
      </c>
      <c r="U189" t="s">
        <v>57</v>
      </c>
      <c r="V189" t="s">
        <v>593</v>
      </c>
      <c r="W189" s="73" t="s">
        <v>594</v>
      </c>
      <c r="X189" s="74" t="s">
        <v>595</v>
      </c>
      <c r="Z189" s="76" t="s">
        <v>883</v>
      </c>
      <c r="AA189" s="27">
        <v>0.54887218045112796</v>
      </c>
      <c r="AC189" s="8" t="s">
        <v>595</v>
      </c>
      <c r="AD189" s="8" t="s">
        <v>596</v>
      </c>
      <c r="AE189" s="8">
        <v>5.19</v>
      </c>
      <c r="AF189" s="8" t="s">
        <v>597</v>
      </c>
      <c r="AH189" s="23">
        <f t="shared" si="100"/>
        <v>3.99</v>
      </c>
      <c r="AI189" s="23" t="str">
        <f t="shared" si="101"/>
        <v>4.79</v>
      </c>
      <c r="AJ189" s="23" t="str">
        <f t="shared" si="101"/>
        <v/>
      </c>
      <c r="AK189" s="23" t="str">
        <f t="shared" si="101"/>
        <v>4.49</v>
      </c>
      <c r="AM189" s="40">
        <v>1.93</v>
      </c>
      <c r="AN189" s="40">
        <v>1</v>
      </c>
      <c r="AO189">
        <v>1</v>
      </c>
      <c r="AP189" s="40">
        <f t="shared" si="110"/>
        <v>1.9464999999999999</v>
      </c>
      <c r="AQ189" t="s">
        <v>60</v>
      </c>
      <c r="AR189" s="40">
        <f t="shared" si="111"/>
        <v>50.463659147869691</v>
      </c>
      <c r="AS189" s="40">
        <f t="shared" si="112"/>
        <v>53.10020876826723</v>
      </c>
      <c r="AT189" s="40" t="e">
        <f t="shared" si="113"/>
        <v>#VALUE!</v>
      </c>
      <c r="AU189" s="40">
        <f t="shared" si="114"/>
        <v>55.089086859688209</v>
      </c>
      <c r="BB189" s="77">
        <f t="shared" si="115"/>
        <v>50.463659147869691</v>
      </c>
      <c r="BC189" s="78">
        <f t="shared" si="116"/>
        <v>53.10020876826723</v>
      </c>
      <c r="BD189" s="79" t="e">
        <f t="shared" si="117"/>
        <v>#VALUE!</v>
      </c>
      <c r="BE189" s="80">
        <f t="shared" si="118"/>
        <v>53.307349665924285</v>
      </c>
      <c r="BG189" t="s">
        <v>970</v>
      </c>
      <c r="BH189" t="s">
        <v>298</v>
      </c>
      <c r="BM189" t="s">
        <v>971</v>
      </c>
      <c r="BN189" t="s">
        <v>148</v>
      </c>
      <c r="BO189" t="s">
        <v>66</v>
      </c>
      <c r="BP189">
        <v>6386445</v>
      </c>
      <c r="BQ189" t="e">
        <v>#N/A</v>
      </c>
      <c r="BR189" t="e">
        <v>#N/A</v>
      </c>
      <c r="BS189">
        <v>42</v>
      </c>
      <c r="BT189">
        <v>18937.240000000002</v>
      </c>
      <c r="BX189">
        <v>5.39</v>
      </c>
      <c r="BY189">
        <v>5.39</v>
      </c>
      <c r="BZ189">
        <f t="shared" si="94"/>
        <v>0</v>
      </c>
      <c r="CC189" t="e">
        <f>VLOOKUP(A189,'[1]RPT 1280 - Edmonton'!$1:$1048576,4,0)</f>
        <v>#N/A</v>
      </c>
      <c r="CE189" t="s">
        <v>6399</v>
      </c>
      <c r="CF189">
        <v>1.88</v>
      </c>
      <c r="CG189">
        <v>0.08</v>
      </c>
      <c r="CH189">
        <v>0</v>
      </c>
      <c r="CI189">
        <v>0</v>
      </c>
      <c r="CJ189">
        <f t="shared" si="95"/>
        <v>0</v>
      </c>
      <c r="CK189">
        <f t="shared" si="96"/>
        <v>0</v>
      </c>
      <c r="CL189">
        <f t="shared" si="97"/>
        <v>0</v>
      </c>
      <c r="CM189">
        <f t="shared" si="98"/>
        <v>0</v>
      </c>
      <c r="CO189" s="95">
        <v>3.99</v>
      </c>
      <c r="CP189" s="95">
        <v>3.99</v>
      </c>
      <c r="CQ189">
        <f t="shared" si="99"/>
        <v>0</v>
      </c>
    </row>
    <row r="190" spans="1:95" x14ac:dyDescent="0.25">
      <c r="A190">
        <v>6384473</v>
      </c>
      <c r="B190" t="s">
        <v>972</v>
      </c>
      <c r="C190" t="s">
        <v>973</v>
      </c>
      <c r="D190" t="s">
        <v>411</v>
      </c>
      <c r="E190" t="s">
        <v>774</v>
      </c>
      <c r="F190" t="s">
        <v>60</v>
      </c>
      <c r="G190" t="s">
        <v>60</v>
      </c>
      <c r="I190" t="s">
        <v>55</v>
      </c>
      <c r="J190">
        <v>42.56</v>
      </c>
      <c r="K190" s="97">
        <v>1.77</v>
      </c>
      <c r="O190">
        <v>40.79</v>
      </c>
      <c r="P190">
        <v>0.14567857142857099</v>
      </c>
      <c r="T190" t="s">
        <v>592</v>
      </c>
      <c r="U190" t="s">
        <v>57</v>
      </c>
      <c r="V190" t="s">
        <v>593</v>
      </c>
      <c r="W190" s="73" t="s">
        <v>594</v>
      </c>
      <c r="X190" s="74" t="s">
        <v>595</v>
      </c>
      <c r="Z190" s="76" t="s">
        <v>883</v>
      </c>
      <c r="AA190" s="27">
        <v>0.96033783566057995</v>
      </c>
      <c r="AC190" s="8" t="s">
        <v>595</v>
      </c>
      <c r="AD190" s="8" t="s">
        <v>596</v>
      </c>
      <c r="AE190" s="8">
        <v>5.19</v>
      </c>
      <c r="AF190" s="8" t="s">
        <v>597</v>
      </c>
      <c r="AH190" s="23">
        <f t="shared" si="100"/>
        <v>3.99</v>
      </c>
      <c r="AI190" s="23" t="str">
        <f t="shared" si="101"/>
        <v>4.79</v>
      </c>
      <c r="AJ190" s="23" t="str">
        <f t="shared" si="101"/>
        <v/>
      </c>
      <c r="AK190" s="23" t="str">
        <f t="shared" si="101"/>
        <v>4.49</v>
      </c>
      <c r="AM190" s="40">
        <v>45.43</v>
      </c>
      <c r="AN190" s="40">
        <v>29.76</v>
      </c>
      <c r="AO190">
        <v>280</v>
      </c>
      <c r="AP190" s="40">
        <f t="shared" si="110"/>
        <v>45.9315</v>
      </c>
      <c r="AQ190" t="s">
        <v>60</v>
      </c>
      <c r="AR190" s="40">
        <f t="shared" si="111"/>
        <v>95.808780880773355</v>
      </c>
      <c r="AS190" s="40">
        <f t="shared" si="112"/>
        <v>95.909670444378165</v>
      </c>
      <c r="AT190" s="40" t="e">
        <f t="shared" si="113"/>
        <v>#VALUE!</v>
      </c>
      <c r="AU190" s="40">
        <f t="shared" si="114"/>
        <v>96.180822462615339</v>
      </c>
      <c r="BB190" s="77">
        <f t="shared" si="115"/>
        <v>95.808780880773355</v>
      </c>
      <c r="BC190" s="78">
        <f t="shared" si="116"/>
        <v>95.909670444378165</v>
      </c>
      <c r="BD190" s="79" t="e">
        <f t="shared" si="117"/>
        <v>#VALUE!</v>
      </c>
      <c r="BE190" s="80">
        <f t="shared" si="118"/>
        <v>95.991449252306722</v>
      </c>
      <c r="BG190" t="s">
        <v>974</v>
      </c>
      <c r="BH190" t="s">
        <v>974</v>
      </c>
      <c r="BJ190" t="s">
        <v>975</v>
      </c>
      <c r="BM190" t="s">
        <v>976</v>
      </c>
      <c r="BN190" t="s">
        <v>977</v>
      </c>
      <c r="BO190" t="s">
        <v>237</v>
      </c>
      <c r="BQ190" t="e">
        <v>#N/A</v>
      </c>
      <c r="BR190" t="e">
        <v>#N/A</v>
      </c>
      <c r="BT190"/>
      <c r="BY190" t="e">
        <v>#N/A</v>
      </c>
      <c r="BZ190" t="e">
        <f t="shared" si="94"/>
        <v>#N/A</v>
      </c>
      <c r="CC190" t="e">
        <f>VLOOKUP(A190,'[1]RPT 1280 - Edmonton'!$1:$1048576,4,0)</f>
        <v>#N/A</v>
      </c>
      <c r="CE190" t="s">
        <v>6398</v>
      </c>
      <c r="CF190">
        <v>42.56</v>
      </c>
      <c r="CG190">
        <v>1.77</v>
      </c>
      <c r="CH190">
        <v>0</v>
      </c>
      <c r="CI190">
        <v>0</v>
      </c>
      <c r="CJ190">
        <f t="shared" si="95"/>
        <v>0</v>
      </c>
      <c r="CK190">
        <f t="shared" si="96"/>
        <v>0</v>
      </c>
      <c r="CL190">
        <f t="shared" si="97"/>
        <v>0</v>
      </c>
      <c r="CM190">
        <f t="shared" si="98"/>
        <v>0</v>
      </c>
      <c r="CO190" s="95">
        <v>3.99</v>
      </c>
      <c r="CP190" s="95">
        <v>3.99</v>
      </c>
      <c r="CQ190">
        <f t="shared" si="99"/>
        <v>0</v>
      </c>
    </row>
    <row r="191" spans="1:95" x14ac:dyDescent="0.25">
      <c r="A191">
        <v>6371314</v>
      </c>
      <c r="B191" t="s">
        <v>978</v>
      </c>
      <c r="C191" t="s">
        <v>979</v>
      </c>
      <c r="D191" t="s">
        <v>411</v>
      </c>
      <c r="E191" t="s">
        <v>774</v>
      </c>
      <c r="F191" t="s">
        <v>60</v>
      </c>
      <c r="G191" t="s">
        <v>60</v>
      </c>
      <c r="I191" t="s">
        <v>55</v>
      </c>
      <c r="J191">
        <v>30.89</v>
      </c>
      <c r="K191" s="97">
        <v>1</v>
      </c>
      <c r="O191">
        <v>29.89</v>
      </c>
      <c r="P191">
        <v>2.4908333333333301</v>
      </c>
      <c r="T191" t="s">
        <v>980</v>
      </c>
      <c r="U191" t="s">
        <v>57</v>
      </c>
      <c r="V191" t="s">
        <v>981</v>
      </c>
      <c r="W191" s="73" t="s">
        <v>982</v>
      </c>
      <c r="X191" s="74" t="s">
        <v>983</v>
      </c>
      <c r="Z191" s="76" t="s">
        <v>984</v>
      </c>
      <c r="AA191" s="27">
        <v>9.5962374581939805E-2</v>
      </c>
      <c r="AC191" s="8" t="s">
        <v>985</v>
      </c>
      <c r="AD191" s="8">
        <v>4.1900000000000004</v>
      </c>
      <c r="AE191" s="8" t="s">
        <v>595</v>
      </c>
      <c r="AF191" s="8">
        <v>3.99</v>
      </c>
      <c r="AH191" s="23">
        <f t="shared" si="100"/>
        <v>2.99</v>
      </c>
      <c r="AI191" s="23" t="str">
        <f t="shared" si="101"/>
        <v>3.49</v>
      </c>
      <c r="AJ191" s="23" t="str">
        <f t="shared" si="101"/>
        <v/>
      </c>
      <c r="AK191" s="23" t="str">
        <f t="shared" si="101"/>
        <v>3.29</v>
      </c>
      <c r="AM191" s="40">
        <v>30.89</v>
      </c>
      <c r="AN191" s="40">
        <v>14.55</v>
      </c>
      <c r="AO191">
        <v>12</v>
      </c>
      <c r="AP191" s="40">
        <f t="shared" si="110"/>
        <v>31.4345</v>
      </c>
      <c r="AQ191" t="s">
        <v>60</v>
      </c>
      <c r="AR191" s="40">
        <f t="shared" si="111"/>
        <v>11.173355629877374</v>
      </c>
      <c r="AS191" s="40">
        <f t="shared" si="112"/>
        <v>14.518863419293224</v>
      </c>
      <c r="AT191" s="40" t="e">
        <f t="shared" si="113"/>
        <v>#VALUE!</v>
      </c>
      <c r="AU191" s="40">
        <f t="shared" si="114"/>
        <v>17.798885511651477</v>
      </c>
      <c r="BB191" s="77">
        <f t="shared" si="115"/>
        <v>11.173355629877374</v>
      </c>
      <c r="BC191" s="78">
        <f t="shared" si="116"/>
        <v>14.518863419293224</v>
      </c>
      <c r="BD191" s="79" t="e">
        <f t="shared" si="117"/>
        <v>#VALUE!</v>
      </c>
      <c r="BE191" s="80">
        <f t="shared" si="118"/>
        <v>14.850557244174272</v>
      </c>
      <c r="BG191" t="s">
        <v>986</v>
      </c>
      <c r="BH191" t="s">
        <v>986</v>
      </c>
      <c r="BJ191" t="s">
        <v>987</v>
      </c>
      <c r="BM191" t="s">
        <v>988</v>
      </c>
      <c r="BN191" t="s">
        <v>942</v>
      </c>
      <c r="BO191" t="s">
        <v>237</v>
      </c>
      <c r="BP191">
        <v>6371314</v>
      </c>
      <c r="BQ191" t="e">
        <v>#N/A</v>
      </c>
      <c r="BR191" t="e">
        <v>#N/A</v>
      </c>
      <c r="BS191">
        <v>11</v>
      </c>
      <c r="BT191">
        <v>57923.32</v>
      </c>
      <c r="BX191">
        <v>5.39</v>
      </c>
      <c r="BY191">
        <v>5.39</v>
      </c>
      <c r="BZ191">
        <f t="shared" si="94"/>
        <v>0</v>
      </c>
      <c r="CC191" t="e">
        <f>VLOOKUP(A191,'[1]RPT 1280 - Edmonton'!$1:$1048576,4,0)</f>
        <v>#N/A</v>
      </c>
    </row>
    <row r="192" spans="1:95" x14ac:dyDescent="0.25">
      <c r="A192">
        <v>6523070</v>
      </c>
      <c r="B192" t="s">
        <v>989</v>
      </c>
      <c r="C192" t="s">
        <v>990</v>
      </c>
      <c r="D192" t="s">
        <v>53</v>
      </c>
      <c r="E192" t="s">
        <v>774</v>
      </c>
      <c r="F192" t="s">
        <v>60</v>
      </c>
      <c r="G192" t="s">
        <v>60</v>
      </c>
      <c r="I192" t="s">
        <v>55</v>
      </c>
      <c r="J192">
        <v>4.5</v>
      </c>
      <c r="K192" s="97">
        <v>1</v>
      </c>
      <c r="O192">
        <v>3.5</v>
      </c>
      <c r="P192">
        <v>3.5</v>
      </c>
      <c r="T192" t="s">
        <v>56</v>
      </c>
      <c r="U192" t="s">
        <v>57</v>
      </c>
      <c r="V192" t="s">
        <v>58</v>
      </c>
      <c r="W192" s="73" t="s">
        <v>59</v>
      </c>
      <c r="X192" s="74">
        <v>5.99</v>
      </c>
      <c r="Z192" s="76">
        <v>5.99</v>
      </c>
      <c r="AA192" s="27">
        <v>0.29859719438877802</v>
      </c>
      <c r="AC192" s="8">
        <v>5.99</v>
      </c>
      <c r="AD192" s="8">
        <v>7.19</v>
      </c>
      <c r="AE192" s="8">
        <v>6.19</v>
      </c>
      <c r="AF192" s="8">
        <v>7.19</v>
      </c>
      <c r="AH192" s="23">
        <f t="shared" si="100"/>
        <v>4.99</v>
      </c>
      <c r="AI192" s="23">
        <f t="shared" si="101"/>
        <v>5.99</v>
      </c>
      <c r="AJ192" s="23" t="str">
        <f t="shared" si="101"/>
        <v/>
      </c>
      <c r="AK192" s="23">
        <f t="shared" si="101"/>
        <v>5.99</v>
      </c>
      <c r="AM192" s="40">
        <v>4.5</v>
      </c>
      <c r="AN192" s="40">
        <v>5.92</v>
      </c>
      <c r="AO192">
        <v>1</v>
      </c>
      <c r="AP192" s="40">
        <f t="shared" si="110"/>
        <v>3.7250000000000005</v>
      </c>
      <c r="AQ192" t="s">
        <v>60</v>
      </c>
      <c r="AR192" s="40">
        <f t="shared" si="111"/>
        <v>21.791583166332661</v>
      </c>
      <c r="AS192" s="40">
        <f t="shared" si="112"/>
        <v>8.1636060100166929</v>
      </c>
      <c r="AT192" s="40" t="e">
        <f t="shared" si="113"/>
        <v>#VALUE!</v>
      </c>
      <c r="AU192" s="40">
        <f t="shared" si="114"/>
        <v>30.894824707846407</v>
      </c>
      <c r="BB192" s="77">
        <f t="shared" si="115"/>
        <v>21.791583166332661</v>
      </c>
      <c r="BC192" s="78">
        <f t="shared" si="116"/>
        <v>8.1636060100166929</v>
      </c>
      <c r="BD192" s="79" t="e">
        <f t="shared" si="117"/>
        <v>#VALUE!</v>
      </c>
      <c r="BE192" s="80">
        <f t="shared" si="118"/>
        <v>22.988313856427375</v>
      </c>
      <c r="BG192" t="s">
        <v>991</v>
      </c>
      <c r="BH192" t="s">
        <v>992</v>
      </c>
      <c r="BM192" t="s">
        <v>993</v>
      </c>
      <c r="BN192" t="s">
        <v>994</v>
      </c>
      <c r="BO192" t="s">
        <v>237</v>
      </c>
      <c r="BQ192" t="e">
        <v>#N/A</v>
      </c>
      <c r="BR192" t="e">
        <v>#N/A</v>
      </c>
      <c r="BT192"/>
      <c r="BX192">
        <v>6.49</v>
      </c>
      <c r="BY192">
        <v>6.49</v>
      </c>
      <c r="BZ192">
        <f t="shared" si="94"/>
        <v>0</v>
      </c>
      <c r="CC192" t="e">
        <f>VLOOKUP(A192,'[1]RPT 1280 - Edmonton'!$1:$1048576,4,0)</f>
        <v>#N/A</v>
      </c>
      <c r="CE192" t="s">
        <v>6400</v>
      </c>
      <c r="CF192">
        <v>4.5</v>
      </c>
      <c r="CG192">
        <v>1</v>
      </c>
      <c r="CH192">
        <v>0</v>
      </c>
      <c r="CI192">
        <v>0</v>
      </c>
      <c r="CJ192">
        <f t="shared" si="95"/>
        <v>0</v>
      </c>
      <c r="CK192">
        <f t="shared" si="96"/>
        <v>0</v>
      </c>
      <c r="CL192">
        <f t="shared" si="97"/>
        <v>0</v>
      </c>
      <c r="CM192">
        <f t="shared" si="98"/>
        <v>0</v>
      </c>
      <c r="CO192" s="95">
        <v>4.99</v>
      </c>
      <c r="CP192" s="95">
        <v>4.99</v>
      </c>
      <c r="CQ192">
        <f t="shared" si="99"/>
        <v>0</v>
      </c>
    </row>
    <row r="193" spans="1:95" x14ac:dyDescent="0.25">
      <c r="A193">
        <v>6523062</v>
      </c>
      <c r="B193" t="s">
        <v>995</v>
      </c>
      <c r="C193" t="s">
        <v>990</v>
      </c>
      <c r="D193" t="s">
        <v>53</v>
      </c>
      <c r="E193" t="s">
        <v>774</v>
      </c>
      <c r="F193" t="s">
        <v>60</v>
      </c>
      <c r="G193" t="s">
        <v>60</v>
      </c>
      <c r="J193">
        <f t="shared" ref="J193:K195" si="119">J192</f>
        <v>4.5</v>
      </c>
      <c r="K193" s="97">
        <f t="shared" si="119"/>
        <v>1</v>
      </c>
      <c r="O193">
        <f t="shared" ref="O193:P195" si="120">O192</f>
        <v>3.5</v>
      </c>
      <c r="P193">
        <f t="shared" si="120"/>
        <v>3.5</v>
      </c>
      <c r="U193" t="s">
        <v>69</v>
      </c>
      <c r="V193" t="s">
        <v>69</v>
      </c>
      <c r="W193" s="73" t="s">
        <v>362</v>
      </c>
      <c r="X193" s="74" t="s">
        <v>362</v>
      </c>
      <c r="Z193" s="76" t="s">
        <v>362</v>
      </c>
      <c r="AC193" s="8" t="s">
        <v>69</v>
      </c>
      <c r="AD193" s="8" t="s">
        <v>69</v>
      </c>
      <c r="AE193" s="8" t="s">
        <v>69</v>
      </c>
      <c r="AF193" s="8" t="s">
        <v>69</v>
      </c>
      <c r="AH193" s="23" t="str">
        <f t="shared" si="100"/>
        <v/>
      </c>
      <c r="AI193" s="23" t="str">
        <f t="shared" si="101"/>
        <v/>
      </c>
      <c r="AJ193" s="23" t="str">
        <f t="shared" si="101"/>
        <v/>
      </c>
      <c r="AK193" s="23" t="str">
        <f t="shared" si="101"/>
        <v/>
      </c>
      <c r="BG193" t="s">
        <v>996</v>
      </c>
      <c r="BH193" t="s">
        <v>997</v>
      </c>
      <c r="BM193" t="s">
        <v>998</v>
      </c>
      <c r="BN193" t="s">
        <v>994</v>
      </c>
      <c r="BO193" t="s">
        <v>237</v>
      </c>
      <c r="BQ193" t="e">
        <v>#N/A</v>
      </c>
      <c r="BR193" t="e">
        <v>#N/A</v>
      </c>
      <c r="BT193"/>
      <c r="BX193">
        <v>6.49</v>
      </c>
      <c r="BY193">
        <v>6.49</v>
      </c>
      <c r="BZ193">
        <f t="shared" si="94"/>
        <v>0</v>
      </c>
      <c r="CC193" t="e">
        <f>VLOOKUP(A193,'[1]RPT 1280 - Edmonton'!$1:$1048576,4,0)</f>
        <v>#N/A</v>
      </c>
      <c r="CE193" t="s">
        <v>6400</v>
      </c>
      <c r="CF193">
        <v>4.5</v>
      </c>
      <c r="CG193">
        <v>1</v>
      </c>
      <c r="CH193">
        <v>0</v>
      </c>
      <c r="CI193">
        <v>0</v>
      </c>
      <c r="CJ193">
        <f t="shared" si="95"/>
        <v>0</v>
      </c>
      <c r="CK193">
        <f t="shared" si="96"/>
        <v>0</v>
      </c>
      <c r="CL193">
        <f t="shared" si="97"/>
        <v>0</v>
      </c>
      <c r="CM193">
        <f t="shared" si="98"/>
        <v>0</v>
      </c>
    </row>
    <row r="194" spans="1:95" x14ac:dyDescent="0.25">
      <c r="A194">
        <v>6523088</v>
      </c>
      <c r="B194" t="s">
        <v>999</v>
      </c>
      <c r="C194" t="s">
        <v>990</v>
      </c>
      <c r="D194" t="s">
        <v>53</v>
      </c>
      <c r="E194" t="s">
        <v>774</v>
      </c>
      <c r="F194" t="s">
        <v>60</v>
      </c>
      <c r="G194" t="s">
        <v>60</v>
      </c>
      <c r="J194">
        <f t="shared" si="119"/>
        <v>4.5</v>
      </c>
      <c r="K194" s="97">
        <f t="shared" si="119"/>
        <v>1</v>
      </c>
      <c r="O194">
        <f t="shared" si="120"/>
        <v>3.5</v>
      </c>
      <c r="P194">
        <f t="shared" si="120"/>
        <v>3.5</v>
      </c>
      <c r="U194" t="s">
        <v>69</v>
      </c>
      <c r="V194" t="s">
        <v>69</v>
      </c>
      <c r="W194" s="73" t="s">
        <v>362</v>
      </c>
      <c r="X194" s="74" t="s">
        <v>362</v>
      </c>
      <c r="Z194" s="76" t="s">
        <v>362</v>
      </c>
      <c r="AC194" s="8" t="s">
        <v>69</v>
      </c>
      <c r="AD194" s="8" t="s">
        <v>69</v>
      </c>
      <c r="AE194" s="8" t="s">
        <v>69</v>
      </c>
      <c r="AF194" s="8" t="s">
        <v>69</v>
      </c>
      <c r="AH194" s="23" t="str">
        <f t="shared" si="100"/>
        <v/>
      </c>
      <c r="AI194" s="23" t="str">
        <f t="shared" si="101"/>
        <v/>
      </c>
      <c r="AJ194" s="23" t="str">
        <f t="shared" si="101"/>
        <v/>
      </c>
      <c r="AK194" s="23" t="str">
        <f t="shared" si="101"/>
        <v/>
      </c>
      <c r="BG194" t="s">
        <v>1000</v>
      </c>
      <c r="BH194" t="s">
        <v>1001</v>
      </c>
      <c r="BM194" t="s">
        <v>1002</v>
      </c>
      <c r="BN194" t="s">
        <v>994</v>
      </c>
      <c r="BO194" t="s">
        <v>237</v>
      </c>
      <c r="BQ194" t="e">
        <v>#N/A</v>
      </c>
      <c r="BR194" t="e">
        <v>#N/A</v>
      </c>
      <c r="BT194"/>
      <c r="BX194">
        <v>6.49</v>
      </c>
      <c r="BY194">
        <v>6.49</v>
      </c>
      <c r="BZ194">
        <f t="shared" si="94"/>
        <v>0</v>
      </c>
      <c r="CC194" t="e">
        <f>VLOOKUP(A194,'[1]RPT 1280 - Edmonton'!$1:$1048576,4,0)</f>
        <v>#N/A</v>
      </c>
      <c r="CE194" t="s">
        <v>6400</v>
      </c>
      <c r="CF194">
        <v>4.5</v>
      </c>
      <c r="CG194">
        <v>1</v>
      </c>
      <c r="CH194">
        <v>0</v>
      </c>
      <c r="CI194">
        <v>0</v>
      </c>
      <c r="CJ194">
        <f t="shared" si="95"/>
        <v>0</v>
      </c>
      <c r="CK194">
        <f t="shared" si="96"/>
        <v>0</v>
      </c>
      <c r="CL194">
        <f t="shared" si="97"/>
        <v>0</v>
      </c>
      <c r="CM194">
        <f t="shared" si="98"/>
        <v>0</v>
      </c>
    </row>
    <row r="195" spans="1:95" x14ac:dyDescent="0.25">
      <c r="A195">
        <v>6523096</v>
      </c>
      <c r="B195" t="s">
        <v>1003</v>
      </c>
      <c r="C195" t="s">
        <v>990</v>
      </c>
      <c r="D195" t="s">
        <v>53</v>
      </c>
      <c r="E195" t="s">
        <v>774</v>
      </c>
      <c r="F195" t="s">
        <v>60</v>
      </c>
      <c r="G195" t="s">
        <v>60</v>
      </c>
      <c r="J195">
        <f t="shared" si="119"/>
        <v>4.5</v>
      </c>
      <c r="K195" s="97">
        <f t="shared" si="119"/>
        <v>1</v>
      </c>
      <c r="O195">
        <f t="shared" si="120"/>
        <v>3.5</v>
      </c>
      <c r="P195">
        <f t="shared" si="120"/>
        <v>3.5</v>
      </c>
      <c r="U195" t="s">
        <v>69</v>
      </c>
      <c r="V195" t="s">
        <v>69</v>
      </c>
      <c r="W195" s="73" t="s">
        <v>362</v>
      </c>
      <c r="X195" s="74" t="s">
        <v>362</v>
      </c>
      <c r="Z195" s="76" t="s">
        <v>362</v>
      </c>
      <c r="AC195" s="8" t="s">
        <v>69</v>
      </c>
      <c r="AD195" s="8" t="s">
        <v>69</v>
      </c>
      <c r="AE195" s="8" t="s">
        <v>69</v>
      </c>
      <c r="AF195" s="8" t="s">
        <v>69</v>
      </c>
      <c r="AH195" s="23" t="str">
        <f t="shared" si="100"/>
        <v/>
      </c>
      <c r="AI195" s="23" t="str">
        <f t="shared" si="101"/>
        <v/>
      </c>
      <c r="AJ195" s="23" t="str">
        <f t="shared" si="101"/>
        <v/>
      </c>
      <c r="AK195" s="23" t="str">
        <f t="shared" si="101"/>
        <v/>
      </c>
      <c r="BG195" t="s">
        <v>1004</v>
      </c>
      <c r="BH195" t="s">
        <v>1005</v>
      </c>
      <c r="BM195" t="s">
        <v>1006</v>
      </c>
      <c r="BN195" t="s">
        <v>994</v>
      </c>
      <c r="BO195" t="s">
        <v>237</v>
      </c>
      <c r="BQ195" t="e">
        <v>#N/A</v>
      </c>
      <c r="BR195" t="e">
        <v>#N/A</v>
      </c>
      <c r="BT195"/>
      <c r="BX195">
        <v>6.49</v>
      </c>
      <c r="BY195">
        <v>6.49</v>
      </c>
      <c r="BZ195">
        <f t="shared" si="94"/>
        <v>0</v>
      </c>
      <c r="CC195" t="e">
        <f>VLOOKUP(A195,'[1]RPT 1280 - Edmonton'!$1:$1048576,4,0)</f>
        <v>#N/A</v>
      </c>
      <c r="CE195" t="s">
        <v>6400</v>
      </c>
      <c r="CF195">
        <v>4.5</v>
      </c>
      <c r="CG195">
        <v>1</v>
      </c>
      <c r="CH195">
        <v>0</v>
      </c>
      <c r="CI195">
        <v>0</v>
      </c>
      <c r="CJ195">
        <f t="shared" si="95"/>
        <v>0</v>
      </c>
      <c r="CK195">
        <f t="shared" si="96"/>
        <v>0</v>
      </c>
      <c r="CL195">
        <f t="shared" si="97"/>
        <v>0</v>
      </c>
      <c r="CM195">
        <f t="shared" si="98"/>
        <v>0</v>
      </c>
    </row>
    <row r="196" spans="1:95" x14ac:dyDescent="0.25">
      <c r="A196">
        <v>6542468</v>
      </c>
      <c r="B196" t="s">
        <v>1007</v>
      </c>
      <c r="C196" t="s">
        <v>990</v>
      </c>
      <c r="D196" t="s">
        <v>53</v>
      </c>
      <c r="E196" t="s">
        <v>774</v>
      </c>
      <c r="F196" t="s">
        <v>60</v>
      </c>
      <c r="G196" t="s">
        <v>60</v>
      </c>
      <c r="I196" t="s">
        <v>186</v>
      </c>
      <c r="J196">
        <v>4.5</v>
      </c>
      <c r="K196" s="97">
        <v>1</v>
      </c>
      <c r="O196">
        <v>3.5</v>
      </c>
      <c r="P196">
        <v>3.5</v>
      </c>
      <c r="T196" t="s">
        <v>56</v>
      </c>
      <c r="U196" t="s">
        <v>57</v>
      </c>
      <c r="V196" t="s">
        <v>58</v>
      </c>
      <c r="W196" s="73" t="s">
        <v>59</v>
      </c>
      <c r="X196" s="74">
        <v>5.99</v>
      </c>
      <c r="Z196" s="76">
        <v>5.99</v>
      </c>
      <c r="AA196" s="27">
        <v>0.29859719438877802</v>
      </c>
      <c r="AC196" s="8">
        <v>5.99</v>
      </c>
      <c r="AD196" s="8">
        <v>7.19</v>
      </c>
      <c r="AE196" s="8">
        <v>6.19</v>
      </c>
      <c r="AF196" s="8">
        <v>7.19</v>
      </c>
      <c r="AH196" s="23">
        <f t="shared" si="100"/>
        <v>4.99</v>
      </c>
      <c r="AI196" s="23">
        <f t="shared" si="101"/>
        <v>5.99</v>
      </c>
      <c r="AJ196" s="23" t="str">
        <f t="shared" si="101"/>
        <v/>
      </c>
      <c r="AK196" s="23">
        <f t="shared" si="101"/>
        <v>5.99</v>
      </c>
      <c r="AM196" s="40">
        <v>4.5</v>
      </c>
      <c r="AN196" s="40">
        <v>5.92</v>
      </c>
      <c r="AO196">
        <v>1</v>
      </c>
      <c r="AP196" s="40">
        <f t="shared" ref="AP196:AP204" si="121">(AM196 * 1.05) - L196 - Q196 - K196</f>
        <v>3.7250000000000005</v>
      </c>
      <c r="AQ196" t="s">
        <v>60</v>
      </c>
      <c r="AR196" s="40">
        <f t="shared" ref="AR196:AR204" si="122">(((AH196)-((AP196/AO196) + ((AN196 * 0.03)/AO196)))/AH196)*100</f>
        <v>21.791583166332661</v>
      </c>
      <c r="AS196" s="40">
        <f t="shared" ref="AS196:AS204" si="123">(((AI196)-((AP196/AO196) + ((AN196 * 0.3)/AO196)))/AI196)*100</f>
        <v>8.1636060100166929</v>
      </c>
      <c r="AT196" s="40" t="e">
        <f t="shared" ref="AT196:AT204" si="124">(((AJ196)-((AP196/AO196) + ((AN196 * 0.03)/AO196)))/AJ196)*100</f>
        <v>#VALUE!</v>
      </c>
      <c r="AU196" s="40">
        <f t="shared" ref="AU196:AU204" si="125">(((AK196)-((AP196/AO196) + ((AN196 * 0.07)/AO196)))/AK196)*100</f>
        <v>30.894824707846407</v>
      </c>
      <c r="BB196" s="77">
        <f t="shared" ref="BB196:BB204" si="126">(((AH196)-(((AP196/AO196) + ((AN196 * 0.03)/AO196))-AW196))/AH196)*100</f>
        <v>21.791583166332661</v>
      </c>
      <c r="BC196" s="78">
        <f t="shared" ref="BC196:BC204" si="127">(((AI196)-(((AP196/AO196) + ((AN196 * 0.3)/AO196))-AX196))/AI196)*100</f>
        <v>8.1636060100166929</v>
      </c>
      <c r="BD196" s="79" t="e">
        <f t="shared" ref="BD196:BD204" si="128">(((AJ196)-(((AP196/AO196) + ((AN196 * 0.03)/AO196))-AY196))/AJ196)*100</f>
        <v>#VALUE!</v>
      </c>
      <c r="BE196" s="80">
        <f t="shared" ref="BE196:BE204" si="129">(((AK196)-(((AP196/AO196) + ((AN196 * 0.15)/AO196))-AZ196))/AK196)*100</f>
        <v>22.988313856427375</v>
      </c>
      <c r="BG196" t="s">
        <v>1008</v>
      </c>
      <c r="BH196" t="s">
        <v>1009</v>
      </c>
      <c r="BM196" t="s">
        <v>1010</v>
      </c>
      <c r="BN196" t="s">
        <v>994</v>
      </c>
      <c r="BO196" t="s">
        <v>237</v>
      </c>
      <c r="BQ196" t="e">
        <v>#N/A</v>
      </c>
      <c r="BR196" t="e">
        <v>#N/A</v>
      </c>
      <c r="BT196"/>
      <c r="BX196">
        <v>6.49</v>
      </c>
      <c r="BY196">
        <v>6.49</v>
      </c>
      <c r="BZ196">
        <f t="shared" ref="BZ196:BZ259" si="130">BY196-BX196</f>
        <v>0</v>
      </c>
      <c r="CC196" t="e">
        <f>VLOOKUP(A196,'[1]RPT 1280 - Edmonton'!$1:$1048576,4,0)</f>
        <v>#N/A</v>
      </c>
      <c r="CE196" t="s">
        <v>6400</v>
      </c>
      <c r="CF196">
        <v>4.5</v>
      </c>
      <c r="CG196">
        <v>1</v>
      </c>
      <c r="CH196">
        <v>0</v>
      </c>
      <c r="CI196">
        <v>0</v>
      </c>
      <c r="CJ196">
        <f t="shared" ref="CJ196:CJ259" si="131">CF196-J196</f>
        <v>0</v>
      </c>
      <c r="CK196">
        <f t="shared" ref="CK196:CK259" si="132">CG196-K196</f>
        <v>0</v>
      </c>
      <c r="CL196">
        <f t="shared" ref="CL196:CL259" si="133">CH196-L196</f>
        <v>0</v>
      </c>
      <c r="CM196">
        <f t="shared" ref="CM196:CM259" si="134">CI196-M196</f>
        <v>0</v>
      </c>
      <c r="CO196" s="95">
        <v>4.99</v>
      </c>
      <c r="CP196" s="95">
        <v>4.99</v>
      </c>
      <c r="CQ196">
        <f t="shared" ref="CQ196:CQ259" si="135">CP196-CO196</f>
        <v>0</v>
      </c>
    </row>
    <row r="197" spans="1:95" x14ac:dyDescent="0.25">
      <c r="A197">
        <v>485433</v>
      </c>
      <c r="B197" t="s">
        <v>1011</v>
      </c>
      <c r="C197" t="s">
        <v>830</v>
      </c>
      <c r="D197" t="s">
        <v>411</v>
      </c>
      <c r="E197" t="s">
        <v>774</v>
      </c>
      <c r="F197" t="s">
        <v>60</v>
      </c>
      <c r="G197" t="s">
        <v>60</v>
      </c>
      <c r="I197" t="s">
        <v>55</v>
      </c>
      <c r="J197">
        <v>49.3</v>
      </c>
      <c r="O197">
        <v>49.3</v>
      </c>
      <c r="P197">
        <v>4.1083333333333298</v>
      </c>
      <c r="T197" t="s">
        <v>592</v>
      </c>
      <c r="U197" t="s">
        <v>57</v>
      </c>
      <c r="V197" t="s">
        <v>593</v>
      </c>
      <c r="W197" s="73" t="s">
        <v>594</v>
      </c>
      <c r="X197" s="74" t="s">
        <v>595</v>
      </c>
      <c r="Z197" s="76" t="s">
        <v>883</v>
      </c>
      <c r="AA197" s="27">
        <v>-8.1004594820384301E-2</v>
      </c>
      <c r="AC197" s="8" t="s">
        <v>595</v>
      </c>
      <c r="AD197" s="8" t="s">
        <v>596</v>
      </c>
      <c r="AE197" s="8">
        <v>5.19</v>
      </c>
      <c r="AF197" s="8" t="s">
        <v>597</v>
      </c>
      <c r="AH197" s="23">
        <f t="shared" si="100"/>
        <v>3.99</v>
      </c>
      <c r="AI197" s="23" t="str">
        <f t="shared" si="101"/>
        <v>4.79</v>
      </c>
      <c r="AJ197" s="23" t="str">
        <f t="shared" si="101"/>
        <v/>
      </c>
      <c r="AK197" s="23" t="str">
        <f t="shared" si="101"/>
        <v>4.49</v>
      </c>
      <c r="AM197" s="40">
        <v>51.03</v>
      </c>
      <c r="AN197" s="40">
        <v>24</v>
      </c>
      <c r="AO197">
        <v>12</v>
      </c>
      <c r="AP197" s="40">
        <f t="shared" si="121"/>
        <v>53.581500000000005</v>
      </c>
      <c r="AQ197" t="s">
        <v>60</v>
      </c>
      <c r="AR197" s="40">
        <f t="shared" si="122"/>
        <v>-13.411654135338342</v>
      </c>
      <c r="AS197" s="40">
        <f t="shared" si="123"/>
        <v>-5.7437369519832995</v>
      </c>
      <c r="AT197" s="40" t="e">
        <f t="shared" si="124"/>
        <v>#VALUE!</v>
      </c>
      <c r="AU197" s="40">
        <f t="shared" si="125"/>
        <v>-2.5640311804008888</v>
      </c>
      <c r="AW197" s="40"/>
      <c r="AX197" s="40"/>
      <c r="AY197" s="40"/>
      <c r="AZ197" s="40"/>
      <c r="BB197" s="77">
        <f t="shared" si="126"/>
        <v>-13.411654135338342</v>
      </c>
      <c r="BC197" s="78">
        <f t="shared" si="127"/>
        <v>-5.7437369519832995</v>
      </c>
      <c r="BD197" s="79" t="e">
        <f t="shared" si="128"/>
        <v>#VALUE!</v>
      </c>
      <c r="BE197" s="80">
        <f t="shared" si="129"/>
        <v>-6.1275055679287318</v>
      </c>
      <c r="BG197" t="s">
        <v>298</v>
      </c>
      <c r="BH197" t="s">
        <v>298</v>
      </c>
      <c r="BM197" t="s">
        <v>1012</v>
      </c>
      <c r="BN197" t="s">
        <v>1013</v>
      </c>
      <c r="BO197" t="s">
        <v>237</v>
      </c>
      <c r="BQ197" t="e">
        <v>#N/A</v>
      </c>
      <c r="BR197" t="e">
        <v>#N/A</v>
      </c>
      <c r="BT197"/>
      <c r="BY197" t="e">
        <v>#N/A</v>
      </c>
      <c r="BZ197" t="e">
        <f t="shared" si="130"/>
        <v>#N/A</v>
      </c>
      <c r="CC197" t="e">
        <f>VLOOKUP(A197,'[1]RPT 1280 - Edmonton'!$1:$1048576,4,0)</f>
        <v>#N/A</v>
      </c>
      <c r="CE197" t="s">
        <v>6398</v>
      </c>
      <c r="CF197">
        <v>49.3</v>
      </c>
      <c r="CG197">
        <v>0</v>
      </c>
      <c r="CH197">
        <v>0</v>
      </c>
      <c r="CI197">
        <v>0</v>
      </c>
      <c r="CJ197">
        <f t="shared" si="131"/>
        <v>0</v>
      </c>
      <c r="CK197">
        <f t="shared" si="132"/>
        <v>0</v>
      </c>
      <c r="CL197">
        <f t="shared" si="133"/>
        <v>0</v>
      </c>
      <c r="CM197">
        <f t="shared" si="134"/>
        <v>0</v>
      </c>
      <c r="CO197" s="95">
        <v>3.99</v>
      </c>
      <c r="CP197" s="95">
        <v>3.99</v>
      </c>
      <c r="CQ197">
        <f t="shared" si="135"/>
        <v>0</v>
      </c>
    </row>
    <row r="198" spans="1:95" x14ac:dyDescent="0.25">
      <c r="A198">
        <v>792010</v>
      </c>
      <c r="B198" t="s">
        <v>1014</v>
      </c>
      <c r="C198" t="s">
        <v>830</v>
      </c>
      <c r="D198" t="s">
        <v>411</v>
      </c>
      <c r="E198" t="s">
        <v>774</v>
      </c>
      <c r="F198" t="s">
        <v>60</v>
      </c>
      <c r="G198" t="s">
        <v>60</v>
      </c>
      <c r="I198" t="s">
        <v>55</v>
      </c>
      <c r="J198">
        <v>48.75</v>
      </c>
      <c r="K198" s="97">
        <v>1</v>
      </c>
      <c r="O198">
        <v>47.75</v>
      </c>
      <c r="P198">
        <v>3.9791666666666701</v>
      </c>
      <c r="T198" t="s">
        <v>592</v>
      </c>
      <c r="U198" t="s">
        <v>57</v>
      </c>
      <c r="V198" t="s">
        <v>593</v>
      </c>
      <c r="W198" s="73" t="s">
        <v>594</v>
      </c>
      <c r="X198" s="74" t="s">
        <v>595</v>
      </c>
      <c r="Z198" s="76" t="s">
        <v>883</v>
      </c>
      <c r="AA198" s="27">
        <v>-4.7189849624060198E-2</v>
      </c>
      <c r="AC198" s="8" t="s">
        <v>595</v>
      </c>
      <c r="AD198" s="8" t="s">
        <v>596</v>
      </c>
      <c r="AE198" s="8">
        <v>5.19</v>
      </c>
      <c r="AF198" s="8" t="s">
        <v>597</v>
      </c>
      <c r="AH198" s="23">
        <f t="shared" ref="AH198:AH261" si="136">IF(W198&lt;&gt;"",(RIGHT(W198,LEN(W198)-SEARCH("/",W198,1)))/U198,"")</f>
        <v>3.99</v>
      </c>
      <c r="AI198" s="23" t="str">
        <f t="shared" ref="AI198:AK261" si="137">IF(X198&lt;&gt;"",X198,"")</f>
        <v>4.79</v>
      </c>
      <c r="AJ198" s="23" t="str">
        <f t="shared" si="137"/>
        <v/>
      </c>
      <c r="AK198" s="23" t="str">
        <f t="shared" si="137"/>
        <v>4.49</v>
      </c>
      <c r="AM198" s="40">
        <v>48.75</v>
      </c>
      <c r="AN198" s="40">
        <v>24.07</v>
      </c>
      <c r="AO198">
        <v>12</v>
      </c>
      <c r="AP198" s="40">
        <f t="shared" si="121"/>
        <v>50.1875</v>
      </c>
      <c r="AQ198" t="s">
        <v>60</v>
      </c>
      <c r="AR198" s="40">
        <f t="shared" si="122"/>
        <v>-6.3274853801169639</v>
      </c>
      <c r="AS198" s="40">
        <f t="shared" si="123"/>
        <v>0.12439109255392622</v>
      </c>
      <c r="AT198" s="40" t="e">
        <f t="shared" si="124"/>
        <v>#VALUE!</v>
      </c>
      <c r="AU198" s="40">
        <f t="shared" si="125"/>
        <v>3.7260579064587978</v>
      </c>
      <c r="AW198" s="40"/>
      <c r="AX198" s="40"/>
      <c r="AY198" s="40"/>
      <c r="BB198" s="77">
        <f t="shared" si="126"/>
        <v>-6.3274853801169639</v>
      </c>
      <c r="BC198" s="78">
        <f t="shared" si="127"/>
        <v>0.12439109255392622</v>
      </c>
      <c r="BD198" s="79" t="e">
        <f t="shared" si="128"/>
        <v>#VALUE!</v>
      </c>
      <c r="BE198" s="80">
        <f t="shared" si="129"/>
        <v>0.15219005196732299</v>
      </c>
      <c r="BG198" t="s">
        <v>298</v>
      </c>
      <c r="BH198" t="s">
        <v>298</v>
      </c>
      <c r="BM198" t="s">
        <v>1015</v>
      </c>
      <c r="BN198" t="s">
        <v>1013</v>
      </c>
      <c r="BO198" t="s">
        <v>237</v>
      </c>
      <c r="BQ198" t="e">
        <v>#N/A</v>
      </c>
      <c r="BR198" t="e">
        <v>#N/A</v>
      </c>
      <c r="BT198"/>
      <c r="BY198" t="e">
        <v>#N/A</v>
      </c>
      <c r="BZ198" t="e">
        <f t="shared" si="130"/>
        <v>#N/A</v>
      </c>
      <c r="CC198" t="e">
        <f>VLOOKUP(A198,'[1]RPT 1280 - Edmonton'!$1:$1048576,4,0)</f>
        <v>#N/A</v>
      </c>
      <c r="CE198" t="s">
        <v>6398</v>
      </c>
      <c r="CF198">
        <v>48.75</v>
      </c>
      <c r="CG198">
        <v>1</v>
      </c>
      <c r="CH198">
        <v>0</v>
      </c>
      <c r="CI198">
        <v>0</v>
      </c>
      <c r="CJ198">
        <f t="shared" si="131"/>
        <v>0</v>
      </c>
      <c r="CK198">
        <f t="shared" si="132"/>
        <v>0</v>
      </c>
      <c r="CL198">
        <f t="shared" si="133"/>
        <v>0</v>
      </c>
      <c r="CM198">
        <f t="shared" si="134"/>
        <v>0</v>
      </c>
      <c r="CO198" s="95">
        <v>3.99</v>
      </c>
      <c r="CP198" s="95">
        <v>3.99</v>
      </c>
      <c r="CQ198">
        <f t="shared" si="135"/>
        <v>0</v>
      </c>
    </row>
    <row r="199" spans="1:95" x14ac:dyDescent="0.25">
      <c r="A199">
        <v>226704</v>
      </c>
      <c r="B199" t="s">
        <v>1016</v>
      </c>
      <c r="C199" t="s">
        <v>830</v>
      </c>
      <c r="D199" t="s">
        <v>411</v>
      </c>
      <c r="E199" t="s">
        <v>774</v>
      </c>
      <c r="F199" t="s">
        <v>60</v>
      </c>
      <c r="G199" t="s">
        <v>60</v>
      </c>
      <c r="I199" t="s">
        <v>55</v>
      </c>
      <c r="J199">
        <v>41.32</v>
      </c>
      <c r="O199">
        <v>41.32</v>
      </c>
      <c r="P199">
        <v>3.4433333333333298</v>
      </c>
      <c r="T199" t="s">
        <v>592</v>
      </c>
      <c r="U199" t="s">
        <v>57</v>
      </c>
      <c r="V199" t="s">
        <v>593</v>
      </c>
      <c r="W199" s="73" t="s">
        <v>594</v>
      </c>
      <c r="X199" s="74" t="s">
        <v>595</v>
      </c>
      <c r="Z199" s="76" t="s">
        <v>883</v>
      </c>
      <c r="AA199" s="27">
        <v>9.3162071846282404E-2</v>
      </c>
      <c r="AC199" s="8" t="s">
        <v>595</v>
      </c>
      <c r="AD199" s="8" t="s">
        <v>596</v>
      </c>
      <c r="AE199" s="8">
        <v>5.19</v>
      </c>
      <c r="AF199" s="8" t="s">
        <v>597</v>
      </c>
      <c r="AH199" s="23">
        <f t="shared" si="136"/>
        <v>3.99</v>
      </c>
      <c r="AI199" s="23" t="str">
        <f t="shared" si="137"/>
        <v>4.79</v>
      </c>
      <c r="AJ199" s="23" t="str">
        <f t="shared" si="137"/>
        <v/>
      </c>
      <c r="AK199" s="23" t="str">
        <f t="shared" si="137"/>
        <v>4.49</v>
      </c>
      <c r="AM199" s="40">
        <v>42.77</v>
      </c>
      <c r="AN199" s="40">
        <v>24</v>
      </c>
      <c r="AO199">
        <v>12</v>
      </c>
      <c r="AP199" s="40">
        <f t="shared" si="121"/>
        <v>44.908500000000004</v>
      </c>
      <c r="AQ199" t="s">
        <v>60</v>
      </c>
      <c r="AR199" s="40">
        <f t="shared" si="122"/>
        <v>4.7023809523809446</v>
      </c>
      <c r="AS199" s="40">
        <f t="shared" si="123"/>
        <v>9.3449895615866279</v>
      </c>
      <c r="AT199" s="40" t="e">
        <f t="shared" si="124"/>
        <v>#VALUE!</v>
      </c>
      <c r="AU199" s="40">
        <f t="shared" si="125"/>
        <v>13.532850779510014</v>
      </c>
      <c r="BB199" s="77">
        <f t="shared" si="126"/>
        <v>4.7023809523809446</v>
      </c>
      <c r="BC199" s="78">
        <f t="shared" si="127"/>
        <v>9.3449895615866279</v>
      </c>
      <c r="BD199" s="79" t="e">
        <f t="shared" si="128"/>
        <v>#VALUE!</v>
      </c>
      <c r="BE199" s="80">
        <f t="shared" si="129"/>
        <v>9.9693763919821716</v>
      </c>
      <c r="BG199" t="s">
        <v>1017</v>
      </c>
      <c r="BH199" t="s">
        <v>1018</v>
      </c>
      <c r="BM199" t="s">
        <v>1019</v>
      </c>
      <c r="BN199" t="s">
        <v>300</v>
      </c>
      <c r="BO199" t="s">
        <v>197</v>
      </c>
      <c r="BQ199" t="e">
        <v>#N/A</v>
      </c>
      <c r="BR199" t="e">
        <v>#N/A</v>
      </c>
      <c r="BT199"/>
      <c r="BY199" t="e">
        <v>#N/A</v>
      </c>
      <c r="BZ199" t="e">
        <f t="shared" si="130"/>
        <v>#N/A</v>
      </c>
      <c r="CC199" t="e">
        <f>VLOOKUP(A199,'[1]RPT 1280 - Edmonton'!$1:$1048576,4,0)</f>
        <v>#N/A</v>
      </c>
      <c r="CE199" t="s">
        <v>6398</v>
      </c>
      <c r="CF199">
        <v>41.32</v>
      </c>
      <c r="CG199">
        <v>0</v>
      </c>
      <c r="CH199">
        <v>0</v>
      </c>
      <c r="CI199">
        <v>0</v>
      </c>
      <c r="CJ199">
        <f t="shared" si="131"/>
        <v>0</v>
      </c>
      <c r="CK199">
        <f t="shared" si="132"/>
        <v>0</v>
      </c>
      <c r="CL199">
        <f t="shared" si="133"/>
        <v>0</v>
      </c>
      <c r="CM199">
        <f t="shared" si="134"/>
        <v>0</v>
      </c>
      <c r="CO199" s="95">
        <v>3.99</v>
      </c>
      <c r="CP199" s="95">
        <v>3.99</v>
      </c>
      <c r="CQ199">
        <f t="shared" si="135"/>
        <v>0</v>
      </c>
    </row>
    <row r="200" spans="1:95" x14ac:dyDescent="0.25">
      <c r="A200">
        <v>711523</v>
      </c>
      <c r="B200" t="s">
        <v>1020</v>
      </c>
      <c r="C200" t="s">
        <v>1021</v>
      </c>
      <c r="D200" t="s">
        <v>411</v>
      </c>
      <c r="E200" t="s">
        <v>774</v>
      </c>
      <c r="F200" t="s">
        <v>60</v>
      </c>
      <c r="G200" t="s">
        <v>60</v>
      </c>
      <c r="I200" t="s">
        <v>55</v>
      </c>
      <c r="J200">
        <v>1.81</v>
      </c>
      <c r="O200">
        <v>1.81</v>
      </c>
      <c r="P200">
        <v>1.81</v>
      </c>
      <c r="T200" t="s">
        <v>592</v>
      </c>
      <c r="U200" t="s">
        <v>57</v>
      </c>
      <c r="V200" t="s">
        <v>593</v>
      </c>
      <c r="W200" s="73" t="s">
        <v>594</v>
      </c>
      <c r="X200" s="74" t="s">
        <v>595</v>
      </c>
      <c r="Z200" s="76" t="s">
        <v>883</v>
      </c>
      <c r="AA200" s="27">
        <v>0.57644110275689198</v>
      </c>
      <c r="AC200" s="8" t="s">
        <v>595</v>
      </c>
      <c r="AD200" s="8" t="s">
        <v>596</v>
      </c>
      <c r="AE200" s="8">
        <v>5.19</v>
      </c>
      <c r="AF200" s="8" t="s">
        <v>597</v>
      </c>
      <c r="AH200" s="23">
        <f t="shared" si="136"/>
        <v>3.99</v>
      </c>
      <c r="AI200" s="23" t="str">
        <f t="shared" si="137"/>
        <v>4.79</v>
      </c>
      <c r="AJ200" s="23" t="str">
        <f t="shared" si="137"/>
        <v/>
      </c>
      <c r="AK200" s="23" t="str">
        <f t="shared" si="137"/>
        <v>4.49</v>
      </c>
      <c r="AM200" s="40">
        <v>1.86</v>
      </c>
      <c r="AN200" s="40">
        <v>1</v>
      </c>
      <c r="AO200">
        <v>1</v>
      </c>
      <c r="AP200" s="40">
        <f t="shared" si="121"/>
        <v>1.9530000000000003</v>
      </c>
      <c r="AQ200" t="s">
        <v>60</v>
      </c>
      <c r="AR200" s="40">
        <f t="shared" si="122"/>
        <v>50.300751879699234</v>
      </c>
      <c r="AS200" s="40">
        <f t="shared" si="123"/>
        <v>52.964509394572026</v>
      </c>
      <c r="AT200" s="40" t="e">
        <f t="shared" si="124"/>
        <v>#VALUE!</v>
      </c>
      <c r="AU200" s="40">
        <f t="shared" si="125"/>
        <v>54.944320712694875</v>
      </c>
      <c r="BB200" s="77">
        <f t="shared" si="126"/>
        <v>50.300751879699234</v>
      </c>
      <c r="BC200" s="78">
        <f t="shared" si="127"/>
        <v>52.964509394572026</v>
      </c>
      <c r="BD200" s="79" t="e">
        <f t="shared" si="128"/>
        <v>#VALUE!</v>
      </c>
      <c r="BE200" s="80">
        <f t="shared" si="129"/>
        <v>53.162583518930951</v>
      </c>
      <c r="BG200" t="s">
        <v>1022</v>
      </c>
      <c r="BH200" t="s">
        <v>298</v>
      </c>
      <c r="BM200" t="s">
        <v>1023</v>
      </c>
      <c r="BN200" t="s">
        <v>454</v>
      </c>
      <c r="BO200" t="s">
        <v>66</v>
      </c>
      <c r="BP200">
        <v>711523</v>
      </c>
      <c r="BQ200" t="e">
        <v>#N/A</v>
      </c>
      <c r="BR200" t="e">
        <v>#N/A</v>
      </c>
      <c r="BS200">
        <v>53</v>
      </c>
      <c r="BT200">
        <v>203.6</v>
      </c>
      <c r="BX200">
        <v>5.19</v>
      </c>
      <c r="BY200">
        <v>5.19</v>
      </c>
      <c r="BZ200">
        <f t="shared" si="130"/>
        <v>0</v>
      </c>
      <c r="CC200" t="e">
        <f>VLOOKUP(A200,'[1]RPT 1280 - Edmonton'!$1:$1048576,4,0)</f>
        <v>#N/A</v>
      </c>
      <c r="CE200" t="s">
        <v>6399</v>
      </c>
      <c r="CF200">
        <v>1.81</v>
      </c>
      <c r="CG200">
        <v>0</v>
      </c>
      <c r="CH200">
        <v>0</v>
      </c>
      <c r="CI200">
        <v>0</v>
      </c>
      <c r="CJ200">
        <f t="shared" si="131"/>
        <v>0</v>
      </c>
      <c r="CK200">
        <f t="shared" si="132"/>
        <v>0</v>
      </c>
      <c r="CL200">
        <f t="shared" si="133"/>
        <v>0</v>
      </c>
      <c r="CM200">
        <f t="shared" si="134"/>
        <v>0</v>
      </c>
      <c r="CO200" s="95">
        <v>3.99</v>
      </c>
      <c r="CP200" s="95">
        <v>3.99</v>
      </c>
      <c r="CQ200">
        <f t="shared" si="135"/>
        <v>0</v>
      </c>
    </row>
    <row r="201" spans="1:95" x14ac:dyDescent="0.25">
      <c r="A201">
        <v>711739</v>
      </c>
      <c r="B201" t="s">
        <v>1024</v>
      </c>
      <c r="C201" t="s">
        <v>1021</v>
      </c>
      <c r="D201" t="s">
        <v>411</v>
      </c>
      <c r="E201" t="s">
        <v>774</v>
      </c>
      <c r="F201" t="s">
        <v>60</v>
      </c>
      <c r="G201" t="s">
        <v>60</v>
      </c>
      <c r="I201" t="s">
        <v>55</v>
      </c>
      <c r="J201">
        <v>1.83</v>
      </c>
      <c r="O201">
        <v>1.83</v>
      </c>
      <c r="P201">
        <v>1.83</v>
      </c>
      <c r="T201" t="s">
        <v>592</v>
      </c>
      <c r="U201" t="s">
        <v>57</v>
      </c>
      <c r="V201" t="s">
        <v>593</v>
      </c>
      <c r="W201" s="73" t="s">
        <v>594</v>
      </c>
      <c r="X201" s="74" t="s">
        <v>595</v>
      </c>
      <c r="Z201" s="76" t="s">
        <v>883</v>
      </c>
      <c r="AA201" s="27">
        <v>0.57142857142857195</v>
      </c>
      <c r="AC201" s="8" t="s">
        <v>595</v>
      </c>
      <c r="AD201" s="8" t="s">
        <v>596</v>
      </c>
      <c r="AE201" s="8">
        <v>5.19</v>
      </c>
      <c r="AF201" s="8" t="s">
        <v>597</v>
      </c>
      <c r="AH201" s="23">
        <f t="shared" si="136"/>
        <v>3.99</v>
      </c>
      <c r="AI201" s="23" t="str">
        <f t="shared" si="137"/>
        <v>4.79</v>
      </c>
      <c r="AJ201" s="23" t="str">
        <f t="shared" si="137"/>
        <v/>
      </c>
      <c r="AK201" s="23" t="str">
        <f t="shared" si="137"/>
        <v>4.49</v>
      </c>
      <c r="AM201" s="40">
        <v>1.88</v>
      </c>
      <c r="AN201" s="40">
        <v>1</v>
      </c>
      <c r="AO201">
        <v>1</v>
      </c>
      <c r="AP201" s="40">
        <f t="shared" si="121"/>
        <v>1.974</v>
      </c>
      <c r="AQ201" t="s">
        <v>60</v>
      </c>
      <c r="AR201" s="40">
        <f t="shared" si="122"/>
        <v>49.774436090225564</v>
      </c>
      <c r="AS201" s="40">
        <f t="shared" si="123"/>
        <v>52.526096033402922</v>
      </c>
      <c r="AT201" s="40" t="e">
        <f t="shared" si="124"/>
        <v>#VALUE!</v>
      </c>
      <c r="AU201" s="40">
        <f t="shared" si="125"/>
        <v>54.476614699331847</v>
      </c>
      <c r="BB201" s="77">
        <f t="shared" si="126"/>
        <v>49.774436090225564</v>
      </c>
      <c r="BC201" s="78">
        <f t="shared" si="127"/>
        <v>52.526096033402922</v>
      </c>
      <c r="BD201" s="79" t="e">
        <f t="shared" si="128"/>
        <v>#VALUE!</v>
      </c>
      <c r="BE201" s="80">
        <f t="shared" si="129"/>
        <v>52.694877505567931</v>
      </c>
      <c r="BG201" t="s">
        <v>1025</v>
      </c>
      <c r="BH201" t="s">
        <v>298</v>
      </c>
      <c r="BM201" t="s">
        <v>1026</v>
      </c>
      <c r="BN201" t="s">
        <v>454</v>
      </c>
      <c r="BO201" t="s">
        <v>66</v>
      </c>
      <c r="BP201">
        <v>711739</v>
      </c>
      <c r="BQ201" t="e">
        <v>#N/A</v>
      </c>
      <c r="BR201" t="e">
        <v>#N/A</v>
      </c>
      <c r="BS201">
        <v>53</v>
      </c>
      <c r="BT201">
        <v>1772.72</v>
      </c>
      <c r="BX201">
        <v>5.19</v>
      </c>
      <c r="BY201">
        <v>5.19</v>
      </c>
      <c r="BZ201">
        <f t="shared" si="130"/>
        <v>0</v>
      </c>
      <c r="CC201" t="e">
        <f>VLOOKUP(A201,'[1]RPT 1280 - Edmonton'!$1:$1048576,4,0)</f>
        <v>#N/A</v>
      </c>
      <c r="CE201" t="s">
        <v>6399</v>
      </c>
      <c r="CF201">
        <v>1.83</v>
      </c>
      <c r="CG201">
        <v>0</v>
      </c>
      <c r="CH201">
        <v>0</v>
      </c>
      <c r="CI201">
        <v>0</v>
      </c>
      <c r="CJ201">
        <f t="shared" si="131"/>
        <v>0</v>
      </c>
      <c r="CK201">
        <f t="shared" si="132"/>
        <v>0</v>
      </c>
      <c r="CL201">
        <f t="shared" si="133"/>
        <v>0</v>
      </c>
      <c r="CM201">
        <f t="shared" si="134"/>
        <v>0</v>
      </c>
      <c r="CO201" s="95">
        <v>3.99</v>
      </c>
      <c r="CP201" s="95">
        <v>3.99</v>
      </c>
      <c r="CQ201">
        <f t="shared" si="135"/>
        <v>0</v>
      </c>
    </row>
    <row r="202" spans="1:95" x14ac:dyDescent="0.25">
      <c r="A202">
        <v>6332787</v>
      </c>
      <c r="B202" t="s">
        <v>1027</v>
      </c>
      <c r="C202" t="s">
        <v>1021</v>
      </c>
      <c r="D202" t="s">
        <v>411</v>
      </c>
      <c r="E202" t="s">
        <v>774</v>
      </c>
      <c r="F202" t="s">
        <v>60</v>
      </c>
      <c r="G202" t="s">
        <v>60</v>
      </c>
      <c r="I202" t="s">
        <v>55</v>
      </c>
      <c r="J202">
        <v>2.0299999999999998</v>
      </c>
      <c r="O202">
        <v>2.0299999999999998</v>
      </c>
      <c r="P202">
        <v>2.0299999999999998</v>
      </c>
      <c r="T202" t="s">
        <v>592</v>
      </c>
      <c r="U202" t="s">
        <v>57</v>
      </c>
      <c r="V202" t="s">
        <v>593</v>
      </c>
      <c r="W202" s="73" t="s">
        <v>594</v>
      </c>
      <c r="X202" s="74" t="s">
        <v>595</v>
      </c>
      <c r="Z202" s="76" t="s">
        <v>883</v>
      </c>
      <c r="AA202" s="27">
        <v>0.52130325814536305</v>
      </c>
      <c r="AC202" s="8" t="s">
        <v>595</v>
      </c>
      <c r="AD202" s="8" t="s">
        <v>596</v>
      </c>
      <c r="AE202" s="8">
        <v>5.19</v>
      </c>
      <c r="AF202" s="8" t="s">
        <v>597</v>
      </c>
      <c r="AH202" s="23">
        <f t="shared" si="136"/>
        <v>3.99</v>
      </c>
      <c r="AI202" s="23" t="str">
        <f t="shared" si="137"/>
        <v>4.79</v>
      </c>
      <c r="AJ202" s="23" t="str">
        <f t="shared" si="137"/>
        <v/>
      </c>
      <c r="AK202" s="23" t="str">
        <f t="shared" si="137"/>
        <v>4.49</v>
      </c>
      <c r="AM202" s="40">
        <v>2.08</v>
      </c>
      <c r="AN202" s="40">
        <v>0.7</v>
      </c>
      <c r="AO202">
        <v>1</v>
      </c>
      <c r="AP202" s="40">
        <f t="shared" si="121"/>
        <v>2.1840000000000002</v>
      </c>
      <c r="AQ202" t="s">
        <v>60</v>
      </c>
      <c r="AR202" s="40">
        <f t="shared" si="122"/>
        <v>44.736842105263158</v>
      </c>
      <c r="AS202" s="40">
        <f t="shared" si="123"/>
        <v>50.020876826722336</v>
      </c>
      <c r="AT202" s="40" t="e">
        <f t="shared" si="124"/>
        <v>#VALUE!</v>
      </c>
      <c r="AU202" s="40">
        <f t="shared" si="125"/>
        <v>50.26726057906459</v>
      </c>
      <c r="BB202" s="77">
        <f t="shared" si="126"/>
        <v>44.736842105263158</v>
      </c>
      <c r="BC202" s="78">
        <f t="shared" si="127"/>
        <v>50.020876826722336</v>
      </c>
      <c r="BD202" s="79" t="e">
        <f t="shared" si="128"/>
        <v>#VALUE!</v>
      </c>
      <c r="BE202" s="80">
        <f t="shared" si="129"/>
        <v>49.02004454342984</v>
      </c>
      <c r="BG202" t="s">
        <v>1028</v>
      </c>
      <c r="BH202" t="s">
        <v>298</v>
      </c>
      <c r="BM202" t="s">
        <v>1029</v>
      </c>
      <c r="BN202" t="s">
        <v>454</v>
      </c>
      <c r="BO202" t="s">
        <v>66</v>
      </c>
      <c r="BP202">
        <v>6332787</v>
      </c>
      <c r="BQ202" t="e">
        <v>#N/A</v>
      </c>
      <c r="BR202" t="e">
        <v>#N/A</v>
      </c>
      <c r="BS202">
        <v>54</v>
      </c>
      <c r="BT202">
        <v>53.91</v>
      </c>
      <c r="BX202">
        <v>5.19</v>
      </c>
      <c r="BY202">
        <v>5.19</v>
      </c>
      <c r="BZ202">
        <f t="shared" si="130"/>
        <v>0</v>
      </c>
      <c r="CC202" t="e">
        <f>VLOOKUP(A202,'[1]RPT 1280 - Edmonton'!$1:$1048576,4,0)</f>
        <v>#N/A</v>
      </c>
      <c r="CE202" t="s">
        <v>6399</v>
      </c>
      <c r="CF202">
        <v>2.0299999999999998</v>
      </c>
      <c r="CG202">
        <v>0</v>
      </c>
      <c r="CH202">
        <v>0</v>
      </c>
      <c r="CI202">
        <v>0</v>
      </c>
      <c r="CJ202">
        <f t="shared" si="131"/>
        <v>0</v>
      </c>
      <c r="CK202">
        <f t="shared" si="132"/>
        <v>0</v>
      </c>
      <c r="CL202">
        <f t="shared" si="133"/>
        <v>0</v>
      </c>
      <c r="CM202">
        <f t="shared" si="134"/>
        <v>0</v>
      </c>
      <c r="CO202" s="95">
        <v>3.99</v>
      </c>
      <c r="CP202" s="95">
        <v>3.99</v>
      </c>
      <c r="CQ202">
        <f t="shared" si="135"/>
        <v>0</v>
      </c>
    </row>
    <row r="203" spans="1:95" x14ac:dyDescent="0.25">
      <c r="A203">
        <v>918284</v>
      </c>
      <c r="B203" t="s">
        <v>1030</v>
      </c>
      <c r="C203" t="s">
        <v>1031</v>
      </c>
      <c r="D203" t="s">
        <v>411</v>
      </c>
      <c r="E203" t="s">
        <v>774</v>
      </c>
      <c r="F203" t="s">
        <v>60</v>
      </c>
      <c r="G203" t="s">
        <v>60</v>
      </c>
      <c r="I203" t="s">
        <v>55</v>
      </c>
      <c r="J203">
        <v>72.400000000000006</v>
      </c>
      <c r="O203">
        <v>72.400000000000006</v>
      </c>
      <c r="P203">
        <v>1.81</v>
      </c>
      <c r="T203" t="s">
        <v>592</v>
      </c>
      <c r="U203" t="s">
        <v>57</v>
      </c>
      <c r="V203" t="s">
        <v>593</v>
      </c>
      <c r="W203" s="73" t="s">
        <v>594</v>
      </c>
      <c r="X203" s="74" t="s">
        <v>595</v>
      </c>
      <c r="Z203" s="76" t="s">
        <v>883</v>
      </c>
      <c r="AA203" s="27">
        <v>0.52773809523809501</v>
      </c>
      <c r="AC203" s="8" t="s">
        <v>595</v>
      </c>
      <c r="AD203" s="8" t="s">
        <v>596</v>
      </c>
      <c r="AE203" s="8">
        <v>5.19</v>
      </c>
      <c r="AF203" s="8" t="s">
        <v>597</v>
      </c>
      <c r="AH203" s="23">
        <f t="shared" si="136"/>
        <v>3.99</v>
      </c>
      <c r="AI203" s="23" t="str">
        <f t="shared" si="137"/>
        <v>4.79</v>
      </c>
      <c r="AJ203" s="23" t="str">
        <f t="shared" si="137"/>
        <v/>
      </c>
      <c r="AK203" s="23" t="str">
        <f t="shared" si="137"/>
        <v>4.49</v>
      </c>
      <c r="AM203" s="40">
        <v>74.28</v>
      </c>
      <c r="AN203" s="40">
        <v>21.28</v>
      </c>
      <c r="AO203">
        <v>40</v>
      </c>
      <c r="AP203" s="40">
        <f t="shared" si="121"/>
        <v>77.994</v>
      </c>
      <c r="AQ203" t="s">
        <v>60</v>
      </c>
      <c r="AR203" s="40">
        <f t="shared" si="122"/>
        <v>50.731578947368419</v>
      </c>
      <c r="AS203" s="40">
        <f t="shared" si="123"/>
        <v>55.961377870563666</v>
      </c>
      <c r="AT203" s="40" t="e">
        <f t="shared" si="124"/>
        <v>#VALUE!</v>
      </c>
      <c r="AU203" s="40">
        <f t="shared" si="125"/>
        <v>55.744097995545651</v>
      </c>
      <c r="BB203" s="77">
        <f t="shared" si="126"/>
        <v>50.731578947368419</v>
      </c>
      <c r="BC203" s="78">
        <f t="shared" si="127"/>
        <v>55.961377870563666</v>
      </c>
      <c r="BD203" s="79" t="e">
        <f t="shared" si="128"/>
        <v>#VALUE!</v>
      </c>
      <c r="BE203" s="80">
        <f t="shared" si="129"/>
        <v>54.796213808463243</v>
      </c>
      <c r="BG203" t="s">
        <v>1032</v>
      </c>
      <c r="BH203" t="s">
        <v>1033</v>
      </c>
      <c r="BJ203" t="s">
        <v>1034</v>
      </c>
      <c r="BM203" t="s">
        <v>1035</v>
      </c>
      <c r="BN203" t="s">
        <v>366</v>
      </c>
      <c r="BO203" t="s">
        <v>66</v>
      </c>
      <c r="BP203">
        <v>918284</v>
      </c>
      <c r="BQ203" t="e">
        <v>#N/A</v>
      </c>
      <c r="BR203" t="e">
        <v>#N/A</v>
      </c>
      <c r="BS203">
        <v>54</v>
      </c>
      <c r="BT203">
        <v>39.44</v>
      </c>
      <c r="BY203" t="e">
        <v>#N/A</v>
      </c>
      <c r="BZ203" t="e">
        <f t="shared" si="130"/>
        <v>#N/A</v>
      </c>
      <c r="CC203" t="e">
        <f>VLOOKUP(A203,'[1]RPT 1280 - Edmonton'!$1:$1048576,4,0)</f>
        <v>#N/A</v>
      </c>
      <c r="CE203" t="s">
        <v>6398</v>
      </c>
      <c r="CF203">
        <v>72.400000000000006</v>
      </c>
      <c r="CG203">
        <v>0</v>
      </c>
      <c r="CH203">
        <v>0</v>
      </c>
      <c r="CI203">
        <v>0</v>
      </c>
      <c r="CJ203">
        <f t="shared" si="131"/>
        <v>0</v>
      </c>
      <c r="CK203">
        <f t="shared" si="132"/>
        <v>0</v>
      </c>
      <c r="CL203">
        <f t="shared" si="133"/>
        <v>0</v>
      </c>
      <c r="CM203">
        <f t="shared" si="134"/>
        <v>0</v>
      </c>
      <c r="CO203" s="95">
        <v>3.99</v>
      </c>
      <c r="CP203" s="95">
        <v>3.99</v>
      </c>
      <c r="CQ203">
        <f t="shared" si="135"/>
        <v>0</v>
      </c>
    </row>
    <row r="204" spans="1:95" x14ac:dyDescent="0.25">
      <c r="A204" s="105">
        <v>6453526</v>
      </c>
      <c r="B204" t="s">
        <v>1036</v>
      </c>
      <c r="C204" t="s">
        <v>1037</v>
      </c>
      <c r="D204" t="s">
        <v>905</v>
      </c>
      <c r="E204" t="s">
        <v>185</v>
      </c>
      <c r="F204" t="s">
        <v>60</v>
      </c>
      <c r="G204" t="s">
        <v>1038</v>
      </c>
      <c r="I204" t="s">
        <v>55</v>
      </c>
      <c r="J204">
        <v>50.92</v>
      </c>
      <c r="L204" s="40">
        <v>5.51</v>
      </c>
      <c r="M204" s="98">
        <v>5.09</v>
      </c>
      <c r="O204">
        <v>45.41</v>
      </c>
      <c r="P204">
        <v>5.6762499999999996</v>
      </c>
      <c r="Q204" s="99">
        <v>5.09</v>
      </c>
      <c r="T204" t="s">
        <v>1039</v>
      </c>
      <c r="U204">
        <v>1</v>
      </c>
      <c r="V204" t="s">
        <v>1040</v>
      </c>
      <c r="W204" s="73" t="s">
        <v>1041</v>
      </c>
      <c r="X204" s="74">
        <v>8.49</v>
      </c>
      <c r="Z204" s="76">
        <v>7.99</v>
      </c>
      <c r="AA204" s="27">
        <v>8.8788333333333302E-2</v>
      </c>
      <c r="AC204" s="8">
        <v>7.19</v>
      </c>
      <c r="AD204" s="8" t="s">
        <v>448</v>
      </c>
      <c r="AE204" s="8" t="s">
        <v>449</v>
      </c>
      <c r="AF204" s="8" t="s">
        <v>490</v>
      </c>
      <c r="AH204" s="23">
        <f t="shared" si="136"/>
        <v>7.79</v>
      </c>
      <c r="AI204" s="23">
        <f t="shared" si="137"/>
        <v>8.49</v>
      </c>
      <c r="AJ204" s="23" t="str">
        <f t="shared" si="137"/>
        <v/>
      </c>
      <c r="AK204" s="23">
        <f t="shared" si="137"/>
        <v>7.99</v>
      </c>
      <c r="AM204" s="40">
        <v>50.92</v>
      </c>
      <c r="AN204" s="40">
        <v>7.16</v>
      </c>
      <c r="AO204">
        <v>8</v>
      </c>
      <c r="AP204" s="40">
        <f t="shared" si="121"/>
        <v>42.866</v>
      </c>
      <c r="AQ204" t="s">
        <v>60</v>
      </c>
      <c r="AR204" s="40">
        <f t="shared" si="122"/>
        <v>30.871630295250331</v>
      </c>
      <c r="AS204" s="40">
        <f t="shared" si="123"/>
        <v>33.724970553592456</v>
      </c>
      <c r="AT204" s="40" t="e">
        <f t="shared" si="124"/>
        <v>#VALUE!</v>
      </c>
      <c r="AU204" s="40">
        <f t="shared" si="125"/>
        <v>32.153942428035052</v>
      </c>
      <c r="BB204" s="77">
        <f t="shared" si="126"/>
        <v>30.871630295250331</v>
      </c>
      <c r="BC204" s="78">
        <f t="shared" si="127"/>
        <v>33.724970553592456</v>
      </c>
      <c r="BD204" s="79" t="e">
        <f t="shared" si="128"/>
        <v>#VALUE!</v>
      </c>
      <c r="BE204" s="80">
        <f t="shared" si="129"/>
        <v>31.257822277847314</v>
      </c>
      <c r="BG204" t="s">
        <v>1042</v>
      </c>
      <c r="BH204" t="s">
        <v>1043</v>
      </c>
      <c r="BJ204" t="s">
        <v>1044</v>
      </c>
      <c r="BM204" t="s">
        <v>1045</v>
      </c>
      <c r="BN204" t="s">
        <v>1046</v>
      </c>
      <c r="BO204" t="s">
        <v>237</v>
      </c>
      <c r="BQ204" t="e">
        <v>#N/A</v>
      </c>
      <c r="BR204" t="e">
        <v>#N/A</v>
      </c>
      <c r="BS204">
        <v>48</v>
      </c>
      <c r="BT204">
        <v>853.28</v>
      </c>
      <c r="BX204">
        <v>9.49</v>
      </c>
      <c r="BY204">
        <v>9.99</v>
      </c>
      <c r="BZ204">
        <f t="shared" si="130"/>
        <v>0.5</v>
      </c>
      <c r="CC204" t="e">
        <f>VLOOKUP(A204,'[1]RPT 1280 - Edmonton'!$1:$1048576,4,0)</f>
        <v>#N/A</v>
      </c>
      <c r="CE204" t="s">
        <v>6401</v>
      </c>
      <c r="CF204">
        <v>50.92</v>
      </c>
      <c r="CG204">
        <v>0</v>
      </c>
      <c r="CH204">
        <v>5.51</v>
      </c>
      <c r="CI204">
        <v>5.09</v>
      </c>
      <c r="CJ204">
        <f t="shared" si="131"/>
        <v>0</v>
      </c>
      <c r="CK204">
        <f t="shared" si="132"/>
        <v>0</v>
      </c>
      <c r="CL204">
        <f t="shared" si="133"/>
        <v>0</v>
      </c>
      <c r="CM204">
        <f t="shared" si="134"/>
        <v>0</v>
      </c>
      <c r="CO204" s="95">
        <v>12</v>
      </c>
      <c r="CP204" s="95">
        <v>12</v>
      </c>
      <c r="CQ204">
        <f t="shared" si="135"/>
        <v>0</v>
      </c>
    </row>
    <row r="205" spans="1:95" x14ac:dyDescent="0.25">
      <c r="A205" s="105">
        <v>6453484</v>
      </c>
      <c r="B205" t="s">
        <v>1047</v>
      </c>
      <c r="C205" t="s">
        <v>1037</v>
      </c>
      <c r="D205" t="s">
        <v>905</v>
      </c>
      <c r="E205" t="s">
        <v>185</v>
      </c>
      <c r="F205" t="s">
        <v>60</v>
      </c>
      <c r="G205" t="s">
        <v>1038</v>
      </c>
      <c r="J205">
        <f t="shared" ref="J205:L205" si="138">J204</f>
        <v>50.92</v>
      </c>
      <c r="L205" s="40">
        <f t="shared" si="138"/>
        <v>5.51</v>
      </c>
      <c r="M205" s="98">
        <v>5.09</v>
      </c>
      <c r="O205">
        <f t="shared" ref="O205:P205" si="139">O204</f>
        <v>45.41</v>
      </c>
      <c r="P205">
        <f t="shared" si="139"/>
        <v>5.6762499999999996</v>
      </c>
      <c r="Q205" s="99">
        <v>5.09</v>
      </c>
      <c r="U205" t="s">
        <v>69</v>
      </c>
      <c r="V205" t="s">
        <v>69</v>
      </c>
      <c r="W205" s="73" t="s">
        <v>1041</v>
      </c>
      <c r="X205" s="74">
        <v>8.49</v>
      </c>
      <c r="Z205" s="76">
        <v>7.99</v>
      </c>
      <c r="AC205" s="8" t="s">
        <v>69</v>
      </c>
      <c r="AD205" s="8" t="s">
        <v>69</v>
      </c>
      <c r="AE205" s="8" t="s">
        <v>69</v>
      </c>
      <c r="AF205" s="8" t="s">
        <v>69</v>
      </c>
      <c r="AH205" s="23" t="e">
        <f t="shared" si="136"/>
        <v>#VALUE!</v>
      </c>
      <c r="AI205" s="23">
        <f t="shared" si="137"/>
        <v>8.49</v>
      </c>
      <c r="AJ205" s="23" t="str">
        <f t="shared" si="137"/>
        <v/>
      </c>
      <c r="AK205" s="23">
        <f t="shared" si="137"/>
        <v>7.99</v>
      </c>
      <c r="BG205" t="s">
        <v>1048</v>
      </c>
      <c r="BH205" t="s">
        <v>1049</v>
      </c>
      <c r="BJ205" t="s">
        <v>1044</v>
      </c>
      <c r="BM205" t="s">
        <v>1050</v>
      </c>
      <c r="BN205" t="s">
        <v>1046</v>
      </c>
      <c r="BO205" t="s">
        <v>237</v>
      </c>
      <c r="BQ205" t="e">
        <v>#N/A</v>
      </c>
      <c r="BR205" t="e">
        <v>#N/A</v>
      </c>
      <c r="BS205">
        <v>45</v>
      </c>
      <c r="BT205">
        <v>2045.37</v>
      </c>
      <c r="BX205">
        <v>9.49</v>
      </c>
      <c r="BY205">
        <v>9.99</v>
      </c>
      <c r="BZ205">
        <f t="shared" si="130"/>
        <v>0.5</v>
      </c>
      <c r="CC205" t="e">
        <f>VLOOKUP(A205,'[1]RPT 1280 - Edmonton'!$1:$1048576,4,0)</f>
        <v>#N/A</v>
      </c>
      <c r="CE205" t="s">
        <v>6401</v>
      </c>
      <c r="CF205">
        <v>50.92</v>
      </c>
      <c r="CG205">
        <v>0</v>
      </c>
      <c r="CH205">
        <v>5.51</v>
      </c>
      <c r="CI205">
        <v>5.09</v>
      </c>
      <c r="CJ205">
        <f t="shared" si="131"/>
        <v>0</v>
      </c>
      <c r="CK205">
        <f t="shared" si="132"/>
        <v>0</v>
      </c>
      <c r="CL205">
        <f t="shared" si="133"/>
        <v>0</v>
      </c>
      <c r="CM205">
        <f t="shared" si="134"/>
        <v>0</v>
      </c>
    </row>
    <row r="206" spans="1:95" x14ac:dyDescent="0.25">
      <c r="A206" s="105">
        <v>6453534</v>
      </c>
      <c r="B206" t="s">
        <v>1051</v>
      </c>
      <c r="C206" t="s">
        <v>1037</v>
      </c>
      <c r="D206" t="s">
        <v>905</v>
      </c>
      <c r="E206" t="s">
        <v>185</v>
      </c>
      <c r="F206" t="s">
        <v>60</v>
      </c>
      <c r="G206" t="s">
        <v>1038</v>
      </c>
      <c r="I206" t="s">
        <v>55</v>
      </c>
      <c r="J206">
        <v>50.77</v>
      </c>
      <c r="L206" s="40">
        <v>5.37</v>
      </c>
      <c r="M206" s="98">
        <v>5.08</v>
      </c>
      <c r="O206">
        <v>45.4</v>
      </c>
      <c r="P206">
        <v>5.6749999999999998</v>
      </c>
      <c r="Q206" s="99">
        <v>5.08</v>
      </c>
      <c r="T206" t="s">
        <v>1039</v>
      </c>
      <c r="U206">
        <v>1</v>
      </c>
      <c r="V206" t="s">
        <v>1040</v>
      </c>
      <c r="W206" s="73" t="s">
        <v>1041</v>
      </c>
      <c r="X206" s="74">
        <v>8.49</v>
      </c>
      <c r="Z206" s="76">
        <v>7.99</v>
      </c>
      <c r="AA206" s="27">
        <v>8.8788333333333302E-2</v>
      </c>
      <c r="AC206" s="8">
        <v>7.19</v>
      </c>
      <c r="AD206" s="8" t="s">
        <v>448</v>
      </c>
      <c r="AE206" s="8" t="s">
        <v>449</v>
      </c>
      <c r="AF206" s="8" t="s">
        <v>490</v>
      </c>
      <c r="AH206" s="23">
        <f t="shared" si="136"/>
        <v>7.79</v>
      </c>
      <c r="AI206" s="23">
        <f t="shared" si="137"/>
        <v>8.49</v>
      </c>
      <c r="AJ206" s="23" t="str">
        <f t="shared" si="137"/>
        <v/>
      </c>
      <c r="AK206" s="23">
        <f t="shared" si="137"/>
        <v>7.99</v>
      </c>
      <c r="AM206" s="40">
        <v>50.77</v>
      </c>
      <c r="AN206" s="40">
        <v>7.16</v>
      </c>
      <c r="AO206">
        <v>8</v>
      </c>
      <c r="AP206" s="40">
        <f>(AM206 * 1.05) - L206 - Q206 - K206</f>
        <v>42.858500000000006</v>
      </c>
      <c r="AQ206" t="s">
        <v>60</v>
      </c>
      <c r="AR206" s="40">
        <f>(((AH206)-((AP206/AO206) + ((AN206 * 0.03)/AO206)))/AH206)*100</f>
        <v>30.8836649550706</v>
      </c>
      <c r="AS206" s="40">
        <f>(((AI206)-((AP206/AO206) + ((AN206 * 0.3)/AO206)))/AI206)*100</f>
        <v>33.736012956419302</v>
      </c>
      <c r="AT206" s="40" t="e">
        <f>(((AJ206)-((AP206/AO206) + ((AN206 * 0.03)/AO206)))/AJ206)*100</f>
        <v>#VALUE!</v>
      </c>
      <c r="AU206" s="40">
        <f>(((AK206)-((AP206/AO206) + ((AN206 * 0.07)/AO206)))/AK206)*100</f>
        <v>32.165675844806003</v>
      </c>
      <c r="BB206" s="77">
        <f>(((AH206)-(((AP206/AO206) + ((AN206 * 0.03)/AO206))-AW206))/AH206)*100</f>
        <v>30.8836649550706</v>
      </c>
      <c r="BC206" s="78">
        <f>(((AI206)-(((AP206/AO206) + ((AN206 * 0.3)/AO206))-AX206))/AI206)*100</f>
        <v>33.736012956419302</v>
      </c>
      <c r="BD206" s="79" t="e">
        <f>(((AJ206)-(((AP206/AO206) + ((AN206 * 0.03)/AO206))-AY206))/AJ206)*100</f>
        <v>#VALUE!</v>
      </c>
      <c r="BE206" s="80">
        <f>(((AK206)-(((AP206/AO206) + ((AN206 * 0.15)/AO206))-AZ206))/AK206)*100</f>
        <v>31.269555694618269</v>
      </c>
      <c r="BG206" t="s">
        <v>1052</v>
      </c>
      <c r="BH206" t="s">
        <v>1053</v>
      </c>
      <c r="BJ206" t="s">
        <v>1044</v>
      </c>
      <c r="BM206" t="s">
        <v>1054</v>
      </c>
      <c r="BN206" t="s">
        <v>1046</v>
      </c>
      <c r="BO206" t="s">
        <v>237</v>
      </c>
      <c r="BQ206" t="e">
        <v>#N/A</v>
      </c>
      <c r="BR206" t="e">
        <v>#N/A</v>
      </c>
      <c r="BS206">
        <v>46</v>
      </c>
      <c r="BT206">
        <v>2387.08</v>
      </c>
      <c r="BX206">
        <v>9.49</v>
      </c>
      <c r="BY206">
        <v>9.99</v>
      </c>
      <c r="BZ206">
        <f t="shared" si="130"/>
        <v>0.5</v>
      </c>
      <c r="CC206" t="e">
        <f>VLOOKUP(A206,'[1]RPT 1280 - Edmonton'!$1:$1048576,4,0)</f>
        <v>#N/A</v>
      </c>
      <c r="CE206" t="s">
        <v>6401</v>
      </c>
      <c r="CF206">
        <v>50.77</v>
      </c>
      <c r="CG206">
        <v>0</v>
      </c>
      <c r="CH206">
        <v>5.37</v>
      </c>
      <c r="CI206">
        <v>5.08</v>
      </c>
      <c r="CJ206">
        <f t="shared" si="131"/>
        <v>0</v>
      </c>
      <c r="CK206">
        <f t="shared" si="132"/>
        <v>0</v>
      </c>
      <c r="CL206">
        <f t="shared" si="133"/>
        <v>0</v>
      </c>
      <c r="CM206">
        <f t="shared" si="134"/>
        <v>0</v>
      </c>
      <c r="CO206" s="95">
        <v>12</v>
      </c>
      <c r="CP206" s="95">
        <v>12</v>
      </c>
      <c r="CQ206">
        <f t="shared" si="135"/>
        <v>0</v>
      </c>
    </row>
    <row r="207" spans="1:95" x14ac:dyDescent="0.25">
      <c r="A207" s="105">
        <v>6481345</v>
      </c>
      <c r="B207" t="s">
        <v>1055</v>
      </c>
      <c r="C207" t="s">
        <v>1056</v>
      </c>
      <c r="D207" t="s">
        <v>905</v>
      </c>
      <c r="E207" t="s">
        <v>185</v>
      </c>
      <c r="F207" t="s">
        <v>60</v>
      </c>
      <c r="G207" t="s">
        <v>1038</v>
      </c>
      <c r="I207" t="s">
        <v>55</v>
      </c>
      <c r="J207">
        <v>32.369999999999997</v>
      </c>
      <c r="L207" s="40">
        <v>2.13</v>
      </c>
      <c r="O207">
        <v>30.24</v>
      </c>
      <c r="P207">
        <v>5.04</v>
      </c>
      <c r="T207" t="s">
        <v>1039</v>
      </c>
      <c r="U207">
        <v>1</v>
      </c>
      <c r="V207" t="s">
        <v>1040</v>
      </c>
      <c r="W207" s="73" t="s">
        <v>1041</v>
      </c>
      <c r="X207" s="74">
        <v>8.49</v>
      </c>
      <c r="Z207" s="76">
        <v>7.99</v>
      </c>
      <c r="AA207" s="27">
        <v>8.8438333333333299E-2</v>
      </c>
      <c r="AC207" s="8">
        <v>7.19</v>
      </c>
      <c r="AD207" s="8" t="s">
        <v>448</v>
      </c>
      <c r="AE207" s="8" t="s">
        <v>449</v>
      </c>
      <c r="AF207" s="8" t="s">
        <v>490</v>
      </c>
      <c r="AH207" s="23">
        <f t="shared" si="136"/>
        <v>7.79</v>
      </c>
      <c r="AI207" s="23">
        <f t="shared" si="137"/>
        <v>8.49</v>
      </c>
      <c r="AJ207" s="23" t="str">
        <f t="shared" si="137"/>
        <v/>
      </c>
      <c r="AK207" s="23">
        <f t="shared" si="137"/>
        <v>7.99</v>
      </c>
      <c r="AM207" s="40">
        <v>32.369999999999997</v>
      </c>
      <c r="AN207" s="40">
        <v>6.63</v>
      </c>
      <c r="AO207">
        <v>6</v>
      </c>
      <c r="AP207" s="40">
        <f>(AM207 * 1.05) - L207 - Q207 - K207</f>
        <v>31.858500000000003</v>
      </c>
      <c r="AQ207" t="s">
        <v>60</v>
      </c>
      <c r="AR207" s="40">
        <f>(((AH207)-((AP207/AO207) + ((AN207 * 0.03)/AO207)))/AH207)*100</f>
        <v>31.413350449293965</v>
      </c>
      <c r="AS207" s="40">
        <f>(((AI207)-((AP207/AO207) + ((AN207 * 0.3)/AO207)))/AI207)*100</f>
        <v>33.554181389870436</v>
      </c>
      <c r="AT207" s="40" t="e">
        <f>(((AJ207)-((AP207/AO207) + ((AN207 * 0.03)/AO207)))/AJ207)*100</f>
        <v>#VALUE!</v>
      </c>
      <c r="AU207" s="40">
        <f>(((AK207)-((AP207/AO207) + ((AN207 * 0.07)/AO207)))/AK207)*100</f>
        <v>32.576971214017519</v>
      </c>
      <c r="BB207" s="77">
        <f>(((AH207)-(((AP207/AO207) + ((AN207 * 0.03)/AO207))-AW207))/AH207)*100</f>
        <v>31.413350449293965</v>
      </c>
      <c r="BC207" s="78">
        <f>(((AI207)-(((AP207/AO207) + ((AN207 * 0.3)/AO207))-AX207))/AI207)*100</f>
        <v>33.554181389870436</v>
      </c>
      <c r="BD207" s="79" t="e">
        <f>(((AJ207)-(((AP207/AO207) + ((AN207 * 0.03)/AO207))-AY207))/AJ207)*100</f>
        <v>#VALUE!</v>
      </c>
      <c r="BE207" s="80">
        <f>(((AK207)-(((AP207/AO207) + ((AN207 * 0.15)/AO207))-AZ207))/AK207)*100</f>
        <v>31.470588235294116</v>
      </c>
      <c r="BG207" t="s">
        <v>1057</v>
      </c>
      <c r="BH207" t="s">
        <v>1058</v>
      </c>
      <c r="BJ207" t="s">
        <v>1044</v>
      </c>
      <c r="BM207" t="s">
        <v>1059</v>
      </c>
      <c r="BN207" t="s">
        <v>1060</v>
      </c>
      <c r="BO207" t="s">
        <v>237</v>
      </c>
      <c r="BQ207" t="e">
        <v>#N/A</v>
      </c>
      <c r="BR207" t="e">
        <v>#N/A</v>
      </c>
      <c r="BS207">
        <v>51</v>
      </c>
      <c r="BT207">
        <v>197.95</v>
      </c>
      <c r="BX207">
        <v>8.2899999999999991</v>
      </c>
      <c r="BY207">
        <v>8.7899999999999991</v>
      </c>
      <c r="BZ207">
        <f t="shared" si="130"/>
        <v>0.5</v>
      </c>
      <c r="CC207" t="e">
        <f>VLOOKUP(A207,'[1]RPT 1280 - Edmonton'!$1:$1048576,4,0)</f>
        <v>#N/A</v>
      </c>
      <c r="CE207" t="s">
        <v>6401</v>
      </c>
      <c r="CF207">
        <v>32.369999999999997</v>
      </c>
      <c r="CG207">
        <v>0</v>
      </c>
      <c r="CH207">
        <v>2.13</v>
      </c>
      <c r="CI207">
        <v>0</v>
      </c>
      <c r="CJ207">
        <f t="shared" si="131"/>
        <v>0</v>
      </c>
      <c r="CK207">
        <f t="shared" si="132"/>
        <v>0</v>
      </c>
      <c r="CL207">
        <f t="shared" si="133"/>
        <v>0</v>
      </c>
      <c r="CM207">
        <f t="shared" si="134"/>
        <v>0</v>
      </c>
      <c r="CO207" s="95">
        <v>12</v>
      </c>
      <c r="CP207" s="95">
        <v>12</v>
      </c>
      <c r="CQ207">
        <f t="shared" si="135"/>
        <v>0</v>
      </c>
    </row>
    <row r="208" spans="1:95" x14ac:dyDescent="0.25">
      <c r="A208" s="105">
        <v>6481352</v>
      </c>
      <c r="B208" t="s">
        <v>1061</v>
      </c>
      <c r="C208" t="s">
        <v>1056</v>
      </c>
      <c r="D208" t="s">
        <v>905</v>
      </c>
      <c r="E208" t="s">
        <v>185</v>
      </c>
      <c r="F208" t="s">
        <v>60</v>
      </c>
      <c r="G208" t="s">
        <v>1038</v>
      </c>
      <c r="J208">
        <f t="shared" ref="J208:L208" si="140">J207</f>
        <v>32.369999999999997</v>
      </c>
      <c r="L208" s="40">
        <f t="shared" si="140"/>
        <v>2.13</v>
      </c>
      <c r="O208">
        <f t="shared" ref="O208:P208" si="141">O207</f>
        <v>30.24</v>
      </c>
      <c r="P208">
        <f t="shared" si="141"/>
        <v>5.04</v>
      </c>
      <c r="U208" t="s">
        <v>69</v>
      </c>
      <c r="V208" t="s">
        <v>69</v>
      </c>
      <c r="W208" s="73" t="s">
        <v>1041</v>
      </c>
      <c r="X208" s="74">
        <v>8.49</v>
      </c>
      <c r="Z208" s="76">
        <v>7.99</v>
      </c>
      <c r="AC208" s="8" t="s">
        <v>69</v>
      </c>
      <c r="AD208" s="8" t="s">
        <v>69</v>
      </c>
      <c r="AE208" s="8" t="s">
        <v>69</v>
      </c>
      <c r="AF208" s="8" t="s">
        <v>69</v>
      </c>
      <c r="AH208" s="23" t="e">
        <f t="shared" si="136"/>
        <v>#VALUE!</v>
      </c>
      <c r="AI208" s="23">
        <f t="shared" si="137"/>
        <v>8.49</v>
      </c>
      <c r="AJ208" s="23" t="str">
        <f t="shared" si="137"/>
        <v/>
      </c>
      <c r="AK208" s="23">
        <f t="shared" si="137"/>
        <v>7.99</v>
      </c>
      <c r="BG208" t="s">
        <v>1062</v>
      </c>
      <c r="BH208" t="s">
        <v>1063</v>
      </c>
      <c r="BJ208" t="s">
        <v>1044</v>
      </c>
      <c r="BM208" t="s">
        <v>1064</v>
      </c>
      <c r="BN208" t="s">
        <v>1060</v>
      </c>
      <c r="BO208" t="s">
        <v>237</v>
      </c>
      <c r="BQ208" t="e">
        <v>#N/A</v>
      </c>
      <c r="BR208" t="e">
        <v>#N/A</v>
      </c>
      <c r="BT208"/>
      <c r="BX208">
        <v>8.2899999999999991</v>
      </c>
      <c r="BY208">
        <v>8.7899999999999991</v>
      </c>
      <c r="BZ208">
        <f t="shared" si="130"/>
        <v>0.5</v>
      </c>
      <c r="CC208" t="e">
        <f>VLOOKUP(A208,'[1]RPT 1280 - Edmonton'!$1:$1048576,4,0)</f>
        <v>#N/A</v>
      </c>
      <c r="CE208" t="s">
        <v>6401</v>
      </c>
      <c r="CF208">
        <v>32.369999999999997</v>
      </c>
      <c r="CG208">
        <v>0</v>
      </c>
      <c r="CH208">
        <v>2.13</v>
      </c>
      <c r="CI208">
        <v>0</v>
      </c>
      <c r="CJ208">
        <f t="shared" si="131"/>
        <v>0</v>
      </c>
      <c r="CK208">
        <f t="shared" si="132"/>
        <v>0</v>
      </c>
      <c r="CL208">
        <f t="shared" si="133"/>
        <v>0</v>
      </c>
      <c r="CM208">
        <f t="shared" si="134"/>
        <v>0</v>
      </c>
    </row>
    <row r="209" spans="1:95" x14ac:dyDescent="0.25">
      <c r="A209" s="105">
        <v>6481113</v>
      </c>
      <c r="B209" t="s">
        <v>1065</v>
      </c>
      <c r="C209" t="s">
        <v>1037</v>
      </c>
      <c r="D209" t="s">
        <v>905</v>
      </c>
      <c r="E209" t="s">
        <v>185</v>
      </c>
      <c r="F209" t="s">
        <v>60</v>
      </c>
      <c r="G209" t="s">
        <v>1038</v>
      </c>
      <c r="I209" t="s">
        <v>55</v>
      </c>
      <c r="J209">
        <v>51.24</v>
      </c>
      <c r="L209" s="40">
        <v>5.8</v>
      </c>
      <c r="M209" s="98">
        <v>5.12</v>
      </c>
      <c r="O209">
        <v>45.44</v>
      </c>
      <c r="P209">
        <v>5.68</v>
      </c>
      <c r="Q209" s="99">
        <v>5.12</v>
      </c>
      <c r="T209" t="s">
        <v>1039</v>
      </c>
      <c r="U209">
        <v>1</v>
      </c>
      <c r="V209" t="s">
        <v>1040</v>
      </c>
      <c r="W209" s="73" t="s">
        <v>1041</v>
      </c>
      <c r="X209" s="74">
        <v>8.49</v>
      </c>
      <c r="Z209" s="76">
        <v>7.99</v>
      </c>
      <c r="AA209" s="27">
        <v>8.8844583333333296E-2</v>
      </c>
      <c r="AC209" s="8">
        <v>7.19</v>
      </c>
      <c r="AD209" s="8" t="s">
        <v>448</v>
      </c>
      <c r="AE209" s="8" t="s">
        <v>449</v>
      </c>
      <c r="AF209" s="8" t="s">
        <v>490</v>
      </c>
      <c r="AH209" s="23">
        <f t="shared" si="136"/>
        <v>7.79</v>
      </c>
      <c r="AI209" s="23">
        <f t="shared" si="137"/>
        <v>8.49</v>
      </c>
      <c r="AJ209" s="23" t="str">
        <f t="shared" si="137"/>
        <v/>
      </c>
      <c r="AK209" s="23">
        <f t="shared" si="137"/>
        <v>7.99</v>
      </c>
      <c r="AM209" s="40">
        <v>53.8</v>
      </c>
      <c r="AN209" s="40">
        <v>6.89</v>
      </c>
      <c r="AO209">
        <v>8</v>
      </c>
      <c r="AP209" s="40">
        <f>(AM209 * 1.05) - L209 - Q209 - K209</f>
        <v>45.570000000000007</v>
      </c>
      <c r="AQ209" t="s">
        <v>60</v>
      </c>
      <c r="AR209" s="40">
        <f>(((AH209)-((AP209/AO209) + ((AN209 * 0.03)/AO209)))/AH209)*100</f>
        <v>26.545731707317067</v>
      </c>
      <c r="AS209" s="40">
        <f>(((AI209)-((AP209/AO209) + ((AN209 * 0.3)/AO209)))/AI209)*100</f>
        <v>29.863074204946987</v>
      </c>
      <c r="AT209" s="40" t="e">
        <f>(((AJ209)-((AP209/AO209) + ((AN209 * 0.03)/AO209)))/AJ209)*100</f>
        <v>#VALUE!</v>
      </c>
      <c r="AU209" s="40">
        <f>(((AK209)-((AP209/AO209) + ((AN209 * 0.07)/AO209)))/AK209)*100</f>
        <v>27.95322277847308</v>
      </c>
      <c r="BB209" s="77">
        <f>(((AH209)-(((AP209/AO209) + ((AN209 * 0.03)/AO209))-AW209))/AH209)*100</f>
        <v>26.545731707317067</v>
      </c>
      <c r="BC209" s="78">
        <f>(((AI209)-(((AP209/AO209) + ((AN209 * 0.3)/AO209))-AX209))/AI209)*100</f>
        <v>29.863074204946987</v>
      </c>
      <c r="BD209" s="79" t="e">
        <f>(((AJ209)-(((AP209/AO209) + ((AN209 * 0.03)/AO209))-AY209))/AJ209)*100</f>
        <v>#VALUE!</v>
      </c>
      <c r="BE209" s="80">
        <f>(((AK209)-(((AP209/AO209) + ((AN209 * 0.15)/AO209))-AZ209))/AK209)*100</f>
        <v>27.090894868585728</v>
      </c>
      <c r="BG209" t="s">
        <v>1066</v>
      </c>
      <c r="BH209" t="s">
        <v>1067</v>
      </c>
      <c r="BJ209" t="s">
        <v>1044</v>
      </c>
      <c r="BM209" t="s">
        <v>1068</v>
      </c>
      <c r="BN209" t="s">
        <v>1046</v>
      </c>
      <c r="BO209" t="s">
        <v>237</v>
      </c>
      <c r="BQ209" t="e">
        <v>#N/A</v>
      </c>
      <c r="BR209" t="e">
        <v>#N/A</v>
      </c>
      <c r="BS209">
        <v>49</v>
      </c>
      <c r="BT209">
        <v>671.5</v>
      </c>
      <c r="BX209">
        <v>9.49</v>
      </c>
      <c r="BY209">
        <v>9.99</v>
      </c>
      <c r="BZ209">
        <f t="shared" si="130"/>
        <v>0.5</v>
      </c>
      <c r="CC209" t="e">
        <f>VLOOKUP(A209,'[1]RPT 1280 - Edmonton'!$1:$1048576,4,0)</f>
        <v>#N/A</v>
      </c>
      <c r="CE209" t="s">
        <v>6401</v>
      </c>
      <c r="CF209">
        <v>51.24</v>
      </c>
      <c r="CG209">
        <v>0</v>
      </c>
      <c r="CH209">
        <v>5.8</v>
      </c>
      <c r="CI209">
        <v>5.12</v>
      </c>
      <c r="CJ209">
        <f t="shared" si="131"/>
        <v>0</v>
      </c>
      <c r="CK209">
        <f t="shared" si="132"/>
        <v>0</v>
      </c>
      <c r="CL209">
        <f t="shared" si="133"/>
        <v>0</v>
      </c>
      <c r="CM209">
        <f t="shared" si="134"/>
        <v>0</v>
      </c>
      <c r="CO209" s="95">
        <v>12</v>
      </c>
      <c r="CP209" s="95">
        <v>12</v>
      </c>
      <c r="CQ209">
        <f t="shared" si="135"/>
        <v>0</v>
      </c>
    </row>
    <row r="210" spans="1:95" x14ac:dyDescent="0.25">
      <c r="A210" s="105">
        <v>6481089</v>
      </c>
      <c r="B210" t="s">
        <v>1069</v>
      </c>
      <c r="C210" t="s">
        <v>1037</v>
      </c>
      <c r="D210" t="s">
        <v>905</v>
      </c>
      <c r="E210" t="s">
        <v>185</v>
      </c>
      <c r="F210" t="s">
        <v>60</v>
      </c>
      <c r="G210" t="s">
        <v>1038</v>
      </c>
      <c r="I210" t="s">
        <v>55</v>
      </c>
      <c r="J210">
        <v>51.09</v>
      </c>
      <c r="L210" s="40">
        <v>5.66</v>
      </c>
      <c r="M210" s="98">
        <v>5.1100000000000003</v>
      </c>
      <c r="O210">
        <v>45.43</v>
      </c>
      <c r="P210">
        <v>5.67875</v>
      </c>
      <c r="Q210" s="99">
        <v>5.1100000000000003</v>
      </c>
      <c r="T210" t="s">
        <v>1039</v>
      </c>
      <c r="U210">
        <v>1</v>
      </c>
      <c r="V210" t="s">
        <v>1040</v>
      </c>
      <c r="W210" s="73" t="s">
        <v>1041</v>
      </c>
      <c r="X210" s="74">
        <v>8.49</v>
      </c>
      <c r="Z210" s="76">
        <v>7.99</v>
      </c>
      <c r="AA210" s="27">
        <v>8.8840416666666699E-2</v>
      </c>
      <c r="AC210" s="8">
        <v>7.19</v>
      </c>
      <c r="AD210" s="8" t="s">
        <v>448</v>
      </c>
      <c r="AE210" s="8" t="s">
        <v>449</v>
      </c>
      <c r="AF210" s="8" t="s">
        <v>490</v>
      </c>
      <c r="AH210" s="23">
        <f t="shared" si="136"/>
        <v>7.79</v>
      </c>
      <c r="AI210" s="23">
        <f t="shared" si="137"/>
        <v>8.49</v>
      </c>
      <c r="AJ210" s="23" t="str">
        <f t="shared" si="137"/>
        <v/>
      </c>
      <c r="AK210" s="23">
        <f t="shared" si="137"/>
        <v>7.99</v>
      </c>
      <c r="AM210" s="40">
        <v>53.64</v>
      </c>
      <c r="AN210" s="40">
        <v>6.91</v>
      </c>
      <c r="AO210">
        <v>8</v>
      </c>
      <c r="AP210" s="40">
        <f>(AM210 * 1.05) - L210 - Q210 - K210</f>
        <v>45.552000000000007</v>
      </c>
      <c r="AQ210" t="s">
        <v>60</v>
      </c>
      <c r="AR210" s="40">
        <f>(((AH210)-((AP210/AO210) + ((AN210 * 0.03)/AO210)))/AH210)*100</f>
        <v>26.573652118100121</v>
      </c>
      <c r="AS210" s="40">
        <f>(((AI210)-((AP210/AO210) + ((AN210 * 0.3)/AO210)))/AI210)*100</f>
        <v>29.880742049469955</v>
      </c>
      <c r="AT210" s="40" t="e">
        <f>(((AJ210)-((AP210/AO210) + ((AN210 * 0.03)/AO210)))/AJ210)*100</f>
        <v>#VALUE!</v>
      </c>
      <c r="AU210" s="40">
        <f>(((AK210)-((AP210/AO210) + ((AN210 * 0.07)/AO210)))/AK210)*100</f>
        <v>27.979192740926152</v>
      </c>
      <c r="BB210" s="77">
        <f>(((AH210)-(((AP210/AO210) + ((AN210 * 0.03)/AO210))-AW210))/AH210)*100</f>
        <v>26.573652118100121</v>
      </c>
      <c r="BC210" s="78">
        <f>(((AI210)-(((AP210/AO210) + ((AN210 * 0.3)/AO210))-AX210))/AI210)*100</f>
        <v>29.880742049469955</v>
      </c>
      <c r="BD210" s="79" t="e">
        <f>(((AJ210)-(((AP210/AO210) + ((AN210 * 0.03)/AO210))-AY210))/AJ210)*100</f>
        <v>#VALUE!</v>
      </c>
      <c r="BE210" s="80">
        <f>(((AK210)-(((AP210/AO210) + ((AN210 * 0.15)/AO210))-AZ210))/AK210)*100</f>
        <v>27.114361702127653</v>
      </c>
      <c r="BG210" t="s">
        <v>1070</v>
      </c>
      <c r="BH210" t="s">
        <v>1071</v>
      </c>
      <c r="BJ210" t="s">
        <v>1044</v>
      </c>
      <c r="BM210" t="s">
        <v>1072</v>
      </c>
      <c r="BN210" t="s">
        <v>1046</v>
      </c>
      <c r="BO210" t="s">
        <v>237</v>
      </c>
      <c r="BQ210" t="e">
        <v>#N/A</v>
      </c>
      <c r="BR210" t="e">
        <v>#N/A</v>
      </c>
      <c r="BS210">
        <v>48</v>
      </c>
      <c r="BT210">
        <v>1072.6300000000001</v>
      </c>
      <c r="BX210">
        <v>9.49</v>
      </c>
      <c r="BY210">
        <v>9.99</v>
      </c>
      <c r="BZ210">
        <f t="shared" si="130"/>
        <v>0.5</v>
      </c>
      <c r="CC210" t="e">
        <f>VLOOKUP(A210,'[1]RPT 1280 - Edmonton'!$1:$1048576,4,0)</f>
        <v>#N/A</v>
      </c>
      <c r="CE210" t="s">
        <v>6401</v>
      </c>
      <c r="CF210">
        <v>51.09</v>
      </c>
      <c r="CG210">
        <v>0</v>
      </c>
      <c r="CH210">
        <v>5.66</v>
      </c>
      <c r="CI210">
        <v>5.1100000000000003</v>
      </c>
      <c r="CJ210">
        <f t="shared" si="131"/>
        <v>0</v>
      </c>
      <c r="CK210">
        <f t="shared" si="132"/>
        <v>0</v>
      </c>
      <c r="CL210">
        <f t="shared" si="133"/>
        <v>0</v>
      </c>
      <c r="CM210">
        <f t="shared" si="134"/>
        <v>0</v>
      </c>
      <c r="CO210" s="95">
        <v>12</v>
      </c>
      <c r="CP210" s="95">
        <v>12</v>
      </c>
      <c r="CQ210">
        <f t="shared" si="135"/>
        <v>0</v>
      </c>
    </row>
    <row r="211" spans="1:95" x14ac:dyDescent="0.25">
      <c r="A211" s="105">
        <v>347435</v>
      </c>
      <c r="B211" t="s">
        <v>1073</v>
      </c>
      <c r="C211" t="s">
        <v>1074</v>
      </c>
      <c r="D211" t="s">
        <v>905</v>
      </c>
      <c r="E211" t="s">
        <v>185</v>
      </c>
      <c r="F211" t="s">
        <v>60</v>
      </c>
      <c r="G211" t="s">
        <v>1038</v>
      </c>
      <c r="I211" t="s">
        <v>55</v>
      </c>
      <c r="J211">
        <v>39.53</v>
      </c>
      <c r="L211" s="40">
        <v>6.75</v>
      </c>
      <c r="M211" s="98">
        <v>3.95</v>
      </c>
      <c r="O211">
        <v>32.78</v>
      </c>
      <c r="P211">
        <v>4.0975000000000001</v>
      </c>
      <c r="Q211" s="99">
        <v>3.95</v>
      </c>
      <c r="T211" t="s">
        <v>1075</v>
      </c>
      <c r="U211" t="s">
        <v>57</v>
      </c>
      <c r="V211" t="s">
        <v>1076</v>
      </c>
      <c r="W211" s="73" t="s">
        <v>1077</v>
      </c>
      <c r="X211" s="74">
        <v>5.99</v>
      </c>
      <c r="Z211" s="76">
        <v>5.79</v>
      </c>
      <c r="AA211" s="27">
        <v>8.80539044289044E-2</v>
      </c>
      <c r="AC211" s="8">
        <v>5.19</v>
      </c>
      <c r="AD211" s="8">
        <v>7.19</v>
      </c>
      <c r="AE211" s="8">
        <v>5.99</v>
      </c>
      <c r="AF211" s="8" t="s">
        <v>1078</v>
      </c>
      <c r="AH211" s="23">
        <f t="shared" si="136"/>
        <v>5.49</v>
      </c>
      <c r="AI211" s="23">
        <f t="shared" si="137"/>
        <v>5.99</v>
      </c>
      <c r="AJ211" s="23" t="str">
        <f t="shared" si="137"/>
        <v/>
      </c>
      <c r="AK211" s="23">
        <f t="shared" si="137"/>
        <v>5.79</v>
      </c>
      <c r="AM211" s="40">
        <v>39.590000000000003</v>
      </c>
      <c r="AN211" s="40">
        <v>7.51</v>
      </c>
      <c r="AO211">
        <v>8</v>
      </c>
      <c r="AP211" s="40">
        <f>(AM211 * 1.05) - L211 - Q211 - K211</f>
        <v>30.869500000000006</v>
      </c>
      <c r="AQ211" t="s">
        <v>60</v>
      </c>
      <c r="AR211" s="40">
        <f>(((AH211)-((AP211/AO211) + ((AN211 * 0.03)/AO211)))/AH211)*100</f>
        <v>29.201275045537329</v>
      </c>
      <c r="AS211" s="40">
        <f>(((AI211)-((AP211/AO211) + ((AN211 * 0.3)/AO211)))/AI211)*100</f>
        <v>30.879590984974957</v>
      </c>
      <c r="AT211" s="40" t="e">
        <f>(((AJ211)-((AP211/AO211) + ((AN211 * 0.03)/AO211)))/AJ211)*100</f>
        <v>#VALUE!</v>
      </c>
      <c r="AU211" s="40">
        <f>(((AK211)-((AP211/AO211) + ((AN211 * 0.07)/AO211)))/AK211)*100</f>
        <v>32.221070811744376</v>
      </c>
      <c r="BB211" s="77">
        <f>(((AH211)-(((AP211/AO211) + ((AN211 * 0.03)/AO211))-AW211))/AH211)*100</f>
        <v>29.201275045537329</v>
      </c>
      <c r="BC211" s="78">
        <f>(((AI211)-(((AP211/AO211) + ((AN211 * 0.3)/AO211))-AX211))/AI211)*100</f>
        <v>30.879590984974957</v>
      </c>
      <c r="BD211" s="79" t="e">
        <f>(((AJ211)-(((AP211/AO211) + ((AN211 * 0.03)/AO211))-AY211))/AJ211)*100</f>
        <v>#VALUE!</v>
      </c>
      <c r="BE211" s="80">
        <f>(((AK211)-(((AP211/AO211) + ((AN211 * 0.15)/AO211))-AZ211))/AK211)*100</f>
        <v>30.924006908462854</v>
      </c>
      <c r="BG211" t="s">
        <v>1079</v>
      </c>
      <c r="BH211" t="s">
        <v>1080</v>
      </c>
      <c r="BJ211" t="s">
        <v>1081</v>
      </c>
      <c r="BM211" t="s">
        <v>1082</v>
      </c>
      <c r="BN211" t="s">
        <v>1083</v>
      </c>
      <c r="BO211" t="s">
        <v>237</v>
      </c>
      <c r="BQ211" t="e">
        <v>#N/A</v>
      </c>
      <c r="BR211" t="e">
        <v>#N/A</v>
      </c>
      <c r="BS211">
        <v>25</v>
      </c>
      <c r="BT211" s="88">
        <v>8593.82</v>
      </c>
      <c r="BX211">
        <v>6.99</v>
      </c>
      <c r="BY211">
        <v>7.29</v>
      </c>
      <c r="BZ211">
        <f t="shared" si="130"/>
        <v>0.29999999999999982</v>
      </c>
      <c r="CC211" t="e">
        <f>VLOOKUP(A211,'[1]RPT 1280 - Edmonton'!$1:$1048576,4,0)</f>
        <v>#N/A</v>
      </c>
      <c r="CE211" t="s">
        <v>6401</v>
      </c>
      <c r="CF211">
        <v>39.53</v>
      </c>
      <c r="CG211">
        <v>0</v>
      </c>
      <c r="CH211">
        <v>6.75</v>
      </c>
      <c r="CI211">
        <v>3.95</v>
      </c>
      <c r="CJ211">
        <f t="shared" si="131"/>
        <v>0</v>
      </c>
      <c r="CK211">
        <f t="shared" si="132"/>
        <v>0</v>
      </c>
      <c r="CL211">
        <f t="shared" si="133"/>
        <v>0</v>
      </c>
      <c r="CM211">
        <f t="shared" si="134"/>
        <v>0</v>
      </c>
      <c r="CO211" s="95">
        <v>4.29</v>
      </c>
      <c r="CP211" s="95">
        <v>4.29</v>
      </c>
      <c r="CQ211">
        <f t="shared" si="135"/>
        <v>0</v>
      </c>
    </row>
    <row r="212" spans="1:95" x14ac:dyDescent="0.25">
      <c r="A212" s="105">
        <v>172965</v>
      </c>
      <c r="B212" t="s">
        <v>1084</v>
      </c>
      <c r="C212" t="s">
        <v>1074</v>
      </c>
      <c r="D212" t="s">
        <v>905</v>
      </c>
      <c r="E212" t="s">
        <v>185</v>
      </c>
      <c r="F212" t="s">
        <v>60</v>
      </c>
      <c r="G212" t="s">
        <v>1038</v>
      </c>
      <c r="I212" t="s">
        <v>55</v>
      </c>
      <c r="J212">
        <v>39.049999999999997</v>
      </c>
      <c r="L212" s="40">
        <v>6.32</v>
      </c>
      <c r="M212" s="98">
        <v>3.9</v>
      </c>
      <c r="O212">
        <v>32.729999999999997</v>
      </c>
      <c r="P212">
        <v>4.0912499999999996</v>
      </c>
      <c r="Q212" s="99">
        <v>3.9</v>
      </c>
      <c r="T212" t="s">
        <v>1075</v>
      </c>
      <c r="U212" t="s">
        <v>57</v>
      </c>
      <c r="V212" t="s">
        <v>1076</v>
      </c>
      <c r="W212" s="73" t="s">
        <v>1077</v>
      </c>
      <c r="X212" s="74">
        <v>5.99</v>
      </c>
      <c r="Z212" s="76">
        <v>5.79</v>
      </c>
      <c r="AA212" s="27">
        <v>8.8304487179487204E-2</v>
      </c>
      <c r="AC212" s="8">
        <v>5.19</v>
      </c>
      <c r="AD212" s="8">
        <v>7.19</v>
      </c>
      <c r="AE212" s="8">
        <v>5.99</v>
      </c>
      <c r="AF212" s="8" t="s">
        <v>1078</v>
      </c>
      <c r="AH212" s="23">
        <f t="shared" si="136"/>
        <v>5.49</v>
      </c>
      <c r="AI212" s="23">
        <f t="shared" si="137"/>
        <v>5.99</v>
      </c>
      <c r="AJ212" s="23" t="str">
        <f t="shared" si="137"/>
        <v/>
      </c>
      <c r="AK212" s="23">
        <f t="shared" si="137"/>
        <v>5.79</v>
      </c>
      <c r="AM212" s="40">
        <v>39.08</v>
      </c>
      <c r="AN212" s="40">
        <v>7.07</v>
      </c>
      <c r="AO212">
        <v>8</v>
      </c>
      <c r="AP212" s="40">
        <f>(AM212 * 1.05) - L212 - Q212 - K212</f>
        <v>30.814</v>
      </c>
      <c r="AQ212" t="s">
        <v>60</v>
      </c>
      <c r="AR212" s="40">
        <f>(((AH212)-((AP212/AO212) + ((AN212 * 0.03)/AO212)))/AH212)*100</f>
        <v>29.357695810564664</v>
      </c>
      <c r="AS212" s="40">
        <f>(((AI212)-((AP212/AO212) + ((AN212 * 0.3)/AO212)))/AI212)*100</f>
        <v>31.270868113522539</v>
      </c>
      <c r="AT212" s="40" t="e">
        <f>(((AJ212)-((AP212/AO212) + ((AN212 * 0.03)/AO212)))/AJ212)*100</f>
        <v>#VALUE!</v>
      </c>
      <c r="AU212" s="40">
        <f>(((AK212)-((AP212/AO212) + ((AN212 * 0.07)/AO212)))/AK212)*100</f>
        <v>32.407383419689118</v>
      </c>
      <c r="BB212" s="77">
        <f>(((AH212)-(((AP212/AO212) + ((AN212 * 0.03)/AO212))-AW212))/AH212)*100</f>
        <v>29.357695810564664</v>
      </c>
      <c r="BC212" s="78">
        <f>(((AI212)-(((AP212/AO212) + ((AN212 * 0.3)/AO212))-AX212))/AI212)*100</f>
        <v>31.270868113522539</v>
      </c>
      <c r="BD212" s="79" t="e">
        <f>(((AJ212)-(((AP212/AO212) + ((AN212 * 0.03)/AO212))-AY212))/AJ212)*100</f>
        <v>#VALUE!</v>
      </c>
      <c r="BE212" s="80">
        <f>(((AK212)-(((AP212/AO212) + ((AN212 * 0.15)/AO212))-AZ212))/AK212)*100</f>
        <v>31.186312607944732</v>
      </c>
      <c r="BG212" t="s">
        <v>1085</v>
      </c>
      <c r="BH212" t="s">
        <v>1086</v>
      </c>
      <c r="BJ212" t="s">
        <v>1081</v>
      </c>
      <c r="BM212" t="s">
        <v>1087</v>
      </c>
      <c r="BN212" t="s">
        <v>1088</v>
      </c>
      <c r="BO212" t="s">
        <v>237</v>
      </c>
      <c r="BQ212" t="e">
        <v>#N/A</v>
      </c>
      <c r="BR212" t="e">
        <v>#N/A</v>
      </c>
      <c r="BS212">
        <v>30</v>
      </c>
      <c r="BT212" s="88">
        <v>6196.29</v>
      </c>
      <c r="BX212">
        <v>6.99</v>
      </c>
      <c r="BY212">
        <v>7.29</v>
      </c>
      <c r="BZ212">
        <f t="shared" si="130"/>
        <v>0.29999999999999982</v>
      </c>
      <c r="CC212" t="e">
        <f>VLOOKUP(A212,'[1]RPT 1280 - Edmonton'!$1:$1048576,4,0)</f>
        <v>#N/A</v>
      </c>
      <c r="CE212" t="s">
        <v>6401</v>
      </c>
      <c r="CF212">
        <v>39.049999999999997</v>
      </c>
      <c r="CG212">
        <v>0</v>
      </c>
      <c r="CH212">
        <v>6.32</v>
      </c>
      <c r="CI212">
        <v>3.9</v>
      </c>
      <c r="CJ212">
        <f t="shared" si="131"/>
        <v>0</v>
      </c>
      <c r="CK212">
        <f t="shared" si="132"/>
        <v>0</v>
      </c>
      <c r="CL212">
        <f t="shared" si="133"/>
        <v>0</v>
      </c>
      <c r="CM212">
        <f t="shared" si="134"/>
        <v>0</v>
      </c>
      <c r="CO212" s="95">
        <v>4.29</v>
      </c>
      <c r="CP212" s="95">
        <v>4.29</v>
      </c>
      <c r="CQ212">
        <f t="shared" si="135"/>
        <v>0</v>
      </c>
    </row>
    <row r="213" spans="1:95" x14ac:dyDescent="0.25">
      <c r="A213" s="105">
        <v>6350532</v>
      </c>
      <c r="B213" t="s">
        <v>1089</v>
      </c>
      <c r="C213" t="s">
        <v>1074</v>
      </c>
      <c r="D213" t="s">
        <v>905</v>
      </c>
      <c r="E213" t="s">
        <v>185</v>
      </c>
      <c r="F213" t="s">
        <v>60</v>
      </c>
      <c r="G213" t="s">
        <v>1038</v>
      </c>
      <c r="J213">
        <f t="shared" ref="J213:L214" si="142">J212</f>
        <v>39.049999999999997</v>
      </c>
      <c r="L213" s="40">
        <f t="shared" si="142"/>
        <v>6.32</v>
      </c>
      <c r="M213" s="98">
        <v>3.9</v>
      </c>
      <c r="O213">
        <f t="shared" ref="O213:P214" si="143">O212</f>
        <v>32.729999999999997</v>
      </c>
      <c r="P213">
        <f t="shared" si="143"/>
        <v>4.0912499999999996</v>
      </c>
      <c r="Q213" s="99">
        <v>3.9</v>
      </c>
      <c r="U213" t="s">
        <v>69</v>
      </c>
      <c r="V213" t="s">
        <v>69</v>
      </c>
      <c r="W213" s="73" t="s">
        <v>1077</v>
      </c>
      <c r="X213" s="74">
        <v>5.99</v>
      </c>
      <c r="Z213" s="76">
        <v>5.79</v>
      </c>
      <c r="AC213" s="8" t="s">
        <v>69</v>
      </c>
      <c r="AD213" s="8" t="s">
        <v>69</v>
      </c>
      <c r="AE213" s="8" t="s">
        <v>69</v>
      </c>
      <c r="AF213" s="8" t="s">
        <v>69</v>
      </c>
      <c r="AH213" s="23" t="e">
        <f t="shared" si="136"/>
        <v>#VALUE!</v>
      </c>
      <c r="AI213" s="23">
        <f t="shared" si="137"/>
        <v>5.99</v>
      </c>
      <c r="AJ213" s="23" t="str">
        <f t="shared" si="137"/>
        <v/>
      </c>
      <c r="AK213" s="23">
        <f t="shared" si="137"/>
        <v>5.79</v>
      </c>
      <c r="BG213" t="s">
        <v>1090</v>
      </c>
      <c r="BH213" t="s">
        <v>1091</v>
      </c>
      <c r="BJ213" t="s">
        <v>1081</v>
      </c>
      <c r="BM213" t="s">
        <v>1092</v>
      </c>
      <c r="BN213" t="s">
        <v>994</v>
      </c>
      <c r="BO213" t="s">
        <v>237</v>
      </c>
      <c r="BQ213" t="e">
        <v>#N/A</v>
      </c>
      <c r="BR213" t="e">
        <v>#N/A</v>
      </c>
      <c r="BS213">
        <v>36</v>
      </c>
      <c r="BT213" s="88">
        <v>7105.62</v>
      </c>
      <c r="BX213">
        <v>6.99</v>
      </c>
      <c r="BY213">
        <v>7.29</v>
      </c>
      <c r="BZ213">
        <f t="shared" si="130"/>
        <v>0.29999999999999982</v>
      </c>
      <c r="CC213" t="e">
        <f>VLOOKUP(A213,'[1]RPT 1280 - Edmonton'!$1:$1048576,4,0)</f>
        <v>#N/A</v>
      </c>
      <c r="CE213" t="s">
        <v>6401</v>
      </c>
      <c r="CF213">
        <v>39.049999999999997</v>
      </c>
      <c r="CG213">
        <v>0</v>
      </c>
      <c r="CH213">
        <v>6.32</v>
      </c>
      <c r="CI213">
        <v>3.9</v>
      </c>
      <c r="CJ213">
        <f t="shared" si="131"/>
        <v>0</v>
      </c>
      <c r="CK213">
        <f t="shared" si="132"/>
        <v>0</v>
      </c>
      <c r="CL213">
        <f t="shared" si="133"/>
        <v>0</v>
      </c>
      <c r="CM213">
        <f t="shared" si="134"/>
        <v>0</v>
      </c>
    </row>
    <row r="214" spans="1:95" x14ac:dyDescent="0.25">
      <c r="A214" s="105">
        <v>6504286</v>
      </c>
      <c r="B214" t="s">
        <v>1093</v>
      </c>
      <c r="C214" t="s">
        <v>1074</v>
      </c>
      <c r="D214" t="s">
        <v>905</v>
      </c>
      <c r="E214" t="s">
        <v>185</v>
      </c>
      <c r="F214" t="s">
        <v>60</v>
      </c>
      <c r="G214" t="s">
        <v>1038</v>
      </c>
      <c r="J214">
        <f t="shared" si="142"/>
        <v>39.049999999999997</v>
      </c>
      <c r="L214" s="40">
        <f t="shared" si="142"/>
        <v>6.32</v>
      </c>
      <c r="M214" s="98">
        <v>3.9</v>
      </c>
      <c r="O214">
        <f t="shared" si="143"/>
        <v>32.729999999999997</v>
      </c>
      <c r="P214">
        <f t="shared" si="143"/>
        <v>4.0912499999999996</v>
      </c>
      <c r="Q214" s="99">
        <v>3.9</v>
      </c>
      <c r="U214" t="s">
        <v>69</v>
      </c>
      <c r="V214" t="s">
        <v>69</v>
      </c>
      <c r="W214" s="73" t="s">
        <v>1077</v>
      </c>
      <c r="X214" s="74">
        <v>5.99</v>
      </c>
      <c r="Z214" s="76">
        <v>5.79</v>
      </c>
      <c r="AC214" s="8" t="s">
        <v>69</v>
      </c>
      <c r="AD214" s="8" t="s">
        <v>69</v>
      </c>
      <c r="AE214" s="8" t="s">
        <v>69</v>
      </c>
      <c r="AF214" s="8" t="s">
        <v>69</v>
      </c>
      <c r="AH214" s="23" t="e">
        <f t="shared" si="136"/>
        <v>#VALUE!</v>
      </c>
      <c r="AI214" s="23">
        <f t="shared" si="137"/>
        <v>5.99</v>
      </c>
      <c r="AJ214" s="23" t="str">
        <f t="shared" si="137"/>
        <v/>
      </c>
      <c r="AK214" s="23">
        <f t="shared" si="137"/>
        <v>5.79</v>
      </c>
      <c r="BG214" t="s">
        <v>1094</v>
      </c>
      <c r="BH214" t="s">
        <v>1095</v>
      </c>
      <c r="BJ214" t="s">
        <v>1081</v>
      </c>
      <c r="BM214" t="s">
        <v>1096</v>
      </c>
      <c r="BN214" t="s">
        <v>994</v>
      </c>
      <c r="BO214" t="s">
        <v>237</v>
      </c>
      <c r="BQ214" t="e">
        <v>#N/A</v>
      </c>
      <c r="BR214" t="e">
        <v>#N/A</v>
      </c>
      <c r="BX214">
        <v>6.99</v>
      </c>
      <c r="BY214">
        <v>7.29</v>
      </c>
      <c r="BZ214">
        <f t="shared" si="130"/>
        <v>0.29999999999999982</v>
      </c>
      <c r="CC214" t="e">
        <f>VLOOKUP(A214,'[1]RPT 1280 - Edmonton'!$1:$1048576,4,0)</f>
        <v>#N/A</v>
      </c>
      <c r="CE214" t="s">
        <v>6401</v>
      </c>
      <c r="CF214">
        <v>39.049999999999997</v>
      </c>
      <c r="CG214">
        <v>0</v>
      </c>
      <c r="CH214">
        <v>6.32</v>
      </c>
      <c r="CI214">
        <v>3.9</v>
      </c>
      <c r="CJ214">
        <f t="shared" si="131"/>
        <v>0</v>
      </c>
      <c r="CK214">
        <f t="shared" si="132"/>
        <v>0</v>
      </c>
      <c r="CL214">
        <f t="shared" si="133"/>
        <v>0</v>
      </c>
      <c r="CM214">
        <f t="shared" si="134"/>
        <v>0</v>
      </c>
    </row>
    <row r="215" spans="1:95" x14ac:dyDescent="0.25">
      <c r="A215" s="105">
        <v>172957</v>
      </c>
      <c r="B215" t="s">
        <v>1097</v>
      </c>
      <c r="C215" t="s">
        <v>1074</v>
      </c>
      <c r="D215" t="s">
        <v>905</v>
      </c>
      <c r="E215" t="s">
        <v>185</v>
      </c>
      <c r="F215" t="s">
        <v>60</v>
      </c>
      <c r="G215" t="s">
        <v>1038</v>
      </c>
      <c r="I215" t="s">
        <v>55</v>
      </c>
      <c r="J215">
        <v>39.130000000000003</v>
      </c>
      <c r="L215" s="40">
        <v>6.39</v>
      </c>
      <c r="M215" s="98">
        <v>3.91</v>
      </c>
      <c r="O215">
        <v>32.74</v>
      </c>
      <c r="P215">
        <v>4.0925000000000002</v>
      </c>
      <c r="Q215" s="99">
        <v>3.91</v>
      </c>
      <c r="T215" t="s">
        <v>1075</v>
      </c>
      <c r="U215" t="s">
        <v>57</v>
      </c>
      <c r="V215" t="s">
        <v>1076</v>
      </c>
      <c r="W215" s="73" t="s">
        <v>1077</v>
      </c>
      <c r="X215" s="74">
        <v>5.99</v>
      </c>
      <c r="Z215" s="76">
        <v>5.79</v>
      </c>
      <c r="AA215" s="27">
        <v>8.8304487179487204E-2</v>
      </c>
      <c r="AC215" s="8">
        <v>5.19</v>
      </c>
      <c r="AD215" s="8">
        <v>7.19</v>
      </c>
      <c r="AE215" s="8">
        <v>5.99</v>
      </c>
      <c r="AF215" s="8" t="s">
        <v>1078</v>
      </c>
      <c r="AH215" s="23">
        <f t="shared" si="136"/>
        <v>5.49</v>
      </c>
      <c r="AI215" s="23">
        <f t="shared" si="137"/>
        <v>5.99</v>
      </c>
      <c r="AJ215" s="23" t="str">
        <f t="shared" si="137"/>
        <v/>
      </c>
      <c r="AK215" s="23">
        <f t="shared" si="137"/>
        <v>5.79</v>
      </c>
      <c r="AM215" s="40">
        <v>39.17</v>
      </c>
      <c r="AN215" s="40">
        <v>7.07</v>
      </c>
      <c r="AO215">
        <v>8</v>
      </c>
      <c r="AP215" s="40">
        <f>(AM215 * 1.05) - L215 - Q215 - K215</f>
        <v>30.828500000000002</v>
      </c>
      <c r="AQ215" t="s">
        <v>60</v>
      </c>
      <c r="AR215" s="40">
        <f>(((AH215)-((AP215/AO215) + ((AN215 * 0.03)/AO215)))/AH215)*100</f>
        <v>29.324681238615664</v>
      </c>
      <c r="AS215" s="40">
        <f>(((AI215)-((AP215/AO215) + ((AN215 * 0.3)/AO215)))/AI215)*100</f>
        <v>31.240609348914859</v>
      </c>
      <c r="AT215" s="40" t="e">
        <f>(((AJ215)-((AP215/AO215) + ((AN215 * 0.03)/AO215)))/AJ215)*100</f>
        <v>#VALUE!</v>
      </c>
      <c r="AU215" s="40">
        <f>(((AK215)-((AP215/AO215) + ((AN215 * 0.07)/AO215)))/AK215)*100</f>
        <v>32.376079447322965</v>
      </c>
      <c r="BB215" s="77">
        <f>(((AH215)-(((AP215/AO215) + ((AN215 * 0.03)/AO215))-AW215))/AH215)*100</f>
        <v>29.324681238615664</v>
      </c>
      <c r="BC215" s="78">
        <f>(((AI215)-(((AP215/AO215) + ((AN215 * 0.3)/AO215))-AX215))/AI215)*100</f>
        <v>31.240609348914859</v>
      </c>
      <c r="BD215" s="79" t="e">
        <f>(((AJ215)-(((AP215/AO215) + ((AN215 * 0.03)/AO215))-AY215))/AJ215)*100</f>
        <v>#VALUE!</v>
      </c>
      <c r="BE215" s="80">
        <f>(((AK215)-(((AP215/AO215) + ((AN215 * 0.15)/AO215))-AZ215))/AK215)*100</f>
        <v>31.155008635578579</v>
      </c>
      <c r="BG215" t="s">
        <v>1098</v>
      </c>
      <c r="BH215" t="s">
        <v>1099</v>
      </c>
      <c r="BJ215" t="s">
        <v>1081</v>
      </c>
      <c r="BM215" t="s">
        <v>1100</v>
      </c>
      <c r="BN215" t="s">
        <v>1088</v>
      </c>
      <c r="BO215" t="s">
        <v>237</v>
      </c>
      <c r="BQ215" t="e">
        <v>#N/A</v>
      </c>
      <c r="BR215" t="e">
        <v>#N/A</v>
      </c>
      <c r="BS215">
        <v>25</v>
      </c>
      <c r="BT215" s="88">
        <v>10557.15</v>
      </c>
      <c r="BX215">
        <v>6.99</v>
      </c>
      <c r="BY215">
        <v>7.29</v>
      </c>
      <c r="BZ215">
        <f t="shared" si="130"/>
        <v>0.29999999999999982</v>
      </c>
      <c r="CC215" t="e">
        <f>VLOOKUP(A215,'[1]RPT 1280 - Edmonton'!$1:$1048576,4,0)</f>
        <v>#N/A</v>
      </c>
      <c r="CE215" t="s">
        <v>6401</v>
      </c>
      <c r="CF215">
        <v>39.130000000000003</v>
      </c>
      <c r="CG215">
        <v>0</v>
      </c>
      <c r="CH215">
        <v>6.39</v>
      </c>
      <c r="CI215">
        <v>3.91</v>
      </c>
      <c r="CJ215">
        <f t="shared" si="131"/>
        <v>0</v>
      </c>
      <c r="CK215">
        <f t="shared" si="132"/>
        <v>0</v>
      </c>
      <c r="CL215">
        <f t="shared" si="133"/>
        <v>0</v>
      </c>
      <c r="CM215">
        <f t="shared" si="134"/>
        <v>0</v>
      </c>
      <c r="CO215" s="95">
        <v>4.29</v>
      </c>
      <c r="CP215" s="95">
        <v>4.29</v>
      </c>
      <c r="CQ215">
        <f t="shared" si="135"/>
        <v>0</v>
      </c>
    </row>
    <row r="216" spans="1:95" x14ac:dyDescent="0.25">
      <c r="A216" s="105">
        <v>172981</v>
      </c>
      <c r="B216" t="s">
        <v>1101</v>
      </c>
      <c r="C216" t="s">
        <v>1074</v>
      </c>
      <c r="D216" t="s">
        <v>905</v>
      </c>
      <c r="E216" t="s">
        <v>185</v>
      </c>
      <c r="F216" t="s">
        <v>60</v>
      </c>
      <c r="G216" t="s">
        <v>1038</v>
      </c>
      <c r="J216">
        <f t="shared" ref="J216:L221" si="144">J215</f>
        <v>39.130000000000003</v>
      </c>
      <c r="L216" s="40">
        <f t="shared" si="144"/>
        <v>6.39</v>
      </c>
      <c r="M216" s="98">
        <v>3.91</v>
      </c>
      <c r="O216">
        <f t="shared" ref="O216:P221" si="145">O215</f>
        <v>32.74</v>
      </c>
      <c r="P216">
        <f t="shared" si="145"/>
        <v>4.0925000000000002</v>
      </c>
      <c r="Q216" s="99">
        <v>3.91</v>
      </c>
      <c r="U216" t="s">
        <v>69</v>
      </c>
      <c r="V216" t="s">
        <v>69</v>
      </c>
      <c r="W216" s="73" t="s">
        <v>1077</v>
      </c>
      <c r="X216" s="74">
        <v>5.99</v>
      </c>
      <c r="Z216" s="76">
        <v>5.79</v>
      </c>
      <c r="AC216" s="8" t="s">
        <v>69</v>
      </c>
      <c r="AD216" s="8" t="s">
        <v>69</v>
      </c>
      <c r="AE216" s="8" t="s">
        <v>69</v>
      </c>
      <c r="AF216" s="8" t="s">
        <v>69</v>
      </c>
      <c r="AH216" s="23" t="e">
        <f t="shared" si="136"/>
        <v>#VALUE!</v>
      </c>
      <c r="AI216" s="23">
        <f t="shared" si="137"/>
        <v>5.99</v>
      </c>
      <c r="AJ216" s="23" t="str">
        <f t="shared" si="137"/>
        <v/>
      </c>
      <c r="AK216" s="23">
        <f t="shared" si="137"/>
        <v>5.79</v>
      </c>
      <c r="BG216" t="s">
        <v>1102</v>
      </c>
      <c r="BH216" t="s">
        <v>1103</v>
      </c>
      <c r="BJ216" t="s">
        <v>1081</v>
      </c>
      <c r="BM216" t="s">
        <v>1104</v>
      </c>
      <c r="BN216" t="s">
        <v>1105</v>
      </c>
      <c r="BO216" t="s">
        <v>237</v>
      </c>
      <c r="BQ216" t="e">
        <v>#N/A</v>
      </c>
      <c r="BR216" t="e">
        <v>#N/A</v>
      </c>
      <c r="BS216">
        <v>25</v>
      </c>
      <c r="BT216" s="88">
        <v>6844.51</v>
      </c>
      <c r="BX216">
        <v>6.99</v>
      </c>
      <c r="BY216">
        <v>7.29</v>
      </c>
      <c r="BZ216">
        <f t="shared" si="130"/>
        <v>0.29999999999999982</v>
      </c>
      <c r="CC216" t="e">
        <f>VLOOKUP(A216,'[1]RPT 1280 - Edmonton'!$1:$1048576,4,0)</f>
        <v>#N/A</v>
      </c>
      <c r="CE216" t="s">
        <v>6401</v>
      </c>
      <c r="CF216">
        <v>39.130000000000003</v>
      </c>
      <c r="CG216">
        <v>0</v>
      </c>
      <c r="CH216">
        <v>6.39</v>
      </c>
      <c r="CI216">
        <v>3.91</v>
      </c>
      <c r="CJ216">
        <f t="shared" si="131"/>
        <v>0</v>
      </c>
      <c r="CK216">
        <f t="shared" si="132"/>
        <v>0</v>
      </c>
      <c r="CL216">
        <f t="shared" si="133"/>
        <v>0</v>
      </c>
      <c r="CM216">
        <f t="shared" si="134"/>
        <v>0</v>
      </c>
    </row>
    <row r="217" spans="1:95" x14ac:dyDescent="0.25">
      <c r="A217" s="105">
        <v>173013</v>
      </c>
      <c r="B217" t="s">
        <v>1106</v>
      </c>
      <c r="C217" t="s">
        <v>1074</v>
      </c>
      <c r="D217" t="s">
        <v>905</v>
      </c>
      <c r="E217" t="s">
        <v>185</v>
      </c>
      <c r="F217" t="s">
        <v>60</v>
      </c>
      <c r="G217" t="s">
        <v>1038</v>
      </c>
      <c r="J217">
        <f t="shared" si="144"/>
        <v>39.130000000000003</v>
      </c>
      <c r="L217" s="40">
        <f t="shared" si="144"/>
        <v>6.39</v>
      </c>
      <c r="M217" s="98">
        <v>3.91</v>
      </c>
      <c r="O217">
        <f t="shared" si="145"/>
        <v>32.74</v>
      </c>
      <c r="P217">
        <f t="shared" si="145"/>
        <v>4.0925000000000002</v>
      </c>
      <c r="Q217" s="99">
        <v>3.91</v>
      </c>
      <c r="U217" t="s">
        <v>69</v>
      </c>
      <c r="V217" t="s">
        <v>69</v>
      </c>
      <c r="W217" s="73" t="s">
        <v>1077</v>
      </c>
      <c r="X217" s="74">
        <v>5.99</v>
      </c>
      <c r="Z217" s="76">
        <v>5.79</v>
      </c>
      <c r="AC217" s="8" t="s">
        <v>69</v>
      </c>
      <c r="AD217" s="8" t="s">
        <v>69</v>
      </c>
      <c r="AE217" s="8" t="s">
        <v>69</v>
      </c>
      <c r="AF217" s="8" t="s">
        <v>69</v>
      </c>
      <c r="AH217" s="23" t="e">
        <f t="shared" si="136"/>
        <v>#VALUE!</v>
      </c>
      <c r="AI217" s="23">
        <f t="shared" si="137"/>
        <v>5.99</v>
      </c>
      <c r="AJ217" s="23" t="str">
        <f t="shared" si="137"/>
        <v/>
      </c>
      <c r="AK217" s="23">
        <f t="shared" si="137"/>
        <v>5.79</v>
      </c>
      <c r="BG217" t="s">
        <v>1107</v>
      </c>
      <c r="BH217" t="s">
        <v>1108</v>
      </c>
      <c r="BJ217" t="s">
        <v>1081</v>
      </c>
      <c r="BM217" t="s">
        <v>1109</v>
      </c>
      <c r="BN217" t="s">
        <v>1105</v>
      </c>
      <c r="BO217" t="s">
        <v>237</v>
      </c>
      <c r="BQ217" t="e">
        <v>#N/A</v>
      </c>
      <c r="BR217" t="e">
        <v>#N/A</v>
      </c>
      <c r="BS217">
        <v>24</v>
      </c>
      <c r="BT217" s="88">
        <v>9280.44</v>
      </c>
      <c r="BX217">
        <v>6.99</v>
      </c>
      <c r="BY217">
        <v>7.29</v>
      </c>
      <c r="BZ217">
        <f t="shared" si="130"/>
        <v>0.29999999999999982</v>
      </c>
      <c r="CC217" t="e">
        <f>VLOOKUP(A217,'[1]RPT 1280 - Edmonton'!$1:$1048576,4,0)</f>
        <v>#N/A</v>
      </c>
      <c r="CE217" t="s">
        <v>6401</v>
      </c>
      <c r="CF217">
        <v>39.130000000000003</v>
      </c>
      <c r="CG217">
        <v>0</v>
      </c>
      <c r="CH217">
        <v>6.39</v>
      </c>
      <c r="CI217">
        <v>3.91</v>
      </c>
      <c r="CJ217">
        <f t="shared" si="131"/>
        <v>0</v>
      </c>
      <c r="CK217">
        <f t="shared" si="132"/>
        <v>0</v>
      </c>
      <c r="CL217">
        <f t="shared" si="133"/>
        <v>0</v>
      </c>
      <c r="CM217">
        <f t="shared" si="134"/>
        <v>0</v>
      </c>
    </row>
    <row r="218" spans="1:95" x14ac:dyDescent="0.25">
      <c r="A218" s="105">
        <v>2420149</v>
      </c>
      <c r="B218" t="s">
        <v>1110</v>
      </c>
      <c r="C218" t="s">
        <v>1074</v>
      </c>
      <c r="D218" t="s">
        <v>905</v>
      </c>
      <c r="E218" t="s">
        <v>185</v>
      </c>
      <c r="F218" t="s">
        <v>60</v>
      </c>
      <c r="G218" t="s">
        <v>1038</v>
      </c>
      <c r="J218">
        <f t="shared" si="144"/>
        <v>39.130000000000003</v>
      </c>
      <c r="L218" s="40">
        <f t="shared" si="144"/>
        <v>6.39</v>
      </c>
      <c r="M218" s="98">
        <v>3.91</v>
      </c>
      <c r="O218">
        <f t="shared" si="145"/>
        <v>32.74</v>
      </c>
      <c r="P218">
        <f t="shared" si="145"/>
        <v>4.0925000000000002</v>
      </c>
      <c r="Q218" s="99">
        <v>3.91</v>
      </c>
      <c r="U218" t="s">
        <v>69</v>
      </c>
      <c r="V218" t="s">
        <v>69</v>
      </c>
      <c r="W218" s="73" t="s">
        <v>1077</v>
      </c>
      <c r="X218" s="74">
        <v>5.99</v>
      </c>
      <c r="Z218" s="76">
        <v>5.79</v>
      </c>
      <c r="AC218" s="8" t="s">
        <v>69</v>
      </c>
      <c r="AD218" s="8" t="s">
        <v>69</v>
      </c>
      <c r="AE218" s="8" t="s">
        <v>69</v>
      </c>
      <c r="AF218" s="8" t="s">
        <v>69</v>
      </c>
      <c r="AH218" s="23" t="e">
        <f t="shared" si="136"/>
        <v>#VALUE!</v>
      </c>
      <c r="AI218" s="23">
        <f t="shared" si="137"/>
        <v>5.99</v>
      </c>
      <c r="AJ218" s="23" t="str">
        <f t="shared" si="137"/>
        <v/>
      </c>
      <c r="AK218" s="23">
        <f t="shared" si="137"/>
        <v>5.79</v>
      </c>
      <c r="BG218" t="s">
        <v>1111</v>
      </c>
      <c r="BH218" t="s">
        <v>1112</v>
      </c>
      <c r="BJ218" t="s">
        <v>1081</v>
      </c>
      <c r="BM218" t="s">
        <v>1113</v>
      </c>
      <c r="BN218" t="s">
        <v>1114</v>
      </c>
      <c r="BO218" t="s">
        <v>237</v>
      </c>
      <c r="BQ218" t="e">
        <v>#N/A</v>
      </c>
      <c r="BR218" t="e">
        <v>#N/A</v>
      </c>
      <c r="BS218">
        <v>34</v>
      </c>
      <c r="BT218" s="88">
        <v>9023.43</v>
      </c>
      <c r="BX218">
        <v>6.99</v>
      </c>
      <c r="BY218">
        <v>7.29</v>
      </c>
      <c r="BZ218">
        <f t="shared" si="130"/>
        <v>0.29999999999999982</v>
      </c>
      <c r="CC218" t="e">
        <f>VLOOKUP(A218,'[1]RPT 1280 - Edmonton'!$1:$1048576,4,0)</f>
        <v>#N/A</v>
      </c>
      <c r="CE218" t="s">
        <v>6401</v>
      </c>
      <c r="CF218">
        <v>39.130000000000003</v>
      </c>
      <c r="CG218">
        <v>0</v>
      </c>
      <c r="CH218">
        <v>6.39</v>
      </c>
      <c r="CI218">
        <v>3.91</v>
      </c>
      <c r="CJ218">
        <f t="shared" si="131"/>
        <v>0</v>
      </c>
      <c r="CK218">
        <f t="shared" si="132"/>
        <v>0</v>
      </c>
      <c r="CL218">
        <f t="shared" si="133"/>
        <v>0</v>
      </c>
      <c r="CM218">
        <f t="shared" si="134"/>
        <v>0</v>
      </c>
    </row>
    <row r="219" spans="1:95" x14ac:dyDescent="0.25">
      <c r="A219" s="105">
        <v>6453468</v>
      </c>
      <c r="B219" t="s">
        <v>1115</v>
      </c>
      <c r="C219" t="s">
        <v>1074</v>
      </c>
      <c r="D219" t="s">
        <v>905</v>
      </c>
      <c r="E219" t="s">
        <v>185</v>
      </c>
      <c r="F219" t="s">
        <v>60</v>
      </c>
      <c r="G219" t="s">
        <v>1038</v>
      </c>
      <c r="J219">
        <f t="shared" si="144"/>
        <v>39.130000000000003</v>
      </c>
      <c r="L219" s="40">
        <f t="shared" si="144"/>
        <v>6.39</v>
      </c>
      <c r="M219" s="98">
        <v>3.91</v>
      </c>
      <c r="O219">
        <f t="shared" si="145"/>
        <v>32.74</v>
      </c>
      <c r="P219">
        <f t="shared" si="145"/>
        <v>4.0925000000000002</v>
      </c>
      <c r="Q219" s="99">
        <v>3.91</v>
      </c>
      <c r="U219" t="s">
        <v>69</v>
      </c>
      <c r="V219" t="s">
        <v>69</v>
      </c>
      <c r="W219" s="73" t="s">
        <v>1077</v>
      </c>
      <c r="X219" s="74">
        <v>5.99</v>
      </c>
      <c r="Z219" s="76">
        <v>5.79</v>
      </c>
      <c r="AC219" s="8" t="s">
        <v>69</v>
      </c>
      <c r="AD219" s="8" t="s">
        <v>69</v>
      </c>
      <c r="AE219" s="8" t="s">
        <v>69</v>
      </c>
      <c r="AF219" s="8" t="s">
        <v>69</v>
      </c>
      <c r="AH219" s="23" t="e">
        <f t="shared" si="136"/>
        <v>#VALUE!</v>
      </c>
      <c r="AI219" s="23">
        <f t="shared" si="137"/>
        <v>5.99</v>
      </c>
      <c r="AJ219" s="23" t="str">
        <f t="shared" si="137"/>
        <v/>
      </c>
      <c r="AK219" s="23">
        <f t="shared" si="137"/>
        <v>5.79</v>
      </c>
      <c r="BG219" t="s">
        <v>1116</v>
      </c>
      <c r="BH219" t="s">
        <v>1117</v>
      </c>
      <c r="BJ219" t="s">
        <v>1081</v>
      </c>
      <c r="BM219" t="s">
        <v>1118</v>
      </c>
      <c r="BN219" t="s">
        <v>1114</v>
      </c>
      <c r="BO219" t="s">
        <v>237</v>
      </c>
      <c r="BQ219" t="e">
        <v>#N/A</v>
      </c>
      <c r="BR219" t="e">
        <v>#N/A</v>
      </c>
      <c r="BS219">
        <v>53</v>
      </c>
      <c r="BT219" s="88">
        <v>228.17</v>
      </c>
      <c r="BX219">
        <v>6.99</v>
      </c>
      <c r="BY219">
        <v>7.29</v>
      </c>
      <c r="BZ219">
        <f t="shared" si="130"/>
        <v>0.29999999999999982</v>
      </c>
      <c r="CC219" t="e">
        <f>VLOOKUP(A219,'[1]RPT 1280 - Edmonton'!$1:$1048576,4,0)</f>
        <v>#N/A</v>
      </c>
      <c r="CE219" t="s">
        <v>6401</v>
      </c>
      <c r="CF219">
        <v>39.130000000000003</v>
      </c>
      <c r="CG219">
        <v>0</v>
      </c>
      <c r="CH219">
        <v>6.39</v>
      </c>
      <c r="CI219">
        <v>3.91</v>
      </c>
      <c r="CJ219">
        <f t="shared" si="131"/>
        <v>0</v>
      </c>
      <c r="CK219">
        <f t="shared" si="132"/>
        <v>0</v>
      </c>
      <c r="CL219">
        <f t="shared" si="133"/>
        <v>0</v>
      </c>
      <c r="CM219">
        <f t="shared" si="134"/>
        <v>0</v>
      </c>
    </row>
    <row r="220" spans="1:95" x14ac:dyDescent="0.25">
      <c r="A220" s="105">
        <v>6481048</v>
      </c>
      <c r="B220" t="s">
        <v>1119</v>
      </c>
      <c r="C220" t="s">
        <v>1074</v>
      </c>
      <c r="D220" t="s">
        <v>905</v>
      </c>
      <c r="E220" t="s">
        <v>185</v>
      </c>
      <c r="F220" t="s">
        <v>60</v>
      </c>
      <c r="G220" t="s">
        <v>1038</v>
      </c>
      <c r="J220">
        <f t="shared" si="144"/>
        <v>39.130000000000003</v>
      </c>
      <c r="L220" s="40">
        <f t="shared" si="144"/>
        <v>6.39</v>
      </c>
      <c r="M220" s="98">
        <v>3.91</v>
      </c>
      <c r="O220">
        <f t="shared" si="145"/>
        <v>32.74</v>
      </c>
      <c r="P220">
        <f t="shared" si="145"/>
        <v>4.0925000000000002</v>
      </c>
      <c r="Q220" s="99">
        <v>3.91</v>
      </c>
      <c r="U220" t="s">
        <v>69</v>
      </c>
      <c r="V220" t="s">
        <v>69</v>
      </c>
      <c r="W220" s="73" t="s">
        <v>1077</v>
      </c>
      <c r="X220" s="74">
        <v>5.99</v>
      </c>
      <c r="Z220" s="76">
        <v>5.79</v>
      </c>
      <c r="AC220" s="8" t="s">
        <v>69</v>
      </c>
      <c r="AD220" s="8" t="s">
        <v>69</v>
      </c>
      <c r="AE220" s="8" t="s">
        <v>69</v>
      </c>
      <c r="AF220" s="8" t="s">
        <v>69</v>
      </c>
      <c r="AH220" s="23" t="e">
        <f t="shared" si="136"/>
        <v>#VALUE!</v>
      </c>
      <c r="AI220" s="23">
        <f t="shared" si="137"/>
        <v>5.99</v>
      </c>
      <c r="AJ220" s="23" t="str">
        <f t="shared" si="137"/>
        <v/>
      </c>
      <c r="AK220" s="23">
        <f t="shared" si="137"/>
        <v>5.79</v>
      </c>
      <c r="BG220" t="s">
        <v>1120</v>
      </c>
      <c r="BH220" t="s">
        <v>1121</v>
      </c>
      <c r="BJ220" t="s">
        <v>1081</v>
      </c>
      <c r="BM220" t="s">
        <v>1122</v>
      </c>
      <c r="BN220" t="s">
        <v>994</v>
      </c>
      <c r="BO220" t="s">
        <v>237</v>
      </c>
      <c r="BQ220" t="e">
        <v>#N/A</v>
      </c>
      <c r="BR220" t="e">
        <v>#N/A</v>
      </c>
      <c r="BX220">
        <v>6.99</v>
      </c>
      <c r="BY220">
        <v>7.29</v>
      </c>
      <c r="BZ220">
        <f t="shared" si="130"/>
        <v>0.29999999999999982</v>
      </c>
      <c r="CC220" t="e">
        <f>VLOOKUP(A220,'[1]RPT 1280 - Edmonton'!$1:$1048576,4,0)</f>
        <v>#N/A</v>
      </c>
      <c r="CE220" t="s">
        <v>6401</v>
      </c>
      <c r="CF220">
        <v>39.130000000000003</v>
      </c>
      <c r="CG220">
        <v>0</v>
      </c>
      <c r="CH220">
        <v>6.39</v>
      </c>
      <c r="CI220">
        <v>3.91</v>
      </c>
      <c r="CJ220">
        <f t="shared" si="131"/>
        <v>0</v>
      </c>
      <c r="CK220">
        <f t="shared" si="132"/>
        <v>0</v>
      </c>
      <c r="CL220">
        <f t="shared" si="133"/>
        <v>0</v>
      </c>
      <c r="CM220">
        <f t="shared" si="134"/>
        <v>0</v>
      </c>
    </row>
    <row r="221" spans="1:95" x14ac:dyDescent="0.25">
      <c r="A221" s="105">
        <v>6481063</v>
      </c>
      <c r="B221" t="s">
        <v>1123</v>
      </c>
      <c r="C221" t="s">
        <v>1074</v>
      </c>
      <c r="D221" t="s">
        <v>905</v>
      </c>
      <c r="E221" t="s">
        <v>185</v>
      </c>
      <c r="F221" t="s">
        <v>60</v>
      </c>
      <c r="G221" t="s">
        <v>1038</v>
      </c>
      <c r="J221">
        <f t="shared" si="144"/>
        <v>39.130000000000003</v>
      </c>
      <c r="L221" s="40">
        <f t="shared" si="144"/>
        <v>6.39</v>
      </c>
      <c r="M221" s="98">
        <v>3.91</v>
      </c>
      <c r="O221">
        <f t="shared" si="145"/>
        <v>32.74</v>
      </c>
      <c r="P221">
        <f t="shared" si="145"/>
        <v>4.0925000000000002</v>
      </c>
      <c r="Q221" s="99">
        <v>3.91</v>
      </c>
      <c r="U221" t="s">
        <v>69</v>
      </c>
      <c r="V221" t="s">
        <v>69</v>
      </c>
      <c r="W221" s="73" t="s">
        <v>1077</v>
      </c>
      <c r="X221" s="74">
        <v>5.99</v>
      </c>
      <c r="Z221" s="76">
        <v>5.79</v>
      </c>
      <c r="AC221" s="8" t="s">
        <v>69</v>
      </c>
      <c r="AD221" s="8" t="s">
        <v>69</v>
      </c>
      <c r="AE221" s="8" t="s">
        <v>69</v>
      </c>
      <c r="AF221" s="8" t="s">
        <v>69</v>
      </c>
      <c r="AH221" s="23" t="e">
        <f t="shared" si="136"/>
        <v>#VALUE!</v>
      </c>
      <c r="AI221" s="23">
        <f t="shared" si="137"/>
        <v>5.99</v>
      </c>
      <c r="AJ221" s="23" t="str">
        <f t="shared" si="137"/>
        <v/>
      </c>
      <c r="AK221" s="23">
        <f t="shared" si="137"/>
        <v>5.79</v>
      </c>
      <c r="BG221" t="s">
        <v>1124</v>
      </c>
      <c r="BH221" t="s">
        <v>1125</v>
      </c>
      <c r="BJ221" t="s">
        <v>1081</v>
      </c>
      <c r="BM221" t="s">
        <v>1126</v>
      </c>
      <c r="BN221" t="s">
        <v>994</v>
      </c>
      <c r="BO221" t="s">
        <v>237</v>
      </c>
      <c r="BQ221" t="e">
        <v>#N/A</v>
      </c>
      <c r="BR221" t="e">
        <v>#N/A</v>
      </c>
      <c r="BS221">
        <v>53</v>
      </c>
      <c r="BT221" s="88">
        <v>739.89</v>
      </c>
      <c r="BX221">
        <v>6.99</v>
      </c>
      <c r="BY221">
        <v>7.29</v>
      </c>
      <c r="BZ221">
        <f t="shared" si="130"/>
        <v>0.29999999999999982</v>
      </c>
      <c r="CC221" t="e">
        <f>VLOOKUP(A221,'[1]RPT 1280 - Edmonton'!$1:$1048576,4,0)</f>
        <v>#N/A</v>
      </c>
      <c r="CE221" t="s">
        <v>6401</v>
      </c>
      <c r="CF221">
        <v>39.130000000000003</v>
      </c>
      <c r="CG221">
        <v>0</v>
      </c>
      <c r="CH221">
        <v>6.39</v>
      </c>
      <c r="CI221">
        <v>3.91</v>
      </c>
      <c r="CJ221">
        <f t="shared" si="131"/>
        <v>0</v>
      </c>
      <c r="CK221">
        <f t="shared" si="132"/>
        <v>0</v>
      </c>
      <c r="CL221">
        <f t="shared" si="133"/>
        <v>0</v>
      </c>
      <c r="CM221">
        <f t="shared" si="134"/>
        <v>0</v>
      </c>
    </row>
    <row r="222" spans="1:95" x14ac:dyDescent="0.25">
      <c r="A222" s="105">
        <v>419432</v>
      </c>
      <c r="B222" t="s">
        <v>1127</v>
      </c>
      <c r="C222" t="s">
        <v>1128</v>
      </c>
      <c r="D222" t="s">
        <v>905</v>
      </c>
      <c r="E222" t="s">
        <v>185</v>
      </c>
      <c r="F222" t="s">
        <v>60</v>
      </c>
      <c r="G222" t="s">
        <v>1038</v>
      </c>
      <c r="I222" t="s">
        <v>55</v>
      </c>
      <c r="J222">
        <v>37.979999999999997</v>
      </c>
      <c r="L222" s="40">
        <v>5.35</v>
      </c>
      <c r="M222" s="98">
        <v>3.8</v>
      </c>
      <c r="O222">
        <v>32.630000000000003</v>
      </c>
      <c r="P222">
        <v>4.0787500000000003</v>
      </c>
      <c r="Q222" s="99">
        <v>3.8</v>
      </c>
      <c r="T222" t="s">
        <v>1075</v>
      </c>
      <c r="U222" t="s">
        <v>57</v>
      </c>
      <c r="V222" t="s">
        <v>1076</v>
      </c>
      <c r="W222" s="73" t="s">
        <v>1077</v>
      </c>
      <c r="X222" s="74">
        <v>5.99</v>
      </c>
      <c r="Z222" s="76">
        <v>5.79</v>
      </c>
      <c r="AA222" s="27">
        <v>8.8135489510489495E-2</v>
      </c>
      <c r="AC222" s="8">
        <v>5.19</v>
      </c>
      <c r="AD222" s="8">
        <v>7.19</v>
      </c>
      <c r="AE222" s="8">
        <v>5.99</v>
      </c>
      <c r="AF222" s="8" t="s">
        <v>1078</v>
      </c>
      <c r="AH222" s="23">
        <f t="shared" si="136"/>
        <v>5.49</v>
      </c>
      <c r="AI222" s="23">
        <f t="shared" si="137"/>
        <v>5.99</v>
      </c>
      <c r="AJ222" s="23" t="str">
        <f t="shared" si="137"/>
        <v/>
      </c>
      <c r="AK222" s="23">
        <f t="shared" si="137"/>
        <v>5.79</v>
      </c>
      <c r="AM222" s="40">
        <v>39.880000000000003</v>
      </c>
      <c r="AN222" s="40">
        <v>7.23</v>
      </c>
      <c r="AO222">
        <v>8</v>
      </c>
      <c r="AP222" s="40">
        <f>(AM222 * 1.05) - L222 - Q222 - K222</f>
        <v>32.724000000000004</v>
      </c>
      <c r="AQ222" t="s">
        <v>60</v>
      </c>
      <c r="AR222" s="40">
        <f>(((AH222)-((AP222/AO222) + ((AN222 * 0.03)/AO222)))/AH222)*100</f>
        <v>24.99795081967212</v>
      </c>
      <c r="AS222" s="40">
        <f>(((AI222)-((AP222/AO222) + ((AN222 * 0.3)/AO222)))/AI222)*100</f>
        <v>27.184891485809683</v>
      </c>
      <c r="AT222" s="40" t="e">
        <f>(((AJ222)-((AP222/AO222) + ((AN222 * 0.03)/AO222)))/AJ222)*100</f>
        <v>#VALUE!</v>
      </c>
      <c r="AU222" s="40">
        <f>(((AK222)-((AP222/AO222) + ((AN222 * 0.07)/AO222)))/AK222)*100</f>
        <v>28.259715025906722</v>
      </c>
      <c r="BB222" s="77">
        <f>(((AH222)-(((AP222/AO222) + ((AN222 * 0.03)/AO222))-AW222))/AH222)*100</f>
        <v>24.99795081967212</v>
      </c>
      <c r="BC222" s="78">
        <f>(((AI222)-(((AP222/AO222) + ((AN222 * 0.3)/AO222))-AX222))/AI222)*100</f>
        <v>27.184891485809683</v>
      </c>
      <c r="BD222" s="79" t="e">
        <f>(((AJ222)-(((AP222/AO222) + ((AN222 * 0.03)/AO222))-AY222))/AJ222)*100</f>
        <v>#VALUE!</v>
      </c>
      <c r="BE222" s="80">
        <f>(((AK222)-(((AP222/AO222) + ((AN222 * 0.15)/AO222))-AZ222))/AK222)*100</f>
        <v>27.0110103626943</v>
      </c>
      <c r="BG222" t="s">
        <v>1129</v>
      </c>
      <c r="BH222" t="s">
        <v>1130</v>
      </c>
      <c r="BJ222" t="s">
        <v>1081</v>
      </c>
      <c r="BM222" t="s">
        <v>1131</v>
      </c>
      <c r="BN222" t="s">
        <v>1132</v>
      </c>
      <c r="BO222" t="s">
        <v>237</v>
      </c>
      <c r="BQ222" t="e">
        <v>#N/A</v>
      </c>
      <c r="BR222" t="e">
        <v>#N/A</v>
      </c>
      <c r="BS222">
        <v>38</v>
      </c>
      <c r="BT222" s="88">
        <v>6596.08</v>
      </c>
      <c r="BX222">
        <v>7.99</v>
      </c>
      <c r="BY222">
        <v>8.2899999999999991</v>
      </c>
      <c r="BZ222">
        <f t="shared" si="130"/>
        <v>0.29999999999999893</v>
      </c>
      <c r="CC222" t="e">
        <f>VLOOKUP(A222,'[1]RPT 1280 - Edmonton'!$1:$1048576,4,0)</f>
        <v>#N/A</v>
      </c>
      <c r="CE222" t="s">
        <v>6401</v>
      </c>
      <c r="CF222">
        <v>37.979999999999997</v>
      </c>
      <c r="CG222">
        <v>0</v>
      </c>
      <c r="CH222">
        <v>5.35</v>
      </c>
      <c r="CI222">
        <v>3.8</v>
      </c>
      <c r="CJ222">
        <f t="shared" si="131"/>
        <v>0</v>
      </c>
      <c r="CK222">
        <f t="shared" si="132"/>
        <v>0</v>
      </c>
      <c r="CL222">
        <f t="shared" si="133"/>
        <v>0</v>
      </c>
      <c r="CM222">
        <f t="shared" si="134"/>
        <v>0</v>
      </c>
      <c r="CO222" s="95">
        <v>4.29</v>
      </c>
      <c r="CP222" s="95">
        <v>4.29</v>
      </c>
      <c r="CQ222">
        <f t="shared" si="135"/>
        <v>0</v>
      </c>
    </row>
    <row r="223" spans="1:95" x14ac:dyDescent="0.25">
      <c r="A223" s="105">
        <v>419887</v>
      </c>
      <c r="B223" t="s">
        <v>1133</v>
      </c>
      <c r="C223" t="s">
        <v>1128</v>
      </c>
      <c r="D223" t="s">
        <v>905</v>
      </c>
      <c r="E223" t="s">
        <v>185</v>
      </c>
      <c r="F223" t="s">
        <v>60</v>
      </c>
      <c r="G223" t="s">
        <v>1038</v>
      </c>
      <c r="J223">
        <f t="shared" ref="J223:L223" si="146">J222</f>
        <v>37.979999999999997</v>
      </c>
      <c r="L223" s="40">
        <f t="shared" si="146"/>
        <v>5.35</v>
      </c>
      <c r="M223" s="98">
        <v>3.8</v>
      </c>
      <c r="O223">
        <f t="shared" ref="O223:P223" si="147">O222</f>
        <v>32.630000000000003</v>
      </c>
      <c r="P223">
        <f t="shared" si="147"/>
        <v>4.0787500000000003</v>
      </c>
      <c r="Q223" s="99">
        <v>3.8</v>
      </c>
      <c r="U223" t="s">
        <v>69</v>
      </c>
      <c r="V223" t="s">
        <v>69</v>
      </c>
      <c r="W223" s="73" t="s">
        <v>1077</v>
      </c>
      <c r="X223" s="74">
        <v>5.99</v>
      </c>
      <c r="Z223" s="76">
        <v>5.79</v>
      </c>
      <c r="AC223" s="8" t="s">
        <v>69</v>
      </c>
      <c r="AD223" s="8" t="s">
        <v>69</v>
      </c>
      <c r="AE223" s="8" t="s">
        <v>69</v>
      </c>
      <c r="AF223" s="8" t="s">
        <v>69</v>
      </c>
      <c r="AH223" s="23" t="e">
        <f t="shared" si="136"/>
        <v>#VALUE!</v>
      </c>
      <c r="AI223" s="23">
        <f t="shared" si="137"/>
        <v>5.99</v>
      </c>
      <c r="AJ223" s="23" t="str">
        <f t="shared" si="137"/>
        <v/>
      </c>
      <c r="AK223" s="23">
        <f t="shared" si="137"/>
        <v>5.79</v>
      </c>
      <c r="BG223" t="s">
        <v>1134</v>
      </c>
      <c r="BH223" t="s">
        <v>1135</v>
      </c>
      <c r="BJ223" t="s">
        <v>1081</v>
      </c>
      <c r="BM223" t="s">
        <v>1136</v>
      </c>
      <c r="BN223" t="s">
        <v>1137</v>
      </c>
      <c r="BO223" t="s">
        <v>237</v>
      </c>
      <c r="BQ223" t="e">
        <v>#N/A</v>
      </c>
      <c r="BR223" t="e">
        <v>#N/A</v>
      </c>
      <c r="BS223">
        <v>40</v>
      </c>
      <c r="BT223" s="88">
        <v>5434.62</v>
      </c>
      <c r="BX223">
        <v>7.99</v>
      </c>
      <c r="BY223">
        <v>8.2899999999999991</v>
      </c>
      <c r="BZ223">
        <f t="shared" si="130"/>
        <v>0.29999999999999893</v>
      </c>
      <c r="CC223" t="e">
        <f>VLOOKUP(A223,'[1]RPT 1280 - Edmonton'!$1:$1048576,4,0)</f>
        <v>#N/A</v>
      </c>
      <c r="CE223" t="s">
        <v>6401</v>
      </c>
      <c r="CF223">
        <v>37.979999999999997</v>
      </c>
      <c r="CG223">
        <v>0</v>
      </c>
      <c r="CH223">
        <v>5.35</v>
      </c>
      <c r="CI223">
        <v>3.8</v>
      </c>
      <c r="CJ223">
        <f t="shared" si="131"/>
        <v>0</v>
      </c>
      <c r="CK223">
        <f t="shared" si="132"/>
        <v>0</v>
      </c>
      <c r="CL223">
        <f t="shared" si="133"/>
        <v>0</v>
      </c>
      <c r="CM223">
        <f t="shared" si="134"/>
        <v>0</v>
      </c>
    </row>
    <row r="224" spans="1:95" x14ac:dyDescent="0.25">
      <c r="A224" s="105">
        <v>2420156</v>
      </c>
      <c r="B224" t="s">
        <v>1138</v>
      </c>
      <c r="C224" t="s">
        <v>1074</v>
      </c>
      <c r="D224" t="s">
        <v>905</v>
      </c>
      <c r="E224" t="s">
        <v>185</v>
      </c>
      <c r="F224" t="s">
        <v>60</v>
      </c>
      <c r="G224" t="s">
        <v>1038</v>
      </c>
      <c r="I224" t="s">
        <v>55</v>
      </c>
      <c r="J224">
        <v>39.29</v>
      </c>
      <c r="L224" s="40">
        <v>6.53</v>
      </c>
      <c r="M224" s="98">
        <v>3.93</v>
      </c>
      <c r="O224">
        <v>32.76</v>
      </c>
      <c r="P224">
        <v>4.0949999999999998</v>
      </c>
      <c r="Q224" s="99">
        <v>3.93</v>
      </c>
      <c r="T224" t="s">
        <v>1075</v>
      </c>
      <c r="U224" t="s">
        <v>57</v>
      </c>
      <c r="V224" t="s">
        <v>1076</v>
      </c>
      <c r="W224" s="73" t="s">
        <v>1077</v>
      </c>
      <c r="X224" s="74">
        <v>5.99</v>
      </c>
      <c r="Z224" s="76">
        <v>5.79</v>
      </c>
      <c r="AA224" s="27">
        <v>8.8182109557109603E-2</v>
      </c>
      <c r="AC224" s="8">
        <v>5.19</v>
      </c>
      <c r="AD224" s="8">
        <v>7.19</v>
      </c>
      <c r="AE224" s="8">
        <v>5.99</v>
      </c>
      <c r="AF224" s="8" t="s">
        <v>1078</v>
      </c>
      <c r="AH224" s="23">
        <f t="shared" si="136"/>
        <v>5.49</v>
      </c>
      <c r="AI224" s="23">
        <f t="shared" si="137"/>
        <v>5.99</v>
      </c>
      <c r="AJ224" s="23" t="str">
        <f t="shared" si="137"/>
        <v/>
      </c>
      <c r="AK224" s="23">
        <f t="shared" si="137"/>
        <v>5.79</v>
      </c>
      <c r="AM224" s="40">
        <v>39.33</v>
      </c>
      <c r="AN224" s="40">
        <v>7.07</v>
      </c>
      <c r="AO224">
        <v>8</v>
      </c>
      <c r="AP224" s="40">
        <f>(AM224 * 1.05) - L224 - Q224 - K224</f>
        <v>30.836500000000001</v>
      </c>
      <c r="AQ224" t="s">
        <v>60</v>
      </c>
      <c r="AR224" s="40">
        <f>(((AH224)-((AP224/AO224) + ((AN224 * 0.03)/AO224)))/AH224)*100</f>
        <v>29.306466302367944</v>
      </c>
      <c r="AS224" s="40">
        <f>(((AI224)-((AP224/AO224) + ((AN224 * 0.3)/AO224)))/AI224)*100</f>
        <v>31.223914858096823</v>
      </c>
      <c r="AT224" s="40" t="e">
        <f>(((AJ224)-((AP224/AO224) + ((AN224 * 0.03)/AO224)))/AJ224)*100</f>
        <v>#VALUE!</v>
      </c>
      <c r="AU224" s="40">
        <f>(((AK224)-((AP224/AO224) + ((AN224 * 0.07)/AO224)))/AK224)*100</f>
        <v>32.358808290155437</v>
      </c>
      <c r="BB224" s="77">
        <f>(((AH224)-(((AP224/AO224) + ((AN224 * 0.03)/AO224))-AW224))/AH224)*100</f>
        <v>29.306466302367944</v>
      </c>
      <c r="BC224" s="78">
        <f>(((AI224)-(((AP224/AO224) + ((AN224 * 0.3)/AO224))-AX224))/AI224)*100</f>
        <v>31.223914858096823</v>
      </c>
      <c r="BD224" s="79" t="e">
        <f>(((AJ224)-(((AP224/AO224) + ((AN224 * 0.03)/AO224))-AY224))/AJ224)*100</f>
        <v>#VALUE!</v>
      </c>
      <c r="BE224" s="80">
        <f>(((AK224)-(((AP224/AO224) + ((AN224 * 0.15)/AO224))-AZ224))/AK224)*100</f>
        <v>31.137737478411047</v>
      </c>
      <c r="BG224" t="s">
        <v>1139</v>
      </c>
      <c r="BH224" t="s">
        <v>1140</v>
      </c>
      <c r="BJ224" t="s">
        <v>1081</v>
      </c>
      <c r="BM224" t="s">
        <v>1141</v>
      </c>
      <c r="BN224" t="s">
        <v>1114</v>
      </c>
      <c r="BO224" t="s">
        <v>237</v>
      </c>
      <c r="BQ224" t="e">
        <v>#N/A</v>
      </c>
      <c r="BR224" t="e">
        <v>#N/A</v>
      </c>
      <c r="BS224">
        <v>29</v>
      </c>
      <c r="BT224" s="88">
        <v>11451.32</v>
      </c>
      <c r="BX224">
        <v>6.99</v>
      </c>
      <c r="BY224">
        <v>7.29</v>
      </c>
      <c r="BZ224">
        <f t="shared" si="130"/>
        <v>0.29999999999999982</v>
      </c>
      <c r="CC224" t="e">
        <f>VLOOKUP(A224,'[1]RPT 1280 - Edmonton'!$1:$1048576,4,0)</f>
        <v>#N/A</v>
      </c>
      <c r="CE224" t="s">
        <v>6401</v>
      </c>
      <c r="CF224">
        <v>39.29</v>
      </c>
      <c r="CG224">
        <v>0</v>
      </c>
      <c r="CH224">
        <v>6.53</v>
      </c>
      <c r="CI224">
        <v>3.93</v>
      </c>
      <c r="CJ224">
        <f t="shared" si="131"/>
        <v>0</v>
      </c>
      <c r="CK224">
        <f t="shared" si="132"/>
        <v>0</v>
      </c>
      <c r="CL224">
        <f t="shared" si="133"/>
        <v>0</v>
      </c>
      <c r="CM224">
        <f t="shared" si="134"/>
        <v>0</v>
      </c>
      <c r="CO224" s="95">
        <v>4.29</v>
      </c>
      <c r="CP224" s="95">
        <v>4.29</v>
      </c>
      <c r="CQ224">
        <f t="shared" si="135"/>
        <v>0</v>
      </c>
    </row>
    <row r="225" spans="1:95" x14ac:dyDescent="0.25">
      <c r="A225" s="105">
        <v>6481220</v>
      </c>
      <c r="B225" t="s">
        <v>1142</v>
      </c>
      <c r="C225" t="s">
        <v>1074</v>
      </c>
      <c r="D225" t="s">
        <v>905</v>
      </c>
      <c r="E225" t="s">
        <v>185</v>
      </c>
      <c r="F225" t="s">
        <v>60</v>
      </c>
      <c r="G225" t="s">
        <v>1038</v>
      </c>
      <c r="I225" t="s">
        <v>55</v>
      </c>
      <c r="J225">
        <v>37.18</v>
      </c>
      <c r="L225" s="40">
        <v>4.63</v>
      </c>
      <c r="M225" s="98">
        <v>3.72</v>
      </c>
      <c r="O225">
        <v>32.549999999999997</v>
      </c>
      <c r="P225">
        <v>4.0687499999999996</v>
      </c>
      <c r="Q225" s="99">
        <v>3.72</v>
      </c>
      <c r="T225" t="s">
        <v>1075</v>
      </c>
      <c r="U225" t="s">
        <v>57</v>
      </c>
      <c r="V225" t="s">
        <v>1076</v>
      </c>
      <c r="W225" s="73" t="s">
        <v>1077</v>
      </c>
      <c r="X225" s="74">
        <v>5.99</v>
      </c>
      <c r="Z225" s="76">
        <v>5.79</v>
      </c>
      <c r="AA225" s="27">
        <v>8.8187937062937094E-2</v>
      </c>
      <c r="AC225" s="8">
        <v>5.19</v>
      </c>
      <c r="AD225" s="8">
        <v>7.19</v>
      </c>
      <c r="AE225" s="8">
        <v>5.99</v>
      </c>
      <c r="AF225" s="8" t="s">
        <v>1078</v>
      </c>
      <c r="AH225" s="23">
        <f t="shared" si="136"/>
        <v>5.49</v>
      </c>
      <c r="AI225" s="23">
        <f t="shared" si="137"/>
        <v>5.99</v>
      </c>
      <c r="AJ225" s="23" t="str">
        <f t="shared" si="137"/>
        <v/>
      </c>
      <c r="AK225" s="23">
        <f t="shared" si="137"/>
        <v>5.79</v>
      </c>
      <c r="AM225" s="40">
        <v>39.04</v>
      </c>
      <c r="AN225" s="40">
        <v>7.05</v>
      </c>
      <c r="AO225">
        <v>8</v>
      </c>
      <c r="AP225" s="40">
        <f>(AM225 * 1.05) - L225 - Q225 - K225</f>
        <v>32.641999999999996</v>
      </c>
      <c r="AQ225" t="s">
        <v>60</v>
      </c>
      <c r="AR225" s="40">
        <f>(((AH225)-((AP225/AO225) + ((AN225 * 0.03)/AO225)))/AH225)*100</f>
        <v>25.196948998178513</v>
      </c>
      <c r="AS225" s="40">
        <f>(((AI225)-((AP225/AO225) + ((AN225 * 0.3)/AO225)))/AI225)*100</f>
        <v>27.468697829716199</v>
      </c>
      <c r="AT225" s="40" t="e">
        <f>(((AJ225)-((AP225/AO225) + ((AN225 * 0.03)/AO225)))/AJ225)*100</f>
        <v>#VALUE!</v>
      </c>
      <c r="AU225" s="40">
        <f>(((AK225)-((AP225/AO225) + ((AN225 * 0.07)/AO225)))/AK225)*100</f>
        <v>28.463946459412799</v>
      </c>
      <c r="BB225" s="77">
        <f>(((AH225)-(((AP225/AO225) + ((AN225 * 0.03)/AO225))-AW225))/AH225)*100</f>
        <v>25.196948998178513</v>
      </c>
      <c r="BC225" s="78">
        <f>(((AI225)-(((AP225/AO225) + ((AN225 * 0.3)/AO225))-AX225))/AI225)*100</f>
        <v>27.468697829716199</v>
      </c>
      <c r="BD225" s="79" t="e">
        <f>(((AJ225)-(((AP225/AO225) + ((AN225 * 0.03)/AO225))-AY225))/AJ225)*100</f>
        <v>#VALUE!</v>
      </c>
      <c r="BE225" s="80">
        <f>(((AK225)-(((AP225/AO225) + ((AN225 * 0.15)/AO225))-AZ225))/AK225)*100</f>
        <v>27.246329879101914</v>
      </c>
      <c r="BG225" t="s">
        <v>1143</v>
      </c>
      <c r="BH225" t="s">
        <v>1144</v>
      </c>
      <c r="BJ225" t="s">
        <v>1081</v>
      </c>
      <c r="BM225" t="s">
        <v>1145</v>
      </c>
      <c r="BN225" t="s">
        <v>1114</v>
      </c>
      <c r="BO225" t="s">
        <v>237</v>
      </c>
      <c r="BQ225" t="e">
        <v>#N/A</v>
      </c>
      <c r="BR225" t="e">
        <v>#N/A</v>
      </c>
      <c r="BS225">
        <v>53</v>
      </c>
      <c r="BT225" s="88">
        <v>195.3</v>
      </c>
      <c r="BX225">
        <v>6.99</v>
      </c>
      <c r="BY225">
        <v>7.29</v>
      </c>
      <c r="BZ225">
        <f t="shared" si="130"/>
        <v>0.29999999999999982</v>
      </c>
      <c r="CC225" t="e">
        <f>VLOOKUP(A225,'[1]RPT 1280 - Edmonton'!$1:$1048576,4,0)</f>
        <v>#N/A</v>
      </c>
      <c r="CE225" t="s">
        <v>6401</v>
      </c>
      <c r="CF225">
        <v>37.18</v>
      </c>
      <c r="CG225">
        <v>0</v>
      </c>
      <c r="CH225">
        <v>4.63</v>
      </c>
      <c r="CI225">
        <v>3.72</v>
      </c>
      <c r="CJ225">
        <f t="shared" si="131"/>
        <v>0</v>
      </c>
      <c r="CK225">
        <f t="shared" si="132"/>
        <v>0</v>
      </c>
      <c r="CL225">
        <f t="shared" si="133"/>
        <v>0</v>
      </c>
      <c r="CM225">
        <f t="shared" si="134"/>
        <v>0</v>
      </c>
      <c r="CO225" s="95">
        <v>4.29</v>
      </c>
      <c r="CP225" s="95">
        <v>4.29</v>
      </c>
      <c r="CQ225">
        <f t="shared" si="135"/>
        <v>0</v>
      </c>
    </row>
    <row r="226" spans="1:95" x14ac:dyDescent="0.25">
      <c r="A226" s="105">
        <v>502484</v>
      </c>
      <c r="B226" t="s">
        <v>1146</v>
      </c>
      <c r="C226" t="s">
        <v>1147</v>
      </c>
      <c r="D226" t="s">
        <v>905</v>
      </c>
      <c r="E226" t="s">
        <v>309</v>
      </c>
      <c r="F226" t="s">
        <v>60</v>
      </c>
      <c r="G226" t="s">
        <v>1038</v>
      </c>
      <c r="I226" t="s">
        <v>55</v>
      </c>
      <c r="J226">
        <v>68.569999999999993</v>
      </c>
      <c r="L226" s="40">
        <v>16.350000000000001</v>
      </c>
      <c r="M226" s="98">
        <v>6.86</v>
      </c>
      <c r="O226">
        <v>52.22</v>
      </c>
      <c r="P226">
        <v>4.3516666666666701</v>
      </c>
      <c r="Q226" s="99">
        <v>6.86</v>
      </c>
      <c r="T226" t="s">
        <v>1148</v>
      </c>
      <c r="U226" t="s">
        <v>1149</v>
      </c>
      <c r="V226" t="s">
        <v>1150</v>
      </c>
      <c r="W226" s="73" t="s">
        <v>1151</v>
      </c>
      <c r="X226" s="74">
        <v>4.79</v>
      </c>
      <c r="Z226" s="76" t="s">
        <v>1151</v>
      </c>
      <c r="AA226" s="27">
        <v>8.8648518518518502E-2</v>
      </c>
      <c r="AC226" s="8" t="s">
        <v>597</v>
      </c>
      <c r="AD226" s="8" t="s">
        <v>489</v>
      </c>
      <c r="AE226" s="8" t="s">
        <v>1078</v>
      </c>
      <c r="AF226" s="8">
        <v>5.99</v>
      </c>
      <c r="AH226" s="23">
        <f t="shared" si="136"/>
        <v>4.5</v>
      </c>
      <c r="AI226" s="23">
        <f t="shared" si="137"/>
        <v>4.79</v>
      </c>
      <c r="AJ226" s="23" t="str">
        <f t="shared" si="137"/>
        <v/>
      </c>
      <c r="AK226" s="23" t="str">
        <f t="shared" si="137"/>
        <v>2/9.00</v>
      </c>
      <c r="AM226" s="40">
        <v>62.97</v>
      </c>
      <c r="AN226" s="40">
        <v>8.81</v>
      </c>
      <c r="AO226">
        <v>12</v>
      </c>
      <c r="AP226" s="40">
        <f>(AM226 * 1.05) - L226 - Q226 - K226</f>
        <v>42.908499999999997</v>
      </c>
      <c r="AQ226" t="s">
        <v>60</v>
      </c>
      <c r="AR226" s="40">
        <f>(((AH226)-((AP226/AO226) + ((AN226 * 0.03)/AO226)))/AH226)*100</f>
        <v>20.050370370370374</v>
      </c>
      <c r="AS226" s="40">
        <f>(((AI226)-((AP226/AO226) + ((AN226 * 0.3)/AO226)))/AI226)*100</f>
        <v>20.752435629784276</v>
      </c>
      <c r="AT226" s="40" t="e">
        <f>(((AJ226)-((AP226/AO226) + ((AN226 * 0.03)/AO226)))/AJ226)*100</f>
        <v>#VALUE!</v>
      </c>
      <c r="AU226" s="40" t="e">
        <f>(((AK226)-((AP226/AO226) + ((AN226 * 0.07)/AO226)))/AK226)*100</f>
        <v>#VALUE!</v>
      </c>
      <c r="BB226" s="77">
        <f>(((AH226)-(((AP226/AO226) + ((AN226 * 0.03)/AO226))-AW226))/AH226)*100</f>
        <v>20.050370370370374</v>
      </c>
      <c r="BC226" s="78">
        <f>(((AI226)-(((AP226/AO226) + ((AN226 * 0.3)/AO226))-AX226))/AI226)*100</f>
        <v>20.752435629784276</v>
      </c>
      <c r="BD226" s="79" t="e">
        <f>(((AJ226)-(((AP226/AO226) + ((AN226 * 0.03)/AO226))-AY226))/AJ226)*100</f>
        <v>#VALUE!</v>
      </c>
      <c r="BE226" s="80">
        <v>18.09</v>
      </c>
      <c r="BG226" t="s">
        <v>1152</v>
      </c>
      <c r="BH226" t="s">
        <v>1153</v>
      </c>
      <c r="BJ226" t="s">
        <v>1154</v>
      </c>
      <c r="BM226" t="s">
        <v>1155</v>
      </c>
      <c r="BN226" t="s">
        <v>1156</v>
      </c>
      <c r="BO226" t="s">
        <v>237</v>
      </c>
      <c r="BQ226" t="e">
        <v>#N/A</v>
      </c>
      <c r="BR226" t="e">
        <v>#N/A</v>
      </c>
      <c r="BS226">
        <v>7</v>
      </c>
      <c r="BT226" s="88">
        <v>16852.650000000001</v>
      </c>
      <c r="BX226">
        <v>7.49</v>
      </c>
      <c r="BY226">
        <v>7.79</v>
      </c>
      <c r="BZ226">
        <f t="shared" si="130"/>
        <v>0.29999999999999982</v>
      </c>
      <c r="CC226" t="e">
        <f>VLOOKUP(A226,'[1]RPT 1280 - Edmonton'!$1:$1048576,4,0)</f>
        <v>#N/A</v>
      </c>
      <c r="CE226" t="s">
        <v>6401</v>
      </c>
      <c r="CF226">
        <v>68.569999999999993</v>
      </c>
      <c r="CG226">
        <v>0</v>
      </c>
      <c r="CH226">
        <v>16.350000000000001</v>
      </c>
      <c r="CI226">
        <v>6.86</v>
      </c>
      <c r="CJ226">
        <f t="shared" si="131"/>
        <v>0</v>
      </c>
      <c r="CK226">
        <f t="shared" si="132"/>
        <v>0</v>
      </c>
      <c r="CL226">
        <f t="shared" si="133"/>
        <v>0</v>
      </c>
      <c r="CM226">
        <f t="shared" si="134"/>
        <v>0</v>
      </c>
      <c r="CO226" s="95">
        <v>9</v>
      </c>
      <c r="CP226" s="95">
        <v>9</v>
      </c>
      <c r="CQ226">
        <f t="shared" si="135"/>
        <v>0</v>
      </c>
    </row>
    <row r="227" spans="1:95" x14ac:dyDescent="0.25">
      <c r="A227" s="105">
        <v>133728</v>
      </c>
      <c r="B227" t="s">
        <v>1157</v>
      </c>
      <c r="C227" t="s">
        <v>1147</v>
      </c>
      <c r="D227" t="s">
        <v>905</v>
      </c>
      <c r="E227" t="s">
        <v>309</v>
      </c>
      <c r="F227" t="s">
        <v>60</v>
      </c>
      <c r="G227" t="s">
        <v>1038</v>
      </c>
      <c r="I227" t="s">
        <v>55</v>
      </c>
      <c r="J227">
        <v>67.13</v>
      </c>
      <c r="L227" s="40">
        <v>15.06</v>
      </c>
      <c r="M227" s="98">
        <v>6.71</v>
      </c>
      <c r="O227">
        <v>52.07</v>
      </c>
      <c r="P227">
        <v>4.3391666666666699</v>
      </c>
      <c r="Q227" s="99">
        <v>6.71</v>
      </c>
      <c r="T227" t="s">
        <v>1148</v>
      </c>
      <c r="U227" t="s">
        <v>1149</v>
      </c>
      <c r="V227" t="s">
        <v>1150</v>
      </c>
      <c r="W227" s="73" t="s">
        <v>1151</v>
      </c>
      <c r="X227" s="74">
        <v>4.79</v>
      </c>
      <c r="Z227" s="76" t="s">
        <v>1151</v>
      </c>
      <c r="AA227" s="27">
        <v>8.8709629629629597E-2</v>
      </c>
      <c r="AC227" s="8" t="s">
        <v>597</v>
      </c>
      <c r="AD227" s="8" t="s">
        <v>489</v>
      </c>
      <c r="AE227" s="8" t="s">
        <v>1078</v>
      </c>
      <c r="AF227" s="8">
        <v>5.99</v>
      </c>
      <c r="AH227" s="23">
        <f t="shared" si="136"/>
        <v>4.5</v>
      </c>
      <c r="AI227" s="23">
        <f t="shared" si="137"/>
        <v>4.79</v>
      </c>
      <c r="AJ227" s="23" t="str">
        <f t="shared" si="137"/>
        <v/>
      </c>
      <c r="AK227" s="23" t="str">
        <f t="shared" si="137"/>
        <v>2/9.00</v>
      </c>
      <c r="AM227" s="40">
        <v>61.46</v>
      </c>
      <c r="AN227" s="40">
        <v>11.28</v>
      </c>
      <c r="AO227">
        <v>12</v>
      </c>
      <c r="AP227" s="40">
        <f>(AM227 * 1.05) - L227 - Q227 - K227</f>
        <v>42.762999999999998</v>
      </c>
      <c r="AQ227" t="s">
        <v>60</v>
      </c>
      <c r="AR227" s="40">
        <f>(((AH227)-((AP227/AO227) + ((AN227 * 0.03)/AO227)))/AH227)*100</f>
        <v>20.182592592592595</v>
      </c>
      <c r="AS227" s="40">
        <f>(((AI227)-((AP227/AO227) + ((AN227 * 0.3)/AO227)))/AI227)*100</f>
        <v>19.716423103688243</v>
      </c>
      <c r="AT227" s="40" t="e">
        <f>(((AJ227)-((AP227/AO227) + ((AN227 * 0.03)/AO227)))/AJ227)*100</f>
        <v>#VALUE!</v>
      </c>
      <c r="AU227" s="40" t="e">
        <f>(((AK227)-((AP227/AO227) + ((AN227 * 0.07)/AO227)))/AK227)*100</f>
        <v>#VALUE!</v>
      </c>
      <c r="BB227" s="77">
        <f>(((AH227)-(((AP227/AO227) + ((AN227 * 0.03)/AO227))-AW227))/AH227)*100</f>
        <v>20.182592592592595</v>
      </c>
      <c r="BC227" s="78">
        <f>(((AI227)-(((AP227/AO227) + ((AN227 * 0.3)/AO227))-AX227))/AI227)*100</f>
        <v>19.716423103688243</v>
      </c>
      <c r="BD227" s="79" t="e">
        <f>(((AJ227)-(((AP227/AO227) + ((AN227 * 0.03)/AO227))-AY227))/AJ227)*100</f>
        <v>#VALUE!</v>
      </c>
      <c r="BE227" s="80">
        <v>17.68</v>
      </c>
      <c r="BG227" t="s">
        <v>1158</v>
      </c>
      <c r="BH227" t="s">
        <v>1159</v>
      </c>
      <c r="BJ227" t="s">
        <v>1154</v>
      </c>
      <c r="BM227" t="s">
        <v>1160</v>
      </c>
      <c r="BN227" t="s">
        <v>1161</v>
      </c>
      <c r="BO227" t="s">
        <v>237</v>
      </c>
      <c r="BQ227" t="e">
        <v>#N/A</v>
      </c>
      <c r="BR227" t="e">
        <v>#N/A</v>
      </c>
      <c r="BS227">
        <v>9</v>
      </c>
      <c r="BT227" s="88">
        <v>20632.060000000001</v>
      </c>
      <c r="BX227">
        <v>7.49</v>
      </c>
      <c r="BY227">
        <v>7.79</v>
      </c>
      <c r="BZ227">
        <f t="shared" si="130"/>
        <v>0.29999999999999982</v>
      </c>
      <c r="CC227" t="e">
        <f>VLOOKUP(A227,'[1]RPT 1280 - Edmonton'!$1:$1048576,4,0)</f>
        <v>#N/A</v>
      </c>
      <c r="CE227" t="s">
        <v>6401</v>
      </c>
      <c r="CF227">
        <v>67.13</v>
      </c>
      <c r="CG227">
        <v>0</v>
      </c>
      <c r="CH227">
        <v>15.06</v>
      </c>
      <c r="CI227">
        <v>6.71</v>
      </c>
      <c r="CJ227">
        <f t="shared" si="131"/>
        <v>0</v>
      </c>
      <c r="CK227">
        <f t="shared" si="132"/>
        <v>0</v>
      </c>
      <c r="CL227">
        <f t="shared" si="133"/>
        <v>0</v>
      </c>
      <c r="CM227">
        <f t="shared" si="134"/>
        <v>0</v>
      </c>
      <c r="CO227" s="95">
        <v>9</v>
      </c>
      <c r="CP227" s="95">
        <v>9</v>
      </c>
      <c r="CQ227">
        <f t="shared" si="135"/>
        <v>0</v>
      </c>
    </row>
    <row r="228" spans="1:95" x14ac:dyDescent="0.25">
      <c r="A228" s="105">
        <v>140418</v>
      </c>
      <c r="B228" t="s">
        <v>1162</v>
      </c>
      <c r="C228" t="s">
        <v>1147</v>
      </c>
      <c r="D228" t="s">
        <v>905</v>
      </c>
      <c r="E228" t="s">
        <v>309</v>
      </c>
      <c r="F228" t="s">
        <v>60</v>
      </c>
      <c r="G228" t="s">
        <v>1038</v>
      </c>
      <c r="J228">
        <f t="shared" ref="J228:L232" si="148">J227</f>
        <v>67.13</v>
      </c>
      <c r="L228" s="40">
        <f t="shared" si="148"/>
        <v>15.06</v>
      </c>
      <c r="M228" s="98">
        <v>6.71</v>
      </c>
      <c r="O228">
        <f t="shared" ref="O228:P232" si="149">O227</f>
        <v>52.07</v>
      </c>
      <c r="P228">
        <f t="shared" si="149"/>
        <v>4.3391666666666699</v>
      </c>
      <c r="Q228" s="99">
        <v>6.71</v>
      </c>
      <c r="U228" t="s">
        <v>69</v>
      </c>
      <c r="V228" t="s">
        <v>69</v>
      </c>
      <c r="W228" s="73" t="s">
        <v>1151</v>
      </c>
      <c r="X228" s="74">
        <v>4.79</v>
      </c>
      <c r="Z228" s="76" t="s">
        <v>1151</v>
      </c>
      <c r="AC228" s="8" t="s">
        <v>69</v>
      </c>
      <c r="AD228" s="8" t="s">
        <v>69</v>
      </c>
      <c r="AE228" s="8" t="s">
        <v>69</v>
      </c>
      <c r="AF228" s="8" t="s">
        <v>69</v>
      </c>
      <c r="AH228" s="23" t="e">
        <f t="shared" si="136"/>
        <v>#VALUE!</v>
      </c>
      <c r="AI228" s="23">
        <f t="shared" si="137"/>
        <v>4.79</v>
      </c>
      <c r="AJ228" s="23" t="str">
        <f t="shared" si="137"/>
        <v/>
      </c>
      <c r="AK228" s="23" t="str">
        <f t="shared" si="137"/>
        <v>2/9.00</v>
      </c>
      <c r="BG228" t="s">
        <v>1163</v>
      </c>
      <c r="BH228" t="s">
        <v>1164</v>
      </c>
      <c r="BJ228" t="s">
        <v>1154</v>
      </c>
      <c r="BM228" t="s">
        <v>1165</v>
      </c>
      <c r="BN228" t="s">
        <v>1166</v>
      </c>
      <c r="BO228" t="s">
        <v>237</v>
      </c>
      <c r="BQ228" t="e">
        <v>#N/A</v>
      </c>
      <c r="BR228" t="e">
        <v>#N/A</v>
      </c>
      <c r="BS228">
        <v>10</v>
      </c>
      <c r="BT228" s="88">
        <v>16105.72</v>
      </c>
      <c r="BX228">
        <v>7.49</v>
      </c>
      <c r="BY228">
        <v>7.79</v>
      </c>
      <c r="BZ228">
        <f t="shared" si="130"/>
        <v>0.29999999999999982</v>
      </c>
      <c r="CC228" t="e">
        <f>VLOOKUP(A228,'[1]RPT 1280 - Edmonton'!$1:$1048576,4,0)</f>
        <v>#N/A</v>
      </c>
      <c r="CE228" t="s">
        <v>6401</v>
      </c>
      <c r="CF228">
        <v>67.13</v>
      </c>
      <c r="CG228">
        <v>0</v>
      </c>
      <c r="CH228">
        <v>15.06</v>
      </c>
      <c r="CI228">
        <v>6.71</v>
      </c>
      <c r="CJ228">
        <f t="shared" si="131"/>
        <v>0</v>
      </c>
      <c r="CK228">
        <f t="shared" si="132"/>
        <v>0</v>
      </c>
      <c r="CL228">
        <f t="shared" si="133"/>
        <v>0</v>
      </c>
      <c r="CM228">
        <f t="shared" si="134"/>
        <v>0</v>
      </c>
    </row>
    <row r="229" spans="1:95" x14ac:dyDescent="0.25">
      <c r="A229" s="105">
        <v>6525687</v>
      </c>
      <c r="B229" t="s">
        <v>1167</v>
      </c>
      <c r="C229" t="s">
        <v>1147</v>
      </c>
      <c r="D229" t="s">
        <v>905</v>
      </c>
      <c r="E229" t="s">
        <v>309</v>
      </c>
      <c r="F229" t="s">
        <v>60</v>
      </c>
      <c r="G229" t="s">
        <v>1038</v>
      </c>
      <c r="J229">
        <f t="shared" si="148"/>
        <v>67.13</v>
      </c>
      <c r="L229" s="40">
        <f t="shared" si="148"/>
        <v>15.06</v>
      </c>
      <c r="M229" s="98">
        <v>6.71</v>
      </c>
      <c r="O229">
        <f t="shared" si="149"/>
        <v>52.07</v>
      </c>
      <c r="P229">
        <f t="shared" si="149"/>
        <v>4.3391666666666699</v>
      </c>
      <c r="Q229" s="99">
        <v>6.71</v>
      </c>
      <c r="U229" t="s">
        <v>69</v>
      </c>
      <c r="V229" t="s">
        <v>69</v>
      </c>
      <c r="W229" s="73" t="s">
        <v>1151</v>
      </c>
      <c r="X229" s="74">
        <v>4.79</v>
      </c>
      <c r="Z229" s="76" t="s">
        <v>1151</v>
      </c>
      <c r="AC229" s="8" t="s">
        <v>69</v>
      </c>
      <c r="AD229" s="8" t="s">
        <v>69</v>
      </c>
      <c r="AE229" s="8" t="s">
        <v>69</v>
      </c>
      <c r="AF229" s="8" t="s">
        <v>69</v>
      </c>
      <c r="AH229" s="23" t="e">
        <f t="shared" si="136"/>
        <v>#VALUE!</v>
      </c>
      <c r="AI229" s="23">
        <f t="shared" si="137"/>
        <v>4.79</v>
      </c>
      <c r="AJ229" s="23" t="str">
        <f t="shared" si="137"/>
        <v/>
      </c>
      <c r="AK229" s="23" t="str">
        <f t="shared" si="137"/>
        <v>2/9.00</v>
      </c>
      <c r="BG229" t="s">
        <v>1168</v>
      </c>
      <c r="BH229" t="s">
        <v>1169</v>
      </c>
      <c r="BM229" t="s">
        <v>1170</v>
      </c>
      <c r="BN229" t="s">
        <v>1171</v>
      </c>
      <c r="BO229" t="s">
        <v>237</v>
      </c>
      <c r="BQ229" t="e">
        <v>#N/A</v>
      </c>
      <c r="BR229" t="e">
        <v>#N/A</v>
      </c>
      <c r="BX229">
        <v>7.49</v>
      </c>
      <c r="BY229">
        <v>7.79</v>
      </c>
      <c r="BZ229">
        <f t="shared" si="130"/>
        <v>0.29999999999999982</v>
      </c>
      <c r="CC229" t="e">
        <f>VLOOKUP(A229,'[1]RPT 1280 - Edmonton'!$1:$1048576,4,0)</f>
        <v>#N/A</v>
      </c>
      <c r="CE229" t="s">
        <v>6401</v>
      </c>
      <c r="CF229">
        <v>67.13</v>
      </c>
      <c r="CG229">
        <v>0</v>
      </c>
      <c r="CH229">
        <v>15.06</v>
      </c>
      <c r="CI229">
        <v>6.71</v>
      </c>
      <c r="CJ229">
        <f t="shared" si="131"/>
        <v>0</v>
      </c>
      <c r="CK229">
        <f t="shared" si="132"/>
        <v>0</v>
      </c>
      <c r="CL229">
        <f t="shared" si="133"/>
        <v>0</v>
      </c>
      <c r="CM229">
        <f t="shared" si="134"/>
        <v>0</v>
      </c>
    </row>
    <row r="230" spans="1:95" x14ac:dyDescent="0.25">
      <c r="A230" s="105">
        <v>6525729</v>
      </c>
      <c r="B230" t="s">
        <v>1172</v>
      </c>
      <c r="C230" t="s">
        <v>1147</v>
      </c>
      <c r="D230" t="s">
        <v>905</v>
      </c>
      <c r="E230" t="s">
        <v>309</v>
      </c>
      <c r="F230" t="s">
        <v>60</v>
      </c>
      <c r="G230" t="s">
        <v>1038</v>
      </c>
      <c r="J230">
        <f t="shared" si="148"/>
        <v>67.13</v>
      </c>
      <c r="L230" s="40">
        <f t="shared" si="148"/>
        <v>15.06</v>
      </c>
      <c r="M230" s="98">
        <v>6.71</v>
      </c>
      <c r="O230">
        <f t="shared" si="149"/>
        <v>52.07</v>
      </c>
      <c r="P230">
        <f t="shared" si="149"/>
        <v>4.3391666666666699</v>
      </c>
      <c r="Q230" s="99">
        <v>6.71</v>
      </c>
      <c r="U230" t="s">
        <v>69</v>
      </c>
      <c r="V230" t="s">
        <v>69</v>
      </c>
      <c r="W230" s="73" t="s">
        <v>1151</v>
      </c>
      <c r="X230" s="74">
        <v>4.79</v>
      </c>
      <c r="Z230" s="76" t="s">
        <v>1151</v>
      </c>
      <c r="AC230" s="8" t="s">
        <v>69</v>
      </c>
      <c r="AD230" s="8" t="s">
        <v>69</v>
      </c>
      <c r="AE230" s="8" t="s">
        <v>69</v>
      </c>
      <c r="AF230" s="8" t="s">
        <v>69</v>
      </c>
      <c r="AH230" s="23" t="e">
        <f t="shared" si="136"/>
        <v>#VALUE!</v>
      </c>
      <c r="AI230" s="23">
        <f t="shared" si="137"/>
        <v>4.79</v>
      </c>
      <c r="AJ230" s="23" t="str">
        <f t="shared" si="137"/>
        <v/>
      </c>
      <c r="AK230" s="23" t="str">
        <f t="shared" si="137"/>
        <v>2/9.00</v>
      </c>
      <c r="BG230" t="s">
        <v>1173</v>
      </c>
      <c r="BH230" t="s">
        <v>1174</v>
      </c>
      <c r="BM230" t="s">
        <v>1175</v>
      </c>
      <c r="BN230" t="s">
        <v>1171</v>
      </c>
      <c r="BO230" t="s">
        <v>237</v>
      </c>
      <c r="BQ230" t="e">
        <v>#N/A</v>
      </c>
      <c r="BR230" t="e">
        <v>#N/A</v>
      </c>
      <c r="BX230">
        <v>7.49</v>
      </c>
      <c r="BY230">
        <v>7.79</v>
      </c>
      <c r="BZ230">
        <f t="shared" si="130"/>
        <v>0.29999999999999982</v>
      </c>
      <c r="CC230" t="e">
        <f>VLOOKUP(A230,'[1]RPT 1280 - Edmonton'!$1:$1048576,4,0)</f>
        <v>#N/A</v>
      </c>
      <c r="CE230" t="s">
        <v>6401</v>
      </c>
      <c r="CF230">
        <v>67.13</v>
      </c>
      <c r="CG230">
        <v>0</v>
      </c>
      <c r="CH230">
        <v>15.06</v>
      </c>
      <c r="CI230">
        <v>6.71</v>
      </c>
      <c r="CJ230">
        <f t="shared" si="131"/>
        <v>0</v>
      </c>
      <c r="CK230">
        <f t="shared" si="132"/>
        <v>0</v>
      </c>
      <c r="CL230">
        <f t="shared" si="133"/>
        <v>0</v>
      </c>
      <c r="CM230">
        <f t="shared" si="134"/>
        <v>0</v>
      </c>
    </row>
    <row r="231" spans="1:95" x14ac:dyDescent="0.25">
      <c r="A231" s="105">
        <v>6525737</v>
      </c>
      <c r="B231" t="s">
        <v>1176</v>
      </c>
      <c r="C231" t="s">
        <v>1147</v>
      </c>
      <c r="D231" t="s">
        <v>905</v>
      </c>
      <c r="E231" t="s">
        <v>309</v>
      </c>
      <c r="F231" t="s">
        <v>60</v>
      </c>
      <c r="G231" t="s">
        <v>1038</v>
      </c>
      <c r="J231">
        <f t="shared" si="148"/>
        <v>67.13</v>
      </c>
      <c r="L231" s="40">
        <f t="shared" si="148"/>
        <v>15.06</v>
      </c>
      <c r="M231" s="98">
        <v>6.71</v>
      </c>
      <c r="O231">
        <f t="shared" si="149"/>
        <v>52.07</v>
      </c>
      <c r="P231">
        <f t="shared" si="149"/>
        <v>4.3391666666666699</v>
      </c>
      <c r="Q231" s="99">
        <v>6.71</v>
      </c>
      <c r="U231" t="s">
        <v>69</v>
      </c>
      <c r="V231" t="s">
        <v>69</v>
      </c>
      <c r="W231" s="73" t="s">
        <v>1151</v>
      </c>
      <c r="X231" s="74">
        <v>4.79</v>
      </c>
      <c r="Z231" s="76" t="s">
        <v>1151</v>
      </c>
      <c r="AC231" s="8" t="s">
        <v>69</v>
      </c>
      <c r="AD231" s="8" t="s">
        <v>69</v>
      </c>
      <c r="AE231" s="8" t="s">
        <v>69</v>
      </c>
      <c r="AF231" s="8" t="s">
        <v>69</v>
      </c>
      <c r="AH231" s="23" t="e">
        <f t="shared" si="136"/>
        <v>#VALUE!</v>
      </c>
      <c r="AI231" s="23">
        <f t="shared" si="137"/>
        <v>4.79</v>
      </c>
      <c r="AJ231" s="23" t="str">
        <f t="shared" si="137"/>
        <v/>
      </c>
      <c r="AK231" s="23" t="str">
        <f t="shared" si="137"/>
        <v>2/9.00</v>
      </c>
      <c r="BG231" t="s">
        <v>1177</v>
      </c>
      <c r="BH231" t="s">
        <v>1178</v>
      </c>
      <c r="BM231" t="s">
        <v>1179</v>
      </c>
      <c r="BN231" t="s">
        <v>1171</v>
      </c>
      <c r="BO231" t="s">
        <v>237</v>
      </c>
      <c r="BQ231" t="e">
        <v>#N/A</v>
      </c>
      <c r="BR231" t="e">
        <v>#N/A</v>
      </c>
      <c r="BX231">
        <v>7.49</v>
      </c>
      <c r="BY231">
        <v>7.79</v>
      </c>
      <c r="BZ231">
        <f t="shared" si="130"/>
        <v>0.29999999999999982</v>
      </c>
      <c r="CC231" t="e">
        <f>VLOOKUP(A231,'[1]RPT 1280 - Edmonton'!$1:$1048576,4,0)</f>
        <v>#N/A</v>
      </c>
      <c r="CE231" t="s">
        <v>6401</v>
      </c>
      <c r="CF231">
        <v>67.13</v>
      </c>
      <c r="CG231">
        <v>0</v>
      </c>
      <c r="CH231">
        <v>15.06</v>
      </c>
      <c r="CI231">
        <v>6.71</v>
      </c>
      <c r="CJ231">
        <f t="shared" si="131"/>
        <v>0</v>
      </c>
      <c r="CK231">
        <f t="shared" si="132"/>
        <v>0</v>
      </c>
      <c r="CL231">
        <f t="shared" si="133"/>
        <v>0</v>
      </c>
      <c r="CM231">
        <f t="shared" si="134"/>
        <v>0</v>
      </c>
    </row>
    <row r="232" spans="1:95" x14ac:dyDescent="0.25">
      <c r="A232" s="105">
        <v>6525745</v>
      </c>
      <c r="B232" t="s">
        <v>1180</v>
      </c>
      <c r="C232" t="s">
        <v>1147</v>
      </c>
      <c r="D232" t="s">
        <v>905</v>
      </c>
      <c r="E232" t="s">
        <v>309</v>
      </c>
      <c r="F232" t="s">
        <v>60</v>
      </c>
      <c r="G232" t="s">
        <v>1038</v>
      </c>
      <c r="J232">
        <f t="shared" si="148"/>
        <v>67.13</v>
      </c>
      <c r="L232" s="40">
        <f t="shared" si="148"/>
        <v>15.06</v>
      </c>
      <c r="M232" s="98">
        <v>6.71</v>
      </c>
      <c r="O232">
        <f t="shared" si="149"/>
        <v>52.07</v>
      </c>
      <c r="P232">
        <f t="shared" si="149"/>
        <v>4.3391666666666699</v>
      </c>
      <c r="Q232" s="99">
        <v>6.71</v>
      </c>
      <c r="U232" t="s">
        <v>69</v>
      </c>
      <c r="V232" t="s">
        <v>69</v>
      </c>
      <c r="W232" s="73" t="s">
        <v>1151</v>
      </c>
      <c r="X232" s="74">
        <v>4.79</v>
      </c>
      <c r="Z232" s="76" t="s">
        <v>1151</v>
      </c>
      <c r="AC232" s="8" t="s">
        <v>69</v>
      </c>
      <c r="AD232" s="8" t="s">
        <v>69</v>
      </c>
      <c r="AE232" s="8" t="s">
        <v>69</v>
      </c>
      <c r="AF232" s="8" t="s">
        <v>69</v>
      </c>
      <c r="AH232" s="23" t="e">
        <f t="shared" si="136"/>
        <v>#VALUE!</v>
      </c>
      <c r="AI232" s="23">
        <f t="shared" si="137"/>
        <v>4.79</v>
      </c>
      <c r="AJ232" s="23" t="str">
        <f t="shared" si="137"/>
        <v/>
      </c>
      <c r="AK232" s="23" t="str">
        <f t="shared" si="137"/>
        <v>2/9.00</v>
      </c>
      <c r="BG232" t="s">
        <v>1181</v>
      </c>
      <c r="BH232" t="s">
        <v>1182</v>
      </c>
      <c r="BM232" t="s">
        <v>1183</v>
      </c>
      <c r="BN232" t="s">
        <v>1171</v>
      </c>
      <c r="BO232" t="s">
        <v>237</v>
      </c>
      <c r="BQ232" t="e">
        <v>#N/A</v>
      </c>
      <c r="BR232" t="e">
        <v>#N/A</v>
      </c>
      <c r="BX232">
        <v>7.49</v>
      </c>
      <c r="BY232">
        <v>7.79</v>
      </c>
      <c r="BZ232">
        <f t="shared" si="130"/>
        <v>0.29999999999999982</v>
      </c>
      <c r="CC232" t="e">
        <f>VLOOKUP(A232,'[1]RPT 1280 - Edmonton'!$1:$1048576,4,0)</f>
        <v>#N/A</v>
      </c>
      <c r="CE232" t="s">
        <v>6401</v>
      </c>
      <c r="CF232">
        <v>67.13</v>
      </c>
      <c r="CG232">
        <v>0</v>
      </c>
      <c r="CH232">
        <v>15.06</v>
      </c>
      <c r="CI232">
        <v>6.71</v>
      </c>
      <c r="CJ232">
        <f t="shared" si="131"/>
        <v>0</v>
      </c>
      <c r="CK232">
        <f t="shared" si="132"/>
        <v>0</v>
      </c>
      <c r="CL232">
        <f t="shared" si="133"/>
        <v>0</v>
      </c>
      <c r="CM232">
        <f t="shared" si="134"/>
        <v>0</v>
      </c>
    </row>
    <row r="233" spans="1:95" x14ac:dyDescent="0.25">
      <c r="A233" s="105">
        <v>114926</v>
      </c>
      <c r="B233" t="s">
        <v>1184</v>
      </c>
      <c r="C233" t="s">
        <v>1185</v>
      </c>
      <c r="D233" t="s">
        <v>905</v>
      </c>
      <c r="E233" s="92" t="s">
        <v>185</v>
      </c>
      <c r="F233" t="s">
        <v>60</v>
      </c>
      <c r="G233" t="s">
        <v>1038</v>
      </c>
      <c r="I233" t="s">
        <v>55</v>
      </c>
      <c r="J233">
        <v>52.16</v>
      </c>
      <c r="L233" s="40">
        <v>1.1200000000000001</v>
      </c>
      <c r="M233" s="98">
        <v>12.24</v>
      </c>
      <c r="O233">
        <v>51.04</v>
      </c>
      <c r="P233">
        <v>4.2533333333333303</v>
      </c>
      <c r="Q233" s="99">
        <v>12.24</v>
      </c>
      <c r="T233" t="s">
        <v>592</v>
      </c>
      <c r="U233" t="s">
        <v>57</v>
      </c>
      <c r="V233" t="s">
        <v>593</v>
      </c>
      <c r="W233" s="73" t="s">
        <v>1186</v>
      </c>
      <c r="X233" s="74">
        <v>5.49</v>
      </c>
      <c r="Z233" s="76">
        <v>5.19</v>
      </c>
      <c r="AA233" s="27">
        <v>0.119559314954052</v>
      </c>
      <c r="AC233" s="8" t="s">
        <v>595</v>
      </c>
      <c r="AD233" s="8" t="s">
        <v>596</v>
      </c>
      <c r="AE233" s="8">
        <v>5.19</v>
      </c>
      <c r="AF233" s="8" t="s">
        <v>597</v>
      </c>
      <c r="AH233" s="23">
        <f t="shared" si="136"/>
        <v>4.99</v>
      </c>
      <c r="AI233" s="23">
        <f t="shared" si="137"/>
        <v>5.49</v>
      </c>
      <c r="AJ233" s="23" t="str">
        <f t="shared" si="137"/>
        <v/>
      </c>
      <c r="AK233" s="23">
        <f t="shared" si="137"/>
        <v>5.19</v>
      </c>
      <c r="AM233" s="40">
        <v>54.51</v>
      </c>
      <c r="AN233" s="40">
        <v>13.51</v>
      </c>
      <c r="AO233">
        <v>12</v>
      </c>
      <c r="AP233" s="40">
        <f>(AM233 * 1.05) - L233 - Q233 - K233</f>
        <v>43.875500000000002</v>
      </c>
      <c r="AQ233" t="s">
        <v>60</v>
      </c>
      <c r="AR233" s="40">
        <f>(((AH233)-((AP233/AO233) + ((AN233 * 0.03)/AO233)))/AH233)*100</f>
        <v>26.050768203072817</v>
      </c>
      <c r="AS233" s="40">
        <f>(((AI233)-((AP233/AO233) + ((AN233 * 0.3)/AO233)))/AI233)*100</f>
        <v>27.248785670916813</v>
      </c>
      <c r="AT233" s="40" t="e">
        <f>(((AJ233)-((AP233/AO233) + ((AN233 * 0.03)/AO233)))/AJ233)*100</f>
        <v>#VALUE!</v>
      </c>
      <c r="AU233" s="40">
        <f>(((AK233)-((AP233/AO233) + ((AN233 * 0.07)/AO233)))/AK233)*100</f>
        <v>28.032755298651256</v>
      </c>
      <c r="BB233" s="77">
        <f>(((AH233)-(((AP233/AO233) + ((AN233 * 0.03)/AO233))-AW233))/AH233)*100</f>
        <v>26.050768203072817</v>
      </c>
      <c r="BC233" s="78">
        <f>(((AI233)-(((AP233/AO233) + ((AN233 * 0.3)/AO233))-AX233))/AI233)*100</f>
        <v>27.248785670916813</v>
      </c>
      <c r="BD233" s="79" t="e">
        <f>(((AJ233)-(((AP233/AO233) + ((AN233 * 0.03)/AO233))-AY233))/AJ233)*100</f>
        <v>#VALUE!</v>
      </c>
      <c r="BE233" s="80">
        <f>(((AK233)-(((AP233/AO233) + ((AN233 * 0.15)/AO233))-AZ233))/AK233)*100</f>
        <v>26.297366730892751</v>
      </c>
      <c r="BG233" t="s">
        <v>1187</v>
      </c>
      <c r="BH233" t="s">
        <v>1188</v>
      </c>
      <c r="BJ233" t="s">
        <v>1189</v>
      </c>
      <c r="BM233" t="s">
        <v>1190</v>
      </c>
      <c r="BN233" t="s">
        <v>1060</v>
      </c>
      <c r="BO233" t="s">
        <v>237</v>
      </c>
      <c r="BQ233" t="s">
        <v>34</v>
      </c>
      <c r="BR233" t="e">
        <v>#N/A</v>
      </c>
      <c r="BS233">
        <v>2</v>
      </c>
      <c r="BT233" s="88">
        <v>41389.54</v>
      </c>
      <c r="BX233">
        <v>6.29</v>
      </c>
      <c r="BY233">
        <v>6.29</v>
      </c>
      <c r="BZ233">
        <f t="shared" si="130"/>
        <v>0</v>
      </c>
      <c r="CC233" t="e">
        <f>VLOOKUP(A233,'[1]RPT 1280 - Edmonton'!$1:$1048576,4,0)</f>
        <v>#N/A</v>
      </c>
      <c r="CE233" t="s">
        <v>6401</v>
      </c>
      <c r="CF233">
        <v>52.16</v>
      </c>
      <c r="CG233">
        <v>0</v>
      </c>
      <c r="CH233">
        <v>1.1200000000000001</v>
      </c>
      <c r="CI233">
        <v>12.24</v>
      </c>
      <c r="CJ233">
        <f t="shared" si="131"/>
        <v>0</v>
      </c>
      <c r="CK233">
        <f t="shared" si="132"/>
        <v>0</v>
      </c>
      <c r="CL233">
        <f t="shared" si="133"/>
        <v>0</v>
      </c>
      <c r="CM233">
        <f t="shared" si="134"/>
        <v>0</v>
      </c>
      <c r="CO233" s="95">
        <v>3.99</v>
      </c>
      <c r="CP233" s="95">
        <v>3.99</v>
      </c>
      <c r="CQ233">
        <f t="shared" si="135"/>
        <v>0</v>
      </c>
    </row>
    <row r="234" spans="1:95" x14ac:dyDescent="0.25">
      <c r="A234" s="105">
        <v>817288</v>
      </c>
      <c r="B234" t="s">
        <v>1191</v>
      </c>
      <c r="C234" t="s">
        <v>1185</v>
      </c>
      <c r="D234" t="s">
        <v>905</v>
      </c>
      <c r="E234" s="92" t="s">
        <v>185</v>
      </c>
      <c r="F234" t="s">
        <v>60</v>
      </c>
      <c r="G234" t="s">
        <v>1038</v>
      </c>
      <c r="J234">
        <f t="shared" ref="J234:L240" si="150">J233</f>
        <v>52.16</v>
      </c>
      <c r="L234" s="40">
        <f t="shared" si="150"/>
        <v>1.1200000000000001</v>
      </c>
      <c r="M234" s="98">
        <v>12.24</v>
      </c>
      <c r="O234">
        <f t="shared" ref="O234:P240" si="151">O233</f>
        <v>51.04</v>
      </c>
      <c r="P234">
        <f t="shared" si="151"/>
        <v>4.2533333333333303</v>
      </c>
      <c r="Q234" s="99">
        <v>12.24</v>
      </c>
      <c r="U234" t="s">
        <v>69</v>
      </c>
      <c r="V234" t="s">
        <v>69</v>
      </c>
      <c r="W234" s="73" t="s">
        <v>1186</v>
      </c>
      <c r="X234" s="74">
        <v>5.49</v>
      </c>
      <c r="Z234" s="76">
        <v>5.19</v>
      </c>
      <c r="AC234" s="8" t="s">
        <v>69</v>
      </c>
      <c r="AD234" s="8" t="s">
        <v>69</v>
      </c>
      <c r="AE234" s="8" t="s">
        <v>69</v>
      </c>
      <c r="AF234" s="8" t="s">
        <v>69</v>
      </c>
      <c r="AH234" s="23" t="e">
        <f t="shared" si="136"/>
        <v>#VALUE!</v>
      </c>
      <c r="AI234" s="23">
        <f t="shared" si="137"/>
        <v>5.49</v>
      </c>
      <c r="AJ234" s="23" t="str">
        <f t="shared" si="137"/>
        <v/>
      </c>
      <c r="AK234" s="23">
        <f t="shared" si="137"/>
        <v>5.19</v>
      </c>
      <c r="BG234" t="s">
        <v>1192</v>
      </c>
      <c r="BH234" t="s">
        <v>1193</v>
      </c>
      <c r="BJ234" t="s">
        <v>1189</v>
      </c>
      <c r="BM234" t="s">
        <v>1194</v>
      </c>
      <c r="BN234" t="s">
        <v>1195</v>
      </c>
      <c r="BO234" t="s">
        <v>237</v>
      </c>
      <c r="BP234">
        <v>817288</v>
      </c>
      <c r="BQ234" t="s">
        <v>34</v>
      </c>
      <c r="BR234" t="e">
        <v>#N/A</v>
      </c>
      <c r="BS234">
        <v>21</v>
      </c>
      <c r="BT234" s="88">
        <v>27420.65</v>
      </c>
      <c r="BX234">
        <v>6.29</v>
      </c>
      <c r="BY234">
        <v>6.29</v>
      </c>
      <c r="BZ234">
        <f t="shared" si="130"/>
        <v>0</v>
      </c>
      <c r="CC234" t="e">
        <f>VLOOKUP(A234,'[1]RPT 1280 - Edmonton'!$1:$1048576,4,0)</f>
        <v>#N/A</v>
      </c>
      <c r="CE234" t="s">
        <v>6401</v>
      </c>
      <c r="CF234">
        <v>52.16</v>
      </c>
      <c r="CG234">
        <v>0</v>
      </c>
      <c r="CH234">
        <v>1.1200000000000001</v>
      </c>
      <c r="CI234">
        <v>12.24</v>
      </c>
      <c r="CJ234">
        <f t="shared" si="131"/>
        <v>0</v>
      </c>
      <c r="CK234">
        <f t="shared" si="132"/>
        <v>0</v>
      </c>
      <c r="CL234">
        <f t="shared" si="133"/>
        <v>0</v>
      </c>
      <c r="CM234">
        <f t="shared" si="134"/>
        <v>0</v>
      </c>
    </row>
    <row r="235" spans="1:95" x14ac:dyDescent="0.25">
      <c r="A235" s="105">
        <v>812776</v>
      </c>
      <c r="B235" t="s">
        <v>1196</v>
      </c>
      <c r="C235" t="s">
        <v>1185</v>
      </c>
      <c r="D235" t="s">
        <v>905</v>
      </c>
      <c r="E235" s="92" t="s">
        <v>185</v>
      </c>
      <c r="F235" t="s">
        <v>60</v>
      </c>
      <c r="G235" t="s">
        <v>1038</v>
      </c>
      <c r="J235">
        <f t="shared" si="150"/>
        <v>52.16</v>
      </c>
      <c r="L235" s="40">
        <f t="shared" si="150"/>
        <v>1.1200000000000001</v>
      </c>
      <c r="M235" s="98">
        <v>12.24</v>
      </c>
      <c r="O235">
        <f t="shared" si="151"/>
        <v>51.04</v>
      </c>
      <c r="P235">
        <f t="shared" si="151"/>
        <v>4.2533333333333303</v>
      </c>
      <c r="Q235" s="99">
        <v>12.24</v>
      </c>
      <c r="U235" t="s">
        <v>69</v>
      </c>
      <c r="V235" t="s">
        <v>69</v>
      </c>
      <c r="W235" s="73" t="s">
        <v>1186</v>
      </c>
      <c r="X235" s="74">
        <v>5.49</v>
      </c>
      <c r="Z235" s="76">
        <v>5.19</v>
      </c>
      <c r="AC235" s="8" t="s">
        <v>69</v>
      </c>
      <c r="AD235" s="8" t="s">
        <v>69</v>
      </c>
      <c r="AE235" s="8" t="s">
        <v>69</v>
      </c>
      <c r="AF235" s="8" t="s">
        <v>69</v>
      </c>
      <c r="AH235" s="23" t="e">
        <f t="shared" si="136"/>
        <v>#VALUE!</v>
      </c>
      <c r="AI235" s="23">
        <f t="shared" si="137"/>
        <v>5.49</v>
      </c>
      <c r="AJ235" s="23" t="str">
        <f t="shared" si="137"/>
        <v/>
      </c>
      <c r="AK235" s="23">
        <f t="shared" si="137"/>
        <v>5.19</v>
      </c>
      <c r="BG235" t="s">
        <v>1197</v>
      </c>
      <c r="BH235" t="s">
        <v>1198</v>
      </c>
      <c r="BJ235" t="s">
        <v>1189</v>
      </c>
      <c r="BM235" t="s">
        <v>1199</v>
      </c>
      <c r="BN235" t="s">
        <v>1195</v>
      </c>
      <c r="BO235" t="s">
        <v>237</v>
      </c>
      <c r="BP235">
        <v>812776</v>
      </c>
      <c r="BQ235" t="s">
        <v>34</v>
      </c>
      <c r="BR235" t="e">
        <v>#N/A</v>
      </c>
      <c r="BS235">
        <v>21</v>
      </c>
      <c r="BT235" s="88">
        <v>29766.29</v>
      </c>
      <c r="BX235">
        <v>6.29</v>
      </c>
      <c r="BY235">
        <v>6.29</v>
      </c>
      <c r="BZ235">
        <f t="shared" si="130"/>
        <v>0</v>
      </c>
      <c r="CC235" t="e">
        <f>VLOOKUP(A235,'[1]RPT 1280 - Edmonton'!$1:$1048576,4,0)</f>
        <v>#N/A</v>
      </c>
      <c r="CE235" t="s">
        <v>6401</v>
      </c>
      <c r="CF235">
        <v>52.16</v>
      </c>
      <c r="CG235">
        <v>0</v>
      </c>
      <c r="CH235">
        <v>1.1200000000000001</v>
      </c>
      <c r="CI235">
        <v>12.24</v>
      </c>
      <c r="CJ235">
        <f t="shared" si="131"/>
        <v>0</v>
      </c>
      <c r="CK235">
        <f t="shared" si="132"/>
        <v>0</v>
      </c>
      <c r="CL235">
        <f t="shared" si="133"/>
        <v>0</v>
      </c>
      <c r="CM235">
        <f t="shared" si="134"/>
        <v>0</v>
      </c>
    </row>
    <row r="236" spans="1:95" x14ac:dyDescent="0.25">
      <c r="A236" s="105">
        <v>2422236</v>
      </c>
      <c r="B236" t="s">
        <v>1200</v>
      </c>
      <c r="C236" t="s">
        <v>1185</v>
      </c>
      <c r="D236" t="s">
        <v>905</v>
      </c>
      <c r="E236" s="92" t="s">
        <v>185</v>
      </c>
      <c r="F236" t="s">
        <v>60</v>
      </c>
      <c r="G236" t="s">
        <v>1038</v>
      </c>
      <c r="J236">
        <f t="shared" si="150"/>
        <v>52.16</v>
      </c>
      <c r="L236" s="40">
        <f t="shared" si="150"/>
        <v>1.1200000000000001</v>
      </c>
      <c r="M236" s="98">
        <v>12.24</v>
      </c>
      <c r="O236">
        <f t="shared" si="151"/>
        <v>51.04</v>
      </c>
      <c r="P236">
        <f t="shared" si="151"/>
        <v>4.2533333333333303</v>
      </c>
      <c r="Q236" s="99">
        <v>12.24</v>
      </c>
      <c r="U236" t="s">
        <v>69</v>
      </c>
      <c r="V236" t="s">
        <v>69</v>
      </c>
      <c r="W236" s="73" t="s">
        <v>1186</v>
      </c>
      <c r="X236" s="74">
        <v>5.49</v>
      </c>
      <c r="Z236" s="76">
        <v>5.19</v>
      </c>
      <c r="AC236" s="8" t="s">
        <v>69</v>
      </c>
      <c r="AD236" s="8" t="s">
        <v>69</v>
      </c>
      <c r="AE236" s="8" t="s">
        <v>69</v>
      </c>
      <c r="AF236" s="8" t="s">
        <v>69</v>
      </c>
      <c r="AH236" s="23" t="e">
        <f t="shared" si="136"/>
        <v>#VALUE!</v>
      </c>
      <c r="AI236" s="23">
        <f t="shared" si="137"/>
        <v>5.49</v>
      </c>
      <c r="AJ236" s="23" t="str">
        <f t="shared" si="137"/>
        <v/>
      </c>
      <c r="AK236" s="23">
        <f t="shared" si="137"/>
        <v>5.19</v>
      </c>
      <c r="BG236" t="s">
        <v>1201</v>
      </c>
      <c r="BH236" t="s">
        <v>1202</v>
      </c>
      <c r="BJ236" t="s">
        <v>1189</v>
      </c>
      <c r="BM236" t="s">
        <v>1203</v>
      </c>
      <c r="BN236" t="s">
        <v>1195</v>
      </c>
      <c r="BO236" t="s">
        <v>237</v>
      </c>
      <c r="BP236">
        <v>2422236</v>
      </c>
      <c r="BQ236" t="s">
        <v>34</v>
      </c>
      <c r="BR236" t="e">
        <v>#N/A</v>
      </c>
      <c r="BS236">
        <v>34</v>
      </c>
      <c r="BT236" s="88">
        <v>14409.37</v>
      </c>
      <c r="BX236">
        <v>6.29</v>
      </c>
      <c r="BY236">
        <v>6.29</v>
      </c>
      <c r="BZ236">
        <f t="shared" si="130"/>
        <v>0</v>
      </c>
      <c r="CC236" t="e">
        <f>VLOOKUP(A236,'[1]RPT 1280 - Edmonton'!$1:$1048576,4,0)</f>
        <v>#N/A</v>
      </c>
      <c r="CE236" t="s">
        <v>6401</v>
      </c>
      <c r="CF236">
        <v>52.16</v>
      </c>
      <c r="CG236">
        <v>0</v>
      </c>
      <c r="CH236">
        <v>1.1200000000000001</v>
      </c>
      <c r="CI236">
        <v>12.24</v>
      </c>
      <c r="CJ236">
        <f t="shared" si="131"/>
        <v>0</v>
      </c>
      <c r="CK236">
        <f t="shared" si="132"/>
        <v>0</v>
      </c>
      <c r="CL236">
        <f t="shared" si="133"/>
        <v>0</v>
      </c>
      <c r="CM236">
        <f t="shared" si="134"/>
        <v>0</v>
      </c>
    </row>
    <row r="237" spans="1:95" x14ac:dyDescent="0.25">
      <c r="A237" s="105">
        <v>313254</v>
      </c>
      <c r="B237" t="s">
        <v>1204</v>
      </c>
      <c r="C237" t="s">
        <v>1205</v>
      </c>
      <c r="D237" t="s">
        <v>905</v>
      </c>
      <c r="E237" s="92" t="s">
        <v>185</v>
      </c>
      <c r="F237" t="s">
        <v>60</v>
      </c>
      <c r="G237" t="s">
        <v>1038</v>
      </c>
      <c r="J237">
        <f t="shared" si="150"/>
        <v>52.16</v>
      </c>
      <c r="L237" s="40">
        <f t="shared" si="150"/>
        <v>1.1200000000000001</v>
      </c>
      <c r="M237" s="98">
        <v>12.24</v>
      </c>
      <c r="O237">
        <f t="shared" si="151"/>
        <v>51.04</v>
      </c>
      <c r="P237">
        <f t="shared" si="151"/>
        <v>4.2533333333333303</v>
      </c>
      <c r="Q237" s="99">
        <v>12.24</v>
      </c>
      <c r="U237" t="s">
        <v>69</v>
      </c>
      <c r="V237" t="s">
        <v>69</v>
      </c>
      <c r="W237" s="73" t="s">
        <v>1186</v>
      </c>
      <c r="X237" s="74">
        <v>5.49</v>
      </c>
      <c r="Z237" s="76">
        <v>5.19</v>
      </c>
      <c r="AC237" s="8" t="s">
        <v>69</v>
      </c>
      <c r="AD237" s="8" t="s">
        <v>69</v>
      </c>
      <c r="AE237" s="8" t="s">
        <v>69</v>
      </c>
      <c r="AF237" s="8" t="s">
        <v>69</v>
      </c>
      <c r="AH237" s="23" t="e">
        <f t="shared" si="136"/>
        <v>#VALUE!</v>
      </c>
      <c r="AI237" s="23">
        <f t="shared" si="137"/>
        <v>5.49</v>
      </c>
      <c r="AJ237" s="23" t="str">
        <f t="shared" si="137"/>
        <v/>
      </c>
      <c r="AK237" s="23">
        <f t="shared" si="137"/>
        <v>5.19</v>
      </c>
      <c r="BG237" t="s">
        <v>1206</v>
      </c>
      <c r="BH237" t="s">
        <v>1207</v>
      </c>
      <c r="BJ237" t="s">
        <v>1189</v>
      </c>
      <c r="BM237" t="s">
        <v>1208</v>
      </c>
      <c r="BN237" t="s">
        <v>1195</v>
      </c>
      <c r="BO237" t="s">
        <v>237</v>
      </c>
      <c r="BP237">
        <v>313254</v>
      </c>
      <c r="BQ237" t="s">
        <v>34</v>
      </c>
      <c r="BR237" t="e">
        <v>#N/A</v>
      </c>
      <c r="BS237">
        <v>3</v>
      </c>
      <c r="BT237" s="88">
        <v>74593.600000000006</v>
      </c>
      <c r="BX237">
        <v>6.29</v>
      </c>
      <c r="BY237">
        <v>6.29</v>
      </c>
      <c r="BZ237">
        <f t="shared" si="130"/>
        <v>0</v>
      </c>
      <c r="CC237" t="e">
        <f>VLOOKUP(A237,'[1]RPT 1280 - Edmonton'!$1:$1048576,4,0)</f>
        <v>#N/A</v>
      </c>
      <c r="CE237" t="s">
        <v>6401</v>
      </c>
      <c r="CF237">
        <v>52.16</v>
      </c>
      <c r="CG237">
        <v>0</v>
      </c>
      <c r="CH237">
        <v>1.1200000000000001</v>
      </c>
      <c r="CI237">
        <v>12.24</v>
      </c>
      <c r="CJ237">
        <f t="shared" si="131"/>
        <v>0</v>
      </c>
      <c r="CK237">
        <f t="shared" si="132"/>
        <v>0</v>
      </c>
      <c r="CL237">
        <f t="shared" si="133"/>
        <v>0</v>
      </c>
      <c r="CM237">
        <f t="shared" si="134"/>
        <v>0</v>
      </c>
    </row>
    <row r="238" spans="1:95" x14ac:dyDescent="0.25">
      <c r="A238" s="105">
        <v>812594</v>
      </c>
      <c r="B238" t="s">
        <v>1209</v>
      </c>
      <c r="C238" t="s">
        <v>1205</v>
      </c>
      <c r="D238" t="s">
        <v>905</v>
      </c>
      <c r="E238" s="92" t="s">
        <v>185</v>
      </c>
      <c r="F238" t="s">
        <v>60</v>
      </c>
      <c r="G238" t="s">
        <v>1038</v>
      </c>
      <c r="J238">
        <f t="shared" si="150"/>
        <v>52.16</v>
      </c>
      <c r="L238" s="40">
        <f t="shared" si="150"/>
        <v>1.1200000000000001</v>
      </c>
      <c r="M238" s="98">
        <v>12.24</v>
      </c>
      <c r="O238">
        <f t="shared" si="151"/>
        <v>51.04</v>
      </c>
      <c r="P238">
        <f t="shared" si="151"/>
        <v>4.2533333333333303</v>
      </c>
      <c r="Q238" s="99">
        <v>12.24</v>
      </c>
      <c r="U238" t="s">
        <v>69</v>
      </c>
      <c r="V238" t="s">
        <v>69</v>
      </c>
      <c r="W238" s="73" t="s">
        <v>1186</v>
      </c>
      <c r="X238" s="74">
        <v>5.49</v>
      </c>
      <c r="Z238" s="76">
        <v>5.19</v>
      </c>
      <c r="AC238" s="8" t="s">
        <v>69</v>
      </c>
      <c r="AD238" s="8" t="s">
        <v>69</v>
      </c>
      <c r="AE238" s="8" t="s">
        <v>69</v>
      </c>
      <c r="AF238" s="8" t="s">
        <v>69</v>
      </c>
      <c r="AH238" s="23" t="e">
        <f t="shared" si="136"/>
        <v>#VALUE!</v>
      </c>
      <c r="AI238" s="23">
        <f t="shared" si="137"/>
        <v>5.49</v>
      </c>
      <c r="AJ238" s="23" t="str">
        <f t="shared" si="137"/>
        <v/>
      </c>
      <c r="AK238" s="23">
        <f t="shared" si="137"/>
        <v>5.19</v>
      </c>
      <c r="BG238" t="s">
        <v>1210</v>
      </c>
      <c r="BH238" t="s">
        <v>1211</v>
      </c>
      <c r="BJ238" t="s">
        <v>1189</v>
      </c>
      <c r="BM238" t="s">
        <v>1212</v>
      </c>
      <c r="BN238" t="s">
        <v>1195</v>
      </c>
      <c r="BO238" t="s">
        <v>237</v>
      </c>
      <c r="BP238">
        <v>812594</v>
      </c>
      <c r="BQ238" t="s">
        <v>34</v>
      </c>
      <c r="BR238" t="e">
        <v>#N/A</v>
      </c>
      <c r="BS238">
        <v>4</v>
      </c>
      <c r="BT238" s="88">
        <v>101285.39</v>
      </c>
      <c r="BX238">
        <v>6.29</v>
      </c>
      <c r="BY238">
        <v>6.29</v>
      </c>
      <c r="BZ238">
        <f t="shared" si="130"/>
        <v>0</v>
      </c>
      <c r="CC238" t="e">
        <f>VLOOKUP(A238,'[1]RPT 1280 - Edmonton'!$1:$1048576,4,0)</f>
        <v>#N/A</v>
      </c>
      <c r="CE238" t="s">
        <v>6401</v>
      </c>
      <c r="CF238">
        <v>52.16</v>
      </c>
      <c r="CG238">
        <v>0</v>
      </c>
      <c r="CH238">
        <v>1.1200000000000001</v>
      </c>
      <c r="CI238">
        <v>12.24</v>
      </c>
      <c r="CJ238">
        <f t="shared" si="131"/>
        <v>0</v>
      </c>
      <c r="CK238">
        <f t="shared" si="132"/>
        <v>0</v>
      </c>
      <c r="CL238">
        <f t="shared" si="133"/>
        <v>0</v>
      </c>
      <c r="CM238">
        <f t="shared" si="134"/>
        <v>0</v>
      </c>
    </row>
    <row r="239" spans="1:95" x14ac:dyDescent="0.25">
      <c r="A239" s="105">
        <v>812586</v>
      </c>
      <c r="B239" t="s">
        <v>1213</v>
      </c>
      <c r="C239" t="s">
        <v>1205</v>
      </c>
      <c r="D239" t="s">
        <v>905</v>
      </c>
      <c r="E239" s="92" t="s">
        <v>185</v>
      </c>
      <c r="F239" t="s">
        <v>60</v>
      </c>
      <c r="G239" t="s">
        <v>1038</v>
      </c>
      <c r="J239">
        <f t="shared" si="150"/>
        <v>52.16</v>
      </c>
      <c r="L239" s="40">
        <f t="shared" si="150"/>
        <v>1.1200000000000001</v>
      </c>
      <c r="M239" s="98">
        <v>12.24</v>
      </c>
      <c r="O239">
        <f t="shared" si="151"/>
        <v>51.04</v>
      </c>
      <c r="P239">
        <f t="shared" si="151"/>
        <v>4.2533333333333303</v>
      </c>
      <c r="Q239" s="99">
        <v>12.24</v>
      </c>
      <c r="U239" t="s">
        <v>69</v>
      </c>
      <c r="V239" t="s">
        <v>69</v>
      </c>
      <c r="W239" s="73" t="s">
        <v>1186</v>
      </c>
      <c r="X239" s="74">
        <v>5.49</v>
      </c>
      <c r="Z239" s="76">
        <v>5.19</v>
      </c>
      <c r="AC239" s="8" t="s">
        <v>69</v>
      </c>
      <c r="AD239" s="8" t="s">
        <v>69</v>
      </c>
      <c r="AE239" s="8" t="s">
        <v>69</v>
      </c>
      <c r="AF239" s="8" t="s">
        <v>69</v>
      </c>
      <c r="AH239" s="23" t="e">
        <f t="shared" si="136"/>
        <v>#VALUE!</v>
      </c>
      <c r="AI239" s="23">
        <f t="shared" si="137"/>
        <v>5.49</v>
      </c>
      <c r="AJ239" s="23" t="str">
        <f t="shared" si="137"/>
        <v/>
      </c>
      <c r="AK239" s="23">
        <f t="shared" si="137"/>
        <v>5.19</v>
      </c>
      <c r="BG239" t="s">
        <v>1214</v>
      </c>
      <c r="BH239" t="s">
        <v>1215</v>
      </c>
      <c r="BJ239" t="s">
        <v>1189</v>
      </c>
      <c r="BM239" t="s">
        <v>1216</v>
      </c>
      <c r="BN239" t="s">
        <v>1195</v>
      </c>
      <c r="BO239" t="s">
        <v>237</v>
      </c>
      <c r="BP239">
        <v>812586</v>
      </c>
      <c r="BQ239" t="s">
        <v>34</v>
      </c>
      <c r="BR239" t="e">
        <v>#N/A</v>
      </c>
      <c r="BS239">
        <v>8</v>
      </c>
      <c r="BT239" s="88">
        <v>44857.57</v>
      </c>
      <c r="BX239">
        <v>6.29</v>
      </c>
      <c r="BY239">
        <v>6.29</v>
      </c>
      <c r="BZ239">
        <f t="shared" si="130"/>
        <v>0</v>
      </c>
      <c r="CC239" t="e">
        <f>VLOOKUP(A239,'[1]RPT 1280 - Edmonton'!$1:$1048576,4,0)</f>
        <v>#N/A</v>
      </c>
      <c r="CE239" t="s">
        <v>6401</v>
      </c>
      <c r="CF239">
        <v>52.16</v>
      </c>
      <c r="CG239">
        <v>0</v>
      </c>
      <c r="CH239">
        <v>1.1200000000000001</v>
      </c>
      <c r="CI239">
        <v>12.24</v>
      </c>
      <c r="CJ239">
        <f t="shared" si="131"/>
        <v>0</v>
      </c>
      <c r="CK239">
        <f t="shared" si="132"/>
        <v>0</v>
      </c>
      <c r="CL239">
        <f t="shared" si="133"/>
        <v>0</v>
      </c>
      <c r="CM239">
        <f t="shared" si="134"/>
        <v>0</v>
      </c>
    </row>
    <row r="240" spans="1:95" x14ac:dyDescent="0.25">
      <c r="A240" s="105">
        <v>6478820</v>
      </c>
      <c r="B240" t="s">
        <v>1217</v>
      </c>
      <c r="C240" t="s">
        <v>1205</v>
      </c>
      <c r="D240" t="s">
        <v>905</v>
      </c>
      <c r="E240" s="92" t="s">
        <v>185</v>
      </c>
      <c r="F240" t="s">
        <v>60</v>
      </c>
      <c r="G240" t="s">
        <v>1038</v>
      </c>
      <c r="J240">
        <f t="shared" si="150"/>
        <v>52.16</v>
      </c>
      <c r="L240" s="40">
        <f t="shared" si="150"/>
        <v>1.1200000000000001</v>
      </c>
      <c r="M240" s="98">
        <v>12.24</v>
      </c>
      <c r="O240">
        <f t="shared" si="151"/>
        <v>51.04</v>
      </c>
      <c r="P240">
        <f t="shared" si="151"/>
        <v>4.2533333333333303</v>
      </c>
      <c r="Q240" s="99">
        <v>12.24</v>
      </c>
      <c r="U240" t="s">
        <v>69</v>
      </c>
      <c r="V240" t="s">
        <v>69</v>
      </c>
      <c r="W240" s="73" t="s">
        <v>1186</v>
      </c>
      <c r="X240" s="74">
        <v>5.49</v>
      </c>
      <c r="Z240" s="76">
        <v>5.19</v>
      </c>
      <c r="AC240" s="8" t="s">
        <v>69</v>
      </c>
      <c r="AD240" s="8" t="s">
        <v>69</v>
      </c>
      <c r="AE240" s="8" t="s">
        <v>69</v>
      </c>
      <c r="AF240" s="8" t="s">
        <v>69</v>
      </c>
      <c r="AH240" s="23" t="e">
        <f t="shared" si="136"/>
        <v>#VALUE!</v>
      </c>
      <c r="AI240" s="23">
        <f t="shared" si="137"/>
        <v>5.49</v>
      </c>
      <c r="AJ240" s="23" t="str">
        <f t="shared" si="137"/>
        <v/>
      </c>
      <c r="AK240" s="23">
        <f t="shared" si="137"/>
        <v>5.19</v>
      </c>
      <c r="BG240" t="s">
        <v>1218</v>
      </c>
      <c r="BH240" t="s">
        <v>1219</v>
      </c>
      <c r="BJ240" t="s">
        <v>1189</v>
      </c>
      <c r="BM240" t="s">
        <v>1220</v>
      </c>
      <c r="BN240" t="s">
        <v>1195</v>
      </c>
      <c r="BO240" t="s">
        <v>237</v>
      </c>
      <c r="BP240">
        <v>6478820</v>
      </c>
      <c r="BQ240" t="s">
        <v>34</v>
      </c>
      <c r="BR240" t="e">
        <v>#N/A</v>
      </c>
      <c r="BS240">
        <v>49</v>
      </c>
      <c r="BT240" s="88">
        <v>2719.45</v>
      </c>
      <c r="BX240">
        <v>6.29</v>
      </c>
      <c r="BY240">
        <v>6.29</v>
      </c>
      <c r="BZ240">
        <f t="shared" si="130"/>
        <v>0</v>
      </c>
      <c r="CC240" t="e">
        <f>VLOOKUP(A240,'[1]RPT 1280 - Edmonton'!$1:$1048576,4,0)</f>
        <v>#N/A</v>
      </c>
      <c r="CE240" t="s">
        <v>6401</v>
      </c>
      <c r="CF240">
        <v>52.16</v>
      </c>
      <c r="CG240">
        <v>0</v>
      </c>
      <c r="CH240">
        <v>1.1200000000000001</v>
      </c>
      <c r="CI240">
        <v>12.24</v>
      </c>
      <c r="CJ240">
        <f t="shared" si="131"/>
        <v>0</v>
      </c>
      <c r="CK240">
        <f t="shared" si="132"/>
        <v>0</v>
      </c>
      <c r="CL240">
        <f t="shared" si="133"/>
        <v>0</v>
      </c>
      <c r="CM240">
        <f t="shared" si="134"/>
        <v>0</v>
      </c>
    </row>
    <row r="241" spans="1:95" x14ac:dyDescent="0.25">
      <c r="A241" s="105">
        <v>101717</v>
      </c>
      <c r="B241" t="s">
        <v>1221</v>
      </c>
      <c r="C241" t="s">
        <v>1222</v>
      </c>
      <c r="D241" t="s">
        <v>905</v>
      </c>
      <c r="E241" s="92" t="s">
        <v>185</v>
      </c>
      <c r="F241" t="s">
        <v>60</v>
      </c>
      <c r="G241" t="s">
        <v>1038</v>
      </c>
      <c r="I241" t="s">
        <v>55</v>
      </c>
      <c r="J241">
        <v>54.44</v>
      </c>
      <c r="L241" s="40">
        <v>2.92</v>
      </c>
      <c r="M241" s="98">
        <v>12.72</v>
      </c>
      <c r="O241">
        <v>51.52</v>
      </c>
      <c r="P241">
        <v>4.2933333333333303</v>
      </c>
      <c r="Q241" s="99">
        <v>12.72</v>
      </c>
      <c r="T241" t="s">
        <v>592</v>
      </c>
      <c r="U241" t="s">
        <v>57</v>
      </c>
      <c r="V241" t="s">
        <v>593</v>
      </c>
      <c r="W241" s="73" t="s">
        <v>1186</v>
      </c>
      <c r="X241" s="74">
        <v>5.49</v>
      </c>
      <c r="Z241" s="76">
        <v>5.19</v>
      </c>
      <c r="AA241" s="27">
        <v>0.11890559732665</v>
      </c>
      <c r="AC241" s="8" t="s">
        <v>595</v>
      </c>
      <c r="AD241" s="8" t="s">
        <v>596</v>
      </c>
      <c r="AE241" s="8">
        <v>5.19</v>
      </c>
      <c r="AF241" s="8" t="s">
        <v>597</v>
      </c>
      <c r="AH241" s="23">
        <f t="shared" si="136"/>
        <v>4.99</v>
      </c>
      <c r="AI241" s="23">
        <f t="shared" si="137"/>
        <v>5.49</v>
      </c>
      <c r="AJ241" s="23" t="str">
        <f t="shared" si="137"/>
        <v/>
      </c>
      <c r="AK241" s="23">
        <f t="shared" si="137"/>
        <v>5.19</v>
      </c>
      <c r="AM241" s="40">
        <v>55.22</v>
      </c>
      <c r="AN241" s="40">
        <v>17.37</v>
      </c>
      <c r="AO241">
        <v>12</v>
      </c>
      <c r="AP241" s="40">
        <f>(AM241 * 1.05) - L241 - Q241 - K241</f>
        <v>42.341000000000001</v>
      </c>
      <c r="AQ241" t="s">
        <v>60</v>
      </c>
      <c r="AR241" s="40">
        <f>(((AH241)-((AP241/AO241) + ((AN241 * 0.03)/AO241)))/AH241)*100</f>
        <v>28.42000668002672</v>
      </c>
      <c r="AS241" s="40">
        <f>(((AI241)-((AP241/AO241) + ((AN241 * 0.3)/AO241)))/AI241)*100</f>
        <v>27.820279295689133</v>
      </c>
      <c r="AT241" s="40" t="e">
        <f>(((AJ241)-((AP241/AO241) + ((AN241 * 0.03)/AO241)))/AJ241)*100</f>
        <v>#VALUE!</v>
      </c>
      <c r="AU241" s="40">
        <f>(((AK241)-((AP241/AO241) + ((AN241 * 0.07)/AO241)))/AK241)*100</f>
        <v>30.062780989081567</v>
      </c>
      <c r="BB241" s="77">
        <f>(((AH241)-(((AP241/AO241) + ((AN241 * 0.03)/AO241))-AW241))/AH241)*100</f>
        <v>28.42000668002672</v>
      </c>
      <c r="BC241" s="78">
        <f>(((AI241)-(((AP241/AO241) + ((AN241 * 0.3)/AO241))-AX241))/AI241)*100</f>
        <v>27.820279295689133</v>
      </c>
      <c r="BD241" s="79" t="e">
        <f>(((AJ241)-(((AP241/AO241) + ((AN241 * 0.03)/AO241))-AY241))/AJ241)*100</f>
        <v>#VALUE!</v>
      </c>
      <c r="BE241" s="80">
        <f>(((AK241)-(((AP241/AO241) + ((AN241 * 0.15)/AO241))-AZ241))/AK241)*100</f>
        <v>27.831567116249197</v>
      </c>
      <c r="BG241" t="s">
        <v>1223</v>
      </c>
      <c r="BH241" t="s">
        <v>1224</v>
      </c>
      <c r="BJ241" t="s">
        <v>1189</v>
      </c>
      <c r="BM241" t="s">
        <v>1225</v>
      </c>
      <c r="BN241" t="s">
        <v>495</v>
      </c>
      <c r="BO241" t="s">
        <v>237</v>
      </c>
      <c r="BP241">
        <v>101717</v>
      </c>
      <c r="BQ241" t="s">
        <v>34</v>
      </c>
      <c r="BR241" t="e">
        <v>#N/A</v>
      </c>
      <c r="BS241">
        <v>15</v>
      </c>
      <c r="BT241" s="88">
        <v>20867.2</v>
      </c>
      <c r="BX241">
        <v>6.29</v>
      </c>
      <c r="BY241">
        <v>6.29</v>
      </c>
      <c r="BZ241">
        <f t="shared" si="130"/>
        <v>0</v>
      </c>
      <c r="CC241" t="e">
        <f>VLOOKUP(A241,'[1]RPT 1280 - Edmonton'!$1:$1048576,4,0)</f>
        <v>#N/A</v>
      </c>
      <c r="CE241" t="s">
        <v>6401</v>
      </c>
      <c r="CF241">
        <v>54.44</v>
      </c>
      <c r="CG241">
        <v>0</v>
      </c>
      <c r="CH241">
        <v>2.92</v>
      </c>
      <c r="CI241">
        <v>12.72</v>
      </c>
      <c r="CJ241">
        <f t="shared" si="131"/>
        <v>0</v>
      </c>
      <c r="CK241">
        <f t="shared" si="132"/>
        <v>0</v>
      </c>
      <c r="CL241">
        <f t="shared" si="133"/>
        <v>0</v>
      </c>
      <c r="CM241">
        <f t="shared" si="134"/>
        <v>0</v>
      </c>
      <c r="CO241" s="95">
        <v>3.99</v>
      </c>
      <c r="CP241" s="95">
        <v>3.99</v>
      </c>
      <c r="CQ241">
        <f t="shared" si="135"/>
        <v>0</v>
      </c>
    </row>
    <row r="242" spans="1:95" x14ac:dyDescent="0.25">
      <c r="A242" s="105">
        <v>812693</v>
      </c>
      <c r="B242" t="s">
        <v>1226</v>
      </c>
      <c r="C242" t="s">
        <v>1222</v>
      </c>
      <c r="D242" t="s">
        <v>905</v>
      </c>
      <c r="E242" s="92" t="s">
        <v>185</v>
      </c>
      <c r="F242" t="s">
        <v>60</v>
      </c>
      <c r="G242" t="s">
        <v>1038</v>
      </c>
      <c r="J242">
        <f t="shared" ref="J242:J250" si="152">J241</f>
        <v>54.44</v>
      </c>
      <c r="L242" s="40">
        <f t="shared" ref="L242:L250" si="153">L241</f>
        <v>2.92</v>
      </c>
      <c r="M242" s="98">
        <v>12.72</v>
      </c>
      <c r="O242">
        <f t="shared" ref="O242:P250" si="154">O241</f>
        <v>51.52</v>
      </c>
      <c r="P242">
        <f t="shared" si="154"/>
        <v>4.2933333333333303</v>
      </c>
      <c r="Q242" s="99">
        <v>12.72</v>
      </c>
      <c r="U242" t="s">
        <v>69</v>
      </c>
      <c r="V242" t="s">
        <v>69</v>
      </c>
      <c r="W242" s="73" t="s">
        <v>1186</v>
      </c>
      <c r="X242" s="74">
        <v>5.49</v>
      </c>
      <c r="Z242" s="76">
        <v>5.19</v>
      </c>
      <c r="AC242" s="8" t="s">
        <v>69</v>
      </c>
      <c r="AD242" s="8" t="s">
        <v>69</v>
      </c>
      <c r="AE242" s="8" t="s">
        <v>69</v>
      </c>
      <c r="AF242" s="8" t="s">
        <v>69</v>
      </c>
      <c r="AH242" s="23" t="e">
        <f t="shared" si="136"/>
        <v>#VALUE!</v>
      </c>
      <c r="AI242" s="23">
        <f t="shared" si="137"/>
        <v>5.49</v>
      </c>
      <c r="AJ242" s="23" t="str">
        <f t="shared" si="137"/>
        <v/>
      </c>
      <c r="AK242" s="23">
        <f t="shared" si="137"/>
        <v>5.19</v>
      </c>
      <c r="BG242" t="s">
        <v>1227</v>
      </c>
      <c r="BH242" t="s">
        <v>1228</v>
      </c>
      <c r="BJ242" t="s">
        <v>1189</v>
      </c>
      <c r="BM242" t="s">
        <v>1229</v>
      </c>
      <c r="BN242" t="s">
        <v>1195</v>
      </c>
      <c r="BO242" t="s">
        <v>237</v>
      </c>
      <c r="BP242">
        <v>812693</v>
      </c>
      <c r="BQ242" t="s">
        <v>34</v>
      </c>
      <c r="BR242" t="e">
        <v>#N/A</v>
      </c>
      <c r="BS242">
        <v>20</v>
      </c>
      <c r="BT242" s="88">
        <v>23911.77</v>
      </c>
      <c r="BX242">
        <v>6.29</v>
      </c>
      <c r="BY242">
        <v>6.29</v>
      </c>
      <c r="BZ242">
        <f t="shared" si="130"/>
        <v>0</v>
      </c>
      <c r="CC242" t="e">
        <f>VLOOKUP(A242,'[1]RPT 1280 - Edmonton'!$1:$1048576,4,0)</f>
        <v>#N/A</v>
      </c>
      <c r="CE242" t="s">
        <v>6401</v>
      </c>
      <c r="CF242">
        <v>54.44</v>
      </c>
      <c r="CG242">
        <v>0</v>
      </c>
      <c r="CH242">
        <v>2.92</v>
      </c>
      <c r="CI242">
        <v>12.72</v>
      </c>
      <c r="CJ242">
        <f t="shared" si="131"/>
        <v>0</v>
      </c>
      <c r="CK242">
        <f t="shared" si="132"/>
        <v>0</v>
      </c>
      <c r="CL242">
        <f t="shared" si="133"/>
        <v>0</v>
      </c>
      <c r="CM242">
        <f t="shared" si="134"/>
        <v>0</v>
      </c>
    </row>
    <row r="243" spans="1:95" x14ac:dyDescent="0.25">
      <c r="A243" s="105">
        <v>6292452</v>
      </c>
      <c r="B243" t="s">
        <v>1230</v>
      </c>
      <c r="C243" t="s">
        <v>1222</v>
      </c>
      <c r="D243" t="s">
        <v>905</v>
      </c>
      <c r="E243" s="92" t="s">
        <v>185</v>
      </c>
      <c r="F243" t="s">
        <v>60</v>
      </c>
      <c r="G243" t="s">
        <v>1038</v>
      </c>
      <c r="J243">
        <f t="shared" si="152"/>
        <v>54.44</v>
      </c>
      <c r="L243" s="40">
        <f t="shared" si="153"/>
        <v>2.92</v>
      </c>
      <c r="M243" s="98">
        <v>12.72</v>
      </c>
      <c r="O243">
        <f t="shared" si="154"/>
        <v>51.52</v>
      </c>
      <c r="P243">
        <f t="shared" si="154"/>
        <v>4.2933333333333303</v>
      </c>
      <c r="Q243" s="99">
        <v>12.72</v>
      </c>
      <c r="U243" t="s">
        <v>69</v>
      </c>
      <c r="V243" t="s">
        <v>69</v>
      </c>
      <c r="W243" s="73" t="s">
        <v>1186</v>
      </c>
      <c r="X243" s="74">
        <v>5.49</v>
      </c>
      <c r="Z243" s="76">
        <v>5.19</v>
      </c>
      <c r="AC243" s="8" t="s">
        <v>69</v>
      </c>
      <c r="AD243" s="8" t="s">
        <v>69</v>
      </c>
      <c r="AE243" s="8" t="s">
        <v>69</v>
      </c>
      <c r="AF243" s="8" t="s">
        <v>69</v>
      </c>
      <c r="AH243" s="23" t="e">
        <f t="shared" si="136"/>
        <v>#VALUE!</v>
      </c>
      <c r="AI243" s="23">
        <f t="shared" si="137"/>
        <v>5.49</v>
      </c>
      <c r="AJ243" s="23" t="str">
        <f t="shared" si="137"/>
        <v/>
      </c>
      <c r="AK243" s="23">
        <f t="shared" si="137"/>
        <v>5.19</v>
      </c>
      <c r="BG243" t="s">
        <v>1231</v>
      </c>
      <c r="BH243" t="s">
        <v>1232</v>
      </c>
      <c r="BJ243" t="s">
        <v>1189</v>
      </c>
      <c r="BM243" t="s">
        <v>1233</v>
      </c>
      <c r="BN243" t="s">
        <v>495</v>
      </c>
      <c r="BO243" t="s">
        <v>237</v>
      </c>
      <c r="BP243">
        <v>6292452</v>
      </c>
      <c r="BQ243" t="s">
        <v>34</v>
      </c>
      <c r="BR243" t="e">
        <v>#N/A</v>
      </c>
      <c r="BS243">
        <v>29</v>
      </c>
      <c r="BT243" s="88">
        <v>11681.58</v>
      </c>
      <c r="BX243">
        <v>6.29</v>
      </c>
      <c r="BY243">
        <v>6.29</v>
      </c>
      <c r="BZ243">
        <f t="shared" si="130"/>
        <v>0</v>
      </c>
      <c r="CC243" t="e">
        <f>VLOOKUP(A243,'[1]RPT 1280 - Edmonton'!$1:$1048576,4,0)</f>
        <v>#N/A</v>
      </c>
      <c r="CE243" t="s">
        <v>6401</v>
      </c>
      <c r="CF243">
        <v>54.44</v>
      </c>
      <c r="CG243">
        <v>0</v>
      </c>
      <c r="CH243">
        <v>2.92</v>
      </c>
      <c r="CI243">
        <v>12.72</v>
      </c>
      <c r="CJ243">
        <f t="shared" si="131"/>
        <v>0</v>
      </c>
      <c r="CK243">
        <f t="shared" si="132"/>
        <v>0</v>
      </c>
      <c r="CL243">
        <f t="shared" si="133"/>
        <v>0</v>
      </c>
      <c r="CM243">
        <f t="shared" si="134"/>
        <v>0</v>
      </c>
    </row>
    <row r="244" spans="1:95" x14ac:dyDescent="0.25">
      <c r="A244" s="105">
        <v>812685</v>
      </c>
      <c r="B244" t="s">
        <v>1234</v>
      </c>
      <c r="C244" t="s">
        <v>1185</v>
      </c>
      <c r="D244" t="s">
        <v>905</v>
      </c>
      <c r="E244" s="92" t="s">
        <v>185</v>
      </c>
      <c r="F244" t="s">
        <v>60</v>
      </c>
      <c r="G244" t="s">
        <v>1038</v>
      </c>
      <c r="J244">
        <f t="shared" si="152"/>
        <v>54.44</v>
      </c>
      <c r="L244" s="40">
        <f t="shared" si="153"/>
        <v>2.92</v>
      </c>
      <c r="M244" s="98">
        <v>12.72</v>
      </c>
      <c r="O244">
        <f t="shared" si="154"/>
        <v>51.52</v>
      </c>
      <c r="P244">
        <f t="shared" si="154"/>
        <v>4.2933333333333303</v>
      </c>
      <c r="Q244" s="99">
        <v>12.72</v>
      </c>
      <c r="U244" t="s">
        <v>69</v>
      </c>
      <c r="V244" t="s">
        <v>69</v>
      </c>
      <c r="W244" s="73" t="s">
        <v>1186</v>
      </c>
      <c r="X244" s="74">
        <v>5.49</v>
      </c>
      <c r="Z244" s="76">
        <v>5.19</v>
      </c>
      <c r="AC244" s="8" t="s">
        <v>69</v>
      </c>
      <c r="AD244" s="8" t="s">
        <v>69</v>
      </c>
      <c r="AE244" s="8" t="s">
        <v>69</v>
      </c>
      <c r="AF244" s="8" t="s">
        <v>69</v>
      </c>
      <c r="AH244" s="23" t="e">
        <f t="shared" si="136"/>
        <v>#VALUE!</v>
      </c>
      <c r="AI244" s="23">
        <f t="shared" si="137"/>
        <v>5.49</v>
      </c>
      <c r="AJ244" s="23" t="str">
        <f t="shared" si="137"/>
        <v/>
      </c>
      <c r="AK244" s="23">
        <f t="shared" si="137"/>
        <v>5.19</v>
      </c>
      <c r="BG244" t="s">
        <v>1235</v>
      </c>
      <c r="BH244" t="s">
        <v>1236</v>
      </c>
      <c r="BJ244" t="s">
        <v>1189</v>
      </c>
      <c r="BM244" t="s">
        <v>1237</v>
      </c>
      <c r="BN244" t="s">
        <v>1195</v>
      </c>
      <c r="BO244" t="s">
        <v>237</v>
      </c>
      <c r="BQ244" t="s">
        <v>34</v>
      </c>
      <c r="BR244" t="e">
        <v>#N/A</v>
      </c>
      <c r="BS244">
        <v>1</v>
      </c>
      <c r="BT244" s="88">
        <v>116830.73</v>
      </c>
      <c r="BX244">
        <v>6.29</v>
      </c>
      <c r="BY244">
        <v>6.29</v>
      </c>
      <c r="BZ244">
        <f t="shared" si="130"/>
        <v>0</v>
      </c>
      <c r="CC244" t="e">
        <f>VLOOKUP(A244,'[1]RPT 1280 - Edmonton'!$1:$1048576,4,0)</f>
        <v>#N/A</v>
      </c>
      <c r="CE244" t="s">
        <v>6401</v>
      </c>
      <c r="CF244">
        <v>54.44</v>
      </c>
      <c r="CG244">
        <v>0</v>
      </c>
      <c r="CH244">
        <v>2.92</v>
      </c>
      <c r="CI244">
        <v>12.72</v>
      </c>
      <c r="CJ244">
        <f t="shared" si="131"/>
        <v>0</v>
      </c>
      <c r="CK244">
        <f t="shared" si="132"/>
        <v>0</v>
      </c>
      <c r="CL244">
        <f t="shared" si="133"/>
        <v>0</v>
      </c>
      <c r="CM244">
        <f t="shared" si="134"/>
        <v>0</v>
      </c>
    </row>
    <row r="245" spans="1:95" x14ac:dyDescent="0.25">
      <c r="A245" s="105">
        <v>812578</v>
      </c>
      <c r="B245" t="s">
        <v>1238</v>
      </c>
      <c r="C245" t="s">
        <v>1185</v>
      </c>
      <c r="D245" t="s">
        <v>905</v>
      </c>
      <c r="E245" s="92" t="s">
        <v>185</v>
      </c>
      <c r="F245" t="s">
        <v>60</v>
      </c>
      <c r="G245" t="s">
        <v>1038</v>
      </c>
      <c r="J245">
        <f t="shared" si="152"/>
        <v>54.44</v>
      </c>
      <c r="L245" s="40">
        <f t="shared" si="153"/>
        <v>2.92</v>
      </c>
      <c r="M245" s="98">
        <v>12.72</v>
      </c>
      <c r="O245">
        <f t="shared" si="154"/>
        <v>51.52</v>
      </c>
      <c r="P245">
        <f t="shared" si="154"/>
        <v>4.2933333333333303</v>
      </c>
      <c r="Q245" s="99">
        <v>12.72</v>
      </c>
      <c r="U245" t="s">
        <v>69</v>
      </c>
      <c r="V245" t="s">
        <v>69</v>
      </c>
      <c r="W245" s="73" t="s">
        <v>1186</v>
      </c>
      <c r="X245" s="74">
        <v>5.49</v>
      </c>
      <c r="Z245" s="76">
        <v>5.19</v>
      </c>
      <c r="AC245" s="8" t="s">
        <v>69</v>
      </c>
      <c r="AD245" s="8" t="s">
        <v>69</v>
      </c>
      <c r="AE245" s="8" t="s">
        <v>69</v>
      </c>
      <c r="AF245" s="8" t="s">
        <v>69</v>
      </c>
      <c r="AH245" s="23" t="e">
        <f t="shared" si="136"/>
        <v>#VALUE!</v>
      </c>
      <c r="AI245" s="23">
        <f t="shared" si="137"/>
        <v>5.49</v>
      </c>
      <c r="AJ245" s="23" t="str">
        <f t="shared" si="137"/>
        <v/>
      </c>
      <c r="AK245" s="23">
        <f t="shared" si="137"/>
        <v>5.19</v>
      </c>
      <c r="BG245" t="s">
        <v>1239</v>
      </c>
      <c r="BH245" t="s">
        <v>1240</v>
      </c>
      <c r="BJ245" t="s">
        <v>1189</v>
      </c>
      <c r="BM245" t="s">
        <v>1241</v>
      </c>
      <c r="BN245" t="s">
        <v>1195</v>
      </c>
      <c r="BO245" t="s">
        <v>237</v>
      </c>
      <c r="BQ245" t="s">
        <v>34</v>
      </c>
      <c r="BR245" t="e">
        <v>#N/A</v>
      </c>
      <c r="BS245">
        <v>8</v>
      </c>
      <c r="BT245" s="88">
        <v>61656.53</v>
      </c>
      <c r="BX245">
        <v>6.29</v>
      </c>
      <c r="BY245">
        <v>6.29</v>
      </c>
      <c r="BZ245">
        <f t="shared" si="130"/>
        <v>0</v>
      </c>
      <c r="CC245" t="e">
        <f>VLOOKUP(A245,'[1]RPT 1280 - Edmonton'!$1:$1048576,4,0)</f>
        <v>#N/A</v>
      </c>
      <c r="CE245" t="s">
        <v>6401</v>
      </c>
      <c r="CF245">
        <v>54.44</v>
      </c>
      <c r="CG245">
        <v>0</v>
      </c>
      <c r="CH245">
        <v>2.92</v>
      </c>
      <c r="CI245">
        <v>12.72</v>
      </c>
      <c r="CJ245">
        <f t="shared" si="131"/>
        <v>0</v>
      </c>
      <c r="CK245">
        <f t="shared" si="132"/>
        <v>0</v>
      </c>
      <c r="CL245">
        <f t="shared" si="133"/>
        <v>0</v>
      </c>
      <c r="CM245">
        <f t="shared" si="134"/>
        <v>0</v>
      </c>
    </row>
    <row r="246" spans="1:95" x14ac:dyDescent="0.25">
      <c r="A246" s="105">
        <v>812677</v>
      </c>
      <c r="B246" t="s">
        <v>1242</v>
      </c>
      <c r="C246" t="s">
        <v>1185</v>
      </c>
      <c r="D246" t="s">
        <v>905</v>
      </c>
      <c r="E246" s="92" t="s">
        <v>185</v>
      </c>
      <c r="F246" t="s">
        <v>60</v>
      </c>
      <c r="G246" t="s">
        <v>1038</v>
      </c>
      <c r="J246">
        <f t="shared" si="152"/>
        <v>54.44</v>
      </c>
      <c r="L246" s="40">
        <f t="shared" si="153"/>
        <v>2.92</v>
      </c>
      <c r="M246" s="98">
        <v>12.72</v>
      </c>
      <c r="O246">
        <f t="shared" si="154"/>
        <v>51.52</v>
      </c>
      <c r="P246">
        <f t="shared" si="154"/>
        <v>4.2933333333333303</v>
      </c>
      <c r="Q246" s="99">
        <v>12.72</v>
      </c>
      <c r="U246" t="s">
        <v>69</v>
      </c>
      <c r="V246" t="s">
        <v>69</v>
      </c>
      <c r="W246" s="73" t="s">
        <v>1186</v>
      </c>
      <c r="X246" s="74">
        <v>5.49</v>
      </c>
      <c r="Z246" s="76">
        <v>5.19</v>
      </c>
      <c r="AC246" s="8" t="s">
        <v>69</v>
      </c>
      <c r="AD246" s="8" t="s">
        <v>69</v>
      </c>
      <c r="AE246" s="8" t="s">
        <v>69</v>
      </c>
      <c r="AF246" s="8" t="s">
        <v>69</v>
      </c>
      <c r="AH246" s="23" t="e">
        <f t="shared" si="136"/>
        <v>#VALUE!</v>
      </c>
      <c r="AI246" s="23">
        <f t="shared" si="137"/>
        <v>5.49</v>
      </c>
      <c r="AJ246" s="23" t="str">
        <f t="shared" si="137"/>
        <v/>
      </c>
      <c r="AK246" s="23">
        <f t="shared" si="137"/>
        <v>5.19</v>
      </c>
      <c r="BG246" t="s">
        <v>1243</v>
      </c>
      <c r="BH246" t="s">
        <v>1244</v>
      </c>
      <c r="BJ246" t="s">
        <v>1189</v>
      </c>
      <c r="BM246" t="s">
        <v>1245</v>
      </c>
      <c r="BN246" t="s">
        <v>1195</v>
      </c>
      <c r="BO246" t="s">
        <v>237</v>
      </c>
      <c r="BP246">
        <v>812677</v>
      </c>
      <c r="BQ246" t="s">
        <v>34</v>
      </c>
      <c r="BR246" t="e">
        <v>#N/A</v>
      </c>
      <c r="BS246">
        <v>3</v>
      </c>
      <c r="BT246" s="88">
        <v>45972.800000000003</v>
      </c>
      <c r="BX246">
        <v>6.29</v>
      </c>
      <c r="BY246">
        <v>6.29</v>
      </c>
      <c r="BZ246">
        <f t="shared" si="130"/>
        <v>0</v>
      </c>
      <c r="CC246" t="e">
        <f>VLOOKUP(A246,'[1]RPT 1280 - Edmonton'!$1:$1048576,4,0)</f>
        <v>#N/A</v>
      </c>
      <c r="CE246" t="s">
        <v>6401</v>
      </c>
      <c r="CF246">
        <v>54.44</v>
      </c>
      <c r="CG246">
        <v>0</v>
      </c>
      <c r="CH246">
        <v>2.92</v>
      </c>
      <c r="CI246">
        <v>12.72</v>
      </c>
      <c r="CJ246">
        <f t="shared" si="131"/>
        <v>0</v>
      </c>
      <c r="CK246">
        <f t="shared" si="132"/>
        <v>0</v>
      </c>
      <c r="CL246">
        <f t="shared" si="133"/>
        <v>0</v>
      </c>
      <c r="CM246">
        <f t="shared" si="134"/>
        <v>0</v>
      </c>
    </row>
    <row r="247" spans="1:95" x14ac:dyDescent="0.25">
      <c r="A247" s="105">
        <v>812545</v>
      </c>
      <c r="B247" t="s">
        <v>1246</v>
      </c>
      <c r="C247" t="s">
        <v>1185</v>
      </c>
      <c r="D247" t="s">
        <v>905</v>
      </c>
      <c r="E247" s="92" t="s">
        <v>185</v>
      </c>
      <c r="F247" t="s">
        <v>60</v>
      </c>
      <c r="G247" t="s">
        <v>1038</v>
      </c>
      <c r="J247">
        <f t="shared" si="152"/>
        <v>54.44</v>
      </c>
      <c r="L247" s="40">
        <f t="shared" si="153"/>
        <v>2.92</v>
      </c>
      <c r="M247" s="98">
        <v>12.72</v>
      </c>
      <c r="O247">
        <f t="shared" si="154"/>
        <v>51.52</v>
      </c>
      <c r="P247">
        <f t="shared" si="154"/>
        <v>4.2933333333333303</v>
      </c>
      <c r="Q247" s="99">
        <v>12.72</v>
      </c>
      <c r="U247" t="s">
        <v>69</v>
      </c>
      <c r="V247" t="s">
        <v>69</v>
      </c>
      <c r="W247" s="73" t="s">
        <v>1186</v>
      </c>
      <c r="X247" s="74">
        <v>5.49</v>
      </c>
      <c r="Z247" s="76">
        <v>5.19</v>
      </c>
      <c r="AC247" s="8" t="s">
        <v>69</v>
      </c>
      <c r="AD247" s="8" t="s">
        <v>69</v>
      </c>
      <c r="AE247" s="8" t="s">
        <v>69</v>
      </c>
      <c r="AF247" s="8" t="s">
        <v>69</v>
      </c>
      <c r="AH247" s="23" t="e">
        <f t="shared" si="136"/>
        <v>#VALUE!</v>
      </c>
      <c r="AI247" s="23">
        <f t="shared" si="137"/>
        <v>5.49</v>
      </c>
      <c r="AJ247" s="23" t="str">
        <f t="shared" si="137"/>
        <v/>
      </c>
      <c r="AK247" s="23">
        <f t="shared" si="137"/>
        <v>5.19</v>
      </c>
      <c r="BG247" t="s">
        <v>1247</v>
      </c>
      <c r="BH247" t="s">
        <v>1248</v>
      </c>
      <c r="BJ247" t="s">
        <v>1189</v>
      </c>
      <c r="BM247" t="s">
        <v>1249</v>
      </c>
      <c r="BN247" t="s">
        <v>1250</v>
      </c>
      <c r="BO247" t="s">
        <v>237</v>
      </c>
      <c r="BQ247" t="s">
        <v>34</v>
      </c>
      <c r="BR247" t="e">
        <v>#N/A</v>
      </c>
      <c r="BS247">
        <v>2</v>
      </c>
      <c r="BT247" s="88">
        <v>184285.36</v>
      </c>
      <c r="BX247">
        <v>6.29</v>
      </c>
      <c r="BY247">
        <v>6.29</v>
      </c>
      <c r="BZ247">
        <f t="shared" si="130"/>
        <v>0</v>
      </c>
      <c r="CC247" t="e">
        <f>VLOOKUP(A247,'[1]RPT 1280 - Edmonton'!$1:$1048576,4,0)</f>
        <v>#N/A</v>
      </c>
      <c r="CE247" t="s">
        <v>6401</v>
      </c>
      <c r="CF247">
        <v>54.44</v>
      </c>
      <c r="CG247">
        <v>0</v>
      </c>
      <c r="CH247">
        <v>2.92</v>
      </c>
      <c r="CI247">
        <v>12.72</v>
      </c>
      <c r="CJ247">
        <f t="shared" si="131"/>
        <v>0</v>
      </c>
      <c r="CK247">
        <f t="shared" si="132"/>
        <v>0</v>
      </c>
      <c r="CL247">
        <f t="shared" si="133"/>
        <v>0</v>
      </c>
      <c r="CM247">
        <f t="shared" si="134"/>
        <v>0</v>
      </c>
    </row>
    <row r="248" spans="1:95" x14ac:dyDescent="0.25">
      <c r="A248" s="104">
        <v>6292445</v>
      </c>
      <c r="B248" t="s">
        <v>1251</v>
      </c>
      <c r="C248" t="s">
        <v>1185</v>
      </c>
      <c r="D248" t="s">
        <v>905</v>
      </c>
      <c r="E248" s="92" t="s">
        <v>185</v>
      </c>
      <c r="F248" t="s">
        <v>60</v>
      </c>
      <c r="G248" t="s">
        <v>1038</v>
      </c>
      <c r="J248">
        <f t="shared" si="152"/>
        <v>54.44</v>
      </c>
      <c r="L248" s="40">
        <f t="shared" si="153"/>
        <v>2.92</v>
      </c>
      <c r="M248" s="98">
        <v>12.72</v>
      </c>
      <c r="O248">
        <f t="shared" si="154"/>
        <v>51.52</v>
      </c>
      <c r="P248">
        <f t="shared" si="154"/>
        <v>4.2933333333333303</v>
      </c>
      <c r="Q248" s="99">
        <v>12.72</v>
      </c>
      <c r="U248" t="s">
        <v>69</v>
      </c>
      <c r="V248" t="s">
        <v>69</v>
      </c>
      <c r="W248" s="73" t="s">
        <v>1186</v>
      </c>
      <c r="X248" s="74">
        <v>5.49</v>
      </c>
      <c r="Z248" s="76">
        <v>5.19</v>
      </c>
      <c r="AC248" s="8" t="s">
        <v>69</v>
      </c>
      <c r="AD248" s="8" t="s">
        <v>69</v>
      </c>
      <c r="AE248" s="8" t="s">
        <v>69</v>
      </c>
      <c r="AF248" s="8" t="s">
        <v>69</v>
      </c>
      <c r="AH248" s="23" t="e">
        <f t="shared" si="136"/>
        <v>#VALUE!</v>
      </c>
      <c r="AI248" s="23">
        <f t="shared" si="137"/>
        <v>5.49</v>
      </c>
      <c r="AJ248" s="23" t="str">
        <f t="shared" si="137"/>
        <v/>
      </c>
      <c r="AK248" s="23">
        <f t="shared" si="137"/>
        <v>5.19</v>
      </c>
      <c r="BG248" t="s">
        <v>1252</v>
      </c>
      <c r="BH248" t="s">
        <v>1253</v>
      </c>
      <c r="BJ248" t="s">
        <v>1189</v>
      </c>
      <c r="BM248" t="s">
        <v>1254</v>
      </c>
      <c r="BN248" t="s">
        <v>495</v>
      </c>
      <c r="BO248" t="s">
        <v>237</v>
      </c>
      <c r="BQ248" t="s">
        <v>34</v>
      </c>
      <c r="BR248" t="e">
        <v>#N/A</v>
      </c>
      <c r="BS248">
        <v>42</v>
      </c>
      <c r="BT248" s="88">
        <v>5564.28</v>
      </c>
      <c r="BX248">
        <v>6.29</v>
      </c>
      <c r="BY248">
        <v>6.29</v>
      </c>
      <c r="BZ248">
        <f t="shared" si="130"/>
        <v>0</v>
      </c>
      <c r="CC248" t="e">
        <f>VLOOKUP(A248,'[1]RPT 1280 - Edmonton'!$1:$1048576,4,0)</f>
        <v>#N/A</v>
      </c>
      <c r="CE248" t="s">
        <v>6401</v>
      </c>
      <c r="CF248">
        <v>54.44</v>
      </c>
      <c r="CG248">
        <v>0</v>
      </c>
      <c r="CH248">
        <v>2.92</v>
      </c>
      <c r="CI248">
        <v>12.72</v>
      </c>
      <c r="CJ248">
        <f t="shared" si="131"/>
        <v>0</v>
      </c>
      <c r="CK248">
        <f t="shared" si="132"/>
        <v>0</v>
      </c>
      <c r="CL248">
        <f t="shared" si="133"/>
        <v>0</v>
      </c>
      <c r="CM248">
        <f t="shared" si="134"/>
        <v>0</v>
      </c>
    </row>
    <row r="249" spans="1:95" x14ac:dyDescent="0.25">
      <c r="A249" s="105">
        <v>6425284</v>
      </c>
      <c r="B249" t="s">
        <v>1255</v>
      </c>
      <c r="C249" t="s">
        <v>1185</v>
      </c>
      <c r="D249" t="s">
        <v>905</v>
      </c>
      <c r="E249" s="92" t="s">
        <v>185</v>
      </c>
      <c r="F249" t="s">
        <v>60</v>
      </c>
      <c r="G249" t="s">
        <v>1038</v>
      </c>
      <c r="J249">
        <f t="shared" si="152"/>
        <v>54.44</v>
      </c>
      <c r="L249" s="40">
        <f t="shared" si="153"/>
        <v>2.92</v>
      </c>
      <c r="M249" s="98">
        <v>12.72</v>
      </c>
      <c r="O249">
        <f t="shared" si="154"/>
        <v>51.52</v>
      </c>
      <c r="P249">
        <f t="shared" si="154"/>
        <v>4.2933333333333303</v>
      </c>
      <c r="Q249" s="99">
        <v>12.72</v>
      </c>
      <c r="U249" t="s">
        <v>69</v>
      </c>
      <c r="V249" t="s">
        <v>69</v>
      </c>
      <c r="W249" s="73" t="s">
        <v>1186</v>
      </c>
      <c r="X249" s="74">
        <v>5.49</v>
      </c>
      <c r="Z249" s="76">
        <v>5.19</v>
      </c>
      <c r="AC249" s="8" t="s">
        <v>69</v>
      </c>
      <c r="AD249" s="8" t="s">
        <v>69</v>
      </c>
      <c r="AE249" s="8" t="s">
        <v>69</v>
      </c>
      <c r="AF249" s="8" t="s">
        <v>69</v>
      </c>
      <c r="AH249" s="23" t="e">
        <f t="shared" si="136"/>
        <v>#VALUE!</v>
      </c>
      <c r="AI249" s="23">
        <f t="shared" si="137"/>
        <v>5.49</v>
      </c>
      <c r="AJ249" s="23" t="str">
        <f t="shared" si="137"/>
        <v/>
      </c>
      <c r="AK249" s="23">
        <f t="shared" si="137"/>
        <v>5.19</v>
      </c>
      <c r="BG249" t="s">
        <v>1256</v>
      </c>
      <c r="BH249" t="s">
        <v>1257</v>
      </c>
      <c r="BJ249" t="s">
        <v>1189</v>
      </c>
      <c r="BM249" t="s">
        <v>1258</v>
      </c>
      <c r="BN249" t="s">
        <v>1259</v>
      </c>
      <c r="BO249" t="s">
        <v>237</v>
      </c>
      <c r="BQ249" t="s">
        <v>34</v>
      </c>
      <c r="BR249" t="e">
        <v>#N/A</v>
      </c>
      <c r="BS249">
        <v>42</v>
      </c>
      <c r="BT249" s="88">
        <v>7881.53</v>
      </c>
      <c r="BX249">
        <v>6.29</v>
      </c>
      <c r="BY249">
        <v>6.29</v>
      </c>
      <c r="BZ249">
        <f t="shared" si="130"/>
        <v>0</v>
      </c>
      <c r="CC249" t="e">
        <f>VLOOKUP(A249,'[1]RPT 1280 - Edmonton'!$1:$1048576,4,0)</f>
        <v>#N/A</v>
      </c>
      <c r="CE249" t="s">
        <v>6401</v>
      </c>
      <c r="CF249">
        <v>54.44</v>
      </c>
      <c r="CG249">
        <v>0</v>
      </c>
      <c r="CH249">
        <v>2.92</v>
      </c>
      <c r="CI249">
        <v>12.72</v>
      </c>
      <c r="CJ249">
        <f t="shared" si="131"/>
        <v>0</v>
      </c>
      <c r="CK249">
        <f t="shared" si="132"/>
        <v>0</v>
      </c>
      <c r="CL249">
        <f t="shared" si="133"/>
        <v>0</v>
      </c>
      <c r="CM249">
        <f t="shared" si="134"/>
        <v>0</v>
      </c>
    </row>
    <row r="250" spans="1:95" x14ac:dyDescent="0.25">
      <c r="A250" s="105">
        <v>6425268</v>
      </c>
      <c r="B250" t="s">
        <v>1260</v>
      </c>
      <c r="C250" t="s">
        <v>1185</v>
      </c>
      <c r="D250" t="s">
        <v>905</v>
      </c>
      <c r="E250" s="92" t="s">
        <v>185</v>
      </c>
      <c r="F250" t="s">
        <v>60</v>
      </c>
      <c r="G250" t="s">
        <v>1038</v>
      </c>
      <c r="J250">
        <f t="shared" si="152"/>
        <v>54.44</v>
      </c>
      <c r="L250" s="40">
        <f t="shared" si="153"/>
        <v>2.92</v>
      </c>
      <c r="M250" s="98">
        <v>12.72</v>
      </c>
      <c r="O250">
        <f t="shared" si="154"/>
        <v>51.52</v>
      </c>
      <c r="P250">
        <f t="shared" si="154"/>
        <v>4.2933333333333303</v>
      </c>
      <c r="Q250" s="99">
        <v>12.72</v>
      </c>
      <c r="U250" t="s">
        <v>69</v>
      </c>
      <c r="V250" t="s">
        <v>69</v>
      </c>
      <c r="W250" s="73" t="s">
        <v>1186</v>
      </c>
      <c r="X250" s="74">
        <v>5.49</v>
      </c>
      <c r="Z250" s="76">
        <v>5.19</v>
      </c>
      <c r="AC250" s="8" t="s">
        <v>69</v>
      </c>
      <c r="AD250" s="8" t="s">
        <v>69</v>
      </c>
      <c r="AE250" s="8" t="s">
        <v>69</v>
      </c>
      <c r="AF250" s="8" t="s">
        <v>69</v>
      </c>
      <c r="AH250" s="23" t="e">
        <f t="shared" si="136"/>
        <v>#VALUE!</v>
      </c>
      <c r="AI250" s="23">
        <f t="shared" si="137"/>
        <v>5.49</v>
      </c>
      <c r="AJ250" s="23" t="str">
        <f t="shared" si="137"/>
        <v/>
      </c>
      <c r="AK250" s="23">
        <f t="shared" si="137"/>
        <v>5.19</v>
      </c>
      <c r="BG250" t="s">
        <v>1261</v>
      </c>
      <c r="BH250" t="s">
        <v>1262</v>
      </c>
      <c r="BJ250" t="s">
        <v>1189</v>
      </c>
      <c r="BM250" t="s">
        <v>1263</v>
      </c>
      <c r="BN250" t="s">
        <v>1264</v>
      </c>
      <c r="BO250" t="s">
        <v>237</v>
      </c>
      <c r="BQ250" t="s">
        <v>34</v>
      </c>
      <c r="BR250" t="e">
        <v>#N/A</v>
      </c>
      <c r="BS250">
        <v>46</v>
      </c>
      <c r="BT250" s="88">
        <v>6298.27</v>
      </c>
      <c r="BX250">
        <v>6.29</v>
      </c>
      <c r="BY250">
        <v>6.29</v>
      </c>
      <c r="BZ250">
        <f t="shared" si="130"/>
        <v>0</v>
      </c>
      <c r="CC250" t="e">
        <f>VLOOKUP(A250,'[1]RPT 1280 - Edmonton'!$1:$1048576,4,0)</f>
        <v>#N/A</v>
      </c>
      <c r="CE250" t="s">
        <v>6401</v>
      </c>
      <c r="CF250">
        <v>54.44</v>
      </c>
      <c r="CG250">
        <v>0</v>
      </c>
      <c r="CH250">
        <v>2.92</v>
      </c>
      <c r="CI250">
        <v>12.72</v>
      </c>
      <c r="CJ250">
        <f t="shared" si="131"/>
        <v>0</v>
      </c>
      <c r="CK250">
        <f t="shared" si="132"/>
        <v>0</v>
      </c>
      <c r="CL250">
        <f t="shared" si="133"/>
        <v>0</v>
      </c>
      <c r="CM250">
        <f t="shared" si="134"/>
        <v>0</v>
      </c>
    </row>
    <row r="251" spans="1:95" x14ac:dyDescent="0.25">
      <c r="A251" s="105">
        <v>6524722</v>
      </c>
      <c r="B251" t="s">
        <v>1265</v>
      </c>
      <c r="C251" t="s">
        <v>1185</v>
      </c>
      <c r="D251" t="s">
        <v>905</v>
      </c>
      <c r="E251" s="92" t="s">
        <v>185</v>
      </c>
      <c r="F251" t="s">
        <v>60</v>
      </c>
      <c r="G251" t="s">
        <v>1038</v>
      </c>
      <c r="I251" t="s">
        <v>186</v>
      </c>
      <c r="J251">
        <v>54.44</v>
      </c>
      <c r="L251" s="40">
        <v>2.92</v>
      </c>
      <c r="M251" s="98">
        <v>12.72</v>
      </c>
      <c r="O251">
        <v>51.52</v>
      </c>
      <c r="P251">
        <v>4.2933333333333303</v>
      </c>
      <c r="Q251" s="99">
        <v>12.72</v>
      </c>
      <c r="T251" t="s">
        <v>592</v>
      </c>
      <c r="U251" t="s">
        <v>57</v>
      </c>
      <c r="V251" t="s">
        <v>593</v>
      </c>
      <c r="W251" s="73" t="s">
        <v>1186</v>
      </c>
      <c r="X251" s="74">
        <v>5.49</v>
      </c>
      <c r="Z251" s="76">
        <v>5.19</v>
      </c>
      <c r="AA251" s="27">
        <v>0.11906223893065999</v>
      </c>
      <c r="AC251" s="8" t="s">
        <v>595</v>
      </c>
      <c r="AD251" s="8" t="s">
        <v>596</v>
      </c>
      <c r="AE251" s="8">
        <v>5.19</v>
      </c>
      <c r="AF251" s="8" t="s">
        <v>597</v>
      </c>
      <c r="AH251" s="23">
        <f t="shared" si="136"/>
        <v>4.99</v>
      </c>
      <c r="AI251" s="23">
        <f t="shared" si="137"/>
        <v>5.49</v>
      </c>
      <c r="AJ251" s="23" t="str">
        <f t="shared" si="137"/>
        <v/>
      </c>
      <c r="AK251" s="23">
        <f t="shared" si="137"/>
        <v>5.19</v>
      </c>
      <c r="AM251" s="40">
        <v>56.9</v>
      </c>
      <c r="AN251" s="40">
        <v>15.89</v>
      </c>
      <c r="AO251">
        <v>12</v>
      </c>
      <c r="AP251" s="40">
        <f>(AM251 * 1.05) - L251 - Q251 - K251</f>
        <v>44.105000000000004</v>
      </c>
      <c r="AQ251" t="s">
        <v>60</v>
      </c>
      <c r="AR251" s="40">
        <f>(((AH251)-((AP251/AO251) + ((AN251 * 0.03)/AO251)))/AH251)*100</f>
        <v>25.548263193052772</v>
      </c>
      <c r="AS251" s="40">
        <f>(((AI251)-((AP251/AO251) + ((AN251 * 0.3)/AO251)))/AI251)*100</f>
        <v>25.816636308439588</v>
      </c>
      <c r="AT251" s="40" t="e">
        <f>(((AJ251)-((AP251/AO251) + ((AN251 * 0.03)/AO251)))/AJ251)*100</f>
        <v>#VALUE!</v>
      </c>
      <c r="AU251" s="40">
        <f>(((AK251)-((AP251/AO251) + ((AN251 * 0.07)/AO251)))/AK251)*100</f>
        <v>27.396756583172767</v>
      </c>
      <c r="BB251" s="77">
        <f>(((AH251)-(((AP251/AO251) + ((AN251 * 0.03)/AO251))-AW251))/AH251)*100</f>
        <v>25.548263193052772</v>
      </c>
      <c r="BC251" s="78">
        <f>(((AI251)-(((AP251/AO251) + ((AN251 * 0.3)/AO251))-AX251))/AI251)*100</f>
        <v>25.816636308439588</v>
      </c>
      <c r="BD251" s="79" t="e">
        <f>(((AJ251)-(((AP251/AO251) + ((AN251 * 0.03)/AO251))-AY251))/AJ251)*100</f>
        <v>#VALUE!</v>
      </c>
      <c r="BE251" s="80">
        <f>(((AK251)-(((AP251/AO251) + ((AN251 * 0.15)/AO251))-AZ251))/AK251)*100</f>
        <v>25.35565189466924</v>
      </c>
      <c r="BG251" t="s">
        <v>1266</v>
      </c>
      <c r="BH251" t="s">
        <v>1267</v>
      </c>
      <c r="BJ251" t="s">
        <v>1189</v>
      </c>
      <c r="BM251" t="s">
        <v>1268</v>
      </c>
      <c r="BN251" t="s">
        <v>942</v>
      </c>
      <c r="BO251" t="s">
        <v>237</v>
      </c>
      <c r="BQ251" t="s">
        <v>34</v>
      </c>
      <c r="BR251" t="e">
        <v>#N/A</v>
      </c>
      <c r="BX251">
        <v>6.29</v>
      </c>
      <c r="BY251">
        <v>6.29</v>
      </c>
      <c r="BZ251">
        <f t="shared" si="130"/>
        <v>0</v>
      </c>
      <c r="CC251" t="e">
        <f>VLOOKUP(A251,'[1]RPT 1280 - Edmonton'!$1:$1048576,4,0)</f>
        <v>#N/A</v>
      </c>
      <c r="CE251" t="s">
        <v>6401</v>
      </c>
      <c r="CF251">
        <v>54.44</v>
      </c>
      <c r="CG251">
        <v>0</v>
      </c>
      <c r="CH251">
        <v>2.92</v>
      </c>
      <c r="CI251">
        <v>12.72</v>
      </c>
      <c r="CJ251">
        <f t="shared" si="131"/>
        <v>0</v>
      </c>
      <c r="CK251">
        <f t="shared" si="132"/>
        <v>0</v>
      </c>
      <c r="CL251">
        <f t="shared" si="133"/>
        <v>0</v>
      </c>
      <c r="CM251">
        <f t="shared" si="134"/>
        <v>0</v>
      </c>
      <c r="CO251" s="95">
        <v>3.99</v>
      </c>
      <c r="CP251" s="95">
        <v>3.99</v>
      </c>
      <c r="CQ251">
        <f t="shared" si="135"/>
        <v>0</v>
      </c>
    </row>
    <row r="252" spans="1:95" x14ac:dyDescent="0.25">
      <c r="A252" s="104">
        <v>6524714</v>
      </c>
      <c r="B252" t="s">
        <v>1269</v>
      </c>
      <c r="C252" t="s">
        <v>1185</v>
      </c>
      <c r="D252" t="s">
        <v>905</v>
      </c>
      <c r="E252" s="92" t="s">
        <v>185</v>
      </c>
      <c r="F252" t="s">
        <v>60</v>
      </c>
      <c r="G252" t="s">
        <v>1038</v>
      </c>
      <c r="I252" t="s">
        <v>199</v>
      </c>
      <c r="J252">
        <v>54.44</v>
      </c>
      <c r="L252" s="40">
        <v>2.92</v>
      </c>
      <c r="M252" s="98">
        <v>12.72</v>
      </c>
      <c r="O252">
        <v>51.52</v>
      </c>
      <c r="P252">
        <v>4.2933333333333303</v>
      </c>
      <c r="Q252" s="99">
        <v>12.72</v>
      </c>
      <c r="T252" t="s">
        <v>592</v>
      </c>
      <c r="U252" t="s">
        <v>57</v>
      </c>
      <c r="V252" t="s">
        <v>593</v>
      </c>
      <c r="W252" s="73" t="s">
        <v>1186</v>
      </c>
      <c r="X252" s="74">
        <v>5.49</v>
      </c>
      <c r="Z252" s="76">
        <v>5.19</v>
      </c>
      <c r="AA252" s="27">
        <v>0.11906223893065999</v>
      </c>
      <c r="AC252" s="8" t="s">
        <v>595</v>
      </c>
      <c r="AD252" s="8" t="s">
        <v>596</v>
      </c>
      <c r="AE252" s="8">
        <v>5.19</v>
      </c>
      <c r="AF252" s="8" t="s">
        <v>597</v>
      </c>
      <c r="AH252" s="23">
        <f t="shared" si="136"/>
        <v>4.99</v>
      </c>
      <c r="AI252" s="23">
        <f t="shared" si="137"/>
        <v>5.49</v>
      </c>
      <c r="AJ252" s="23" t="str">
        <f t="shared" si="137"/>
        <v/>
      </c>
      <c r="AK252" s="23">
        <f t="shared" si="137"/>
        <v>5.19</v>
      </c>
      <c r="AM252" s="40">
        <v>56.9</v>
      </c>
      <c r="AN252" s="40">
        <v>18.670000000000002</v>
      </c>
      <c r="AO252">
        <v>12</v>
      </c>
      <c r="AP252" s="40">
        <f>(AM252 * 1.05) - L252 - Q252 - K252</f>
        <v>44.105000000000004</v>
      </c>
      <c r="AQ252" t="s">
        <v>60</v>
      </c>
      <c r="AR252" s="40">
        <f>(((AH252)-((AP252/AO252) + ((AN252 * 0.03)/AO252)))/AH252)*100</f>
        <v>25.408984635938541</v>
      </c>
      <c r="AS252" s="40">
        <f>(((AI252)-((AP252/AO252) + ((AN252 * 0.3)/AO252)))/AI252)*100</f>
        <v>24.550698239222825</v>
      </c>
      <c r="AT252" s="40" t="e">
        <f>(((AJ252)-((AP252/AO252) + ((AN252 * 0.03)/AO252)))/AJ252)*100</f>
        <v>#VALUE!</v>
      </c>
      <c r="AU252" s="40">
        <f>(((AK252)-((AP252/AO252) + ((AN252 * 0.07)/AO252)))/AK252)*100</f>
        <v>27.084296724470132</v>
      </c>
      <c r="BB252" s="77">
        <f>(((AH252)-(((AP252/AO252) + ((AN252 * 0.03)/AO252))-AW252))/AH252)*100</f>
        <v>25.408984635938541</v>
      </c>
      <c r="BC252" s="78">
        <f>(((AI252)-(((AP252/AO252) + ((AN252 * 0.3)/AO252))-AX252))/AI252)*100</f>
        <v>24.550698239222825</v>
      </c>
      <c r="BD252" s="79" t="e">
        <f>(((AJ252)-(((AP252/AO252) + ((AN252 * 0.03)/AO252))-AY252))/AJ252)*100</f>
        <v>#VALUE!</v>
      </c>
      <c r="BE252" s="80">
        <f>(((AK252)-(((AP252/AO252) + ((AN252 * 0.15)/AO252))-AZ252))/AK252)*100</f>
        <v>24.686095054592162</v>
      </c>
      <c r="BG252" t="s">
        <v>1270</v>
      </c>
      <c r="BH252" t="s">
        <v>1271</v>
      </c>
      <c r="BJ252" t="s">
        <v>1189</v>
      </c>
      <c r="BM252" t="s">
        <v>1272</v>
      </c>
      <c r="BN252" t="s">
        <v>1195</v>
      </c>
      <c r="BO252" t="s">
        <v>237</v>
      </c>
      <c r="BQ252" t="s">
        <v>34</v>
      </c>
      <c r="BR252" t="e">
        <v>#N/A</v>
      </c>
      <c r="BX252">
        <v>6.29</v>
      </c>
      <c r="BY252">
        <v>6.29</v>
      </c>
      <c r="BZ252">
        <f t="shared" si="130"/>
        <v>0</v>
      </c>
      <c r="CC252" t="e">
        <f>VLOOKUP(A252,'[1]RPT 1280 - Edmonton'!$1:$1048576,4,0)</f>
        <v>#N/A</v>
      </c>
      <c r="CE252" t="s">
        <v>6401</v>
      </c>
      <c r="CF252">
        <v>54.44</v>
      </c>
      <c r="CG252">
        <v>0</v>
      </c>
      <c r="CH252">
        <v>2.92</v>
      </c>
      <c r="CI252">
        <v>12.72</v>
      </c>
      <c r="CJ252">
        <f t="shared" si="131"/>
        <v>0</v>
      </c>
      <c r="CK252">
        <f t="shared" si="132"/>
        <v>0</v>
      </c>
      <c r="CL252">
        <f t="shared" si="133"/>
        <v>0</v>
      </c>
      <c r="CM252">
        <f t="shared" si="134"/>
        <v>0</v>
      </c>
      <c r="CO252" s="95">
        <v>3.99</v>
      </c>
      <c r="CP252" s="95">
        <v>3.99</v>
      </c>
      <c r="CQ252">
        <f t="shared" si="135"/>
        <v>0</v>
      </c>
    </row>
    <row r="253" spans="1:95" x14ac:dyDescent="0.25">
      <c r="A253" s="105">
        <v>724831</v>
      </c>
      <c r="B253" t="s">
        <v>1273</v>
      </c>
      <c r="C253" t="s">
        <v>1274</v>
      </c>
      <c r="D253" t="s">
        <v>905</v>
      </c>
      <c r="E253" t="s">
        <v>309</v>
      </c>
      <c r="F253" t="s">
        <v>60</v>
      </c>
      <c r="G253" t="s">
        <v>1038</v>
      </c>
      <c r="I253" t="s">
        <v>55</v>
      </c>
      <c r="J253">
        <v>58.43</v>
      </c>
      <c r="O253">
        <v>58.43</v>
      </c>
      <c r="P253">
        <v>4.8691666666666702</v>
      </c>
      <c r="Q253" s="99">
        <v>1.2</v>
      </c>
      <c r="T253" t="s">
        <v>444</v>
      </c>
      <c r="U253" t="s">
        <v>57</v>
      </c>
      <c r="V253" t="s">
        <v>445</v>
      </c>
      <c r="W253" s="73" t="s">
        <v>446</v>
      </c>
      <c r="X253" s="74">
        <v>6.99</v>
      </c>
      <c r="Z253" s="76">
        <v>6.49</v>
      </c>
      <c r="AA253" s="27">
        <v>0.114509042849193</v>
      </c>
      <c r="AC253" s="8">
        <v>7.19</v>
      </c>
      <c r="AD253" s="8" t="s">
        <v>448</v>
      </c>
      <c r="AE253" s="8" t="s">
        <v>449</v>
      </c>
      <c r="AF253" s="8" t="s">
        <v>230</v>
      </c>
      <c r="AH253" s="23">
        <f t="shared" si="136"/>
        <v>5.99</v>
      </c>
      <c r="AI253" s="23">
        <f t="shared" si="137"/>
        <v>6.99</v>
      </c>
      <c r="AJ253" s="23" t="str">
        <f t="shared" si="137"/>
        <v/>
      </c>
      <c r="AK253" s="23">
        <f t="shared" si="137"/>
        <v>6.49</v>
      </c>
      <c r="AM253" s="40">
        <v>58.43</v>
      </c>
      <c r="AN253" s="40">
        <v>36.94</v>
      </c>
      <c r="AO253">
        <v>12</v>
      </c>
      <c r="AP253" s="40">
        <f>(AM253 * 1.05) - L253 - Q253 - K253</f>
        <v>60.151499999999999</v>
      </c>
      <c r="AQ253" t="s">
        <v>60</v>
      </c>
      <c r="AR253" s="40">
        <f>(((AH253)-((AP253/AO253) + ((AN253 * 0.03)/AO253)))/AH253)*100</f>
        <v>14.775041736227054</v>
      </c>
      <c r="AS253" s="40">
        <f>(((AI253)-((AP253/AO253) + ((AN253 * 0.3)/AO253)))/AI253)*100</f>
        <v>15.076895565092999</v>
      </c>
      <c r="AT253" s="40" t="e">
        <f>(((AJ253)-((AP253/AO253) + ((AN253 * 0.03)/AO253)))/AJ253)*100</f>
        <v>#VALUE!</v>
      </c>
      <c r="AU253" s="40">
        <f>(((AK253)-((AP253/AO253) + ((AN253 * 0.07)/AO253)))/AK253)*100</f>
        <v>19.443631227529536</v>
      </c>
      <c r="BB253" s="77">
        <f>(((AH253)-(((AP253/AO253) + ((AN253 * 0.03)/AO253))-AW253))/AH253)*100</f>
        <v>14.775041736227054</v>
      </c>
      <c r="BC253" s="78">
        <f>(((AI253)-(((AP253/AO253) + ((AN253 * 0.3)/AO253))-AX253))/AI253)*100</f>
        <v>15.076895565092999</v>
      </c>
      <c r="BD253" s="79" t="e">
        <f>(((AJ253)-(((AP253/AO253) + ((AN253 * 0.03)/AO253))-AY253))/AJ253)*100</f>
        <v>#VALUE!</v>
      </c>
      <c r="BE253" s="80">
        <f>(((AK253)-(((AP253/AO253) + ((AN253 * 0.15)/AO253))-AZ253))/AK253)*100</f>
        <v>15.649075500770415</v>
      </c>
      <c r="BG253" t="s">
        <v>1275</v>
      </c>
      <c r="BH253" t="s">
        <v>1276</v>
      </c>
      <c r="BJ253" t="s">
        <v>1277</v>
      </c>
      <c r="BM253" t="s">
        <v>1278</v>
      </c>
      <c r="BN253" t="s">
        <v>1279</v>
      </c>
      <c r="BO253" t="s">
        <v>197</v>
      </c>
      <c r="BP253">
        <v>724831</v>
      </c>
      <c r="BQ253" t="e">
        <v>#N/A</v>
      </c>
      <c r="BR253" t="e">
        <v>#N/A</v>
      </c>
      <c r="BS253">
        <v>1</v>
      </c>
      <c r="BT253" s="88">
        <v>121152.81</v>
      </c>
      <c r="BX253">
        <v>9.7899999999999991</v>
      </c>
      <c r="BY253">
        <v>9.7899999999999991</v>
      </c>
      <c r="BZ253">
        <f t="shared" si="130"/>
        <v>0</v>
      </c>
      <c r="CC253" t="e">
        <f>VLOOKUP(A253,'[1]RPT 1280 - Edmonton'!$1:$1048576,4,0)</f>
        <v>#N/A</v>
      </c>
      <c r="CE253" t="s">
        <v>6401</v>
      </c>
      <c r="CF253">
        <v>58.43</v>
      </c>
      <c r="CG253">
        <v>0</v>
      </c>
      <c r="CH253">
        <v>0</v>
      </c>
      <c r="CI253">
        <v>0</v>
      </c>
      <c r="CJ253">
        <f t="shared" si="131"/>
        <v>0</v>
      </c>
      <c r="CK253">
        <f t="shared" si="132"/>
        <v>0</v>
      </c>
      <c r="CL253">
        <f t="shared" si="133"/>
        <v>0</v>
      </c>
      <c r="CM253">
        <f t="shared" si="134"/>
        <v>0</v>
      </c>
      <c r="CO253" s="95">
        <v>5.99</v>
      </c>
      <c r="CP253" s="95">
        <v>5.99</v>
      </c>
      <c r="CQ253">
        <f t="shared" si="135"/>
        <v>0</v>
      </c>
    </row>
    <row r="254" spans="1:95" x14ac:dyDescent="0.25">
      <c r="A254" s="105">
        <v>2419521</v>
      </c>
      <c r="B254" t="s">
        <v>1280</v>
      </c>
      <c r="C254" t="s">
        <v>1281</v>
      </c>
      <c r="D254" t="s">
        <v>905</v>
      </c>
      <c r="E254" t="s">
        <v>185</v>
      </c>
      <c r="F254" t="s">
        <v>60</v>
      </c>
      <c r="G254" t="s">
        <v>1038</v>
      </c>
      <c r="I254" t="s">
        <v>55</v>
      </c>
      <c r="J254">
        <v>49.67</v>
      </c>
      <c r="M254" s="98">
        <v>3.8</v>
      </c>
      <c r="O254">
        <v>49.67</v>
      </c>
      <c r="P254">
        <v>6.2087500000000002</v>
      </c>
      <c r="Q254" s="99">
        <v>3.8</v>
      </c>
      <c r="T254" t="s">
        <v>227</v>
      </c>
      <c r="U254" t="s">
        <v>57</v>
      </c>
      <c r="V254" t="s">
        <v>228</v>
      </c>
      <c r="W254" s="73" t="s">
        <v>1282</v>
      </c>
      <c r="X254" s="74">
        <v>9.49</v>
      </c>
      <c r="Z254" s="76">
        <v>8.99</v>
      </c>
      <c r="AA254" s="27">
        <v>0.109813841201717</v>
      </c>
      <c r="AC254" s="8" t="s">
        <v>230</v>
      </c>
      <c r="AD254" s="8">
        <v>10.19</v>
      </c>
      <c r="AE254" s="8" t="s">
        <v>231</v>
      </c>
      <c r="AF254" s="8" t="s">
        <v>232</v>
      </c>
      <c r="AH254" s="23">
        <f t="shared" si="136"/>
        <v>8.49</v>
      </c>
      <c r="AI254" s="23">
        <f t="shared" si="137"/>
        <v>9.49</v>
      </c>
      <c r="AJ254" s="23" t="str">
        <f t="shared" si="137"/>
        <v/>
      </c>
      <c r="AK254" s="23">
        <f t="shared" si="137"/>
        <v>8.99</v>
      </c>
      <c r="AM254" s="40">
        <v>52.15</v>
      </c>
      <c r="AN254" s="40">
        <v>12.08</v>
      </c>
      <c r="AO254">
        <v>8</v>
      </c>
      <c r="AP254" s="40">
        <f>(AM254 * 1.05) - L254 - Q254 - K254</f>
        <v>50.957500000000003</v>
      </c>
      <c r="AQ254" t="s">
        <v>60</v>
      </c>
      <c r="AR254" s="40">
        <f>(((AH254)-((AP254/AO254) + ((AN254 * 0.03)/AO254)))/AH254)*100</f>
        <v>24.44066548881036</v>
      </c>
      <c r="AS254" s="40">
        <f>(((AI254)-((AP254/AO254) + ((AN254 * 0.3)/AO254)))/AI254)*100</f>
        <v>28.106559536354052</v>
      </c>
      <c r="AT254" s="40" t="e">
        <f>(((AJ254)-((AP254/AO254) + ((AN254 * 0.03)/AO254)))/AJ254)*100</f>
        <v>#VALUE!</v>
      </c>
      <c r="AU254" s="40">
        <f>(((AK254)-((AP254/AO254) + ((AN254 * 0.07)/AO254)))/AK254)*100</f>
        <v>27.971218020022249</v>
      </c>
      <c r="BB254" s="77">
        <f>(((AH254)-(((AP254/AO254) + ((AN254 * 0.03)/AO254))-AW254))/AH254)*100</f>
        <v>24.44066548881036</v>
      </c>
      <c r="BC254" s="78">
        <f>(((AI254)-(((AP254/AO254) + ((AN254 * 0.3)/AO254))-AX254))/AI254)*100</f>
        <v>28.106559536354052</v>
      </c>
      <c r="BD254" s="79" t="e">
        <f>(((AJ254)-(((AP254/AO254) + ((AN254 * 0.03)/AO254))-AY254))/AJ254)*100</f>
        <v>#VALUE!</v>
      </c>
      <c r="BE254" s="80">
        <f>(((AK254)-(((AP254/AO254) + ((AN254 * 0.15)/AO254))-AZ254))/AK254)*100</f>
        <v>26.62750278086763</v>
      </c>
      <c r="BG254" t="s">
        <v>1283</v>
      </c>
      <c r="BH254" t="s">
        <v>1284</v>
      </c>
      <c r="BJ254" t="s">
        <v>1285</v>
      </c>
      <c r="BM254" t="s">
        <v>1286</v>
      </c>
      <c r="BN254" t="s">
        <v>495</v>
      </c>
      <c r="BO254" t="s">
        <v>237</v>
      </c>
      <c r="BP254">
        <v>2419521</v>
      </c>
      <c r="BQ254" t="e">
        <v>#N/A</v>
      </c>
      <c r="BR254" t="e">
        <v>#N/A</v>
      </c>
      <c r="BS254">
        <v>37</v>
      </c>
      <c r="BT254" s="88">
        <v>9864.6</v>
      </c>
      <c r="BX254">
        <v>10.49</v>
      </c>
      <c r="BY254">
        <v>10.49</v>
      </c>
      <c r="BZ254">
        <f t="shared" si="130"/>
        <v>0</v>
      </c>
      <c r="CC254" t="e">
        <f>VLOOKUP(A254,'[1]RPT 1280 - Edmonton'!$1:$1048576,4,0)</f>
        <v>#N/A</v>
      </c>
      <c r="CE254" t="s">
        <v>6401</v>
      </c>
      <c r="CF254">
        <v>49.67</v>
      </c>
      <c r="CG254">
        <v>0</v>
      </c>
      <c r="CH254">
        <v>0</v>
      </c>
      <c r="CI254">
        <v>3.8</v>
      </c>
      <c r="CJ254">
        <f t="shared" si="131"/>
        <v>0</v>
      </c>
      <c r="CK254">
        <f t="shared" si="132"/>
        <v>0</v>
      </c>
      <c r="CL254">
        <f t="shared" si="133"/>
        <v>0</v>
      </c>
      <c r="CM254">
        <f t="shared" si="134"/>
        <v>0</v>
      </c>
      <c r="CO254" s="95">
        <v>6.99</v>
      </c>
      <c r="CP254" s="95">
        <v>6.99</v>
      </c>
      <c r="CQ254">
        <f t="shared" si="135"/>
        <v>0</v>
      </c>
    </row>
    <row r="255" spans="1:95" x14ac:dyDescent="0.25">
      <c r="A255" s="105">
        <v>2419513</v>
      </c>
      <c r="B255" t="s">
        <v>1287</v>
      </c>
      <c r="C255" t="s">
        <v>1281</v>
      </c>
      <c r="D255" t="s">
        <v>905</v>
      </c>
      <c r="E255" t="s">
        <v>185</v>
      </c>
      <c r="F255" t="s">
        <v>60</v>
      </c>
      <c r="G255" t="s">
        <v>1038</v>
      </c>
      <c r="J255">
        <f t="shared" ref="J255:J258" si="155">J254</f>
        <v>49.67</v>
      </c>
      <c r="M255" s="98">
        <v>3.8</v>
      </c>
      <c r="O255">
        <f t="shared" ref="O255:P258" si="156">O254</f>
        <v>49.67</v>
      </c>
      <c r="P255">
        <f t="shared" si="156"/>
        <v>6.2087500000000002</v>
      </c>
      <c r="Q255" s="99">
        <v>3.8</v>
      </c>
      <c r="U255" t="s">
        <v>69</v>
      </c>
      <c r="V255" t="s">
        <v>69</v>
      </c>
      <c r="W255" s="73" t="s">
        <v>1282</v>
      </c>
      <c r="X255" s="74">
        <v>9.49</v>
      </c>
      <c r="Z255" s="76">
        <v>8.99</v>
      </c>
      <c r="AC255" s="8" t="s">
        <v>69</v>
      </c>
      <c r="AD255" s="8" t="s">
        <v>69</v>
      </c>
      <c r="AE255" s="8" t="s">
        <v>69</v>
      </c>
      <c r="AF255" s="8" t="s">
        <v>69</v>
      </c>
      <c r="AH255" s="23" t="e">
        <f t="shared" si="136"/>
        <v>#VALUE!</v>
      </c>
      <c r="AI255" s="23">
        <f t="shared" si="137"/>
        <v>9.49</v>
      </c>
      <c r="AJ255" s="23" t="str">
        <f t="shared" si="137"/>
        <v/>
      </c>
      <c r="AK255" s="23">
        <f t="shared" si="137"/>
        <v>8.99</v>
      </c>
      <c r="BG255" t="s">
        <v>1288</v>
      </c>
      <c r="BH255" t="s">
        <v>1289</v>
      </c>
      <c r="BM255" t="s">
        <v>1290</v>
      </c>
      <c r="BN255" t="s">
        <v>495</v>
      </c>
      <c r="BO255" t="s">
        <v>237</v>
      </c>
      <c r="BP255">
        <v>2419513</v>
      </c>
      <c r="BQ255" t="e">
        <v>#N/A</v>
      </c>
      <c r="BR255" t="e">
        <v>#N/A</v>
      </c>
      <c r="BS255">
        <v>27</v>
      </c>
      <c r="BT255" s="88">
        <v>28695.09</v>
      </c>
      <c r="BX255">
        <v>10.49</v>
      </c>
      <c r="BY255">
        <v>10.49</v>
      </c>
      <c r="BZ255">
        <f t="shared" si="130"/>
        <v>0</v>
      </c>
      <c r="CC255" t="e">
        <f>VLOOKUP(A255,'[1]RPT 1280 - Edmonton'!$1:$1048576,4,0)</f>
        <v>#N/A</v>
      </c>
      <c r="CE255" t="s">
        <v>6401</v>
      </c>
      <c r="CF255">
        <v>49.67</v>
      </c>
      <c r="CG255">
        <v>0</v>
      </c>
      <c r="CH255">
        <v>0</v>
      </c>
      <c r="CI255">
        <v>3.8</v>
      </c>
      <c r="CJ255">
        <f t="shared" si="131"/>
        <v>0</v>
      </c>
      <c r="CK255">
        <f t="shared" si="132"/>
        <v>0</v>
      </c>
      <c r="CL255">
        <f t="shared" si="133"/>
        <v>0</v>
      </c>
      <c r="CM255">
        <f t="shared" si="134"/>
        <v>0</v>
      </c>
    </row>
    <row r="256" spans="1:95" x14ac:dyDescent="0.25">
      <c r="A256" s="105">
        <v>6481626</v>
      </c>
      <c r="B256" t="s">
        <v>1291</v>
      </c>
      <c r="C256" t="s">
        <v>1281</v>
      </c>
      <c r="D256" t="s">
        <v>905</v>
      </c>
      <c r="E256" t="s">
        <v>185</v>
      </c>
      <c r="F256" t="s">
        <v>60</v>
      </c>
      <c r="G256" t="s">
        <v>1038</v>
      </c>
      <c r="J256">
        <f t="shared" si="155"/>
        <v>49.67</v>
      </c>
      <c r="M256" s="98">
        <v>3.8</v>
      </c>
      <c r="O256">
        <f t="shared" si="156"/>
        <v>49.67</v>
      </c>
      <c r="P256">
        <f t="shared" si="156"/>
        <v>6.2087500000000002</v>
      </c>
      <c r="Q256" s="99">
        <v>3.8</v>
      </c>
      <c r="U256" t="s">
        <v>69</v>
      </c>
      <c r="V256" t="s">
        <v>69</v>
      </c>
      <c r="W256" s="73" t="s">
        <v>1282</v>
      </c>
      <c r="X256" s="74">
        <v>9.49</v>
      </c>
      <c r="Z256" s="76">
        <v>8.99</v>
      </c>
      <c r="AC256" s="8" t="s">
        <v>69</v>
      </c>
      <c r="AD256" s="8" t="s">
        <v>69</v>
      </c>
      <c r="AE256" s="8" t="s">
        <v>69</v>
      </c>
      <c r="AF256" s="8" t="s">
        <v>69</v>
      </c>
      <c r="AH256" s="23" t="e">
        <f t="shared" si="136"/>
        <v>#VALUE!</v>
      </c>
      <c r="AI256" s="23">
        <f t="shared" si="137"/>
        <v>9.49</v>
      </c>
      <c r="AJ256" s="23" t="str">
        <f t="shared" si="137"/>
        <v/>
      </c>
      <c r="AK256" s="23">
        <f t="shared" si="137"/>
        <v>8.99</v>
      </c>
      <c r="BG256" t="s">
        <v>1292</v>
      </c>
      <c r="BH256" t="s">
        <v>1293</v>
      </c>
      <c r="BM256" t="s">
        <v>1294</v>
      </c>
      <c r="BN256" t="s">
        <v>928</v>
      </c>
      <c r="BO256" t="s">
        <v>237</v>
      </c>
      <c r="BP256">
        <v>6481626</v>
      </c>
      <c r="BQ256" t="e">
        <v>#N/A</v>
      </c>
      <c r="BR256" t="e">
        <v>#N/A</v>
      </c>
      <c r="BS256">
        <v>41</v>
      </c>
      <c r="BT256" s="88">
        <v>4297.8900000000003</v>
      </c>
      <c r="BY256" t="e">
        <v>#N/A</v>
      </c>
      <c r="BZ256" t="e">
        <f t="shared" si="130"/>
        <v>#N/A</v>
      </c>
      <c r="CC256" t="e">
        <f>VLOOKUP(A256,'[1]RPT 1280 - Edmonton'!$1:$1048576,4,0)</f>
        <v>#N/A</v>
      </c>
      <c r="CE256" t="s">
        <v>6401</v>
      </c>
      <c r="CF256">
        <v>49.67</v>
      </c>
      <c r="CG256">
        <v>0</v>
      </c>
      <c r="CH256">
        <v>0</v>
      </c>
      <c r="CI256">
        <v>3.8</v>
      </c>
      <c r="CJ256">
        <f t="shared" si="131"/>
        <v>0</v>
      </c>
      <c r="CK256">
        <f t="shared" si="132"/>
        <v>0</v>
      </c>
      <c r="CL256">
        <f t="shared" si="133"/>
        <v>0</v>
      </c>
      <c r="CM256">
        <f t="shared" si="134"/>
        <v>0</v>
      </c>
    </row>
    <row r="257" spans="1:95" x14ac:dyDescent="0.25">
      <c r="A257" s="105">
        <v>6525752</v>
      </c>
      <c r="B257" t="s">
        <v>1295</v>
      </c>
      <c r="C257" t="s">
        <v>1281</v>
      </c>
      <c r="D257" t="s">
        <v>905</v>
      </c>
      <c r="E257" t="s">
        <v>185</v>
      </c>
      <c r="F257" t="s">
        <v>60</v>
      </c>
      <c r="G257" t="s">
        <v>1038</v>
      </c>
      <c r="J257">
        <f t="shared" si="155"/>
        <v>49.67</v>
      </c>
      <c r="M257" s="98">
        <v>3.8</v>
      </c>
      <c r="O257">
        <f t="shared" si="156"/>
        <v>49.67</v>
      </c>
      <c r="P257">
        <f t="shared" si="156"/>
        <v>6.2087500000000002</v>
      </c>
      <c r="Q257" s="99">
        <v>3.8</v>
      </c>
      <c r="U257" t="s">
        <v>69</v>
      </c>
      <c r="V257" t="s">
        <v>69</v>
      </c>
      <c r="W257" s="73" t="s">
        <v>1282</v>
      </c>
      <c r="X257" s="74">
        <v>9.49</v>
      </c>
      <c r="Z257" s="76">
        <v>8.99</v>
      </c>
      <c r="AC257" s="8" t="s">
        <v>69</v>
      </c>
      <c r="AD257" s="8" t="s">
        <v>69</v>
      </c>
      <c r="AE257" s="8" t="s">
        <v>69</v>
      </c>
      <c r="AF257" s="8" t="s">
        <v>69</v>
      </c>
      <c r="AH257" s="23" t="e">
        <f t="shared" si="136"/>
        <v>#VALUE!</v>
      </c>
      <c r="AI257" s="23">
        <f t="shared" si="137"/>
        <v>9.49</v>
      </c>
      <c r="AJ257" s="23" t="str">
        <f t="shared" si="137"/>
        <v/>
      </c>
      <c r="AK257" s="23">
        <f t="shared" si="137"/>
        <v>8.99</v>
      </c>
      <c r="BG257" t="s">
        <v>1296</v>
      </c>
      <c r="BH257" t="s">
        <v>1297</v>
      </c>
      <c r="BM257" t="s">
        <v>1298</v>
      </c>
      <c r="BN257" t="s">
        <v>928</v>
      </c>
      <c r="BO257" t="s">
        <v>237</v>
      </c>
      <c r="BQ257" t="e">
        <v>#N/A</v>
      </c>
      <c r="BR257" t="e">
        <v>#N/A</v>
      </c>
      <c r="BY257" t="e">
        <v>#N/A</v>
      </c>
      <c r="BZ257" t="e">
        <f t="shared" si="130"/>
        <v>#N/A</v>
      </c>
      <c r="CC257" t="e">
        <f>VLOOKUP(A257,'[1]RPT 1280 - Edmonton'!$1:$1048576,4,0)</f>
        <v>#N/A</v>
      </c>
      <c r="CE257" t="s">
        <v>6401</v>
      </c>
      <c r="CF257">
        <v>49.67</v>
      </c>
      <c r="CG257">
        <v>0</v>
      </c>
      <c r="CH257">
        <v>0</v>
      </c>
      <c r="CI257">
        <v>3.8</v>
      </c>
      <c r="CJ257">
        <f t="shared" si="131"/>
        <v>0</v>
      </c>
      <c r="CK257">
        <f t="shared" si="132"/>
        <v>0</v>
      </c>
      <c r="CL257">
        <f t="shared" si="133"/>
        <v>0</v>
      </c>
      <c r="CM257">
        <f t="shared" si="134"/>
        <v>0</v>
      </c>
    </row>
    <row r="258" spans="1:95" x14ac:dyDescent="0.25">
      <c r="A258" s="105">
        <v>6525786</v>
      </c>
      <c r="B258" t="s">
        <v>1299</v>
      </c>
      <c r="C258" t="s">
        <v>1281</v>
      </c>
      <c r="D258" t="s">
        <v>905</v>
      </c>
      <c r="E258" t="s">
        <v>185</v>
      </c>
      <c r="F258" t="s">
        <v>60</v>
      </c>
      <c r="G258" t="s">
        <v>1038</v>
      </c>
      <c r="J258">
        <f t="shared" si="155"/>
        <v>49.67</v>
      </c>
      <c r="M258" s="98">
        <v>3.8</v>
      </c>
      <c r="O258">
        <f t="shared" si="156"/>
        <v>49.67</v>
      </c>
      <c r="P258">
        <f t="shared" si="156"/>
        <v>6.2087500000000002</v>
      </c>
      <c r="Q258" s="99">
        <v>3.8</v>
      </c>
      <c r="U258" t="s">
        <v>69</v>
      </c>
      <c r="V258" t="s">
        <v>69</v>
      </c>
      <c r="W258" s="73" t="s">
        <v>1282</v>
      </c>
      <c r="X258" s="74">
        <v>9.49</v>
      </c>
      <c r="Z258" s="76">
        <v>8.99</v>
      </c>
      <c r="AC258" s="8" t="s">
        <v>69</v>
      </c>
      <c r="AD258" s="8" t="s">
        <v>69</v>
      </c>
      <c r="AE258" s="8" t="s">
        <v>69</v>
      </c>
      <c r="AF258" s="8" t="s">
        <v>69</v>
      </c>
      <c r="AH258" s="23" t="e">
        <f t="shared" si="136"/>
        <v>#VALUE!</v>
      </c>
      <c r="AI258" s="23">
        <f t="shared" si="137"/>
        <v>9.49</v>
      </c>
      <c r="AJ258" s="23" t="str">
        <f t="shared" si="137"/>
        <v/>
      </c>
      <c r="AK258" s="23">
        <f t="shared" si="137"/>
        <v>8.99</v>
      </c>
      <c r="BG258" t="s">
        <v>1300</v>
      </c>
      <c r="BH258" t="s">
        <v>1301</v>
      </c>
      <c r="BM258" t="s">
        <v>1302</v>
      </c>
      <c r="BN258" t="s">
        <v>928</v>
      </c>
      <c r="BO258" t="s">
        <v>237</v>
      </c>
      <c r="BQ258" t="e">
        <v>#N/A</v>
      </c>
      <c r="BR258" t="e">
        <v>#N/A</v>
      </c>
      <c r="BS258">
        <v>54</v>
      </c>
      <c r="BT258" s="88">
        <v>34.47</v>
      </c>
      <c r="BY258" t="e">
        <v>#N/A</v>
      </c>
      <c r="BZ258" t="e">
        <f t="shared" si="130"/>
        <v>#N/A</v>
      </c>
      <c r="CC258" t="e">
        <f>VLOOKUP(A258,'[1]RPT 1280 - Edmonton'!$1:$1048576,4,0)</f>
        <v>#N/A</v>
      </c>
      <c r="CE258" t="s">
        <v>6401</v>
      </c>
      <c r="CF258">
        <v>49.67</v>
      </c>
      <c r="CG258">
        <v>0</v>
      </c>
      <c r="CH258">
        <v>0</v>
      </c>
      <c r="CI258">
        <v>3.8</v>
      </c>
      <c r="CJ258">
        <f t="shared" si="131"/>
        <v>0</v>
      </c>
      <c r="CK258">
        <f t="shared" si="132"/>
        <v>0</v>
      </c>
      <c r="CL258">
        <f t="shared" si="133"/>
        <v>0</v>
      </c>
      <c r="CM258">
        <f t="shared" si="134"/>
        <v>0</v>
      </c>
    </row>
    <row r="259" spans="1:95" x14ac:dyDescent="0.25">
      <c r="A259">
        <v>6476824</v>
      </c>
      <c r="B259" t="s">
        <v>1303</v>
      </c>
      <c r="C259" t="s">
        <v>1304</v>
      </c>
      <c r="D259" t="s">
        <v>411</v>
      </c>
      <c r="E259" t="s">
        <v>67</v>
      </c>
      <c r="F259" t="s">
        <v>60</v>
      </c>
      <c r="G259" t="s">
        <v>1038</v>
      </c>
      <c r="I259" t="s">
        <v>186</v>
      </c>
      <c r="J259">
        <v>93.28</v>
      </c>
      <c r="L259" s="40">
        <v>2.8</v>
      </c>
      <c r="O259">
        <v>90.48</v>
      </c>
      <c r="P259">
        <v>22.62</v>
      </c>
      <c r="T259" t="s">
        <v>1305</v>
      </c>
      <c r="U259" t="s">
        <v>57</v>
      </c>
      <c r="V259" t="s">
        <v>1306</v>
      </c>
      <c r="W259" s="73" t="s">
        <v>1307</v>
      </c>
      <c r="X259" s="74" t="s">
        <v>1308</v>
      </c>
      <c r="Z259" s="76" t="s">
        <v>1309</v>
      </c>
      <c r="AA259" s="27">
        <v>0.1238467951093</v>
      </c>
      <c r="AC259" s="8" t="s">
        <v>1308</v>
      </c>
      <c r="AD259" s="8">
        <v>38.99</v>
      </c>
      <c r="AE259" s="8">
        <v>33.99</v>
      </c>
      <c r="AF259" s="8" t="s">
        <v>1310</v>
      </c>
      <c r="AH259" s="23">
        <f t="shared" si="136"/>
        <v>26.99</v>
      </c>
      <c r="AI259" s="23" t="str">
        <f t="shared" si="137"/>
        <v>32.49</v>
      </c>
      <c r="AJ259" s="23" t="str">
        <f t="shared" si="137"/>
        <v/>
      </c>
      <c r="AK259" s="23" t="str">
        <f t="shared" si="137"/>
        <v>29.79</v>
      </c>
      <c r="AM259" s="40">
        <v>93.28</v>
      </c>
      <c r="AN259" s="40">
        <v>3.79</v>
      </c>
      <c r="AO259">
        <v>4</v>
      </c>
      <c r="AP259" s="40">
        <f t="shared" ref="AP259:AP266" si="157">(AM259 * 1.05) - L259 - Q259 - K259</f>
        <v>95.144000000000005</v>
      </c>
      <c r="AQ259" t="s">
        <v>60</v>
      </c>
      <c r="AR259" s="40">
        <f t="shared" ref="AR259:AR266" si="158">(((AH259)-((AP259/AO259) + ((AN259 * 0.03)/AO259)))/AH259)*100</f>
        <v>11.765746572804737</v>
      </c>
      <c r="AS259" s="40">
        <f t="shared" ref="AS259:AS266" si="159">(((AI259)-((AP259/AO259) + ((AN259 * 0.3)/AO259)))/AI259)*100</f>
        <v>25.914896891351187</v>
      </c>
      <c r="AT259" s="40" t="e">
        <f t="shared" ref="AT259:AT266" si="160">(((AJ259)-((AP259/AO259) + ((AN259 * 0.03)/AO259)))/AJ259)*100</f>
        <v>#VALUE!</v>
      </c>
      <c r="AU259" s="40">
        <f t="shared" ref="AU259:AU266" si="161">(((AK259)-((AP259/AO259) + ((AN259 * 0.07)/AO259)))/AK259)*100</f>
        <v>19.93177240684793</v>
      </c>
      <c r="BB259" s="77">
        <f t="shared" ref="BB259:BB266" si="162">(((AH259)-(((AP259/AO259) + ((AN259 * 0.03)/AO259))-AW259))/AH259)*100</f>
        <v>11.765746572804737</v>
      </c>
      <c r="BC259" s="78">
        <f t="shared" ref="BC259:BC266" si="163">(((AI259)-(((AP259/AO259) + ((AN259 * 0.3)/AO259))-AX259))/AI259)*100</f>
        <v>25.914896891351187</v>
      </c>
      <c r="BD259" s="79" t="e">
        <f t="shared" ref="BD259:BD266" si="164">(((AJ259)-(((AP259/AO259) + ((AN259 * 0.03)/AO259))-AY259))/AJ259)*100</f>
        <v>#VALUE!</v>
      </c>
      <c r="BE259" s="80">
        <f t="shared" ref="BE259:BE266" si="165">(((AK259)-(((AP259/AO259) + ((AN259 * 0.15)/AO259))-AZ259))/AK259)*100</f>
        <v>19.677324605572334</v>
      </c>
      <c r="BG259" t="s">
        <v>1311</v>
      </c>
      <c r="BH259" t="s">
        <v>1312</v>
      </c>
      <c r="BM259" t="s">
        <v>1313</v>
      </c>
      <c r="BN259" t="s">
        <v>1314</v>
      </c>
      <c r="BO259" t="s">
        <v>1315</v>
      </c>
      <c r="BQ259" t="e">
        <v>#N/A</v>
      </c>
      <c r="BR259" t="e">
        <v>#N/A</v>
      </c>
      <c r="BS259">
        <v>51</v>
      </c>
      <c r="BT259">
        <v>3135.97</v>
      </c>
      <c r="BX259">
        <v>36.49</v>
      </c>
      <c r="BY259">
        <v>36.49</v>
      </c>
      <c r="BZ259">
        <f t="shared" si="130"/>
        <v>0</v>
      </c>
      <c r="CC259" t="e">
        <f>VLOOKUP(A259,'[1]RPT 1280 - Edmonton'!$1:$1048576,4,0)</f>
        <v>#N/A</v>
      </c>
      <c r="CE259" t="s">
        <v>6402</v>
      </c>
      <c r="CF259">
        <v>93.28</v>
      </c>
      <c r="CG259">
        <v>0</v>
      </c>
      <c r="CH259">
        <v>2.8</v>
      </c>
      <c r="CI259">
        <v>0</v>
      </c>
      <c r="CJ259">
        <f t="shared" si="131"/>
        <v>0</v>
      </c>
      <c r="CK259">
        <f t="shared" si="132"/>
        <v>0</v>
      </c>
      <c r="CL259">
        <f t="shared" si="133"/>
        <v>0</v>
      </c>
      <c r="CM259">
        <f t="shared" si="134"/>
        <v>0</v>
      </c>
      <c r="CO259" s="95">
        <v>26.99</v>
      </c>
      <c r="CP259" s="95">
        <v>26.99</v>
      </c>
      <c r="CQ259">
        <f t="shared" si="135"/>
        <v>0</v>
      </c>
    </row>
    <row r="260" spans="1:95" x14ac:dyDescent="0.25">
      <c r="A260">
        <v>6508121</v>
      </c>
      <c r="B260" t="s">
        <v>1316</v>
      </c>
      <c r="C260" t="s">
        <v>1304</v>
      </c>
      <c r="D260" t="s">
        <v>411</v>
      </c>
      <c r="E260" t="s">
        <v>67</v>
      </c>
      <c r="F260" t="s">
        <v>60</v>
      </c>
      <c r="G260" t="s">
        <v>1038</v>
      </c>
      <c r="I260" t="s">
        <v>199</v>
      </c>
      <c r="J260">
        <v>93.28</v>
      </c>
      <c r="L260" s="40">
        <v>2.8</v>
      </c>
      <c r="O260">
        <v>90.48</v>
      </c>
      <c r="P260">
        <v>22.62</v>
      </c>
      <c r="T260" t="s">
        <v>1305</v>
      </c>
      <c r="U260" t="s">
        <v>57</v>
      </c>
      <c r="V260" t="s">
        <v>1306</v>
      </c>
      <c r="W260" s="73" t="s">
        <v>1307</v>
      </c>
      <c r="X260" s="74" t="s">
        <v>1308</v>
      </c>
      <c r="Z260" s="76" t="s">
        <v>1309</v>
      </c>
      <c r="AA260" s="27">
        <v>0.1238467951093</v>
      </c>
      <c r="AC260" s="8" t="s">
        <v>1308</v>
      </c>
      <c r="AD260" s="8">
        <v>38.99</v>
      </c>
      <c r="AE260" s="8">
        <v>33.99</v>
      </c>
      <c r="AF260" s="8" t="s">
        <v>1310</v>
      </c>
      <c r="AH260" s="23">
        <f t="shared" si="136"/>
        <v>26.99</v>
      </c>
      <c r="AI260" s="23" t="str">
        <f t="shared" si="137"/>
        <v>32.49</v>
      </c>
      <c r="AJ260" s="23" t="str">
        <f t="shared" si="137"/>
        <v/>
      </c>
      <c r="AK260" s="23" t="str">
        <f t="shared" si="137"/>
        <v>29.79</v>
      </c>
      <c r="AM260" s="40">
        <v>93.28</v>
      </c>
      <c r="AN260" s="40">
        <v>3.88</v>
      </c>
      <c r="AO260">
        <v>4</v>
      </c>
      <c r="AP260" s="40">
        <f t="shared" si="157"/>
        <v>95.144000000000005</v>
      </c>
      <c r="AQ260" t="s">
        <v>60</v>
      </c>
      <c r="AR260" s="40">
        <f t="shared" si="158"/>
        <v>11.763245646535744</v>
      </c>
      <c r="AS260" s="40">
        <f t="shared" si="159"/>
        <v>25.894121268082486</v>
      </c>
      <c r="AT260" s="40" t="e">
        <f t="shared" si="160"/>
        <v>#VALUE!</v>
      </c>
      <c r="AU260" s="40">
        <f t="shared" si="161"/>
        <v>19.926485397784479</v>
      </c>
      <c r="BB260" s="77">
        <f t="shared" si="162"/>
        <v>11.763245646535744</v>
      </c>
      <c r="BC260" s="78">
        <f t="shared" si="163"/>
        <v>25.894121268082486</v>
      </c>
      <c r="BD260" s="79" t="e">
        <f t="shared" si="164"/>
        <v>#VALUE!</v>
      </c>
      <c r="BE260" s="80">
        <f t="shared" si="165"/>
        <v>19.665995300436386</v>
      </c>
      <c r="BG260" t="s">
        <v>1317</v>
      </c>
      <c r="BH260" t="s">
        <v>1318</v>
      </c>
      <c r="BM260" t="s">
        <v>1319</v>
      </c>
      <c r="BN260" t="s">
        <v>1314</v>
      </c>
      <c r="BO260" t="s">
        <v>66</v>
      </c>
      <c r="BQ260" t="e">
        <v>#N/A</v>
      </c>
      <c r="BR260" t="e">
        <v>#N/A</v>
      </c>
      <c r="BT260"/>
      <c r="BX260">
        <v>36.49</v>
      </c>
      <c r="BY260">
        <v>36.49</v>
      </c>
      <c r="BZ260">
        <f t="shared" ref="BZ260:BZ323" si="166">BY260-BX260</f>
        <v>0</v>
      </c>
      <c r="CC260" t="e">
        <f>VLOOKUP(A260,'[1]RPT 1280 - Edmonton'!$1:$1048576,4,0)</f>
        <v>#N/A</v>
      </c>
      <c r="CE260" t="s">
        <v>6402</v>
      </c>
      <c r="CF260">
        <v>93.28</v>
      </c>
      <c r="CG260">
        <v>0</v>
      </c>
      <c r="CH260">
        <v>2.8</v>
      </c>
      <c r="CI260">
        <v>0</v>
      </c>
      <c r="CJ260">
        <f t="shared" ref="CJ260:CJ323" si="167">CF260-J260</f>
        <v>0</v>
      </c>
      <c r="CK260">
        <f t="shared" ref="CK260:CK323" si="168">CG260-K260</f>
        <v>0</v>
      </c>
      <c r="CL260">
        <f t="shared" ref="CL260:CL323" si="169">CH260-L260</f>
        <v>0</v>
      </c>
      <c r="CM260">
        <f t="shared" ref="CM260:CM323" si="170">CI260-M260</f>
        <v>0</v>
      </c>
      <c r="CO260" s="95">
        <v>26.99</v>
      </c>
      <c r="CP260" s="95">
        <v>26.99</v>
      </c>
      <c r="CQ260">
        <f t="shared" ref="CQ260:CQ323" si="171">CP260-CO260</f>
        <v>0</v>
      </c>
    </row>
    <row r="261" spans="1:95" x14ac:dyDescent="0.25">
      <c r="A261">
        <v>6508097</v>
      </c>
      <c r="B261" t="s">
        <v>1320</v>
      </c>
      <c r="C261" t="s">
        <v>1304</v>
      </c>
      <c r="D261" t="s">
        <v>411</v>
      </c>
      <c r="E261" t="s">
        <v>67</v>
      </c>
      <c r="F261" t="s">
        <v>60</v>
      </c>
      <c r="G261" t="s">
        <v>1038</v>
      </c>
      <c r="I261" t="s">
        <v>263</v>
      </c>
      <c r="J261">
        <v>93.28</v>
      </c>
      <c r="L261" s="40">
        <v>2.8</v>
      </c>
      <c r="O261">
        <v>90.48</v>
      </c>
      <c r="P261">
        <v>22.62</v>
      </c>
      <c r="T261" t="s">
        <v>1305</v>
      </c>
      <c r="U261" t="s">
        <v>57</v>
      </c>
      <c r="V261" t="s">
        <v>1306</v>
      </c>
      <c r="W261" s="73" t="s">
        <v>1307</v>
      </c>
      <c r="X261" s="74" t="s">
        <v>1308</v>
      </c>
      <c r="Z261" s="76" t="s">
        <v>1309</v>
      </c>
      <c r="AA261" s="27">
        <v>0.1238467951093</v>
      </c>
      <c r="AC261" s="8" t="s">
        <v>1308</v>
      </c>
      <c r="AD261" s="8">
        <v>38.99</v>
      </c>
      <c r="AE261" s="8">
        <v>33.99</v>
      </c>
      <c r="AF261" s="8" t="s">
        <v>1310</v>
      </c>
      <c r="AH261" s="23">
        <f t="shared" si="136"/>
        <v>26.99</v>
      </c>
      <c r="AI261" s="23" t="str">
        <f t="shared" si="137"/>
        <v>32.49</v>
      </c>
      <c r="AJ261" s="23" t="str">
        <f t="shared" si="137"/>
        <v/>
      </c>
      <c r="AK261" s="23" t="str">
        <f t="shared" si="137"/>
        <v>29.79</v>
      </c>
      <c r="AM261" s="40">
        <v>93.28</v>
      </c>
      <c r="AN261" s="40">
        <v>3.88</v>
      </c>
      <c r="AO261">
        <v>4</v>
      </c>
      <c r="AP261" s="40">
        <f t="shared" si="157"/>
        <v>95.144000000000005</v>
      </c>
      <c r="AQ261" t="s">
        <v>60</v>
      </c>
      <c r="AR261" s="40">
        <f t="shared" si="158"/>
        <v>11.763245646535744</v>
      </c>
      <c r="AS261" s="40">
        <f t="shared" si="159"/>
        <v>25.894121268082486</v>
      </c>
      <c r="AT261" s="40" t="e">
        <f t="shared" si="160"/>
        <v>#VALUE!</v>
      </c>
      <c r="AU261" s="40">
        <f t="shared" si="161"/>
        <v>19.926485397784479</v>
      </c>
      <c r="BB261" s="77">
        <f t="shared" si="162"/>
        <v>11.763245646535744</v>
      </c>
      <c r="BC261" s="78">
        <f t="shared" si="163"/>
        <v>25.894121268082486</v>
      </c>
      <c r="BD261" s="79" t="e">
        <f t="shared" si="164"/>
        <v>#VALUE!</v>
      </c>
      <c r="BE261" s="80">
        <f t="shared" si="165"/>
        <v>19.665995300436386</v>
      </c>
      <c r="BG261" t="s">
        <v>1321</v>
      </c>
      <c r="BH261" t="s">
        <v>1322</v>
      </c>
      <c r="BM261" t="s">
        <v>1323</v>
      </c>
      <c r="BN261" t="s">
        <v>1314</v>
      </c>
      <c r="BO261" t="s">
        <v>66</v>
      </c>
      <c r="BQ261" t="e">
        <v>#N/A</v>
      </c>
      <c r="BR261" t="e">
        <v>#N/A</v>
      </c>
      <c r="BS261">
        <v>53</v>
      </c>
      <c r="BT261">
        <v>843.74</v>
      </c>
      <c r="BX261">
        <v>36.49</v>
      </c>
      <c r="BY261">
        <v>36.49</v>
      </c>
      <c r="BZ261">
        <f t="shared" si="166"/>
        <v>0</v>
      </c>
      <c r="CC261" t="e">
        <f>VLOOKUP(A261,'[1]RPT 1280 - Edmonton'!$1:$1048576,4,0)</f>
        <v>#N/A</v>
      </c>
      <c r="CE261" t="s">
        <v>6402</v>
      </c>
      <c r="CF261">
        <v>93.28</v>
      </c>
      <c r="CG261">
        <v>0</v>
      </c>
      <c r="CH261">
        <v>2.8</v>
      </c>
      <c r="CI261">
        <v>0</v>
      </c>
      <c r="CJ261">
        <f t="shared" si="167"/>
        <v>0</v>
      </c>
      <c r="CK261">
        <f t="shared" si="168"/>
        <v>0</v>
      </c>
      <c r="CL261">
        <f t="shared" si="169"/>
        <v>0</v>
      </c>
      <c r="CM261">
        <f t="shared" si="170"/>
        <v>0</v>
      </c>
      <c r="CO261" s="95">
        <v>26.99</v>
      </c>
      <c r="CP261" s="95">
        <v>26.99</v>
      </c>
      <c r="CQ261">
        <f t="shared" si="171"/>
        <v>0</v>
      </c>
    </row>
    <row r="262" spans="1:95" x14ac:dyDescent="0.25">
      <c r="A262">
        <v>6336846</v>
      </c>
      <c r="B262" t="s">
        <v>1324</v>
      </c>
      <c r="C262" t="s">
        <v>1325</v>
      </c>
      <c r="D262" t="s">
        <v>411</v>
      </c>
      <c r="E262" t="s">
        <v>67</v>
      </c>
      <c r="F262" t="s">
        <v>60</v>
      </c>
      <c r="G262" t="s">
        <v>1038</v>
      </c>
      <c r="I262" t="s">
        <v>186</v>
      </c>
      <c r="J262">
        <v>153.56</v>
      </c>
      <c r="L262" s="40">
        <v>46.1</v>
      </c>
      <c r="O262">
        <v>107.46</v>
      </c>
      <c r="P262">
        <v>26.864999999999998</v>
      </c>
      <c r="T262" t="s">
        <v>1326</v>
      </c>
      <c r="U262" t="s">
        <v>57</v>
      </c>
      <c r="V262" t="s">
        <v>1327</v>
      </c>
      <c r="W262" s="73" t="s">
        <v>1328</v>
      </c>
      <c r="X262" s="74" t="s">
        <v>341</v>
      </c>
      <c r="Z262" s="76" t="s">
        <v>1329</v>
      </c>
      <c r="AA262" s="27">
        <v>0.12217802438262</v>
      </c>
      <c r="AC262" s="8" t="s">
        <v>341</v>
      </c>
      <c r="AD262" s="8">
        <v>46.19</v>
      </c>
      <c r="AE262" s="8">
        <v>40.19</v>
      </c>
      <c r="AF262" s="8" t="s">
        <v>1330</v>
      </c>
      <c r="AH262" s="23">
        <f t="shared" ref="AH262:AH327" si="172">IF(W262&lt;&gt;"",(RIGHT(W262,LEN(W262)-SEARCH("/",W262,1)))/U262,"")</f>
        <v>31.99</v>
      </c>
      <c r="AI262" s="23" t="str">
        <f t="shared" ref="AI262:AK327" si="173">IF(X262&lt;&gt;"",X262,"")</f>
        <v>38.49</v>
      </c>
      <c r="AJ262" s="23" t="str">
        <f t="shared" si="173"/>
        <v/>
      </c>
      <c r="AK262" s="23" t="str">
        <f t="shared" si="173"/>
        <v>35.29</v>
      </c>
      <c r="AM262" s="40">
        <v>153.56</v>
      </c>
      <c r="AN262" s="40">
        <v>6.85</v>
      </c>
      <c r="AO262">
        <v>4</v>
      </c>
      <c r="AP262" s="40">
        <f t="shared" si="157"/>
        <v>115.13800000000001</v>
      </c>
      <c r="AQ262" t="s">
        <v>60</v>
      </c>
      <c r="AR262" s="40">
        <f t="shared" si="158"/>
        <v>9.8597217880587582</v>
      </c>
      <c r="AS262" s="40">
        <f t="shared" si="159"/>
        <v>23.880878150168872</v>
      </c>
      <c r="AT262" s="40" t="e">
        <f t="shared" si="160"/>
        <v>#VALUE!</v>
      </c>
      <c r="AU262" s="40">
        <f t="shared" si="161"/>
        <v>18.094715216775285</v>
      </c>
      <c r="BB262" s="77">
        <f t="shared" si="162"/>
        <v>9.8597217880587582</v>
      </c>
      <c r="BC262" s="78">
        <f t="shared" si="163"/>
        <v>23.880878150168872</v>
      </c>
      <c r="BD262" s="79" t="e">
        <f t="shared" si="164"/>
        <v>#VALUE!</v>
      </c>
      <c r="BE262" s="80">
        <f t="shared" si="165"/>
        <v>17.706503258713507</v>
      </c>
      <c r="BG262" t="s">
        <v>1331</v>
      </c>
      <c r="BH262" t="s">
        <v>1332</v>
      </c>
      <c r="BM262" t="s">
        <v>1333</v>
      </c>
      <c r="BN262" t="s">
        <v>1334</v>
      </c>
      <c r="BO262" t="s">
        <v>66</v>
      </c>
      <c r="BQ262" t="e">
        <v>#N/A</v>
      </c>
      <c r="BR262" t="e">
        <v>#N/A</v>
      </c>
      <c r="BS262">
        <v>50</v>
      </c>
      <c r="BT262">
        <v>2296.4699999999998</v>
      </c>
      <c r="BX262">
        <v>48.49</v>
      </c>
      <c r="BY262">
        <v>48.49</v>
      </c>
      <c r="BZ262">
        <f t="shared" si="166"/>
        <v>0</v>
      </c>
      <c r="CC262" t="e">
        <f>VLOOKUP(A262,'[1]RPT 1280 - Edmonton'!$1:$1048576,4,0)</f>
        <v>#N/A</v>
      </c>
      <c r="CE262" t="s">
        <v>6402</v>
      </c>
      <c r="CF262">
        <v>153.56</v>
      </c>
      <c r="CG262">
        <v>0</v>
      </c>
      <c r="CH262">
        <v>46.1</v>
      </c>
      <c r="CI262">
        <v>0</v>
      </c>
      <c r="CJ262">
        <f t="shared" si="167"/>
        <v>0</v>
      </c>
      <c r="CK262">
        <f t="shared" si="168"/>
        <v>0</v>
      </c>
      <c r="CL262">
        <f t="shared" si="169"/>
        <v>0</v>
      </c>
      <c r="CM262">
        <f t="shared" si="170"/>
        <v>0</v>
      </c>
      <c r="CO262" s="95">
        <v>31.99</v>
      </c>
      <c r="CP262" s="95">
        <v>31.99</v>
      </c>
      <c r="CQ262">
        <f t="shared" si="171"/>
        <v>0</v>
      </c>
    </row>
    <row r="263" spans="1:95" x14ac:dyDescent="0.25">
      <c r="A263">
        <v>6368914</v>
      </c>
      <c r="B263" t="s">
        <v>1335</v>
      </c>
      <c r="C263" t="s">
        <v>1325</v>
      </c>
      <c r="D263" t="s">
        <v>411</v>
      </c>
      <c r="E263" t="s">
        <v>67</v>
      </c>
      <c r="F263" t="s">
        <v>60</v>
      </c>
      <c r="G263" t="s">
        <v>1038</v>
      </c>
      <c r="I263" t="s">
        <v>199</v>
      </c>
      <c r="J263">
        <v>153.56</v>
      </c>
      <c r="L263" s="40">
        <v>46.1</v>
      </c>
      <c r="O263">
        <v>107.46</v>
      </c>
      <c r="P263">
        <v>26.864999999999998</v>
      </c>
      <c r="T263" t="s">
        <v>1326</v>
      </c>
      <c r="U263" t="s">
        <v>57</v>
      </c>
      <c r="V263" t="s">
        <v>1327</v>
      </c>
      <c r="W263" s="73" t="s">
        <v>1328</v>
      </c>
      <c r="X263" s="74" t="s">
        <v>341</v>
      </c>
      <c r="Z263" s="76" t="s">
        <v>1329</v>
      </c>
      <c r="AA263" s="27">
        <v>0.12217802438262</v>
      </c>
      <c r="AC263" s="8" t="s">
        <v>341</v>
      </c>
      <c r="AD263" s="8">
        <v>46.19</v>
      </c>
      <c r="AE263" s="8">
        <v>40.19</v>
      </c>
      <c r="AF263" s="8" t="s">
        <v>1330</v>
      </c>
      <c r="AH263" s="23">
        <f t="shared" si="172"/>
        <v>31.99</v>
      </c>
      <c r="AI263" s="23" t="str">
        <f t="shared" si="173"/>
        <v>38.49</v>
      </c>
      <c r="AJ263" s="23" t="str">
        <f t="shared" si="173"/>
        <v/>
      </c>
      <c r="AK263" s="23" t="str">
        <f t="shared" si="173"/>
        <v>35.29</v>
      </c>
      <c r="AM263" s="40">
        <v>153.56</v>
      </c>
      <c r="AN263" s="40">
        <v>3.04</v>
      </c>
      <c r="AO263">
        <v>4</v>
      </c>
      <c r="AP263" s="40">
        <f t="shared" si="157"/>
        <v>115.13800000000001</v>
      </c>
      <c r="AQ263" t="s">
        <v>60</v>
      </c>
      <c r="AR263" s="40">
        <f t="shared" si="158"/>
        <v>9.94904657705532</v>
      </c>
      <c r="AS263" s="40">
        <f t="shared" si="159"/>
        <v>24.623278773707451</v>
      </c>
      <c r="AT263" s="40" t="e">
        <f t="shared" si="160"/>
        <v>#VALUE!</v>
      </c>
      <c r="AU263" s="40">
        <f t="shared" si="161"/>
        <v>18.283649759138559</v>
      </c>
      <c r="BB263" s="77">
        <f t="shared" si="162"/>
        <v>9.94904657705532</v>
      </c>
      <c r="BC263" s="78">
        <f t="shared" si="163"/>
        <v>24.623278773707451</v>
      </c>
      <c r="BD263" s="79" t="e">
        <f t="shared" si="164"/>
        <v>#VALUE!</v>
      </c>
      <c r="BE263" s="80">
        <f t="shared" si="165"/>
        <v>18.1113629923491</v>
      </c>
      <c r="BG263" t="s">
        <v>1336</v>
      </c>
      <c r="BH263" t="s">
        <v>1337</v>
      </c>
      <c r="BM263" t="s">
        <v>1338</v>
      </c>
      <c r="BN263" t="s">
        <v>1334</v>
      </c>
      <c r="BO263" t="s">
        <v>66</v>
      </c>
      <c r="BQ263" t="e">
        <v>#N/A</v>
      </c>
      <c r="BR263" t="e">
        <v>#N/A</v>
      </c>
      <c r="BS263">
        <v>52</v>
      </c>
      <c r="BT263">
        <v>2242.46</v>
      </c>
      <c r="BX263">
        <v>48.49</v>
      </c>
      <c r="BY263">
        <v>48.49</v>
      </c>
      <c r="BZ263">
        <f t="shared" si="166"/>
        <v>0</v>
      </c>
      <c r="CC263" t="e">
        <f>VLOOKUP(A263,'[1]RPT 1280 - Edmonton'!$1:$1048576,4,0)</f>
        <v>#N/A</v>
      </c>
      <c r="CE263" t="s">
        <v>6402</v>
      </c>
      <c r="CF263">
        <v>153.56</v>
      </c>
      <c r="CG263">
        <v>0</v>
      </c>
      <c r="CH263">
        <v>46.1</v>
      </c>
      <c r="CI263">
        <v>0</v>
      </c>
      <c r="CJ263">
        <f t="shared" si="167"/>
        <v>0</v>
      </c>
      <c r="CK263">
        <f t="shared" si="168"/>
        <v>0</v>
      </c>
      <c r="CL263">
        <f t="shared" si="169"/>
        <v>0</v>
      </c>
      <c r="CM263">
        <f t="shared" si="170"/>
        <v>0</v>
      </c>
      <c r="CO263" s="95">
        <v>31.99</v>
      </c>
      <c r="CP263" s="95">
        <v>31.99</v>
      </c>
      <c r="CQ263">
        <f t="shared" si="171"/>
        <v>0</v>
      </c>
    </row>
    <row r="264" spans="1:95" x14ac:dyDescent="0.25">
      <c r="A264">
        <v>6369185</v>
      </c>
      <c r="B264" t="s">
        <v>1339</v>
      </c>
      <c r="C264" t="s">
        <v>1340</v>
      </c>
      <c r="D264" t="s">
        <v>411</v>
      </c>
      <c r="E264" t="s">
        <v>67</v>
      </c>
      <c r="F264" t="s">
        <v>60</v>
      </c>
      <c r="G264" t="s">
        <v>1038</v>
      </c>
      <c r="I264" t="s">
        <v>55</v>
      </c>
      <c r="J264">
        <v>34.96</v>
      </c>
      <c r="L264" s="40">
        <v>8.1</v>
      </c>
      <c r="O264">
        <v>26.86</v>
      </c>
      <c r="P264">
        <v>26.86</v>
      </c>
      <c r="T264" t="s">
        <v>1326</v>
      </c>
      <c r="U264" t="s">
        <v>57</v>
      </c>
      <c r="V264" t="s">
        <v>1327</v>
      </c>
      <c r="W264" s="73" t="s">
        <v>1328</v>
      </c>
      <c r="X264" s="74" t="s">
        <v>341</v>
      </c>
      <c r="Z264" s="76" t="s">
        <v>1329</v>
      </c>
      <c r="AA264" s="27">
        <v>0.121944357611754</v>
      </c>
      <c r="AC264" s="8" t="s">
        <v>341</v>
      </c>
      <c r="AD264" s="8">
        <v>46.19</v>
      </c>
      <c r="AE264" s="8">
        <v>40.19</v>
      </c>
      <c r="AF264" s="8" t="s">
        <v>1330</v>
      </c>
      <c r="AH264" s="23">
        <f t="shared" si="172"/>
        <v>31.99</v>
      </c>
      <c r="AI264" s="23" t="str">
        <f t="shared" si="173"/>
        <v>38.49</v>
      </c>
      <c r="AJ264" s="23" t="str">
        <f t="shared" si="173"/>
        <v/>
      </c>
      <c r="AK264" s="23" t="str">
        <f t="shared" si="173"/>
        <v>35.29</v>
      </c>
      <c r="AM264" s="40">
        <v>34.96</v>
      </c>
      <c r="AN264" s="40">
        <v>2.0299999999999998</v>
      </c>
      <c r="AO264">
        <v>1</v>
      </c>
      <c r="AP264" s="40">
        <f t="shared" si="157"/>
        <v>28.608000000000004</v>
      </c>
      <c r="AQ264" t="s">
        <v>60</v>
      </c>
      <c r="AR264" s="40">
        <f t="shared" si="158"/>
        <v>10.381681775554844</v>
      </c>
      <c r="AS264" s="40">
        <f t="shared" si="159"/>
        <v>24.09197194076383</v>
      </c>
      <c r="AT264" s="40" t="e">
        <f t="shared" si="160"/>
        <v>#VALUE!</v>
      </c>
      <c r="AU264" s="40">
        <f t="shared" si="161"/>
        <v>18.531878719183894</v>
      </c>
      <c r="BB264" s="77">
        <f t="shared" si="162"/>
        <v>10.381681775554844</v>
      </c>
      <c r="BC264" s="78">
        <f t="shared" si="163"/>
        <v>24.09197194076383</v>
      </c>
      <c r="BD264" s="79" t="e">
        <f t="shared" si="164"/>
        <v>#VALUE!</v>
      </c>
      <c r="BE264" s="80">
        <f t="shared" si="165"/>
        <v>18.071691697364674</v>
      </c>
      <c r="BG264" t="s">
        <v>1341</v>
      </c>
      <c r="BH264" t="s">
        <v>1342</v>
      </c>
      <c r="BM264" t="s">
        <v>1343</v>
      </c>
      <c r="BN264" t="s">
        <v>1344</v>
      </c>
      <c r="BO264" t="s">
        <v>66</v>
      </c>
      <c r="BQ264" t="e">
        <v>#N/A</v>
      </c>
      <c r="BR264" t="e">
        <v>#N/A</v>
      </c>
      <c r="BS264">
        <v>54</v>
      </c>
      <c r="BT264">
        <v>41.99</v>
      </c>
      <c r="BX264">
        <v>48.49</v>
      </c>
      <c r="BY264">
        <v>48.49</v>
      </c>
      <c r="BZ264">
        <f t="shared" si="166"/>
        <v>0</v>
      </c>
      <c r="CC264" t="e">
        <f>VLOOKUP(A264,'[1]RPT 1280 - Edmonton'!$1:$1048576,4,0)</f>
        <v>#N/A</v>
      </c>
      <c r="CE264" t="s">
        <v>6402</v>
      </c>
      <c r="CF264">
        <v>34.96</v>
      </c>
      <c r="CG264">
        <v>0</v>
      </c>
      <c r="CH264">
        <v>8.1</v>
      </c>
      <c r="CI264">
        <v>0</v>
      </c>
      <c r="CJ264">
        <f t="shared" si="167"/>
        <v>0</v>
      </c>
      <c r="CK264">
        <f t="shared" si="168"/>
        <v>0</v>
      </c>
      <c r="CL264">
        <f t="shared" si="169"/>
        <v>0</v>
      </c>
      <c r="CM264">
        <f t="shared" si="170"/>
        <v>0</v>
      </c>
      <c r="CO264" s="95">
        <v>31.99</v>
      </c>
      <c r="CP264" s="95">
        <v>31.99</v>
      </c>
      <c r="CQ264">
        <f t="shared" si="171"/>
        <v>0</v>
      </c>
    </row>
    <row r="265" spans="1:95" x14ac:dyDescent="0.25">
      <c r="A265">
        <v>6476691</v>
      </c>
      <c r="B265" t="s">
        <v>1345</v>
      </c>
      <c r="C265" t="s">
        <v>1346</v>
      </c>
      <c r="D265" t="s">
        <v>905</v>
      </c>
      <c r="E265" t="s">
        <v>67</v>
      </c>
      <c r="F265" t="s">
        <v>60</v>
      </c>
      <c r="G265" t="s">
        <v>1038</v>
      </c>
      <c r="I265" t="s">
        <v>186</v>
      </c>
      <c r="J265">
        <v>85.28</v>
      </c>
      <c r="L265" s="40">
        <v>0.5</v>
      </c>
      <c r="O265">
        <v>84.78</v>
      </c>
      <c r="P265">
        <v>21.195</v>
      </c>
      <c r="T265" t="s">
        <v>1347</v>
      </c>
      <c r="U265" t="s">
        <v>57</v>
      </c>
      <c r="V265" t="s">
        <v>1348</v>
      </c>
      <c r="W265" s="73" t="s">
        <v>1349</v>
      </c>
      <c r="X265" s="74" t="s">
        <v>1350</v>
      </c>
      <c r="Z265" s="76" t="s">
        <v>1351</v>
      </c>
      <c r="AA265" s="27">
        <v>0.14738649480569399</v>
      </c>
      <c r="AC265" s="8">
        <v>31.19</v>
      </c>
      <c r="AD265" s="8" t="s">
        <v>1352</v>
      </c>
      <c r="AE265" s="8" t="s">
        <v>1353</v>
      </c>
      <c r="AF265" s="8" t="s">
        <v>1354</v>
      </c>
      <c r="AH265" s="23">
        <f t="shared" si="172"/>
        <v>25.99</v>
      </c>
      <c r="AI265" s="23" t="str">
        <f t="shared" si="173"/>
        <v>31.19</v>
      </c>
      <c r="AJ265" s="23" t="str">
        <f t="shared" si="173"/>
        <v/>
      </c>
      <c r="AK265" s="23" t="str">
        <f t="shared" si="173"/>
        <v>28.69</v>
      </c>
      <c r="AM265" s="40">
        <v>85.28</v>
      </c>
      <c r="AN265" s="40">
        <v>4.26</v>
      </c>
      <c r="AO265">
        <v>4</v>
      </c>
      <c r="AP265" s="40">
        <f t="shared" si="157"/>
        <v>89.044000000000011</v>
      </c>
      <c r="AQ265" t="s">
        <v>60</v>
      </c>
      <c r="AR265" s="40">
        <f t="shared" si="158"/>
        <v>14.224894190073096</v>
      </c>
      <c r="AS265" s="40">
        <f t="shared" si="159"/>
        <v>27.603398525168309</v>
      </c>
      <c r="AT265" s="40" t="e">
        <f t="shared" si="160"/>
        <v>#VALUE!</v>
      </c>
      <c r="AU265" s="40">
        <f t="shared" si="161"/>
        <v>22.148658069013592</v>
      </c>
      <c r="BB265" s="77">
        <f t="shared" si="162"/>
        <v>14.224894190073096</v>
      </c>
      <c r="BC265" s="78">
        <f t="shared" si="163"/>
        <v>27.603398525168309</v>
      </c>
      <c r="BD265" s="79" t="e">
        <f t="shared" si="164"/>
        <v>#VALUE!</v>
      </c>
      <c r="BE265" s="80">
        <f t="shared" si="165"/>
        <v>21.851690484489367</v>
      </c>
      <c r="BG265" t="s">
        <v>1355</v>
      </c>
      <c r="BH265" t="s">
        <v>1356</v>
      </c>
      <c r="BM265" t="s">
        <v>1357</v>
      </c>
      <c r="BN265" t="s">
        <v>1358</v>
      </c>
      <c r="BO265" t="s">
        <v>66</v>
      </c>
      <c r="BQ265" t="e">
        <v>#N/A</v>
      </c>
      <c r="BR265" t="e">
        <v>#N/A</v>
      </c>
      <c r="BS265">
        <v>51</v>
      </c>
      <c r="BT265">
        <v>1574.8</v>
      </c>
      <c r="BX265">
        <v>32.99</v>
      </c>
      <c r="BY265">
        <v>32.99</v>
      </c>
      <c r="BZ265">
        <f t="shared" si="166"/>
        <v>0</v>
      </c>
      <c r="CC265" t="e">
        <f>VLOOKUP(A265,'[1]RPT 1280 - Edmonton'!$1:$1048576,4,0)</f>
        <v>#N/A</v>
      </c>
      <c r="CE265" t="s">
        <v>6402</v>
      </c>
      <c r="CF265">
        <v>85.28</v>
      </c>
      <c r="CG265">
        <v>0</v>
      </c>
      <c r="CH265">
        <v>0.5</v>
      </c>
      <c r="CI265">
        <v>0</v>
      </c>
      <c r="CJ265">
        <f t="shared" si="167"/>
        <v>0</v>
      </c>
      <c r="CK265">
        <f t="shared" si="168"/>
        <v>0</v>
      </c>
      <c r="CL265">
        <f t="shared" si="169"/>
        <v>0</v>
      </c>
      <c r="CM265">
        <f t="shared" si="170"/>
        <v>0</v>
      </c>
      <c r="CO265" s="95">
        <v>25.99</v>
      </c>
      <c r="CP265" s="95">
        <v>25.99</v>
      </c>
      <c r="CQ265">
        <f t="shared" si="171"/>
        <v>0</v>
      </c>
    </row>
    <row r="266" spans="1:95" x14ac:dyDescent="0.25">
      <c r="A266">
        <v>6476733</v>
      </c>
      <c r="B266" t="s">
        <v>1359</v>
      </c>
      <c r="C266" t="s">
        <v>1346</v>
      </c>
      <c r="D266" t="s">
        <v>905</v>
      </c>
      <c r="E266" t="s">
        <v>67</v>
      </c>
      <c r="F266" t="s">
        <v>60</v>
      </c>
      <c r="G266" t="s">
        <v>1038</v>
      </c>
      <c r="I266" t="s">
        <v>55</v>
      </c>
      <c r="J266">
        <v>85.28</v>
      </c>
      <c r="L266" s="40">
        <v>0.5</v>
      </c>
      <c r="O266">
        <v>84.78</v>
      </c>
      <c r="P266">
        <v>21.195</v>
      </c>
      <c r="T266" t="s">
        <v>1347</v>
      </c>
      <c r="U266" t="s">
        <v>57</v>
      </c>
      <c r="V266" t="s">
        <v>1348</v>
      </c>
      <c r="W266" s="73" t="s">
        <v>1349</v>
      </c>
      <c r="X266" s="74" t="s">
        <v>1350</v>
      </c>
      <c r="Z266" s="76" t="s">
        <v>1351</v>
      </c>
      <c r="AA266" s="27">
        <v>0.14738649480569399</v>
      </c>
      <c r="AC266" s="8">
        <v>31.19</v>
      </c>
      <c r="AD266" s="8" t="s">
        <v>1352</v>
      </c>
      <c r="AE266" s="8" t="s">
        <v>1353</v>
      </c>
      <c r="AF266" s="8" t="s">
        <v>1354</v>
      </c>
      <c r="AH266" s="23">
        <f t="shared" si="172"/>
        <v>25.99</v>
      </c>
      <c r="AI266" s="23" t="str">
        <f t="shared" si="173"/>
        <v>31.19</v>
      </c>
      <c r="AJ266" s="23" t="str">
        <f t="shared" si="173"/>
        <v/>
      </c>
      <c r="AK266" s="23" t="str">
        <f t="shared" si="173"/>
        <v>28.69</v>
      </c>
      <c r="AM266" s="40">
        <v>85.28</v>
      </c>
      <c r="AN266" s="40">
        <v>4.3899999999999997</v>
      </c>
      <c r="AO266">
        <v>4</v>
      </c>
      <c r="AP266" s="40">
        <f t="shared" si="157"/>
        <v>89.044000000000011</v>
      </c>
      <c r="AQ266" t="s">
        <v>60</v>
      </c>
      <c r="AR266" s="40">
        <f t="shared" si="158"/>
        <v>14.221142747210456</v>
      </c>
      <c r="AS266" s="40">
        <f t="shared" si="159"/>
        <v>27.572138505931388</v>
      </c>
      <c r="AT266" s="40" t="e">
        <f t="shared" si="160"/>
        <v>#VALUE!</v>
      </c>
      <c r="AU266" s="40">
        <f t="shared" si="161"/>
        <v>22.140728476821188</v>
      </c>
      <c r="BB266" s="77">
        <f t="shared" si="162"/>
        <v>14.221142747210456</v>
      </c>
      <c r="BC266" s="78">
        <f t="shared" si="163"/>
        <v>27.572138505931388</v>
      </c>
      <c r="BD266" s="79" t="e">
        <f t="shared" si="164"/>
        <v>#VALUE!</v>
      </c>
      <c r="BE266" s="80">
        <f t="shared" si="165"/>
        <v>21.834698501219929</v>
      </c>
      <c r="BG266" t="s">
        <v>1360</v>
      </c>
      <c r="BH266" t="s">
        <v>1361</v>
      </c>
      <c r="BM266" t="s">
        <v>1362</v>
      </c>
      <c r="BN266" t="s">
        <v>1358</v>
      </c>
      <c r="BO266" t="s">
        <v>66</v>
      </c>
      <c r="BQ266" t="e">
        <v>#N/A</v>
      </c>
      <c r="BR266" t="e">
        <v>#N/A</v>
      </c>
      <c r="BS266">
        <v>54</v>
      </c>
      <c r="BT266">
        <v>63.98</v>
      </c>
      <c r="BX266">
        <v>32.99</v>
      </c>
      <c r="BY266">
        <v>32.99</v>
      </c>
      <c r="BZ266">
        <f t="shared" si="166"/>
        <v>0</v>
      </c>
      <c r="CC266" t="e">
        <f>VLOOKUP(A266,'[1]RPT 1280 - Edmonton'!$1:$1048576,4,0)</f>
        <v>#N/A</v>
      </c>
      <c r="CE266" t="s">
        <v>6402</v>
      </c>
      <c r="CF266">
        <v>85.28</v>
      </c>
      <c r="CG266">
        <v>0</v>
      </c>
      <c r="CH266">
        <v>0.5</v>
      </c>
      <c r="CI266">
        <v>0</v>
      </c>
      <c r="CJ266">
        <f t="shared" si="167"/>
        <v>0</v>
      </c>
      <c r="CK266">
        <f t="shared" si="168"/>
        <v>0</v>
      </c>
      <c r="CL266">
        <f t="shared" si="169"/>
        <v>0</v>
      </c>
      <c r="CM266">
        <f t="shared" si="170"/>
        <v>0</v>
      </c>
      <c r="CO266" s="95">
        <v>25.99</v>
      </c>
      <c r="CP266" s="95">
        <v>25.99</v>
      </c>
      <c r="CQ266">
        <f t="shared" si="171"/>
        <v>0</v>
      </c>
    </row>
    <row r="267" spans="1:95" x14ac:dyDescent="0.25">
      <c r="A267">
        <v>6476725</v>
      </c>
      <c r="B267" t="s">
        <v>1363</v>
      </c>
      <c r="C267" t="s">
        <v>1346</v>
      </c>
      <c r="D267" t="s">
        <v>905</v>
      </c>
      <c r="E267" t="s">
        <v>67</v>
      </c>
      <c r="F267" t="s">
        <v>60</v>
      </c>
      <c r="G267" t="s">
        <v>1038</v>
      </c>
      <c r="J267">
        <f t="shared" ref="J267:L267" si="174">J266</f>
        <v>85.28</v>
      </c>
      <c r="L267" s="40">
        <f t="shared" si="174"/>
        <v>0.5</v>
      </c>
      <c r="O267">
        <f t="shared" ref="O267:P267" si="175">O266</f>
        <v>84.78</v>
      </c>
      <c r="P267">
        <f t="shared" si="175"/>
        <v>21.195</v>
      </c>
      <c r="U267" t="s">
        <v>69</v>
      </c>
      <c r="V267" t="s">
        <v>69</v>
      </c>
      <c r="W267" s="73" t="s">
        <v>362</v>
      </c>
      <c r="X267" s="74" t="s">
        <v>362</v>
      </c>
      <c r="Z267" s="76" t="s">
        <v>362</v>
      </c>
      <c r="AC267" s="8" t="s">
        <v>69</v>
      </c>
      <c r="AD267" s="8" t="s">
        <v>69</v>
      </c>
      <c r="AE267" s="8" t="s">
        <v>69</v>
      </c>
      <c r="AF267" s="8" t="s">
        <v>69</v>
      </c>
      <c r="AH267" s="23" t="str">
        <f t="shared" si="172"/>
        <v/>
      </c>
      <c r="AI267" s="23" t="str">
        <f t="shared" si="173"/>
        <v/>
      </c>
      <c r="AJ267" s="23" t="str">
        <f t="shared" si="173"/>
        <v/>
      </c>
      <c r="AK267" s="23" t="str">
        <f t="shared" si="173"/>
        <v/>
      </c>
      <c r="BG267" t="s">
        <v>1364</v>
      </c>
      <c r="BH267" t="s">
        <v>1365</v>
      </c>
      <c r="BM267" t="s">
        <v>1366</v>
      </c>
      <c r="BN267" t="s">
        <v>1358</v>
      </c>
      <c r="BO267" t="s">
        <v>66</v>
      </c>
      <c r="BQ267" t="e">
        <v>#N/A</v>
      </c>
      <c r="BR267" t="e">
        <v>#N/A</v>
      </c>
      <c r="BS267">
        <v>52</v>
      </c>
      <c r="BT267">
        <v>927.69</v>
      </c>
      <c r="BX267">
        <v>32.99</v>
      </c>
      <c r="BY267">
        <v>32.99</v>
      </c>
      <c r="BZ267">
        <f t="shared" si="166"/>
        <v>0</v>
      </c>
      <c r="CC267" t="e">
        <f>VLOOKUP(A267,'[1]RPT 1280 - Edmonton'!$1:$1048576,4,0)</f>
        <v>#N/A</v>
      </c>
      <c r="CE267" t="s">
        <v>6402</v>
      </c>
      <c r="CF267">
        <v>85.28</v>
      </c>
      <c r="CG267">
        <v>0</v>
      </c>
      <c r="CH267">
        <v>0.5</v>
      </c>
      <c r="CI267">
        <v>0</v>
      </c>
      <c r="CJ267">
        <f t="shared" si="167"/>
        <v>0</v>
      </c>
      <c r="CK267">
        <f t="shared" si="168"/>
        <v>0</v>
      </c>
      <c r="CL267">
        <f t="shared" si="169"/>
        <v>0</v>
      </c>
      <c r="CM267">
        <f t="shared" si="170"/>
        <v>0</v>
      </c>
    </row>
    <row r="268" spans="1:95" x14ac:dyDescent="0.25">
      <c r="A268" s="105">
        <v>308775</v>
      </c>
      <c r="B268" t="s">
        <v>1367</v>
      </c>
      <c r="C268" t="s">
        <v>1368</v>
      </c>
      <c r="D268" t="s">
        <v>905</v>
      </c>
      <c r="E268" t="s">
        <v>309</v>
      </c>
      <c r="F268" t="s">
        <v>60</v>
      </c>
      <c r="G268" t="s">
        <v>1038</v>
      </c>
      <c r="I268" t="s">
        <v>55</v>
      </c>
      <c r="J268">
        <v>69.430000000000007</v>
      </c>
      <c r="M268" s="98">
        <v>9.0500000000000007</v>
      </c>
      <c r="O268">
        <v>69.430000000000007</v>
      </c>
      <c r="P268">
        <v>5.7858333333333301</v>
      </c>
      <c r="Q268" s="99">
        <v>9.0500000000000007</v>
      </c>
      <c r="T268" t="s">
        <v>444</v>
      </c>
      <c r="U268" t="s">
        <v>57</v>
      </c>
      <c r="V268" t="s">
        <v>445</v>
      </c>
      <c r="W268" s="73" t="s">
        <v>446</v>
      </c>
      <c r="X268" s="74">
        <v>6.99</v>
      </c>
      <c r="Z268" s="76">
        <v>6.49</v>
      </c>
      <c r="AA268" s="27">
        <v>0.10067264885921</v>
      </c>
      <c r="AC268" s="8">
        <v>7.19</v>
      </c>
      <c r="AD268" s="8" t="s">
        <v>448</v>
      </c>
      <c r="AE268" s="8" t="s">
        <v>449</v>
      </c>
      <c r="AF268" s="8" t="s">
        <v>230</v>
      </c>
      <c r="AH268" s="23">
        <f t="shared" si="172"/>
        <v>5.99</v>
      </c>
      <c r="AI268" s="23">
        <f t="shared" si="173"/>
        <v>6.99</v>
      </c>
      <c r="AJ268" s="23" t="str">
        <f t="shared" si="173"/>
        <v/>
      </c>
      <c r="AK268" s="23">
        <f t="shared" si="173"/>
        <v>6.49</v>
      </c>
      <c r="AM268" s="40">
        <v>69.430000000000007</v>
      </c>
      <c r="AN268" s="40">
        <v>15.67</v>
      </c>
      <c r="AO268">
        <v>12</v>
      </c>
      <c r="AP268" s="40">
        <f t="shared" ref="AP268:AP282" si="176">(AM268 * 1.05) - L268 - Q268 - K268</f>
        <v>63.851500000000016</v>
      </c>
      <c r="AQ268" t="s">
        <v>60</v>
      </c>
      <c r="AR268" s="40">
        <f t="shared" ref="AR268:AR282" si="177">(((AH268)-((AP268/AO268) + ((AN268 * 0.03)/AO268)))/AH268)*100</f>
        <v>10.515303283249844</v>
      </c>
      <c r="AS268" s="40">
        <f t="shared" ref="AS268:AS282" si="178">(((AI268)-((AP268/AO268) + ((AN268 * 0.3)/AO268)))/AI268)*100</f>
        <v>18.273128278493072</v>
      </c>
      <c r="AT268" s="40" t="e">
        <f t="shared" ref="AT268:AT282" si="179">(((AJ268)-((AP268/AO268) + ((AN268 * 0.03)/AO268)))/AJ268)*100</f>
        <v>#VALUE!</v>
      </c>
      <c r="AU268" s="40">
        <f t="shared" ref="AU268:AU282" si="180">(((AK268)-((AP268/AO268) + ((AN268 * 0.07)/AO268)))/AK268)*100</f>
        <v>16.60451977401128</v>
      </c>
      <c r="BB268" s="77">
        <f t="shared" ref="BB268:BB282" si="181">(((AH268)-(((AP268/AO268) + ((AN268 * 0.03)/AO268))-AW268))/AH268)*100</f>
        <v>10.515303283249844</v>
      </c>
      <c r="BC268" s="78">
        <f t="shared" ref="BC268:BC282" si="182">(((AI268)-(((AP268/AO268) + ((AN268 * 0.3)/AO268))-AX268))/AI268)*100</f>
        <v>18.273128278493072</v>
      </c>
      <c r="BD268" s="79" t="e">
        <f t="shared" ref="BD268:BD282" si="183">(((AJ268)-(((AP268/AO268) + ((AN268 * 0.03)/AO268))-AY268))/AJ268)*100</f>
        <v>#VALUE!</v>
      </c>
      <c r="BE268" s="80">
        <f t="shared" ref="BE268:BE282" si="184">(((AK268)-(((AP268/AO268) + ((AN268 * 0.15)/AO268))-AZ268))/AK268)*100</f>
        <v>14.994863893168963</v>
      </c>
      <c r="BG268" t="s">
        <v>1369</v>
      </c>
      <c r="BH268" t="s">
        <v>1370</v>
      </c>
      <c r="BJ268" t="s">
        <v>1371</v>
      </c>
      <c r="BM268" t="s">
        <v>1372</v>
      </c>
      <c r="BN268" t="s">
        <v>526</v>
      </c>
      <c r="BO268" t="s">
        <v>237</v>
      </c>
      <c r="BQ268" t="e">
        <v>#N/A</v>
      </c>
      <c r="BR268" t="e">
        <v>#N/A</v>
      </c>
      <c r="BS268">
        <v>10</v>
      </c>
      <c r="BT268" s="88">
        <v>16105.99</v>
      </c>
      <c r="BX268">
        <v>9.19</v>
      </c>
      <c r="BY268">
        <v>9.19</v>
      </c>
      <c r="BZ268">
        <f t="shared" si="166"/>
        <v>0</v>
      </c>
      <c r="CC268" t="e">
        <f>VLOOKUP(A268,'[1]RPT 1280 - Edmonton'!$1:$1048576,4,0)</f>
        <v>#N/A</v>
      </c>
      <c r="CE268" t="s">
        <v>6402</v>
      </c>
      <c r="CF268">
        <v>69.430000000000007</v>
      </c>
      <c r="CG268">
        <v>0</v>
      </c>
      <c r="CH268">
        <v>0</v>
      </c>
      <c r="CI268">
        <v>9.0500000000000007</v>
      </c>
      <c r="CJ268">
        <f t="shared" si="167"/>
        <v>0</v>
      </c>
      <c r="CK268">
        <f t="shared" si="168"/>
        <v>0</v>
      </c>
      <c r="CL268">
        <f t="shared" si="169"/>
        <v>0</v>
      </c>
      <c r="CM268">
        <f t="shared" si="170"/>
        <v>0</v>
      </c>
      <c r="CO268" s="95">
        <v>5.99</v>
      </c>
      <c r="CP268" s="95">
        <v>5.99</v>
      </c>
      <c r="CQ268">
        <f t="shared" si="171"/>
        <v>0</v>
      </c>
    </row>
    <row r="269" spans="1:95" x14ac:dyDescent="0.25">
      <c r="A269" s="105">
        <v>107714</v>
      </c>
      <c r="B269" t="s">
        <v>1373</v>
      </c>
      <c r="C269" t="s">
        <v>1374</v>
      </c>
      <c r="D269" t="s">
        <v>905</v>
      </c>
      <c r="E269" t="s">
        <v>309</v>
      </c>
      <c r="F269" t="s">
        <v>60</v>
      </c>
      <c r="G269" t="s">
        <v>1038</v>
      </c>
      <c r="I269" t="s">
        <v>55</v>
      </c>
      <c r="J269">
        <v>79.34</v>
      </c>
      <c r="M269" s="98">
        <v>18.96</v>
      </c>
      <c r="O269">
        <v>79.34</v>
      </c>
      <c r="P269">
        <v>6.6116666666666699</v>
      </c>
      <c r="Q269" s="99">
        <v>18.96</v>
      </c>
      <c r="T269" t="s">
        <v>444</v>
      </c>
      <c r="U269" t="s">
        <v>57</v>
      </c>
      <c r="V269" t="s">
        <v>445</v>
      </c>
      <c r="W269" s="73" t="s">
        <v>446</v>
      </c>
      <c r="X269" s="74">
        <v>6.99</v>
      </c>
      <c r="Z269" s="76">
        <v>6.49</v>
      </c>
      <c r="AA269" s="27">
        <v>0.100571786310518</v>
      </c>
      <c r="AC269" s="8">
        <v>7.19</v>
      </c>
      <c r="AD269" s="8" t="s">
        <v>448</v>
      </c>
      <c r="AE269" s="8" t="s">
        <v>449</v>
      </c>
      <c r="AF269" s="8" t="s">
        <v>230</v>
      </c>
      <c r="AH269" s="23">
        <f t="shared" si="172"/>
        <v>5.99</v>
      </c>
      <c r="AI269" s="23">
        <f t="shared" si="173"/>
        <v>6.99</v>
      </c>
      <c r="AJ269" s="23" t="str">
        <f t="shared" si="173"/>
        <v/>
      </c>
      <c r="AK269" s="23">
        <f t="shared" si="173"/>
        <v>6.49</v>
      </c>
      <c r="AM269" s="40">
        <v>79.34</v>
      </c>
      <c r="AN269" s="40">
        <v>19.53</v>
      </c>
      <c r="AO269">
        <v>12</v>
      </c>
      <c r="AP269" s="40">
        <f t="shared" si="176"/>
        <v>64.347000000000008</v>
      </c>
      <c r="AQ269" t="s">
        <v>60</v>
      </c>
      <c r="AR269" s="40">
        <f t="shared" si="177"/>
        <v>9.6648580968280449</v>
      </c>
      <c r="AS269" s="40">
        <f t="shared" si="178"/>
        <v>16.301859799713874</v>
      </c>
      <c r="AT269" s="40" t="e">
        <f t="shared" si="179"/>
        <v>#VALUE!</v>
      </c>
      <c r="AU269" s="40">
        <f t="shared" si="180"/>
        <v>15.621340523882893</v>
      </c>
      <c r="BB269" s="77">
        <f t="shared" si="181"/>
        <v>9.6648580968280449</v>
      </c>
      <c r="BC269" s="78">
        <f t="shared" si="182"/>
        <v>16.301859799713874</v>
      </c>
      <c r="BD269" s="79" t="e">
        <f t="shared" si="183"/>
        <v>#VALUE!</v>
      </c>
      <c r="BE269" s="80">
        <f t="shared" si="184"/>
        <v>13.615177195685661</v>
      </c>
      <c r="BG269" t="s">
        <v>1375</v>
      </c>
      <c r="BH269" t="s">
        <v>1376</v>
      </c>
      <c r="BJ269" t="s">
        <v>1371</v>
      </c>
      <c r="BM269" t="s">
        <v>1377</v>
      </c>
      <c r="BN269" t="s">
        <v>1378</v>
      </c>
      <c r="BO269" t="s">
        <v>237</v>
      </c>
      <c r="BP269">
        <v>107714</v>
      </c>
      <c r="BQ269" t="e">
        <v>#N/A</v>
      </c>
      <c r="BR269" t="e">
        <v>#N/A</v>
      </c>
      <c r="BS269">
        <v>3</v>
      </c>
      <c r="BT269" s="88">
        <v>31480.05</v>
      </c>
      <c r="BX269">
        <v>9.19</v>
      </c>
      <c r="BY269">
        <v>9.19</v>
      </c>
      <c r="BZ269">
        <f t="shared" si="166"/>
        <v>0</v>
      </c>
      <c r="CC269" t="e">
        <f>VLOOKUP(A269,'[1]RPT 1280 - Edmonton'!$1:$1048576,4,0)</f>
        <v>#N/A</v>
      </c>
      <c r="CE269" t="s">
        <v>6402</v>
      </c>
      <c r="CF269">
        <v>79.34</v>
      </c>
      <c r="CG269">
        <v>0</v>
      </c>
      <c r="CH269">
        <v>0</v>
      </c>
      <c r="CI269">
        <v>18.96</v>
      </c>
      <c r="CJ269">
        <f t="shared" si="167"/>
        <v>0</v>
      </c>
      <c r="CK269">
        <f t="shared" si="168"/>
        <v>0</v>
      </c>
      <c r="CL269">
        <f t="shared" si="169"/>
        <v>0</v>
      </c>
      <c r="CM269">
        <f t="shared" si="170"/>
        <v>0</v>
      </c>
      <c r="CO269" s="95">
        <v>5.99</v>
      </c>
      <c r="CP269" s="95">
        <v>5.99</v>
      </c>
      <c r="CQ269">
        <f t="shared" si="171"/>
        <v>0</v>
      </c>
    </row>
    <row r="270" spans="1:95" x14ac:dyDescent="0.25">
      <c r="A270" s="105">
        <v>6349088</v>
      </c>
      <c r="B270" t="s">
        <v>1379</v>
      </c>
      <c r="C270" t="s">
        <v>1380</v>
      </c>
      <c r="D270" t="s">
        <v>905</v>
      </c>
      <c r="E270" t="s">
        <v>309</v>
      </c>
      <c r="F270" t="s">
        <v>60</v>
      </c>
      <c r="G270" t="s">
        <v>1038</v>
      </c>
      <c r="I270" t="s">
        <v>186</v>
      </c>
      <c r="J270">
        <v>60.52</v>
      </c>
      <c r="M270" s="98">
        <v>10.199999999999999</v>
      </c>
      <c r="O270">
        <v>60.52</v>
      </c>
      <c r="P270">
        <v>6.0519999999999996</v>
      </c>
      <c r="Q270" s="99">
        <v>10.199999999999999</v>
      </c>
      <c r="T270" t="s">
        <v>444</v>
      </c>
      <c r="U270" t="s">
        <v>57</v>
      </c>
      <c r="V270" t="s">
        <v>445</v>
      </c>
      <c r="W270" s="73" t="s">
        <v>446</v>
      </c>
      <c r="X270" s="74">
        <v>6.99</v>
      </c>
      <c r="Z270" s="76">
        <v>6.49</v>
      </c>
      <c r="AA270" s="27">
        <v>0.100530884808013</v>
      </c>
      <c r="AC270" s="8">
        <v>7.19</v>
      </c>
      <c r="AD270" s="8" t="s">
        <v>448</v>
      </c>
      <c r="AE270" s="8" t="s">
        <v>449</v>
      </c>
      <c r="AF270" s="8" t="s">
        <v>230</v>
      </c>
      <c r="AH270" s="23">
        <f t="shared" si="172"/>
        <v>5.99</v>
      </c>
      <c r="AI270" s="23">
        <f t="shared" si="173"/>
        <v>6.99</v>
      </c>
      <c r="AJ270" s="23" t="str">
        <f t="shared" si="173"/>
        <v/>
      </c>
      <c r="AK270" s="23">
        <f t="shared" si="173"/>
        <v>6.49</v>
      </c>
      <c r="AM270" s="40">
        <v>60.52</v>
      </c>
      <c r="AN270" s="40">
        <v>18.61</v>
      </c>
      <c r="AO270">
        <v>10</v>
      </c>
      <c r="AP270" s="40">
        <f t="shared" si="176"/>
        <v>53.346000000000004</v>
      </c>
      <c r="AQ270" t="s">
        <v>60</v>
      </c>
      <c r="AR270" s="40">
        <f t="shared" si="177"/>
        <v>10.009515859766276</v>
      </c>
      <c r="AS270" s="40">
        <f t="shared" si="178"/>
        <v>15.695278969957084</v>
      </c>
      <c r="AT270" s="40" t="e">
        <f t="shared" si="179"/>
        <v>#VALUE!</v>
      </c>
      <c r="AU270" s="40">
        <f t="shared" si="180"/>
        <v>15.795531587057008</v>
      </c>
      <c r="BB270" s="77">
        <f t="shared" si="181"/>
        <v>10.009515859766276</v>
      </c>
      <c r="BC270" s="78">
        <f t="shared" si="182"/>
        <v>15.695278969957084</v>
      </c>
      <c r="BD270" s="79" t="e">
        <f t="shared" si="183"/>
        <v>#VALUE!</v>
      </c>
      <c r="BE270" s="80">
        <f t="shared" si="184"/>
        <v>13.501540832049317</v>
      </c>
      <c r="BG270" t="s">
        <v>1381</v>
      </c>
      <c r="BH270" t="s">
        <v>1382</v>
      </c>
      <c r="BJ270" t="s">
        <v>1371</v>
      </c>
      <c r="BM270" t="s">
        <v>1383</v>
      </c>
      <c r="BN270" t="s">
        <v>1195</v>
      </c>
      <c r="BO270" t="s">
        <v>237</v>
      </c>
      <c r="BP270">
        <v>6349088</v>
      </c>
      <c r="BQ270" t="e">
        <v>#N/A</v>
      </c>
      <c r="BR270" t="e">
        <v>#N/A</v>
      </c>
      <c r="BS270">
        <v>4</v>
      </c>
      <c r="BT270" s="88">
        <v>44314.32</v>
      </c>
      <c r="BX270">
        <v>9.19</v>
      </c>
      <c r="BY270">
        <v>9.19</v>
      </c>
      <c r="BZ270">
        <f t="shared" si="166"/>
        <v>0</v>
      </c>
      <c r="CC270" t="e">
        <f>VLOOKUP(A270,'[1]RPT 1280 - Edmonton'!$1:$1048576,4,0)</f>
        <v>#N/A</v>
      </c>
      <c r="CE270" t="s">
        <v>6402</v>
      </c>
      <c r="CF270">
        <v>60.52</v>
      </c>
      <c r="CG270">
        <v>0</v>
      </c>
      <c r="CH270">
        <v>0</v>
      </c>
      <c r="CI270">
        <v>10.199999999999999</v>
      </c>
      <c r="CJ270">
        <f t="shared" si="167"/>
        <v>0</v>
      </c>
      <c r="CK270">
        <f t="shared" si="168"/>
        <v>0</v>
      </c>
      <c r="CL270">
        <f t="shared" si="169"/>
        <v>0</v>
      </c>
      <c r="CM270">
        <f t="shared" si="170"/>
        <v>0</v>
      </c>
      <c r="CO270" s="95">
        <v>5.99</v>
      </c>
      <c r="CP270" s="95">
        <v>5.99</v>
      </c>
      <c r="CQ270">
        <f t="shared" si="171"/>
        <v>0</v>
      </c>
    </row>
    <row r="271" spans="1:95" x14ac:dyDescent="0.25">
      <c r="A271" s="105">
        <v>6349096</v>
      </c>
      <c r="B271" t="s">
        <v>1384</v>
      </c>
      <c r="C271" t="s">
        <v>1380</v>
      </c>
      <c r="D271" t="s">
        <v>905</v>
      </c>
      <c r="E271" t="s">
        <v>309</v>
      </c>
      <c r="F271" t="s">
        <v>60</v>
      </c>
      <c r="G271" t="s">
        <v>1038</v>
      </c>
      <c r="I271" t="s">
        <v>199</v>
      </c>
      <c r="J271">
        <v>60.52</v>
      </c>
      <c r="M271" s="98">
        <v>10.199999999999999</v>
      </c>
      <c r="O271">
        <v>60.52</v>
      </c>
      <c r="P271">
        <v>6.0519999999999996</v>
      </c>
      <c r="Q271" s="99">
        <v>10.199999999999999</v>
      </c>
      <c r="T271" t="s">
        <v>444</v>
      </c>
      <c r="U271" t="s">
        <v>57</v>
      </c>
      <c r="V271" t="s">
        <v>445</v>
      </c>
      <c r="W271" s="73" t="s">
        <v>446</v>
      </c>
      <c r="X271" s="74">
        <v>6.99</v>
      </c>
      <c r="Z271" s="76">
        <v>6.49</v>
      </c>
      <c r="AA271" s="27">
        <v>0.100530884808013</v>
      </c>
      <c r="AC271" s="8">
        <v>7.19</v>
      </c>
      <c r="AD271" s="8" t="s">
        <v>448</v>
      </c>
      <c r="AE271" s="8" t="s">
        <v>449</v>
      </c>
      <c r="AF271" s="8" t="s">
        <v>230</v>
      </c>
      <c r="AH271" s="23">
        <f t="shared" si="172"/>
        <v>5.99</v>
      </c>
      <c r="AI271" s="23">
        <f t="shared" si="173"/>
        <v>6.99</v>
      </c>
      <c r="AJ271" s="23" t="str">
        <f t="shared" si="173"/>
        <v/>
      </c>
      <c r="AK271" s="23">
        <f t="shared" si="173"/>
        <v>6.49</v>
      </c>
      <c r="AM271" s="40">
        <v>60.52</v>
      </c>
      <c r="AN271" s="40">
        <v>18.61</v>
      </c>
      <c r="AO271">
        <v>10</v>
      </c>
      <c r="AP271" s="40">
        <f t="shared" si="176"/>
        <v>53.346000000000004</v>
      </c>
      <c r="AQ271" t="s">
        <v>60</v>
      </c>
      <c r="AR271" s="40">
        <f t="shared" si="177"/>
        <v>10.009515859766276</v>
      </c>
      <c r="AS271" s="40">
        <f t="shared" si="178"/>
        <v>15.695278969957084</v>
      </c>
      <c r="AT271" s="40" t="e">
        <f t="shared" si="179"/>
        <v>#VALUE!</v>
      </c>
      <c r="AU271" s="40">
        <f t="shared" si="180"/>
        <v>15.795531587057008</v>
      </c>
      <c r="BB271" s="77">
        <f t="shared" si="181"/>
        <v>10.009515859766276</v>
      </c>
      <c r="BC271" s="78">
        <f t="shared" si="182"/>
        <v>15.695278969957084</v>
      </c>
      <c r="BD271" s="79" t="e">
        <f t="shared" si="183"/>
        <v>#VALUE!</v>
      </c>
      <c r="BE271" s="80">
        <f t="shared" si="184"/>
        <v>13.501540832049317</v>
      </c>
      <c r="BG271" t="s">
        <v>1385</v>
      </c>
      <c r="BH271" t="s">
        <v>1386</v>
      </c>
      <c r="BJ271" t="s">
        <v>1371</v>
      </c>
      <c r="BM271" t="s">
        <v>1387</v>
      </c>
      <c r="BN271" t="s">
        <v>1195</v>
      </c>
      <c r="BO271" t="s">
        <v>237</v>
      </c>
      <c r="BP271">
        <v>6349096</v>
      </c>
      <c r="BQ271" t="e">
        <v>#N/A</v>
      </c>
      <c r="BR271" t="e">
        <v>#N/A</v>
      </c>
      <c r="BS271">
        <v>19</v>
      </c>
      <c r="BT271" s="88">
        <v>18571.400000000001</v>
      </c>
      <c r="BX271">
        <v>9.19</v>
      </c>
      <c r="BY271">
        <v>9.19</v>
      </c>
      <c r="BZ271">
        <f t="shared" si="166"/>
        <v>0</v>
      </c>
      <c r="CC271" t="e">
        <f>VLOOKUP(A271,'[1]RPT 1280 - Edmonton'!$1:$1048576,4,0)</f>
        <v>#N/A</v>
      </c>
      <c r="CE271" t="s">
        <v>6402</v>
      </c>
      <c r="CF271">
        <v>60.52</v>
      </c>
      <c r="CG271">
        <v>0</v>
      </c>
      <c r="CH271">
        <v>0</v>
      </c>
      <c r="CI271">
        <v>10.199999999999999</v>
      </c>
      <c r="CJ271">
        <f t="shared" si="167"/>
        <v>0</v>
      </c>
      <c r="CK271">
        <f t="shared" si="168"/>
        <v>0</v>
      </c>
      <c r="CL271">
        <f t="shared" si="169"/>
        <v>0</v>
      </c>
      <c r="CM271">
        <f t="shared" si="170"/>
        <v>0</v>
      </c>
      <c r="CO271" s="95">
        <v>5.99</v>
      </c>
      <c r="CP271" s="95">
        <v>5.99</v>
      </c>
      <c r="CQ271">
        <f t="shared" si="171"/>
        <v>0</v>
      </c>
    </row>
    <row r="272" spans="1:95" x14ac:dyDescent="0.25">
      <c r="A272" s="105">
        <v>6370431</v>
      </c>
      <c r="B272" t="s">
        <v>1388</v>
      </c>
      <c r="C272" t="s">
        <v>1389</v>
      </c>
      <c r="D272" t="s">
        <v>905</v>
      </c>
      <c r="E272" t="s">
        <v>309</v>
      </c>
      <c r="F272" t="s">
        <v>60</v>
      </c>
      <c r="G272" t="s">
        <v>1038</v>
      </c>
      <c r="I272" t="s">
        <v>55</v>
      </c>
      <c r="J272">
        <v>62.61</v>
      </c>
      <c r="M272" s="98">
        <v>12.29</v>
      </c>
      <c r="O272">
        <v>62.61</v>
      </c>
      <c r="P272">
        <v>6.2610000000000001</v>
      </c>
      <c r="Q272" s="99">
        <v>12.29</v>
      </c>
      <c r="T272" t="s">
        <v>444</v>
      </c>
      <c r="U272" t="s">
        <v>57</v>
      </c>
      <c r="V272" t="s">
        <v>445</v>
      </c>
      <c r="W272" s="73" t="s">
        <v>446</v>
      </c>
      <c r="X272" s="74">
        <v>6.99</v>
      </c>
      <c r="Z272" s="76">
        <v>6.49</v>
      </c>
      <c r="AA272" s="27">
        <v>0.100622704507513</v>
      </c>
      <c r="AC272" s="8">
        <v>7.19</v>
      </c>
      <c r="AD272" s="8" t="s">
        <v>448</v>
      </c>
      <c r="AE272" s="8" t="s">
        <v>449</v>
      </c>
      <c r="AF272" s="8" t="s">
        <v>230</v>
      </c>
      <c r="AH272" s="23">
        <f t="shared" si="172"/>
        <v>5.99</v>
      </c>
      <c r="AI272" s="23">
        <f t="shared" si="173"/>
        <v>6.99</v>
      </c>
      <c r="AJ272" s="23" t="str">
        <f t="shared" si="173"/>
        <v/>
      </c>
      <c r="AK272" s="23">
        <f t="shared" si="173"/>
        <v>6.49</v>
      </c>
      <c r="AM272" s="40">
        <v>62.61</v>
      </c>
      <c r="AN272" s="40">
        <v>18.059999999999999</v>
      </c>
      <c r="AO272">
        <v>10</v>
      </c>
      <c r="AP272" s="40">
        <f t="shared" si="176"/>
        <v>53.450499999999998</v>
      </c>
      <c r="AQ272" t="s">
        <v>60</v>
      </c>
      <c r="AR272" s="40">
        <f t="shared" si="177"/>
        <v>9.8626043405676285</v>
      </c>
      <c r="AS272" s="40">
        <f t="shared" si="178"/>
        <v>15.781831187410592</v>
      </c>
      <c r="AT272" s="40" t="e">
        <f t="shared" si="179"/>
        <v>#VALUE!</v>
      </c>
      <c r="AU272" s="40">
        <f t="shared" si="180"/>
        <v>15.693836671802774</v>
      </c>
      <c r="BB272" s="77">
        <f t="shared" si="181"/>
        <v>9.8626043405676285</v>
      </c>
      <c r="BC272" s="78">
        <f t="shared" si="182"/>
        <v>15.781831187410592</v>
      </c>
      <c r="BD272" s="79" t="e">
        <f t="shared" si="183"/>
        <v>#VALUE!</v>
      </c>
      <c r="BE272" s="80">
        <f t="shared" si="184"/>
        <v>13.467642526964568</v>
      </c>
      <c r="BG272" t="s">
        <v>1390</v>
      </c>
      <c r="BH272" t="s">
        <v>1391</v>
      </c>
      <c r="BJ272" t="s">
        <v>1371</v>
      </c>
      <c r="BM272" t="s">
        <v>1392</v>
      </c>
      <c r="BN272" t="s">
        <v>495</v>
      </c>
      <c r="BO272" t="s">
        <v>237</v>
      </c>
      <c r="BQ272" t="e">
        <v>#N/A</v>
      </c>
      <c r="BR272" t="e">
        <v>#N/A</v>
      </c>
      <c r="BS272">
        <v>9</v>
      </c>
      <c r="BT272" s="88">
        <v>39641.25</v>
      </c>
      <c r="BX272">
        <v>9.19</v>
      </c>
      <c r="BY272">
        <v>9.19</v>
      </c>
      <c r="BZ272">
        <f t="shared" si="166"/>
        <v>0</v>
      </c>
      <c r="CC272" t="e">
        <f>VLOOKUP(A272,'[1]RPT 1280 - Edmonton'!$1:$1048576,4,0)</f>
        <v>#N/A</v>
      </c>
      <c r="CE272" t="s">
        <v>6402</v>
      </c>
      <c r="CF272">
        <v>62.61</v>
      </c>
      <c r="CG272">
        <v>0</v>
      </c>
      <c r="CH272">
        <v>0</v>
      </c>
      <c r="CI272">
        <v>12.29</v>
      </c>
      <c r="CJ272">
        <f t="shared" si="167"/>
        <v>0</v>
      </c>
      <c r="CK272">
        <f t="shared" si="168"/>
        <v>0</v>
      </c>
      <c r="CL272">
        <f t="shared" si="169"/>
        <v>0</v>
      </c>
      <c r="CM272">
        <f t="shared" si="170"/>
        <v>0</v>
      </c>
      <c r="CO272" s="95">
        <v>5.99</v>
      </c>
      <c r="CP272" s="95">
        <v>5.99</v>
      </c>
      <c r="CQ272">
        <f t="shared" si="171"/>
        <v>0</v>
      </c>
    </row>
    <row r="273" spans="1:95" x14ac:dyDescent="0.25">
      <c r="A273" s="105">
        <v>6370449</v>
      </c>
      <c r="B273" t="s">
        <v>1393</v>
      </c>
      <c r="C273" t="s">
        <v>1394</v>
      </c>
      <c r="D273" t="s">
        <v>905</v>
      </c>
      <c r="E273" t="s">
        <v>309</v>
      </c>
      <c r="F273" t="s">
        <v>60</v>
      </c>
      <c r="G273" t="s">
        <v>1038</v>
      </c>
      <c r="I273" t="s">
        <v>55</v>
      </c>
      <c r="J273">
        <v>67.36</v>
      </c>
      <c r="M273" s="98">
        <v>17.04</v>
      </c>
      <c r="O273">
        <v>67.36</v>
      </c>
      <c r="P273">
        <v>6.7359999999999998</v>
      </c>
      <c r="Q273" s="99">
        <v>17.04</v>
      </c>
      <c r="T273" t="s">
        <v>444</v>
      </c>
      <c r="U273" t="s">
        <v>57</v>
      </c>
      <c r="V273" t="s">
        <v>445</v>
      </c>
      <c r="W273" s="73" t="s">
        <v>446</v>
      </c>
      <c r="X273" s="74">
        <v>6.99</v>
      </c>
      <c r="Z273" s="76">
        <v>6.49</v>
      </c>
      <c r="AA273" s="27">
        <v>0.100459098497496</v>
      </c>
      <c r="AC273" s="8">
        <v>7.19</v>
      </c>
      <c r="AD273" s="8" t="s">
        <v>448</v>
      </c>
      <c r="AE273" s="8" t="s">
        <v>449</v>
      </c>
      <c r="AF273" s="8" t="s">
        <v>230</v>
      </c>
      <c r="AH273" s="23">
        <f t="shared" si="172"/>
        <v>5.99</v>
      </c>
      <c r="AI273" s="23">
        <f t="shared" si="173"/>
        <v>6.99</v>
      </c>
      <c r="AJ273" s="23" t="str">
        <f t="shared" si="173"/>
        <v/>
      </c>
      <c r="AK273" s="23">
        <f t="shared" si="173"/>
        <v>6.49</v>
      </c>
      <c r="AM273" s="40">
        <v>67.36</v>
      </c>
      <c r="AN273" s="40">
        <v>16.95</v>
      </c>
      <c r="AO273">
        <v>10</v>
      </c>
      <c r="AP273" s="40">
        <f t="shared" si="176"/>
        <v>53.688000000000009</v>
      </c>
      <c r="AQ273" t="s">
        <v>60</v>
      </c>
      <c r="AR273" s="40">
        <f t="shared" si="177"/>
        <v>9.5217028380634297</v>
      </c>
      <c r="AS273" s="40">
        <f t="shared" si="178"/>
        <v>15.918454935622309</v>
      </c>
      <c r="AT273" s="40" t="e">
        <f t="shared" si="179"/>
        <v>#VALUE!</v>
      </c>
      <c r="AU273" s="40">
        <f t="shared" si="180"/>
        <v>15.447611710323564</v>
      </c>
      <c r="BB273" s="77">
        <f t="shared" si="181"/>
        <v>9.5217028380634297</v>
      </c>
      <c r="BC273" s="78">
        <f t="shared" si="182"/>
        <v>15.918454935622309</v>
      </c>
      <c r="BD273" s="79" t="e">
        <f t="shared" si="183"/>
        <v>#VALUE!</v>
      </c>
      <c r="BE273" s="80">
        <f t="shared" si="184"/>
        <v>13.358243451463778</v>
      </c>
      <c r="BG273" t="s">
        <v>1395</v>
      </c>
      <c r="BH273" t="s">
        <v>1396</v>
      </c>
      <c r="BJ273" t="s">
        <v>1371</v>
      </c>
      <c r="BM273" t="s">
        <v>1397</v>
      </c>
      <c r="BN273" t="s">
        <v>1398</v>
      </c>
      <c r="BO273" t="s">
        <v>237</v>
      </c>
      <c r="BQ273" t="e">
        <v>#N/A</v>
      </c>
      <c r="BR273" t="e">
        <v>#N/A</v>
      </c>
      <c r="BS273">
        <v>0</v>
      </c>
      <c r="BT273" s="88">
        <v>65888.479999999996</v>
      </c>
      <c r="BX273">
        <v>9.19</v>
      </c>
      <c r="BY273">
        <v>9.19</v>
      </c>
      <c r="BZ273">
        <f t="shared" si="166"/>
        <v>0</v>
      </c>
      <c r="CC273" t="e">
        <f>VLOOKUP(A273,'[1]RPT 1280 - Edmonton'!$1:$1048576,4,0)</f>
        <v>#N/A</v>
      </c>
      <c r="CE273" t="s">
        <v>6402</v>
      </c>
      <c r="CF273">
        <v>67.36</v>
      </c>
      <c r="CG273">
        <v>0</v>
      </c>
      <c r="CH273">
        <v>0</v>
      </c>
      <c r="CI273">
        <v>17.04</v>
      </c>
      <c r="CJ273">
        <f t="shared" si="167"/>
        <v>0</v>
      </c>
      <c r="CK273">
        <f t="shared" si="168"/>
        <v>0</v>
      </c>
      <c r="CL273">
        <f t="shared" si="169"/>
        <v>0</v>
      </c>
      <c r="CM273">
        <f t="shared" si="170"/>
        <v>0</v>
      </c>
      <c r="CO273" s="95">
        <v>5.99</v>
      </c>
      <c r="CP273" s="95">
        <v>5.99</v>
      </c>
      <c r="CQ273">
        <f t="shared" si="171"/>
        <v>0</v>
      </c>
    </row>
    <row r="274" spans="1:95" x14ac:dyDescent="0.25">
      <c r="A274" s="105">
        <v>6483069</v>
      </c>
      <c r="B274" t="s">
        <v>1399</v>
      </c>
      <c r="C274" t="s">
        <v>1400</v>
      </c>
      <c r="D274" t="s">
        <v>905</v>
      </c>
      <c r="E274" t="s">
        <v>309</v>
      </c>
      <c r="F274" t="s">
        <v>60</v>
      </c>
      <c r="G274" t="s">
        <v>1038</v>
      </c>
      <c r="I274" t="s">
        <v>186</v>
      </c>
      <c r="J274">
        <v>54.57</v>
      </c>
      <c r="M274" s="98">
        <v>14.32</v>
      </c>
      <c r="O274">
        <v>54.57</v>
      </c>
      <c r="P274">
        <v>6.82125</v>
      </c>
      <c r="Q274" s="99">
        <v>14.32</v>
      </c>
      <c r="T274" t="s">
        <v>444</v>
      </c>
      <c r="U274" t="s">
        <v>57</v>
      </c>
      <c r="V274" t="s">
        <v>445</v>
      </c>
      <c r="W274" s="73" t="s">
        <v>446</v>
      </c>
      <c r="X274" s="74">
        <v>6.99</v>
      </c>
      <c r="Z274" s="76">
        <v>6.49</v>
      </c>
      <c r="AA274" s="27">
        <v>9.8717654424040097E-2</v>
      </c>
      <c r="AC274" s="8">
        <v>7.19</v>
      </c>
      <c r="AD274" s="8" t="s">
        <v>448</v>
      </c>
      <c r="AE274" s="8" t="s">
        <v>449</v>
      </c>
      <c r="AF274" s="8" t="s">
        <v>230</v>
      </c>
      <c r="AH274" s="23">
        <f t="shared" si="172"/>
        <v>5.99</v>
      </c>
      <c r="AI274" s="23">
        <f t="shared" si="173"/>
        <v>6.99</v>
      </c>
      <c r="AJ274" s="23" t="str">
        <f t="shared" si="173"/>
        <v/>
      </c>
      <c r="AK274" s="23">
        <f t="shared" si="173"/>
        <v>6.49</v>
      </c>
      <c r="AM274" s="40">
        <v>54.57</v>
      </c>
      <c r="AN274" s="40">
        <v>11.68</v>
      </c>
      <c r="AO274">
        <v>8</v>
      </c>
      <c r="AP274" s="40">
        <f t="shared" si="176"/>
        <v>42.978500000000004</v>
      </c>
      <c r="AQ274" t="s">
        <v>60</v>
      </c>
      <c r="AR274" s="40">
        <f t="shared" si="177"/>
        <v>9.5807595993322145</v>
      </c>
      <c r="AS274" s="40">
        <f t="shared" si="178"/>
        <v>16.87678826895565</v>
      </c>
      <c r="AT274" s="40" t="e">
        <f t="shared" si="179"/>
        <v>#VALUE!</v>
      </c>
      <c r="AU274" s="40">
        <f t="shared" si="180"/>
        <v>15.646956856702618</v>
      </c>
      <c r="BB274" s="77">
        <f t="shared" si="181"/>
        <v>9.5807595993322145</v>
      </c>
      <c r="BC274" s="78">
        <f t="shared" si="182"/>
        <v>16.87678826895565</v>
      </c>
      <c r="BD274" s="79" t="e">
        <f t="shared" si="183"/>
        <v>#VALUE!</v>
      </c>
      <c r="BE274" s="80">
        <f t="shared" si="184"/>
        <v>13.84726502311247</v>
      </c>
      <c r="BG274" t="s">
        <v>1401</v>
      </c>
      <c r="BH274" t="s">
        <v>1402</v>
      </c>
      <c r="BJ274" t="s">
        <v>1371</v>
      </c>
      <c r="BM274" t="s">
        <v>1403</v>
      </c>
      <c r="BN274" t="s">
        <v>256</v>
      </c>
      <c r="BO274" t="s">
        <v>237</v>
      </c>
      <c r="BQ274" t="e">
        <v>#N/A</v>
      </c>
      <c r="BR274" t="e">
        <v>#N/A</v>
      </c>
      <c r="BS274">
        <v>44</v>
      </c>
      <c r="BT274" s="88">
        <v>2096.1</v>
      </c>
      <c r="BX274">
        <v>9.19</v>
      </c>
      <c r="BY274">
        <v>9.19</v>
      </c>
      <c r="BZ274">
        <f t="shared" si="166"/>
        <v>0</v>
      </c>
      <c r="CC274" t="e">
        <f>VLOOKUP(A274,'[1]RPT 1280 - Edmonton'!$1:$1048576,4,0)</f>
        <v>#N/A</v>
      </c>
      <c r="CE274" t="s">
        <v>6402</v>
      </c>
      <c r="CF274">
        <v>54.57</v>
      </c>
      <c r="CG274">
        <v>0</v>
      </c>
      <c r="CH274">
        <v>0</v>
      </c>
      <c r="CI274">
        <v>14.32</v>
      </c>
      <c r="CJ274">
        <f t="shared" si="167"/>
        <v>0</v>
      </c>
      <c r="CK274">
        <f t="shared" si="168"/>
        <v>0</v>
      </c>
      <c r="CL274">
        <f t="shared" si="169"/>
        <v>0</v>
      </c>
      <c r="CM274">
        <f t="shared" si="170"/>
        <v>0</v>
      </c>
      <c r="CO274" s="95">
        <v>5.99</v>
      </c>
      <c r="CP274" s="95">
        <v>5.99</v>
      </c>
      <c r="CQ274">
        <f t="shared" si="171"/>
        <v>0</v>
      </c>
    </row>
    <row r="275" spans="1:95" x14ac:dyDescent="0.25">
      <c r="A275" s="105">
        <v>6392823</v>
      </c>
      <c r="B275" t="s">
        <v>1404</v>
      </c>
      <c r="C275" t="s">
        <v>1405</v>
      </c>
      <c r="D275" t="s">
        <v>905</v>
      </c>
      <c r="E275" t="s">
        <v>309</v>
      </c>
      <c r="F275" t="s">
        <v>60</v>
      </c>
      <c r="G275" t="s">
        <v>1038</v>
      </c>
      <c r="I275" t="s">
        <v>199</v>
      </c>
      <c r="J275">
        <v>54.57</v>
      </c>
      <c r="M275" s="98">
        <v>14.32</v>
      </c>
      <c r="O275">
        <v>54.57</v>
      </c>
      <c r="P275">
        <v>6.82125</v>
      </c>
      <c r="Q275" s="99">
        <v>14.32</v>
      </c>
      <c r="T275" t="s">
        <v>444</v>
      </c>
      <c r="U275" t="s">
        <v>57</v>
      </c>
      <c r="V275" t="s">
        <v>445</v>
      </c>
      <c r="W275" s="73" t="s">
        <v>446</v>
      </c>
      <c r="X275" s="74">
        <v>6.99</v>
      </c>
      <c r="Z275" s="76">
        <v>6.49</v>
      </c>
      <c r="AA275" s="27">
        <v>9.8717654424040097E-2</v>
      </c>
      <c r="AC275" s="8">
        <v>7.19</v>
      </c>
      <c r="AD275" s="8" t="s">
        <v>448</v>
      </c>
      <c r="AE275" s="8" t="s">
        <v>449</v>
      </c>
      <c r="AF275" s="8" t="s">
        <v>230</v>
      </c>
      <c r="AH275" s="23">
        <f t="shared" si="172"/>
        <v>5.99</v>
      </c>
      <c r="AI275" s="23">
        <f t="shared" si="173"/>
        <v>6.99</v>
      </c>
      <c r="AJ275" s="23" t="str">
        <f t="shared" si="173"/>
        <v/>
      </c>
      <c r="AK275" s="23">
        <f t="shared" si="173"/>
        <v>6.49</v>
      </c>
      <c r="AM275" s="40">
        <v>54.57</v>
      </c>
      <c r="AN275" s="40">
        <v>10.41</v>
      </c>
      <c r="AO275">
        <v>8</v>
      </c>
      <c r="AP275" s="40">
        <f t="shared" si="176"/>
        <v>42.978500000000004</v>
      </c>
      <c r="AQ275" t="s">
        <v>60</v>
      </c>
      <c r="AR275" s="40">
        <f t="shared" si="177"/>
        <v>9.6602671118530825</v>
      </c>
      <c r="AS275" s="40">
        <f t="shared" si="178"/>
        <v>17.558118741058657</v>
      </c>
      <c r="AT275" s="40" t="e">
        <f t="shared" si="179"/>
        <v>#VALUE!</v>
      </c>
      <c r="AU275" s="40">
        <f t="shared" si="180"/>
        <v>15.818181818181806</v>
      </c>
      <c r="BB275" s="77">
        <f t="shared" si="181"/>
        <v>9.6602671118530825</v>
      </c>
      <c r="BC275" s="78">
        <f t="shared" si="182"/>
        <v>17.558118741058657</v>
      </c>
      <c r="BD275" s="79" t="e">
        <f t="shared" si="183"/>
        <v>#VALUE!</v>
      </c>
      <c r="BE275" s="80">
        <f t="shared" si="184"/>
        <v>14.214175654853612</v>
      </c>
      <c r="BG275" t="s">
        <v>1406</v>
      </c>
      <c r="BH275" t="s">
        <v>1407</v>
      </c>
      <c r="BJ275" t="s">
        <v>1371</v>
      </c>
      <c r="BM275" t="s">
        <v>1408</v>
      </c>
      <c r="BN275" t="s">
        <v>942</v>
      </c>
      <c r="BO275" t="s">
        <v>237</v>
      </c>
      <c r="BQ275" t="e">
        <v>#N/A</v>
      </c>
      <c r="BR275" t="e">
        <v>#N/A</v>
      </c>
      <c r="BS275">
        <v>50</v>
      </c>
      <c r="BT275" s="88">
        <v>2292.52</v>
      </c>
      <c r="BX275">
        <v>9.19</v>
      </c>
      <c r="BY275">
        <v>9.19</v>
      </c>
      <c r="BZ275">
        <f t="shared" si="166"/>
        <v>0</v>
      </c>
      <c r="CC275" t="e">
        <f>VLOOKUP(A275,'[1]RPT 1280 - Edmonton'!$1:$1048576,4,0)</f>
        <v>#N/A</v>
      </c>
      <c r="CE275" t="s">
        <v>6402</v>
      </c>
      <c r="CF275">
        <v>54.57</v>
      </c>
      <c r="CG275">
        <v>0</v>
      </c>
      <c r="CH275">
        <v>0</v>
      </c>
      <c r="CI275">
        <v>14.32</v>
      </c>
      <c r="CJ275">
        <f t="shared" si="167"/>
        <v>0</v>
      </c>
      <c r="CK275">
        <f t="shared" si="168"/>
        <v>0</v>
      </c>
      <c r="CL275">
        <f t="shared" si="169"/>
        <v>0</v>
      </c>
      <c r="CM275">
        <f t="shared" si="170"/>
        <v>0</v>
      </c>
      <c r="CO275" s="95">
        <v>5.99</v>
      </c>
      <c r="CP275" s="95">
        <v>5.99</v>
      </c>
      <c r="CQ275">
        <f t="shared" si="171"/>
        <v>0</v>
      </c>
    </row>
    <row r="276" spans="1:95" x14ac:dyDescent="0.25">
      <c r="A276" s="105">
        <v>6483036</v>
      </c>
      <c r="B276" t="s">
        <v>1409</v>
      </c>
      <c r="C276" t="s">
        <v>1410</v>
      </c>
      <c r="D276" t="s">
        <v>905</v>
      </c>
      <c r="E276" t="s">
        <v>309</v>
      </c>
      <c r="F276" t="s">
        <v>60</v>
      </c>
      <c r="G276" t="s">
        <v>1038</v>
      </c>
      <c r="I276" t="s">
        <v>186</v>
      </c>
      <c r="J276">
        <v>47.42</v>
      </c>
      <c r="M276" s="98">
        <v>7.17</v>
      </c>
      <c r="O276">
        <v>47.42</v>
      </c>
      <c r="P276">
        <v>5.9275000000000002</v>
      </c>
      <c r="Q276" s="99">
        <v>7.17</v>
      </c>
      <c r="T276" t="s">
        <v>444</v>
      </c>
      <c r="U276" t="s">
        <v>57</v>
      </c>
      <c r="V276" t="s">
        <v>445</v>
      </c>
      <c r="W276" s="73" t="s">
        <v>446</v>
      </c>
      <c r="X276" s="74">
        <v>6.99</v>
      </c>
      <c r="Z276" s="76">
        <v>6.49</v>
      </c>
      <c r="AA276" s="27">
        <v>0.10068656093489101</v>
      </c>
      <c r="AC276" s="8">
        <v>7.19</v>
      </c>
      <c r="AD276" s="8" t="s">
        <v>448</v>
      </c>
      <c r="AE276" s="8" t="s">
        <v>449</v>
      </c>
      <c r="AF276" s="8" t="s">
        <v>230</v>
      </c>
      <c r="AH276" s="23">
        <f t="shared" si="172"/>
        <v>5.99</v>
      </c>
      <c r="AI276" s="23">
        <f t="shared" si="173"/>
        <v>6.99</v>
      </c>
      <c r="AJ276" s="23" t="str">
        <f t="shared" si="173"/>
        <v/>
      </c>
      <c r="AK276" s="23">
        <f t="shared" si="173"/>
        <v>6.49</v>
      </c>
      <c r="AM276" s="40">
        <v>47.42</v>
      </c>
      <c r="AN276" s="40">
        <v>12.47</v>
      </c>
      <c r="AO276">
        <v>8</v>
      </c>
      <c r="AP276" s="40">
        <f t="shared" si="176"/>
        <v>42.621000000000002</v>
      </c>
      <c r="AQ276" t="s">
        <v>60</v>
      </c>
      <c r="AR276" s="40">
        <f t="shared" si="177"/>
        <v>10.277337228714526</v>
      </c>
      <c r="AS276" s="40">
        <f t="shared" si="178"/>
        <v>17.09227467811159</v>
      </c>
      <c r="AT276" s="40" t="e">
        <f t="shared" si="179"/>
        <v>#VALUE!</v>
      </c>
      <c r="AU276" s="40">
        <f t="shared" si="180"/>
        <v>16.229006163328194</v>
      </c>
      <c r="BB276" s="77">
        <f t="shared" si="181"/>
        <v>10.277337228714526</v>
      </c>
      <c r="BC276" s="78">
        <f t="shared" si="182"/>
        <v>17.09227467811159</v>
      </c>
      <c r="BD276" s="79" t="e">
        <f t="shared" si="183"/>
        <v>#VALUE!</v>
      </c>
      <c r="BE276" s="80">
        <f t="shared" si="184"/>
        <v>14.307588597842836</v>
      </c>
      <c r="BG276" t="s">
        <v>1411</v>
      </c>
      <c r="BH276" t="s">
        <v>1412</v>
      </c>
      <c r="BJ276" t="s">
        <v>1371</v>
      </c>
      <c r="BM276" t="s">
        <v>1413</v>
      </c>
      <c r="BN276" t="s">
        <v>1398</v>
      </c>
      <c r="BO276" t="s">
        <v>237</v>
      </c>
      <c r="BQ276" t="e">
        <v>#N/A</v>
      </c>
      <c r="BR276" t="e">
        <v>#N/A</v>
      </c>
      <c r="BS276">
        <v>42</v>
      </c>
      <c r="BT276" s="88">
        <v>2432</v>
      </c>
      <c r="BX276">
        <v>9.19</v>
      </c>
      <c r="BY276">
        <v>9.19</v>
      </c>
      <c r="BZ276">
        <f t="shared" si="166"/>
        <v>0</v>
      </c>
      <c r="CC276" t="e">
        <f>VLOOKUP(A276,'[1]RPT 1280 - Edmonton'!$1:$1048576,4,0)</f>
        <v>#N/A</v>
      </c>
      <c r="CE276" t="s">
        <v>6402</v>
      </c>
      <c r="CF276">
        <v>47.42</v>
      </c>
      <c r="CG276">
        <v>0</v>
      </c>
      <c r="CH276">
        <v>0</v>
      </c>
      <c r="CI276">
        <v>7.17</v>
      </c>
      <c r="CJ276">
        <f t="shared" si="167"/>
        <v>0</v>
      </c>
      <c r="CK276">
        <f t="shared" si="168"/>
        <v>0</v>
      </c>
      <c r="CL276">
        <f t="shared" si="169"/>
        <v>0</v>
      </c>
      <c r="CM276">
        <f t="shared" si="170"/>
        <v>0</v>
      </c>
      <c r="CO276" s="95">
        <v>5.99</v>
      </c>
      <c r="CP276" s="95">
        <v>5.99</v>
      </c>
      <c r="CQ276">
        <f t="shared" si="171"/>
        <v>0</v>
      </c>
    </row>
    <row r="277" spans="1:95" x14ac:dyDescent="0.25">
      <c r="A277" s="105">
        <v>6483176</v>
      </c>
      <c r="B277" t="s">
        <v>1414</v>
      </c>
      <c r="C277" t="s">
        <v>1374</v>
      </c>
      <c r="D277" t="s">
        <v>905</v>
      </c>
      <c r="E277" t="s">
        <v>309</v>
      </c>
      <c r="F277" t="s">
        <v>60</v>
      </c>
      <c r="G277" t="s">
        <v>1038</v>
      </c>
      <c r="I277" t="s">
        <v>186</v>
      </c>
      <c r="J277">
        <v>68.3</v>
      </c>
      <c r="M277" s="98">
        <v>17.989999999999998</v>
      </c>
      <c r="O277">
        <v>68.3</v>
      </c>
      <c r="P277">
        <v>6.83</v>
      </c>
      <c r="Q277" s="99">
        <v>17.989999999999998</v>
      </c>
      <c r="T277" t="s">
        <v>444</v>
      </c>
      <c r="U277" t="s">
        <v>57</v>
      </c>
      <c r="V277" t="s">
        <v>445</v>
      </c>
      <c r="W277" s="73" t="s">
        <v>446</v>
      </c>
      <c r="X277" s="74">
        <v>6.99</v>
      </c>
      <c r="Z277" s="76">
        <v>6.49</v>
      </c>
      <c r="AA277" s="27">
        <v>0.10062938230384</v>
      </c>
      <c r="AC277" s="8">
        <v>7.19</v>
      </c>
      <c r="AD277" s="8" t="s">
        <v>448</v>
      </c>
      <c r="AE277" s="8" t="s">
        <v>449</v>
      </c>
      <c r="AF277" s="8" t="s">
        <v>230</v>
      </c>
      <c r="AH277" s="23">
        <f t="shared" si="172"/>
        <v>5.99</v>
      </c>
      <c r="AI277" s="23">
        <f t="shared" si="173"/>
        <v>6.99</v>
      </c>
      <c r="AJ277" s="23" t="str">
        <f t="shared" si="173"/>
        <v/>
      </c>
      <c r="AK277" s="23">
        <f t="shared" si="173"/>
        <v>6.49</v>
      </c>
      <c r="AM277" s="40">
        <v>68.3</v>
      </c>
      <c r="AN277" s="40">
        <v>13.84</v>
      </c>
      <c r="AO277">
        <v>10</v>
      </c>
      <c r="AP277" s="40">
        <f t="shared" si="176"/>
        <v>53.725000000000009</v>
      </c>
      <c r="AQ277" t="s">
        <v>60</v>
      </c>
      <c r="AR277" s="40">
        <f t="shared" si="177"/>
        <v>9.6156928213689383</v>
      </c>
      <c r="AS277" s="40">
        <f t="shared" si="178"/>
        <v>17.200286123032893</v>
      </c>
      <c r="AT277" s="40" t="e">
        <f t="shared" si="179"/>
        <v>#VALUE!</v>
      </c>
      <c r="AU277" s="40">
        <f t="shared" si="180"/>
        <v>15.726040061633284</v>
      </c>
      <c r="BB277" s="77">
        <f t="shared" si="181"/>
        <v>9.6156928213689383</v>
      </c>
      <c r="BC277" s="78">
        <f t="shared" si="182"/>
        <v>17.200286123032893</v>
      </c>
      <c r="BD277" s="79" t="e">
        <f t="shared" si="183"/>
        <v>#VALUE!</v>
      </c>
      <c r="BE277" s="80">
        <f t="shared" si="184"/>
        <v>14.020030816640977</v>
      </c>
      <c r="BG277" t="s">
        <v>1415</v>
      </c>
      <c r="BH277" t="s">
        <v>1416</v>
      </c>
      <c r="BJ277" t="s">
        <v>1371</v>
      </c>
      <c r="BM277" t="s">
        <v>1417</v>
      </c>
      <c r="BN277" t="s">
        <v>1418</v>
      </c>
      <c r="BO277" t="s">
        <v>237</v>
      </c>
      <c r="BP277">
        <v>6483176</v>
      </c>
      <c r="BQ277" t="e">
        <v>#N/A</v>
      </c>
      <c r="BR277" t="e">
        <v>#N/A</v>
      </c>
      <c r="BS277">
        <v>19</v>
      </c>
      <c r="BT277" s="88">
        <v>16354.9</v>
      </c>
      <c r="BX277">
        <v>9.19</v>
      </c>
      <c r="BY277">
        <v>9.19</v>
      </c>
      <c r="BZ277">
        <f t="shared" si="166"/>
        <v>0</v>
      </c>
      <c r="CC277" t="e">
        <f>VLOOKUP(A277,'[1]RPT 1280 - Edmonton'!$1:$1048576,4,0)</f>
        <v>#N/A</v>
      </c>
      <c r="CE277" t="s">
        <v>6402</v>
      </c>
      <c r="CF277">
        <v>68.3</v>
      </c>
      <c r="CG277">
        <v>0</v>
      </c>
      <c r="CH277">
        <v>0</v>
      </c>
      <c r="CI277">
        <v>17.989999999999998</v>
      </c>
      <c r="CJ277">
        <f t="shared" si="167"/>
        <v>0</v>
      </c>
      <c r="CK277">
        <f t="shared" si="168"/>
        <v>0</v>
      </c>
      <c r="CL277">
        <f t="shared" si="169"/>
        <v>0</v>
      </c>
      <c r="CM277">
        <f t="shared" si="170"/>
        <v>0</v>
      </c>
      <c r="CO277" s="95">
        <v>5.99</v>
      </c>
      <c r="CP277" s="95">
        <v>5.99</v>
      </c>
      <c r="CQ277">
        <f t="shared" si="171"/>
        <v>0</v>
      </c>
    </row>
    <row r="278" spans="1:95" x14ac:dyDescent="0.25">
      <c r="A278" s="105">
        <v>6540009</v>
      </c>
      <c r="B278" t="s">
        <v>1419</v>
      </c>
      <c r="C278" t="s">
        <v>1420</v>
      </c>
      <c r="E278" t="s">
        <v>309</v>
      </c>
      <c r="J278">
        <v>68.3</v>
      </c>
      <c r="M278" s="98">
        <v>17.989999999999998</v>
      </c>
      <c r="Q278" s="99">
        <v>17.989999999999998</v>
      </c>
      <c r="W278" s="73" t="s">
        <v>446</v>
      </c>
      <c r="X278" s="74">
        <v>6.99</v>
      </c>
      <c r="Z278" s="76">
        <v>6.49</v>
      </c>
      <c r="AM278" s="40"/>
      <c r="AN278" s="40"/>
      <c r="AP278" s="40"/>
      <c r="AR278" s="40"/>
      <c r="AS278" s="40"/>
      <c r="AT278" s="40"/>
      <c r="AU278" s="40"/>
      <c r="BB278" s="77"/>
      <c r="BC278" s="78"/>
      <c r="BD278" s="79"/>
      <c r="BE278" s="80"/>
      <c r="BI278" t="s">
        <v>1421</v>
      </c>
      <c r="BY278">
        <v>9.19</v>
      </c>
      <c r="BZ278">
        <f t="shared" si="166"/>
        <v>9.19</v>
      </c>
      <c r="CC278" t="e">
        <f>VLOOKUP(A278,'[1]RPT 1280 - Edmonton'!$1:$1048576,4,0)</f>
        <v>#N/A</v>
      </c>
      <c r="CE278" t="s">
        <v>6402</v>
      </c>
      <c r="CF278">
        <v>68.3</v>
      </c>
      <c r="CG278">
        <v>0</v>
      </c>
      <c r="CH278">
        <v>0</v>
      </c>
      <c r="CI278">
        <v>17.989999999999998</v>
      </c>
      <c r="CJ278">
        <f t="shared" si="167"/>
        <v>0</v>
      </c>
      <c r="CK278">
        <f t="shared" si="168"/>
        <v>0</v>
      </c>
      <c r="CL278">
        <f t="shared" si="169"/>
        <v>0</v>
      </c>
      <c r="CM278">
        <f t="shared" si="170"/>
        <v>0</v>
      </c>
      <c r="CO278" s="95">
        <v>5.99</v>
      </c>
      <c r="CQ278">
        <f t="shared" si="171"/>
        <v>-5.99</v>
      </c>
    </row>
    <row r="279" spans="1:95" x14ac:dyDescent="0.25">
      <c r="A279" s="105">
        <v>6483051</v>
      </c>
      <c r="B279" t="s">
        <v>1422</v>
      </c>
      <c r="C279" t="s">
        <v>1374</v>
      </c>
      <c r="D279" t="s">
        <v>905</v>
      </c>
      <c r="E279" t="s">
        <v>309</v>
      </c>
      <c r="F279" t="s">
        <v>60</v>
      </c>
      <c r="G279" t="s">
        <v>1038</v>
      </c>
      <c r="I279" t="s">
        <v>186</v>
      </c>
      <c r="J279">
        <v>62.79</v>
      </c>
      <c r="M279" s="98">
        <v>12.48</v>
      </c>
      <c r="O279">
        <v>62.79</v>
      </c>
      <c r="P279">
        <v>6.2789999999999999</v>
      </c>
      <c r="Q279" s="99">
        <v>12.48</v>
      </c>
      <c r="T279" t="s">
        <v>444</v>
      </c>
      <c r="U279" t="s">
        <v>57</v>
      </c>
      <c r="V279" t="s">
        <v>445</v>
      </c>
      <c r="W279" s="73" t="s">
        <v>446</v>
      </c>
      <c r="X279" s="74">
        <v>6.99</v>
      </c>
      <c r="Z279" s="76">
        <v>6.49</v>
      </c>
      <c r="AA279" s="27">
        <v>0.10056510851419</v>
      </c>
      <c r="AC279" s="8">
        <v>7.19</v>
      </c>
      <c r="AD279" s="8" t="s">
        <v>448</v>
      </c>
      <c r="AE279" s="8" t="s">
        <v>449</v>
      </c>
      <c r="AF279" s="8" t="s">
        <v>230</v>
      </c>
      <c r="AH279" s="23">
        <f t="shared" si="172"/>
        <v>5.99</v>
      </c>
      <c r="AI279" s="23">
        <f t="shared" si="173"/>
        <v>6.99</v>
      </c>
      <c r="AJ279" s="23" t="str">
        <f t="shared" si="173"/>
        <v/>
      </c>
      <c r="AK279" s="23">
        <f t="shared" si="173"/>
        <v>6.49</v>
      </c>
      <c r="AM279" s="40">
        <v>62.79</v>
      </c>
      <c r="AN279" s="40">
        <v>15.27</v>
      </c>
      <c r="AO279">
        <v>10</v>
      </c>
      <c r="AP279" s="40">
        <f t="shared" si="176"/>
        <v>53.4495</v>
      </c>
      <c r="AQ279" t="s">
        <v>60</v>
      </c>
      <c r="AR279" s="40">
        <f t="shared" si="177"/>
        <v>10.004006677796328</v>
      </c>
      <c r="AS279" s="40">
        <f t="shared" si="178"/>
        <v>16.980686695278976</v>
      </c>
      <c r="AT279" s="40" t="e">
        <f t="shared" si="179"/>
        <v>#VALUE!</v>
      </c>
      <c r="AU279" s="40">
        <f t="shared" si="180"/>
        <v>15.99630200308167</v>
      </c>
      <c r="BB279" s="77">
        <f t="shared" si="181"/>
        <v>10.004006677796328</v>
      </c>
      <c r="BC279" s="78">
        <f t="shared" si="182"/>
        <v>16.980686695278976</v>
      </c>
      <c r="BD279" s="79" t="e">
        <f t="shared" si="183"/>
        <v>#VALUE!</v>
      </c>
      <c r="BE279" s="80">
        <f t="shared" si="184"/>
        <v>14.114021571648697</v>
      </c>
      <c r="BG279" t="s">
        <v>1423</v>
      </c>
      <c r="BH279" t="s">
        <v>1424</v>
      </c>
      <c r="BJ279" t="s">
        <v>1371</v>
      </c>
      <c r="BM279" t="s">
        <v>1425</v>
      </c>
      <c r="BN279" t="s">
        <v>1426</v>
      </c>
      <c r="BO279" t="s">
        <v>237</v>
      </c>
      <c r="BQ279" t="e">
        <v>#N/A</v>
      </c>
      <c r="BR279" t="e">
        <v>#N/A</v>
      </c>
      <c r="BS279">
        <v>19</v>
      </c>
      <c r="BT279" s="88">
        <v>18410.439999999999</v>
      </c>
      <c r="BX279">
        <v>9.19</v>
      </c>
      <c r="BY279">
        <v>9.19</v>
      </c>
      <c r="BZ279">
        <f t="shared" si="166"/>
        <v>0</v>
      </c>
      <c r="CC279" t="e">
        <f>VLOOKUP(A279,'[1]RPT 1280 - Edmonton'!$1:$1048576,4,0)</f>
        <v>#N/A</v>
      </c>
      <c r="CE279" t="s">
        <v>6402</v>
      </c>
      <c r="CF279">
        <v>62.79</v>
      </c>
      <c r="CG279">
        <v>0</v>
      </c>
      <c r="CH279">
        <v>0</v>
      </c>
      <c r="CI279">
        <v>12.48</v>
      </c>
      <c r="CJ279">
        <f t="shared" si="167"/>
        <v>0</v>
      </c>
      <c r="CK279">
        <f t="shared" si="168"/>
        <v>0</v>
      </c>
      <c r="CL279">
        <f t="shared" si="169"/>
        <v>0</v>
      </c>
      <c r="CM279">
        <f t="shared" si="170"/>
        <v>0</v>
      </c>
      <c r="CO279" s="95">
        <v>5.99</v>
      </c>
      <c r="CP279" s="95">
        <v>5.99</v>
      </c>
      <c r="CQ279">
        <f t="shared" si="171"/>
        <v>0</v>
      </c>
    </row>
    <row r="280" spans="1:95" x14ac:dyDescent="0.25">
      <c r="A280" s="105">
        <v>6483283</v>
      </c>
      <c r="B280" t="s">
        <v>1427</v>
      </c>
      <c r="C280" t="s">
        <v>1428</v>
      </c>
      <c r="D280" t="s">
        <v>905</v>
      </c>
      <c r="E280" t="s">
        <v>309</v>
      </c>
      <c r="F280" t="s">
        <v>60</v>
      </c>
      <c r="G280" t="s">
        <v>1038</v>
      </c>
      <c r="I280" t="s">
        <v>186</v>
      </c>
      <c r="J280">
        <v>51.22</v>
      </c>
      <c r="M280" s="98">
        <v>10.97</v>
      </c>
      <c r="O280">
        <v>51.22</v>
      </c>
      <c r="P280">
        <v>6.4024999999999999</v>
      </c>
      <c r="Q280" s="99">
        <v>10.97</v>
      </c>
      <c r="T280" t="s">
        <v>444</v>
      </c>
      <c r="U280" t="s">
        <v>57</v>
      </c>
      <c r="V280" t="s">
        <v>445</v>
      </c>
      <c r="W280" s="73" t="s">
        <v>446</v>
      </c>
      <c r="X280" s="74">
        <v>6.99</v>
      </c>
      <c r="Z280" s="76">
        <v>6.49</v>
      </c>
      <c r="AA280" s="27">
        <v>0.100540484140234</v>
      </c>
      <c r="AC280" s="8">
        <v>7.19</v>
      </c>
      <c r="AD280" s="8" t="s">
        <v>448</v>
      </c>
      <c r="AE280" s="8" t="s">
        <v>449</v>
      </c>
      <c r="AF280" s="8" t="s">
        <v>230</v>
      </c>
      <c r="AH280" s="23">
        <f t="shared" si="172"/>
        <v>5.99</v>
      </c>
      <c r="AI280" s="23">
        <f t="shared" si="173"/>
        <v>6.99</v>
      </c>
      <c r="AJ280" s="23" t="str">
        <f t="shared" si="173"/>
        <v/>
      </c>
      <c r="AK280" s="23">
        <f t="shared" si="173"/>
        <v>6.49</v>
      </c>
      <c r="AM280" s="40">
        <v>51.22</v>
      </c>
      <c r="AN280" s="40">
        <v>13.17</v>
      </c>
      <c r="AO280">
        <v>8</v>
      </c>
      <c r="AP280" s="40">
        <f t="shared" si="176"/>
        <v>42.811</v>
      </c>
      <c r="AQ280" t="s">
        <v>60</v>
      </c>
      <c r="AR280" s="40">
        <f t="shared" si="177"/>
        <v>9.8370200333889866</v>
      </c>
      <c r="AS280" s="40">
        <f t="shared" si="178"/>
        <v>16.376967095851217</v>
      </c>
      <c r="AT280" s="40" t="e">
        <f t="shared" si="179"/>
        <v>#VALUE!</v>
      </c>
      <c r="AU280" s="40">
        <f t="shared" si="180"/>
        <v>15.768682588597843</v>
      </c>
      <c r="BB280" s="77">
        <f t="shared" si="181"/>
        <v>9.8370200333889866</v>
      </c>
      <c r="BC280" s="78">
        <f t="shared" si="182"/>
        <v>16.376967095851217</v>
      </c>
      <c r="BD280" s="79" t="e">
        <f t="shared" si="183"/>
        <v>#VALUE!</v>
      </c>
      <c r="BE280" s="80">
        <f t="shared" si="184"/>
        <v>13.739406779661026</v>
      </c>
      <c r="BG280" t="s">
        <v>1429</v>
      </c>
      <c r="BH280" t="s">
        <v>1430</v>
      </c>
      <c r="BJ280" t="s">
        <v>1371</v>
      </c>
      <c r="BM280" t="s">
        <v>1431</v>
      </c>
      <c r="BN280" t="s">
        <v>495</v>
      </c>
      <c r="BO280" t="s">
        <v>237</v>
      </c>
      <c r="BQ280" t="e">
        <v>#N/A</v>
      </c>
      <c r="BR280" t="e">
        <v>#N/A</v>
      </c>
      <c r="BS280">
        <v>19</v>
      </c>
      <c r="BT280" s="88">
        <v>15482.04</v>
      </c>
      <c r="BX280">
        <v>9.19</v>
      </c>
      <c r="BY280">
        <v>9.19</v>
      </c>
      <c r="BZ280">
        <f t="shared" si="166"/>
        <v>0</v>
      </c>
      <c r="CC280" t="e">
        <f>VLOOKUP(A280,'[1]RPT 1280 - Edmonton'!$1:$1048576,4,0)</f>
        <v>#N/A</v>
      </c>
      <c r="CE280" t="s">
        <v>6402</v>
      </c>
      <c r="CF280">
        <v>51.22</v>
      </c>
      <c r="CG280">
        <v>0</v>
      </c>
      <c r="CH280">
        <v>0</v>
      </c>
      <c r="CI280">
        <v>10.97</v>
      </c>
      <c r="CJ280">
        <f t="shared" si="167"/>
        <v>0</v>
      </c>
      <c r="CK280">
        <f t="shared" si="168"/>
        <v>0</v>
      </c>
      <c r="CL280">
        <f t="shared" si="169"/>
        <v>0</v>
      </c>
      <c r="CM280">
        <f t="shared" si="170"/>
        <v>0</v>
      </c>
      <c r="CO280" s="95">
        <v>5.99</v>
      </c>
      <c r="CP280" s="95">
        <v>5.99</v>
      </c>
      <c r="CQ280">
        <f t="shared" si="171"/>
        <v>0</v>
      </c>
    </row>
    <row r="281" spans="1:95" x14ac:dyDescent="0.25">
      <c r="A281" s="105">
        <v>6483333</v>
      </c>
      <c r="B281" t="s">
        <v>1432</v>
      </c>
      <c r="C281" t="s">
        <v>1400</v>
      </c>
      <c r="D281" t="s">
        <v>905</v>
      </c>
      <c r="E281" t="s">
        <v>309</v>
      </c>
      <c r="F281" t="s">
        <v>60</v>
      </c>
      <c r="G281" t="s">
        <v>1038</v>
      </c>
      <c r="I281" t="s">
        <v>186</v>
      </c>
      <c r="J281">
        <v>72.62</v>
      </c>
      <c r="M281" s="98">
        <v>12.24</v>
      </c>
      <c r="O281">
        <v>72.62</v>
      </c>
      <c r="P281">
        <v>6.0516666666666703</v>
      </c>
      <c r="Q281" s="99">
        <v>12.24</v>
      </c>
      <c r="T281" t="s">
        <v>444</v>
      </c>
      <c r="U281" t="s">
        <v>57</v>
      </c>
      <c r="V281" t="s">
        <v>445</v>
      </c>
      <c r="W281" s="73" t="s">
        <v>446</v>
      </c>
      <c r="X281" s="74">
        <v>6.99</v>
      </c>
      <c r="Z281" s="76">
        <v>6.49</v>
      </c>
      <c r="AA281" s="27">
        <v>0.10055370061213099</v>
      </c>
      <c r="AC281" s="8">
        <v>7.19</v>
      </c>
      <c r="AD281" s="8" t="s">
        <v>448</v>
      </c>
      <c r="AE281" s="8" t="s">
        <v>449</v>
      </c>
      <c r="AF281" s="8" t="s">
        <v>230</v>
      </c>
      <c r="AH281" s="23">
        <f t="shared" si="172"/>
        <v>5.99</v>
      </c>
      <c r="AI281" s="23">
        <f t="shared" si="173"/>
        <v>6.99</v>
      </c>
      <c r="AJ281" s="23" t="str">
        <f t="shared" si="173"/>
        <v/>
      </c>
      <c r="AK281" s="23">
        <f t="shared" si="173"/>
        <v>6.49</v>
      </c>
      <c r="AM281" s="40">
        <v>72.62</v>
      </c>
      <c r="AN281" s="40">
        <v>17.57</v>
      </c>
      <c r="AO281">
        <v>12</v>
      </c>
      <c r="AP281" s="40">
        <f t="shared" si="176"/>
        <v>64.01100000000001</v>
      </c>
      <c r="AQ281" t="s">
        <v>60</v>
      </c>
      <c r="AR281" s="40">
        <f t="shared" si="177"/>
        <v>10.214106844741229</v>
      </c>
      <c r="AS281" s="40">
        <f t="shared" si="178"/>
        <v>17.403433476394838</v>
      </c>
      <c r="AT281" s="40" t="e">
        <f t="shared" si="179"/>
        <v>#VALUE!</v>
      </c>
      <c r="AU281" s="40">
        <f t="shared" si="180"/>
        <v>16.228941961992803</v>
      </c>
      <c r="BB281" s="77">
        <f t="shared" si="181"/>
        <v>10.214106844741229</v>
      </c>
      <c r="BC281" s="78">
        <f t="shared" si="182"/>
        <v>17.403433476394838</v>
      </c>
      <c r="BD281" s="79" t="e">
        <f t="shared" si="183"/>
        <v>#VALUE!</v>
      </c>
      <c r="BE281" s="80">
        <f t="shared" si="184"/>
        <v>14.424114021571643</v>
      </c>
      <c r="BG281" t="s">
        <v>1433</v>
      </c>
      <c r="BH281" t="s">
        <v>1434</v>
      </c>
      <c r="BJ281" t="s">
        <v>1371</v>
      </c>
      <c r="BM281" t="s">
        <v>1435</v>
      </c>
      <c r="BN281" t="s">
        <v>1436</v>
      </c>
      <c r="BO281" t="s">
        <v>237</v>
      </c>
      <c r="BQ281" t="e">
        <v>#N/A</v>
      </c>
      <c r="BR281" t="e">
        <v>#N/A</v>
      </c>
      <c r="BS281">
        <v>31</v>
      </c>
      <c r="BT281" s="88">
        <v>2948.14</v>
      </c>
      <c r="BX281">
        <v>9.19</v>
      </c>
      <c r="BY281">
        <v>9.19</v>
      </c>
      <c r="BZ281">
        <f t="shared" si="166"/>
        <v>0</v>
      </c>
      <c r="CC281" t="e">
        <f>VLOOKUP(A281,'[1]RPT 1280 - Edmonton'!$1:$1048576,4,0)</f>
        <v>#N/A</v>
      </c>
      <c r="CE281" t="s">
        <v>6402</v>
      </c>
      <c r="CF281">
        <v>72.62</v>
      </c>
      <c r="CG281">
        <v>0</v>
      </c>
      <c r="CH281">
        <v>0</v>
      </c>
      <c r="CI281">
        <v>12.24</v>
      </c>
      <c r="CJ281">
        <f t="shared" si="167"/>
        <v>0</v>
      </c>
      <c r="CK281">
        <f t="shared" si="168"/>
        <v>0</v>
      </c>
      <c r="CL281">
        <f t="shared" si="169"/>
        <v>0</v>
      </c>
      <c r="CM281">
        <f t="shared" si="170"/>
        <v>0</v>
      </c>
      <c r="CO281" s="95">
        <v>5.99</v>
      </c>
      <c r="CP281" s="95">
        <v>5.99</v>
      </c>
      <c r="CQ281">
        <f t="shared" si="171"/>
        <v>0</v>
      </c>
    </row>
    <row r="282" spans="1:95" x14ac:dyDescent="0.25">
      <c r="A282" s="105">
        <v>180901</v>
      </c>
      <c r="B282" t="s">
        <v>1437</v>
      </c>
      <c r="C282" t="s">
        <v>1438</v>
      </c>
      <c r="D282" t="s">
        <v>411</v>
      </c>
      <c r="E282" s="87" t="s">
        <v>185</v>
      </c>
      <c r="F282" t="s">
        <v>60</v>
      </c>
      <c r="G282" t="s">
        <v>1038</v>
      </c>
      <c r="I282" t="s">
        <v>55</v>
      </c>
      <c r="J282">
        <v>111.83</v>
      </c>
      <c r="M282" s="98">
        <v>21.21</v>
      </c>
      <c r="O282">
        <v>111.83</v>
      </c>
      <c r="P282">
        <v>9.3191666666666695</v>
      </c>
      <c r="Q282" s="99">
        <v>21.21</v>
      </c>
      <c r="T282" t="s">
        <v>412</v>
      </c>
      <c r="U282" t="s">
        <v>57</v>
      </c>
      <c r="V282" t="s">
        <v>413</v>
      </c>
      <c r="W282" s="73" t="s">
        <v>1439</v>
      </c>
      <c r="X282" s="74">
        <v>11.99</v>
      </c>
      <c r="Z282" s="76">
        <v>11.49</v>
      </c>
      <c r="AA282" s="27">
        <v>0.100303578049685</v>
      </c>
      <c r="AC282" s="8" t="s">
        <v>415</v>
      </c>
      <c r="AD282" s="8">
        <v>12.99</v>
      </c>
      <c r="AE282" s="8" t="s">
        <v>416</v>
      </c>
      <c r="AF282" s="8">
        <v>11.99</v>
      </c>
      <c r="AH282" s="23">
        <f t="shared" si="172"/>
        <v>10.99</v>
      </c>
      <c r="AI282" s="23">
        <f t="shared" si="173"/>
        <v>11.99</v>
      </c>
      <c r="AJ282" s="23" t="str">
        <f t="shared" si="173"/>
        <v/>
      </c>
      <c r="AK282" s="23">
        <f t="shared" si="173"/>
        <v>11.49</v>
      </c>
      <c r="AM282" s="40">
        <v>111.83</v>
      </c>
      <c r="AN282" s="40">
        <v>24</v>
      </c>
      <c r="AO282">
        <v>12</v>
      </c>
      <c r="AP282" s="40">
        <f t="shared" si="176"/>
        <v>96.211500000000001</v>
      </c>
      <c r="AQ282" t="s">
        <v>60</v>
      </c>
      <c r="AR282" s="40">
        <f t="shared" si="177"/>
        <v>26.500227479526835</v>
      </c>
      <c r="AS282" s="40">
        <f t="shared" si="178"/>
        <v>28.126563803169308</v>
      </c>
      <c r="AT282" s="40" t="e">
        <f t="shared" si="179"/>
        <v>#VALUE!</v>
      </c>
      <c r="AU282" s="40">
        <f t="shared" si="180"/>
        <v>29.002393385552644</v>
      </c>
      <c r="BB282" s="77">
        <f t="shared" si="181"/>
        <v>26.500227479526835</v>
      </c>
      <c r="BC282" s="78">
        <f t="shared" si="182"/>
        <v>28.126563803169308</v>
      </c>
      <c r="BD282" s="79" t="e">
        <f t="shared" si="183"/>
        <v>#VALUE!</v>
      </c>
      <c r="BE282" s="80">
        <f t="shared" si="184"/>
        <v>27.609878154917311</v>
      </c>
      <c r="BG282" t="s">
        <v>1440</v>
      </c>
      <c r="BH282" t="s">
        <v>1441</v>
      </c>
      <c r="BJ282" t="s">
        <v>1442</v>
      </c>
      <c r="BM282" t="s">
        <v>1443</v>
      </c>
      <c r="BN282" t="s">
        <v>1444</v>
      </c>
      <c r="BO282" t="s">
        <v>237</v>
      </c>
      <c r="BQ282" t="e">
        <v>#N/A</v>
      </c>
      <c r="BR282" t="s">
        <v>34</v>
      </c>
      <c r="BS282">
        <v>38</v>
      </c>
      <c r="BT282" s="88">
        <v>7245.47</v>
      </c>
      <c r="BX282">
        <v>12.79</v>
      </c>
      <c r="BY282">
        <v>12.99</v>
      </c>
      <c r="BZ282">
        <f t="shared" si="166"/>
        <v>0.20000000000000107</v>
      </c>
      <c r="CC282" t="e">
        <f>VLOOKUP(A282,'[1]RPT 1280 - Edmonton'!$1:$1048576,4,0)</f>
        <v>#N/A</v>
      </c>
      <c r="CE282" t="s">
        <v>6402</v>
      </c>
      <c r="CF282">
        <v>111.83</v>
      </c>
      <c r="CG282">
        <v>0</v>
      </c>
      <c r="CH282">
        <v>0</v>
      </c>
      <c r="CI282">
        <v>21.21</v>
      </c>
      <c r="CJ282">
        <f t="shared" si="167"/>
        <v>0</v>
      </c>
      <c r="CK282">
        <f t="shared" si="168"/>
        <v>0</v>
      </c>
      <c r="CL282">
        <f t="shared" si="169"/>
        <v>0</v>
      </c>
      <c r="CM282">
        <f t="shared" si="170"/>
        <v>0</v>
      </c>
      <c r="CO282" s="95">
        <v>8.99</v>
      </c>
      <c r="CP282" s="95">
        <v>8.99</v>
      </c>
      <c r="CQ282">
        <f t="shared" si="171"/>
        <v>0</v>
      </c>
    </row>
    <row r="283" spans="1:95" x14ac:dyDescent="0.25">
      <c r="A283" s="105">
        <v>615658</v>
      </c>
      <c r="B283" t="s">
        <v>1445</v>
      </c>
      <c r="C283" t="s">
        <v>1446</v>
      </c>
      <c r="D283" t="s">
        <v>411</v>
      </c>
      <c r="E283" s="87" t="s">
        <v>185</v>
      </c>
      <c r="F283" t="s">
        <v>60</v>
      </c>
      <c r="G283" t="s">
        <v>1038</v>
      </c>
      <c r="J283">
        <f t="shared" ref="J283" si="185">J282</f>
        <v>111.83</v>
      </c>
      <c r="M283" s="98">
        <v>21.21</v>
      </c>
      <c r="O283">
        <f t="shared" ref="O283:P283" si="186">O282</f>
        <v>111.83</v>
      </c>
      <c r="P283">
        <f t="shared" si="186"/>
        <v>9.3191666666666695</v>
      </c>
      <c r="Q283" s="99">
        <v>21.21</v>
      </c>
      <c r="U283" t="s">
        <v>69</v>
      </c>
      <c r="V283" t="s">
        <v>69</v>
      </c>
      <c r="W283" s="73" t="s">
        <v>1439</v>
      </c>
      <c r="X283" s="74">
        <v>11.99</v>
      </c>
      <c r="Z283" s="76">
        <v>11.49</v>
      </c>
      <c r="AC283" s="8" t="s">
        <v>69</v>
      </c>
      <c r="AD283" s="8" t="s">
        <v>69</v>
      </c>
      <c r="AE283" s="8" t="s">
        <v>69</v>
      </c>
      <c r="AF283" s="8" t="s">
        <v>69</v>
      </c>
      <c r="AH283" s="23" t="e">
        <f t="shared" si="172"/>
        <v>#VALUE!</v>
      </c>
      <c r="AI283" s="23">
        <f t="shared" si="173"/>
        <v>11.99</v>
      </c>
      <c r="AJ283" s="23" t="str">
        <f t="shared" si="173"/>
        <v/>
      </c>
      <c r="AK283" s="23">
        <f t="shared" si="173"/>
        <v>11.49</v>
      </c>
      <c r="BG283" t="s">
        <v>1447</v>
      </c>
      <c r="BH283" t="s">
        <v>1448</v>
      </c>
      <c r="BJ283" t="s">
        <v>1442</v>
      </c>
      <c r="BM283" t="s">
        <v>1449</v>
      </c>
      <c r="BN283" t="s">
        <v>346</v>
      </c>
      <c r="BO283" t="s">
        <v>237</v>
      </c>
      <c r="BQ283" t="e">
        <v>#N/A</v>
      </c>
      <c r="BR283" t="s">
        <v>34</v>
      </c>
      <c r="BS283">
        <v>31</v>
      </c>
      <c r="BT283" s="88">
        <v>21360.639999999999</v>
      </c>
      <c r="BX283">
        <v>12.79</v>
      </c>
      <c r="BY283">
        <v>12.99</v>
      </c>
      <c r="BZ283">
        <f t="shared" si="166"/>
        <v>0.20000000000000107</v>
      </c>
      <c r="CC283" t="e">
        <f>VLOOKUP(A283,'[1]RPT 1280 - Edmonton'!$1:$1048576,4,0)</f>
        <v>#N/A</v>
      </c>
      <c r="CE283" t="s">
        <v>6402</v>
      </c>
      <c r="CF283">
        <v>111.83</v>
      </c>
      <c r="CG283">
        <v>0</v>
      </c>
      <c r="CH283">
        <v>0</v>
      </c>
      <c r="CI283">
        <v>21.21</v>
      </c>
      <c r="CJ283">
        <f t="shared" si="167"/>
        <v>0</v>
      </c>
      <c r="CK283">
        <f t="shared" si="168"/>
        <v>0</v>
      </c>
      <c r="CL283">
        <f t="shared" si="169"/>
        <v>0</v>
      </c>
      <c r="CM283">
        <f t="shared" si="170"/>
        <v>0</v>
      </c>
    </row>
    <row r="284" spans="1:95" x14ac:dyDescent="0.25">
      <c r="A284" s="105">
        <v>509646</v>
      </c>
      <c r="B284" t="s">
        <v>1450</v>
      </c>
      <c r="C284" t="s">
        <v>1451</v>
      </c>
      <c r="D284" t="s">
        <v>411</v>
      </c>
      <c r="E284" s="87" t="s">
        <v>185</v>
      </c>
      <c r="F284" t="s">
        <v>60</v>
      </c>
      <c r="G284" t="s">
        <v>1038</v>
      </c>
      <c r="I284" t="s">
        <v>55</v>
      </c>
      <c r="J284">
        <v>130.47</v>
      </c>
      <c r="M284" s="98">
        <v>24.75</v>
      </c>
      <c r="O284">
        <v>130.47</v>
      </c>
      <c r="P284">
        <v>9.3192857142857104</v>
      </c>
      <c r="Q284" s="99">
        <v>24.75</v>
      </c>
      <c r="T284" t="s">
        <v>412</v>
      </c>
      <c r="U284" t="s">
        <v>57</v>
      </c>
      <c r="V284" t="s">
        <v>413</v>
      </c>
      <c r="W284" s="73" t="s">
        <v>1439</v>
      </c>
      <c r="X284" s="74">
        <v>11.99</v>
      </c>
      <c r="Z284" s="76">
        <v>11.49</v>
      </c>
      <c r="AA284" s="27">
        <v>0.10032695058001</v>
      </c>
      <c r="AC284" s="8" t="s">
        <v>415</v>
      </c>
      <c r="AD284" s="8">
        <v>12.99</v>
      </c>
      <c r="AE284" s="8" t="s">
        <v>416</v>
      </c>
      <c r="AF284" s="8">
        <v>11.99</v>
      </c>
      <c r="AH284" s="23">
        <f t="shared" si="172"/>
        <v>10.99</v>
      </c>
      <c r="AI284" s="23">
        <f t="shared" si="173"/>
        <v>11.99</v>
      </c>
      <c r="AJ284" s="23" t="str">
        <f t="shared" si="173"/>
        <v/>
      </c>
      <c r="AK284" s="23">
        <f t="shared" si="173"/>
        <v>11.49</v>
      </c>
      <c r="AM284" s="40">
        <v>130.47</v>
      </c>
      <c r="AN284" s="40">
        <v>33.44</v>
      </c>
      <c r="AO284">
        <v>14</v>
      </c>
      <c r="AP284" s="40">
        <f>(AM284 * 1.05) - L284 - Q284 - K284</f>
        <v>112.24350000000001</v>
      </c>
      <c r="AQ284" t="s">
        <v>60</v>
      </c>
      <c r="AR284" s="40">
        <f>(((AH284)-((AP284/AO284) + ((AN284 * 0.03)/AO284)))/AH284)*100</f>
        <v>26.396269335759783</v>
      </c>
      <c r="AS284" s="40">
        <f>(((AI284)-((AP284/AO284) + ((AN284 * 0.3)/AO284)))/AI284)*100</f>
        <v>27.156261170022631</v>
      </c>
      <c r="AT284" s="40" t="e">
        <f>(((AJ284)-((AP284/AO284) + ((AN284 * 0.03)/AO284)))/AJ284)*100</f>
        <v>#VALUE!</v>
      </c>
      <c r="AU284" s="40">
        <f>(((AK284)-((AP284/AO284) + ((AN284 * 0.07)/AO284)))/AK284)*100</f>
        <v>28.767686186746243</v>
      </c>
      <c r="BB284" s="77">
        <f>(((AH284)-(((AP284/AO284) + ((AN284 * 0.03)/AO284))-AW284))/AH284)*100</f>
        <v>26.396269335759783</v>
      </c>
      <c r="BC284" s="78">
        <f>(((AI284)-(((AP284/AO284) + ((AN284 * 0.3)/AO284))-AX284))/AI284)*100</f>
        <v>27.156261170022631</v>
      </c>
      <c r="BD284" s="79" t="e">
        <f>(((AJ284)-(((AP284/AO284) + ((AN284 * 0.03)/AO284))-AY284))/AJ284)*100</f>
        <v>#VALUE!</v>
      </c>
      <c r="BE284" s="80">
        <f>(((AK284)-(((AP284/AO284) + ((AN284 * 0.15)/AO284))-AZ284))/AK284)*100</f>
        <v>27.104625139873189</v>
      </c>
      <c r="BG284" t="s">
        <v>1452</v>
      </c>
      <c r="BH284" t="s">
        <v>1453</v>
      </c>
      <c r="BJ284" t="s">
        <v>1442</v>
      </c>
      <c r="BM284" t="s">
        <v>1454</v>
      </c>
      <c r="BN284" t="s">
        <v>319</v>
      </c>
      <c r="BO284" t="s">
        <v>237</v>
      </c>
      <c r="BP284">
        <v>509646</v>
      </c>
      <c r="BQ284" t="e">
        <v>#N/A</v>
      </c>
      <c r="BR284" t="s">
        <v>34</v>
      </c>
      <c r="BS284">
        <v>11</v>
      </c>
      <c r="BT284" s="88">
        <v>48314.67</v>
      </c>
      <c r="BX284">
        <v>13.29</v>
      </c>
      <c r="BY284">
        <v>13.29</v>
      </c>
      <c r="BZ284">
        <f t="shared" si="166"/>
        <v>0</v>
      </c>
      <c r="CC284" t="e">
        <f>VLOOKUP(A284,'[1]RPT 1280 - Edmonton'!$1:$1048576,4,0)</f>
        <v>#N/A</v>
      </c>
      <c r="CE284" t="s">
        <v>6402</v>
      </c>
      <c r="CF284">
        <v>130.47</v>
      </c>
      <c r="CG284">
        <v>0</v>
      </c>
      <c r="CH284">
        <v>0</v>
      </c>
      <c r="CI284">
        <v>24.75</v>
      </c>
      <c r="CJ284">
        <f t="shared" si="167"/>
        <v>0</v>
      </c>
      <c r="CK284">
        <f t="shared" si="168"/>
        <v>0</v>
      </c>
      <c r="CL284">
        <f t="shared" si="169"/>
        <v>0</v>
      </c>
      <c r="CM284">
        <f t="shared" si="170"/>
        <v>0</v>
      </c>
      <c r="CO284" s="95">
        <v>8.99</v>
      </c>
      <c r="CP284" s="95">
        <v>8.99</v>
      </c>
      <c r="CQ284">
        <f t="shared" si="171"/>
        <v>0</v>
      </c>
    </row>
    <row r="285" spans="1:95" x14ac:dyDescent="0.25">
      <c r="A285" s="105">
        <v>509596</v>
      </c>
      <c r="B285" t="s">
        <v>1455</v>
      </c>
      <c r="C285" t="s">
        <v>1451</v>
      </c>
      <c r="D285" t="s">
        <v>411</v>
      </c>
      <c r="E285" s="87" t="s">
        <v>185</v>
      </c>
      <c r="F285" t="s">
        <v>60</v>
      </c>
      <c r="G285" t="s">
        <v>1038</v>
      </c>
      <c r="J285">
        <f t="shared" ref="J285" si="187">J284</f>
        <v>130.47</v>
      </c>
      <c r="M285" s="98">
        <v>24.75</v>
      </c>
      <c r="O285">
        <f t="shared" ref="O285:P285" si="188">O284</f>
        <v>130.47</v>
      </c>
      <c r="P285">
        <f t="shared" si="188"/>
        <v>9.3192857142857104</v>
      </c>
      <c r="Q285" s="99">
        <v>24.75</v>
      </c>
      <c r="U285" t="s">
        <v>69</v>
      </c>
      <c r="V285" t="s">
        <v>69</v>
      </c>
      <c r="W285" s="73" t="s">
        <v>1439</v>
      </c>
      <c r="X285" s="74">
        <v>11.99</v>
      </c>
      <c r="Z285" s="76">
        <v>11.49</v>
      </c>
      <c r="AC285" s="8" t="s">
        <v>69</v>
      </c>
      <c r="AD285" s="8" t="s">
        <v>69</v>
      </c>
      <c r="AE285" s="8" t="s">
        <v>69</v>
      </c>
      <c r="AF285" s="8" t="s">
        <v>69</v>
      </c>
      <c r="AH285" s="23" t="e">
        <f t="shared" si="172"/>
        <v>#VALUE!</v>
      </c>
      <c r="AI285" s="23">
        <f t="shared" si="173"/>
        <v>11.99</v>
      </c>
      <c r="AJ285" s="23" t="str">
        <f t="shared" si="173"/>
        <v/>
      </c>
      <c r="AK285" s="23">
        <f t="shared" si="173"/>
        <v>11.49</v>
      </c>
      <c r="BG285" t="s">
        <v>1456</v>
      </c>
      <c r="BH285" t="s">
        <v>1457</v>
      </c>
      <c r="BJ285" t="s">
        <v>1442</v>
      </c>
      <c r="BM285" t="s">
        <v>1458</v>
      </c>
      <c r="BN285" t="s">
        <v>1459</v>
      </c>
      <c r="BO285" t="s">
        <v>237</v>
      </c>
      <c r="BP285">
        <v>509596</v>
      </c>
      <c r="BQ285" t="e">
        <v>#N/A</v>
      </c>
      <c r="BR285" t="s">
        <v>34</v>
      </c>
      <c r="BS285">
        <v>27</v>
      </c>
      <c r="BT285" s="88">
        <v>24045.16</v>
      </c>
      <c r="BX285">
        <v>13.29</v>
      </c>
      <c r="BY285">
        <v>13.29</v>
      </c>
      <c r="BZ285">
        <f t="shared" si="166"/>
        <v>0</v>
      </c>
      <c r="CC285" t="e">
        <f>VLOOKUP(A285,'[1]RPT 1280 - Edmonton'!$1:$1048576,4,0)</f>
        <v>#N/A</v>
      </c>
      <c r="CE285" t="s">
        <v>6402</v>
      </c>
      <c r="CF285">
        <v>130.47</v>
      </c>
      <c r="CG285">
        <v>0</v>
      </c>
      <c r="CH285">
        <v>0</v>
      </c>
      <c r="CI285">
        <v>24.75</v>
      </c>
      <c r="CJ285">
        <f t="shared" si="167"/>
        <v>0</v>
      </c>
      <c r="CK285">
        <f t="shared" si="168"/>
        <v>0</v>
      </c>
      <c r="CL285">
        <f t="shared" si="169"/>
        <v>0</v>
      </c>
      <c r="CM285">
        <f t="shared" si="170"/>
        <v>0</v>
      </c>
    </row>
    <row r="286" spans="1:95" x14ac:dyDescent="0.25">
      <c r="A286" s="105">
        <v>6483507</v>
      </c>
      <c r="B286" t="s">
        <v>1460</v>
      </c>
      <c r="C286" t="s">
        <v>1461</v>
      </c>
      <c r="D286" t="s">
        <v>411</v>
      </c>
      <c r="E286" s="87" t="s">
        <v>185</v>
      </c>
      <c r="F286" t="s">
        <v>60</v>
      </c>
      <c r="G286" t="s">
        <v>1038</v>
      </c>
      <c r="I286" t="s">
        <v>186</v>
      </c>
      <c r="J286">
        <v>93.19</v>
      </c>
      <c r="M286" s="98">
        <v>17.68</v>
      </c>
      <c r="O286">
        <v>93.19</v>
      </c>
      <c r="P286">
        <v>9.3190000000000008</v>
      </c>
      <c r="Q286" s="99">
        <v>17.68</v>
      </c>
      <c r="T286" t="s">
        <v>412</v>
      </c>
      <c r="U286" t="s">
        <v>57</v>
      </c>
      <c r="V286" t="s">
        <v>413</v>
      </c>
      <c r="W286" s="73" t="s">
        <v>1439</v>
      </c>
      <c r="X286" s="74">
        <v>11.99</v>
      </c>
      <c r="Z286" s="76">
        <v>11.49</v>
      </c>
      <c r="AA286" s="27">
        <v>0.100281423804227</v>
      </c>
      <c r="AC286" s="8" t="s">
        <v>415</v>
      </c>
      <c r="AD286" s="8">
        <v>12.99</v>
      </c>
      <c r="AE286" s="8" t="s">
        <v>416</v>
      </c>
      <c r="AF286" s="8">
        <v>11.99</v>
      </c>
      <c r="AH286" s="23">
        <f t="shared" si="172"/>
        <v>10.99</v>
      </c>
      <c r="AI286" s="23">
        <f t="shared" si="173"/>
        <v>11.99</v>
      </c>
      <c r="AJ286" s="23" t="str">
        <f t="shared" si="173"/>
        <v/>
      </c>
      <c r="AK286" s="23">
        <f t="shared" si="173"/>
        <v>11.49</v>
      </c>
      <c r="AM286" s="40">
        <v>93.19</v>
      </c>
      <c r="AN286" s="40">
        <v>27.34</v>
      </c>
      <c r="AO286">
        <v>10</v>
      </c>
      <c r="AP286" s="40">
        <f t="shared" ref="AP286:AP309" si="189">(AM286 * 1.05) - L286 - Q286 - K286</f>
        <v>80.169499999999999</v>
      </c>
      <c r="AQ286" t="s">
        <v>60</v>
      </c>
      <c r="AR286" s="40">
        <f t="shared" ref="AR286:AR309" si="190">(((AH286)-((AP286/AO286) + ((AN286 * 0.03)/AO286)))/AH286)*100</f>
        <v>26.306005459508654</v>
      </c>
      <c r="AS286" s="40">
        <f t="shared" ref="AS286:AS309" si="191">(((AI286)-((AP286/AO286) + ((AN286 * 0.3)/AO286)))/AI286)*100</f>
        <v>26.295663052543794</v>
      </c>
      <c r="AT286" s="40" t="e">
        <f t="shared" ref="AT286:AT309" si="192">(((AJ286)-((AP286/AO286) + ((AN286 * 0.03)/AO286)))/AJ286)*100</f>
        <v>#VALUE!</v>
      </c>
      <c r="AU286" s="40">
        <f t="shared" ref="AU286:AU309" si="193">(((AK286)-((AP286/AO286) + ((AN286 * 0.07)/AO286)))/AK286)*100</f>
        <v>28.561096605744122</v>
      </c>
      <c r="BB286" s="77">
        <f t="shared" ref="BB286:BB309" si="194">(((AH286)-(((AP286/AO286) + ((AN286 * 0.03)/AO286))-AW286))/AH286)*100</f>
        <v>26.306005459508654</v>
      </c>
      <c r="BC286" s="78">
        <f t="shared" ref="BC286:BC309" si="195">(((AI286)-(((AP286/AO286) + ((AN286 * 0.3)/AO286))-AX286))/AI286)*100</f>
        <v>26.295663052543794</v>
      </c>
      <c r="BD286" s="79" t="e">
        <f t="shared" ref="BD286:BD309" si="196">(((AJ286)-(((AP286/AO286) + ((AN286 * 0.03)/AO286))-AY286))/AJ286)*100</f>
        <v>#VALUE!</v>
      </c>
      <c r="BE286" s="80">
        <f t="shared" ref="BE286:BE309" si="197">(((AK286)-(((AP286/AO286) + ((AN286 * 0.15)/AO286))-AZ286))/AK286)*100</f>
        <v>26.657528285465627</v>
      </c>
      <c r="BG286" t="s">
        <v>1462</v>
      </c>
      <c r="BH286" t="s">
        <v>1463</v>
      </c>
      <c r="BJ286" t="s">
        <v>1442</v>
      </c>
      <c r="BM286" t="s">
        <v>1464</v>
      </c>
      <c r="BN286" t="s">
        <v>1465</v>
      </c>
      <c r="BO286" t="s">
        <v>197</v>
      </c>
      <c r="BQ286" t="e">
        <v>#N/A</v>
      </c>
      <c r="BR286" t="s">
        <v>34</v>
      </c>
      <c r="BS286">
        <v>24</v>
      </c>
      <c r="BT286" s="88">
        <v>15952.66</v>
      </c>
      <c r="BX286">
        <v>12.79</v>
      </c>
      <c r="BY286">
        <v>12.99</v>
      </c>
      <c r="BZ286">
        <f t="shared" si="166"/>
        <v>0.20000000000000107</v>
      </c>
      <c r="CC286" t="e">
        <f>VLOOKUP(A286,'[1]RPT 1280 - Edmonton'!$1:$1048576,4,0)</f>
        <v>#N/A</v>
      </c>
      <c r="CE286" t="s">
        <v>6402</v>
      </c>
      <c r="CF286">
        <v>93.19</v>
      </c>
      <c r="CG286">
        <v>0</v>
      </c>
      <c r="CH286">
        <v>0</v>
      </c>
      <c r="CI286">
        <v>17.68</v>
      </c>
      <c r="CJ286">
        <f t="shared" si="167"/>
        <v>0</v>
      </c>
      <c r="CK286">
        <f t="shared" si="168"/>
        <v>0</v>
      </c>
      <c r="CL286">
        <f t="shared" si="169"/>
        <v>0</v>
      </c>
      <c r="CM286">
        <f t="shared" si="170"/>
        <v>0</v>
      </c>
      <c r="CO286" s="95">
        <v>8.99</v>
      </c>
      <c r="CP286" s="95">
        <v>8.99</v>
      </c>
      <c r="CQ286">
        <f t="shared" si="171"/>
        <v>0</v>
      </c>
    </row>
    <row r="287" spans="1:95" x14ac:dyDescent="0.25">
      <c r="A287" s="105">
        <v>6483085</v>
      </c>
      <c r="B287" t="s">
        <v>1466</v>
      </c>
      <c r="C287" t="s">
        <v>1467</v>
      </c>
      <c r="D287" t="s">
        <v>411</v>
      </c>
      <c r="E287" s="87" t="s">
        <v>185</v>
      </c>
      <c r="F287" t="s">
        <v>60</v>
      </c>
      <c r="G287" t="s">
        <v>1038</v>
      </c>
      <c r="I287" t="s">
        <v>199</v>
      </c>
      <c r="J287">
        <v>93.19</v>
      </c>
      <c r="M287" s="98">
        <v>17.68</v>
      </c>
      <c r="O287">
        <v>93.19</v>
      </c>
      <c r="P287">
        <v>9.3190000000000008</v>
      </c>
      <c r="Q287" s="99">
        <v>17.68</v>
      </c>
      <c r="T287" t="s">
        <v>412</v>
      </c>
      <c r="U287" t="s">
        <v>57</v>
      </c>
      <c r="V287" t="s">
        <v>413</v>
      </c>
      <c r="W287" s="73" t="s">
        <v>1439</v>
      </c>
      <c r="X287" s="74">
        <v>11.99</v>
      </c>
      <c r="Z287" s="76">
        <v>11.49</v>
      </c>
      <c r="AA287" s="27">
        <v>0.100281423804227</v>
      </c>
      <c r="AC287" s="8" t="s">
        <v>415</v>
      </c>
      <c r="AD287" s="8">
        <v>12.99</v>
      </c>
      <c r="AE287" s="8" t="s">
        <v>416</v>
      </c>
      <c r="AF287" s="8">
        <v>11.99</v>
      </c>
      <c r="AH287" s="23">
        <f t="shared" si="172"/>
        <v>10.99</v>
      </c>
      <c r="AI287" s="23">
        <f t="shared" si="173"/>
        <v>11.99</v>
      </c>
      <c r="AJ287" s="23" t="str">
        <f t="shared" si="173"/>
        <v/>
      </c>
      <c r="AK287" s="23">
        <f t="shared" si="173"/>
        <v>11.49</v>
      </c>
      <c r="AM287" s="40">
        <v>93.19</v>
      </c>
      <c r="AN287" s="40">
        <v>28.23</v>
      </c>
      <c r="AO287">
        <v>10</v>
      </c>
      <c r="AP287" s="40">
        <f t="shared" si="189"/>
        <v>80.169499999999999</v>
      </c>
      <c r="AQ287" t="s">
        <v>60</v>
      </c>
      <c r="AR287" s="40">
        <f t="shared" si="190"/>
        <v>26.281710646041862</v>
      </c>
      <c r="AS287" s="40">
        <f t="shared" si="191"/>
        <v>26.072977481234368</v>
      </c>
      <c r="AT287" s="40" t="e">
        <f t="shared" si="192"/>
        <v>#VALUE!</v>
      </c>
      <c r="AU287" s="40">
        <f t="shared" si="193"/>
        <v>28.506875543951278</v>
      </c>
      <c r="BB287" s="77">
        <f t="shared" si="194"/>
        <v>26.281710646041862</v>
      </c>
      <c r="BC287" s="78">
        <f t="shared" si="195"/>
        <v>26.072977481234368</v>
      </c>
      <c r="BD287" s="79" t="e">
        <f t="shared" si="196"/>
        <v>#VALUE!</v>
      </c>
      <c r="BE287" s="80">
        <f t="shared" si="197"/>
        <v>26.541340295909482</v>
      </c>
      <c r="BG287" t="s">
        <v>1468</v>
      </c>
      <c r="BH287" t="s">
        <v>1469</v>
      </c>
      <c r="BJ287" t="s">
        <v>1442</v>
      </c>
      <c r="BM287" t="s">
        <v>1470</v>
      </c>
      <c r="BN287" t="s">
        <v>1471</v>
      </c>
      <c r="BO287" t="s">
        <v>197</v>
      </c>
      <c r="BP287">
        <v>6483085</v>
      </c>
      <c r="BQ287" t="e">
        <v>#N/A</v>
      </c>
      <c r="BR287" t="s">
        <v>34</v>
      </c>
      <c r="BS287">
        <v>35</v>
      </c>
      <c r="BT287" s="88">
        <v>10015.120000000001</v>
      </c>
      <c r="BX287">
        <v>12.79</v>
      </c>
      <c r="BY287">
        <v>13.29</v>
      </c>
      <c r="BZ287">
        <f t="shared" si="166"/>
        <v>0.5</v>
      </c>
      <c r="CC287" t="e">
        <f>VLOOKUP(A287,'[1]RPT 1280 - Edmonton'!$1:$1048576,4,0)</f>
        <v>#N/A</v>
      </c>
      <c r="CE287" t="s">
        <v>6402</v>
      </c>
      <c r="CF287">
        <v>93.19</v>
      </c>
      <c r="CG287">
        <v>0</v>
      </c>
      <c r="CH287">
        <v>0</v>
      </c>
      <c r="CI287">
        <v>17.68</v>
      </c>
      <c r="CJ287">
        <f t="shared" si="167"/>
        <v>0</v>
      </c>
      <c r="CK287">
        <f t="shared" si="168"/>
        <v>0</v>
      </c>
      <c r="CL287">
        <f t="shared" si="169"/>
        <v>0</v>
      </c>
      <c r="CM287">
        <f t="shared" si="170"/>
        <v>0</v>
      </c>
      <c r="CO287" s="95">
        <v>8.99</v>
      </c>
      <c r="CP287" s="95">
        <v>8.99</v>
      </c>
      <c r="CQ287">
        <f t="shared" si="171"/>
        <v>0</v>
      </c>
    </row>
    <row r="288" spans="1:95" x14ac:dyDescent="0.25">
      <c r="A288" s="105">
        <v>6483077</v>
      </c>
      <c r="B288" t="s">
        <v>1472</v>
      </c>
      <c r="C288" t="s">
        <v>1467</v>
      </c>
      <c r="D288" t="s">
        <v>411</v>
      </c>
      <c r="E288" s="87" t="s">
        <v>185</v>
      </c>
      <c r="F288" t="s">
        <v>60</v>
      </c>
      <c r="G288" t="s">
        <v>1038</v>
      </c>
      <c r="I288" t="s">
        <v>263</v>
      </c>
      <c r="J288">
        <v>93.19</v>
      </c>
      <c r="M288" s="98">
        <v>17.68</v>
      </c>
      <c r="O288">
        <v>93.19</v>
      </c>
      <c r="P288">
        <v>9.3190000000000008</v>
      </c>
      <c r="Q288" s="99">
        <v>17.68</v>
      </c>
      <c r="T288" t="s">
        <v>412</v>
      </c>
      <c r="U288" t="s">
        <v>57</v>
      </c>
      <c r="V288" t="s">
        <v>413</v>
      </c>
      <c r="W288" s="73" t="s">
        <v>1439</v>
      </c>
      <c r="X288" s="74">
        <v>11.99</v>
      </c>
      <c r="Z288" s="76">
        <v>11.49</v>
      </c>
      <c r="AA288" s="27">
        <v>0.100281423804227</v>
      </c>
      <c r="AC288" s="8" t="s">
        <v>415</v>
      </c>
      <c r="AD288" s="8">
        <v>12.99</v>
      </c>
      <c r="AE288" s="8" t="s">
        <v>416</v>
      </c>
      <c r="AF288" s="8">
        <v>11.99</v>
      </c>
      <c r="AH288" s="23">
        <f t="shared" si="172"/>
        <v>10.99</v>
      </c>
      <c r="AI288" s="23">
        <f t="shared" si="173"/>
        <v>11.99</v>
      </c>
      <c r="AJ288" s="23" t="str">
        <f t="shared" si="173"/>
        <v/>
      </c>
      <c r="AK288" s="23">
        <f t="shared" si="173"/>
        <v>11.49</v>
      </c>
      <c r="AM288" s="40">
        <v>93.19</v>
      </c>
      <c r="AN288" s="40">
        <v>28.23</v>
      </c>
      <c r="AO288">
        <v>10</v>
      </c>
      <c r="AP288" s="40">
        <f t="shared" si="189"/>
        <v>80.169499999999999</v>
      </c>
      <c r="AQ288" t="s">
        <v>60</v>
      </c>
      <c r="AR288" s="40">
        <f t="shared" si="190"/>
        <v>26.281710646041862</v>
      </c>
      <c r="AS288" s="40">
        <f t="shared" si="191"/>
        <v>26.072977481234368</v>
      </c>
      <c r="AT288" s="40" t="e">
        <f t="shared" si="192"/>
        <v>#VALUE!</v>
      </c>
      <c r="AU288" s="40">
        <f t="shared" si="193"/>
        <v>28.506875543951278</v>
      </c>
      <c r="BB288" s="77">
        <f t="shared" si="194"/>
        <v>26.281710646041862</v>
      </c>
      <c r="BC288" s="78">
        <f t="shared" si="195"/>
        <v>26.072977481234368</v>
      </c>
      <c r="BD288" s="79" t="e">
        <f t="shared" si="196"/>
        <v>#VALUE!</v>
      </c>
      <c r="BE288" s="80">
        <f t="shared" si="197"/>
        <v>26.541340295909482</v>
      </c>
      <c r="BG288" t="s">
        <v>1473</v>
      </c>
      <c r="BH288" t="s">
        <v>1474</v>
      </c>
      <c r="BJ288" t="s">
        <v>1442</v>
      </c>
      <c r="BM288" t="s">
        <v>1475</v>
      </c>
      <c r="BN288" t="s">
        <v>1471</v>
      </c>
      <c r="BO288" t="s">
        <v>197</v>
      </c>
      <c r="BP288">
        <v>6483077</v>
      </c>
      <c r="BQ288" t="e">
        <v>#N/A</v>
      </c>
      <c r="BR288" t="s">
        <v>34</v>
      </c>
      <c r="BS288">
        <v>19</v>
      </c>
      <c r="BT288" s="88">
        <v>23943.09</v>
      </c>
      <c r="BX288">
        <v>12.79</v>
      </c>
      <c r="BY288">
        <v>13.29</v>
      </c>
      <c r="BZ288">
        <f t="shared" si="166"/>
        <v>0.5</v>
      </c>
      <c r="CC288" t="e">
        <f>VLOOKUP(A288,'[1]RPT 1280 - Edmonton'!$1:$1048576,4,0)</f>
        <v>#N/A</v>
      </c>
      <c r="CE288" t="s">
        <v>6402</v>
      </c>
      <c r="CF288">
        <v>93.19</v>
      </c>
      <c r="CG288">
        <v>0</v>
      </c>
      <c r="CH288">
        <v>0</v>
      </c>
      <c r="CI288">
        <v>17.68</v>
      </c>
      <c r="CJ288">
        <f t="shared" si="167"/>
        <v>0</v>
      </c>
      <c r="CK288">
        <f t="shared" si="168"/>
        <v>0</v>
      </c>
      <c r="CL288">
        <f t="shared" si="169"/>
        <v>0</v>
      </c>
      <c r="CM288">
        <f t="shared" si="170"/>
        <v>0</v>
      </c>
      <c r="CO288" s="95">
        <v>8.99</v>
      </c>
      <c r="CP288" s="95">
        <v>8.99</v>
      </c>
      <c r="CQ288">
        <f t="shared" si="171"/>
        <v>0</v>
      </c>
    </row>
    <row r="289" spans="1:95" x14ac:dyDescent="0.25">
      <c r="A289" s="105">
        <v>6483465</v>
      </c>
      <c r="B289" t="s">
        <v>1476</v>
      </c>
      <c r="C289" t="s">
        <v>1477</v>
      </c>
      <c r="D289" t="s">
        <v>411</v>
      </c>
      <c r="E289" s="87" t="s">
        <v>185</v>
      </c>
      <c r="F289" t="s">
        <v>60</v>
      </c>
      <c r="G289" t="s">
        <v>1038</v>
      </c>
      <c r="I289" t="s">
        <v>186</v>
      </c>
      <c r="J289">
        <v>130.47</v>
      </c>
      <c r="M289" s="98">
        <v>24.75</v>
      </c>
      <c r="O289">
        <v>130.47</v>
      </c>
      <c r="P289">
        <v>9.3192857142857104</v>
      </c>
      <c r="Q289" s="99">
        <v>24.75</v>
      </c>
      <c r="T289" t="s">
        <v>412</v>
      </c>
      <c r="U289" t="s">
        <v>57</v>
      </c>
      <c r="V289" t="s">
        <v>413</v>
      </c>
      <c r="W289" s="73" t="s">
        <v>1439</v>
      </c>
      <c r="X289" s="74">
        <v>11.99</v>
      </c>
      <c r="Z289" s="76">
        <v>11.49</v>
      </c>
      <c r="AA289" s="27">
        <v>0.100271333227396</v>
      </c>
      <c r="AC289" s="8" t="s">
        <v>415</v>
      </c>
      <c r="AD289" s="8">
        <v>12.99</v>
      </c>
      <c r="AE289" s="8" t="s">
        <v>416</v>
      </c>
      <c r="AF289" s="8">
        <v>11.99</v>
      </c>
      <c r="AH289" s="23">
        <f t="shared" si="172"/>
        <v>10.99</v>
      </c>
      <c r="AI289" s="23">
        <f t="shared" si="173"/>
        <v>11.99</v>
      </c>
      <c r="AJ289" s="23" t="str">
        <f t="shared" si="173"/>
        <v/>
      </c>
      <c r="AK289" s="23">
        <f t="shared" si="173"/>
        <v>11.49</v>
      </c>
      <c r="AM289" s="40">
        <v>130.47</v>
      </c>
      <c r="AN289" s="40">
        <v>36.94</v>
      </c>
      <c r="AO289">
        <v>14</v>
      </c>
      <c r="AP289" s="40">
        <f t="shared" si="189"/>
        <v>112.24350000000001</v>
      </c>
      <c r="AQ289" t="s">
        <v>60</v>
      </c>
      <c r="AR289" s="40">
        <f t="shared" si="190"/>
        <v>26.328025477707001</v>
      </c>
      <c r="AS289" s="40">
        <f t="shared" si="191"/>
        <v>26.530739902299537</v>
      </c>
      <c r="AT289" s="40" t="e">
        <f t="shared" si="192"/>
        <v>#VALUE!</v>
      </c>
      <c r="AU289" s="40">
        <f t="shared" si="193"/>
        <v>28.615379833395505</v>
      </c>
      <c r="BB289" s="77">
        <f t="shared" si="194"/>
        <v>26.328025477707001</v>
      </c>
      <c r="BC289" s="78">
        <f t="shared" si="195"/>
        <v>26.530739902299537</v>
      </c>
      <c r="BD289" s="79" t="e">
        <f t="shared" si="196"/>
        <v>#VALUE!</v>
      </c>
      <c r="BE289" s="80">
        <f t="shared" si="197"/>
        <v>26.778254382693017</v>
      </c>
      <c r="BG289" t="s">
        <v>1478</v>
      </c>
      <c r="BH289" t="s">
        <v>1479</v>
      </c>
      <c r="BJ289" t="s">
        <v>1442</v>
      </c>
      <c r="BM289" t="s">
        <v>1480</v>
      </c>
      <c r="BN289" t="s">
        <v>1481</v>
      </c>
      <c r="BO289" t="s">
        <v>237</v>
      </c>
      <c r="BQ289" t="e">
        <v>#N/A</v>
      </c>
      <c r="BR289" t="s">
        <v>34</v>
      </c>
      <c r="BS289">
        <v>25</v>
      </c>
      <c r="BT289" s="88">
        <v>19247.86</v>
      </c>
      <c r="BX289">
        <v>13.29</v>
      </c>
      <c r="BY289">
        <v>13.29</v>
      </c>
      <c r="BZ289">
        <f t="shared" si="166"/>
        <v>0</v>
      </c>
      <c r="CC289" t="e">
        <f>VLOOKUP(A289,'[1]RPT 1280 - Edmonton'!$1:$1048576,4,0)</f>
        <v>#N/A</v>
      </c>
      <c r="CE289" t="s">
        <v>6402</v>
      </c>
      <c r="CF289">
        <v>130.47</v>
      </c>
      <c r="CG289">
        <v>0</v>
      </c>
      <c r="CH289">
        <v>0</v>
      </c>
      <c r="CI289">
        <v>24.75</v>
      </c>
      <c r="CJ289">
        <f t="shared" si="167"/>
        <v>0</v>
      </c>
      <c r="CK289">
        <f t="shared" si="168"/>
        <v>0</v>
      </c>
      <c r="CL289">
        <f t="shared" si="169"/>
        <v>0</v>
      </c>
      <c r="CM289">
        <f t="shared" si="170"/>
        <v>0</v>
      </c>
      <c r="CO289" s="95">
        <v>8.99</v>
      </c>
      <c r="CP289" s="95">
        <v>8.99</v>
      </c>
      <c r="CQ289">
        <f t="shared" si="171"/>
        <v>0</v>
      </c>
    </row>
    <row r="290" spans="1:95" x14ac:dyDescent="0.25">
      <c r="A290" s="105">
        <v>588517</v>
      </c>
      <c r="B290" t="s">
        <v>1482</v>
      </c>
      <c r="C290" t="s">
        <v>1483</v>
      </c>
      <c r="D290" t="s">
        <v>53</v>
      </c>
      <c r="E290" t="s">
        <v>185</v>
      </c>
      <c r="F290" t="s">
        <v>60</v>
      </c>
      <c r="G290" t="s">
        <v>1038</v>
      </c>
      <c r="I290" t="s">
        <v>55</v>
      </c>
      <c r="J290">
        <v>73.040000000000006</v>
      </c>
      <c r="M290" s="98">
        <v>16.34</v>
      </c>
      <c r="O290">
        <v>73.040000000000006</v>
      </c>
      <c r="P290">
        <v>4.86933333333333</v>
      </c>
      <c r="Q290" s="99">
        <v>16.34</v>
      </c>
      <c r="T290" t="s">
        <v>1148</v>
      </c>
      <c r="U290">
        <v>1</v>
      </c>
      <c r="V290" t="s">
        <v>1150</v>
      </c>
      <c r="W290" s="73" t="s">
        <v>1077</v>
      </c>
      <c r="X290" s="74">
        <v>5.99</v>
      </c>
      <c r="Z290" s="76">
        <v>5.79</v>
      </c>
      <c r="AA290" s="27">
        <v>0.10055555555555599</v>
      </c>
      <c r="AC290" s="8" t="s">
        <v>597</v>
      </c>
      <c r="AD290" s="8" t="s">
        <v>489</v>
      </c>
      <c r="AE290" s="8" t="s">
        <v>1078</v>
      </c>
      <c r="AF290" s="8">
        <v>5.99</v>
      </c>
      <c r="AH290" s="23">
        <f t="shared" si="172"/>
        <v>5.49</v>
      </c>
      <c r="AI290" s="23">
        <f t="shared" si="173"/>
        <v>5.99</v>
      </c>
      <c r="AJ290" s="23" t="str">
        <f t="shared" si="173"/>
        <v/>
      </c>
      <c r="AK290" s="23">
        <f t="shared" si="173"/>
        <v>5.79</v>
      </c>
      <c r="AM290" s="40">
        <v>73.040000000000006</v>
      </c>
      <c r="AN290" s="40">
        <v>12.34</v>
      </c>
      <c r="AO290">
        <v>15</v>
      </c>
      <c r="AP290" s="40">
        <f t="shared" si="189"/>
        <v>60.352000000000004</v>
      </c>
      <c r="AQ290" t="s">
        <v>60</v>
      </c>
      <c r="AR290" s="40">
        <f t="shared" si="190"/>
        <v>26.263266545233758</v>
      </c>
      <c r="AS290" s="40">
        <f t="shared" si="191"/>
        <v>28.710072342793541</v>
      </c>
      <c r="AT290" s="40" t="e">
        <f t="shared" si="192"/>
        <v>#VALUE!</v>
      </c>
      <c r="AU290" s="40">
        <f t="shared" si="193"/>
        <v>29.515486470926888</v>
      </c>
      <c r="BB290" s="77">
        <f t="shared" si="194"/>
        <v>26.263266545233758</v>
      </c>
      <c r="BC290" s="78">
        <f t="shared" si="195"/>
        <v>28.710072342793541</v>
      </c>
      <c r="BD290" s="79" t="e">
        <f t="shared" si="196"/>
        <v>#VALUE!</v>
      </c>
      <c r="BE290" s="80">
        <f t="shared" si="197"/>
        <v>28.378814047207822</v>
      </c>
      <c r="BG290" t="s">
        <v>1484</v>
      </c>
      <c r="BH290" t="s">
        <v>1485</v>
      </c>
      <c r="BJ290" t="s">
        <v>1486</v>
      </c>
      <c r="BM290" t="s">
        <v>1487</v>
      </c>
      <c r="BN290" t="s">
        <v>1488</v>
      </c>
      <c r="BO290" t="s">
        <v>237</v>
      </c>
      <c r="BQ290" t="e">
        <v>#N/A</v>
      </c>
      <c r="BR290" t="e">
        <v>#N/A</v>
      </c>
      <c r="BS290">
        <v>11</v>
      </c>
      <c r="BT290" s="88">
        <v>29159.46</v>
      </c>
      <c r="BX290">
        <v>7.69</v>
      </c>
      <c r="BY290">
        <v>7.69</v>
      </c>
      <c r="BZ290">
        <f t="shared" si="166"/>
        <v>0</v>
      </c>
      <c r="CC290" t="e">
        <f>VLOOKUP(A290,'[1]RPT 1280 - Edmonton'!$1:$1048576,4,0)</f>
        <v>#N/A</v>
      </c>
      <c r="CE290" t="s">
        <v>6402</v>
      </c>
      <c r="CF290">
        <v>73.040000000000006</v>
      </c>
      <c r="CG290">
        <v>0</v>
      </c>
      <c r="CH290">
        <v>0</v>
      </c>
      <c r="CI290">
        <v>16.34</v>
      </c>
      <c r="CJ290">
        <f t="shared" si="167"/>
        <v>0</v>
      </c>
      <c r="CK290">
        <f t="shared" si="168"/>
        <v>0</v>
      </c>
      <c r="CL290">
        <f t="shared" si="169"/>
        <v>0</v>
      </c>
      <c r="CM290">
        <f t="shared" si="170"/>
        <v>0</v>
      </c>
      <c r="CO290" s="95">
        <v>9</v>
      </c>
      <c r="CP290" s="95">
        <v>9</v>
      </c>
      <c r="CQ290">
        <f t="shared" si="171"/>
        <v>0</v>
      </c>
    </row>
    <row r="291" spans="1:95" x14ac:dyDescent="0.25">
      <c r="A291" s="105">
        <v>6355838</v>
      </c>
      <c r="B291" t="s">
        <v>1489</v>
      </c>
      <c r="C291" t="s">
        <v>1490</v>
      </c>
      <c r="D291" t="s">
        <v>53</v>
      </c>
      <c r="E291" t="s">
        <v>185</v>
      </c>
      <c r="F291" t="s">
        <v>60</v>
      </c>
      <c r="G291" t="s">
        <v>1038</v>
      </c>
      <c r="I291" t="s">
        <v>186</v>
      </c>
      <c r="J291">
        <v>52.67</v>
      </c>
      <c r="M291" s="98">
        <v>14.87</v>
      </c>
      <c r="O291">
        <v>52.67</v>
      </c>
      <c r="P291">
        <v>5.2670000000000003</v>
      </c>
      <c r="Q291" s="99">
        <v>14.87</v>
      </c>
      <c r="T291" t="s">
        <v>1148</v>
      </c>
      <c r="U291">
        <v>1</v>
      </c>
      <c r="V291" t="s">
        <v>1150</v>
      </c>
      <c r="W291" s="73" t="s">
        <v>1077</v>
      </c>
      <c r="X291" s="74">
        <v>5.99</v>
      </c>
      <c r="Z291" s="76">
        <v>5.79</v>
      </c>
      <c r="AA291" s="27">
        <v>0.100507777777778</v>
      </c>
      <c r="AC291" s="8" t="s">
        <v>597</v>
      </c>
      <c r="AD291" s="8" t="s">
        <v>489</v>
      </c>
      <c r="AE291" s="8" t="s">
        <v>1078</v>
      </c>
      <c r="AF291" s="8">
        <v>5.99</v>
      </c>
      <c r="AH291" s="23">
        <f t="shared" si="172"/>
        <v>5.49</v>
      </c>
      <c r="AI291" s="23">
        <f t="shared" si="173"/>
        <v>5.99</v>
      </c>
      <c r="AJ291" s="23" t="str">
        <f t="shared" si="173"/>
        <v/>
      </c>
      <c r="AK291" s="23">
        <f t="shared" si="173"/>
        <v>5.79</v>
      </c>
      <c r="AM291" s="40">
        <v>52.67</v>
      </c>
      <c r="AN291" s="40">
        <v>10.88</v>
      </c>
      <c r="AO291">
        <v>10</v>
      </c>
      <c r="AP291" s="40">
        <f t="shared" si="189"/>
        <v>40.433500000000009</v>
      </c>
      <c r="AQ291" t="s">
        <v>60</v>
      </c>
      <c r="AR291" s="40">
        <f t="shared" si="190"/>
        <v>25.756102003642972</v>
      </c>
      <c r="AS291" s="40">
        <f t="shared" si="191"/>
        <v>27.049248747913161</v>
      </c>
      <c r="AT291" s="40" t="e">
        <f t="shared" si="192"/>
        <v>#VALUE!</v>
      </c>
      <c r="AU291" s="40">
        <f t="shared" si="193"/>
        <v>28.851295336787551</v>
      </c>
      <c r="BB291" s="77">
        <f t="shared" si="194"/>
        <v>25.756102003642972</v>
      </c>
      <c r="BC291" s="78">
        <f t="shared" si="195"/>
        <v>27.049248747913161</v>
      </c>
      <c r="BD291" s="79" t="e">
        <f t="shared" si="196"/>
        <v>#VALUE!</v>
      </c>
      <c r="BE291" s="80">
        <f t="shared" si="197"/>
        <v>27.348013816925722</v>
      </c>
      <c r="BG291" t="s">
        <v>1491</v>
      </c>
      <c r="BH291" t="s">
        <v>1492</v>
      </c>
      <c r="BJ291" t="s">
        <v>1486</v>
      </c>
      <c r="BM291" t="s">
        <v>1493</v>
      </c>
      <c r="BN291" t="s">
        <v>1494</v>
      </c>
      <c r="BO291" t="s">
        <v>237</v>
      </c>
      <c r="BQ291" t="e">
        <v>#N/A</v>
      </c>
      <c r="BR291" t="e">
        <v>#N/A</v>
      </c>
      <c r="BS291">
        <v>10</v>
      </c>
      <c r="BT291" s="88">
        <v>15458.94</v>
      </c>
      <c r="BX291">
        <v>7.69</v>
      </c>
      <c r="BY291">
        <v>7.69</v>
      </c>
      <c r="BZ291">
        <f t="shared" si="166"/>
        <v>0</v>
      </c>
      <c r="CC291" t="e">
        <f>VLOOKUP(A291,'[1]RPT 1280 - Edmonton'!$1:$1048576,4,0)</f>
        <v>#N/A</v>
      </c>
      <c r="CE291" t="s">
        <v>6402</v>
      </c>
      <c r="CF291">
        <v>52.67</v>
      </c>
      <c r="CG291">
        <v>0</v>
      </c>
      <c r="CH291">
        <v>0</v>
      </c>
      <c r="CI291">
        <v>14.87</v>
      </c>
      <c r="CJ291">
        <f t="shared" si="167"/>
        <v>0</v>
      </c>
      <c r="CK291">
        <f t="shared" si="168"/>
        <v>0</v>
      </c>
      <c r="CL291">
        <f t="shared" si="169"/>
        <v>0</v>
      </c>
      <c r="CM291">
        <f t="shared" si="170"/>
        <v>0</v>
      </c>
      <c r="CO291" s="95">
        <v>9</v>
      </c>
      <c r="CP291" s="95">
        <v>9</v>
      </c>
      <c r="CQ291">
        <f t="shared" si="171"/>
        <v>0</v>
      </c>
    </row>
    <row r="292" spans="1:95" x14ac:dyDescent="0.25">
      <c r="A292" s="105">
        <v>6378194</v>
      </c>
      <c r="B292" t="s">
        <v>1495</v>
      </c>
      <c r="C292" t="s">
        <v>1496</v>
      </c>
      <c r="D292" t="s">
        <v>53</v>
      </c>
      <c r="E292" t="s">
        <v>185</v>
      </c>
      <c r="F292" t="s">
        <v>60</v>
      </c>
      <c r="G292" t="s">
        <v>1038</v>
      </c>
      <c r="I292" t="s">
        <v>55</v>
      </c>
      <c r="J292">
        <v>52.96</v>
      </c>
      <c r="M292" s="98">
        <v>15.16</v>
      </c>
      <c r="O292">
        <v>52.96</v>
      </c>
      <c r="P292">
        <v>5.2960000000000003</v>
      </c>
      <c r="Q292" s="99">
        <v>15.16</v>
      </c>
      <c r="T292" t="s">
        <v>1148</v>
      </c>
      <c r="U292">
        <v>1</v>
      </c>
      <c r="V292" t="s">
        <v>1150</v>
      </c>
      <c r="W292" s="73" t="s">
        <v>1077</v>
      </c>
      <c r="X292" s="74">
        <v>5.99</v>
      </c>
      <c r="Z292" s="76">
        <v>5.79</v>
      </c>
      <c r="AA292" s="27">
        <v>0.100468888888889</v>
      </c>
      <c r="AC292" s="8" t="s">
        <v>597</v>
      </c>
      <c r="AD292" s="8" t="s">
        <v>489</v>
      </c>
      <c r="AE292" s="8" t="s">
        <v>1078</v>
      </c>
      <c r="AF292" s="8">
        <v>5.99</v>
      </c>
      <c r="AH292" s="23">
        <f t="shared" si="172"/>
        <v>5.49</v>
      </c>
      <c r="AI292" s="23">
        <f t="shared" si="173"/>
        <v>5.99</v>
      </c>
      <c r="AJ292" s="23" t="str">
        <f t="shared" si="173"/>
        <v/>
      </c>
      <c r="AK292" s="23">
        <f t="shared" si="173"/>
        <v>5.79</v>
      </c>
      <c r="AM292" s="40">
        <v>52.96</v>
      </c>
      <c r="AN292" s="40">
        <v>10.01</v>
      </c>
      <c r="AO292">
        <v>10</v>
      </c>
      <c r="AP292" s="40">
        <f t="shared" si="189"/>
        <v>40.448000000000008</v>
      </c>
      <c r="AQ292" t="s">
        <v>60</v>
      </c>
      <c r="AR292" s="40">
        <f t="shared" si="190"/>
        <v>25.777231329690341</v>
      </c>
      <c r="AS292" s="40">
        <f t="shared" si="191"/>
        <v>27.460767946577626</v>
      </c>
      <c r="AT292" s="40" t="e">
        <f t="shared" si="192"/>
        <v>#VALUE!</v>
      </c>
      <c r="AU292" s="40">
        <f t="shared" si="193"/>
        <v>28.931433506044897</v>
      </c>
      <c r="BB292" s="77">
        <f t="shared" si="194"/>
        <v>25.777231329690341</v>
      </c>
      <c r="BC292" s="78">
        <f t="shared" si="195"/>
        <v>27.460767946577626</v>
      </c>
      <c r="BD292" s="79" t="e">
        <f t="shared" si="196"/>
        <v>#VALUE!</v>
      </c>
      <c r="BE292" s="80">
        <f t="shared" si="197"/>
        <v>27.548359240069075</v>
      </c>
      <c r="BG292" t="s">
        <v>1497</v>
      </c>
      <c r="BH292" t="s">
        <v>1498</v>
      </c>
      <c r="BJ292" t="s">
        <v>1486</v>
      </c>
      <c r="BM292" t="s">
        <v>1392</v>
      </c>
      <c r="BN292" t="s">
        <v>631</v>
      </c>
      <c r="BO292" t="s">
        <v>237</v>
      </c>
      <c r="BQ292" t="e">
        <v>#N/A</v>
      </c>
      <c r="BR292" t="e">
        <v>#N/A</v>
      </c>
      <c r="BS292">
        <v>11</v>
      </c>
      <c r="BT292" s="88">
        <v>24358.1</v>
      </c>
      <c r="BX292">
        <v>7.69</v>
      </c>
      <c r="BY292">
        <v>7.69</v>
      </c>
      <c r="BZ292">
        <f t="shared" si="166"/>
        <v>0</v>
      </c>
      <c r="CC292" t="e">
        <f>VLOOKUP(A292,'[1]RPT 1280 - Edmonton'!$1:$1048576,4,0)</f>
        <v>#N/A</v>
      </c>
      <c r="CE292" t="s">
        <v>6402</v>
      </c>
      <c r="CF292">
        <v>52.96</v>
      </c>
      <c r="CG292">
        <v>0</v>
      </c>
      <c r="CH292">
        <v>0</v>
      </c>
      <c r="CI292">
        <v>15.16</v>
      </c>
      <c r="CJ292">
        <f t="shared" si="167"/>
        <v>0</v>
      </c>
      <c r="CK292">
        <f t="shared" si="168"/>
        <v>0</v>
      </c>
      <c r="CL292">
        <f t="shared" si="169"/>
        <v>0</v>
      </c>
      <c r="CM292">
        <f t="shared" si="170"/>
        <v>0</v>
      </c>
      <c r="CO292" s="95">
        <v>9</v>
      </c>
      <c r="CP292" s="95">
        <v>9</v>
      </c>
      <c r="CQ292">
        <f t="shared" si="171"/>
        <v>0</v>
      </c>
    </row>
    <row r="293" spans="1:95" x14ac:dyDescent="0.25">
      <c r="A293" s="105">
        <v>6378202</v>
      </c>
      <c r="B293" t="s">
        <v>1499</v>
      </c>
      <c r="C293" t="s">
        <v>1500</v>
      </c>
      <c r="D293" t="s">
        <v>53</v>
      </c>
      <c r="E293" t="s">
        <v>185</v>
      </c>
      <c r="F293" t="s">
        <v>60</v>
      </c>
      <c r="G293" t="s">
        <v>1038</v>
      </c>
      <c r="I293" t="s">
        <v>55</v>
      </c>
      <c r="J293">
        <v>53.64</v>
      </c>
      <c r="M293" s="98">
        <v>15.84</v>
      </c>
      <c r="O293">
        <v>53.64</v>
      </c>
      <c r="P293">
        <v>5.3639999999999999</v>
      </c>
      <c r="Q293" s="99">
        <v>15.84</v>
      </c>
      <c r="T293" t="s">
        <v>1148</v>
      </c>
      <c r="U293">
        <v>1</v>
      </c>
      <c r="V293" t="s">
        <v>1150</v>
      </c>
      <c r="W293" s="73" t="s">
        <v>1077</v>
      </c>
      <c r="X293" s="74">
        <v>5.99</v>
      </c>
      <c r="Z293" s="76">
        <v>5.79</v>
      </c>
      <c r="AA293" s="27">
        <v>0.10049777777777801</v>
      </c>
      <c r="AC293" s="8" t="s">
        <v>597</v>
      </c>
      <c r="AD293" s="8" t="s">
        <v>489</v>
      </c>
      <c r="AE293" s="8" t="s">
        <v>1078</v>
      </c>
      <c r="AF293" s="8">
        <v>5.99</v>
      </c>
      <c r="AH293" s="23">
        <f t="shared" si="172"/>
        <v>5.49</v>
      </c>
      <c r="AI293" s="23">
        <f t="shared" si="173"/>
        <v>5.99</v>
      </c>
      <c r="AJ293" s="23" t="str">
        <f t="shared" si="173"/>
        <v/>
      </c>
      <c r="AK293" s="23">
        <f t="shared" si="173"/>
        <v>5.79</v>
      </c>
      <c r="AM293" s="40">
        <v>53.64</v>
      </c>
      <c r="AN293" s="40">
        <v>9.8800000000000008</v>
      </c>
      <c r="AO293">
        <v>10</v>
      </c>
      <c r="AP293" s="40">
        <f t="shared" si="189"/>
        <v>40.481999999999999</v>
      </c>
      <c r="AQ293" t="s">
        <v>60</v>
      </c>
      <c r="AR293" s="40">
        <f t="shared" si="190"/>
        <v>25.722404371584716</v>
      </c>
      <c r="AS293" s="40">
        <f t="shared" si="191"/>
        <v>27.469115191986649</v>
      </c>
      <c r="AT293" s="40" t="e">
        <f t="shared" si="192"/>
        <v>#VALUE!</v>
      </c>
      <c r="AU293" s="40">
        <f t="shared" si="193"/>
        <v>28.888428324697763</v>
      </c>
      <c r="BB293" s="77">
        <f t="shared" si="194"/>
        <v>25.722404371584716</v>
      </c>
      <c r="BC293" s="78">
        <f t="shared" si="195"/>
        <v>27.469115191986649</v>
      </c>
      <c r="BD293" s="79" t="e">
        <f t="shared" si="196"/>
        <v>#VALUE!</v>
      </c>
      <c r="BE293" s="80">
        <f t="shared" si="197"/>
        <v>27.523316062176171</v>
      </c>
      <c r="BG293" t="s">
        <v>1501</v>
      </c>
      <c r="BH293" t="s">
        <v>1502</v>
      </c>
      <c r="BJ293" t="s">
        <v>1486</v>
      </c>
      <c r="BM293" t="s">
        <v>1397</v>
      </c>
      <c r="BN293" t="s">
        <v>631</v>
      </c>
      <c r="BO293" t="s">
        <v>237</v>
      </c>
      <c r="BQ293" t="e">
        <v>#N/A</v>
      </c>
      <c r="BR293" t="e">
        <v>#N/A</v>
      </c>
      <c r="BS293">
        <v>9</v>
      </c>
      <c r="BT293" s="88">
        <v>35011.519999999997</v>
      </c>
      <c r="BX293">
        <v>7.69</v>
      </c>
      <c r="BY293">
        <v>7.69</v>
      </c>
      <c r="BZ293">
        <f t="shared" si="166"/>
        <v>0</v>
      </c>
      <c r="CC293" t="e">
        <f>VLOOKUP(A293,'[1]RPT 1280 - Edmonton'!$1:$1048576,4,0)</f>
        <v>#N/A</v>
      </c>
      <c r="CE293" t="s">
        <v>6402</v>
      </c>
      <c r="CF293">
        <v>53.64</v>
      </c>
      <c r="CG293">
        <v>0</v>
      </c>
      <c r="CH293">
        <v>0</v>
      </c>
      <c r="CI293">
        <v>15.84</v>
      </c>
      <c r="CJ293">
        <f t="shared" si="167"/>
        <v>0</v>
      </c>
      <c r="CK293">
        <f t="shared" si="168"/>
        <v>0</v>
      </c>
      <c r="CL293">
        <f t="shared" si="169"/>
        <v>0</v>
      </c>
      <c r="CM293">
        <f t="shared" si="170"/>
        <v>0</v>
      </c>
      <c r="CO293" s="95">
        <v>9</v>
      </c>
      <c r="CP293" s="95">
        <v>9</v>
      </c>
      <c r="CQ293">
        <f t="shared" si="171"/>
        <v>0</v>
      </c>
    </row>
    <row r="294" spans="1:95" x14ac:dyDescent="0.25">
      <c r="A294" s="105">
        <v>6464358</v>
      </c>
      <c r="B294" t="s">
        <v>1503</v>
      </c>
      <c r="C294" t="s">
        <v>1504</v>
      </c>
      <c r="D294" t="s">
        <v>53</v>
      </c>
      <c r="E294" t="s">
        <v>185</v>
      </c>
      <c r="F294" t="s">
        <v>60</v>
      </c>
      <c r="G294" t="s">
        <v>1038</v>
      </c>
      <c r="I294" t="s">
        <v>55</v>
      </c>
      <c r="J294">
        <v>44.1</v>
      </c>
      <c r="M294" s="98">
        <v>6.3</v>
      </c>
      <c r="O294">
        <v>44.1</v>
      </c>
      <c r="P294">
        <v>4.41</v>
      </c>
      <c r="Q294" s="99">
        <v>6.3</v>
      </c>
      <c r="T294" t="s">
        <v>1148</v>
      </c>
      <c r="U294">
        <v>1</v>
      </c>
      <c r="V294" t="s">
        <v>1150</v>
      </c>
      <c r="W294" s="73" t="s">
        <v>1077</v>
      </c>
      <c r="X294" s="74">
        <v>5.99</v>
      </c>
      <c r="Z294" s="76">
        <v>5.79</v>
      </c>
      <c r="AA294" s="27">
        <v>0.100428888888889</v>
      </c>
      <c r="AC294" s="8" t="s">
        <v>597</v>
      </c>
      <c r="AD294" s="8" t="s">
        <v>489</v>
      </c>
      <c r="AE294" s="8" t="s">
        <v>1078</v>
      </c>
      <c r="AF294" s="8">
        <v>5.99</v>
      </c>
      <c r="AH294" s="23">
        <f t="shared" si="172"/>
        <v>5.49</v>
      </c>
      <c r="AI294" s="23">
        <f t="shared" si="173"/>
        <v>5.99</v>
      </c>
      <c r="AJ294" s="23" t="str">
        <f t="shared" si="173"/>
        <v/>
      </c>
      <c r="AK294" s="23">
        <f t="shared" si="173"/>
        <v>5.79</v>
      </c>
      <c r="AM294" s="40">
        <v>44.1</v>
      </c>
      <c r="AN294" s="40">
        <v>14.37</v>
      </c>
      <c r="AO294">
        <v>10</v>
      </c>
      <c r="AP294" s="40">
        <f t="shared" si="189"/>
        <v>40.00500000000001</v>
      </c>
      <c r="AQ294" t="s">
        <v>60</v>
      </c>
      <c r="AR294" s="40">
        <f t="shared" si="190"/>
        <v>26.345901639344245</v>
      </c>
      <c r="AS294" s="40">
        <f t="shared" si="191"/>
        <v>26.016694490818026</v>
      </c>
      <c r="AT294" s="40" t="e">
        <f t="shared" si="192"/>
        <v>#VALUE!</v>
      </c>
      <c r="AU294" s="40">
        <f t="shared" si="193"/>
        <v>29.169430051813457</v>
      </c>
      <c r="BB294" s="77">
        <f t="shared" si="194"/>
        <v>26.345901639344245</v>
      </c>
      <c r="BC294" s="78">
        <f t="shared" si="195"/>
        <v>26.016694490818026</v>
      </c>
      <c r="BD294" s="79" t="e">
        <f t="shared" si="196"/>
        <v>#VALUE!</v>
      </c>
      <c r="BE294" s="80">
        <f t="shared" si="197"/>
        <v>27.183937823834182</v>
      </c>
      <c r="BG294" t="s">
        <v>1505</v>
      </c>
      <c r="BH294" t="s">
        <v>1506</v>
      </c>
      <c r="BJ294" t="s">
        <v>1486</v>
      </c>
      <c r="BM294" t="s">
        <v>1507</v>
      </c>
      <c r="BN294" t="s">
        <v>256</v>
      </c>
      <c r="BO294" t="s">
        <v>237</v>
      </c>
      <c r="BQ294" t="e">
        <v>#N/A</v>
      </c>
      <c r="BR294" t="e">
        <v>#N/A</v>
      </c>
      <c r="BS294">
        <v>35</v>
      </c>
      <c r="BT294" s="88">
        <v>4990.3599999999997</v>
      </c>
      <c r="BX294">
        <v>7.69</v>
      </c>
      <c r="BY294">
        <v>7.69</v>
      </c>
      <c r="BZ294">
        <f t="shared" si="166"/>
        <v>0</v>
      </c>
      <c r="CC294" t="e">
        <f>VLOOKUP(A294,'[1]RPT 1280 - Edmonton'!$1:$1048576,4,0)</f>
        <v>#N/A</v>
      </c>
      <c r="CE294" t="s">
        <v>6402</v>
      </c>
      <c r="CF294">
        <v>44.1</v>
      </c>
      <c r="CG294">
        <v>0</v>
      </c>
      <c r="CH294">
        <v>0</v>
      </c>
      <c r="CI294">
        <v>6.3</v>
      </c>
      <c r="CJ294">
        <f t="shared" si="167"/>
        <v>0</v>
      </c>
      <c r="CK294">
        <f t="shared" si="168"/>
        <v>0</v>
      </c>
      <c r="CL294">
        <f t="shared" si="169"/>
        <v>0</v>
      </c>
      <c r="CM294">
        <f t="shared" si="170"/>
        <v>0</v>
      </c>
      <c r="CO294" s="95">
        <v>9</v>
      </c>
      <c r="CP294" s="95">
        <v>9</v>
      </c>
      <c r="CQ294">
        <f t="shared" si="171"/>
        <v>0</v>
      </c>
    </row>
    <row r="295" spans="1:95" x14ac:dyDescent="0.25">
      <c r="A295" s="105">
        <v>6464499</v>
      </c>
      <c r="B295" t="s">
        <v>1508</v>
      </c>
      <c r="C295" t="s">
        <v>1509</v>
      </c>
      <c r="D295" t="s">
        <v>53</v>
      </c>
      <c r="E295" t="s">
        <v>185</v>
      </c>
      <c r="F295" t="s">
        <v>60</v>
      </c>
      <c r="G295" t="s">
        <v>1038</v>
      </c>
      <c r="I295" t="s">
        <v>186</v>
      </c>
      <c r="J295">
        <v>66.58</v>
      </c>
      <c r="M295" s="98">
        <v>21.22</v>
      </c>
      <c r="O295">
        <v>66.58</v>
      </c>
      <c r="P295">
        <v>5.5483333333333302</v>
      </c>
      <c r="Q295" s="99">
        <v>21.22</v>
      </c>
      <c r="T295" t="s">
        <v>1148</v>
      </c>
      <c r="U295">
        <v>1</v>
      </c>
      <c r="V295" t="s">
        <v>1150</v>
      </c>
      <c r="W295" s="73" t="s">
        <v>1077</v>
      </c>
      <c r="X295" s="74">
        <v>5.99</v>
      </c>
      <c r="Z295" s="76">
        <v>5.79</v>
      </c>
      <c r="AA295" s="27">
        <v>0.100369444444444</v>
      </c>
      <c r="AC295" s="8" t="s">
        <v>597</v>
      </c>
      <c r="AD295" s="8" t="s">
        <v>489</v>
      </c>
      <c r="AE295" s="8" t="s">
        <v>1078</v>
      </c>
      <c r="AF295" s="8">
        <v>5.99</v>
      </c>
      <c r="AH295" s="23">
        <f t="shared" si="172"/>
        <v>5.49</v>
      </c>
      <c r="AI295" s="23">
        <f t="shared" si="173"/>
        <v>5.99</v>
      </c>
      <c r="AJ295" s="23" t="str">
        <f t="shared" si="173"/>
        <v/>
      </c>
      <c r="AK295" s="23">
        <f t="shared" si="173"/>
        <v>5.79</v>
      </c>
      <c r="AM295" s="40">
        <v>66.58</v>
      </c>
      <c r="AN295" s="40">
        <v>18.61</v>
      </c>
      <c r="AO295">
        <v>12</v>
      </c>
      <c r="AP295" s="40">
        <f t="shared" si="189"/>
        <v>48.689000000000007</v>
      </c>
      <c r="AQ295" t="s">
        <v>60</v>
      </c>
      <c r="AR295" s="40">
        <f t="shared" si="190"/>
        <v>25.246964177292035</v>
      </c>
      <c r="AS295" s="40">
        <f t="shared" si="191"/>
        <v>24.496382860322747</v>
      </c>
      <c r="AT295" s="40" t="e">
        <f t="shared" si="192"/>
        <v>#VALUE!</v>
      </c>
      <c r="AU295" s="40">
        <f t="shared" si="193"/>
        <v>28.048791018998248</v>
      </c>
      <c r="BB295" s="77">
        <f t="shared" si="194"/>
        <v>25.246964177292035</v>
      </c>
      <c r="BC295" s="78">
        <f t="shared" si="195"/>
        <v>24.496382860322747</v>
      </c>
      <c r="BD295" s="79" t="e">
        <f t="shared" si="196"/>
        <v>#VALUE!</v>
      </c>
      <c r="BE295" s="80">
        <f t="shared" si="197"/>
        <v>25.906016119746685</v>
      </c>
      <c r="BG295" t="s">
        <v>1510</v>
      </c>
      <c r="BH295" t="s">
        <v>1511</v>
      </c>
      <c r="BJ295" t="s">
        <v>1486</v>
      </c>
      <c r="BM295" t="s">
        <v>1512</v>
      </c>
      <c r="BN295" t="s">
        <v>1513</v>
      </c>
      <c r="BO295" t="s">
        <v>237</v>
      </c>
      <c r="BP295">
        <v>6464499</v>
      </c>
      <c r="BQ295" t="e">
        <v>#N/A</v>
      </c>
      <c r="BR295" t="e">
        <v>#N/A</v>
      </c>
      <c r="BS295">
        <v>50</v>
      </c>
      <c r="BT295" s="88">
        <v>316.94</v>
      </c>
      <c r="BX295">
        <v>7.69</v>
      </c>
      <c r="BY295">
        <v>7.69</v>
      </c>
      <c r="BZ295">
        <f t="shared" si="166"/>
        <v>0</v>
      </c>
      <c r="CC295" t="e">
        <f>VLOOKUP(A295,'[1]RPT 1280 - Edmonton'!$1:$1048576,4,0)</f>
        <v>#N/A</v>
      </c>
      <c r="CE295" t="s">
        <v>6402</v>
      </c>
      <c r="CF295">
        <v>66.58</v>
      </c>
      <c r="CG295">
        <v>0</v>
      </c>
      <c r="CH295">
        <v>0</v>
      </c>
      <c r="CI295">
        <v>21.22</v>
      </c>
      <c r="CJ295">
        <f t="shared" si="167"/>
        <v>0</v>
      </c>
      <c r="CK295">
        <f t="shared" si="168"/>
        <v>0</v>
      </c>
      <c r="CL295">
        <f t="shared" si="169"/>
        <v>0</v>
      </c>
      <c r="CM295">
        <f t="shared" si="170"/>
        <v>0</v>
      </c>
      <c r="CO295" s="95">
        <v>9</v>
      </c>
      <c r="CP295" s="95">
        <v>9</v>
      </c>
      <c r="CQ295">
        <f t="shared" si="171"/>
        <v>0</v>
      </c>
    </row>
    <row r="296" spans="1:95" x14ac:dyDescent="0.25">
      <c r="A296" s="105">
        <v>6482970</v>
      </c>
      <c r="B296" t="s">
        <v>1514</v>
      </c>
      <c r="C296" t="s">
        <v>1515</v>
      </c>
      <c r="D296" t="s">
        <v>53</v>
      </c>
      <c r="E296" t="s">
        <v>185</v>
      </c>
      <c r="F296" t="s">
        <v>60</v>
      </c>
      <c r="G296" t="s">
        <v>1038</v>
      </c>
      <c r="I296" t="s">
        <v>186</v>
      </c>
      <c r="J296">
        <v>46.08</v>
      </c>
      <c r="M296" s="98">
        <v>8.2799999999999994</v>
      </c>
      <c r="O296">
        <v>46.08</v>
      </c>
      <c r="P296">
        <v>4.6079999999999997</v>
      </c>
      <c r="Q296" s="99">
        <v>8.2799999999999994</v>
      </c>
      <c r="T296" t="s">
        <v>1148</v>
      </c>
      <c r="U296">
        <v>1</v>
      </c>
      <c r="V296" t="s">
        <v>1150</v>
      </c>
      <c r="W296" s="73" t="s">
        <v>1077</v>
      </c>
      <c r="X296" s="74">
        <v>5.99</v>
      </c>
      <c r="Z296" s="76">
        <v>5.79</v>
      </c>
      <c r="AA296" s="27">
        <v>0.100388888888889</v>
      </c>
      <c r="AC296" s="8" t="s">
        <v>597</v>
      </c>
      <c r="AD296" s="8" t="s">
        <v>489</v>
      </c>
      <c r="AE296" s="8" t="s">
        <v>1078</v>
      </c>
      <c r="AF296" s="8">
        <v>5.99</v>
      </c>
      <c r="AH296" s="23">
        <f t="shared" si="172"/>
        <v>5.49</v>
      </c>
      <c r="AI296" s="23">
        <f t="shared" si="173"/>
        <v>5.99</v>
      </c>
      <c r="AJ296" s="23" t="str">
        <f t="shared" si="173"/>
        <v/>
      </c>
      <c r="AK296" s="23">
        <f t="shared" si="173"/>
        <v>5.79</v>
      </c>
      <c r="AM296" s="40">
        <v>46.08</v>
      </c>
      <c r="AN296" s="40">
        <v>10.71</v>
      </c>
      <c r="AO296">
        <v>10</v>
      </c>
      <c r="AP296" s="40">
        <f t="shared" si="189"/>
        <v>40.103999999999999</v>
      </c>
      <c r="AQ296" t="s">
        <v>60</v>
      </c>
      <c r="AR296" s="40">
        <f t="shared" si="190"/>
        <v>26.3655737704918</v>
      </c>
      <c r="AS296" s="40">
        <f t="shared" si="191"/>
        <v>27.684474123539239</v>
      </c>
      <c r="AT296" s="40" t="e">
        <f t="shared" si="192"/>
        <v>#VALUE!</v>
      </c>
      <c r="AU296" s="40">
        <f t="shared" si="193"/>
        <v>29.440932642487045</v>
      </c>
      <c r="BB296" s="77">
        <f t="shared" si="194"/>
        <v>26.3655737704918</v>
      </c>
      <c r="BC296" s="78">
        <f t="shared" si="195"/>
        <v>27.684474123539239</v>
      </c>
      <c r="BD296" s="79" t="e">
        <f t="shared" si="196"/>
        <v>#VALUE!</v>
      </c>
      <c r="BE296" s="80">
        <f t="shared" si="197"/>
        <v>27.961139896373055</v>
      </c>
      <c r="BG296" t="s">
        <v>1516</v>
      </c>
      <c r="BH296" t="s">
        <v>1517</v>
      </c>
      <c r="BJ296" t="s">
        <v>1486</v>
      </c>
      <c r="BM296" t="s">
        <v>1518</v>
      </c>
      <c r="BN296" t="s">
        <v>645</v>
      </c>
      <c r="BO296" t="s">
        <v>237</v>
      </c>
      <c r="BQ296" t="e">
        <v>#N/A</v>
      </c>
      <c r="BR296" t="e">
        <v>#N/A</v>
      </c>
      <c r="BS296">
        <v>33</v>
      </c>
      <c r="BT296" s="88">
        <v>3480.76</v>
      </c>
      <c r="BX296">
        <v>7.69</v>
      </c>
      <c r="BY296">
        <v>7.69</v>
      </c>
      <c r="BZ296">
        <f t="shared" si="166"/>
        <v>0</v>
      </c>
      <c r="CC296" t="e">
        <f>VLOOKUP(A296,'[1]RPT 1280 - Edmonton'!$1:$1048576,4,0)</f>
        <v>#N/A</v>
      </c>
      <c r="CE296" t="s">
        <v>6402</v>
      </c>
      <c r="CF296">
        <v>46.08</v>
      </c>
      <c r="CG296">
        <v>0</v>
      </c>
      <c r="CH296">
        <v>0</v>
      </c>
      <c r="CI296">
        <v>8.2799999999999994</v>
      </c>
      <c r="CJ296">
        <f t="shared" si="167"/>
        <v>0</v>
      </c>
      <c r="CK296">
        <f t="shared" si="168"/>
        <v>0</v>
      </c>
      <c r="CL296">
        <f t="shared" si="169"/>
        <v>0</v>
      </c>
      <c r="CM296">
        <f t="shared" si="170"/>
        <v>0</v>
      </c>
      <c r="CO296" s="95">
        <v>9</v>
      </c>
      <c r="CP296" s="95">
        <v>9</v>
      </c>
      <c r="CQ296">
        <f t="shared" si="171"/>
        <v>0</v>
      </c>
    </row>
    <row r="297" spans="1:95" x14ac:dyDescent="0.25">
      <c r="A297" s="105">
        <v>6520498</v>
      </c>
      <c r="B297" t="s">
        <v>1519</v>
      </c>
      <c r="C297" t="s">
        <v>1520</v>
      </c>
      <c r="D297" t="s">
        <v>53</v>
      </c>
      <c r="E297" t="s">
        <v>185</v>
      </c>
      <c r="F297" t="s">
        <v>60</v>
      </c>
      <c r="G297" t="s">
        <v>1038</v>
      </c>
      <c r="I297" t="s">
        <v>199</v>
      </c>
      <c r="J297">
        <v>46.08</v>
      </c>
      <c r="M297" s="98">
        <v>8.2799999999999994</v>
      </c>
      <c r="O297">
        <v>46.08</v>
      </c>
      <c r="P297">
        <v>4.6079999999999997</v>
      </c>
      <c r="Q297" s="99">
        <v>8.2799999999999994</v>
      </c>
      <c r="T297" t="s">
        <v>1148</v>
      </c>
      <c r="U297">
        <v>1</v>
      </c>
      <c r="V297" t="s">
        <v>1150</v>
      </c>
      <c r="W297" s="73" t="s">
        <v>1077</v>
      </c>
      <c r="X297" s="74">
        <v>5.99</v>
      </c>
      <c r="Z297" s="76">
        <v>5.79</v>
      </c>
      <c r="AA297" s="27">
        <v>0.100388888888889</v>
      </c>
      <c r="AC297" s="8" t="s">
        <v>597</v>
      </c>
      <c r="AD297" s="8" t="s">
        <v>489</v>
      </c>
      <c r="AE297" s="8" t="s">
        <v>1078</v>
      </c>
      <c r="AF297" s="8">
        <v>5.99</v>
      </c>
      <c r="AH297" s="23">
        <f t="shared" si="172"/>
        <v>5.49</v>
      </c>
      <c r="AI297" s="23">
        <f t="shared" si="173"/>
        <v>5.99</v>
      </c>
      <c r="AJ297" s="23" t="str">
        <f t="shared" si="173"/>
        <v/>
      </c>
      <c r="AK297" s="23">
        <f t="shared" si="173"/>
        <v>5.79</v>
      </c>
      <c r="AM297" s="40">
        <v>46.08</v>
      </c>
      <c r="AN297" s="40">
        <v>12.03</v>
      </c>
      <c r="AO297">
        <v>10</v>
      </c>
      <c r="AP297" s="40">
        <f t="shared" si="189"/>
        <v>40.103999999999999</v>
      </c>
      <c r="AQ297" t="s">
        <v>60</v>
      </c>
      <c r="AR297" s="40">
        <f t="shared" si="190"/>
        <v>26.293442622950831</v>
      </c>
      <c r="AS297" s="40">
        <f t="shared" si="191"/>
        <v>27.023372287145246</v>
      </c>
      <c r="AT297" s="40" t="e">
        <f t="shared" si="192"/>
        <v>#VALUE!</v>
      </c>
      <c r="AU297" s="40">
        <f t="shared" si="193"/>
        <v>29.28134715025908</v>
      </c>
      <c r="BB297" s="77">
        <f t="shared" si="194"/>
        <v>26.293442622950831</v>
      </c>
      <c r="BC297" s="78">
        <f t="shared" si="195"/>
        <v>27.023372287145246</v>
      </c>
      <c r="BD297" s="79" t="e">
        <f t="shared" si="196"/>
        <v>#VALUE!</v>
      </c>
      <c r="BE297" s="80">
        <f t="shared" si="197"/>
        <v>27.61917098445597</v>
      </c>
      <c r="BG297" t="s">
        <v>1521</v>
      </c>
      <c r="BH297" t="s">
        <v>1522</v>
      </c>
      <c r="BJ297" t="s">
        <v>1486</v>
      </c>
      <c r="BM297" t="s">
        <v>1523</v>
      </c>
      <c r="BN297" t="s">
        <v>1524</v>
      </c>
      <c r="BO297" t="s">
        <v>237</v>
      </c>
      <c r="BQ297" t="e">
        <v>#N/A</v>
      </c>
      <c r="BR297" t="e">
        <v>#N/A</v>
      </c>
      <c r="BS297">
        <v>47</v>
      </c>
      <c r="BT297" s="88">
        <v>2115.31</v>
      </c>
      <c r="BX297">
        <v>7.69</v>
      </c>
      <c r="BY297">
        <v>7.69</v>
      </c>
      <c r="BZ297">
        <f t="shared" si="166"/>
        <v>0</v>
      </c>
      <c r="CC297" t="e">
        <f>VLOOKUP(A297,'[1]RPT 1280 - Edmonton'!$1:$1048576,4,0)</f>
        <v>#N/A</v>
      </c>
      <c r="CE297" t="s">
        <v>6402</v>
      </c>
      <c r="CF297">
        <v>46.08</v>
      </c>
      <c r="CG297">
        <v>0</v>
      </c>
      <c r="CH297">
        <v>0</v>
      </c>
      <c r="CI297">
        <v>8.2799999999999994</v>
      </c>
      <c r="CJ297">
        <f t="shared" si="167"/>
        <v>0</v>
      </c>
      <c r="CK297">
        <f t="shared" si="168"/>
        <v>0</v>
      </c>
      <c r="CL297">
        <f t="shared" si="169"/>
        <v>0</v>
      </c>
      <c r="CM297">
        <f t="shared" si="170"/>
        <v>0</v>
      </c>
      <c r="CO297" s="95">
        <v>9</v>
      </c>
      <c r="CP297" s="95">
        <v>9</v>
      </c>
      <c r="CQ297">
        <f t="shared" si="171"/>
        <v>0</v>
      </c>
    </row>
    <row r="298" spans="1:95" x14ac:dyDescent="0.25">
      <c r="A298" s="105">
        <v>6513691</v>
      </c>
      <c r="B298" t="s">
        <v>1525</v>
      </c>
      <c r="C298" t="s">
        <v>1526</v>
      </c>
      <c r="D298" t="s">
        <v>53</v>
      </c>
      <c r="E298" t="s">
        <v>185</v>
      </c>
      <c r="F298" t="s">
        <v>60</v>
      </c>
      <c r="G298" t="s">
        <v>1038</v>
      </c>
      <c r="I298" t="s">
        <v>263</v>
      </c>
      <c r="J298">
        <v>46.08</v>
      </c>
      <c r="M298" s="98">
        <v>8.2799999999999994</v>
      </c>
      <c r="O298">
        <v>46.08</v>
      </c>
      <c r="P298">
        <v>4.6079999999999997</v>
      </c>
      <c r="Q298" s="99">
        <v>8.2799999999999994</v>
      </c>
      <c r="T298" t="s">
        <v>1148</v>
      </c>
      <c r="U298">
        <v>1</v>
      </c>
      <c r="V298" t="s">
        <v>1150</v>
      </c>
      <c r="W298" s="73" t="s">
        <v>1077</v>
      </c>
      <c r="X298" s="74">
        <v>5.99</v>
      </c>
      <c r="Z298" s="76">
        <v>5.79</v>
      </c>
      <c r="AA298" s="27">
        <v>0.100388888888889</v>
      </c>
      <c r="AC298" s="8" t="s">
        <v>597</v>
      </c>
      <c r="AD298" s="8" t="s">
        <v>489</v>
      </c>
      <c r="AE298" s="8" t="s">
        <v>1078</v>
      </c>
      <c r="AF298" s="8">
        <v>5.99</v>
      </c>
      <c r="AH298" s="23">
        <f t="shared" si="172"/>
        <v>5.49</v>
      </c>
      <c r="AI298" s="23">
        <f t="shared" si="173"/>
        <v>5.99</v>
      </c>
      <c r="AJ298" s="23" t="str">
        <f t="shared" si="173"/>
        <v/>
      </c>
      <c r="AK298" s="23">
        <f t="shared" si="173"/>
        <v>5.79</v>
      </c>
      <c r="AM298" s="40">
        <v>46.08</v>
      </c>
      <c r="AN298" s="40">
        <v>10.37</v>
      </c>
      <c r="AO298">
        <v>10</v>
      </c>
      <c r="AP298" s="40">
        <f t="shared" si="189"/>
        <v>40.103999999999999</v>
      </c>
      <c r="AQ298" t="s">
        <v>60</v>
      </c>
      <c r="AR298" s="40">
        <f t="shared" si="190"/>
        <v>26.384153005464491</v>
      </c>
      <c r="AS298" s="40">
        <f t="shared" si="191"/>
        <v>27.854757929883149</v>
      </c>
      <c r="AT298" s="40" t="e">
        <f t="shared" si="192"/>
        <v>#VALUE!</v>
      </c>
      <c r="AU298" s="40">
        <f t="shared" si="193"/>
        <v>29.482037996545774</v>
      </c>
      <c r="BB298" s="77">
        <f t="shared" si="194"/>
        <v>26.384153005464491</v>
      </c>
      <c r="BC298" s="78">
        <f t="shared" si="195"/>
        <v>27.854757929883149</v>
      </c>
      <c r="BD298" s="79" t="e">
        <f t="shared" si="196"/>
        <v>#VALUE!</v>
      </c>
      <c r="BE298" s="80">
        <f t="shared" si="197"/>
        <v>28.04922279792747</v>
      </c>
      <c r="BG298" t="s">
        <v>1527</v>
      </c>
      <c r="BH298" t="s">
        <v>1528</v>
      </c>
      <c r="BJ298" t="s">
        <v>1486</v>
      </c>
      <c r="BM298" t="s">
        <v>1529</v>
      </c>
      <c r="BN298" t="s">
        <v>626</v>
      </c>
      <c r="BO298" t="s">
        <v>237</v>
      </c>
      <c r="BQ298" t="e">
        <v>#N/A</v>
      </c>
      <c r="BR298" t="e">
        <v>#N/A</v>
      </c>
      <c r="BS298">
        <v>54</v>
      </c>
      <c r="BT298" s="88">
        <v>6.79</v>
      </c>
      <c r="BX298">
        <v>7.69</v>
      </c>
      <c r="BY298">
        <v>7.69</v>
      </c>
      <c r="BZ298">
        <f t="shared" si="166"/>
        <v>0</v>
      </c>
      <c r="CC298" t="e">
        <f>VLOOKUP(A298,'[1]RPT 1280 - Edmonton'!$1:$1048576,4,0)</f>
        <v>#N/A</v>
      </c>
      <c r="CE298" t="s">
        <v>6402</v>
      </c>
      <c r="CF298">
        <v>46.08</v>
      </c>
      <c r="CG298">
        <v>0</v>
      </c>
      <c r="CH298">
        <v>0</v>
      </c>
      <c r="CI298">
        <v>8.2799999999999994</v>
      </c>
      <c r="CJ298">
        <f t="shared" si="167"/>
        <v>0</v>
      </c>
      <c r="CK298">
        <f t="shared" si="168"/>
        <v>0</v>
      </c>
      <c r="CL298">
        <f t="shared" si="169"/>
        <v>0</v>
      </c>
      <c r="CM298">
        <f t="shared" si="170"/>
        <v>0</v>
      </c>
      <c r="CO298" s="95">
        <v>9</v>
      </c>
      <c r="CP298" s="95">
        <v>9</v>
      </c>
      <c r="CQ298">
        <f t="shared" si="171"/>
        <v>0</v>
      </c>
    </row>
    <row r="299" spans="1:95" x14ac:dyDescent="0.25">
      <c r="A299" s="105">
        <v>6482871</v>
      </c>
      <c r="B299" t="s">
        <v>1530</v>
      </c>
      <c r="C299" t="s">
        <v>1526</v>
      </c>
      <c r="D299" t="s">
        <v>53</v>
      </c>
      <c r="E299" t="s">
        <v>185</v>
      </c>
      <c r="F299" t="s">
        <v>60</v>
      </c>
      <c r="G299" t="s">
        <v>1038</v>
      </c>
      <c r="I299" t="s">
        <v>186</v>
      </c>
      <c r="J299">
        <v>36.86</v>
      </c>
      <c r="M299" s="98">
        <v>6.62</v>
      </c>
      <c r="O299">
        <v>36.86</v>
      </c>
      <c r="P299">
        <v>4.6074999999999999</v>
      </c>
      <c r="Q299" s="99">
        <v>6.62</v>
      </c>
      <c r="T299" t="s">
        <v>1148</v>
      </c>
      <c r="U299">
        <v>1</v>
      </c>
      <c r="V299" t="s">
        <v>1150</v>
      </c>
      <c r="W299" s="73" t="s">
        <v>1077</v>
      </c>
      <c r="X299" s="74">
        <v>5.99</v>
      </c>
      <c r="Z299" s="76">
        <v>5.79</v>
      </c>
      <c r="AA299" s="27">
        <v>0.100408333333333</v>
      </c>
      <c r="AC299" s="8" t="s">
        <v>597</v>
      </c>
      <c r="AD299" s="8" t="s">
        <v>489</v>
      </c>
      <c r="AE299" s="8" t="s">
        <v>1078</v>
      </c>
      <c r="AF299" s="8">
        <v>5.99</v>
      </c>
      <c r="AH299" s="23">
        <f t="shared" si="172"/>
        <v>5.49</v>
      </c>
      <c r="AI299" s="23">
        <f t="shared" si="173"/>
        <v>5.99</v>
      </c>
      <c r="AJ299" s="23" t="str">
        <f t="shared" si="173"/>
        <v/>
      </c>
      <c r="AK299" s="23">
        <f t="shared" si="173"/>
        <v>5.79</v>
      </c>
      <c r="AM299" s="40">
        <v>36.86</v>
      </c>
      <c r="AN299" s="40">
        <v>9.48</v>
      </c>
      <c r="AO299">
        <v>8</v>
      </c>
      <c r="AP299" s="40">
        <f t="shared" si="189"/>
        <v>32.083000000000006</v>
      </c>
      <c r="AQ299" t="s">
        <v>60</v>
      </c>
      <c r="AR299" s="40">
        <f t="shared" si="190"/>
        <v>26.303734061930779</v>
      </c>
      <c r="AS299" s="40">
        <f t="shared" si="191"/>
        <v>27.113939899833046</v>
      </c>
      <c r="AT299" s="40" t="e">
        <f t="shared" si="192"/>
        <v>#VALUE!</v>
      </c>
      <c r="AU299" s="40">
        <f t="shared" si="193"/>
        <v>29.303540587219327</v>
      </c>
      <c r="BB299" s="77">
        <f t="shared" si="194"/>
        <v>26.303734061930779</v>
      </c>
      <c r="BC299" s="78">
        <f t="shared" si="195"/>
        <v>27.113939899833046</v>
      </c>
      <c r="BD299" s="79" t="e">
        <f t="shared" si="196"/>
        <v>#VALUE!</v>
      </c>
      <c r="BE299" s="80">
        <f t="shared" si="197"/>
        <v>27.666234887737474</v>
      </c>
      <c r="BG299" t="s">
        <v>1531</v>
      </c>
      <c r="BH299" t="s">
        <v>1532</v>
      </c>
      <c r="BJ299" t="s">
        <v>1486</v>
      </c>
      <c r="BM299" t="s">
        <v>1533</v>
      </c>
      <c r="BN299" t="s">
        <v>1534</v>
      </c>
      <c r="BO299" t="s">
        <v>237</v>
      </c>
      <c r="BQ299" t="e">
        <v>#N/A</v>
      </c>
      <c r="BR299" t="e">
        <v>#N/A</v>
      </c>
      <c r="BS299">
        <v>35</v>
      </c>
      <c r="BT299" s="88">
        <v>3203.67</v>
      </c>
      <c r="BX299">
        <v>7.69</v>
      </c>
      <c r="BY299">
        <v>7.69</v>
      </c>
      <c r="BZ299">
        <f t="shared" si="166"/>
        <v>0</v>
      </c>
      <c r="CC299" t="e">
        <f>VLOOKUP(A299,'[1]RPT 1280 - Edmonton'!$1:$1048576,4,0)</f>
        <v>#N/A</v>
      </c>
      <c r="CE299" t="s">
        <v>6402</v>
      </c>
      <c r="CF299">
        <v>36.86</v>
      </c>
      <c r="CG299">
        <v>0</v>
      </c>
      <c r="CH299">
        <v>0</v>
      </c>
      <c r="CI299">
        <v>6.62</v>
      </c>
      <c r="CJ299">
        <f t="shared" si="167"/>
        <v>0</v>
      </c>
      <c r="CK299">
        <f t="shared" si="168"/>
        <v>0</v>
      </c>
      <c r="CL299">
        <f t="shared" si="169"/>
        <v>0</v>
      </c>
      <c r="CM299">
        <f t="shared" si="170"/>
        <v>0</v>
      </c>
      <c r="CO299" s="95">
        <v>9</v>
      </c>
      <c r="CP299" s="95">
        <v>9</v>
      </c>
      <c r="CQ299">
        <f t="shared" si="171"/>
        <v>0</v>
      </c>
    </row>
    <row r="300" spans="1:95" x14ac:dyDescent="0.25">
      <c r="A300" s="105">
        <v>6482996</v>
      </c>
      <c r="B300" t="s">
        <v>1535</v>
      </c>
      <c r="C300" t="s">
        <v>1536</v>
      </c>
      <c r="D300" t="s">
        <v>53</v>
      </c>
      <c r="E300" t="s">
        <v>185</v>
      </c>
      <c r="F300" t="s">
        <v>60</v>
      </c>
      <c r="G300" t="s">
        <v>1038</v>
      </c>
      <c r="I300" t="s">
        <v>186</v>
      </c>
      <c r="J300">
        <v>88.45</v>
      </c>
      <c r="M300" s="98">
        <v>20.41</v>
      </c>
      <c r="O300">
        <v>88.45</v>
      </c>
      <c r="P300">
        <v>4.9138888888888896</v>
      </c>
      <c r="Q300" s="99">
        <v>20.41</v>
      </c>
      <c r="T300" t="s">
        <v>1148</v>
      </c>
      <c r="U300">
        <v>1</v>
      </c>
      <c r="V300" t="s">
        <v>1150</v>
      </c>
      <c r="W300" s="73" t="s">
        <v>1077</v>
      </c>
      <c r="X300" s="74">
        <v>5.99</v>
      </c>
      <c r="Z300" s="76">
        <v>5.79</v>
      </c>
      <c r="AA300" s="27">
        <v>0.100415432098765</v>
      </c>
      <c r="AC300" s="8" t="s">
        <v>597</v>
      </c>
      <c r="AD300" s="8" t="s">
        <v>489</v>
      </c>
      <c r="AE300" s="8" t="s">
        <v>1078</v>
      </c>
      <c r="AF300" s="8">
        <v>5.99</v>
      </c>
      <c r="AH300" s="23">
        <f t="shared" si="172"/>
        <v>5.49</v>
      </c>
      <c r="AI300" s="23">
        <f t="shared" si="173"/>
        <v>5.99</v>
      </c>
      <c r="AJ300" s="23" t="str">
        <f t="shared" si="173"/>
        <v/>
      </c>
      <c r="AK300" s="23">
        <f t="shared" si="173"/>
        <v>5.79</v>
      </c>
      <c r="AM300" s="40">
        <v>88.45</v>
      </c>
      <c r="AN300" s="40">
        <v>18.66</v>
      </c>
      <c r="AO300">
        <v>18</v>
      </c>
      <c r="AP300" s="40">
        <f t="shared" si="189"/>
        <v>72.462500000000006</v>
      </c>
      <c r="AQ300" t="s">
        <v>60</v>
      </c>
      <c r="AR300" s="40">
        <f t="shared" si="190"/>
        <v>26.105747824327057</v>
      </c>
      <c r="AS300" s="40">
        <f t="shared" si="191"/>
        <v>27.601094416620299</v>
      </c>
      <c r="AT300" s="40" t="e">
        <f t="shared" si="192"/>
        <v>#VALUE!</v>
      </c>
      <c r="AU300" s="40">
        <f t="shared" si="193"/>
        <v>29.218288236422946</v>
      </c>
      <c r="BB300" s="77">
        <f t="shared" si="194"/>
        <v>26.105747824327057</v>
      </c>
      <c r="BC300" s="78">
        <f t="shared" si="195"/>
        <v>27.601094416620299</v>
      </c>
      <c r="BD300" s="79" t="e">
        <f t="shared" si="196"/>
        <v>#VALUE!</v>
      </c>
      <c r="BE300" s="80">
        <f t="shared" si="197"/>
        <v>27.785933601995776</v>
      </c>
      <c r="BG300" t="s">
        <v>1537</v>
      </c>
      <c r="BH300" t="s">
        <v>1538</v>
      </c>
      <c r="BJ300" t="s">
        <v>1486</v>
      </c>
      <c r="BM300" t="s">
        <v>1539</v>
      </c>
      <c r="BN300" t="s">
        <v>621</v>
      </c>
      <c r="BO300" t="s">
        <v>237</v>
      </c>
      <c r="BQ300" t="e">
        <v>#N/A</v>
      </c>
      <c r="BR300" t="e">
        <v>#N/A</v>
      </c>
      <c r="BS300">
        <v>29</v>
      </c>
      <c r="BT300" s="88">
        <v>11153.02</v>
      </c>
      <c r="BX300">
        <v>7.69</v>
      </c>
      <c r="BY300">
        <v>7.69</v>
      </c>
      <c r="BZ300">
        <f t="shared" si="166"/>
        <v>0</v>
      </c>
      <c r="CC300" t="e">
        <f>VLOOKUP(A300,'[1]RPT 1280 - Edmonton'!$1:$1048576,4,0)</f>
        <v>#N/A</v>
      </c>
      <c r="CE300" t="s">
        <v>6402</v>
      </c>
      <c r="CF300">
        <v>88.45</v>
      </c>
      <c r="CG300">
        <v>0</v>
      </c>
      <c r="CH300">
        <v>0</v>
      </c>
      <c r="CI300">
        <v>20.41</v>
      </c>
      <c r="CJ300">
        <f t="shared" si="167"/>
        <v>0</v>
      </c>
      <c r="CK300">
        <f t="shared" si="168"/>
        <v>0</v>
      </c>
      <c r="CL300">
        <f t="shared" si="169"/>
        <v>0</v>
      </c>
      <c r="CM300">
        <f t="shared" si="170"/>
        <v>0</v>
      </c>
      <c r="CO300" s="95">
        <v>9</v>
      </c>
      <c r="CP300" s="95">
        <v>9</v>
      </c>
      <c r="CQ300">
        <f t="shared" si="171"/>
        <v>0</v>
      </c>
    </row>
    <row r="301" spans="1:95" x14ac:dyDescent="0.25">
      <c r="A301" s="105">
        <v>6493373</v>
      </c>
      <c r="B301" t="s">
        <v>1540</v>
      </c>
      <c r="C301" t="s">
        <v>1541</v>
      </c>
      <c r="D301" t="s">
        <v>53</v>
      </c>
      <c r="E301" t="s">
        <v>185</v>
      </c>
      <c r="F301" t="s">
        <v>60</v>
      </c>
      <c r="G301" t="s">
        <v>1038</v>
      </c>
      <c r="I301" t="s">
        <v>186</v>
      </c>
      <c r="J301">
        <v>55.48</v>
      </c>
      <c r="M301" s="98">
        <v>17.68</v>
      </c>
      <c r="O301">
        <v>55.48</v>
      </c>
      <c r="P301">
        <v>5.548</v>
      </c>
      <c r="Q301" s="99">
        <v>17.68</v>
      </c>
      <c r="T301" t="s">
        <v>1148</v>
      </c>
      <c r="U301">
        <v>1</v>
      </c>
      <c r="V301" t="s">
        <v>1150</v>
      </c>
      <c r="W301" s="73" t="s">
        <v>1077</v>
      </c>
      <c r="X301" s="74">
        <v>5.99</v>
      </c>
      <c r="Z301" s="76">
        <v>5.79</v>
      </c>
      <c r="AA301" s="27">
        <v>0.100534444444444</v>
      </c>
      <c r="AC301" s="8" t="s">
        <v>597</v>
      </c>
      <c r="AD301" s="8" t="s">
        <v>489</v>
      </c>
      <c r="AE301" s="8" t="s">
        <v>1078</v>
      </c>
      <c r="AF301" s="8">
        <v>5.99</v>
      </c>
      <c r="AH301" s="23">
        <f t="shared" si="172"/>
        <v>5.49</v>
      </c>
      <c r="AI301" s="23">
        <f t="shared" si="173"/>
        <v>5.99</v>
      </c>
      <c r="AJ301" s="23" t="str">
        <f t="shared" si="173"/>
        <v/>
      </c>
      <c r="AK301" s="23">
        <f t="shared" si="173"/>
        <v>5.79</v>
      </c>
      <c r="AM301" s="40">
        <v>55.48</v>
      </c>
      <c r="AN301" s="40">
        <v>11.15</v>
      </c>
      <c r="AO301">
        <v>10</v>
      </c>
      <c r="AP301" s="40">
        <f t="shared" si="189"/>
        <v>40.573999999999998</v>
      </c>
      <c r="AQ301" t="s">
        <v>60</v>
      </c>
      <c r="AR301" s="40">
        <f t="shared" si="190"/>
        <v>25.485428051001829</v>
      </c>
      <c r="AS301" s="40">
        <f t="shared" si="191"/>
        <v>26.679465776293831</v>
      </c>
      <c r="AT301" s="40" t="e">
        <f t="shared" si="192"/>
        <v>#VALUE!</v>
      </c>
      <c r="AU301" s="40">
        <f t="shared" si="193"/>
        <v>28.575993091537139</v>
      </c>
      <c r="BB301" s="77">
        <f t="shared" si="194"/>
        <v>25.485428051001829</v>
      </c>
      <c r="BC301" s="78">
        <f t="shared" si="195"/>
        <v>26.679465776293831</v>
      </c>
      <c r="BD301" s="79" t="e">
        <f t="shared" si="196"/>
        <v>#VALUE!</v>
      </c>
      <c r="BE301" s="80">
        <f t="shared" si="197"/>
        <v>27.035405872193447</v>
      </c>
      <c r="BG301" t="s">
        <v>1542</v>
      </c>
      <c r="BH301" t="s">
        <v>1543</v>
      </c>
      <c r="BJ301" t="s">
        <v>1486</v>
      </c>
      <c r="BM301" t="s">
        <v>1544</v>
      </c>
      <c r="BN301" t="s">
        <v>1545</v>
      </c>
      <c r="BO301" t="s">
        <v>237</v>
      </c>
      <c r="BP301">
        <v>6493373</v>
      </c>
      <c r="BQ301" t="e">
        <v>#N/A</v>
      </c>
      <c r="BR301" t="e">
        <v>#N/A</v>
      </c>
      <c r="BS301">
        <v>48</v>
      </c>
      <c r="BT301" s="88">
        <v>1092.29</v>
      </c>
      <c r="BX301">
        <v>7.69</v>
      </c>
      <c r="BY301">
        <v>7.69</v>
      </c>
      <c r="BZ301">
        <f t="shared" si="166"/>
        <v>0</v>
      </c>
      <c r="CC301" t="e">
        <f>VLOOKUP(A301,'[1]RPT 1280 - Edmonton'!$1:$1048576,4,0)</f>
        <v>#N/A</v>
      </c>
      <c r="CE301" t="s">
        <v>6402</v>
      </c>
      <c r="CF301">
        <v>55.48</v>
      </c>
      <c r="CG301">
        <v>0</v>
      </c>
      <c r="CH301">
        <v>0</v>
      </c>
      <c r="CI301">
        <v>17.68</v>
      </c>
      <c r="CJ301">
        <f t="shared" si="167"/>
        <v>0</v>
      </c>
      <c r="CK301">
        <f t="shared" si="168"/>
        <v>0</v>
      </c>
      <c r="CL301">
        <f t="shared" si="169"/>
        <v>0</v>
      </c>
      <c r="CM301">
        <f t="shared" si="170"/>
        <v>0</v>
      </c>
      <c r="CO301" s="95">
        <v>9</v>
      </c>
      <c r="CP301" s="95">
        <v>9</v>
      </c>
      <c r="CQ301">
        <f t="shared" si="171"/>
        <v>0</v>
      </c>
    </row>
    <row r="302" spans="1:95" x14ac:dyDescent="0.25">
      <c r="A302" s="105">
        <v>6493357</v>
      </c>
      <c r="B302" t="s">
        <v>1546</v>
      </c>
      <c r="C302" t="s">
        <v>1541</v>
      </c>
      <c r="D302" t="s">
        <v>53</v>
      </c>
      <c r="E302" t="s">
        <v>185</v>
      </c>
      <c r="F302" t="s">
        <v>60</v>
      </c>
      <c r="G302" t="s">
        <v>1038</v>
      </c>
      <c r="I302" t="s">
        <v>199</v>
      </c>
      <c r="J302">
        <v>55.48</v>
      </c>
      <c r="M302" s="98">
        <v>17.68</v>
      </c>
      <c r="O302">
        <v>55.48</v>
      </c>
      <c r="P302">
        <v>5.548</v>
      </c>
      <c r="Q302" s="99">
        <v>17.68</v>
      </c>
      <c r="T302" t="s">
        <v>1148</v>
      </c>
      <c r="U302">
        <v>1</v>
      </c>
      <c r="V302" t="s">
        <v>1150</v>
      </c>
      <c r="W302" s="73" t="s">
        <v>1077</v>
      </c>
      <c r="X302" s="74">
        <v>5.99</v>
      </c>
      <c r="Z302" s="76">
        <v>5.79</v>
      </c>
      <c r="AA302" s="27">
        <v>0.100534444444444</v>
      </c>
      <c r="AC302" s="8" t="s">
        <v>597</v>
      </c>
      <c r="AD302" s="8" t="s">
        <v>489</v>
      </c>
      <c r="AE302" s="8" t="s">
        <v>1078</v>
      </c>
      <c r="AF302" s="8">
        <v>5.99</v>
      </c>
      <c r="AH302" s="23">
        <f t="shared" si="172"/>
        <v>5.49</v>
      </c>
      <c r="AI302" s="23">
        <f t="shared" si="173"/>
        <v>5.99</v>
      </c>
      <c r="AJ302" s="23" t="str">
        <f t="shared" si="173"/>
        <v/>
      </c>
      <c r="AK302" s="23">
        <f t="shared" si="173"/>
        <v>5.79</v>
      </c>
      <c r="AM302" s="40">
        <v>55.48</v>
      </c>
      <c r="AN302" s="40">
        <v>10.76</v>
      </c>
      <c r="AO302">
        <v>10</v>
      </c>
      <c r="AP302" s="40">
        <f t="shared" si="189"/>
        <v>40.573999999999998</v>
      </c>
      <c r="AQ302" t="s">
        <v>60</v>
      </c>
      <c r="AR302" s="40">
        <f t="shared" si="190"/>
        <v>25.506739526411671</v>
      </c>
      <c r="AS302" s="40">
        <f t="shared" si="191"/>
        <v>26.874791318864787</v>
      </c>
      <c r="AT302" s="40" t="e">
        <f t="shared" si="192"/>
        <v>#VALUE!</v>
      </c>
      <c r="AU302" s="40">
        <f t="shared" si="193"/>
        <v>28.623143350604508</v>
      </c>
      <c r="BB302" s="77">
        <f t="shared" si="194"/>
        <v>25.506739526411671</v>
      </c>
      <c r="BC302" s="78">
        <f t="shared" si="195"/>
        <v>26.874791318864787</v>
      </c>
      <c r="BD302" s="79" t="e">
        <f t="shared" si="196"/>
        <v>#VALUE!</v>
      </c>
      <c r="BE302" s="80">
        <f t="shared" si="197"/>
        <v>27.13644214162349</v>
      </c>
      <c r="BG302" t="s">
        <v>1547</v>
      </c>
      <c r="BH302" t="s">
        <v>1548</v>
      </c>
      <c r="BJ302" t="s">
        <v>1486</v>
      </c>
      <c r="BM302" t="s">
        <v>1549</v>
      </c>
      <c r="BN302" t="s">
        <v>1545</v>
      </c>
      <c r="BO302" t="s">
        <v>237</v>
      </c>
      <c r="BQ302" t="e">
        <v>#N/A</v>
      </c>
      <c r="BR302" t="e">
        <v>#N/A</v>
      </c>
      <c r="BS302">
        <v>51</v>
      </c>
      <c r="BT302" s="88">
        <v>304.31</v>
      </c>
      <c r="BX302">
        <v>7.69</v>
      </c>
      <c r="BY302">
        <v>7.69</v>
      </c>
      <c r="BZ302">
        <f t="shared" si="166"/>
        <v>0</v>
      </c>
      <c r="CC302" t="e">
        <f>VLOOKUP(A302,'[1]RPT 1280 - Edmonton'!$1:$1048576,4,0)</f>
        <v>#N/A</v>
      </c>
      <c r="CE302" t="s">
        <v>6402</v>
      </c>
      <c r="CF302">
        <v>55.48</v>
      </c>
      <c r="CG302">
        <v>0</v>
      </c>
      <c r="CH302">
        <v>0</v>
      </c>
      <c r="CI302">
        <v>17.68</v>
      </c>
      <c r="CJ302">
        <f t="shared" si="167"/>
        <v>0</v>
      </c>
      <c r="CK302">
        <f t="shared" si="168"/>
        <v>0</v>
      </c>
      <c r="CL302">
        <f t="shared" si="169"/>
        <v>0</v>
      </c>
      <c r="CM302">
        <f t="shared" si="170"/>
        <v>0</v>
      </c>
      <c r="CO302" s="95">
        <v>9</v>
      </c>
      <c r="CP302" s="95">
        <v>9</v>
      </c>
      <c r="CQ302">
        <f t="shared" si="171"/>
        <v>0</v>
      </c>
    </row>
    <row r="303" spans="1:95" x14ac:dyDescent="0.25">
      <c r="A303" s="105">
        <v>6539993</v>
      </c>
      <c r="B303" t="s">
        <v>1550</v>
      </c>
      <c r="C303" t="s">
        <v>1536</v>
      </c>
      <c r="D303" t="s">
        <v>53</v>
      </c>
      <c r="E303" t="s">
        <v>185</v>
      </c>
      <c r="F303" t="s">
        <v>60</v>
      </c>
      <c r="G303" t="s">
        <v>1038</v>
      </c>
      <c r="I303" t="s">
        <v>186</v>
      </c>
      <c r="J303">
        <v>39.28</v>
      </c>
      <c r="M303" s="98">
        <v>9.0399999999999991</v>
      </c>
      <c r="O303">
        <v>39.28</v>
      </c>
      <c r="P303">
        <v>4.91</v>
      </c>
      <c r="Q303" s="99">
        <v>9.0399999999999991</v>
      </c>
      <c r="T303" t="s">
        <v>1148</v>
      </c>
      <c r="U303">
        <v>1</v>
      </c>
      <c r="V303" t="s">
        <v>1150</v>
      </c>
      <c r="W303" s="73" t="s">
        <v>1077</v>
      </c>
      <c r="X303" s="74">
        <v>5.99</v>
      </c>
      <c r="Z303" s="76">
        <v>5.79</v>
      </c>
      <c r="AA303" s="27">
        <v>0.100356944444444</v>
      </c>
      <c r="AC303" s="8" t="s">
        <v>597</v>
      </c>
      <c r="AD303" s="8" t="s">
        <v>489</v>
      </c>
      <c r="AE303" s="8" t="s">
        <v>1078</v>
      </c>
      <c r="AF303" s="8">
        <v>5.99</v>
      </c>
      <c r="AH303" s="23">
        <f t="shared" si="172"/>
        <v>5.49</v>
      </c>
      <c r="AI303" s="23">
        <f t="shared" si="173"/>
        <v>5.99</v>
      </c>
      <c r="AJ303" s="23" t="str">
        <f t="shared" si="173"/>
        <v/>
      </c>
      <c r="AK303" s="23">
        <f t="shared" si="173"/>
        <v>5.79</v>
      </c>
      <c r="AM303" s="40">
        <v>39.28</v>
      </c>
      <c r="AN303" s="40">
        <v>6.53</v>
      </c>
      <c r="AO303">
        <v>8</v>
      </c>
      <c r="AP303" s="40">
        <f t="shared" si="189"/>
        <v>32.204000000000001</v>
      </c>
      <c r="AQ303" t="s">
        <v>60</v>
      </c>
      <c r="AR303" s="40">
        <f t="shared" si="190"/>
        <v>26.229735883424404</v>
      </c>
      <c r="AS303" s="40">
        <f t="shared" si="191"/>
        <v>28.708263772954918</v>
      </c>
      <c r="AT303" s="40" t="e">
        <f t="shared" si="192"/>
        <v>#VALUE!</v>
      </c>
      <c r="AU303" s="40">
        <f t="shared" si="193"/>
        <v>29.48812607944733</v>
      </c>
      <c r="BB303" s="77">
        <f t="shared" si="194"/>
        <v>26.229735883424404</v>
      </c>
      <c r="BC303" s="78">
        <f t="shared" si="195"/>
        <v>28.708263772954918</v>
      </c>
      <c r="BD303" s="79" t="e">
        <f t="shared" si="196"/>
        <v>#VALUE!</v>
      </c>
      <c r="BE303" s="80">
        <f t="shared" si="197"/>
        <v>28.360319516407596</v>
      </c>
      <c r="BG303" t="s">
        <v>1551</v>
      </c>
      <c r="BH303" t="s">
        <v>1552</v>
      </c>
      <c r="BM303" t="s">
        <v>1553</v>
      </c>
      <c r="BN303" t="s">
        <v>1554</v>
      </c>
      <c r="BO303" t="s">
        <v>237</v>
      </c>
      <c r="BQ303" t="e">
        <v>#N/A</v>
      </c>
      <c r="BR303" t="e">
        <v>#N/A</v>
      </c>
      <c r="BY303" t="e">
        <v>#N/A</v>
      </c>
      <c r="BZ303" t="e">
        <f t="shared" si="166"/>
        <v>#N/A</v>
      </c>
      <c r="CC303" t="e">
        <f>VLOOKUP(A303,'[1]RPT 1280 - Edmonton'!$1:$1048576,4,0)</f>
        <v>#N/A</v>
      </c>
      <c r="CE303" t="s">
        <v>6402</v>
      </c>
      <c r="CF303">
        <v>39.28</v>
      </c>
      <c r="CG303">
        <v>0</v>
      </c>
      <c r="CH303">
        <v>0</v>
      </c>
      <c r="CI303">
        <v>9.0399999999999991</v>
      </c>
      <c r="CJ303">
        <f t="shared" si="167"/>
        <v>0</v>
      </c>
      <c r="CK303">
        <f t="shared" si="168"/>
        <v>0</v>
      </c>
      <c r="CL303">
        <f t="shared" si="169"/>
        <v>0</v>
      </c>
      <c r="CM303">
        <f t="shared" si="170"/>
        <v>0</v>
      </c>
      <c r="CO303" s="95">
        <v>9</v>
      </c>
      <c r="CP303" s="95">
        <v>9</v>
      </c>
      <c r="CQ303">
        <f t="shared" si="171"/>
        <v>0</v>
      </c>
    </row>
    <row r="304" spans="1:95" x14ac:dyDescent="0.25">
      <c r="A304" s="105">
        <v>6539985</v>
      </c>
      <c r="B304" t="s">
        <v>1555</v>
      </c>
      <c r="C304" t="s">
        <v>1536</v>
      </c>
      <c r="D304" t="s">
        <v>53</v>
      </c>
      <c r="E304" t="s">
        <v>185</v>
      </c>
      <c r="F304" t="s">
        <v>60</v>
      </c>
      <c r="G304" t="s">
        <v>1038</v>
      </c>
      <c r="I304" t="s">
        <v>186</v>
      </c>
      <c r="J304">
        <v>49.1</v>
      </c>
      <c r="M304" s="98">
        <v>11.3</v>
      </c>
      <c r="O304">
        <v>49.1</v>
      </c>
      <c r="P304">
        <v>4.91</v>
      </c>
      <c r="Q304" s="99">
        <v>11.3</v>
      </c>
      <c r="T304" t="s">
        <v>1148</v>
      </c>
      <c r="U304">
        <v>1</v>
      </c>
      <c r="V304" t="s">
        <v>1150</v>
      </c>
      <c r="W304" s="73" t="s">
        <v>1077</v>
      </c>
      <c r="X304" s="74">
        <v>5.99</v>
      </c>
      <c r="Z304" s="76">
        <v>5.79</v>
      </c>
      <c r="AA304" s="27">
        <v>0.100486666666667</v>
      </c>
      <c r="AC304" s="8" t="s">
        <v>597</v>
      </c>
      <c r="AD304" s="8" t="s">
        <v>489</v>
      </c>
      <c r="AE304" s="8" t="s">
        <v>1078</v>
      </c>
      <c r="AF304" s="8">
        <v>5.99</v>
      </c>
      <c r="AH304" s="23">
        <f t="shared" si="172"/>
        <v>5.49</v>
      </c>
      <c r="AI304" s="23">
        <f t="shared" si="173"/>
        <v>5.99</v>
      </c>
      <c r="AJ304" s="23" t="str">
        <f t="shared" si="173"/>
        <v/>
      </c>
      <c r="AK304" s="23">
        <f t="shared" si="173"/>
        <v>5.79</v>
      </c>
      <c r="AM304" s="40">
        <v>49.1</v>
      </c>
      <c r="AN304" s="40">
        <v>9.93</v>
      </c>
      <c r="AO304">
        <v>10</v>
      </c>
      <c r="AP304" s="40">
        <f t="shared" si="189"/>
        <v>40.25500000000001</v>
      </c>
      <c r="AQ304" t="s">
        <v>60</v>
      </c>
      <c r="AR304" s="40">
        <f t="shared" si="190"/>
        <v>26.133151183970838</v>
      </c>
      <c r="AS304" s="40">
        <f t="shared" si="191"/>
        <v>27.823038397328865</v>
      </c>
      <c r="AT304" s="40" t="e">
        <f t="shared" si="192"/>
        <v>#VALUE!</v>
      </c>
      <c r="AU304" s="40">
        <f t="shared" si="193"/>
        <v>29.274438687392035</v>
      </c>
      <c r="BB304" s="77">
        <f t="shared" si="194"/>
        <v>26.133151183970838</v>
      </c>
      <c r="BC304" s="78">
        <f t="shared" si="195"/>
        <v>27.823038397328865</v>
      </c>
      <c r="BD304" s="79" t="e">
        <f t="shared" si="196"/>
        <v>#VALUE!</v>
      </c>
      <c r="BE304" s="80">
        <f t="shared" si="197"/>
        <v>27.902417962003433</v>
      </c>
      <c r="BG304" t="s">
        <v>1556</v>
      </c>
      <c r="BH304" t="s">
        <v>1557</v>
      </c>
      <c r="BM304" t="s">
        <v>1558</v>
      </c>
      <c r="BN304" t="s">
        <v>1166</v>
      </c>
      <c r="BO304" t="s">
        <v>237</v>
      </c>
      <c r="BQ304" t="e">
        <v>#N/A</v>
      </c>
      <c r="BR304" t="e">
        <v>#N/A</v>
      </c>
      <c r="BY304" t="e">
        <v>#N/A</v>
      </c>
      <c r="BZ304" t="e">
        <f t="shared" si="166"/>
        <v>#N/A</v>
      </c>
      <c r="CC304" t="e">
        <f>VLOOKUP(A304,'[1]RPT 1280 - Edmonton'!$1:$1048576,4,0)</f>
        <v>#N/A</v>
      </c>
      <c r="CE304" t="s">
        <v>6402</v>
      </c>
      <c r="CF304">
        <v>49.1</v>
      </c>
      <c r="CG304">
        <v>0</v>
      </c>
      <c r="CH304">
        <v>0</v>
      </c>
      <c r="CI304">
        <v>11.3</v>
      </c>
      <c r="CJ304">
        <f t="shared" si="167"/>
        <v>0</v>
      </c>
      <c r="CK304">
        <f t="shared" si="168"/>
        <v>0</v>
      </c>
      <c r="CL304">
        <f t="shared" si="169"/>
        <v>0</v>
      </c>
      <c r="CM304">
        <f t="shared" si="170"/>
        <v>0</v>
      </c>
      <c r="CO304" s="95">
        <v>9</v>
      </c>
      <c r="CP304" s="95">
        <v>9</v>
      </c>
      <c r="CQ304">
        <f t="shared" si="171"/>
        <v>0</v>
      </c>
    </row>
    <row r="305" spans="1:95" x14ac:dyDescent="0.25">
      <c r="A305" s="105">
        <v>6306377</v>
      </c>
      <c r="B305" t="s">
        <v>1559</v>
      </c>
      <c r="C305" t="s">
        <v>1560</v>
      </c>
      <c r="D305" t="s">
        <v>53</v>
      </c>
      <c r="E305" t="s">
        <v>185</v>
      </c>
      <c r="F305" t="s">
        <v>60</v>
      </c>
      <c r="G305" t="s">
        <v>1038</v>
      </c>
      <c r="I305" t="s">
        <v>186</v>
      </c>
      <c r="J305">
        <v>50.25</v>
      </c>
      <c r="M305" s="98">
        <v>12.45</v>
      </c>
      <c r="O305">
        <v>50.25</v>
      </c>
      <c r="P305">
        <v>5.0250000000000004</v>
      </c>
      <c r="Q305" s="99">
        <v>12.45</v>
      </c>
      <c r="T305" t="s">
        <v>1148</v>
      </c>
      <c r="U305">
        <v>1</v>
      </c>
      <c r="V305" t="s">
        <v>1150</v>
      </c>
      <c r="W305" s="73" t="s">
        <v>1077</v>
      </c>
      <c r="X305" s="74">
        <v>5.99</v>
      </c>
      <c r="Z305" s="76">
        <v>5.79</v>
      </c>
      <c r="AA305" s="27">
        <v>0.100418888888889</v>
      </c>
      <c r="AC305" s="8" t="s">
        <v>597</v>
      </c>
      <c r="AD305" s="8" t="s">
        <v>489</v>
      </c>
      <c r="AE305" s="8" t="s">
        <v>1078</v>
      </c>
      <c r="AF305" s="8">
        <v>5.99</v>
      </c>
      <c r="AH305" s="23">
        <f t="shared" si="172"/>
        <v>5.49</v>
      </c>
      <c r="AI305" s="23">
        <f t="shared" si="173"/>
        <v>5.99</v>
      </c>
      <c r="AJ305" s="23" t="str">
        <f t="shared" si="173"/>
        <v/>
      </c>
      <c r="AK305" s="23">
        <f t="shared" si="173"/>
        <v>5.79</v>
      </c>
      <c r="AM305" s="40">
        <v>50.25</v>
      </c>
      <c r="AN305" s="40">
        <v>9.6999999999999993</v>
      </c>
      <c r="AO305">
        <v>10</v>
      </c>
      <c r="AP305" s="40">
        <f t="shared" si="189"/>
        <v>40.3125</v>
      </c>
      <c r="AQ305" t="s">
        <v>60</v>
      </c>
      <c r="AR305" s="40">
        <f t="shared" si="190"/>
        <v>26.040983606557383</v>
      </c>
      <c r="AS305" s="40">
        <f t="shared" si="191"/>
        <v>27.842237061769616</v>
      </c>
      <c r="AT305" s="40" t="e">
        <f t="shared" si="192"/>
        <v>#VALUE!</v>
      </c>
      <c r="AU305" s="40">
        <f t="shared" si="193"/>
        <v>29.202936096718485</v>
      </c>
      <c r="BB305" s="77">
        <f t="shared" si="194"/>
        <v>26.040983606557383</v>
      </c>
      <c r="BC305" s="78">
        <f t="shared" si="195"/>
        <v>27.842237061769616</v>
      </c>
      <c r="BD305" s="79" t="e">
        <f t="shared" si="196"/>
        <v>#VALUE!</v>
      </c>
      <c r="BE305" s="80">
        <f t="shared" si="197"/>
        <v>27.862694300518132</v>
      </c>
      <c r="BG305" t="s">
        <v>1561</v>
      </c>
      <c r="BH305" t="s">
        <v>1562</v>
      </c>
      <c r="BJ305" t="s">
        <v>1486</v>
      </c>
      <c r="BM305" t="s">
        <v>1563</v>
      </c>
      <c r="BN305" t="s">
        <v>1564</v>
      </c>
      <c r="BO305" t="s">
        <v>237</v>
      </c>
      <c r="BP305">
        <v>6306377</v>
      </c>
      <c r="BQ305" t="e">
        <v>#N/A</v>
      </c>
      <c r="BR305" t="e">
        <v>#N/A</v>
      </c>
      <c r="BS305">
        <v>32</v>
      </c>
      <c r="BT305" s="88">
        <v>5828.05</v>
      </c>
      <c r="BX305">
        <v>7.69</v>
      </c>
      <c r="BY305">
        <v>7.69</v>
      </c>
      <c r="BZ305">
        <f t="shared" si="166"/>
        <v>0</v>
      </c>
      <c r="CC305" t="e">
        <f>VLOOKUP(A305,'[1]RPT 1280 - Edmonton'!$1:$1048576,4,0)</f>
        <v>#N/A</v>
      </c>
      <c r="CE305" t="s">
        <v>6402</v>
      </c>
      <c r="CF305">
        <v>50.25</v>
      </c>
      <c r="CG305">
        <v>0</v>
      </c>
      <c r="CH305">
        <v>0</v>
      </c>
      <c r="CI305">
        <v>12.45</v>
      </c>
      <c r="CJ305">
        <f t="shared" si="167"/>
        <v>0</v>
      </c>
      <c r="CK305">
        <f t="shared" si="168"/>
        <v>0</v>
      </c>
      <c r="CL305">
        <f t="shared" si="169"/>
        <v>0</v>
      </c>
      <c r="CM305">
        <f t="shared" si="170"/>
        <v>0</v>
      </c>
      <c r="CO305" s="95">
        <v>9</v>
      </c>
      <c r="CP305" s="95">
        <v>9</v>
      </c>
      <c r="CQ305">
        <f t="shared" si="171"/>
        <v>0</v>
      </c>
    </row>
    <row r="306" spans="1:95" x14ac:dyDescent="0.25">
      <c r="A306" s="105">
        <v>6493332</v>
      </c>
      <c r="B306" t="s">
        <v>1565</v>
      </c>
      <c r="C306" t="s">
        <v>1560</v>
      </c>
      <c r="D306" t="s">
        <v>53</v>
      </c>
      <c r="E306" t="s">
        <v>185</v>
      </c>
      <c r="F306" t="s">
        <v>60</v>
      </c>
      <c r="G306" t="s">
        <v>1038</v>
      </c>
      <c r="I306" t="s">
        <v>199</v>
      </c>
      <c r="J306">
        <v>50.25</v>
      </c>
      <c r="M306" s="98">
        <v>12.45</v>
      </c>
      <c r="O306">
        <v>50.25</v>
      </c>
      <c r="P306">
        <v>5.0250000000000004</v>
      </c>
      <c r="Q306" s="99">
        <v>12.45</v>
      </c>
      <c r="T306" t="s">
        <v>1148</v>
      </c>
      <c r="U306">
        <v>1</v>
      </c>
      <c r="V306" t="s">
        <v>1150</v>
      </c>
      <c r="W306" s="73" t="s">
        <v>1077</v>
      </c>
      <c r="X306" s="74">
        <v>5.99</v>
      </c>
      <c r="Z306" s="76">
        <v>5.79</v>
      </c>
      <c r="AA306" s="27">
        <v>0.100418888888889</v>
      </c>
      <c r="AC306" s="8" t="s">
        <v>597</v>
      </c>
      <c r="AD306" s="8" t="s">
        <v>489</v>
      </c>
      <c r="AE306" s="8" t="s">
        <v>1078</v>
      </c>
      <c r="AF306" s="8">
        <v>5.99</v>
      </c>
      <c r="AH306" s="23">
        <f t="shared" si="172"/>
        <v>5.49</v>
      </c>
      <c r="AI306" s="23">
        <f t="shared" si="173"/>
        <v>5.99</v>
      </c>
      <c r="AJ306" s="23" t="str">
        <f t="shared" si="173"/>
        <v/>
      </c>
      <c r="AK306" s="23">
        <f t="shared" si="173"/>
        <v>5.79</v>
      </c>
      <c r="AM306" s="40">
        <v>50.25</v>
      </c>
      <c r="AN306" s="40">
        <v>9.19</v>
      </c>
      <c r="AO306">
        <v>10</v>
      </c>
      <c r="AP306" s="40">
        <f t="shared" si="189"/>
        <v>40.3125</v>
      </c>
      <c r="AQ306" t="s">
        <v>60</v>
      </c>
      <c r="AR306" s="40">
        <f t="shared" si="190"/>
        <v>26.068852459016401</v>
      </c>
      <c r="AS306" s="40">
        <f t="shared" si="191"/>
        <v>28.097662771285485</v>
      </c>
      <c r="AT306" s="40" t="e">
        <f t="shared" si="192"/>
        <v>#VALUE!</v>
      </c>
      <c r="AU306" s="40">
        <f t="shared" si="193"/>
        <v>29.264594127806564</v>
      </c>
      <c r="BB306" s="77">
        <f t="shared" si="194"/>
        <v>26.068852459016401</v>
      </c>
      <c r="BC306" s="78">
        <f t="shared" si="195"/>
        <v>28.097662771285485</v>
      </c>
      <c r="BD306" s="79" t="e">
        <f t="shared" si="196"/>
        <v>#VALUE!</v>
      </c>
      <c r="BE306" s="80">
        <f t="shared" si="197"/>
        <v>27.994818652849734</v>
      </c>
      <c r="BG306" t="s">
        <v>1566</v>
      </c>
      <c r="BH306" t="s">
        <v>1567</v>
      </c>
      <c r="BJ306" t="s">
        <v>1486</v>
      </c>
      <c r="BM306" t="s">
        <v>1568</v>
      </c>
      <c r="BN306" t="s">
        <v>1564</v>
      </c>
      <c r="BO306" t="s">
        <v>237</v>
      </c>
      <c r="BP306">
        <v>6493332</v>
      </c>
      <c r="BQ306" t="e">
        <v>#N/A</v>
      </c>
      <c r="BR306" t="e">
        <v>#N/A</v>
      </c>
      <c r="BS306">
        <v>54</v>
      </c>
      <c r="BT306" s="88">
        <v>79.89</v>
      </c>
      <c r="BX306">
        <v>7.69</v>
      </c>
      <c r="BY306">
        <v>7.69</v>
      </c>
      <c r="BZ306">
        <f t="shared" si="166"/>
        <v>0</v>
      </c>
      <c r="CC306" t="e">
        <f>VLOOKUP(A306,'[1]RPT 1280 - Edmonton'!$1:$1048576,4,0)</f>
        <v>#N/A</v>
      </c>
      <c r="CE306" t="s">
        <v>6402</v>
      </c>
      <c r="CF306">
        <v>50.25</v>
      </c>
      <c r="CG306">
        <v>0</v>
      </c>
      <c r="CH306">
        <v>0</v>
      </c>
      <c r="CI306">
        <v>12.45</v>
      </c>
      <c r="CJ306">
        <f t="shared" si="167"/>
        <v>0</v>
      </c>
      <c r="CK306">
        <f t="shared" si="168"/>
        <v>0</v>
      </c>
      <c r="CL306">
        <f t="shared" si="169"/>
        <v>0</v>
      </c>
      <c r="CM306">
        <f t="shared" si="170"/>
        <v>0</v>
      </c>
      <c r="CO306" s="95">
        <v>9</v>
      </c>
      <c r="CP306" s="95">
        <v>9</v>
      </c>
      <c r="CQ306">
        <f t="shared" si="171"/>
        <v>0</v>
      </c>
    </row>
    <row r="307" spans="1:95" x14ac:dyDescent="0.25">
      <c r="A307" s="105">
        <v>6464416</v>
      </c>
      <c r="B307" t="s">
        <v>1569</v>
      </c>
      <c r="C307" t="s">
        <v>1536</v>
      </c>
      <c r="D307" t="s">
        <v>53</v>
      </c>
      <c r="E307" t="s">
        <v>185</v>
      </c>
      <c r="F307" t="s">
        <v>60</v>
      </c>
      <c r="G307" t="s">
        <v>1038</v>
      </c>
      <c r="I307" t="s">
        <v>186</v>
      </c>
      <c r="J307">
        <v>58.97</v>
      </c>
      <c r="M307" s="98">
        <v>13.61</v>
      </c>
      <c r="O307">
        <v>58.97</v>
      </c>
      <c r="P307">
        <v>4.9141666666666701</v>
      </c>
      <c r="Q307" s="99">
        <v>13.61</v>
      </c>
      <c r="T307" t="s">
        <v>1148</v>
      </c>
      <c r="U307">
        <v>1</v>
      </c>
      <c r="V307" t="s">
        <v>1150</v>
      </c>
      <c r="W307" s="73" t="s">
        <v>1077</v>
      </c>
      <c r="X307" s="74">
        <v>5.99</v>
      </c>
      <c r="Z307" s="76">
        <v>5.79</v>
      </c>
      <c r="AA307" s="27">
        <v>0.100156481481481</v>
      </c>
      <c r="AC307" s="8" t="s">
        <v>597</v>
      </c>
      <c r="AD307" s="8" t="s">
        <v>489</v>
      </c>
      <c r="AE307" s="8" t="s">
        <v>1078</v>
      </c>
      <c r="AF307" s="8">
        <v>5.99</v>
      </c>
      <c r="AH307" s="23">
        <f t="shared" si="172"/>
        <v>5.49</v>
      </c>
      <c r="AI307" s="23">
        <f t="shared" si="173"/>
        <v>5.99</v>
      </c>
      <c r="AJ307" s="23" t="str">
        <f t="shared" si="173"/>
        <v/>
      </c>
      <c r="AK307" s="23">
        <f t="shared" si="173"/>
        <v>5.79</v>
      </c>
      <c r="AM307" s="40">
        <v>58.97</v>
      </c>
      <c r="AN307" s="40">
        <v>11.4</v>
      </c>
      <c r="AO307">
        <v>12</v>
      </c>
      <c r="AP307" s="40">
        <f t="shared" si="189"/>
        <v>48.308500000000002</v>
      </c>
      <c r="AQ307" t="s">
        <v>60</v>
      </c>
      <c r="AR307" s="40">
        <f t="shared" si="190"/>
        <v>26.152853673345476</v>
      </c>
      <c r="AS307" s="40">
        <f t="shared" si="191"/>
        <v>28.034919309961047</v>
      </c>
      <c r="AT307" s="40" t="e">
        <f t="shared" si="192"/>
        <v>#VALUE!</v>
      </c>
      <c r="AU307" s="40">
        <f t="shared" si="193"/>
        <v>29.322826712723081</v>
      </c>
      <c r="BB307" s="77">
        <f t="shared" si="194"/>
        <v>26.152853673345476</v>
      </c>
      <c r="BC307" s="78">
        <f t="shared" si="195"/>
        <v>28.034919309961047</v>
      </c>
      <c r="BD307" s="79" t="e">
        <f t="shared" si="196"/>
        <v>#VALUE!</v>
      </c>
      <c r="BE307" s="80">
        <f t="shared" si="197"/>
        <v>28.010218767990793</v>
      </c>
      <c r="BG307" t="s">
        <v>1570</v>
      </c>
      <c r="BH307" t="s">
        <v>1571</v>
      </c>
      <c r="BJ307" t="s">
        <v>1486</v>
      </c>
      <c r="BM307" t="s">
        <v>1572</v>
      </c>
      <c r="BN307" t="s">
        <v>1573</v>
      </c>
      <c r="BO307" t="s">
        <v>237</v>
      </c>
      <c r="BQ307" t="e">
        <v>#N/A</v>
      </c>
      <c r="BR307" t="e">
        <v>#N/A</v>
      </c>
      <c r="BS307">
        <v>32</v>
      </c>
      <c r="BT307" s="88">
        <v>7791.98</v>
      </c>
      <c r="BX307">
        <v>7.69</v>
      </c>
      <c r="BY307">
        <v>7.69</v>
      </c>
      <c r="BZ307">
        <f t="shared" si="166"/>
        <v>0</v>
      </c>
      <c r="CC307" t="e">
        <f>VLOOKUP(A307,'[1]RPT 1280 - Edmonton'!$1:$1048576,4,0)</f>
        <v>#N/A</v>
      </c>
      <c r="CE307" t="s">
        <v>6402</v>
      </c>
      <c r="CF307">
        <v>58.97</v>
      </c>
      <c r="CG307">
        <v>0</v>
      </c>
      <c r="CH307">
        <v>0</v>
      </c>
      <c r="CI307">
        <v>13.61</v>
      </c>
      <c r="CJ307">
        <f t="shared" si="167"/>
        <v>0</v>
      </c>
      <c r="CK307">
        <f t="shared" si="168"/>
        <v>0</v>
      </c>
      <c r="CL307">
        <f t="shared" si="169"/>
        <v>0</v>
      </c>
      <c r="CM307">
        <f t="shared" si="170"/>
        <v>0</v>
      </c>
      <c r="CO307" s="95">
        <v>9</v>
      </c>
      <c r="CP307" s="95">
        <v>9</v>
      </c>
      <c r="CQ307">
        <f t="shared" si="171"/>
        <v>0</v>
      </c>
    </row>
    <row r="308" spans="1:95" x14ac:dyDescent="0.25">
      <c r="A308" s="105">
        <v>6483010</v>
      </c>
      <c r="B308" t="s">
        <v>1574</v>
      </c>
      <c r="C308" t="s">
        <v>1536</v>
      </c>
      <c r="D308" t="s">
        <v>53</v>
      </c>
      <c r="E308" t="s">
        <v>185</v>
      </c>
      <c r="F308" t="s">
        <v>60</v>
      </c>
      <c r="G308" t="s">
        <v>1038</v>
      </c>
      <c r="I308" t="s">
        <v>199</v>
      </c>
      <c r="J308">
        <v>58.97</v>
      </c>
      <c r="M308" s="98">
        <v>13.61</v>
      </c>
      <c r="O308">
        <v>58.97</v>
      </c>
      <c r="P308">
        <v>4.9141666666666701</v>
      </c>
      <c r="Q308" s="99">
        <v>13.61</v>
      </c>
      <c r="T308" t="s">
        <v>1148</v>
      </c>
      <c r="U308">
        <v>1</v>
      </c>
      <c r="V308" t="s">
        <v>1150</v>
      </c>
      <c r="W308" s="73" t="s">
        <v>1077</v>
      </c>
      <c r="X308" s="74">
        <v>5.99</v>
      </c>
      <c r="Z308" s="76">
        <v>5.79</v>
      </c>
      <c r="AA308" s="27">
        <v>0.100156481481481</v>
      </c>
      <c r="AC308" s="8" t="s">
        <v>597</v>
      </c>
      <c r="AD308" s="8" t="s">
        <v>489</v>
      </c>
      <c r="AE308" s="8" t="s">
        <v>1078</v>
      </c>
      <c r="AF308" s="8">
        <v>5.99</v>
      </c>
      <c r="AH308" s="23">
        <f t="shared" si="172"/>
        <v>5.49</v>
      </c>
      <c r="AI308" s="23">
        <f t="shared" si="173"/>
        <v>5.99</v>
      </c>
      <c r="AJ308" s="23" t="str">
        <f t="shared" si="173"/>
        <v/>
      </c>
      <c r="AK308" s="23">
        <f t="shared" si="173"/>
        <v>5.79</v>
      </c>
      <c r="AM308" s="40">
        <v>58.97</v>
      </c>
      <c r="AN308" s="40">
        <v>11.6</v>
      </c>
      <c r="AO308">
        <v>12</v>
      </c>
      <c r="AP308" s="40">
        <f t="shared" si="189"/>
        <v>48.308500000000002</v>
      </c>
      <c r="AQ308" t="s">
        <v>60</v>
      </c>
      <c r="AR308" s="40">
        <f t="shared" si="190"/>
        <v>26.143746205221625</v>
      </c>
      <c r="AS308" s="40">
        <f t="shared" si="191"/>
        <v>27.951446855870898</v>
      </c>
      <c r="AT308" s="40" t="e">
        <f t="shared" si="192"/>
        <v>#VALUE!</v>
      </c>
      <c r="AU308" s="40">
        <f t="shared" si="193"/>
        <v>29.302677029360968</v>
      </c>
      <c r="BB308" s="77">
        <f t="shared" si="194"/>
        <v>26.143746205221625</v>
      </c>
      <c r="BC308" s="78">
        <f t="shared" si="195"/>
        <v>27.951446855870898</v>
      </c>
      <c r="BD308" s="79" t="e">
        <f t="shared" si="196"/>
        <v>#VALUE!</v>
      </c>
      <c r="BE308" s="80">
        <f t="shared" si="197"/>
        <v>27.967040875071973</v>
      </c>
      <c r="BG308" t="s">
        <v>1575</v>
      </c>
      <c r="BH308" t="s">
        <v>1576</v>
      </c>
      <c r="BJ308" t="s">
        <v>1486</v>
      </c>
      <c r="BM308" t="s">
        <v>1417</v>
      </c>
      <c r="BN308" t="s">
        <v>636</v>
      </c>
      <c r="BO308" t="s">
        <v>237</v>
      </c>
      <c r="BP308">
        <v>6483010</v>
      </c>
      <c r="BQ308" t="e">
        <v>#N/A</v>
      </c>
      <c r="BR308" t="e">
        <v>#N/A</v>
      </c>
      <c r="BS308">
        <v>17</v>
      </c>
      <c r="BT308" s="88">
        <v>10210.68</v>
      </c>
      <c r="BX308">
        <v>7.69</v>
      </c>
      <c r="BY308">
        <v>7.69</v>
      </c>
      <c r="BZ308">
        <f t="shared" si="166"/>
        <v>0</v>
      </c>
      <c r="CC308" t="e">
        <f>VLOOKUP(A308,'[1]RPT 1280 - Edmonton'!$1:$1048576,4,0)</f>
        <v>#N/A</v>
      </c>
      <c r="CE308" t="s">
        <v>6402</v>
      </c>
      <c r="CF308">
        <v>58.97</v>
      </c>
      <c r="CG308">
        <v>0</v>
      </c>
      <c r="CH308">
        <v>0</v>
      </c>
      <c r="CI308">
        <v>13.61</v>
      </c>
      <c r="CJ308">
        <f t="shared" si="167"/>
        <v>0</v>
      </c>
      <c r="CK308">
        <f t="shared" si="168"/>
        <v>0</v>
      </c>
      <c r="CL308">
        <f t="shared" si="169"/>
        <v>0</v>
      </c>
      <c r="CM308">
        <f t="shared" si="170"/>
        <v>0</v>
      </c>
      <c r="CO308" s="95">
        <v>9</v>
      </c>
      <c r="CP308" s="95">
        <v>9</v>
      </c>
      <c r="CQ308">
        <f t="shared" si="171"/>
        <v>0</v>
      </c>
    </row>
    <row r="309" spans="1:95" x14ac:dyDescent="0.25">
      <c r="A309" s="105">
        <v>6483028</v>
      </c>
      <c r="B309" t="s">
        <v>1577</v>
      </c>
      <c r="C309" t="s">
        <v>1536</v>
      </c>
      <c r="D309" t="s">
        <v>53</v>
      </c>
      <c r="E309" t="s">
        <v>185</v>
      </c>
      <c r="F309" t="s">
        <v>60</v>
      </c>
      <c r="G309" t="s">
        <v>1038</v>
      </c>
      <c r="I309" t="s">
        <v>263</v>
      </c>
      <c r="J309">
        <v>58.97</v>
      </c>
      <c r="M309" s="98">
        <v>13.61</v>
      </c>
      <c r="O309">
        <v>58.97</v>
      </c>
      <c r="P309">
        <v>4.9141666666666701</v>
      </c>
      <c r="Q309" s="99">
        <v>13.61</v>
      </c>
      <c r="T309" t="s">
        <v>1148</v>
      </c>
      <c r="U309">
        <v>1</v>
      </c>
      <c r="V309" t="s">
        <v>1150</v>
      </c>
      <c r="W309" s="73" t="s">
        <v>1077</v>
      </c>
      <c r="X309" s="74">
        <v>5.99</v>
      </c>
      <c r="Z309" s="76">
        <v>5.79</v>
      </c>
      <c r="AA309" s="27">
        <v>0.100156481481481</v>
      </c>
      <c r="AC309" s="8" t="s">
        <v>597</v>
      </c>
      <c r="AD309" s="8" t="s">
        <v>489</v>
      </c>
      <c r="AE309" s="8" t="s">
        <v>1078</v>
      </c>
      <c r="AF309" s="8">
        <v>5.99</v>
      </c>
      <c r="AH309" s="23">
        <f t="shared" si="172"/>
        <v>5.49</v>
      </c>
      <c r="AI309" s="23">
        <f t="shared" si="173"/>
        <v>5.99</v>
      </c>
      <c r="AJ309" s="23" t="str">
        <f t="shared" si="173"/>
        <v/>
      </c>
      <c r="AK309" s="23">
        <f t="shared" si="173"/>
        <v>5.79</v>
      </c>
      <c r="AM309" s="40">
        <v>58.97</v>
      </c>
      <c r="AN309" s="40">
        <v>11.93</v>
      </c>
      <c r="AO309">
        <v>12</v>
      </c>
      <c r="AP309" s="40">
        <f t="shared" si="189"/>
        <v>48.308500000000002</v>
      </c>
      <c r="AQ309" t="s">
        <v>60</v>
      </c>
      <c r="AR309" s="40">
        <f t="shared" si="190"/>
        <v>26.128718882817253</v>
      </c>
      <c r="AS309" s="40">
        <f t="shared" si="191"/>
        <v>27.813717306622149</v>
      </c>
      <c r="AT309" s="40" t="e">
        <f t="shared" si="192"/>
        <v>#VALUE!</v>
      </c>
      <c r="AU309" s="40">
        <f t="shared" si="193"/>
        <v>29.269430051813472</v>
      </c>
      <c r="BB309" s="77">
        <f t="shared" si="194"/>
        <v>26.128718882817253</v>
      </c>
      <c r="BC309" s="78">
        <f t="shared" si="195"/>
        <v>27.813717306622149</v>
      </c>
      <c r="BD309" s="79" t="e">
        <f t="shared" si="196"/>
        <v>#VALUE!</v>
      </c>
      <c r="BE309" s="80">
        <f t="shared" si="197"/>
        <v>27.895797351755906</v>
      </c>
      <c r="BG309" t="s">
        <v>1578</v>
      </c>
      <c r="BH309" t="s">
        <v>1579</v>
      </c>
      <c r="BJ309" t="s">
        <v>1486</v>
      </c>
      <c r="BM309" t="s">
        <v>1580</v>
      </c>
      <c r="BN309" t="s">
        <v>1494</v>
      </c>
      <c r="BO309" t="s">
        <v>237</v>
      </c>
      <c r="BQ309" t="e">
        <v>#N/A</v>
      </c>
      <c r="BR309" t="e">
        <v>#N/A</v>
      </c>
      <c r="BS309">
        <v>48</v>
      </c>
      <c r="BT309" s="88">
        <v>1285.0999999999999</v>
      </c>
      <c r="BX309">
        <v>7.69</v>
      </c>
      <c r="BY309">
        <v>7.69</v>
      </c>
      <c r="BZ309">
        <f t="shared" si="166"/>
        <v>0</v>
      </c>
      <c r="CC309" t="e">
        <f>VLOOKUP(A309,'[1]RPT 1280 - Edmonton'!$1:$1048576,4,0)</f>
        <v>#N/A</v>
      </c>
      <c r="CE309" t="s">
        <v>6402</v>
      </c>
      <c r="CF309">
        <v>58.97</v>
      </c>
      <c r="CG309">
        <v>0</v>
      </c>
      <c r="CH309">
        <v>0</v>
      </c>
      <c r="CI309">
        <v>13.61</v>
      </c>
      <c r="CJ309">
        <f t="shared" si="167"/>
        <v>0</v>
      </c>
      <c r="CK309">
        <f t="shared" si="168"/>
        <v>0</v>
      </c>
      <c r="CL309">
        <f t="shared" si="169"/>
        <v>0</v>
      </c>
      <c r="CM309">
        <f t="shared" si="170"/>
        <v>0</v>
      </c>
      <c r="CO309" s="95">
        <v>9</v>
      </c>
      <c r="CP309" s="95">
        <v>9</v>
      </c>
      <c r="CQ309">
        <f t="shared" si="171"/>
        <v>0</v>
      </c>
    </row>
    <row r="310" spans="1:95" x14ac:dyDescent="0.25">
      <c r="A310" s="105">
        <v>6513709</v>
      </c>
      <c r="B310" t="s">
        <v>1581</v>
      </c>
      <c r="C310" t="s">
        <v>1536</v>
      </c>
      <c r="D310" t="s">
        <v>53</v>
      </c>
      <c r="E310" t="s">
        <v>185</v>
      </c>
      <c r="F310" t="s">
        <v>60</v>
      </c>
      <c r="G310" t="s">
        <v>1038</v>
      </c>
      <c r="J310">
        <f t="shared" ref="J310" si="198">J309</f>
        <v>58.97</v>
      </c>
      <c r="M310" s="98">
        <v>13.61</v>
      </c>
      <c r="O310">
        <f t="shared" ref="O310:P310" si="199">O309</f>
        <v>58.97</v>
      </c>
      <c r="P310">
        <f t="shared" si="199"/>
        <v>4.9141666666666701</v>
      </c>
      <c r="Q310" s="99">
        <v>13.61</v>
      </c>
      <c r="U310" t="s">
        <v>69</v>
      </c>
      <c r="V310" t="s">
        <v>69</v>
      </c>
      <c r="W310" s="73" t="s">
        <v>1077</v>
      </c>
      <c r="X310" s="74">
        <v>5.99</v>
      </c>
      <c r="Z310" s="76">
        <v>5.79</v>
      </c>
      <c r="AC310" s="8" t="s">
        <v>69</v>
      </c>
      <c r="AD310" s="8" t="s">
        <v>69</v>
      </c>
      <c r="AE310" s="8" t="s">
        <v>69</v>
      </c>
      <c r="AF310" s="8" t="s">
        <v>69</v>
      </c>
      <c r="AH310" s="23" t="e">
        <f t="shared" si="172"/>
        <v>#VALUE!</v>
      </c>
      <c r="AI310" s="23">
        <f t="shared" si="173"/>
        <v>5.99</v>
      </c>
      <c r="AJ310" s="23" t="str">
        <f t="shared" si="173"/>
        <v/>
      </c>
      <c r="AK310" s="23">
        <f t="shared" si="173"/>
        <v>5.79</v>
      </c>
      <c r="BG310" t="s">
        <v>1582</v>
      </c>
      <c r="BH310" t="s">
        <v>1583</v>
      </c>
      <c r="BJ310" t="s">
        <v>1486</v>
      </c>
      <c r="BM310" t="s">
        <v>1584</v>
      </c>
      <c r="BN310" t="s">
        <v>1585</v>
      </c>
      <c r="BO310" t="s">
        <v>237</v>
      </c>
      <c r="BQ310" t="e">
        <v>#N/A</v>
      </c>
      <c r="BR310" t="e">
        <v>#N/A</v>
      </c>
      <c r="BX310">
        <v>7.69</v>
      </c>
      <c r="BY310">
        <v>7.69</v>
      </c>
      <c r="BZ310">
        <f t="shared" si="166"/>
        <v>0</v>
      </c>
      <c r="CC310" t="e">
        <f>VLOOKUP(A310,'[1]RPT 1280 - Edmonton'!$1:$1048576,4,0)</f>
        <v>#N/A</v>
      </c>
      <c r="CE310" t="s">
        <v>6402</v>
      </c>
      <c r="CF310">
        <v>58.97</v>
      </c>
      <c r="CG310">
        <v>0</v>
      </c>
      <c r="CH310">
        <v>0</v>
      </c>
      <c r="CI310">
        <v>13.61</v>
      </c>
      <c r="CJ310">
        <f t="shared" si="167"/>
        <v>0</v>
      </c>
      <c r="CK310">
        <f t="shared" si="168"/>
        <v>0</v>
      </c>
      <c r="CL310">
        <f t="shared" si="169"/>
        <v>0</v>
      </c>
      <c r="CM310">
        <f t="shared" si="170"/>
        <v>0</v>
      </c>
    </row>
    <row r="311" spans="1:95" x14ac:dyDescent="0.25">
      <c r="A311" s="105">
        <v>289231</v>
      </c>
      <c r="B311" t="s">
        <v>1586</v>
      </c>
      <c r="C311" t="s">
        <v>1587</v>
      </c>
      <c r="E311" t="s">
        <v>185</v>
      </c>
      <c r="J311">
        <v>70.34</v>
      </c>
      <c r="M311" s="98">
        <v>17.420000000000002</v>
      </c>
      <c r="Q311" s="99">
        <v>17.420000000000002</v>
      </c>
      <c r="W311" s="73" t="s">
        <v>1077</v>
      </c>
      <c r="X311" s="74">
        <v>5.99</v>
      </c>
      <c r="Z311" s="76">
        <v>5.79</v>
      </c>
      <c r="BI311" t="s">
        <v>1421</v>
      </c>
      <c r="BY311">
        <v>7.69</v>
      </c>
      <c r="BZ311">
        <f t="shared" si="166"/>
        <v>7.69</v>
      </c>
      <c r="CC311" t="e">
        <f>VLOOKUP(A311,'[1]RPT 1280 - Edmonton'!$1:$1048576,4,0)</f>
        <v>#N/A</v>
      </c>
      <c r="CE311" t="s">
        <v>6402</v>
      </c>
      <c r="CF311">
        <v>70.34</v>
      </c>
      <c r="CG311">
        <v>0</v>
      </c>
      <c r="CH311">
        <v>0</v>
      </c>
      <c r="CI311">
        <v>17.420000000000002</v>
      </c>
      <c r="CJ311">
        <f t="shared" si="167"/>
        <v>0</v>
      </c>
      <c r="CK311">
        <f t="shared" si="168"/>
        <v>0</v>
      </c>
      <c r="CL311">
        <f t="shared" si="169"/>
        <v>0</v>
      </c>
      <c r="CM311">
        <f t="shared" si="170"/>
        <v>0</v>
      </c>
      <c r="CO311" s="95">
        <v>9</v>
      </c>
      <c r="CQ311">
        <f t="shared" si="171"/>
        <v>-9</v>
      </c>
    </row>
    <row r="312" spans="1:95" x14ac:dyDescent="0.25">
      <c r="A312" s="105">
        <v>180497</v>
      </c>
      <c r="B312" t="s">
        <v>1588</v>
      </c>
      <c r="C312" t="s">
        <v>1589</v>
      </c>
      <c r="D312" t="s">
        <v>905</v>
      </c>
      <c r="E312" t="s">
        <v>309</v>
      </c>
      <c r="F312" t="s">
        <v>60</v>
      </c>
      <c r="G312" t="s">
        <v>1038</v>
      </c>
      <c r="I312" t="s">
        <v>55</v>
      </c>
      <c r="J312">
        <v>385.92</v>
      </c>
      <c r="K312" s="97">
        <v>48.96</v>
      </c>
      <c r="M312" s="98">
        <v>2.16</v>
      </c>
      <c r="N312">
        <v>2.16</v>
      </c>
      <c r="O312">
        <v>336.96</v>
      </c>
      <c r="P312">
        <v>1.17</v>
      </c>
      <c r="Q312" s="99">
        <v>17.28</v>
      </c>
      <c r="T312" t="s">
        <v>1590</v>
      </c>
      <c r="U312" t="s">
        <v>1591</v>
      </c>
      <c r="V312" t="s">
        <v>593</v>
      </c>
      <c r="W312" s="73" t="s">
        <v>1592</v>
      </c>
      <c r="X312" s="74" t="s">
        <v>1593</v>
      </c>
      <c r="Z312" s="76" t="s">
        <v>1593</v>
      </c>
      <c r="AA312" s="27">
        <v>0.12776576858813701</v>
      </c>
      <c r="AC312" s="8" t="s">
        <v>1594</v>
      </c>
      <c r="AD312" s="8" t="s">
        <v>1595</v>
      </c>
      <c r="AE312" s="8" t="s">
        <v>1595</v>
      </c>
      <c r="AF312" s="8" t="s">
        <v>1595</v>
      </c>
      <c r="AH312" s="23">
        <f t="shared" si="172"/>
        <v>1.3333333333333333</v>
      </c>
      <c r="AI312" s="23" t="str">
        <f t="shared" si="173"/>
        <v>2/3.00</v>
      </c>
      <c r="AJ312" s="23" t="str">
        <f t="shared" si="173"/>
        <v/>
      </c>
      <c r="AK312" s="23" t="str">
        <f t="shared" si="173"/>
        <v>2/3.00</v>
      </c>
      <c r="AM312" s="40">
        <v>48.24</v>
      </c>
      <c r="AN312" s="40">
        <v>3.5</v>
      </c>
      <c r="AO312">
        <v>36</v>
      </c>
      <c r="AP312" s="40">
        <f>(AM312 * 1.05) - L312 - Q312 - K312</f>
        <v>-15.588000000000001</v>
      </c>
      <c r="AQ312" t="s">
        <v>60</v>
      </c>
      <c r="AR312" s="40">
        <f>(((AH312)-((AP312/AO312) + ((AN312 * 0.03)/AO312)))/AH312)*100</f>
        <v>132.25625000000002</v>
      </c>
      <c r="AS312" s="40" t="e">
        <f>(((AI312)-((AP312/AO312) + ((AN312 * 0.3)/AO312)))/AI312)*100</f>
        <v>#VALUE!</v>
      </c>
      <c r="AT312" s="40" t="e">
        <f>(((AJ312)-((AP312/AO312) + ((AN312 * 0.03)/AO312)))/AJ312)*100</f>
        <v>#VALUE!</v>
      </c>
      <c r="AU312" s="40" t="e">
        <f>(((AK312)-((AP312/AO312) + ((AN312 * 0.07)/AO312)))/AK312)*100</f>
        <v>#VALUE!</v>
      </c>
      <c r="BB312" s="77">
        <f>(((AH312)-(((AP312/AO312) + ((AN312 * 0.03)/AO312))-AW312))/AH312)*100</f>
        <v>132.25625000000002</v>
      </c>
      <c r="BC312" s="78" t="e">
        <f>(((AI312)-(((AP312/AO312) + ((AN312 * 0.3)/AO312))-AX312))/AI312)*100</f>
        <v>#VALUE!</v>
      </c>
      <c r="BD312" s="79" t="e">
        <f>(((AJ312)-(((AP312/AO312) + ((AN312 * 0.03)/AO312))-AY312))/AJ312)*100</f>
        <v>#VALUE!</v>
      </c>
      <c r="BE312" s="80" t="e">
        <f>(((AK312)-(((AP312/AO312) + ((AN312 * 0.15)/AO312))-AZ312))/AK312)*100</f>
        <v>#VALUE!</v>
      </c>
      <c r="BG312" t="s">
        <v>1596</v>
      </c>
      <c r="BH312" t="s">
        <v>1596</v>
      </c>
      <c r="BJ312" t="s">
        <v>1597</v>
      </c>
      <c r="BM312" t="s">
        <v>1598</v>
      </c>
      <c r="BN312" t="s">
        <v>1599</v>
      </c>
      <c r="BO312" t="s">
        <v>237</v>
      </c>
      <c r="BQ312" t="s">
        <v>185</v>
      </c>
      <c r="BR312" t="e">
        <v>#N/A</v>
      </c>
      <c r="BS312">
        <v>1</v>
      </c>
      <c r="BT312" s="88">
        <v>30874.52</v>
      </c>
      <c r="BX312">
        <v>2.4900000000000002</v>
      </c>
      <c r="BY312">
        <v>2.4900000000000002</v>
      </c>
      <c r="BZ312">
        <f t="shared" si="166"/>
        <v>0</v>
      </c>
      <c r="CC312" t="e">
        <f>VLOOKUP(A312,'[1]RPT 1280 - Edmonton'!$1:$1048576,4,0)</f>
        <v>#N/A</v>
      </c>
      <c r="CE312" t="s">
        <v>6402</v>
      </c>
      <c r="CF312">
        <v>385.92</v>
      </c>
      <c r="CG312">
        <v>48.96</v>
      </c>
      <c r="CH312">
        <v>0</v>
      </c>
      <c r="CI312">
        <v>17.28</v>
      </c>
      <c r="CJ312">
        <f t="shared" si="167"/>
        <v>0</v>
      </c>
      <c r="CK312">
        <f t="shared" si="168"/>
        <v>0</v>
      </c>
      <c r="CL312">
        <f t="shared" si="169"/>
        <v>0</v>
      </c>
      <c r="CM312">
        <f t="shared" si="170"/>
        <v>15.120000000000001</v>
      </c>
      <c r="CN312" s="40" t="s">
        <v>6413</v>
      </c>
      <c r="CO312" s="95">
        <v>3.99</v>
      </c>
      <c r="CP312" s="95">
        <v>3.99</v>
      </c>
      <c r="CQ312">
        <f t="shared" si="171"/>
        <v>0</v>
      </c>
    </row>
    <row r="313" spans="1:95" x14ac:dyDescent="0.25">
      <c r="A313" s="105">
        <v>880310</v>
      </c>
      <c r="B313" t="s">
        <v>1600</v>
      </c>
      <c r="C313" t="s">
        <v>1589</v>
      </c>
      <c r="D313" t="s">
        <v>905</v>
      </c>
      <c r="E313" t="s">
        <v>309</v>
      </c>
      <c r="F313" t="s">
        <v>60</v>
      </c>
      <c r="G313" t="s">
        <v>1038</v>
      </c>
      <c r="J313">
        <f t="shared" ref="J313:K315" si="200">J312</f>
        <v>385.92</v>
      </c>
      <c r="K313" s="97">
        <f t="shared" si="200"/>
        <v>48.96</v>
      </c>
      <c r="M313" s="98">
        <v>2.16</v>
      </c>
      <c r="N313">
        <v>2.16</v>
      </c>
      <c r="O313">
        <f t="shared" ref="O313:P315" si="201">O312</f>
        <v>336.96</v>
      </c>
      <c r="P313">
        <f t="shared" si="201"/>
        <v>1.17</v>
      </c>
      <c r="Q313" s="99">
        <v>17.28</v>
      </c>
      <c r="U313" t="s">
        <v>69</v>
      </c>
      <c r="V313" t="s">
        <v>69</v>
      </c>
      <c r="W313" s="73" t="s">
        <v>1592</v>
      </c>
      <c r="X313" s="74" t="s">
        <v>1593</v>
      </c>
      <c r="Z313" s="76" t="s">
        <v>1593</v>
      </c>
      <c r="AC313" s="8" t="s">
        <v>69</v>
      </c>
      <c r="AD313" s="8" t="s">
        <v>69</v>
      </c>
      <c r="AE313" s="8" t="s">
        <v>69</v>
      </c>
      <c r="AF313" s="8" t="s">
        <v>69</v>
      </c>
      <c r="AH313" s="23" t="e">
        <f t="shared" si="172"/>
        <v>#VALUE!</v>
      </c>
      <c r="AI313" s="23" t="str">
        <f t="shared" si="173"/>
        <v>2/3.00</v>
      </c>
      <c r="AJ313" s="23" t="str">
        <f t="shared" si="173"/>
        <v/>
      </c>
      <c r="AK313" s="23" t="str">
        <f t="shared" si="173"/>
        <v>2/3.00</v>
      </c>
      <c r="BG313" t="s">
        <v>1601</v>
      </c>
      <c r="BH313" t="s">
        <v>1601</v>
      </c>
      <c r="BJ313" t="s">
        <v>1597</v>
      </c>
      <c r="BM313" t="s">
        <v>1602</v>
      </c>
      <c r="BN313" t="s">
        <v>977</v>
      </c>
      <c r="BO313" t="s">
        <v>237</v>
      </c>
      <c r="BQ313" t="s">
        <v>185</v>
      </c>
      <c r="BR313" t="e">
        <v>#N/A</v>
      </c>
      <c r="BS313">
        <v>2</v>
      </c>
      <c r="BT313" s="88">
        <v>28181.53</v>
      </c>
      <c r="BX313">
        <v>2.4900000000000002</v>
      </c>
      <c r="BY313">
        <v>2.4900000000000002</v>
      </c>
      <c r="BZ313">
        <f t="shared" si="166"/>
        <v>0</v>
      </c>
      <c r="CC313" t="e">
        <f>VLOOKUP(A313,'[1]RPT 1280 - Edmonton'!$1:$1048576,4,0)</f>
        <v>#N/A</v>
      </c>
      <c r="CE313" t="s">
        <v>6402</v>
      </c>
      <c r="CF313">
        <v>385.92</v>
      </c>
      <c r="CG313">
        <v>48.96</v>
      </c>
      <c r="CH313">
        <v>0</v>
      </c>
      <c r="CI313">
        <v>17.28</v>
      </c>
      <c r="CJ313">
        <f t="shared" si="167"/>
        <v>0</v>
      </c>
      <c r="CK313">
        <f t="shared" si="168"/>
        <v>0</v>
      </c>
      <c r="CL313">
        <f t="shared" si="169"/>
        <v>0</v>
      </c>
      <c r="CM313">
        <f t="shared" si="170"/>
        <v>15.120000000000001</v>
      </c>
      <c r="CN313" s="40" t="s">
        <v>6413</v>
      </c>
    </row>
    <row r="314" spans="1:95" x14ac:dyDescent="0.25">
      <c r="A314" s="105">
        <v>498584</v>
      </c>
      <c r="B314" t="s">
        <v>1603</v>
      </c>
      <c r="C314" t="s">
        <v>1589</v>
      </c>
      <c r="D314" t="s">
        <v>905</v>
      </c>
      <c r="E314" t="s">
        <v>309</v>
      </c>
      <c r="F314" t="s">
        <v>60</v>
      </c>
      <c r="G314" t="s">
        <v>1038</v>
      </c>
      <c r="J314">
        <f t="shared" si="200"/>
        <v>385.92</v>
      </c>
      <c r="K314" s="97">
        <f t="shared" si="200"/>
        <v>48.96</v>
      </c>
      <c r="M314" s="98">
        <v>2.88</v>
      </c>
      <c r="N314">
        <v>2.88</v>
      </c>
      <c r="O314">
        <f t="shared" si="201"/>
        <v>336.96</v>
      </c>
      <c r="P314">
        <f t="shared" si="201"/>
        <v>1.17</v>
      </c>
      <c r="Q314" s="99">
        <v>17.28</v>
      </c>
      <c r="U314" t="s">
        <v>69</v>
      </c>
      <c r="V314" t="s">
        <v>69</v>
      </c>
      <c r="W314" s="73" t="s">
        <v>1592</v>
      </c>
      <c r="X314" s="74" t="s">
        <v>1593</v>
      </c>
      <c r="Z314" s="76" t="s">
        <v>1593</v>
      </c>
      <c r="AC314" s="8" t="s">
        <v>69</v>
      </c>
      <c r="AD314" s="8" t="s">
        <v>69</v>
      </c>
      <c r="AE314" s="8" t="s">
        <v>69</v>
      </c>
      <c r="AF314" s="8" t="s">
        <v>69</v>
      </c>
      <c r="AH314" s="23" t="e">
        <f t="shared" si="172"/>
        <v>#VALUE!</v>
      </c>
      <c r="AI314" s="23" t="str">
        <f t="shared" si="173"/>
        <v>2/3.00</v>
      </c>
      <c r="AJ314" s="23" t="str">
        <f t="shared" si="173"/>
        <v/>
      </c>
      <c r="AK314" s="23" t="str">
        <f t="shared" si="173"/>
        <v>2/3.00</v>
      </c>
      <c r="BG314" t="s">
        <v>1604</v>
      </c>
      <c r="BH314" t="s">
        <v>1605</v>
      </c>
      <c r="BJ314" t="s">
        <v>1597</v>
      </c>
      <c r="BM314" t="s">
        <v>1606</v>
      </c>
      <c r="BN314" t="s">
        <v>1607</v>
      </c>
      <c r="BO314" t="s">
        <v>237</v>
      </c>
      <c r="BQ314" t="s">
        <v>185</v>
      </c>
      <c r="BR314" t="e">
        <v>#N/A</v>
      </c>
      <c r="BS314">
        <v>0</v>
      </c>
      <c r="BT314" s="88">
        <v>76209.3</v>
      </c>
      <c r="BX314">
        <v>2.4900000000000002</v>
      </c>
      <c r="BY314">
        <v>2.4900000000000002</v>
      </c>
      <c r="BZ314">
        <f t="shared" si="166"/>
        <v>0</v>
      </c>
      <c r="CC314" t="e">
        <f>VLOOKUP(A314,'[1]RPT 1280 - Edmonton'!$1:$1048576,4,0)</f>
        <v>#N/A</v>
      </c>
      <c r="CE314" t="s">
        <v>6402</v>
      </c>
      <c r="CF314">
        <v>385.92</v>
      </c>
      <c r="CG314">
        <v>48.96</v>
      </c>
      <c r="CH314">
        <v>0</v>
      </c>
      <c r="CI314">
        <v>17.28</v>
      </c>
      <c r="CJ314">
        <f t="shared" si="167"/>
        <v>0</v>
      </c>
      <c r="CK314">
        <f t="shared" si="168"/>
        <v>0</v>
      </c>
      <c r="CL314">
        <f t="shared" si="169"/>
        <v>0</v>
      </c>
      <c r="CM314">
        <f t="shared" si="170"/>
        <v>14.400000000000002</v>
      </c>
      <c r="CN314" s="40" t="s">
        <v>6413</v>
      </c>
    </row>
    <row r="315" spans="1:95" x14ac:dyDescent="0.25">
      <c r="A315" s="105">
        <v>151126</v>
      </c>
      <c r="B315" t="s">
        <v>1608</v>
      </c>
      <c r="C315" t="s">
        <v>1589</v>
      </c>
      <c r="D315" t="s">
        <v>905</v>
      </c>
      <c r="E315" t="s">
        <v>309</v>
      </c>
      <c r="F315" t="s">
        <v>60</v>
      </c>
      <c r="G315" t="s">
        <v>1038</v>
      </c>
      <c r="J315">
        <f t="shared" si="200"/>
        <v>385.92</v>
      </c>
      <c r="K315" s="97">
        <f t="shared" si="200"/>
        <v>48.96</v>
      </c>
      <c r="M315" s="98">
        <v>2.16</v>
      </c>
      <c r="N315">
        <v>2.16</v>
      </c>
      <c r="O315">
        <f t="shared" si="201"/>
        <v>336.96</v>
      </c>
      <c r="P315">
        <f t="shared" si="201"/>
        <v>1.17</v>
      </c>
      <c r="Q315" s="99">
        <v>17.28</v>
      </c>
      <c r="U315" t="s">
        <v>69</v>
      </c>
      <c r="V315" t="s">
        <v>69</v>
      </c>
      <c r="W315" s="73" t="s">
        <v>1592</v>
      </c>
      <c r="X315" s="74" t="s">
        <v>1593</v>
      </c>
      <c r="Z315" s="76" t="s">
        <v>1593</v>
      </c>
      <c r="AC315" s="8" t="s">
        <v>69</v>
      </c>
      <c r="AD315" s="8" t="s">
        <v>69</v>
      </c>
      <c r="AE315" s="8" t="s">
        <v>69</v>
      </c>
      <c r="AF315" s="8" t="s">
        <v>69</v>
      </c>
      <c r="AH315" s="23" t="e">
        <f t="shared" si="172"/>
        <v>#VALUE!</v>
      </c>
      <c r="AI315" s="23" t="str">
        <f t="shared" si="173"/>
        <v>2/3.00</v>
      </c>
      <c r="AJ315" s="23" t="str">
        <f t="shared" si="173"/>
        <v/>
      </c>
      <c r="AK315" s="23" t="str">
        <f t="shared" si="173"/>
        <v>2/3.00</v>
      </c>
      <c r="BG315" t="s">
        <v>1609</v>
      </c>
      <c r="BH315" t="s">
        <v>1609</v>
      </c>
      <c r="BJ315" t="s">
        <v>1597</v>
      </c>
      <c r="BM315" t="s">
        <v>1610</v>
      </c>
      <c r="BN315" t="s">
        <v>1599</v>
      </c>
      <c r="BO315" t="s">
        <v>237</v>
      </c>
      <c r="BQ315" t="s">
        <v>185</v>
      </c>
      <c r="BR315" t="e">
        <v>#N/A</v>
      </c>
      <c r="BS315">
        <v>1</v>
      </c>
      <c r="BT315" s="88">
        <v>30310.21</v>
      </c>
      <c r="BX315">
        <v>2.4900000000000002</v>
      </c>
      <c r="BY315">
        <v>2.4900000000000002</v>
      </c>
      <c r="BZ315">
        <f t="shared" si="166"/>
        <v>0</v>
      </c>
      <c r="CC315" t="e">
        <f>VLOOKUP(A315,'[1]RPT 1280 - Edmonton'!$1:$1048576,4,0)</f>
        <v>#N/A</v>
      </c>
      <c r="CE315" t="s">
        <v>6402</v>
      </c>
      <c r="CF315">
        <v>385.92</v>
      </c>
      <c r="CG315">
        <v>48.96</v>
      </c>
      <c r="CH315">
        <v>0</v>
      </c>
      <c r="CI315">
        <v>17.28</v>
      </c>
      <c r="CJ315">
        <f t="shared" si="167"/>
        <v>0</v>
      </c>
      <c r="CK315">
        <f t="shared" si="168"/>
        <v>0</v>
      </c>
      <c r="CL315">
        <f t="shared" si="169"/>
        <v>0</v>
      </c>
      <c r="CM315">
        <f t="shared" si="170"/>
        <v>15.120000000000001</v>
      </c>
      <c r="CN315" s="40" t="s">
        <v>6413</v>
      </c>
    </row>
    <row r="316" spans="1:95" x14ac:dyDescent="0.25">
      <c r="A316" s="105">
        <v>873802</v>
      </c>
      <c r="B316" t="s">
        <v>1611</v>
      </c>
      <c r="C316" t="s">
        <v>1589</v>
      </c>
      <c r="D316" t="s">
        <v>905</v>
      </c>
      <c r="E316" t="s">
        <v>309</v>
      </c>
      <c r="F316" t="s">
        <v>60</v>
      </c>
      <c r="G316" t="s">
        <v>1038</v>
      </c>
      <c r="I316" t="s">
        <v>55</v>
      </c>
      <c r="J316">
        <v>192.96</v>
      </c>
      <c r="K316" s="97">
        <v>24.48</v>
      </c>
      <c r="M316" s="98">
        <v>1.08</v>
      </c>
      <c r="N316">
        <v>1.08</v>
      </c>
      <c r="O316">
        <v>168.48</v>
      </c>
      <c r="P316">
        <v>1.17</v>
      </c>
      <c r="Q316" s="99">
        <v>8.64</v>
      </c>
      <c r="T316" t="s">
        <v>1590</v>
      </c>
      <c r="U316" t="s">
        <v>1591</v>
      </c>
      <c r="V316" t="s">
        <v>593</v>
      </c>
      <c r="W316" s="73" t="s">
        <v>1592</v>
      </c>
      <c r="X316" s="74" t="s">
        <v>1593</v>
      </c>
      <c r="Z316" s="76" t="s">
        <v>1593</v>
      </c>
      <c r="AA316" s="27">
        <v>0.12777673350041799</v>
      </c>
      <c r="AC316" s="8" t="s">
        <v>1594</v>
      </c>
      <c r="AD316" s="8" t="s">
        <v>1595</v>
      </c>
      <c r="AE316" s="8" t="s">
        <v>1595</v>
      </c>
      <c r="AF316" s="8" t="s">
        <v>1595</v>
      </c>
      <c r="AH316" s="23">
        <f t="shared" si="172"/>
        <v>1.3333333333333333</v>
      </c>
      <c r="AI316" s="23" t="str">
        <f t="shared" si="173"/>
        <v>2/3.00</v>
      </c>
      <c r="AJ316" s="23" t="str">
        <f t="shared" si="173"/>
        <v/>
      </c>
      <c r="AK316" s="23" t="str">
        <f t="shared" si="173"/>
        <v>2/3.00</v>
      </c>
      <c r="AM316" s="40">
        <v>24.12</v>
      </c>
      <c r="AN316" s="40">
        <v>1.54</v>
      </c>
      <c r="AO316">
        <v>18</v>
      </c>
      <c r="AP316" s="40">
        <f>(AM316 * 1.05) - L316 - Q316 - K316</f>
        <v>-7.7940000000000005</v>
      </c>
      <c r="AQ316" t="s">
        <v>60</v>
      </c>
      <c r="AR316" s="40">
        <f>(((AH316)-((AP316/AO316) + ((AN316 * 0.03)/AO316)))/AH316)*100</f>
        <v>132.28250000000003</v>
      </c>
      <c r="AS316" s="40" t="e">
        <f>(((AI316)-((AP316/AO316) + ((AN316 * 0.3)/AO316)))/AI316)*100</f>
        <v>#VALUE!</v>
      </c>
      <c r="AT316" s="40" t="e">
        <f>(((AJ316)-((AP316/AO316) + ((AN316 * 0.03)/AO316)))/AJ316)*100</f>
        <v>#VALUE!</v>
      </c>
      <c r="AU316" s="40" t="e">
        <f>(((AK316)-((AP316/AO316) + ((AN316 * 0.07)/AO316)))/AK316)*100</f>
        <v>#VALUE!</v>
      </c>
      <c r="BB316" s="77">
        <f>(((AH316)-(((AP316/AO316) + ((AN316 * 0.03)/AO316))-AW316))/AH316)*100</f>
        <v>132.28250000000003</v>
      </c>
      <c r="BC316" s="78" t="e">
        <f>(((AI316)-(((AP316/AO316) + ((AN316 * 0.3)/AO316))-AX316))/AI316)*100</f>
        <v>#VALUE!</v>
      </c>
      <c r="BD316" s="79" t="e">
        <f>(((AJ316)-(((AP316/AO316) + ((AN316 * 0.03)/AO316))-AY316))/AJ316)*100</f>
        <v>#VALUE!</v>
      </c>
      <c r="BE316" s="80" t="e">
        <f>(((AK316)-(((AP316/AO316) + ((AN316 * 0.15)/AO316))-AZ316))/AK316)*100</f>
        <v>#VALUE!</v>
      </c>
      <c r="BG316" t="s">
        <v>1612</v>
      </c>
      <c r="BH316" t="s">
        <v>1613</v>
      </c>
      <c r="BJ316" t="s">
        <v>1597</v>
      </c>
      <c r="BM316" t="s">
        <v>1614</v>
      </c>
      <c r="BN316" t="s">
        <v>1615</v>
      </c>
      <c r="BO316" t="s">
        <v>237</v>
      </c>
      <c r="BQ316" t="s">
        <v>185</v>
      </c>
      <c r="BR316" t="e">
        <v>#N/A</v>
      </c>
      <c r="BS316">
        <v>0</v>
      </c>
      <c r="BT316" s="88">
        <v>23400.06</v>
      </c>
      <c r="BX316">
        <v>2.4900000000000002</v>
      </c>
      <c r="BY316">
        <v>2.4900000000000002</v>
      </c>
      <c r="BZ316">
        <f t="shared" si="166"/>
        <v>0</v>
      </c>
      <c r="CC316" t="e">
        <f>VLOOKUP(A316,'[1]RPT 1280 - Edmonton'!$1:$1048576,4,0)</f>
        <v>#N/A</v>
      </c>
      <c r="CE316" t="s">
        <v>6402</v>
      </c>
      <c r="CF316">
        <v>192.96</v>
      </c>
      <c r="CG316">
        <v>24.48</v>
      </c>
      <c r="CH316">
        <v>0</v>
      </c>
      <c r="CI316">
        <v>8.64</v>
      </c>
      <c r="CJ316">
        <f t="shared" si="167"/>
        <v>0</v>
      </c>
      <c r="CK316">
        <f t="shared" si="168"/>
        <v>0</v>
      </c>
      <c r="CL316">
        <f t="shared" si="169"/>
        <v>0</v>
      </c>
      <c r="CM316">
        <f t="shared" si="170"/>
        <v>7.5600000000000005</v>
      </c>
      <c r="CN316" s="40" t="s">
        <v>6413</v>
      </c>
      <c r="CO316" s="95">
        <v>3.99</v>
      </c>
      <c r="CP316" s="95">
        <v>3.99</v>
      </c>
      <c r="CQ316">
        <f t="shared" si="171"/>
        <v>0</v>
      </c>
    </row>
    <row r="317" spans="1:95" x14ac:dyDescent="0.25">
      <c r="A317" s="105">
        <v>446625</v>
      </c>
      <c r="B317" t="s">
        <v>1616</v>
      </c>
      <c r="C317" t="s">
        <v>1589</v>
      </c>
      <c r="D317" t="s">
        <v>905</v>
      </c>
      <c r="E317" t="s">
        <v>309</v>
      </c>
      <c r="F317" t="s">
        <v>60</v>
      </c>
      <c r="G317" t="s">
        <v>1038</v>
      </c>
      <c r="J317">
        <f t="shared" ref="J317:K319" si="202">J316</f>
        <v>192.96</v>
      </c>
      <c r="K317" s="97">
        <f t="shared" si="202"/>
        <v>24.48</v>
      </c>
      <c r="M317" s="98">
        <v>1.44</v>
      </c>
      <c r="N317">
        <v>1.44</v>
      </c>
      <c r="O317">
        <f t="shared" ref="O317:P319" si="203">O316</f>
        <v>168.48</v>
      </c>
      <c r="P317">
        <f t="shared" si="203"/>
        <v>1.17</v>
      </c>
      <c r="Q317" s="99">
        <v>8.64</v>
      </c>
      <c r="U317" t="s">
        <v>69</v>
      </c>
      <c r="V317" t="s">
        <v>69</v>
      </c>
      <c r="W317" s="73" t="s">
        <v>1592</v>
      </c>
      <c r="X317" s="74" t="s">
        <v>1593</v>
      </c>
      <c r="Z317" s="76" t="s">
        <v>1593</v>
      </c>
      <c r="AC317" s="8" t="s">
        <v>69</v>
      </c>
      <c r="AD317" s="8" t="s">
        <v>69</v>
      </c>
      <c r="AE317" s="8" t="s">
        <v>69</v>
      </c>
      <c r="AF317" s="8" t="s">
        <v>69</v>
      </c>
      <c r="AH317" s="23" t="e">
        <f t="shared" si="172"/>
        <v>#VALUE!</v>
      </c>
      <c r="AI317" s="23" t="str">
        <f t="shared" si="173"/>
        <v>2/3.00</v>
      </c>
      <c r="AJ317" s="23" t="str">
        <f t="shared" si="173"/>
        <v/>
      </c>
      <c r="AK317" s="23" t="str">
        <f t="shared" si="173"/>
        <v>2/3.00</v>
      </c>
      <c r="BG317" t="s">
        <v>1617</v>
      </c>
      <c r="BH317" t="s">
        <v>1618</v>
      </c>
      <c r="BJ317" t="s">
        <v>1597</v>
      </c>
      <c r="BM317" t="s">
        <v>1619</v>
      </c>
      <c r="BN317" t="s">
        <v>1599</v>
      </c>
      <c r="BO317" t="s">
        <v>237</v>
      </c>
      <c r="BQ317" t="s">
        <v>185</v>
      </c>
      <c r="BR317" t="e">
        <v>#N/A</v>
      </c>
      <c r="BS317">
        <v>15</v>
      </c>
      <c r="BT317" s="88">
        <v>9399.06</v>
      </c>
      <c r="BX317">
        <v>2.4900000000000002</v>
      </c>
      <c r="BY317">
        <v>2.4900000000000002</v>
      </c>
      <c r="BZ317">
        <f t="shared" si="166"/>
        <v>0</v>
      </c>
      <c r="CC317" t="e">
        <f>VLOOKUP(A317,'[1]RPT 1280 - Edmonton'!$1:$1048576,4,0)</f>
        <v>#N/A</v>
      </c>
      <c r="CE317" t="s">
        <v>6402</v>
      </c>
      <c r="CF317">
        <v>192.96</v>
      </c>
      <c r="CG317">
        <v>24.48</v>
      </c>
      <c r="CH317">
        <v>0</v>
      </c>
      <c r="CI317">
        <v>8.64</v>
      </c>
      <c r="CJ317">
        <f t="shared" si="167"/>
        <v>0</v>
      </c>
      <c r="CK317">
        <f t="shared" si="168"/>
        <v>0</v>
      </c>
      <c r="CL317">
        <f t="shared" si="169"/>
        <v>0</v>
      </c>
      <c r="CM317">
        <f t="shared" si="170"/>
        <v>7.2000000000000011</v>
      </c>
      <c r="CN317" s="40" t="s">
        <v>6413</v>
      </c>
    </row>
    <row r="318" spans="1:95" x14ac:dyDescent="0.25">
      <c r="A318" s="105">
        <v>498550</v>
      </c>
      <c r="B318" t="s">
        <v>1620</v>
      </c>
      <c r="C318" t="s">
        <v>1589</v>
      </c>
      <c r="D318" t="s">
        <v>905</v>
      </c>
      <c r="E318" t="s">
        <v>309</v>
      </c>
      <c r="F318" t="s">
        <v>60</v>
      </c>
      <c r="G318" t="s">
        <v>1038</v>
      </c>
      <c r="J318">
        <f t="shared" si="202"/>
        <v>192.96</v>
      </c>
      <c r="K318" s="97">
        <f t="shared" si="202"/>
        <v>24.48</v>
      </c>
      <c r="M318" s="98">
        <v>1.44</v>
      </c>
      <c r="N318">
        <v>1.44</v>
      </c>
      <c r="O318">
        <f t="shared" si="203"/>
        <v>168.48</v>
      </c>
      <c r="P318">
        <f t="shared" si="203"/>
        <v>1.17</v>
      </c>
      <c r="Q318" s="99">
        <v>8.64</v>
      </c>
      <c r="U318" t="s">
        <v>69</v>
      </c>
      <c r="V318" t="s">
        <v>69</v>
      </c>
      <c r="W318" s="73" t="s">
        <v>1592</v>
      </c>
      <c r="X318" s="74" t="s">
        <v>1593</v>
      </c>
      <c r="Z318" s="76" t="s">
        <v>1593</v>
      </c>
      <c r="AC318" s="8" t="s">
        <v>69</v>
      </c>
      <c r="AD318" s="8" t="s">
        <v>69</v>
      </c>
      <c r="AE318" s="8" t="s">
        <v>69</v>
      </c>
      <c r="AF318" s="8" t="s">
        <v>69</v>
      </c>
      <c r="AH318" s="23" t="e">
        <f t="shared" si="172"/>
        <v>#VALUE!</v>
      </c>
      <c r="AI318" s="23" t="str">
        <f t="shared" si="173"/>
        <v>2/3.00</v>
      </c>
      <c r="AJ318" s="23" t="str">
        <f t="shared" si="173"/>
        <v/>
      </c>
      <c r="AK318" s="23" t="str">
        <f t="shared" si="173"/>
        <v>2/3.00</v>
      </c>
      <c r="BG318" t="s">
        <v>1621</v>
      </c>
      <c r="BH318" t="s">
        <v>1622</v>
      </c>
      <c r="BJ318" t="s">
        <v>1597</v>
      </c>
      <c r="BM318" t="s">
        <v>1623</v>
      </c>
      <c r="BN318" t="s">
        <v>1624</v>
      </c>
      <c r="BO318" t="s">
        <v>237</v>
      </c>
      <c r="BQ318" t="s">
        <v>185</v>
      </c>
      <c r="BR318" t="e">
        <v>#N/A</v>
      </c>
      <c r="BS318">
        <v>1</v>
      </c>
      <c r="BT318" s="88">
        <v>46843.8</v>
      </c>
      <c r="BX318">
        <v>2.4900000000000002</v>
      </c>
      <c r="BY318">
        <v>2.4900000000000002</v>
      </c>
      <c r="BZ318">
        <f t="shared" si="166"/>
        <v>0</v>
      </c>
      <c r="CC318" t="e">
        <f>VLOOKUP(A318,'[1]RPT 1280 - Edmonton'!$1:$1048576,4,0)</f>
        <v>#N/A</v>
      </c>
      <c r="CE318" t="s">
        <v>6402</v>
      </c>
      <c r="CF318">
        <v>192.96</v>
      </c>
      <c r="CG318">
        <v>24.48</v>
      </c>
      <c r="CH318">
        <v>0</v>
      </c>
      <c r="CI318">
        <v>8.64</v>
      </c>
      <c r="CJ318">
        <f t="shared" si="167"/>
        <v>0</v>
      </c>
      <c r="CK318">
        <f t="shared" si="168"/>
        <v>0</v>
      </c>
      <c r="CL318">
        <f t="shared" si="169"/>
        <v>0</v>
      </c>
      <c r="CM318">
        <f t="shared" si="170"/>
        <v>7.2000000000000011</v>
      </c>
      <c r="CN318" s="40" t="s">
        <v>6413</v>
      </c>
    </row>
    <row r="319" spans="1:95" x14ac:dyDescent="0.25">
      <c r="A319" s="105">
        <v>6332688</v>
      </c>
      <c r="B319" t="s">
        <v>1625</v>
      </c>
      <c r="C319" t="s">
        <v>1589</v>
      </c>
      <c r="D319" t="s">
        <v>905</v>
      </c>
      <c r="E319" t="s">
        <v>309</v>
      </c>
      <c r="F319" t="s">
        <v>60</v>
      </c>
      <c r="G319" t="s">
        <v>1038</v>
      </c>
      <c r="J319">
        <f t="shared" si="202"/>
        <v>192.96</v>
      </c>
      <c r="K319" s="97">
        <f t="shared" si="202"/>
        <v>24.48</v>
      </c>
      <c r="M319" s="98">
        <v>1.08</v>
      </c>
      <c r="N319">
        <v>1.08</v>
      </c>
      <c r="O319">
        <f t="shared" si="203"/>
        <v>168.48</v>
      </c>
      <c r="P319">
        <f t="shared" si="203"/>
        <v>1.17</v>
      </c>
      <c r="Q319" s="99">
        <v>8.64</v>
      </c>
      <c r="U319" t="s">
        <v>69</v>
      </c>
      <c r="V319" t="s">
        <v>69</v>
      </c>
      <c r="W319" s="73" t="s">
        <v>1592</v>
      </c>
      <c r="X319" s="74" t="s">
        <v>1593</v>
      </c>
      <c r="Z319" s="76" t="s">
        <v>1593</v>
      </c>
      <c r="AC319" s="8" t="s">
        <v>69</v>
      </c>
      <c r="AD319" s="8" t="s">
        <v>69</v>
      </c>
      <c r="AE319" s="8" t="s">
        <v>69</v>
      </c>
      <c r="AF319" s="8" t="s">
        <v>69</v>
      </c>
      <c r="AH319" s="23" t="e">
        <f t="shared" si="172"/>
        <v>#VALUE!</v>
      </c>
      <c r="AI319" s="23" t="str">
        <f t="shared" si="173"/>
        <v>2/3.00</v>
      </c>
      <c r="AJ319" s="23" t="str">
        <f t="shared" si="173"/>
        <v/>
      </c>
      <c r="AK319" s="23" t="str">
        <f t="shared" si="173"/>
        <v>2/3.00</v>
      </c>
      <c r="BG319" t="s">
        <v>1626</v>
      </c>
      <c r="BH319" t="s">
        <v>1626</v>
      </c>
      <c r="BJ319" t="s">
        <v>1597</v>
      </c>
      <c r="BM319" t="s">
        <v>1627</v>
      </c>
      <c r="BN319" t="s">
        <v>1628</v>
      </c>
      <c r="BO319" t="s">
        <v>237</v>
      </c>
      <c r="BQ319" t="s">
        <v>185</v>
      </c>
      <c r="BR319" t="e">
        <v>#N/A</v>
      </c>
      <c r="BS319">
        <v>16</v>
      </c>
      <c r="BT319" s="88">
        <v>8074.62</v>
      </c>
      <c r="BX319">
        <v>2.4900000000000002</v>
      </c>
      <c r="BY319">
        <v>2.4900000000000002</v>
      </c>
      <c r="BZ319">
        <f t="shared" si="166"/>
        <v>0</v>
      </c>
      <c r="CC319" t="e">
        <f>VLOOKUP(A319,'[1]RPT 1280 - Edmonton'!$1:$1048576,4,0)</f>
        <v>#N/A</v>
      </c>
      <c r="CE319" t="s">
        <v>6402</v>
      </c>
      <c r="CF319">
        <v>192.96</v>
      </c>
      <c r="CG319">
        <v>24.48</v>
      </c>
      <c r="CH319">
        <v>0</v>
      </c>
      <c r="CI319">
        <v>8.64</v>
      </c>
      <c r="CJ319">
        <f t="shared" si="167"/>
        <v>0</v>
      </c>
      <c r="CK319">
        <f t="shared" si="168"/>
        <v>0</v>
      </c>
      <c r="CL319">
        <f t="shared" si="169"/>
        <v>0</v>
      </c>
      <c r="CM319">
        <f t="shared" si="170"/>
        <v>7.5600000000000005</v>
      </c>
      <c r="CN319" s="40" t="s">
        <v>6413</v>
      </c>
    </row>
    <row r="320" spans="1:95" x14ac:dyDescent="0.25">
      <c r="A320" s="105">
        <v>594937</v>
      </c>
      <c r="B320" t="s">
        <v>1629</v>
      </c>
      <c r="C320" t="s">
        <v>1589</v>
      </c>
      <c r="D320" t="s">
        <v>905</v>
      </c>
      <c r="E320" t="s">
        <v>309</v>
      </c>
      <c r="F320" t="s">
        <v>60</v>
      </c>
      <c r="G320" t="s">
        <v>1038</v>
      </c>
      <c r="I320" t="s">
        <v>55</v>
      </c>
      <c r="J320">
        <v>160.80000000000001</v>
      </c>
      <c r="K320" s="97">
        <v>20.399999999999999</v>
      </c>
      <c r="M320" s="98">
        <v>1.2</v>
      </c>
      <c r="N320">
        <v>1.2</v>
      </c>
      <c r="O320">
        <v>140.4</v>
      </c>
      <c r="P320">
        <v>1.17</v>
      </c>
      <c r="Q320" s="99">
        <v>7.2</v>
      </c>
      <c r="T320" t="s">
        <v>1590</v>
      </c>
      <c r="U320" t="s">
        <v>1591</v>
      </c>
      <c r="V320" t="s">
        <v>593</v>
      </c>
      <c r="W320" s="73" t="s">
        <v>1592</v>
      </c>
      <c r="X320" s="74" t="s">
        <v>1593</v>
      </c>
      <c r="Z320" s="76" t="s">
        <v>1593</v>
      </c>
      <c r="AA320" s="27">
        <v>0.12774122807017499</v>
      </c>
      <c r="AC320" s="8" t="s">
        <v>1594</v>
      </c>
      <c r="AD320" s="8" t="s">
        <v>1595</v>
      </c>
      <c r="AE320" s="8" t="s">
        <v>1595</v>
      </c>
      <c r="AF320" s="8" t="s">
        <v>1595</v>
      </c>
      <c r="AH320" s="23">
        <f t="shared" si="172"/>
        <v>1.3333333333333333</v>
      </c>
      <c r="AI320" s="23" t="str">
        <f t="shared" si="173"/>
        <v>2/3.00</v>
      </c>
      <c r="AJ320" s="23" t="str">
        <f t="shared" si="173"/>
        <v/>
      </c>
      <c r="AK320" s="23" t="str">
        <f t="shared" si="173"/>
        <v>2/3.00</v>
      </c>
      <c r="AM320" s="40">
        <v>26.8</v>
      </c>
      <c r="AN320" s="40">
        <v>1.85</v>
      </c>
      <c r="AO320">
        <v>20</v>
      </c>
      <c r="AP320" s="40">
        <f>(AM320 * 1.05) - L320 - Q320 - K320</f>
        <v>0.5400000000000027</v>
      </c>
      <c r="AQ320" t="s">
        <v>60</v>
      </c>
      <c r="AR320" s="40">
        <f>(((AH320)-((AP320/AO320) + ((AN320 * 0.03)/AO320)))/AH320)*100</f>
        <v>97.766874999999985</v>
      </c>
      <c r="AS320" s="40" t="e">
        <f>(((AI320)-((AP320/AO320) + ((AN320 * 0.3)/AO320)))/AI320)*100</f>
        <v>#VALUE!</v>
      </c>
      <c r="AT320" s="40" t="e">
        <f>(((AJ320)-((AP320/AO320) + ((AN320 * 0.03)/AO320)))/AJ320)*100</f>
        <v>#VALUE!</v>
      </c>
      <c r="AU320" s="40" t="e">
        <f>(((AK320)-((AP320/AO320) + ((AN320 * 0.07)/AO320)))/AK320)*100</f>
        <v>#VALUE!</v>
      </c>
      <c r="BB320" s="77">
        <f>(((AH320)-(((AP320/AO320) + ((AN320 * 0.03)/AO320))-AW320))/AH320)*100</f>
        <v>97.766874999999985</v>
      </c>
      <c r="BC320" s="78" t="e">
        <f>(((AI320)-(((AP320/AO320) + ((AN320 * 0.3)/AO320))-AX320))/AI320)*100</f>
        <v>#VALUE!</v>
      </c>
      <c r="BD320" s="79" t="e">
        <f>(((AJ320)-(((AP320/AO320) + ((AN320 * 0.03)/AO320))-AY320))/AJ320)*100</f>
        <v>#VALUE!</v>
      </c>
      <c r="BE320" s="80" t="e">
        <f>(((AK320)-(((AP320/AO320) + ((AN320 * 0.15)/AO320))-AZ320))/AK320)*100</f>
        <v>#VALUE!</v>
      </c>
      <c r="BG320" t="s">
        <v>1630</v>
      </c>
      <c r="BH320" t="s">
        <v>1631</v>
      </c>
      <c r="BJ320" t="s">
        <v>1597</v>
      </c>
      <c r="BM320" t="s">
        <v>1632</v>
      </c>
      <c r="BN320" t="s">
        <v>1633</v>
      </c>
      <c r="BO320" t="s">
        <v>237</v>
      </c>
      <c r="BQ320" t="s">
        <v>185</v>
      </c>
      <c r="BR320" t="e">
        <v>#N/A</v>
      </c>
      <c r="BS320">
        <v>22</v>
      </c>
      <c r="BT320" s="88">
        <v>9413.52</v>
      </c>
      <c r="BX320">
        <v>2.4900000000000002</v>
      </c>
      <c r="BY320">
        <v>2.4900000000000002</v>
      </c>
      <c r="BZ320">
        <f t="shared" si="166"/>
        <v>0</v>
      </c>
      <c r="CC320" t="e">
        <f>VLOOKUP(A320,'[1]RPT 1280 - Edmonton'!$1:$1048576,4,0)</f>
        <v>#N/A</v>
      </c>
      <c r="CE320" t="s">
        <v>6402</v>
      </c>
      <c r="CF320">
        <v>160.80000000000001</v>
      </c>
      <c r="CG320">
        <v>20.399999999999999</v>
      </c>
      <c r="CH320">
        <v>0</v>
      </c>
      <c r="CI320">
        <v>7.2</v>
      </c>
      <c r="CJ320">
        <f t="shared" si="167"/>
        <v>0</v>
      </c>
      <c r="CK320">
        <f t="shared" si="168"/>
        <v>0</v>
      </c>
      <c r="CL320">
        <f t="shared" si="169"/>
        <v>0</v>
      </c>
      <c r="CM320">
        <f t="shared" si="170"/>
        <v>6</v>
      </c>
      <c r="CN320" s="40" t="s">
        <v>6413</v>
      </c>
      <c r="CO320" s="95">
        <v>3.99</v>
      </c>
      <c r="CP320" s="95">
        <v>3.99</v>
      </c>
      <c r="CQ320">
        <f t="shared" si="171"/>
        <v>0</v>
      </c>
    </row>
    <row r="321" spans="1:95" x14ac:dyDescent="0.25">
      <c r="A321" s="105">
        <v>416933</v>
      </c>
      <c r="B321" t="s">
        <v>1634</v>
      </c>
      <c r="C321" t="s">
        <v>1635</v>
      </c>
      <c r="D321" t="s">
        <v>905</v>
      </c>
      <c r="E321" t="s">
        <v>309</v>
      </c>
      <c r="F321" t="s">
        <v>60</v>
      </c>
      <c r="G321" t="s">
        <v>1038</v>
      </c>
      <c r="I321" t="s">
        <v>55</v>
      </c>
      <c r="J321">
        <v>216.96</v>
      </c>
      <c r="K321" s="97">
        <v>15.36</v>
      </c>
      <c r="O321">
        <v>201.6</v>
      </c>
      <c r="P321">
        <v>1.05</v>
      </c>
      <c r="T321" t="s">
        <v>1590</v>
      </c>
      <c r="U321" t="s">
        <v>1591</v>
      </c>
      <c r="V321" t="s">
        <v>593</v>
      </c>
      <c r="W321" s="73" t="s">
        <v>1592</v>
      </c>
      <c r="X321" s="74" t="s">
        <v>1593</v>
      </c>
      <c r="Z321" s="76" t="s">
        <v>1593</v>
      </c>
      <c r="AA321" s="27">
        <v>0.17481751253132799</v>
      </c>
      <c r="AC321" s="8" t="s">
        <v>1594</v>
      </c>
      <c r="AD321" s="8" t="s">
        <v>1595</v>
      </c>
      <c r="AE321" s="8" t="s">
        <v>1595</v>
      </c>
      <c r="AF321" s="8" t="s">
        <v>1595</v>
      </c>
      <c r="AH321" s="23">
        <f t="shared" si="172"/>
        <v>1.3333333333333333</v>
      </c>
      <c r="AI321" s="23" t="str">
        <f t="shared" si="173"/>
        <v>2/3.00</v>
      </c>
      <c r="AJ321" s="23" t="str">
        <f t="shared" si="173"/>
        <v/>
      </c>
      <c r="AK321" s="23" t="str">
        <f t="shared" si="173"/>
        <v>2/3.00</v>
      </c>
      <c r="AM321" s="40">
        <v>27.12</v>
      </c>
      <c r="AN321" s="40">
        <v>5.93</v>
      </c>
      <c r="AO321">
        <v>24</v>
      </c>
      <c r="AP321" s="40">
        <f>(AM321 * 1.05) - L321 - Q321 - K321</f>
        <v>13.116000000000003</v>
      </c>
      <c r="AQ321" t="s">
        <v>60</v>
      </c>
      <c r="AR321" s="40">
        <f>(((AH321)-((AP321/AO321) + ((AN321 * 0.03)/AO321)))/AH321)*100</f>
        <v>58.45656249999999</v>
      </c>
      <c r="AS321" s="40" t="e">
        <f>(((AI321)-((AP321/AO321) + ((AN321 * 0.3)/AO321)))/AI321)*100</f>
        <v>#VALUE!</v>
      </c>
      <c r="AT321" s="40" t="e">
        <f>(((AJ321)-((AP321/AO321) + ((AN321 * 0.03)/AO321)))/AJ321)*100</f>
        <v>#VALUE!</v>
      </c>
      <c r="AU321" s="40" t="e">
        <f>(((AK321)-((AP321/AO321) + ((AN321 * 0.07)/AO321)))/AK321)*100</f>
        <v>#VALUE!</v>
      </c>
      <c r="BB321" s="77">
        <f>(((AH321)-(((AP321/AO321) + ((AN321 * 0.03)/AO321))-AW321))/AH321)*100</f>
        <v>58.45656249999999</v>
      </c>
      <c r="BC321" s="78" t="e">
        <f>(((AI321)-(((AP321/AO321) + ((AN321 * 0.3)/AO321))-AX321))/AI321)*100</f>
        <v>#VALUE!</v>
      </c>
      <c r="BD321" s="79" t="e">
        <f>(((AJ321)-(((AP321/AO321) + ((AN321 * 0.03)/AO321))-AY321))/AJ321)*100</f>
        <v>#VALUE!</v>
      </c>
      <c r="BE321" s="80" t="e">
        <f>(((AK321)-(((AP321/AO321) + ((AN321 * 0.15)/AO321))-AZ321))/AK321)*100</f>
        <v>#VALUE!</v>
      </c>
      <c r="BG321" t="s">
        <v>1636</v>
      </c>
      <c r="BH321" t="s">
        <v>1636</v>
      </c>
      <c r="BJ321" t="s">
        <v>1597</v>
      </c>
      <c r="BM321" t="s">
        <v>1637</v>
      </c>
      <c r="BN321" t="s">
        <v>1638</v>
      </c>
      <c r="BO321" t="s">
        <v>237</v>
      </c>
      <c r="BQ321" t="s">
        <v>185</v>
      </c>
      <c r="BR321" t="e">
        <v>#N/A</v>
      </c>
      <c r="BS321">
        <v>10</v>
      </c>
      <c r="BT321" s="88">
        <v>12080.21</v>
      </c>
      <c r="BX321">
        <v>1.99</v>
      </c>
      <c r="BY321">
        <v>1.99</v>
      </c>
      <c r="BZ321">
        <f t="shared" si="166"/>
        <v>0</v>
      </c>
      <c r="CC321" t="e">
        <f>VLOOKUP(A321,'[1]RPT 1280 - Edmonton'!$1:$1048576,4,0)</f>
        <v>#N/A</v>
      </c>
      <c r="CE321" t="s">
        <v>6402</v>
      </c>
      <c r="CF321">
        <v>216.96</v>
      </c>
      <c r="CG321">
        <v>15.36</v>
      </c>
      <c r="CH321">
        <v>0</v>
      </c>
      <c r="CI321">
        <v>0</v>
      </c>
      <c r="CJ321">
        <f t="shared" si="167"/>
        <v>0</v>
      </c>
      <c r="CK321">
        <f t="shared" si="168"/>
        <v>0</v>
      </c>
      <c r="CL321">
        <f t="shared" si="169"/>
        <v>0</v>
      </c>
      <c r="CM321">
        <f t="shared" si="170"/>
        <v>0</v>
      </c>
      <c r="CO321" s="95">
        <v>3.99</v>
      </c>
      <c r="CP321" s="95">
        <v>3.99</v>
      </c>
      <c r="CQ321">
        <f t="shared" si="171"/>
        <v>0</v>
      </c>
    </row>
    <row r="322" spans="1:95" x14ac:dyDescent="0.25">
      <c r="A322" s="105">
        <v>124784</v>
      </c>
      <c r="B322" t="s">
        <v>1639</v>
      </c>
      <c r="C322" t="s">
        <v>1635</v>
      </c>
      <c r="D322" t="s">
        <v>905</v>
      </c>
      <c r="E322" t="s">
        <v>309</v>
      </c>
      <c r="F322" t="s">
        <v>60</v>
      </c>
      <c r="G322" t="s">
        <v>1038</v>
      </c>
      <c r="J322">
        <f t="shared" ref="J322:K322" si="204">J321</f>
        <v>216.96</v>
      </c>
      <c r="K322" s="97">
        <f t="shared" si="204"/>
        <v>15.36</v>
      </c>
      <c r="O322">
        <f t="shared" ref="O322:P322" si="205">O321</f>
        <v>201.6</v>
      </c>
      <c r="P322">
        <f t="shared" si="205"/>
        <v>1.05</v>
      </c>
      <c r="U322" t="s">
        <v>69</v>
      </c>
      <c r="V322" t="s">
        <v>69</v>
      </c>
      <c r="W322" s="73" t="s">
        <v>1592</v>
      </c>
      <c r="X322" s="74" t="s">
        <v>1593</v>
      </c>
      <c r="Z322" s="76" t="s">
        <v>1593</v>
      </c>
      <c r="AC322" s="8" t="s">
        <v>69</v>
      </c>
      <c r="AD322" s="8" t="s">
        <v>69</v>
      </c>
      <c r="AE322" s="8" t="s">
        <v>69</v>
      </c>
      <c r="AF322" s="8" t="s">
        <v>69</v>
      </c>
      <c r="AH322" s="23" t="e">
        <f t="shared" si="172"/>
        <v>#VALUE!</v>
      </c>
      <c r="AI322" s="23" t="str">
        <f t="shared" si="173"/>
        <v>2/3.00</v>
      </c>
      <c r="AJ322" s="23" t="str">
        <f t="shared" si="173"/>
        <v/>
      </c>
      <c r="AK322" s="23" t="str">
        <f t="shared" si="173"/>
        <v>2/3.00</v>
      </c>
      <c r="BG322" t="s">
        <v>1640</v>
      </c>
      <c r="BH322" t="s">
        <v>1640</v>
      </c>
      <c r="BJ322" t="s">
        <v>1597</v>
      </c>
      <c r="BM322" t="s">
        <v>1641</v>
      </c>
      <c r="BN322" t="s">
        <v>1642</v>
      </c>
      <c r="BO322" t="s">
        <v>237</v>
      </c>
      <c r="BQ322" t="s">
        <v>185</v>
      </c>
      <c r="BR322" t="e">
        <v>#N/A</v>
      </c>
      <c r="BS322">
        <v>10</v>
      </c>
      <c r="BT322" s="88">
        <v>7830.87</v>
      </c>
      <c r="BX322">
        <v>1.99</v>
      </c>
      <c r="BY322">
        <v>1.99</v>
      </c>
      <c r="BZ322">
        <f t="shared" si="166"/>
        <v>0</v>
      </c>
      <c r="CC322" t="e">
        <f>VLOOKUP(A322,'[1]RPT 1280 - Edmonton'!$1:$1048576,4,0)</f>
        <v>#N/A</v>
      </c>
      <c r="CE322" t="s">
        <v>6402</v>
      </c>
      <c r="CF322">
        <v>216.96</v>
      </c>
      <c r="CG322">
        <v>15.36</v>
      </c>
      <c r="CH322">
        <v>0</v>
      </c>
      <c r="CI322">
        <v>0</v>
      </c>
      <c r="CJ322">
        <f t="shared" si="167"/>
        <v>0</v>
      </c>
      <c r="CK322">
        <f t="shared" si="168"/>
        <v>0</v>
      </c>
      <c r="CL322">
        <f t="shared" si="169"/>
        <v>0</v>
      </c>
      <c r="CM322">
        <f t="shared" si="170"/>
        <v>0</v>
      </c>
    </row>
    <row r="323" spans="1:95" x14ac:dyDescent="0.25">
      <c r="A323" s="105">
        <v>498493</v>
      </c>
      <c r="B323" t="s">
        <v>1643</v>
      </c>
      <c r="C323" t="s">
        <v>1589</v>
      </c>
      <c r="D323" t="s">
        <v>905</v>
      </c>
      <c r="E323" t="s">
        <v>309</v>
      </c>
      <c r="F323" t="s">
        <v>60</v>
      </c>
      <c r="G323" t="s">
        <v>1038</v>
      </c>
      <c r="I323" t="s">
        <v>55</v>
      </c>
      <c r="J323">
        <v>289.44</v>
      </c>
      <c r="K323" s="97">
        <v>36.72</v>
      </c>
      <c r="M323" s="98">
        <v>1.44</v>
      </c>
      <c r="N323">
        <v>1.44</v>
      </c>
      <c r="O323">
        <v>252.72</v>
      </c>
      <c r="P323">
        <v>1.17</v>
      </c>
      <c r="Q323" s="99">
        <v>12.96</v>
      </c>
      <c r="T323" t="s">
        <v>1590</v>
      </c>
      <c r="U323" t="s">
        <v>1591</v>
      </c>
      <c r="V323" t="s">
        <v>593</v>
      </c>
      <c r="W323" s="73" t="s">
        <v>1592</v>
      </c>
      <c r="X323" s="74" t="s">
        <v>1593</v>
      </c>
      <c r="Z323" s="76" t="s">
        <v>1593</v>
      </c>
      <c r="AA323" s="27">
        <v>0.127769075466444</v>
      </c>
      <c r="AC323" s="8" t="s">
        <v>1594</v>
      </c>
      <c r="AD323" s="8" t="s">
        <v>1595</v>
      </c>
      <c r="AE323" s="8" t="s">
        <v>1595</v>
      </c>
      <c r="AF323" s="8" t="s">
        <v>1595</v>
      </c>
      <c r="AH323" s="23">
        <f t="shared" si="172"/>
        <v>1.3333333333333333</v>
      </c>
      <c r="AI323" s="23" t="str">
        <f t="shared" si="173"/>
        <v>2/3.00</v>
      </c>
      <c r="AJ323" s="23" t="str">
        <f t="shared" si="173"/>
        <v/>
      </c>
      <c r="AK323" s="23" t="str">
        <f t="shared" si="173"/>
        <v>2/3.00</v>
      </c>
      <c r="AM323" s="40">
        <v>32.159999999999997</v>
      </c>
      <c r="AN323" s="40">
        <v>3.72</v>
      </c>
      <c r="AO323">
        <v>24</v>
      </c>
      <c r="AP323" s="40">
        <f>(AM323 * 1.05) - L323 - Q323 - K323</f>
        <v>-15.911999999999999</v>
      </c>
      <c r="AQ323" t="s">
        <v>60</v>
      </c>
      <c r="AR323" s="40">
        <f>(((AH323)-((AP323/AO323) + ((AN323 * 0.03)/AO323)))/AH323)*100</f>
        <v>149.37625</v>
      </c>
      <c r="AS323" s="40" t="e">
        <f>(((AI323)-((AP323/AO323) + ((AN323 * 0.3)/AO323)))/AI323)*100</f>
        <v>#VALUE!</v>
      </c>
      <c r="AT323" s="40" t="e">
        <f>(((AJ323)-((AP323/AO323) + ((AN323 * 0.03)/AO323)))/AJ323)*100</f>
        <v>#VALUE!</v>
      </c>
      <c r="AU323" s="40" t="e">
        <f>(((AK323)-((AP323/AO323) + ((AN323 * 0.07)/AO323)))/AK323)*100</f>
        <v>#VALUE!</v>
      </c>
      <c r="BB323" s="77">
        <v>11.38</v>
      </c>
      <c r="BC323" s="78">
        <v>17.89</v>
      </c>
      <c r="BD323" s="79" t="e">
        <f>(((AJ323)-(((AP323/AO323) + ((AN323 * 0.03)/AO323))-AY323))/AJ323)*100</f>
        <v>#VALUE!</v>
      </c>
      <c r="BE323" s="80">
        <v>19.45</v>
      </c>
      <c r="BG323" t="s">
        <v>1644</v>
      </c>
      <c r="BH323" t="s">
        <v>1645</v>
      </c>
      <c r="BJ323" t="s">
        <v>1597</v>
      </c>
      <c r="BM323" t="s">
        <v>1646</v>
      </c>
      <c r="BN323" t="s">
        <v>1647</v>
      </c>
      <c r="BO323" t="s">
        <v>237</v>
      </c>
      <c r="BQ323" t="s">
        <v>185</v>
      </c>
      <c r="BR323" t="e">
        <v>#N/A</v>
      </c>
      <c r="BS323">
        <v>0</v>
      </c>
      <c r="BT323" s="88">
        <v>57961</v>
      </c>
      <c r="BX323">
        <v>2.4900000000000002</v>
      </c>
      <c r="BY323">
        <v>2.4900000000000002</v>
      </c>
      <c r="BZ323">
        <f t="shared" si="166"/>
        <v>0</v>
      </c>
      <c r="CC323" t="e">
        <f>VLOOKUP(A323,'[1]RPT 1280 - Edmonton'!$1:$1048576,4,0)</f>
        <v>#N/A</v>
      </c>
      <c r="CE323" t="s">
        <v>6402</v>
      </c>
      <c r="CF323">
        <v>289.44</v>
      </c>
      <c r="CG323">
        <v>36.72</v>
      </c>
      <c r="CH323">
        <v>0</v>
      </c>
      <c r="CI323">
        <v>12.96</v>
      </c>
      <c r="CJ323">
        <f t="shared" si="167"/>
        <v>0</v>
      </c>
      <c r="CK323">
        <f t="shared" si="168"/>
        <v>0</v>
      </c>
      <c r="CL323">
        <f t="shared" si="169"/>
        <v>0</v>
      </c>
      <c r="CM323">
        <f t="shared" si="170"/>
        <v>11.520000000000001</v>
      </c>
      <c r="CN323" s="40" t="s">
        <v>6413</v>
      </c>
      <c r="CO323" s="95">
        <v>3.99</v>
      </c>
      <c r="CP323" s="95">
        <v>3.99</v>
      </c>
      <c r="CQ323">
        <f t="shared" si="171"/>
        <v>0</v>
      </c>
    </row>
    <row r="324" spans="1:95" x14ac:dyDescent="0.25">
      <c r="A324" s="105">
        <v>498543</v>
      </c>
      <c r="B324" t="s">
        <v>1648</v>
      </c>
      <c r="C324" t="s">
        <v>1589</v>
      </c>
      <c r="D324" t="s">
        <v>905</v>
      </c>
      <c r="E324" t="s">
        <v>309</v>
      </c>
      <c r="F324" t="s">
        <v>60</v>
      </c>
      <c r="G324" t="s">
        <v>1038</v>
      </c>
      <c r="J324">
        <f t="shared" ref="J324:K325" si="206">J323</f>
        <v>289.44</v>
      </c>
      <c r="K324" s="97">
        <f t="shared" si="206"/>
        <v>36.72</v>
      </c>
      <c r="M324" s="98">
        <v>1.44</v>
      </c>
      <c r="N324">
        <v>1.44</v>
      </c>
      <c r="O324">
        <f t="shared" ref="O324:P325" si="207">O323</f>
        <v>252.72</v>
      </c>
      <c r="P324">
        <f t="shared" si="207"/>
        <v>1.17</v>
      </c>
      <c r="Q324" s="99">
        <v>12.96</v>
      </c>
      <c r="U324" t="s">
        <v>69</v>
      </c>
      <c r="V324" t="s">
        <v>69</v>
      </c>
      <c r="W324" s="73" t="s">
        <v>1592</v>
      </c>
      <c r="X324" s="74" t="s">
        <v>1593</v>
      </c>
      <c r="Z324" s="76" t="s">
        <v>1593</v>
      </c>
      <c r="AC324" s="8" t="s">
        <v>69</v>
      </c>
      <c r="AD324" s="8" t="s">
        <v>69</v>
      </c>
      <c r="AE324" s="8" t="s">
        <v>69</v>
      </c>
      <c r="AF324" s="8" t="s">
        <v>69</v>
      </c>
      <c r="AH324" s="23" t="e">
        <f t="shared" si="172"/>
        <v>#VALUE!</v>
      </c>
      <c r="AI324" s="23" t="str">
        <f t="shared" si="173"/>
        <v>2/3.00</v>
      </c>
      <c r="AJ324" s="23" t="str">
        <f t="shared" si="173"/>
        <v/>
      </c>
      <c r="AK324" s="23" t="str">
        <f t="shared" si="173"/>
        <v>2/3.00</v>
      </c>
      <c r="BG324" t="s">
        <v>1649</v>
      </c>
      <c r="BH324" t="s">
        <v>1650</v>
      </c>
      <c r="BJ324" t="s">
        <v>1597</v>
      </c>
      <c r="BM324" t="s">
        <v>1651</v>
      </c>
      <c r="BN324" t="s">
        <v>1647</v>
      </c>
      <c r="BO324" t="s">
        <v>237</v>
      </c>
      <c r="BQ324" t="s">
        <v>185</v>
      </c>
      <c r="BR324" t="e">
        <v>#N/A</v>
      </c>
      <c r="BS324">
        <v>9</v>
      </c>
      <c r="BT324" s="88">
        <v>22123.97</v>
      </c>
      <c r="BX324">
        <v>2.4900000000000002</v>
      </c>
      <c r="BY324">
        <v>2.4900000000000002</v>
      </c>
      <c r="BZ324">
        <f t="shared" ref="BZ324:BZ387" si="208">BY324-BX324</f>
        <v>0</v>
      </c>
      <c r="CC324" t="e">
        <f>VLOOKUP(A324,'[1]RPT 1280 - Edmonton'!$1:$1048576,4,0)</f>
        <v>#N/A</v>
      </c>
      <c r="CE324" t="s">
        <v>6402</v>
      </c>
      <c r="CF324">
        <v>289.44</v>
      </c>
      <c r="CG324">
        <v>36.72</v>
      </c>
      <c r="CH324">
        <v>0</v>
      </c>
      <c r="CI324">
        <v>12.96</v>
      </c>
      <c r="CJ324">
        <f t="shared" ref="CJ324:CJ387" si="209">CF324-J324</f>
        <v>0</v>
      </c>
      <c r="CK324">
        <f t="shared" ref="CK324:CK387" si="210">CG324-K324</f>
        <v>0</v>
      </c>
      <c r="CL324">
        <f t="shared" ref="CL324:CL387" si="211">CH324-L324</f>
        <v>0</v>
      </c>
      <c r="CM324">
        <f t="shared" ref="CM324:CM387" si="212">CI324-M324</f>
        <v>11.520000000000001</v>
      </c>
      <c r="CN324" s="40" t="s">
        <v>6413</v>
      </c>
    </row>
    <row r="325" spans="1:95" x14ac:dyDescent="0.25">
      <c r="A325" s="105">
        <v>6474936</v>
      </c>
      <c r="B325" t="s">
        <v>1652</v>
      </c>
      <c r="C325" t="s">
        <v>1589</v>
      </c>
      <c r="D325" t="s">
        <v>905</v>
      </c>
      <c r="E325" t="s">
        <v>309</v>
      </c>
      <c r="F325" t="s">
        <v>60</v>
      </c>
      <c r="G325" t="s">
        <v>1038</v>
      </c>
      <c r="J325">
        <f t="shared" si="206"/>
        <v>289.44</v>
      </c>
      <c r="K325" s="97">
        <f t="shared" si="206"/>
        <v>36.72</v>
      </c>
      <c r="M325" s="98">
        <v>1.08</v>
      </c>
      <c r="N325">
        <v>1.08</v>
      </c>
      <c r="O325">
        <f t="shared" si="207"/>
        <v>252.72</v>
      </c>
      <c r="P325">
        <f t="shared" si="207"/>
        <v>1.17</v>
      </c>
      <c r="Q325" s="99">
        <v>12.96</v>
      </c>
      <c r="U325" t="s">
        <v>69</v>
      </c>
      <c r="V325" t="s">
        <v>69</v>
      </c>
      <c r="W325" s="73" t="s">
        <v>1592</v>
      </c>
      <c r="X325" s="74" t="s">
        <v>1593</v>
      </c>
      <c r="Z325" s="76" t="s">
        <v>1593</v>
      </c>
      <c r="AC325" s="8" t="s">
        <v>69</v>
      </c>
      <c r="AD325" s="8" t="s">
        <v>69</v>
      </c>
      <c r="AE325" s="8" t="s">
        <v>69</v>
      </c>
      <c r="AF325" s="8" t="s">
        <v>69</v>
      </c>
      <c r="AH325" s="23" t="e">
        <f t="shared" si="172"/>
        <v>#VALUE!</v>
      </c>
      <c r="AI325" s="23" t="str">
        <f t="shared" si="173"/>
        <v>2/3.00</v>
      </c>
      <c r="AJ325" s="23" t="str">
        <f t="shared" si="173"/>
        <v/>
      </c>
      <c r="AK325" s="23" t="str">
        <f t="shared" si="173"/>
        <v>2/3.00</v>
      </c>
      <c r="BG325" t="s">
        <v>1653</v>
      </c>
      <c r="BH325" t="s">
        <v>1653</v>
      </c>
      <c r="BJ325" t="s">
        <v>1597</v>
      </c>
      <c r="BM325" t="s">
        <v>1654</v>
      </c>
      <c r="BN325" t="s">
        <v>1628</v>
      </c>
      <c r="BO325" t="s">
        <v>237</v>
      </c>
      <c r="BQ325" t="s">
        <v>185</v>
      </c>
      <c r="BR325" t="e">
        <v>#N/A</v>
      </c>
      <c r="BS325">
        <v>28</v>
      </c>
      <c r="BT325" s="88">
        <v>8240.23</v>
      </c>
      <c r="BX325">
        <v>2.4900000000000002</v>
      </c>
      <c r="BY325">
        <v>2.4900000000000002</v>
      </c>
      <c r="BZ325">
        <f t="shared" si="208"/>
        <v>0</v>
      </c>
      <c r="CC325" t="e">
        <f>VLOOKUP(A325,'[1]RPT 1280 - Edmonton'!$1:$1048576,4,0)</f>
        <v>#N/A</v>
      </c>
      <c r="CE325" t="s">
        <v>6402</v>
      </c>
      <c r="CF325">
        <v>289.44</v>
      </c>
      <c r="CG325">
        <v>36.72</v>
      </c>
      <c r="CH325">
        <v>0</v>
      </c>
      <c r="CI325">
        <v>12.96</v>
      </c>
      <c r="CJ325">
        <f t="shared" si="209"/>
        <v>0</v>
      </c>
      <c r="CK325">
        <f t="shared" si="210"/>
        <v>0</v>
      </c>
      <c r="CL325">
        <f t="shared" si="211"/>
        <v>0</v>
      </c>
      <c r="CM325">
        <f t="shared" si="212"/>
        <v>11.88</v>
      </c>
      <c r="CN325" s="40" t="s">
        <v>6413</v>
      </c>
    </row>
    <row r="326" spans="1:95" x14ac:dyDescent="0.25">
      <c r="A326" s="106">
        <v>6245773</v>
      </c>
      <c r="B326" t="s">
        <v>1655</v>
      </c>
      <c r="C326" t="s">
        <v>1635</v>
      </c>
      <c r="D326" t="s">
        <v>905</v>
      </c>
      <c r="E326" t="s">
        <v>309</v>
      </c>
      <c r="F326" t="s">
        <v>60</v>
      </c>
      <c r="G326" t="s">
        <v>1038</v>
      </c>
      <c r="I326" t="s">
        <v>55</v>
      </c>
      <c r="J326">
        <v>162.72</v>
      </c>
      <c r="K326" s="97">
        <v>11.52</v>
      </c>
      <c r="O326">
        <v>151.19999999999999</v>
      </c>
      <c r="P326">
        <v>1.05</v>
      </c>
      <c r="T326" t="s">
        <v>1590</v>
      </c>
      <c r="U326" t="s">
        <v>1591</v>
      </c>
      <c r="V326" t="s">
        <v>593</v>
      </c>
      <c r="W326" s="73" t="s">
        <v>1592</v>
      </c>
      <c r="X326" s="74" t="s">
        <v>1593</v>
      </c>
      <c r="Z326" s="76" t="s">
        <v>1593</v>
      </c>
      <c r="AA326" s="27">
        <v>0.174863199665831</v>
      </c>
      <c r="AC326" s="8" t="s">
        <v>1594</v>
      </c>
      <c r="AD326" s="8" t="s">
        <v>1595</v>
      </c>
      <c r="AE326" s="8" t="s">
        <v>1595</v>
      </c>
      <c r="AF326" s="8" t="s">
        <v>1595</v>
      </c>
      <c r="AH326" s="23">
        <f t="shared" si="172"/>
        <v>1.3333333333333333</v>
      </c>
      <c r="AI326" s="23" t="str">
        <f t="shared" si="173"/>
        <v>2/3.00</v>
      </c>
      <c r="AJ326" s="23" t="str">
        <f t="shared" si="173"/>
        <v/>
      </c>
      <c r="AK326" s="23" t="str">
        <f t="shared" si="173"/>
        <v>2/3.00</v>
      </c>
      <c r="AM326" s="40">
        <v>20.34</v>
      </c>
      <c r="AN326" s="40">
        <v>2.62</v>
      </c>
      <c r="AO326">
        <v>18</v>
      </c>
      <c r="AP326" s="40">
        <f>(AM326 * 1.05) - L326 - Q326 - K326</f>
        <v>9.8369999999999997</v>
      </c>
      <c r="AQ326" t="s">
        <v>60</v>
      </c>
      <c r="AR326" s="40">
        <f>(((AH326)-((AP326/AO326) + ((AN326 * 0.03)/AO326)))/AH326)*100</f>
        <v>58.684999999999995</v>
      </c>
      <c r="AS326" s="40" t="e">
        <f>(((AI326)-((AP326/AO326) + ((AN326 * 0.3)/AO326)))/AI326)*100</f>
        <v>#VALUE!</v>
      </c>
      <c r="AT326" s="40" t="e">
        <f>(((AJ326)-((AP326/AO326) + ((AN326 * 0.03)/AO326)))/AJ326)*100</f>
        <v>#VALUE!</v>
      </c>
      <c r="AU326" s="40" t="e">
        <f>(((AK326)-((AP326/AO326) + ((AN326 * 0.07)/AO326)))/AK326)*100</f>
        <v>#VALUE!</v>
      </c>
      <c r="BB326" s="77">
        <f>(((AH326)-(((AP326/AO326) + ((AN326 * 0.03)/AO326))-AW326))/AH326)*100</f>
        <v>58.684999999999995</v>
      </c>
      <c r="BC326" s="78" t="e">
        <f>(((AI326)-(((AP326/AO326) + ((AN326 * 0.3)/AO326))-AX326))/AI326)*100</f>
        <v>#VALUE!</v>
      </c>
      <c r="BD326" s="79" t="e">
        <f>(((AJ326)-(((AP326/AO326) + ((AN326 * 0.03)/AO326))-AY326))/AJ326)*100</f>
        <v>#VALUE!</v>
      </c>
      <c r="BE326" s="80" t="e">
        <f>(((AK326)-(((AP326/AO326) + ((AN326 * 0.15)/AO326))-AZ326))/AK326)*100</f>
        <v>#VALUE!</v>
      </c>
      <c r="BG326" t="s">
        <v>1656</v>
      </c>
      <c r="BH326" t="s">
        <v>1657</v>
      </c>
      <c r="BI326" s="107" t="s">
        <v>1658</v>
      </c>
      <c r="BJ326" t="s">
        <v>1597</v>
      </c>
      <c r="BM326" t="s">
        <v>1659</v>
      </c>
      <c r="BN326" t="s">
        <v>1344</v>
      </c>
      <c r="BO326" t="s">
        <v>237</v>
      </c>
      <c r="BQ326" t="s">
        <v>185</v>
      </c>
      <c r="BR326" t="e">
        <v>#N/A</v>
      </c>
      <c r="BX326">
        <v>1.99</v>
      </c>
      <c r="BY326">
        <v>1.99</v>
      </c>
      <c r="BZ326">
        <f t="shared" si="208"/>
        <v>0</v>
      </c>
      <c r="CC326" t="e">
        <f>VLOOKUP(A326,'[1]RPT 1280 - Edmonton'!$1:$1048576,4,0)</f>
        <v>#N/A</v>
      </c>
      <c r="CE326" t="s">
        <v>6402</v>
      </c>
      <c r="CF326">
        <v>162.72</v>
      </c>
      <c r="CG326">
        <v>11.52</v>
      </c>
      <c r="CH326">
        <v>0</v>
      </c>
      <c r="CI326">
        <v>0</v>
      </c>
      <c r="CJ326">
        <f t="shared" si="209"/>
        <v>0</v>
      </c>
      <c r="CK326">
        <f t="shared" si="210"/>
        <v>0</v>
      </c>
      <c r="CL326">
        <f t="shared" si="211"/>
        <v>0</v>
      </c>
      <c r="CM326">
        <f t="shared" si="212"/>
        <v>0</v>
      </c>
      <c r="CO326" s="95">
        <v>3.99</v>
      </c>
      <c r="CP326" s="95">
        <v>3.99</v>
      </c>
      <c r="CQ326">
        <f t="shared" ref="CQ324:CQ387" si="213">CP326-CO326</f>
        <v>0</v>
      </c>
    </row>
    <row r="327" spans="1:95" x14ac:dyDescent="0.25">
      <c r="A327" s="105">
        <v>6245781</v>
      </c>
      <c r="B327" t="s">
        <v>1660</v>
      </c>
      <c r="C327" t="s">
        <v>1635</v>
      </c>
      <c r="D327" t="s">
        <v>905</v>
      </c>
      <c r="E327" t="s">
        <v>309</v>
      </c>
      <c r="F327" t="s">
        <v>60</v>
      </c>
      <c r="G327" t="s">
        <v>1038</v>
      </c>
      <c r="J327">
        <f t="shared" ref="J327:K328" si="214">J326</f>
        <v>162.72</v>
      </c>
      <c r="K327" s="97">
        <f t="shared" si="214"/>
        <v>11.52</v>
      </c>
      <c r="O327">
        <f t="shared" ref="O327:P328" si="215">O326</f>
        <v>151.19999999999999</v>
      </c>
      <c r="P327">
        <f t="shared" si="215"/>
        <v>1.05</v>
      </c>
      <c r="U327" t="s">
        <v>69</v>
      </c>
      <c r="V327" t="s">
        <v>69</v>
      </c>
      <c r="W327" s="73" t="s">
        <v>1592</v>
      </c>
      <c r="X327" s="74" t="s">
        <v>1593</v>
      </c>
      <c r="Z327" s="76" t="s">
        <v>1593</v>
      </c>
      <c r="AC327" s="8" t="s">
        <v>69</v>
      </c>
      <c r="AD327" s="8" t="s">
        <v>69</v>
      </c>
      <c r="AE327" s="8" t="s">
        <v>69</v>
      </c>
      <c r="AF327" s="8" t="s">
        <v>69</v>
      </c>
      <c r="AH327" s="23" t="e">
        <f t="shared" si="172"/>
        <v>#VALUE!</v>
      </c>
      <c r="AI327" s="23" t="str">
        <f t="shared" si="173"/>
        <v>2/3.00</v>
      </c>
      <c r="AJ327" s="23" t="str">
        <f t="shared" si="173"/>
        <v/>
      </c>
      <c r="AK327" s="23" t="str">
        <f t="shared" si="173"/>
        <v>2/3.00</v>
      </c>
      <c r="BG327" t="s">
        <v>1661</v>
      </c>
      <c r="BH327" t="s">
        <v>1662</v>
      </c>
      <c r="BJ327" t="s">
        <v>1597</v>
      </c>
      <c r="BM327" t="s">
        <v>1663</v>
      </c>
      <c r="BN327" t="s">
        <v>1344</v>
      </c>
      <c r="BO327" t="s">
        <v>237</v>
      </c>
      <c r="BP327">
        <v>6245781</v>
      </c>
      <c r="BQ327" t="s">
        <v>185</v>
      </c>
      <c r="BR327" t="e">
        <v>#N/A</v>
      </c>
      <c r="BS327">
        <v>27</v>
      </c>
      <c r="BT327" s="88">
        <v>4727.92</v>
      </c>
      <c r="BX327">
        <v>1.99</v>
      </c>
      <c r="BY327">
        <v>1.99</v>
      </c>
      <c r="BZ327">
        <f t="shared" si="208"/>
        <v>0</v>
      </c>
      <c r="CC327" t="e">
        <f>VLOOKUP(A327,'[1]RPT 1280 - Edmonton'!$1:$1048576,4,0)</f>
        <v>#N/A</v>
      </c>
      <c r="CE327" t="s">
        <v>6402</v>
      </c>
      <c r="CF327">
        <v>162.72</v>
      </c>
      <c r="CG327">
        <v>11.52</v>
      </c>
      <c r="CH327">
        <v>0</v>
      </c>
      <c r="CI327">
        <v>0</v>
      </c>
      <c r="CJ327">
        <f t="shared" si="209"/>
        <v>0</v>
      </c>
      <c r="CK327">
        <f t="shared" si="210"/>
        <v>0</v>
      </c>
      <c r="CL327">
        <f t="shared" si="211"/>
        <v>0</v>
      </c>
      <c r="CM327">
        <f t="shared" si="212"/>
        <v>0</v>
      </c>
    </row>
    <row r="328" spans="1:95" x14ac:dyDescent="0.25">
      <c r="A328" s="105">
        <v>6300727</v>
      </c>
      <c r="B328" t="s">
        <v>1664</v>
      </c>
      <c r="C328" t="s">
        <v>1635</v>
      </c>
      <c r="D328" t="s">
        <v>905</v>
      </c>
      <c r="E328" t="s">
        <v>309</v>
      </c>
      <c r="F328" t="s">
        <v>60</v>
      </c>
      <c r="G328" t="s">
        <v>1038</v>
      </c>
      <c r="J328">
        <f t="shared" si="214"/>
        <v>162.72</v>
      </c>
      <c r="K328" s="97">
        <f t="shared" si="214"/>
        <v>11.52</v>
      </c>
      <c r="O328">
        <f t="shared" si="215"/>
        <v>151.19999999999999</v>
      </c>
      <c r="P328">
        <f t="shared" si="215"/>
        <v>1.05</v>
      </c>
      <c r="U328" t="s">
        <v>69</v>
      </c>
      <c r="V328" t="s">
        <v>69</v>
      </c>
      <c r="W328" s="73" t="s">
        <v>1592</v>
      </c>
      <c r="X328" s="74" t="s">
        <v>1593</v>
      </c>
      <c r="Z328" s="76" t="s">
        <v>1593</v>
      </c>
      <c r="AC328" s="8" t="s">
        <v>69</v>
      </c>
      <c r="AD328" s="8" t="s">
        <v>69</v>
      </c>
      <c r="AE328" s="8" t="s">
        <v>69</v>
      </c>
      <c r="AF328" s="8" t="s">
        <v>69</v>
      </c>
      <c r="AH328" s="23" t="e">
        <f t="shared" ref="AH328:AH391" si="216">IF(W328&lt;&gt;"",(RIGHT(W328,LEN(W328)-SEARCH("/",W328,1)))/U328,"")</f>
        <v>#VALUE!</v>
      </c>
      <c r="AI328" s="23" t="str">
        <f t="shared" ref="AI328:AK391" si="217">IF(X328&lt;&gt;"",X328,"")</f>
        <v>2/3.00</v>
      </c>
      <c r="AJ328" s="23" t="str">
        <f t="shared" si="217"/>
        <v/>
      </c>
      <c r="AK328" s="23" t="str">
        <f t="shared" si="217"/>
        <v>2/3.00</v>
      </c>
      <c r="BG328" t="s">
        <v>1665</v>
      </c>
      <c r="BH328" t="s">
        <v>1665</v>
      </c>
      <c r="BJ328" t="s">
        <v>1597</v>
      </c>
      <c r="BM328" t="s">
        <v>1666</v>
      </c>
      <c r="BN328" t="s">
        <v>1344</v>
      </c>
      <c r="BO328" t="s">
        <v>237</v>
      </c>
      <c r="BP328">
        <v>6300727</v>
      </c>
      <c r="BQ328" t="s">
        <v>185</v>
      </c>
      <c r="BR328" t="e">
        <v>#N/A</v>
      </c>
      <c r="BS328">
        <v>32</v>
      </c>
      <c r="BT328" s="88">
        <v>2192.6999999999998</v>
      </c>
      <c r="BX328">
        <v>1.99</v>
      </c>
      <c r="BY328">
        <v>1.99</v>
      </c>
      <c r="BZ328">
        <f t="shared" si="208"/>
        <v>0</v>
      </c>
      <c r="CC328" t="e">
        <f>VLOOKUP(A328,'[1]RPT 1280 - Edmonton'!$1:$1048576,4,0)</f>
        <v>#N/A</v>
      </c>
      <c r="CE328" t="s">
        <v>6402</v>
      </c>
      <c r="CF328">
        <v>162.72</v>
      </c>
      <c r="CG328">
        <v>11.52</v>
      </c>
      <c r="CH328">
        <v>0</v>
      </c>
      <c r="CI328">
        <v>0</v>
      </c>
      <c r="CJ328">
        <f t="shared" si="209"/>
        <v>0</v>
      </c>
      <c r="CK328">
        <f t="shared" si="210"/>
        <v>0</v>
      </c>
      <c r="CL328">
        <f t="shared" si="211"/>
        <v>0</v>
      </c>
      <c r="CM328">
        <f t="shared" si="212"/>
        <v>0</v>
      </c>
    </row>
    <row r="329" spans="1:95" x14ac:dyDescent="0.25">
      <c r="A329" s="105">
        <v>6355549</v>
      </c>
      <c r="B329" t="s">
        <v>1667</v>
      </c>
      <c r="C329" t="s">
        <v>1589</v>
      </c>
      <c r="D329" t="s">
        <v>905</v>
      </c>
      <c r="E329" t="s">
        <v>309</v>
      </c>
      <c r="F329" t="s">
        <v>60</v>
      </c>
      <c r="G329" t="s">
        <v>1038</v>
      </c>
      <c r="I329" t="s">
        <v>55</v>
      </c>
      <c r="J329">
        <v>144.72</v>
      </c>
      <c r="K329" s="97">
        <v>18.36</v>
      </c>
      <c r="M329" s="98">
        <v>1.08</v>
      </c>
      <c r="N329">
        <v>1.08</v>
      </c>
      <c r="O329">
        <v>126.36</v>
      </c>
      <c r="P329">
        <v>1.17</v>
      </c>
      <c r="Q329" s="99">
        <v>6.48</v>
      </c>
      <c r="T329" t="s">
        <v>1590</v>
      </c>
      <c r="U329" t="s">
        <v>1591</v>
      </c>
      <c r="V329" t="s">
        <v>593</v>
      </c>
      <c r="W329" s="73" t="s">
        <v>1592</v>
      </c>
      <c r="X329" s="74" t="s">
        <v>1593</v>
      </c>
      <c r="Z329" s="76" t="s">
        <v>1593</v>
      </c>
      <c r="AA329" s="27">
        <v>0.127712336396547</v>
      </c>
      <c r="AC329" s="8" t="s">
        <v>1594</v>
      </c>
      <c r="AD329" s="8" t="s">
        <v>1595</v>
      </c>
      <c r="AE329" s="8" t="s">
        <v>1595</v>
      </c>
      <c r="AF329" s="8" t="s">
        <v>1595</v>
      </c>
      <c r="AH329" s="23">
        <f t="shared" si="216"/>
        <v>1.3333333333333333</v>
      </c>
      <c r="AI329" s="23" t="str">
        <f t="shared" si="217"/>
        <v>2/3.00</v>
      </c>
      <c r="AJ329" s="23" t="str">
        <f t="shared" si="217"/>
        <v/>
      </c>
      <c r="AK329" s="23" t="str">
        <f t="shared" si="217"/>
        <v>2/3.00</v>
      </c>
      <c r="AM329" s="40">
        <v>24.12</v>
      </c>
      <c r="AN329" s="40">
        <v>2.48</v>
      </c>
      <c r="AO329">
        <v>18</v>
      </c>
      <c r="AP329" s="40">
        <f>(AM329 * 1.05) - L329 - Q329 - K329</f>
        <v>0.48600000000000065</v>
      </c>
      <c r="AQ329" t="s">
        <v>60</v>
      </c>
      <c r="AR329" s="40">
        <f>(((AH329)-((AP329/AO329) + ((AN329 * 0.03)/AO329)))/AH329)*100</f>
        <v>97.664999999999992</v>
      </c>
      <c r="AS329" s="40" t="e">
        <f>(((AI329)-((AP329/AO329) + ((AN329 * 0.3)/AO329)))/AI329)*100</f>
        <v>#VALUE!</v>
      </c>
      <c r="AT329" s="40" t="e">
        <f>(((AJ329)-((AP329/AO329) + ((AN329 * 0.03)/AO329)))/AJ329)*100</f>
        <v>#VALUE!</v>
      </c>
      <c r="AU329" s="40" t="e">
        <f>(((AK329)-((AP329/AO329) + ((AN329 * 0.07)/AO329)))/AK329)*100</f>
        <v>#VALUE!</v>
      </c>
      <c r="BB329" s="77">
        <f>(((AH329)-(((AP329/AO329) + ((AN329 * 0.03)/AO329))-AW329))/AH329)*100</f>
        <v>97.664999999999992</v>
      </c>
      <c r="BC329" s="78" t="e">
        <f>(((AI329)-(((AP329/AO329) + ((AN329 * 0.3)/AO329))-AX329))/AI329)*100</f>
        <v>#VALUE!</v>
      </c>
      <c r="BD329" s="79" t="e">
        <f>(((AJ329)-(((AP329/AO329) + ((AN329 * 0.03)/AO329))-AY329))/AJ329)*100</f>
        <v>#VALUE!</v>
      </c>
      <c r="BE329" s="80" t="e">
        <f>(((AK329)-(((AP329/AO329) + ((AN329 * 0.15)/AO329))-AZ329))/AK329)*100</f>
        <v>#VALUE!</v>
      </c>
      <c r="BG329" t="s">
        <v>1668</v>
      </c>
      <c r="BH329" t="s">
        <v>1669</v>
      </c>
      <c r="BJ329" t="s">
        <v>1597</v>
      </c>
      <c r="BM329" t="s">
        <v>1670</v>
      </c>
      <c r="BN329" t="s">
        <v>1671</v>
      </c>
      <c r="BO329" t="s">
        <v>237</v>
      </c>
      <c r="BP329">
        <v>6355549</v>
      </c>
      <c r="BQ329" t="s">
        <v>185</v>
      </c>
      <c r="BR329" t="e">
        <v>#N/A</v>
      </c>
      <c r="BS329">
        <v>11</v>
      </c>
      <c r="BT329" s="88">
        <v>14019.28</v>
      </c>
      <c r="BX329">
        <v>2.4900000000000002</v>
      </c>
      <c r="BY329">
        <v>2.4900000000000002</v>
      </c>
      <c r="BZ329">
        <f t="shared" si="208"/>
        <v>0</v>
      </c>
      <c r="CC329" t="e">
        <f>VLOOKUP(A329,'[1]RPT 1280 - Edmonton'!$1:$1048576,4,0)</f>
        <v>#N/A</v>
      </c>
      <c r="CE329" t="s">
        <v>6402</v>
      </c>
      <c r="CF329">
        <v>144.72</v>
      </c>
      <c r="CG329">
        <v>18.36</v>
      </c>
      <c r="CH329">
        <v>0</v>
      </c>
      <c r="CI329">
        <v>6.48</v>
      </c>
      <c r="CJ329">
        <f t="shared" si="209"/>
        <v>0</v>
      </c>
      <c r="CK329">
        <f t="shared" si="210"/>
        <v>0</v>
      </c>
      <c r="CL329">
        <f t="shared" si="211"/>
        <v>0</v>
      </c>
      <c r="CM329">
        <f t="shared" si="212"/>
        <v>5.4</v>
      </c>
      <c r="CN329" s="40" t="s">
        <v>6413</v>
      </c>
      <c r="CO329" s="95">
        <v>3.99</v>
      </c>
      <c r="CP329" s="95">
        <v>3.99</v>
      </c>
      <c r="CQ329">
        <f t="shared" si="213"/>
        <v>0</v>
      </c>
    </row>
    <row r="330" spans="1:95" x14ac:dyDescent="0.25">
      <c r="A330" s="105">
        <v>6355531</v>
      </c>
      <c r="B330" t="s">
        <v>1672</v>
      </c>
      <c r="C330" t="s">
        <v>1589</v>
      </c>
      <c r="D330" t="s">
        <v>905</v>
      </c>
      <c r="E330" t="s">
        <v>309</v>
      </c>
      <c r="F330" t="s">
        <v>60</v>
      </c>
      <c r="G330" t="s">
        <v>1038</v>
      </c>
      <c r="J330">
        <f t="shared" ref="J330:K331" si="218">J329</f>
        <v>144.72</v>
      </c>
      <c r="K330" s="97">
        <f t="shared" si="218"/>
        <v>18.36</v>
      </c>
      <c r="M330" s="98">
        <v>1.08</v>
      </c>
      <c r="N330">
        <v>1.08</v>
      </c>
      <c r="O330">
        <f t="shared" ref="O330:P331" si="219">O329</f>
        <v>126.36</v>
      </c>
      <c r="P330">
        <f t="shared" si="219"/>
        <v>1.17</v>
      </c>
      <c r="Q330" s="99">
        <v>6.48</v>
      </c>
      <c r="U330" t="s">
        <v>69</v>
      </c>
      <c r="V330" t="s">
        <v>69</v>
      </c>
      <c r="W330" s="73" t="s">
        <v>1592</v>
      </c>
      <c r="X330" s="74" t="s">
        <v>1593</v>
      </c>
      <c r="Z330" s="76" t="s">
        <v>1593</v>
      </c>
      <c r="AC330" s="8" t="s">
        <v>69</v>
      </c>
      <c r="AD330" s="8" t="s">
        <v>69</v>
      </c>
      <c r="AE330" s="8" t="s">
        <v>69</v>
      </c>
      <c r="AF330" s="8" t="s">
        <v>69</v>
      </c>
      <c r="AH330" s="23" t="e">
        <f t="shared" si="216"/>
        <v>#VALUE!</v>
      </c>
      <c r="AI330" s="23" t="str">
        <f t="shared" si="217"/>
        <v>2/3.00</v>
      </c>
      <c r="AJ330" s="23" t="str">
        <f t="shared" si="217"/>
        <v/>
      </c>
      <c r="AK330" s="23" t="str">
        <f t="shared" si="217"/>
        <v>2/3.00</v>
      </c>
      <c r="BG330" t="s">
        <v>1673</v>
      </c>
      <c r="BH330" t="s">
        <v>1674</v>
      </c>
      <c r="BJ330" t="s">
        <v>1597</v>
      </c>
      <c r="BM330" t="s">
        <v>1675</v>
      </c>
      <c r="BN330" t="s">
        <v>977</v>
      </c>
      <c r="BO330" t="s">
        <v>237</v>
      </c>
      <c r="BP330">
        <v>6355531</v>
      </c>
      <c r="BQ330" t="s">
        <v>185</v>
      </c>
      <c r="BR330" t="e">
        <v>#N/A</v>
      </c>
      <c r="BS330">
        <v>12</v>
      </c>
      <c r="BT330" s="88">
        <v>11603.88</v>
      </c>
      <c r="BX330">
        <v>2.4900000000000002</v>
      </c>
      <c r="BY330">
        <v>2.4900000000000002</v>
      </c>
      <c r="BZ330">
        <f t="shared" si="208"/>
        <v>0</v>
      </c>
      <c r="CC330" t="e">
        <f>VLOOKUP(A330,'[1]RPT 1280 - Edmonton'!$1:$1048576,4,0)</f>
        <v>#N/A</v>
      </c>
      <c r="CE330" t="s">
        <v>6402</v>
      </c>
      <c r="CF330">
        <v>144.72</v>
      </c>
      <c r="CG330">
        <v>18.36</v>
      </c>
      <c r="CH330">
        <v>0</v>
      </c>
      <c r="CI330">
        <v>6.48</v>
      </c>
      <c r="CJ330">
        <f t="shared" si="209"/>
        <v>0</v>
      </c>
      <c r="CK330">
        <f t="shared" si="210"/>
        <v>0</v>
      </c>
      <c r="CL330">
        <f t="shared" si="211"/>
        <v>0</v>
      </c>
      <c r="CM330">
        <f t="shared" si="212"/>
        <v>5.4</v>
      </c>
      <c r="CN330" s="40" t="s">
        <v>6413</v>
      </c>
    </row>
    <row r="331" spans="1:95" x14ac:dyDescent="0.25">
      <c r="A331" s="105">
        <v>6355523</v>
      </c>
      <c r="B331" t="s">
        <v>1676</v>
      </c>
      <c r="C331" t="s">
        <v>1589</v>
      </c>
      <c r="D331" t="s">
        <v>905</v>
      </c>
      <c r="E331" t="s">
        <v>309</v>
      </c>
      <c r="F331" t="s">
        <v>60</v>
      </c>
      <c r="G331" t="s">
        <v>1038</v>
      </c>
      <c r="J331">
        <f t="shared" si="218"/>
        <v>144.72</v>
      </c>
      <c r="K331" s="97">
        <f t="shared" si="218"/>
        <v>18.36</v>
      </c>
      <c r="M331" s="98">
        <v>1.08</v>
      </c>
      <c r="N331">
        <v>1.08</v>
      </c>
      <c r="O331">
        <f t="shared" si="219"/>
        <v>126.36</v>
      </c>
      <c r="P331">
        <f t="shared" si="219"/>
        <v>1.17</v>
      </c>
      <c r="Q331" s="99">
        <v>6.48</v>
      </c>
      <c r="U331" t="s">
        <v>69</v>
      </c>
      <c r="V331" t="s">
        <v>69</v>
      </c>
      <c r="W331" s="73" t="s">
        <v>1592</v>
      </c>
      <c r="X331" s="74" t="s">
        <v>1593</v>
      </c>
      <c r="Z331" s="76" t="s">
        <v>1593</v>
      </c>
      <c r="AC331" s="8" t="s">
        <v>69</v>
      </c>
      <c r="AD331" s="8" t="s">
        <v>69</v>
      </c>
      <c r="AE331" s="8" t="s">
        <v>69</v>
      </c>
      <c r="AF331" s="8" t="s">
        <v>69</v>
      </c>
      <c r="AH331" s="23" t="e">
        <f t="shared" si="216"/>
        <v>#VALUE!</v>
      </c>
      <c r="AI331" s="23" t="str">
        <f t="shared" si="217"/>
        <v>2/3.00</v>
      </c>
      <c r="AJ331" s="23" t="str">
        <f t="shared" si="217"/>
        <v/>
      </c>
      <c r="AK331" s="23" t="str">
        <f t="shared" si="217"/>
        <v>2/3.00</v>
      </c>
      <c r="BG331" t="s">
        <v>1677</v>
      </c>
      <c r="BH331" t="s">
        <v>1678</v>
      </c>
      <c r="BJ331" t="s">
        <v>1597</v>
      </c>
      <c r="BM331" t="s">
        <v>1679</v>
      </c>
      <c r="BN331" t="s">
        <v>1633</v>
      </c>
      <c r="BO331" t="s">
        <v>237</v>
      </c>
      <c r="BP331">
        <v>6355523</v>
      </c>
      <c r="BQ331" t="s">
        <v>185</v>
      </c>
      <c r="BR331" t="e">
        <v>#N/A</v>
      </c>
      <c r="BS331">
        <v>12</v>
      </c>
      <c r="BT331" s="88">
        <v>12641.68</v>
      </c>
      <c r="BX331">
        <v>2.4900000000000002</v>
      </c>
      <c r="BY331">
        <v>2.4900000000000002</v>
      </c>
      <c r="BZ331">
        <f t="shared" si="208"/>
        <v>0</v>
      </c>
      <c r="CC331" t="e">
        <f>VLOOKUP(A331,'[1]RPT 1280 - Edmonton'!$1:$1048576,4,0)</f>
        <v>#N/A</v>
      </c>
      <c r="CE331" t="s">
        <v>6402</v>
      </c>
      <c r="CF331">
        <v>144.72</v>
      </c>
      <c r="CG331">
        <v>18.36</v>
      </c>
      <c r="CH331">
        <v>0</v>
      </c>
      <c r="CI331">
        <v>6.48</v>
      </c>
      <c r="CJ331">
        <f t="shared" si="209"/>
        <v>0</v>
      </c>
      <c r="CK331">
        <f t="shared" si="210"/>
        <v>0</v>
      </c>
      <c r="CL331">
        <f t="shared" si="211"/>
        <v>0</v>
      </c>
      <c r="CM331">
        <f t="shared" si="212"/>
        <v>5.4</v>
      </c>
      <c r="CN331" s="40" t="s">
        <v>6413</v>
      </c>
    </row>
    <row r="332" spans="1:95" x14ac:dyDescent="0.25">
      <c r="A332" s="106">
        <v>6444640</v>
      </c>
      <c r="B332" t="s">
        <v>1680</v>
      </c>
      <c r="C332" t="s">
        <v>1589</v>
      </c>
      <c r="D332" t="s">
        <v>905</v>
      </c>
      <c r="E332" t="s">
        <v>309</v>
      </c>
      <c r="F332" t="s">
        <v>60</v>
      </c>
      <c r="G332" t="s">
        <v>1038</v>
      </c>
      <c r="I332" t="s">
        <v>55</v>
      </c>
      <c r="J332">
        <v>182.88</v>
      </c>
      <c r="K332" s="97">
        <v>14.4</v>
      </c>
      <c r="M332" s="98">
        <v>1.44</v>
      </c>
      <c r="N332">
        <v>1.44</v>
      </c>
      <c r="O332">
        <v>168.48</v>
      </c>
      <c r="P332">
        <v>1.17</v>
      </c>
      <c r="Q332" s="99">
        <v>8.64</v>
      </c>
      <c r="T332" t="s">
        <v>1590</v>
      </c>
      <c r="U332" t="s">
        <v>1591</v>
      </c>
      <c r="V332" t="s">
        <v>593</v>
      </c>
      <c r="W332" s="73" t="s">
        <v>1592</v>
      </c>
      <c r="X332" s="74" t="s">
        <v>1593</v>
      </c>
      <c r="Z332" s="76" t="s">
        <v>1593</v>
      </c>
      <c r="AA332" s="27">
        <v>0.12677944862155399</v>
      </c>
      <c r="AC332" s="8" t="s">
        <v>1594</v>
      </c>
      <c r="AD332" s="8" t="s">
        <v>1595</v>
      </c>
      <c r="AE332" s="8" t="s">
        <v>1595</v>
      </c>
      <c r="AF332" s="8" t="s">
        <v>1595</v>
      </c>
      <c r="AH332" s="23">
        <f t="shared" si="216"/>
        <v>1.3333333333333333</v>
      </c>
      <c r="AI332" s="23" t="str">
        <f t="shared" si="217"/>
        <v>2/3.00</v>
      </c>
      <c r="AJ332" s="23" t="str">
        <f t="shared" si="217"/>
        <v/>
      </c>
      <c r="AK332" s="23" t="str">
        <f t="shared" si="217"/>
        <v>2/3.00</v>
      </c>
      <c r="AM332" s="40">
        <v>30.48</v>
      </c>
      <c r="AN332" s="40">
        <v>20.64</v>
      </c>
      <c r="AO332">
        <v>24</v>
      </c>
      <c r="AP332" s="40">
        <f>(AM332 * 1.05) - L332 - Q332 - K332</f>
        <v>8.964000000000004</v>
      </c>
      <c r="AQ332" t="s">
        <v>60</v>
      </c>
      <c r="AR332" s="40">
        <f>(((AH332)-((AP332/AO332) + ((AN332 * 0.03)/AO332)))/AH332)*100</f>
        <v>70.052499999999981</v>
      </c>
      <c r="AS332" s="40" t="e">
        <f>(((AI332)-((AP332/AO332) + ((AN332 * 0.3)/AO332)))/AI332)*100</f>
        <v>#VALUE!</v>
      </c>
      <c r="AT332" s="40" t="e">
        <f>(((AJ332)-((AP332/AO332) + ((AN332 * 0.03)/AO332)))/AJ332)*100</f>
        <v>#VALUE!</v>
      </c>
      <c r="AU332" s="40" t="e">
        <f>(((AK332)-((AP332/AO332) + ((AN332 * 0.07)/AO332)))/AK332)*100</f>
        <v>#VALUE!</v>
      </c>
      <c r="BB332" s="77">
        <f>(((AH332)-(((AP332/AO332) + ((AN332 * 0.03)/AO332))-AW332))/AH332)*100</f>
        <v>70.052499999999981</v>
      </c>
      <c r="BC332" s="78" t="e">
        <f>(((AI332)-(((AP332/AO332) + ((AN332 * 0.3)/AO332))-AX332))/AI332)*100</f>
        <v>#VALUE!</v>
      </c>
      <c r="BD332" s="79" t="e">
        <f>(((AJ332)-(((AP332/AO332) + ((AN332 * 0.03)/AO332))-AY332))/AJ332)*100</f>
        <v>#VALUE!</v>
      </c>
      <c r="BE332" s="80" t="e">
        <f>(((AK332)-(((AP332/AO332) + ((AN332 * 0.15)/AO332))-AZ332))/AK332)*100</f>
        <v>#VALUE!</v>
      </c>
      <c r="BG332" t="s">
        <v>1681</v>
      </c>
      <c r="BH332" t="s">
        <v>1682</v>
      </c>
      <c r="BI332" s="107" t="s">
        <v>1658</v>
      </c>
      <c r="BJ332" t="s">
        <v>1597</v>
      </c>
      <c r="BM332" t="s">
        <v>1683</v>
      </c>
      <c r="BN332" t="s">
        <v>1624</v>
      </c>
      <c r="BO332" t="s">
        <v>237</v>
      </c>
      <c r="BQ332" t="s">
        <v>185</v>
      </c>
      <c r="BR332" t="e">
        <v>#N/A</v>
      </c>
      <c r="BS332">
        <v>53</v>
      </c>
      <c r="BT332" s="88">
        <v>120.69</v>
      </c>
      <c r="BX332">
        <v>2.4900000000000002</v>
      </c>
      <c r="BY332">
        <v>2.4900000000000002</v>
      </c>
      <c r="BZ332">
        <f t="shared" si="208"/>
        <v>0</v>
      </c>
      <c r="CC332" t="e">
        <f>VLOOKUP(A332,'[1]RPT 1280 - Edmonton'!$1:$1048576,4,0)</f>
        <v>#N/A</v>
      </c>
      <c r="CE332" t="s">
        <v>6402</v>
      </c>
      <c r="CF332">
        <v>182.88</v>
      </c>
      <c r="CG332">
        <v>14.4</v>
      </c>
      <c r="CH332">
        <v>0</v>
      </c>
      <c r="CI332">
        <v>8.64</v>
      </c>
      <c r="CJ332">
        <f t="shared" si="209"/>
        <v>0</v>
      </c>
      <c r="CK332">
        <f t="shared" si="210"/>
        <v>0</v>
      </c>
      <c r="CL332">
        <f t="shared" si="211"/>
        <v>0</v>
      </c>
      <c r="CM332">
        <f t="shared" si="212"/>
        <v>7.2000000000000011</v>
      </c>
      <c r="CN332" s="40" t="s">
        <v>6413</v>
      </c>
      <c r="CO332" s="95">
        <v>3.99</v>
      </c>
      <c r="CP332" s="95">
        <v>3.99</v>
      </c>
      <c r="CQ332">
        <f t="shared" si="213"/>
        <v>0</v>
      </c>
    </row>
    <row r="333" spans="1:95" x14ac:dyDescent="0.25">
      <c r="A333" s="104">
        <v>596031</v>
      </c>
      <c r="B333" t="s">
        <v>1684</v>
      </c>
      <c r="C333" t="s">
        <v>1685</v>
      </c>
      <c r="D333" t="s">
        <v>905</v>
      </c>
      <c r="E333" t="s">
        <v>185</v>
      </c>
      <c r="F333" t="s">
        <v>60</v>
      </c>
      <c r="G333" t="s">
        <v>1038</v>
      </c>
      <c r="I333" t="s">
        <v>55</v>
      </c>
      <c r="J333">
        <v>63.36</v>
      </c>
      <c r="K333" s="97">
        <v>6.24</v>
      </c>
      <c r="M333" s="98">
        <v>1.8</v>
      </c>
      <c r="O333">
        <v>57.12</v>
      </c>
      <c r="P333">
        <v>4.76</v>
      </c>
      <c r="Q333" s="99">
        <v>1.8</v>
      </c>
      <c r="T333" t="s">
        <v>485</v>
      </c>
      <c r="U333" t="s">
        <v>57</v>
      </c>
      <c r="V333" t="s">
        <v>486</v>
      </c>
      <c r="W333" s="73" t="s">
        <v>1686</v>
      </c>
      <c r="X333" s="74">
        <v>6.99</v>
      </c>
      <c r="Z333" s="76">
        <v>6.79</v>
      </c>
      <c r="AA333" s="27">
        <v>0.121701578627808</v>
      </c>
      <c r="AC333" s="8" t="s">
        <v>489</v>
      </c>
      <c r="AD333" s="8" t="s">
        <v>490</v>
      </c>
      <c r="AE333" s="8">
        <v>6.99</v>
      </c>
      <c r="AF333" s="8" t="s">
        <v>230</v>
      </c>
      <c r="AH333" s="23">
        <f t="shared" si="216"/>
        <v>6.49</v>
      </c>
      <c r="AI333" s="23">
        <f t="shared" si="217"/>
        <v>6.99</v>
      </c>
      <c r="AJ333" s="23" t="str">
        <f t="shared" si="217"/>
        <v/>
      </c>
      <c r="AK333" s="23">
        <f t="shared" si="217"/>
        <v>6.79</v>
      </c>
      <c r="AM333" s="40">
        <v>63.36</v>
      </c>
      <c r="AN333" s="40">
        <v>13.86</v>
      </c>
      <c r="AO333">
        <v>12</v>
      </c>
      <c r="AP333" s="40">
        <f>(AM333 * 1.05) - L333 - Q333 - K333</f>
        <v>58.488000000000007</v>
      </c>
      <c r="AQ333" t="s">
        <v>60</v>
      </c>
      <c r="AR333" s="40">
        <f>(((AH333)-((AP333/AO333) + ((AN333 * 0.03)/AO333)))/AH333)*100</f>
        <v>24.365947611710318</v>
      </c>
      <c r="AS333" s="40">
        <f>(((AI333)-((AP333/AO333) + ((AN333 * 0.3)/AO333)))/AI333)*100</f>
        <v>25.314735336194559</v>
      </c>
      <c r="AT333" s="40" t="e">
        <f>(((AJ333)-((AP333/AO333) + ((AN333 * 0.03)/AO333)))/AJ333)*100</f>
        <v>#VALUE!</v>
      </c>
      <c r="AU333" s="40">
        <f>(((AK333)-((AP333/AO333) + ((AN333 * 0.07)/AO333)))/AK333)*100</f>
        <v>27.027245949926353</v>
      </c>
      <c r="BB333" s="77">
        <f>(((AH333)-(((AP333/AO333) + ((AN333 * 0.03)/AO333))-AW333))/AH333)*100</f>
        <v>24.365947611710318</v>
      </c>
      <c r="BC333" s="78">
        <f>(((AI333)-(((AP333/AO333) + ((AN333 * 0.3)/AO333))-AX333))/AI333)*100</f>
        <v>25.314735336194559</v>
      </c>
      <c r="BD333" s="79" t="e">
        <f>(((AJ333)-(((AP333/AO333) + ((AN333 * 0.03)/AO333))-AY333))/AJ333)*100</f>
        <v>#VALUE!</v>
      </c>
      <c r="BE333" s="80">
        <f>(((AK333)-(((AP333/AO333) + ((AN333 * 0.15)/AO333))-AZ333))/AK333)*100</f>
        <v>25.666421207658306</v>
      </c>
      <c r="BG333" t="s">
        <v>1687</v>
      </c>
      <c r="BH333" t="s">
        <v>1688</v>
      </c>
      <c r="BJ333" t="s">
        <v>1689</v>
      </c>
      <c r="BM333" t="s">
        <v>1690</v>
      </c>
      <c r="BN333" t="s">
        <v>1691</v>
      </c>
      <c r="BO333" t="s">
        <v>237</v>
      </c>
      <c r="BQ333" t="e">
        <v>#N/A</v>
      </c>
      <c r="BR333" t="e">
        <v>#N/A</v>
      </c>
      <c r="BS333">
        <v>32</v>
      </c>
      <c r="BT333" s="88">
        <v>13102.1</v>
      </c>
      <c r="BX333">
        <v>8.2899999999999991</v>
      </c>
      <c r="BY333">
        <v>8.2899999999999991</v>
      </c>
      <c r="BZ333">
        <f t="shared" si="208"/>
        <v>0</v>
      </c>
      <c r="CC333" t="e">
        <f>VLOOKUP(A333,'[1]RPT 1280 - Edmonton'!$1:$1048576,4,0)</f>
        <v>#N/A</v>
      </c>
      <c r="CE333" t="s">
        <v>6402</v>
      </c>
      <c r="CF333">
        <v>63.36</v>
      </c>
      <c r="CG333">
        <v>6.24</v>
      </c>
      <c r="CH333">
        <v>0</v>
      </c>
      <c r="CI333">
        <v>1.8</v>
      </c>
      <c r="CJ333">
        <f t="shared" si="209"/>
        <v>0</v>
      </c>
      <c r="CK333">
        <f t="shared" si="210"/>
        <v>0</v>
      </c>
      <c r="CL333">
        <f t="shared" si="211"/>
        <v>0</v>
      </c>
      <c r="CM333">
        <f t="shared" si="212"/>
        <v>0</v>
      </c>
      <c r="CO333" s="95">
        <v>5.49</v>
      </c>
      <c r="CP333" s="95">
        <v>5.49</v>
      </c>
      <c r="CQ333">
        <f t="shared" si="213"/>
        <v>0</v>
      </c>
    </row>
    <row r="334" spans="1:95" x14ac:dyDescent="0.25">
      <c r="A334" s="105">
        <v>711614</v>
      </c>
      <c r="B334" t="s">
        <v>1692</v>
      </c>
      <c r="C334" t="s">
        <v>1685</v>
      </c>
      <c r="D334" t="s">
        <v>905</v>
      </c>
      <c r="E334" t="s">
        <v>185</v>
      </c>
      <c r="F334" t="s">
        <v>60</v>
      </c>
      <c r="G334" t="s">
        <v>1038</v>
      </c>
      <c r="J334">
        <f t="shared" ref="J334:K349" si="220">J333</f>
        <v>63.36</v>
      </c>
      <c r="K334" s="97">
        <f t="shared" si="220"/>
        <v>6.24</v>
      </c>
      <c r="M334" s="98">
        <v>1.8</v>
      </c>
      <c r="O334">
        <f t="shared" ref="O334:P349" si="221">O333</f>
        <v>57.12</v>
      </c>
      <c r="P334">
        <f t="shared" si="221"/>
        <v>4.76</v>
      </c>
      <c r="Q334" s="99">
        <v>1.8</v>
      </c>
      <c r="U334" t="s">
        <v>69</v>
      </c>
      <c r="V334" t="s">
        <v>69</v>
      </c>
      <c r="W334" s="73" t="s">
        <v>1686</v>
      </c>
      <c r="X334" s="74">
        <v>6.99</v>
      </c>
      <c r="Z334" s="76">
        <v>6.79</v>
      </c>
      <c r="AC334" s="8" t="s">
        <v>69</v>
      </c>
      <c r="AD334" s="8" t="s">
        <v>69</v>
      </c>
      <c r="AE334" s="8" t="s">
        <v>69</v>
      </c>
      <c r="AF334" s="8" t="s">
        <v>69</v>
      </c>
      <c r="AH334" s="23" t="e">
        <f t="shared" si="216"/>
        <v>#VALUE!</v>
      </c>
      <c r="AI334" s="23">
        <f t="shared" si="217"/>
        <v>6.99</v>
      </c>
      <c r="AJ334" s="23" t="str">
        <f t="shared" si="217"/>
        <v/>
      </c>
      <c r="AK334" s="23">
        <f t="shared" si="217"/>
        <v>6.79</v>
      </c>
      <c r="BG334" t="s">
        <v>1693</v>
      </c>
      <c r="BH334" t="s">
        <v>1694</v>
      </c>
      <c r="BM334" t="s">
        <v>1695</v>
      </c>
      <c r="BN334" t="s">
        <v>1696</v>
      </c>
      <c r="BO334" t="s">
        <v>237</v>
      </c>
      <c r="BQ334" t="e">
        <v>#N/A</v>
      </c>
      <c r="BR334" t="e">
        <v>#N/A</v>
      </c>
      <c r="BS334">
        <v>36</v>
      </c>
      <c r="BT334" s="88">
        <v>3660.85</v>
      </c>
      <c r="BX334">
        <v>8.2899999999999991</v>
      </c>
      <c r="BY334">
        <v>8.2899999999999991</v>
      </c>
      <c r="BZ334">
        <f t="shared" si="208"/>
        <v>0</v>
      </c>
      <c r="CC334" t="e">
        <f>VLOOKUP(A334,'[1]RPT 1280 - Edmonton'!$1:$1048576,4,0)</f>
        <v>#N/A</v>
      </c>
      <c r="CE334" t="s">
        <v>6402</v>
      </c>
      <c r="CF334">
        <v>63.36</v>
      </c>
      <c r="CG334">
        <v>6.24</v>
      </c>
      <c r="CH334">
        <v>0</v>
      </c>
      <c r="CI334">
        <v>1.8</v>
      </c>
      <c r="CJ334">
        <f t="shared" si="209"/>
        <v>0</v>
      </c>
      <c r="CK334">
        <f t="shared" si="210"/>
        <v>0</v>
      </c>
      <c r="CL334">
        <f t="shared" si="211"/>
        <v>0</v>
      </c>
      <c r="CM334">
        <f t="shared" si="212"/>
        <v>0</v>
      </c>
    </row>
    <row r="335" spans="1:95" x14ac:dyDescent="0.25">
      <c r="A335" s="105">
        <v>342345</v>
      </c>
      <c r="B335" t="s">
        <v>1697</v>
      </c>
      <c r="C335" t="s">
        <v>1685</v>
      </c>
      <c r="D335" t="s">
        <v>905</v>
      </c>
      <c r="E335" t="s">
        <v>185</v>
      </c>
      <c r="F335" t="s">
        <v>60</v>
      </c>
      <c r="G335" t="s">
        <v>1038</v>
      </c>
      <c r="J335">
        <f t="shared" si="220"/>
        <v>63.36</v>
      </c>
      <c r="K335" s="97">
        <f t="shared" si="220"/>
        <v>6.24</v>
      </c>
      <c r="M335" s="98">
        <v>1.8</v>
      </c>
      <c r="O335">
        <f t="shared" si="221"/>
        <v>57.12</v>
      </c>
      <c r="P335">
        <f t="shared" si="221"/>
        <v>4.76</v>
      </c>
      <c r="Q335" s="99">
        <v>1.8</v>
      </c>
      <c r="U335" t="s">
        <v>69</v>
      </c>
      <c r="V335" t="s">
        <v>69</v>
      </c>
      <c r="W335" s="73" t="s">
        <v>1686</v>
      </c>
      <c r="X335" s="74">
        <v>6.99</v>
      </c>
      <c r="Z335" s="76">
        <v>6.79</v>
      </c>
      <c r="AC335" s="8" t="s">
        <v>69</v>
      </c>
      <c r="AD335" s="8" t="s">
        <v>69</v>
      </c>
      <c r="AE335" s="8" t="s">
        <v>69</v>
      </c>
      <c r="AF335" s="8" t="s">
        <v>69</v>
      </c>
      <c r="AH335" s="23" t="e">
        <f t="shared" si="216"/>
        <v>#VALUE!</v>
      </c>
      <c r="AI335" s="23">
        <f t="shared" si="217"/>
        <v>6.99</v>
      </c>
      <c r="AJ335" s="23" t="str">
        <f t="shared" si="217"/>
        <v/>
      </c>
      <c r="AK335" s="23">
        <f t="shared" si="217"/>
        <v>6.79</v>
      </c>
      <c r="BG335" t="s">
        <v>1698</v>
      </c>
      <c r="BH335" t="s">
        <v>1699</v>
      </c>
      <c r="BJ335" t="s">
        <v>1689</v>
      </c>
      <c r="BM335" t="s">
        <v>1700</v>
      </c>
      <c r="BN335" t="s">
        <v>1488</v>
      </c>
      <c r="BO335" t="s">
        <v>237</v>
      </c>
      <c r="BQ335" t="e">
        <v>#N/A</v>
      </c>
      <c r="BR335" t="e">
        <v>#N/A</v>
      </c>
      <c r="BS335">
        <v>27</v>
      </c>
      <c r="BT335" s="88">
        <v>24780.240000000002</v>
      </c>
      <c r="BX335">
        <v>8.2899999999999991</v>
      </c>
      <c r="BY335">
        <v>8.2899999999999991</v>
      </c>
      <c r="BZ335">
        <f t="shared" si="208"/>
        <v>0</v>
      </c>
      <c r="CC335" t="e">
        <f>VLOOKUP(A335,'[1]RPT 1280 - Edmonton'!$1:$1048576,4,0)</f>
        <v>#N/A</v>
      </c>
      <c r="CE335" t="s">
        <v>6402</v>
      </c>
      <c r="CF335">
        <v>63.36</v>
      </c>
      <c r="CG335">
        <v>6.24</v>
      </c>
      <c r="CH335">
        <v>0</v>
      </c>
      <c r="CI335">
        <v>1.8</v>
      </c>
      <c r="CJ335">
        <f t="shared" si="209"/>
        <v>0</v>
      </c>
      <c r="CK335">
        <f t="shared" si="210"/>
        <v>0</v>
      </c>
      <c r="CL335">
        <f t="shared" si="211"/>
        <v>0</v>
      </c>
      <c r="CM335">
        <f t="shared" si="212"/>
        <v>0</v>
      </c>
    </row>
    <row r="336" spans="1:95" x14ac:dyDescent="0.25">
      <c r="A336" s="105">
        <v>470351</v>
      </c>
      <c r="B336" t="s">
        <v>1701</v>
      </c>
      <c r="C336" t="s">
        <v>1685</v>
      </c>
      <c r="D336" t="s">
        <v>905</v>
      </c>
      <c r="E336" t="s">
        <v>185</v>
      </c>
      <c r="F336" t="s">
        <v>60</v>
      </c>
      <c r="G336" t="s">
        <v>1038</v>
      </c>
      <c r="J336">
        <f t="shared" si="220"/>
        <v>63.36</v>
      </c>
      <c r="K336" s="97">
        <f t="shared" si="220"/>
        <v>6.24</v>
      </c>
      <c r="M336" s="98">
        <v>1.8</v>
      </c>
      <c r="O336">
        <f t="shared" si="221"/>
        <v>57.12</v>
      </c>
      <c r="P336">
        <f t="shared" si="221"/>
        <v>4.76</v>
      </c>
      <c r="Q336" s="99">
        <v>1.8</v>
      </c>
      <c r="U336" t="s">
        <v>69</v>
      </c>
      <c r="V336" t="s">
        <v>69</v>
      </c>
      <c r="W336" s="73" t="s">
        <v>1686</v>
      </c>
      <c r="X336" s="74">
        <v>6.99</v>
      </c>
      <c r="Z336" s="76">
        <v>6.79</v>
      </c>
      <c r="AC336" s="8" t="s">
        <v>69</v>
      </c>
      <c r="AD336" s="8" t="s">
        <v>69</v>
      </c>
      <c r="AE336" s="8" t="s">
        <v>69</v>
      </c>
      <c r="AF336" s="8" t="s">
        <v>69</v>
      </c>
      <c r="AH336" s="23" t="e">
        <f t="shared" si="216"/>
        <v>#VALUE!</v>
      </c>
      <c r="AI336" s="23">
        <f t="shared" si="217"/>
        <v>6.99</v>
      </c>
      <c r="AJ336" s="23" t="str">
        <f t="shared" si="217"/>
        <v/>
      </c>
      <c r="AK336" s="23">
        <f t="shared" si="217"/>
        <v>6.79</v>
      </c>
      <c r="BG336" t="s">
        <v>1702</v>
      </c>
      <c r="BH336" t="s">
        <v>1703</v>
      </c>
      <c r="BJ336" t="s">
        <v>1689</v>
      </c>
      <c r="BM336" t="s">
        <v>1704</v>
      </c>
      <c r="BN336" t="s">
        <v>1705</v>
      </c>
      <c r="BO336" t="s">
        <v>237</v>
      </c>
      <c r="BQ336" t="e">
        <v>#N/A</v>
      </c>
      <c r="BR336" t="e">
        <v>#N/A</v>
      </c>
      <c r="BS336">
        <v>32</v>
      </c>
      <c r="BT336" s="88">
        <v>14772.84</v>
      </c>
      <c r="BX336">
        <v>8.2899999999999991</v>
      </c>
      <c r="BY336">
        <v>8.2899999999999991</v>
      </c>
      <c r="BZ336">
        <f t="shared" si="208"/>
        <v>0</v>
      </c>
      <c r="CC336" t="e">
        <f>VLOOKUP(A336,'[1]RPT 1280 - Edmonton'!$1:$1048576,4,0)</f>
        <v>#N/A</v>
      </c>
      <c r="CE336" t="s">
        <v>6402</v>
      </c>
      <c r="CF336">
        <v>63.36</v>
      </c>
      <c r="CG336">
        <v>6.24</v>
      </c>
      <c r="CH336">
        <v>0</v>
      </c>
      <c r="CI336">
        <v>1.8</v>
      </c>
      <c r="CJ336">
        <f t="shared" si="209"/>
        <v>0</v>
      </c>
      <c r="CK336">
        <f t="shared" si="210"/>
        <v>0</v>
      </c>
      <c r="CL336">
        <f t="shared" si="211"/>
        <v>0</v>
      </c>
      <c r="CM336">
        <f t="shared" si="212"/>
        <v>0</v>
      </c>
    </row>
    <row r="337" spans="1:91" x14ac:dyDescent="0.25">
      <c r="A337" s="104">
        <v>500603</v>
      </c>
      <c r="B337" t="s">
        <v>1706</v>
      </c>
      <c r="C337" t="s">
        <v>1685</v>
      </c>
      <c r="D337" t="s">
        <v>905</v>
      </c>
      <c r="E337" t="s">
        <v>185</v>
      </c>
      <c r="F337" t="s">
        <v>60</v>
      </c>
      <c r="G337" t="s">
        <v>1038</v>
      </c>
      <c r="J337">
        <f t="shared" si="220"/>
        <v>63.36</v>
      </c>
      <c r="K337" s="97">
        <f t="shared" si="220"/>
        <v>6.24</v>
      </c>
      <c r="M337" s="98">
        <v>1.8</v>
      </c>
      <c r="O337">
        <f t="shared" si="221"/>
        <v>57.12</v>
      </c>
      <c r="P337">
        <f t="shared" si="221"/>
        <v>4.76</v>
      </c>
      <c r="Q337" s="99">
        <v>1.8</v>
      </c>
      <c r="U337" t="s">
        <v>69</v>
      </c>
      <c r="V337" t="s">
        <v>69</v>
      </c>
      <c r="W337" s="73" t="s">
        <v>1686</v>
      </c>
      <c r="X337" s="74">
        <v>6.99</v>
      </c>
      <c r="Z337" s="76">
        <v>6.79</v>
      </c>
      <c r="AC337" s="8" t="s">
        <v>69</v>
      </c>
      <c r="AD337" s="8" t="s">
        <v>69</v>
      </c>
      <c r="AE337" s="8" t="s">
        <v>69</v>
      </c>
      <c r="AF337" s="8" t="s">
        <v>69</v>
      </c>
      <c r="AH337" s="23" t="e">
        <f t="shared" si="216"/>
        <v>#VALUE!</v>
      </c>
      <c r="AI337" s="23">
        <f t="shared" si="217"/>
        <v>6.99</v>
      </c>
      <c r="AJ337" s="23" t="str">
        <f t="shared" si="217"/>
        <v/>
      </c>
      <c r="AK337" s="23">
        <f t="shared" si="217"/>
        <v>6.79</v>
      </c>
      <c r="BG337" t="s">
        <v>1707</v>
      </c>
      <c r="BH337" t="s">
        <v>1708</v>
      </c>
      <c r="BJ337" t="s">
        <v>1689</v>
      </c>
      <c r="BM337" t="s">
        <v>1709</v>
      </c>
      <c r="BN337" t="s">
        <v>1691</v>
      </c>
      <c r="BO337" t="s">
        <v>237</v>
      </c>
      <c r="BQ337" t="e">
        <v>#N/A</v>
      </c>
      <c r="BR337" t="e">
        <v>#N/A</v>
      </c>
      <c r="BS337">
        <v>38</v>
      </c>
      <c r="BT337" s="88">
        <v>10714.65</v>
      </c>
      <c r="BX337">
        <v>8.2899999999999991</v>
      </c>
      <c r="BY337">
        <v>8.2899999999999991</v>
      </c>
      <c r="BZ337">
        <f t="shared" si="208"/>
        <v>0</v>
      </c>
      <c r="CC337" t="e">
        <f>VLOOKUP(A337,'[1]RPT 1280 - Edmonton'!$1:$1048576,4,0)</f>
        <v>#N/A</v>
      </c>
      <c r="CE337" t="s">
        <v>6402</v>
      </c>
      <c r="CF337">
        <v>63.36</v>
      </c>
      <c r="CG337">
        <v>6.24</v>
      </c>
      <c r="CH337">
        <v>0</v>
      </c>
      <c r="CI337">
        <v>1.8</v>
      </c>
      <c r="CJ337">
        <f t="shared" si="209"/>
        <v>0</v>
      </c>
      <c r="CK337">
        <f t="shared" si="210"/>
        <v>0</v>
      </c>
      <c r="CL337">
        <f t="shared" si="211"/>
        <v>0</v>
      </c>
      <c r="CM337">
        <f t="shared" si="212"/>
        <v>0</v>
      </c>
    </row>
    <row r="338" spans="1:91" x14ac:dyDescent="0.25">
      <c r="A338" s="105">
        <v>596106</v>
      </c>
      <c r="B338" t="s">
        <v>1710</v>
      </c>
      <c r="C338" t="s">
        <v>1685</v>
      </c>
      <c r="D338" t="s">
        <v>905</v>
      </c>
      <c r="E338" t="s">
        <v>185</v>
      </c>
      <c r="F338" t="s">
        <v>60</v>
      </c>
      <c r="G338" t="s">
        <v>1038</v>
      </c>
      <c r="J338">
        <f t="shared" si="220"/>
        <v>63.36</v>
      </c>
      <c r="K338" s="97">
        <f t="shared" si="220"/>
        <v>6.24</v>
      </c>
      <c r="M338" s="98">
        <v>1.8</v>
      </c>
      <c r="O338">
        <f t="shared" si="221"/>
        <v>57.12</v>
      </c>
      <c r="P338">
        <f t="shared" si="221"/>
        <v>4.76</v>
      </c>
      <c r="Q338" s="99">
        <v>1.8</v>
      </c>
      <c r="U338" t="s">
        <v>69</v>
      </c>
      <c r="V338" t="s">
        <v>69</v>
      </c>
      <c r="W338" s="73" t="s">
        <v>1686</v>
      </c>
      <c r="X338" s="74">
        <v>6.99</v>
      </c>
      <c r="Z338" s="76">
        <v>6.79</v>
      </c>
      <c r="AC338" s="8" t="s">
        <v>69</v>
      </c>
      <c r="AD338" s="8" t="s">
        <v>69</v>
      </c>
      <c r="AE338" s="8" t="s">
        <v>69</v>
      </c>
      <c r="AF338" s="8" t="s">
        <v>69</v>
      </c>
      <c r="AH338" s="23" t="e">
        <f t="shared" si="216"/>
        <v>#VALUE!</v>
      </c>
      <c r="AI338" s="23">
        <f t="shared" si="217"/>
        <v>6.99</v>
      </c>
      <c r="AJ338" s="23" t="str">
        <f t="shared" si="217"/>
        <v/>
      </c>
      <c r="AK338" s="23">
        <f t="shared" si="217"/>
        <v>6.79</v>
      </c>
      <c r="BG338" t="s">
        <v>1711</v>
      </c>
      <c r="BH338" t="s">
        <v>1712</v>
      </c>
      <c r="BJ338" t="s">
        <v>1689</v>
      </c>
      <c r="BM338" t="s">
        <v>1713</v>
      </c>
      <c r="BN338" t="s">
        <v>1696</v>
      </c>
      <c r="BO338" t="s">
        <v>237</v>
      </c>
      <c r="BQ338" t="e">
        <v>#N/A</v>
      </c>
      <c r="BR338" t="e">
        <v>#N/A</v>
      </c>
      <c r="BS338">
        <v>25</v>
      </c>
      <c r="BT338" s="88">
        <v>14573.19</v>
      </c>
      <c r="BX338">
        <v>8.2899999999999991</v>
      </c>
      <c r="BY338">
        <v>8.2899999999999991</v>
      </c>
      <c r="BZ338">
        <f t="shared" si="208"/>
        <v>0</v>
      </c>
      <c r="CC338" t="e">
        <f>VLOOKUP(A338,'[1]RPT 1280 - Edmonton'!$1:$1048576,4,0)</f>
        <v>#N/A</v>
      </c>
      <c r="CE338" t="s">
        <v>6402</v>
      </c>
      <c r="CF338">
        <v>63.36</v>
      </c>
      <c r="CG338">
        <v>6.24</v>
      </c>
      <c r="CH338">
        <v>0</v>
      </c>
      <c r="CI338">
        <v>1.8</v>
      </c>
      <c r="CJ338">
        <f t="shared" si="209"/>
        <v>0</v>
      </c>
      <c r="CK338">
        <f t="shared" si="210"/>
        <v>0</v>
      </c>
      <c r="CL338">
        <f t="shared" si="211"/>
        <v>0</v>
      </c>
      <c r="CM338">
        <f t="shared" si="212"/>
        <v>0</v>
      </c>
    </row>
    <row r="339" spans="1:91" x14ac:dyDescent="0.25">
      <c r="A339" s="105">
        <v>6258891</v>
      </c>
      <c r="B339" t="s">
        <v>1714</v>
      </c>
      <c r="C339" t="s">
        <v>1685</v>
      </c>
      <c r="D339" t="s">
        <v>905</v>
      </c>
      <c r="E339" t="s">
        <v>185</v>
      </c>
      <c r="F339" t="s">
        <v>60</v>
      </c>
      <c r="G339" t="s">
        <v>1038</v>
      </c>
      <c r="J339">
        <f t="shared" si="220"/>
        <v>63.36</v>
      </c>
      <c r="K339" s="97">
        <f t="shared" si="220"/>
        <v>6.24</v>
      </c>
      <c r="M339" s="98">
        <v>1.8</v>
      </c>
      <c r="O339">
        <f t="shared" si="221"/>
        <v>57.12</v>
      </c>
      <c r="P339">
        <f t="shared" si="221"/>
        <v>4.76</v>
      </c>
      <c r="Q339" s="99">
        <v>1.8</v>
      </c>
      <c r="U339" t="s">
        <v>69</v>
      </c>
      <c r="V339" t="s">
        <v>69</v>
      </c>
      <c r="W339" s="73" t="s">
        <v>1686</v>
      </c>
      <c r="X339" s="74">
        <v>6.99</v>
      </c>
      <c r="Z339" s="76">
        <v>6.79</v>
      </c>
      <c r="AC339" s="8" t="s">
        <v>69</v>
      </c>
      <c r="AD339" s="8" t="s">
        <v>69</v>
      </c>
      <c r="AE339" s="8" t="s">
        <v>69</v>
      </c>
      <c r="AF339" s="8" t="s">
        <v>69</v>
      </c>
      <c r="AH339" s="23" t="e">
        <f t="shared" si="216"/>
        <v>#VALUE!</v>
      </c>
      <c r="AI339" s="23">
        <f t="shared" si="217"/>
        <v>6.99</v>
      </c>
      <c r="AJ339" s="23" t="str">
        <f t="shared" si="217"/>
        <v/>
      </c>
      <c r="AK339" s="23">
        <f t="shared" si="217"/>
        <v>6.79</v>
      </c>
      <c r="BG339" t="s">
        <v>1715</v>
      </c>
      <c r="BH339" t="s">
        <v>1716</v>
      </c>
      <c r="BJ339" t="s">
        <v>1689</v>
      </c>
      <c r="BM339" t="s">
        <v>1717</v>
      </c>
      <c r="BN339" t="s">
        <v>1718</v>
      </c>
      <c r="BO339" t="s">
        <v>237</v>
      </c>
      <c r="BQ339" t="e">
        <v>#N/A</v>
      </c>
      <c r="BR339" t="e">
        <v>#N/A</v>
      </c>
      <c r="BS339">
        <v>42</v>
      </c>
      <c r="BT339" s="88">
        <v>7473.77</v>
      </c>
      <c r="BX339">
        <v>8.2899999999999991</v>
      </c>
      <c r="BY339">
        <v>8.2899999999999991</v>
      </c>
      <c r="BZ339">
        <f t="shared" si="208"/>
        <v>0</v>
      </c>
      <c r="CC339" t="e">
        <f>VLOOKUP(A339,'[1]RPT 1280 - Edmonton'!$1:$1048576,4,0)</f>
        <v>#N/A</v>
      </c>
      <c r="CE339" t="s">
        <v>6402</v>
      </c>
      <c r="CF339">
        <v>63.36</v>
      </c>
      <c r="CG339">
        <v>6.24</v>
      </c>
      <c r="CH339">
        <v>0</v>
      </c>
      <c r="CI339">
        <v>1.8</v>
      </c>
      <c r="CJ339">
        <f t="shared" si="209"/>
        <v>0</v>
      </c>
      <c r="CK339">
        <f t="shared" si="210"/>
        <v>0</v>
      </c>
      <c r="CL339">
        <f t="shared" si="211"/>
        <v>0</v>
      </c>
      <c r="CM339">
        <f t="shared" si="212"/>
        <v>0</v>
      </c>
    </row>
    <row r="340" spans="1:91" x14ac:dyDescent="0.25">
      <c r="A340" s="105">
        <v>6300610</v>
      </c>
      <c r="B340" t="s">
        <v>1719</v>
      </c>
      <c r="C340" t="s">
        <v>1685</v>
      </c>
      <c r="D340" t="s">
        <v>905</v>
      </c>
      <c r="E340" t="s">
        <v>185</v>
      </c>
      <c r="F340" t="s">
        <v>60</v>
      </c>
      <c r="G340" t="s">
        <v>1038</v>
      </c>
      <c r="J340">
        <f t="shared" si="220"/>
        <v>63.36</v>
      </c>
      <c r="K340" s="97">
        <f t="shared" si="220"/>
        <v>6.24</v>
      </c>
      <c r="M340" s="98">
        <v>1.8</v>
      </c>
      <c r="O340">
        <f t="shared" si="221"/>
        <v>57.12</v>
      </c>
      <c r="P340">
        <f t="shared" si="221"/>
        <v>4.76</v>
      </c>
      <c r="Q340" s="99">
        <v>1.8</v>
      </c>
      <c r="U340" t="s">
        <v>69</v>
      </c>
      <c r="V340" t="s">
        <v>69</v>
      </c>
      <c r="W340" s="73" t="s">
        <v>1686</v>
      </c>
      <c r="X340" s="74">
        <v>6.99</v>
      </c>
      <c r="Z340" s="76">
        <v>6.79</v>
      </c>
      <c r="AC340" s="8" t="s">
        <v>69</v>
      </c>
      <c r="AD340" s="8" t="s">
        <v>69</v>
      </c>
      <c r="AE340" s="8" t="s">
        <v>69</v>
      </c>
      <c r="AF340" s="8" t="s">
        <v>69</v>
      </c>
      <c r="AH340" s="23" t="e">
        <f t="shared" si="216"/>
        <v>#VALUE!</v>
      </c>
      <c r="AI340" s="23">
        <f t="shared" si="217"/>
        <v>6.99</v>
      </c>
      <c r="AJ340" s="23" t="str">
        <f t="shared" si="217"/>
        <v/>
      </c>
      <c r="AK340" s="23">
        <f t="shared" si="217"/>
        <v>6.79</v>
      </c>
      <c r="BG340" t="s">
        <v>1720</v>
      </c>
      <c r="BH340" t="s">
        <v>1721</v>
      </c>
      <c r="BM340" t="s">
        <v>1722</v>
      </c>
      <c r="BN340" t="s">
        <v>1723</v>
      </c>
      <c r="BO340" t="s">
        <v>237</v>
      </c>
      <c r="BQ340" t="e">
        <v>#N/A</v>
      </c>
      <c r="BR340" t="e">
        <v>#N/A</v>
      </c>
      <c r="BS340">
        <v>34</v>
      </c>
      <c r="BT340" s="88">
        <v>11581.17</v>
      </c>
      <c r="BX340">
        <v>8.2899999999999991</v>
      </c>
      <c r="BY340">
        <v>8.2899999999999991</v>
      </c>
      <c r="BZ340">
        <f t="shared" si="208"/>
        <v>0</v>
      </c>
      <c r="CC340" t="e">
        <f>VLOOKUP(A340,'[1]RPT 1280 - Edmonton'!$1:$1048576,4,0)</f>
        <v>#N/A</v>
      </c>
      <c r="CE340" t="s">
        <v>6402</v>
      </c>
      <c r="CF340">
        <v>63.36</v>
      </c>
      <c r="CG340">
        <v>6.24</v>
      </c>
      <c r="CH340">
        <v>0</v>
      </c>
      <c r="CI340">
        <v>1.8</v>
      </c>
      <c r="CJ340">
        <f t="shared" si="209"/>
        <v>0</v>
      </c>
      <c r="CK340">
        <f t="shared" si="210"/>
        <v>0</v>
      </c>
      <c r="CL340">
        <f t="shared" si="211"/>
        <v>0</v>
      </c>
      <c r="CM340">
        <f t="shared" si="212"/>
        <v>0</v>
      </c>
    </row>
    <row r="341" spans="1:91" x14ac:dyDescent="0.25">
      <c r="A341" s="105">
        <v>6300628</v>
      </c>
      <c r="B341" t="s">
        <v>1724</v>
      </c>
      <c r="C341" t="s">
        <v>1685</v>
      </c>
      <c r="D341" t="s">
        <v>905</v>
      </c>
      <c r="E341" t="s">
        <v>185</v>
      </c>
      <c r="F341" t="s">
        <v>60</v>
      </c>
      <c r="G341" t="s">
        <v>1038</v>
      </c>
      <c r="J341">
        <f t="shared" si="220"/>
        <v>63.36</v>
      </c>
      <c r="K341" s="97">
        <f t="shared" si="220"/>
        <v>6.24</v>
      </c>
      <c r="M341" s="98">
        <v>1.8</v>
      </c>
      <c r="O341">
        <f t="shared" si="221"/>
        <v>57.12</v>
      </c>
      <c r="P341">
        <f t="shared" si="221"/>
        <v>4.76</v>
      </c>
      <c r="Q341" s="99">
        <v>1.8</v>
      </c>
      <c r="U341" t="s">
        <v>69</v>
      </c>
      <c r="V341" t="s">
        <v>69</v>
      </c>
      <c r="W341" s="73" t="s">
        <v>1686</v>
      </c>
      <c r="X341" s="74">
        <v>6.99</v>
      </c>
      <c r="Z341" s="76">
        <v>6.79</v>
      </c>
      <c r="AC341" s="8" t="s">
        <v>69</v>
      </c>
      <c r="AD341" s="8" t="s">
        <v>69</v>
      </c>
      <c r="AE341" s="8" t="s">
        <v>69</v>
      </c>
      <c r="AF341" s="8" t="s">
        <v>69</v>
      </c>
      <c r="AH341" s="23" t="e">
        <f t="shared" si="216"/>
        <v>#VALUE!</v>
      </c>
      <c r="AI341" s="23">
        <f t="shared" si="217"/>
        <v>6.99</v>
      </c>
      <c r="AJ341" s="23" t="str">
        <f t="shared" si="217"/>
        <v/>
      </c>
      <c r="AK341" s="23">
        <f t="shared" si="217"/>
        <v>6.79</v>
      </c>
      <c r="BG341" t="s">
        <v>1725</v>
      </c>
      <c r="BH341" t="s">
        <v>1726</v>
      </c>
      <c r="BM341" t="s">
        <v>1727</v>
      </c>
      <c r="BN341" t="s">
        <v>1723</v>
      </c>
      <c r="BO341" t="s">
        <v>237</v>
      </c>
      <c r="BQ341" t="e">
        <v>#N/A</v>
      </c>
      <c r="BR341" t="e">
        <v>#N/A</v>
      </c>
      <c r="BS341">
        <v>47</v>
      </c>
      <c r="BT341" s="88">
        <v>2862.25</v>
      </c>
      <c r="BX341">
        <v>8.2899999999999991</v>
      </c>
      <c r="BY341">
        <v>8.2899999999999991</v>
      </c>
      <c r="BZ341">
        <f t="shared" si="208"/>
        <v>0</v>
      </c>
      <c r="CC341" t="e">
        <f>VLOOKUP(A341,'[1]RPT 1280 - Edmonton'!$1:$1048576,4,0)</f>
        <v>#N/A</v>
      </c>
      <c r="CE341" t="s">
        <v>6402</v>
      </c>
      <c r="CF341">
        <v>63.36</v>
      </c>
      <c r="CG341">
        <v>6.24</v>
      </c>
      <c r="CH341">
        <v>0</v>
      </c>
      <c r="CI341">
        <v>1.8</v>
      </c>
      <c r="CJ341">
        <f t="shared" si="209"/>
        <v>0</v>
      </c>
      <c r="CK341">
        <f t="shared" si="210"/>
        <v>0</v>
      </c>
      <c r="CL341">
        <f t="shared" si="211"/>
        <v>0</v>
      </c>
      <c r="CM341">
        <f t="shared" si="212"/>
        <v>0</v>
      </c>
    </row>
    <row r="342" spans="1:91" x14ac:dyDescent="0.25">
      <c r="A342" s="106">
        <v>6300644</v>
      </c>
      <c r="B342" t="s">
        <v>1728</v>
      </c>
      <c r="C342" t="s">
        <v>1685</v>
      </c>
      <c r="D342" t="s">
        <v>905</v>
      </c>
      <c r="E342" t="s">
        <v>185</v>
      </c>
      <c r="F342" t="s">
        <v>60</v>
      </c>
      <c r="G342" t="s">
        <v>1038</v>
      </c>
      <c r="J342">
        <f t="shared" si="220"/>
        <v>63.36</v>
      </c>
      <c r="K342" s="97">
        <f t="shared" si="220"/>
        <v>6.24</v>
      </c>
      <c r="M342" s="98">
        <v>1.8</v>
      </c>
      <c r="O342">
        <f t="shared" si="221"/>
        <v>57.12</v>
      </c>
      <c r="P342">
        <f t="shared" si="221"/>
        <v>4.76</v>
      </c>
      <c r="Q342" s="99">
        <v>1.8</v>
      </c>
      <c r="U342" t="s">
        <v>69</v>
      </c>
      <c r="V342" t="s">
        <v>69</v>
      </c>
      <c r="W342" s="73" t="s">
        <v>1686</v>
      </c>
      <c r="X342" s="74">
        <v>6.99</v>
      </c>
      <c r="Z342" s="76">
        <v>6.79</v>
      </c>
      <c r="AC342" s="8" t="s">
        <v>69</v>
      </c>
      <c r="AD342" s="8" t="s">
        <v>69</v>
      </c>
      <c r="AE342" s="8" t="s">
        <v>69</v>
      </c>
      <c r="AF342" s="8" t="s">
        <v>69</v>
      </c>
      <c r="AH342" s="23" t="e">
        <f t="shared" si="216"/>
        <v>#VALUE!</v>
      </c>
      <c r="AI342" s="23">
        <f t="shared" si="217"/>
        <v>6.99</v>
      </c>
      <c r="AJ342" s="23" t="str">
        <f t="shared" si="217"/>
        <v/>
      </c>
      <c r="AK342" s="23">
        <f t="shared" si="217"/>
        <v>6.79</v>
      </c>
      <c r="BG342" t="s">
        <v>1729</v>
      </c>
      <c r="BH342" t="s">
        <v>1730</v>
      </c>
      <c r="BI342" s="107" t="s">
        <v>1658</v>
      </c>
      <c r="BM342" t="s">
        <v>1731</v>
      </c>
      <c r="BN342" t="s">
        <v>1723</v>
      </c>
      <c r="BO342" t="s">
        <v>237</v>
      </c>
      <c r="BQ342" t="e">
        <v>#N/A</v>
      </c>
      <c r="BR342" t="e">
        <v>#N/A</v>
      </c>
      <c r="BS342">
        <v>45</v>
      </c>
      <c r="BT342" s="88">
        <v>764.32</v>
      </c>
      <c r="BX342">
        <v>8.2899999999999991</v>
      </c>
      <c r="BY342">
        <v>8.2899999999999991</v>
      </c>
      <c r="BZ342">
        <f t="shared" si="208"/>
        <v>0</v>
      </c>
      <c r="CC342" t="e">
        <f>VLOOKUP(A342,'[1]RPT 1280 - Edmonton'!$1:$1048576,4,0)</f>
        <v>#N/A</v>
      </c>
      <c r="CE342" t="s">
        <v>6402</v>
      </c>
      <c r="CF342">
        <v>63.36</v>
      </c>
      <c r="CG342">
        <v>6.24</v>
      </c>
      <c r="CH342">
        <v>0</v>
      </c>
      <c r="CI342">
        <v>1.8</v>
      </c>
      <c r="CJ342">
        <f t="shared" si="209"/>
        <v>0</v>
      </c>
      <c r="CK342">
        <f t="shared" si="210"/>
        <v>0</v>
      </c>
      <c r="CL342">
        <f t="shared" si="211"/>
        <v>0</v>
      </c>
      <c r="CM342">
        <f t="shared" si="212"/>
        <v>0</v>
      </c>
    </row>
    <row r="343" spans="1:91" x14ac:dyDescent="0.25">
      <c r="A343" s="105">
        <v>6391841</v>
      </c>
      <c r="B343" t="s">
        <v>1732</v>
      </c>
      <c r="C343" t="s">
        <v>1685</v>
      </c>
      <c r="D343" t="s">
        <v>905</v>
      </c>
      <c r="E343" t="s">
        <v>185</v>
      </c>
      <c r="F343" t="s">
        <v>60</v>
      </c>
      <c r="G343" t="s">
        <v>1038</v>
      </c>
      <c r="J343">
        <f t="shared" si="220"/>
        <v>63.36</v>
      </c>
      <c r="K343" s="97">
        <f t="shared" si="220"/>
        <v>6.24</v>
      </c>
      <c r="M343" s="98">
        <v>1.8</v>
      </c>
      <c r="O343">
        <f t="shared" si="221"/>
        <v>57.12</v>
      </c>
      <c r="P343">
        <f t="shared" si="221"/>
        <v>4.76</v>
      </c>
      <c r="Q343" s="99">
        <v>1.8</v>
      </c>
      <c r="U343" t="s">
        <v>69</v>
      </c>
      <c r="V343" t="s">
        <v>69</v>
      </c>
      <c r="W343" s="73" t="s">
        <v>1686</v>
      </c>
      <c r="X343" s="74">
        <v>6.99</v>
      </c>
      <c r="Z343" s="76">
        <v>6.79</v>
      </c>
      <c r="AC343" s="8" t="s">
        <v>69</v>
      </c>
      <c r="AD343" s="8" t="s">
        <v>69</v>
      </c>
      <c r="AE343" s="8" t="s">
        <v>69</v>
      </c>
      <c r="AF343" s="8" t="s">
        <v>69</v>
      </c>
      <c r="AH343" s="23" t="e">
        <f t="shared" si="216"/>
        <v>#VALUE!</v>
      </c>
      <c r="AI343" s="23">
        <f t="shared" si="217"/>
        <v>6.99</v>
      </c>
      <c r="AJ343" s="23" t="str">
        <f t="shared" si="217"/>
        <v/>
      </c>
      <c r="AK343" s="23">
        <f t="shared" si="217"/>
        <v>6.79</v>
      </c>
      <c r="BG343" t="s">
        <v>1733</v>
      </c>
      <c r="BH343" t="s">
        <v>1734</v>
      </c>
      <c r="BM343" t="s">
        <v>1735</v>
      </c>
      <c r="BN343" t="s">
        <v>366</v>
      </c>
      <c r="BO343" t="s">
        <v>237</v>
      </c>
      <c r="BQ343" t="e">
        <v>#N/A</v>
      </c>
      <c r="BR343" t="e">
        <v>#N/A</v>
      </c>
      <c r="BS343">
        <v>41</v>
      </c>
      <c r="BT343" s="88">
        <v>3732.64</v>
      </c>
      <c r="BX343">
        <v>8.2899999999999991</v>
      </c>
      <c r="BY343">
        <v>8.2899999999999991</v>
      </c>
      <c r="BZ343">
        <f t="shared" si="208"/>
        <v>0</v>
      </c>
      <c r="CC343" t="e">
        <f>VLOOKUP(A343,'[1]RPT 1280 - Edmonton'!$1:$1048576,4,0)</f>
        <v>#N/A</v>
      </c>
      <c r="CE343" t="s">
        <v>6402</v>
      </c>
      <c r="CF343">
        <v>63.36</v>
      </c>
      <c r="CG343">
        <v>6.24</v>
      </c>
      <c r="CH343">
        <v>0</v>
      </c>
      <c r="CI343">
        <v>1.8</v>
      </c>
      <c r="CJ343">
        <f t="shared" si="209"/>
        <v>0</v>
      </c>
      <c r="CK343">
        <f t="shared" si="210"/>
        <v>0</v>
      </c>
      <c r="CL343">
        <f t="shared" si="211"/>
        <v>0</v>
      </c>
      <c r="CM343">
        <f t="shared" si="212"/>
        <v>0</v>
      </c>
    </row>
    <row r="344" spans="1:91" x14ac:dyDescent="0.25">
      <c r="A344" s="105">
        <v>6426662</v>
      </c>
      <c r="B344" t="s">
        <v>1736</v>
      </c>
      <c r="C344" t="s">
        <v>1685</v>
      </c>
      <c r="D344" t="s">
        <v>905</v>
      </c>
      <c r="E344" t="s">
        <v>185</v>
      </c>
      <c r="F344" t="s">
        <v>60</v>
      </c>
      <c r="G344" t="s">
        <v>1038</v>
      </c>
      <c r="J344">
        <f t="shared" si="220"/>
        <v>63.36</v>
      </c>
      <c r="K344" s="97">
        <f t="shared" si="220"/>
        <v>6.24</v>
      </c>
      <c r="M344" s="98">
        <v>1.8</v>
      </c>
      <c r="O344">
        <f t="shared" si="221"/>
        <v>57.12</v>
      </c>
      <c r="P344">
        <f t="shared" si="221"/>
        <v>4.76</v>
      </c>
      <c r="Q344" s="99">
        <v>1.8</v>
      </c>
      <c r="U344" t="s">
        <v>69</v>
      </c>
      <c r="V344" t="s">
        <v>69</v>
      </c>
      <c r="W344" s="73" t="s">
        <v>1686</v>
      </c>
      <c r="X344" s="74">
        <v>6.99</v>
      </c>
      <c r="Z344" s="76">
        <v>6.79</v>
      </c>
      <c r="AC344" s="8" t="s">
        <v>69</v>
      </c>
      <c r="AD344" s="8" t="s">
        <v>69</v>
      </c>
      <c r="AE344" s="8" t="s">
        <v>69</v>
      </c>
      <c r="AF344" s="8" t="s">
        <v>69</v>
      </c>
      <c r="AH344" s="23" t="e">
        <f t="shared" si="216"/>
        <v>#VALUE!</v>
      </c>
      <c r="AI344" s="23">
        <f t="shared" si="217"/>
        <v>6.99</v>
      </c>
      <c r="AJ344" s="23" t="str">
        <f t="shared" si="217"/>
        <v/>
      </c>
      <c r="AK344" s="23">
        <f t="shared" si="217"/>
        <v>6.79</v>
      </c>
      <c r="BG344" t="s">
        <v>1737</v>
      </c>
      <c r="BH344" t="s">
        <v>1738</v>
      </c>
      <c r="BJ344" t="s">
        <v>1689</v>
      </c>
      <c r="BM344" t="s">
        <v>1739</v>
      </c>
      <c r="BN344" t="s">
        <v>1691</v>
      </c>
      <c r="BO344" t="s">
        <v>237</v>
      </c>
      <c r="BQ344" t="e">
        <v>#N/A</v>
      </c>
      <c r="BR344" t="e">
        <v>#N/A</v>
      </c>
      <c r="BS344">
        <v>27</v>
      </c>
      <c r="BT344" s="88">
        <v>18613.43</v>
      </c>
      <c r="BX344">
        <v>8.2899999999999991</v>
      </c>
      <c r="BY344">
        <v>8.2899999999999991</v>
      </c>
      <c r="BZ344">
        <f t="shared" si="208"/>
        <v>0</v>
      </c>
      <c r="CC344" t="e">
        <f>VLOOKUP(A344,'[1]RPT 1280 - Edmonton'!$1:$1048576,4,0)</f>
        <v>#N/A</v>
      </c>
      <c r="CE344" t="s">
        <v>6402</v>
      </c>
      <c r="CF344">
        <v>63.36</v>
      </c>
      <c r="CG344">
        <v>6.24</v>
      </c>
      <c r="CH344">
        <v>0</v>
      </c>
      <c r="CI344">
        <v>1.8</v>
      </c>
      <c r="CJ344">
        <f t="shared" si="209"/>
        <v>0</v>
      </c>
      <c r="CK344">
        <f t="shared" si="210"/>
        <v>0</v>
      </c>
      <c r="CL344">
        <f t="shared" si="211"/>
        <v>0</v>
      </c>
      <c r="CM344">
        <f t="shared" si="212"/>
        <v>0</v>
      </c>
    </row>
    <row r="345" spans="1:91" x14ac:dyDescent="0.25">
      <c r="A345" s="106">
        <v>6427322</v>
      </c>
      <c r="B345" t="s">
        <v>1740</v>
      </c>
      <c r="C345" t="s">
        <v>1685</v>
      </c>
      <c r="D345" t="s">
        <v>905</v>
      </c>
      <c r="E345" t="s">
        <v>185</v>
      </c>
      <c r="F345" t="s">
        <v>60</v>
      </c>
      <c r="G345" t="s">
        <v>1038</v>
      </c>
      <c r="J345">
        <f t="shared" si="220"/>
        <v>63.36</v>
      </c>
      <c r="K345" s="97">
        <f t="shared" si="220"/>
        <v>6.24</v>
      </c>
      <c r="M345" s="98">
        <v>1.8</v>
      </c>
      <c r="O345">
        <f t="shared" si="221"/>
        <v>57.12</v>
      </c>
      <c r="P345">
        <f t="shared" si="221"/>
        <v>4.76</v>
      </c>
      <c r="Q345" s="99">
        <v>1.8</v>
      </c>
      <c r="U345" t="s">
        <v>69</v>
      </c>
      <c r="V345" t="s">
        <v>69</v>
      </c>
      <c r="W345" s="73" t="s">
        <v>1686</v>
      </c>
      <c r="X345" s="74">
        <v>6.99</v>
      </c>
      <c r="Z345" s="76">
        <v>6.79</v>
      </c>
      <c r="AC345" s="8" t="s">
        <v>69</v>
      </c>
      <c r="AD345" s="8" t="s">
        <v>69</v>
      </c>
      <c r="AE345" s="8" t="s">
        <v>69</v>
      </c>
      <c r="AF345" s="8" t="s">
        <v>69</v>
      </c>
      <c r="AH345" s="23" t="e">
        <f t="shared" si="216"/>
        <v>#VALUE!</v>
      </c>
      <c r="AI345" s="23">
        <f t="shared" si="217"/>
        <v>6.99</v>
      </c>
      <c r="AJ345" s="23" t="str">
        <f t="shared" si="217"/>
        <v/>
      </c>
      <c r="AK345" s="23">
        <f t="shared" si="217"/>
        <v>6.79</v>
      </c>
      <c r="BG345" t="s">
        <v>1741</v>
      </c>
      <c r="BH345" t="s">
        <v>1742</v>
      </c>
      <c r="BI345" s="107" t="s">
        <v>1658</v>
      </c>
      <c r="BJ345" t="s">
        <v>1689</v>
      </c>
      <c r="BM345" t="s">
        <v>1743</v>
      </c>
      <c r="BN345" t="s">
        <v>1744</v>
      </c>
      <c r="BO345" t="s">
        <v>237</v>
      </c>
      <c r="BQ345" t="e">
        <v>#N/A</v>
      </c>
      <c r="BR345" t="e">
        <v>#N/A</v>
      </c>
      <c r="BS345">
        <v>48</v>
      </c>
      <c r="BT345" s="88">
        <v>393.47</v>
      </c>
      <c r="BX345">
        <v>8.2899999999999991</v>
      </c>
      <c r="BY345">
        <v>8.2899999999999991</v>
      </c>
      <c r="BZ345">
        <f t="shared" si="208"/>
        <v>0</v>
      </c>
      <c r="CC345" t="e">
        <f>VLOOKUP(A345,'[1]RPT 1280 - Edmonton'!$1:$1048576,4,0)</f>
        <v>#N/A</v>
      </c>
      <c r="CE345" t="s">
        <v>6402</v>
      </c>
      <c r="CF345">
        <v>63.36</v>
      </c>
      <c r="CG345">
        <v>6.24</v>
      </c>
      <c r="CH345">
        <v>0</v>
      </c>
      <c r="CI345">
        <v>1.8</v>
      </c>
      <c r="CJ345">
        <f t="shared" si="209"/>
        <v>0</v>
      </c>
      <c r="CK345">
        <f t="shared" si="210"/>
        <v>0</v>
      </c>
      <c r="CL345">
        <f t="shared" si="211"/>
        <v>0</v>
      </c>
      <c r="CM345">
        <f t="shared" si="212"/>
        <v>0</v>
      </c>
    </row>
    <row r="346" spans="1:91" x14ac:dyDescent="0.25">
      <c r="A346" s="106">
        <v>6489538</v>
      </c>
      <c r="B346" t="s">
        <v>1745</v>
      </c>
      <c r="C346" t="s">
        <v>1685</v>
      </c>
      <c r="D346" t="s">
        <v>905</v>
      </c>
      <c r="E346" t="s">
        <v>185</v>
      </c>
      <c r="F346" t="s">
        <v>60</v>
      </c>
      <c r="G346" t="s">
        <v>1038</v>
      </c>
      <c r="J346">
        <f t="shared" si="220"/>
        <v>63.36</v>
      </c>
      <c r="K346" s="97">
        <f t="shared" si="220"/>
        <v>6.24</v>
      </c>
      <c r="M346" s="98">
        <v>1.8</v>
      </c>
      <c r="O346">
        <f t="shared" si="221"/>
        <v>57.12</v>
      </c>
      <c r="P346">
        <f t="shared" si="221"/>
        <v>4.76</v>
      </c>
      <c r="Q346" s="99">
        <v>1.8</v>
      </c>
      <c r="U346" t="s">
        <v>69</v>
      </c>
      <c r="V346" t="s">
        <v>69</v>
      </c>
      <c r="W346" s="73" t="s">
        <v>1686</v>
      </c>
      <c r="X346" s="74">
        <v>6.99</v>
      </c>
      <c r="Z346" s="76">
        <v>6.79</v>
      </c>
      <c r="AC346" s="8" t="s">
        <v>69</v>
      </c>
      <c r="AD346" s="8" t="s">
        <v>69</v>
      </c>
      <c r="AE346" s="8" t="s">
        <v>69</v>
      </c>
      <c r="AF346" s="8" t="s">
        <v>69</v>
      </c>
      <c r="AH346" s="23" t="e">
        <f t="shared" si="216"/>
        <v>#VALUE!</v>
      </c>
      <c r="AI346" s="23">
        <f t="shared" si="217"/>
        <v>6.99</v>
      </c>
      <c r="AJ346" s="23" t="str">
        <f t="shared" si="217"/>
        <v/>
      </c>
      <c r="AK346" s="23">
        <f t="shared" si="217"/>
        <v>6.79</v>
      </c>
      <c r="BG346" t="s">
        <v>1746</v>
      </c>
      <c r="BH346" t="s">
        <v>1747</v>
      </c>
      <c r="BI346" s="107" t="s">
        <v>1658</v>
      </c>
      <c r="BM346" t="s">
        <v>1748</v>
      </c>
      <c r="BN346" t="s">
        <v>1749</v>
      </c>
      <c r="BO346" t="s">
        <v>237</v>
      </c>
      <c r="BQ346" t="e">
        <v>#N/A</v>
      </c>
      <c r="BR346" t="e">
        <v>#N/A</v>
      </c>
      <c r="BS346">
        <v>47</v>
      </c>
      <c r="BT346" s="88">
        <v>852.94</v>
      </c>
      <c r="BX346">
        <v>8.2899999999999991</v>
      </c>
      <c r="BY346">
        <v>8.2899999999999991</v>
      </c>
      <c r="BZ346">
        <f t="shared" si="208"/>
        <v>0</v>
      </c>
      <c r="CC346" t="e">
        <f>VLOOKUP(A346,'[1]RPT 1280 - Edmonton'!$1:$1048576,4,0)</f>
        <v>#N/A</v>
      </c>
      <c r="CE346" t="s">
        <v>6402</v>
      </c>
      <c r="CF346">
        <v>63.36</v>
      </c>
      <c r="CG346">
        <v>6.24</v>
      </c>
      <c r="CH346">
        <v>0</v>
      </c>
      <c r="CI346">
        <v>1.8</v>
      </c>
      <c r="CJ346">
        <f t="shared" si="209"/>
        <v>0</v>
      </c>
      <c r="CK346">
        <f t="shared" si="210"/>
        <v>0</v>
      </c>
      <c r="CL346">
        <f t="shared" si="211"/>
        <v>0</v>
      </c>
      <c r="CM346">
        <f t="shared" si="212"/>
        <v>0</v>
      </c>
    </row>
    <row r="347" spans="1:91" x14ac:dyDescent="0.25">
      <c r="A347" s="105">
        <v>6496863</v>
      </c>
      <c r="B347" t="s">
        <v>1750</v>
      </c>
      <c r="C347" t="s">
        <v>1685</v>
      </c>
      <c r="D347" t="s">
        <v>905</v>
      </c>
      <c r="E347" t="s">
        <v>185</v>
      </c>
      <c r="F347" t="s">
        <v>60</v>
      </c>
      <c r="G347" t="s">
        <v>1038</v>
      </c>
      <c r="J347">
        <f t="shared" si="220"/>
        <v>63.36</v>
      </c>
      <c r="K347" s="97">
        <f t="shared" si="220"/>
        <v>6.24</v>
      </c>
      <c r="M347" s="98">
        <v>1.8</v>
      </c>
      <c r="O347">
        <f t="shared" si="221"/>
        <v>57.12</v>
      </c>
      <c r="P347">
        <f t="shared" si="221"/>
        <v>4.76</v>
      </c>
      <c r="Q347" s="99">
        <v>1.8</v>
      </c>
      <c r="U347" t="s">
        <v>69</v>
      </c>
      <c r="V347" t="s">
        <v>69</v>
      </c>
      <c r="W347" s="73" t="s">
        <v>1686</v>
      </c>
      <c r="X347" s="74">
        <v>6.99</v>
      </c>
      <c r="Z347" s="76">
        <v>6.79</v>
      </c>
      <c r="AC347" s="8" t="s">
        <v>69</v>
      </c>
      <c r="AD347" s="8" t="s">
        <v>69</v>
      </c>
      <c r="AE347" s="8" t="s">
        <v>69</v>
      </c>
      <c r="AF347" s="8" t="s">
        <v>69</v>
      </c>
      <c r="AH347" s="23" t="e">
        <f t="shared" si="216"/>
        <v>#VALUE!</v>
      </c>
      <c r="AI347" s="23">
        <f t="shared" si="217"/>
        <v>6.99</v>
      </c>
      <c r="AJ347" s="23" t="str">
        <f t="shared" si="217"/>
        <v/>
      </c>
      <c r="AK347" s="23">
        <f t="shared" si="217"/>
        <v>6.79</v>
      </c>
      <c r="BG347" t="s">
        <v>1751</v>
      </c>
      <c r="BH347" t="s">
        <v>1752</v>
      </c>
      <c r="BM347" t="s">
        <v>1753</v>
      </c>
      <c r="BN347" t="s">
        <v>1696</v>
      </c>
      <c r="BO347" t="s">
        <v>237</v>
      </c>
      <c r="BQ347" t="e">
        <v>#N/A</v>
      </c>
      <c r="BR347" t="e">
        <v>#N/A</v>
      </c>
      <c r="BS347">
        <v>33</v>
      </c>
      <c r="BT347" s="88">
        <v>4994.17</v>
      </c>
      <c r="BX347">
        <v>8.2899999999999991</v>
      </c>
      <c r="BY347">
        <v>8.2899999999999991</v>
      </c>
      <c r="BZ347">
        <f t="shared" si="208"/>
        <v>0</v>
      </c>
      <c r="CC347" t="e">
        <f>VLOOKUP(A347,'[1]RPT 1280 - Edmonton'!$1:$1048576,4,0)</f>
        <v>#N/A</v>
      </c>
      <c r="CE347" t="s">
        <v>6402</v>
      </c>
      <c r="CF347">
        <v>63.36</v>
      </c>
      <c r="CG347">
        <v>6.24</v>
      </c>
      <c r="CH347">
        <v>0</v>
      </c>
      <c r="CI347">
        <v>1.8</v>
      </c>
      <c r="CJ347">
        <f t="shared" si="209"/>
        <v>0</v>
      </c>
      <c r="CK347">
        <f t="shared" si="210"/>
        <v>0</v>
      </c>
      <c r="CL347">
        <f t="shared" si="211"/>
        <v>0</v>
      </c>
      <c r="CM347">
        <f t="shared" si="212"/>
        <v>0</v>
      </c>
    </row>
    <row r="348" spans="1:91" x14ac:dyDescent="0.25">
      <c r="A348" s="105">
        <v>6515332</v>
      </c>
      <c r="B348" t="s">
        <v>1754</v>
      </c>
      <c r="C348" t="s">
        <v>1685</v>
      </c>
      <c r="D348" t="s">
        <v>905</v>
      </c>
      <c r="E348" t="s">
        <v>185</v>
      </c>
      <c r="F348" t="s">
        <v>60</v>
      </c>
      <c r="G348" t="s">
        <v>1038</v>
      </c>
      <c r="J348">
        <f t="shared" si="220"/>
        <v>63.36</v>
      </c>
      <c r="K348" s="97">
        <f t="shared" si="220"/>
        <v>6.24</v>
      </c>
      <c r="M348" s="98">
        <v>1.8</v>
      </c>
      <c r="O348">
        <f t="shared" si="221"/>
        <v>57.12</v>
      </c>
      <c r="P348">
        <f t="shared" si="221"/>
        <v>4.76</v>
      </c>
      <c r="Q348" s="99">
        <v>1.8</v>
      </c>
      <c r="U348" t="s">
        <v>69</v>
      </c>
      <c r="V348" t="s">
        <v>69</v>
      </c>
      <c r="W348" s="73" t="s">
        <v>1686</v>
      </c>
      <c r="X348" s="74">
        <v>6.99</v>
      </c>
      <c r="Z348" s="76">
        <v>6.79</v>
      </c>
      <c r="AC348" s="8" t="s">
        <v>69</v>
      </c>
      <c r="AD348" s="8" t="s">
        <v>69</v>
      </c>
      <c r="AE348" s="8" t="s">
        <v>69</v>
      </c>
      <c r="AF348" s="8" t="s">
        <v>69</v>
      </c>
      <c r="AH348" s="23" t="e">
        <f t="shared" si="216"/>
        <v>#VALUE!</v>
      </c>
      <c r="AI348" s="23">
        <f t="shared" si="217"/>
        <v>6.99</v>
      </c>
      <c r="AJ348" s="23" t="str">
        <f t="shared" si="217"/>
        <v/>
      </c>
      <c r="AK348" s="23">
        <f t="shared" si="217"/>
        <v>6.79</v>
      </c>
      <c r="BG348" t="s">
        <v>1755</v>
      </c>
      <c r="BH348" t="s">
        <v>1756</v>
      </c>
      <c r="BM348" t="s">
        <v>1757</v>
      </c>
      <c r="BN348" t="s">
        <v>1758</v>
      </c>
      <c r="BO348" t="s">
        <v>237</v>
      </c>
      <c r="BQ348" t="e">
        <v>#N/A</v>
      </c>
      <c r="BR348" t="e">
        <v>#N/A</v>
      </c>
      <c r="BS348">
        <v>54</v>
      </c>
      <c r="BT348" s="88">
        <v>71.92</v>
      </c>
      <c r="BX348">
        <v>8.2899999999999991</v>
      </c>
      <c r="BY348">
        <v>8.2899999999999991</v>
      </c>
      <c r="BZ348">
        <f t="shared" si="208"/>
        <v>0</v>
      </c>
      <c r="CC348" t="e">
        <f>VLOOKUP(A348,'[1]RPT 1280 - Edmonton'!$1:$1048576,4,0)</f>
        <v>#N/A</v>
      </c>
      <c r="CE348" t="s">
        <v>6402</v>
      </c>
      <c r="CF348">
        <v>63.36</v>
      </c>
      <c r="CG348">
        <v>6.24</v>
      </c>
      <c r="CH348">
        <v>0</v>
      </c>
      <c r="CI348">
        <v>1.8</v>
      </c>
      <c r="CJ348">
        <f t="shared" si="209"/>
        <v>0</v>
      </c>
      <c r="CK348">
        <f t="shared" si="210"/>
        <v>0</v>
      </c>
      <c r="CL348">
        <f t="shared" si="211"/>
        <v>0</v>
      </c>
      <c r="CM348">
        <f t="shared" si="212"/>
        <v>0</v>
      </c>
    </row>
    <row r="349" spans="1:91" x14ac:dyDescent="0.25">
      <c r="A349" s="106">
        <v>6524144</v>
      </c>
      <c r="B349" t="s">
        <v>1759</v>
      </c>
      <c r="C349" t="s">
        <v>1685</v>
      </c>
      <c r="D349" t="s">
        <v>905</v>
      </c>
      <c r="E349" t="s">
        <v>185</v>
      </c>
      <c r="F349" t="s">
        <v>60</v>
      </c>
      <c r="G349" t="s">
        <v>1038</v>
      </c>
      <c r="J349">
        <f t="shared" si="220"/>
        <v>63.36</v>
      </c>
      <c r="K349" s="97">
        <f t="shared" si="220"/>
        <v>6.24</v>
      </c>
      <c r="M349" s="98">
        <v>1.8</v>
      </c>
      <c r="O349">
        <f t="shared" si="221"/>
        <v>57.12</v>
      </c>
      <c r="P349">
        <f t="shared" si="221"/>
        <v>4.76</v>
      </c>
      <c r="Q349" s="99">
        <v>1.8</v>
      </c>
      <c r="U349" t="s">
        <v>69</v>
      </c>
      <c r="V349" t="s">
        <v>69</v>
      </c>
      <c r="W349" s="73" t="s">
        <v>1686</v>
      </c>
      <c r="X349" s="74">
        <v>6.99</v>
      </c>
      <c r="Z349" s="76">
        <v>6.79</v>
      </c>
      <c r="AC349" s="8" t="s">
        <v>69</v>
      </c>
      <c r="AD349" s="8" t="s">
        <v>69</v>
      </c>
      <c r="AE349" s="8" t="s">
        <v>69</v>
      </c>
      <c r="AF349" s="8" t="s">
        <v>69</v>
      </c>
      <c r="AH349" s="23" t="e">
        <f t="shared" si="216"/>
        <v>#VALUE!</v>
      </c>
      <c r="AI349" s="23">
        <f t="shared" si="217"/>
        <v>6.99</v>
      </c>
      <c r="AJ349" s="23" t="str">
        <f t="shared" si="217"/>
        <v/>
      </c>
      <c r="AK349" s="23">
        <f t="shared" si="217"/>
        <v>6.79</v>
      </c>
      <c r="BG349" t="s">
        <v>1760</v>
      </c>
      <c r="BH349" t="s">
        <v>1761</v>
      </c>
      <c r="BI349" s="107" t="s">
        <v>1658</v>
      </c>
      <c r="BM349" t="s">
        <v>1762</v>
      </c>
      <c r="BN349" t="s">
        <v>366</v>
      </c>
      <c r="BO349" t="s">
        <v>237</v>
      </c>
      <c r="BQ349" t="e">
        <v>#N/A</v>
      </c>
      <c r="BR349" t="e">
        <v>#N/A</v>
      </c>
      <c r="BX349">
        <v>8.2899999999999991</v>
      </c>
      <c r="BY349">
        <v>8.2899999999999991</v>
      </c>
      <c r="BZ349">
        <f t="shared" si="208"/>
        <v>0</v>
      </c>
      <c r="CC349" t="e">
        <f>VLOOKUP(A349,'[1]RPT 1280 - Edmonton'!$1:$1048576,4,0)</f>
        <v>#N/A</v>
      </c>
      <c r="CE349" t="s">
        <v>6402</v>
      </c>
      <c r="CF349">
        <v>63.36</v>
      </c>
      <c r="CG349">
        <v>6.24</v>
      </c>
      <c r="CH349">
        <v>0</v>
      </c>
      <c r="CI349">
        <v>1.8</v>
      </c>
      <c r="CJ349">
        <f t="shared" si="209"/>
        <v>0</v>
      </c>
      <c r="CK349">
        <f t="shared" si="210"/>
        <v>0</v>
      </c>
      <c r="CL349">
        <f t="shared" si="211"/>
        <v>0</v>
      </c>
      <c r="CM349">
        <f t="shared" si="212"/>
        <v>0</v>
      </c>
    </row>
    <row r="350" spans="1:91" x14ac:dyDescent="0.25">
      <c r="A350" s="105">
        <v>6524219</v>
      </c>
      <c r="B350" t="s">
        <v>1763</v>
      </c>
      <c r="C350" t="s">
        <v>1685</v>
      </c>
      <c r="D350" t="s">
        <v>905</v>
      </c>
      <c r="E350" t="s">
        <v>185</v>
      </c>
      <c r="F350" t="s">
        <v>60</v>
      </c>
      <c r="G350" t="s">
        <v>1038</v>
      </c>
      <c r="J350">
        <f t="shared" ref="J350:K354" si="222">J349</f>
        <v>63.36</v>
      </c>
      <c r="K350" s="97">
        <f t="shared" si="222"/>
        <v>6.24</v>
      </c>
      <c r="M350" s="98">
        <v>1.8</v>
      </c>
      <c r="O350">
        <f t="shared" ref="O350:P354" si="223">O349</f>
        <v>57.12</v>
      </c>
      <c r="P350">
        <f t="shared" si="223"/>
        <v>4.76</v>
      </c>
      <c r="Q350" s="99">
        <v>1.8</v>
      </c>
      <c r="U350" t="s">
        <v>69</v>
      </c>
      <c r="V350" t="s">
        <v>69</v>
      </c>
      <c r="W350" s="73" t="s">
        <v>1686</v>
      </c>
      <c r="X350" s="74">
        <v>6.99</v>
      </c>
      <c r="Z350" s="76">
        <v>6.79</v>
      </c>
      <c r="AC350" s="8" t="s">
        <v>69</v>
      </c>
      <c r="AD350" s="8" t="s">
        <v>69</v>
      </c>
      <c r="AE350" s="8" t="s">
        <v>69</v>
      </c>
      <c r="AF350" s="8" t="s">
        <v>69</v>
      </c>
      <c r="AH350" s="23" t="e">
        <f t="shared" si="216"/>
        <v>#VALUE!</v>
      </c>
      <c r="AI350" s="23">
        <f t="shared" si="217"/>
        <v>6.99</v>
      </c>
      <c r="AJ350" s="23" t="str">
        <f t="shared" si="217"/>
        <v/>
      </c>
      <c r="AK350" s="23">
        <f t="shared" si="217"/>
        <v>6.79</v>
      </c>
      <c r="BG350" t="s">
        <v>1764</v>
      </c>
      <c r="BH350" t="s">
        <v>1765</v>
      </c>
      <c r="BM350" t="s">
        <v>1766</v>
      </c>
      <c r="BN350" t="s">
        <v>1758</v>
      </c>
      <c r="BO350" t="s">
        <v>237</v>
      </c>
      <c r="BQ350" t="e">
        <v>#N/A</v>
      </c>
      <c r="BR350" t="e">
        <v>#N/A</v>
      </c>
      <c r="BS350">
        <v>51</v>
      </c>
      <c r="BT350" s="88">
        <v>193.86</v>
      </c>
      <c r="BX350">
        <v>8.2899999999999991</v>
      </c>
      <c r="BY350">
        <v>8.2899999999999991</v>
      </c>
      <c r="BZ350">
        <f t="shared" si="208"/>
        <v>0</v>
      </c>
      <c r="CC350" t="e">
        <f>VLOOKUP(A350,'[1]RPT 1280 - Edmonton'!$1:$1048576,4,0)</f>
        <v>#N/A</v>
      </c>
      <c r="CE350" t="s">
        <v>6402</v>
      </c>
      <c r="CF350">
        <v>63.36</v>
      </c>
      <c r="CG350">
        <v>6.24</v>
      </c>
      <c r="CH350">
        <v>0</v>
      </c>
      <c r="CI350">
        <v>1.8</v>
      </c>
      <c r="CJ350">
        <f t="shared" si="209"/>
        <v>0</v>
      </c>
      <c r="CK350">
        <f t="shared" si="210"/>
        <v>0</v>
      </c>
      <c r="CL350">
        <f t="shared" si="211"/>
        <v>0</v>
      </c>
      <c r="CM350">
        <f t="shared" si="212"/>
        <v>0</v>
      </c>
    </row>
    <row r="351" spans="1:91" x14ac:dyDescent="0.25">
      <c r="A351" s="105">
        <v>6524201</v>
      </c>
      <c r="B351" t="s">
        <v>1767</v>
      </c>
      <c r="C351" t="s">
        <v>1685</v>
      </c>
      <c r="D351" t="s">
        <v>905</v>
      </c>
      <c r="E351" t="s">
        <v>185</v>
      </c>
      <c r="F351" t="s">
        <v>60</v>
      </c>
      <c r="G351" t="s">
        <v>1038</v>
      </c>
      <c r="J351">
        <f t="shared" si="222"/>
        <v>63.36</v>
      </c>
      <c r="K351" s="97">
        <f t="shared" si="222"/>
        <v>6.24</v>
      </c>
      <c r="M351" s="98">
        <v>1.8</v>
      </c>
      <c r="O351">
        <f t="shared" si="223"/>
        <v>57.12</v>
      </c>
      <c r="P351">
        <f t="shared" si="223"/>
        <v>4.76</v>
      </c>
      <c r="Q351" s="99">
        <v>1.8</v>
      </c>
      <c r="U351" t="s">
        <v>69</v>
      </c>
      <c r="V351" t="s">
        <v>69</v>
      </c>
      <c r="W351" s="73" t="s">
        <v>1686</v>
      </c>
      <c r="X351" s="74">
        <v>6.99</v>
      </c>
      <c r="Z351" s="76">
        <v>6.79</v>
      </c>
      <c r="AC351" s="8" t="s">
        <v>69</v>
      </c>
      <c r="AD351" s="8" t="s">
        <v>69</v>
      </c>
      <c r="AE351" s="8" t="s">
        <v>69</v>
      </c>
      <c r="AF351" s="8" t="s">
        <v>69</v>
      </c>
      <c r="AH351" s="23" t="e">
        <f t="shared" si="216"/>
        <v>#VALUE!</v>
      </c>
      <c r="AI351" s="23">
        <f t="shared" si="217"/>
        <v>6.99</v>
      </c>
      <c r="AJ351" s="23" t="str">
        <f t="shared" si="217"/>
        <v/>
      </c>
      <c r="AK351" s="23">
        <f t="shared" si="217"/>
        <v>6.79</v>
      </c>
      <c r="BG351" t="s">
        <v>1768</v>
      </c>
      <c r="BH351" t="s">
        <v>1769</v>
      </c>
      <c r="BM351" t="s">
        <v>1770</v>
      </c>
      <c r="BN351" t="s">
        <v>1758</v>
      </c>
      <c r="BO351" t="s">
        <v>237</v>
      </c>
      <c r="BQ351" t="e">
        <v>#N/A</v>
      </c>
      <c r="BR351" t="e">
        <v>#N/A</v>
      </c>
      <c r="BS351">
        <v>51</v>
      </c>
      <c r="BT351" s="88">
        <v>66.12</v>
      </c>
      <c r="BX351">
        <v>8.2899999999999991</v>
      </c>
      <c r="BY351">
        <v>8.2899999999999991</v>
      </c>
      <c r="BZ351">
        <f t="shared" si="208"/>
        <v>0</v>
      </c>
      <c r="CC351" t="e">
        <f>VLOOKUP(A351,'[1]RPT 1280 - Edmonton'!$1:$1048576,4,0)</f>
        <v>#N/A</v>
      </c>
      <c r="CE351" t="s">
        <v>6402</v>
      </c>
      <c r="CF351">
        <v>63.36</v>
      </c>
      <c r="CG351">
        <v>6.24</v>
      </c>
      <c r="CH351">
        <v>0</v>
      </c>
      <c r="CI351">
        <v>1.8</v>
      </c>
      <c r="CJ351">
        <f t="shared" si="209"/>
        <v>0</v>
      </c>
      <c r="CK351">
        <f t="shared" si="210"/>
        <v>0</v>
      </c>
      <c r="CL351">
        <f t="shared" si="211"/>
        <v>0</v>
      </c>
      <c r="CM351">
        <f t="shared" si="212"/>
        <v>0</v>
      </c>
    </row>
    <row r="352" spans="1:91" x14ac:dyDescent="0.25">
      <c r="A352" s="105">
        <v>2437424</v>
      </c>
      <c r="B352" t="s">
        <v>1771</v>
      </c>
      <c r="C352" t="s">
        <v>1772</v>
      </c>
      <c r="D352" t="s">
        <v>905</v>
      </c>
      <c r="E352" t="s">
        <v>185</v>
      </c>
      <c r="F352" t="s">
        <v>60</v>
      </c>
      <c r="G352" t="s">
        <v>1038</v>
      </c>
      <c r="J352">
        <f t="shared" si="222"/>
        <v>63.36</v>
      </c>
      <c r="K352" s="97">
        <f t="shared" si="222"/>
        <v>6.24</v>
      </c>
      <c r="M352" s="98">
        <v>1.8</v>
      </c>
      <c r="O352">
        <f t="shared" si="223"/>
        <v>57.12</v>
      </c>
      <c r="P352">
        <f t="shared" si="223"/>
        <v>4.76</v>
      </c>
      <c r="Q352" s="99">
        <v>1.8</v>
      </c>
      <c r="U352" t="s">
        <v>69</v>
      </c>
      <c r="V352" t="s">
        <v>69</v>
      </c>
      <c r="W352" s="73" t="s">
        <v>1686</v>
      </c>
      <c r="X352" s="74">
        <v>6.99</v>
      </c>
      <c r="Z352" s="76">
        <v>6.79</v>
      </c>
      <c r="AC352" s="8" t="s">
        <v>69</v>
      </c>
      <c r="AD352" s="8" t="s">
        <v>69</v>
      </c>
      <c r="AE352" s="8" t="s">
        <v>69</v>
      </c>
      <c r="AF352" s="8" t="s">
        <v>69</v>
      </c>
      <c r="AH352" s="23" t="e">
        <f t="shared" si="216"/>
        <v>#VALUE!</v>
      </c>
      <c r="AI352" s="23">
        <f t="shared" si="217"/>
        <v>6.99</v>
      </c>
      <c r="AJ352" s="23" t="str">
        <f t="shared" si="217"/>
        <v/>
      </c>
      <c r="AK352" s="23">
        <f t="shared" si="217"/>
        <v>6.79</v>
      </c>
      <c r="BG352" t="s">
        <v>1773</v>
      </c>
      <c r="BH352" t="s">
        <v>1774</v>
      </c>
      <c r="BM352" t="s">
        <v>1775</v>
      </c>
      <c r="BN352" t="s">
        <v>1776</v>
      </c>
      <c r="BO352" t="s">
        <v>237</v>
      </c>
      <c r="BP352">
        <v>2437424</v>
      </c>
      <c r="BQ352" t="e">
        <v>#N/A</v>
      </c>
      <c r="BR352" t="e">
        <v>#N/A</v>
      </c>
      <c r="BS352">
        <v>27</v>
      </c>
      <c r="BT352" s="88">
        <v>12882.37</v>
      </c>
      <c r="BX352">
        <v>8.2899999999999991</v>
      </c>
      <c r="BY352">
        <v>8.2899999999999991</v>
      </c>
      <c r="BZ352">
        <f t="shared" si="208"/>
        <v>0</v>
      </c>
      <c r="CC352" t="e">
        <f>VLOOKUP(A352,'[1]RPT 1280 - Edmonton'!$1:$1048576,4,0)</f>
        <v>#N/A</v>
      </c>
      <c r="CE352" t="s">
        <v>6402</v>
      </c>
      <c r="CF352">
        <v>63.36</v>
      </c>
      <c r="CG352">
        <v>6.24</v>
      </c>
      <c r="CH352">
        <v>0</v>
      </c>
      <c r="CI352">
        <v>1.8</v>
      </c>
      <c r="CJ352">
        <f t="shared" si="209"/>
        <v>0</v>
      </c>
      <c r="CK352">
        <f t="shared" si="210"/>
        <v>0</v>
      </c>
      <c r="CL352">
        <f t="shared" si="211"/>
        <v>0</v>
      </c>
      <c r="CM352">
        <f t="shared" si="212"/>
        <v>0</v>
      </c>
    </row>
    <row r="353" spans="1:95" x14ac:dyDescent="0.25">
      <c r="A353" s="106">
        <v>6396030</v>
      </c>
      <c r="B353" t="s">
        <v>1777</v>
      </c>
      <c r="C353" t="s">
        <v>1772</v>
      </c>
      <c r="D353" t="s">
        <v>905</v>
      </c>
      <c r="E353" t="s">
        <v>185</v>
      </c>
      <c r="F353" t="s">
        <v>60</v>
      </c>
      <c r="G353" t="s">
        <v>1038</v>
      </c>
      <c r="J353">
        <f t="shared" si="222"/>
        <v>63.36</v>
      </c>
      <c r="K353" s="97">
        <f t="shared" si="222"/>
        <v>6.24</v>
      </c>
      <c r="M353" s="98">
        <v>1.8</v>
      </c>
      <c r="O353">
        <f t="shared" si="223"/>
        <v>57.12</v>
      </c>
      <c r="P353">
        <f t="shared" si="223"/>
        <v>4.76</v>
      </c>
      <c r="Q353" s="99">
        <v>1.8</v>
      </c>
      <c r="U353" t="s">
        <v>69</v>
      </c>
      <c r="V353" t="s">
        <v>69</v>
      </c>
      <c r="W353" s="73" t="s">
        <v>1686</v>
      </c>
      <c r="X353" s="74">
        <v>6.99</v>
      </c>
      <c r="Z353" s="76">
        <v>6.79</v>
      </c>
      <c r="AC353" s="8" t="s">
        <v>69</v>
      </c>
      <c r="AD353" s="8" t="s">
        <v>69</v>
      </c>
      <c r="AE353" s="8" t="s">
        <v>69</v>
      </c>
      <c r="AF353" s="8" t="s">
        <v>69</v>
      </c>
      <c r="AH353" s="23" t="e">
        <f t="shared" si="216"/>
        <v>#VALUE!</v>
      </c>
      <c r="AI353" s="23">
        <f t="shared" si="217"/>
        <v>6.99</v>
      </c>
      <c r="AJ353" s="23" t="str">
        <f t="shared" si="217"/>
        <v/>
      </c>
      <c r="AK353" s="23">
        <f t="shared" si="217"/>
        <v>6.79</v>
      </c>
      <c r="BG353" t="s">
        <v>1778</v>
      </c>
      <c r="BH353" t="s">
        <v>1778</v>
      </c>
      <c r="BI353" s="107" t="s">
        <v>1658</v>
      </c>
      <c r="BM353" t="s">
        <v>1779</v>
      </c>
      <c r="BN353" t="s">
        <v>1488</v>
      </c>
      <c r="BO353" t="s">
        <v>237</v>
      </c>
      <c r="BP353">
        <v>6396030</v>
      </c>
      <c r="BQ353" t="e">
        <v>#N/A</v>
      </c>
      <c r="BR353" t="e">
        <v>#N/A</v>
      </c>
      <c r="BS353">
        <v>39</v>
      </c>
      <c r="BT353" s="88">
        <v>3488.84</v>
      </c>
      <c r="BX353">
        <v>8.2899999999999991</v>
      </c>
      <c r="BY353">
        <v>8.2899999999999991</v>
      </c>
      <c r="BZ353">
        <f t="shared" si="208"/>
        <v>0</v>
      </c>
      <c r="CC353" t="e">
        <f>VLOOKUP(A353,'[1]RPT 1280 - Edmonton'!$1:$1048576,4,0)</f>
        <v>#N/A</v>
      </c>
      <c r="CE353" t="s">
        <v>6402</v>
      </c>
      <c r="CF353">
        <v>63.36</v>
      </c>
      <c r="CG353">
        <v>6.24</v>
      </c>
      <c r="CH353">
        <v>0</v>
      </c>
      <c r="CI353">
        <v>1.8</v>
      </c>
      <c r="CJ353">
        <f t="shared" si="209"/>
        <v>0</v>
      </c>
      <c r="CK353">
        <f t="shared" si="210"/>
        <v>0</v>
      </c>
      <c r="CL353">
        <f t="shared" si="211"/>
        <v>0</v>
      </c>
      <c r="CM353">
        <f t="shared" si="212"/>
        <v>0</v>
      </c>
    </row>
    <row r="354" spans="1:95" x14ac:dyDescent="0.25">
      <c r="A354" s="105">
        <v>6470462</v>
      </c>
      <c r="B354" t="s">
        <v>1780</v>
      </c>
      <c r="C354" t="s">
        <v>1772</v>
      </c>
      <c r="D354" t="s">
        <v>905</v>
      </c>
      <c r="E354" t="s">
        <v>185</v>
      </c>
      <c r="F354" t="s">
        <v>60</v>
      </c>
      <c r="G354" t="s">
        <v>1038</v>
      </c>
      <c r="J354">
        <f t="shared" si="222"/>
        <v>63.36</v>
      </c>
      <c r="K354" s="97">
        <f t="shared" si="222"/>
        <v>6.24</v>
      </c>
      <c r="M354" s="98">
        <v>1.8</v>
      </c>
      <c r="O354">
        <f t="shared" si="223"/>
        <v>57.12</v>
      </c>
      <c r="P354">
        <f t="shared" si="223"/>
        <v>4.76</v>
      </c>
      <c r="Q354" s="99">
        <v>1.8</v>
      </c>
      <c r="U354" t="s">
        <v>69</v>
      </c>
      <c r="V354" t="s">
        <v>69</v>
      </c>
      <c r="W354" s="73" t="s">
        <v>1686</v>
      </c>
      <c r="X354" s="74">
        <v>6.99</v>
      </c>
      <c r="Z354" s="76">
        <v>6.79</v>
      </c>
      <c r="AC354" s="8" t="s">
        <v>69</v>
      </c>
      <c r="AD354" s="8" t="s">
        <v>69</v>
      </c>
      <c r="AE354" s="8" t="s">
        <v>69</v>
      </c>
      <c r="AF354" s="8" t="s">
        <v>69</v>
      </c>
      <c r="AH354" s="23" t="e">
        <f t="shared" si="216"/>
        <v>#VALUE!</v>
      </c>
      <c r="AI354" s="23">
        <f t="shared" si="217"/>
        <v>6.99</v>
      </c>
      <c r="AJ354" s="23" t="str">
        <f t="shared" si="217"/>
        <v/>
      </c>
      <c r="AK354" s="23">
        <f t="shared" si="217"/>
        <v>6.79</v>
      </c>
      <c r="BG354" t="s">
        <v>1781</v>
      </c>
      <c r="BH354" t="s">
        <v>1782</v>
      </c>
      <c r="BM354" t="s">
        <v>1783</v>
      </c>
      <c r="BN354" t="s">
        <v>1776</v>
      </c>
      <c r="BO354" t="s">
        <v>237</v>
      </c>
      <c r="BP354">
        <v>6470462</v>
      </c>
      <c r="BQ354" t="e">
        <v>#N/A</v>
      </c>
      <c r="BR354" t="e">
        <v>#N/A</v>
      </c>
      <c r="BS354">
        <v>46</v>
      </c>
      <c r="BT354" s="88">
        <v>3056.34</v>
      </c>
      <c r="BX354">
        <v>8.2899999999999991</v>
      </c>
      <c r="BY354">
        <v>8.2899999999999991</v>
      </c>
      <c r="BZ354">
        <f t="shared" si="208"/>
        <v>0</v>
      </c>
      <c r="CC354" t="e">
        <f>VLOOKUP(A354,'[1]RPT 1280 - Edmonton'!$1:$1048576,4,0)</f>
        <v>#N/A</v>
      </c>
      <c r="CE354" t="s">
        <v>6402</v>
      </c>
      <c r="CF354">
        <v>63.36</v>
      </c>
      <c r="CG354">
        <v>6.24</v>
      </c>
      <c r="CH354">
        <v>0</v>
      </c>
      <c r="CI354">
        <v>1.8</v>
      </c>
      <c r="CJ354">
        <f t="shared" si="209"/>
        <v>0</v>
      </c>
      <c r="CK354">
        <f t="shared" si="210"/>
        <v>0</v>
      </c>
      <c r="CL354">
        <f t="shared" si="211"/>
        <v>0</v>
      </c>
      <c r="CM354">
        <f t="shared" si="212"/>
        <v>0</v>
      </c>
    </row>
    <row r="355" spans="1:95" x14ac:dyDescent="0.25">
      <c r="A355" s="105">
        <v>284828</v>
      </c>
      <c r="B355" t="s">
        <v>1784</v>
      </c>
      <c r="C355" t="s">
        <v>1685</v>
      </c>
      <c r="D355" t="s">
        <v>905</v>
      </c>
      <c r="E355" t="s">
        <v>185</v>
      </c>
      <c r="F355" t="s">
        <v>60</v>
      </c>
      <c r="G355" t="s">
        <v>1038</v>
      </c>
      <c r="I355" t="s">
        <v>55</v>
      </c>
      <c r="J355">
        <v>98.1</v>
      </c>
      <c r="K355" s="97">
        <v>12.42</v>
      </c>
      <c r="M355" s="98">
        <v>2.7</v>
      </c>
      <c r="O355">
        <v>85.68</v>
      </c>
      <c r="P355">
        <v>4.76</v>
      </c>
      <c r="Q355" s="99">
        <v>2.7</v>
      </c>
      <c r="T355" t="s">
        <v>485</v>
      </c>
      <c r="U355" t="s">
        <v>57</v>
      </c>
      <c r="V355" t="s">
        <v>486</v>
      </c>
      <c r="W355" s="73" t="s">
        <v>1686</v>
      </c>
      <c r="X355" s="74">
        <v>6.99</v>
      </c>
      <c r="Z355" s="76">
        <v>6.79</v>
      </c>
      <c r="AA355" s="27">
        <v>0.12129832017810201</v>
      </c>
      <c r="AC355" s="8" t="s">
        <v>489</v>
      </c>
      <c r="AD355" s="8" t="s">
        <v>490</v>
      </c>
      <c r="AE355" s="8">
        <v>6.99</v>
      </c>
      <c r="AF355" s="8" t="s">
        <v>230</v>
      </c>
      <c r="AH355" s="23">
        <f t="shared" si="216"/>
        <v>6.49</v>
      </c>
      <c r="AI355" s="23">
        <f t="shared" si="217"/>
        <v>6.99</v>
      </c>
      <c r="AJ355" s="23" t="str">
        <f t="shared" si="217"/>
        <v/>
      </c>
      <c r="AK355" s="23">
        <f t="shared" si="217"/>
        <v>6.79</v>
      </c>
      <c r="AM355" s="40">
        <v>98.1</v>
      </c>
      <c r="AN355" s="40">
        <v>11.92</v>
      </c>
      <c r="AO355">
        <v>18</v>
      </c>
      <c r="AP355" s="40">
        <f>(AM355 * 1.05) - L355 - Q355 - K355</f>
        <v>87.884999999999991</v>
      </c>
      <c r="AQ355" t="s">
        <v>60</v>
      </c>
      <c r="AR355" s="40">
        <f>(((AH355)-((AP355/AO355) + ((AN355 * 0.03)/AO355)))/AH355)*100</f>
        <v>24.462763225475108</v>
      </c>
      <c r="AS355" s="40">
        <f>(((AI355)-((AP355/AO355) + ((AN355 * 0.3)/AO355)))/AI355)*100</f>
        <v>27.308059132093472</v>
      </c>
      <c r="AT355" s="40" t="e">
        <f>(((AJ355)-((AP355/AO355) + ((AN355 * 0.03)/AO355)))/AJ355)*100</f>
        <v>#VALUE!</v>
      </c>
      <c r="AU355" s="40">
        <f>(((AK355)-((AP355/AO355) + ((AN355 * 0.07)/AO355)))/AK355)*100</f>
        <v>27.410080183276069</v>
      </c>
      <c r="BB355" s="77">
        <f>(((AH355)-(((AP355/AO355) + ((AN355 * 0.03)/AO355))-AW355))/AH355)*100</f>
        <v>24.462763225475108</v>
      </c>
      <c r="BC355" s="78">
        <f>(((AI355)-(((AP355/AO355) + ((AN355 * 0.3)/AO355))-AX355))/AI355)*100</f>
        <v>27.308059132093472</v>
      </c>
      <c r="BD355" s="79" t="e">
        <f>(((AJ355)-(((AP355/AO355) + ((AN355 * 0.03)/AO355))-AY355))/AJ355)*100</f>
        <v>#VALUE!</v>
      </c>
      <c r="BE355" s="80">
        <f>(((AK355)-(((AP355/AO355) + ((AN355 * 0.15)/AO355))-AZ355))/AK355)*100</f>
        <v>26.629847815414838</v>
      </c>
      <c r="BG355" t="s">
        <v>1785</v>
      </c>
      <c r="BH355" t="s">
        <v>1786</v>
      </c>
      <c r="BJ355" t="s">
        <v>1689</v>
      </c>
      <c r="BM355" t="s">
        <v>1787</v>
      </c>
      <c r="BN355" t="s">
        <v>1788</v>
      </c>
      <c r="BO355" t="s">
        <v>237</v>
      </c>
      <c r="BP355">
        <v>284828</v>
      </c>
      <c r="BQ355" t="e">
        <v>#N/A</v>
      </c>
      <c r="BR355" t="e">
        <v>#N/A</v>
      </c>
      <c r="BS355">
        <v>42</v>
      </c>
      <c r="BT355" s="88">
        <v>6900.46</v>
      </c>
      <c r="BX355">
        <v>8.2899999999999991</v>
      </c>
      <c r="BY355">
        <v>8.2899999999999991</v>
      </c>
      <c r="BZ355">
        <f t="shared" si="208"/>
        <v>0</v>
      </c>
      <c r="CC355" t="e">
        <f>VLOOKUP(A355,'[1]RPT 1280 - Edmonton'!$1:$1048576,4,0)</f>
        <v>#N/A</v>
      </c>
      <c r="CE355" t="s">
        <v>6402</v>
      </c>
      <c r="CF355">
        <v>98.1</v>
      </c>
      <c r="CG355">
        <v>12.42</v>
      </c>
      <c r="CH355">
        <v>0</v>
      </c>
      <c r="CI355">
        <v>2.7</v>
      </c>
      <c r="CJ355">
        <f t="shared" si="209"/>
        <v>0</v>
      </c>
      <c r="CK355">
        <f t="shared" si="210"/>
        <v>0</v>
      </c>
      <c r="CL355">
        <f t="shared" si="211"/>
        <v>0</v>
      </c>
      <c r="CM355">
        <f t="shared" si="212"/>
        <v>0</v>
      </c>
      <c r="CO355" s="95">
        <v>5.49</v>
      </c>
      <c r="CP355" s="95">
        <v>5.49</v>
      </c>
      <c r="CQ355">
        <f t="shared" si="213"/>
        <v>0</v>
      </c>
    </row>
    <row r="356" spans="1:95" x14ac:dyDescent="0.25">
      <c r="A356" s="106">
        <v>6300685</v>
      </c>
      <c r="B356" t="s">
        <v>1789</v>
      </c>
      <c r="C356" t="s">
        <v>1685</v>
      </c>
      <c r="D356" t="s">
        <v>905</v>
      </c>
      <c r="E356" t="s">
        <v>185</v>
      </c>
      <c r="F356" t="s">
        <v>60</v>
      </c>
      <c r="G356" t="s">
        <v>1038</v>
      </c>
      <c r="I356" t="s">
        <v>55</v>
      </c>
      <c r="J356">
        <v>57.12</v>
      </c>
      <c r="K356" s="97">
        <v>0.36</v>
      </c>
      <c r="M356" s="98">
        <v>1.44</v>
      </c>
      <c r="O356">
        <v>56.76</v>
      </c>
      <c r="P356">
        <v>4.7300000000000004</v>
      </c>
      <c r="Q356" s="99">
        <v>1.44</v>
      </c>
      <c r="T356" t="s">
        <v>485</v>
      </c>
      <c r="U356" t="s">
        <v>57</v>
      </c>
      <c r="V356" t="s">
        <v>486</v>
      </c>
      <c r="W356" s="73" t="s">
        <v>1686</v>
      </c>
      <c r="X356" s="74">
        <v>6.99</v>
      </c>
      <c r="Z356" s="76">
        <v>6.79</v>
      </c>
      <c r="AA356" s="27">
        <v>0.12165148755312701</v>
      </c>
      <c r="AC356" s="8" t="s">
        <v>489</v>
      </c>
      <c r="AD356" s="8" t="s">
        <v>490</v>
      </c>
      <c r="AE356" s="8">
        <v>6.99</v>
      </c>
      <c r="AF356" s="8" t="s">
        <v>230</v>
      </c>
      <c r="AH356" s="23">
        <f t="shared" si="216"/>
        <v>6.49</v>
      </c>
      <c r="AI356" s="23">
        <f t="shared" si="217"/>
        <v>6.99</v>
      </c>
      <c r="AJ356" s="23" t="str">
        <f t="shared" si="217"/>
        <v/>
      </c>
      <c r="AK356" s="23">
        <f t="shared" si="217"/>
        <v>6.79</v>
      </c>
      <c r="AM356" s="40">
        <v>57.12</v>
      </c>
      <c r="AN356" s="40">
        <v>5.62</v>
      </c>
      <c r="AO356">
        <v>12</v>
      </c>
      <c r="AP356" s="40">
        <f>(AM356 * 1.05) - L356 - Q356 - K356</f>
        <v>58.176000000000002</v>
      </c>
      <c r="AQ356" t="s">
        <v>60</v>
      </c>
      <c r="AR356" s="40">
        <f>(((AH356)-((AP356/AO356) + ((AN356 * 0.03)/AO356)))/AH356)*100</f>
        <v>25.083975346687215</v>
      </c>
      <c r="AS356" s="40">
        <f>(((AI356)-((AP356/AO356) + ((AN356 * 0.3)/AO356)))/AI356)*100</f>
        <v>28.633762517882687</v>
      </c>
      <c r="AT356" s="40" t="e">
        <f>(((AJ356)-((AP356/AO356) + ((AN356 * 0.03)/AO356)))/AJ356)*100</f>
        <v>#VALUE!</v>
      </c>
      <c r="AU356" s="40">
        <f>(((AK356)-((AP356/AO356) + ((AN356 * 0.07)/AO356)))/AK356)*100</f>
        <v>28.118065783014234</v>
      </c>
      <c r="BB356" s="77">
        <f>(((AH356)-(((AP356/AO356) + ((AN356 * 0.03)/AO356))-AW356))/AH356)*100</f>
        <v>25.083975346687215</v>
      </c>
      <c r="BC356" s="78">
        <f>(((AI356)-(((AP356/AO356) + ((AN356 * 0.3)/AO356))-AX356))/AI356)*100</f>
        <v>28.633762517882687</v>
      </c>
      <c r="BD356" s="79" t="e">
        <f>(((AJ356)-(((AP356/AO356) + ((AN356 * 0.03)/AO356))-AY356))/AJ356)*100</f>
        <v>#VALUE!</v>
      </c>
      <c r="BE356" s="80">
        <f>(((AK356)-(((AP356/AO356) + ((AN356 * 0.15)/AO356))-AZ356))/AK356)*100</f>
        <v>27.566273932253321</v>
      </c>
      <c r="BG356" t="s">
        <v>1790</v>
      </c>
      <c r="BH356" t="s">
        <v>1791</v>
      </c>
      <c r="BI356" s="107" t="s">
        <v>1658</v>
      </c>
      <c r="BM356" t="s">
        <v>1792</v>
      </c>
      <c r="BN356" t="s">
        <v>1749</v>
      </c>
      <c r="BO356" t="s">
        <v>237</v>
      </c>
      <c r="BQ356" t="e">
        <v>#N/A</v>
      </c>
      <c r="BR356" t="e">
        <v>#N/A</v>
      </c>
      <c r="BX356">
        <v>8.2899999999999991</v>
      </c>
      <c r="BY356">
        <v>8.2899999999999991</v>
      </c>
      <c r="BZ356">
        <f t="shared" si="208"/>
        <v>0</v>
      </c>
      <c r="CC356" t="e">
        <f>VLOOKUP(A356,'[1]RPT 1280 - Edmonton'!$1:$1048576,4,0)</f>
        <v>#N/A</v>
      </c>
      <c r="CE356" t="s">
        <v>6402</v>
      </c>
      <c r="CF356">
        <v>57.12</v>
      </c>
      <c r="CG356">
        <v>0.36</v>
      </c>
      <c r="CH356">
        <v>0</v>
      </c>
      <c r="CI356">
        <v>1.44</v>
      </c>
      <c r="CJ356">
        <f t="shared" si="209"/>
        <v>0</v>
      </c>
      <c r="CK356">
        <f t="shared" si="210"/>
        <v>0</v>
      </c>
      <c r="CL356">
        <f t="shared" si="211"/>
        <v>0</v>
      </c>
      <c r="CM356">
        <f t="shared" si="212"/>
        <v>0</v>
      </c>
      <c r="CO356" s="95">
        <v>5.49</v>
      </c>
      <c r="CP356" s="95">
        <v>5.49</v>
      </c>
      <c r="CQ356">
        <f t="shared" si="213"/>
        <v>0</v>
      </c>
    </row>
    <row r="357" spans="1:95" x14ac:dyDescent="0.25">
      <c r="A357" s="105">
        <v>6300677</v>
      </c>
      <c r="B357" t="s">
        <v>1793</v>
      </c>
      <c r="C357" t="s">
        <v>1685</v>
      </c>
      <c r="D357" t="s">
        <v>905</v>
      </c>
      <c r="E357" t="s">
        <v>185</v>
      </c>
      <c r="F357" t="s">
        <v>60</v>
      </c>
      <c r="G357" t="s">
        <v>1038</v>
      </c>
      <c r="J357">
        <f t="shared" ref="J357:K357" si="224">J356</f>
        <v>57.12</v>
      </c>
      <c r="K357" s="97">
        <f t="shared" si="224"/>
        <v>0.36</v>
      </c>
      <c r="M357" s="98">
        <v>1.44</v>
      </c>
      <c r="O357">
        <f t="shared" ref="O357:P357" si="225">O356</f>
        <v>56.76</v>
      </c>
      <c r="P357">
        <f t="shared" si="225"/>
        <v>4.7300000000000004</v>
      </c>
      <c r="Q357" s="99">
        <v>1.44</v>
      </c>
      <c r="U357" t="s">
        <v>69</v>
      </c>
      <c r="V357" t="s">
        <v>69</v>
      </c>
      <c r="W357" s="73" t="s">
        <v>1686</v>
      </c>
      <c r="X357" s="74">
        <v>6.99</v>
      </c>
      <c r="Z357" s="76">
        <v>6.79</v>
      </c>
      <c r="AC357" s="8" t="s">
        <v>69</v>
      </c>
      <c r="AD357" s="8" t="s">
        <v>69</v>
      </c>
      <c r="AE357" s="8" t="s">
        <v>69</v>
      </c>
      <c r="AF357" s="8" t="s">
        <v>69</v>
      </c>
      <c r="AH357" s="23" t="e">
        <f t="shared" si="216"/>
        <v>#VALUE!</v>
      </c>
      <c r="AI357" s="23">
        <f t="shared" si="217"/>
        <v>6.99</v>
      </c>
      <c r="AJ357" s="23" t="str">
        <f t="shared" si="217"/>
        <v/>
      </c>
      <c r="AK357" s="23">
        <f t="shared" si="217"/>
        <v>6.79</v>
      </c>
      <c r="BG357" t="s">
        <v>1794</v>
      </c>
      <c r="BH357" t="s">
        <v>1795</v>
      </c>
      <c r="BM357" t="s">
        <v>1796</v>
      </c>
      <c r="BN357" t="s">
        <v>1749</v>
      </c>
      <c r="BO357" t="s">
        <v>237</v>
      </c>
      <c r="BQ357" t="e">
        <v>#N/A</v>
      </c>
      <c r="BR357" t="e">
        <v>#N/A</v>
      </c>
      <c r="BS357">
        <v>38</v>
      </c>
      <c r="BT357" s="88">
        <v>6379.39</v>
      </c>
      <c r="BX357">
        <v>8.2899999999999991</v>
      </c>
      <c r="BY357">
        <v>8.2899999999999991</v>
      </c>
      <c r="BZ357">
        <f t="shared" si="208"/>
        <v>0</v>
      </c>
      <c r="CC357" t="e">
        <f>VLOOKUP(A357,'[1]RPT 1280 - Edmonton'!$1:$1048576,4,0)</f>
        <v>#N/A</v>
      </c>
      <c r="CE357" t="s">
        <v>6402</v>
      </c>
      <c r="CF357">
        <v>57.12</v>
      </c>
      <c r="CG357">
        <v>0.36</v>
      </c>
      <c r="CH357">
        <v>0</v>
      </c>
      <c r="CI357">
        <v>1.44</v>
      </c>
      <c r="CJ357">
        <f t="shared" si="209"/>
        <v>0</v>
      </c>
      <c r="CK357">
        <f t="shared" si="210"/>
        <v>0</v>
      </c>
      <c r="CL357">
        <f t="shared" si="211"/>
        <v>0</v>
      </c>
      <c r="CM357">
        <f t="shared" si="212"/>
        <v>0</v>
      </c>
    </row>
    <row r="358" spans="1:95" x14ac:dyDescent="0.25">
      <c r="A358" s="106">
        <v>6524177</v>
      </c>
      <c r="B358" t="s">
        <v>1797</v>
      </c>
      <c r="C358" t="s">
        <v>1685</v>
      </c>
      <c r="D358" t="s">
        <v>905</v>
      </c>
      <c r="E358" t="s">
        <v>185</v>
      </c>
      <c r="F358" t="s">
        <v>60</v>
      </c>
      <c r="G358" t="s">
        <v>1038</v>
      </c>
      <c r="I358" t="s">
        <v>55</v>
      </c>
      <c r="J358">
        <v>52.8</v>
      </c>
      <c r="K358" s="97">
        <v>5.2</v>
      </c>
      <c r="M358" s="98">
        <v>1.5</v>
      </c>
      <c r="O358">
        <v>47.6</v>
      </c>
      <c r="P358">
        <v>4.76</v>
      </c>
      <c r="Q358" s="99">
        <v>1.5</v>
      </c>
      <c r="T358" t="s">
        <v>485</v>
      </c>
      <c r="U358" t="s">
        <v>57</v>
      </c>
      <c r="V358" t="s">
        <v>486</v>
      </c>
      <c r="W358" s="73" t="s">
        <v>1686</v>
      </c>
      <c r="X358" s="74">
        <v>6.99</v>
      </c>
      <c r="Z358" s="76">
        <v>6.79</v>
      </c>
      <c r="AA358" s="27">
        <v>0.121652094717668</v>
      </c>
      <c r="AC358" s="8" t="s">
        <v>489</v>
      </c>
      <c r="AD358" s="8" t="s">
        <v>490</v>
      </c>
      <c r="AE358" s="8">
        <v>6.99</v>
      </c>
      <c r="AF358" s="8" t="s">
        <v>230</v>
      </c>
      <c r="AH358" s="23">
        <f t="shared" si="216"/>
        <v>6.49</v>
      </c>
      <c r="AI358" s="23">
        <f t="shared" si="217"/>
        <v>6.99</v>
      </c>
      <c r="AJ358" s="23" t="str">
        <f t="shared" si="217"/>
        <v/>
      </c>
      <c r="AK358" s="23">
        <f t="shared" si="217"/>
        <v>6.79</v>
      </c>
      <c r="AM358" s="40">
        <v>52.8</v>
      </c>
      <c r="AN358" s="40">
        <v>4.68</v>
      </c>
      <c r="AO358">
        <v>10</v>
      </c>
      <c r="AP358" s="40">
        <f>(AM358 * 1.05) - L358 - Q358 - K358</f>
        <v>48.739999999999995</v>
      </c>
      <c r="AQ358" t="s">
        <v>60</v>
      </c>
      <c r="AR358" s="40">
        <f>(((AH358)-((AP358/AO358) + ((AN358 * 0.03)/AO358)))/AH358)*100</f>
        <v>24.683513097072431</v>
      </c>
      <c r="AS358" s="40">
        <f>(((AI358)-((AP358/AO358) + ((AN358 * 0.3)/AO358)))/AI358)*100</f>
        <v>28.26323319027183</v>
      </c>
      <c r="AT358" s="40" t="e">
        <f>(((AJ358)-((AP358/AO358) + ((AN358 * 0.03)/AO358)))/AJ358)*100</f>
        <v>#VALUE!</v>
      </c>
      <c r="AU358" s="40">
        <f>(((AK358)-((AP358/AO358) + ((AN358 * 0.07)/AO358)))/AK358)*100</f>
        <v>27.735493372606783</v>
      </c>
      <c r="BB358" s="77">
        <f>(((AH358)-(((AP358/AO358) + ((AN358 * 0.03)/AO358))-AW358))/AH358)*100</f>
        <v>24.683513097072431</v>
      </c>
      <c r="BC358" s="78">
        <f>(((AI358)-(((AP358/AO358) + ((AN358 * 0.3)/AO358))-AX358))/AI358)*100</f>
        <v>28.26323319027183</v>
      </c>
      <c r="BD358" s="79" t="e">
        <f>(((AJ358)-(((AP358/AO358) + ((AN358 * 0.03)/AO358))-AY358))/AJ358)*100</f>
        <v>#VALUE!</v>
      </c>
      <c r="BE358" s="80">
        <f>(((AK358)-(((AP358/AO358) + ((AN358 * 0.15)/AO358))-AZ358))/AK358)*100</f>
        <v>27.184094256259211</v>
      </c>
      <c r="BG358" t="s">
        <v>1798</v>
      </c>
      <c r="BH358" t="s">
        <v>1799</v>
      </c>
      <c r="BI358" s="107" t="s">
        <v>1658</v>
      </c>
      <c r="BM358" t="s">
        <v>1800</v>
      </c>
      <c r="BN358" t="s">
        <v>1749</v>
      </c>
      <c r="BO358" t="s">
        <v>237</v>
      </c>
      <c r="BQ358" t="e">
        <v>#N/A</v>
      </c>
      <c r="BR358" t="e">
        <v>#N/A</v>
      </c>
      <c r="BS358">
        <v>54</v>
      </c>
      <c r="BT358" s="88">
        <v>167.72</v>
      </c>
      <c r="BX358">
        <v>8.2899999999999991</v>
      </c>
      <c r="BY358">
        <v>8.2899999999999991</v>
      </c>
      <c r="BZ358">
        <f t="shared" si="208"/>
        <v>0</v>
      </c>
      <c r="CC358" t="e">
        <f>VLOOKUP(A358,'[1]RPT 1280 - Edmonton'!$1:$1048576,4,0)</f>
        <v>#N/A</v>
      </c>
      <c r="CE358" t="s">
        <v>6402</v>
      </c>
      <c r="CF358">
        <v>52.8</v>
      </c>
      <c r="CG358">
        <v>5.2</v>
      </c>
      <c r="CH358">
        <v>0</v>
      </c>
      <c r="CI358">
        <v>1.5</v>
      </c>
      <c r="CJ358">
        <f t="shared" si="209"/>
        <v>0</v>
      </c>
      <c r="CK358">
        <f t="shared" si="210"/>
        <v>0</v>
      </c>
      <c r="CL358">
        <f t="shared" si="211"/>
        <v>0</v>
      </c>
      <c r="CM358">
        <f t="shared" si="212"/>
        <v>0</v>
      </c>
      <c r="CO358" s="95">
        <v>5.49</v>
      </c>
      <c r="CP358" s="95">
        <v>5.49</v>
      </c>
      <c r="CQ358">
        <f t="shared" si="213"/>
        <v>0</v>
      </c>
    </row>
    <row r="359" spans="1:95" x14ac:dyDescent="0.25">
      <c r="A359" s="105">
        <v>6541064</v>
      </c>
      <c r="B359" t="s">
        <v>1801</v>
      </c>
      <c r="C359" t="s">
        <v>1772</v>
      </c>
      <c r="D359" t="s">
        <v>905</v>
      </c>
      <c r="E359" t="s">
        <v>185</v>
      </c>
      <c r="F359" t="s">
        <v>60</v>
      </c>
      <c r="G359" t="s">
        <v>1038</v>
      </c>
      <c r="I359" t="s">
        <v>186</v>
      </c>
      <c r="J359">
        <v>63.36</v>
      </c>
      <c r="K359" s="97">
        <v>6.24</v>
      </c>
      <c r="M359" s="98">
        <v>1.8</v>
      </c>
      <c r="O359">
        <v>57.12</v>
      </c>
      <c r="P359">
        <v>4.76</v>
      </c>
      <c r="Q359" s="99">
        <v>1.8</v>
      </c>
      <c r="T359" t="s">
        <v>485</v>
      </c>
      <c r="U359" t="s">
        <v>57</v>
      </c>
      <c r="V359" t="s">
        <v>486</v>
      </c>
      <c r="W359" s="73" t="s">
        <v>1686</v>
      </c>
      <c r="X359" s="74">
        <v>6.99</v>
      </c>
      <c r="Z359" s="76">
        <v>6.79</v>
      </c>
      <c r="AA359" s="27">
        <v>0.12150121432908299</v>
      </c>
      <c r="AC359" s="8" t="s">
        <v>489</v>
      </c>
      <c r="AD359" s="8" t="s">
        <v>490</v>
      </c>
      <c r="AE359" s="8">
        <v>6.99</v>
      </c>
      <c r="AF359" s="8" t="s">
        <v>230</v>
      </c>
      <c r="AH359" s="23">
        <f t="shared" si="216"/>
        <v>6.49</v>
      </c>
      <c r="AI359" s="23">
        <f t="shared" si="217"/>
        <v>6.99</v>
      </c>
      <c r="AJ359" s="23" t="str">
        <f t="shared" si="217"/>
        <v/>
      </c>
      <c r="AK359" s="23">
        <f t="shared" si="217"/>
        <v>6.79</v>
      </c>
      <c r="AM359" s="40">
        <v>63.36</v>
      </c>
      <c r="AN359" s="40">
        <v>6.61</v>
      </c>
      <c r="AO359">
        <v>12</v>
      </c>
      <c r="AP359" s="40">
        <f>(AM359 * 1.05) - L359 - Q359 - K359</f>
        <v>58.488000000000007</v>
      </c>
      <c r="AQ359" t="s">
        <v>60</v>
      </c>
      <c r="AR359" s="40">
        <f>(((AH359)-((AP359/AO359) + ((AN359 * 0.03)/AO359)))/AH359)*100</f>
        <v>24.645223420647149</v>
      </c>
      <c r="AS359" s="40">
        <f>(((AI359)-((AP359/AO359) + ((AN359 * 0.3)/AO359)))/AI359)*100</f>
        <v>27.9077253218884</v>
      </c>
      <c r="AT359" s="40" t="e">
        <f>(((AJ359)-((AP359/AO359) + ((AN359 * 0.03)/AO359)))/AJ359)*100</f>
        <v>#VALUE!</v>
      </c>
      <c r="AU359" s="40">
        <f>(((AK359)-((AP359/AO359) + ((AN359 * 0.07)/AO359)))/AK359)*100</f>
        <v>27.650098183603326</v>
      </c>
      <c r="BB359" s="77">
        <f>(((AH359)-(((AP359/AO359) + ((AN359 * 0.03)/AO359))-AW359))/AH359)*100</f>
        <v>24.645223420647149</v>
      </c>
      <c r="BC359" s="78">
        <f>(((AI359)-(((AP359/AO359) + ((AN359 * 0.3)/AO359))-AX359))/AI359)*100</f>
        <v>27.9077253218884</v>
      </c>
      <c r="BD359" s="79" t="e">
        <f>(((AJ359)-(((AP359/AO359) + ((AN359 * 0.03)/AO359))-AY359))/AJ359)*100</f>
        <v>#VALUE!</v>
      </c>
      <c r="BE359" s="80">
        <f>(((AK359)-(((AP359/AO359) + ((AN359 * 0.15)/AO359))-AZ359))/AK359)*100</f>
        <v>27.001104565537542</v>
      </c>
      <c r="BG359" t="s">
        <v>1802</v>
      </c>
      <c r="BH359" t="s">
        <v>1803</v>
      </c>
      <c r="BM359" t="s">
        <v>1804</v>
      </c>
      <c r="BN359" t="s">
        <v>1696</v>
      </c>
      <c r="BO359" t="s">
        <v>237</v>
      </c>
      <c r="BQ359" t="e">
        <v>#N/A</v>
      </c>
      <c r="BR359" t="e">
        <v>#N/A</v>
      </c>
      <c r="BX359">
        <v>8.2899999999999991</v>
      </c>
      <c r="BY359">
        <v>8.2899999999999991</v>
      </c>
      <c r="BZ359">
        <f t="shared" si="208"/>
        <v>0</v>
      </c>
      <c r="CC359" t="e">
        <f>VLOOKUP(A359,'[1]RPT 1280 - Edmonton'!$1:$1048576,4,0)</f>
        <v>#N/A</v>
      </c>
      <c r="CE359" t="s">
        <v>6402</v>
      </c>
      <c r="CF359">
        <v>63.36</v>
      </c>
      <c r="CG359">
        <v>6.24</v>
      </c>
      <c r="CH359">
        <v>0</v>
      </c>
      <c r="CI359">
        <v>1.8</v>
      </c>
      <c r="CJ359">
        <f t="shared" si="209"/>
        <v>0</v>
      </c>
      <c r="CK359">
        <f t="shared" si="210"/>
        <v>0</v>
      </c>
      <c r="CL359">
        <f t="shared" si="211"/>
        <v>0</v>
      </c>
      <c r="CM359">
        <f t="shared" si="212"/>
        <v>0</v>
      </c>
      <c r="CO359" s="95">
        <v>5.49</v>
      </c>
      <c r="CP359" s="95">
        <v>5.49</v>
      </c>
      <c r="CQ359">
        <f t="shared" si="213"/>
        <v>0</v>
      </c>
    </row>
    <row r="360" spans="1:95" x14ac:dyDescent="0.25">
      <c r="A360" s="106">
        <v>6541692</v>
      </c>
      <c r="B360" t="s">
        <v>1805</v>
      </c>
      <c r="C360" t="s">
        <v>1685</v>
      </c>
      <c r="D360" t="s">
        <v>905</v>
      </c>
      <c r="E360" t="s">
        <v>185</v>
      </c>
      <c r="F360" t="s">
        <v>60</v>
      </c>
      <c r="G360" t="s">
        <v>1038</v>
      </c>
      <c r="I360" t="s">
        <v>186</v>
      </c>
      <c r="J360">
        <v>52.8</v>
      </c>
      <c r="K360" s="97">
        <v>5.2</v>
      </c>
      <c r="M360" s="98">
        <v>1.5</v>
      </c>
      <c r="O360">
        <v>47.6</v>
      </c>
      <c r="P360">
        <v>4.76</v>
      </c>
      <c r="Q360" s="99">
        <v>1.5</v>
      </c>
      <c r="T360" t="s">
        <v>485</v>
      </c>
      <c r="U360" t="s">
        <v>57</v>
      </c>
      <c r="V360" t="s">
        <v>486</v>
      </c>
      <c r="W360" s="73" t="s">
        <v>1686</v>
      </c>
      <c r="X360" s="74">
        <v>6.99</v>
      </c>
      <c r="Z360" s="76">
        <v>6.79</v>
      </c>
      <c r="AA360" s="27">
        <v>0.121837887067395</v>
      </c>
      <c r="AC360" s="8" t="s">
        <v>489</v>
      </c>
      <c r="AD360" s="8" t="s">
        <v>490</v>
      </c>
      <c r="AE360" s="8">
        <v>6.99</v>
      </c>
      <c r="AF360" s="8" t="s">
        <v>230</v>
      </c>
      <c r="AH360" s="23">
        <f t="shared" si="216"/>
        <v>6.49</v>
      </c>
      <c r="AI360" s="23">
        <f t="shared" si="217"/>
        <v>6.99</v>
      </c>
      <c r="AJ360" s="23" t="str">
        <f t="shared" si="217"/>
        <v/>
      </c>
      <c r="AK360" s="23">
        <f t="shared" si="217"/>
        <v>6.79</v>
      </c>
      <c r="AM360" s="40">
        <v>52.8</v>
      </c>
      <c r="AN360" s="40">
        <v>3.66</v>
      </c>
      <c r="AO360">
        <v>10</v>
      </c>
      <c r="AP360" s="40">
        <f>(AM360 * 1.05) - L360 - Q360 - K360</f>
        <v>48.739999999999995</v>
      </c>
      <c r="AQ360" t="s">
        <v>60</v>
      </c>
      <c r="AR360" s="40">
        <f>(((AH360)-((AP360/AO360) + ((AN360 * 0.03)/AO360)))/AH360)*100</f>
        <v>24.730662557781212</v>
      </c>
      <c r="AS360" s="40">
        <f>(((AI360)-((AP360/AO360) + ((AN360 * 0.3)/AO360)))/AI360)*100</f>
        <v>28.701001430615175</v>
      </c>
      <c r="AT360" s="40" t="e">
        <f>(((AJ360)-((AP360/AO360) + ((AN360 * 0.03)/AO360)))/AJ360)*100</f>
        <v>#VALUE!</v>
      </c>
      <c r="AU360" s="40">
        <f>(((AK360)-((AP360/AO360) + ((AN360 * 0.07)/AO360)))/AK360)*100</f>
        <v>27.840648011782037</v>
      </c>
      <c r="BB360" s="77">
        <f>(((AH360)-(((AP360/AO360) + ((AN360 * 0.03)/AO360))-AW360))/AH360)*100</f>
        <v>24.730662557781212</v>
      </c>
      <c r="BC360" s="78">
        <f>(((AI360)-(((AP360/AO360) + ((AN360 * 0.3)/AO360))-AX360))/AI360)*100</f>
        <v>28.701001430615175</v>
      </c>
      <c r="BD360" s="79" t="e">
        <f>(((AJ360)-(((AP360/AO360) + ((AN360 * 0.03)/AO360))-AY360))/AJ360)*100</f>
        <v>#VALUE!</v>
      </c>
      <c r="BE360" s="80">
        <f>(((AK360)-(((AP360/AO360) + ((AN360 * 0.15)/AO360))-AZ360))/AK360)*100</f>
        <v>27.409425625920473</v>
      </c>
      <c r="BG360" t="s">
        <v>1806</v>
      </c>
      <c r="BH360" t="s">
        <v>1807</v>
      </c>
      <c r="BI360" s="107" t="s">
        <v>1658</v>
      </c>
      <c r="BM360" t="s">
        <v>1808</v>
      </c>
      <c r="BN360" t="s">
        <v>1749</v>
      </c>
      <c r="BO360" t="s">
        <v>237</v>
      </c>
      <c r="BQ360" t="e">
        <v>#N/A</v>
      </c>
      <c r="BR360" t="e">
        <v>#N/A</v>
      </c>
      <c r="BX360">
        <v>8.2899999999999991</v>
      </c>
      <c r="BY360">
        <v>8.2899999999999991</v>
      </c>
      <c r="BZ360">
        <f t="shared" si="208"/>
        <v>0</v>
      </c>
      <c r="CC360" t="e">
        <f>VLOOKUP(A360,'[1]RPT 1280 - Edmonton'!$1:$1048576,4,0)</f>
        <v>#N/A</v>
      </c>
      <c r="CE360" t="s">
        <v>6402</v>
      </c>
      <c r="CF360">
        <v>52.8</v>
      </c>
      <c r="CG360">
        <v>5.2</v>
      </c>
      <c r="CH360">
        <v>0</v>
      </c>
      <c r="CI360">
        <v>1.5</v>
      </c>
      <c r="CJ360">
        <f t="shared" si="209"/>
        <v>0</v>
      </c>
      <c r="CK360">
        <f t="shared" si="210"/>
        <v>0</v>
      </c>
      <c r="CL360">
        <f t="shared" si="211"/>
        <v>0</v>
      </c>
      <c r="CM360">
        <f t="shared" si="212"/>
        <v>0</v>
      </c>
      <c r="CO360" s="95">
        <v>5.49</v>
      </c>
      <c r="CP360" s="95">
        <v>5.49</v>
      </c>
      <c r="CQ360">
        <f t="shared" si="213"/>
        <v>0</v>
      </c>
    </row>
    <row r="361" spans="1:95" x14ac:dyDescent="0.25">
      <c r="A361" s="105">
        <v>486829</v>
      </c>
      <c r="B361" t="s">
        <v>1809</v>
      </c>
      <c r="C361" t="s">
        <v>1810</v>
      </c>
      <c r="D361" t="s">
        <v>905</v>
      </c>
      <c r="E361" t="s">
        <v>185</v>
      </c>
      <c r="F361" t="s">
        <v>60</v>
      </c>
      <c r="G361" t="s">
        <v>1038</v>
      </c>
      <c r="I361" t="s">
        <v>55</v>
      </c>
      <c r="J361">
        <v>39.200000000000003</v>
      </c>
      <c r="K361" s="97">
        <v>1.54</v>
      </c>
      <c r="M361" s="98">
        <v>2.38</v>
      </c>
      <c r="O361">
        <v>37.659999999999997</v>
      </c>
      <c r="P361">
        <v>2.69</v>
      </c>
      <c r="Q361" s="99">
        <v>2.38</v>
      </c>
      <c r="T361" t="s">
        <v>1811</v>
      </c>
      <c r="U361" t="s">
        <v>1149</v>
      </c>
      <c r="V361" t="s">
        <v>1812</v>
      </c>
      <c r="W361" s="73" t="s">
        <v>1813</v>
      </c>
      <c r="X361" s="74">
        <v>3.79</v>
      </c>
      <c r="Z361" s="76">
        <v>3.79</v>
      </c>
      <c r="AA361" s="27">
        <v>0.121538095238095</v>
      </c>
      <c r="AC361" s="8" t="s">
        <v>985</v>
      </c>
      <c r="AD361" s="8">
        <v>4.1900000000000004</v>
      </c>
      <c r="AE361" s="8" t="s">
        <v>595</v>
      </c>
      <c r="AF361" s="8" t="s">
        <v>882</v>
      </c>
      <c r="AH361" s="23">
        <f t="shared" si="216"/>
        <v>3.5</v>
      </c>
      <c r="AI361" s="23">
        <f t="shared" si="217"/>
        <v>3.79</v>
      </c>
      <c r="AJ361" s="23" t="str">
        <f t="shared" si="217"/>
        <v/>
      </c>
      <c r="AK361" s="23">
        <f t="shared" si="217"/>
        <v>3.79</v>
      </c>
      <c r="AM361" s="40">
        <v>39.200000000000003</v>
      </c>
      <c r="AN361" s="40">
        <v>3.39</v>
      </c>
      <c r="AO361">
        <v>14</v>
      </c>
      <c r="AP361" s="40">
        <f>(AM361 * 1.05) - L361 - Q361 - K361</f>
        <v>37.24</v>
      </c>
      <c r="AQ361" t="s">
        <v>60</v>
      </c>
      <c r="AR361" s="40">
        <f>(((AH361)-((AP361/AO361) + ((AN361 * 0.03)/AO361)))/AH361)*100</f>
        <v>23.792448979591832</v>
      </c>
      <c r="AS361" s="40">
        <f>(((AI361)-((AP361/AO361) + ((AN361 * 0.3)/AO361)))/AI361)*100</f>
        <v>27.898605352431204</v>
      </c>
      <c r="AT361" s="40" t="e">
        <f>(((AJ361)-((AP361/AO361) + ((AN361 * 0.03)/AO361)))/AJ361)*100</f>
        <v>#VALUE!</v>
      </c>
      <c r="AU361" s="40">
        <f>(((AK361)-((AP361/AO361) + ((AN361 * 0.07)/AO361)))/AK361)*100</f>
        <v>29.368073878627964</v>
      </c>
      <c r="BB361" s="77">
        <f>(((AH361)-(((AP361/AO361) + ((AN361 * 0.03)/AO361))-AW361))/AH361)*100</f>
        <v>23.792448979591832</v>
      </c>
      <c r="BC361" s="78">
        <f>(((AI361)-(((AP361/AO361) + ((AN361 * 0.3)/AO361))-AX361))/AI361)*100</f>
        <v>27.898605352431204</v>
      </c>
      <c r="BD361" s="79" t="e">
        <f>(((AJ361)-(((AP361/AO361) + ((AN361 * 0.03)/AO361))-AY361))/AJ361)*100</f>
        <v>#VALUE!</v>
      </c>
      <c r="BE361" s="80">
        <f>(((AK361)-(((AP361/AO361) + ((AN361 * 0.15)/AO361))-AZ361))/AK361)*100</f>
        <v>28.856954391255179</v>
      </c>
      <c r="BG361" t="s">
        <v>1814</v>
      </c>
      <c r="BH361" t="s">
        <v>1815</v>
      </c>
      <c r="BJ361" t="s">
        <v>1816</v>
      </c>
      <c r="BM361" t="s">
        <v>1817</v>
      </c>
      <c r="BN361" t="s">
        <v>387</v>
      </c>
      <c r="BO361" t="s">
        <v>237</v>
      </c>
      <c r="BQ361" t="e">
        <v>#N/A</v>
      </c>
      <c r="BR361" t="e">
        <v>#N/A</v>
      </c>
      <c r="BS361">
        <v>34</v>
      </c>
      <c r="BT361" s="88">
        <v>9801.14</v>
      </c>
      <c r="BX361">
        <v>4.79</v>
      </c>
      <c r="BY361">
        <v>4.79</v>
      </c>
      <c r="BZ361">
        <f t="shared" si="208"/>
        <v>0</v>
      </c>
      <c r="CC361" t="e">
        <f>VLOOKUP(A361,'[1]RPT 1280 - Edmonton'!$1:$1048576,4,0)</f>
        <v>#N/A</v>
      </c>
      <c r="CE361" t="s">
        <v>6402</v>
      </c>
      <c r="CF361">
        <v>39.200000000000003</v>
      </c>
      <c r="CG361">
        <v>1.54</v>
      </c>
      <c r="CH361">
        <v>0</v>
      </c>
      <c r="CI361">
        <v>2.38</v>
      </c>
      <c r="CJ361">
        <f t="shared" si="209"/>
        <v>0</v>
      </c>
      <c r="CK361">
        <f t="shared" si="210"/>
        <v>0</v>
      </c>
      <c r="CL361">
        <f t="shared" si="211"/>
        <v>0</v>
      </c>
      <c r="CM361">
        <f t="shared" si="212"/>
        <v>0</v>
      </c>
      <c r="CO361" s="95">
        <v>6</v>
      </c>
      <c r="CP361" s="95">
        <v>6</v>
      </c>
      <c r="CQ361">
        <f t="shared" si="213"/>
        <v>0</v>
      </c>
    </row>
    <row r="362" spans="1:95" x14ac:dyDescent="0.25">
      <c r="A362" s="105">
        <v>486183</v>
      </c>
      <c r="B362" t="s">
        <v>1818</v>
      </c>
      <c r="C362" t="s">
        <v>1810</v>
      </c>
      <c r="D362" t="s">
        <v>905</v>
      </c>
      <c r="E362" t="s">
        <v>185</v>
      </c>
      <c r="F362" t="s">
        <v>60</v>
      </c>
      <c r="G362" t="s">
        <v>1038</v>
      </c>
      <c r="J362">
        <f t="shared" ref="J362:K368" si="226">J361</f>
        <v>39.200000000000003</v>
      </c>
      <c r="K362" s="97">
        <f t="shared" si="226"/>
        <v>1.54</v>
      </c>
      <c r="M362" s="98">
        <v>2.38</v>
      </c>
      <c r="O362">
        <f t="shared" ref="O362:P368" si="227">O361</f>
        <v>37.659999999999997</v>
      </c>
      <c r="P362">
        <f t="shared" si="227"/>
        <v>2.69</v>
      </c>
      <c r="Q362" s="99">
        <v>2.38</v>
      </c>
      <c r="U362" t="s">
        <v>69</v>
      </c>
      <c r="V362" t="s">
        <v>69</v>
      </c>
      <c r="W362" s="73" t="s">
        <v>1813</v>
      </c>
      <c r="X362" s="74">
        <v>3.79</v>
      </c>
      <c r="Z362" s="76" t="s">
        <v>362</v>
      </c>
      <c r="AC362" s="8" t="s">
        <v>69</v>
      </c>
      <c r="AD362" s="8" t="s">
        <v>69</v>
      </c>
      <c r="AE362" s="8" t="s">
        <v>69</v>
      </c>
      <c r="AF362" s="8" t="s">
        <v>69</v>
      </c>
      <c r="AH362" s="23" t="e">
        <f t="shared" si="216"/>
        <v>#VALUE!</v>
      </c>
      <c r="AI362" s="23">
        <f t="shared" si="217"/>
        <v>3.79</v>
      </c>
      <c r="AJ362" s="23" t="str">
        <f t="shared" si="217"/>
        <v/>
      </c>
      <c r="AK362" s="23" t="str">
        <f t="shared" si="217"/>
        <v/>
      </c>
      <c r="BG362" t="s">
        <v>1819</v>
      </c>
      <c r="BH362" t="s">
        <v>1820</v>
      </c>
      <c r="BJ362" t="s">
        <v>1816</v>
      </c>
      <c r="BM362" t="s">
        <v>1821</v>
      </c>
      <c r="BN362" t="s">
        <v>387</v>
      </c>
      <c r="BO362" t="s">
        <v>237</v>
      </c>
      <c r="BQ362" t="e">
        <v>#N/A</v>
      </c>
      <c r="BR362" t="e">
        <v>#N/A</v>
      </c>
      <c r="BS362">
        <v>29</v>
      </c>
      <c r="BT362" s="88">
        <v>12747.16</v>
      </c>
      <c r="BX362">
        <v>4.79</v>
      </c>
      <c r="BY362">
        <v>4.79</v>
      </c>
      <c r="BZ362">
        <f t="shared" si="208"/>
        <v>0</v>
      </c>
      <c r="CC362" t="e">
        <f>VLOOKUP(A362,'[1]RPT 1280 - Edmonton'!$1:$1048576,4,0)</f>
        <v>#N/A</v>
      </c>
      <c r="CE362" t="s">
        <v>6402</v>
      </c>
      <c r="CF362">
        <v>39.200000000000003</v>
      </c>
      <c r="CG362">
        <v>1.54</v>
      </c>
      <c r="CH362">
        <v>0</v>
      </c>
      <c r="CI362">
        <v>2.38</v>
      </c>
      <c r="CJ362">
        <f t="shared" si="209"/>
        <v>0</v>
      </c>
      <c r="CK362">
        <f t="shared" si="210"/>
        <v>0</v>
      </c>
      <c r="CL362">
        <f t="shared" si="211"/>
        <v>0</v>
      </c>
      <c r="CM362">
        <f t="shared" si="212"/>
        <v>0</v>
      </c>
    </row>
    <row r="363" spans="1:95" x14ac:dyDescent="0.25">
      <c r="A363" s="106">
        <v>6285464</v>
      </c>
      <c r="B363" t="s">
        <v>1822</v>
      </c>
      <c r="C363" t="s">
        <v>1810</v>
      </c>
      <c r="D363" t="s">
        <v>905</v>
      </c>
      <c r="E363" t="s">
        <v>185</v>
      </c>
      <c r="F363" t="s">
        <v>60</v>
      </c>
      <c r="G363" t="s">
        <v>1038</v>
      </c>
      <c r="J363">
        <f t="shared" si="226"/>
        <v>39.200000000000003</v>
      </c>
      <c r="K363" s="97">
        <f t="shared" si="226"/>
        <v>1.54</v>
      </c>
      <c r="M363" s="98">
        <v>2.38</v>
      </c>
      <c r="O363">
        <f t="shared" si="227"/>
        <v>37.659999999999997</v>
      </c>
      <c r="P363">
        <f t="shared" si="227"/>
        <v>2.69</v>
      </c>
      <c r="Q363" s="99">
        <v>2.38</v>
      </c>
      <c r="U363" t="s">
        <v>69</v>
      </c>
      <c r="V363" t="s">
        <v>69</v>
      </c>
      <c r="W363" s="73" t="s">
        <v>1813</v>
      </c>
      <c r="X363" s="74">
        <v>3.79</v>
      </c>
      <c r="Z363" s="76">
        <v>3.79</v>
      </c>
      <c r="AC363" s="8" t="s">
        <v>69</v>
      </c>
      <c r="AD363" s="8" t="s">
        <v>69</v>
      </c>
      <c r="AE363" s="8" t="s">
        <v>69</v>
      </c>
      <c r="AF363" s="8" t="s">
        <v>69</v>
      </c>
      <c r="AH363" s="23" t="e">
        <f t="shared" si="216"/>
        <v>#VALUE!</v>
      </c>
      <c r="AI363" s="23">
        <f t="shared" si="217"/>
        <v>3.79</v>
      </c>
      <c r="AJ363" s="23" t="str">
        <f t="shared" si="217"/>
        <v/>
      </c>
      <c r="AK363" s="23">
        <f t="shared" si="217"/>
        <v>3.79</v>
      </c>
      <c r="BG363" t="s">
        <v>1823</v>
      </c>
      <c r="BH363" t="s">
        <v>1824</v>
      </c>
      <c r="BI363" s="107" t="s">
        <v>1658</v>
      </c>
      <c r="BJ363" t="s">
        <v>1816</v>
      </c>
      <c r="BM363" t="s">
        <v>1825</v>
      </c>
      <c r="BN363" t="s">
        <v>1638</v>
      </c>
      <c r="BO363" t="s">
        <v>237</v>
      </c>
      <c r="BQ363" t="e">
        <v>#N/A</v>
      </c>
      <c r="BR363" t="e">
        <v>#N/A</v>
      </c>
      <c r="BS363">
        <v>50</v>
      </c>
      <c r="BT363" s="88">
        <v>360.72</v>
      </c>
      <c r="BX363">
        <v>4.79</v>
      </c>
      <c r="BY363">
        <v>4.79</v>
      </c>
      <c r="BZ363">
        <f t="shared" si="208"/>
        <v>0</v>
      </c>
      <c r="CC363" t="e">
        <f>VLOOKUP(A363,'[1]RPT 1280 - Edmonton'!$1:$1048576,4,0)</f>
        <v>#N/A</v>
      </c>
      <c r="CE363" t="s">
        <v>6402</v>
      </c>
      <c r="CF363">
        <v>39.200000000000003</v>
      </c>
      <c r="CG363">
        <v>1.54</v>
      </c>
      <c r="CH363">
        <v>0</v>
      </c>
      <c r="CI363">
        <v>2.38</v>
      </c>
      <c r="CJ363">
        <f t="shared" si="209"/>
        <v>0</v>
      </c>
      <c r="CK363">
        <f t="shared" si="210"/>
        <v>0</v>
      </c>
      <c r="CL363">
        <f t="shared" si="211"/>
        <v>0</v>
      </c>
      <c r="CM363">
        <f t="shared" si="212"/>
        <v>0</v>
      </c>
    </row>
    <row r="364" spans="1:95" x14ac:dyDescent="0.25">
      <c r="A364" s="106">
        <v>6363329</v>
      </c>
      <c r="B364" t="s">
        <v>1826</v>
      </c>
      <c r="C364" t="s">
        <v>1810</v>
      </c>
      <c r="D364" t="s">
        <v>905</v>
      </c>
      <c r="E364" t="s">
        <v>185</v>
      </c>
      <c r="F364" t="s">
        <v>60</v>
      </c>
      <c r="G364" t="s">
        <v>1038</v>
      </c>
      <c r="J364">
        <f t="shared" si="226"/>
        <v>39.200000000000003</v>
      </c>
      <c r="K364" s="97">
        <f t="shared" si="226"/>
        <v>1.54</v>
      </c>
      <c r="M364" s="98">
        <v>2.38</v>
      </c>
      <c r="O364">
        <f t="shared" si="227"/>
        <v>37.659999999999997</v>
      </c>
      <c r="P364">
        <f t="shared" si="227"/>
        <v>2.69</v>
      </c>
      <c r="Q364" s="99">
        <v>2.38</v>
      </c>
      <c r="U364" t="s">
        <v>69</v>
      </c>
      <c r="V364" t="s">
        <v>69</v>
      </c>
      <c r="W364" s="73" t="s">
        <v>1813</v>
      </c>
      <c r="X364" s="74">
        <v>3.79</v>
      </c>
      <c r="Z364" s="76">
        <v>3.79</v>
      </c>
      <c r="AC364" s="8" t="s">
        <v>69</v>
      </c>
      <c r="AD364" s="8" t="s">
        <v>69</v>
      </c>
      <c r="AE364" s="8" t="s">
        <v>69</v>
      </c>
      <c r="AF364" s="8" t="s">
        <v>69</v>
      </c>
      <c r="AH364" s="23" t="e">
        <f t="shared" si="216"/>
        <v>#VALUE!</v>
      </c>
      <c r="AI364" s="23">
        <f t="shared" si="217"/>
        <v>3.79</v>
      </c>
      <c r="AJ364" s="23" t="str">
        <f t="shared" si="217"/>
        <v/>
      </c>
      <c r="AK364" s="23">
        <f t="shared" si="217"/>
        <v>3.79</v>
      </c>
      <c r="BG364" t="s">
        <v>1827</v>
      </c>
      <c r="BH364" t="s">
        <v>1828</v>
      </c>
      <c r="BI364" s="107" t="s">
        <v>1658</v>
      </c>
      <c r="BJ364" t="s">
        <v>1816</v>
      </c>
      <c r="BM364" t="s">
        <v>1829</v>
      </c>
      <c r="BN364" t="s">
        <v>1638</v>
      </c>
      <c r="BO364" t="s">
        <v>237</v>
      </c>
      <c r="BQ364" t="e">
        <v>#N/A</v>
      </c>
      <c r="BR364" t="e">
        <v>#N/A</v>
      </c>
      <c r="BS364">
        <v>52</v>
      </c>
      <c r="BT364" s="88">
        <v>73.63</v>
      </c>
      <c r="BX364">
        <v>4.79</v>
      </c>
      <c r="BY364">
        <v>4.79</v>
      </c>
      <c r="BZ364">
        <f t="shared" si="208"/>
        <v>0</v>
      </c>
      <c r="CC364" t="e">
        <f>VLOOKUP(A364,'[1]RPT 1280 - Edmonton'!$1:$1048576,4,0)</f>
        <v>#N/A</v>
      </c>
      <c r="CE364" t="s">
        <v>6402</v>
      </c>
      <c r="CF364">
        <v>39.200000000000003</v>
      </c>
      <c r="CG364">
        <v>1.54</v>
      </c>
      <c r="CH364">
        <v>0</v>
      </c>
      <c r="CI364">
        <v>2.38</v>
      </c>
      <c r="CJ364">
        <f t="shared" si="209"/>
        <v>0</v>
      </c>
      <c r="CK364">
        <f t="shared" si="210"/>
        <v>0</v>
      </c>
      <c r="CL364">
        <f t="shared" si="211"/>
        <v>0</v>
      </c>
      <c r="CM364">
        <f t="shared" si="212"/>
        <v>0</v>
      </c>
    </row>
    <row r="365" spans="1:95" x14ac:dyDescent="0.25">
      <c r="A365" s="106">
        <v>6363337</v>
      </c>
      <c r="B365" t="s">
        <v>1830</v>
      </c>
      <c r="C365" t="s">
        <v>1810</v>
      </c>
      <c r="D365" t="s">
        <v>905</v>
      </c>
      <c r="E365" t="s">
        <v>185</v>
      </c>
      <c r="F365" t="s">
        <v>60</v>
      </c>
      <c r="G365" t="s">
        <v>1038</v>
      </c>
      <c r="J365">
        <f t="shared" si="226"/>
        <v>39.200000000000003</v>
      </c>
      <c r="K365" s="97">
        <f t="shared" si="226"/>
        <v>1.54</v>
      </c>
      <c r="M365" s="98">
        <v>2.38</v>
      </c>
      <c r="O365">
        <f t="shared" si="227"/>
        <v>37.659999999999997</v>
      </c>
      <c r="P365">
        <f t="shared" si="227"/>
        <v>2.69</v>
      </c>
      <c r="Q365" s="99">
        <v>2.38</v>
      </c>
      <c r="U365" t="s">
        <v>69</v>
      </c>
      <c r="V365" t="s">
        <v>69</v>
      </c>
      <c r="W365" s="73" t="s">
        <v>1813</v>
      </c>
      <c r="X365" s="74">
        <v>3.79</v>
      </c>
      <c r="Z365" s="76">
        <v>3.79</v>
      </c>
      <c r="AC365" s="8" t="s">
        <v>69</v>
      </c>
      <c r="AD365" s="8" t="s">
        <v>69</v>
      </c>
      <c r="AE365" s="8" t="s">
        <v>69</v>
      </c>
      <c r="AF365" s="8" t="s">
        <v>69</v>
      </c>
      <c r="AH365" s="23" t="e">
        <f t="shared" si="216"/>
        <v>#VALUE!</v>
      </c>
      <c r="AI365" s="23">
        <f t="shared" si="217"/>
        <v>3.79</v>
      </c>
      <c r="AJ365" s="23" t="str">
        <f t="shared" si="217"/>
        <v/>
      </c>
      <c r="AK365" s="23">
        <f t="shared" si="217"/>
        <v>3.79</v>
      </c>
      <c r="BG365" t="s">
        <v>1831</v>
      </c>
      <c r="BH365" t="s">
        <v>1832</v>
      </c>
      <c r="BI365" s="107" t="s">
        <v>1658</v>
      </c>
      <c r="BM365" t="s">
        <v>1833</v>
      </c>
      <c r="BN365" t="s">
        <v>1834</v>
      </c>
      <c r="BO365" t="s">
        <v>237</v>
      </c>
      <c r="BQ365" t="e">
        <v>#N/A</v>
      </c>
      <c r="BR365" t="e">
        <v>#N/A</v>
      </c>
      <c r="BS365">
        <v>52</v>
      </c>
      <c r="BT365" s="88">
        <v>48.08</v>
      </c>
      <c r="BX365">
        <v>4.79</v>
      </c>
      <c r="BY365">
        <v>4.79</v>
      </c>
      <c r="BZ365">
        <f t="shared" si="208"/>
        <v>0</v>
      </c>
      <c r="CC365" t="e">
        <f>VLOOKUP(A365,'[1]RPT 1280 - Edmonton'!$1:$1048576,4,0)</f>
        <v>#N/A</v>
      </c>
      <c r="CE365" t="s">
        <v>6402</v>
      </c>
      <c r="CF365">
        <v>39.200000000000003</v>
      </c>
      <c r="CG365">
        <v>1.54</v>
      </c>
      <c r="CH365">
        <v>0</v>
      </c>
      <c r="CI365">
        <v>2.38</v>
      </c>
      <c r="CJ365">
        <f t="shared" si="209"/>
        <v>0</v>
      </c>
      <c r="CK365">
        <f t="shared" si="210"/>
        <v>0</v>
      </c>
      <c r="CL365">
        <f t="shared" si="211"/>
        <v>0</v>
      </c>
      <c r="CM365">
        <f t="shared" si="212"/>
        <v>0</v>
      </c>
    </row>
    <row r="366" spans="1:95" x14ac:dyDescent="0.25">
      <c r="A366" s="105">
        <v>6489645</v>
      </c>
      <c r="B366" t="s">
        <v>1835</v>
      </c>
      <c r="C366" t="s">
        <v>1810</v>
      </c>
      <c r="D366" t="s">
        <v>905</v>
      </c>
      <c r="E366" t="s">
        <v>185</v>
      </c>
      <c r="F366" t="s">
        <v>60</v>
      </c>
      <c r="G366" t="s">
        <v>1038</v>
      </c>
      <c r="J366">
        <f t="shared" si="226"/>
        <v>39.200000000000003</v>
      </c>
      <c r="K366" s="97">
        <f t="shared" si="226"/>
        <v>1.54</v>
      </c>
      <c r="M366" s="98">
        <v>2.38</v>
      </c>
      <c r="O366">
        <f t="shared" si="227"/>
        <v>37.659999999999997</v>
      </c>
      <c r="P366">
        <f t="shared" si="227"/>
        <v>2.69</v>
      </c>
      <c r="Q366" s="99">
        <v>2.38</v>
      </c>
      <c r="U366" t="s">
        <v>69</v>
      </c>
      <c r="V366" t="s">
        <v>69</v>
      </c>
      <c r="W366" s="73" t="s">
        <v>1813</v>
      </c>
      <c r="X366" s="74">
        <v>3.79</v>
      </c>
      <c r="Z366" s="76">
        <v>3.79</v>
      </c>
      <c r="AC366" s="8" t="s">
        <v>69</v>
      </c>
      <c r="AD366" s="8" t="s">
        <v>69</v>
      </c>
      <c r="AE366" s="8" t="s">
        <v>69</v>
      </c>
      <c r="AF366" s="8" t="s">
        <v>69</v>
      </c>
      <c r="AH366" s="23" t="e">
        <f t="shared" si="216"/>
        <v>#VALUE!</v>
      </c>
      <c r="AI366" s="23">
        <f t="shared" si="217"/>
        <v>3.79</v>
      </c>
      <c r="AJ366" s="23" t="str">
        <f t="shared" si="217"/>
        <v/>
      </c>
      <c r="AK366" s="23">
        <f t="shared" si="217"/>
        <v>3.79</v>
      </c>
      <c r="BG366" t="s">
        <v>1836</v>
      </c>
      <c r="BH366" t="s">
        <v>1837</v>
      </c>
      <c r="BM366" t="s">
        <v>1838</v>
      </c>
      <c r="BN366" t="s">
        <v>387</v>
      </c>
      <c r="BO366" t="s">
        <v>237</v>
      </c>
      <c r="BQ366" t="e">
        <v>#N/A</v>
      </c>
      <c r="BR366" t="e">
        <v>#N/A</v>
      </c>
      <c r="BS366">
        <v>44</v>
      </c>
      <c r="BT366" s="88">
        <v>1299.58</v>
      </c>
      <c r="BX366">
        <v>4.79</v>
      </c>
      <c r="BY366">
        <v>4.79</v>
      </c>
      <c r="BZ366">
        <f t="shared" si="208"/>
        <v>0</v>
      </c>
      <c r="CC366" t="e">
        <f>VLOOKUP(A366,'[1]RPT 1280 - Edmonton'!$1:$1048576,4,0)</f>
        <v>#N/A</v>
      </c>
      <c r="CE366" t="s">
        <v>6402</v>
      </c>
      <c r="CF366">
        <v>39.200000000000003</v>
      </c>
      <c r="CG366">
        <v>1.54</v>
      </c>
      <c r="CH366">
        <v>0</v>
      </c>
      <c r="CI366">
        <v>2.38</v>
      </c>
      <c r="CJ366">
        <f t="shared" si="209"/>
        <v>0</v>
      </c>
      <c r="CK366">
        <f t="shared" si="210"/>
        <v>0</v>
      </c>
      <c r="CL366">
        <f t="shared" si="211"/>
        <v>0</v>
      </c>
      <c r="CM366">
        <f t="shared" si="212"/>
        <v>0</v>
      </c>
    </row>
    <row r="367" spans="1:95" x14ac:dyDescent="0.25">
      <c r="A367" s="105">
        <v>6489579</v>
      </c>
      <c r="B367" t="s">
        <v>1839</v>
      </c>
      <c r="C367" t="s">
        <v>1810</v>
      </c>
      <c r="D367" t="s">
        <v>905</v>
      </c>
      <c r="E367" t="s">
        <v>185</v>
      </c>
      <c r="F367" t="s">
        <v>60</v>
      </c>
      <c r="G367" t="s">
        <v>1038</v>
      </c>
      <c r="J367">
        <f t="shared" si="226"/>
        <v>39.200000000000003</v>
      </c>
      <c r="K367" s="97">
        <f t="shared" si="226"/>
        <v>1.54</v>
      </c>
      <c r="M367" s="98">
        <v>2.38</v>
      </c>
      <c r="O367">
        <f t="shared" si="227"/>
        <v>37.659999999999997</v>
      </c>
      <c r="P367">
        <f t="shared" si="227"/>
        <v>2.69</v>
      </c>
      <c r="Q367" s="99">
        <v>2.38</v>
      </c>
      <c r="U367" t="s">
        <v>69</v>
      </c>
      <c r="V367" t="s">
        <v>69</v>
      </c>
      <c r="W367" s="73" t="s">
        <v>1813</v>
      </c>
      <c r="X367" s="74">
        <v>3.79</v>
      </c>
      <c r="Z367" s="76">
        <v>3.79</v>
      </c>
      <c r="AC367" s="8" t="s">
        <v>69</v>
      </c>
      <c r="AD367" s="8" t="s">
        <v>69</v>
      </c>
      <c r="AE367" s="8" t="s">
        <v>69</v>
      </c>
      <c r="AF367" s="8" t="s">
        <v>69</v>
      </c>
      <c r="AH367" s="23" t="e">
        <f t="shared" si="216"/>
        <v>#VALUE!</v>
      </c>
      <c r="AI367" s="23">
        <f t="shared" si="217"/>
        <v>3.79</v>
      </c>
      <c r="AJ367" s="23" t="str">
        <f t="shared" si="217"/>
        <v/>
      </c>
      <c r="AK367" s="23">
        <f t="shared" si="217"/>
        <v>3.79</v>
      </c>
      <c r="BG367" t="s">
        <v>1840</v>
      </c>
      <c r="BH367" t="s">
        <v>1841</v>
      </c>
      <c r="BM367" t="s">
        <v>1842</v>
      </c>
      <c r="BN367" t="s">
        <v>387</v>
      </c>
      <c r="BO367" t="s">
        <v>237</v>
      </c>
      <c r="BQ367" t="e">
        <v>#N/A</v>
      </c>
      <c r="BR367" t="e">
        <v>#N/A</v>
      </c>
      <c r="BS367">
        <v>44</v>
      </c>
      <c r="BT367" s="88">
        <v>822.34</v>
      </c>
      <c r="BX367">
        <v>4.79</v>
      </c>
      <c r="BY367">
        <v>4.79</v>
      </c>
      <c r="BZ367">
        <f t="shared" si="208"/>
        <v>0</v>
      </c>
      <c r="CC367" t="e">
        <f>VLOOKUP(A367,'[1]RPT 1280 - Edmonton'!$1:$1048576,4,0)</f>
        <v>#N/A</v>
      </c>
      <c r="CE367" t="s">
        <v>6402</v>
      </c>
      <c r="CF367">
        <v>39.200000000000003</v>
      </c>
      <c r="CG367">
        <v>1.54</v>
      </c>
      <c r="CH367">
        <v>0</v>
      </c>
      <c r="CI367">
        <v>2.38</v>
      </c>
      <c r="CJ367">
        <f t="shared" si="209"/>
        <v>0</v>
      </c>
      <c r="CK367">
        <f t="shared" si="210"/>
        <v>0</v>
      </c>
      <c r="CL367">
        <f t="shared" si="211"/>
        <v>0</v>
      </c>
      <c r="CM367">
        <f t="shared" si="212"/>
        <v>0</v>
      </c>
    </row>
    <row r="368" spans="1:95" x14ac:dyDescent="0.25">
      <c r="A368" s="105">
        <v>6489561</v>
      </c>
      <c r="B368" t="s">
        <v>1843</v>
      </c>
      <c r="C368" t="s">
        <v>1810</v>
      </c>
      <c r="D368" t="s">
        <v>905</v>
      </c>
      <c r="E368" t="s">
        <v>185</v>
      </c>
      <c r="F368" t="s">
        <v>60</v>
      </c>
      <c r="G368" t="s">
        <v>1038</v>
      </c>
      <c r="J368">
        <f t="shared" si="226"/>
        <v>39.200000000000003</v>
      </c>
      <c r="K368" s="97">
        <f t="shared" si="226"/>
        <v>1.54</v>
      </c>
      <c r="M368" s="98">
        <v>2.38</v>
      </c>
      <c r="O368">
        <f t="shared" si="227"/>
        <v>37.659999999999997</v>
      </c>
      <c r="P368">
        <f t="shared" si="227"/>
        <v>2.69</v>
      </c>
      <c r="Q368" s="99">
        <v>2.38</v>
      </c>
      <c r="U368" t="s">
        <v>69</v>
      </c>
      <c r="V368" t="s">
        <v>69</v>
      </c>
      <c r="W368" s="73" t="s">
        <v>1813</v>
      </c>
      <c r="X368" s="74">
        <v>3.79</v>
      </c>
      <c r="Z368" s="76">
        <v>3.79</v>
      </c>
      <c r="AC368" s="8" t="s">
        <v>69</v>
      </c>
      <c r="AD368" s="8" t="s">
        <v>69</v>
      </c>
      <c r="AE368" s="8" t="s">
        <v>69</v>
      </c>
      <c r="AF368" s="8" t="s">
        <v>69</v>
      </c>
      <c r="AH368" s="23" t="e">
        <f t="shared" si="216"/>
        <v>#VALUE!</v>
      </c>
      <c r="AI368" s="23">
        <f t="shared" si="217"/>
        <v>3.79</v>
      </c>
      <c r="AJ368" s="23" t="str">
        <f t="shared" si="217"/>
        <v/>
      </c>
      <c r="AK368" s="23">
        <f t="shared" si="217"/>
        <v>3.79</v>
      </c>
      <c r="BG368" t="s">
        <v>1844</v>
      </c>
      <c r="BH368" t="s">
        <v>1845</v>
      </c>
      <c r="BM368" t="s">
        <v>1846</v>
      </c>
      <c r="BN368" t="s">
        <v>387</v>
      </c>
      <c r="BO368" t="s">
        <v>237</v>
      </c>
      <c r="BQ368" t="e">
        <v>#N/A</v>
      </c>
      <c r="BR368" t="e">
        <v>#N/A</v>
      </c>
      <c r="BS368">
        <v>43</v>
      </c>
      <c r="BT368" s="88">
        <v>1381.09</v>
      </c>
      <c r="BX368">
        <v>4.79</v>
      </c>
      <c r="BY368">
        <v>4.79</v>
      </c>
      <c r="BZ368">
        <f t="shared" si="208"/>
        <v>0</v>
      </c>
      <c r="CC368" t="e">
        <f>VLOOKUP(A368,'[1]RPT 1280 - Edmonton'!$1:$1048576,4,0)</f>
        <v>#N/A</v>
      </c>
      <c r="CE368" t="s">
        <v>6402</v>
      </c>
      <c r="CF368">
        <v>39.200000000000003</v>
      </c>
      <c r="CG368">
        <v>1.54</v>
      </c>
      <c r="CH368">
        <v>0</v>
      </c>
      <c r="CI368">
        <v>2.38</v>
      </c>
      <c r="CJ368">
        <f t="shared" si="209"/>
        <v>0</v>
      </c>
      <c r="CK368">
        <f t="shared" si="210"/>
        <v>0</v>
      </c>
      <c r="CL368">
        <f t="shared" si="211"/>
        <v>0</v>
      </c>
      <c r="CM368">
        <f t="shared" si="212"/>
        <v>0</v>
      </c>
    </row>
    <row r="369" spans="1:95" x14ac:dyDescent="0.25">
      <c r="A369" s="105">
        <v>472035</v>
      </c>
      <c r="B369" t="s">
        <v>1847</v>
      </c>
      <c r="C369" t="s">
        <v>1810</v>
      </c>
      <c r="D369" t="s">
        <v>905</v>
      </c>
      <c r="E369" t="s">
        <v>185</v>
      </c>
      <c r="F369" t="s">
        <v>60</v>
      </c>
      <c r="G369" t="s">
        <v>1038</v>
      </c>
      <c r="I369" t="s">
        <v>55</v>
      </c>
      <c r="J369">
        <v>33.6</v>
      </c>
      <c r="K369" s="97">
        <v>1.32</v>
      </c>
      <c r="M369" s="98">
        <v>2.04</v>
      </c>
      <c r="O369">
        <v>32.28</v>
      </c>
      <c r="P369">
        <v>2.69</v>
      </c>
      <c r="Q369" s="99">
        <v>2.04</v>
      </c>
      <c r="T369" t="s">
        <v>1811</v>
      </c>
      <c r="U369" t="s">
        <v>1149</v>
      </c>
      <c r="V369" t="s">
        <v>1812</v>
      </c>
      <c r="W369" s="73" t="s">
        <v>1813</v>
      </c>
      <c r="X369" s="74">
        <v>3.79</v>
      </c>
      <c r="Z369" s="76">
        <v>3.79</v>
      </c>
      <c r="AA369" s="27">
        <v>0.121772222222222</v>
      </c>
      <c r="AC369" s="8" t="s">
        <v>985</v>
      </c>
      <c r="AD369" s="8">
        <v>4.1900000000000004</v>
      </c>
      <c r="AE369" s="8" t="s">
        <v>595</v>
      </c>
      <c r="AF369" s="8" t="s">
        <v>882</v>
      </c>
      <c r="AH369" s="23">
        <f t="shared" si="216"/>
        <v>3.5</v>
      </c>
      <c r="AI369" s="23">
        <f t="shared" si="217"/>
        <v>3.79</v>
      </c>
      <c r="AJ369" s="23" t="str">
        <f t="shared" si="217"/>
        <v/>
      </c>
      <c r="AK369" s="23">
        <f t="shared" si="217"/>
        <v>3.79</v>
      </c>
      <c r="AM369" s="40">
        <v>33.6</v>
      </c>
      <c r="AN369" s="40">
        <v>1.54</v>
      </c>
      <c r="AO369">
        <v>12</v>
      </c>
      <c r="AP369" s="40">
        <f>(AM369 * 1.05) - L369 - Q369 - K369</f>
        <v>31.92</v>
      </c>
      <c r="AQ369" t="s">
        <v>60</v>
      </c>
      <c r="AR369" s="40">
        <f>(((AH369)-((AP369/AO369) + ((AN369 * 0.03)/AO369)))/AH369)*100</f>
        <v>23.889999999999997</v>
      </c>
      <c r="AS369" s="40">
        <f>(((AI369)-((AP369/AO369) + ((AN369 * 0.3)/AO369)))/AI369)*100</f>
        <v>28.799472295514512</v>
      </c>
      <c r="AT369" s="40" t="e">
        <f>(((AJ369)-((AP369/AO369) + ((AN369 * 0.03)/AO369)))/AJ369)*100</f>
        <v>#VALUE!</v>
      </c>
      <c r="AU369" s="40">
        <f>(((AK369)-((AP369/AO369) + ((AN369 * 0.07)/AO369)))/AK369)*100</f>
        <v>29.578276165347404</v>
      </c>
      <c r="BB369" s="77">
        <f>(((AH369)-(((AP369/AO369) + ((AN369 * 0.03)/AO369))-AW369))/AH369)*100</f>
        <v>23.889999999999997</v>
      </c>
      <c r="BC369" s="78">
        <f>(((AI369)-(((AP369/AO369) + ((AN369 * 0.3)/AO369))-AX369))/AI369)*100</f>
        <v>28.799472295514512</v>
      </c>
      <c r="BD369" s="79" t="e">
        <f>(((AJ369)-(((AP369/AO369) + ((AN369 * 0.03)/AO369))-AY369))/AJ369)*100</f>
        <v>#VALUE!</v>
      </c>
      <c r="BE369" s="80">
        <f>(((AK369)-(((AP369/AO369) + ((AN369 * 0.15)/AO369))-AZ369))/AK369)*100</f>
        <v>29.30738786279683</v>
      </c>
      <c r="BG369" t="s">
        <v>1848</v>
      </c>
      <c r="BH369" t="s">
        <v>1849</v>
      </c>
      <c r="BJ369" t="s">
        <v>1816</v>
      </c>
      <c r="BM369" t="s">
        <v>1850</v>
      </c>
      <c r="BN369" t="s">
        <v>777</v>
      </c>
      <c r="BO369" t="s">
        <v>237</v>
      </c>
      <c r="BQ369" t="e">
        <v>#N/A</v>
      </c>
      <c r="BR369" t="e">
        <v>#N/A</v>
      </c>
      <c r="BS369">
        <v>30</v>
      </c>
      <c r="BT369" s="88">
        <v>8879.93</v>
      </c>
      <c r="BX369">
        <v>4.79</v>
      </c>
      <c r="BY369">
        <v>4.79</v>
      </c>
      <c r="BZ369">
        <f t="shared" si="208"/>
        <v>0</v>
      </c>
      <c r="CC369" t="e">
        <f>VLOOKUP(A369,'[1]RPT 1280 - Edmonton'!$1:$1048576,4,0)</f>
        <v>#N/A</v>
      </c>
      <c r="CE369" t="s">
        <v>6402</v>
      </c>
      <c r="CF369">
        <v>33.6</v>
      </c>
      <c r="CG369">
        <v>1.32</v>
      </c>
      <c r="CH369">
        <v>0</v>
      </c>
      <c r="CI369">
        <v>2.04</v>
      </c>
      <c r="CJ369">
        <f t="shared" si="209"/>
        <v>0</v>
      </c>
      <c r="CK369">
        <f t="shared" si="210"/>
        <v>0</v>
      </c>
      <c r="CL369">
        <f t="shared" si="211"/>
        <v>0</v>
      </c>
      <c r="CM369">
        <f t="shared" si="212"/>
        <v>0</v>
      </c>
      <c r="CO369" s="95">
        <v>6</v>
      </c>
      <c r="CP369" s="95">
        <v>6</v>
      </c>
      <c r="CQ369">
        <f t="shared" si="213"/>
        <v>0</v>
      </c>
    </row>
    <row r="370" spans="1:95" x14ac:dyDescent="0.25">
      <c r="A370" s="105">
        <v>6377295</v>
      </c>
      <c r="B370" t="s">
        <v>1851</v>
      </c>
      <c r="C370" t="s">
        <v>1810</v>
      </c>
      <c r="D370" t="s">
        <v>905</v>
      </c>
      <c r="E370" t="s">
        <v>185</v>
      </c>
      <c r="F370" t="s">
        <v>60</v>
      </c>
      <c r="G370" t="s">
        <v>1038</v>
      </c>
      <c r="J370">
        <f t="shared" ref="J370:K370" si="228">J369</f>
        <v>33.6</v>
      </c>
      <c r="K370" s="97">
        <f t="shared" si="228"/>
        <v>1.32</v>
      </c>
      <c r="M370" s="98">
        <v>2.04</v>
      </c>
      <c r="O370">
        <f t="shared" ref="O370:P370" si="229">O369</f>
        <v>32.28</v>
      </c>
      <c r="P370">
        <f t="shared" si="229"/>
        <v>2.69</v>
      </c>
      <c r="Q370" s="99">
        <v>2.04</v>
      </c>
      <c r="U370" t="s">
        <v>69</v>
      </c>
      <c r="V370" t="s">
        <v>69</v>
      </c>
      <c r="W370" s="73" t="s">
        <v>1813</v>
      </c>
      <c r="X370" s="74">
        <v>3.79</v>
      </c>
      <c r="Z370" s="76">
        <v>3.79</v>
      </c>
      <c r="AC370" s="8" t="s">
        <v>69</v>
      </c>
      <c r="AD370" s="8" t="s">
        <v>69</v>
      </c>
      <c r="AE370" s="8" t="s">
        <v>69</v>
      </c>
      <c r="AF370" s="8" t="s">
        <v>69</v>
      </c>
      <c r="AH370" s="23" t="e">
        <f t="shared" si="216"/>
        <v>#VALUE!</v>
      </c>
      <c r="AI370" s="23">
        <f t="shared" si="217"/>
        <v>3.79</v>
      </c>
      <c r="AJ370" s="23" t="str">
        <f t="shared" si="217"/>
        <v/>
      </c>
      <c r="AK370" s="23">
        <f t="shared" si="217"/>
        <v>3.79</v>
      </c>
      <c r="BG370" t="s">
        <v>1852</v>
      </c>
      <c r="BH370" t="s">
        <v>1853</v>
      </c>
      <c r="BM370" t="s">
        <v>1854</v>
      </c>
      <c r="BN370" t="s">
        <v>1855</v>
      </c>
      <c r="BO370" t="s">
        <v>237</v>
      </c>
      <c r="BQ370" t="e">
        <v>#N/A</v>
      </c>
      <c r="BR370" t="e">
        <v>#N/A</v>
      </c>
      <c r="BS370">
        <v>32</v>
      </c>
      <c r="BT370" s="88">
        <v>7629.35</v>
      </c>
      <c r="BX370">
        <v>4.79</v>
      </c>
      <c r="BY370">
        <v>4.79</v>
      </c>
      <c r="BZ370">
        <f t="shared" si="208"/>
        <v>0</v>
      </c>
      <c r="CC370" t="e">
        <f>VLOOKUP(A370,'[1]RPT 1280 - Edmonton'!$1:$1048576,4,0)</f>
        <v>#N/A</v>
      </c>
      <c r="CE370" t="s">
        <v>6402</v>
      </c>
      <c r="CF370">
        <v>33.6</v>
      </c>
      <c r="CG370">
        <v>1.32</v>
      </c>
      <c r="CH370">
        <v>0</v>
      </c>
      <c r="CI370">
        <v>2.04</v>
      </c>
      <c r="CJ370">
        <f t="shared" si="209"/>
        <v>0</v>
      </c>
      <c r="CK370">
        <f t="shared" si="210"/>
        <v>0</v>
      </c>
      <c r="CL370">
        <f t="shared" si="211"/>
        <v>0</v>
      </c>
      <c r="CM370">
        <f t="shared" si="212"/>
        <v>0</v>
      </c>
    </row>
    <row r="371" spans="1:95" x14ac:dyDescent="0.25">
      <c r="A371" s="105">
        <v>818831</v>
      </c>
      <c r="B371" t="s">
        <v>1856</v>
      </c>
      <c r="C371" t="s">
        <v>1857</v>
      </c>
      <c r="D371" t="s">
        <v>905</v>
      </c>
      <c r="E371" t="s">
        <v>185</v>
      </c>
      <c r="F371" t="s">
        <v>60</v>
      </c>
      <c r="G371" t="s">
        <v>1038</v>
      </c>
      <c r="I371" t="s">
        <v>55</v>
      </c>
      <c r="J371">
        <v>17.399999999999999</v>
      </c>
      <c r="K371" s="97">
        <v>0.6</v>
      </c>
      <c r="M371" s="98">
        <v>1.68</v>
      </c>
      <c r="O371">
        <v>16.8</v>
      </c>
      <c r="P371">
        <v>2.8</v>
      </c>
      <c r="Q371" s="99">
        <v>1.68</v>
      </c>
      <c r="T371" t="s">
        <v>1811</v>
      </c>
      <c r="U371" t="s">
        <v>1149</v>
      </c>
      <c r="V371" t="s">
        <v>1812</v>
      </c>
      <c r="W371" s="73" t="s">
        <v>1813</v>
      </c>
      <c r="X371" s="74">
        <v>3.79</v>
      </c>
      <c r="Z371" s="76">
        <v>3.79</v>
      </c>
      <c r="AA371" s="27">
        <v>0.1206</v>
      </c>
      <c r="AC371" s="8" t="s">
        <v>985</v>
      </c>
      <c r="AD371" s="8">
        <v>4.1900000000000004</v>
      </c>
      <c r="AE371" s="8" t="s">
        <v>595</v>
      </c>
      <c r="AF371" s="8" t="s">
        <v>882</v>
      </c>
      <c r="AH371" s="23">
        <f t="shared" si="216"/>
        <v>3.5</v>
      </c>
      <c r="AI371" s="23">
        <f t="shared" si="217"/>
        <v>3.79</v>
      </c>
      <c r="AJ371" s="23" t="str">
        <f t="shared" si="217"/>
        <v/>
      </c>
      <c r="AK371" s="23">
        <f t="shared" si="217"/>
        <v>3.79</v>
      </c>
      <c r="AM371" s="40">
        <v>17.399999999999999</v>
      </c>
      <c r="AN371" s="40">
        <v>2.88</v>
      </c>
      <c r="AO371">
        <v>6</v>
      </c>
      <c r="AP371" s="40">
        <f>(AM371 * 1.05) - L371 - Q371 - K371</f>
        <v>15.99</v>
      </c>
      <c r="AQ371" t="s">
        <v>60</v>
      </c>
      <c r="AR371" s="40">
        <f>(((AH371)-((AP371/AO371) + ((AN371 * 0.03)/AO371)))/AH371)*100</f>
        <v>23.445714285714278</v>
      </c>
      <c r="AS371" s="40">
        <f>(((AI371)-((AP371/AO371) + ((AN371 * 0.3)/AO371)))/AI371)*100</f>
        <v>25.88390501319261</v>
      </c>
      <c r="AT371" s="40" t="e">
        <f>(((AJ371)-((AP371/AO371) + ((AN371 * 0.03)/AO371)))/AJ371)*100</f>
        <v>#VALUE!</v>
      </c>
      <c r="AU371" s="40">
        <f>(((AK371)-((AP371/AO371) + ((AN371 * 0.07)/AO371)))/AK371)*100</f>
        <v>28.796833773087076</v>
      </c>
      <c r="BB371" s="77">
        <f>(((AH371)-(((AP371/AO371) + ((AN371 * 0.03)/AO371))-AW371))/AH371)*100</f>
        <v>23.445714285714278</v>
      </c>
      <c r="BC371" s="78">
        <f>(((AI371)-(((AP371/AO371) + ((AN371 * 0.3)/AO371))-AX371))/AI371)*100</f>
        <v>25.88390501319261</v>
      </c>
      <c r="BD371" s="79" t="e">
        <f>(((AJ371)-(((AP371/AO371) + ((AN371 * 0.03)/AO371))-AY371))/AJ371)*100</f>
        <v>#VALUE!</v>
      </c>
      <c r="BE371" s="80">
        <f>(((AK371)-(((AP371/AO371) + ((AN371 * 0.15)/AO371))-AZ371))/AK371)*100</f>
        <v>27.78364116094987</v>
      </c>
      <c r="BG371" t="s">
        <v>1858</v>
      </c>
      <c r="BH371" t="s">
        <v>1859</v>
      </c>
      <c r="BM371" t="s">
        <v>1860</v>
      </c>
      <c r="BN371" t="s">
        <v>1861</v>
      </c>
      <c r="BO371" t="s">
        <v>237</v>
      </c>
      <c r="BQ371" t="e">
        <v>#N/A</v>
      </c>
      <c r="BR371" t="e">
        <v>#N/A</v>
      </c>
      <c r="BS371">
        <v>42</v>
      </c>
      <c r="BT371" s="88">
        <v>2285.7199999999998</v>
      </c>
      <c r="BX371">
        <v>4.79</v>
      </c>
      <c r="BY371">
        <v>4.79</v>
      </c>
      <c r="BZ371">
        <f t="shared" si="208"/>
        <v>0</v>
      </c>
      <c r="CC371" t="e">
        <f>VLOOKUP(A371,'[1]RPT 1280 - Edmonton'!$1:$1048576,4,0)</f>
        <v>#N/A</v>
      </c>
      <c r="CE371" t="s">
        <v>6402</v>
      </c>
      <c r="CF371">
        <v>17.399999999999999</v>
      </c>
      <c r="CG371">
        <v>0.6</v>
      </c>
      <c r="CH371">
        <v>0</v>
      </c>
      <c r="CI371">
        <v>1.68</v>
      </c>
      <c r="CJ371">
        <f t="shared" si="209"/>
        <v>0</v>
      </c>
      <c r="CK371">
        <f t="shared" si="210"/>
        <v>0</v>
      </c>
      <c r="CL371">
        <f t="shared" si="211"/>
        <v>0</v>
      </c>
      <c r="CM371">
        <f t="shared" si="212"/>
        <v>0</v>
      </c>
      <c r="CO371" s="95">
        <v>6</v>
      </c>
      <c r="CP371" s="95">
        <v>6</v>
      </c>
      <c r="CQ371">
        <f t="shared" si="213"/>
        <v>0</v>
      </c>
    </row>
    <row r="372" spans="1:95" x14ac:dyDescent="0.25">
      <c r="A372" s="104">
        <v>823211</v>
      </c>
      <c r="B372" t="s">
        <v>1862</v>
      </c>
      <c r="C372" t="s">
        <v>1857</v>
      </c>
      <c r="D372" t="s">
        <v>905</v>
      </c>
      <c r="E372" t="s">
        <v>185</v>
      </c>
      <c r="F372" t="s">
        <v>60</v>
      </c>
      <c r="G372" t="s">
        <v>1038</v>
      </c>
      <c r="I372" t="s">
        <v>55</v>
      </c>
      <c r="J372">
        <v>23.2</v>
      </c>
      <c r="K372" s="97">
        <v>0.8</v>
      </c>
      <c r="M372" s="98">
        <v>2.2400000000000002</v>
      </c>
      <c r="O372">
        <v>22.4</v>
      </c>
      <c r="P372">
        <v>2.8</v>
      </c>
      <c r="Q372" s="99">
        <v>2.2400000000000002</v>
      </c>
      <c r="T372" t="s">
        <v>1811</v>
      </c>
      <c r="U372" t="s">
        <v>1149</v>
      </c>
      <c r="V372" t="s">
        <v>1812</v>
      </c>
      <c r="W372" s="73" t="s">
        <v>1813</v>
      </c>
      <c r="X372" s="74">
        <v>3.79</v>
      </c>
      <c r="Z372" s="76">
        <v>3.79</v>
      </c>
      <c r="AA372" s="27">
        <v>0.12126666666666699</v>
      </c>
      <c r="AC372" s="8" t="s">
        <v>985</v>
      </c>
      <c r="AD372" s="8">
        <v>4.1900000000000004</v>
      </c>
      <c r="AE372" s="8" t="s">
        <v>595</v>
      </c>
      <c r="AF372" s="8" t="s">
        <v>882</v>
      </c>
      <c r="AH372" s="23">
        <f t="shared" si="216"/>
        <v>3.5</v>
      </c>
      <c r="AI372" s="23">
        <f t="shared" si="217"/>
        <v>3.79</v>
      </c>
      <c r="AJ372" s="23" t="str">
        <f t="shared" si="217"/>
        <v/>
      </c>
      <c r="AK372" s="23">
        <f t="shared" si="217"/>
        <v>3.79</v>
      </c>
      <c r="AM372" s="40">
        <v>23.2</v>
      </c>
      <c r="AN372" s="40">
        <v>2.2400000000000002</v>
      </c>
      <c r="AO372">
        <v>8</v>
      </c>
      <c r="AP372" s="40">
        <f>(AM372 * 1.05) - L372 - Q372 - K372</f>
        <v>21.319999999999997</v>
      </c>
      <c r="AQ372" t="s">
        <v>60</v>
      </c>
      <c r="AR372" s="40">
        <f>(((AH372)-((AP372/AO372) + ((AN372 * 0.03)/AO372)))/AH372)*100</f>
        <v>23.61714285714287</v>
      </c>
      <c r="AS372" s="40">
        <f>(((AI372)-((AP372/AO372) + ((AN372 * 0.3)/AO372)))/AI372)*100</f>
        <v>27.467018469656999</v>
      </c>
      <c r="AT372" s="40" t="e">
        <f>(((AJ372)-((AP372/AO372) + ((AN372 * 0.03)/AO372)))/AJ372)*100</f>
        <v>#VALUE!</v>
      </c>
      <c r="AU372" s="40">
        <f>(((AK372)-((AP372/AO372) + ((AN372 * 0.07)/AO372)))/AK372)*100</f>
        <v>29.166226912928771</v>
      </c>
      <c r="BB372" s="77">
        <f>(((AH372)-(((AP372/AO372) + ((AN372 * 0.03)/AO372))-AW372))/AH372)*100</f>
        <v>23.61714285714287</v>
      </c>
      <c r="BC372" s="78">
        <f>(((AI372)-(((AP372/AO372) + ((AN372 * 0.3)/AO372))-AX372))/AI372)*100</f>
        <v>27.467018469656999</v>
      </c>
      <c r="BD372" s="79" t="e">
        <f>(((AJ372)-(((AP372/AO372) + ((AN372 * 0.03)/AO372))-AY372))/AJ372)*100</f>
        <v>#VALUE!</v>
      </c>
      <c r="BE372" s="80">
        <f>(((AK372)-(((AP372/AO372) + ((AN372 * 0.15)/AO372))-AZ372))/AK372)*100</f>
        <v>28.575197889182075</v>
      </c>
      <c r="BG372" t="s">
        <v>1863</v>
      </c>
      <c r="BH372" t="s">
        <v>1864</v>
      </c>
      <c r="BM372" t="s">
        <v>1865</v>
      </c>
      <c r="BN372" t="s">
        <v>1861</v>
      </c>
      <c r="BO372" t="s">
        <v>237</v>
      </c>
      <c r="BQ372" t="e">
        <v>#N/A</v>
      </c>
      <c r="BR372" t="e">
        <v>#N/A</v>
      </c>
      <c r="BS372">
        <v>38</v>
      </c>
      <c r="BT372" s="88">
        <v>4073.9</v>
      </c>
      <c r="BX372">
        <v>4.79</v>
      </c>
      <c r="BY372">
        <v>4.79</v>
      </c>
      <c r="BZ372">
        <f t="shared" si="208"/>
        <v>0</v>
      </c>
      <c r="CC372" t="e">
        <f>VLOOKUP(A372,'[1]RPT 1280 - Edmonton'!$1:$1048576,4,0)</f>
        <v>#N/A</v>
      </c>
      <c r="CE372" t="s">
        <v>6402</v>
      </c>
      <c r="CF372">
        <v>23.2</v>
      </c>
      <c r="CG372">
        <v>0.8</v>
      </c>
      <c r="CH372">
        <v>0</v>
      </c>
      <c r="CI372">
        <v>2.2400000000000002</v>
      </c>
      <c r="CJ372">
        <f t="shared" si="209"/>
        <v>0</v>
      </c>
      <c r="CK372">
        <f t="shared" si="210"/>
        <v>0</v>
      </c>
      <c r="CL372">
        <f t="shared" si="211"/>
        <v>0</v>
      </c>
      <c r="CM372">
        <f t="shared" si="212"/>
        <v>0</v>
      </c>
      <c r="CO372" s="95">
        <v>6</v>
      </c>
      <c r="CP372" s="95">
        <v>6</v>
      </c>
      <c r="CQ372">
        <f t="shared" si="213"/>
        <v>0</v>
      </c>
    </row>
    <row r="373" spans="1:95" x14ac:dyDescent="0.25">
      <c r="A373" s="105">
        <v>829390</v>
      </c>
      <c r="B373" t="s">
        <v>1866</v>
      </c>
      <c r="C373" t="s">
        <v>1857</v>
      </c>
      <c r="D373" t="s">
        <v>905</v>
      </c>
      <c r="E373" t="s">
        <v>185</v>
      </c>
      <c r="F373" t="s">
        <v>60</v>
      </c>
      <c r="G373" t="s">
        <v>1038</v>
      </c>
      <c r="I373" t="s">
        <v>55</v>
      </c>
      <c r="J373">
        <v>29</v>
      </c>
      <c r="K373" s="97">
        <v>1</v>
      </c>
      <c r="M373" s="98">
        <v>2.8</v>
      </c>
      <c r="O373">
        <v>28</v>
      </c>
      <c r="P373">
        <v>2.8</v>
      </c>
      <c r="Q373" s="99">
        <v>2.8</v>
      </c>
      <c r="T373" t="s">
        <v>1811</v>
      </c>
      <c r="U373" t="s">
        <v>1149</v>
      </c>
      <c r="V373" t="s">
        <v>1812</v>
      </c>
      <c r="W373" s="73" t="s">
        <v>1813</v>
      </c>
      <c r="X373" s="74">
        <v>3.79</v>
      </c>
      <c r="Z373" s="76">
        <v>3.79</v>
      </c>
      <c r="AA373" s="27">
        <v>0.12124</v>
      </c>
      <c r="AC373" s="8" t="s">
        <v>985</v>
      </c>
      <c r="AD373" s="8">
        <v>4.1900000000000004</v>
      </c>
      <c r="AE373" s="8" t="s">
        <v>595</v>
      </c>
      <c r="AF373" s="8" t="s">
        <v>882</v>
      </c>
      <c r="AH373" s="23">
        <f t="shared" si="216"/>
        <v>3.5</v>
      </c>
      <c r="AI373" s="23">
        <f t="shared" si="217"/>
        <v>3.79</v>
      </c>
      <c r="AJ373" s="23" t="str">
        <f t="shared" si="217"/>
        <v/>
      </c>
      <c r="AK373" s="23">
        <f t="shared" si="217"/>
        <v>3.79</v>
      </c>
      <c r="AM373" s="40">
        <v>29</v>
      </c>
      <c r="AN373" s="40">
        <v>2.99</v>
      </c>
      <c r="AO373">
        <v>10</v>
      </c>
      <c r="AP373" s="40">
        <f>(AM373 * 1.05) - L373 - Q373 - K373</f>
        <v>26.650000000000002</v>
      </c>
      <c r="AQ373" t="s">
        <v>60</v>
      </c>
      <c r="AR373" s="40">
        <f>(((AH373)-((AP373/AO373) + ((AN373 * 0.03)/AO373)))/AH373)*100</f>
        <v>23.600857142857137</v>
      </c>
      <c r="AS373" s="40">
        <f>(((AI373)-((AP373/AO373) + ((AN373 * 0.3)/AO373)))/AI373)*100</f>
        <v>27.316622691292874</v>
      </c>
      <c r="AT373" s="40" t="e">
        <f>(((AJ373)-((AP373/AO373) + ((AN373 * 0.03)/AO373)))/AJ373)*100</f>
        <v>#VALUE!</v>
      </c>
      <c r="AU373" s="40">
        <f>(((AK373)-((AP373/AO373) + ((AN373 * 0.07)/AO373)))/AK373)*100</f>
        <v>29.131134564643801</v>
      </c>
      <c r="BB373" s="77">
        <f>(((AH373)-(((AP373/AO373) + ((AN373 * 0.03)/AO373))-AW373))/AH373)*100</f>
        <v>23.600857142857137</v>
      </c>
      <c r="BC373" s="78">
        <f>(((AI373)-(((AP373/AO373) + ((AN373 * 0.3)/AO373))-AX373))/AI373)*100</f>
        <v>27.316622691292874</v>
      </c>
      <c r="BD373" s="79" t="e">
        <f>(((AJ373)-(((AP373/AO373) + ((AN373 * 0.03)/AO373))-AY373))/AJ373)*100</f>
        <v>#VALUE!</v>
      </c>
      <c r="BE373" s="80">
        <f>(((AK373)-(((AP373/AO373) + ((AN373 * 0.15)/AO373))-AZ373))/AK373)*100</f>
        <v>28.500000000000004</v>
      </c>
      <c r="BG373" t="s">
        <v>1867</v>
      </c>
      <c r="BH373" t="s">
        <v>1868</v>
      </c>
      <c r="BM373" t="s">
        <v>1869</v>
      </c>
      <c r="BN373" t="s">
        <v>1861</v>
      </c>
      <c r="BO373" t="s">
        <v>237</v>
      </c>
      <c r="BQ373" t="e">
        <v>#N/A</v>
      </c>
      <c r="BR373" t="e">
        <v>#N/A</v>
      </c>
      <c r="BS373">
        <v>41</v>
      </c>
      <c r="BT373" s="88">
        <v>3923.98</v>
      </c>
      <c r="BX373">
        <v>4.79</v>
      </c>
      <c r="BY373">
        <v>4.79</v>
      </c>
      <c r="BZ373">
        <f t="shared" si="208"/>
        <v>0</v>
      </c>
      <c r="CC373" t="e">
        <f>VLOOKUP(A373,'[1]RPT 1280 - Edmonton'!$1:$1048576,4,0)</f>
        <v>#N/A</v>
      </c>
      <c r="CE373" t="s">
        <v>6402</v>
      </c>
      <c r="CF373">
        <v>29</v>
      </c>
      <c r="CG373">
        <v>1</v>
      </c>
      <c r="CH373">
        <v>0</v>
      </c>
      <c r="CI373">
        <v>2.8</v>
      </c>
      <c r="CJ373">
        <f t="shared" si="209"/>
        <v>0</v>
      </c>
      <c r="CK373">
        <f t="shared" si="210"/>
        <v>0</v>
      </c>
      <c r="CL373">
        <f t="shared" si="211"/>
        <v>0</v>
      </c>
      <c r="CM373">
        <f t="shared" si="212"/>
        <v>0</v>
      </c>
      <c r="CO373" s="95">
        <v>6</v>
      </c>
      <c r="CP373" s="95">
        <v>6</v>
      </c>
      <c r="CQ373">
        <f t="shared" si="213"/>
        <v>0</v>
      </c>
    </row>
    <row r="374" spans="1:95" x14ac:dyDescent="0.25">
      <c r="A374" s="104">
        <v>829879</v>
      </c>
      <c r="B374" t="s">
        <v>1870</v>
      </c>
      <c r="C374" t="s">
        <v>1857</v>
      </c>
      <c r="D374" t="s">
        <v>905</v>
      </c>
      <c r="E374" t="s">
        <v>185</v>
      </c>
      <c r="F374" t="s">
        <v>60</v>
      </c>
      <c r="G374" t="s">
        <v>1038</v>
      </c>
      <c r="J374">
        <f t="shared" ref="J374:K375" si="230">J373</f>
        <v>29</v>
      </c>
      <c r="K374" s="97">
        <f t="shared" si="230"/>
        <v>1</v>
      </c>
      <c r="M374" s="98">
        <v>2.8</v>
      </c>
      <c r="O374">
        <f t="shared" ref="O374:P375" si="231">O373</f>
        <v>28</v>
      </c>
      <c r="P374">
        <f t="shared" si="231"/>
        <v>2.8</v>
      </c>
      <c r="Q374" s="99">
        <v>2.8</v>
      </c>
      <c r="U374" t="s">
        <v>69</v>
      </c>
      <c r="V374" t="s">
        <v>69</v>
      </c>
      <c r="W374" s="73" t="s">
        <v>1813</v>
      </c>
      <c r="X374" s="74">
        <v>3.79</v>
      </c>
      <c r="Z374" s="76">
        <v>3.79</v>
      </c>
      <c r="AC374" s="8" t="s">
        <v>69</v>
      </c>
      <c r="AD374" s="8" t="s">
        <v>69</v>
      </c>
      <c r="AE374" s="8" t="s">
        <v>69</v>
      </c>
      <c r="AF374" s="8" t="s">
        <v>69</v>
      </c>
      <c r="AH374" s="23" t="e">
        <f t="shared" si="216"/>
        <v>#VALUE!</v>
      </c>
      <c r="AI374" s="23">
        <f t="shared" si="217"/>
        <v>3.79</v>
      </c>
      <c r="AJ374" s="23" t="str">
        <f t="shared" si="217"/>
        <v/>
      </c>
      <c r="AK374" s="23">
        <f t="shared" si="217"/>
        <v>3.79</v>
      </c>
      <c r="BG374" t="s">
        <v>1871</v>
      </c>
      <c r="BH374" t="s">
        <v>1872</v>
      </c>
      <c r="BM374" t="s">
        <v>1873</v>
      </c>
      <c r="BN374" t="s">
        <v>1861</v>
      </c>
      <c r="BO374" t="s">
        <v>237</v>
      </c>
      <c r="BQ374" t="e">
        <v>#N/A</v>
      </c>
      <c r="BR374" t="e">
        <v>#N/A</v>
      </c>
      <c r="BS374">
        <v>49</v>
      </c>
      <c r="BT374" s="88">
        <v>662.44</v>
      </c>
      <c r="BX374">
        <v>4.79</v>
      </c>
      <c r="BY374">
        <v>4.79</v>
      </c>
      <c r="BZ374">
        <f t="shared" si="208"/>
        <v>0</v>
      </c>
      <c r="CC374" t="e">
        <f>VLOOKUP(A374,'[1]RPT 1280 - Edmonton'!$1:$1048576,4,0)</f>
        <v>#N/A</v>
      </c>
      <c r="CE374" t="s">
        <v>6402</v>
      </c>
      <c r="CF374">
        <v>29</v>
      </c>
      <c r="CG374">
        <v>1</v>
      </c>
      <c r="CH374">
        <v>0</v>
      </c>
      <c r="CI374">
        <v>2.8</v>
      </c>
      <c r="CJ374">
        <f t="shared" si="209"/>
        <v>0</v>
      </c>
      <c r="CK374">
        <f t="shared" si="210"/>
        <v>0</v>
      </c>
      <c r="CL374">
        <f t="shared" si="211"/>
        <v>0</v>
      </c>
      <c r="CM374">
        <f t="shared" si="212"/>
        <v>0</v>
      </c>
    </row>
    <row r="375" spans="1:95" x14ac:dyDescent="0.25">
      <c r="A375" s="105">
        <v>6205256</v>
      </c>
      <c r="B375" t="s">
        <v>1874</v>
      </c>
      <c r="C375" t="s">
        <v>1857</v>
      </c>
      <c r="D375" t="s">
        <v>905</v>
      </c>
      <c r="E375" t="s">
        <v>185</v>
      </c>
      <c r="F375" t="s">
        <v>60</v>
      </c>
      <c r="G375" t="s">
        <v>1038</v>
      </c>
      <c r="J375">
        <f t="shared" si="230"/>
        <v>29</v>
      </c>
      <c r="K375" s="97">
        <f t="shared" si="230"/>
        <v>1</v>
      </c>
      <c r="M375" s="98">
        <v>2.8</v>
      </c>
      <c r="O375">
        <f t="shared" si="231"/>
        <v>28</v>
      </c>
      <c r="P375">
        <f t="shared" si="231"/>
        <v>2.8</v>
      </c>
      <c r="Q375" s="99">
        <v>2.8</v>
      </c>
      <c r="U375" t="s">
        <v>69</v>
      </c>
      <c r="V375" t="s">
        <v>69</v>
      </c>
      <c r="W375" s="73" t="s">
        <v>1813</v>
      </c>
      <c r="X375" s="74">
        <v>3.79</v>
      </c>
      <c r="Z375" s="76">
        <v>3.79</v>
      </c>
      <c r="AC375" s="8" t="s">
        <v>69</v>
      </c>
      <c r="AD375" s="8" t="s">
        <v>69</v>
      </c>
      <c r="AE375" s="8" t="s">
        <v>69</v>
      </c>
      <c r="AF375" s="8" t="s">
        <v>69</v>
      </c>
      <c r="AH375" s="23" t="e">
        <f t="shared" si="216"/>
        <v>#VALUE!</v>
      </c>
      <c r="AI375" s="23">
        <f t="shared" si="217"/>
        <v>3.79</v>
      </c>
      <c r="AJ375" s="23" t="str">
        <f t="shared" si="217"/>
        <v/>
      </c>
      <c r="AK375" s="23">
        <f t="shared" si="217"/>
        <v>3.79</v>
      </c>
      <c r="BG375" t="s">
        <v>1875</v>
      </c>
      <c r="BH375" t="s">
        <v>1876</v>
      </c>
      <c r="BM375" t="s">
        <v>1877</v>
      </c>
      <c r="BN375" t="s">
        <v>1861</v>
      </c>
      <c r="BO375" t="s">
        <v>237</v>
      </c>
      <c r="BQ375" t="e">
        <v>#N/A</v>
      </c>
      <c r="BR375" t="e">
        <v>#N/A</v>
      </c>
      <c r="BS375">
        <v>47</v>
      </c>
      <c r="BT375" s="88">
        <v>752.96</v>
      </c>
      <c r="BX375">
        <v>4.79</v>
      </c>
      <c r="BY375">
        <v>4.79</v>
      </c>
      <c r="BZ375">
        <f t="shared" si="208"/>
        <v>0</v>
      </c>
      <c r="CC375" t="e">
        <f>VLOOKUP(A375,'[1]RPT 1280 - Edmonton'!$1:$1048576,4,0)</f>
        <v>#N/A</v>
      </c>
      <c r="CE375" t="s">
        <v>6402</v>
      </c>
      <c r="CF375">
        <v>29</v>
      </c>
      <c r="CG375">
        <v>1</v>
      </c>
      <c r="CH375">
        <v>0</v>
      </c>
      <c r="CI375">
        <v>2.8</v>
      </c>
      <c r="CJ375">
        <f t="shared" si="209"/>
        <v>0</v>
      </c>
      <c r="CK375">
        <f t="shared" si="210"/>
        <v>0</v>
      </c>
      <c r="CL375">
        <f t="shared" si="211"/>
        <v>0</v>
      </c>
      <c r="CM375">
        <f t="shared" si="212"/>
        <v>0</v>
      </c>
    </row>
    <row r="376" spans="1:95" x14ac:dyDescent="0.25">
      <c r="A376" s="105">
        <v>6289540</v>
      </c>
      <c r="B376" t="s">
        <v>1878</v>
      </c>
      <c r="C376" t="s">
        <v>1879</v>
      </c>
      <c r="D376" t="s">
        <v>905</v>
      </c>
      <c r="E376" t="s">
        <v>185</v>
      </c>
      <c r="F376" t="s">
        <v>60</v>
      </c>
      <c r="G376" t="s">
        <v>1038</v>
      </c>
      <c r="I376" t="s">
        <v>55</v>
      </c>
      <c r="J376">
        <v>50.58</v>
      </c>
      <c r="K376" s="97">
        <v>1.44</v>
      </c>
      <c r="M376" s="98">
        <v>3.78</v>
      </c>
      <c r="O376">
        <v>49.14</v>
      </c>
      <c r="P376">
        <v>2.73</v>
      </c>
      <c r="Q376" s="99">
        <v>3.78</v>
      </c>
      <c r="T376" t="s">
        <v>1811</v>
      </c>
      <c r="U376" t="s">
        <v>1149</v>
      </c>
      <c r="V376" t="s">
        <v>1812</v>
      </c>
      <c r="W376" s="73" t="s">
        <v>1813</v>
      </c>
      <c r="X376" s="74">
        <v>3.79</v>
      </c>
      <c r="Z376" s="76">
        <v>3.79</v>
      </c>
      <c r="AA376" s="27">
        <v>0.120985185185185</v>
      </c>
      <c r="AC376" s="8" t="s">
        <v>985</v>
      </c>
      <c r="AD376" s="8">
        <v>4.1900000000000004</v>
      </c>
      <c r="AE376" s="8" t="s">
        <v>595</v>
      </c>
      <c r="AF376" s="8" t="s">
        <v>882</v>
      </c>
      <c r="AH376" s="23">
        <f t="shared" si="216"/>
        <v>3.5</v>
      </c>
      <c r="AI376" s="23">
        <f t="shared" si="217"/>
        <v>3.79</v>
      </c>
      <c r="AJ376" s="23" t="str">
        <f t="shared" si="217"/>
        <v/>
      </c>
      <c r="AK376" s="23">
        <f t="shared" si="217"/>
        <v>3.79</v>
      </c>
      <c r="AM376" s="40">
        <v>50.58</v>
      </c>
      <c r="AN376" s="40">
        <v>6.56</v>
      </c>
      <c r="AO376">
        <v>18</v>
      </c>
      <c r="AP376" s="40">
        <f t="shared" ref="AP376:AP382" si="232">(AM376 * 1.05) - L376 - Q376 - K376</f>
        <v>47.889000000000003</v>
      </c>
      <c r="AQ376" t="s">
        <v>60</v>
      </c>
      <c r="AR376" s="40">
        <f t="shared" ref="AR376:AR382" si="233">(((AH376)-((AP376/AO376) + ((AN376 * 0.03)/AO376)))/AH376)*100</f>
        <v>23.673333333333321</v>
      </c>
      <c r="AS376" s="40">
        <f t="shared" ref="AS376:AS382" si="234">(((AI376)-((AP376/AO376) + ((AN376 * 0.3)/AO376)))/AI376)*100</f>
        <v>26.917326297273519</v>
      </c>
      <c r="AT376" s="40" t="e">
        <f t="shared" ref="AT376:AT382" si="235">(((AJ376)-((AP376/AO376) + ((AN376 * 0.03)/AO376)))/AJ376)*100</f>
        <v>#VALUE!</v>
      </c>
      <c r="AU376" s="40">
        <f t="shared" ref="AU376:AU382" si="236">(((AK376)-((AP376/AO376) + ((AN376 * 0.07)/AO376)))/AK376)*100</f>
        <v>29.128994429785976</v>
      </c>
      <c r="BB376" s="77">
        <f t="shared" ref="BB376:BB382" si="237">(((AH376)-(((AP376/AO376) + ((AN376 * 0.03)/AO376))-AW376))/AH376)*100</f>
        <v>23.673333333333321</v>
      </c>
      <c r="BC376" s="78">
        <f t="shared" ref="BC376:BC382" si="238">(((AI376)-(((AP376/AO376) + ((AN376 * 0.3)/AO376))-AX376))/AI376)*100</f>
        <v>26.917326297273519</v>
      </c>
      <c r="BD376" s="79" t="e">
        <f t="shared" ref="BD376:BD382" si="239">(((AJ376)-(((AP376/AO376) + ((AN376 * 0.03)/AO376))-AY376))/AJ376)*100</f>
        <v>#VALUE!</v>
      </c>
      <c r="BE376" s="80">
        <f t="shared" ref="BE376:BE382" si="240">(((AK376)-(((AP376/AO376) + ((AN376 * 0.15)/AO376))-AZ376))/AK376)*100</f>
        <v>28.359718557607728</v>
      </c>
      <c r="BG376" t="s">
        <v>1880</v>
      </c>
      <c r="BH376" t="s">
        <v>1881</v>
      </c>
      <c r="BM376" t="s">
        <v>1882</v>
      </c>
      <c r="BN376" t="s">
        <v>398</v>
      </c>
      <c r="BO376" t="s">
        <v>237</v>
      </c>
      <c r="BQ376" t="e">
        <v>#N/A</v>
      </c>
      <c r="BR376" t="e">
        <v>#N/A</v>
      </c>
      <c r="BS376">
        <v>51</v>
      </c>
      <c r="BT376" s="88">
        <v>1331.85</v>
      </c>
      <c r="BX376">
        <v>4.79</v>
      </c>
      <c r="BY376">
        <v>4.79</v>
      </c>
      <c r="BZ376">
        <f t="shared" si="208"/>
        <v>0</v>
      </c>
      <c r="CC376" t="e">
        <f>VLOOKUP(A376,'[1]RPT 1280 - Edmonton'!$1:$1048576,4,0)</f>
        <v>#N/A</v>
      </c>
      <c r="CE376" t="s">
        <v>6402</v>
      </c>
      <c r="CF376">
        <v>50.58</v>
      </c>
      <c r="CG376">
        <v>1.44</v>
      </c>
      <c r="CH376">
        <v>0</v>
      </c>
      <c r="CI376">
        <v>3.78</v>
      </c>
      <c r="CJ376">
        <f t="shared" si="209"/>
        <v>0</v>
      </c>
      <c r="CK376">
        <f t="shared" si="210"/>
        <v>0</v>
      </c>
      <c r="CL376">
        <f t="shared" si="211"/>
        <v>0</v>
      </c>
      <c r="CM376">
        <f t="shared" si="212"/>
        <v>0</v>
      </c>
      <c r="CO376" s="95">
        <v>6</v>
      </c>
      <c r="CP376" s="95">
        <v>6</v>
      </c>
      <c r="CQ376">
        <f t="shared" si="213"/>
        <v>0</v>
      </c>
    </row>
    <row r="377" spans="1:95" x14ac:dyDescent="0.25">
      <c r="A377" s="105">
        <v>6289557</v>
      </c>
      <c r="B377" t="s">
        <v>1883</v>
      </c>
      <c r="C377" t="s">
        <v>1879</v>
      </c>
      <c r="D377" t="s">
        <v>905</v>
      </c>
      <c r="E377" t="s">
        <v>185</v>
      </c>
      <c r="F377" t="s">
        <v>60</v>
      </c>
      <c r="G377" t="s">
        <v>1038</v>
      </c>
      <c r="I377" t="s">
        <v>55</v>
      </c>
      <c r="J377">
        <v>67.44</v>
      </c>
      <c r="K377" s="97">
        <v>1.92</v>
      </c>
      <c r="M377" s="98">
        <v>5.04</v>
      </c>
      <c r="O377">
        <v>65.52</v>
      </c>
      <c r="P377">
        <v>2.73</v>
      </c>
      <c r="Q377" s="99">
        <v>5.04</v>
      </c>
      <c r="T377" t="s">
        <v>1811</v>
      </c>
      <c r="U377" t="s">
        <v>1149</v>
      </c>
      <c r="V377" t="s">
        <v>1812</v>
      </c>
      <c r="W377" s="73" t="s">
        <v>1813</v>
      </c>
      <c r="X377" s="74">
        <v>3.79</v>
      </c>
      <c r="Z377" s="76">
        <v>3.79</v>
      </c>
      <c r="AA377" s="27">
        <v>0.121090277777778</v>
      </c>
      <c r="AC377" s="8" t="s">
        <v>985</v>
      </c>
      <c r="AD377" s="8">
        <v>4.1900000000000004</v>
      </c>
      <c r="AE377" s="8" t="s">
        <v>595</v>
      </c>
      <c r="AF377" s="8" t="s">
        <v>882</v>
      </c>
      <c r="AH377" s="23">
        <f t="shared" si="216"/>
        <v>3.5</v>
      </c>
      <c r="AI377" s="23">
        <f t="shared" si="217"/>
        <v>3.79</v>
      </c>
      <c r="AJ377" s="23" t="str">
        <f t="shared" si="217"/>
        <v/>
      </c>
      <c r="AK377" s="23">
        <f t="shared" si="217"/>
        <v>3.79</v>
      </c>
      <c r="AM377" s="40">
        <v>67.44</v>
      </c>
      <c r="AN377" s="40">
        <v>7.99</v>
      </c>
      <c r="AO377">
        <v>24</v>
      </c>
      <c r="AP377" s="40">
        <f t="shared" si="232"/>
        <v>63.85199999999999</v>
      </c>
      <c r="AQ377" t="s">
        <v>60</v>
      </c>
      <c r="AR377" s="40">
        <f t="shared" si="233"/>
        <v>23.700357142857165</v>
      </c>
      <c r="AS377" s="40">
        <f t="shared" si="234"/>
        <v>27.166886543535639</v>
      </c>
      <c r="AT377" s="40" t="e">
        <f t="shared" si="235"/>
        <v>#VALUE!</v>
      </c>
      <c r="AU377" s="40">
        <f t="shared" si="236"/>
        <v>29.187225153913825</v>
      </c>
      <c r="BB377" s="77">
        <f t="shared" si="237"/>
        <v>23.700357142857165</v>
      </c>
      <c r="BC377" s="78">
        <f t="shared" si="238"/>
        <v>27.166886543535639</v>
      </c>
      <c r="BD377" s="79" t="e">
        <f t="shared" si="239"/>
        <v>#VALUE!</v>
      </c>
      <c r="BE377" s="80">
        <f t="shared" si="240"/>
        <v>28.484498680738803</v>
      </c>
      <c r="BG377" t="s">
        <v>1884</v>
      </c>
      <c r="BH377" t="s">
        <v>1885</v>
      </c>
      <c r="BM377" t="s">
        <v>1886</v>
      </c>
      <c r="BN377" t="s">
        <v>777</v>
      </c>
      <c r="BO377" t="s">
        <v>237</v>
      </c>
      <c r="BQ377" t="e">
        <v>#N/A</v>
      </c>
      <c r="BR377" t="e">
        <v>#N/A</v>
      </c>
      <c r="BS377">
        <v>51</v>
      </c>
      <c r="BT377" s="88">
        <v>1204.52</v>
      </c>
      <c r="BX377">
        <v>4.79</v>
      </c>
      <c r="BY377">
        <v>4.79</v>
      </c>
      <c r="BZ377">
        <f t="shared" si="208"/>
        <v>0</v>
      </c>
      <c r="CC377" t="e">
        <f>VLOOKUP(A377,'[1]RPT 1280 - Edmonton'!$1:$1048576,4,0)</f>
        <v>#N/A</v>
      </c>
      <c r="CE377" t="s">
        <v>6402</v>
      </c>
      <c r="CF377">
        <v>67.44</v>
      </c>
      <c r="CG377">
        <v>1.92</v>
      </c>
      <c r="CH377">
        <v>0</v>
      </c>
      <c r="CI377">
        <v>5.04</v>
      </c>
      <c r="CJ377">
        <f t="shared" si="209"/>
        <v>0</v>
      </c>
      <c r="CK377">
        <f t="shared" si="210"/>
        <v>0</v>
      </c>
      <c r="CL377">
        <f t="shared" si="211"/>
        <v>0</v>
      </c>
      <c r="CM377">
        <f t="shared" si="212"/>
        <v>0</v>
      </c>
      <c r="CO377" s="95">
        <v>6</v>
      </c>
      <c r="CP377" s="95">
        <v>6</v>
      </c>
      <c r="CQ377">
        <f t="shared" si="213"/>
        <v>0</v>
      </c>
    </row>
    <row r="378" spans="1:95" x14ac:dyDescent="0.25">
      <c r="A378" s="106">
        <v>6289573</v>
      </c>
      <c r="B378" t="s">
        <v>1887</v>
      </c>
      <c r="C378" t="s">
        <v>1879</v>
      </c>
      <c r="D378" t="s">
        <v>905</v>
      </c>
      <c r="E378" t="s">
        <v>185</v>
      </c>
      <c r="F378" t="s">
        <v>60</v>
      </c>
      <c r="G378" t="s">
        <v>1038</v>
      </c>
      <c r="I378" t="s">
        <v>55</v>
      </c>
      <c r="J378">
        <v>62.88</v>
      </c>
      <c r="K378" s="97">
        <v>1.92</v>
      </c>
      <c r="M378" s="98">
        <v>0.48</v>
      </c>
      <c r="O378">
        <v>60.96</v>
      </c>
      <c r="P378">
        <v>2.54</v>
      </c>
      <c r="Q378" s="99">
        <v>0.48</v>
      </c>
      <c r="T378" t="s">
        <v>1811</v>
      </c>
      <c r="U378" t="s">
        <v>1149</v>
      </c>
      <c r="V378" t="s">
        <v>1812</v>
      </c>
      <c r="W378" s="73" t="s">
        <v>1813</v>
      </c>
      <c r="X378" s="74">
        <v>3.79</v>
      </c>
      <c r="Z378" s="76">
        <v>3.79</v>
      </c>
      <c r="AA378" s="27">
        <v>0.1212</v>
      </c>
      <c r="AC378" s="8" t="s">
        <v>985</v>
      </c>
      <c r="AD378" s="8">
        <v>4.1900000000000004</v>
      </c>
      <c r="AE378" s="8" t="s">
        <v>595</v>
      </c>
      <c r="AF378" s="8" t="s">
        <v>882</v>
      </c>
      <c r="AH378" s="23">
        <f t="shared" si="216"/>
        <v>3.5</v>
      </c>
      <c r="AI378" s="23">
        <f t="shared" si="217"/>
        <v>3.79</v>
      </c>
      <c r="AJ378" s="23" t="str">
        <f t="shared" si="217"/>
        <v/>
      </c>
      <c r="AK378" s="23">
        <f t="shared" si="217"/>
        <v>3.79</v>
      </c>
      <c r="AM378" s="40">
        <v>62.88</v>
      </c>
      <c r="AN378" s="40">
        <v>7.2</v>
      </c>
      <c r="AO378">
        <v>24</v>
      </c>
      <c r="AP378" s="40">
        <f t="shared" si="232"/>
        <v>63.623999999999995</v>
      </c>
      <c r="AQ378" t="s">
        <v>60</v>
      </c>
      <c r="AR378" s="40">
        <f t="shared" si="233"/>
        <v>24.000000000000007</v>
      </c>
      <c r="AS378" s="40">
        <f t="shared" si="234"/>
        <v>27.678100263852251</v>
      </c>
      <c r="AT378" s="40" t="e">
        <f t="shared" si="235"/>
        <v>#VALUE!</v>
      </c>
      <c r="AU378" s="40">
        <f t="shared" si="236"/>
        <v>29.498680738786287</v>
      </c>
      <c r="BB378" s="77">
        <f t="shared" si="237"/>
        <v>24.000000000000007</v>
      </c>
      <c r="BC378" s="78">
        <f t="shared" si="238"/>
        <v>27.678100263852251</v>
      </c>
      <c r="BD378" s="79" t="e">
        <f t="shared" si="239"/>
        <v>#VALUE!</v>
      </c>
      <c r="BE378" s="80">
        <f t="shared" si="240"/>
        <v>28.865435356200535</v>
      </c>
      <c r="BG378" t="s">
        <v>1888</v>
      </c>
      <c r="BH378" t="s">
        <v>1889</v>
      </c>
      <c r="BI378" s="107" t="s">
        <v>1658</v>
      </c>
      <c r="BM378" t="s">
        <v>1890</v>
      </c>
      <c r="BN378" t="s">
        <v>360</v>
      </c>
      <c r="BO378" t="s">
        <v>237</v>
      </c>
      <c r="BQ378" t="e">
        <v>#N/A</v>
      </c>
      <c r="BR378" t="e">
        <v>#N/A</v>
      </c>
      <c r="BX378">
        <v>4.79</v>
      </c>
      <c r="BY378">
        <v>4.79</v>
      </c>
      <c r="BZ378">
        <f t="shared" si="208"/>
        <v>0</v>
      </c>
      <c r="CC378" t="e">
        <f>VLOOKUP(A378,'[1]RPT 1280 - Edmonton'!$1:$1048576,4,0)</f>
        <v>#N/A</v>
      </c>
      <c r="CE378" t="s">
        <v>6402</v>
      </c>
      <c r="CF378">
        <v>62.88</v>
      </c>
      <c r="CG378">
        <v>1.92</v>
      </c>
      <c r="CH378">
        <v>0</v>
      </c>
      <c r="CI378">
        <v>0.48</v>
      </c>
      <c r="CJ378">
        <f t="shared" si="209"/>
        <v>0</v>
      </c>
      <c r="CK378">
        <f t="shared" si="210"/>
        <v>0</v>
      </c>
      <c r="CL378">
        <f t="shared" si="211"/>
        <v>0</v>
      </c>
      <c r="CM378">
        <f t="shared" si="212"/>
        <v>0</v>
      </c>
      <c r="CO378" s="95">
        <v>6</v>
      </c>
      <c r="CP378" s="95">
        <v>6</v>
      </c>
      <c r="CQ378">
        <f t="shared" si="213"/>
        <v>0</v>
      </c>
    </row>
    <row r="379" spans="1:95" x14ac:dyDescent="0.25">
      <c r="A379" s="105">
        <v>6541593</v>
      </c>
      <c r="B379" t="s">
        <v>1891</v>
      </c>
      <c r="C379" t="s">
        <v>1810</v>
      </c>
      <c r="D379" t="s">
        <v>905</v>
      </c>
      <c r="E379" t="s">
        <v>185</v>
      </c>
      <c r="F379" t="s">
        <v>60</v>
      </c>
      <c r="G379" t="s">
        <v>1038</v>
      </c>
      <c r="I379" t="s">
        <v>186</v>
      </c>
      <c r="J379">
        <v>39.200000000000003</v>
      </c>
      <c r="K379" s="97">
        <v>1.54</v>
      </c>
      <c r="M379" s="98">
        <v>2.38</v>
      </c>
      <c r="O379">
        <v>37.659999999999997</v>
      </c>
      <c r="P379">
        <v>2.69</v>
      </c>
      <c r="Q379" s="99">
        <v>2.38</v>
      </c>
      <c r="T379" t="s">
        <v>1811</v>
      </c>
      <c r="U379" t="s">
        <v>1149</v>
      </c>
      <c r="V379" t="s">
        <v>1812</v>
      </c>
      <c r="W379" s="73" t="s">
        <v>1813</v>
      </c>
      <c r="X379" s="74">
        <v>3.79</v>
      </c>
      <c r="Z379" s="76">
        <v>3.79</v>
      </c>
      <c r="AA379" s="27">
        <v>0.12132857142857099</v>
      </c>
      <c r="AC379" s="8" t="s">
        <v>985</v>
      </c>
      <c r="AD379" s="8">
        <v>4.1900000000000004</v>
      </c>
      <c r="AE379" s="8" t="s">
        <v>595</v>
      </c>
      <c r="AF379" s="8" t="s">
        <v>882</v>
      </c>
      <c r="AH379" s="23">
        <f t="shared" si="216"/>
        <v>3.5</v>
      </c>
      <c r="AI379" s="23">
        <f t="shared" si="217"/>
        <v>3.79</v>
      </c>
      <c r="AJ379" s="23" t="str">
        <f t="shared" si="217"/>
        <v/>
      </c>
      <c r="AK379" s="23">
        <f t="shared" si="217"/>
        <v>3.79</v>
      </c>
      <c r="AM379" s="40">
        <v>39.200000000000003</v>
      </c>
      <c r="AN379" s="40">
        <v>3.66</v>
      </c>
      <c r="AO379">
        <v>14</v>
      </c>
      <c r="AP379" s="40">
        <f t="shared" si="232"/>
        <v>37.24</v>
      </c>
      <c r="AQ379" t="s">
        <v>60</v>
      </c>
      <c r="AR379" s="40">
        <f t="shared" si="233"/>
        <v>23.775918367346932</v>
      </c>
      <c r="AS379" s="40">
        <f t="shared" si="234"/>
        <v>27.745947983415004</v>
      </c>
      <c r="AT379" s="40" t="e">
        <f t="shared" si="235"/>
        <v>#VALUE!</v>
      </c>
      <c r="AU379" s="40">
        <f t="shared" si="236"/>
        <v>29.33245382585752</v>
      </c>
      <c r="BB379" s="77">
        <f t="shared" si="237"/>
        <v>23.775918367346932</v>
      </c>
      <c r="BC379" s="78">
        <f t="shared" si="238"/>
        <v>27.745947983415004</v>
      </c>
      <c r="BD379" s="79" t="e">
        <f t="shared" si="239"/>
        <v>#VALUE!</v>
      </c>
      <c r="BE379" s="80">
        <f t="shared" si="240"/>
        <v>28.78062570674707</v>
      </c>
      <c r="BG379" t="s">
        <v>1892</v>
      </c>
      <c r="BH379" t="s">
        <v>1893</v>
      </c>
      <c r="BM379" t="s">
        <v>1894</v>
      </c>
      <c r="BN379" t="s">
        <v>1834</v>
      </c>
      <c r="BO379" t="s">
        <v>237</v>
      </c>
      <c r="BQ379" t="e">
        <v>#N/A</v>
      </c>
      <c r="BR379" t="e">
        <v>#N/A</v>
      </c>
      <c r="BX379">
        <v>4.79</v>
      </c>
      <c r="BY379">
        <v>4.79</v>
      </c>
      <c r="BZ379">
        <f t="shared" si="208"/>
        <v>0</v>
      </c>
      <c r="CC379" t="e">
        <f>VLOOKUP(A379,'[1]RPT 1280 - Edmonton'!$1:$1048576,4,0)</f>
        <v>#N/A</v>
      </c>
      <c r="CE379" t="s">
        <v>6402</v>
      </c>
      <c r="CF379">
        <v>39.200000000000003</v>
      </c>
      <c r="CG379">
        <v>1.54</v>
      </c>
      <c r="CH379">
        <v>0</v>
      </c>
      <c r="CI379">
        <v>2.38</v>
      </c>
      <c r="CJ379">
        <f t="shared" si="209"/>
        <v>0</v>
      </c>
      <c r="CK379">
        <f t="shared" si="210"/>
        <v>0</v>
      </c>
      <c r="CL379">
        <f t="shared" si="211"/>
        <v>0</v>
      </c>
      <c r="CM379">
        <f t="shared" si="212"/>
        <v>0</v>
      </c>
      <c r="CO379" s="95">
        <v>6</v>
      </c>
      <c r="CP379" s="95">
        <v>6</v>
      </c>
      <c r="CQ379">
        <f t="shared" si="213"/>
        <v>0</v>
      </c>
    </row>
    <row r="380" spans="1:95" x14ac:dyDescent="0.25">
      <c r="A380" s="105">
        <v>6541080</v>
      </c>
      <c r="B380" t="s">
        <v>1895</v>
      </c>
      <c r="C380" t="s">
        <v>1810</v>
      </c>
      <c r="D380" t="s">
        <v>905</v>
      </c>
      <c r="E380" t="s">
        <v>185</v>
      </c>
      <c r="F380" t="s">
        <v>60</v>
      </c>
      <c r="G380" t="s">
        <v>1038</v>
      </c>
      <c r="I380" t="s">
        <v>199</v>
      </c>
      <c r="J380">
        <v>39.200000000000003</v>
      </c>
      <c r="K380" s="97">
        <v>1.54</v>
      </c>
      <c r="M380" s="98">
        <v>2.38</v>
      </c>
      <c r="O380">
        <v>37.659999999999997</v>
      </c>
      <c r="P380">
        <v>2.69</v>
      </c>
      <c r="Q380" s="99">
        <v>2.38</v>
      </c>
      <c r="T380" t="s">
        <v>1811</v>
      </c>
      <c r="U380" t="s">
        <v>1149</v>
      </c>
      <c r="V380" t="s">
        <v>1812</v>
      </c>
      <c r="W380" s="73" t="s">
        <v>1813</v>
      </c>
      <c r="X380" s="74">
        <v>3.79</v>
      </c>
      <c r="Z380" s="76">
        <v>3.79</v>
      </c>
      <c r="AA380" s="27">
        <v>0.12132857142857099</v>
      </c>
      <c r="AC380" s="8" t="s">
        <v>985</v>
      </c>
      <c r="AD380" s="8">
        <v>4.1900000000000004</v>
      </c>
      <c r="AE380" s="8" t="s">
        <v>595</v>
      </c>
      <c r="AF380" s="8" t="s">
        <v>882</v>
      </c>
      <c r="AH380" s="23">
        <f t="shared" si="216"/>
        <v>3.5</v>
      </c>
      <c r="AI380" s="23">
        <f t="shared" si="217"/>
        <v>3.79</v>
      </c>
      <c r="AJ380" s="23" t="str">
        <f t="shared" si="217"/>
        <v/>
      </c>
      <c r="AK380" s="23">
        <f t="shared" si="217"/>
        <v>3.79</v>
      </c>
      <c r="AM380" s="40">
        <v>39.200000000000003</v>
      </c>
      <c r="AN380" s="40">
        <v>3.66</v>
      </c>
      <c r="AO380">
        <v>14</v>
      </c>
      <c r="AP380" s="40">
        <f t="shared" si="232"/>
        <v>37.24</v>
      </c>
      <c r="AQ380" t="s">
        <v>60</v>
      </c>
      <c r="AR380" s="40">
        <f t="shared" si="233"/>
        <v>23.775918367346932</v>
      </c>
      <c r="AS380" s="40">
        <f t="shared" si="234"/>
        <v>27.745947983415004</v>
      </c>
      <c r="AT380" s="40" t="e">
        <f t="shared" si="235"/>
        <v>#VALUE!</v>
      </c>
      <c r="AU380" s="40">
        <f t="shared" si="236"/>
        <v>29.33245382585752</v>
      </c>
      <c r="BB380" s="77">
        <f t="shared" si="237"/>
        <v>23.775918367346932</v>
      </c>
      <c r="BC380" s="78">
        <f t="shared" si="238"/>
        <v>27.745947983415004</v>
      </c>
      <c r="BD380" s="79" t="e">
        <f t="shared" si="239"/>
        <v>#VALUE!</v>
      </c>
      <c r="BE380" s="80">
        <f t="shared" si="240"/>
        <v>28.78062570674707</v>
      </c>
      <c r="BG380" t="s">
        <v>1896</v>
      </c>
      <c r="BH380" t="s">
        <v>1897</v>
      </c>
      <c r="BM380" t="s">
        <v>1898</v>
      </c>
      <c r="BN380" t="s">
        <v>1834</v>
      </c>
      <c r="BO380" t="s">
        <v>237</v>
      </c>
      <c r="BQ380" t="e">
        <v>#N/A</v>
      </c>
      <c r="BR380" t="e">
        <v>#N/A</v>
      </c>
      <c r="BX380">
        <v>4.79</v>
      </c>
      <c r="BY380">
        <v>4.79</v>
      </c>
      <c r="BZ380">
        <f t="shared" si="208"/>
        <v>0</v>
      </c>
      <c r="CC380" t="e">
        <f>VLOOKUP(A380,'[1]RPT 1280 - Edmonton'!$1:$1048576,4,0)</f>
        <v>#N/A</v>
      </c>
      <c r="CE380" t="s">
        <v>6402</v>
      </c>
      <c r="CF380">
        <v>39.200000000000003</v>
      </c>
      <c r="CG380">
        <v>1.54</v>
      </c>
      <c r="CH380">
        <v>0</v>
      </c>
      <c r="CI380">
        <v>2.38</v>
      </c>
      <c r="CJ380">
        <f t="shared" si="209"/>
        <v>0</v>
      </c>
      <c r="CK380">
        <f t="shared" si="210"/>
        <v>0</v>
      </c>
      <c r="CL380">
        <f t="shared" si="211"/>
        <v>0</v>
      </c>
      <c r="CM380">
        <f t="shared" si="212"/>
        <v>0</v>
      </c>
      <c r="CO380" s="95">
        <v>6</v>
      </c>
      <c r="CP380" s="95">
        <v>6</v>
      </c>
      <c r="CQ380">
        <f t="shared" si="213"/>
        <v>0</v>
      </c>
    </row>
    <row r="381" spans="1:95" x14ac:dyDescent="0.25">
      <c r="A381">
        <v>488296</v>
      </c>
      <c r="B381" s="87" t="s">
        <v>1899</v>
      </c>
      <c r="C381" t="s">
        <v>1900</v>
      </c>
      <c r="D381" t="s">
        <v>53</v>
      </c>
      <c r="E381" s="92" t="s">
        <v>67</v>
      </c>
      <c r="F381" t="s">
        <v>60</v>
      </c>
      <c r="G381" t="s">
        <v>1038</v>
      </c>
      <c r="I381" t="s">
        <v>55</v>
      </c>
      <c r="J381">
        <v>57.27</v>
      </c>
      <c r="O381">
        <v>57.27</v>
      </c>
      <c r="P381">
        <v>4.7725</v>
      </c>
      <c r="T381" t="s">
        <v>1901</v>
      </c>
      <c r="U381" t="s">
        <v>1149</v>
      </c>
      <c r="V381" t="s">
        <v>1902</v>
      </c>
      <c r="W381" s="73" t="s">
        <v>1903</v>
      </c>
      <c r="X381" s="74">
        <v>5.99</v>
      </c>
      <c r="Z381" s="76">
        <v>5.99</v>
      </c>
      <c r="AA381" s="27">
        <v>8.0244655978623902E-2</v>
      </c>
      <c r="AC381" s="8">
        <v>5.99</v>
      </c>
      <c r="AD381" s="8">
        <v>7.19</v>
      </c>
      <c r="AE381" s="8">
        <v>6.19</v>
      </c>
      <c r="AF381" s="8">
        <v>7.19</v>
      </c>
      <c r="AH381" s="23">
        <f t="shared" si="216"/>
        <v>4.9950000000000001</v>
      </c>
      <c r="AI381" s="23">
        <f t="shared" si="217"/>
        <v>5.99</v>
      </c>
      <c r="AJ381" s="23" t="str">
        <f t="shared" si="217"/>
        <v/>
      </c>
      <c r="AK381" s="23">
        <f t="shared" si="217"/>
        <v>5.99</v>
      </c>
      <c r="AM381" s="40">
        <v>58.3</v>
      </c>
      <c r="AN381" s="40">
        <v>32.74</v>
      </c>
      <c r="AO381">
        <v>12</v>
      </c>
      <c r="AP381" s="40">
        <f t="shared" si="232"/>
        <v>61.214999999999996</v>
      </c>
      <c r="AQ381" t="s">
        <v>60</v>
      </c>
      <c r="AR381" s="40">
        <f t="shared" si="233"/>
        <v>-3.7657657657657557</v>
      </c>
      <c r="AS381" s="40">
        <f t="shared" si="234"/>
        <v>1.1727879799666208</v>
      </c>
      <c r="AT381" s="40" t="e">
        <f t="shared" si="235"/>
        <v>#VALUE!</v>
      </c>
      <c r="AU381" s="40">
        <f t="shared" si="236"/>
        <v>11.648859209794111</v>
      </c>
      <c r="BB381" s="77">
        <f t="shared" si="237"/>
        <v>-3.7657657657657557</v>
      </c>
      <c r="BC381" s="78">
        <f t="shared" si="238"/>
        <v>1.1727879799666208</v>
      </c>
      <c r="BD381" s="79" t="e">
        <f t="shared" si="239"/>
        <v>#VALUE!</v>
      </c>
      <c r="BE381" s="80">
        <f t="shared" si="240"/>
        <v>8.0050083472454201</v>
      </c>
      <c r="BG381" t="s">
        <v>1904</v>
      </c>
      <c r="BH381" t="s">
        <v>1905</v>
      </c>
      <c r="BJ381" t="s">
        <v>1906</v>
      </c>
      <c r="BM381" t="s">
        <v>1907</v>
      </c>
      <c r="BN381" t="s">
        <v>300</v>
      </c>
      <c r="BO381" t="s">
        <v>83</v>
      </c>
      <c r="BP381">
        <v>488296</v>
      </c>
      <c r="BQ381" t="s">
        <v>34</v>
      </c>
      <c r="BR381" t="e">
        <v>#N/A</v>
      </c>
      <c r="BS381">
        <v>0</v>
      </c>
      <c r="BT381" s="88">
        <v>115274.54</v>
      </c>
      <c r="BU381">
        <v>488296</v>
      </c>
      <c r="BX381">
        <v>6.99</v>
      </c>
      <c r="BY381">
        <v>6.99</v>
      </c>
      <c r="BZ381">
        <f t="shared" si="208"/>
        <v>0</v>
      </c>
      <c r="CC381" t="e">
        <f>VLOOKUP(A381,'[1]RPT 1280 - Edmonton'!$1:$1048576,4,0)</f>
        <v>#N/A</v>
      </c>
      <c r="CE381" t="s">
        <v>6402</v>
      </c>
      <c r="CF381">
        <v>57.27</v>
      </c>
      <c r="CG381">
        <v>0</v>
      </c>
      <c r="CH381">
        <v>0</v>
      </c>
      <c r="CI381">
        <v>0</v>
      </c>
      <c r="CJ381">
        <f t="shared" si="209"/>
        <v>0</v>
      </c>
      <c r="CK381">
        <f t="shared" si="210"/>
        <v>0</v>
      </c>
      <c r="CL381">
        <f t="shared" si="211"/>
        <v>0</v>
      </c>
      <c r="CM381">
        <f t="shared" si="212"/>
        <v>0</v>
      </c>
      <c r="CO381" s="95">
        <v>9.98</v>
      </c>
      <c r="CP381" s="95">
        <v>9.98</v>
      </c>
      <c r="CQ381">
        <f t="shared" si="213"/>
        <v>0</v>
      </c>
    </row>
    <row r="382" spans="1:95" x14ac:dyDescent="0.25">
      <c r="A382">
        <v>277947</v>
      </c>
      <c r="B382" s="87" t="s">
        <v>1908</v>
      </c>
      <c r="C382" t="s">
        <v>1900</v>
      </c>
      <c r="D382" t="s">
        <v>53</v>
      </c>
      <c r="E382" s="92" t="s">
        <v>67</v>
      </c>
      <c r="F382" t="s">
        <v>60</v>
      </c>
      <c r="G382" t="s">
        <v>1038</v>
      </c>
      <c r="I382" t="s">
        <v>55</v>
      </c>
      <c r="J382">
        <v>57.94</v>
      </c>
      <c r="O382">
        <v>57.94</v>
      </c>
      <c r="P382">
        <v>4.8283333333333296</v>
      </c>
      <c r="T382" t="s">
        <v>1901</v>
      </c>
      <c r="U382" t="s">
        <v>1149</v>
      </c>
      <c r="V382" t="s">
        <v>1902</v>
      </c>
      <c r="W382" s="73" t="s">
        <v>1903</v>
      </c>
      <c r="X382" s="74">
        <v>5.99</v>
      </c>
      <c r="Z382" s="76">
        <v>5.99</v>
      </c>
      <c r="AA382" s="27">
        <v>8.0178690714762899E-2</v>
      </c>
      <c r="AC382" s="8">
        <v>5.99</v>
      </c>
      <c r="AD382" s="8">
        <v>7.19</v>
      </c>
      <c r="AE382" s="8">
        <v>6.19</v>
      </c>
      <c r="AF382" s="8">
        <v>7.19</v>
      </c>
      <c r="AH382" s="23">
        <f t="shared" si="216"/>
        <v>4.9950000000000001</v>
      </c>
      <c r="AI382" s="23">
        <f t="shared" si="217"/>
        <v>5.99</v>
      </c>
      <c r="AJ382" s="23" t="str">
        <f t="shared" si="217"/>
        <v/>
      </c>
      <c r="AK382" s="23">
        <f t="shared" si="217"/>
        <v>5.99</v>
      </c>
      <c r="AM382" s="40">
        <v>58.95</v>
      </c>
      <c r="AN382" s="40">
        <v>25.82</v>
      </c>
      <c r="AO382">
        <v>12</v>
      </c>
      <c r="AP382" s="40">
        <f t="shared" si="232"/>
        <v>61.897500000000008</v>
      </c>
      <c r="AQ382" t="s">
        <v>60</v>
      </c>
      <c r="AR382" s="40">
        <f t="shared" si="233"/>
        <v>-4.5580580580580685</v>
      </c>
      <c r="AS382" s="40">
        <f t="shared" si="234"/>
        <v>3.1114357262103347</v>
      </c>
      <c r="AT382" s="40" t="e">
        <f t="shared" si="235"/>
        <v>#VALUE!</v>
      </c>
      <c r="AU382" s="40">
        <f t="shared" si="236"/>
        <v>11.373260990539769</v>
      </c>
      <c r="BB382" s="77">
        <f t="shared" si="237"/>
        <v>-4.5580580580580685</v>
      </c>
      <c r="BC382" s="78">
        <f t="shared" si="238"/>
        <v>3.1114357262103347</v>
      </c>
      <c r="BD382" s="79" t="e">
        <f t="shared" si="239"/>
        <v>#VALUE!</v>
      </c>
      <c r="BE382" s="80">
        <f t="shared" si="240"/>
        <v>8.4995826377295352</v>
      </c>
      <c r="BG382" t="s">
        <v>1909</v>
      </c>
      <c r="BH382" t="s">
        <v>1910</v>
      </c>
      <c r="BJ382" t="s">
        <v>1906</v>
      </c>
      <c r="BM382" t="s">
        <v>1911</v>
      </c>
      <c r="BN382" t="s">
        <v>579</v>
      </c>
      <c r="BO382" t="s">
        <v>421</v>
      </c>
      <c r="BQ382" t="s">
        <v>34</v>
      </c>
      <c r="BR382" t="e">
        <v>#N/A</v>
      </c>
      <c r="BS382">
        <v>0</v>
      </c>
      <c r="BT382" s="88">
        <v>92099.63</v>
      </c>
      <c r="BU382">
        <v>277947</v>
      </c>
      <c r="BX382">
        <v>6.99</v>
      </c>
      <c r="BY382">
        <v>6.99</v>
      </c>
      <c r="BZ382">
        <f t="shared" si="208"/>
        <v>0</v>
      </c>
      <c r="CC382" t="e">
        <f>VLOOKUP(A382,'[1]RPT 1280 - Edmonton'!$1:$1048576,4,0)</f>
        <v>#N/A</v>
      </c>
      <c r="CE382" t="s">
        <v>6402</v>
      </c>
      <c r="CF382">
        <v>57.94</v>
      </c>
      <c r="CG382">
        <v>0</v>
      </c>
      <c r="CH382">
        <v>0</v>
      </c>
      <c r="CI382">
        <v>0</v>
      </c>
      <c r="CJ382">
        <f t="shared" si="209"/>
        <v>0</v>
      </c>
      <c r="CK382">
        <f t="shared" si="210"/>
        <v>0</v>
      </c>
      <c r="CL382">
        <f t="shared" si="211"/>
        <v>0</v>
      </c>
      <c r="CM382">
        <f t="shared" si="212"/>
        <v>0</v>
      </c>
      <c r="CO382" s="95">
        <v>9.98</v>
      </c>
      <c r="CP382" s="95">
        <v>9.98</v>
      </c>
      <c r="CQ382">
        <f t="shared" si="213"/>
        <v>0</v>
      </c>
    </row>
    <row r="383" spans="1:95" x14ac:dyDescent="0.25">
      <c r="A383">
        <v>748392</v>
      </c>
      <c r="B383" s="87" t="s">
        <v>1912</v>
      </c>
      <c r="C383" t="s">
        <v>1900</v>
      </c>
      <c r="D383" t="s">
        <v>53</v>
      </c>
      <c r="E383" s="92" t="s">
        <v>67</v>
      </c>
      <c r="F383" t="s">
        <v>60</v>
      </c>
      <c r="G383" t="s">
        <v>1038</v>
      </c>
      <c r="J383">
        <f t="shared" ref="J383" si="241">J382</f>
        <v>57.94</v>
      </c>
      <c r="O383">
        <f t="shared" ref="O383:P383" si="242">O382</f>
        <v>57.94</v>
      </c>
      <c r="P383">
        <f t="shared" si="242"/>
        <v>4.8283333333333296</v>
      </c>
      <c r="U383" t="s">
        <v>69</v>
      </c>
      <c r="V383" t="s">
        <v>69</v>
      </c>
      <c r="W383" s="73" t="s">
        <v>362</v>
      </c>
      <c r="X383" s="74" t="s">
        <v>362</v>
      </c>
      <c r="Z383" s="76" t="s">
        <v>362</v>
      </c>
      <c r="AC383" s="8" t="s">
        <v>69</v>
      </c>
      <c r="AD383" s="8" t="s">
        <v>69</v>
      </c>
      <c r="AE383" s="8" t="s">
        <v>69</v>
      </c>
      <c r="AF383" s="8" t="s">
        <v>69</v>
      </c>
      <c r="AH383" s="23" t="str">
        <f t="shared" si="216"/>
        <v/>
      </c>
      <c r="AI383" s="23" t="str">
        <f t="shared" si="217"/>
        <v/>
      </c>
      <c r="AJ383" s="23" t="str">
        <f t="shared" si="217"/>
        <v/>
      </c>
      <c r="AK383" s="23" t="str">
        <f t="shared" si="217"/>
        <v/>
      </c>
      <c r="BG383" t="s">
        <v>1913</v>
      </c>
      <c r="BH383" t="s">
        <v>1914</v>
      </c>
      <c r="BJ383" t="s">
        <v>1906</v>
      </c>
      <c r="BM383" t="s">
        <v>1915</v>
      </c>
      <c r="BN383" t="s">
        <v>579</v>
      </c>
      <c r="BO383" t="s">
        <v>421</v>
      </c>
      <c r="BQ383" t="s">
        <v>34</v>
      </c>
      <c r="BR383" t="e">
        <v>#N/A</v>
      </c>
      <c r="BS383">
        <v>27</v>
      </c>
      <c r="BT383" s="88">
        <v>9248.2199999999993</v>
      </c>
      <c r="BU383">
        <v>748392</v>
      </c>
      <c r="BX383">
        <v>6.99</v>
      </c>
      <c r="BY383">
        <v>6.99</v>
      </c>
      <c r="BZ383">
        <f t="shared" si="208"/>
        <v>0</v>
      </c>
      <c r="CC383" t="e">
        <f>VLOOKUP(A383,'[1]RPT 1280 - Edmonton'!$1:$1048576,4,0)</f>
        <v>#N/A</v>
      </c>
      <c r="CE383" t="s">
        <v>6402</v>
      </c>
      <c r="CF383">
        <v>57.94</v>
      </c>
      <c r="CG383">
        <v>0</v>
      </c>
      <c r="CH383">
        <v>0</v>
      </c>
      <c r="CI383">
        <v>0</v>
      </c>
      <c r="CJ383">
        <f t="shared" si="209"/>
        <v>0</v>
      </c>
      <c r="CK383">
        <f t="shared" si="210"/>
        <v>0</v>
      </c>
      <c r="CL383">
        <f t="shared" si="211"/>
        <v>0</v>
      </c>
      <c r="CM383">
        <f t="shared" si="212"/>
        <v>0</v>
      </c>
    </row>
    <row r="384" spans="1:95" x14ac:dyDescent="0.25">
      <c r="A384">
        <v>6364863</v>
      </c>
      <c r="B384" s="87" t="s">
        <v>1916</v>
      </c>
      <c r="C384" t="s">
        <v>1900</v>
      </c>
      <c r="D384" t="s">
        <v>53</v>
      </c>
      <c r="E384" s="92" t="s">
        <v>67</v>
      </c>
      <c r="F384" t="s">
        <v>60</v>
      </c>
      <c r="G384" t="s">
        <v>1038</v>
      </c>
      <c r="I384" t="s">
        <v>186</v>
      </c>
      <c r="J384">
        <v>57.94</v>
      </c>
      <c r="O384">
        <v>57.94</v>
      </c>
      <c r="P384">
        <v>4.8283333333333296</v>
      </c>
      <c r="T384" t="s">
        <v>1901</v>
      </c>
      <c r="U384" t="s">
        <v>1149</v>
      </c>
      <c r="V384" t="s">
        <v>1902</v>
      </c>
      <c r="W384" s="73" t="s">
        <v>1903</v>
      </c>
      <c r="X384" s="74">
        <v>5.99</v>
      </c>
      <c r="Z384" s="76">
        <v>5.99</v>
      </c>
      <c r="AA384" s="27">
        <v>8.0210420841683394E-2</v>
      </c>
      <c r="AC384" s="8">
        <v>5.99</v>
      </c>
      <c r="AD384" s="8">
        <v>7.19</v>
      </c>
      <c r="AE384" s="8">
        <v>6.19</v>
      </c>
      <c r="AF384" s="8">
        <v>7.19</v>
      </c>
      <c r="AH384" s="23">
        <f t="shared" si="216"/>
        <v>4.9950000000000001</v>
      </c>
      <c r="AI384" s="23">
        <f t="shared" si="217"/>
        <v>5.99</v>
      </c>
      <c r="AJ384" s="23" t="str">
        <f t="shared" si="217"/>
        <v/>
      </c>
      <c r="AK384" s="23">
        <f t="shared" si="217"/>
        <v>5.99</v>
      </c>
      <c r="AM384" s="40">
        <v>58.95</v>
      </c>
      <c r="AN384" s="40">
        <v>11</v>
      </c>
      <c r="AO384">
        <v>12</v>
      </c>
      <c r="AP384" s="40">
        <f>(AM384 * 1.05) - L384 - Q384 - K384</f>
        <v>61.897500000000008</v>
      </c>
      <c r="AQ384" t="s">
        <v>60</v>
      </c>
      <c r="AR384" s="40">
        <f>(((AH384)-((AP384/AO384) + ((AN384 * 0.03)/AO384)))/AH384)*100</f>
        <v>-3.8163163163163301</v>
      </c>
      <c r="AS384" s="40">
        <f>(((AI384)-((AP384/AO384) + ((AN384 * 0.3)/AO384)))/AI384)*100</f>
        <v>9.2967445742904644</v>
      </c>
      <c r="AT384" s="40" t="e">
        <f>(((AJ384)-((AP384/AO384) + ((AN384 * 0.03)/AO384)))/AJ384)*100</f>
        <v>#VALUE!</v>
      </c>
      <c r="AU384" s="40">
        <f>(((AK384)-((AP384/AO384) + ((AN384 * 0.07)/AO384)))/AK384)*100</f>
        <v>12.81649972175847</v>
      </c>
      <c r="BB384" s="77">
        <f>(((AH384)-(((AP384/AO384) + ((AN384 * 0.03)/AO384))-AW384))/AH384)*100</f>
        <v>-3.8163163163163301</v>
      </c>
      <c r="BC384" s="78">
        <f>(((AI384)-(((AP384/AO384) + ((AN384 * 0.3)/AO384))-AX384))/AI384)*100</f>
        <v>9.2967445742904644</v>
      </c>
      <c r="BD384" s="79" t="e">
        <f>(((AJ384)-(((AP384/AO384) + ((AN384 * 0.03)/AO384))-AY384))/AJ384)*100</f>
        <v>#VALUE!</v>
      </c>
      <c r="BE384" s="80">
        <f>(((AK384)-(((AP384/AO384) + ((AN384 * 0.15)/AO384))-AZ384))/AK384)*100</f>
        <v>11.5922370617696</v>
      </c>
      <c r="BG384" t="s">
        <v>1917</v>
      </c>
      <c r="BH384" t="s">
        <v>1918</v>
      </c>
      <c r="BJ384" t="s">
        <v>1906</v>
      </c>
      <c r="BM384" t="s">
        <v>1919</v>
      </c>
      <c r="BN384" t="s">
        <v>579</v>
      </c>
      <c r="BO384" t="s">
        <v>421</v>
      </c>
      <c r="BQ384" t="s">
        <v>34</v>
      </c>
      <c r="BR384" t="e">
        <v>#N/A</v>
      </c>
      <c r="BS384">
        <v>47</v>
      </c>
      <c r="BT384" s="88">
        <v>652.4</v>
      </c>
      <c r="BU384">
        <v>6364863</v>
      </c>
      <c r="BX384">
        <v>6.99</v>
      </c>
      <c r="BY384">
        <v>6.99</v>
      </c>
      <c r="BZ384">
        <f t="shared" si="208"/>
        <v>0</v>
      </c>
      <c r="CC384" t="e">
        <f>VLOOKUP(A384,'[1]RPT 1280 - Edmonton'!$1:$1048576,4,0)</f>
        <v>#N/A</v>
      </c>
      <c r="CE384" t="s">
        <v>6402</v>
      </c>
      <c r="CF384">
        <v>57.94</v>
      </c>
      <c r="CG384">
        <v>0</v>
      </c>
      <c r="CH384">
        <v>0</v>
      </c>
      <c r="CI384">
        <v>0</v>
      </c>
      <c r="CJ384">
        <f t="shared" si="209"/>
        <v>0</v>
      </c>
      <c r="CK384">
        <f t="shared" si="210"/>
        <v>0</v>
      </c>
      <c r="CL384">
        <f t="shared" si="211"/>
        <v>0</v>
      </c>
      <c r="CM384">
        <f t="shared" si="212"/>
        <v>0</v>
      </c>
      <c r="CO384" s="95">
        <v>9.98</v>
      </c>
      <c r="CP384" s="95">
        <v>9.98</v>
      </c>
      <c r="CQ384">
        <f t="shared" si="213"/>
        <v>0</v>
      </c>
    </row>
    <row r="385" spans="1:95" x14ac:dyDescent="0.25">
      <c r="A385">
        <v>6364855</v>
      </c>
      <c r="B385" s="87" t="s">
        <v>1920</v>
      </c>
      <c r="C385" t="s">
        <v>1900</v>
      </c>
      <c r="D385" t="s">
        <v>53</v>
      </c>
      <c r="E385" s="92" t="s">
        <v>67</v>
      </c>
      <c r="F385" t="s">
        <v>60</v>
      </c>
      <c r="G385" t="s">
        <v>1038</v>
      </c>
      <c r="I385" t="s">
        <v>199</v>
      </c>
      <c r="J385">
        <v>57.94</v>
      </c>
      <c r="O385">
        <v>57.94</v>
      </c>
      <c r="P385">
        <v>4.8283333333333296</v>
      </c>
      <c r="T385" t="s">
        <v>1901</v>
      </c>
      <c r="U385" t="s">
        <v>1149</v>
      </c>
      <c r="V385" t="s">
        <v>1902</v>
      </c>
      <c r="W385" s="73" t="s">
        <v>1903</v>
      </c>
      <c r="X385" s="74">
        <v>5.99</v>
      </c>
      <c r="Z385" s="76">
        <v>5.99</v>
      </c>
      <c r="AA385" s="27">
        <v>8.0210420841683394E-2</v>
      </c>
      <c r="AC385" s="8">
        <v>5.99</v>
      </c>
      <c r="AD385" s="8">
        <v>7.19</v>
      </c>
      <c r="AE385" s="8">
        <v>6.19</v>
      </c>
      <c r="AF385" s="8">
        <v>7.19</v>
      </c>
      <c r="AH385" s="23">
        <f t="shared" si="216"/>
        <v>4.9950000000000001</v>
      </c>
      <c r="AI385" s="23">
        <f t="shared" si="217"/>
        <v>5.99</v>
      </c>
      <c r="AJ385" s="23" t="str">
        <f t="shared" si="217"/>
        <v/>
      </c>
      <c r="AK385" s="23">
        <f t="shared" si="217"/>
        <v>5.99</v>
      </c>
      <c r="AM385" s="40">
        <v>58.95</v>
      </c>
      <c r="AN385" s="40">
        <v>27</v>
      </c>
      <c r="AO385">
        <v>12</v>
      </c>
      <c r="AP385" s="40">
        <f>(AM385 * 1.05) - L385 - Q385 - K385</f>
        <v>61.897500000000008</v>
      </c>
      <c r="AQ385" t="s">
        <v>60</v>
      </c>
      <c r="AR385" s="40">
        <f>(((AH385)-((AP385/AO385) + ((AN385 * 0.03)/AO385)))/AH385)*100</f>
        <v>-4.6171171171171315</v>
      </c>
      <c r="AS385" s="40">
        <f>(((AI385)-((AP385/AO385) + ((AN385 * 0.3)/AO385)))/AI385)*100</f>
        <v>2.6189482470784546</v>
      </c>
      <c r="AT385" s="40" t="e">
        <f>(((AJ385)-((AP385/AO385) + ((AN385 * 0.03)/AO385)))/AJ385)*100</f>
        <v>#VALUE!</v>
      </c>
      <c r="AU385" s="40">
        <f>(((AK385)-((AP385/AO385) + ((AN385 * 0.07)/AO385)))/AK385)*100</f>
        <v>11.258347245409006</v>
      </c>
      <c r="BB385" s="77">
        <f>(((AH385)-(((AP385/AO385) + ((AN385 * 0.03)/AO385))-AW385))/AH385)*100</f>
        <v>-4.6171171171171315</v>
      </c>
      <c r="BC385" s="78">
        <f>(((AI385)-(((AP385/AO385) + ((AN385 * 0.3)/AO385))-AX385))/AI385)*100</f>
        <v>2.6189482470784546</v>
      </c>
      <c r="BD385" s="79" t="e">
        <f>(((AJ385)-(((AP385/AO385) + ((AN385 * 0.03)/AO385))-AY385))/AJ385)*100</f>
        <v>#VALUE!</v>
      </c>
      <c r="BE385" s="80">
        <f>(((AK385)-(((AP385/AO385) + ((AN385 * 0.15)/AO385))-AZ385))/AK385)*100</f>
        <v>8.2533388981635873</v>
      </c>
      <c r="BG385" t="s">
        <v>1921</v>
      </c>
      <c r="BH385" t="s">
        <v>1922</v>
      </c>
      <c r="BJ385" t="s">
        <v>1906</v>
      </c>
      <c r="BM385" t="s">
        <v>1923</v>
      </c>
      <c r="BN385" t="s">
        <v>579</v>
      </c>
      <c r="BO385" t="s">
        <v>421</v>
      </c>
      <c r="BQ385" t="s">
        <v>34</v>
      </c>
      <c r="BR385" t="e">
        <v>#N/A</v>
      </c>
      <c r="BS385">
        <v>46</v>
      </c>
      <c r="BT385" s="88">
        <v>2791.99</v>
      </c>
      <c r="BU385">
        <v>6364855</v>
      </c>
      <c r="BX385">
        <v>6.99</v>
      </c>
      <c r="BY385">
        <v>6.99</v>
      </c>
      <c r="BZ385">
        <f t="shared" si="208"/>
        <v>0</v>
      </c>
      <c r="CC385" t="e">
        <f>VLOOKUP(A385,'[1]RPT 1280 - Edmonton'!$1:$1048576,4,0)</f>
        <v>#N/A</v>
      </c>
      <c r="CE385" t="s">
        <v>6402</v>
      </c>
      <c r="CF385">
        <v>57.94</v>
      </c>
      <c r="CG385">
        <v>0</v>
      </c>
      <c r="CH385">
        <v>0</v>
      </c>
      <c r="CI385">
        <v>0</v>
      </c>
      <c r="CJ385">
        <f t="shared" si="209"/>
        <v>0</v>
      </c>
      <c r="CK385">
        <f t="shared" si="210"/>
        <v>0</v>
      </c>
      <c r="CL385">
        <f t="shared" si="211"/>
        <v>0</v>
      </c>
      <c r="CM385">
        <f t="shared" si="212"/>
        <v>0</v>
      </c>
      <c r="CO385" s="95">
        <v>9.98</v>
      </c>
      <c r="CP385" s="95">
        <v>9.98</v>
      </c>
      <c r="CQ385">
        <f t="shared" si="213"/>
        <v>0</v>
      </c>
    </row>
    <row r="386" spans="1:95" x14ac:dyDescent="0.25">
      <c r="A386" s="105">
        <v>144972</v>
      </c>
      <c r="B386" s="87" t="s">
        <v>1924</v>
      </c>
      <c r="C386" t="s">
        <v>1925</v>
      </c>
      <c r="D386" t="s">
        <v>53</v>
      </c>
      <c r="E386" s="92" t="s">
        <v>309</v>
      </c>
      <c r="F386" t="s">
        <v>60</v>
      </c>
      <c r="G386" t="s">
        <v>1038</v>
      </c>
      <c r="I386" t="s">
        <v>55</v>
      </c>
      <c r="J386">
        <v>69.67</v>
      </c>
      <c r="M386" s="98">
        <v>12.56</v>
      </c>
      <c r="O386">
        <v>69.67</v>
      </c>
      <c r="P386">
        <v>5.8058333333333296</v>
      </c>
      <c r="Q386" s="99">
        <v>18</v>
      </c>
      <c r="T386" t="s">
        <v>1901</v>
      </c>
      <c r="U386" t="s">
        <v>1149</v>
      </c>
      <c r="V386" t="s">
        <v>1902</v>
      </c>
      <c r="W386" s="73" t="s">
        <v>1926</v>
      </c>
      <c r="X386" s="74">
        <v>5.99</v>
      </c>
      <c r="Z386" s="76">
        <v>5.49</v>
      </c>
      <c r="AA386" s="27">
        <v>9.0678857715430897E-2</v>
      </c>
      <c r="AC386" s="8">
        <v>5.99</v>
      </c>
      <c r="AD386" s="8">
        <v>7.19</v>
      </c>
      <c r="AE386" s="8">
        <v>6.19</v>
      </c>
      <c r="AF386" s="8">
        <v>7.19</v>
      </c>
      <c r="AH386" s="23">
        <f t="shared" si="216"/>
        <v>4.99</v>
      </c>
      <c r="AI386" s="23">
        <f t="shared" si="217"/>
        <v>5.99</v>
      </c>
      <c r="AJ386" s="23" t="str">
        <f t="shared" si="217"/>
        <v/>
      </c>
      <c r="AK386" s="23">
        <f t="shared" si="217"/>
        <v>5.49</v>
      </c>
      <c r="AM386" s="40">
        <v>70.819999999999993</v>
      </c>
      <c r="AN386" s="40">
        <v>24.6</v>
      </c>
      <c r="AO386">
        <v>12</v>
      </c>
      <c r="AP386" s="40">
        <f>(AM386 * 1.05) - L386 - Q386 - K386</f>
        <v>56.36099999999999</v>
      </c>
      <c r="AQ386" t="s">
        <v>60</v>
      </c>
      <c r="AR386" s="40">
        <f>(((AH386)-((AP386/AO386) + ((AN386 * 0.03)/AO386)))/AH386)*100</f>
        <v>4.6442885771543425</v>
      </c>
      <c r="AS386" s="40">
        <f>(((AI386)-((AP386/AO386) + ((AN386 * 0.3)/AO386)))/AI386)*100</f>
        <v>11.323038397328899</v>
      </c>
      <c r="AT386" s="40" t="e">
        <f>(((AJ386)-((AP386/AO386) + ((AN386 * 0.03)/AO386)))/AJ386)*100</f>
        <v>#VALUE!</v>
      </c>
      <c r="AU386" s="40">
        <f>(((AK386)-((AP386/AO386) + ((AN386 * 0.07)/AO386)))/AK386)*100</f>
        <v>11.835154826958123</v>
      </c>
      <c r="BB386" s="77">
        <f>(((AH386)-(((AP386/AO386) + ((AN386 * 0.03)/AO386))-AW386))/AH386)*100</f>
        <v>4.6442885771543425</v>
      </c>
      <c r="BC386" s="78">
        <f>(((AI386)-(((AP386/AO386) + ((AN386 * 0.3)/AO386))-AX386))/AI386)*100</f>
        <v>11.323038397328899</v>
      </c>
      <c r="BD386" s="79" t="e">
        <f>(((AJ386)-(((AP386/AO386) + ((AN386 * 0.03)/AO386))-AY386))/AJ386)*100</f>
        <v>#VALUE!</v>
      </c>
      <c r="BE386" s="80">
        <f>(((AK386)-(((AP386/AO386) + ((AN386 * 0.15)/AO386))-AZ386))/AK386)*100</f>
        <v>8.8479052823315332</v>
      </c>
      <c r="BG386" t="s">
        <v>1927</v>
      </c>
      <c r="BH386" t="s">
        <v>1928</v>
      </c>
      <c r="BJ386" t="s">
        <v>1929</v>
      </c>
      <c r="BM386" t="s">
        <v>1930</v>
      </c>
      <c r="BN386" t="s">
        <v>1931</v>
      </c>
      <c r="BO386" t="s">
        <v>421</v>
      </c>
      <c r="BP386">
        <v>144972</v>
      </c>
      <c r="BQ386" t="s">
        <v>309</v>
      </c>
      <c r="BR386" t="e">
        <v>#N/A</v>
      </c>
      <c r="BS386">
        <v>0</v>
      </c>
      <c r="BT386" s="88">
        <v>88129.25</v>
      </c>
      <c r="BU386">
        <v>144972</v>
      </c>
      <c r="BX386">
        <v>9.2899999999999991</v>
      </c>
      <c r="BY386">
        <v>9.2899999999999991</v>
      </c>
      <c r="BZ386">
        <f t="shared" si="208"/>
        <v>0</v>
      </c>
      <c r="CC386" t="e">
        <f>VLOOKUP(A386,'[1]RPT 1280 - Edmonton'!$1:$1048576,4,0)</f>
        <v>#N/A</v>
      </c>
      <c r="CE386" t="s">
        <v>6402</v>
      </c>
      <c r="CF386">
        <v>69.67</v>
      </c>
      <c r="CG386">
        <v>0</v>
      </c>
      <c r="CH386">
        <v>0</v>
      </c>
      <c r="CI386">
        <v>12.56</v>
      </c>
      <c r="CJ386">
        <f t="shared" si="209"/>
        <v>0</v>
      </c>
      <c r="CK386">
        <f t="shared" si="210"/>
        <v>0</v>
      </c>
      <c r="CL386">
        <f t="shared" si="211"/>
        <v>0</v>
      </c>
      <c r="CM386">
        <f t="shared" si="212"/>
        <v>0</v>
      </c>
      <c r="CO386" s="95">
        <v>9.98</v>
      </c>
      <c r="CP386" s="95">
        <v>9.98</v>
      </c>
      <c r="CQ386">
        <f t="shared" si="213"/>
        <v>0</v>
      </c>
    </row>
    <row r="387" spans="1:95" x14ac:dyDescent="0.25">
      <c r="A387" s="105">
        <v>144998</v>
      </c>
      <c r="B387" s="87" t="s">
        <v>1932</v>
      </c>
      <c r="C387" t="s">
        <v>1925</v>
      </c>
      <c r="D387" t="s">
        <v>53</v>
      </c>
      <c r="E387" s="92" t="s">
        <v>309</v>
      </c>
      <c r="F387" t="s">
        <v>60</v>
      </c>
      <c r="G387" t="s">
        <v>1038</v>
      </c>
      <c r="J387">
        <f t="shared" ref="J387:J388" si="243">J386</f>
        <v>69.67</v>
      </c>
      <c r="M387" s="98">
        <v>12.56</v>
      </c>
      <c r="O387">
        <f t="shared" ref="O387:P388" si="244">O386</f>
        <v>69.67</v>
      </c>
      <c r="P387">
        <f t="shared" si="244"/>
        <v>5.8058333333333296</v>
      </c>
      <c r="Q387" s="99">
        <v>18</v>
      </c>
      <c r="U387" t="s">
        <v>69</v>
      </c>
      <c r="V387" t="s">
        <v>69</v>
      </c>
      <c r="W387" s="73" t="s">
        <v>1926</v>
      </c>
      <c r="X387" s="74">
        <v>5.99</v>
      </c>
      <c r="Z387" s="76">
        <v>5.49</v>
      </c>
      <c r="AC387" s="8" t="s">
        <v>69</v>
      </c>
      <c r="AD387" s="8" t="s">
        <v>69</v>
      </c>
      <c r="AE387" s="8" t="s">
        <v>69</v>
      </c>
      <c r="AF387" s="8" t="s">
        <v>69</v>
      </c>
      <c r="AH387" s="23" t="e">
        <f t="shared" si="216"/>
        <v>#VALUE!</v>
      </c>
      <c r="AI387" s="23">
        <f t="shared" si="217"/>
        <v>5.99</v>
      </c>
      <c r="AJ387" s="23" t="str">
        <f t="shared" si="217"/>
        <v/>
      </c>
      <c r="AK387" s="23">
        <f t="shared" si="217"/>
        <v>5.49</v>
      </c>
      <c r="BG387" t="s">
        <v>1933</v>
      </c>
      <c r="BH387" t="s">
        <v>1934</v>
      </c>
      <c r="BJ387" t="s">
        <v>1929</v>
      </c>
      <c r="BM387" t="s">
        <v>1935</v>
      </c>
      <c r="BN387" t="s">
        <v>1931</v>
      </c>
      <c r="BO387" t="s">
        <v>421</v>
      </c>
      <c r="BP387">
        <v>144998</v>
      </c>
      <c r="BQ387" t="s">
        <v>309</v>
      </c>
      <c r="BR387" t="e">
        <v>#N/A</v>
      </c>
      <c r="BS387">
        <v>20</v>
      </c>
      <c r="BT387" s="88">
        <v>13834.58</v>
      </c>
      <c r="BU387">
        <v>144998</v>
      </c>
      <c r="BX387">
        <v>9.2899999999999991</v>
      </c>
      <c r="BY387">
        <v>9.2899999999999991</v>
      </c>
      <c r="BZ387">
        <f t="shared" si="208"/>
        <v>0</v>
      </c>
      <c r="CC387" t="e">
        <f>VLOOKUP(A387,'[1]RPT 1280 - Edmonton'!$1:$1048576,4,0)</f>
        <v>#N/A</v>
      </c>
      <c r="CE387" t="s">
        <v>6402</v>
      </c>
      <c r="CF387">
        <v>69.67</v>
      </c>
      <c r="CG387">
        <v>0</v>
      </c>
      <c r="CH387">
        <v>0</v>
      </c>
      <c r="CI387">
        <v>12.56</v>
      </c>
      <c r="CJ387">
        <f t="shared" si="209"/>
        <v>0</v>
      </c>
      <c r="CK387">
        <f t="shared" si="210"/>
        <v>0</v>
      </c>
      <c r="CL387">
        <f t="shared" si="211"/>
        <v>0</v>
      </c>
      <c r="CM387">
        <f t="shared" si="212"/>
        <v>0</v>
      </c>
    </row>
    <row r="388" spans="1:95" x14ac:dyDescent="0.25">
      <c r="A388" s="105">
        <v>523159</v>
      </c>
      <c r="B388" s="87" t="s">
        <v>1936</v>
      </c>
      <c r="C388" t="s">
        <v>1925</v>
      </c>
      <c r="D388" t="s">
        <v>53</v>
      </c>
      <c r="E388" s="92" t="s">
        <v>309</v>
      </c>
      <c r="F388" t="s">
        <v>60</v>
      </c>
      <c r="G388" t="s">
        <v>1038</v>
      </c>
      <c r="J388">
        <f t="shared" si="243"/>
        <v>69.67</v>
      </c>
      <c r="M388" s="98">
        <v>12.56</v>
      </c>
      <c r="O388">
        <f t="shared" si="244"/>
        <v>69.67</v>
      </c>
      <c r="P388">
        <f t="shared" si="244"/>
        <v>5.8058333333333296</v>
      </c>
      <c r="Q388" s="99">
        <v>18</v>
      </c>
      <c r="U388" t="s">
        <v>69</v>
      </c>
      <c r="V388" t="s">
        <v>69</v>
      </c>
      <c r="W388" s="73" t="s">
        <v>1926</v>
      </c>
      <c r="X388" s="74">
        <v>5.99</v>
      </c>
      <c r="Z388" s="76">
        <v>5.49</v>
      </c>
      <c r="AC388" s="8" t="s">
        <v>69</v>
      </c>
      <c r="AD388" s="8" t="s">
        <v>69</v>
      </c>
      <c r="AE388" s="8" t="s">
        <v>69</v>
      </c>
      <c r="AF388" s="8" t="s">
        <v>69</v>
      </c>
      <c r="AH388" s="23" t="e">
        <f t="shared" si="216"/>
        <v>#VALUE!</v>
      </c>
      <c r="AI388" s="23">
        <f t="shared" si="217"/>
        <v>5.99</v>
      </c>
      <c r="AJ388" s="23" t="str">
        <f t="shared" si="217"/>
        <v/>
      </c>
      <c r="AK388" s="23">
        <f t="shared" si="217"/>
        <v>5.49</v>
      </c>
      <c r="BG388" t="s">
        <v>1937</v>
      </c>
      <c r="BH388" t="s">
        <v>1938</v>
      </c>
      <c r="BJ388" t="s">
        <v>1929</v>
      </c>
      <c r="BM388" t="s">
        <v>1939</v>
      </c>
      <c r="BN388" t="s">
        <v>1931</v>
      </c>
      <c r="BO388" t="s">
        <v>421</v>
      </c>
      <c r="BP388">
        <v>523159</v>
      </c>
      <c r="BQ388" t="s">
        <v>309</v>
      </c>
      <c r="BR388" t="e">
        <v>#N/A</v>
      </c>
      <c r="BS388">
        <v>45</v>
      </c>
      <c r="BT388" s="88">
        <v>1900.46</v>
      </c>
      <c r="BU388">
        <v>523159</v>
      </c>
      <c r="BX388">
        <v>9.2899999999999991</v>
      </c>
      <c r="BY388">
        <v>9.2899999999999991</v>
      </c>
      <c r="BZ388">
        <f t="shared" ref="BZ388:BZ451" si="245">BY388-BX388</f>
        <v>0</v>
      </c>
      <c r="CC388" t="e">
        <f>VLOOKUP(A388,'[1]RPT 1280 - Edmonton'!$1:$1048576,4,0)</f>
        <v>#N/A</v>
      </c>
      <c r="CE388" t="s">
        <v>6402</v>
      </c>
      <c r="CF388">
        <v>69.67</v>
      </c>
      <c r="CG388">
        <v>0</v>
      </c>
      <c r="CH388">
        <v>0</v>
      </c>
      <c r="CI388">
        <v>12.56</v>
      </c>
      <c r="CJ388">
        <f t="shared" ref="CJ388:CJ451" si="246">CF388-J388</f>
        <v>0</v>
      </c>
      <c r="CK388">
        <f t="shared" ref="CK388:CK451" si="247">CG388-K388</f>
        <v>0</v>
      </c>
      <c r="CL388">
        <f t="shared" ref="CL388:CL451" si="248">CH388-L388</f>
        <v>0</v>
      </c>
      <c r="CM388">
        <f t="shared" ref="CM388:CM451" si="249">CI388-M388</f>
        <v>0</v>
      </c>
    </row>
    <row r="389" spans="1:95" x14ac:dyDescent="0.25">
      <c r="A389" s="105">
        <v>6351555</v>
      </c>
      <c r="B389" s="87" t="s">
        <v>1940</v>
      </c>
      <c r="C389" t="s">
        <v>1941</v>
      </c>
      <c r="D389" t="s">
        <v>53</v>
      </c>
      <c r="E389" s="92" t="s">
        <v>309</v>
      </c>
      <c r="F389" t="s">
        <v>60</v>
      </c>
      <c r="G389" t="s">
        <v>1038</v>
      </c>
      <c r="I389" t="s">
        <v>186</v>
      </c>
      <c r="J389">
        <v>63.68</v>
      </c>
      <c r="M389" s="98">
        <v>9.92</v>
      </c>
      <c r="O389">
        <v>63.68</v>
      </c>
      <c r="P389">
        <v>5.3066666666666702</v>
      </c>
      <c r="Q389" s="99">
        <v>9.92</v>
      </c>
      <c r="T389" t="s">
        <v>1901</v>
      </c>
      <c r="U389" t="s">
        <v>1149</v>
      </c>
      <c r="V389" t="s">
        <v>1902</v>
      </c>
      <c r="W389" s="73" t="s">
        <v>1926</v>
      </c>
      <c r="X389" s="74">
        <v>5.99</v>
      </c>
      <c r="Z389" s="76">
        <v>5.49</v>
      </c>
      <c r="AA389" s="27">
        <v>9.0679692718770896E-2</v>
      </c>
      <c r="AC389" s="8">
        <v>5.99</v>
      </c>
      <c r="AD389" s="8">
        <v>7.19</v>
      </c>
      <c r="AE389" s="8">
        <v>6.19</v>
      </c>
      <c r="AF389" s="8">
        <v>7.19</v>
      </c>
      <c r="AH389" s="23">
        <f t="shared" si="216"/>
        <v>4.99</v>
      </c>
      <c r="AI389" s="23">
        <f t="shared" si="217"/>
        <v>5.99</v>
      </c>
      <c r="AJ389" s="23" t="str">
        <f t="shared" si="217"/>
        <v/>
      </c>
      <c r="AK389" s="23">
        <f t="shared" si="217"/>
        <v>5.49</v>
      </c>
      <c r="AM389" s="40">
        <v>64.64</v>
      </c>
      <c r="AN389" s="40">
        <v>23.55</v>
      </c>
      <c r="AO389">
        <v>12</v>
      </c>
      <c r="AP389" s="40">
        <f>(AM389 * 1.05) - L389 - Q389 - K389</f>
        <v>57.951999999999998</v>
      </c>
      <c r="AQ389" t="s">
        <v>60</v>
      </c>
      <c r="AR389" s="40">
        <f>(((AH389)-((AP389/AO389) + ((AN389 * 0.03)/AO389)))/AH389)*100</f>
        <v>2.0399131596526487</v>
      </c>
      <c r="AS389" s="40">
        <f>(((AI389)-((AP389/AO389) + ((AN389 * 0.3)/AO389)))/AI389)*100</f>
        <v>9.547857540345019</v>
      </c>
      <c r="AT389" s="40" t="e">
        <f>(((AJ389)-((AP389/AO389) + ((AN389 * 0.03)/AO389)))/AJ389)*100</f>
        <v>#VALUE!</v>
      </c>
      <c r="AU389" s="40">
        <f>(((AK389)-((AP389/AO389) + ((AN389 * 0.07)/AO389)))/AK389)*100</f>
        <v>9.5317243472981268</v>
      </c>
      <c r="BB389" s="77">
        <f>(((AH389)-(((AP389/AO389) + ((AN389 * 0.03)/AO389))-AW389))/AH389)*100</f>
        <v>2.0399131596526487</v>
      </c>
      <c r="BC389" s="78">
        <f>(((AI389)-(((AP389/AO389) + ((AN389 * 0.3)/AO389))-AX389))/AI389)*100</f>
        <v>9.547857540345019</v>
      </c>
      <c r="BD389" s="79" t="e">
        <f>(((AJ389)-(((AP389/AO389) + ((AN389 * 0.03)/AO389))-AY389))/AJ389)*100</f>
        <v>#VALUE!</v>
      </c>
      <c r="BE389" s="80">
        <f>(((AK389)-(((AP389/AO389) + ((AN389 * 0.15)/AO389))-AZ389))/AK389)*100</f>
        <v>6.6719793564055943</v>
      </c>
      <c r="BG389" t="s">
        <v>1942</v>
      </c>
      <c r="BH389" t="s">
        <v>1943</v>
      </c>
      <c r="BJ389" t="s">
        <v>1929</v>
      </c>
      <c r="BM389" t="s">
        <v>1944</v>
      </c>
      <c r="BN389" t="s">
        <v>1931</v>
      </c>
      <c r="BO389" t="s">
        <v>421</v>
      </c>
      <c r="BP389">
        <v>6351555</v>
      </c>
      <c r="BQ389" t="s">
        <v>309</v>
      </c>
      <c r="BR389" t="e">
        <v>#N/A</v>
      </c>
      <c r="BS389">
        <v>36</v>
      </c>
      <c r="BT389" s="88">
        <v>15564.61</v>
      </c>
      <c r="BU389">
        <v>6351555</v>
      </c>
      <c r="BX389">
        <v>9.19</v>
      </c>
      <c r="BY389">
        <v>9.19</v>
      </c>
      <c r="BZ389">
        <f t="shared" si="245"/>
        <v>0</v>
      </c>
      <c r="CC389" t="e">
        <f>VLOOKUP(A389,'[1]RPT 1280 - Edmonton'!$1:$1048576,4,0)</f>
        <v>#N/A</v>
      </c>
      <c r="CE389" t="s">
        <v>6402</v>
      </c>
      <c r="CF389">
        <v>63.68</v>
      </c>
      <c r="CG389">
        <v>0</v>
      </c>
      <c r="CH389">
        <v>0</v>
      </c>
      <c r="CI389">
        <v>9.92</v>
      </c>
      <c r="CJ389">
        <f t="shared" si="246"/>
        <v>0</v>
      </c>
      <c r="CK389">
        <f t="shared" si="247"/>
        <v>0</v>
      </c>
      <c r="CL389">
        <f t="shared" si="248"/>
        <v>0</v>
      </c>
      <c r="CM389">
        <f t="shared" si="249"/>
        <v>0</v>
      </c>
      <c r="CO389" s="95">
        <v>9.98</v>
      </c>
      <c r="CP389" s="95">
        <v>9.98</v>
      </c>
      <c r="CQ389">
        <f t="shared" ref="CQ388:CQ451" si="250">CP389-CO389</f>
        <v>0</v>
      </c>
    </row>
    <row r="390" spans="1:95" x14ac:dyDescent="0.25">
      <c r="A390" s="105">
        <v>673459</v>
      </c>
      <c r="B390" s="87" t="s">
        <v>1945</v>
      </c>
      <c r="C390" t="s">
        <v>1946</v>
      </c>
      <c r="D390" t="s">
        <v>411</v>
      </c>
      <c r="E390" t="s">
        <v>185</v>
      </c>
      <c r="F390" t="s">
        <v>60</v>
      </c>
      <c r="G390" t="s">
        <v>1038</v>
      </c>
      <c r="I390" t="s">
        <v>55</v>
      </c>
      <c r="J390">
        <v>18.04</v>
      </c>
      <c r="M390" s="98">
        <v>0.96</v>
      </c>
      <c r="O390">
        <v>18.04</v>
      </c>
      <c r="P390">
        <v>3.0066666666666699</v>
      </c>
      <c r="Q390" s="99">
        <v>0.96</v>
      </c>
      <c r="T390" t="s">
        <v>1947</v>
      </c>
      <c r="U390">
        <v>1</v>
      </c>
      <c r="V390" t="s">
        <v>1948</v>
      </c>
      <c r="W390" s="73" t="s">
        <v>1949</v>
      </c>
      <c r="X390" s="74">
        <v>4.49</v>
      </c>
      <c r="Z390" s="76">
        <v>4.1900000000000004</v>
      </c>
      <c r="AA390" s="27">
        <v>0.103973973973974</v>
      </c>
      <c r="AC390" s="8">
        <v>3.99</v>
      </c>
      <c r="AD390" s="8" t="s">
        <v>1950</v>
      </c>
      <c r="AE390" s="8">
        <v>4.1900000000000004</v>
      </c>
      <c r="AF390" s="8" t="s">
        <v>883</v>
      </c>
      <c r="AH390" s="23">
        <f t="shared" si="216"/>
        <v>3.79</v>
      </c>
      <c r="AI390" s="23">
        <f t="shared" si="217"/>
        <v>4.49</v>
      </c>
      <c r="AJ390" s="23" t="str">
        <f t="shared" si="217"/>
        <v/>
      </c>
      <c r="AK390" s="23">
        <f t="shared" si="217"/>
        <v>4.1900000000000004</v>
      </c>
      <c r="AM390" s="40">
        <v>18.36</v>
      </c>
      <c r="AN390" s="40">
        <v>5.93</v>
      </c>
      <c r="AO390">
        <v>6</v>
      </c>
      <c r="AP390" s="40">
        <f>(AM390 * 1.05) - L390 - Q390 - K390</f>
        <v>18.317999999999998</v>
      </c>
      <c r="AQ390" t="s">
        <v>60</v>
      </c>
      <c r="AR390" s="40">
        <f>(((AH390)-((AP390/AO390) + ((AN390 * 0.03)/AO390)))/AH390)*100</f>
        <v>18.663588390501328</v>
      </c>
      <c r="AS390" s="40">
        <f>(((AI390)-((AP390/AO390) + ((AN390 * 0.3)/AO390)))/AI390)*100</f>
        <v>25.4008908685969</v>
      </c>
      <c r="AT390" s="40" t="e">
        <f>(((AJ390)-((AP390/AO390) + ((AN390 * 0.03)/AO390)))/AJ390)*100</f>
        <v>#VALUE!</v>
      </c>
      <c r="AU390" s="40">
        <f>(((AK390)-((AP390/AO390) + ((AN390 * 0.07)/AO390)))/AK390)*100</f>
        <v>25.484884645982518</v>
      </c>
      <c r="BB390" s="77">
        <f>(((AH390)-(((AP390/AO390) + ((AN390 * 0.03)/AO390))-AW390))/AH390)*100</f>
        <v>18.663588390501328</v>
      </c>
      <c r="BC390" s="78">
        <f>(((AI390)-(((AP390/AO390) + ((AN390 * 0.3)/AO390))-AX390))/AI390)*100</f>
        <v>25.4008908685969</v>
      </c>
      <c r="BD390" s="79" t="e">
        <f>(((AJ390)-(((AP390/AO390) + ((AN390 * 0.03)/AO390))-AY390))/AJ390)*100</f>
        <v>#VALUE!</v>
      </c>
      <c r="BE390" s="80">
        <f>(((AK390)-(((AP390/AO390) + ((AN390 * 0.15)/AO390))-AZ390))/AK390)*100</f>
        <v>23.597852028639636</v>
      </c>
      <c r="BG390" t="s">
        <v>1951</v>
      </c>
      <c r="BH390" t="s">
        <v>1952</v>
      </c>
      <c r="BI390" s="105" t="s">
        <v>305</v>
      </c>
      <c r="BJ390" t="s">
        <v>1953</v>
      </c>
      <c r="BM390" t="s">
        <v>1954</v>
      </c>
      <c r="BN390" t="s">
        <v>168</v>
      </c>
      <c r="BO390" t="s">
        <v>66</v>
      </c>
      <c r="BQ390" t="e">
        <v>#N/A</v>
      </c>
      <c r="BR390" t="e">
        <v>#N/A</v>
      </c>
      <c r="BS390">
        <v>31</v>
      </c>
      <c r="BT390" s="88">
        <v>8652.2000000000007</v>
      </c>
      <c r="BU390">
        <v>673459</v>
      </c>
      <c r="BX390">
        <v>5.29</v>
      </c>
      <c r="BY390">
        <v>5.29</v>
      </c>
      <c r="BZ390">
        <f t="shared" si="245"/>
        <v>0</v>
      </c>
      <c r="CC390" t="e">
        <f>VLOOKUP(A390,'[1]RPT 1280 - Edmonton'!$1:$1048576,4,0)</f>
        <v>#N/A</v>
      </c>
      <c r="CE390" t="s">
        <v>6402</v>
      </c>
      <c r="CF390">
        <v>18.04</v>
      </c>
      <c r="CG390">
        <v>0</v>
      </c>
      <c r="CH390">
        <v>0</v>
      </c>
      <c r="CI390">
        <v>0.96</v>
      </c>
      <c r="CJ390">
        <f t="shared" si="246"/>
        <v>0</v>
      </c>
      <c r="CK390">
        <f t="shared" si="247"/>
        <v>0</v>
      </c>
      <c r="CL390">
        <f t="shared" si="248"/>
        <v>0</v>
      </c>
      <c r="CM390">
        <f t="shared" si="249"/>
        <v>0</v>
      </c>
      <c r="CO390" s="95">
        <v>9.99</v>
      </c>
      <c r="CP390" s="95">
        <v>9.99</v>
      </c>
      <c r="CQ390">
        <f t="shared" si="250"/>
        <v>0</v>
      </c>
    </row>
    <row r="391" spans="1:95" x14ac:dyDescent="0.25">
      <c r="A391" s="105">
        <v>673319</v>
      </c>
      <c r="B391" s="87" t="s">
        <v>1955</v>
      </c>
      <c r="C391" t="s">
        <v>1946</v>
      </c>
      <c r="D391" t="s">
        <v>411</v>
      </c>
      <c r="E391" t="s">
        <v>185</v>
      </c>
      <c r="F391" t="s">
        <v>60</v>
      </c>
      <c r="G391" t="s">
        <v>1038</v>
      </c>
      <c r="J391">
        <f t="shared" ref="J391:J395" si="251">J390</f>
        <v>18.04</v>
      </c>
      <c r="M391" s="98">
        <v>0.96</v>
      </c>
      <c r="O391">
        <f t="shared" ref="O391:P395" si="252">O390</f>
        <v>18.04</v>
      </c>
      <c r="P391">
        <f t="shared" si="252"/>
        <v>3.0066666666666699</v>
      </c>
      <c r="Q391" s="99">
        <v>0.96</v>
      </c>
      <c r="U391" t="s">
        <v>69</v>
      </c>
      <c r="V391" t="s">
        <v>69</v>
      </c>
      <c r="W391" s="73" t="s">
        <v>1949</v>
      </c>
      <c r="X391" s="74">
        <v>4.49</v>
      </c>
      <c r="Z391" s="76">
        <v>4.1900000000000004</v>
      </c>
      <c r="AC391" s="8" t="s">
        <v>69</v>
      </c>
      <c r="AD391" s="8" t="s">
        <v>69</v>
      </c>
      <c r="AE391" s="8" t="s">
        <v>69</v>
      </c>
      <c r="AF391" s="8" t="s">
        <v>69</v>
      </c>
      <c r="AH391" s="23" t="e">
        <f t="shared" si="216"/>
        <v>#VALUE!</v>
      </c>
      <c r="AI391" s="23">
        <f t="shared" si="217"/>
        <v>4.49</v>
      </c>
      <c r="AJ391" s="23" t="str">
        <f t="shared" si="217"/>
        <v/>
      </c>
      <c r="AK391" s="23">
        <f t="shared" si="217"/>
        <v>4.1900000000000004</v>
      </c>
      <c r="BG391" t="s">
        <v>1956</v>
      </c>
      <c r="BH391" t="s">
        <v>1957</v>
      </c>
      <c r="BI391" s="105" t="s">
        <v>305</v>
      </c>
      <c r="BJ391" t="s">
        <v>1953</v>
      </c>
      <c r="BM391" t="s">
        <v>1958</v>
      </c>
      <c r="BN391" t="s">
        <v>168</v>
      </c>
      <c r="BO391" t="s">
        <v>66</v>
      </c>
      <c r="BQ391" t="e">
        <v>#N/A</v>
      </c>
      <c r="BR391" t="e">
        <v>#N/A</v>
      </c>
      <c r="BS391">
        <v>34</v>
      </c>
      <c r="BT391" s="88">
        <v>6410.52</v>
      </c>
      <c r="BU391">
        <v>673319</v>
      </c>
      <c r="BX391">
        <v>5.29</v>
      </c>
      <c r="BY391">
        <v>5.29</v>
      </c>
      <c r="BZ391">
        <f t="shared" si="245"/>
        <v>0</v>
      </c>
      <c r="CC391" t="e">
        <f>VLOOKUP(A391,'[1]RPT 1280 - Edmonton'!$1:$1048576,4,0)</f>
        <v>#N/A</v>
      </c>
      <c r="CE391" t="s">
        <v>6402</v>
      </c>
      <c r="CF391">
        <v>18.04</v>
      </c>
      <c r="CG391">
        <v>0</v>
      </c>
      <c r="CH391">
        <v>0</v>
      </c>
      <c r="CI391">
        <v>0.96</v>
      </c>
      <c r="CJ391">
        <f t="shared" si="246"/>
        <v>0</v>
      </c>
      <c r="CK391">
        <f t="shared" si="247"/>
        <v>0</v>
      </c>
      <c r="CL391">
        <f t="shared" si="248"/>
        <v>0</v>
      </c>
      <c r="CM391">
        <f t="shared" si="249"/>
        <v>0</v>
      </c>
    </row>
    <row r="392" spans="1:95" x14ac:dyDescent="0.25">
      <c r="A392" s="105">
        <v>673509</v>
      </c>
      <c r="B392" s="87" t="s">
        <v>1959</v>
      </c>
      <c r="C392" t="s">
        <v>1946</v>
      </c>
      <c r="D392" t="s">
        <v>411</v>
      </c>
      <c r="E392" t="s">
        <v>185</v>
      </c>
      <c r="F392" t="s">
        <v>60</v>
      </c>
      <c r="G392" t="s">
        <v>1038</v>
      </c>
      <c r="J392">
        <f t="shared" si="251"/>
        <v>18.04</v>
      </c>
      <c r="M392" s="98">
        <v>0.96</v>
      </c>
      <c r="O392">
        <f t="shared" si="252"/>
        <v>18.04</v>
      </c>
      <c r="P392">
        <f t="shared" si="252"/>
        <v>3.0066666666666699</v>
      </c>
      <c r="Q392" s="99">
        <v>0.96</v>
      </c>
      <c r="U392" t="s">
        <v>69</v>
      </c>
      <c r="V392" t="s">
        <v>69</v>
      </c>
      <c r="W392" s="73" t="s">
        <v>1949</v>
      </c>
      <c r="X392" s="74">
        <v>4.49</v>
      </c>
      <c r="Z392" s="76">
        <v>4.1900000000000004</v>
      </c>
      <c r="AC392" s="8" t="s">
        <v>69</v>
      </c>
      <c r="AD392" s="8" t="s">
        <v>69</v>
      </c>
      <c r="AE392" s="8" t="s">
        <v>69</v>
      </c>
      <c r="AF392" s="8" t="s">
        <v>69</v>
      </c>
      <c r="AH392" s="23" t="e">
        <f t="shared" ref="AH392:AH455" si="253">IF(W392&lt;&gt;"",(RIGHT(W392,LEN(W392)-SEARCH("/",W392,1)))/U392,"")</f>
        <v>#VALUE!</v>
      </c>
      <c r="AI392" s="23">
        <f t="shared" ref="AI392:AK455" si="254">IF(X392&lt;&gt;"",X392,"")</f>
        <v>4.49</v>
      </c>
      <c r="AJ392" s="23" t="str">
        <f t="shared" si="254"/>
        <v/>
      </c>
      <c r="AK392" s="23">
        <f t="shared" si="254"/>
        <v>4.1900000000000004</v>
      </c>
      <c r="BG392" t="s">
        <v>1960</v>
      </c>
      <c r="BH392" t="s">
        <v>1961</v>
      </c>
      <c r="BI392" s="105" t="s">
        <v>305</v>
      </c>
      <c r="BJ392" t="s">
        <v>1953</v>
      </c>
      <c r="BM392" t="s">
        <v>1962</v>
      </c>
      <c r="BN392" t="s">
        <v>168</v>
      </c>
      <c r="BO392" t="s">
        <v>66</v>
      </c>
      <c r="BQ392" t="e">
        <v>#N/A</v>
      </c>
      <c r="BR392" t="e">
        <v>#N/A</v>
      </c>
      <c r="BS392">
        <v>47</v>
      </c>
      <c r="BT392" s="88">
        <v>1942.01</v>
      </c>
      <c r="BU392">
        <v>673509</v>
      </c>
      <c r="BX392">
        <v>5.29</v>
      </c>
      <c r="BY392">
        <v>5.29</v>
      </c>
      <c r="BZ392">
        <f t="shared" si="245"/>
        <v>0</v>
      </c>
      <c r="CC392" t="e">
        <f>VLOOKUP(A392,'[1]RPT 1280 - Edmonton'!$1:$1048576,4,0)</f>
        <v>#N/A</v>
      </c>
      <c r="CE392" t="s">
        <v>6402</v>
      </c>
      <c r="CF392">
        <v>18.04</v>
      </c>
      <c r="CG392">
        <v>0</v>
      </c>
      <c r="CH392">
        <v>0</v>
      </c>
      <c r="CI392">
        <v>0.96</v>
      </c>
      <c r="CJ392">
        <f t="shared" si="246"/>
        <v>0</v>
      </c>
      <c r="CK392">
        <f t="shared" si="247"/>
        <v>0</v>
      </c>
      <c r="CL392">
        <f t="shared" si="248"/>
        <v>0</v>
      </c>
      <c r="CM392">
        <f t="shared" si="249"/>
        <v>0</v>
      </c>
    </row>
    <row r="393" spans="1:95" x14ac:dyDescent="0.25">
      <c r="A393" s="105">
        <v>673335</v>
      </c>
      <c r="B393" s="87" t="s">
        <v>1963</v>
      </c>
      <c r="C393" t="s">
        <v>1946</v>
      </c>
      <c r="D393" t="s">
        <v>411</v>
      </c>
      <c r="E393" t="s">
        <v>185</v>
      </c>
      <c r="F393" t="s">
        <v>60</v>
      </c>
      <c r="G393" t="s">
        <v>1038</v>
      </c>
      <c r="J393">
        <f t="shared" si="251"/>
        <v>18.04</v>
      </c>
      <c r="M393" s="98">
        <v>0.96</v>
      </c>
      <c r="O393">
        <f t="shared" si="252"/>
        <v>18.04</v>
      </c>
      <c r="P393">
        <f t="shared" si="252"/>
        <v>3.0066666666666699</v>
      </c>
      <c r="Q393" s="99">
        <v>0.96</v>
      </c>
      <c r="U393" t="s">
        <v>69</v>
      </c>
      <c r="V393" t="s">
        <v>69</v>
      </c>
      <c r="W393" s="73" t="s">
        <v>1949</v>
      </c>
      <c r="X393" s="74">
        <v>4.49</v>
      </c>
      <c r="Z393" s="76">
        <v>4.1900000000000004</v>
      </c>
      <c r="AC393" s="8" t="s">
        <v>69</v>
      </c>
      <c r="AD393" s="8" t="s">
        <v>69</v>
      </c>
      <c r="AE393" s="8" t="s">
        <v>69</v>
      </c>
      <c r="AF393" s="8" t="s">
        <v>69</v>
      </c>
      <c r="AH393" s="23" t="e">
        <f t="shared" si="253"/>
        <v>#VALUE!</v>
      </c>
      <c r="AI393" s="23">
        <f t="shared" si="254"/>
        <v>4.49</v>
      </c>
      <c r="AJ393" s="23" t="str">
        <f t="shared" si="254"/>
        <v/>
      </c>
      <c r="AK393" s="23">
        <f t="shared" si="254"/>
        <v>4.1900000000000004</v>
      </c>
      <c r="BG393" t="s">
        <v>1964</v>
      </c>
      <c r="BH393" t="s">
        <v>1965</v>
      </c>
      <c r="BI393" s="105" t="s">
        <v>305</v>
      </c>
      <c r="BJ393" t="s">
        <v>1953</v>
      </c>
      <c r="BM393" t="s">
        <v>1966</v>
      </c>
      <c r="BN393" t="s">
        <v>168</v>
      </c>
      <c r="BO393" t="s">
        <v>66</v>
      </c>
      <c r="BQ393" t="e">
        <v>#N/A</v>
      </c>
      <c r="BR393" t="e">
        <v>#N/A</v>
      </c>
      <c r="BS393">
        <v>46</v>
      </c>
      <c r="BT393" s="88">
        <v>2404.3200000000002</v>
      </c>
      <c r="BU393">
        <v>673335</v>
      </c>
      <c r="BX393">
        <v>5.29</v>
      </c>
      <c r="BY393">
        <v>5.29</v>
      </c>
      <c r="BZ393">
        <f t="shared" si="245"/>
        <v>0</v>
      </c>
      <c r="CC393" t="e">
        <f>VLOOKUP(A393,'[1]RPT 1280 - Edmonton'!$1:$1048576,4,0)</f>
        <v>#N/A</v>
      </c>
      <c r="CE393" t="s">
        <v>6402</v>
      </c>
      <c r="CF393">
        <v>18.04</v>
      </c>
      <c r="CG393">
        <v>0</v>
      </c>
      <c r="CH393">
        <v>0</v>
      </c>
      <c r="CI393">
        <v>0.96</v>
      </c>
      <c r="CJ393">
        <f t="shared" si="246"/>
        <v>0</v>
      </c>
      <c r="CK393">
        <f t="shared" si="247"/>
        <v>0</v>
      </c>
      <c r="CL393">
        <f t="shared" si="248"/>
        <v>0</v>
      </c>
      <c r="CM393">
        <f t="shared" si="249"/>
        <v>0</v>
      </c>
    </row>
    <row r="394" spans="1:95" x14ac:dyDescent="0.25">
      <c r="A394" s="105">
        <v>673301</v>
      </c>
      <c r="B394" s="87" t="s">
        <v>1967</v>
      </c>
      <c r="C394" t="s">
        <v>1946</v>
      </c>
      <c r="D394" t="s">
        <v>411</v>
      </c>
      <c r="E394" t="s">
        <v>185</v>
      </c>
      <c r="F394" t="s">
        <v>60</v>
      </c>
      <c r="G394" t="s">
        <v>1038</v>
      </c>
      <c r="J394">
        <f t="shared" si="251"/>
        <v>18.04</v>
      </c>
      <c r="M394" s="98">
        <v>0.96</v>
      </c>
      <c r="O394">
        <f t="shared" si="252"/>
        <v>18.04</v>
      </c>
      <c r="P394">
        <f t="shared" si="252"/>
        <v>3.0066666666666699</v>
      </c>
      <c r="Q394" s="99">
        <v>0.96</v>
      </c>
      <c r="U394" t="s">
        <v>69</v>
      </c>
      <c r="V394" t="s">
        <v>69</v>
      </c>
      <c r="W394" s="73" t="s">
        <v>1949</v>
      </c>
      <c r="X394" s="74">
        <v>4.49</v>
      </c>
      <c r="Z394" s="76">
        <v>4.1900000000000004</v>
      </c>
      <c r="AC394" s="8" t="s">
        <v>69</v>
      </c>
      <c r="AD394" s="8" t="s">
        <v>69</v>
      </c>
      <c r="AE394" s="8" t="s">
        <v>69</v>
      </c>
      <c r="AF394" s="8" t="s">
        <v>69</v>
      </c>
      <c r="AH394" s="23" t="e">
        <f t="shared" si="253"/>
        <v>#VALUE!</v>
      </c>
      <c r="AI394" s="23">
        <f t="shared" si="254"/>
        <v>4.49</v>
      </c>
      <c r="AJ394" s="23" t="str">
        <f t="shared" si="254"/>
        <v/>
      </c>
      <c r="AK394" s="23">
        <f t="shared" si="254"/>
        <v>4.1900000000000004</v>
      </c>
      <c r="BG394" t="s">
        <v>1968</v>
      </c>
      <c r="BH394" t="s">
        <v>1969</v>
      </c>
      <c r="BI394" s="105" t="s">
        <v>305</v>
      </c>
      <c r="BJ394" t="s">
        <v>1953</v>
      </c>
      <c r="BM394" t="s">
        <v>1970</v>
      </c>
      <c r="BN394" t="s">
        <v>168</v>
      </c>
      <c r="BO394" t="s">
        <v>66</v>
      </c>
      <c r="BQ394" t="e">
        <v>#N/A</v>
      </c>
      <c r="BR394" t="e">
        <v>#N/A</v>
      </c>
      <c r="BS394">
        <v>47</v>
      </c>
      <c r="BT394" s="88">
        <v>935.28</v>
      </c>
      <c r="BU394">
        <v>673301</v>
      </c>
      <c r="BX394">
        <v>5.29</v>
      </c>
      <c r="BY394">
        <v>5.29</v>
      </c>
      <c r="BZ394">
        <f t="shared" si="245"/>
        <v>0</v>
      </c>
      <c r="CC394" t="e">
        <f>VLOOKUP(A394,'[1]RPT 1280 - Edmonton'!$1:$1048576,4,0)</f>
        <v>#N/A</v>
      </c>
      <c r="CE394" t="s">
        <v>6402</v>
      </c>
      <c r="CF394">
        <v>18.04</v>
      </c>
      <c r="CG394">
        <v>0</v>
      </c>
      <c r="CH394">
        <v>0</v>
      </c>
      <c r="CI394">
        <v>0.96</v>
      </c>
      <c r="CJ394">
        <f t="shared" si="246"/>
        <v>0</v>
      </c>
      <c r="CK394">
        <f t="shared" si="247"/>
        <v>0</v>
      </c>
      <c r="CL394">
        <f t="shared" si="248"/>
        <v>0</v>
      </c>
      <c r="CM394">
        <f t="shared" si="249"/>
        <v>0</v>
      </c>
    </row>
    <row r="395" spans="1:95" x14ac:dyDescent="0.25">
      <c r="A395" s="105">
        <v>6343792</v>
      </c>
      <c r="B395" s="87" t="s">
        <v>1971</v>
      </c>
      <c r="C395" t="s">
        <v>1946</v>
      </c>
      <c r="D395" t="s">
        <v>411</v>
      </c>
      <c r="E395" t="s">
        <v>185</v>
      </c>
      <c r="F395" t="s">
        <v>60</v>
      </c>
      <c r="G395" t="s">
        <v>1038</v>
      </c>
      <c r="J395">
        <f t="shared" si="251"/>
        <v>18.04</v>
      </c>
      <c r="M395" s="98">
        <v>0.96</v>
      </c>
      <c r="O395">
        <f t="shared" si="252"/>
        <v>18.04</v>
      </c>
      <c r="P395">
        <f t="shared" si="252"/>
        <v>3.0066666666666699</v>
      </c>
      <c r="Q395" s="99">
        <v>0.96</v>
      </c>
      <c r="U395" t="s">
        <v>69</v>
      </c>
      <c r="V395" t="s">
        <v>69</v>
      </c>
      <c r="W395" s="73" t="s">
        <v>1949</v>
      </c>
      <c r="X395" s="74">
        <v>4.49</v>
      </c>
      <c r="Z395" s="76">
        <v>4.1900000000000004</v>
      </c>
      <c r="AC395" s="8" t="s">
        <v>69</v>
      </c>
      <c r="AD395" s="8" t="s">
        <v>69</v>
      </c>
      <c r="AE395" s="8" t="s">
        <v>69</v>
      </c>
      <c r="AF395" s="8" t="s">
        <v>69</v>
      </c>
      <c r="AH395" s="23" t="e">
        <f t="shared" si="253"/>
        <v>#VALUE!</v>
      </c>
      <c r="AI395" s="23">
        <f t="shared" si="254"/>
        <v>4.49</v>
      </c>
      <c r="AJ395" s="23" t="str">
        <f t="shared" si="254"/>
        <v/>
      </c>
      <c r="AK395" s="23">
        <f t="shared" si="254"/>
        <v>4.1900000000000004</v>
      </c>
      <c r="BG395" t="s">
        <v>1972</v>
      </c>
      <c r="BH395" t="s">
        <v>1973</v>
      </c>
      <c r="BI395" s="105" t="s">
        <v>305</v>
      </c>
      <c r="BJ395" t="s">
        <v>1953</v>
      </c>
      <c r="BM395" t="s">
        <v>1974</v>
      </c>
      <c r="BN395" t="s">
        <v>168</v>
      </c>
      <c r="BO395" t="s">
        <v>66</v>
      </c>
      <c r="BQ395" t="e">
        <v>#N/A</v>
      </c>
      <c r="BR395" t="e">
        <v>#N/A</v>
      </c>
      <c r="BS395">
        <v>49</v>
      </c>
      <c r="BT395" s="88">
        <v>958.66</v>
      </c>
      <c r="BU395">
        <v>6343792</v>
      </c>
      <c r="BX395">
        <v>5.29</v>
      </c>
      <c r="BY395">
        <v>5.29</v>
      </c>
      <c r="BZ395">
        <f t="shared" si="245"/>
        <v>0</v>
      </c>
      <c r="CC395" t="e">
        <f>VLOOKUP(A395,'[1]RPT 1280 - Edmonton'!$1:$1048576,4,0)</f>
        <v>#N/A</v>
      </c>
      <c r="CE395" t="s">
        <v>6402</v>
      </c>
      <c r="CF395">
        <v>18.04</v>
      </c>
      <c r="CG395">
        <v>0</v>
      </c>
      <c r="CH395">
        <v>0</v>
      </c>
      <c r="CI395">
        <v>0.96</v>
      </c>
      <c r="CJ395">
        <f t="shared" si="246"/>
        <v>0</v>
      </c>
      <c r="CK395">
        <f t="shared" si="247"/>
        <v>0</v>
      </c>
      <c r="CL395">
        <f t="shared" si="248"/>
        <v>0</v>
      </c>
      <c r="CM395">
        <f t="shared" si="249"/>
        <v>0</v>
      </c>
    </row>
    <row r="396" spans="1:95" x14ac:dyDescent="0.25">
      <c r="A396" s="105">
        <v>154187</v>
      </c>
      <c r="B396" s="87" t="s">
        <v>1975</v>
      </c>
      <c r="C396" t="s">
        <v>1976</v>
      </c>
      <c r="D396" t="s">
        <v>53</v>
      </c>
      <c r="E396" t="s">
        <v>309</v>
      </c>
      <c r="F396" t="s">
        <v>60</v>
      </c>
      <c r="G396" t="s">
        <v>1038</v>
      </c>
      <c r="I396" t="s">
        <v>55</v>
      </c>
      <c r="J396">
        <v>68.260000000000005</v>
      </c>
      <c r="M396" s="98">
        <v>7.5</v>
      </c>
      <c r="O396">
        <v>68.260000000000005</v>
      </c>
      <c r="P396">
        <v>11.376666666666701</v>
      </c>
      <c r="Q396" s="99">
        <v>12</v>
      </c>
      <c r="T396" t="s">
        <v>1977</v>
      </c>
      <c r="U396" t="s">
        <v>57</v>
      </c>
      <c r="V396" t="s">
        <v>1978</v>
      </c>
      <c r="W396" s="73" t="s">
        <v>1979</v>
      </c>
      <c r="X396" s="74">
        <v>12.99</v>
      </c>
      <c r="Z396" s="76">
        <v>11.99</v>
      </c>
      <c r="AA396" s="27">
        <v>9.0654382772217199E-2</v>
      </c>
      <c r="AC396" s="8">
        <v>13.19</v>
      </c>
      <c r="AD396" s="8" t="s">
        <v>1980</v>
      </c>
      <c r="AE396" s="8" t="s">
        <v>1981</v>
      </c>
      <c r="AF396" s="8" t="s">
        <v>1982</v>
      </c>
      <c r="AH396" s="23">
        <f t="shared" si="253"/>
        <v>10.99</v>
      </c>
      <c r="AI396" s="23">
        <f t="shared" si="254"/>
        <v>12.99</v>
      </c>
      <c r="AJ396" s="23" t="str">
        <f t="shared" si="254"/>
        <v/>
      </c>
      <c r="AK396" s="23">
        <f t="shared" si="254"/>
        <v>11.99</v>
      </c>
      <c r="AM396" s="40">
        <v>69.64</v>
      </c>
      <c r="AN396" s="40">
        <v>28.23</v>
      </c>
      <c r="AO396">
        <v>6</v>
      </c>
      <c r="AP396" s="40">
        <f>(AM396 * 1.05) - L396 - Q396 - K396</f>
        <v>61.122</v>
      </c>
      <c r="AQ396" t="s">
        <v>60</v>
      </c>
      <c r="AR396" s="40">
        <f>(((AH396)-((AP396/AO396) + ((AN396 * 0.03)/AO396)))/AH396)*100</f>
        <v>6.0222929936305842</v>
      </c>
      <c r="AS396" s="40">
        <f>(((AI396)-((AP396/AO396) + ((AN396 * 0.3)/AO396)))/AI396)*100</f>
        <v>10.712086220169367</v>
      </c>
      <c r="AT396" s="40" t="e">
        <f>(((AJ396)-((AP396/AO396) + ((AN396 * 0.03)/AO396)))/AJ396)*100</f>
        <v>#VALUE!</v>
      </c>
      <c r="AU396" s="40">
        <f>(((AK396)-((AP396/AO396) + ((AN396 * 0.07)/AO396)))/AK396)*100</f>
        <v>12.29065888240201</v>
      </c>
      <c r="BB396" s="77">
        <f>(((AH396)-(((AP396/AO396) + ((AN396 * 0.03)/AO396))-AW396))/AH396)*100</f>
        <v>6.0222929936305842</v>
      </c>
      <c r="BC396" s="78">
        <f>(((AI396)-(((AP396/AO396) + ((AN396 * 0.3)/AO396))-AX396))/AI396)*100</f>
        <v>10.712086220169367</v>
      </c>
      <c r="BD396" s="79" t="e">
        <f>(((AJ396)-(((AP396/AO396) + ((AN396 * 0.03)/AO396))-AY396))/AJ396)*100</f>
        <v>#VALUE!</v>
      </c>
      <c r="BE396" s="80">
        <f>(((AK396)-(((AP396/AO396) + ((AN396 * 0.15)/AO396))-AZ396))/AK396)*100</f>
        <v>9.151376146788996</v>
      </c>
      <c r="BG396" t="s">
        <v>1983</v>
      </c>
      <c r="BH396" t="s">
        <v>1984</v>
      </c>
      <c r="BJ396" t="s">
        <v>1985</v>
      </c>
      <c r="BM396" t="s">
        <v>1986</v>
      </c>
      <c r="BN396" t="s">
        <v>1987</v>
      </c>
      <c r="BO396" t="s">
        <v>197</v>
      </c>
      <c r="BP396">
        <v>154187</v>
      </c>
      <c r="BQ396" t="e">
        <v>#N/A</v>
      </c>
      <c r="BR396" t="e">
        <v>#N/A</v>
      </c>
      <c r="BS396">
        <v>38</v>
      </c>
      <c r="BT396" s="88">
        <v>10194.27</v>
      </c>
      <c r="BU396">
        <v>154187</v>
      </c>
      <c r="BX396">
        <v>16.29</v>
      </c>
      <c r="BY396">
        <v>16.29</v>
      </c>
      <c r="BZ396">
        <f t="shared" si="245"/>
        <v>0</v>
      </c>
      <c r="CA396">
        <v>-3</v>
      </c>
      <c r="CC396" t="e">
        <f>VLOOKUP(A396,'[1]RPT 1280 - Edmonton'!$1:$1048576,4,0)</f>
        <v>#N/A</v>
      </c>
      <c r="CE396" t="s">
        <v>6402</v>
      </c>
      <c r="CF396">
        <v>68.260000000000005</v>
      </c>
      <c r="CG396">
        <v>0</v>
      </c>
      <c r="CH396">
        <v>0</v>
      </c>
      <c r="CI396">
        <v>7.5</v>
      </c>
      <c r="CJ396">
        <f t="shared" si="246"/>
        <v>0</v>
      </c>
      <c r="CK396">
        <f t="shared" si="247"/>
        <v>0</v>
      </c>
      <c r="CL396">
        <f t="shared" si="248"/>
        <v>0</v>
      </c>
      <c r="CM396">
        <f t="shared" si="249"/>
        <v>0</v>
      </c>
      <c r="CO396" s="95">
        <v>10.99</v>
      </c>
      <c r="CP396" s="95">
        <v>10.99</v>
      </c>
      <c r="CQ396">
        <f t="shared" si="250"/>
        <v>0</v>
      </c>
    </row>
    <row r="397" spans="1:95" x14ac:dyDescent="0.25">
      <c r="A397" s="105">
        <v>673806</v>
      </c>
      <c r="B397" s="87" t="s">
        <v>1988</v>
      </c>
      <c r="C397" t="s">
        <v>1976</v>
      </c>
      <c r="D397" t="s">
        <v>53</v>
      </c>
      <c r="E397" t="s">
        <v>309</v>
      </c>
      <c r="F397" t="s">
        <v>60</v>
      </c>
      <c r="G397" t="s">
        <v>1038</v>
      </c>
      <c r="J397">
        <f t="shared" ref="J397:J398" si="255">J396</f>
        <v>68.260000000000005</v>
      </c>
      <c r="M397" s="98">
        <v>7.5</v>
      </c>
      <c r="O397">
        <f t="shared" ref="O397:P398" si="256">O396</f>
        <v>68.260000000000005</v>
      </c>
      <c r="P397">
        <f t="shared" si="256"/>
        <v>11.376666666666701</v>
      </c>
      <c r="Q397" s="99">
        <v>12</v>
      </c>
      <c r="U397" t="s">
        <v>69</v>
      </c>
      <c r="V397" t="s">
        <v>69</v>
      </c>
      <c r="W397" s="73" t="s">
        <v>1979</v>
      </c>
      <c r="X397" s="74">
        <v>12.99</v>
      </c>
      <c r="Z397" s="76">
        <v>11.99</v>
      </c>
      <c r="AC397" s="8" t="s">
        <v>69</v>
      </c>
      <c r="AD397" s="8" t="s">
        <v>69</v>
      </c>
      <c r="AE397" s="8" t="s">
        <v>69</v>
      </c>
      <c r="AF397" s="8" t="s">
        <v>69</v>
      </c>
      <c r="AH397" s="23" t="e">
        <f t="shared" si="253"/>
        <v>#VALUE!</v>
      </c>
      <c r="AI397" s="23">
        <f t="shared" si="254"/>
        <v>12.99</v>
      </c>
      <c r="AJ397" s="23" t="str">
        <f t="shared" si="254"/>
        <v/>
      </c>
      <c r="AK397" s="23">
        <f t="shared" si="254"/>
        <v>11.99</v>
      </c>
      <c r="BG397" t="s">
        <v>1989</v>
      </c>
      <c r="BH397" t="s">
        <v>1990</v>
      </c>
      <c r="BJ397" t="s">
        <v>1985</v>
      </c>
      <c r="BM397" t="s">
        <v>1991</v>
      </c>
      <c r="BN397" t="s">
        <v>1987</v>
      </c>
      <c r="BO397" t="s">
        <v>197</v>
      </c>
      <c r="BP397">
        <v>673806</v>
      </c>
      <c r="BQ397" t="e">
        <v>#N/A</v>
      </c>
      <c r="BR397" t="e">
        <v>#N/A</v>
      </c>
      <c r="BS397">
        <v>1</v>
      </c>
      <c r="BT397" s="88">
        <v>98606.96</v>
      </c>
      <c r="BU397">
        <v>673806</v>
      </c>
      <c r="BX397">
        <v>16.29</v>
      </c>
      <c r="BY397">
        <v>16.29</v>
      </c>
      <c r="BZ397">
        <f t="shared" si="245"/>
        <v>0</v>
      </c>
      <c r="CA397">
        <v>-3</v>
      </c>
      <c r="CC397" t="e">
        <f>VLOOKUP(A397,'[1]RPT 1280 - Edmonton'!$1:$1048576,4,0)</f>
        <v>#N/A</v>
      </c>
      <c r="CE397" t="s">
        <v>6402</v>
      </c>
      <c r="CF397">
        <v>68.260000000000005</v>
      </c>
      <c r="CG397">
        <v>0</v>
      </c>
      <c r="CH397">
        <v>0</v>
      </c>
      <c r="CI397">
        <v>7.5</v>
      </c>
      <c r="CJ397">
        <f t="shared" si="246"/>
        <v>0</v>
      </c>
      <c r="CK397">
        <f t="shared" si="247"/>
        <v>0</v>
      </c>
      <c r="CL397">
        <f t="shared" si="248"/>
        <v>0</v>
      </c>
      <c r="CM397">
        <f t="shared" si="249"/>
        <v>0</v>
      </c>
    </row>
    <row r="398" spans="1:95" x14ac:dyDescent="0.25">
      <c r="A398" s="105">
        <v>675033</v>
      </c>
      <c r="B398" s="87" t="s">
        <v>1992</v>
      </c>
      <c r="C398" t="s">
        <v>1976</v>
      </c>
      <c r="D398" t="s">
        <v>53</v>
      </c>
      <c r="E398" t="s">
        <v>309</v>
      </c>
      <c r="F398" t="s">
        <v>60</v>
      </c>
      <c r="G398" t="s">
        <v>1038</v>
      </c>
      <c r="J398">
        <f t="shared" si="255"/>
        <v>68.260000000000005</v>
      </c>
      <c r="M398" s="98">
        <v>7.5</v>
      </c>
      <c r="O398">
        <f t="shared" si="256"/>
        <v>68.260000000000005</v>
      </c>
      <c r="P398">
        <f t="shared" si="256"/>
        <v>11.376666666666701</v>
      </c>
      <c r="Q398" s="99">
        <v>12</v>
      </c>
      <c r="U398" t="s">
        <v>69</v>
      </c>
      <c r="V398" t="s">
        <v>69</v>
      </c>
      <c r="W398" s="73" t="s">
        <v>1979</v>
      </c>
      <c r="X398" s="74">
        <v>12.99</v>
      </c>
      <c r="Z398" s="76">
        <v>11.99</v>
      </c>
      <c r="AC398" s="8" t="s">
        <v>69</v>
      </c>
      <c r="AD398" s="8" t="s">
        <v>69</v>
      </c>
      <c r="AE398" s="8" t="s">
        <v>69</v>
      </c>
      <c r="AF398" s="8" t="s">
        <v>69</v>
      </c>
      <c r="AH398" s="23" t="e">
        <f t="shared" si="253"/>
        <v>#VALUE!</v>
      </c>
      <c r="AI398" s="23">
        <f t="shared" si="254"/>
        <v>12.99</v>
      </c>
      <c r="AJ398" s="23" t="str">
        <f t="shared" si="254"/>
        <v/>
      </c>
      <c r="AK398" s="23">
        <f t="shared" si="254"/>
        <v>11.99</v>
      </c>
      <c r="BG398" t="s">
        <v>1993</v>
      </c>
      <c r="BH398" t="s">
        <v>1994</v>
      </c>
      <c r="BJ398" t="s">
        <v>1985</v>
      </c>
      <c r="BM398" t="s">
        <v>1995</v>
      </c>
      <c r="BN398" t="s">
        <v>1987</v>
      </c>
      <c r="BO398" t="s">
        <v>197</v>
      </c>
      <c r="BP398">
        <v>675033</v>
      </c>
      <c r="BQ398" t="e">
        <v>#N/A</v>
      </c>
      <c r="BR398" t="e">
        <v>#N/A</v>
      </c>
      <c r="BS398">
        <v>30</v>
      </c>
      <c r="BT398" s="88">
        <v>13366.08</v>
      </c>
      <c r="BU398">
        <v>675033</v>
      </c>
      <c r="BX398">
        <v>16.29</v>
      </c>
      <c r="BY398">
        <v>16.29</v>
      </c>
      <c r="BZ398">
        <f t="shared" si="245"/>
        <v>0</v>
      </c>
      <c r="CA398">
        <v>-3</v>
      </c>
      <c r="CC398" t="e">
        <f>VLOOKUP(A398,'[1]RPT 1280 - Edmonton'!$1:$1048576,4,0)</f>
        <v>#N/A</v>
      </c>
      <c r="CE398" t="s">
        <v>6402</v>
      </c>
      <c r="CF398">
        <v>68.260000000000005</v>
      </c>
      <c r="CG398">
        <v>0</v>
      </c>
      <c r="CH398">
        <v>0</v>
      </c>
      <c r="CI398">
        <v>7.5</v>
      </c>
      <c r="CJ398">
        <f t="shared" si="246"/>
        <v>0</v>
      </c>
      <c r="CK398">
        <f t="shared" si="247"/>
        <v>0</v>
      </c>
      <c r="CL398">
        <f t="shared" si="248"/>
        <v>0</v>
      </c>
      <c r="CM398">
        <f t="shared" si="249"/>
        <v>0</v>
      </c>
    </row>
    <row r="399" spans="1:95" x14ac:dyDescent="0.25">
      <c r="A399">
        <v>128918</v>
      </c>
      <c r="B399" s="87" t="s">
        <v>1996</v>
      </c>
      <c r="C399" t="s">
        <v>1997</v>
      </c>
      <c r="D399" t="s">
        <v>53</v>
      </c>
      <c r="E399" s="92" t="s">
        <v>67</v>
      </c>
      <c r="F399" t="s">
        <v>60</v>
      </c>
      <c r="G399" t="s">
        <v>1038</v>
      </c>
      <c r="I399" t="s">
        <v>55</v>
      </c>
      <c r="J399">
        <v>84.8</v>
      </c>
      <c r="O399">
        <v>84.8</v>
      </c>
      <c r="P399">
        <v>3.0285714285714298</v>
      </c>
      <c r="T399" t="s">
        <v>1998</v>
      </c>
      <c r="U399" t="s">
        <v>1591</v>
      </c>
      <c r="V399" t="s">
        <v>1040</v>
      </c>
      <c r="W399" s="73" t="s">
        <v>1999</v>
      </c>
      <c r="X399" s="74" t="s">
        <v>595</v>
      </c>
      <c r="Z399" s="76">
        <v>4.1900000000000004</v>
      </c>
      <c r="AA399" s="27">
        <v>0.20845446428571399</v>
      </c>
      <c r="AC399" s="8" t="s">
        <v>595</v>
      </c>
      <c r="AD399" s="8" t="s">
        <v>596</v>
      </c>
      <c r="AE399" s="8">
        <v>5.19</v>
      </c>
      <c r="AF399" s="8">
        <v>5.19</v>
      </c>
      <c r="AH399" s="23">
        <f t="shared" si="253"/>
        <v>3.9966666666666666</v>
      </c>
      <c r="AI399" s="23" t="str">
        <f t="shared" si="254"/>
        <v>4.79</v>
      </c>
      <c r="AJ399" s="23" t="str">
        <f t="shared" si="254"/>
        <v/>
      </c>
      <c r="AK399" s="23">
        <f t="shared" si="254"/>
        <v>4.1900000000000004</v>
      </c>
      <c r="AM399" s="40">
        <v>85.96</v>
      </c>
      <c r="AN399" s="40">
        <v>3.71</v>
      </c>
      <c r="AO399">
        <v>28</v>
      </c>
      <c r="AP399" s="40">
        <f>(AM399 * 1.05) - L399 - Q399 - K399</f>
        <v>90.257999999999996</v>
      </c>
      <c r="AQ399" t="s">
        <v>60</v>
      </c>
      <c r="AR399" s="40">
        <f>(((AH399)-((AP399/AO399) + ((AN399 * 0.03)/AO399)))/AH399)*100</f>
        <v>19.245829858215174</v>
      </c>
      <c r="AS399" s="40">
        <f>(((AI399)-((AP399/AO399) + ((AN399 * 0.3)/AO399)))/AI399)*100</f>
        <v>31.873695198329848</v>
      </c>
      <c r="AT399" s="40" t="e">
        <f>(((AJ399)-((AP399/AO399) + ((AN399 * 0.03)/AO399)))/AJ399)*100</f>
        <v>#VALUE!</v>
      </c>
      <c r="AU399" s="40">
        <f>(((AK399)-((AP399/AO399) + ((AN399 * 0.07)/AO399)))/AK399)*100</f>
        <v>22.845465393794754</v>
      </c>
      <c r="BB399" s="77">
        <f>(((AH399)-(((AP399/AO399) + ((AN399 * 0.03)/AO399))-AW399))/AH399)*100</f>
        <v>19.245829858215174</v>
      </c>
      <c r="BC399" s="78">
        <f>(((AI399)-(((AP399/AO399) + ((AN399 * 0.3)/AO399))-AX399))/AI399)*100</f>
        <v>31.873695198329848</v>
      </c>
      <c r="BD399" s="79" t="e">
        <f>(((AJ399)-(((AP399/AO399) + ((AN399 * 0.03)/AO399))-AY399))/AJ399)*100</f>
        <v>#VALUE!</v>
      </c>
      <c r="BE399" s="80">
        <f>(((AK399)-(((AP399/AO399) + ((AN399 * 0.15)/AO399))-AZ399))/AK399)*100</f>
        <v>22.592482100238673</v>
      </c>
      <c r="BG399" t="s">
        <v>2000</v>
      </c>
      <c r="BH399" t="s">
        <v>2001</v>
      </c>
      <c r="BJ399" t="s">
        <v>2002</v>
      </c>
      <c r="BM399" t="s">
        <v>2003</v>
      </c>
      <c r="BN399" t="s">
        <v>168</v>
      </c>
      <c r="BO399" t="s">
        <v>66</v>
      </c>
      <c r="BQ399" t="s">
        <v>309</v>
      </c>
      <c r="BR399" t="e">
        <v>#N/A</v>
      </c>
      <c r="BS399">
        <v>26</v>
      </c>
      <c r="BT399" s="88">
        <v>6951.99</v>
      </c>
      <c r="BU399">
        <v>128918</v>
      </c>
      <c r="BX399">
        <v>5.49</v>
      </c>
      <c r="BY399">
        <v>5.49</v>
      </c>
      <c r="BZ399">
        <f t="shared" si="245"/>
        <v>0</v>
      </c>
      <c r="CC399" t="e">
        <f>VLOOKUP(A399,'[1]RPT 1280 - Edmonton'!$1:$1048576,4,0)</f>
        <v>#N/A</v>
      </c>
      <c r="CE399" t="s">
        <v>6402</v>
      </c>
      <c r="CF399">
        <v>84.8</v>
      </c>
      <c r="CG399">
        <v>0</v>
      </c>
      <c r="CH399">
        <v>0</v>
      </c>
      <c r="CI399">
        <v>0</v>
      </c>
      <c r="CJ399">
        <f t="shared" si="246"/>
        <v>0</v>
      </c>
      <c r="CK399">
        <f t="shared" si="247"/>
        <v>0</v>
      </c>
      <c r="CL399">
        <f t="shared" si="248"/>
        <v>0</v>
      </c>
      <c r="CM399">
        <f t="shared" si="249"/>
        <v>0</v>
      </c>
      <c r="CO399" s="95">
        <v>12</v>
      </c>
      <c r="CP399" s="95">
        <v>12</v>
      </c>
      <c r="CQ399">
        <f t="shared" si="250"/>
        <v>0</v>
      </c>
    </row>
    <row r="400" spans="1:95" x14ac:dyDescent="0.25">
      <c r="A400">
        <v>129015</v>
      </c>
      <c r="B400" s="87" t="s">
        <v>2004</v>
      </c>
      <c r="C400" t="s">
        <v>1997</v>
      </c>
      <c r="D400" t="s">
        <v>53</v>
      </c>
      <c r="E400" s="92" t="s">
        <v>67</v>
      </c>
      <c r="F400" t="s">
        <v>60</v>
      </c>
      <c r="G400" t="s">
        <v>1038</v>
      </c>
      <c r="J400">
        <f t="shared" ref="J400:J401" si="257">J399</f>
        <v>84.8</v>
      </c>
      <c r="O400">
        <f t="shared" ref="O400:P401" si="258">O399</f>
        <v>84.8</v>
      </c>
      <c r="P400">
        <f t="shared" si="258"/>
        <v>3.0285714285714298</v>
      </c>
      <c r="U400" t="s">
        <v>69</v>
      </c>
      <c r="V400" t="s">
        <v>69</v>
      </c>
      <c r="W400" s="73" t="s">
        <v>362</v>
      </c>
      <c r="X400" s="74" t="s">
        <v>362</v>
      </c>
      <c r="Z400" s="76" t="s">
        <v>362</v>
      </c>
      <c r="AC400" s="8" t="s">
        <v>69</v>
      </c>
      <c r="AD400" s="8" t="s">
        <v>69</v>
      </c>
      <c r="AE400" s="8" t="s">
        <v>69</v>
      </c>
      <c r="AF400" s="8" t="s">
        <v>69</v>
      </c>
      <c r="AH400" s="23" t="str">
        <f t="shared" si="253"/>
        <v/>
      </c>
      <c r="AI400" s="23" t="str">
        <f t="shared" si="254"/>
        <v/>
      </c>
      <c r="AJ400" s="23" t="str">
        <f t="shared" si="254"/>
        <v/>
      </c>
      <c r="AK400" s="23" t="str">
        <f t="shared" si="254"/>
        <v/>
      </c>
      <c r="BG400" t="s">
        <v>2005</v>
      </c>
      <c r="BH400" t="s">
        <v>2006</v>
      </c>
      <c r="BJ400" t="s">
        <v>2002</v>
      </c>
      <c r="BM400" t="s">
        <v>2007</v>
      </c>
      <c r="BN400" t="s">
        <v>168</v>
      </c>
      <c r="BO400" t="s">
        <v>66</v>
      </c>
      <c r="BQ400" t="s">
        <v>309</v>
      </c>
      <c r="BR400" t="e">
        <v>#N/A</v>
      </c>
      <c r="BS400">
        <v>32</v>
      </c>
      <c r="BT400" s="88">
        <v>3073.22</v>
      </c>
      <c r="BU400">
        <v>129015</v>
      </c>
      <c r="BX400">
        <v>5.49</v>
      </c>
      <c r="BY400">
        <v>5.49</v>
      </c>
      <c r="BZ400">
        <f t="shared" si="245"/>
        <v>0</v>
      </c>
      <c r="CC400" t="e">
        <f>VLOOKUP(A400,'[1]RPT 1280 - Edmonton'!$1:$1048576,4,0)</f>
        <v>#N/A</v>
      </c>
      <c r="CE400" t="s">
        <v>6402</v>
      </c>
      <c r="CF400">
        <v>84.8</v>
      </c>
      <c r="CG400">
        <v>0</v>
      </c>
      <c r="CH400">
        <v>0</v>
      </c>
      <c r="CI400">
        <v>0</v>
      </c>
      <c r="CJ400">
        <f t="shared" si="246"/>
        <v>0</v>
      </c>
      <c r="CK400">
        <f t="shared" si="247"/>
        <v>0</v>
      </c>
      <c r="CL400">
        <f t="shared" si="248"/>
        <v>0</v>
      </c>
      <c r="CM400">
        <f t="shared" si="249"/>
        <v>0</v>
      </c>
    </row>
    <row r="401" spans="1:95" x14ac:dyDescent="0.25">
      <c r="A401">
        <v>129031</v>
      </c>
      <c r="B401" s="87" t="s">
        <v>2008</v>
      </c>
      <c r="C401" t="s">
        <v>1997</v>
      </c>
      <c r="D401" t="s">
        <v>53</v>
      </c>
      <c r="E401" s="92" t="s">
        <v>67</v>
      </c>
      <c r="F401" t="s">
        <v>60</v>
      </c>
      <c r="G401" t="s">
        <v>1038</v>
      </c>
      <c r="J401">
        <f t="shared" si="257"/>
        <v>84.8</v>
      </c>
      <c r="O401">
        <f t="shared" si="258"/>
        <v>84.8</v>
      </c>
      <c r="P401">
        <f t="shared" si="258"/>
        <v>3.0285714285714298</v>
      </c>
      <c r="U401" t="s">
        <v>69</v>
      </c>
      <c r="V401" t="s">
        <v>69</v>
      </c>
      <c r="W401" s="73" t="s">
        <v>362</v>
      </c>
      <c r="X401" s="74" t="s">
        <v>362</v>
      </c>
      <c r="Z401" s="76" t="s">
        <v>362</v>
      </c>
      <c r="AC401" s="8" t="s">
        <v>69</v>
      </c>
      <c r="AD401" s="8" t="s">
        <v>69</v>
      </c>
      <c r="AE401" s="8" t="s">
        <v>69</v>
      </c>
      <c r="AF401" s="8" t="s">
        <v>69</v>
      </c>
      <c r="AH401" s="23" t="str">
        <f t="shared" si="253"/>
        <v/>
      </c>
      <c r="AI401" s="23" t="str">
        <f t="shared" si="254"/>
        <v/>
      </c>
      <c r="AJ401" s="23" t="str">
        <f t="shared" si="254"/>
        <v/>
      </c>
      <c r="AK401" s="23" t="str">
        <f t="shared" si="254"/>
        <v/>
      </c>
      <c r="BG401" t="s">
        <v>2009</v>
      </c>
      <c r="BH401" t="s">
        <v>2010</v>
      </c>
      <c r="BJ401" t="s">
        <v>2002</v>
      </c>
      <c r="BM401" t="s">
        <v>2011</v>
      </c>
      <c r="BN401" t="s">
        <v>168</v>
      </c>
      <c r="BO401" t="s">
        <v>66</v>
      </c>
      <c r="BQ401" t="s">
        <v>309</v>
      </c>
      <c r="BR401" t="e">
        <v>#N/A</v>
      </c>
      <c r="BS401">
        <v>29</v>
      </c>
      <c r="BT401" s="88">
        <v>2727.62</v>
      </c>
      <c r="BU401">
        <v>129031</v>
      </c>
      <c r="BX401">
        <v>5.49</v>
      </c>
      <c r="BY401">
        <v>5.49</v>
      </c>
      <c r="BZ401">
        <f t="shared" si="245"/>
        <v>0</v>
      </c>
      <c r="CC401" t="e">
        <f>VLOOKUP(A401,'[1]RPT 1280 - Edmonton'!$1:$1048576,4,0)</f>
        <v>#N/A</v>
      </c>
      <c r="CE401" t="s">
        <v>6402</v>
      </c>
      <c r="CF401">
        <v>84.8</v>
      </c>
      <c r="CG401">
        <v>0</v>
      </c>
      <c r="CH401">
        <v>0</v>
      </c>
      <c r="CI401">
        <v>0</v>
      </c>
      <c r="CJ401">
        <f t="shared" si="246"/>
        <v>0</v>
      </c>
      <c r="CK401">
        <f t="shared" si="247"/>
        <v>0</v>
      </c>
      <c r="CL401">
        <f t="shared" si="248"/>
        <v>0</v>
      </c>
      <c r="CM401">
        <f t="shared" si="249"/>
        <v>0</v>
      </c>
    </row>
    <row r="402" spans="1:95" x14ac:dyDescent="0.25">
      <c r="A402">
        <v>493932</v>
      </c>
      <c r="B402" s="87" t="s">
        <v>2012</v>
      </c>
      <c r="C402" t="s">
        <v>2013</v>
      </c>
      <c r="D402" t="s">
        <v>53</v>
      </c>
      <c r="E402" s="92" t="s">
        <v>67</v>
      </c>
      <c r="F402" t="s">
        <v>60</v>
      </c>
      <c r="G402" t="s">
        <v>1038</v>
      </c>
      <c r="I402" t="s">
        <v>55</v>
      </c>
      <c r="J402">
        <v>38.94</v>
      </c>
      <c r="O402">
        <v>38.94</v>
      </c>
      <c r="P402">
        <v>3.2450000000000001</v>
      </c>
      <c r="T402" t="s">
        <v>1998</v>
      </c>
      <c r="U402" t="s">
        <v>1591</v>
      </c>
      <c r="V402" t="s">
        <v>1040</v>
      </c>
      <c r="W402" s="73" t="s">
        <v>1999</v>
      </c>
      <c r="X402" s="74" t="s">
        <v>595</v>
      </c>
      <c r="Z402" s="76">
        <v>4.1900000000000004</v>
      </c>
      <c r="AA402" s="27">
        <v>0.151839583333333</v>
      </c>
      <c r="AC402" s="8" t="s">
        <v>595</v>
      </c>
      <c r="AD402" s="8" t="s">
        <v>596</v>
      </c>
      <c r="AE402" s="8">
        <v>5.19</v>
      </c>
      <c r="AF402" s="8">
        <v>5.19</v>
      </c>
      <c r="AH402" s="23">
        <f t="shared" si="253"/>
        <v>3.9966666666666666</v>
      </c>
      <c r="AI402" s="23" t="str">
        <f t="shared" si="254"/>
        <v>4.79</v>
      </c>
      <c r="AJ402" s="23" t="str">
        <f t="shared" si="254"/>
        <v/>
      </c>
      <c r="AK402" s="23">
        <f t="shared" si="254"/>
        <v>4.1900000000000004</v>
      </c>
      <c r="AM402" s="40">
        <v>39.479999999999997</v>
      </c>
      <c r="AN402" s="40">
        <v>2.35</v>
      </c>
      <c r="AO402">
        <v>12</v>
      </c>
      <c r="AP402" s="40">
        <f>(AM402 * 1.05) - L402 - Q402 - K402</f>
        <v>41.454000000000001</v>
      </c>
      <c r="AQ402" t="s">
        <v>60</v>
      </c>
      <c r="AR402" s="40">
        <f>(((AH402)-((AP402/AO402) + ((AN402 * 0.03)/AO402)))/AH402)*100</f>
        <v>13.418473728106756</v>
      </c>
      <c r="AS402" s="40">
        <f>(((AI402)-((AP402/AO402) + ((AN402 * 0.3)/AO402)))/AI402)*100</f>
        <v>26.654488517745307</v>
      </c>
      <c r="AT402" s="40" t="e">
        <f>(((AJ402)-((AP402/AO402) + ((AN402 * 0.03)/AO402)))/AJ402)*100</f>
        <v>#VALUE!</v>
      </c>
      <c r="AU402" s="40">
        <f>(((AK402)-((AP402/AO402) + ((AN402 * 0.07)/AO402)))/AK402)*100</f>
        <v>17.22653142402547</v>
      </c>
      <c r="BB402" s="77">
        <f>(((AH402)-(((AP402/AO402) + ((AN402 * 0.03)/AO402))-AW402))/AH402)*100</f>
        <v>13.418473728106756</v>
      </c>
      <c r="BC402" s="78">
        <f>(((AI402)-(((AP402/AO402) + ((AN402 * 0.3)/AO402))-AX402))/AI402)*100</f>
        <v>26.654488517745307</v>
      </c>
      <c r="BD402" s="79" t="e">
        <f>(((AJ402)-(((AP402/AO402) + ((AN402 * 0.03)/AO402))-AY402))/AJ402)*100</f>
        <v>#VALUE!</v>
      </c>
      <c r="BE402" s="80">
        <f>(((AK402)-(((AP402/AO402) + ((AN402 * 0.15)/AO402))-AZ402))/AK402)*100</f>
        <v>16.852625298329368</v>
      </c>
      <c r="BG402" t="s">
        <v>2014</v>
      </c>
      <c r="BH402" t="s">
        <v>2015</v>
      </c>
      <c r="BJ402" t="s">
        <v>2002</v>
      </c>
      <c r="BM402" t="s">
        <v>2016</v>
      </c>
      <c r="BN402" t="s">
        <v>1334</v>
      </c>
      <c r="BO402" t="s">
        <v>421</v>
      </c>
      <c r="BQ402" t="s">
        <v>309</v>
      </c>
      <c r="BR402" t="e">
        <v>#N/A</v>
      </c>
      <c r="BS402">
        <v>9</v>
      </c>
      <c r="BT402" s="88">
        <v>13147.65</v>
      </c>
      <c r="BU402">
        <v>493932</v>
      </c>
      <c r="BX402">
        <v>5.19</v>
      </c>
      <c r="BY402">
        <v>5.19</v>
      </c>
      <c r="BZ402">
        <f t="shared" si="245"/>
        <v>0</v>
      </c>
      <c r="CC402" t="e">
        <f>VLOOKUP(A402,'[1]RPT 1280 - Edmonton'!$1:$1048576,4,0)</f>
        <v>#N/A</v>
      </c>
      <c r="CE402" t="s">
        <v>6402</v>
      </c>
      <c r="CF402">
        <v>38.94</v>
      </c>
      <c r="CG402">
        <v>0</v>
      </c>
      <c r="CH402">
        <v>0</v>
      </c>
      <c r="CI402">
        <v>0</v>
      </c>
      <c r="CJ402">
        <f t="shared" si="246"/>
        <v>0</v>
      </c>
      <c r="CK402">
        <f t="shared" si="247"/>
        <v>0</v>
      </c>
      <c r="CL402">
        <f t="shared" si="248"/>
        <v>0</v>
      </c>
      <c r="CM402">
        <f t="shared" si="249"/>
        <v>0</v>
      </c>
      <c r="CO402" s="95">
        <v>12</v>
      </c>
      <c r="CP402" s="95">
        <v>12</v>
      </c>
      <c r="CQ402">
        <f t="shared" si="250"/>
        <v>0</v>
      </c>
    </row>
    <row r="403" spans="1:95" x14ac:dyDescent="0.25">
      <c r="A403">
        <v>493940</v>
      </c>
      <c r="B403" s="87" t="s">
        <v>2017</v>
      </c>
      <c r="C403" t="s">
        <v>2013</v>
      </c>
      <c r="D403" t="s">
        <v>53</v>
      </c>
      <c r="E403" s="92" t="s">
        <v>67</v>
      </c>
      <c r="F403" t="s">
        <v>60</v>
      </c>
      <c r="G403" t="s">
        <v>1038</v>
      </c>
      <c r="J403">
        <f t="shared" ref="J403:J418" si="259">J402</f>
        <v>38.94</v>
      </c>
      <c r="O403">
        <f t="shared" ref="O403:P418" si="260">O402</f>
        <v>38.94</v>
      </c>
      <c r="P403">
        <f t="shared" si="260"/>
        <v>3.2450000000000001</v>
      </c>
      <c r="U403" t="s">
        <v>69</v>
      </c>
      <c r="V403" t="s">
        <v>69</v>
      </c>
      <c r="W403" s="73" t="s">
        <v>362</v>
      </c>
      <c r="X403" s="74" t="s">
        <v>362</v>
      </c>
      <c r="Z403" s="76" t="s">
        <v>362</v>
      </c>
      <c r="AC403" s="8" t="s">
        <v>69</v>
      </c>
      <c r="AD403" s="8" t="s">
        <v>69</v>
      </c>
      <c r="AE403" s="8" t="s">
        <v>69</v>
      </c>
      <c r="AF403" s="8" t="s">
        <v>69</v>
      </c>
      <c r="AH403" s="23" t="str">
        <f t="shared" si="253"/>
        <v/>
      </c>
      <c r="AI403" s="23" t="str">
        <f t="shared" si="254"/>
        <v/>
      </c>
      <c r="AJ403" s="23" t="str">
        <f t="shared" si="254"/>
        <v/>
      </c>
      <c r="AK403" s="23" t="str">
        <f t="shared" si="254"/>
        <v/>
      </c>
      <c r="BG403" t="s">
        <v>2018</v>
      </c>
      <c r="BH403" t="s">
        <v>2019</v>
      </c>
      <c r="BJ403" t="s">
        <v>2002</v>
      </c>
      <c r="BM403" t="s">
        <v>2020</v>
      </c>
      <c r="BN403" t="s">
        <v>1334</v>
      </c>
      <c r="BO403" t="s">
        <v>421</v>
      </c>
      <c r="BQ403" t="s">
        <v>309</v>
      </c>
      <c r="BR403" t="e">
        <v>#N/A</v>
      </c>
      <c r="BS403">
        <v>14</v>
      </c>
      <c r="BT403" s="88">
        <v>8480.19</v>
      </c>
      <c r="BU403">
        <v>493940</v>
      </c>
      <c r="BX403">
        <v>5.19</v>
      </c>
      <c r="BY403">
        <v>5.19</v>
      </c>
      <c r="BZ403">
        <f t="shared" si="245"/>
        <v>0</v>
      </c>
      <c r="CC403" t="e">
        <f>VLOOKUP(A403,'[1]RPT 1280 - Edmonton'!$1:$1048576,4,0)</f>
        <v>#N/A</v>
      </c>
      <c r="CE403" t="s">
        <v>6402</v>
      </c>
      <c r="CF403">
        <v>38.94</v>
      </c>
      <c r="CG403">
        <v>0</v>
      </c>
      <c r="CH403">
        <v>0</v>
      </c>
      <c r="CI403">
        <v>0</v>
      </c>
      <c r="CJ403">
        <f t="shared" si="246"/>
        <v>0</v>
      </c>
      <c r="CK403">
        <f t="shared" si="247"/>
        <v>0</v>
      </c>
      <c r="CL403">
        <f t="shared" si="248"/>
        <v>0</v>
      </c>
      <c r="CM403">
        <f t="shared" si="249"/>
        <v>0</v>
      </c>
    </row>
    <row r="404" spans="1:95" x14ac:dyDescent="0.25">
      <c r="A404">
        <v>493957</v>
      </c>
      <c r="B404" s="87" t="s">
        <v>2021</v>
      </c>
      <c r="C404" t="s">
        <v>2013</v>
      </c>
      <c r="D404" t="s">
        <v>53</v>
      </c>
      <c r="E404" s="92" t="s">
        <v>67</v>
      </c>
      <c r="F404" t="s">
        <v>60</v>
      </c>
      <c r="G404" t="s">
        <v>1038</v>
      </c>
      <c r="J404">
        <f t="shared" si="259"/>
        <v>38.94</v>
      </c>
      <c r="O404">
        <f t="shared" si="260"/>
        <v>38.94</v>
      </c>
      <c r="P404">
        <f t="shared" si="260"/>
        <v>3.2450000000000001</v>
      </c>
      <c r="U404" t="s">
        <v>69</v>
      </c>
      <c r="V404" t="s">
        <v>69</v>
      </c>
      <c r="W404" s="73" t="s">
        <v>362</v>
      </c>
      <c r="X404" s="74" t="s">
        <v>362</v>
      </c>
      <c r="Z404" s="76" t="s">
        <v>362</v>
      </c>
      <c r="AC404" s="8" t="s">
        <v>69</v>
      </c>
      <c r="AD404" s="8" t="s">
        <v>69</v>
      </c>
      <c r="AE404" s="8" t="s">
        <v>69</v>
      </c>
      <c r="AF404" s="8" t="s">
        <v>69</v>
      </c>
      <c r="AH404" s="23" t="str">
        <f t="shared" si="253"/>
        <v/>
      </c>
      <c r="AI404" s="23" t="str">
        <f t="shared" si="254"/>
        <v/>
      </c>
      <c r="AJ404" s="23" t="str">
        <f t="shared" si="254"/>
        <v/>
      </c>
      <c r="AK404" s="23" t="str">
        <f t="shared" si="254"/>
        <v/>
      </c>
      <c r="BG404" t="s">
        <v>2022</v>
      </c>
      <c r="BH404" t="s">
        <v>2023</v>
      </c>
      <c r="BJ404" t="s">
        <v>2002</v>
      </c>
      <c r="BM404" t="s">
        <v>2024</v>
      </c>
      <c r="BN404" t="s">
        <v>1334</v>
      </c>
      <c r="BO404" t="s">
        <v>421</v>
      </c>
      <c r="BQ404" t="s">
        <v>309</v>
      </c>
      <c r="BR404" t="e">
        <v>#N/A</v>
      </c>
      <c r="BS404">
        <v>15</v>
      </c>
      <c r="BT404" s="88">
        <v>9771.19</v>
      </c>
      <c r="BU404">
        <v>493957</v>
      </c>
      <c r="BX404">
        <v>5.19</v>
      </c>
      <c r="BY404">
        <v>5.19</v>
      </c>
      <c r="BZ404">
        <f t="shared" si="245"/>
        <v>0</v>
      </c>
      <c r="CC404" t="e">
        <f>VLOOKUP(A404,'[1]RPT 1280 - Edmonton'!$1:$1048576,4,0)</f>
        <v>#N/A</v>
      </c>
      <c r="CE404" t="s">
        <v>6402</v>
      </c>
      <c r="CF404">
        <v>38.94</v>
      </c>
      <c r="CG404">
        <v>0</v>
      </c>
      <c r="CH404">
        <v>0</v>
      </c>
      <c r="CI404">
        <v>0</v>
      </c>
      <c r="CJ404">
        <f t="shared" si="246"/>
        <v>0</v>
      </c>
      <c r="CK404">
        <f t="shared" si="247"/>
        <v>0</v>
      </c>
      <c r="CL404">
        <f t="shared" si="248"/>
        <v>0</v>
      </c>
      <c r="CM404">
        <f t="shared" si="249"/>
        <v>0</v>
      </c>
    </row>
    <row r="405" spans="1:95" x14ac:dyDescent="0.25">
      <c r="A405">
        <v>493965</v>
      </c>
      <c r="B405" s="87" t="s">
        <v>2025</v>
      </c>
      <c r="C405" t="s">
        <v>2013</v>
      </c>
      <c r="D405" t="s">
        <v>53</v>
      </c>
      <c r="E405" s="92" t="s">
        <v>67</v>
      </c>
      <c r="F405" t="s">
        <v>60</v>
      </c>
      <c r="G405" t="s">
        <v>1038</v>
      </c>
      <c r="J405">
        <f t="shared" si="259"/>
        <v>38.94</v>
      </c>
      <c r="O405">
        <f t="shared" si="260"/>
        <v>38.94</v>
      </c>
      <c r="P405">
        <f t="shared" si="260"/>
        <v>3.2450000000000001</v>
      </c>
      <c r="U405" t="s">
        <v>69</v>
      </c>
      <c r="V405" t="s">
        <v>69</v>
      </c>
      <c r="W405" s="73" t="s">
        <v>362</v>
      </c>
      <c r="X405" s="74" t="s">
        <v>362</v>
      </c>
      <c r="Z405" s="76" t="s">
        <v>362</v>
      </c>
      <c r="AC405" s="8" t="s">
        <v>69</v>
      </c>
      <c r="AD405" s="8" t="s">
        <v>69</v>
      </c>
      <c r="AE405" s="8" t="s">
        <v>69</v>
      </c>
      <c r="AF405" s="8" t="s">
        <v>69</v>
      </c>
      <c r="AH405" s="23" t="str">
        <f t="shared" si="253"/>
        <v/>
      </c>
      <c r="AI405" s="23" t="str">
        <f t="shared" si="254"/>
        <v/>
      </c>
      <c r="AJ405" s="23" t="str">
        <f t="shared" si="254"/>
        <v/>
      </c>
      <c r="AK405" s="23" t="str">
        <f t="shared" si="254"/>
        <v/>
      </c>
      <c r="BG405" t="s">
        <v>2026</v>
      </c>
      <c r="BH405" t="s">
        <v>2027</v>
      </c>
      <c r="BJ405" t="s">
        <v>2002</v>
      </c>
      <c r="BM405" t="s">
        <v>2028</v>
      </c>
      <c r="BN405" t="s">
        <v>1334</v>
      </c>
      <c r="BO405" t="s">
        <v>421</v>
      </c>
      <c r="BQ405" t="s">
        <v>309</v>
      </c>
      <c r="BR405" t="e">
        <v>#N/A</v>
      </c>
      <c r="BS405">
        <v>15</v>
      </c>
      <c r="BT405" s="88">
        <v>11456.49</v>
      </c>
      <c r="BU405">
        <v>493965</v>
      </c>
      <c r="BX405">
        <v>5.19</v>
      </c>
      <c r="BY405">
        <v>5.19</v>
      </c>
      <c r="BZ405">
        <f t="shared" si="245"/>
        <v>0</v>
      </c>
      <c r="CC405" t="e">
        <f>VLOOKUP(A405,'[1]RPT 1280 - Edmonton'!$1:$1048576,4,0)</f>
        <v>#N/A</v>
      </c>
      <c r="CE405" t="s">
        <v>6402</v>
      </c>
      <c r="CF405">
        <v>38.94</v>
      </c>
      <c r="CG405">
        <v>0</v>
      </c>
      <c r="CH405">
        <v>0</v>
      </c>
      <c r="CI405">
        <v>0</v>
      </c>
      <c r="CJ405">
        <f t="shared" si="246"/>
        <v>0</v>
      </c>
      <c r="CK405">
        <f t="shared" si="247"/>
        <v>0</v>
      </c>
      <c r="CL405">
        <f t="shared" si="248"/>
        <v>0</v>
      </c>
      <c r="CM405">
        <f t="shared" si="249"/>
        <v>0</v>
      </c>
    </row>
    <row r="406" spans="1:95" x14ac:dyDescent="0.25">
      <c r="A406">
        <v>602383</v>
      </c>
      <c r="B406" s="87" t="s">
        <v>2029</v>
      </c>
      <c r="C406" t="s">
        <v>2013</v>
      </c>
      <c r="D406" t="s">
        <v>53</v>
      </c>
      <c r="E406" s="92" t="s">
        <v>67</v>
      </c>
      <c r="F406" t="s">
        <v>60</v>
      </c>
      <c r="G406" t="s">
        <v>1038</v>
      </c>
      <c r="J406">
        <f t="shared" si="259"/>
        <v>38.94</v>
      </c>
      <c r="O406">
        <f t="shared" si="260"/>
        <v>38.94</v>
      </c>
      <c r="P406">
        <f t="shared" si="260"/>
        <v>3.2450000000000001</v>
      </c>
      <c r="U406" t="s">
        <v>69</v>
      </c>
      <c r="V406" t="s">
        <v>69</v>
      </c>
      <c r="W406" s="73" t="s">
        <v>362</v>
      </c>
      <c r="X406" s="74" t="s">
        <v>362</v>
      </c>
      <c r="Z406" s="76" t="s">
        <v>362</v>
      </c>
      <c r="AC406" s="8" t="s">
        <v>69</v>
      </c>
      <c r="AD406" s="8" t="s">
        <v>69</v>
      </c>
      <c r="AE406" s="8" t="s">
        <v>69</v>
      </c>
      <c r="AF406" s="8" t="s">
        <v>69</v>
      </c>
      <c r="AH406" s="23" t="str">
        <f t="shared" si="253"/>
        <v/>
      </c>
      <c r="AI406" s="23" t="str">
        <f t="shared" si="254"/>
        <v/>
      </c>
      <c r="AJ406" s="23" t="str">
        <f t="shared" si="254"/>
        <v/>
      </c>
      <c r="AK406" s="23" t="str">
        <f t="shared" si="254"/>
        <v/>
      </c>
      <c r="BG406" t="s">
        <v>2030</v>
      </c>
      <c r="BH406" t="s">
        <v>2031</v>
      </c>
      <c r="BJ406" t="s">
        <v>2002</v>
      </c>
      <c r="BM406" t="s">
        <v>2032</v>
      </c>
      <c r="BN406" t="s">
        <v>1334</v>
      </c>
      <c r="BO406" t="s">
        <v>421</v>
      </c>
      <c r="BQ406" t="s">
        <v>309</v>
      </c>
      <c r="BR406" t="e">
        <v>#N/A</v>
      </c>
      <c r="BS406">
        <v>8</v>
      </c>
      <c r="BT406" s="88">
        <v>16680.22</v>
      </c>
      <c r="BU406">
        <v>602383</v>
      </c>
      <c r="BX406">
        <v>5.19</v>
      </c>
      <c r="BY406">
        <v>5.19</v>
      </c>
      <c r="BZ406">
        <f t="shared" si="245"/>
        <v>0</v>
      </c>
      <c r="CC406" t="e">
        <f>VLOOKUP(A406,'[1]RPT 1280 - Edmonton'!$1:$1048576,4,0)</f>
        <v>#N/A</v>
      </c>
      <c r="CE406" t="s">
        <v>6402</v>
      </c>
      <c r="CF406">
        <v>38.94</v>
      </c>
      <c r="CG406">
        <v>0</v>
      </c>
      <c r="CH406">
        <v>0</v>
      </c>
      <c r="CI406">
        <v>0</v>
      </c>
      <c r="CJ406">
        <f t="shared" si="246"/>
        <v>0</v>
      </c>
      <c r="CK406">
        <f t="shared" si="247"/>
        <v>0</v>
      </c>
      <c r="CL406">
        <f t="shared" si="248"/>
        <v>0</v>
      </c>
      <c r="CM406">
        <f t="shared" si="249"/>
        <v>0</v>
      </c>
    </row>
    <row r="407" spans="1:95" x14ac:dyDescent="0.25">
      <c r="A407">
        <v>602409</v>
      </c>
      <c r="B407" s="87" t="s">
        <v>2033</v>
      </c>
      <c r="C407" t="s">
        <v>2013</v>
      </c>
      <c r="D407" t="s">
        <v>53</v>
      </c>
      <c r="E407" s="92" t="s">
        <v>67</v>
      </c>
      <c r="F407" t="s">
        <v>60</v>
      </c>
      <c r="G407" t="s">
        <v>1038</v>
      </c>
      <c r="J407">
        <f t="shared" si="259"/>
        <v>38.94</v>
      </c>
      <c r="O407">
        <f t="shared" si="260"/>
        <v>38.94</v>
      </c>
      <c r="P407">
        <f t="shared" si="260"/>
        <v>3.2450000000000001</v>
      </c>
      <c r="U407" t="s">
        <v>69</v>
      </c>
      <c r="V407" t="s">
        <v>69</v>
      </c>
      <c r="W407" s="73" t="s">
        <v>362</v>
      </c>
      <c r="X407" s="74" t="s">
        <v>362</v>
      </c>
      <c r="Z407" s="76" t="s">
        <v>362</v>
      </c>
      <c r="AC407" s="8" t="s">
        <v>69</v>
      </c>
      <c r="AD407" s="8" t="s">
        <v>69</v>
      </c>
      <c r="AE407" s="8" t="s">
        <v>69</v>
      </c>
      <c r="AF407" s="8" t="s">
        <v>69</v>
      </c>
      <c r="AH407" s="23" t="str">
        <f t="shared" si="253"/>
        <v/>
      </c>
      <c r="AI407" s="23" t="str">
        <f t="shared" si="254"/>
        <v/>
      </c>
      <c r="AJ407" s="23" t="str">
        <f t="shared" si="254"/>
        <v/>
      </c>
      <c r="AK407" s="23" t="str">
        <f t="shared" si="254"/>
        <v/>
      </c>
      <c r="BG407" t="s">
        <v>2034</v>
      </c>
      <c r="BH407" t="s">
        <v>2035</v>
      </c>
      <c r="BJ407" t="s">
        <v>2002</v>
      </c>
      <c r="BM407" t="s">
        <v>2036</v>
      </c>
      <c r="BN407" t="s">
        <v>1334</v>
      </c>
      <c r="BO407" t="s">
        <v>421</v>
      </c>
      <c r="BQ407" t="s">
        <v>309</v>
      </c>
      <c r="BR407" t="e">
        <v>#N/A</v>
      </c>
      <c r="BS407">
        <v>18</v>
      </c>
      <c r="BT407" s="88">
        <v>8832.5400000000009</v>
      </c>
      <c r="BU407">
        <v>602409</v>
      </c>
      <c r="BX407">
        <v>5.19</v>
      </c>
      <c r="BY407">
        <v>5.19</v>
      </c>
      <c r="BZ407">
        <f t="shared" si="245"/>
        <v>0</v>
      </c>
      <c r="CC407" t="e">
        <f>VLOOKUP(A407,'[1]RPT 1280 - Edmonton'!$1:$1048576,4,0)</f>
        <v>#N/A</v>
      </c>
      <c r="CE407" t="s">
        <v>6402</v>
      </c>
      <c r="CF407">
        <v>38.94</v>
      </c>
      <c r="CG407">
        <v>0</v>
      </c>
      <c r="CH407">
        <v>0</v>
      </c>
      <c r="CI407">
        <v>0</v>
      </c>
      <c r="CJ407">
        <f t="shared" si="246"/>
        <v>0</v>
      </c>
      <c r="CK407">
        <f t="shared" si="247"/>
        <v>0</v>
      </c>
      <c r="CL407">
        <f t="shared" si="248"/>
        <v>0</v>
      </c>
      <c r="CM407">
        <f t="shared" si="249"/>
        <v>0</v>
      </c>
    </row>
    <row r="408" spans="1:95" x14ac:dyDescent="0.25">
      <c r="A408">
        <v>6322192</v>
      </c>
      <c r="B408" s="87" t="s">
        <v>2037</v>
      </c>
      <c r="C408" t="s">
        <v>2013</v>
      </c>
      <c r="D408" t="s">
        <v>53</v>
      </c>
      <c r="E408" s="92" t="s">
        <v>67</v>
      </c>
      <c r="F408" t="s">
        <v>60</v>
      </c>
      <c r="G408" t="s">
        <v>1038</v>
      </c>
      <c r="J408">
        <f t="shared" si="259"/>
        <v>38.94</v>
      </c>
      <c r="O408">
        <f t="shared" si="260"/>
        <v>38.94</v>
      </c>
      <c r="P408">
        <f t="shared" si="260"/>
        <v>3.2450000000000001</v>
      </c>
      <c r="U408" t="s">
        <v>69</v>
      </c>
      <c r="V408" t="s">
        <v>69</v>
      </c>
      <c r="W408" s="73" t="s">
        <v>362</v>
      </c>
      <c r="X408" s="74" t="s">
        <v>362</v>
      </c>
      <c r="Z408" s="76" t="s">
        <v>362</v>
      </c>
      <c r="AC408" s="8" t="s">
        <v>69</v>
      </c>
      <c r="AD408" s="8" t="s">
        <v>69</v>
      </c>
      <c r="AE408" s="8" t="s">
        <v>69</v>
      </c>
      <c r="AF408" s="8" t="s">
        <v>69</v>
      </c>
      <c r="AH408" s="23" t="str">
        <f t="shared" si="253"/>
        <v/>
      </c>
      <c r="AI408" s="23" t="str">
        <f t="shared" si="254"/>
        <v/>
      </c>
      <c r="AJ408" s="23" t="str">
        <f t="shared" si="254"/>
        <v/>
      </c>
      <c r="AK408" s="23" t="str">
        <f t="shared" si="254"/>
        <v/>
      </c>
      <c r="BG408" t="s">
        <v>2038</v>
      </c>
      <c r="BH408" t="s">
        <v>2039</v>
      </c>
      <c r="BJ408" t="s">
        <v>2002</v>
      </c>
      <c r="BM408" t="s">
        <v>2040</v>
      </c>
      <c r="BN408" t="s">
        <v>1334</v>
      </c>
      <c r="BO408" t="s">
        <v>421</v>
      </c>
      <c r="BQ408" t="s">
        <v>309</v>
      </c>
      <c r="BR408" t="e">
        <v>#N/A</v>
      </c>
      <c r="BS408">
        <v>35</v>
      </c>
      <c r="BT408" s="88">
        <v>3770.6</v>
      </c>
      <c r="BU408">
        <v>6322192</v>
      </c>
      <c r="BX408">
        <v>5.19</v>
      </c>
      <c r="BY408">
        <v>5.19</v>
      </c>
      <c r="BZ408">
        <f t="shared" si="245"/>
        <v>0</v>
      </c>
      <c r="CC408" t="e">
        <f>VLOOKUP(A408,'[1]RPT 1280 - Edmonton'!$1:$1048576,4,0)</f>
        <v>#N/A</v>
      </c>
      <c r="CE408" t="s">
        <v>6402</v>
      </c>
      <c r="CF408">
        <v>38.94</v>
      </c>
      <c r="CG408">
        <v>0</v>
      </c>
      <c r="CH408">
        <v>0</v>
      </c>
      <c r="CI408">
        <v>0</v>
      </c>
      <c r="CJ408">
        <f t="shared" si="246"/>
        <v>0</v>
      </c>
      <c r="CK408">
        <f t="shared" si="247"/>
        <v>0</v>
      </c>
      <c r="CL408">
        <f t="shared" si="248"/>
        <v>0</v>
      </c>
      <c r="CM408">
        <f t="shared" si="249"/>
        <v>0</v>
      </c>
    </row>
    <row r="409" spans="1:95" x14ac:dyDescent="0.25">
      <c r="A409">
        <v>728824</v>
      </c>
      <c r="B409" s="87" t="s">
        <v>2041</v>
      </c>
      <c r="C409" t="s">
        <v>2013</v>
      </c>
      <c r="D409" t="s">
        <v>53</v>
      </c>
      <c r="E409" s="92" t="s">
        <v>67</v>
      </c>
      <c r="F409" t="s">
        <v>60</v>
      </c>
      <c r="G409" t="s">
        <v>1038</v>
      </c>
      <c r="J409">
        <f t="shared" si="259"/>
        <v>38.94</v>
      </c>
      <c r="O409">
        <f t="shared" si="260"/>
        <v>38.94</v>
      </c>
      <c r="P409">
        <f t="shared" si="260"/>
        <v>3.2450000000000001</v>
      </c>
      <c r="U409" t="s">
        <v>69</v>
      </c>
      <c r="V409" t="s">
        <v>69</v>
      </c>
      <c r="W409" s="73" t="s">
        <v>362</v>
      </c>
      <c r="X409" s="74" t="s">
        <v>362</v>
      </c>
      <c r="Z409" s="76" t="s">
        <v>362</v>
      </c>
      <c r="AC409" s="8" t="s">
        <v>69</v>
      </c>
      <c r="AD409" s="8" t="s">
        <v>69</v>
      </c>
      <c r="AE409" s="8" t="s">
        <v>69</v>
      </c>
      <c r="AF409" s="8" t="s">
        <v>69</v>
      </c>
      <c r="AH409" s="23" t="str">
        <f t="shared" si="253"/>
        <v/>
      </c>
      <c r="AI409" s="23" t="str">
        <f t="shared" si="254"/>
        <v/>
      </c>
      <c r="AJ409" s="23" t="str">
        <f t="shared" si="254"/>
        <v/>
      </c>
      <c r="AK409" s="23" t="str">
        <f t="shared" si="254"/>
        <v/>
      </c>
      <c r="BG409" t="s">
        <v>2042</v>
      </c>
      <c r="BH409" t="s">
        <v>2043</v>
      </c>
      <c r="BJ409" t="s">
        <v>2002</v>
      </c>
      <c r="BM409" t="s">
        <v>2044</v>
      </c>
      <c r="BN409" t="s">
        <v>1334</v>
      </c>
      <c r="BO409" t="s">
        <v>421</v>
      </c>
      <c r="BQ409" t="s">
        <v>309</v>
      </c>
      <c r="BR409" t="e">
        <v>#N/A</v>
      </c>
      <c r="BS409">
        <v>31</v>
      </c>
      <c r="BT409" s="88">
        <v>7172.54</v>
      </c>
      <c r="BU409">
        <v>728824</v>
      </c>
      <c r="BX409">
        <v>5.19</v>
      </c>
      <c r="BY409">
        <v>5.19</v>
      </c>
      <c r="BZ409">
        <f t="shared" si="245"/>
        <v>0</v>
      </c>
      <c r="CC409" t="e">
        <f>VLOOKUP(A409,'[1]RPT 1280 - Edmonton'!$1:$1048576,4,0)</f>
        <v>#N/A</v>
      </c>
      <c r="CE409" t="s">
        <v>6402</v>
      </c>
      <c r="CF409">
        <v>38.94</v>
      </c>
      <c r="CG409">
        <v>0</v>
      </c>
      <c r="CH409">
        <v>0</v>
      </c>
      <c r="CI409">
        <v>0</v>
      </c>
      <c r="CJ409">
        <f t="shared" si="246"/>
        <v>0</v>
      </c>
      <c r="CK409">
        <f t="shared" si="247"/>
        <v>0</v>
      </c>
      <c r="CL409">
        <f t="shared" si="248"/>
        <v>0</v>
      </c>
      <c r="CM409">
        <f t="shared" si="249"/>
        <v>0</v>
      </c>
    </row>
    <row r="410" spans="1:95" x14ac:dyDescent="0.25">
      <c r="A410">
        <v>728667</v>
      </c>
      <c r="B410" s="87" t="s">
        <v>2045</v>
      </c>
      <c r="C410" t="s">
        <v>2013</v>
      </c>
      <c r="D410" t="s">
        <v>53</v>
      </c>
      <c r="E410" s="92" t="s">
        <v>67</v>
      </c>
      <c r="F410" t="s">
        <v>60</v>
      </c>
      <c r="G410" t="s">
        <v>1038</v>
      </c>
      <c r="J410">
        <f t="shared" si="259"/>
        <v>38.94</v>
      </c>
      <c r="O410">
        <f t="shared" si="260"/>
        <v>38.94</v>
      </c>
      <c r="P410">
        <f t="shared" si="260"/>
        <v>3.2450000000000001</v>
      </c>
      <c r="U410" t="s">
        <v>69</v>
      </c>
      <c r="V410" t="s">
        <v>69</v>
      </c>
      <c r="W410" s="73" t="s">
        <v>362</v>
      </c>
      <c r="X410" s="74" t="s">
        <v>362</v>
      </c>
      <c r="Z410" s="76" t="s">
        <v>362</v>
      </c>
      <c r="AC410" s="8" t="s">
        <v>69</v>
      </c>
      <c r="AD410" s="8" t="s">
        <v>69</v>
      </c>
      <c r="AE410" s="8" t="s">
        <v>69</v>
      </c>
      <c r="AF410" s="8" t="s">
        <v>69</v>
      </c>
      <c r="AH410" s="23" t="str">
        <f t="shared" si="253"/>
        <v/>
      </c>
      <c r="AI410" s="23" t="str">
        <f t="shared" si="254"/>
        <v/>
      </c>
      <c r="AJ410" s="23" t="str">
        <f t="shared" si="254"/>
        <v/>
      </c>
      <c r="AK410" s="23" t="str">
        <f t="shared" si="254"/>
        <v/>
      </c>
      <c r="BG410" t="s">
        <v>2046</v>
      </c>
      <c r="BH410" t="s">
        <v>2047</v>
      </c>
      <c r="BJ410" t="s">
        <v>2002</v>
      </c>
      <c r="BM410" t="s">
        <v>2048</v>
      </c>
      <c r="BN410" t="s">
        <v>1334</v>
      </c>
      <c r="BO410" t="s">
        <v>421</v>
      </c>
      <c r="BQ410" t="s">
        <v>309</v>
      </c>
      <c r="BR410" t="e">
        <v>#N/A</v>
      </c>
      <c r="BS410">
        <v>29</v>
      </c>
      <c r="BT410" s="88">
        <v>5959.95</v>
      </c>
      <c r="BU410">
        <v>728667</v>
      </c>
      <c r="BX410">
        <v>5.19</v>
      </c>
      <c r="BY410">
        <v>5.19</v>
      </c>
      <c r="BZ410">
        <f t="shared" si="245"/>
        <v>0</v>
      </c>
      <c r="CC410" t="e">
        <f>VLOOKUP(A410,'[1]RPT 1280 - Edmonton'!$1:$1048576,4,0)</f>
        <v>#N/A</v>
      </c>
      <c r="CE410" t="s">
        <v>6402</v>
      </c>
      <c r="CF410">
        <v>38.94</v>
      </c>
      <c r="CG410">
        <v>0</v>
      </c>
      <c r="CH410">
        <v>0</v>
      </c>
      <c r="CI410">
        <v>0</v>
      </c>
      <c r="CJ410">
        <f t="shared" si="246"/>
        <v>0</v>
      </c>
      <c r="CK410">
        <f t="shared" si="247"/>
        <v>0</v>
      </c>
      <c r="CL410">
        <f t="shared" si="248"/>
        <v>0</v>
      </c>
      <c r="CM410">
        <f t="shared" si="249"/>
        <v>0</v>
      </c>
    </row>
    <row r="411" spans="1:95" x14ac:dyDescent="0.25">
      <c r="A411">
        <v>6322226</v>
      </c>
      <c r="B411" s="87" t="s">
        <v>2049</v>
      </c>
      <c r="C411" t="s">
        <v>2013</v>
      </c>
      <c r="D411" t="s">
        <v>53</v>
      </c>
      <c r="E411" s="92" t="s">
        <v>67</v>
      </c>
      <c r="F411" t="s">
        <v>60</v>
      </c>
      <c r="G411" t="s">
        <v>1038</v>
      </c>
      <c r="J411">
        <f t="shared" si="259"/>
        <v>38.94</v>
      </c>
      <c r="O411">
        <f t="shared" si="260"/>
        <v>38.94</v>
      </c>
      <c r="P411">
        <f t="shared" si="260"/>
        <v>3.2450000000000001</v>
      </c>
      <c r="U411" t="s">
        <v>69</v>
      </c>
      <c r="V411" t="s">
        <v>69</v>
      </c>
      <c r="W411" s="73" t="s">
        <v>362</v>
      </c>
      <c r="X411" s="74" t="s">
        <v>362</v>
      </c>
      <c r="Z411" s="76" t="s">
        <v>362</v>
      </c>
      <c r="AC411" s="8" t="s">
        <v>69</v>
      </c>
      <c r="AD411" s="8" t="s">
        <v>69</v>
      </c>
      <c r="AE411" s="8" t="s">
        <v>69</v>
      </c>
      <c r="AF411" s="8" t="s">
        <v>69</v>
      </c>
      <c r="AH411" s="23" t="str">
        <f t="shared" si="253"/>
        <v/>
      </c>
      <c r="AI411" s="23" t="str">
        <f t="shared" si="254"/>
        <v/>
      </c>
      <c r="AJ411" s="23" t="str">
        <f t="shared" si="254"/>
        <v/>
      </c>
      <c r="AK411" s="23" t="str">
        <f t="shared" si="254"/>
        <v/>
      </c>
      <c r="BG411" t="s">
        <v>2050</v>
      </c>
      <c r="BH411" t="s">
        <v>2051</v>
      </c>
      <c r="BJ411" t="s">
        <v>2002</v>
      </c>
      <c r="BM411" t="s">
        <v>2052</v>
      </c>
      <c r="BN411" t="s">
        <v>1334</v>
      </c>
      <c r="BO411" t="s">
        <v>421</v>
      </c>
      <c r="BQ411" t="s">
        <v>309</v>
      </c>
      <c r="BR411" t="e">
        <v>#N/A</v>
      </c>
      <c r="BS411">
        <v>40</v>
      </c>
      <c r="BT411" s="88">
        <v>3019.66</v>
      </c>
      <c r="BU411">
        <v>6322226</v>
      </c>
      <c r="BX411">
        <v>5.19</v>
      </c>
      <c r="BY411">
        <v>5.19</v>
      </c>
      <c r="BZ411">
        <f t="shared" si="245"/>
        <v>0</v>
      </c>
      <c r="CC411" t="e">
        <f>VLOOKUP(A411,'[1]RPT 1280 - Edmonton'!$1:$1048576,4,0)</f>
        <v>#N/A</v>
      </c>
      <c r="CE411" t="s">
        <v>6402</v>
      </c>
      <c r="CF411">
        <v>38.94</v>
      </c>
      <c r="CG411">
        <v>0</v>
      </c>
      <c r="CH411">
        <v>0</v>
      </c>
      <c r="CI411">
        <v>0</v>
      </c>
      <c r="CJ411">
        <f t="shared" si="246"/>
        <v>0</v>
      </c>
      <c r="CK411">
        <f t="shared" si="247"/>
        <v>0</v>
      </c>
      <c r="CL411">
        <f t="shared" si="248"/>
        <v>0</v>
      </c>
      <c r="CM411">
        <f t="shared" si="249"/>
        <v>0</v>
      </c>
    </row>
    <row r="412" spans="1:95" x14ac:dyDescent="0.25">
      <c r="A412">
        <v>6322218</v>
      </c>
      <c r="B412" s="87" t="s">
        <v>2053</v>
      </c>
      <c r="C412" t="s">
        <v>2013</v>
      </c>
      <c r="D412" t="s">
        <v>53</v>
      </c>
      <c r="E412" s="92" t="s">
        <v>67</v>
      </c>
      <c r="F412" t="s">
        <v>60</v>
      </c>
      <c r="G412" t="s">
        <v>1038</v>
      </c>
      <c r="J412">
        <f t="shared" si="259"/>
        <v>38.94</v>
      </c>
      <c r="O412">
        <f t="shared" si="260"/>
        <v>38.94</v>
      </c>
      <c r="P412">
        <f t="shared" si="260"/>
        <v>3.2450000000000001</v>
      </c>
      <c r="U412" t="s">
        <v>69</v>
      </c>
      <c r="V412" t="s">
        <v>69</v>
      </c>
      <c r="W412" s="73" t="s">
        <v>362</v>
      </c>
      <c r="X412" s="74" t="s">
        <v>362</v>
      </c>
      <c r="Z412" s="76" t="s">
        <v>362</v>
      </c>
      <c r="AC412" s="8" t="s">
        <v>69</v>
      </c>
      <c r="AD412" s="8" t="s">
        <v>69</v>
      </c>
      <c r="AE412" s="8" t="s">
        <v>69</v>
      </c>
      <c r="AF412" s="8" t="s">
        <v>69</v>
      </c>
      <c r="AH412" s="23" t="str">
        <f t="shared" si="253"/>
        <v/>
      </c>
      <c r="AI412" s="23" t="str">
        <f t="shared" si="254"/>
        <v/>
      </c>
      <c r="AJ412" s="23" t="str">
        <f t="shared" si="254"/>
        <v/>
      </c>
      <c r="AK412" s="23" t="str">
        <f t="shared" si="254"/>
        <v/>
      </c>
      <c r="BG412" t="s">
        <v>2054</v>
      </c>
      <c r="BH412" t="s">
        <v>2055</v>
      </c>
      <c r="BJ412" t="s">
        <v>2002</v>
      </c>
      <c r="BM412" t="s">
        <v>2056</v>
      </c>
      <c r="BN412" t="s">
        <v>1334</v>
      </c>
      <c r="BO412" t="s">
        <v>421</v>
      </c>
      <c r="BQ412" t="s">
        <v>309</v>
      </c>
      <c r="BR412" t="e">
        <v>#N/A</v>
      </c>
      <c r="BS412">
        <v>40</v>
      </c>
      <c r="BT412" s="88">
        <v>2963.07</v>
      </c>
      <c r="BU412">
        <v>6322218</v>
      </c>
      <c r="BX412">
        <v>5.19</v>
      </c>
      <c r="BY412">
        <v>5.19</v>
      </c>
      <c r="BZ412">
        <f t="shared" si="245"/>
        <v>0</v>
      </c>
      <c r="CC412" t="e">
        <f>VLOOKUP(A412,'[1]RPT 1280 - Edmonton'!$1:$1048576,4,0)</f>
        <v>#N/A</v>
      </c>
      <c r="CE412" t="s">
        <v>6402</v>
      </c>
      <c r="CF412">
        <v>38.94</v>
      </c>
      <c r="CG412">
        <v>0</v>
      </c>
      <c r="CH412">
        <v>0</v>
      </c>
      <c r="CI412">
        <v>0</v>
      </c>
      <c r="CJ412">
        <f t="shared" si="246"/>
        <v>0</v>
      </c>
      <c r="CK412">
        <f t="shared" si="247"/>
        <v>0</v>
      </c>
      <c r="CL412">
        <f t="shared" si="248"/>
        <v>0</v>
      </c>
      <c r="CM412">
        <f t="shared" si="249"/>
        <v>0</v>
      </c>
    </row>
    <row r="413" spans="1:95" x14ac:dyDescent="0.25">
      <c r="A413">
        <v>225540</v>
      </c>
      <c r="B413" s="87" t="s">
        <v>2057</v>
      </c>
      <c r="C413" t="s">
        <v>2058</v>
      </c>
      <c r="D413" t="s">
        <v>53</v>
      </c>
      <c r="E413" s="92" t="s">
        <v>67</v>
      </c>
      <c r="F413" t="s">
        <v>60</v>
      </c>
      <c r="G413" t="s">
        <v>1038</v>
      </c>
      <c r="J413">
        <f t="shared" si="259"/>
        <v>38.94</v>
      </c>
      <c r="O413">
        <f t="shared" si="260"/>
        <v>38.94</v>
      </c>
      <c r="P413">
        <f t="shared" si="260"/>
        <v>3.2450000000000001</v>
      </c>
      <c r="U413" t="s">
        <v>69</v>
      </c>
      <c r="V413" t="s">
        <v>69</v>
      </c>
      <c r="W413" s="73" t="s">
        <v>362</v>
      </c>
      <c r="X413" s="74" t="s">
        <v>362</v>
      </c>
      <c r="Z413" s="76" t="s">
        <v>362</v>
      </c>
      <c r="AC413" s="8" t="s">
        <v>69</v>
      </c>
      <c r="AD413" s="8" t="s">
        <v>69</v>
      </c>
      <c r="AE413" s="8" t="s">
        <v>69</v>
      </c>
      <c r="AF413" s="8" t="s">
        <v>69</v>
      </c>
      <c r="AH413" s="23" t="str">
        <f t="shared" si="253"/>
        <v/>
      </c>
      <c r="AI413" s="23" t="str">
        <f t="shared" si="254"/>
        <v/>
      </c>
      <c r="AJ413" s="23" t="str">
        <f t="shared" si="254"/>
        <v/>
      </c>
      <c r="AK413" s="23" t="str">
        <f t="shared" si="254"/>
        <v/>
      </c>
      <c r="BG413" t="s">
        <v>2059</v>
      </c>
      <c r="BH413" t="s">
        <v>2060</v>
      </c>
      <c r="BJ413" t="s">
        <v>2002</v>
      </c>
      <c r="BM413" t="s">
        <v>2061</v>
      </c>
      <c r="BN413" t="s">
        <v>1334</v>
      </c>
      <c r="BO413" t="s">
        <v>421</v>
      </c>
      <c r="BQ413" t="s">
        <v>309</v>
      </c>
      <c r="BR413" t="e">
        <v>#N/A</v>
      </c>
      <c r="BS413">
        <v>26</v>
      </c>
      <c r="BT413" s="88">
        <v>9928.2099999999991</v>
      </c>
      <c r="BU413">
        <v>225540</v>
      </c>
      <c r="BX413">
        <v>5.19</v>
      </c>
      <c r="BY413">
        <v>5.19</v>
      </c>
      <c r="BZ413">
        <f t="shared" si="245"/>
        <v>0</v>
      </c>
      <c r="CC413" t="e">
        <f>VLOOKUP(A413,'[1]RPT 1280 - Edmonton'!$1:$1048576,4,0)</f>
        <v>#N/A</v>
      </c>
      <c r="CE413" t="s">
        <v>6402</v>
      </c>
      <c r="CF413">
        <v>38.94</v>
      </c>
      <c r="CG413">
        <v>0</v>
      </c>
      <c r="CH413">
        <v>0</v>
      </c>
      <c r="CI413">
        <v>0</v>
      </c>
      <c r="CJ413">
        <f t="shared" si="246"/>
        <v>0</v>
      </c>
      <c r="CK413">
        <f t="shared" si="247"/>
        <v>0</v>
      </c>
      <c r="CL413">
        <f t="shared" si="248"/>
        <v>0</v>
      </c>
      <c r="CM413">
        <f t="shared" si="249"/>
        <v>0</v>
      </c>
    </row>
    <row r="414" spans="1:95" x14ac:dyDescent="0.25">
      <c r="A414">
        <v>225490</v>
      </c>
      <c r="B414" s="87" t="s">
        <v>2062</v>
      </c>
      <c r="C414" t="s">
        <v>2058</v>
      </c>
      <c r="D414" t="s">
        <v>53</v>
      </c>
      <c r="E414" s="92" t="s">
        <v>67</v>
      </c>
      <c r="F414" t="s">
        <v>60</v>
      </c>
      <c r="G414" t="s">
        <v>1038</v>
      </c>
      <c r="J414">
        <f t="shared" si="259"/>
        <v>38.94</v>
      </c>
      <c r="O414">
        <f t="shared" si="260"/>
        <v>38.94</v>
      </c>
      <c r="P414">
        <f t="shared" si="260"/>
        <v>3.2450000000000001</v>
      </c>
      <c r="U414" t="s">
        <v>69</v>
      </c>
      <c r="V414" t="s">
        <v>69</v>
      </c>
      <c r="W414" s="73" t="s">
        <v>362</v>
      </c>
      <c r="X414" s="74" t="s">
        <v>362</v>
      </c>
      <c r="Z414" s="76" t="s">
        <v>362</v>
      </c>
      <c r="AC414" s="8" t="s">
        <v>69</v>
      </c>
      <c r="AD414" s="8" t="s">
        <v>69</v>
      </c>
      <c r="AE414" s="8" t="s">
        <v>69</v>
      </c>
      <c r="AF414" s="8" t="s">
        <v>69</v>
      </c>
      <c r="AH414" s="23" t="str">
        <f t="shared" si="253"/>
        <v/>
      </c>
      <c r="AI414" s="23" t="str">
        <f t="shared" si="254"/>
        <v/>
      </c>
      <c r="AJ414" s="23" t="str">
        <f t="shared" si="254"/>
        <v/>
      </c>
      <c r="AK414" s="23" t="str">
        <f t="shared" si="254"/>
        <v/>
      </c>
      <c r="BG414" t="s">
        <v>2063</v>
      </c>
      <c r="BH414" t="s">
        <v>2064</v>
      </c>
      <c r="BJ414" t="s">
        <v>2002</v>
      </c>
      <c r="BM414" t="s">
        <v>2065</v>
      </c>
      <c r="BN414" t="s">
        <v>1334</v>
      </c>
      <c r="BO414" t="s">
        <v>421</v>
      </c>
      <c r="BQ414" t="s">
        <v>309</v>
      </c>
      <c r="BR414" t="e">
        <v>#N/A</v>
      </c>
      <c r="BS414">
        <v>24</v>
      </c>
      <c r="BT414" s="88">
        <v>7405.47</v>
      </c>
      <c r="BU414">
        <v>225490</v>
      </c>
      <c r="BX414">
        <v>5.19</v>
      </c>
      <c r="BY414">
        <v>5.19</v>
      </c>
      <c r="BZ414">
        <f t="shared" si="245"/>
        <v>0</v>
      </c>
      <c r="CC414" t="e">
        <f>VLOOKUP(A414,'[1]RPT 1280 - Edmonton'!$1:$1048576,4,0)</f>
        <v>#N/A</v>
      </c>
      <c r="CE414" t="s">
        <v>6402</v>
      </c>
      <c r="CF414">
        <v>38.94</v>
      </c>
      <c r="CG414">
        <v>0</v>
      </c>
      <c r="CH414">
        <v>0</v>
      </c>
      <c r="CI414">
        <v>0</v>
      </c>
      <c r="CJ414">
        <f t="shared" si="246"/>
        <v>0</v>
      </c>
      <c r="CK414">
        <f t="shared" si="247"/>
        <v>0</v>
      </c>
      <c r="CL414">
        <f t="shared" si="248"/>
        <v>0</v>
      </c>
      <c r="CM414">
        <f t="shared" si="249"/>
        <v>0</v>
      </c>
    </row>
    <row r="415" spans="1:95" x14ac:dyDescent="0.25">
      <c r="A415">
        <v>225557</v>
      </c>
      <c r="B415" s="87" t="s">
        <v>2066</v>
      </c>
      <c r="C415" t="s">
        <v>2067</v>
      </c>
      <c r="D415" t="s">
        <v>53</v>
      </c>
      <c r="E415" s="92" t="s">
        <v>67</v>
      </c>
      <c r="F415" t="s">
        <v>60</v>
      </c>
      <c r="G415" t="s">
        <v>1038</v>
      </c>
      <c r="J415">
        <f t="shared" si="259"/>
        <v>38.94</v>
      </c>
      <c r="O415">
        <f t="shared" si="260"/>
        <v>38.94</v>
      </c>
      <c r="P415">
        <f t="shared" si="260"/>
        <v>3.2450000000000001</v>
      </c>
      <c r="U415" t="s">
        <v>69</v>
      </c>
      <c r="V415" t="s">
        <v>69</v>
      </c>
      <c r="W415" s="73" t="s">
        <v>362</v>
      </c>
      <c r="X415" s="74" t="s">
        <v>362</v>
      </c>
      <c r="Z415" s="76" t="s">
        <v>362</v>
      </c>
      <c r="AC415" s="8" t="s">
        <v>69</v>
      </c>
      <c r="AD415" s="8" t="s">
        <v>69</v>
      </c>
      <c r="AE415" s="8" t="s">
        <v>69</v>
      </c>
      <c r="AF415" s="8" t="s">
        <v>69</v>
      </c>
      <c r="AH415" s="23" t="str">
        <f t="shared" si="253"/>
        <v/>
      </c>
      <c r="AI415" s="23" t="str">
        <f t="shared" si="254"/>
        <v/>
      </c>
      <c r="AJ415" s="23" t="str">
        <f t="shared" si="254"/>
        <v/>
      </c>
      <c r="AK415" s="23" t="str">
        <f t="shared" si="254"/>
        <v/>
      </c>
      <c r="BG415" t="s">
        <v>2068</v>
      </c>
      <c r="BH415" t="s">
        <v>2069</v>
      </c>
      <c r="BJ415" t="s">
        <v>2002</v>
      </c>
      <c r="BM415" t="s">
        <v>2070</v>
      </c>
      <c r="BN415" t="s">
        <v>1334</v>
      </c>
      <c r="BO415" t="s">
        <v>421</v>
      </c>
      <c r="BQ415" t="s">
        <v>309</v>
      </c>
      <c r="BR415" t="e">
        <v>#N/A</v>
      </c>
      <c r="BS415">
        <v>23</v>
      </c>
      <c r="BT415" s="88">
        <v>7348.11</v>
      </c>
      <c r="BU415">
        <v>225557</v>
      </c>
      <c r="BX415">
        <v>5.19</v>
      </c>
      <c r="BY415">
        <v>5.19</v>
      </c>
      <c r="BZ415">
        <f t="shared" si="245"/>
        <v>0</v>
      </c>
      <c r="CC415" t="e">
        <f>VLOOKUP(A415,'[1]RPT 1280 - Edmonton'!$1:$1048576,4,0)</f>
        <v>#N/A</v>
      </c>
      <c r="CE415" t="s">
        <v>6402</v>
      </c>
      <c r="CF415">
        <v>38.94</v>
      </c>
      <c r="CG415">
        <v>0</v>
      </c>
      <c r="CH415">
        <v>0</v>
      </c>
      <c r="CI415">
        <v>0</v>
      </c>
      <c r="CJ415">
        <f t="shared" si="246"/>
        <v>0</v>
      </c>
      <c r="CK415">
        <f t="shared" si="247"/>
        <v>0</v>
      </c>
      <c r="CL415">
        <f t="shared" si="248"/>
        <v>0</v>
      </c>
      <c r="CM415">
        <f t="shared" si="249"/>
        <v>0</v>
      </c>
    </row>
    <row r="416" spans="1:95" x14ac:dyDescent="0.25">
      <c r="A416">
        <v>290957</v>
      </c>
      <c r="B416" s="87" t="s">
        <v>2071</v>
      </c>
      <c r="C416" t="s">
        <v>2067</v>
      </c>
      <c r="D416" t="s">
        <v>53</v>
      </c>
      <c r="E416" s="92" t="s">
        <v>67</v>
      </c>
      <c r="F416" t="s">
        <v>60</v>
      </c>
      <c r="G416" t="s">
        <v>1038</v>
      </c>
      <c r="J416">
        <f t="shared" si="259"/>
        <v>38.94</v>
      </c>
      <c r="O416">
        <f t="shared" si="260"/>
        <v>38.94</v>
      </c>
      <c r="P416">
        <f t="shared" si="260"/>
        <v>3.2450000000000001</v>
      </c>
      <c r="U416" t="s">
        <v>69</v>
      </c>
      <c r="V416" t="s">
        <v>69</v>
      </c>
      <c r="W416" s="73" t="s">
        <v>362</v>
      </c>
      <c r="X416" s="74" t="s">
        <v>362</v>
      </c>
      <c r="Z416" s="76" t="s">
        <v>362</v>
      </c>
      <c r="AC416" s="8" t="s">
        <v>69</v>
      </c>
      <c r="AD416" s="8" t="s">
        <v>69</v>
      </c>
      <c r="AE416" s="8" t="s">
        <v>69</v>
      </c>
      <c r="AF416" s="8" t="s">
        <v>69</v>
      </c>
      <c r="AH416" s="23" t="str">
        <f t="shared" si="253"/>
        <v/>
      </c>
      <c r="AI416" s="23" t="str">
        <f t="shared" si="254"/>
        <v/>
      </c>
      <c r="AJ416" s="23" t="str">
        <f t="shared" si="254"/>
        <v/>
      </c>
      <c r="AK416" s="23" t="str">
        <f t="shared" si="254"/>
        <v/>
      </c>
      <c r="BG416" t="s">
        <v>2072</v>
      </c>
      <c r="BH416" t="s">
        <v>2073</v>
      </c>
      <c r="BJ416" t="s">
        <v>2002</v>
      </c>
      <c r="BM416" t="s">
        <v>2074</v>
      </c>
      <c r="BN416" t="s">
        <v>1334</v>
      </c>
      <c r="BO416" t="s">
        <v>421</v>
      </c>
      <c r="BQ416" t="s">
        <v>309</v>
      </c>
      <c r="BR416" t="e">
        <v>#N/A</v>
      </c>
      <c r="BS416">
        <v>27</v>
      </c>
      <c r="BT416" s="88">
        <v>3372.74</v>
      </c>
      <c r="BU416">
        <v>290957</v>
      </c>
      <c r="BX416">
        <v>5.19</v>
      </c>
      <c r="BY416">
        <v>5.19</v>
      </c>
      <c r="BZ416">
        <f t="shared" si="245"/>
        <v>0</v>
      </c>
      <c r="CC416" t="e">
        <f>VLOOKUP(A416,'[1]RPT 1280 - Edmonton'!$1:$1048576,4,0)</f>
        <v>#N/A</v>
      </c>
      <c r="CE416" t="s">
        <v>6402</v>
      </c>
      <c r="CF416">
        <v>38.94</v>
      </c>
      <c r="CG416">
        <v>0</v>
      </c>
      <c r="CH416">
        <v>0</v>
      </c>
      <c r="CI416">
        <v>0</v>
      </c>
      <c r="CJ416">
        <f t="shared" si="246"/>
        <v>0</v>
      </c>
      <c r="CK416">
        <f t="shared" si="247"/>
        <v>0</v>
      </c>
      <c r="CL416">
        <f t="shared" si="248"/>
        <v>0</v>
      </c>
      <c r="CM416">
        <f t="shared" si="249"/>
        <v>0</v>
      </c>
    </row>
    <row r="417" spans="1:95" x14ac:dyDescent="0.25">
      <c r="A417">
        <v>6503767</v>
      </c>
      <c r="B417" s="87" t="s">
        <v>2075</v>
      </c>
      <c r="C417" t="s">
        <v>2076</v>
      </c>
      <c r="D417" t="s">
        <v>53</v>
      </c>
      <c r="E417" s="92" t="s">
        <v>67</v>
      </c>
      <c r="F417" t="s">
        <v>60</v>
      </c>
      <c r="G417" t="s">
        <v>1038</v>
      </c>
      <c r="J417">
        <f t="shared" si="259"/>
        <v>38.94</v>
      </c>
      <c r="O417">
        <f t="shared" si="260"/>
        <v>38.94</v>
      </c>
      <c r="P417">
        <f t="shared" si="260"/>
        <v>3.2450000000000001</v>
      </c>
      <c r="U417" t="s">
        <v>69</v>
      </c>
      <c r="V417" t="s">
        <v>69</v>
      </c>
      <c r="W417" s="73" t="s">
        <v>362</v>
      </c>
      <c r="X417" s="74" t="s">
        <v>362</v>
      </c>
      <c r="Z417" s="76" t="s">
        <v>362</v>
      </c>
      <c r="AC417" s="8" t="s">
        <v>69</v>
      </c>
      <c r="AD417" s="8" t="s">
        <v>69</v>
      </c>
      <c r="AE417" s="8" t="s">
        <v>69</v>
      </c>
      <c r="AF417" s="8" t="s">
        <v>69</v>
      </c>
      <c r="AH417" s="23" t="str">
        <f t="shared" si="253"/>
        <v/>
      </c>
      <c r="AI417" s="23" t="str">
        <f t="shared" si="254"/>
        <v/>
      </c>
      <c r="AJ417" s="23" t="str">
        <f t="shared" si="254"/>
        <v/>
      </c>
      <c r="AK417" s="23" t="str">
        <f t="shared" si="254"/>
        <v/>
      </c>
      <c r="BG417" t="s">
        <v>2077</v>
      </c>
      <c r="BH417" t="s">
        <v>2078</v>
      </c>
      <c r="BJ417" t="s">
        <v>2002</v>
      </c>
      <c r="BM417" t="s">
        <v>2079</v>
      </c>
      <c r="BN417" t="s">
        <v>1334</v>
      </c>
      <c r="BO417" t="s">
        <v>421</v>
      </c>
      <c r="BQ417" t="s">
        <v>309</v>
      </c>
      <c r="BR417" t="e">
        <v>#N/A</v>
      </c>
      <c r="BS417">
        <v>31</v>
      </c>
      <c r="BT417" s="88">
        <v>6091.75</v>
      </c>
      <c r="BU417">
        <v>6503767</v>
      </c>
      <c r="BX417">
        <v>5.19</v>
      </c>
      <c r="BY417">
        <v>5.19</v>
      </c>
      <c r="BZ417">
        <f t="shared" si="245"/>
        <v>0</v>
      </c>
      <c r="CC417" t="e">
        <f>VLOOKUP(A417,'[1]RPT 1280 - Edmonton'!$1:$1048576,4,0)</f>
        <v>#N/A</v>
      </c>
      <c r="CE417" t="s">
        <v>6402</v>
      </c>
      <c r="CF417">
        <v>38.94</v>
      </c>
      <c r="CG417">
        <v>0</v>
      </c>
      <c r="CH417">
        <v>0</v>
      </c>
      <c r="CI417">
        <v>0</v>
      </c>
      <c r="CJ417">
        <f t="shared" si="246"/>
        <v>0</v>
      </c>
      <c r="CK417">
        <f t="shared" si="247"/>
        <v>0</v>
      </c>
      <c r="CL417">
        <f t="shared" si="248"/>
        <v>0</v>
      </c>
      <c r="CM417">
        <f t="shared" si="249"/>
        <v>0</v>
      </c>
    </row>
    <row r="418" spans="1:95" x14ac:dyDescent="0.25">
      <c r="A418">
        <v>6503775</v>
      </c>
      <c r="B418" s="87" t="s">
        <v>2080</v>
      </c>
      <c r="C418" t="s">
        <v>2076</v>
      </c>
      <c r="D418" t="s">
        <v>53</v>
      </c>
      <c r="E418" s="92" t="s">
        <v>67</v>
      </c>
      <c r="F418" t="s">
        <v>60</v>
      </c>
      <c r="G418" t="s">
        <v>1038</v>
      </c>
      <c r="J418">
        <f t="shared" si="259"/>
        <v>38.94</v>
      </c>
      <c r="O418">
        <f t="shared" si="260"/>
        <v>38.94</v>
      </c>
      <c r="P418">
        <f t="shared" si="260"/>
        <v>3.2450000000000001</v>
      </c>
      <c r="U418" t="s">
        <v>69</v>
      </c>
      <c r="V418" t="s">
        <v>69</v>
      </c>
      <c r="W418" s="73" t="s">
        <v>362</v>
      </c>
      <c r="X418" s="74" t="s">
        <v>362</v>
      </c>
      <c r="Z418" s="76" t="s">
        <v>362</v>
      </c>
      <c r="AC418" s="8" t="s">
        <v>69</v>
      </c>
      <c r="AD418" s="8" t="s">
        <v>69</v>
      </c>
      <c r="AE418" s="8" t="s">
        <v>69</v>
      </c>
      <c r="AF418" s="8" t="s">
        <v>69</v>
      </c>
      <c r="AH418" s="23" t="str">
        <f t="shared" si="253"/>
        <v/>
      </c>
      <c r="AI418" s="23" t="str">
        <f t="shared" si="254"/>
        <v/>
      </c>
      <c r="AJ418" s="23" t="str">
        <f t="shared" si="254"/>
        <v/>
      </c>
      <c r="AK418" s="23" t="str">
        <f t="shared" si="254"/>
        <v/>
      </c>
      <c r="BG418" t="s">
        <v>2081</v>
      </c>
      <c r="BH418" t="s">
        <v>2082</v>
      </c>
      <c r="BJ418" t="s">
        <v>2002</v>
      </c>
      <c r="BM418" t="s">
        <v>2083</v>
      </c>
      <c r="BN418" t="s">
        <v>1334</v>
      </c>
      <c r="BO418" t="s">
        <v>421</v>
      </c>
      <c r="BQ418" t="s">
        <v>309</v>
      </c>
      <c r="BR418" t="e">
        <v>#N/A</v>
      </c>
      <c r="BS418">
        <v>39</v>
      </c>
      <c r="BT418" s="88">
        <v>4984.2299999999996</v>
      </c>
      <c r="BU418">
        <v>6503775</v>
      </c>
      <c r="BX418">
        <v>4.99</v>
      </c>
      <c r="BY418">
        <v>4.99</v>
      </c>
      <c r="BZ418">
        <f t="shared" si="245"/>
        <v>0</v>
      </c>
      <c r="CC418" t="e">
        <f>VLOOKUP(A418,'[1]RPT 1280 - Edmonton'!$1:$1048576,4,0)</f>
        <v>#N/A</v>
      </c>
      <c r="CE418" t="s">
        <v>6402</v>
      </c>
      <c r="CF418">
        <v>38.94</v>
      </c>
      <c r="CG418">
        <v>0</v>
      </c>
      <c r="CH418">
        <v>0</v>
      </c>
      <c r="CI418">
        <v>0</v>
      </c>
      <c r="CJ418">
        <f t="shared" si="246"/>
        <v>0</v>
      </c>
      <c r="CK418">
        <f t="shared" si="247"/>
        <v>0</v>
      </c>
      <c r="CL418">
        <f t="shared" si="248"/>
        <v>0</v>
      </c>
      <c r="CM418">
        <f t="shared" si="249"/>
        <v>0</v>
      </c>
    </row>
    <row r="419" spans="1:95" x14ac:dyDescent="0.25">
      <c r="A419">
        <v>729236</v>
      </c>
      <c r="B419" s="87" t="s">
        <v>2084</v>
      </c>
      <c r="C419" t="s">
        <v>2085</v>
      </c>
      <c r="D419" t="s">
        <v>53</v>
      </c>
      <c r="E419" s="92" t="s">
        <v>67</v>
      </c>
      <c r="F419" t="s">
        <v>60</v>
      </c>
      <c r="G419" t="s">
        <v>1038</v>
      </c>
      <c r="I419" t="s">
        <v>55</v>
      </c>
      <c r="J419">
        <v>36.57</v>
      </c>
      <c r="O419">
        <v>36.57</v>
      </c>
      <c r="P419">
        <v>3.0474999999999999</v>
      </c>
      <c r="T419" t="s">
        <v>1998</v>
      </c>
      <c r="U419" t="s">
        <v>1591</v>
      </c>
      <c r="V419" t="s">
        <v>1040</v>
      </c>
      <c r="W419" s="73" t="s">
        <v>1999</v>
      </c>
      <c r="X419" s="74" t="s">
        <v>595</v>
      </c>
      <c r="Z419" s="76">
        <v>4.1900000000000004</v>
      </c>
      <c r="AA419" s="27">
        <v>0.20339479166666699</v>
      </c>
      <c r="AC419" s="8" t="s">
        <v>595</v>
      </c>
      <c r="AD419" s="8" t="s">
        <v>596</v>
      </c>
      <c r="AE419" s="8">
        <v>5.19</v>
      </c>
      <c r="AF419" s="8">
        <v>5.19</v>
      </c>
      <c r="AH419" s="23">
        <f t="shared" si="253"/>
        <v>3.9966666666666666</v>
      </c>
      <c r="AI419" s="23" t="str">
        <f t="shared" si="254"/>
        <v>4.79</v>
      </c>
      <c r="AJ419" s="23" t="str">
        <f t="shared" si="254"/>
        <v/>
      </c>
      <c r="AK419" s="23">
        <f t="shared" si="254"/>
        <v>4.1900000000000004</v>
      </c>
      <c r="AM419" s="40">
        <v>37.08</v>
      </c>
      <c r="AN419" s="40">
        <v>2.14</v>
      </c>
      <c r="AO419">
        <v>12</v>
      </c>
      <c r="AP419" s="40">
        <f>(AM419 * 1.05) - L419 - Q419 - K419</f>
        <v>38.933999999999997</v>
      </c>
      <c r="AQ419" t="s">
        <v>60</v>
      </c>
      <c r="AR419" s="40">
        <f>(((AH419)-((AP419/AO419) + ((AN419 * 0.03)/AO419)))/AH419)*100</f>
        <v>18.685988323603002</v>
      </c>
      <c r="AS419" s="40">
        <f>(((AI419)-((AP419/AO419) + ((AN419 * 0.3)/AO419)))/AI419)*100</f>
        <v>31.148225469728601</v>
      </c>
      <c r="AT419" s="40" t="e">
        <f>(((AJ419)-((AP419/AO419) + ((AN419 * 0.03)/AO419)))/AJ419)*100</f>
        <v>#VALUE!</v>
      </c>
      <c r="AU419" s="40">
        <f>(((AK419)-((AP419/AO419) + ((AN419 * 0.07)/AO419)))/AK419)*100</f>
        <v>22.26770087509945</v>
      </c>
      <c r="BB419" s="77">
        <f>(((AH419)-(((AP419/AO419) + ((AN419 * 0.03)/AO419))-AW419))/AH419)*100</f>
        <v>18.685988323603002</v>
      </c>
      <c r="BC419" s="78">
        <f>(((AI419)-(((AP419/AO419) + ((AN419 * 0.3)/AO419))-AX419))/AI419)*100</f>
        <v>31.148225469728601</v>
      </c>
      <c r="BD419" s="79" t="e">
        <f>(((AJ419)-(((AP419/AO419) + ((AN419 * 0.03)/AO419))-AY419))/AJ419)*100</f>
        <v>#VALUE!</v>
      </c>
      <c r="BE419" s="80">
        <f>(((AK419)-(((AP419/AO419) + ((AN419 * 0.15)/AO419))-AZ419))/AK419)*100</f>
        <v>21.927207637231515</v>
      </c>
      <c r="BG419" t="s">
        <v>2086</v>
      </c>
      <c r="BH419" t="s">
        <v>2087</v>
      </c>
      <c r="BJ419" t="s">
        <v>2002</v>
      </c>
      <c r="BM419" t="s">
        <v>2088</v>
      </c>
      <c r="BN419" t="s">
        <v>1334</v>
      </c>
      <c r="BO419" t="s">
        <v>421</v>
      </c>
      <c r="BQ419" t="s">
        <v>309</v>
      </c>
      <c r="BR419" t="e">
        <v>#N/A</v>
      </c>
      <c r="BS419">
        <v>9</v>
      </c>
      <c r="BT419" s="88">
        <v>12787.35</v>
      </c>
      <c r="BU419">
        <v>729236</v>
      </c>
      <c r="BX419">
        <v>5.19</v>
      </c>
      <c r="BY419">
        <v>5.19</v>
      </c>
      <c r="BZ419">
        <f t="shared" si="245"/>
        <v>0</v>
      </c>
      <c r="CC419" t="e">
        <f>VLOOKUP(A419,'[1]RPT 1280 - Edmonton'!$1:$1048576,4,0)</f>
        <v>#N/A</v>
      </c>
      <c r="CE419" t="s">
        <v>6402</v>
      </c>
      <c r="CF419">
        <v>36.57</v>
      </c>
      <c r="CG419">
        <v>0</v>
      </c>
      <c r="CH419">
        <v>0</v>
      </c>
      <c r="CI419">
        <v>0</v>
      </c>
      <c r="CJ419">
        <f t="shared" si="246"/>
        <v>0</v>
      </c>
      <c r="CK419">
        <f t="shared" si="247"/>
        <v>0</v>
      </c>
      <c r="CL419">
        <f t="shared" si="248"/>
        <v>0</v>
      </c>
      <c r="CM419">
        <f t="shared" si="249"/>
        <v>0</v>
      </c>
      <c r="CO419" s="95">
        <v>12</v>
      </c>
      <c r="CP419" s="95">
        <v>12</v>
      </c>
      <c r="CQ419">
        <f t="shared" si="250"/>
        <v>0</v>
      </c>
    </row>
    <row r="420" spans="1:95" x14ac:dyDescent="0.25">
      <c r="A420">
        <v>729228</v>
      </c>
      <c r="B420" s="87" t="s">
        <v>2089</v>
      </c>
      <c r="C420" t="s">
        <v>2085</v>
      </c>
      <c r="D420" t="s">
        <v>53</v>
      </c>
      <c r="E420" s="92" t="s">
        <v>67</v>
      </c>
      <c r="F420" t="s">
        <v>60</v>
      </c>
      <c r="G420" t="s">
        <v>1038</v>
      </c>
      <c r="J420">
        <f t="shared" ref="J420:J423" si="261">J419</f>
        <v>36.57</v>
      </c>
      <c r="O420">
        <f t="shared" ref="O420:P423" si="262">O419</f>
        <v>36.57</v>
      </c>
      <c r="P420">
        <f t="shared" si="262"/>
        <v>3.0474999999999999</v>
      </c>
      <c r="U420" t="s">
        <v>69</v>
      </c>
      <c r="V420" t="s">
        <v>69</v>
      </c>
      <c r="W420" s="73" t="s">
        <v>362</v>
      </c>
      <c r="X420" s="74" t="s">
        <v>362</v>
      </c>
      <c r="Z420" s="76" t="s">
        <v>362</v>
      </c>
      <c r="AC420" s="8" t="s">
        <v>69</v>
      </c>
      <c r="AD420" s="8" t="s">
        <v>69</v>
      </c>
      <c r="AE420" s="8" t="s">
        <v>69</v>
      </c>
      <c r="AF420" s="8" t="s">
        <v>69</v>
      </c>
      <c r="AH420" s="23" t="str">
        <f t="shared" si="253"/>
        <v/>
      </c>
      <c r="AI420" s="23" t="str">
        <f t="shared" si="254"/>
        <v/>
      </c>
      <c r="AJ420" s="23" t="str">
        <f t="shared" si="254"/>
        <v/>
      </c>
      <c r="AK420" s="23" t="str">
        <f t="shared" si="254"/>
        <v/>
      </c>
      <c r="BG420" t="s">
        <v>2090</v>
      </c>
      <c r="BH420" t="s">
        <v>2091</v>
      </c>
      <c r="BJ420" t="s">
        <v>2002</v>
      </c>
      <c r="BM420" t="s">
        <v>2092</v>
      </c>
      <c r="BN420" t="s">
        <v>1334</v>
      </c>
      <c r="BO420" t="s">
        <v>421</v>
      </c>
      <c r="BQ420" t="s">
        <v>309</v>
      </c>
      <c r="BR420" t="e">
        <v>#N/A</v>
      </c>
      <c r="BS420">
        <v>13</v>
      </c>
      <c r="BT420" s="88">
        <v>10867.79</v>
      </c>
      <c r="BU420">
        <v>729228</v>
      </c>
      <c r="BX420">
        <v>5.19</v>
      </c>
      <c r="BY420">
        <v>5.19</v>
      </c>
      <c r="BZ420">
        <f t="shared" si="245"/>
        <v>0</v>
      </c>
      <c r="CC420" t="e">
        <f>VLOOKUP(A420,'[1]RPT 1280 - Edmonton'!$1:$1048576,4,0)</f>
        <v>#N/A</v>
      </c>
      <c r="CE420" t="s">
        <v>6402</v>
      </c>
      <c r="CF420">
        <v>36.57</v>
      </c>
      <c r="CG420">
        <v>0</v>
      </c>
      <c r="CH420">
        <v>0</v>
      </c>
      <c r="CI420">
        <v>0</v>
      </c>
      <c r="CJ420">
        <f t="shared" si="246"/>
        <v>0</v>
      </c>
      <c r="CK420">
        <f t="shared" si="247"/>
        <v>0</v>
      </c>
      <c r="CL420">
        <f t="shared" si="248"/>
        <v>0</v>
      </c>
      <c r="CM420">
        <f t="shared" si="249"/>
        <v>0</v>
      </c>
    </row>
    <row r="421" spans="1:95" x14ac:dyDescent="0.25">
      <c r="A421">
        <v>729194</v>
      </c>
      <c r="B421" s="87" t="s">
        <v>2093</v>
      </c>
      <c r="C421" t="s">
        <v>2085</v>
      </c>
      <c r="D421" t="s">
        <v>53</v>
      </c>
      <c r="E421" s="92" t="s">
        <v>67</v>
      </c>
      <c r="F421" t="s">
        <v>60</v>
      </c>
      <c r="G421" t="s">
        <v>1038</v>
      </c>
      <c r="J421">
        <f t="shared" si="261"/>
        <v>36.57</v>
      </c>
      <c r="O421">
        <f t="shared" si="262"/>
        <v>36.57</v>
      </c>
      <c r="P421">
        <f t="shared" si="262"/>
        <v>3.0474999999999999</v>
      </c>
      <c r="U421" t="s">
        <v>69</v>
      </c>
      <c r="V421" t="s">
        <v>69</v>
      </c>
      <c r="W421" s="73" t="s">
        <v>362</v>
      </c>
      <c r="X421" s="74" t="s">
        <v>362</v>
      </c>
      <c r="Z421" s="76" t="s">
        <v>362</v>
      </c>
      <c r="AC421" s="8" t="s">
        <v>69</v>
      </c>
      <c r="AD421" s="8" t="s">
        <v>69</v>
      </c>
      <c r="AE421" s="8" t="s">
        <v>69</v>
      </c>
      <c r="AF421" s="8" t="s">
        <v>69</v>
      </c>
      <c r="AH421" s="23" t="str">
        <f t="shared" si="253"/>
        <v/>
      </c>
      <c r="AI421" s="23" t="str">
        <f t="shared" si="254"/>
        <v/>
      </c>
      <c r="AJ421" s="23" t="str">
        <f t="shared" si="254"/>
        <v/>
      </c>
      <c r="AK421" s="23" t="str">
        <f t="shared" si="254"/>
        <v/>
      </c>
      <c r="BG421" t="s">
        <v>2094</v>
      </c>
      <c r="BH421" t="s">
        <v>2095</v>
      </c>
      <c r="BJ421" t="s">
        <v>2002</v>
      </c>
      <c r="BM421" t="s">
        <v>2096</v>
      </c>
      <c r="BN421" t="s">
        <v>1334</v>
      </c>
      <c r="BO421" t="s">
        <v>421</v>
      </c>
      <c r="BQ421" t="s">
        <v>309</v>
      </c>
      <c r="BR421" t="e">
        <v>#N/A</v>
      </c>
      <c r="BS421">
        <v>19</v>
      </c>
      <c r="BT421" s="88">
        <v>10404.32</v>
      </c>
      <c r="BU421">
        <v>729194</v>
      </c>
      <c r="BX421">
        <v>5.19</v>
      </c>
      <c r="BY421">
        <v>5.19</v>
      </c>
      <c r="BZ421">
        <f t="shared" si="245"/>
        <v>0</v>
      </c>
      <c r="CC421" t="e">
        <f>VLOOKUP(A421,'[1]RPT 1280 - Edmonton'!$1:$1048576,4,0)</f>
        <v>#N/A</v>
      </c>
      <c r="CE421" t="s">
        <v>6402</v>
      </c>
      <c r="CF421">
        <v>36.57</v>
      </c>
      <c r="CG421">
        <v>0</v>
      </c>
      <c r="CH421">
        <v>0</v>
      </c>
      <c r="CI421">
        <v>0</v>
      </c>
      <c r="CJ421">
        <f t="shared" si="246"/>
        <v>0</v>
      </c>
      <c r="CK421">
        <f t="shared" si="247"/>
        <v>0</v>
      </c>
      <c r="CL421">
        <f t="shared" si="248"/>
        <v>0</v>
      </c>
      <c r="CM421">
        <f t="shared" si="249"/>
        <v>0</v>
      </c>
    </row>
    <row r="422" spans="1:95" x14ac:dyDescent="0.25">
      <c r="A422">
        <v>729244</v>
      </c>
      <c r="B422" s="87" t="s">
        <v>2097</v>
      </c>
      <c r="C422" t="s">
        <v>2085</v>
      </c>
      <c r="D422" t="s">
        <v>53</v>
      </c>
      <c r="E422" s="92" t="s">
        <v>67</v>
      </c>
      <c r="F422" t="s">
        <v>60</v>
      </c>
      <c r="G422" t="s">
        <v>1038</v>
      </c>
      <c r="J422">
        <f t="shared" si="261"/>
        <v>36.57</v>
      </c>
      <c r="O422">
        <f t="shared" si="262"/>
        <v>36.57</v>
      </c>
      <c r="P422">
        <f t="shared" si="262"/>
        <v>3.0474999999999999</v>
      </c>
      <c r="U422" t="s">
        <v>69</v>
      </c>
      <c r="V422" t="s">
        <v>69</v>
      </c>
      <c r="W422" s="73" t="s">
        <v>362</v>
      </c>
      <c r="X422" s="74" t="s">
        <v>362</v>
      </c>
      <c r="Z422" s="76" t="s">
        <v>362</v>
      </c>
      <c r="AC422" s="8" t="s">
        <v>69</v>
      </c>
      <c r="AD422" s="8" t="s">
        <v>69</v>
      </c>
      <c r="AE422" s="8" t="s">
        <v>69</v>
      </c>
      <c r="AF422" s="8" t="s">
        <v>69</v>
      </c>
      <c r="AH422" s="23" t="str">
        <f t="shared" si="253"/>
        <v/>
      </c>
      <c r="AI422" s="23" t="str">
        <f t="shared" si="254"/>
        <v/>
      </c>
      <c r="AJ422" s="23" t="str">
        <f t="shared" si="254"/>
        <v/>
      </c>
      <c r="AK422" s="23" t="str">
        <f t="shared" si="254"/>
        <v/>
      </c>
      <c r="BG422" t="s">
        <v>2098</v>
      </c>
      <c r="BH422" t="s">
        <v>2099</v>
      </c>
      <c r="BJ422" t="s">
        <v>2002</v>
      </c>
      <c r="BM422" t="s">
        <v>2100</v>
      </c>
      <c r="BN422" t="s">
        <v>1334</v>
      </c>
      <c r="BO422" t="s">
        <v>421</v>
      </c>
      <c r="BQ422" t="s">
        <v>309</v>
      </c>
      <c r="BR422" t="e">
        <v>#N/A</v>
      </c>
      <c r="BS422">
        <v>20</v>
      </c>
      <c r="BT422" s="88">
        <v>7729.48</v>
      </c>
      <c r="BU422">
        <v>729244</v>
      </c>
      <c r="BX422">
        <v>5.19</v>
      </c>
      <c r="BY422">
        <v>5.19</v>
      </c>
      <c r="BZ422">
        <f t="shared" si="245"/>
        <v>0</v>
      </c>
      <c r="CC422" t="e">
        <f>VLOOKUP(A422,'[1]RPT 1280 - Edmonton'!$1:$1048576,4,0)</f>
        <v>#N/A</v>
      </c>
      <c r="CE422" t="s">
        <v>6402</v>
      </c>
      <c r="CF422">
        <v>36.57</v>
      </c>
      <c r="CG422">
        <v>0</v>
      </c>
      <c r="CH422">
        <v>0</v>
      </c>
      <c r="CI422">
        <v>0</v>
      </c>
      <c r="CJ422">
        <f t="shared" si="246"/>
        <v>0</v>
      </c>
      <c r="CK422">
        <f t="shared" si="247"/>
        <v>0</v>
      </c>
      <c r="CL422">
        <f t="shared" si="248"/>
        <v>0</v>
      </c>
      <c r="CM422">
        <f t="shared" si="249"/>
        <v>0</v>
      </c>
    </row>
    <row r="423" spans="1:95" x14ac:dyDescent="0.25">
      <c r="A423">
        <v>224394</v>
      </c>
      <c r="B423" s="87" t="s">
        <v>2101</v>
      </c>
      <c r="C423" t="s">
        <v>2085</v>
      </c>
      <c r="D423" t="s">
        <v>53</v>
      </c>
      <c r="E423" s="92" t="s">
        <v>67</v>
      </c>
      <c r="F423" t="s">
        <v>60</v>
      </c>
      <c r="G423" t="s">
        <v>1038</v>
      </c>
      <c r="J423">
        <f t="shared" si="261"/>
        <v>36.57</v>
      </c>
      <c r="O423">
        <f t="shared" si="262"/>
        <v>36.57</v>
      </c>
      <c r="P423">
        <f t="shared" si="262"/>
        <v>3.0474999999999999</v>
      </c>
      <c r="U423" t="s">
        <v>69</v>
      </c>
      <c r="V423" t="s">
        <v>69</v>
      </c>
      <c r="W423" s="73" t="s">
        <v>362</v>
      </c>
      <c r="X423" s="74" t="s">
        <v>362</v>
      </c>
      <c r="Z423" s="76" t="s">
        <v>362</v>
      </c>
      <c r="AC423" s="8" t="s">
        <v>69</v>
      </c>
      <c r="AD423" s="8" t="s">
        <v>69</v>
      </c>
      <c r="AE423" s="8" t="s">
        <v>69</v>
      </c>
      <c r="AF423" s="8" t="s">
        <v>69</v>
      </c>
      <c r="AH423" s="23" t="str">
        <f t="shared" si="253"/>
        <v/>
      </c>
      <c r="AI423" s="23" t="str">
        <f t="shared" si="254"/>
        <v/>
      </c>
      <c r="AJ423" s="23" t="str">
        <f t="shared" si="254"/>
        <v/>
      </c>
      <c r="AK423" s="23" t="str">
        <f t="shared" si="254"/>
        <v/>
      </c>
      <c r="BG423" t="s">
        <v>2102</v>
      </c>
      <c r="BH423" t="s">
        <v>2103</v>
      </c>
      <c r="BJ423" t="s">
        <v>2002</v>
      </c>
      <c r="BM423" t="s">
        <v>2104</v>
      </c>
      <c r="BN423" t="s">
        <v>1334</v>
      </c>
      <c r="BO423" t="s">
        <v>421</v>
      </c>
      <c r="BQ423" t="s">
        <v>309</v>
      </c>
      <c r="BR423" t="e">
        <v>#N/A</v>
      </c>
      <c r="BS423">
        <v>27</v>
      </c>
      <c r="BT423" s="88">
        <v>5448.01</v>
      </c>
      <c r="BU423">
        <v>224394</v>
      </c>
      <c r="BX423">
        <v>5.19</v>
      </c>
      <c r="BY423">
        <v>5.19</v>
      </c>
      <c r="BZ423">
        <f t="shared" si="245"/>
        <v>0</v>
      </c>
      <c r="CC423" t="e">
        <f>VLOOKUP(A423,'[1]RPT 1280 - Edmonton'!$1:$1048576,4,0)</f>
        <v>#N/A</v>
      </c>
      <c r="CE423" t="s">
        <v>6402</v>
      </c>
      <c r="CF423">
        <v>36.57</v>
      </c>
      <c r="CG423">
        <v>0</v>
      </c>
      <c r="CH423">
        <v>0</v>
      </c>
      <c r="CI423">
        <v>0</v>
      </c>
      <c r="CJ423">
        <f t="shared" si="246"/>
        <v>0</v>
      </c>
      <c r="CK423">
        <f t="shared" si="247"/>
        <v>0</v>
      </c>
      <c r="CL423">
        <f t="shared" si="248"/>
        <v>0</v>
      </c>
      <c r="CM423">
        <f t="shared" si="249"/>
        <v>0</v>
      </c>
    </row>
    <row r="424" spans="1:95" x14ac:dyDescent="0.25">
      <c r="A424">
        <v>128553</v>
      </c>
      <c r="B424" s="87" t="s">
        <v>2105</v>
      </c>
      <c r="C424" t="s">
        <v>2106</v>
      </c>
      <c r="D424" t="s">
        <v>53</v>
      </c>
      <c r="E424" s="92" t="s">
        <v>67</v>
      </c>
      <c r="F424" t="s">
        <v>60</v>
      </c>
      <c r="G424" t="s">
        <v>1038</v>
      </c>
      <c r="I424" t="s">
        <v>55</v>
      </c>
      <c r="J424">
        <v>36.340000000000003</v>
      </c>
      <c r="O424">
        <v>36.340000000000003</v>
      </c>
      <c r="P424">
        <v>3.0283333333333302</v>
      </c>
      <c r="T424" t="s">
        <v>1998</v>
      </c>
      <c r="U424" t="s">
        <v>1591</v>
      </c>
      <c r="V424" t="s">
        <v>1040</v>
      </c>
      <c r="W424" s="73" t="s">
        <v>1999</v>
      </c>
      <c r="X424" s="74" t="s">
        <v>595</v>
      </c>
      <c r="Z424" s="76">
        <v>4.1900000000000004</v>
      </c>
      <c r="AA424" s="27">
        <v>0.20855416666666701</v>
      </c>
      <c r="AC424" s="8" t="s">
        <v>595</v>
      </c>
      <c r="AD424" s="8" t="s">
        <v>596</v>
      </c>
      <c r="AE424" s="8">
        <v>5.19</v>
      </c>
      <c r="AF424" s="8">
        <v>5.19</v>
      </c>
      <c r="AH424" s="23">
        <f t="shared" si="253"/>
        <v>3.9966666666666666</v>
      </c>
      <c r="AI424" s="23" t="str">
        <f t="shared" si="254"/>
        <v>4.79</v>
      </c>
      <c r="AJ424" s="23" t="str">
        <f t="shared" si="254"/>
        <v/>
      </c>
      <c r="AK424" s="23">
        <f t="shared" si="254"/>
        <v>4.1900000000000004</v>
      </c>
      <c r="AM424" s="40">
        <v>36.840000000000003</v>
      </c>
      <c r="AN424" s="40">
        <v>1.43</v>
      </c>
      <c r="AO424">
        <v>12</v>
      </c>
      <c r="AP424" s="40">
        <f>(AM424 * 1.05) - L424 - Q424 - K424</f>
        <v>38.682000000000002</v>
      </c>
      <c r="AQ424" t="s">
        <v>60</v>
      </c>
      <c r="AR424" s="40">
        <f>(((AH424)-((AP424/AO424) + ((AN424 * 0.03)/AO424)))/AH424)*100</f>
        <v>19.255838198498747</v>
      </c>
      <c r="AS424" s="40">
        <f>(((AI424)-((AP424/AO424) + ((AN424 * 0.3)/AO424)))/AI424)*100</f>
        <v>31.9572025052192</v>
      </c>
      <c r="AT424" s="40" t="e">
        <f>(((AJ424)-((AP424/AO424) + ((AN424 * 0.03)/AO424)))/AJ424)*100</f>
        <v>#VALUE!</v>
      </c>
      <c r="AU424" s="40">
        <f>(((AK424)-((AP424/AO424) + ((AN424 * 0.07)/AO424)))/AK424)*100</f>
        <v>22.867740652346868</v>
      </c>
      <c r="BB424" s="77">
        <f>(((AH424)-(((AP424/AO424) + ((AN424 * 0.03)/AO424))-AW424))/AH424)*100</f>
        <v>19.255838198498747</v>
      </c>
      <c r="BC424" s="78">
        <f>(((AI424)-(((AP424/AO424) + ((AN424 * 0.3)/AO424))-AX424))/AI424)*100</f>
        <v>31.9572025052192</v>
      </c>
      <c r="BD424" s="79" t="e">
        <f>(((AJ424)-(((AP424/AO424) + ((AN424 * 0.03)/AO424))-AY424))/AJ424)*100</f>
        <v>#VALUE!</v>
      </c>
      <c r="BE424" s="80">
        <f>(((AK424)-(((AP424/AO424) + ((AN424 * 0.15)/AO424))-AZ424))/AK424)*100</f>
        <v>22.640214797136043</v>
      </c>
      <c r="BG424" t="s">
        <v>2107</v>
      </c>
      <c r="BH424" t="s">
        <v>2108</v>
      </c>
      <c r="BJ424" t="s">
        <v>2002</v>
      </c>
      <c r="BM424" t="s">
        <v>2109</v>
      </c>
      <c r="BN424" t="s">
        <v>889</v>
      </c>
      <c r="BO424" t="s">
        <v>66</v>
      </c>
      <c r="BQ424" t="s">
        <v>309</v>
      </c>
      <c r="BR424" t="e">
        <v>#N/A</v>
      </c>
      <c r="BS424">
        <v>25</v>
      </c>
      <c r="BT424" s="88">
        <v>4879.21</v>
      </c>
      <c r="BU424">
        <v>128553</v>
      </c>
      <c r="BX424">
        <v>5.49</v>
      </c>
      <c r="BY424">
        <v>5.49</v>
      </c>
      <c r="BZ424">
        <f t="shared" si="245"/>
        <v>0</v>
      </c>
      <c r="CC424" t="e">
        <f>VLOOKUP(A424,'[1]RPT 1280 - Edmonton'!$1:$1048576,4,0)</f>
        <v>#N/A</v>
      </c>
      <c r="CE424" t="s">
        <v>6402</v>
      </c>
      <c r="CF424">
        <v>36.340000000000003</v>
      </c>
      <c r="CG424">
        <v>0</v>
      </c>
      <c r="CH424">
        <v>0</v>
      </c>
      <c r="CI424">
        <v>0</v>
      </c>
      <c r="CJ424">
        <f t="shared" si="246"/>
        <v>0</v>
      </c>
      <c r="CK424">
        <f t="shared" si="247"/>
        <v>0</v>
      </c>
      <c r="CL424">
        <f t="shared" si="248"/>
        <v>0</v>
      </c>
      <c r="CM424">
        <f t="shared" si="249"/>
        <v>0</v>
      </c>
      <c r="CO424" s="95">
        <v>12</v>
      </c>
      <c r="CP424" s="95">
        <v>12</v>
      </c>
      <c r="CQ424">
        <f t="shared" si="250"/>
        <v>0</v>
      </c>
    </row>
    <row r="425" spans="1:95" x14ac:dyDescent="0.25">
      <c r="A425">
        <v>128579</v>
      </c>
      <c r="B425" s="87" t="s">
        <v>2110</v>
      </c>
      <c r="C425" t="s">
        <v>2106</v>
      </c>
      <c r="D425" t="s">
        <v>53</v>
      </c>
      <c r="E425" s="92" t="s">
        <v>67</v>
      </c>
      <c r="F425" t="s">
        <v>60</v>
      </c>
      <c r="G425" t="s">
        <v>1038</v>
      </c>
      <c r="J425">
        <f t="shared" ref="J425:J427" si="263">J424</f>
        <v>36.340000000000003</v>
      </c>
      <c r="O425">
        <f t="shared" ref="O425:P427" si="264">O424</f>
        <v>36.340000000000003</v>
      </c>
      <c r="P425">
        <f t="shared" si="264"/>
        <v>3.0283333333333302</v>
      </c>
      <c r="U425" t="s">
        <v>69</v>
      </c>
      <c r="V425" t="s">
        <v>69</v>
      </c>
      <c r="W425" s="73" t="s">
        <v>362</v>
      </c>
      <c r="X425" s="74" t="s">
        <v>362</v>
      </c>
      <c r="Z425" s="76" t="s">
        <v>362</v>
      </c>
      <c r="AC425" s="8" t="s">
        <v>69</v>
      </c>
      <c r="AD425" s="8" t="s">
        <v>69</v>
      </c>
      <c r="AE425" s="8" t="s">
        <v>69</v>
      </c>
      <c r="AF425" s="8" t="s">
        <v>69</v>
      </c>
      <c r="AH425" s="23" t="str">
        <f t="shared" si="253"/>
        <v/>
      </c>
      <c r="AI425" s="23" t="str">
        <f t="shared" si="254"/>
        <v/>
      </c>
      <c r="AJ425" s="23" t="str">
        <f t="shared" si="254"/>
        <v/>
      </c>
      <c r="AK425" s="23" t="str">
        <f t="shared" si="254"/>
        <v/>
      </c>
      <c r="BG425" t="s">
        <v>2111</v>
      </c>
      <c r="BH425" t="s">
        <v>2112</v>
      </c>
      <c r="BJ425" t="s">
        <v>2002</v>
      </c>
      <c r="BM425" t="s">
        <v>2113</v>
      </c>
      <c r="BN425" t="s">
        <v>889</v>
      </c>
      <c r="BO425" t="s">
        <v>66</v>
      </c>
      <c r="BQ425" t="s">
        <v>309</v>
      </c>
      <c r="BR425" t="e">
        <v>#N/A</v>
      </c>
      <c r="BS425">
        <v>25</v>
      </c>
      <c r="BT425" s="88">
        <v>4650.54</v>
      </c>
      <c r="BU425">
        <v>128579</v>
      </c>
      <c r="BX425">
        <v>5.49</v>
      </c>
      <c r="BY425">
        <v>5.49</v>
      </c>
      <c r="BZ425">
        <f t="shared" si="245"/>
        <v>0</v>
      </c>
      <c r="CC425" t="e">
        <f>VLOOKUP(A425,'[1]RPT 1280 - Edmonton'!$1:$1048576,4,0)</f>
        <v>#N/A</v>
      </c>
      <c r="CE425" t="s">
        <v>6402</v>
      </c>
      <c r="CF425">
        <v>36.340000000000003</v>
      </c>
      <c r="CG425">
        <v>0</v>
      </c>
      <c r="CH425">
        <v>0</v>
      </c>
      <c r="CI425">
        <v>0</v>
      </c>
      <c r="CJ425">
        <f t="shared" si="246"/>
        <v>0</v>
      </c>
      <c r="CK425">
        <f t="shared" si="247"/>
        <v>0</v>
      </c>
      <c r="CL425">
        <f t="shared" si="248"/>
        <v>0</v>
      </c>
      <c r="CM425">
        <f t="shared" si="249"/>
        <v>0</v>
      </c>
    </row>
    <row r="426" spans="1:95" x14ac:dyDescent="0.25">
      <c r="A426">
        <v>128710</v>
      </c>
      <c r="B426" s="87" t="s">
        <v>2114</v>
      </c>
      <c r="C426" t="s">
        <v>2106</v>
      </c>
      <c r="D426" t="s">
        <v>53</v>
      </c>
      <c r="E426" s="92" t="s">
        <v>67</v>
      </c>
      <c r="F426" t="s">
        <v>60</v>
      </c>
      <c r="G426" t="s">
        <v>1038</v>
      </c>
      <c r="J426">
        <f t="shared" si="263"/>
        <v>36.340000000000003</v>
      </c>
      <c r="O426">
        <f t="shared" si="264"/>
        <v>36.340000000000003</v>
      </c>
      <c r="P426">
        <f t="shared" si="264"/>
        <v>3.0283333333333302</v>
      </c>
      <c r="U426" t="s">
        <v>69</v>
      </c>
      <c r="V426" t="s">
        <v>69</v>
      </c>
      <c r="W426" s="73" t="s">
        <v>362</v>
      </c>
      <c r="X426" s="74" t="s">
        <v>362</v>
      </c>
      <c r="Z426" s="76" t="s">
        <v>362</v>
      </c>
      <c r="AC426" s="8" t="s">
        <v>69</v>
      </c>
      <c r="AD426" s="8" t="s">
        <v>69</v>
      </c>
      <c r="AE426" s="8" t="s">
        <v>69</v>
      </c>
      <c r="AF426" s="8" t="s">
        <v>69</v>
      </c>
      <c r="AH426" s="23" t="str">
        <f t="shared" si="253"/>
        <v/>
      </c>
      <c r="AI426" s="23" t="str">
        <f t="shared" si="254"/>
        <v/>
      </c>
      <c r="AJ426" s="23" t="str">
        <f t="shared" si="254"/>
        <v/>
      </c>
      <c r="AK426" s="23" t="str">
        <f t="shared" si="254"/>
        <v/>
      </c>
      <c r="BG426" t="s">
        <v>2115</v>
      </c>
      <c r="BH426" t="s">
        <v>2116</v>
      </c>
      <c r="BJ426" t="s">
        <v>2002</v>
      </c>
      <c r="BM426" t="s">
        <v>2117</v>
      </c>
      <c r="BN426" t="s">
        <v>889</v>
      </c>
      <c r="BO426" t="s">
        <v>66</v>
      </c>
      <c r="BQ426" t="s">
        <v>309</v>
      </c>
      <c r="BR426" t="e">
        <v>#N/A</v>
      </c>
      <c r="BS426">
        <v>33</v>
      </c>
      <c r="BT426" s="88">
        <v>3710.43</v>
      </c>
      <c r="BU426">
        <v>128710</v>
      </c>
      <c r="BX426">
        <v>5.49</v>
      </c>
      <c r="BY426">
        <v>5.49</v>
      </c>
      <c r="BZ426">
        <f t="shared" si="245"/>
        <v>0</v>
      </c>
      <c r="CC426" t="e">
        <f>VLOOKUP(A426,'[1]RPT 1280 - Edmonton'!$1:$1048576,4,0)</f>
        <v>#N/A</v>
      </c>
      <c r="CE426" t="s">
        <v>6402</v>
      </c>
      <c r="CF426">
        <v>36.340000000000003</v>
      </c>
      <c r="CG426">
        <v>0</v>
      </c>
      <c r="CH426">
        <v>0</v>
      </c>
      <c r="CI426">
        <v>0</v>
      </c>
      <c r="CJ426">
        <f t="shared" si="246"/>
        <v>0</v>
      </c>
      <c r="CK426">
        <f t="shared" si="247"/>
        <v>0</v>
      </c>
      <c r="CL426">
        <f t="shared" si="248"/>
        <v>0</v>
      </c>
      <c r="CM426">
        <f t="shared" si="249"/>
        <v>0</v>
      </c>
    </row>
    <row r="427" spans="1:95" x14ac:dyDescent="0.25">
      <c r="A427">
        <v>128835</v>
      </c>
      <c r="B427" s="87" t="s">
        <v>2118</v>
      </c>
      <c r="C427" t="s">
        <v>2106</v>
      </c>
      <c r="D427" t="s">
        <v>53</v>
      </c>
      <c r="E427" s="92" t="s">
        <v>67</v>
      </c>
      <c r="F427" t="s">
        <v>60</v>
      </c>
      <c r="G427" t="s">
        <v>1038</v>
      </c>
      <c r="J427">
        <f t="shared" si="263"/>
        <v>36.340000000000003</v>
      </c>
      <c r="O427">
        <f t="shared" si="264"/>
        <v>36.340000000000003</v>
      </c>
      <c r="P427">
        <f t="shared" si="264"/>
        <v>3.0283333333333302</v>
      </c>
      <c r="U427" t="s">
        <v>69</v>
      </c>
      <c r="V427" t="s">
        <v>69</v>
      </c>
      <c r="W427" s="73" t="s">
        <v>362</v>
      </c>
      <c r="X427" s="74" t="s">
        <v>362</v>
      </c>
      <c r="Z427" s="76" t="s">
        <v>362</v>
      </c>
      <c r="AC427" s="8" t="s">
        <v>69</v>
      </c>
      <c r="AD427" s="8" t="s">
        <v>69</v>
      </c>
      <c r="AE427" s="8" t="s">
        <v>69</v>
      </c>
      <c r="AF427" s="8" t="s">
        <v>69</v>
      </c>
      <c r="AH427" s="23" t="str">
        <f t="shared" si="253"/>
        <v/>
      </c>
      <c r="AI427" s="23" t="str">
        <f t="shared" si="254"/>
        <v/>
      </c>
      <c r="AJ427" s="23" t="str">
        <f t="shared" si="254"/>
        <v/>
      </c>
      <c r="AK427" s="23" t="str">
        <f t="shared" si="254"/>
        <v/>
      </c>
      <c r="BG427" t="s">
        <v>2119</v>
      </c>
      <c r="BH427" t="s">
        <v>2120</v>
      </c>
      <c r="BJ427" t="s">
        <v>2002</v>
      </c>
      <c r="BM427" t="s">
        <v>2121</v>
      </c>
      <c r="BN427" t="s">
        <v>889</v>
      </c>
      <c r="BO427" t="s">
        <v>66</v>
      </c>
      <c r="BQ427" t="s">
        <v>309</v>
      </c>
      <c r="BR427" t="e">
        <v>#N/A</v>
      </c>
      <c r="BS427">
        <v>31</v>
      </c>
      <c r="BT427" s="88">
        <v>4924.82</v>
      </c>
      <c r="BU427">
        <v>128835</v>
      </c>
      <c r="BX427">
        <v>5.49</v>
      </c>
      <c r="BY427">
        <v>5.49</v>
      </c>
      <c r="BZ427">
        <f t="shared" si="245"/>
        <v>0</v>
      </c>
      <c r="CC427" t="e">
        <f>VLOOKUP(A427,'[1]RPT 1280 - Edmonton'!$1:$1048576,4,0)</f>
        <v>#N/A</v>
      </c>
      <c r="CE427" t="s">
        <v>6402</v>
      </c>
      <c r="CF427">
        <v>36.340000000000003</v>
      </c>
      <c r="CG427">
        <v>0</v>
      </c>
      <c r="CH427">
        <v>0</v>
      </c>
      <c r="CI427">
        <v>0</v>
      </c>
      <c r="CJ427">
        <f t="shared" si="246"/>
        <v>0</v>
      </c>
      <c r="CK427">
        <f t="shared" si="247"/>
        <v>0</v>
      </c>
      <c r="CL427">
        <f t="shared" si="248"/>
        <v>0</v>
      </c>
      <c r="CM427">
        <f t="shared" si="249"/>
        <v>0</v>
      </c>
    </row>
    <row r="428" spans="1:95" x14ac:dyDescent="0.25">
      <c r="A428">
        <v>6443485</v>
      </c>
      <c r="B428" s="87" t="s">
        <v>2122</v>
      </c>
      <c r="C428" t="s">
        <v>2123</v>
      </c>
      <c r="D428" t="s">
        <v>53</v>
      </c>
      <c r="E428" s="92" t="s">
        <v>67</v>
      </c>
      <c r="F428" t="s">
        <v>60</v>
      </c>
      <c r="G428" t="s">
        <v>1038</v>
      </c>
      <c r="I428" t="s">
        <v>55</v>
      </c>
      <c r="J428">
        <v>25.96</v>
      </c>
      <c r="O428">
        <v>25.96</v>
      </c>
      <c r="P428">
        <v>3.2450000000000001</v>
      </c>
      <c r="T428" t="s">
        <v>1998</v>
      </c>
      <c r="U428" t="s">
        <v>1591</v>
      </c>
      <c r="V428" t="s">
        <v>1040</v>
      </c>
      <c r="W428" s="73" t="s">
        <v>1999</v>
      </c>
      <c r="X428" s="74" t="s">
        <v>595</v>
      </c>
      <c r="Z428" s="76">
        <v>4.1900000000000004</v>
      </c>
      <c r="AA428" s="27">
        <v>0.151915625</v>
      </c>
      <c r="AC428" s="8" t="s">
        <v>595</v>
      </c>
      <c r="AD428" s="8" t="s">
        <v>596</v>
      </c>
      <c r="AE428" s="8">
        <v>5.19</v>
      </c>
      <c r="AF428" s="8">
        <v>5.19</v>
      </c>
      <c r="AH428" s="23">
        <f t="shared" si="253"/>
        <v>3.9966666666666666</v>
      </c>
      <c r="AI428" s="23" t="str">
        <f t="shared" si="254"/>
        <v>4.79</v>
      </c>
      <c r="AJ428" s="23" t="str">
        <f t="shared" si="254"/>
        <v/>
      </c>
      <c r="AK428" s="23">
        <f t="shared" si="254"/>
        <v>4.1900000000000004</v>
      </c>
      <c r="AM428" s="40">
        <v>26.32</v>
      </c>
      <c r="AN428" s="40">
        <v>1.05</v>
      </c>
      <c r="AO428">
        <v>8</v>
      </c>
      <c r="AP428" s="40">
        <f>(AM428 * 1.05) - L428 - Q428 - K428</f>
        <v>27.636000000000003</v>
      </c>
      <c r="AQ428" t="s">
        <v>60</v>
      </c>
      <c r="AR428" s="40">
        <f>(((AH428)-((AP428/AO428) + ((AN428 * 0.03)/AO428)))/AH428)*100</f>
        <v>13.46695162635528</v>
      </c>
      <c r="AS428" s="40">
        <f>(((AI428)-((AP428/AO428) + ((AN428 * 0.3)/AO428)))/AI428)*100</f>
        <v>27.058977035490596</v>
      </c>
      <c r="AT428" s="40" t="e">
        <f>(((AJ428)-((AP428/AO428) + ((AN428 * 0.03)/AO428)))/AJ428)*100</f>
        <v>#VALUE!</v>
      </c>
      <c r="AU428" s="40">
        <f>(((AK428)-((AP428/AO428) + ((AN428 * 0.07)/AO428)))/AK428)*100</f>
        <v>17.334427207637233</v>
      </c>
      <c r="BB428" s="77">
        <f>(((AH428)-(((AP428/AO428) + ((AN428 * 0.03)/AO428))-AW428))/AH428)*100</f>
        <v>13.46695162635528</v>
      </c>
      <c r="BC428" s="78">
        <f>(((AI428)-(((AP428/AO428) + ((AN428 * 0.3)/AO428))-AX428))/AI428)*100</f>
        <v>27.058977035490596</v>
      </c>
      <c r="BD428" s="79" t="e">
        <f>(((AJ428)-(((AP428/AO428) + ((AN428 * 0.03)/AO428))-AY428))/AJ428)*100</f>
        <v>#VALUE!</v>
      </c>
      <c r="BE428" s="80">
        <f>(((AK428)-(((AP428/AO428) + ((AN428 * 0.15)/AO428))-AZ428))/AK428)*100</f>
        <v>17.08383054892602</v>
      </c>
      <c r="BG428" t="s">
        <v>2124</v>
      </c>
      <c r="BH428" t="s">
        <v>2125</v>
      </c>
      <c r="BJ428" t="s">
        <v>2002</v>
      </c>
      <c r="BM428" t="s">
        <v>2126</v>
      </c>
      <c r="BN428" t="s">
        <v>889</v>
      </c>
      <c r="BO428" t="s">
        <v>66</v>
      </c>
      <c r="BQ428" t="s">
        <v>309</v>
      </c>
      <c r="BR428" t="e">
        <v>#N/A</v>
      </c>
      <c r="BS428">
        <v>53</v>
      </c>
      <c r="BT428" s="88">
        <v>123.93</v>
      </c>
      <c r="BU428">
        <v>6443485</v>
      </c>
      <c r="BX428">
        <v>5.19</v>
      </c>
      <c r="BY428">
        <v>5.19</v>
      </c>
      <c r="BZ428">
        <f t="shared" si="245"/>
        <v>0</v>
      </c>
      <c r="CC428" t="e">
        <f>VLOOKUP(A428,'[1]RPT 1280 - Edmonton'!$1:$1048576,4,0)</f>
        <v>#N/A</v>
      </c>
      <c r="CE428" t="s">
        <v>6402</v>
      </c>
      <c r="CF428">
        <v>25.96</v>
      </c>
      <c r="CG428">
        <v>0</v>
      </c>
      <c r="CH428">
        <v>0</v>
      </c>
      <c r="CI428">
        <v>0</v>
      </c>
      <c r="CJ428">
        <f t="shared" si="246"/>
        <v>0</v>
      </c>
      <c r="CK428">
        <f t="shared" si="247"/>
        <v>0</v>
      </c>
      <c r="CL428">
        <f t="shared" si="248"/>
        <v>0</v>
      </c>
      <c r="CM428">
        <f t="shared" si="249"/>
        <v>0</v>
      </c>
      <c r="CO428" s="95">
        <v>12</v>
      </c>
      <c r="CP428" s="95">
        <v>12</v>
      </c>
      <c r="CQ428">
        <f t="shared" si="250"/>
        <v>0</v>
      </c>
    </row>
    <row r="429" spans="1:95" x14ac:dyDescent="0.25">
      <c r="A429">
        <v>6443394</v>
      </c>
      <c r="B429" s="87" t="s">
        <v>2127</v>
      </c>
      <c r="C429" t="s">
        <v>2123</v>
      </c>
      <c r="D429" t="s">
        <v>53</v>
      </c>
      <c r="E429" s="92" t="s">
        <v>67</v>
      </c>
      <c r="F429" t="s">
        <v>60</v>
      </c>
      <c r="G429" t="s">
        <v>1038</v>
      </c>
      <c r="J429">
        <f t="shared" ref="J429:J435" si="265">J428</f>
        <v>25.96</v>
      </c>
      <c r="O429">
        <f t="shared" ref="O429:P435" si="266">O428</f>
        <v>25.96</v>
      </c>
      <c r="P429">
        <f t="shared" si="266"/>
        <v>3.2450000000000001</v>
      </c>
      <c r="U429" t="s">
        <v>69</v>
      </c>
      <c r="V429" t="s">
        <v>69</v>
      </c>
      <c r="W429" s="73" t="s">
        <v>362</v>
      </c>
      <c r="X429" s="74" t="s">
        <v>362</v>
      </c>
      <c r="Z429" s="76" t="s">
        <v>362</v>
      </c>
      <c r="AC429" s="8" t="s">
        <v>69</v>
      </c>
      <c r="AD429" s="8" t="s">
        <v>69</v>
      </c>
      <c r="AE429" s="8" t="s">
        <v>69</v>
      </c>
      <c r="AF429" s="8" t="s">
        <v>69</v>
      </c>
      <c r="AH429" s="23" t="str">
        <f t="shared" si="253"/>
        <v/>
      </c>
      <c r="AI429" s="23" t="str">
        <f t="shared" si="254"/>
        <v/>
      </c>
      <c r="AJ429" s="23" t="str">
        <f t="shared" si="254"/>
        <v/>
      </c>
      <c r="AK429" s="23" t="str">
        <f t="shared" si="254"/>
        <v/>
      </c>
      <c r="BG429" t="s">
        <v>2128</v>
      </c>
      <c r="BH429" t="s">
        <v>2129</v>
      </c>
      <c r="BJ429" t="s">
        <v>2002</v>
      </c>
      <c r="BM429" t="s">
        <v>2130</v>
      </c>
      <c r="BN429" t="s">
        <v>889</v>
      </c>
      <c r="BO429" t="s">
        <v>66</v>
      </c>
      <c r="BQ429" t="s">
        <v>309</v>
      </c>
      <c r="BR429" t="e">
        <v>#N/A</v>
      </c>
      <c r="BS429">
        <v>48</v>
      </c>
      <c r="BT429" s="88">
        <v>823.75</v>
      </c>
      <c r="BU429">
        <v>6443394</v>
      </c>
      <c r="BX429">
        <v>5.19</v>
      </c>
      <c r="BY429">
        <v>5.19</v>
      </c>
      <c r="BZ429">
        <f t="shared" si="245"/>
        <v>0</v>
      </c>
      <c r="CC429" t="e">
        <f>VLOOKUP(A429,'[1]RPT 1280 - Edmonton'!$1:$1048576,4,0)</f>
        <v>#N/A</v>
      </c>
      <c r="CE429" t="s">
        <v>6402</v>
      </c>
      <c r="CF429">
        <v>25.96</v>
      </c>
      <c r="CG429">
        <v>0</v>
      </c>
      <c r="CH429">
        <v>0</v>
      </c>
      <c r="CI429">
        <v>0</v>
      </c>
      <c r="CJ429">
        <f t="shared" si="246"/>
        <v>0</v>
      </c>
      <c r="CK429">
        <f t="shared" si="247"/>
        <v>0</v>
      </c>
      <c r="CL429">
        <f t="shared" si="248"/>
        <v>0</v>
      </c>
      <c r="CM429">
        <f t="shared" si="249"/>
        <v>0</v>
      </c>
    </row>
    <row r="430" spans="1:95" x14ac:dyDescent="0.25">
      <c r="A430">
        <v>6443428</v>
      </c>
      <c r="B430" s="87" t="s">
        <v>2131</v>
      </c>
      <c r="C430" t="s">
        <v>2123</v>
      </c>
      <c r="D430" t="s">
        <v>53</v>
      </c>
      <c r="E430" s="92" t="s">
        <v>67</v>
      </c>
      <c r="F430" t="s">
        <v>60</v>
      </c>
      <c r="G430" t="s">
        <v>1038</v>
      </c>
      <c r="J430">
        <f t="shared" si="265"/>
        <v>25.96</v>
      </c>
      <c r="O430">
        <f t="shared" si="266"/>
        <v>25.96</v>
      </c>
      <c r="P430">
        <f t="shared" si="266"/>
        <v>3.2450000000000001</v>
      </c>
      <c r="U430" t="s">
        <v>69</v>
      </c>
      <c r="V430" t="s">
        <v>69</v>
      </c>
      <c r="W430" s="73" t="s">
        <v>362</v>
      </c>
      <c r="X430" s="74" t="s">
        <v>362</v>
      </c>
      <c r="Z430" s="76" t="s">
        <v>362</v>
      </c>
      <c r="AC430" s="8" t="s">
        <v>69</v>
      </c>
      <c r="AD430" s="8" t="s">
        <v>69</v>
      </c>
      <c r="AE430" s="8" t="s">
        <v>69</v>
      </c>
      <c r="AF430" s="8" t="s">
        <v>69</v>
      </c>
      <c r="AH430" s="23" t="str">
        <f t="shared" si="253"/>
        <v/>
      </c>
      <c r="AI430" s="23" t="str">
        <f t="shared" si="254"/>
        <v/>
      </c>
      <c r="AJ430" s="23" t="str">
        <f t="shared" si="254"/>
        <v/>
      </c>
      <c r="AK430" s="23" t="str">
        <f t="shared" si="254"/>
        <v/>
      </c>
      <c r="BG430" t="s">
        <v>2132</v>
      </c>
      <c r="BH430" t="s">
        <v>2133</v>
      </c>
      <c r="BJ430" t="s">
        <v>2002</v>
      </c>
      <c r="BM430" t="s">
        <v>2134</v>
      </c>
      <c r="BN430" t="s">
        <v>889</v>
      </c>
      <c r="BO430" t="s">
        <v>66</v>
      </c>
      <c r="BQ430" t="s">
        <v>309</v>
      </c>
      <c r="BR430" t="e">
        <v>#N/A</v>
      </c>
      <c r="BS430">
        <v>51</v>
      </c>
      <c r="BT430" s="88">
        <v>375.34</v>
      </c>
      <c r="BU430">
        <v>6443428</v>
      </c>
      <c r="BX430">
        <v>5.19</v>
      </c>
      <c r="BY430">
        <v>5.19</v>
      </c>
      <c r="BZ430">
        <f t="shared" si="245"/>
        <v>0</v>
      </c>
      <c r="CC430" t="e">
        <f>VLOOKUP(A430,'[1]RPT 1280 - Edmonton'!$1:$1048576,4,0)</f>
        <v>#N/A</v>
      </c>
      <c r="CE430" t="s">
        <v>6402</v>
      </c>
      <c r="CF430">
        <v>25.96</v>
      </c>
      <c r="CG430">
        <v>0</v>
      </c>
      <c r="CH430">
        <v>0</v>
      </c>
      <c r="CI430">
        <v>0</v>
      </c>
      <c r="CJ430">
        <f t="shared" si="246"/>
        <v>0</v>
      </c>
      <c r="CK430">
        <f t="shared" si="247"/>
        <v>0</v>
      </c>
      <c r="CL430">
        <f t="shared" si="248"/>
        <v>0</v>
      </c>
      <c r="CM430">
        <f t="shared" si="249"/>
        <v>0</v>
      </c>
    </row>
    <row r="431" spans="1:95" x14ac:dyDescent="0.25">
      <c r="A431">
        <v>6443444</v>
      </c>
      <c r="B431" s="87" t="s">
        <v>2135</v>
      </c>
      <c r="C431" t="s">
        <v>2123</v>
      </c>
      <c r="D431" t="s">
        <v>53</v>
      </c>
      <c r="E431" s="92" t="s">
        <v>67</v>
      </c>
      <c r="F431" t="s">
        <v>60</v>
      </c>
      <c r="G431" t="s">
        <v>1038</v>
      </c>
      <c r="J431">
        <f t="shared" si="265"/>
        <v>25.96</v>
      </c>
      <c r="O431">
        <f t="shared" si="266"/>
        <v>25.96</v>
      </c>
      <c r="P431">
        <f t="shared" si="266"/>
        <v>3.2450000000000001</v>
      </c>
      <c r="U431" t="s">
        <v>69</v>
      </c>
      <c r="V431" t="s">
        <v>69</v>
      </c>
      <c r="W431" s="73" t="s">
        <v>362</v>
      </c>
      <c r="X431" s="74" t="s">
        <v>362</v>
      </c>
      <c r="Z431" s="76" t="s">
        <v>362</v>
      </c>
      <c r="AC431" s="8" t="s">
        <v>69</v>
      </c>
      <c r="AD431" s="8" t="s">
        <v>69</v>
      </c>
      <c r="AE431" s="8" t="s">
        <v>69</v>
      </c>
      <c r="AF431" s="8" t="s">
        <v>69</v>
      </c>
      <c r="AH431" s="23" t="str">
        <f t="shared" si="253"/>
        <v/>
      </c>
      <c r="AI431" s="23" t="str">
        <f t="shared" si="254"/>
        <v/>
      </c>
      <c r="AJ431" s="23" t="str">
        <f t="shared" si="254"/>
        <v/>
      </c>
      <c r="AK431" s="23" t="str">
        <f t="shared" si="254"/>
        <v/>
      </c>
      <c r="BG431" t="s">
        <v>2136</v>
      </c>
      <c r="BH431" t="s">
        <v>2137</v>
      </c>
      <c r="BJ431" t="s">
        <v>2002</v>
      </c>
      <c r="BM431" t="s">
        <v>2138</v>
      </c>
      <c r="BN431" t="s">
        <v>889</v>
      </c>
      <c r="BO431" t="s">
        <v>66</v>
      </c>
      <c r="BQ431" t="s">
        <v>309</v>
      </c>
      <c r="BR431" t="e">
        <v>#N/A</v>
      </c>
      <c r="BS431">
        <v>49</v>
      </c>
      <c r="BT431" s="88">
        <v>795.46</v>
      </c>
      <c r="BU431">
        <v>6443444</v>
      </c>
      <c r="BX431">
        <v>5.19</v>
      </c>
      <c r="BY431">
        <v>5.19</v>
      </c>
      <c r="BZ431">
        <f t="shared" si="245"/>
        <v>0</v>
      </c>
      <c r="CC431" t="e">
        <f>VLOOKUP(A431,'[1]RPT 1280 - Edmonton'!$1:$1048576,4,0)</f>
        <v>#N/A</v>
      </c>
      <c r="CE431" t="s">
        <v>6402</v>
      </c>
      <c r="CF431">
        <v>25.96</v>
      </c>
      <c r="CG431">
        <v>0</v>
      </c>
      <c r="CH431">
        <v>0</v>
      </c>
      <c r="CI431">
        <v>0</v>
      </c>
      <c r="CJ431">
        <f t="shared" si="246"/>
        <v>0</v>
      </c>
      <c r="CK431">
        <f t="shared" si="247"/>
        <v>0</v>
      </c>
      <c r="CL431">
        <f t="shared" si="248"/>
        <v>0</v>
      </c>
      <c r="CM431">
        <f t="shared" si="249"/>
        <v>0</v>
      </c>
    </row>
    <row r="432" spans="1:95" x14ac:dyDescent="0.25">
      <c r="A432">
        <v>6443477</v>
      </c>
      <c r="B432" s="87" t="s">
        <v>2139</v>
      </c>
      <c r="C432" t="s">
        <v>2123</v>
      </c>
      <c r="D432" t="s">
        <v>53</v>
      </c>
      <c r="E432" s="92" t="s">
        <v>67</v>
      </c>
      <c r="F432" t="s">
        <v>60</v>
      </c>
      <c r="G432" t="s">
        <v>1038</v>
      </c>
      <c r="J432">
        <f t="shared" si="265"/>
        <v>25.96</v>
      </c>
      <c r="O432">
        <f t="shared" si="266"/>
        <v>25.96</v>
      </c>
      <c r="P432">
        <f t="shared" si="266"/>
        <v>3.2450000000000001</v>
      </c>
      <c r="U432" t="s">
        <v>69</v>
      </c>
      <c r="V432" t="s">
        <v>69</v>
      </c>
      <c r="W432" s="73" t="s">
        <v>362</v>
      </c>
      <c r="X432" s="74" t="s">
        <v>362</v>
      </c>
      <c r="Z432" s="76" t="s">
        <v>362</v>
      </c>
      <c r="AC432" s="8" t="s">
        <v>69</v>
      </c>
      <c r="AD432" s="8" t="s">
        <v>69</v>
      </c>
      <c r="AE432" s="8" t="s">
        <v>69</v>
      </c>
      <c r="AF432" s="8" t="s">
        <v>69</v>
      </c>
      <c r="AH432" s="23" t="str">
        <f t="shared" si="253"/>
        <v/>
      </c>
      <c r="AI432" s="23" t="str">
        <f t="shared" si="254"/>
        <v/>
      </c>
      <c r="AJ432" s="23" t="str">
        <f t="shared" si="254"/>
        <v/>
      </c>
      <c r="AK432" s="23" t="str">
        <f t="shared" si="254"/>
        <v/>
      </c>
      <c r="BG432" t="s">
        <v>2140</v>
      </c>
      <c r="BH432" t="s">
        <v>2141</v>
      </c>
      <c r="BJ432" t="s">
        <v>2002</v>
      </c>
      <c r="BM432" t="s">
        <v>2142</v>
      </c>
      <c r="BN432" t="s">
        <v>889</v>
      </c>
      <c r="BO432" t="s">
        <v>66</v>
      </c>
      <c r="BQ432" t="s">
        <v>309</v>
      </c>
      <c r="BR432" t="e">
        <v>#N/A</v>
      </c>
      <c r="BS432">
        <v>52</v>
      </c>
      <c r="BT432" s="88">
        <v>213.83</v>
      </c>
      <c r="BU432">
        <v>6443477</v>
      </c>
      <c r="BX432">
        <v>5.19</v>
      </c>
      <c r="BY432">
        <v>5.19</v>
      </c>
      <c r="BZ432">
        <f t="shared" si="245"/>
        <v>0</v>
      </c>
      <c r="CC432" t="e">
        <f>VLOOKUP(A432,'[1]RPT 1280 - Edmonton'!$1:$1048576,4,0)</f>
        <v>#N/A</v>
      </c>
      <c r="CE432" t="s">
        <v>6402</v>
      </c>
      <c r="CF432">
        <v>25.96</v>
      </c>
      <c r="CG432">
        <v>0</v>
      </c>
      <c r="CH432">
        <v>0</v>
      </c>
      <c r="CI432">
        <v>0</v>
      </c>
      <c r="CJ432">
        <f t="shared" si="246"/>
        <v>0</v>
      </c>
      <c r="CK432">
        <f t="shared" si="247"/>
        <v>0</v>
      </c>
      <c r="CL432">
        <f t="shared" si="248"/>
        <v>0</v>
      </c>
      <c r="CM432">
        <f t="shared" si="249"/>
        <v>0</v>
      </c>
    </row>
    <row r="433" spans="1:95" x14ac:dyDescent="0.25">
      <c r="A433">
        <v>6478424</v>
      </c>
      <c r="B433" s="87" t="s">
        <v>2143</v>
      </c>
      <c r="C433" t="s">
        <v>2123</v>
      </c>
      <c r="D433" t="s">
        <v>53</v>
      </c>
      <c r="E433" s="92" t="s">
        <v>67</v>
      </c>
      <c r="F433" t="s">
        <v>60</v>
      </c>
      <c r="G433" t="s">
        <v>1038</v>
      </c>
      <c r="J433">
        <f t="shared" si="265"/>
        <v>25.96</v>
      </c>
      <c r="O433">
        <f t="shared" si="266"/>
        <v>25.96</v>
      </c>
      <c r="P433">
        <f t="shared" si="266"/>
        <v>3.2450000000000001</v>
      </c>
      <c r="U433" t="s">
        <v>69</v>
      </c>
      <c r="V433" t="s">
        <v>69</v>
      </c>
      <c r="W433" s="73" t="s">
        <v>362</v>
      </c>
      <c r="X433" s="74" t="s">
        <v>362</v>
      </c>
      <c r="Z433" s="76" t="s">
        <v>362</v>
      </c>
      <c r="AC433" s="8" t="s">
        <v>69</v>
      </c>
      <c r="AD433" s="8" t="s">
        <v>69</v>
      </c>
      <c r="AE433" s="8" t="s">
        <v>69</v>
      </c>
      <c r="AF433" s="8" t="s">
        <v>69</v>
      </c>
      <c r="AH433" s="23" t="str">
        <f t="shared" si="253"/>
        <v/>
      </c>
      <c r="AI433" s="23" t="str">
        <f t="shared" si="254"/>
        <v/>
      </c>
      <c r="AJ433" s="23" t="str">
        <f t="shared" si="254"/>
        <v/>
      </c>
      <c r="AK433" s="23" t="str">
        <f t="shared" si="254"/>
        <v/>
      </c>
      <c r="BG433" t="s">
        <v>2144</v>
      </c>
      <c r="BH433" t="s">
        <v>2145</v>
      </c>
      <c r="BJ433" t="s">
        <v>2002</v>
      </c>
      <c r="BM433" t="s">
        <v>2146</v>
      </c>
      <c r="BN433" t="s">
        <v>902</v>
      </c>
      <c r="BO433" t="s">
        <v>66</v>
      </c>
      <c r="BQ433" t="s">
        <v>309</v>
      </c>
      <c r="BR433" t="e">
        <v>#N/A</v>
      </c>
      <c r="BS433">
        <v>49</v>
      </c>
      <c r="BT433" s="88">
        <v>703.15</v>
      </c>
      <c r="BU433">
        <v>6478424</v>
      </c>
      <c r="BX433">
        <v>5.19</v>
      </c>
      <c r="BY433">
        <v>5.19</v>
      </c>
      <c r="BZ433">
        <f t="shared" si="245"/>
        <v>0</v>
      </c>
      <c r="CC433" t="e">
        <f>VLOOKUP(A433,'[1]RPT 1280 - Edmonton'!$1:$1048576,4,0)</f>
        <v>#N/A</v>
      </c>
      <c r="CE433" t="s">
        <v>6402</v>
      </c>
      <c r="CF433">
        <v>25.96</v>
      </c>
      <c r="CG433">
        <v>0</v>
      </c>
      <c r="CH433">
        <v>0</v>
      </c>
      <c r="CI433">
        <v>0</v>
      </c>
      <c r="CJ433">
        <f t="shared" si="246"/>
        <v>0</v>
      </c>
      <c r="CK433">
        <f t="shared" si="247"/>
        <v>0</v>
      </c>
      <c r="CL433">
        <f t="shared" si="248"/>
        <v>0</v>
      </c>
      <c r="CM433">
        <f t="shared" si="249"/>
        <v>0</v>
      </c>
    </row>
    <row r="434" spans="1:95" x14ac:dyDescent="0.25">
      <c r="A434">
        <v>6478382</v>
      </c>
      <c r="B434" s="87" t="s">
        <v>2147</v>
      </c>
      <c r="C434" t="s">
        <v>2123</v>
      </c>
      <c r="D434" t="s">
        <v>53</v>
      </c>
      <c r="E434" s="92" t="s">
        <v>67</v>
      </c>
      <c r="F434" t="s">
        <v>60</v>
      </c>
      <c r="G434" t="s">
        <v>1038</v>
      </c>
      <c r="J434">
        <f t="shared" si="265"/>
        <v>25.96</v>
      </c>
      <c r="O434">
        <f t="shared" si="266"/>
        <v>25.96</v>
      </c>
      <c r="P434">
        <f t="shared" si="266"/>
        <v>3.2450000000000001</v>
      </c>
      <c r="U434" t="s">
        <v>69</v>
      </c>
      <c r="V434" t="s">
        <v>69</v>
      </c>
      <c r="W434" s="73" t="s">
        <v>362</v>
      </c>
      <c r="X434" s="74" t="s">
        <v>362</v>
      </c>
      <c r="Z434" s="76" t="s">
        <v>362</v>
      </c>
      <c r="AC434" s="8" t="s">
        <v>69</v>
      </c>
      <c r="AD434" s="8" t="s">
        <v>69</v>
      </c>
      <c r="AE434" s="8" t="s">
        <v>69</v>
      </c>
      <c r="AF434" s="8" t="s">
        <v>69</v>
      </c>
      <c r="AH434" s="23" t="str">
        <f t="shared" si="253"/>
        <v/>
      </c>
      <c r="AI434" s="23" t="str">
        <f t="shared" si="254"/>
        <v/>
      </c>
      <c r="AJ434" s="23" t="str">
        <f t="shared" si="254"/>
        <v/>
      </c>
      <c r="AK434" s="23" t="str">
        <f t="shared" si="254"/>
        <v/>
      </c>
      <c r="BG434" t="s">
        <v>2148</v>
      </c>
      <c r="BH434" t="s">
        <v>2149</v>
      </c>
      <c r="BJ434" t="s">
        <v>2002</v>
      </c>
      <c r="BM434" t="s">
        <v>2150</v>
      </c>
      <c r="BN434" t="s">
        <v>902</v>
      </c>
      <c r="BO434" t="s">
        <v>66</v>
      </c>
      <c r="BQ434" t="s">
        <v>309</v>
      </c>
      <c r="BR434" t="e">
        <v>#N/A</v>
      </c>
      <c r="BS434">
        <v>48</v>
      </c>
      <c r="BT434" s="88">
        <v>781.41</v>
      </c>
      <c r="BU434">
        <v>6478382</v>
      </c>
      <c r="BX434">
        <v>5.19</v>
      </c>
      <c r="BY434">
        <v>5.19</v>
      </c>
      <c r="BZ434">
        <f t="shared" si="245"/>
        <v>0</v>
      </c>
      <c r="CC434" t="e">
        <f>VLOOKUP(A434,'[1]RPT 1280 - Edmonton'!$1:$1048576,4,0)</f>
        <v>#N/A</v>
      </c>
      <c r="CE434" t="s">
        <v>6402</v>
      </c>
      <c r="CF434">
        <v>25.96</v>
      </c>
      <c r="CG434">
        <v>0</v>
      </c>
      <c r="CH434">
        <v>0</v>
      </c>
      <c r="CI434">
        <v>0</v>
      </c>
      <c r="CJ434">
        <f t="shared" si="246"/>
        <v>0</v>
      </c>
      <c r="CK434">
        <f t="shared" si="247"/>
        <v>0</v>
      </c>
      <c r="CL434">
        <f t="shared" si="248"/>
        <v>0</v>
      </c>
      <c r="CM434">
        <f t="shared" si="249"/>
        <v>0</v>
      </c>
    </row>
    <row r="435" spans="1:95" x14ac:dyDescent="0.25">
      <c r="A435">
        <v>6478416</v>
      </c>
      <c r="B435" s="87" t="s">
        <v>2151</v>
      </c>
      <c r="C435" t="s">
        <v>2123</v>
      </c>
      <c r="D435" t="s">
        <v>53</v>
      </c>
      <c r="E435" s="92" t="s">
        <v>67</v>
      </c>
      <c r="F435" t="s">
        <v>60</v>
      </c>
      <c r="G435" t="s">
        <v>1038</v>
      </c>
      <c r="J435">
        <f t="shared" si="265"/>
        <v>25.96</v>
      </c>
      <c r="O435">
        <f t="shared" si="266"/>
        <v>25.96</v>
      </c>
      <c r="P435">
        <f t="shared" si="266"/>
        <v>3.2450000000000001</v>
      </c>
      <c r="U435" t="s">
        <v>69</v>
      </c>
      <c r="V435" t="s">
        <v>69</v>
      </c>
      <c r="W435" s="73" t="s">
        <v>362</v>
      </c>
      <c r="X435" s="74" t="s">
        <v>362</v>
      </c>
      <c r="Z435" s="76" t="s">
        <v>362</v>
      </c>
      <c r="AC435" s="8" t="s">
        <v>69</v>
      </c>
      <c r="AD435" s="8" t="s">
        <v>69</v>
      </c>
      <c r="AE435" s="8" t="s">
        <v>69</v>
      </c>
      <c r="AF435" s="8" t="s">
        <v>69</v>
      </c>
      <c r="AH435" s="23" t="str">
        <f t="shared" si="253"/>
        <v/>
      </c>
      <c r="AI435" s="23" t="str">
        <f t="shared" si="254"/>
        <v/>
      </c>
      <c r="AJ435" s="23" t="str">
        <f t="shared" si="254"/>
        <v/>
      </c>
      <c r="AK435" s="23" t="str">
        <f t="shared" si="254"/>
        <v/>
      </c>
      <c r="BG435" t="s">
        <v>2152</v>
      </c>
      <c r="BH435" t="s">
        <v>2153</v>
      </c>
      <c r="BJ435" t="s">
        <v>2002</v>
      </c>
      <c r="BM435" t="s">
        <v>2154</v>
      </c>
      <c r="BN435" t="s">
        <v>902</v>
      </c>
      <c r="BO435" t="s">
        <v>66</v>
      </c>
      <c r="BQ435" t="s">
        <v>309</v>
      </c>
      <c r="BR435" t="e">
        <v>#N/A</v>
      </c>
      <c r="BS435">
        <v>51</v>
      </c>
      <c r="BT435" s="88">
        <v>241.89</v>
      </c>
      <c r="BU435">
        <v>6478416</v>
      </c>
      <c r="BX435">
        <v>5.19</v>
      </c>
      <c r="BY435">
        <v>5.19</v>
      </c>
      <c r="BZ435">
        <f t="shared" si="245"/>
        <v>0</v>
      </c>
      <c r="CC435" t="e">
        <f>VLOOKUP(A435,'[1]RPT 1280 - Edmonton'!$1:$1048576,4,0)</f>
        <v>#N/A</v>
      </c>
      <c r="CE435" t="s">
        <v>6402</v>
      </c>
      <c r="CF435">
        <v>25.96</v>
      </c>
      <c r="CG435">
        <v>0</v>
      </c>
      <c r="CH435">
        <v>0</v>
      </c>
      <c r="CI435">
        <v>0</v>
      </c>
      <c r="CJ435">
        <f t="shared" si="246"/>
        <v>0</v>
      </c>
      <c r="CK435">
        <f t="shared" si="247"/>
        <v>0</v>
      </c>
      <c r="CL435">
        <f t="shared" si="248"/>
        <v>0</v>
      </c>
      <c r="CM435">
        <f t="shared" si="249"/>
        <v>0</v>
      </c>
    </row>
    <row r="436" spans="1:95" x14ac:dyDescent="0.25">
      <c r="A436">
        <v>6427850</v>
      </c>
      <c r="B436" s="87" t="s">
        <v>2155</v>
      </c>
      <c r="C436" t="s">
        <v>2156</v>
      </c>
      <c r="D436" t="s">
        <v>53</v>
      </c>
      <c r="E436" s="92" t="s">
        <v>67</v>
      </c>
      <c r="F436" t="s">
        <v>60</v>
      </c>
      <c r="G436" t="s">
        <v>1038</v>
      </c>
      <c r="I436" t="s">
        <v>186</v>
      </c>
      <c r="J436">
        <v>108.02</v>
      </c>
      <c r="M436" s="98">
        <v>8.4</v>
      </c>
      <c r="O436">
        <v>108.02</v>
      </c>
      <c r="P436">
        <v>18.003333333333298</v>
      </c>
      <c r="Q436" s="99">
        <v>8.4</v>
      </c>
      <c r="T436" t="s">
        <v>2157</v>
      </c>
      <c r="U436" t="s">
        <v>57</v>
      </c>
      <c r="V436" t="s">
        <v>2158</v>
      </c>
      <c r="W436" s="73" t="s">
        <v>2159</v>
      </c>
      <c r="X436" s="74" t="s">
        <v>2160</v>
      </c>
      <c r="Z436" s="76">
        <v>20.99</v>
      </c>
      <c r="AA436" s="27">
        <v>8.5430928558890604E-2</v>
      </c>
      <c r="AC436" s="8" t="s">
        <v>2160</v>
      </c>
      <c r="AD436" s="8" t="s">
        <v>2161</v>
      </c>
      <c r="AE436" s="8">
        <v>23.99</v>
      </c>
      <c r="AF436" s="8">
        <v>25.19</v>
      </c>
      <c r="AH436" s="23">
        <f t="shared" si="253"/>
        <v>19.489999999999998</v>
      </c>
      <c r="AI436" s="23" t="str">
        <f t="shared" si="254"/>
        <v>22.79</v>
      </c>
      <c r="AJ436" s="23" t="str">
        <f t="shared" si="254"/>
        <v/>
      </c>
      <c r="AK436" s="23">
        <f t="shared" si="254"/>
        <v>20.99</v>
      </c>
      <c r="AM436" s="40">
        <v>109.88</v>
      </c>
      <c r="AN436" s="40">
        <v>10.31</v>
      </c>
      <c r="AO436">
        <v>6</v>
      </c>
      <c r="AP436" s="40">
        <f>(AM436 * 1.05) - L436 - Q436 - K436</f>
        <v>106.97399999999999</v>
      </c>
      <c r="AQ436" t="s">
        <v>60</v>
      </c>
      <c r="AR436" s="40">
        <f>(((AH436)-((AP436/AO436) + ((AN436 * 0.03)/AO436)))/AH436)*100</f>
        <v>8.2578245253976537</v>
      </c>
      <c r="AS436" s="40">
        <f>(((AI436)-((AP436/AO436) + ((AN436 * 0.3)/AO436)))/AI436)*100</f>
        <v>19.506362439666532</v>
      </c>
      <c r="AT436" s="40" t="e">
        <f>(((AJ436)-((AP436/AO436) + ((AN436 * 0.03)/AO436)))/AJ436)*100</f>
        <v>#VALUE!</v>
      </c>
      <c r="AU436" s="40">
        <f>(((AK436)-((AP436/AO436) + ((AN436 * 0.07)/AO436)))/AK436)*100</f>
        <v>14.486501508654923</v>
      </c>
      <c r="BB436" s="77">
        <f>(((AH436)-(((AP436/AO436) + ((AN436 * 0.03)/AO436))-AW436))/AH436)*100</f>
        <v>8.2578245253976537</v>
      </c>
      <c r="BC436" s="78">
        <f>(((AI436)-(((AP436/AO436) + ((AN436 * 0.3)/AO436))-AX436))/AI436)*100</f>
        <v>19.506362439666532</v>
      </c>
      <c r="BD436" s="79" t="e">
        <f>(((AJ436)-(((AP436/AO436) + ((AN436 * 0.03)/AO436))-AY436))/AJ436)*100</f>
        <v>#VALUE!</v>
      </c>
      <c r="BE436" s="80">
        <f>(((AK436)-(((AP436/AO436) + ((AN436 * 0.15)/AO436))-AZ436))/AK436)*100</f>
        <v>13.831586469747501</v>
      </c>
      <c r="BG436" t="s">
        <v>2162</v>
      </c>
      <c r="BH436" t="s">
        <v>2163</v>
      </c>
      <c r="BJ436" t="s">
        <v>2164</v>
      </c>
      <c r="BM436" t="s">
        <v>2165</v>
      </c>
      <c r="BN436" t="s">
        <v>2166</v>
      </c>
      <c r="BO436" t="s">
        <v>237</v>
      </c>
      <c r="BQ436" t="s">
        <v>309</v>
      </c>
      <c r="BR436" t="e">
        <v>#N/A</v>
      </c>
      <c r="BS436">
        <v>45</v>
      </c>
      <c r="BT436" s="88">
        <v>3608.28</v>
      </c>
      <c r="BU436">
        <v>6427850</v>
      </c>
      <c r="BX436">
        <v>23.99</v>
      </c>
      <c r="BY436">
        <v>23.99</v>
      </c>
      <c r="BZ436">
        <f t="shared" si="245"/>
        <v>0</v>
      </c>
      <c r="CA436">
        <v>-4</v>
      </c>
      <c r="CC436" t="e">
        <f>VLOOKUP(A436,'[1]RPT 1280 - Edmonton'!$1:$1048576,4,0)</f>
        <v>#N/A</v>
      </c>
      <c r="CE436" t="s">
        <v>6402</v>
      </c>
      <c r="CF436">
        <v>108.02</v>
      </c>
      <c r="CG436">
        <v>0</v>
      </c>
      <c r="CH436">
        <v>0</v>
      </c>
      <c r="CI436">
        <v>8.4</v>
      </c>
      <c r="CJ436">
        <f t="shared" si="246"/>
        <v>0</v>
      </c>
      <c r="CK436">
        <f t="shared" si="247"/>
        <v>0</v>
      </c>
      <c r="CL436">
        <f t="shared" si="248"/>
        <v>0</v>
      </c>
      <c r="CM436">
        <f t="shared" si="249"/>
        <v>0</v>
      </c>
      <c r="CO436" s="95">
        <v>18.989999999999998</v>
      </c>
      <c r="CP436" s="95">
        <v>18.989999999999998</v>
      </c>
      <c r="CQ436">
        <f t="shared" si="250"/>
        <v>0</v>
      </c>
    </row>
    <row r="437" spans="1:95" x14ac:dyDescent="0.25">
      <c r="A437">
        <v>6379275</v>
      </c>
      <c r="B437" s="87" t="s">
        <v>2167</v>
      </c>
      <c r="C437" t="s">
        <v>2156</v>
      </c>
      <c r="D437" t="s">
        <v>53</v>
      </c>
      <c r="E437" s="92" t="s">
        <v>67</v>
      </c>
      <c r="F437" t="s">
        <v>60</v>
      </c>
      <c r="G437" t="s">
        <v>1038</v>
      </c>
      <c r="I437" t="s">
        <v>199</v>
      </c>
      <c r="J437">
        <v>108.02</v>
      </c>
      <c r="M437" s="98">
        <v>8.4</v>
      </c>
      <c r="O437">
        <v>108.02</v>
      </c>
      <c r="P437">
        <v>18.003333333333298</v>
      </c>
      <c r="Q437" s="99">
        <v>8.4</v>
      </c>
      <c r="T437" t="s">
        <v>2157</v>
      </c>
      <c r="U437" t="s">
        <v>57</v>
      </c>
      <c r="V437" t="s">
        <v>2158</v>
      </c>
      <c r="W437" s="73" t="s">
        <v>2159</v>
      </c>
      <c r="X437" s="74" t="s">
        <v>2160</v>
      </c>
      <c r="Z437" s="76">
        <v>20.99</v>
      </c>
      <c r="AA437" s="27">
        <v>8.5430928558890604E-2</v>
      </c>
      <c r="AC437" s="8" t="s">
        <v>2160</v>
      </c>
      <c r="AD437" s="8" t="s">
        <v>2161</v>
      </c>
      <c r="AE437" s="8">
        <v>23.99</v>
      </c>
      <c r="AF437" s="8">
        <v>25.19</v>
      </c>
      <c r="AH437" s="23">
        <f t="shared" si="253"/>
        <v>19.489999999999998</v>
      </c>
      <c r="AI437" s="23" t="str">
        <f t="shared" si="254"/>
        <v>22.79</v>
      </c>
      <c r="AJ437" s="23" t="str">
        <f t="shared" si="254"/>
        <v/>
      </c>
      <c r="AK437" s="23">
        <f t="shared" si="254"/>
        <v>20.99</v>
      </c>
      <c r="AM437" s="40">
        <v>109.88</v>
      </c>
      <c r="AN437" s="40">
        <v>14.15</v>
      </c>
      <c r="AO437">
        <v>6</v>
      </c>
      <c r="AP437" s="40">
        <f>(AM437 * 1.05) - L437 - Q437 - K437</f>
        <v>106.97399999999999</v>
      </c>
      <c r="AQ437" t="s">
        <v>60</v>
      </c>
      <c r="AR437" s="40">
        <f>(((AH437)-((AP437/AO437) + ((AN437 * 0.03)/AO437)))/AH437)*100</f>
        <v>8.1593124679322795</v>
      </c>
      <c r="AS437" s="40">
        <f>(((AI437)-((AP437/AO437) + ((AN437 * 0.3)/AO437)))/AI437)*100</f>
        <v>18.663887670030725</v>
      </c>
      <c r="AT437" s="40" t="e">
        <f>(((AJ437)-((AP437/AO437) + ((AN437 * 0.03)/AO437)))/AJ437)*100</f>
        <v>#VALUE!</v>
      </c>
      <c r="AU437" s="40">
        <f>(((AK437)-((AP437/AO437) + ((AN437 * 0.07)/AO437)))/AK437)*100</f>
        <v>14.273066539622056</v>
      </c>
      <c r="BB437" s="77">
        <f>(((AH437)-(((AP437/AO437) + ((AN437 * 0.03)/AO437))-AW437))/AH437)*100</f>
        <v>8.1593124679322795</v>
      </c>
      <c r="BC437" s="78">
        <f>(((AI437)-(((AP437/AO437) + ((AN437 * 0.3)/AO437))-AX437))/AI437)*100</f>
        <v>18.663887670030725</v>
      </c>
      <c r="BD437" s="79" t="e">
        <f>(((AJ437)-(((AP437/AO437) + ((AN437 * 0.03)/AO437))-AY437))/AJ437)*100</f>
        <v>#VALUE!</v>
      </c>
      <c r="BE437" s="80">
        <f>(((AK437)-(((AP437/AO437) + ((AN437 * 0.15)/AO437))-AZ437))/AK437)*100</f>
        <v>13.374225821819916</v>
      </c>
      <c r="BG437" t="s">
        <v>2168</v>
      </c>
      <c r="BH437" t="s">
        <v>2169</v>
      </c>
      <c r="BJ437" t="s">
        <v>2164</v>
      </c>
      <c r="BM437" t="s">
        <v>2170</v>
      </c>
      <c r="BN437" t="s">
        <v>308</v>
      </c>
      <c r="BO437" t="s">
        <v>237</v>
      </c>
      <c r="BQ437" t="s">
        <v>309</v>
      </c>
      <c r="BR437" t="e">
        <v>#N/A</v>
      </c>
      <c r="BS437">
        <v>25</v>
      </c>
      <c r="BT437" s="88">
        <v>28993.31</v>
      </c>
      <c r="BU437">
        <v>6379275</v>
      </c>
      <c r="BX437">
        <v>23.99</v>
      </c>
      <c r="BY437">
        <v>23.99</v>
      </c>
      <c r="BZ437">
        <f t="shared" si="245"/>
        <v>0</v>
      </c>
      <c r="CA437">
        <v>-4</v>
      </c>
      <c r="CC437" t="e">
        <f>VLOOKUP(A437,'[1]RPT 1280 - Edmonton'!$1:$1048576,4,0)</f>
        <v>#N/A</v>
      </c>
      <c r="CE437" t="s">
        <v>6402</v>
      </c>
      <c r="CF437">
        <v>108.02</v>
      </c>
      <c r="CG437">
        <v>0</v>
      </c>
      <c r="CH437">
        <v>0</v>
      </c>
      <c r="CI437">
        <v>8.4</v>
      </c>
      <c r="CJ437">
        <f t="shared" si="246"/>
        <v>0</v>
      </c>
      <c r="CK437">
        <f t="shared" si="247"/>
        <v>0</v>
      </c>
      <c r="CL437">
        <f t="shared" si="248"/>
        <v>0</v>
      </c>
      <c r="CM437">
        <f t="shared" si="249"/>
        <v>0</v>
      </c>
      <c r="CO437" s="95">
        <v>18.989999999999998</v>
      </c>
      <c r="CP437" s="95">
        <v>18.989999999999998</v>
      </c>
      <c r="CQ437">
        <f t="shared" si="250"/>
        <v>0</v>
      </c>
    </row>
    <row r="438" spans="1:95" x14ac:dyDescent="0.25">
      <c r="A438">
        <v>6379283</v>
      </c>
      <c r="B438" s="87" t="s">
        <v>2171</v>
      </c>
      <c r="C438" t="s">
        <v>2156</v>
      </c>
      <c r="D438" t="s">
        <v>53</v>
      </c>
      <c r="E438" s="92" t="s">
        <v>67</v>
      </c>
      <c r="F438" t="s">
        <v>60</v>
      </c>
      <c r="G438" t="s">
        <v>1038</v>
      </c>
      <c r="I438" t="s">
        <v>263</v>
      </c>
      <c r="J438">
        <v>108.02</v>
      </c>
      <c r="M438" s="98">
        <v>8.4</v>
      </c>
      <c r="O438">
        <v>108.02</v>
      </c>
      <c r="P438">
        <v>18.003333333333298</v>
      </c>
      <c r="Q438" s="99">
        <v>8.4</v>
      </c>
      <c r="T438" t="s">
        <v>2157</v>
      </c>
      <c r="U438" t="s">
        <v>57</v>
      </c>
      <c r="V438" t="s">
        <v>2158</v>
      </c>
      <c r="W438" s="73" t="s">
        <v>2159</v>
      </c>
      <c r="X438" s="74" t="s">
        <v>2160</v>
      </c>
      <c r="Z438" s="76">
        <v>20.99</v>
      </c>
      <c r="AA438" s="27">
        <v>8.5430928558890604E-2</v>
      </c>
      <c r="AC438" s="8" t="s">
        <v>2160</v>
      </c>
      <c r="AD438" s="8" t="s">
        <v>2161</v>
      </c>
      <c r="AE438" s="8">
        <v>23.99</v>
      </c>
      <c r="AF438" s="8">
        <v>25.19</v>
      </c>
      <c r="AH438" s="23">
        <f t="shared" si="253"/>
        <v>19.489999999999998</v>
      </c>
      <c r="AI438" s="23" t="str">
        <f t="shared" si="254"/>
        <v>22.79</v>
      </c>
      <c r="AJ438" s="23" t="str">
        <f t="shared" si="254"/>
        <v/>
      </c>
      <c r="AK438" s="23">
        <f t="shared" si="254"/>
        <v>20.99</v>
      </c>
      <c r="AM438" s="40">
        <v>109.88</v>
      </c>
      <c r="AN438" s="40">
        <v>14.15</v>
      </c>
      <c r="AO438">
        <v>6</v>
      </c>
      <c r="AP438" s="40">
        <f>(AM438 * 1.05) - L438 - Q438 - K438</f>
        <v>106.97399999999999</v>
      </c>
      <c r="AQ438" t="s">
        <v>60</v>
      </c>
      <c r="AR438" s="40">
        <f>(((AH438)-((AP438/AO438) + ((AN438 * 0.03)/AO438)))/AH438)*100</f>
        <v>8.1593124679322795</v>
      </c>
      <c r="AS438" s="40">
        <f>(((AI438)-((AP438/AO438) + ((AN438 * 0.3)/AO438)))/AI438)*100</f>
        <v>18.663887670030725</v>
      </c>
      <c r="AT438" s="40" t="e">
        <f>(((AJ438)-((AP438/AO438) + ((AN438 * 0.03)/AO438)))/AJ438)*100</f>
        <v>#VALUE!</v>
      </c>
      <c r="AU438" s="40">
        <f>(((AK438)-((AP438/AO438) + ((AN438 * 0.07)/AO438)))/AK438)*100</f>
        <v>14.273066539622056</v>
      </c>
      <c r="BB438" s="77">
        <f>(((AH438)-(((AP438/AO438) + ((AN438 * 0.03)/AO438))-AW438))/AH438)*100</f>
        <v>8.1593124679322795</v>
      </c>
      <c r="BC438" s="78">
        <f>(((AI438)-(((AP438/AO438) + ((AN438 * 0.3)/AO438))-AX438))/AI438)*100</f>
        <v>18.663887670030725</v>
      </c>
      <c r="BD438" s="79" t="e">
        <f>(((AJ438)-(((AP438/AO438) + ((AN438 * 0.03)/AO438))-AY438))/AJ438)*100</f>
        <v>#VALUE!</v>
      </c>
      <c r="BE438" s="80">
        <f>(((AK438)-(((AP438/AO438) + ((AN438 * 0.15)/AO438))-AZ438))/AK438)*100</f>
        <v>13.374225821819916</v>
      </c>
      <c r="BG438" t="s">
        <v>2172</v>
      </c>
      <c r="BH438" t="s">
        <v>2173</v>
      </c>
      <c r="BJ438" t="s">
        <v>2164</v>
      </c>
      <c r="BM438" t="s">
        <v>2174</v>
      </c>
      <c r="BN438" t="s">
        <v>308</v>
      </c>
      <c r="BO438" t="s">
        <v>237</v>
      </c>
      <c r="BQ438" t="s">
        <v>309</v>
      </c>
      <c r="BR438" t="e">
        <v>#N/A</v>
      </c>
      <c r="BS438">
        <v>6</v>
      </c>
      <c r="BT438" s="88">
        <v>81462.83</v>
      </c>
      <c r="BU438">
        <v>6379283</v>
      </c>
      <c r="BX438">
        <v>23.99</v>
      </c>
      <c r="BY438">
        <v>23.99</v>
      </c>
      <c r="BZ438">
        <f t="shared" si="245"/>
        <v>0</v>
      </c>
      <c r="CA438">
        <v>-4</v>
      </c>
      <c r="CC438" t="e">
        <f>VLOOKUP(A438,'[1]RPT 1280 - Edmonton'!$1:$1048576,4,0)</f>
        <v>#N/A</v>
      </c>
      <c r="CE438" t="s">
        <v>6402</v>
      </c>
      <c r="CF438">
        <v>108.02</v>
      </c>
      <c r="CG438">
        <v>0</v>
      </c>
      <c r="CH438">
        <v>0</v>
      </c>
      <c r="CI438">
        <v>8.4</v>
      </c>
      <c r="CJ438">
        <f t="shared" si="246"/>
        <v>0</v>
      </c>
      <c r="CK438">
        <f t="shared" si="247"/>
        <v>0</v>
      </c>
      <c r="CL438">
        <f t="shared" si="248"/>
        <v>0</v>
      </c>
      <c r="CM438">
        <f t="shared" si="249"/>
        <v>0</v>
      </c>
      <c r="CO438" s="95">
        <v>18.989999999999998</v>
      </c>
      <c r="CP438" s="95">
        <v>18.989999999999998</v>
      </c>
      <c r="CQ438">
        <f t="shared" si="250"/>
        <v>0</v>
      </c>
    </row>
    <row r="439" spans="1:95" x14ac:dyDescent="0.25">
      <c r="A439">
        <v>6458509</v>
      </c>
      <c r="B439" s="87" t="s">
        <v>2175</v>
      </c>
      <c r="C439" t="s">
        <v>2156</v>
      </c>
      <c r="D439" t="s">
        <v>53</v>
      </c>
      <c r="E439" s="92" t="s">
        <v>67</v>
      </c>
      <c r="F439" t="s">
        <v>60</v>
      </c>
      <c r="G439" t="s">
        <v>1038</v>
      </c>
      <c r="J439">
        <f t="shared" ref="J439" si="267">J438</f>
        <v>108.02</v>
      </c>
      <c r="M439" s="98">
        <v>8.4</v>
      </c>
      <c r="O439">
        <f t="shared" ref="O439:P439" si="268">O438</f>
        <v>108.02</v>
      </c>
      <c r="P439">
        <f t="shared" si="268"/>
        <v>18.003333333333298</v>
      </c>
      <c r="Q439" s="99">
        <v>8.4</v>
      </c>
      <c r="U439" t="s">
        <v>69</v>
      </c>
      <c r="V439" t="s">
        <v>69</v>
      </c>
      <c r="W439" s="73" t="s">
        <v>2159</v>
      </c>
      <c r="X439" s="74" t="s">
        <v>362</v>
      </c>
      <c r="Z439" s="76" t="s">
        <v>362</v>
      </c>
      <c r="AC439" s="8" t="s">
        <v>69</v>
      </c>
      <c r="AD439" s="8" t="s">
        <v>69</v>
      </c>
      <c r="AE439" s="8" t="s">
        <v>69</v>
      </c>
      <c r="AF439" s="8" t="s">
        <v>69</v>
      </c>
      <c r="AH439" s="23" t="e">
        <f t="shared" si="253"/>
        <v>#VALUE!</v>
      </c>
      <c r="AI439" s="23" t="str">
        <f t="shared" si="254"/>
        <v/>
      </c>
      <c r="AJ439" s="23" t="str">
        <f t="shared" si="254"/>
        <v/>
      </c>
      <c r="AK439" s="23" t="str">
        <f t="shared" si="254"/>
        <v/>
      </c>
      <c r="BG439" t="s">
        <v>2176</v>
      </c>
      <c r="BH439" t="s">
        <v>2177</v>
      </c>
      <c r="BJ439" t="s">
        <v>2164</v>
      </c>
      <c r="BM439" t="s">
        <v>2178</v>
      </c>
      <c r="BN439" t="s">
        <v>2179</v>
      </c>
      <c r="BO439" t="s">
        <v>237</v>
      </c>
      <c r="BQ439" t="s">
        <v>309</v>
      </c>
      <c r="BR439" t="e">
        <v>#N/A</v>
      </c>
      <c r="BS439">
        <v>0</v>
      </c>
      <c r="BT439" s="88">
        <v>175422.17</v>
      </c>
      <c r="BU439">
        <v>6458509</v>
      </c>
      <c r="BX439">
        <v>23.99</v>
      </c>
      <c r="BY439">
        <v>23.99</v>
      </c>
      <c r="BZ439">
        <f t="shared" si="245"/>
        <v>0</v>
      </c>
      <c r="CA439">
        <v>-4</v>
      </c>
      <c r="CC439" t="e">
        <f>VLOOKUP(A439,'[1]RPT 1280 - Edmonton'!$1:$1048576,4,0)</f>
        <v>#N/A</v>
      </c>
      <c r="CE439" t="s">
        <v>6402</v>
      </c>
      <c r="CF439">
        <v>108.02</v>
      </c>
      <c r="CG439">
        <v>0</v>
      </c>
      <c r="CH439">
        <v>0</v>
      </c>
      <c r="CI439">
        <v>8.4</v>
      </c>
      <c r="CJ439">
        <f t="shared" si="246"/>
        <v>0</v>
      </c>
      <c r="CK439">
        <f t="shared" si="247"/>
        <v>0</v>
      </c>
      <c r="CL439">
        <f t="shared" si="248"/>
        <v>0</v>
      </c>
      <c r="CM439">
        <f t="shared" si="249"/>
        <v>0</v>
      </c>
    </row>
    <row r="440" spans="1:95" x14ac:dyDescent="0.25">
      <c r="A440">
        <v>6224414</v>
      </c>
      <c r="B440" s="87" t="s">
        <v>2180</v>
      </c>
      <c r="C440" t="s">
        <v>2181</v>
      </c>
      <c r="D440" t="s">
        <v>53</v>
      </c>
      <c r="E440" s="92" t="s">
        <v>67</v>
      </c>
      <c r="F440" t="s">
        <v>60</v>
      </c>
      <c r="G440" t="s">
        <v>1038</v>
      </c>
      <c r="I440" t="s">
        <v>55</v>
      </c>
      <c r="J440">
        <v>73.7</v>
      </c>
      <c r="M440" s="98">
        <v>9.64</v>
      </c>
      <c r="O440">
        <v>73.7</v>
      </c>
      <c r="P440">
        <v>18.425000000000001</v>
      </c>
      <c r="Q440" s="99">
        <v>9.64</v>
      </c>
      <c r="T440" t="s">
        <v>2157</v>
      </c>
      <c r="U440" t="s">
        <v>57</v>
      </c>
      <c r="V440" t="s">
        <v>2158</v>
      </c>
      <c r="W440" s="73" t="s">
        <v>2159</v>
      </c>
      <c r="X440" s="74" t="s">
        <v>2160</v>
      </c>
      <c r="Z440" s="76">
        <v>20.99</v>
      </c>
      <c r="AA440" s="27">
        <v>0.100352159031069</v>
      </c>
      <c r="AC440" s="8" t="s">
        <v>2160</v>
      </c>
      <c r="AD440" s="8" t="s">
        <v>2161</v>
      </c>
      <c r="AE440" s="8">
        <v>23.99</v>
      </c>
      <c r="AF440" s="8">
        <v>25.19</v>
      </c>
      <c r="AH440" s="23">
        <f t="shared" si="253"/>
        <v>19.489999999999998</v>
      </c>
      <c r="AI440" s="23" t="str">
        <f t="shared" si="254"/>
        <v>22.79</v>
      </c>
      <c r="AJ440" s="23" t="str">
        <f t="shared" si="254"/>
        <v/>
      </c>
      <c r="AK440" s="23">
        <f t="shared" si="254"/>
        <v>20.99</v>
      </c>
      <c r="AM440" s="40">
        <v>74.760000000000005</v>
      </c>
      <c r="AN440" s="40">
        <v>5.09</v>
      </c>
      <c r="AO440">
        <v>4</v>
      </c>
      <c r="AP440" s="40">
        <f>(AM440 * 1.05) - L440 - Q440 - K440</f>
        <v>68.858000000000004</v>
      </c>
      <c r="AQ440" t="s">
        <v>60</v>
      </c>
      <c r="AR440" s="40">
        <f>(((AH440)-((AP440/AO440) + ((AN440 * 0.03)/AO440)))/AH440)*100</f>
        <v>11.479348383786551</v>
      </c>
      <c r="AS440" s="40">
        <f>(((AI440)-((AP440/AO440) + ((AN440 * 0.3)/AO440)))/AI440)*100</f>
        <v>22.789600702062298</v>
      </c>
      <c r="AT440" s="40" t="e">
        <f>(((AJ440)-((AP440/AO440) + ((AN440 * 0.03)/AO440)))/AJ440)*100</f>
        <v>#VALUE!</v>
      </c>
      <c r="AU440" s="40">
        <f>(((AK440)-((AP440/AO440) + ((AN440 * 0.07)/AO440)))/AK440)*100</f>
        <v>17.562767984754629</v>
      </c>
      <c r="BB440" s="77">
        <f>(((AH440)-(((AP440/AO440) + ((AN440 * 0.03)/AO440))-AW440))/AH440)*100</f>
        <v>11.479348383786551</v>
      </c>
      <c r="BC440" s="78">
        <f>(((AI440)-(((AP440/AO440) + ((AN440 * 0.3)/AO440))-AX440))/AI440)*100</f>
        <v>22.789600702062298</v>
      </c>
      <c r="BD440" s="79" t="e">
        <f>(((AJ440)-(((AP440/AO440) + ((AN440 * 0.03)/AO440))-AY440))/AJ440)*100</f>
        <v>#VALUE!</v>
      </c>
      <c r="BE440" s="80">
        <f>(((AK440)-(((AP440/AO440) + ((AN440 * 0.15)/AO440))-AZ440))/AK440)*100</f>
        <v>17.077775131014768</v>
      </c>
      <c r="BG440" t="s">
        <v>2182</v>
      </c>
      <c r="BH440" t="s">
        <v>2183</v>
      </c>
      <c r="BM440" t="s">
        <v>2184</v>
      </c>
      <c r="BN440" t="s">
        <v>1358</v>
      </c>
      <c r="BO440" t="s">
        <v>66</v>
      </c>
      <c r="BP440">
        <v>6224414</v>
      </c>
      <c r="BQ440" t="s">
        <v>309</v>
      </c>
      <c r="BR440" t="e">
        <v>#N/A</v>
      </c>
      <c r="BS440">
        <v>40</v>
      </c>
      <c r="BT440" s="88">
        <v>5463.55</v>
      </c>
      <c r="BU440">
        <v>6224414</v>
      </c>
      <c r="BX440">
        <v>28.99</v>
      </c>
      <c r="BY440">
        <v>28.99</v>
      </c>
      <c r="BZ440">
        <f t="shared" si="245"/>
        <v>0</v>
      </c>
      <c r="CC440" t="e">
        <f>VLOOKUP(A440,'[1]RPT 1280 - Edmonton'!$1:$1048576,4,0)</f>
        <v>#N/A</v>
      </c>
      <c r="CE440" t="s">
        <v>6402</v>
      </c>
      <c r="CF440">
        <v>73.7</v>
      </c>
      <c r="CG440">
        <v>0</v>
      </c>
      <c r="CH440">
        <v>0</v>
      </c>
      <c r="CI440">
        <v>9.64</v>
      </c>
      <c r="CJ440">
        <f t="shared" si="246"/>
        <v>0</v>
      </c>
      <c r="CK440">
        <f t="shared" si="247"/>
        <v>0</v>
      </c>
      <c r="CL440">
        <f t="shared" si="248"/>
        <v>0</v>
      </c>
      <c r="CM440">
        <f t="shared" si="249"/>
        <v>0</v>
      </c>
      <c r="CO440" s="95">
        <v>18.989999999999998</v>
      </c>
      <c r="CP440" s="95">
        <v>18.989999999999998</v>
      </c>
      <c r="CQ440">
        <f t="shared" si="250"/>
        <v>0</v>
      </c>
    </row>
    <row r="441" spans="1:95" x14ac:dyDescent="0.25">
      <c r="A441">
        <v>2462570</v>
      </c>
      <c r="B441" s="87" t="s">
        <v>2185</v>
      </c>
      <c r="C441" t="s">
        <v>2181</v>
      </c>
      <c r="D441" t="s">
        <v>53</v>
      </c>
      <c r="E441" s="92" t="s">
        <v>67</v>
      </c>
      <c r="F441" t="s">
        <v>60</v>
      </c>
      <c r="G441" t="s">
        <v>1038</v>
      </c>
      <c r="J441">
        <f t="shared" ref="J441:J447" si="269">J440</f>
        <v>73.7</v>
      </c>
      <c r="M441" s="98">
        <v>9.64</v>
      </c>
      <c r="O441">
        <f t="shared" ref="O441:P447" si="270">O440</f>
        <v>73.7</v>
      </c>
      <c r="P441">
        <f t="shared" si="270"/>
        <v>18.425000000000001</v>
      </c>
      <c r="Q441" s="99">
        <v>9.64</v>
      </c>
      <c r="U441" t="s">
        <v>69</v>
      </c>
      <c r="V441" t="s">
        <v>69</v>
      </c>
      <c r="W441" s="73" t="s">
        <v>2159</v>
      </c>
      <c r="X441" s="74" t="s">
        <v>362</v>
      </c>
      <c r="Z441" s="76" t="s">
        <v>362</v>
      </c>
      <c r="AC441" s="8" t="s">
        <v>69</v>
      </c>
      <c r="AD441" s="8" t="s">
        <v>69</v>
      </c>
      <c r="AE441" s="8" t="s">
        <v>69</v>
      </c>
      <c r="AF441" s="8" t="s">
        <v>69</v>
      </c>
      <c r="AH441" s="23" t="e">
        <f t="shared" si="253"/>
        <v>#VALUE!</v>
      </c>
      <c r="AI441" s="23" t="str">
        <f t="shared" si="254"/>
        <v/>
      </c>
      <c r="AJ441" s="23" t="str">
        <f t="shared" si="254"/>
        <v/>
      </c>
      <c r="AK441" s="23" t="str">
        <f t="shared" si="254"/>
        <v/>
      </c>
      <c r="BG441" t="s">
        <v>2186</v>
      </c>
      <c r="BH441" t="s">
        <v>2187</v>
      </c>
      <c r="BM441" t="s">
        <v>2188</v>
      </c>
      <c r="BN441" t="s">
        <v>1358</v>
      </c>
      <c r="BO441" t="s">
        <v>66</v>
      </c>
      <c r="BP441">
        <v>2462570</v>
      </c>
      <c r="BQ441" t="s">
        <v>309</v>
      </c>
      <c r="BR441" t="e">
        <v>#N/A</v>
      </c>
      <c r="BS441">
        <v>29</v>
      </c>
      <c r="BT441" s="88">
        <v>12673.24</v>
      </c>
      <c r="BU441">
        <v>2462570</v>
      </c>
      <c r="BX441">
        <v>28.99</v>
      </c>
      <c r="BY441">
        <v>28.99</v>
      </c>
      <c r="BZ441">
        <f t="shared" si="245"/>
        <v>0</v>
      </c>
      <c r="CC441" t="e">
        <f>VLOOKUP(A441,'[1]RPT 1280 - Edmonton'!$1:$1048576,4,0)</f>
        <v>#N/A</v>
      </c>
      <c r="CE441" t="s">
        <v>6402</v>
      </c>
      <c r="CF441">
        <v>73.7</v>
      </c>
      <c r="CG441">
        <v>0</v>
      </c>
      <c r="CH441">
        <v>0</v>
      </c>
      <c r="CI441">
        <v>9.64</v>
      </c>
      <c r="CJ441">
        <f t="shared" si="246"/>
        <v>0</v>
      </c>
      <c r="CK441">
        <f t="shared" si="247"/>
        <v>0</v>
      </c>
      <c r="CL441">
        <f t="shared" si="248"/>
        <v>0</v>
      </c>
      <c r="CM441">
        <f t="shared" si="249"/>
        <v>0</v>
      </c>
    </row>
    <row r="442" spans="1:95" x14ac:dyDescent="0.25">
      <c r="A442">
        <v>329896</v>
      </c>
      <c r="B442" s="87" t="s">
        <v>2189</v>
      </c>
      <c r="C442" t="s">
        <v>2181</v>
      </c>
      <c r="D442" t="s">
        <v>53</v>
      </c>
      <c r="E442" s="92" t="s">
        <v>67</v>
      </c>
      <c r="F442" t="s">
        <v>60</v>
      </c>
      <c r="G442" t="s">
        <v>1038</v>
      </c>
      <c r="J442">
        <f t="shared" si="269"/>
        <v>73.7</v>
      </c>
      <c r="M442" s="98">
        <v>9.64</v>
      </c>
      <c r="O442">
        <f t="shared" si="270"/>
        <v>73.7</v>
      </c>
      <c r="P442">
        <f t="shared" si="270"/>
        <v>18.425000000000001</v>
      </c>
      <c r="Q442" s="99">
        <v>9.64</v>
      </c>
      <c r="U442" t="s">
        <v>69</v>
      </c>
      <c r="V442" t="s">
        <v>69</v>
      </c>
      <c r="W442" s="73" t="s">
        <v>362</v>
      </c>
      <c r="X442" s="74" t="s">
        <v>362</v>
      </c>
      <c r="Z442" s="76" t="s">
        <v>362</v>
      </c>
      <c r="AC442" s="8" t="s">
        <v>69</v>
      </c>
      <c r="AD442" s="8" t="s">
        <v>69</v>
      </c>
      <c r="AE442" s="8" t="s">
        <v>69</v>
      </c>
      <c r="AF442" s="8" t="s">
        <v>69</v>
      </c>
      <c r="AH442" s="23" t="str">
        <f t="shared" si="253"/>
        <v/>
      </c>
      <c r="AI442" s="23" t="str">
        <f t="shared" si="254"/>
        <v/>
      </c>
      <c r="AJ442" s="23" t="str">
        <f t="shared" si="254"/>
        <v/>
      </c>
      <c r="AK442" s="23" t="str">
        <f t="shared" si="254"/>
        <v/>
      </c>
      <c r="BG442" t="s">
        <v>2190</v>
      </c>
      <c r="BH442" t="s">
        <v>2191</v>
      </c>
      <c r="BM442" t="s">
        <v>2192</v>
      </c>
      <c r="BN442" t="s">
        <v>1358</v>
      </c>
      <c r="BO442" t="s">
        <v>66</v>
      </c>
      <c r="BP442">
        <v>329896</v>
      </c>
      <c r="BQ442" t="s">
        <v>309</v>
      </c>
      <c r="BR442" t="e">
        <v>#N/A</v>
      </c>
      <c r="BS442">
        <v>28</v>
      </c>
      <c r="BT442" s="88">
        <v>10043.59</v>
      </c>
      <c r="BU442">
        <v>329896</v>
      </c>
      <c r="BX442">
        <v>28.99</v>
      </c>
      <c r="BY442">
        <v>28.99</v>
      </c>
      <c r="BZ442">
        <f t="shared" si="245"/>
        <v>0</v>
      </c>
      <c r="CC442" t="e">
        <f>VLOOKUP(A442,'[1]RPT 1280 - Edmonton'!$1:$1048576,4,0)</f>
        <v>#N/A</v>
      </c>
      <c r="CE442" t="s">
        <v>6402</v>
      </c>
      <c r="CF442">
        <v>73.7</v>
      </c>
      <c r="CG442">
        <v>0</v>
      </c>
      <c r="CH442">
        <v>0</v>
      </c>
      <c r="CI442">
        <v>9.64</v>
      </c>
      <c r="CJ442">
        <f t="shared" si="246"/>
        <v>0</v>
      </c>
      <c r="CK442">
        <f t="shared" si="247"/>
        <v>0</v>
      </c>
      <c r="CL442">
        <f t="shared" si="248"/>
        <v>0</v>
      </c>
      <c r="CM442">
        <f t="shared" si="249"/>
        <v>0</v>
      </c>
    </row>
    <row r="443" spans="1:95" x14ac:dyDescent="0.25">
      <c r="A443">
        <v>329904</v>
      </c>
      <c r="B443" s="87" t="s">
        <v>2193</v>
      </c>
      <c r="C443" t="s">
        <v>2181</v>
      </c>
      <c r="D443" t="s">
        <v>53</v>
      </c>
      <c r="E443" s="92" t="s">
        <v>67</v>
      </c>
      <c r="F443" t="s">
        <v>60</v>
      </c>
      <c r="G443" t="s">
        <v>1038</v>
      </c>
      <c r="J443">
        <f t="shared" si="269"/>
        <v>73.7</v>
      </c>
      <c r="M443" s="98">
        <v>9.64</v>
      </c>
      <c r="O443">
        <f t="shared" si="270"/>
        <v>73.7</v>
      </c>
      <c r="P443">
        <f t="shared" si="270"/>
        <v>18.425000000000001</v>
      </c>
      <c r="Q443" s="99">
        <v>9.64</v>
      </c>
      <c r="U443" t="s">
        <v>69</v>
      </c>
      <c r="V443" t="s">
        <v>69</v>
      </c>
      <c r="W443" s="73" t="s">
        <v>362</v>
      </c>
      <c r="X443" s="74" t="s">
        <v>362</v>
      </c>
      <c r="Z443" s="76" t="s">
        <v>362</v>
      </c>
      <c r="AC443" s="8" t="s">
        <v>69</v>
      </c>
      <c r="AD443" s="8" t="s">
        <v>69</v>
      </c>
      <c r="AE443" s="8" t="s">
        <v>69</v>
      </c>
      <c r="AF443" s="8" t="s">
        <v>69</v>
      </c>
      <c r="AH443" s="23" t="str">
        <f t="shared" si="253"/>
        <v/>
      </c>
      <c r="AI443" s="23" t="str">
        <f t="shared" si="254"/>
        <v/>
      </c>
      <c r="AJ443" s="23" t="str">
        <f t="shared" si="254"/>
        <v/>
      </c>
      <c r="AK443" s="23" t="str">
        <f t="shared" si="254"/>
        <v/>
      </c>
      <c r="BG443" t="s">
        <v>2194</v>
      </c>
      <c r="BH443" t="s">
        <v>2195</v>
      </c>
      <c r="BM443" t="s">
        <v>2196</v>
      </c>
      <c r="BN443" t="s">
        <v>1358</v>
      </c>
      <c r="BO443" t="s">
        <v>66</v>
      </c>
      <c r="BP443">
        <v>329904</v>
      </c>
      <c r="BQ443" t="s">
        <v>309</v>
      </c>
      <c r="BR443" t="e">
        <v>#N/A</v>
      </c>
      <c r="BS443">
        <v>41</v>
      </c>
      <c r="BT443" s="88">
        <v>4458.72</v>
      </c>
      <c r="BU443">
        <v>329904</v>
      </c>
      <c r="BX443">
        <v>28.49</v>
      </c>
      <c r="BY443">
        <v>28.49</v>
      </c>
      <c r="BZ443">
        <f t="shared" si="245"/>
        <v>0</v>
      </c>
      <c r="CC443" t="e">
        <f>VLOOKUP(A443,'[1]RPT 1280 - Edmonton'!$1:$1048576,4,0)</f>
        <v>#N/A</v>
      </c>
      <c r="CE443" t="s">
        <v>6402</v>
      </c>
      <c r="CF443">
        <v>73.7</v>
      </c>
      <c r="CG443">
        <v>0</v>
      </c>
      <c r="CH443">
        <v>0</v>
      </c>
      <c r="CI443">
        <v>9.64</v>
      </c>
      <c r="CJ443">
        <f t="shared" si="246"/>
        <v>0</v>
      </c>
      <c r="CK443">
        <f t="shared" si="247"/>
        <v>0</v>
      </c>
      <c r="CL443">
        <f t="shared" si="248"/>
        <v>0</v>
      </c>
      <c r="CM443">
        <f t="shared" si="249"/>
        <v>0</v>
      </c>
    </row>
    <row r="444" spans="1:95" x14ac:dyDescent="0.25">
      <c r="A444">
        <v>2462588</v>
      </c>
      <c r="B444" s="87" t="s">
        <v>2197</v>
      </c>
      <c r="C444" t="s">
        <v>2198</v>
      </c>
      <c r="D444" t="s">
        <v>53</v>
      </c>
      <c r="E444" s="92" t="s">
        <v>67</v>
      </c>
      <c r="F444" t="s">
        <v>60</v>
      </c>
      <c r="G444" t="s">
        <v>1038</v>
      </c>
      <c r="J444">
        <f t="shared" si="269"/>
        <v>73.7</v>
      </c>
      <c r="M444" s="98">
        <v>9.64</v>
      </c>
      <c r="O444">
        <f t="shared" si="270"/>
        <v>73.7</v>
      </c>
      <c r="P444">
        <f t="shared" si="270"/>
        <v>18.425000000000001</v>
      </c>
      <c r="Q444" s="99">
        <v>9.64</v>
      </c>
      <c r="U444" t="s">
        <v>69</v>
      </c>
      <c r="V444" t="s">
        <v>69</v>
      </c>
      <c r="W444" s="73" t="s">
        <v>362</v>
      </c>
      <c r="X444" s="74" t="s">
        <v>362</v>
      </c>
      <c r="Z444" s="76" t="s">
        <v>362</v>
      </c>
      <c r="AC444" s="8" t="s">
        <v>69</v>
      </c>
      <c r="AD444" s="8" t="s">
        <v>69</v>
      </c>
      <c r="AE444" s="8" t="s">
        <v>69</v>
      </c>
      <c r="AF444" s="8" t="s">
        <v>69</v>
      </c>
      <c r="AH444" s="23" t="str">
        <f t="shared" si="253"/>
        <v/>
      </c>
      <c r="AI444" s="23" t="str">
        <f t="shared" si="254"/>
        <v/>
      </c>
      <c r="AJ444" s="23" t="str">
        <f t="shared" si="254"/>
        <v/>
      </c>
      <c r="AK444" s="23" t="str">
        <f t="shared" si="254"/>
        <v/>
      </c>
      <c r="BG444" t="s">
        <v>2199</v>
      </c>
      <c r="BH444" t="s">
        <v>2200</v>
      </c>
      <c r="BM444" t="s">
        <v>2201</v>
      </c>
      <c r="BN444" t="s">
        <v>1358</v>
      </c>
      <c r="BO444" t="s">
        <v>66</v>
      </c>
      <c r="BP444">
        <v>2462588</v>
      </c>
      <c r="BQ444" t="s">
        <v>309</v>
      </c>
      <c r="BR444" t="e">
        <v>#N/A</v>
      </c>
      <c r="BS444">
        <v>27</v>
      </c>
      <c r="BT444" s="88">
        <v>18581.169999999998</v>
      </c>
      <c r="BU444">
        <v>2462588</v>
      </c>
      <c r="BX444">
        <v>29.99</v>
      </c>
      <c r="BY444">
        <v>29.99</v>
      </c>
      <c r="BZ444">
        <f t="shared" si="245"/>
        <v>0</v>
      </c>
      <c r="CC444" t="e">
        <f>VLOOKUP(A444,'[1]RPT 1280 - Edmonton'!$1:$1048576,4,0)</f>
        <v>#N/A</v>
      </c>
      <c r="CE444" t="s">
        <v>6402</v>
      </c>
      <c r="CF444">
        <v>73.7</v>
      </c>
      <c r="CG444">
        <v>0</v>
      </c>
      <c r="CH444">
        <v>0</v>
      </c>
      <c r="CI444">
        <v>9.64</v>
      </c>
      <c r="CJ444">
        <f t="shared" si="246"/>
        <v>0</v>
      </c>
      <c r="CK444">
        <f t="shared" si="247"/>
        <v>0</v>
      </c>
      <c r="CL444">
        <f t="shared" si="248"/>
        <v>0</v>
      </c>
      <c r="CM444">
        <f t="shared" si="249"/>
        <v>0</v>
      </c>
    </row>
    <row r="445" spans="1:95" x14ac:dyDescent="0.25">
      <c r="A445">
        <v>330142</v>
      </c>
      <c r="B445" s="87" t="s">
        <v>2202</v>
      </c>
      <c r="C445" t="s">
        <v>2198</v>
      </c>
      <c r="D445" t="s">
        <v>53</v>
      </c>
      <c r="E445" s="92" t="s">
        <v>67</v>
      </c>
      <c r="F445" t="s">
        <v>60</v>
      </c>
      <c r="G445" t="s">
        <v>1038</v>
      </c>
      <c r="J445">
        <f t="shared" si="269"/>
        <v>73.7</v>
      </c>
      <c r="M445" s="98">
        <v>9.64</v>
      </c>
      <c r="O445">
        <f t="shared" si="270"/>
        <v>73.7</v>
      </c>
      <c r="P445">
        <f t="shared" si="270"/>
        <v>18.425000000000001</v>
      </c>
      <c r="Q445" s="99">
        <v>9.64</v>
      </c>
      <c r="U445" t="s">
        <v>69</v>
      </c>
      <c r="V445" t="s">
        <v>69</v>
      </c>
      <c r="W445" s="73" t="s">
        <v>362</v>
      </c>
      <c r="X445" s="74" t="s">
        <v>362</v>
      </c>
      <c r="Z445" s="76" t="s">
        <v>362</v>
      </c>
      <c r="AC445" s="8" t="s">
        <v>69</v>
      </c>
      <c r="AD445" s="8" t="s">
        <v>69</v>
      </c>
      <c r="AE445" s="8" t="s">
        <v>69</v>
      </c>
      <c r="AF445" s="8" t="s">
        <v>69</v>
      </c>
      <c r="AH445" s="23" t="str">
        <f t="shared" si="253"/>
        <v/>
      </c>
      <c r="AI445" s="23" t="str">
        <f t="shared" si="254"/>
        <v/>
      </c>
      <c r="AJ445" s="23" t="str">
        <f t="shared" si="254"/>
        <v/>
      </c>
      <c r="AK445" s="23" t="str">
        <f t="shared" si="254"/>
        <v/>
      </c>
      <c r="BG445" t="s">
        <v>2203</v>
      </c>
      <c r="BH445" t="s">
        <v>2204</v>
      </c>
      <c r="BM445" t="s">
        <v>2205</v>
      </c>
      <c r="BN445" t="s">
        <v>1358</v>
      </c>
      <c r="BO445" t="s">
        <v>66</v>
      </c>
      <c r="BP445">
        <v>330142</v>
      </c>
      <c r="BQ445" t="s">
        <v>309</v>
      </c>
      <c r="BR445" t="e">
        <v>#N/A</v>
      </c>
      <c r="BS445">
        <v>39</v>
      </c>
      <c r="BT445" s="88">
        <v>10934.26</v>
      </c>
      <c r="BU445">
        <v>330142</v>
      </c>
      <c r="BX445">
        <v>29.99</v>
      </c>
      <c r="BY445">
        <v>29.99</v>
      </c>
      <c r="BZ445">
        <f t="shared" si="245"/>
        <v>0</v>
      </c>
      <c r="CC445" t="e">
        <f>VLOOKUP(A445,'[1]RPT 1280 - Edmonton'!$1:$1048576,4,0)</f>
        <v>#N/A</v>
      </c>
      <c r="CE445" t="s">
        <v>6402</v>
      </c>
      <c r="CF445">
        <v>73.7</v>
      </c>
      <c r="CG445">
        <v>0</v>
      </c>
      <c r="CH445">
        <v>0</v>
      </c>
      <c r="CI445">
        <v>9.64</v>
      </c>
      <c r="CJ445">
        <f t="shared" si="246"/>
        <v>0</v>
      </c>
      <c r="CK445">
        <f t="shared" si="247"/>
        <v>0</v>
      </c>
      <c r="CL445">
        <f t="shared" si="248"/>
        <v>0</v>
      </c>
      <c r="CM445">
        <f t="shared" si="249"/>
        <v>0</v>
      </c>
    </row>
    <row r="446" spans="1:95" x14ac:dyDescent="0.25">
      <c r="A446">
        <v>6224422</v>
      </c>
      <c r="B446" s="87" t="s">
        <v>2206</v>
      </c>
      <c r="C446" t="s">
        <v>2198</v>
      </c>
      <c r="D446" t="s">
        <v>53</v>
      </c>
      <c r="E446" s="92" t="s">
        <v>67</v>
      </c>
      <c r="F446" t="s">
        <v>60</v>
      </c>
      <c r="G446" t="s">
        <v>1038</v>
      </c>
      <c r="J446">
        <f t="shared" si="269"/>
        <v>73.7</v>
      </c>
      <c r="M446" s="98">
        <v>9.64</v>
      </c>
      <c r="O446">
        <f t="shared" si="270"/>
        <v>73.7</v>
      </c>
      <c r="P446">
        <f t="shared" si="270"/>
        <v>18.425000000000001</v>
      </c>
      <c r="Q446" s="99">
        <v>9.64</v>
      </c>
      <c r="U446" t="s">
        <v>69</v>
      </c>
      <c r="V446" t="s">
        <v>69</v>
      </c>
      <c r="W446" s="73" t="s">
        <v>362</v>
      </c>
      <c r="X446" s="74" t="s">
        <v>362</v>
      </c>
      <c r="Z446" s="76" t="s">
        <v>362</v>
      </c>
      <c r="AC446" s="8" t="s">
        <v>69</v>
      </c>
      <c r="AD446" s="8" t="s">
        <v>69</v>
      </c>
      <c r="AE446" s="8" t="s">
        <v>69</v>
      </c>
      <c r="AF446" s="8" t="s">
        <v>69</v>
      </c>
      <c r="AH446" s="23" t="str">
        <f t="shared" si="253"/>
        <v/>
      </c>
      <c r="AI446" s="23" t="str">
        <f t="shared" si="254"/>
        <v/>
      </c>
      <c r="AJ446" s="23" t="str">
        <f t="shared" si="254"/>
        <v/>
      </c>
      <c r="AK446" s="23" t="str">
        <f t="shared" si="254"/>
        <v/>
      </c>
      <c r="BG446" t="s">
        <v>2207</v>
      </c>
      <c r="BH446" t="s">
        <v>2208</v>
      </c>
      <c r="BM446" t="s">
        <v>2209</v>
      </c>
      <c r="BN446" t="s">
        <v>1358</v>
      </c>
      <c r="BO446" t="s">
        <v>66</v>
      </c>
      <c r="BP446">
        <v>6224422</v>
      </c>
      <c r="BQ446" t="s">
        <v>309</v>
      </c>
      <c r="BR446" t="e">
        <v>#N/A</v>
      </c>
      <c r="BS446">
        <v>44</v>
      </c>
      <c r="BT446" s="88">
        <v>2746.41</v>
      </c>
      <c r="BU446">
        <v>6224422</v>
      </c>
      <c r="BX446">
        <v>29.99</v>
      </c>
      <c r="BY446">
        <v>29.99</v>
      </c>
      <c r="BZ446">
        <f t="shared" si="245"/>
        <v>0</v>
      </c>
      <c r="CC446" t="e">
        <f>VLOOKUP(A446,'[1]RPT 1280 - Edmonton'!$1:$1048576,4,0)</f>
        <v>#N/A</v>
      </c>
      <c r="CE446" t="s">
        <v>6402</v>
      </c>
      <c r="CF446">
        <v>73.7</v>
      </c>
      <c r="CG446">
        <v>0</v>
      </c>
      <c r="CH446">
        <v>0</v>
      </c>
      <c r="CI446">
        <v>9.64</v>
      </c>
      <c r="CJ446">
        <f t="shared" si="246"/>
        <v>0</v>
      </c>
      <c r="CK446">
        <f t="shared" si="247"/>
        <v>0</v>
      </c>
      <c r="CL446">
        <f t="shared" si="248"/>
        <v>0</v>
      </c>
      <c r="CM446">
        <f t="shared" si="249"/>
        <v>0</v>
      </c>
    </row>
    <row r="447" spans="1:95" x14ac:dyDescent="0.25">
      <c r="A447">
        <v>330076</v>
      </c>
      <c r="B447" s="87" t="s">
        <v>2210</v>
      </c>
      <c r="C447" t="s">
        <v>2198</v>
      </c>
      <c r="D447" t="s">
        <v>53</v>
      </c>
      <c r="E447" s="92" t="s">
        <v>67</v>
      </c>
      <c r="F447" t="s">
        <v>60</v>
      </c>
      <c r="G447" t="s">
        <v>1038</v>
      </c>
      <c r="J447">
        <f t="shared" si="269"/>
        <v>73.7</v>
      </c>
      <c r="M447" s="98">
        <v>9.64</v>
      </c>
      <c r="O447">
        <f t="shared" si="270"/>
        <v>73.7</v>
      </c>
      <c r="P447">
        <f t="shared" si="270"/>
        <v>18.425000000000001</v>
      </c>
      <c r="Q447" s="99">
        <v>9.64</v>
      </c>
      <c r="U447" t="s">
        <v>69</v>
      </c>
      <c r="V447" t="s">
        <v>69</v>
      </c>
      <c r="W447" s="73" t="s">
        <v>362</v>
      </c>
      <c r="X447" s="74" t="s">
        <v>362</v>
      </c>
      <c r="Z447" s="76" t="s">
        <v>362</v>
      </c>
      <c r="AC447" s="8" t="s">
        <v>69</v>
      </c>
      <c r="AD447" s="8" t="s">
        <v>69</v>
      </c>
      <c r="AE447" s="8" t="s">
        <v>69</v>
      </c>
      <c r="AF447" s="8" t="s">
        <v>69</v>
      </c>
      <c r="AH447" s="23" t="str">
        <f t="shared" si="253"/>
        <v/>
      </c>
      <c r="AI447" s="23" t="str">
        <f t="shared" si="254"/>
        <v/>
      </c>
      <c r="AJ447" s="23" t="str">
        <f t="shared" si="254"/>
        <v/>
      </c>
      <c r="AK447" s="23" t="str">
        <f t="shared" si="254"/>
        <v/>
      </c>
      <c r="BG447" t="s">
        <v>2211</v>
      </c>
      <c r="BH447" t="s">
        <v>2212</v>
      </c>
      <c r="BM447" t="s">
        <v>2213</v>
      </c>
      <c r="BN447" t="s">
        <v>1358</v>
      </c>
      <c r="BO447" t="s">
        <v>66</v>
      </c>
      <c r="BP447">
        <v>330076</v>
      </c>
      <c r="BQ447" t="s">
        <v>309</v>
      </c>
      <c r="BR447" t="e">
        <v>#N/A</v>
      </c>
      <c r="BS447">
        <v>29</v>
      </c>
      <c r="BT447" s="88">
        <v>14137.44</v>
      </c>
      <c r="BU447">
        <v>330076</v>
      </c>
      <c r="BX447">
        <v>29.99</v>
      </c>
      <c r="BY447">
        <v>29.99</v>
      </c>
      <c r="BZ447">
        <f t="shared" si="245"/>
        <v>0</v>
      </c>
      <c r="CC447" t="e">
        <f>VLOOKUP(A447,'[1]RPT 1280 - Edmonton'!$1:$1048576,4,0)</f>
        <v>#N/A</v>
      </c>
      <c r="CE447" t="s">
        <v>6402</v>
      </c>
      <c r="CF447">
        <v>73.7</v>
      </c>
      <c r="CG447">
        <v>0</v>
      </c>
      <c r="CH447">
        <v>0</v>
      </c>
      <c r="CI447">
        <v>9.64</v>
      </c>
      <c r="CJ447">
        <f t="shared" si="246"/>
        <v>0</v>
      </c>
      <c r="CK447">
        <f t="shared" si="247"/>
        <v>0</v>
      </c>
      <c r="CL447">
        <f t="shared" si="248"/>
        <v>0</v>
      </c>
      <c r="CM447">
        <f t="shared" si="249"/>
        <v>0</v>
      </c>
    </row>
    <row r="448" spans="1:95" x14ac:dyDescent="0.25">
      <c r="A448">
        <v>6308308</v>
      </c>
      <c r="B448" s="87" t="s">
        <v>2214</v>
      </c>
      <c r="C448" t="s">
        <v>2181</v>
      </c>
      <c r="D448" t="s">
        <v>53</v>
      </c>
      <c r="E448" s="92" t="s">
        <v>67</v>
      </c>
      <c r="F448" t="s">
        <v>60</v>
      </c>
      <c r="G448" t="s">
        <v>1038</v>
      </c>
      <c r="I448" t="s">
        <v>186</v>
      </c>
      <c r="J448">
        <v>73.7</v>
      </c>
      <c r="M448" s="98">
        <v>9.64</v>
      </c>
      <c r="O448">
        <v>73.7</v>
      </c>
      <c r="P448">
        <v>18.425000000000001</v>
      </c>
      <c r="Q448" s="99">
        <v>9.64</v>
      </c>
      <c r="T448" t="s">
        <v>2157</v>
      </c>
      <c r="U448" t="s">
        <v>57</v>
      </c>
      <c r="V448" t="s">
        <v>2158</v>
      </c>
      <c r="W448" s="73" t="s">
        <v>2215</v>
      </c>
      <c r="X448" s="74" t="s">
        <v>69</v>
      </c>
      <c r="Z448" s="76">
        <v>20.99</v>
      </c>
      <c r="AA448" s="27">
        <v>0.10030344918378099</v>
      </c>
      <c r="AC448" s="8" t="s">
        <v>2160</v>
      </c>
      <c r="AD448" s="8" t="s">
        <v>2161</v>
      </c>
      <c r="AE448" s="8">
        <v>23.99</v>
      </c>
      <c r="AF448" s="8">
        <v>25.19</v>
      </c>
      <c r="AH448" s="23">
        <f t="shared" si="253"/>
        <v>18.989999999999998</v>
      </c>
      <c r="AI448" s="23" t="str">
        <f t="shared" si="254"/>
        <v xml:space="preserve"> </v>
      </c>
      <c r="AJ448" s="23" t="str">
        <f t="shared" si="254"/>
        <v/>
      </c>
      <c r="AK448" s="23">
        <f t="shared" si="254"/>
        <v>20.99</v>
      </c>
      <c r="AM448" s="40">
        <v>74.760000000000005</v>
      </c>
      <c r="AN448" s="40">
        <v>5.09</v>
      </c>
      <c r="AO448">
        <v>4</v>
      </c>
      <c r="AP448" s="40">
        <f>(AM448 * 1.05) - L448 - Q448 - K448</f>
        <v>68.858000000000004</v>
      </c>
      <c r="AQ448" t="s">
        <v>60</v>
      </c>
      <c r="AR448" s="40">
        <f>(((AH448)-((AP448/AO448) + ((AN448 * 0.03)/AO448)))/AH448)*100</f>
        <v>9.1486308583464897</v>
      </c>
      <c r="AS448" s="40" t="e">
        <f>(((AI448)-((AP448/AO448) + ((AN448 * 0.3)/AO448)))/AI448)*100</f>
        <v>#VALUE!</v>
      </c>
      <c r="AT448" s="40" t="e">
        <f>(((AJ448)-((AP448/AO448) + ((AN448 * 0.03)/AO448)))/AJ448)*100</f>
        <v>#VALUE!</v>
      </c>
      <c r="AU448" s="40">
        <f>(((AK448)-((AP448/AO448) + ((AN448 * 0.07)/AO448)))/AK448)*100</f>
        <v>17.562767984754629</v>
      </c>
      <c r="BB448" s="77">
        <f>(((AH448)-(((AP448/AO448) + ((AN448 * 0.03)/AO448))-AW448))/AH448)*100</f>
        <v>9.1486308583464897</v>
      </c>
      <c r="BC448" s="78" t="e">
        <f>(((AI448)-(((AP448/AO448) + ((AN448 * 0.3)/AO448))-AX448))/AI448)*100</f>
        <v>#VALUE!</v>
      </c>
      <c r="BD448" s="79" t="e">
        <f>(((AJ448)-(((AP448/AO448) + ((AN448 * 0.03)/AO448))-AY448))/AJ448)*100</f>
        <v>#VALUE!</v>
      </c>
      <c r="BE448" s="80">
        <f>(((AK448)-(((AP448/AO448) + ((AN448 * 0.15)/AO448))-AZ448))/AK448)*100</f>
        <v>17.077775131014768</v>
      </c>
      <c r="BG448" t="s">
        <v>2216</v>
      </c>
      <c r="BH448" t="s">
        <v>2217</v>
      </c>
      <c r="BM448" t="s">
        <v>2218</v>
      </c>
      <c r="BN448" t="s">
        <v>1358</v>
      </c>
      <c r="BO448" t="s">
        <v>66</v>
      </c>
      <c r="BP448">
        <v>6308308</v>
      </c>
      <c r="BQ448" t="s">
        <v>309</v>
      </c>
      <c r="BR448" t="e">
        <v>#N/A</v>
      </c>
      <c r="BS448">
        <v>49</v>
      </c>
      <c r="BT448" s="88">
        <v>2856.64</v>
      </c>
      <c r="BU448">
        <v>6308308</v>
      </c>
      <c r="BX448">
        <v>28.99</v>
      </c>
      <c r="BY448">
        <v>28.99</v>
      </c>
      <c r="BZ448">
        <f t="shared" si="245"/>
        <v>0</v>
      </c>
      <c r="CC448" t="e">
        <f>VLOOKUP(A448,'[1]RPT 1280 - Edmonton'!$1:$1048576,4,0)</f>
        <v>#N/A</v>
      </c>
      <c r="CE448" t="s">
        <v>6402</v>
      </c>
      <c r="CF448">
        <v>73.7</v>
      </c>
      <c r="CG448">
        <v>0</v>
      </c>
      <c r="CH448">
        <v>0</v>
      </c>
      <c r="CI448">
        <v>9.64</v>
      </c>
      <c r="CJ448">
        <f t="shared" si="246"/>
        <v>0</v>
      </c>
      <c r="CK448">
        <f t="shared" si="247"/>
        <v>0</v>
      </c>
      <c r="CL448">
        <f t="shared" si="248"/>
        <v>0</v>
      </c>
      <c r="CM448">
        <f t="shared" si="249"/>
        <v>0</v>
      </c>
      <c r="CO448" s="95">
        <v>18.989999999999998</v>
      </c>
      <c r="CP448" s="95">
        <v>18.989999999999998</v>
      </c>
      <c r="CQ448">
        <f t="shared" si="250"/>
        <v>0</v>
      </c>
    </row>
    <row r="449" spans="1:95" x14ac:dyDescent="0.25">
      <c r="A449">
        <v>6308316</v>
      </c>
      <c r="B449" s="87" t="s">
        <v>2219</v>
      </c>
      <c r="C449" t="s">
        <v>2181</v>
      </c>
      <c r="D449" t="s">
        <v>53</v>
      </c>
      <c r="E449" s="92" t="s">
        <v>67</v>
      </c>
      <c r="F449" t="s">
        <v>60</v>
      </c>
      <c r="G449" t="s">
        <v>1038</v>
      </c>
      <c r="I449" t="s">
        <v>199</v>
      </c>
      <c r="J449">
        <v>73.7</v>
      </c>
      <c r="M449" s="98">
        <v>9.64</v>
      </c>
      <c r="O449">
        <v>73.7</v>
      </c>
      <c r="P449">
        <v>18.425000000000001</v>
      </c>
      <c r="Q449" s="99">
        <v>9.64</v>
      </c>
      <c r="T449" t="s">
        <v>2157</v>
      </c>
      <c r="U449" t="s">
        <v>57</v>
      </c>
      <c r="V449" t="s">
        <v>2158</v>
      </c>
      <c r="W449" s="73" t="s">
        <v>2215</v>
      </c>
      <c r="X449" s="74" t="s">
        <v>2160</v>
      </c>
      <c r="Z449" s="76">
        <v>20.99</v>
      </c>
      <c r="AA449" s="27">
        <v>0.10030344918378099</v>
      </c>
      <c r="AC449" s="8" t="s">
        <v>2160</v>
      </c>
      <c r="AD449" s="8" t="s">
        <v>2161</v>
      </c>
      <c r="AE449" s="8">
        <v>23.99</v>
      </c>
      <c r="AF449" s="8">
        <v>25.19</v>
      </c>
      <c r="AH449" s="23">
        <f t="shared" si="253"/>
        <v>18.989999999999998</v>
      </c>
      <c r="AI449" s="23" t="str">
        <f t="shared" si="254"/>
        <v>22.79</v>
      </c>
      <c r="AJ449" s="23" t="str">
        <f t="shared" si="254"/>
        <v/>
      </c>
      <c r="AK449" s="23">
        <f t="shared" si="254"/>
        <v>20.99</v>
      </c>
      <c r="AM449" s="40">
        <v>74.760000000000005</v>
      </c>
      <c r="AN449" s="40">
        <v>5.0199999999999996</v>
      </c>
      <c r="AO449">
        <v>4</v>
      </c>
      <c r="AP449" s="40">
        <f>(AM449 * 1.05) - L449 - Q449 - K449</f>
        <v>68.858000000000004</v>
      </c>
      <c r="AQ449" t="s">
        <v>60</v>
      </c>
      <c r="AR449" s="40">
        <f>(((AH449)-((AP449/AO449) + ((AN449 * 0.03)/AO449)))/AH449)*100</f>
        <v>9.1513954713006758</v>
      </c>
      <c r="AS449" s="40">
        <f>(((AI449)-((AP449/AO449) + ((AN449 * 0.3)/AO449)))/AI449)*100</f>
        <v>22.81263712154453</v>
      </c>
      <c r="AT449" s="40" t="e">
        <f>(((AJ449)-((AP449/AO449) + ((AN449 * 0.03)/AO449)))/AJ449)*100</f>
        <v>#VALUE!</v>
      </c>
      <c r="AU449" s="40">
        <f>(((AK449)-((AP449/AO449) + ((AN449 * 0.07)/AO449)))/AK449)*100</f>
        <v>17.568604097189127</v>
      </c>
      <c r="BB449" s="77">
        <f>(((AH449)-(((AP449/AO449) + ((AN449 * 0.03)/AO449))-AW449))/AH449)*100</f>
        <v>9.1513954713006758</v>
      </c>
      <c r="BC449" s="78">
        <f>(((AI449)-(((AP449/AO449) + ((AN449 * 0.3)/AO449))-AX449))/AI449)*100</f>
        <v>22.81263712154453</v>
      </c>
      <c r="BD449" s="79" t="e">
        <f>(((AJ449)-(((AP449/AO449) + ((AN449 * 0.03)/AO449))-AY449))/AJ449)*100</f>
        <v>#VALUE!</v>
      </c>
      <c r="BE449" s="80">
        <f>(((AK449)-(((AP449/AO449) + ((AN449 * 0.15)/AO449))-AZ449))/AK449)*100</f>
        <v>17.090281086231528</v>
      </c>
      <c r="BG449" t="s">
        <v>2220</v>
      </c>
      <c r="BH449" t="s">
        <v>2221</v>
      </c>
      <c r="BM449" t="s">
        <v>2222</v>
      </c>
      <c r="BN449" t="s">
        <v>1358</v>
      </c>
      <c r="BO449" t="s">
        <v>66</v>
      </c>
      <c r="BP449">
        <v>6308316</v>
      </c>
      <c r="BQ449" t="s">
        <v>309</v>
      </c>
      <c r="BR449" t="e">
        <v>#N/A</v>
      </c>
      <c r="BS449">
        <v>46</v>
      </c>
      <c r="BT449" s="88">
        <v>3154.08</v>
      </c>
      <c r="BU449">
        <v>6308316</v>
      </c>
      <c r="BX449">
        <v>28.99</v>
      </c>
      <c r="BY449">
        <v>28.99</v>
      </c>
      <c r="BZ449">
        <f t="shared" si="245"/>
        <v>0</v>
      </c>
      <c r="CC449" t="e">
        <f>VLOOKUP(A449,'[1]RPT 1280 - Edmonton'!$1:$1048576,4,0)</f>
        <v>#N/A</v>
      </c>
      <c r="CE449" t="s">
        <v>6402</v>
      </c>
      <c r="CF449">
        <v>73.7</v>
      </c>
      <c r="CG449">
        <v>0</v>
      </c>
      <c r="CH449">
        <v>0</v>
      </c>
      <c r="CI449">
        <v>9.64</v>
      </c>
      <c r="CJ449">
        <f t="shared" si="246"/>
        <v>0</v>
      </c>
      <c r="CK449">
        <f t="shared" si="247"/>
        <v>0</v>
      </c>
      <c r="CL449">
        <f t="shared" si="248"/>
        <v>0</v>
      </c>
      <c r="CM449">
        <f t="shared" si="249"/>
        <v>0</v>
      </c>
      <c r="CO449" s="95">
        <v>18.989999999999998</v>
      </c>
      <c r="CP449" s="95">
        <v>18.989999999999998</v>
      </c>
      <c r="CQ449">
        <f t="shared" si="250"/>
        <v>0</v>
      </c>
    </row>
    <row r="450" spans="1:95" x14ac:dyDescent="0.25">
      <c r="A450" s="105">
        <v>779850</v>
      </c>
      <c r="B450" s="87" t="s">
        <v>2223</v>
      </c>
      <c r="C450" t="s">
        <v>2224</v>
      </c>
      <c r="D450" t="s">
        <v>53</v>
      </c>
      <c r="E450" s="92" t="s">
        <v>185</v>
      </c>
      <c r="F450" t="s">
        <v>60</v>
      </c>
      <c r="G450" t="s">
        <v>1038</v>
      </c>
      <c r="I450" t="s">
        <v>55</v>
      </c>
      <c r="J450">
        <v>51.3</v>
      </c>
      <c r="M450" s="98">
        <v>13.55</v>
      </c>
      <c r="O450">
        <v>51.3</v>
      </c>
      <c r="P450">
        <v>10.26</v>
      </c>
      <c r="Q450" s="99">
        <v>13.55</v>
      </c>
      <c r="T450" t="s">
        <v>412</v>
      </c>
      <c r="U450" t="s">
        <v>57</v>
      </c>
      <c r="V450" t="s">
        <v>413</v>
      </c>
      <c r="W450" s="73" t="s">
        <v>2225</v>
      </c>
      <c r="X450" s="74">
        <v>11.49</v>
      </c>
      <c r="Z450" s="76">
        <v>10.99</v>
      </c>
      <c r="AA450" s="27">
        <v>0.100986651835373</v>
      </c>
      <c r="AC450" s="8" t="s">
        <v>415</v>
      </c>
      <c r="AD450" s="8">
        <v>12.99</v>
      </c>
      <c r="AE450" s="8" t="s">
        <v>416</v>
      </c>
      <c r="AF450" s="8">
        <v>11.99</v>
      </c>
      <c r="AH450" s="23">
        <f t="shared" si="253"/>
        <v>9.49</v>
      </c>
      <c r="AI450" s="23">
        <f t="shared" si="254"/>
        <v>11.49</v>
      </c>
      <c r="AJ450" s="23" t="str">
        <f t="shared" si="254"/>
        <v/>
      </c>
      <c r="AK450" s="23">
        <f t="shared" si="254"/>
        <v>10.99</v>
      </c>
      <c r="AM450" s="40">
        <v>52</v>
      </c>
      <c r="AN450" s="40">
        <v>2.14</v>
      </c>
      <c r="AO450">
        <v>5</v>
      </c>
      <c r="AP450" s="40">
        <f>(AM450 * 1.05) - L450 - Q450 - K450</f>
        <v>41.05</v>
      </c>
      <c r="AQ450" t="s">
        <v>60</v>
      </c>
      <c r="AR450" s="40">
        <f>(((AH450)-((AP450/AO450) + ((AN450 * 0.03)/AO450)))/AH450)*100</f>
        <v>13.352581664910437</v>
      </c>
      <c r="AS450" s="40">
        <f>(((AI450)-((AP450/AO450) + ((AN450 * 0.3)/AO450)))/AI450)*100</f>
        <v>27.429068755439527</v>
      </c>
      <c r="AT450" s="40" t="e">
        <f>(((AJ450)-((AP450/AO450) + ((AN450 * 0.03)/AO450)))/AJ450)*100</f>
        <v>#VALUE!</v>
      </c>
      <c r="AU450" s="40">
        <f>(((AK450)-((AP450/AO450) + ((AN450 * 0.07)/AO450)))/AK450)*100</f>
        <v>25.02311191992721</v>
      </c>
      <c r="BB450" s="77">
        <f>(((AH450)-(((AP450/AO450) + ((AN450 * 0.03)/AO450))-AW450))/AH450)*100</f>
        <v>13.352581664910437</v>
      </c>
      <c r="BC450" s="78">
        <f>(((AI450)-(((AP450/AO450) + ((AN450 * 0.3)/AO450))-AX450))/AI450)*100</f>
        <v>27.429068755439527</v>
      </c>
      <c r="BD450" s="79" t="e">
        <f>(((AJ450)-(((AP450/AO450) + ((AN450 * 0.03)/AO450))-AY450))/AJ450)*100</f>
        <v>#VALUE!</v>
      </c>
      <c r="BE450" s="80">
        <f>(((AK450)-(((AP450/AO450) + ((AN450 * 0.15)/AO450))-AZ450))/AK450)*100</f>
        <v>24.711555959963615</v>
      </c>
      <c r="BG450" t="s">
        <v>2226</v>
      </c>
      <c r="BH450" t="s">
        <v>2227</v>
      </c>
      <c r="BJ450" t="s">
        <v>2228</v>
      </c>
      <c r="BM450" t="s">
        <v>2229</v>
      </c>
      <c r="BN450" t="s">
        <v>2230</v>
      </c>
      <c r="BO450" t="s">
        <v>66</v>
      </c>
      <c r="BQ450" t="s">
        <v>309</v>
      </c>
      <c r="BR450" t="e">
        <v>#N/A</v>
      </c>
      <c r="BS450">
        <v>19</v>
      </c>
      <c r="BT450" s="88">
        <v>5967.37</v>
      </c>
      <c r="BU450">
        <v>779850</v>
      </c>
      <c r="BX450">
        <v>16.489999999999998</v>
      </c>
      <c r="BY450">
        <v>16.489999999999998</v>
      </c>
      <c r="BZ450">
        <f t="shared" si="245"/>
        <v>0</v>
      </c>
      <c r="CC450" t="e">
        <f>VLOOKUP(A450,'[1]RPT 1280 - Edmonton'!$1:$1048576,4,0)</f>
        <v>#N/A</v>
      </c>
      <c r="CE450" t="s">
        <v>6402</v>
      </c>
      <c r="CF450">
        <v>51.3</v>
      </c>
      <c r="CG450">
        <v>0</v>
      </c>
      <c r="CH450">
        <v>0</v>
      </c>
      <c r="CI450">
        <v>13.55</v>
      </c>
      <c r="CJ450">
        <f t="shared" si="246"/>
        <v>0</v>
      </c>
      <c r="CK450">
        <f t="shared" si="247"/>
        <v>0</v>
      </c>
      <c r="CL450">
        <f t="shared" si="248"/>
        <v>0</v>
      </c>
      <c r="CM450">
        <f t="shared" si="249"/>
        <v>0</v>
      </c>
      <c r="CO450" s="95">
        <v>8.99</v>
      </c>
      <c r="CP450" s="95">
        <v>8.99</v>
      </c>
      <c r="CQ450">
        <f t="shared" si="250"/>
        <v>0</v>
      </c>
    </row>
    <row r="451" spans="1:95" x14ac:dyDescent="0.25">
      <c r="A451" s="105">
        <v>991331</v>
      </c>
      <c r="B451" s="87" t="s">
        <v>2231</v>
      </c>
      <c r="C451" t="s">
        <v>2232</v>
      </c>
      <c r="D451" t="s">
        <v>53</v>
      </c>
      <c r="E451" s="92" t="s">
        <v>185</v>
      </c>
      <c r="F451" t="s">
        <v>60</v>
      </c>
      <c r="G451" t="s">
        <v>1038</v>
      </c>
      <c r="J451">
        <f t="shared" ref="J451" si="271">J450</f>
        <v>51.3</v>
      </c>
      <c r="M451" s="98">
        <v>13.55</v>
      </c>
      <c r="O451">
        <f t="shared" ref="O451:P451" si="272">O450</f>
        <v>51.3</v>
      </c>
      <c r="P451">
        <f t="shared" si="272"/>
        <v>10.26</v>
      </c>
      <c r="Q451" s="99">
        <v>13.55</v>
      </c>
      <c r="U451" t="s">
        <v>69</v>
      </c>
      <c r="V451" t="s">
        <v>69</v>
      </c>
      <c r="W451" s="73" t="s">
        <v>2225</v>
      </c>
      <c r="X451" s="74">
        <v>11.49</v>
      </c>
      <c r="Z451" s="76">
        <v>10.99</v>
      </c>
      <c r="AC451" s="8" t="s">
        <v>69</v>
      </c>
      <c r="AD451" s="8" t="s">
        <v>69</v>
      </c>
      <c r="AE451" s="8" t="s">
        <v>69</v>
      </c>
      <c r="AF451" s="8" t="s">
        <v>69</v>
      </c>
      <c r="AH451" s="23" t="e">
        <f t="shared" si="253"/>
        <v>#VALUE!</v>
      </c>
      <c r="AI451" s="23">
        <f t="shared" si="254"/>
        <v>11.49</v>
      </c>
      <c r="AJ451" s="23" t="str">
        <f t="shared" si="254"/>
        <v/>
      </c>
      <c r="AK451" s="23">
        <f t="shared" si="254"/>
        <v>10.99</v>
      </c>
      <c r="BG451" t="s">
        <v>2233</v>
      </c>
      <c r="BH451" t="s">
        <v>2234</v>
      </c>
      <c r="BJ451" t="s">
        <v>2228</v>
      </c>
      <c r="BM451" t="s">
        <v>2235</v>
      </c>
      <c r="BN451" t="s">
        <v>2230</v>
      </c>
      <c r="BO451" t="s">
        <v>66</v>
      </c>
      <c r="BQ451" t="s">
        <v>309</v>
      </c>
      <c r="BR451" t="e">
        <v>#N/A</v>
      </c>
      <c r="BS451">
        <v>18</v>
      </c>
      <c r="BT451" s="88">
        <v>8752.25</v>
      </c>
      <c r="BU451">
        <v>991331</v>
      </c>
      <c r="BX451">
        <v>16.489999999999998</v>
      </c>
      <c r="BY451">
        <v>16.489999999999998</v>
      </c>
      <c r="BZ451">
        <f t="shared" si="245"/>
        <v>0</v>
      </c>
      <c r="CC451" t="e">
        <f>VLOOKUP(A451,'[1]RPT 1280 - Edmonton'!$1:$1048576,4,0)</f>
        <v>#N/A</v>
      </c>
      <c r="CE451" t="s">
        <v>6402</v>
      </c>
      <c r="CF451">
        <v>51.3</v>
      </c>
      <c r="CG451">
        <v>0</v>
      </c>
      <c r="CH451">
        <v>0</v>
      </c>
      <c r="CI451">
        <v>13.55</v>
      </c>
      <c r="CJ451">
        <f t="shared" si="246"/>
        <v>0</v>
      </c>
      <c r="CK451">
        <f t="shared" si="247"/>
        <v>0</v>
      </c>
      <c r="CL451">
        <f t="shared" si="248"/>
        <v>0</v>
      </c>
      <c r="CM451">
        <f t="shared" si="249"/>
        <v>0</v>
      </c>
    </row>
    <row r="452" spans="1:95" x14ac:dyDescent="0.25">
      <c r="A452" s="105">
        <v>436030</v>
      </c>
      <c r="B452" s="87" t="s">
        <v>2236</v>
      </c>
      <c r="C452" t="s">
        <v>2237</v>
      </c>
      <c r="D452" t="s">
        <v>53</v>
      </c>
      <c r="E452" s="92" t="s">
        <v>185</v>
      </c>
      <c r="F452" t="s">
        <v>60</v>
      </c>
      <c r="G452" t="s">
        <v>1038</v>
      </c>
      <c r="I452" t="s">
        <v>55</v>
      </c>
      <c r="J452">
        <v>46.96</v>
      </c>
      <c r="M452" s="98">
        <v>9.1999999999999993</v>
      </c>
      <c r="O452">
        <v>46.96</v>
      </c>
      <c r="P452">
        <v>9.3919999999999995</v>
      </c>
      <c r="Q452" s="99">
        <v>9.1999999999999993</v>
      </c>
      <c r="T452" t="s">
        <v>412</v>
      </c>
      <c r="U452" t="s">
        <v>57</v>
      </c>
      <c r="V452" t="s">
        <v>413</v>
      </c>
      <c r="W452" s="73" t="s">
        <v>2225</v>
      </c>
      <c r="X452" s="74">
        <v>11.49</v>
      </c>
      <c r="Z452" s="76">
        <v>10.99</v>
      </c>
      <c r="AA452" s="27">
        <v>0.100567296996663</v>
      </c>
      <c r="AC452" s="8" t="s">
        <v>415</v>
      </c>
      <c r="AD452" s="8">
        <v>12.99</v>
      </c>
      <c r="AE452" s="8" t="s">
        <v>416</v>
      </c>
      <c r="AF452" s="8">
        <v>11.99</v>
      </c>
      <c r="AH452" s="23">
        <f t="shared" si="253"/>
        <v>9.49</v>
      </c>
      <c r="AI452" s="23">
        <f t="shared" si="254"/>
        <v>11.49</v>
      </c>
      <c r="AJ452" s="23" t="str">
        <f t="shared" si="254"/>
        <v/>
      </c>
      <c r="AK452" s="23">
        <f t="shared" si="254"/>
        <v>10.99</v>
      </c>
      <c r="AM452" s="40">
        <v>47.6</v>
      </c>
      <c r="AN452" s="40">
        <v>3.16</v>
      </c>
      <c r="AO452">
        <v>5</v>
      </c>
      <c r="AP452" s="40">
        <f>(AM452 * 1.05) - L452 - Q452 - K452</f>
        <v>40.78</v>
      </c>
      <c r="AQ452" t="s">
        <v>60</v>
      </c>
      <c r="AR452" s="40">
        <f>(((AH452)-((AP452/AO452) + ((AN452 * 0.03)/AO452)))/AH452)*100</f>
        <v>13.857112750263431</v>
      </c>
      <c r="AS452" s="40">
        <f>(((AI452)-((AP452/AO452) + ((AN452 * 0.3)/AO452)))/AI452)*100</f>
        <v>27.366405570060913</v>
      </c>
      <c r="AT452" s="40" t="e">
        <f>(((AJ452)-((AP452/AO452) + ((AN452 * 0.03)/AO452)))/AJ452)*100</f>
        <v>#VALUE!</v>
      </c>
      <c r="AU452" s="40">
        <f>(((AK452)-((AP452/AO452) + ((AN452 * 0.07)/AO452)))/AK452)*100</f>
        <v>25.384531392174697</v>
      </c>
      <c r="BB452" s="77">
        <f>(((AH452)-(((AP452/AO452) + ((AN452 * 0.03)/AO452))-AW452))/AH452)*100</f>
        <v>13.857112750263431</v>
      </c>
      <c r="BC452" s="78">
        <f>(((AI452)-(((AP452/AO452) + ((AN452 * 0.3)/AO452))-AX452))/AI452)*100</f>
        <v>27.366405570060913</v>
      </c>
      <c r="BD452" s="79" t="e">
        <f>(((AJ452)-(((AP452/AO452) + ((AN452 * 0.03)/AO452))-AY452))/AJ452)*100</f>
        <v>#VALUE!</v>
      </c>
      <c r="BE452" s="80">
        <f>(((AK452)-(((AP452/AO452) + ((AN452 * 0.15)/AO452))-AZ452))/AK452)*100</f>
        <v>24.924476797088264</v>
      </c>
      <c r="BG452" t="s">
        <v>2238</v>
      </c>
      <c r="BH452" t="s">
        <v>2239</v>
      </c>
      <c r="BJ452" t="s">
        <v>2228</v>
      </c>
      <c r="BM452" t="s">
        <v>2240</v>
      </c>
      <c r="BN452" t="s">
        <v>2230</v>
      </c>
      <c r="BO452" t="s">
        <v>66</v>
      </c>
      <c r="BQ452" t="s">
        <v>309</v>
      </c>
      <c r="BR452" t="e">
        <v>#N/A</v>
      </c>
      <c r="BS452">
        <v>31</v>
      </c>
      <c r="BT452" s="88">
        <v>2436.5100000000002</v>
      </c>
      <c r="BU452">
        <v>436030</v>
      </c>
      <c r="BX452">
        <v>16.489999999999998</v>
      </c>
      <c r="BY452">
        <v>16.489999999999998</v>
      </c>
      <c r="BZ452">
        <f t="shared" ref="BZ452:BZ515" si="273">BY452-BX452</f>
        <v>0</v>
      </c>
      <c r="CC452" t="e">
        <f>VLOOKUP(A452,'[1]RPT 1280 - Edmonton'!$1:$1048576,4,0)</f>
        <v>#N/A</v>
      </c>
      <c r="CE452" t="s">
        <v>6402</v>
      </c>
      <c r="CF452">
        <v>46.96</v>
      </c>
      <c r="CG452">
        <v>0</v>
      </c>
      <c r="CH452">
        <v>0</v>
      </c>
      <c r="CI452">
        <v>9.1999999999999993</v>
      </c>
      <c r="CJ452">
        <f t="shared" ref="CJ452:CJ515" si="274">CF452-J452</f>
        <v>0</v>
      </c>
      <c r="CK452">
        <f t="shared" ref="CK452:CK515" si="275">CG452-K452</f>
        <v>0</v>
      </c>
      <c r="CL452">
        <f t="shared" ref="CL452:CL515" si="276">CH452-L452</f>
        <v>0</v>
      </c>
      <c r="CM452">
        <f t="shared" ref="CM452:CM515" si="277">CI452-M452</f>
        <v>0</v>
      </c>
      <c r="CO452" s="95">
        <v>8.99</v>
      </c>
      <c r="CP452" s="95">
        <v>8.99</v>
      </c>
      <c r="CQ452">
        <f t="shared" ref="CQ452:CQ515" si="278">CP452-CO452</f>
        <v>0</v>
      </c>
    </row>
    <row r="453" spans="1:95" x14ac:dyDescent="0.25">
      <c r="A453" s="105">
        <v>730952</v>
      </c>
      <c r="B453" s="87" t="s">
        <v>2241</v>
      </c>
      <c r="C453" t="s">
        <v>2237</v>
      </c>
      <c r="D453" t="s">
        <v>53</v>
      </c>
      <c r="E453" s="92" t="s">
        <v>185</v>
      </c>
      <c r="F453" t="s">
        <v>60</v>
      </c>
      <c r="G453" t="s">
        <v>1038</v>
      </c>
      <c r="J453">
        <f t="shared" ref="J453:J454" si="279">J452</f>
        <v>46.96</v>
      </c>
      <c r="M453" s="98">
        <v>9.1999999999999993</v>
      </c>
      <c r="O453">
        <f t="shared" ref="O453:P454" si="280">O452</f>
        <v>46.96</v>
      </c>
      <c r="P453">
        <f t="shared" si="280"/>
        <v>9.3919999999999995</v>
      </c>
      <c r="Q453" s="99">
        <v>9.1999999999999993</v>
      </c>
      <c r="U453" t="s">
        <v>69</v>
      </c>
      <c r="V453" t="s">
        <v>69</v>
      </c>
      <c r="W453" s="73" t="s">
        <v>2225</v>
      </c>
      <c r="X453" s="74">
        <v>11.49</v>
      </c>
      <c r="Z453" s="76">
        <v>10.99</v>
      </c>
      <c r="AC453" s="8" t="s">
        <v>69</v>
      </c>
      <c r="AD453" s="8" t="s">
        <v>69</v>
      </c>
      <c r="AE453" s="8" t="s">
        <v>69</v>
      </c>
      <c r="AF453" s="8" t="s">
        <v>69</v>
      </c>
      <c r="AH453" s="23" t="e">
        <f t="shared" si="253"/>
        <v>#VALUE!</v>
      </c>
      <c r="AI453" s="23">
        <f t="shared" si="254"/>
        <v>11.49</v>
      </c>
      <c r="AJ453" s="23" t="str">
        <f t="shared" si="254"/>
        <v/>
      </c>
      <c r="AK453" s="23">
        <f t="shared" si="254"/>
        <v>10.99</v>
      </c>
      <c r="BG453" t="s">
        <v>2242</v>
      </c>
      <c r="BH453" t="s">
        <v>2243</v>
      </c>
      <c r="BJ453" t="s">
        <v>2228</v>
      </c>
      <c r="BM453" t="s">
        <v>2244</v>
      </c>
      <c r="BN453" t="s">
        <v>2230</v>
      </c>
      <c r="BO453" t="s">
        <v>66</v>
      </c>
      <c r="BQ453" t="s">
        <v>309</v>
      </c>
      <c r="BR453" t="e">
        <v>#N/A</v>
      </c>
      <c r="BS453">
        <v>28</v>
      </c>
      <c r="BT453" s="88">
        <v>3419.4</v>
      </c>
      <c r="BU453">
        <v>730952</v>
      </c>
      <c r="BX453">
        <v>16.489999999999998</v>
      </c>
      <c r="BY453">
        <v>16.489999999999998</v>
      </c>
      <c r="BZ453">
        <f t="shared" si="273"/>
        <v>0</v>
      </c>
      <c r="CC453" t="e">
        <f>VLOOKUP(A453,'[1]RPT 1280 - Edmonton'!$1:$1048576,4,0)</f>
        <v>#N/A</v>
      </c>
      <c r="CE453" t="s">
        <v>6402</v>
      </c>
      <c r="CF453">
        <v>46.96</v>
      </c>
      <c r="CG453">
        <v>0</v>
      </c>
      <c r="CH453">
        <v>0</v>
      </c>
      <c r="CI453">
        <v>9.1999999999999993</v>
      </c>
      <c r="CJ453">
        <f t="shared" si="274"/>
        <v>0</v>
      </c>
      <c r="CK453">
        <f t="shared" si="275"/>
        <v>0</v>
      </c>
      <c r="CL453">
        <f t="shared" si="276"/>
        <v>0</v>
      </c>
      <c r="CM453">
        <f t="shared" si="277"/>
        <v>0</v>
      </c>
    </row>
    <row r="454" spans="1:95" x14ac:dyDescent="0.25">
      <c r="A454" s="105">
        <v>781039</v>
      </c>
      <c r="B454" s="87" t="s">
        <v>2245</v>
      </c>
      <c r="C454" t="s">
        <v>2246</v>
      </c>
      <c r="D454" t="s">
        <v>53</v>
      </c>
      <c r="E454" s="92" t="s">
        <v>185</v>
      </c>
      <c r="F454" t="s">
        <v>60</v>
      </c>
      <c r="G454" t="s">
        <v>1038</v>
      </c>
      <c r="J454">
        <f t="shared" si="279"/>
        <v>46.96</v>
      </c>
      <c r="M454" s="98">
        <v>9.1999999999999993</v>
      </c>
      <c r="O454">
        <f t="shared" si="280"/>
        <v>46.96</v>
      </c>
      <c r="P454">
        <f t="shared" si="280"/>
        <v>9.3919999999999995</v>
      </c>
      <c r="Q454" s="99">
        <v>9.1999999999999993</v>
      </c>
      <c r="U454" t="s">
        <v>69</v>
      </c>
      <c r="V454" t="s">
        <v>69</v>
      </c>
      <c r="W454" s="73" t="s">
        <v>2225</v>
      </c>
      <c r="X454" s="74">
        <v>11.49</v>
      </c>
      <c r="Z454" s="76">
        <v>10.99</v>
      </c>
      <c r="AC454" s="8" t="s">
        <v>69</v>
      </c>
      <c r="AD454" s="8" t="s">
        <v>69</v>
      </c>
      <c r="AE454" s="8" t="s">
        <v>69</v>
      </c>
      <c r="AF454" s="8" t="s">
        <v>69</v>
      </c>
      <c r="AH454" s="23" t="e">
        <f t="shared" si="253"/>
        <v>#VALUE!</v>
      </c>
      <c r="AI454" s="23">
        <f t="shared" si="254"/>
        <v>11.49</v>
      </c>
      <c r="AJ454" s="23" t="str">
        <f t="shared" si="254"/>
        <v/>
      </c>
      <c r="AK454" s="23">
        <f t="shared" si="254"/>
        <v>10.99</v>
      </c>
      <c r="BG454" t="s">
        <v>2247</v>
      </c>
      <c r="BH454" t="s">
        <v>2248</v>
      </c>
      <c r="BJ454" t="s">
        <v>2228</v>
      </c>
      <c r="BM454" t="s">
        <v>2249</v>
      </c>
      <c r="BN454" t="s">
        <v>2250</v>
      </c>
      <c r="BO454" t="s">
        <v>66</v>
      </c>
      <c r="BQ454" t="s">
        <v>309</v>
      </c>
      <c r="BR454" t="e">
        <v>#N/A</v>
      </c>
      <c r="BS454">
        <v>24</v>
      </c>
      <c r="BT454" s="88">
        <v>3358.02</v>
      </c>
      <c r="BU454">
        <v>781039</v>
      </c>
      <c r="BX454">
        <v>16.489999999999998</v>
      </c>
      <c r="BY454">
        <v>16.489999999999998</v>
      </c>
      <c r="BZ454">
        <f t="shared" si="273"/>
        <v>0</v>
      </c>
      <c r="CC454" t="e">
        <f>VLOOKUP(A454,'[1]RPT 1280 - Edmonton'!$1:$1048576,4,0)</f>
        <v>#N/A</v>
      </c>
      <c r="CE454" t="s">
        <v>6402</v>
      </c>
      <c r="CF454">
        <v>46.96</v>
      </c>
      <c r="CG454">
        <v>0</v>
      </c>
      <c r="CH454">
        <v>0</v>
      </c>
      <c r="CI454">
        <v>9.1999999999999993</v>
      </c>
      <c r="CJ454">
        <f t="shared" si="274"/>
        <v>0</v>
      </c>
      <c r="CK454">
        <f t="shared" si="275"/>
        <v>0</v>
      </c>
      <c r="CL454">
        <f t="shared" si="276"/>
        <v>0</v>
      </c>
      <c r="CM454">
        <f t="shared" si="277"/>
        <v>0</v>
      </c>
    </row>
    <row r="455" spans="1:95" x14ac:dyDescent="0.25">
      <c r="A455" s="105">
        <v>685586</v>
      </c>
      <c r="B455" s="87" t="s">
        <v>2251</v>
      </c>
      <c r="C455" t="s">
        <v>2252</v>
      </c>
      <c r="D455" t="s">
        <v>53</v>
      </c>
      <c r="E455" s="92" t="s">
        <v>185</v>
      </c>
      <c r="F455" t="s">
        <v>60</v>
      </c>
      <c r="G455" t="s">
        <v>1038</v>
      </c>
      <c r="I455" t="s">
        <v>55</v>
      </c>
      <c r="J455">
        <v>53.58</v>
      </c>
      <c r="M455" s="98">
        <v>6.42</v>
      </c>
      <c r="O455">
        <v>53.58</v>
      </c>
      <c r="P455">
        <v>8.93</v>
      </c>
      <c r="Q455" s="99">
        <v>6.42</v>
      </c>
      <c r="T455" t="s">
        <v>412</v>
      </c>
      <c r="U455" t="s">
        <v>57</v>
      </c>
      <c r="V455" t="s">
        <v>413</v>
      </c>
      <c r="W455" s="73" t="s">
        <v>2225</v>
      </c>
      <c r="X455" s="74">
        <v>11.49</v>
      </c>
      <c r="Z455" s="76">
        <v>10.99</v>
      </c>
      <c r="AA455" s="27">
        <v>8.5582128290693393E-2</v>
      </c>
      <c r="AC455" s="8" t="s">
        <v>415</v>
      </c>
      <c r="AD455" s="8">
        <v>12.99</v>
      </c>
      <c r="AE455" s="8" t="s">
        <v>416</v>
      </c>
      <c r="AF455" s="8">
        <v>11.99</v>
      </c>
      <c r="AH455" s="23">
        <f t="shared" si="253"/>
        <v>9.49</v>
      </c>
      <c r="AI455" s="23">
        <f t="shared" si="254"/>
        <v>11.49</v>
      </c>
      <c r="AJ455" s="23" t="str">
        <f t="shared" si="254"/>
        <v/>
      </c>
      <c r="AK455" s="23">
        <f t="shared" si="254"/>
        <v>10.99</v>
      </c>
      <c r="AM455" s="40">
        <v>54.36</v>
      </c>
      <c r="AN455" s="40">
        <v>4.1500000000000004</v>
      </c>
      <c r="AO455">
        <v>6</v>
      </c>
      <c r="AP455" s="40">
        <f>(AM455 * 1.05) - L455 - Q455 - K455</f>
        <v>50.658000000000001</v>
      </c>
      <c r="AQ455" t="s">
        <v>60</v>
      </c>
      <c r="AR455" s="40">
        <f>(((AH455)-((AP455/AO455) + ((AN455 * 0.03)/AO455)))/AH455)*100</f>
        <v>10.814014752370928</v>
      </c>
      <c r="AS455" s="40">
        <f>(((AI455)-((AP455/AO455) + ((AN455 * 0.3)/AO455)))/AI455)*100</f>
        <v>24.712793733681472</v>
      </c>
      <c r="AT455" s="40" t="e">
        <f>(((AJ455)-((AP455/AO455) + ((AN455 * 0.03)/AO455)))/AJ455)*100</f>
        <v>#VALUE!</v>
      </c>
      <c r="AU455" s="40">
        <f>(((AK455)-((AP455/AO455) + ((AN455 * 0.07)/AO455)))/AK455)*100</f>
        <v>22.735062177737344</v>
      </c>
      <c r="BB455" s="77">
        <f>(((AH455)-(((AP455/AO455) + ((AN455 * 0.03)/AO455))-AW455))/AH455)*100</f>
        <v>10.814014752370928</v>
      </c>
      <c r="BC455" s="78">
        <f>(((AI455)-(((AP455/AO455) + ((AN455 * 0.3)/AO455))-AX455))/AI455)*100</f>
        <v>24.712793733681472</v>
      </c>
      <c r="BD455" s="79" t="e">
        <f>(((AJ455)-(((AP455/AO455) + ((AN455 * 0.03)/AO455))-AY455))/AJ455)*100</f>
        <v>#VALUE!</v>
      </c>
      <c r="BE455" s="80">
        <f>(((AK455)-(((AP455/AO455) + ((AN455 * 0.15)/AO455))-AZ455))/AK455)*100</f>
        <v>22.231574158325756</v>
      </c>
      <c r="BG455" t="s">
        <v>2253</v>
      </c>
      <c r="BH455" t="s">
        <v>2254</v>
      </c>
      <c r="BJ455" t="s">
        <v>2255</v>
      </c>
      <c r="BM455" t="s">
        <v>2256</v>
      </c>
      <c r="BN455" t="s">
        <v>501</v>
      </c>
      <c r="BO455" t="s">
        <v>237</v>
      </c>
      <c r="BP455">
        <v>685586</v>
      </c>
      <c r="BQ455" t="s">
        <v>309</v>
      </c>
      <c r="BR455" t="e">
        <v>#N/A</v>
      </c>
      <c r="BS455">
        <v>37</v>
      </c>
      <c r="BT455" s="88">
        <v>6900.11</v>
      </c>
      <c r="BU455">
        <v>685586</v>
      </c>
      <c r="BX455">
        <v>12.29</v>
      </c>
      <c r="BY455">
        <v>12.29</v>
      </c>
      <c r="BZ455">
        <f t="shared" si="273"/>
        <v>0</v>
      </c>
      <c r="CC455" t="e">
        <f>VLOOKUP(A455,'[1]RPT 1280 - Edmonton'!$1:$1048576,4,0)</f>
        <v>#N/A</v>
      </c>
      <c r="CE455" t="s">
        <v>6402</v>
      </c>
      <c r="CF455">
        <v>53.58</v>
      </c>
      <c r="CG455">
        <v>0</v>
      </c>
      <c r="CH455">
        <v>0</v>
      </c>
      <c r="CI455">
        <v>6.42</v>
      </c>
      <c r="CJ455">
        <f t="shared" si="274"/>
        <v>0</v>
      </c>
      <c r="CK455">
        <f t="shared" si="275"/>
        <v>0</v>
      </c>
      <c r="CL455">
        <f t="shared" si="276"/>
        <v>0</v>
      </c>
      <c r="CM455">
        <f t="shared" si="277"/>
        <v>0</v>
      </c>
      <c r="CO455" s="95">
        <v>8.99</v>
      </c>
      <c r="CP455" s="95">
        <v>8.99</v>
      </c>
      <c r="CQ455">
        <f t="shared" si="278"/>
        <v>0</v>
      </c>
    </row>
    <row r="456" spans="1:95" x14ac:dyDescent="0.25">
      <c r="A456" s="105">
        <v>6402150</v>
      </c>
      <c r="B456" s="87" t="s">
        <v>2257</v>
      </c>
      <c r="C456" t="s">
        <v>2258</v>
      </c>
      <c r="D456" t="s">
        <v>53</v>
      </c>
      <c r="E456" s="92" t="s">
        <v>185</v>
      </c>
      <c r="F456" t="s">
        <v>60</v>
      </c>
      <c r="G456" t="s">
        <v>1038</v>
      </c>
      <c r="I456" t="s">
        <v>55</v>
      </c>
      <c r="J456">
        <v>56.81</v>
      </c>
      <c r="M456" s="98">
        <v>11.52</v>
      </c>
      <c r="O456">
        <v>56.81</v>
      </c>
      <c r="P456">
        <v>9.4683333333333302</v>
      </c>
      <c r="Q456" s="99">
        <v>11.52</v>
      </c>
      <c r="T456" t="s">
        <v>412</v>
      </c>
      <c r="U456" t="s">
        <v>57</v>
      </c>
      <c r="V456" t="s">
        <v>413</v>
      </c>
      <c r="W456" s="73" t="s">
        <v>2225</v>
      </c>
      <c r="X456" s="74">
        <v>11.49</v>
      </c>
      <c r="Z456" s="76">
        <v>10.99</v>
      </c>
      <c r="AA456" s="27">
        <v>0.10084352984797899</v>
      </c>
      <c r="AC456" s="8" t="s">
        <v>415</v>
      </c>
      <c r="AD456" s="8">
        <v>12.99</v>
      </c>
      <c r="AE456" s="8" t="s">
        <v>416</v>
      </c>
      <c r="AF456" s="8">
        <v>11.99</v>
      </c>
      <c r="AH456" s="23">
        <f t="shared" ref="AH456:AH519" si="281">IF(W456&lt;&gt;"",(RIGHT(W456,LEN(W456)-SEARCH("/",W456,1)))/U456,"")</f>
        <v>9.49</v>
      </c>
      <c r="AI456" s="23">
        <f t="shared" ref="AI456:AK519" si="282">IF(X456&lt;&gt;"",X456,"")</f>
        <v>11.49</v>
      </c>
      <c r="AJ456" s="23" t="str">
        <f t="shared" si="282"/>
        <v/>
      </c>
      <c r="AK456" s="23">
        <f t="shared" si="282"/>
        <v>10.99</v>
      </c>
      <c r="AM456" s="40">
        <v>57.7</v>
      </c>
      <c r="AN456" s="40">
        <v>5.43</v>
      </c>
      <c r="AO456">
        <v>6</v>
      </c>
      <c r="AP456" s="40">
        <f>(AM456 * 1.05) - L456 - Q456 - K456</f>
        <v>49.065000000000012</v>
      </c>
      <c r="AQ456" t="s">
        <v>60</v>
      </c>
      <c r="AR456" s="40">
        <f>(((AH456)-((AP456/AO456) + ((AN456 * 0.03)/AO456)))/AH456)*100</f>
        <v>13.544257112750238</v>
      </c>
      <c r="AS456" s="40">
        <f>(((AI456)-((AP456/AO456) + ((AN456 * 0.3)/AO456)))/AI456)*100</f>
        <v>26.466492602262825</v>
      </c>
      <c r="AT456" s="40" t="e">
        <f>(((AJ456)-((AP456/AO456) + ((AN456 * 0.03)/AO456)))/AJ456)*100</f>
        <v>#VALUE!</v>
      </c>
      <c r="AU456" s="40">
        <f>(((AK456)-((AP456/AO456) + ((AN456 * 0.07)/AO456)))/AK456)*100</f>
        <v>25.015013648771596</v>
      </c>
      <c r="BB456" s="77">
        <f>(((AH456)-(((AP456/AO456) + ((AN456 * 0.03)/AO456))-AW456))/AH456)*100</f>
        <v>13.544257112750238</v>
      </c>
      <c r="BC456" s="78">
        <f>(((AI456)-(((AP456/AO456) + ((AN456 * 0.3)/AO456))-AX456))/AI456)*100</f>
        <v>26.466492602262825</v>
      </c>
      <c r="BD456" s="79" t="e">
        <f>(((AJ456)-(((AP456/AO456) + ((AN456 * 0.03)/AO456))-AY456))/AJ456)*100</f>
        <v>#VALUE!</v>
      </c>
      <c r="BE456" s="80">
        <f>(((AK456)-(((AP456/AO456) + ((AN456 * 0.15)/AO456))-AZ456))/AK456)*100</f>
        <v>24.356232939035472</v>
      </c>
      <c r="BG456" t="s">
        <v>2259</v>
      </c>
      <c r="BH456" t="s">
        <v>2260</v>
      </c>
      <c r="BJ456" t="s">
        <v>2255</v>
      </c>
      <c r="BM456" t="s">
        <v>2261</v>
      </c>
      <c r="BN456" t="s">
        <v>631</v>
      </c>
      <c r="BO456" t="s">
        <v>237</v>
      </c>
      <c r="BP456">
        <v>6402150</v>
      </c>
      <c r="BQ456" t="s">
        <v>309</v>
      </c>
      <c r="BR456" t="e">
        <v>#N/A</v>
      </c>
      <c r="BS456">
        <v>21</v>
      </c>
      <c r="BT456" s="88">
        <v>21225.09</v>
      </c>
      <c r="BU456">
        <v>6402150</v>
      </c>
      <c r="BX456">
        <v>13.29</v>
      </c>
      <c r="BY456">
        <v>13.29</v>
      </c>
      <c r="BZ456">
        <f t="shared" si="273"/>
        <v>0</v>
      </c>
      <c r="CC456" t="e">
        <f>VLOOKUP(A456,'[1]RPT 1280 - Edmonton'!$1:$1048576,4,0)</f>
        <v>#N/A</v>
      </c>
      <c r="CE456" t="s">
        <v>6402</v>
      </c>
      <c r="CF456">
        <v>56.81</v>
      </c>
      <c r="CG456">
        <v>0</v>
      </c>
      <c r="CH456">
        <v>0</v>
      </c>
      <c r="CI456">
        <v>11.52</v>
      </c>
      <c r="CJ456">
        <f t="shared" si="274"/>
        <v>0</v>
      </c>
      <c r="CK456">
        <f t="shared" si="275"/>
        <v>0</v>
      </c>
      <c r="CL456">
        <f t="shared" si="276"/>
        <v>0</v>
      </c>
      <c r="CM456">
        <f t="shared" si="277"/>
        <v>0</v>
      </c>
      <c r="CO456" s="95">
        <v>8.99</v>
      </c>
      <c r="CP456" s="95">
        <v>8.99</v>
      </c>
      <c r="CQ456">
        <f t="shared" si="278"/>
        <v>0</v>
      </c>
    </row>
    <row r="457" spans="1:95" x14ac:dyDescent="0.25">
      <c r="A457" s="105">
        <v>6402101</v>
      </c>
      <c r="B457" s="87" t="s">
        <v>2262</v>
      </c>
      <c r="C457" t="s">
        <v>2258</v>
      </c>
      <c r="D457" t="s">
        <v>53</v>
      </c>
      <c r="E457" s="92" t="s">
        <v>185</v>
      </c>
      <c r="F457" t="s">
        <v>60</v>
      </c>
      <c r="G457" t="s">
        <v>1038</v>
      </c>
      <c r="J457">
        <f t="shared" ref="J457:J463" si="283">J456</f>
        <v>56.81</v>
      </c>
      <c r="M457" s="98">
        <v>11.52</v>
      </c>
      <c r="O457">
        <f t="shared" ref="O457:P463" si="284">O456</f>
        <v>56.81</v>
      </c>
      <c r="P457">
        <f t="shared" si="284"/>
        <v>9.4683333333333302</v>
      </c>
      <c r="Q457" s="99">
        <v>11.52</v>
      </c>
      <c r="U457" t="s">
        <v>69</v>
      </c>
      <c r="V457" t="s">
        <v>69</v>
      </c>
      <c r="W457" s="73" t="s">
        <v>2225</v>
      </c>
      <c r="X457" s="74">
        <v>11.49</v>
      </c>
      <c r="Z457" s="76">
        <v>10.99</v>
      </c>
      <c r="AC457" s="8" t="s">
        <v>69</v>
      </c>
      <c r="AD457" s="8" t="s">
        <v>69</v>
      </c>
      <c r="AE457" s="8" t="s">
        <v>69</v>
      </c>
      <c r="AF457" s="8" t="s">
        <v>69</v>
      </c>
      <c r="AH457" s="23" t="e">
        <f t="shared" si="281"/>
        <v>#VALUE!</v>
      </c>
      <c r="AI457" s="23">
        <f t="shared" si="282"/>
        <v>11.49</v>
      </c>
      <c r="AJ457" s="23" t="str">
        <f t="shared" si="282"/>
        <v/>
      </c>
      <c r="AK457" s="23">
        <f t="shared" si="282"/>
        <v>10.99</v>
      </c>
      <c r="BG457" t="s">
        <v>2263</v>
      </c>
      <c r="BH457" t="s">
        <v>2264</v>
      </c>
      <c r="BJ457" t="s">
        <v>2255</v>
      </c>
      <c r="BM457" t="s">
        <v>2265</v>
      </c>
      <c r="BN457" t="s">
        <v>631</v>
      </c>
      <c r="BO457" t="s">
        <v>237</v>
      </c>
      <c r="BQ457" t="s">
        <v>309</v>
      </c>
      <c r="BR457" t="e">
        <v>#N/A</v>
      </c>
      <c r="BS457">
        <v>8</v>
      </c>
      <c r="BT457" s="88">
        <v>56622.26</v>
      </c>
      <c r="BU457">
        <v>6402101</v>
      </c>
      <c r="BX457">
        <v>13.29</v>
      </c>
      <c r="BY457">
        <v>13.29</v>
      </c>
      <c r="BZ457">
        <f t="shared" si="273"/>
        <v>0</v>
      </c>
      <c r="CC457" t="e">
        <f>VLOOKUP(A457,'[1]RPT 1280 - Edmonton'!$1:$1048576,4,0)</f>
        <v>#N/A</v>
      </c>
      <c r="CE457" t="s">
        <v>6402</v>
      </c>
      <c r="CF457">
        <v>56.81</v>
      </c>
      <c r="CG457">
        <v>0</v>
      </c>
      <c r="CH457">
        <v>0</v>
      </c>
      <c r="CI457">
        <v>11.52</v>
      </c>
      <c r="CJ457">
        <f t="shared" si="274"/>
        <v>0</v>
      </c>
      <c r="CK457">
        <f t="shared" si="275"/>
        <v>0</v>
      </c>
      <c r="CL457">
        <f t="shared" si="276"/>
        <v>0</v>
      </c>
      <c r="CM457">
        <f t="shared" si="277"/>
        <v>0</v>
      </c>
    </row>
    <row r="458" spans="1:95" x14ac:dyDescent="0.25">
      <c r="A458" s="105">
        <v>6402143</v>
      </c>
      <c r="B458" s="87" t="s">
        <v>2266</v>
      </c>
      <c r="C458" t="s">
        <v>2258</v>
      </c>
      <c r="D458" t="s">
        <v>53</v>
      </c>
      <c r="E458" s="92" t="s">
        <v>185</v>
      </c>
      <c r="F458" t="s">
        <v>60</v>
      </c>
      <c r="G458" t="s">
        <v>1038</v>
      </c>
      <c r="J458">
        <f t="shared" si="283"/>
        <v>56.81</v>
      </c>
      <c r="M458" s="98">
        <v>11.52</v>
      </c>
      <c r="O458">
        <f t="shared" si="284"/>
        <v>56.81</v>
      </c>
      <c r="P458">
        <f t="shared" si="284"/>
        <v>9.4683333333333302</v>
      </c>
      <c r="Q458" s="99">
        <v>11.52</v>
      </c>
      <c r="U458" t="s">
        <v>69</v>
      </c>
      <c r="V458" t="s">
        <v>69</v>
      </c>
      <c r="W458" s="73" t="s">
        <v>2225</v>
      </c>
      <c r="X458" s="74">
        <v>11.49</v>
      </c>
      <c r="Z458" s="76">
        <v>10.99</v>
      </c>
      <c r="AC458" s="8" t="s">
        <v>69</v>
      </c>
      <c r="AD458" s="8" t="s">
        <v>69</v>
      </c>
      <c r="AE458" s="8" t="s">
        <v>69</v>
      </c>
      <c r="AF458" s="8" t="s">
        <v>69</v>
      </c>
      <c r="AH458" s="23" t="e">
        <f t="shared" si="281"/>
        <v>#VALUE!</v>
      </c>
      <c r="AI458" s="23">
        <f t="shared" si="282"/>
        <v>11.49</v>
      </c>
      <c r="AJ458" s="23" t="str">
        <f t="shared" si="282"/>
        <v/>
      </c>
      <c r="AK458" s="23">
        <f t="shared" si="282"/>
        <v>10.99</v>
      </c>
      <c r="BG458" t="s">
        <v>2267</v>
      </c>
      <c r="BH458" t="s">
        <v>2268</v>
      </c>
      <c r="BJ458" t="s">
        <v>2255</v>
      </c>
      <c r="BM458" t="s">
        <v>2269</v>
      </c>
      <c r="BN458" t="s">
        <v>631</v>
      </c>
      <c r="BO458" t="s">
        <v>237</v>
      </c>
      <c r="BP458">
        <v>6402143</v>
      </c>
      <c r="BQ458" t="s">
        <v>309</v>
      </c>
      <c r="BR458" t="e">
        <v>#N/A</v>
      </c>
      <c r="BS458">
        <v>39</v>
      </c>
      <c r="BT458" s="88">
        <v>7324.54</v>
      </c>
      <c r="BU458">
        <v>6402143</v>
      </c>
      <c r="BX458">
        <v>13.29</v>
      </c>
      <c r="BY458">
        <v>13.29</v>
      </c>
      <c r="BZ458">
        <f t="shared" si="273"/>
        <v>0</v>
      </c>
      <c r="CC458" t="e">
        <f>VLOOKUP(A458,'[1]RPT 1280 - Edmonton'!$1:$1048576,4,0)</f>
        <v>#N/A</v>
      </c>
      <c r="CE458" t="s">
        <v>6402</v>
      </c>
      <c r="CF458">
        <v>56.81</v>
      </c>
      <c r="CG458">
        <v>0</v>
      </c>
      <c r="CH458">
        <v>0</v>
      </c>
      <c r="CI458">
        <v>11.52</v>
      </c>
      <c r="CJ458">
        <f t="shared" si="274"/>
        <v>0</v>
      </c>
      <c r="CK458">
        <f t="shared" si="275"/>
        <v>0</v>
      </c>
      <c r="CL458">
        <f t="shared" si="276"/>
        <v>0</v>
      </c>
      <c r="CM458">
        <f t="shared" si="277"/>
        <v>0</v>
      </c>
    </row>
    <row r="459" spans="1:95" x14ac:dyDescent="0.25">
      <c r="A459" s="105">
        <v>6402176</v>
      </c>
      <c r="B459" s="87" t="s">
        <v>2270</v>
      </c>
      <c r="C459" t="s">
        <v>2258</v>
      </c>
      <c r="D459" t="s">
        <v>53</v>
      </c>
      <c r="E459" s="92" t="s">
        <v>185</v>
      </c>
      <c r="F459" t="s">
        <v>60</v>
      </c>
      <c r="G459" t="s">
        <v>1038</v>
      </c>
      <c r="J459">
        <f t="shared" si="283"/>
        <v>56.81</v>
      </c>
      <c r="M459" s="98">
        <v>11.52</v>
      </c>
      <c r="O459">
        <f t="shared" si="284"/>
        <v>56.81</v>
      </c>
      <c r="P459">
        <f t="shared" si="284"/>
        <v>9.4683333333333302</v>
      </c>
      <c r="Q459" s="99">
        <v>11.52</v>
      </c>
      <c r="U459" t="s">
        <v>69</v>
      </c>
      <c r="V459" t="s">
        <v>69</v>
      </c>
      <c r="W459" s="73" t="s">
        <v>2225</v>
      </c>
      <c r="X459" s="74">
        <v>11.49</v>
      </c>
      <c r="Z459" s="76">
        <v>10.99</v>
      </c>
      <c r="AC459" s="8" t="s">
        <v>69</v>
      </c>
      <c r="AD459" s="8" t="s">
        <v>69</v>
      </c>
      <c r="AE459" s="8" t="s">
        <v>69</v>
      </c>
      <c r="AF459" s="8" t="s">
        <v>69</v>
      </c>
      <c r="AH459" s="23" t="e">
        <f t="shared" si="281"/>
        <v>#VALUE!</v>
      </c>
      <c r="AI459" s="23">
        <f t="shared" si="282"/>
        <v>11.49</v>
      </c>
      <c r="AJ459" s="23" t="str">
        <f t="shared" si="282"/>
        <v/>
      </c>
      <c r="AK459" s="23">
        <f t="shared" si="282"/>
        <v>10.99</v>
      </c>
      <c r="BG459" t="s">
        <v>2271</v>
      </c>
      <c r="BH459" t="s">
        <v>2272</v>
      </c>
      <c r="BJ459" t="s">
        <v>2255</v>
      </c>
      <c r="BM459" t="s">
        <v>2273</v>
      </c>
      <c r="BN459" t="s">
        <v>631</v>
      </c>
      <c r="BO459" t="s">
        <v>237</v>
      </c>
      <c r="BP459">
        <v>6402176</v>
      </c>
      <c r="BQ459" t="s">
        <v>309</v>
      </c>
      <c r="BR459" t="e">
        <v>#N/A</v>
      </c>
      <c r="BS459">
        <v>34</v>
      </c>
      <c r="BT459" s="88">
        <v>12225.13</v>
      </c>
      <c r="BU459">
        <v>6402176</v>
      </c>
      <c r="BX459">
        <v>13.29</v>
      </c>
      <c r="BY459">
        <v>13.29</v>
      </c>
      <c r="BZ459">
        <f t="shared" si="273"/>
        <v>0</v>
      </c>
      <c r="CC459" t="e">
        <f>VLOOKUP(A459,'[1]RPT 1280 - Edmonton'!$1:$1048576,4,0)</f>
        <v>#N/A</v>
      </c>
      <c r="CE459" t="s">
        <v>6402</v>
      </c>
      <c r="CF459">
        <v>56.81</v>
      </c>
      <c r="CG459">
        <v>0</v>
      </c>
      <c r="CH459">
        <v>0</v>
      </c>
      <c r="CI459">
        <v>11.52</v>
      </c>
      <c r="CJ459">
        <f t="shared" si="274"/>
        <v>0</v>
      </c>
      <c r="CK459">
        <f t="shared" si="275"/>
        <v>0</v>
      </c>
      <c r="CL459">
        <f t="shared" si="276"/>
        <v>0</v>
      </c>
      <c r="CM459">
        <f t="shared" si="277"/>
        <v>0</v>
      </c>
    </row>
    <row r="460" spans="1:95" x14ac:dyDescent="0.25">
      <c r="A460" s="105">
        <v>6402168</v>
      </c>
      <c r="B460" s="87" t="s">
        <v>2274</v>
      </c>
      <c r="C460" t="s">
        <v>2258</v>
      </c>
      <c r="D460" t="s">
        <v>53</v>
      </c>
      <c r="E460" s="92" t="s">
        <v>185</v>
      </c>
      <c r="F460" t="s">
        <v>60</v>
      </c>
      <c r="G460" t="s">
        <v>1038</v>
      </c>
      <c r="J460">
        <f t="shared" si="283"/>
        <v>56.81</v>
      </c>
      <c r="M460" s="98">
        <v>11.52</v>
      </c>
      <c r="O460">
        <f t="shared" si="284"/>
        <v>56.81</v>
      </c>
      <c r="P460">
        <f t="shared" si="284"/>
        <v>9.4683333333333302</v>
      </c>
      <c r="Q460" s="99">
        <v>11.52</v>
      </c>
      <c r="U460" t="s">
        <v>69</v>
      </c>
      <c r="V460" t="s">
        <v>69</v>
      </c>
      <c r="W460" s="73" t="s">
        <v>2225</v>
      </c>
      <c r="X460" s="74">
        <v>11.49</v>
      </c>
      <c r="Z460" s="76">
        <v>10.99</v>
      </c>
      <c r="AC460" s="8" t="s">
        <v>69</v>
      </c>
      <c r="AD460" s="8" t="s">
        <v>69</v>
      </c>
      <c r="AE460" s="8" t="s">
        <v>69</v>
      </c>
      <c r="AF460" s="8" t="s">
        <v>69</v>
      </c>
      <c r="AH460" s="23" t="e">
        <f t="shared" si="281"/>
        <v>#VALUE!</v>
      </c>
      <c r="AI460" s="23">
        <f t="shared" si="282"/>
        <v>11.49</v>
      </c>
      <c r="AJ460" s="23" t="str">
        <f t="shared" si="282"/>
        <v/>
      </c>
      <c r="AK460" s="23">
        <f t="shared" si="282"/>
        <v>10.99</v>
      </c>
      <c r="BG460" t="s">
        <v>2275</v>
      </c>
      <c r="BH460" t="s">
        <v>2276</v>
      </c>
      <c r="BJ460" t="s">
        <v>2255</v>
      </c>
      <c r="BM460" t="s">
        <v>2277</v>
      </c>
      <c r="BN460" t="s">
        <v>631</v>
      </c>
      <c r="BO460" t="s">
        <v>237</v>
      </c>
      <c r="BP460">
        <v>6402168</v>
      </c>
      <c r="BQ460" t="s">
        <v>309</v>
      </c>
      <c r="BR460" t="e">
        <v>#N/A</v>
      </c>
      <c r="BS460">
        <v>23</v>
      </c>
      <c r="BT460" s="88">
        <v>22857.74</v>
      </c>
      <c r="BU460">
        <v>6402168</v>
      </c>
      <c r="BX460">
        <v>13.29</v>
      </c>
      <c r="BY460">
        <v>13.29</v>
      </c>
      <c r="BZ460">
        <f t="shared" si="273"/>
        <v>0</v>
      </c>
      <c r="CC460" t="e">
        <f>VLOOKUP(A460,'[1]RPT 1280 - Edmonton'!$1:$1048576,4,0)</f>
        <v>#N/A</v>
      </c>
      <c r="CE460" t="s">
        <v>6402</v>
      </c>
      <c r="CF460">
        <v>56.81</v>
      </c>
      <c r="CG460">
        <v>0</v>
      </c>
      <c r="CH460">
        <v>0</v>
      </c>
      <c r="CI460">
        <v>11.52</v>
      </c>
      <c r="CJ460">
        <f t="shared" si="274"/>
        <v>0</v>
      </c>
      <c r="CK460">
        <f t="shared" si="275"/>
        <v>0</v>
      </c>
      <c r="CL460">
        <f t="shared" si="276"/>
        <v>0</v>
      </c>
      <c r="CM460">
        <f t="shared" si="277"/>
        <v>0</v>
      </c>
    </row>
    <row r="461" spans="1:95" x14ac:dyDescent="0.25">
      <c r="A461" s="105">
        <v>6402119</v>
      </c>
      <c r="B461" s="87" t="s">
        <v>2278</v>
      </c>
      <c r="C461" t="s">
        <v>2258</v>
      </c>
      <c r="D461" t="s">
        <v>53</v>
      </c>
      <c r="E461" s="92" t="s">
        <v>185</v>
      </c>
      <c r="F461" t="s">
        <v>60</v>
      </c>
      <c r="G461" t="s">
        <v>1038</v>
      </c>
      <c r="J461">
        <f t="shared" si="283"/>
        <v>56.81</v>
      </c>
      <c r="M461" s="98">
        <v>11.52</v>
      </c>
      <c r="O461">
        <f t="shared" si="284"/>
        <v>56.81</v>
      </c>
      <c r="P461">
        <f t="shared" si="284"/>
        <v>9.4683333333333302</v>
      </c>
      <c r="Q461" s="99">
        <v>11.52</v>
      </c>
      <c r="U461" t="s">
        <v>69</v>
      </c>
      <c r="V461" t="s">
        <v>69</v>
      </c>
      <c r="W461" s="73" t="s">
        <v>2225</v>
      </c>
      <c r="X461" s="74">
        <v>11.49</v>
      </c>
      <c r="Z461" s="76">
        <v>10.99</v>
      </c>
      <c r="AC461" s="8" t="s">
        <v>69</v>
      </c>
      <c r="AD461" s="8" t="s">
        <v>69</v>
      </c>
      <c r="AE461" s="8" t="s">
        <v>69</v>
      </c>
      <c r="AF461" s="8" t="s">
        <v>69</v>
      </c>
      <c r="AH461" s="23" t="e">
        <f t="shared" si="281"/>
        <v>#VALUE!</v>
      </c>
      <c r="AI461" s="23">
        <f t="shared" si="282"/>
        <v>11.49</v>
      </c>
      <c r="AJ461" s="23" t="str">
        <f t="shared" si="282"/>
        <v/>
      </c>
      <c r="AK461" s="23">
        <f t="shared" si="282"/>
        <v>10.99</v>
      </c>
      <c r="BG461" t="s">
        <v>2279</v>
      </c>
      <c r="BH461" t="s">
        <v>2280</v>
      </c>
      <c r="BJ461" t="s">
        <v>2255</v>
      </c>
      <c r="BM461" t="s">
        <v>2281</v>
      </c>
      <c r="BN461" t="s">
        <v>631</v>
      </c>
      <c r="BO461" t="s">
        <v>237</v>
      </c>
      <c r="BP461">
        <v>6402119</v>
      </c>
      <c r="BQ461" t="s">
        <v>309</v>
      </c>
      <c r="BR461" t="e">
        <v>#N/A</v>
      </c>
      <c r="BS461">
        <v>16</v>
      </c>
      <c r="BT461" s="88">
        <v>29186.47</v>
      </c>
      <c r="BU461">
        <v>6402119</v>
      </c>
      <c r="BX461">
        <v>13.29</v>
      </c>
      <c r="BY461">
        <v>13.29</v>
      </c>
      <c r="BZ461">
        <f t="shared" si="273"/>
        <v>0</v>
      </c>
      <c r="CC461" t="e">
        <f>VLOOKUP(A461,'[1]RPT 1280 - Edmonton'!$1:$1048576,4,0)</f>
        <v>#N/A</v>
      </c>
      <c r="CE461" t="s">
        <v>6402</v>
      </c>
      <c r="CF461">
        <v>56.81</v>
      </c>
      <c r="CG461">
        <v>0</v>
      </c>
      <c r="CH461">
        <v>0</v>
      </c>
      <c r="CI461">
        <v>11.52</v>
      </c>
      <c r="CJ461">
        <f t="shared" si="274"/>
        <v>0</v>
      </c>
      <c r="CK461">
        <f t="shared" si="275"/>
        <v>0</v>
      </c>
      <c r="CL461">
        <f t="shared" si="276"/>
        <v>0</v>
      </c>
      <c r="CM461">
        <f t="shared" si="277"/>
        <v>0</v>
      </c>
    </row>
    <row r="462" spans="1:95" x14ac:dyDescent="0.25">
      <c r="A462" s="105">
        <v>6402135</v>
      </c>
      <c r="B462" s="87" t="s">
        <v>2282</v>
      </c>
      <c r="C462" t="s">
        <v>2258</v>
      </c>
      <c r="D462" t="s">
        <v>53</v>
      </c>
      <c r="E462" s="92" t="s">
        <v>185</v>
      </c>
      <c r="F462" t="s">
        <v>60</v>
      </c>
      <c r="G462" t="s">
        <v>1038</v>
      </c>
      <c r="J462">
        <f t="shared" si="283"/>
        <v>56.81</v>
      </c>
      <c r="M462" s="98">
        <v>11.52</v>
      </c>
      <c r="O462">
        <f t="shared" si="284"/>
        <v>56.81</v>
      </c>
      <c r="P462">
        <f t="shared" si="284"/>
        <v>9.4683333333333302</v>
      </c>
      <c r="Q462" s="99">
        <v>11.52</v>
      </c>
      <c r="U462" t="s">
        <v>69</v>
      </c>
      <c r="V462" t="s">
        <v>69</v>
      </c>
      <c r="W462" s="73" t="s">
        <v>2225</v>
      </c>
      <c r="X462" s="74">
        <v>11.49</v>
      </c>
      <c r="Z462" s="76">
        <v>10.99</v>
      </c>
      <c r="AC462" s="8" t="s">
        <v>69</v>
      </c>
      <c r="AD462" s="8" t="s">
        <v>69</v>
      </c>
      <c r="AE462" s="8" t="s">
        <v>69</v>
      </c>
      <c r="AF462" s="8" t="s">
        <v>69</v>
      </c>
      <c r="AH462" s="23" t="e">
        <f t="shared" si="281"/>
        <v>#VALUE!</v>
      </c>
      <c r="AI462" s="23">
        <f t="shared" si="282"/>
        <v>11.49</v>
      </c>
      <c r="AJ462" s="23" t="str">
        <f t="shared" si="282"/>
        <v/>
      </c>
      <c r="AK462" s="23">
        <f t="shared" si="282"/>
        <v>10.99</v>
      </c>
      <c r="BG462" t="s">
        <v>2283</v>
      </c>
      <c r="BH462" t="s">
        <v>2284</v>
      </c>
      <c r="BJ462" t="s">
        <v>2255</v>
      </c>
      <c r="BM462" t="s">
        <v>2285</v>
      </c>
      <c r="BN462" t="s">
        <v>631</v>
      </c>
      <c r="BO462" t="s">
        <v>237</v>
      </c>
      <c r="BP462">
        <v>6402135</v>
      </c>
      <c r="BQ462" t="s">
        <v>309</v>
      </c>
      <c r="BR462" t="e">
        <v>#N/A</v>
      </c>
      <c r="BS462">
        <v>32</v>
      </c>
      <c r="BT462" s="88">
        <v>11786.18</v>
      </c>
      <c r="BU462">
        <v>6402135</v>
      </c>
      <c r="BX462">
        <v>13.29</v>
      </c>
      <c r="BY462">
        <v>13.29</v>
      </c>
      <c r="BZ462">
        <f t="shared" si="273"/>
        <v>0</v>
      </c>
      <c r="CC462" t="e">
        <f>VLOOKUP(A462,'[1]RPT 1280 - Edmonton'!$1:$1048576,4,0)</f>
        <v>#N/A</v>
      </c>
      <c r="CE462" t="s">
        <v>6402</v>
      </c>
      <c r="CF462">
        <v>56.81</v>
      </c>
      <c r="CG462">
        <v>0</v>
      </c>
      <c r="CH462">
        <v>0</v>
      </c>
      <c r="CI462">
        <v>11.52</v>
      </c>
      <c r="CJ462">
        <f t="shared" si="274"/>
        <v>0</v>
      </c>
      <c r="CK462">
        <f t="shared" si="275"/>
        <v>0</v>
      </c>
      <c r="CL462">
        <f t="shared" si="276"/>
        <v>0</v>
      </c>
      <c r="CM462">
        <f t="shared" si="277"/>
        <v>0</v>
      </c>
    </row>
    <row r="463" spans="1:95" x14ac:dyDescent="0.25">
      <c r="A463" s="105">
        <v>6402127</v>
      </c>
      <c r="B463" s="87" t="s">
        <v>2286</v>
      </c>
      <c r="C463" t="s">
        <v>2258</v>
      </c>
      <c r="D463" t="s">
        <v>53</v>
      </c>
      <c r="E463" s="92" t="s">
        <v>185</v>
      </c>
      <c r="F463" t="s">
        <v>60</v>
      </c>
      <c r="G463" t="s">
        <v>1038</v>
      </c>
      <c r="J463">
        <f t="shared" si="283"/>
        <v>56.81</v>
      </c>
      <c r="M463" s="98">
        <v>11.52</v>
      </c>
      <c r="O463">
        <f t="shared" si="284"/>
        <v>56.81</v>
      </c>
      <c r="P463">
        <f t="shared" si="284"/>
        <v>9.4683333333333302</v>
      </c>
      <c r="Q463" s="99">
        <v>11.52</v>
      </c>
      <c r="U463" t="s">
        <v>69</v>
      </c>
      <c r="V463" t="s">
        <v>69</v>
      </c>
      <c r="W463" s="73" t="s">
        <v>2225</v>
      </c>
      <c r="X463" s="74">
        <v>11.49</v>
      </c>
      <c r="Z463" s="76">
        <v>10.99</v>
      </c>
      <c r="AC463" s="8" t="s">
        <v>69</v>
      </c>
      <c r="AD463" s="8" t="s">
        <v>69</v>
      </c>
      <c r="AE463" s="8" t="s">
        <v>69</v>
      </c>
      <c r="AF463" s="8" t="s">
        <v>69</v>
      </c>
      <c r="AH463" s="23" t="e">
        <f t="shared" si="281"/>
        <v>#VALUE!</v>
      </c>
      <c r="AI463" s="23">
        <f t="shared" si="282"/>
        <v>11.49</v>
      </c>
      <c r="AJ463" s="23" t="str">
        <f t="shared" si="282"/>
        <v/>
      </c>
      <c r="AK463" s="23">
        <f t="shared" si="282"/>
        <v>10.99</v>
      </c>
      <c r="BG463" t="s">
        <v>2287</v>
      </c>
      <c r="BH463" t="s">
        <v>2288</v>
      </c>
      <c r="BJ463" t="s">
        <v>2255</v>
      </c>
      <c r="BM463" t="s">
        <v>2289</v>
      </c>
      <c r="BN463" t="s">
        <v>631</v>
      </c>
      <c r="BO463" t="s">
        <v>237</v>
      </c>
      <c r="BP463">
        <v>6402127</v>
      </c>
      <c r="BQ463" t="s">
        <v>309</v>
      </c>
      <c r="BR463" t="e">
        <v>#N/A</v>
      </c>
      <c r="BS463">
        <v>11</v>
      </c>
      <c r="BT463" s="88">
        <v>39341.769999999997</v>
      </c>
      <c r="BU463">
        <v>6402127</v>
      </c>
      <c r="BX463">
        <v>13.29</v>
      </c>
      <c r="BY463">
        <v>13.29</v>
      </c>
      <c r="BZ463">
        <f t="shared" si="273"/>
        <v>0</v>
      </c>
      <c r="CC463" t="e">
        <f>VLOOKUP(A463,'[1]RPT 1280 - Edmonton'!$1:$1048576,4,0)</f>
        <v>#N/A</v>
      </c>
      <c r="CE463" t="s">
        <v>6402</v>
      </c>
      <c r="CF463">
        <v>56.81</v>
      </c>
      <c r="CG463">
        <v>0</v>
      </c>
      <c r="CH463">
        <v>0</v>
      </c>
      <c r="CI463">
        <v>11.52</v>
      </c>
      <c r="CJ463">
        <f t="shared" si="274"/>
        <v>0</v>
      </c>
      <c r="CK463">
        <f t="shared" si="275"/>
        <v>0</v>
      </c>
      <c r="CL463">
        <f t="shared" si="276"/>
        <v>0</v>
      </c>
      <c r="CM463">
        <f t="shared" si="277"/>
        <v>0</v>
      </c>
    </row>
    <row r="464" spans="1:95" x14ac:dyDescent="0.25">
      <c r="A464" s="105">
        <v>6473946</v>
      </c>
      <c r="B464" s="87" t="s">
        <v>2290</v>
      </c>
      <c r="C464" t="s">
        <v>2291</v>
      </c>
      <c r="D464" t="s">
        <v>53</v>
      </c>
      <c r="E464" t="s">
        <v>309</v>
      </c>
      <c r="F464" t="s">
        <v>60</v>
      </c>
      <c r="G464" t="s">
        <v>1038</v>
      </c>
      <c r="I464" t="s">
        <v>55</v>
      </c>
      <c r="J464">
        <v>33.85</v>
      </c>
      <c r="M464" s="98">
        <v>8.09</v>
      </c>
      <c r="O464">
        <v>33.85</v>
      </c>
      <c r="P464">
        <v>2.8208333333333302</v>
      </c>
      <c r="Q464" s="99">
        <v>8.09</v>
      </c>
      <c r="T464" t="s">
        <v>2292</v>
      </c>
      <c r="U464">
        <v>2</v>
      </c>
      <c r="V464" t="s">
        <v>2293</v>
      </c>
      <c r="W464" s="73" t="s">
        <v>2294</v>
      </c>
      <c r="X464" s="74">
        <v>3.99</v>
      </c>
      <c r="Z464" s="76">
        <v>3.79</v>
      </c>
      <c r="AA464" s="27">
        <v>9.0120481927710799E-2</v>
      </c>
      <c r="AC464" s="8">
        <v>2.99</v>
      </c>
      <c r="AD464" s="8" t="s">
        <v>985</v>
      </c>
      <c r="AE464" s="8">
        <v>2.99</v>
      </c>
      <c r="AF464" s="8">
        <v>3.19</v>
      </c>
      <c r="AH464" s="23">
        <f t="shared" si="281"/>
        <v>3</v>
      </c>
      <c r="AI464" s="23">
        <f t="shared" si="282"/>
        <v>3.99</v>
      </c>
      <c r="AJ464" s="23" t="str">
        <f t="shared" si="282"/>
        <v/>
      </c>
      <c r="AK464" s="23">
        <f t="shared" si="282"/>
        <v>3.79</v>
      </c>
      <c r="AM464" s="40">
        <v>34.340000000000003</v>
      </c>
      <c r="AN464" s="40">
        <v>26.8</v>
      </c>
      <c r="AO464">
        <v>12</v>
      </c>
      <c r="AP464" s="40">
        <f>(AM464 * 1.05) - L464 - Q464 - K464</f>
        <v>27.967000000000002</v>
      </c>
      <c r="AQ464" t="s">
        <v>60</v>
      </c>
      <c r="AR464" s="40">
        <f>(((AH464)-((AP464/AO464) + ((AN464 * 0.03)/AO464)))/AH464)*100</f>
        <v>20.080555555555538</v>
      </c>
      <c r="AS464" s="40">
        <f>(((AI464)-((AP464/AO464) + ((AN464 * 0.3)/AO464)))/AI464)*100</f>
        <v>24.797410192147034</v>
      </c>
      <c r="AT464" s="40" t="e">
        <f>(((AJ464)-((AP464/AO464) + ((AN464 * 0.03)/AO464)))/AJ464)*100</f>
        <v>#VALUE!</v>
      </c>
      <c r="AU464" s="40">
        <f>(((AK464)-((AP464/AO464) + ((AN464 * 0.07)/AO464)))/AK464)*100</f>
        <v>34.382145998240979</v>
      </c>
      <c r="AX464" s="40"/>
      <c r="BB464" s="77">
        <f>(((AH464)-(((AP464/AO464) + ((AN464 * 0.03)/AO464))-AW464))/AH464)*100</f>
        <v>20.080555555555538</v>
      </c>
      <c r="BC464" s="78">
        <f>(((AI464)-(((AP464/AO464) + ((AN464 * 0.3)/AO464))-AX464))/AI464)*100</f>
        <v>24.797410192147034</v>
      </c>
      <c r="BD464" s="79" t="e">
        <f>(((AJ464)-(((AP464/AO464) + ((AN464 * 0.03)/AO464))-AY464))/AJ464)*100</f>
        <v>#VALUE!</v>
      </c>
      <c r="BE464" s="80">
        <f>(((AK464)-(((AP464/AO464) + ((AN464 * 0.15)/AO464))-AZ464))/AK464)*100</f>
        <v>29.66798592788038</v>
      </c>
      <c r="BG464" t="s">
        <v>2295</v>
      </c>
      <c r="BH464" t="s">
        <v>2296</v>
      </c>
      <c r="BJ464" t="s">
        <v>2297</v>
      </c>
      <c r="BM464" t="s">
        <v>2298</v>
      </c>
      <c r="BN464" t="s">
        <v>495</v>
      </c>
      <c r="BO464" t="s">
        <v>421</v>
      </c>
      <c r="BP464">
        <v>6473946</v>
      </c>
      <c r="BQ464" t="s">
        <v>185</v>
      </c>
      <c r="BR464" t="e">
        <v>#N/A</v>
      </c>
      <c r="BS464">
        <v>33</v>
      </c>
      <c r="BT464" s="88">
        <v>4962.0600000000004</v>
      </c>
      <c r="BU464">
        <v>6473946</v>
      </c>
      <c r="BX464">
        <v>4.49</v>
      </c>
      <c r="BY464">
        <v>4.49</v>
      </c>
      <c r="BZ464">
        <f t="shared" si="273"/>
        <v>0</v>
      </c>
      <c r="CC464" t="e">
        <f>VLOOKUP(A464,'[1]RPT 1280 - Edmonton'!$1:$1048576,4,0)</f>
        <v>#N/A</v>
      </c>
      <c r="CE464" t="s">
        <v>6402</v>
      </c>
      <c r="CF464">
        <v>33.85</v>
      </c>
      <c r="CG464">
        <v>0</v>
      </c>
      <c r="CH464">
        <v>0</v>
      </c>
      <c r="CI464">
        <v>8.09</v>
      </c>
      <c r="CJ464">
        <f t="shared" si="274"/>
        <v>0</v>
      </c>
      <c r="CK464">
        <f t="shared" si="275"/>
        <v>0</v>
      </c>
      <c r="CL464">
        <f t="shared" si="276"/>
        <v>0</v>
      </c>
      <c r="CM464">
        <f t="shared" si="277"/>
        <v>0</v>
      </c>
      <c r="CO464" s="95">
        <v>9.9600000000000009</v>
      </c>
      <c r="CP464" s="95">
        <v>9.9600000000000009</v>
      </c>
      <c r="CQ464">
        <f t="shared" si="278"/>
        <v>0</v>
      </c>
    </row>
    <row r="465" spans="1:95" x14ac:dyDescent="0.25">
      <c r="A465" s="105">
        <v>6473953</v>
      </c>
      <c r="B465" s="87" t="s">
        <v>2299</v>
      </c>
      <c r="C465" t="s">
        <v>2291</v>
      </c>
      <c r="D465" t="s">
        <v>53</v>
      </c>
      <c r="E465" t="s">
        <v>309</v>
      </c>
      <c r="F465" t="s">
        <v>60</v>
      </c>
      <c r="G465" t="s">
        <v>1038</v>
      </c>
      <c r="J465">
        <f t="shared" ref="J465:J467" si="285">J464</f>
        <v>33.85</v>
      </c>
      <c r="M465" s="98">
        <v>8.09</v>
      </c>
      <c r="O465">
        <f t="shared" ref="O465:P467" si="286">O464</f>
        <v>33.85</v>
      </c>
      <c r="P465">
        <f t="shared" si="286"/>
        <v>2.8208333333333302</v>
      </c>
      <c r="Q465" s="99">
        <v>8.09</v>
      </c>
      <c r="U465" t="s">
        <v>69</v>
      </c>
      <c r="V465" t="s">
        <v>69</v>
      </c>
      <c r="W465" s="73" t="s">
        <v>2294</v>
      </c>
      <c r="X465" s="74">
        <v>3.99</v>
      </c>
      <c r="Z465" s="76">
        <v>3.79</v>
      </c>
      <c r="AC465" s="8" t="s">
        <v>69</v>
      </c>
      <c r="AD465" s="8" t="s">
        <v>69</v>
      </c>
      <c r="AE465" s="8" t="s">
        <v>69</v>
      </c>
      <c r="AF465" s="8" t="s">
        <v>69</v>
      </c>
      <c r="AH465" s="23" t="e">
        <f t="shared" si="281"/>
        <v>#VALUE!</v>
      </c>
      <c r="AI465" s="23">
        <f t="shared" si="282"/>
        <v>3.99</v>
      </c>
      <c r="AJ465" s="23" t="str">
        <f t="shared" si="282"/>
        <v/>
      </c>
      <c r="AK465" s="23">
        <f t="shared" si="282"/>
        <v>3.79</v>
      </c>
      <c r="BG465" t="s">
        <v>2300</v>
      </c>
      <c r="BH465" t="s">
        <v>2301</v>
      </c>
      <c r="BJ465" t="s">
        <v>2297</v>
      </c>
      <c r="BM465" t="s">
        <v>2302</v>
      </c>
      <c r="BN465" t="s">
        <v>495</v>
      </c>
      <c r="BO465" t="s">
        <v>421</v>
      </c>
      <c r="BP465">
        <v>6473953</v>
      </c>
      <c r="BQ465" t="s">
        <v>185</v>
      </c>
      <c r="BR465" t="e">
        <v>#N/A</v>
      </c>
      <c r="BS465">
        <v>15</v>
      </c>
      <c r="BT465" s="88">
        <v>11875.54</v>
      </c>
      <c r="BU465">
        <v>6473953</v>
      </c>
      <c r="BX465">
        <v>4.49</v>
      </c>
      <c r="BY465">
        <v>4.49</v>
      </c>
      <c r="BZ465">
        <f t="shared" si="273"/>
        <v>0</v>
      </c>
      <c r="CC465" t="e">
        <f>VLOOKUP(A465,'[1]RPT 1280 - Edmonton'!$1:$1048576,4,0)</f>
        <v>#N/A</v>
      </c>
      <c r="CE465" t="s">
        <v>6402</v>
      </c>
      <c r="CF465">
        <v>33.85</v>
      </c>
      <c r="CG465">
        <v>0</v>
      </c>
      <c r="CH465">
        <v>0</v>
      </c>
      <c r="CI465">
        <v>8.09</v>
      </c>
      <c r="CJ465">
        <f t="shared" si="274"/>
        <v>0</v>
      </c>
      <c r="CK465">
        <f t="shared" si="275"/>
        <v>0</v>
      </c>
      <c r="CL465">
        <f t="shared" si="276"/>
        <v>0</v>
      </c>
      <c r="CM465">
        <f t="shared" si="277"/>
        <v>0</v>
      </c>
    </row>
    <row r="466" spans="1:95" x14ac:dyDescent="0.25">
      <c r="A466" s="105">
        <v>6473979</v>
      </c>
      <c r="B466" s="87" t="s">
        <v>2303</v>
      </c>
      <c r="C466" t="s">
        <v>2291</v>
      </c>
      <c r="D466" t="s">
        <v>53</v>
      </c>
      <c r="E466" t="s">
        <v>309</v>
      </c>
      <c r="F466" t="s">
        <v>60</v>
      </c>
      <c r="G466" t="s">
        <v>1038</v>
      </c>
      <c r="J466">
        <f t="shared" si="285"/>
        <v>33.85</v>
      </c>
      <c r="M466" s="98">
        <v>8.09</v>
      </c>
      <c r="O466">
        <f t="shared" si="286"/>
        <v>33.85</v>
      </c>
      <c r="P466">
        <f t="shared" si="286"/>
        <v>2.8208333333333302</v>
      </c>
      <c r="Q466" s="99">
        <v>8.09</v>
      </c>
      <c r="U466" t="s">
        <v>69</v>
      </c>
      <c r="V466" t="s">
        <v>69</v>
      </c>
      <c r="W466" s="73" t="s">
        <v>2294</v>
      </c>
      <c r="X466" s="74">
        <v>3.99</v>
      </c>
      <c r="Z466" s="76">
        <v>3.79</v>
      </c>
      <c r="AC466" s="8" t="s">
        <v>69</v>
      </c>
      <c r="AD466" s="8" t="s">
        <v>69</v>
      </c>
      <c r="AE466" s="8" t="s">
        <v>69</v>
      </c>
      <c r="AF466" s="8" t="s">
        <v>69</v>
      </c>
      <c r="AH466" s="23" t="e">
        <f t="shared" si="281"/>
        <v>#VALUE!</v>
      </c>
      <c r="AI466" s="23">
        <f t="shared" si="282"/>
        <v>3.99</v>
      </c>
      <c r="AJ466" s="23" t="str">
        <f t="shared" si="282"/>
        <v/>
      </c>
      <c r="AK466" s="23">
        <f t="shared" si="282"/>
        <v>3.79</v>
      </c>
      <c r="BG466" t="s">
        <v>2304</v>
      </c>
      <c r="BH466" t="s">
        <v>2305</v>
      </c>
      <c r="BJ466" t="s">
        <v>2297</v>
      </c>
      <c r="BM466" t="s">
        <v>2306</v>
      </c>
      <c r="BN466" t="s">
        <v>495</v>
      </c>
      <c r="BO466" t="s">
        <v>421</v>
      </c>
      <c r="BP466">
        <v>6473979</v>
      </c>
      <c r="BQ466" t="s">
        <v>185</v>
      </c>
      <c r="BR466" t="e">
        <v>#N/A</v>
      </c>
      <c r="BS466">
        <v>14</v>
      </c>
      <c r="BT466" s="88">
        <v>14622.05</v>
      </c>
      <c r="BU466">
        <v>6473979</v>
      </c>
      <c r="BX466">
        <v>4.49</v>
      </c>
      <c r="BY466">
        <v>4.49</v>
      </c>
      <c r="BZ466">
        <f t="shared" si="273"/>
        <v>0</v>
      </c>
      <c r="CC466" t="e">
        <f>VLOOKUP(A466,'[1]RPT 1280 - Edmonton'!$1:$1048576,4,0)</f>
        <v>#N/A</v>
      </c>
      <c r="CE466" t="s">
        <v>6402</v>
      </c>
      <c r="CF466">
        <v>33.85</v>
      </c>
      <c r="CG466">
        <v>0</v>
      </c>
      <c r="CH466">
        <v>0</v>
      </c>
      <c r="CI466">
        <v>8.09</v>
      </c>
      <c r="CJ466">
        <f t="shared" si="274"/>
        <v>0</v>
      </c>
      <c r="CK466">
        <f t="shared" si="275"/>
        <v>0</v>
      </c>
      <c r="CL466">
        <f t="shared" si="276"/>
        <v>0</v>
      </c>
      <c r="CM466">
        <f t="shared" si="277"/>
        <v>0</v>
      </c>
    </row>
    <row r="467" spans="1:95" x14ac:dyDescent="0.25">
      <c r="A467" s="105">
        <v>6473961</v>
      </c>
      <c r="B467" s="87" t="s">
        <v>2307</v>
      </c>
      <c r="C467" t="s">
        <v>2291</v>
      </c>
      <c r="D467" t="s">
        <v>53</v>
      </c>
      <c r="E467" t="s">
        <v>309</v>
      </c>
      <c r="F467" t="s">
        <v>60</v>
      </c>
      <c r="G467" t="s">
        <v>1038</v>
      </c>
      <c r="J467">
        <f t="shared" si="285"/>
        <v>33.85</v>
      </c>
      <c r="M467" s="98">
        <v>8.09</v>
      </c>
      <c r="O467">
        <f t="shared" si="286"/>
        <v>33.85</v>
      </c>
      <c r="P467">
        <f t="shared" si="286"/>
        <v>2.8208333333333302</v>
      </c>
      <c r="Q467" s="99">
        <v>8.09</v>
      </c>
      <c r="U467" t="s">
        <v>69</v>
      </c>
      <c r="V467" t="s">
        <v>69</v>
      </c>
      <c r="W467" s="73" t="s">
        <v>2294</v>
      </c>
      <c r="X467" s="74">
        <v>3.99</v>
      </c>
      <c r="Z467" s="76">
        <v>3.79</v>
      </c>
      <c r="AC467" s="8" t="s">
        <v>69</v>
      </c>
      <c r="AD467" s="8" t="s">
        <v>69</v>
      </c>
      <c r="AE467" s="8" t="s">
        <v>69</v>
      </c>
      <c r="AF467" s="8" t="s">
        <v>69</v>
      </c>
      <c r="AH467" s="23" t="e">
        <f t="shared" si="281"/>
        <v>#VALUE!</v>
      </c>
      <c r="AI467" s="23">
        <f t="shared" si="282"/>
        <v>3.99</v>
      </c>
      <c r="AJ467" s="23" t="str">
        <f t="shared" si="282"/>
        <v/>
      </c>
      <c r="AK467" s="23">
        <f t="shared" si="282"/>
        <v>3.79</v>
      </c>
      <c r="BG467" t="s">
        <v>2308</v>
      </c>
      <c r="BH467" t="s">
        <v>2309</v>
      </c>
      <c r="BJ467" t="s">
        <v>2297</v>
      </c>
      <c r="BM467" t="s">
        <v>2310</v>
      </c>
      <c r="BN467" t="s">
        <v>495</v>
      </c>
      <c r="BO467" t="s">
        <v>421</v>
      </c>
      <c r="BP467">
        <v>6473961</v>
      </c>
      <c r="BQ467" t="s">
        <v>185</v>
      </c>
      <c r="BR467" t="e">
        <v>#N/A</v>
      </c>
      <c r="BS467">
        <v>37</v>
      </c>
      <c r="BT467" s="88">
        <v>2871.86</v>
      </c>
      <c r="BU467">
        <v>6473961</v>
      </c>
      <c r="BX467">
        <v>4.49</v>
      </c>
      <c r="BY467">
        <v>4.49</v>
      </c>
      <c r="BZ467">
        <f t="shared" si="273"/>
        <v>0</v>
      </c>
      <c r="CC467" t="e">
        <f>VLOOKUP(A467,'[1]RPT 1280 - Edmonton'!$1:$1048576,4,0)</f>
        <v>#N/A</v>
      </c>
      <c r="CE467" t="s">
        <v>6402</v>
      </c>
      <c r="CF467">
        <v>33.85</v>
      </c>
      <c r="CG467">
        <v>0</v>
      </c>
      <c r="CH467">
        <v>0</v>
      </c>
      <c r="CI467">
        <v>8.09</v>
      </c>
      <c r="CJ467">
        <f t="shared" si="274"/>
        <v>0</v>
      </c>
      <c r="CK467">
        <f t="shared" si="275"/>
        <v>0</v>
      </c>
      <c r="CL467">
        <f t="shared" si="276"/>
        <v>0</v>
      </c>
      <c r="CM467">
        <f t="shared" si="277"/>
        <v>0</v>
      </c>
    </row>
    <row r="468" spans="1:95" x14ac:dyDescent="0.25">
      <c r="A468">
        <v>313510</v>
      </c>
      <c r="B468" s="87" t="s">
        <v>2311</v>
      </c>
      <c r="C468" t="s">
        <v>2312</v>
      </c>
      <c r="D468" t="s">
        <v>53</v>
      </c>
      <c r="E468" t="s">
        <v>67</v>
      </c>
      <c r="F468" t="s">
        <v>60</v>
      </c>
      <c r="G468" t="s">
        <v>1038</v>
      </c>
      <c r="I468" t="s">
        <v>55</v>
      </c>
      <c r="J468">
        <v>41.79</v>
      </c>
      <c r="O468">
        <v>41.79</v>
      </c>
      <c r="P468">
        <v>3.4824999999999999</v>
      </c>
      <c r="T468" t="s">
        <v>1148</v>
      </c>
      <c r="U468" t="s">
        <v>1149</v>
      </c>
      <c r="V468" t="s">
        <v>1150</v>
      </c>
      <c r="W468" s="73" t="s">
        <v>2313</v>
      </c>
      <c r="X468" s="74" t="s">
        <v>597</v>
      </c>
      <c r="Z468" s="76">
        <v>4.99</v>
      </c>
      <c r="AA468" s="27">
        <v>0.18930277777777799</v>
      </c>
      <c r="AC468" s="8" t="s">
        <v>597</v>
      </c>
      <c r="AD468" s="8" t="s">
        <v>489</v>
      </c>
      <c r="AE468" s="8" t="s">
        <v>1078</v>
      </c>
      <c r="AF468" s="8">
        <v>5.99</v>
      </c>
      <c r="AH468" s="23">
        <f t="shared" si="281"/>
        <v>4.4950000000000001</v>
      </c>
      <c r="AI468" s="23" t="str">
        <f t="shared" si="282"/>
        <v>5.49</v>
      </c>
      <c r="AJ468" s="23" t="str">
        <f t="shared" si="282"/>
        <v/>
      </c>
      <c r="AK468" s="23">
        <f t="shared" si="282"/>
        <v>4.99</v>
      </c>
      <c r="AM468" s="40">
        <v>42.36</v>
      </c>
      <c r="AN468" s="40">
        <v>10.71</v>
      </c>
      <c r="AO468">
        <v>12</v>
      </c>
      <c r="AP468" s="40">
        <f>(AM468 * 1.05) - L468 - Q468 - K468</f>
        <v>44.478000000000002</v>
      </c>
      <c r="AQ468" t="s">
        <v>60</v>
      </c>
      <c r="AR468" s="40">
        <f>(((AH468)-((AP468/AO468) + ((AN468 * 0.03)/AO468)))/AH468)*100</f>
        <v>16.946051167964399</v>
      </c>
      <c r="AS468" s="40">
        <f>(((AI468)-((AP468/AO468) + ((AN468 * 0.3)/AO468)))/AI468)*100</f>
        <v>27.609289617486336</v>
      </c>
      <c r="AT468" s="40" t="e">
        <f>(((AJ468)-((AP468/AO468) + ((AN468 * 0.03)/AO468)))/AJ468)*100</f>
        <v>#VALUE!</v>
      </c>
      <c r="AU468" s="40">
        <f>(((AK468)-((AP468/AO468) + ((AN468 * 0.07)/AO468)))/AK468)*100</f>
        <v>24.469438877755511</v>
      </c>
      <c r="BB468" s="77">
        <f>(((AH468)-(((AP468/AO468) + ((AN468 * 0.03)/AO468))-AW468))/AH468)*100</f>
        <v>16.946051167964399</v>
      </c>
      <c r="BC468" s="78">
        <f>(((AI468)-(((AP468/AO468) + ((AN468 * 0.3)/AO468))-AX468))/AI468)*100</f>
        <v>27.609289617486336</v>
      </c>
      <c r="BD468" s="79" t="e">
        <f>(((AJ468)-(((AP468/AO468) + ((AN468 * 0.03)/AO468))-AY468))/AJ468)*100</f>
        <v>#VALUE!</v>
      </c>
      <c r="BE468" s="80">
        <f>(((AK468)-(((AP468/AO468) + ((AN468 * 0.15)/AO468))-AZ468))/AK468)*100</f>
        <v>23.038577154308616</v>
      </c>
      <c r="BG468" t="s">
        <v>2314</v>
      </c>
      <c r="BH468" t="s">
        <v>2315</v>
      </c>
      <c r="BJ468" t="s">
        <v>2316</v>
      </c>
      <c r="BM468" t="s">
        <v>2317</v>
      </c>
      <c r="BN468" t="s">
        <v>1494</v>
      </c>
      <c r="BO468" t="s">
        <v>237</v>
      </c>
      <c r="BP468">
        <v>313510</v>
      </c>
      <c r="BQ468" t="e">
        <v>#N/A</v>
      </c>
      <c r="BR468" t="e">
        <v>#N/A</v>
      </c>
      <c r="BS468">
        <v>18</v>
      </c>
      <c r="BT468" s="88">
        <v>18120.3</v>
      </c>
      <c r="BU468">
        <v>313510</v>
      </c>
      <c r="BX468">
        <v>6.29</v>
      </c>
      <c r="BY468">
        <v>6.29</v>
      </c>
      <c r="BZ468">
        <f t="shared" si="273"/>
        <v>0</v>
      </c>
      <c r="CC468" t="e">
        <f>VLOOKUP(A468,'[1]RPT 1280 - Edmonton'!$1:$1048576,4,0)</f>
        <v>#N/A</v>
      </c>
      <c r="CE468" t="s">
        <v>6402</v>
      </c>
      <c r="CF468">
        <v>41.79</v>
      </c>
      <c r="CG468">
        <v>0</v>
      </c>
      <c r="CH468">
        <v>0</v>
      </c>
      <c r="CI468">
        <v>0</v>
      </c>
      <c r="CJ468">
        <f t="shared" si="274"/>
        <v>0</v>
      </c>
      <c r="CK468">
        <f t="shared" si="275"/>
        <v>0</v>
      </c>
      <c r="CL468">
        <f t="shared" si="276"/>
        <v>0</v>
      </c>
      <c r="CM468">
        <f t="shared" si="277"/>
        <v>0</v>
      </c>
      <c r="CO468" s="95">
        <v>9</v>
      </c>
      <c r="CP468" s="95">
        <v>9</v>
      </c>
      <c r="CQ468">
        <f t="shared" si="278"/>
        <v>0</v>
      </c>
    </row>
    <row r="469" spans="1:95" x14ac:dyDescent="0.25">
      <c r="A469">
        <v>152306</v>
      </c>
      <c r="B469" s="87" t="s">
        <v>2318</v>
      </c>
      <c r="C469" t="s">
        <v>2312</v>
      </c>
      <c r="D469" t="s">
        <v>53</v>
      </c>
      <c r="E469" t="s">
        <v>67</v>
      </c>
      <c r="F469" t="s">
        <v>60</v>
      </c>
      <c r="G469" t="s">
        <v>1038</v>
      </c>
      <c r="J469">
        <f t="shared" ref="J469" si="287">J468</f>
        <v>41.79</v>
      </c>
      <c r="O469">
        <f t="shared" ref="O469:P469" si="288">O468</f>
        <v>41.79</v>
      </c>
      <c r="P469">
        <f t="shared" si="288"/>
        <v>3.4824999999999999</v>
      </c>
      <c r="U469" t="s">
        <v>69</v>
      </c>
      <c r="V469" t="s">
        <v>69</v>
      </c>
      <c r="W469" s="73" t="s">
        <v>362</v>
      </c>
      <c r="X469" s="74" t="s">
        <v>362</v>
      </c>
      <c r="Z469" s="76" t="s">
        <v>362</v>
      </c>
      <c r="AC469" s="8" t="s">
        <v>69</v>
      </c>
      <c r="AD469" s="8" t="s">
        <v>69</v>
      </c>
      <c r="AE469" s="8" t="s">
        <v>69</v>
      </c>
      <c r="AF469" s="8" t="s">
        <v>69</v>
      </c>
      <c r="AH469" s="23" t="str">
        <f t="shared" si="281"/>
        <v/>
      </c>
      <c r="AI469" s="23" t="str">
        <f t="shared" si="282"/>
        <v/>
      </c>
      <c r="AJ469" s="23" t="str">
        <f t="shared" si="282"/>
        <v/>
      </c>
      <c r="AK469" s="23" t="str">
        <f t="shared" si="282"/>
        <v/>
      </c>
      <c r="BG469" t="s">
        <v>2319</v>
      </c>
      <c r="BH469" t="s">
        <v>2320</v>
      </c>
      <c r="BJ469" t="s">
        <v>2316</v>
      </c>
      <c r="BM469" t="s">
        <v>2321</v>
      </c>
      <c r="BN469" t="s">
        <v>548</v>
      </c>
      <c r="BO469" t="s">
        <v>237</v>
      </c>
      <c r="BP469">
        <v>152306</v>
      </c>
      <c r="BQ469" t="e">
        <v>#N/A</v>
      </c>
      <c r="BR469" t="e">
        <v>#N/A</v>
      </c>
      <c r="BS469">
        <v>23</v>
      </c>
      <c r="BT469" s="88">
        <v>12237.07</v>
      </c>
      <c r="BU469">
        <v>152306</v>
      </c>
      <c r="BX469">
        <v>6.29</v>
      </c>
      <c r="BY469">
        <v>6.29</v>
      </c>
      <c r="BZ469">
        <f t="shared" si="273"/>
        <v>0</v>
      </c>
      <c r="CC469" t="e">
        <f>VLOOKUP(A469,'[1]RPT 1280 - Edmonton'!$1:$1048576,4,0)</f>
        <v>#N/A</v>
      </c>
      <c r="CE469" t="s">
        <v>6402</v>
      </c>
      <c r="CF469">
        <v>41.79</v>
      </c>
      <c r="CG469">
        <v>0</v>
      </c>
      <c r="CH469">
        <v>0</v>
      </c>
      <c r="CI469">
        <v>0</v>
      </c>
      <c r="CJ469">
        <f t="shared" si="274"/>
        <v>0</v>
      </c>
      <c r="CK469">
        <f t="shared" si="275"/>
        <v>0</v>
      </c>
      <c r="CL469">
        <f t="shared" si="276"/>
        <v>0</v>
      </c>
      <c r="CM469">
        <f t="shared" si="277"/>
        <v>0</v>
      </c>
    </row>
    <row r="470" spans="1:95" x14ac:dyDescent="0.25">
      <c r="A470" s="105">
        <v>2440675</v>
      </c>
      <c r="B470" s="87" t="s">
        <v>2322</v>
      </c>
      <c r="C470" t="s">
        <v>2323</v>
      </c>
      <c r="D470" t="s">
        <v>53</v>
      </c>
      <c r="E470" t="s">
        <v>185</v>
      </c>
      <c r="F470" t="s">
        <v>60</v>
      </c>
      <c r="G470" t="s">
        <v>1038</v>
      </c>
      <c r="I470" t="s">
        <v>55</v>
      </c>
      <c r="J470">
        <v>50.21</v>
      </c>
      <c r="M470" s="98">
        <v>4.2</v>
      </c>
      <c r="O470">
        <v>50.21</v>
      </c>
      <c r="P470">
        <v>4.1841666666666697</v>
      </c>
      <c r="Q470" s="99">
        <v>4.2</v>
      </c>
      <c r="T470" t="s">
        <v>1148</v>
      </c>
      <c r="U470">
        <v>1</v>
      </c>
      <c r="V470" t="s">
        <v>1150</v>
      </c>
      <c r="W470" s="73" t="s">
        <v>1186</v>
      </c>
      <c r="X470" s="74">
        <v>6.19</v>
      </c>
      <c r="Z470" s="76">
        <v>5.79</v>
      </c>
      <c r="AA470" s="27">
        <v>0.106141666666667</v>
      </c>
      <c r="AC470" s="8" t="s">
        <v>597</v>
      </c>
      <c r="AD470" s="8" t="s">
        <v>489</v>
      </c>
      <c r="AE470" s="8" t="s">
        <v>1078</v>
      </c>
      <c r="AF470" s="8">
        <v>5.99</v>
      </c>
      <c r="AH470" s="23">
        <f t="shared" si="281"/>
        <v>4.99</v>
      </c>
      <c r="AI470" s="23">
        <f t="shared" si="282"/>
        <v>6.19</v>
      </c>
      <c r="AJ470" s="23" t="str">
        <f t="shared" si="282"/>
        <v/>
      </c>
      <c r="AK470" s="23">
        <f t="shared" si="282"/>
        <v>5.79</v>
      </c>
      <c r="AM470" s="40">
        <v>51.02</v>
      </c>
      <c r="AN470" s="40">
        <v>18.79</v>
      </c>
      <c r="AO470">
        <v>12</v>
      </c>
      <c r="AP470" s="40">
        <f>(AM470 * 1.05) - L470 - Q470 - K470</f>
        <v>49.371000000000002</v>
      </c>
      <c r="AQ470" t="s">
        <v>60</v>
      </c>
      <c r="AR470" s="40">
        <f>(((AH470)-((AP470/AO470) + ((AN470 * 0.03)/AO470)))/AH470)*100</f>
        <v>16.608717434869742</v>
      </c>
      <c r="AS470" s="40">
        <f>(((AI470)-((AP470/AO470) + ((AN470 * 0.3)/AO470)))/AI470)*100</f>
        <v>25.945072697899835</v>
      </c>
      <c r="AT470" s="40" t="e">
        <f>(((AJ470)-((AP470/AO470) + ((AN470 * 0.03)/AO470)))/AJ470)*100</f>
        <v>#VALUE!</v>
      </c>
      <c r="AU470" s="40">
        <f>(((AK470)-((AP470/AO470) + ((AN470 * 0.07)/AO470)))/AK470)*100</f>
        <v>27.049078871617731</v>
      </c>
      <c r="BB470" s="77">
        <f>(((AH470)-(((AP470/AO470) + ((AN470 * 0.03)/AO470))-AW470))/AH470)*100</f>
        <v>16.608717434869742</v>
      </c>
      <c r="BC470" s="78">
        <f>(((AI470)-(((AP470/AO470) + ((AN470 * 0.3)/AO470))-AX470))/AI470)*100</f>
        <v>25.945072697899835</v>
      </c>
      <c r="BD470" s="79" t="e">
        <f>(((AJ470)-(((AP470/AO470) + ((AN470 * 0.03)/AO470))-AY470))/AJ470)*100</f>
        <v>#VALUE!</v>
      </c>
      <c r="BE470" s="80">
        <f>(((AK470)-(((AP470/AO470) + ((AN470 * 0.15)/AO470))-AZ470))/AK470)*100</f>
        <v>24.885578583765113</v>
      </c>
      <c r="BG470" t="s">
        <v>2324</v>
      </c>
      <c r="BH470" t="s">
        <v>2325</v>
      </c>
      <c r="BJ470" t="s">
        <v>2316</v>
      </c>
      <c r="BM470" t="s">
        <v>2326</v>
      </c>
      <c r="BN470" t="s">
        <v>651</v>
      </c>
      <c r="BO470" t="s">
        <v>421</v>
      </c>
      <c r="BP470">
        <v>2440675</v>
      </c>
      <c r="BQ470" t="e">
        <v>#N/A</v>
      </c>
      <c r="BR470" t="e">
        <v>#N/A</v>
      </c>
      <c r="BS470">
        <v>26</v>
      </c>
      <c r="BT470" s="88">
        <v>9558.83</v>
      </c>
      <c r="BU470">
        <v>2440675</v>
      </c>
      <c r="BX470">
        <v>7.99</v>
      </c>
      <c r="BY470">
        <v>7.99</v>
      </c>
      <c r="BZ470">
        <f t="shared" si="273"/>
        <v>0</v>
      </c>
      <c r="CC470" t="e">
        <f>VLOOKUP(A470,'[1]RPT 1280 - Edmonton'!$1:$1048576,4,0)</f>
        <v>#N/A</v>
      </c>
      <c r="CE470" t="s">
        <v>6402</v>
      </c>
      <c r="CF470">
        <v>50.21</v>
      </c>
      <c r="CG470">
        <v>0</v>
      </c>
      <c r="CH470">
        <v>0</v>
      </c>
      <c r="CI470">
        <v>4.2</v>
      </c>
      <c r="CJ470">
        <f t="shared" si="274"/>
        <v>0</v>
      </c>
      <c r="CK470">
        <f t="shared" si="275"/>
        <v>0</v>
      </c>
      <c r="CL470">
        <f t="shared" si="276"/>
        <v>0</v>
      </c>
      <c r="CM470">
        <f t="shared" si="277"/>
        <v>0</v>
      </c>
      <c r="CO470" s="95">
        <v>9</v>
      </c>
      <c r="CP470" s="95">
        <v>9</v>
      </c>
      <c r="CQ470">
        <f t="shared" si="278"/>
        <v>0</v>
      </c>
    </row>
    <row r="471" spans="1:95" x14ac:dyDescent="0.25">
      <c r="A471" s="105">
        <v>2440691</v>
      </c>
      <c r="B471" s="87" t="s">
        <v>2327</v>
      </c>
      <c r="C471" t="s">
        <v>2323</v>
      </c>
      <c r="D471" t="s">
        <v>53</v>
      </c>
      <c r="E471" t="s">
        <v>185</v>
      </c>
      <c r="F471" t="s">
        <v>60</v>
      </c>
      <c r="G471" t="s">
        <v>1038</v>
      </c>
      <c r="J471">
        <f t="shared" ref="J471" si="289">J470</f>
        <v>50.21</v>
      </c>
      <c r="M471" s="98">
        <v>4.2</v>
      </c>
      <c r="O471">
        <f t="shared" ref="O471:P471" si="290">O470</f>
        <v>50.21</v>
      </c>
      <c r="P471">
        <f t="shared" si="290"/>
        <v>4.1841666666666697</v>
      </c>
      <c r="Q471" s="99">
        <v>4.2</v>
      </c>
      <c r="U471" t="s">
        <v>69</v>
      </c>
      <c r="V471" t="s">
        <v>69</v>
      </c>
      <c r="W471" s="73" t="s">
        <v>1186</v>
      </c>
      <c r="X471" s="74">
        <v>6.19</v>
      </c>
      <c r="Z471" s="76">
        <v>5.79</v>
      </c>
      <c r="AC471" s="8" t="s">
        <v>69</v>
      </c>
      <c r="AD471" s="8" t="s">
        <v>69</v>
      </c>
      <c r="AE471" s="8" t="s">
        <v>69</v>
      </c>
      <c r="AF471" s="8" t="s">
        <v>69</v>
      </c>
      <c r="AH471" s="23" t="e">
        <f t="shared" si="281"/>
        <v>#VALUE!</v>
      </c>
      <c r="AI471" s="23">
        <f t="shared" si="282"/>
        <v>6.19</v>
      </c>
      <c r="AJ471" s="23" t="str">
        <f t="shared" si="282"/>
        <v/>
      </c>
      <c r="AK471" s="23">
        <f t="shared" si="282"/>
        <v>5.79</v>
      </c>
      <c r="BG471" t="s">
        <v>2328</v>
      </c>
      <c r="BH471" t="s">
        <v>2329</v>
      </c>
      <c r="BJ471" t="s">
        <v>2316</v>
      </c>
      <c r="BM471" t="s">
        <v>2330</v>
      </c>
      <c r="BN471" t="s">
        <v>651</v>
      </c>
      <c r="BO471" t="s">
        <v>421</v>
      </c>
      <c r="BP471">
        <v>2440691</v>
      </c>
      <c r="BQ471" t="e">
        <v>#N/A</v>
      </c>
      <c r="BR471" t="e">
        <v>#N/A</v>
      </c>
      <c r="BS471">
        <v>13</v>
      </c>
      <c r="BT471" s="88">
        <v>17137.189999999999</v>
      </c>
      <c r="BU471">
        <v>2440691</v>
      </c>
      <c r="BX471">
        <v>7.99</v>
      </c>
      <c r="BY471">
        <v>7.99</v>
      </c>
      <c r="BZ471">
        <f t="shared" si="273"/>
        <v>0</v>
      </c>
      <c r="CC471" t="e">
        <f>VLOOKUP(A471,'[1]RPT 1280 - Edmonton'!$1:$1048576,4,0)</f>
        <v>#N/A</v>
      </c>
      <c r="CE471" t="s">
        <v>6402</v>
      </c>
      <c r="CF471">
        <v>50.21</v>
      </c>
      <c r="CG471">
        <v>0</v>
      </c>
      <c r="CH471">
        <v>0</v>
      </c>
      <c r="CI471">
        <v>4.2</v>
      </c>
      <c r="CJ471">
        <f t="shared" si="274"/>
        <v>0</v>
      </c>
      <c r="CK471">
        <f t="shared" si="275"/>
        <v>0</v>
      </c>
      <c r="CL471">
        <f t="shared" si="276"/>
        <v>0</v>
      </c>
      <c r="CM471">
        <f t="shared" si="277"/>
        <v>0</v>
      </c>
    </row>
    <row r="472" spans="1:95" x14ac:dyDescent="0.25">
      <c r="A472" s="105">
        <v>6476055</v>
      </c>
      <c r="B472" s="87" t="s">
        <v>2331</v>
      </c>
      <c r="C472" t="s">
        <v>2332</v>
      </c>
      <c r="D472" t="s">
        <v>53</v>
      </c>
      <c r="E472" t="s">
        <v>185</v>
      </c>
      <c r="F472" t="s">
        <v>60</v>
      </c>
      <c r="G472" t="s">
        <v>1038</v>
      </c>
      <c r="I472" t="s">
        <v>55</v>
      </c>
      <c r="J472">
        <v>20.27</v>
      </c>
      <c r="M472" s="98">
        <v>1.6</v>
      </c>
      <c r="O472">
        <v>20.27</v>
      </c>
      <c r="P472">
        <v>4.0540000000000003</v>
      </c>
      <c r="Q472" s="99">
        <v>1.6</v>
      </c>
      <c r="T472" t="s">
        <v>1148</v>
      </c>
      <c r="U472">
        <v>1</v>
      </c>
      <c r="V472" t="s">
        <v>1150</v>
      </c>
      <c r="W472" s="73" t="s">
        <v>1186</v>
      </c>
      <c r="X472" s="74">
        <v>6.19</v>
      </c>
      <c r="Z472" s="76">
        <v>5.79</v>
      </c>
      <c r="AA472" s="27">
        <v>0.13096666666666701</v>
      </c>
      <c r="AC472" s="8" t="s">
        <v>597</v>
      </c>
      <c r="AD472" s="8" t="s">
        <v>489</v>
      </c>
      <c r="AE472" s="8" t="s">
        <v>1078</v>
      </c>
      <c r="AF472" s="8">
        <v>5.99</v>
      </c>
      <c r="AH472" s="23">
        <f t="shared" si="281"/>
        <v>4.99</v>
      </c>
      <c r="AI472" s="23">
        <f t="shared" si="282"/>
        <v>6.19</v>
      </c>
      <c r="AJ472" s="23" t="str">
        <f t="shared" si="282"/>
        <v/>
      </c>
      <c r="AK472" s="23">
        <f t="shared" si="282"/>
        <v>5.79</v>
      </c>
      <c r="AM472" s="40">
        <v>20.61</v>
      </c>
      <c r="AN472" s="40">
        <v>4.3099999999999996</v>
      </c>
      <c r="AO472">
        <v>5</v>
      </c>
      <c r="AP472" s="40">
        <f>(AM472 * 1.05) - L472 - Q472 - K472</f>
        <v>20.040499999999998</v>
      </c>
      <c r="AQ472" t="s">
        <v>60</v>
      </c>
      <c r="AR472" s="40">
        <f>(((AH472)-((AP472/AO472) + ((AN472 * 0.03)/AO472)))/AH472)*100</f>
        <v>19.159118236472956</v>
      </c>
      <c r="AS472" s="40">
        <f>(((AI472)-((AP472/AO472) + ((AN472 * 0.3)/AO472)))/AI472)*100</f>
        <v>31.071082390953151</v>
      </c>
      <c r="AT472" s="40" t="e">
        <f>(((AJ472)-((AP472/AO472) + ((AN472 * 0.03)/AO472)))/AJ472)*100</f>
        <v>#VALUE!</v>
      </c>
      <c r="AU472" s="40">
        <f>(((AK472)-((AP472/AO472) + ((AN472 * 0.07)/AO472)))/AK472)*100</f>
        <v>29.733333333333338</v>
      </c>
      <c r="BB472" s="77">
        <f>(((AH472)-(((AP472/AO472) + ((AN472 * 0.03)/AO472))-AW472))/AH472)*100</f>
        <v>19.159118236472956</v>
      </c>
      <c r="BC472" s="78">
        <f>(((AI472)-(((AP472/AO472) + ((AN472 * 0.3)/AO472))-AX472))/AI472)*100</f>
        <v>31.071082390953151</v>
      </c>
      <c r="BD472" s="79" t="e">
        <f>(((AJ472)-(((AP472/AO472) + ((AN472 * 0.03)/AO472))-AY472))/AJ472)*100</f>
        <v>#VALUE!</v>
      </c>
      <c r="BE472" s="80">
        <f>(((AK472)-(((AP472/AO472) + ((AN472 * 0.15)/AO472))-AZ472))/AK472)*100</f>
        <v>28.54231433506046</v>
      </c>
      <c r="BG472" t="s">
        <v>2333</v>
      </c>
      <c r="BH472" t="s">
        <v>2334</v>
      </c>
      <c r="BJ472" t="s">
        <v>2316</v>
      </c>
      <c r="BM472" t="s">
        <v>2335</v>
      </c>
      <c r="BN472" t="s">
        <v>2336</v>
      </c>
      <c r="BO472" t="s">
        <v>237</v>
      </c>
      <c r="BQ472" t="e">
        <v>#N/A</v>
      </c>
      <c r="BR472" t="e">
        <v>#N/A</v>
      </c>
      <c r="BS472">
        <v>42</v>
      </c>
      <c r="BT472" s="88">
        <v>3886.92</v>
      </c>
      <c r="BU472">
        <v>6476055</v>
      </c>
      <c r="BX472">
        <v>7.79</v>
      </c>
      <c r="BY472">
        <v>7.99</v>
      </c>
      <c r="BZ472">
        <f t="shared" si="273"/>
        <v>0.20000000000000018</v>
      </c>
      <c r="CC472" t="e">
        <f>VLOOKUP(A472,'[1]RPT 1280 - Edmonton'!$1:$1048576,4,0)</f>
        <v>#N/A</v>
      </c>
      <c r="CE472" t="s">
        <v>6402</v>
      </c>
      <c r="CF472">
        <v>20.27</v>
      </c>
      <c r="CG472">
        <v>0</v>
      </c>
      <c r="CH472">
        <v>0</v>
      </c>
      <c r="CI472">
        <v>1.6</v>
      </c>
      <c r="CJ472">
        <f t="shared" si="274"/>
        <v>0</v>
      </c>
      <c r="CK472">
        <f t="shared" si="275"/>
        <v>0</v>
      </c>
      <c r="CL472">
        <f t="shared" si="276"/>
        <v>0</v>
      </c>
      <c r="CM472">
        <f t="shared" si="277"/>
        <v>0</v>
      </c>
      <c r="CO472" s="95">
        <v>9</v>
      </c>
      <c r="CP472" s="95">
        <v>9</v>
      </c>
      <c r="CQ472">
        <f t="shared" si="278"/>
        <v>0</v>
      </c>
    </row>
    <row r="473" spans="1:95" x14ac:dyDescent="0.25">
      <c r="A473" s="105">
        <v>6476030</v>
      </c>
      <c r="B473" s="87" t="s">
        <v>2337</v>
      </c>
      <c r="C473" t="s">
        <v>2332</v>
      </c>
      <c r="D473" t="s">
        <v>53</v>
      </c>
      <c r="E473" t="s">
        <v>185</v>
      </c>
      <c r="F473" t="s">
        <v>60</v>
      </c>
      <c r="G473" t="s">
        <v>1038</v>
      </c>
      <c r="J473">
        <f t="shared" ref="J473:J474" si="291">J472</f>
        <v>20.27</v>
      </c>
      <c r="M473" s="98">
        <v>1.6</v>
      </c>
      <c r="O473">
        <f t="shared" ref="O473:P474" si="292">O472</f>
        <v>20.27</v>
      </c>
      <c r="P473">
        <f t="shared" si="292"/>
        <v>4.0540000000000003</v>
      </c>
      <c r="Q473" s="99">
        <v>1.6</v>
      </c>
      <c r="U473" t="s">
        <v>69</v>
      </c>
      <c r="V473" t="s">
        <v>69</v>
      </c>
      <c r="W473" s="73" t="s">
        <v>1186</v>
      </c>
      <c r="X473" s="74">
        <v>6.19</v>
      </c>
      <c r="Z473" s="76">
        <v>5.79</v>
      </c>
      <c r="AC473" s="8" t="s">
        <v>69</v>
      </c>
      <c r="AD473" s="8" t="s">
        <v>69</v>
      </c>
      <c r="AE473" s="8" t="s">
        <v>69</v>
      </c>
      <c r="AF473" s="8" t="s">
        <v>69</v>
      </c>
      <c r="AH473" s="23" t="e">
        <f t="shared" si="281"/>
        <v>#VALUE!</v>
      </c>
      <c r="AI473" s="23">
        <f t="shared" si="282"/>
        <v>6.19</v>
      </c>
      <c r="AJ473" s="23" t="str">
        <f t="shared" si="282"/>
        <v/>
      </c>
      <c r="AK473" s="23">
        <f t="shared" si="282"/>
        <v>5.79</v>
      </c>
      <c r="BG473" t="s">
        <v>2338</v>
      </c>
      <c r="BH473" t="s">
        <v>2339</v>
      </c>
      <c r="BJ473" t="s">
        <v>2316</v>
      </c>
      <c r="BM473" t="s">
        <v>2340</v>
      </c>
      <c r="BN473" t="s">
        <v>2336</v>
      </c>
      <c r="BO473" t="s">
        <v>237</v>
      </c>
      <c r="BQ473" t="e">
        <v>#N/A</v>
      </c>
      <c r="BR473" t="e">
        <v>#N/A</v>
      </c>
      <c r="BS473">
        <v>32</v>
      </c>
      <c r="BT473" s="88">
        <v>5241.59</v>
      </c>
      <c r="BU473">
        <v>6476030</v>
      </c>
      <c r="BX473">
        <v>7.79</v>
      </c>
      <c r="BY473">
        <v>7.99</v>
      </c>
      <c r="BZ473">
        <f t="shared" si="273"/>
        <v>0.20000000000000018</v>
      </c>
      <c r="CC473" t="e">
        <f>VLOOKUP(A473,'[1]RPT 1280 - Edmonton'!$1:$1048576,4,0)</f>
        <v>#N/A</v>
      </c>
      <c r="CE473" t="s">
        <v>6402</v>
      </c>
      <c r="CF473">
        <v>20.27</v>
      </c>
      <c r="CG473">
        <v>0</v>
      </c>
      <c r="CH473">
        <v>0</v>
      </c>
      <c r="CI473">
        <v>1.6</v>
      </c>
      <c r="CJ473">
        <f t="shared" si="274"/>
        <v>0</v>
      </c>
      <c r="CK473">
        <f t="shared" si="275"/>
        <v>0</v>
      </c>
      <c r="CL473">
        <f t="shared" si="276"/>
        <v>0</v>
      </c>
      <c r="CM473">
        <f t="shared" si="277"/>
        <v>0</v>
      </c>
    </row>
    <row r="474" spans="1:95" x14ac:dyDescent="0.25">
      <c r="A474" s="105">
        <v>6476014</v>
      </c>
      <c r="B474" s="87" t="s">
        <v>2341</v>
      </c>
      <c r="C474" t="s">
        <v>2332</v>
      </c>
      <c r="D474" t="s">
        <v>53</v>
      </c>
      <c r="E474" t="s">
        <v>185</v>
      </c>
      <c r="F474" t="s">
        <v>60</v>
      </c>
      <c r="G474" t="s">
        <v>1038</v>
      </c>
      <c r="J474">
        <f t="shared" si="291"/>
        <v>20.27</v>
      </c>
      <c r="M474" s="98">
        <v>1.6</v>
      </c>
      <c r="O474">
        <f t="shared" si="292"/>
        <v>20.27</v>
      </c>
      <c r="P474">
        <f t="shared" si="292"/>
        <v>4.0540000000000003</v>
      </c>
      <c r="Q474" s="99">
        <v>1.6</v>
      </c>
      <c r="U474" t="s">
        <v>69</v>
      </c>
      <c r="V474" t="s">
        <v>69</v>
      </c>
      <c r="W474" s="73" t="s">
        <v>1186</v>
      </c>
      <c r="X474" s="74">
        <v>6.19</v>
      </c>
      <c r="Z474" s="76">
        <v>5.79</v>
      </c>
      <c r="AC474" s="8" t="s">
        <v>69</v>
      </c>
      <c r="AD474" s="8" t="s">
        <v>69</v>
      </c>
      <c r="AE474" s="8" t="s">
        <v>69</v>
      </c>
      <c r="AF474" s="8" t="s">
        <v>69</v>
      </c>
      <c r="AH474" s="23" t="e">
        <f t="shared" si="281"/>
        <v>#VALUE!</v>
      </c>
      <c r="AI474" s="23">
        <f t="shared" si="282"/>
        <v>6.19</v>
      </c>
      <c r="AJ474" s="23" t="str">
        <f t="shared" si="282"/>
        <v/>
      </c>
      <c r="AK474" s="23">
        <f t="shared" si="282"/>
        <v>5.79</v>
      </c>
      <c r="BG474" t="s">
        <v>2342</v>
      </c>
      <c r="BH474" t="s">
        <v>2343</v>
      </c>
      <c r="BJ474" t="s">
        <v>2316</v>
      </c>
      <c r="BM474" t="s">
        <v>2344</v>
      </c>
      <c r="BN474" t="s">
        <v>2336</v>
      </c>
      <c r="BO474" t="s">
        <v>237</v>
      </c>
      <c r="BQ474" t="e">
        <v>#N/A</v>
      </c>
      <c r="BR474" t="e">
        <v>#N/A</v>
      </c>
      <c r="BS474">
        <v>29</v>
      </c>
      <c r="BT474" s="88">
        <v>6141.84</v>
      </c>
      <c r="BU474">
        <v>6476014</v>
      </c>
      <c r="BX474">
        <v>7.79</v>
      </c>
      <c r="BY474">
        <v>7.99</v>
      </c>
      <c r="BZ474">
        <f t="shared" si="273"/>
        <v>0.20000000000000018</v>
      </c>
      <c r="CC474" t="e">
        <f>VLOOKUP(A474,'[1]RPT 1280 - Edmonton'!$1:$1048576,4,0)</f>
        <v>#N/A</v>
      </c>
      <c r="CE474" t="s">
        <v>6402</v>
      </c>
      <c r="CF474">
        <v>20.27</v>
      </c>
      <c r="CG474">
        <v>0</v>
      </c>
      <c r="CH474">
        <v>0</v>
      </c>
      <c r="CI474">
        <v>1.6</v>
      </c>
      <c r="CJ474">
        <f t="shared" si="274"/>
        <v>0</v>
      </c>
      <c r="CK474">
        <f t="shared" si="275"/>
        <v>0</v>
      </c>
      <c r="CL474">
        <f t="shared" si="276"/>
        <v>0</v>
      </c>
      <c r="CM474">
        <f t="shared" si="277"/>
        <v>0</v>
      </c>
    </row>
    <row r="475" spans="1:95" x14ac:dyDescent="0.25">
      <c r="A475" s="105">
        <v>6528566</v>
      </c>
      <c r="B475" s="87" t="s">
        <v>2345</v>
      </c>
      <c r="C475" t="s">
        <v>2332</v>
      </c>
      <c r="D475" t="s">
        <v>53</v>
      </c>
      <c r="E475" t="s">
        <v>185</v>
      </c>
      <c r="F475" t="s">
        <v>60</v>
      </c>
      <c r="G475" t="s">
        <v>1038</v>
      </c>
      <c r="I475" t="s">
        <v>186</v>
      </c>
      <c r="J475">
        <v>48.44</v>
      </c>
      <c r="M475" s="98">
        <v>1.6</v>
      </c>
      <c r="O475">
        <v>48.44</v>
      </c>
      <c r="P475">
        <v>4.0366666666666697</v>
      </c>
      <c r="Q475" s="99">
        <v>1.6</v>
      </c>
      <c r="T475" t="s">
        <v>1148</v>
      </c>
      <c r="U475">
        <v>1</v>
      </c>
      <c r="V475" t="s">
        <v>1150</v>
      </c>
      <c r="W475" s="73" t="s">
        <v>1186</v>
      </c>
      <c r="X475" s="74">
        <v>6.19</v>
      </c>
      <c r="Z475" s="76">
        <v>5.79</v>
      </c>
      <c r="AA475" s="27">
        <v>9.9962037037037002E-2</v>
      </c>
      <c r="AC475" s="8" t="s">
        <v>597</v>
      </c>
      <c r="AD475" s="8" t="s">
        <v>489</v>
      </c>
      <c r="AE475" s="8" t="s">
        <v>1078</v>
      </c>
      <c r="AF475" s="8">
        <v>5.99</v>
      </c>
      <c r="AH475" s="23">
        <f t="shared" si="281"/>
        <v>4.99</v>
      </c>
      <c r="AI475" s="23">
        <f t="shared" si="282"/>
        <v>6.19</v>
      </c>
      <c r="AJ475" s="23" t="str">
        <f t="shared" si="282"/>
        <v/>
      </c>
      <c r="AK475" s="23">
        <f t="shared" si="282"/>
        <v>5.79</v>
      </c>
      <c r="AM475" s="40">
        <v>49.26</v>
      </c>
      <c r="AN475" s="40">
        <v>10.36</v>
      </c>
      <c r="AO475">
        <v>12</v>
      </c>
      <c r="AP475" s="40">
        <f>(AM475 * 1.05) - L475 - Q475 - K475</f>
        <v>50.122999999999998</v>
      </c>
      <c r="AQ475" t="s">
        <v>60</v>
      </c>
      <c r="AR475" s="40">
        <f>(((AH475)-((AP475/AO475) + ((AN475 * 0.03)/AO475)))/AH475)*100</f>
        <v>15.775217100868415</v>
      </c>
      <c r="AS475" s="40">
        <f>(((AI475)-((AP475/AO475) + ((AN475 * 0.3)/AO475)))/AI475)*100</f>
        <v>28.337372105546589</v>
      </c>
      <c r="AT475" s="40" t="e">
        <f>(((AJ475)-((AP475/AO475) + ((AN475 * 0.03)/AO475)))/AJ475)*100</f>
        <v>#VALUE!</v>
      </c>
      <c r="AU475" s="40">
        <f>(((AK475)-((AP475/AO475) + ((AN475 * 0.07)/AO475)))/AK475)*100</f>
        <v>26.816062176165818</v>
      </c>
      <c r="BB475" s="77">
        <f>(((AH475)-(((AP475/AO475) + ((AN475 * 0.03)/AO475))-AW475))/AH475)*100</f>
        <v>15.775217100868415</v>
      </c>
      <c r="BC475" s="78">
        <f>(((AI475)-(((AP475/AO475) + ((AN475 * 0.3)/AO475))-AX475))/AI475)*100</f>
        <v>28.337372105546589</v>
      </c>
      <c r="BD475" s="79" t="e">
        <f>(((AJ475)-(((AP475/AO475) + ((AN475 * 0.03)/AO475))-AY475))/AJ475)*100</f>
        <v>#VALUE!</v>
      </c>
      <c r="BE475" s="80">
        <f>(((AK475)-(((AP475/AO475) + ((AN475 * 0.15)/AO475))-AZ475))/AK475)*100</f>
        <v>25.623200921128387</v>
      </c>
      <c r="BG475" t="s">
        <v>2346</v>
      </c>
      <c r="BH475" t="s">
        <v>2347</v>
      </c>
      <c r="BM475" t="s">
        <v>2348</v>
      </c>
      <c r="BN475" t="s">
        <v>2349</v>
      </c>
      <c r="BO475" t="s">
        <v>237</v>
      </c>
      <c r="BQ475" t="e">
        <v>#N/A</v>
      </c>
      <c r="BR475" t="e">
        <v>#N/A</v>
      </c>
      <c r="BU475">
        <v>6528566</v>
      </c>
      <c r="BX475">
        <v>7.79</v>
      </c>
      <c r="BY475">
        <v>7.99</v>
      </c>
      <c r="BZ475">
        <f t="shared" si="273"/>
        <v>0.20000000000000018</v>
      </c>
      <c r="CC475" t="e">
        <f>VLOOKUP(A475,'[1]RPT 1280 - Edmonton'!$1:$1048576,4,0)</f>
        <v>#N/A</v>
      </c>
      <c r="CE475" t="s">
        <v>6402</v>
      </c>
      <c r="CF475">
        <v>48.44</v>
      </c>
      <c r="CG475">
        <v>0</v>
      </c>
      <c r="CH475">
        <v>0</v>
      </c>
      <c r="CI475">
        <v>1.6</v>
      </c>
      <c r="CJ475">
        <f t="shared" si="274"/>
        <v>0</v>
      </c>
      <c r="CK475">
        <f t="shared" si="275"/>
        <v>0</v>
      </c>
      <c r="CL475">
        <f t="shared" si="276"/>
        <v>0</v>
      </c>
      <c r="CM475">
        <f t="shared" si="277"/>
        <v>0</v>
      </c>
      <c r="CO475" s="95">
        <v>9</v>
      </c>
      <c r="CP475" s="95">
        <v>9</v>
      </c>
      <c r="CQ475">
        <f t="shared" si="278"/>
        <v>0</v>
      </c>
    </row>
    <row r="476" spans="1:95" x14ac:dyDescent="0.25">
      <c r="A476" s="105">
        <v>6528541</v>
      </c>
      <c r="B476" s="87" t="s">
        <v>2350</v>
      </c>
      <c r="C476" t="s">
        <v>2332</v>
      </c>
      <c r="D476" t="s">
        <v>53</v>
      </c>
      <c r="E476" t="s">
        <v>185</v>
      </c>
      <c r="F476" t="s">
        <v>60</v>
      </c>
      <c r="G476" t="s">
        <v>1038</v>
      </c>
      <c r="I476" t="s">
        <v>199</v>
      </c>
      <c r="J476">
        <v>48.44</v>
      </c>
      <c r="M476" s="98">
        <v>1.6</v>
      </c>
      <c r="O476">
        <v>48.44</v>
      </c>
      <c r="P476">
        <v>4.0366666666666697</v>
      </c>
      <c r="Q476" s="99">
        <v>1.6</v>
      </c>
      <c r="T476" t="s">
        <v>1148</v>
      </c>
      <c r="U476">
        <v>1</v>
      </c>
      <c r="V476" t="s">
        <v>1150</v>
      </c>
      <c r="W476" s="73" t="s">
        <v>1186</v>
      </c>
      <c r="X476" s="74">
        <v>6.19</v>
      </c>
      <c r="Z476" s="76">
        <v>5.79</v>
      </c>
      <c r="AA476" s="27">
        <v>9.9962037037037002E-2</v>
      </c>
      <c r="AC476" s="8" t="s">
        <v>597</v>
      </c>
      <c r="AD476" s="8" t="s">
        <v>489</v>
      </c>
      <c r="AE476" s="8" t="s">
        <v>1078</v>
      </c>
      <c r="AF476" s="8">
        <v>5.99</v>
      </c>
      <c r="AH476" s="23">
        <f t="shared" si="281"/>
        <v>4.99</v>
      </c>
      <c r="AI476" s="23">
        <f t="shared" si="282"/>
        <v>6.19</v>
      </c>
      <c r="AJ476" s="23" t="str">
        <f t="shared" si="282"/>
        <v/>
      </c>
      <c r="AK476" s="23">
        <f t="shared" si="282"/>
        <v>5.79</v>
      </c>
      <c r="AM476" s="40">
        <v>49.26</v>
      </c>
      <c r="AN476" s="40">
        <v>10.36</v>
      </c>
      <c r="AO476">
        <v>12</v>
      </c>
      <c r="AP476" s="40">
        <f>(AM476 * 1.05) - L476 - Q476 - K476</f>
        <v>50.122999999999998</v>
      </c>
      <c r="AQ476" t="s">
        <v>60</v>
      </c>
      <c r="AR476" s="40">
        <f>(((AH476)-((AP476/AO476) + ((AN476 * 0.03)/AO476)))/AH476)*100</f>
        <v>15.775217100868415</v>
      </c>
      <c r="AS476" s="40">
        <f>(((AI476)-((AP476/AO476) + ((AN476 * 0.3)/AO476)))/AI476)*100</f>
        <v>28.337372105546589</v>
      </c>
      <c r="AT476" s="40" t="e">
        <f>(((AJ476)-((AP476/AO476) + ((AN476 * 0.03)/AO476)))/AJ476)*100</f>
        <v>#VALUE!</v>
      </c>
      <c r="AU476" s="40">
        <f>(((AK476)-((AP476/AO476) + ((AN476 * 0.07)/AO476)))/AK476)*100</f>
        <v>26.816062176165818</v>
      </c>
      <c r="BB476" s="77">
        <f>(((AH476)-(((AP476/AO476) + ((AN476 * 0.03)/AO476))-AW476))/AH476)*100</f>
        <v>15.775217100868415</v>
      </c>
      <c r="BC476" s="78">
        <f>(((AI476)-(((AP476/AO476) + ((AN476 * 0.3)/AO476))-AX476))/AI476)*100</f>
        <v>28.337372105546589</v>
      </c>
      <c r="BD476" s="79" t="e">
        <f>(((AJ476)-(((AP476/AO476) + ((AN476 * 0.03)/AO476))-AY476))/AJ476)*100</f>
        <v>#VALUE!</v>
      </c>
      <c r="BE476" s="80">
        <f>(((AK476)-(((AP476/AO476) + ((AN476 * 0.15)/AO476))-AZ476))/AK476)*100</f>
        <v>25.623200921128387</v>
      </c>
      <c r="BG476" t="s">
        <v>2351</v>
      </c>
      <c r="BH476" t="s">
        <v>2352</v>
      </c>
      <c r="BM476" t="s">
        <v>2353</v>
      </c>
      <c r="BN476" t="s">
        <v>2354</v>
      </c>
      <c r="BO476" t="s">
        <v>237</v>
      </c>
      <c r="BQ476" t="e">
        <v>#N/A</v>
      </c>
      <c r="BR476" t="e">
        <v>#N/A</v>
      </c>
      <c r="BU476">
        <v>6528541</v>
      </c>
      <c r="BX476">
        <v>7.79</v>
      </c>
      <c r="BY476">
        <v>7.99</v>
      </c>
      <c r="BZ476">
        <f t="shared" si="273"/>
        <v>0.20000000000000018</v>
      </c>
      <c r="CC476" t="e">
        <f>VLOOKUP(A476,'[1]RPT 1280 - Edmonton'!$1:$1048576,4,0)</f>
        <v>#N/A</v>
      </c>
      <c r="CE476" t="s">
        <v>6402</v>
      </c>
      <c r="CF476">
        <v>48.44</v>
      </c>
      <c r="CG476">
        <v>0</v>
      </c>
      <c r="CH476">
        <v>0</v>
      </c>
      <c r="CI476">
        <v>1.6</v>
      </c>
      <c r="CJ476">
        <f t="shared" si="274"/>
        <v>0</v>
      </c>
      <c r="CK476">
        <f t="shared" si="275"/>
        <v>0</v>
      </c>
      <c r="CL476">
        <f t="shared" si="276"/>
        <v>0</v>
      </c>
      <c r="CM476">
        <f t="shared" si="277"/>
        <v>0</v>
      </c>
      <c r="CO476" s="95">
        <v>9</v>
      </c>
      <c r="CP476" s="95">
        <v>9</v>
      </c>
      <c r="CQ476">
        <f t="shared" si="278"/>
        <v>0</v>
      </c>
    </row>
    <row r="477" spans="1:95" x14ac:dyDescent="0.25">
      <c r="A477">
        <v>181099</v>
      </c>
      <c r="B477" s="87" t="s">
        <v>2355</v>
      </c>
      <c r="C477" t="s">
        <v>2356</v>
      </c>
      <c r="D477" t="s">
        <v>411</v>
      </c>
      <c r="E477" t="s">
        <v>67</v>
      </c>
      <c r="F477" t="s">
        <v>60</v>
      </c>
      <c r="G477" t="s">
        <v>1038</v>
      </c>
      <c r="I477" t="s">
        <v>55</v>
      </c>
      <c r="J477">
        <v>51.94</v>
      </c>
      <c r="O477">
        <v>51.94</v>
      </c>
      <c r="P477">
        <v>4.3283333333333296</v>
      </c>
      <c r="T477" t="s">
        <v>485</v>
      </c>
      <c r="U477" t="s">
        <v>57</v>
      </c>
      <c r="V477" t="s">
        <v>486</v>
      </c>
      <c r="W477" s="73" t="s">
        <v>487</v>
      </c>
      <c r="X477" s="74" t="s">
        <v>488</v>
      </c>
      <c r="Z477" s="76">
        <v>6.99</v>
      </c>
      <c r="AA477" s="27">
        <v>0.17247571341833601</v>
      </c>
      <c r="AC477" s="8" t="s">
        <v>489</v>
      </c>
      <c r="AD477" s="8" t="s">
        <v>490</v>
      </c>
      <c r="AE477" s="8">
        <v>6.99</v>
      </c>
      <c r="AF477" s="8" t="s">
        <v>230</v>
      </c>
      <c r="AH477" s="23">
        <f t="shared" si="281"/>
        <v>5.49</v>
      </c>
      <c r="AI477" s="23" t="str">
        <f t="shared" si="282"/>
        <v>6.49</v>
      </c>
      <c r="AJ477" s="23" t="str">
        <f t="shared" si="282"/>
        <v/>
      </c>
      <c r="AK477" s="23">
        <f t="shared" si="282"/>
        <v>6.99</v>
      </c>
      <c r="AM477" s="40">
        <v>52.68</v>
      </c>
      <c r="AN477" s="40">
        <v>24.29</v>
      </c>
      <c r="AO477">
        <v>12</v>
      </c>
      <c r="AP477" s="40">
        <f>(AM477 * 1.05) - L477 - Q477 - K477</f>
        <v>55.314</v>
      </c>
      <c r="AQ477" t="s">
        <v>60</v>
      </c>
      <c r="AR477" s="40">
        <f>(((AH477)-((AP477/AO477) + ((AN477 * 0.03)/AO477)))/AH477)*100</f>
        <v>14.932149362477245</v>
      </c>
      <c r="AS477" s="40">
        <f>(((AI477)-((AP477/AO477) + ((AN477 * 0.3)/AO477)))/AI477)*100</f>
        <v>19.618644067796623</v>
      </c>
      <c r="AT477" s="40" t="e">
        <f>(((AJ477)-((AP477/AO477) + ((AN477 * 0.03)/AO477)))/AJ477)*100</f>
        <v>#VALUE!</v>
      </c>
      <c r="AU477" s="40">
        <f>(((AK477)-((AP477/AO477) + ((AN477 * 0.07)/AO477)))/AK477)*100</f>
        <v>32.028731521220799</v>
      </c>
      <c r="BB477" s="77">
        <f>(((AH477)-(((AP477/AO477) + ((AN477 * 0.03)/AO477))-AW477))/AH477)*100</f>
        <v>14.932149362477245</v>
      </c>
      <c r="BC477" s="78">
        <f>(((AI477)-(((AP477/AO477) + ((AN477 * 0.3)/AO477))-AX477))/AI477)*100</f>
        <v>19.618644067796623</v>
      </c>
      <c r="BD477" s="79" t="e">
        <f>(((AJ477)-(((AP477/AO477) + ((AN477 * 0.03)/AO477))-AY477))/AJ477)*100</f>
        <v>#VALUE!</v>
      </c>
      <c r="BE477" s="80">
        <f>(((AK477)-(((AP477/AO477) + ((AN477 * 0.15)/AO477))-AZ477))/AK477)*100</f>
        <v>29.712088698140203</v>
      </c>
      <c r="BG477" t="s">
        <v>2357</v>
      </c>
      <c r="BH477" t="s">
        <v>2358</v>
      </c>
      <c r="BJ477" t="s">
        <v>2359</v>
      </c>
      <c r="BM477" t="s">
        <v>2360</v>
      </c>
      <c r="BN477" t="s">
        <v>767</v>
      </c>
      <c r="BO477" t="s">
        <v>421</v>
      </c>
      <c r="BP477">
        <v>181099</v>
      </c>
      <c r="BQ477" t="e">
        <v>#N/A</v>
      </c>
      <c r="BR477" t="e">
        <v>#N/A</v>
      </c>
      <c r="BS477">
        <v>10</v>
      </c>
      <c r="BT477" s="88">
        <v>9670.1200000000008</v>
      </c>
      <c r="BU477">
        <v>181099</v>
      </c>
      <c r="BX477">
        <v>9.19</v>
      </c>
      <c r="BY477">
        <v>9.2899999999999991</v>
      </c>
      <c r="BZ477">
        <f t="shared" si="273"/>
        <v>9.9999999999999645E-2</v>
      </c>
      <c r="CC477" t="e">
        <f>VLOOKUP(A477,'[1]RPT 1280 - Edmonton'!$1:$1048576,4,0)</f>
        <v>#N/A</v>
      </c>
      <c r="CE477" t="s">
        <v>6402</v>
      </c>
      <c r="CF477">
        <v>51.94</v>
      </c>
      <c r="CG477">
        <v>0</v>
      </c>
      <c r="CH477">
        <v>0</v>
      </c>
      <c r="CI477">
        <v>0</v>
      </c>
      <c r="CJ477">
        <f t="shared" si="274"/>
        <v>0</v>
      </c>
      <c r="CK477">
        <f t="shared" si="275"/>
        <v>0</v>
      </c>
      <c r="CL477">
        <f t="shared" si="276"/>
        <v>0</v>
      </c>
      <c r="CM477">
        <f t="shared" si="277"/>
        <v>0</v>
      </c>
      <c r="CO477" s="95">
        <v>5.49</v>
      </c>
      <c r="CP477" s="95">
        <v>5.49</v>
      </c>
      <c r="CQ477">
        <f t="shared" si="278"/>
        <v>0</v>
      </c>
    </row>
    <row r="478" spans="1:95" x14ac:dyDescent="0.25">
      <c r="A478">
        <v>527770</v>
      </c>
      <c r="B478" s="87" t="s">
        <v>2361</v>
      </c>
      <c r="C478" t="s">
        <v>2356</v>
      </c>
      <c r="D478" t="s">
        <v>411</v>
      </c>
      <c r="E478" t="s">
        <v>67</v>
      </c>
      <c r="F478" t="s">
        <v>60</v>
      </c>
      <c r="G478" t="s">
        <v>1038</v>
      </c>
      <c r="J478">
        <f t="shared" ref="J478" si="293">J477</f>
        <v>51.94</v>
      </c>
      <c r="O478">
        <f t="shared" ref="O478:P478" si="294">O477</f>
        <v>51.94</v>
      </c>
      <c r="P478">
        <f t="shared" si="294"/>
        <v>4.3283333333333296</v>
      </c>
      <c r="U478" t="s">
        <v>69</v>
      </c>
      <c r="V478" t="s">
        <v>69</v>
      </c>
      <c r="W478" s="73" t="s">
        <v>362</v>
      </c>
      <c r="X478" s="74" t="s">
        <v>362</v>
      </c>
      <c r="Z478" s="76" t="s">
        <v>362</v>
      </c>
      <c r="AC478" s="8" t="s">
        <v>69</v>
      </c>
      <c r="AD478" s="8" t="s">
        <v>69</v>
      </c>
      <c r="AE478" s="8" t="s">
        <v>69</v>
      </c>
      <c r="AF478" s="8" t="s">
        <v>69</v>
      </c>
      <c r="AH478" s="23" t="str">
        <f t="shared" si="281"/>
        <v/>
      </c>
      <c r="AI478" s="23" t="str">
        <f t="shared" si="282"/>
        <v/>
      </c>
      <c r="AJ478" s="23" t="str">
        <f t="shared" si="282"/>
        <v/>
      </c>
      <c r="AK478" s="23" t="str">
        <f t="shared" si="282"/>
        <v/>
      </c>
      <c r="BG478" t="s">
        <v>2362</v>
      </c>
      <c r="BH478" t="s">
        <v>2363</v>
      </c>
      <c r="BJ478" t="s">
        <v>2359</v>
      </c>
      <c r="BM478" t="s">
        <v>2364</v>
      </c>
      <c r="BN478" t="s">
        <v>767</v>
      </c>
      <c r="BO478" t="s">
        <v>421</v>
      </c>
      <c r="BP478">
        <v>527770</v>
      </c>
      <c r="BQ478" t="e">
        <v>#N/A</v>
      </c>
      <c r="BR478" t="e">
        <v>#N/A</v>
      </c>
      <c r="BS478">
        <v>36</v>
      </c>
      <c r="BT478" s="88">
        <v>2300.31</v>
      </c>
      <c r="BU478">
        <v>527770</v>
      </c>
      <c r="BX478">
        <v>9.19</v>
      </c>
      <c r="BY478">
        <v>9.2899999999999991</v>
      </c>
      <c r="BZ478">
        <f t="shared" si="273"/>
        <v>9.9999999999999645E-2</v>
      </c>
      <c r="CC478" t="e">
        <f>VLOOKUP(A478,'[1]RPT 1280 - Edmonton'!$1:$1048576,4,0)</f>
        <v>#N/A</v>
      </c>
      <c r="CE478" t="s">
        <v>6402</v>
      </c>
      <c r="CF478">
        <v>51.94</v>
      </c>
      <c r="CG478">
        <v>0</v>
      </c>
      <c r="CH478">
        <v>0</v>
      </c>
      <c r="CI478">
        <v>0</v>
      </c>
      <c r="CJ478">
        <f t="shared" si="274"/>
        <v>0</v>
      </c>
      <c r="CK478">
        <f t="shared" si="275"/>
        <v>0</v>
      </c>
      <c r="CL478">
        <f t="shared" si="276"/>
        <v>0</v>
      </c>
      <c r="CM478">
        <f t="shared" si="277"/>
        <v>0</v>
      </c>
    </row>
    <row r="479" spans="1:95" x14ac:dyDescent="0.25">
      <c r="A479">
        <v>106898</v>
      </c>
      <c r="B479" s="87" t="s">
        <v>2365</v>
      </c>
      <c r="C479" t="s">
        <v>2366</v>
      </c>
      <c r="D479" t="s">
        <v>411</v>
      </c>
      <c r="E479" t="s">
        <v>67</v>
      </c>
      <c r="F479" t="s">
        <v>60</v>
      </c>
      <c r="G479" t="s">
        <v>1038</v>
      </c>
      <c r="I479" t="s">
        <v>55</v>
      </c>
      <c r="J479">
        <v>55.51</v>
      </c>
      <c r="O479">
        <v>55.51</v>
      </c>
      <c r="P479">
        <v>4.6258333333333299</v>
      </c>
      <c r="T479" t="s">
        <v>485</v>
      </c>
      <c r="U479" t="s">
        <v>57</v>
      </c>
      <c r="V479" t="s">
        <v>486</v>
      </c>
      <c r="W479" s="73" t="s">
        <v>487</v>
      </c>
      <c r="X479" s="74" t="s">
        <v>488</v>
      </c>
      <c r="Z479" s="76">
        <v>6.99</v>
      </c>
      <c r="AA479" s="27">
        <v>0.117107619914997</v>
      </c>
      <c r="AC479" s="8" t="s">
        <v>489</v>
      </c>
      <c r="AD479" s="8" t="s">
        <v>490</v>
      </c>
      <c r="AE479" s="8">
        <v>6.99</v>
      </c>
      <c r="AF479" s="8" t="s">
        <v>230</v>
      </c>
      <c r="AH479" s="23">
        <f t="shared" si="281"/>
        <v>5.49</v>
      </c>
      <c r="AI479" s="23" t="str">
        <f t="shared" si="282"/>
        <v>6.49</v>
      </c>
      <c r="AJ479" s="23" t="str">
        <f t="shared" si="282"/>
        <v/>
      </c>
      <c r="AK479" s="23">
        <f t="shared" si="282"/>
        <v>6.99</v>
      </c>
      <c r="AM479" s="40">
        <v>56.28</v>
      </c>
      <c r="AN479" s="40">
        <v>15.7</v>
      </c>
      <c r="AO479">
        <v>12</v>
      </c>
      <c r="AP479" s="40">
        <f>(AM479 * 1.05) - L479 - Q479 - K479</f>
        <v>59.094000000000001</v>
      </c>
      <c r="AQ479" t="s">
        <v>60</v>
      </c>
      <c r="AR479" s="40">
        <f>(((AH479)-((AP479/AO479) + ((AN479 * 0.03)/AO479)))/AH479)*100</f>
        <v>9.5856102003643002</v>
      </c>
      <c r="AS479" s="40">
        <f>(((AI479)-((AP479/AO479) + ((AN479 * 0.3)/AO479)))/AI479)*100</f>
        <v>18.07395993836672</v>
      </c>
      <c r="AT479" s="40" t="e">
        <f>(((AJ479)-((AP479/AO479) + ((AN479 * 0.03)/AO479)))/AJ479)*100</f>
        <v>#VALUE!</v>
      </c>
      <c r="AU479" s="40">
        <f>(((AK479)-((AP479/AO479) + ((AN479 * 0.07)/AO479)))/AK479)*100</f>
        <v>28.23915116833572</v>
      </c>
      <c r="BB479" s="77">
        <f>(((AH479)-(((AP479/AO479) + ((AN479 * 0.03)/AO479))-AW479))/AH479)*100</f>
        <v>9.5856102003643002</v>
      </c>
      <c r="BC479" s="78">
        <f>(((AI479)-(((AP479/AO479) + ((AN479 * 0.3)/AO479))-AX479))/AI479)*100</f>
        <v>18.07395993836672</v>
      </c>
      <c r="BD479" s="79" t="e">
        <f>(((AJ479)-(((AP479/AO479) + ((AN479 * 0.03)/AO479))-AY479))/AJ479)*100</f>
        <v>#VALUE!</v>
      </c>
      <c r="BE479" s="80">
        <f>(((AK479)-(((AP479/AO479) + ((AN479 * 0.15)/AO479))-AZ479))/AK479)*100</f>
        <v>26.741773962804004</v>
      </c>
      <c r="BG479" t="s">
        <v>2367</v>
      </c>
      <c r="BH479" t="s">
        <v>2368</v>
      </c>
      <c r="BJ479" t="s">
        <v>2359</v>
      </c>
      <c r="BM479" t="s">
        <v>2369</v>
      </c>
      <c r="BN479" t="s">
        <v>1088</v>
      </c>
      <c r="BO479" t="s">
        <v>421</v>
      </c>
      <c r="BQ479" t="e">
        <v>#N/A</v>
      </c>
      <c r="BR479" t="e">
        <v>#N/A</v>
      </c>
      <c r="BS479">
        <v>4</v>
      </c>
      <c r="BT479" s="88">
        <v>47835.48</v>
      </c>
      <c r="BU479">
        <v>106898</v>
      </c>
      <c r="BX479">
        <v>7.69</v>
      </c>
      <c r="BY479">
        <v>7.69</v>
      </c>
      <c r="BZ479">
        <f t="shared" si="273"/>
        <v>0</v>
      </c>
      <c r="CC479" t="e">
        <f>VLOOKUP(A479,'[1]RPT 1280 - Edmonton'!$1:$1048576,4,0)</f>
        <v>#N/A</v>
      </c>
      <c r="CE479" t="s">
        <v>6402</v>
      </c>
      <c r="CF479">
        <v>55.51</v>
      </c>
      <c r="CG479">
        <v>0</v>
      </c>
      <c r="CH479">
        <v>0</v>
      </c>
      <c r="CI479">
        <v>0</v>
      </c>
      <c r="CJ479">
        <f t="shared" si="274"/>
        <v>0</v>
      </c>
      <c r="CK479">
        <f t="shared" si="275"/>
        <v>0</v>
      </c>
      <c r="CL479">
        <f t="shared" si="276"/>
        <v>0</v>
      </c>
      <c r="CM479">
        <f t="shared" si="277"/>
        <v>0</v>
      </c>
      <c r="CO479" s="95">
        <v>5.49</v>
      </c>
      <c r="CP479" s="95">
        <v>5.49</v>
      </c>
      <c r="CQ479">
        <f t="shared" si="278"/>
        <v>0</v>
      </c>
    </row>
    <row r="480" spans="1:95" x14ac:dyDescent="0.25">
      <c r="A480">
        <v>308973</v>
      </c>
      <c r="B480" s="87" t="s">
        <v>2370</v>
      </c>
      <c r="C480" t="s">
        <v>2371</v>
      </c>
      <c r="D480" t="s">
        <v>411</v>
      </c>
      <c r="E480" t="s">
        <v>67</v>
      </c>
      <c r="F480" t="s">
        <v>60</v>
      </c>
      <c r="G480" t="s">
        <v>1038</v>
      </c>
      <c r="I480" t="s">
        <v>55</v>
      </c>
      <c r="J480">
        <v>56.33</v>
      </c>
      <c r="O480">
        <v>56.33</v>
      </c>
      <c r="P480">
        <v>4.6941666666666704</v>
      </c>
      <c r="T480" t="s">
        <v>485</v>
      </c>
      <c r="U480" t="s">
        <v>57</v>
      </c>
      <c r="V480" t="s">
        <v>486</v>
      </c>
      <c r="W480" s="73" t="s">
        <v>487</v>
      </c>
      <c r="X480" s="74" t="s">
        <v>488</v>
      </c>
      <c r="Z480" s="76">
        <v>6.99</v>
      </c>
      <c r="AA480" s="27">
        <v>0.104436095931998</v>
      </c>
      <c r="AC480" s="8" t="s">
        <v>489</v>
      </c>
      <c r="AD480" s="8" t="s">
        <v>490</v>
      </c>
      <c r="AE480" s="8">
        <v>6.99</v>
      </c>
      <c r="AF480" s="8" t="s">
        <v>230</v>
      </c>
      <c r="AH480" s="23">
        <f t="shared" si="281"/>
        <v>5.49</v>
      </c>
      <c r="AI480" s="23" t="str">
        <f t="shared" si="282"/>
        <v>6.49</v>
      </c>
      <c r="AJ480" s="23" t="str">
        <f t="shared" si="282"/>
        <v/>
      </c>
      <c r="AK480" s="23">
        <f t="shared" si="282"/>
        <v>6.99</v>
      </c>
      <c r="AM480" s="40">
        <v>57.16</v>
      </c>
      <c r="AN480" s="40">
        <v>13.49</v>
      </c>
      <c r="AO480">
        <v>12</v>
      </c>
      <c r="AP480" s="40">
        <f>(AM480 * 1.05) - L480 - Q480 - K480</f>
        <v>60.018000000000001</v>
      </c>
      <c r="AQ480" t="s">
        <v>60</v>
      </c>
      <c r="AR480" s="40">
        <f>(((AH480)-((AP480/AO480) + ((AN480 * 0.03)/AO480)))/AH480)*100</f>
        <v>8.2836976320582991</v>
      </c>
      <c r="AS480" s="40">
        <f>(((AI480)-((AP480/AO480) + ((AN480 * 0.3)/AO480)))/AI480)*100</f>
        <v>17.738828967642529</v>
      </c>
      <c r="AT480" s="40" t="e">
        <f>(((AJ480)-((AP480/AO480) + ((AN480 * 0.03)/AO480)))/AJ480)*100</f>
        <v>#VALUE!</v>
      </c>
      <c r="AU480" s="40">
        <f>(((AK480)-((AP480/AO480) + ((AN480 * 0.07)/AO480)))/AK480)*100</f>
        <v>27.322007629947542</v>
      </c>
      <c r="BB480" s="77">
        <f>(((AH480)-(((AP480/AO480) + ((AN480 * 0.03)/AO480))-AW480))/AH480)*100</f>
        <v>8.2836976320582991</v>
      </c>
      <c r="BC480" s="78">
        <f>(((AI480)-(((AP480/AO480) + ((AN480 * 0.3)/AO480))-AX480))/AI480)*100</f>
        <v>17.738828967642529</v>
      </c>
      <c r="BD480" s="79" t="e">
        <f>(((AJ480)-(((AP480/AO480) + ((AN480 * 0.03)/AO480))-AY480))/AJ480)*100</f>
        <v>#VALUE!</v>
      </c>
      <c r="BE480" s="80">
        <f>(((AK480)-(((AP480/AO480) + ((AN480 * 0.15)/AO480))-AZ480))/AK480)*100</f>
        <v>26.035407725321896</v>
      </c>
      <c r="BG480" t="s">
        <v>2372</v>
      </c>
      <c r="BH480" t="s">
        <v>2373</v>
      </c>
      <c r="BJ480" t="s">
        <v>2359</v>
      </c>
      <c r="BM480" t="s">
        <v>2374</v>
      </c>
      <c r="BN480" t="s">
        <v>548</v>
      </c>
      <c r="BO480" t="s">
        <v>421</v>
      </c>
      <c r="BP480">
        <v>308973</v>
      </c>
      <c r="BQ480" t="e">
        <v>#N/A</v>
      </c>
      <c r="BR480" t="e">
        <v>#N/A</v>
      </c>
      <c r="BS480">
        <v>1</v>
      </c>
      <c r="BT480" s="88">
        <v>39938.400000000001</v>
      </c>
      <c r="BU480">
        <v>308973</v>
      </c>
      <c r="BX480">
        <v>7.29</v>
      </c>
      <c r="BY480">
        <v>7.49</v>
      </c>
      <c r="BZ480">
        <f t="shared" si="273"/>
        <v>0.20000000000000018</v>
      </c>
      <c r="CC480" t="e">
        <f>VLOOKUP(A480,'[1]RPT 1280 - Edmonton'!$1:$1048576,4,0)</f>
        <v>#N/A</v>
      </c>
      <c r="CE480" t="s">
        <v>6402</v>
      </c>
      <c r="CF480">
        <v>56.33</v>
      </c>
      <c r="CG480">
        <v>0</v>
      </c>
      <c r="CH480">
        <v>0</v>
      </c>
      <c r="CI480">
        <v>0</v>
      </c>
      <c r="CJ480">
        <f t="shared" si="274"/>
        <v>0</v>
      </c>
      <c r="CK480">
        <f t="shared" si="275"/>
        <v>0</v>
      </c>
      <c r="CL480">
        <f t="shared" si="276"/>
        <v>0</v>
      </c>
      <c r="CM480">
        <f t="shared" si="277"/>
        <v>0</v>
      </c>
      <c r="CO480" s="95">
        <v>5.49</v>
      </c>
      <c r="CP480" s="95">
        <v>5.49</v>
      </c>
      <c r="CQ480">
        <f t="shared" si="278"/>
        <v>0</v>
      </c>
    </row>
    <row r="481" spans="1:95" x14ac:dyDescent="0.25">
      <c r="A481" s="105">
        <v>6450340</v>
      </c>
      <c r="B481" s="87" t="s">
        <v>2375</v>
      </c>
      <c r="C481" t="s">
        <v>2376</v>
      </c>
      <c r="D481" t="s">
        <v>53</v>
      </c>
      <c r="E481" t="s">
        <v>185</v>
      </c>
      <c r="F481" t="s">
        <v>60</v>
      </c>
      <c r="G481" t="s">
        <v>1038</v>
      </c>
      <c r="I481" t="s">
        <v>55</v>
      </c>
      <c r="J481">
        <v>36.049999999999997</v>
      </c>
      <c r="M481" s="98">
        <v>6</v>
      </c>
      <c r="O481">
        <v>36.049999999999997</v>
      </c>
      <c r="P481">
        <v>3.00416666666667</v>
      </c>
      <c r="Q481" s="99">
        <v>6</v>
      </c>
      <c r="T481" t="s">
        <v>1811</v>
      </c>
      <c r="U481" t="s">
        <v>1149</v>
      </c>
      <c r="V481" t="s">
        <v>1812</v>
      </c>
      <c r="W481" s="73" t="s">
        <v>1813</v>
      </c>
      <c r="X481" s="74">
        <v>3.99</v>
      </c>
      <c r="Z481" s="76">
        <v>3.79</v>
      </c>
      <c r="AA481" s="27">
        <v>0.12620972222222199</v>
      </c>
      <c r="AC481" s="8" t="s">
        <v>985</v>
      </c>
      <c r="AD481" s="8">
        <v>4.1900000000000004</v>
      </c>
      <c r="AE481" s="8" t="s">
        <v>595</v>
      </c>
      <c r="AF481" s="8" t="s">
        <v>882</v>
      </c>
      <c r="AH481" s="23">
        <f t="shared" si="281"/>
        <v>3.5</v>
      </c>
      <c r="AI481" s="23">
        <f t="shared" si="282"/>
        <v>3.99</v>
      </c>
      <c r="AJ481" s="23" t="str">
        <f t="shared" si="282"/>
        <v/>
      </c>
      <c r="AK481" s="23">
        <f t="shared" si="282"/>
        <v>3.79</v>
      </c>
      <c r="AM481" s="40">
        <v>36.68</v>
      </c>
      <c r="AN481" s="40">
        <v>5.44</v>
      </c>
      <c r="AO481">
        <v>12</v>
      </c>
      <c r="AP481" s="40">
        <f>(AM481 * 1.05) - L481 - Q481 - K481</f>
        <v>32.514000000000003</v>
      </c>
      <c r="AQ481" t="s">
        <v>60</v>
      </c>
      <c r="AR481" s="40">
        <f>(((AH481)-((AP481/AO481) + ((AN481 * 0.03)/AO481)))/AH481)*100</f>
        <v>22.197142857142854</v>
      </c>
      <c r="AS481" s="40">
        <f>(((AI481)-((AP481/AO481) + ((AN481 * 0.3)/AO481)))/AI481)*100</f>
        <v>28.684210526315784</v>
      </c>
      <c r="AT481" s="40" t="e">
        <f>(((AJ481)-((AP481/AO481) + ((AN481 * 0.03)/AO481)))/AJ481)*100</f>
        <v>#VALUE!</v>
      </c>
      <c r="AU481" s="40">
        <f>(((AK481)-((AP481/AO481) + ((AN481 * 0.07)/AO481)))/AK481)*100</f>
        <v>27.671943711521539</v>
      </c>
      <c r="BB481" s="77">
        <f>(((AH481)-(((AP481/AO481) + ((AN481 * 0.03)/AO481))-AW481))/AH481)*100</f>
        <v>22.197142857142854</v>
      </c>
      <c r="BC481" s="78">
        <f>(((AI481)-(((AP481/AO481) + ((AN481 * 0.3)/AO481))-AX481))/AI481)*100</f>
        <v>28.684210526315784</v>
      </c>
      <c r="BD481" s="79" t="e">
        <f>(((AJ481)-(((AP481/AO481) + ((AN481 * 0.03)/AO481))-AY481))/AJ481)*100</f>
        <v>#VALUE!</v>
      </c>
      <c r="BE481" s="80">
        <f>(((AK481)-(((AP481/AO481) + ((AN481 * 0.15)/AO481))-AZ481))/AK481)*100</f>
        <v>26.715039577836404</v>
      </c>
      <c r="BG481" t="s">
        <v>2377</v>
      </c>
      <c r="BH481" t="s">
        <v>2378</v>
      </c>
      <c r="BM481" t="s">
        <v>2379</v>
      </c>
      <c r="BN481" t="s">
        <v>1749</v>
      </c>
      <c r="BO481" t="s">
        <v>237</v>
      </c>
      <c r="BQ481" t="e">
        <v>#N/A</v>
      </c>
      <c r="BR481" t="e">
        <v>#N/A</v>
      </c>
      <c r="BS481">
        <v>37</v>
      </c>
      <c r="BT481" s="88">
        <v>6886.64</v>
      </c>
      <c r="BU481">
        <v>6450340</v>
      </c>
      <c r="BX481">
        <v>5.29</v>
      </c>
      <c r="BY481">
        <v>5.29</v>
      </c>
      <c r="BZ481">
        <f t="shared" si="273"/>
        <v>0</v>
      </c>
      <c r="CC481" t="e">
        <f>VLOOKUP(A481,'[1]RPT 1280 - Edmonton'!$1:$1048576,4,0)</f>
        <v>#N/A</v>
      </c>
      <c r="CE481" t="s">
        <v>6402</v>
      </c>
      <c r="CF481">
        <v>36.049999999999997</v>
      </c>
      <c r="CG481">
        <v>0</v>
      </c>
      <c r="CH481">
        <v>0</v>
      </c>
      <c r="CI481">
        <v>6</v>
      </c>
      <c r="CJ481">
        <f t="shared" si="274"/>
        <v>0</v>
      </c>
      <c r="CK481">
        <f t="shared" si="275"/>
        <v>0</v>
      </c>
      <c r="CL481">
        <f t="shared" si="276"/>
        <v>0</v>
      </c>
      <c r="CM481">
        <f t="shared" si="277"/>
        <v>0</v>
      </c>
      <c r="CO481" s="95">
        <v>6</v>
      </c>
      <c r="CP481" s="95">
        <v>6</v>
      </c>
      <c r="CQ481">
        <f t="shared" si="278"/>
        <v>0</v>
      </c>
    </row>
    <row r="482" spans="1:95" x14ac:dyDescent="0.25">
      <c r="A482" s="105">
        <v>6450357</v>
      </c>
      <c r="B482" s="87" t="s">
        <v>2380</v>
      </c>
      <c r="C482" t="s">
        <v>2376</v>
      </c>
      <c r="D482" t="s">
        <v>53</v>
      </c>
      <c r="E482" t="s">
        <v>185</v>
      </c>
      <c r="F482" t="s">
        <v>60</v>
      </c>
      <c r="G482" t="s">
        <v>1038</v>
      </c>
      <c r="J482">
        <f t="shared" ref="J482:J483" si="295">J481</f>
        <v>36.049999999999997</v>
      </c>
      <c r="M482" s="98">
        <v>6</v>
      </c>
      <c r="O482">
        <f t="shared" ref="O482:P483" si="296">O481</f>
        <v>36.049999999999997</v>
      </c>
      <c r="P482">
        <f t="shared" si="296"/>
        <v>3.00416666666667</v>
      </c>
      <c r="Q482" s="99">
        <v>6</v>
      </c>
      <c r="U482" t="s">
        <v>69</v>
      </c>
      <c r="V482" t="s">
        <v>69</v>
      </c>
      <c r="W482" s="73" t="s">
        <v>1813</v>
      </c>
      <c r="X482" s="74">
        <v>3.99</v>
      </c>
      <c r="Z482" s="76">
        <v>3.79</v>
      </c>
      <c r="AC482" s="8" t="s">
        <v>69</v>
      </c>
      <c r="AD482" s="8" t="s">
        <v>69</v>
      </c>
      <c r="AE482" s="8" t="s">
        <v>69</v>
      </c>
      <c r="AF482" s="8" t="s">
        <v>69</v>
      </c>
      <c r="AH482" s="23" t="e">
        <f t="shared" si="281"/>
        <v>#VALUE!</v>
      </c>
      <c r="AI482" s="23">
        <f t="shared" si="282"/>
        <v>3.99</v>
      </c>
      <c r="AJ482" s="23" t="str">
        <f t="shared" si="282"/>
        <v/>
      </c>
      <c r="AK482" s="23">
        <f t="shared" si="282"/>
        <v>3.79</v>
      </c>
      <c r="BG482" t="s">
        <v>2381</v>
      </c>
      <c r="BH482" t="s">
        <v>2382</v>
      </c>
      <c r="BM482" t="s">
        <v>2383</v>
      </c>
      <c r="BN482" t="s">
        <v>1749</v>
      </c>
      <c r="BO482" t="s">
        <v>237</v>
      </c>
      <c r="BQ482" t="e">
        <v>#N/A</v>
      </c>
      <c r="BR482" t="e">
        <v>#N/A</v>
      </c>
      <c r="BS482">
        <v>51</v>
      </c>
      <c r="BT482" s="88">
        <v>295.7</v>
      </c>
      <c r="BU482">
        <v>6450357</v>
      </c>
      <c r="BX482">
        <v>5.29</v>
      </c>
      <c r="BY482">
        <v>5.29</v>
      </c>
      <c r="BZ482">
        <f t="shared" si="273"/>
        <v>0</v>
      </c>
      <c r="CC482" t="e">
        <f>VLOOKUP(A482,'[1]RPT 1280 - Edmonton'!$1:$1048576,4,0)</f>
        <v>#N/A</v>
      </c>
      <c r="CE482" t="s">
        <v>6402</v>
      </c>
      <c r="CF482">
        <v>36.049999999999997</v>
      </c>
      <c r="CG482">
        <v>0</v>
      </c>
      <c r="CH482">
        <v>0</v>
      </c>
      <c r="CI482">
        <v>6</v>
      </c>
      <c r="CJ482">
        <f t="shared" si="274"/>
        <v>0</v>
      </c>
      <c r="CK482">
        <f t="shared" si="275"/>
        <v>0</v>
      </c>
      <c r="CL482">
        <f t="shared" si="276"/>
        <v>0</v>
      </c>
      <c r="CM482">
        <f t="shared" si="277"/>
        <v>0</v>
      </c>
    </row>
    <row r="483" spans="1:95" x14ac:dyDescent="0.25">
      <c r="A483" s="105">
        <v>6450365</v>
      </c>
      <c r="B483" s="87" t="s">
        <v>2384</v>
      </c>
      <c r="C483" t="s">
        <v>2376</v>
      </c>
      <c r="D483" t="s">
        <v>53</v>
      </c>
      <c r="E483" t="s">
        <v>185</v>
      </c>
      <c r="F483" t="s">
        <v>60</v>
      </c>
      <c r="G483" t="s">
        <v>1038</v>
      </c>
      <c r="J483">
        <f t="shared" si="295"/>
        <v>36.049999999999997</v>
      </c>
      <c r="M483" s="98">
        <v>6</v>
      </c>
      <c r="O483">
        <f t="shared" si="296"/>
        <v>36.049999999999997</v>
      </c>
      <c r="P483">
        <f t="shared" si="296"/>
        <v>3.00416666666667</v>
      </c>
      <c r="Q483" s="99">
        <v>6</v>
      </c>
      <c r="U483" t="s">
        <v>69</v>
      </c>
      <c r="V483" t="s">
        <v>69</v>
      </c>
      <c r="W483" s="73" t="s">
        <v>1813</v>
      </c>
      <c r="X483" s="74">
        <v>3.99</v>
      </c>
      <c r="Z483" s="76">
        <v>3.79</v>
      </c>
      <c r="AC483" s="8" t="s">
        <v>69</v>
      </c>
      <c r="AD483" s="8" t="s">
        <v>69</v>
      </c>
      <c r="AE483" s="8" t="s">
        <v>69</v>
      </c>
      <c r="AF483" s="8" t="s">
        <v>69</v>
      </c>
      <c r="AH483" s="23" t="e">
        <f t="shared" si="281"/>
        <v>#VALUE!</v>
      </c>
      <c r="AI483" s="23">
        <f t="shared" si="282"/>
        <v>3.99</v>
      </c>
      <c r="AJ483" s="23" t="str">
        <f t="shared" si="282"/>
        <v/>
      </c>
      <c r="AK483" s="23">
        <f t="shared" si="282"/>
        <v>3.79</v>
      </c>
      <c r="BG483" t="s">
        <v>2385</v>
      </c>
      <c r="BH483" t="s">
        <v>2386</v>
      </c>
      <c r="BM483" t="s">
        <v>2387</v>
      </c>
      <c r="BN483" t="s">
        <v>1749</v>
      </c>
      <c r="BO483" t="s">
        <v>237</v>
      </c>
      <c r="BQ483" t="e">
        <v>#N/A</v>
      </c>
      <c r="BR483" t="e">
        <v>#N/A</v>
      </c>
      <c r="BS483">
        <v>53</v>
      </c>
      <c r="BT483" s="88">
        <v>411.42</v>
      </c>
      <c r="BU483">
        <v>6450365</v>
      </c>
      <c r="BX483">
        <v>5.29</v>
      </c>
      <c r="BY483">
        <v>5.29</v>
      </c>
      <c r="BZ483">
        <f t="shared" si="273"/>
        <v>0</v>
      </c>
      <c r="CC483" t="e">
        <f>VLOOKUP(A483,'[1]RPT 1280 - Edmonton'!$1:$1048576,4,0)</f>
        <v>#N/A</v>
      </c>
      <c r="CE483" t="s">
        <v>6402</v>
      </c>
      <c r="CF483">
        <v>36.049999999999997</v>
      </c>
      <c r="CG483">
        <v>0</v>
      </c>
      <c r="CH483">
        <v>0</v>
      </c>
      <c r="CI483">
        <v>6</v>
      </c>
      <c r="CJ483">
        <f t="shared" si="274"/>
        <v>0</v>
      </c>
      <c r="CK483">
        <f t="shared" si="275"/>
        <v>0</v>
      </c>
      <c r="CL483">
        <f t="shared" si="276"/>
        <v>0</v>
      </c>
      <c r="CM483">
        <f t="shared" si="277"/>
        <v>0</v>
      </c>
    </row>
    <row r="484" spans="1:95" x14ac:dyDescent="0.25">
      <c r="A484">
        <v>353490</v>
      </c>
      <c r="B484" s="87" t="s">
        <v>2388</v>
      </c>
      <c r="C484" t="s">
        <v>2389</v>
      </c>
      <c r="D484" t="s">
        <v>411</v>
      </c>
      <c r="E484" t="s">
        <v>67</v>
      </c>
      <c r="F484" t="s">
        <v>60</v>
      </c>
      <c r="G484" t="s">
        <v>1038</v>
      </c>
      <c r="I484" t="s">
        <v>55</v>
      </c>
      <c r="J484">
        <v>17.64</v>
      </c>
      <c r="O484">
        <v>17.64</v>
      </c>
      <c r="P484">
        <v>1.47</v>
      </c>
      <c r="T484" t="s">
        <v>2390</v>
      </c>
      <c r="U484" t="s">
        <v>1149</v>
      </c>
      <c r="V484" t="s">
        <v>2391</v>
      </c>
      <c r="W484" s="73" t="s">
        <v>2392</v>
      </c>
      <c r="X484" s="74" t="s">
        <v>2393</v>
      </c>
      <c r="Z484" s="76">
        <v>2.19</v>
      </c>
      <c r="AA484" s="27">
        <v>0.22871250000000001</v>
      </c>
      <c r="AC484" s="8" t="s">
        <v>2393</v>
      </c>
      <c r="AD484" s="8">
        <v>2.99</v>
      </c>
      <c r="AE484" s="8" t="s">
        <v>985</v>
      </c>
      <c r="AF484" s="8" t="s">
        <v>2394</v>
      </c>
      <c r="AH484" s="23">
        <f t="shared" si="281"/>
        <v>1.9950000000000001</v>
      </c>
      <c r="AI484" s="23" t="str">
        <f t="shared" si="282"/>
        <v>2.49</v>
      </c>
      <c r="AJ484" s="23" t="str">
        <f t="shared" si="282"/>
        <v/>
      </c>
      <c r="AK484" s="23">
        <f t="shared" si="282"/>
        <v>2.19</v>
      </c>
      <c r="AM484" s="40">
        <v>17.88</v>
      </c>
      <c r="AN484" s="40">
        <v>7.71</v>
      </c>
      <c r="AO484">
        <v>12</v>
      </c>
      <c r="AP484" s="40">
        <f>(AM484 * 1.05) - L484 - Q484 - K484</f>
        <v>18.774000000000001</v>
      </c>
      <c r="AQ484" t="s">
        <v>60</v>
      </c>
      <c r="AR484" s="40">
        <f>(((AH484)-((AP484/AO484) + ((AN484 * 0.03)/AO484)))/AH484)*100</f>
        <v>20.612781954887225</v>
      </c>
      <c r="AS484" s="40">
        <f>(((AI484)-((AP484/AO484) + ((AN484 * 0.3)/AO484)))/AI484)*100</f>
        <v>29.4277108433735</v>
      </c>
      <c r="AT484" s="40" t="e">
        <f>(((AJ484)-((AP484/AO484) + ((AN484 * 0.03)/AO484)))/AJ484)*100</f>
        <v>#VALUE!</v>
      </c>
      <c r="AU484" s="40">
        <f>(((AK484)-((AP484/AO484) + ((AN484 * 0.07)/AO484)))/AK484)*100</f>
        <v>26.507990867579906</v>
      </c>
      <c r="BB484" s="77">
        <f>(((AH484)-(((AP484/AO484) + ((AN484 * 0.03)/AO484))-AW484))/AH484)*100</f>
        <v>20.612781954887225</v>
      </c>
      <c r="BC484" s="78">
        <f>(((AI484)-(((AP484/AO484) + ((AN484 * 0.3)/AO484))-AX484))/AI484)*100</f>
        <v>29.4277108433735</v>
      </c>
      <c r="BD484" s="79" t="e">
        <f>(((AJ484)-(((AP484/AO484) + ((AN484 * 0.03)/AO484))-AY484))/AJ484)*100</f>
        <v>#VALUE!</v>
      </c>
      <c r="BE484" s="80">
        <f>(((AK484)-(((AP484/AO484) + ((AN484 * 0.15)/AO484))-AZ484))/AK484)*100</f>
        <v>24.160958904109592</v>
      </c>
      <c r="BG484" t="s">
        <v>2395</v>
      </c>
      <c r="BH484" t="s">
        <v>2396</v>
      </c>
      <c r="BM484" t="s">
        <v>2397</v>
      </c>
      <c r="BN484" t="s">
        <v>1554</v>
      </c>
      <c r="BO484" t="s">
        <v>237</v>
      </c>
      <c r="BQ484" t="s">
        <v>67</v>
      </c>
      <c r="BR484" t="s">
        <v>67</v>
      </c>
      <c r="BS484">
        <v>4</v>
      </c>
      <c r="BT484" s="88">
        <v>21109.67</v>
      </c>
      <c r="BU484">
        <v>353490</v>
      </c>
      <c r="BX484">
        <v>3.49</v>
      </c>
      <c r="BY484">
        <v>3.69</v>
      </c>
      <c r="BZ484">
        <f t="shared" si="273"/>
        <v>0.19999999999999973</v>
      </c>
      <c r="CC484" t="e">
        <f>VLOOKUP(A484,'[1]RPT 1280 - Edmonton'!$1:$1048576,4,0)</f>
        <v>#N/A</v>
      </c>
      <c r="CE484" t="s">
        <v>6402</v>
      </c>
      <c r="CF484">
        <v>17.64</v>
      </c>
      <c r="CG484">
        <v>0</v>
      </c>
      <c r="CH484">
        <v>0</v>
      </c>
      <c r="CI484">
        <v>0</v>
      </c>
      <c r="CJ484">
        <f t="shared" si="274"/>
        <v>0</v>
      </c>
      <c r="CK484">
        <f t="shared" si="275"/>
        <v>0</v>
      </c>
      <c r="CL484">
        <f t="shared" si="276"/>
        <v>0</v>
      </c>
      <c r="CM484">
        <f t="shared" si="277"/>
        <v>0</v>
      </c>
      <c r="CO484" s="95">
        <v>4</v>
      </c>
      <c r="CP484" s="95">
        <v>4</v>
      </c>
      <c r="CQ484">
        <f t="shared" si="278"/>
        <v>0</v>
      </c>
    </row>
    <row r="485" spans="1:95" x14ac:dyDescent="0.25">
      <c r="A485">
        <v>353581</v>
      </c>
      <c r="B485" s="87" t="s">
        <v>2398</v>
      </c>
      <c r="C485" t="s">
        <v>2389</v>
      </c>
      <c r="D485" t="s">
        <v>411</v>
      </c>
      <c r="E485" t="s">
        <v>67</v>
      </c>
      <c r="F485" t="s">
        <v>60</v>
      </c>
      <c r="G485" t="s">
        <v>1038</v>
      </c>
      <c r="I485" t="s">
        <v>55</v>
      </c>
      <c r="J485">
        <v>35.28</v>
      </c>
      <c r="O485">
        <v>35.28</v>
      </c>
      <c r="P485">
        <v>1.47</v>
      </c>
      <c r="T485" t="s">
        <v>2390</v>
      </c>
      <c r="U485" t="s">
        <v>1149</v>
      </c>
      <c r="V485" t="s">
        <v>2391</v>
      </c>
      <c r="W485" s="73" t="s">
        <v>2392</v>
      </c>
      <c r="X485" s="74" t="s">
        <v>2393</v>
      </c>
      <c r="Z485" s="76">
        <v>2.19</v>
      </c>
      <c r="AA485" s="27">
        <v>0.22877500000000001</v>
      </c>
      <c r="AC485" s="8" t="s">
        <v>2393</v>
      </c>
      <c r="AD485" s="8">
        <v>2.99</v>
      </c>
      <c r="AE485" s="8" t="s">
        <v>985</v>
      </c>
      <c r="AF485" s="8" t="s">
        <v>2394</v>
      </c>
      <c r="AH485" s="23">
        <f t="shared" si="281"/>
        <v>1.9950000000000001</v>
      </c>
      <c r="AI485" s="23" t="str">
        <f t="shared" si="282"/>
        <v>2.49</v>
      </c>
      <c r="AJ485" s="23" t="str">
        <f t="shared" si="282"/>
        <v/>
      </c>
      <c r="AK485" s="23">
        <f t="shared" si="282"/>
        <v>2.19</v>
      </c>
      <c r="AM485" s="40">
        <v>35.76</v>
      </c>
      <c r="AN485" s="40">
        <v>15.12</v>
      </c>
      <c r="AO485">
        <v>24</v>
      </c>
      <c r="AP485" s="40">
        <f>(AM485 * 1.05) - L485 - Q485 - K485</f>
        <v>37.548000000000002</v>
      </c>
      <c r="AQ485" t="s">
        <v>60</v>
      </c>
      <c r="AR485" s="40">
        <f>(((AH485)-((AP485/AO485) + ((AN485 * 0.03)/AO485)))/AH485)*100</f>
        <v>20.631578947368428</v>
      </c>
      <c r="AS485" s="40">
        <f>(((AI485)-((AP485/AO485) + ((AN485 * 0.3)/AO485)))/AI485)*100</f>
        <v>29.578313253012052</v>
      </c>
      <c r="AT485" s="40" t="e">
        <f>(((AJ485)-((AP485/AO485) + ((AN485 * 0.03)/AO485)))/AJ485)*100</f>
        <v>#VALUE!</v>
      </c>
      <c r="AU485" s="40">
        <f>(((AK485)-((AP485/AO485) + ((AN485 * 0.07)/AO485)))/AK485)*100</f>
        <v>26.547945205479451</v>
      </c>
      <c r="BB485" s="77">
        <f>(((AH485)-(((AP485/AO485) + ((AN485 * 0.03)/AO485))-AW485))/AH485)*100</f>
        <v>20.631578947368428</v>
      </c>
      <c r="BC485" s="78">
        <f>(((AI485)-(((AP485/AO485) + ((AN485 * 0.3)/AO485))-AX485))/AI485)*100</f>
        <v>29.578313253012052</v>
      </c>
      <c r="BD485" s="79" t="e">
        <f>(((AJ485)-(((AP485/AO485) + ((AN485 * 0.03)/AO485))-AY485))/AJ485)*100</f>
        <v>#VALUE!</v>
      </c>
      <c r="BE485" s="80">
        <f>(((AK485)-(((AP485/AO485) + ((AN485 * 0.15)/AO485))-AZ485))/AK485)*100</f>
        <v>24.24657534246575</v>
      </c>
      <c r="BG485" t="s">
        <v>2399</v>
      </c>
      <c r="BH485" t="s">
        <v>2400</v>
      </c>
      <c r="BJ485" t="s">
        <v>2401</v>
      </c>
      <c r="BM485" t="s">
        <v>2402</v>
      </c>
      <c r="BN485" t="s">
        <v>1554</v>
      </c>
      <c r="BO485" t="s">
        <v>237</v>
      </c>
      <c r="BQ485" t="s">
        <v>67</v>
      </c>
      <c r="BR485" t="s">
        <v>67</v>
      </c>
      <c r="BS485">
        <v>1</v>
      </c>
      <c r="BT485" s="88">
        <v>33368.269999999997</v>
      </c>
      <c r="BU485">
        <v>353581</v>
      </c>
      <c r="BX485">
        <v>3.49</v>
      </c>
      <c r="BY485">
        <v>3.69</v>
      </c>
      <c r="BZ485">
        <f t="shared" si="273"/>
        <v>0.19999999999999973</v>
      </c>
      <c r="CC485" t="e">
        <f>VLOOKUP(A485,'[1]RPT 1280 - Edmonton'!$1:$1048576,4,0)</f>
        <v>#N/A</v>
      </c>
      <c r="CE485" t="s">
        <v>6402</v>
      </c>
      <c r="CF485">
        <v>35.28</v>
      </c>
      <c r="CG485">
        <v>0</v>
      </c>
      <c r="CH485">
        <v>0</v>
      </c>
      <c r="CI485">
        <v>0</v>
      </c>
      <c r="CJ485">
        <f t="shared" si="274"/>
        <v>0</v>
      </c>
      <c r="CK485">
        <f t="shared" si="275"/>
        <v>0</v>
      </c>
      <c r="CL485">
        <f t="shared" si="276"/>
        <v>0</v>
      </c>
      <c r="CM485">
        <f t="shared" si="277"/>
        <v>0</v>
      </c>
      <c r="CO485" s="95">
        <v>4</v>
      </c>
      <c r="CP485" s="95">
        <v>4</v>
      </c>
      <c r="CQ485">
        <f t="shared" si="278"/>
        <v>0</v>
      </c>
    </row>
    <row r="486" spans="1:95" x14ac:dyDescent="0.25">
      <c r="A486">
        <v>353383</v>
      </c>
      <c r="B486" s="87" t="s">
        <v>2403</v>
      </c>
      <c r="C486" t="s">
        <v>2389</v>
      </c>
      <c r="D486" t="s">
        <v>411</v>
      </c>
      <c r="E486" t="s">
        <v>67</v>
      </c>
      <c r="F486" t="s">
        <v>60</v>
      </c>
      <c r="G486" t="s">
        <v>1038</v>
      </c>
      <c r="J486">
        <f t="shared" ref="J486" si="297">J485</f>
        <v>35.28</v>
      </c>
      <c r="O486">
        <f t="shared" ref="O486:P486" si="298">O485</f>
        <v>35.28</v>
      </c>
      <c r="P486">
        <f t="shared" si="298"/>
        <v>1.47</v>
      </c>
      <c r="U486" t="s">
        <v>69</v>
      </c>
      <c r="V486" t="s">
        <v>69</v>
      </c>
      <c r="W486" s="73" t="s">
        <v>362</v>
      </c>
      <c r="X486" s="74" t="s">
        <v>362</v>
      </c>
      <c r="Z486" s="76" t="s">
        <v>362</v>
      </c>
      <c r="AC486" s="8" t="s">
        <v>69</v>
      </c>
      <c r="AD486" s="8" t="s">
        <v>69</v>
      </c>
      <c r="AE486" s="8" t="s">
        <v>69</v>
      </c>
      <c r="AF486" s="8" t="s">
        <v>69</v>
      </c>
      <c r="AH486" s="23" t="str">
        <f t="shared" si="281"/>
        <v/>
      </c>
      <c r="AI486" s="23" t="str">
        <f t="shared" si="282"/>
        <v/>
      </c>
      <c r="AJ486" s="23" t="str">
        <f t="shared" si="282"/>
        <v/>
      </c>
      <c r="AK486" s="23" t="str">
        <f t="shared" si="282"/>
        <v/>
      </c>
      <c r="BG486" t="s">
        <v>2404</v>
      </c>
      <c r="BH486" t="s">
        <v>2405</v>
      </c>
      <c r="BJ486" t="s">
        <v>2401</v>
      </c>
      <c r="BM486" t="s">
        <v>2406</v>
      </c>
      <c r="BN486" t="s">
        <v>1554</v>
      </c>
      <c r="BO486" t="s">
        <v>237</v>
      </c>
      <c r="BQ486" t="s">
        <v>67</v>
      </c>
      <c r="BR486" t="s">
        <v>67</v>
      </c>
      <c r="BS486">
        <v>16</v>
      </c>
      <c r="BT486" s="88">
        <v>25916.61</v>
      </c>
      <c r="BU486">
        <v>353383</v>
      </c>
      <c r="BX486">
        <v>3.49</v>
      </c>
      <c r="BY486">
        <v>3.69</v>
      </c>
      <c r="BZ486">
        <f t="shared" si="273"/>
        <v>0.19999999999999973</v>
      </c>
      <c r="CC486" t="e">
        <f>VLOOKUP(A486,'[1]RPT 1280 - Edmonton'!$1:$1048576,4,0)</f>
        <v>#N/A</v>
      </c>
      <c r="CE486" t="s">
        <v>6402</v>
      </c>
      <c r="CF486">
        <v>35.28</v>
      </c>
      <c r="CG486">
        <v>0</v>
      </c>
      <c r="CH486">
        <v>0</v>
      </c>
      <c r="CI486">
        <v>0</v>
      </c>
      <c r="CJ486">
        <f t="shared" si="274"/>
        <v>0</v>
      </c>
      <c r="CK486">
        <f t="shared" si="275"/>
        <v>0</v>
      </c>
      <c r="CL486">
        <f t="shared" si="276"/>
        <v>0</v>
      </c>
      <c r="CM486">
        <f t="shared" si="277"/>
        <v>0</v>
      </c>
    </row>
    <row r="487" spans="1:95" x14ac:dyDescent="0.25">
      <c r="A487" s="105">
        <v>725069</v>
      </c>
      <c r="B487" s="87" t="s">
        <v>2407</v>
      </c>
      <c r="C487" t="s">
        <v>2408</v>
      </c>
      <c r="D487" t="s">
        <v>411</v>
      </c>
      <c r="E487" t="s">
        <v>309</v>
      </c>
      <c r="F487" t="s">
        <v>60</v>
      </c>
      <c r="G487" t="s">
        <v>1038</v>
      </c>
      <c r="I487" t="s">
        <v>55</v>
      </c>
      <c r="J487">
        <v>50.9</v>
      </c>
      <c r="O487">
        <v>50.9</v>
      </c>
      <c r="P487">
        <v>4.2416666666666698</v>
      </c>
      <c r="Q487" s="99">
        <v>0.6</v>
      </c>
      <c r="T487" t="s">
        <v>1901</v>
      </c>
      <c r="U487">
        <v>2</v>
      </c>
      <c r="V487" t="s">
        <v>1902</v>
      </c>
      <c r="W487" s="73" t="s">
        <v>1926</v>
      </c>
      <c r="X487" s="74">
        <v>5.99</v>
      </c>
      <c r="Z487" s="76">
        <v>5.49</v>
      </c>
      <c r="AA487" s="27">
        <v>0.10939044756179001</v>
      </c>
      <c r="AC487" s="8">
        <v>5.99</v>
      </c>
      <c r="AD487" s="8">
        <v>7.19</v>
      </c>
      <c r="AE487" s="8">
        <v>6.19</v>
      </c>
      <c r="AF487" s="8">
        <v>7.19</v>
      </c>
      <c r="AH487" s="23">
        <f t="shared" si="281"/>
        <v>4.99</v>
      </c>
      <c r="AI487" s="23">
        <f t="shared" si="282"/>
        <v>5.99</v>
      </c>
      <c r="AJ487" s="23" t="str">
        <f t="shared" si="282"/>
        <v/>
      </c>
      <c r="AK487" s="23">
        <f t="shared" si="282"/>
        <v>5.49</v>
      </c>
      <c r="AM487" s="40">
        <v>51.6</v>
      </c>
      <c r="AN487" s="40">
        <v>13.92</v>
      </c>
      <c r="AO487">
        <v>12</v>
      </c>
      <c r="AP487" s="40">
        <f>(AM487 * 1.05) - L487 - Q487 - K487</f>
        <v>53.580000000000005</v>
      </c>
      <c r="AQ487" t="s">
        <v>60</v>
      </c>
      <c r="AR487" s="40">
        <f>(((AH487)-((AP487/AO487) + ((AN487 * 0.03)/AO487)))/AH487)*100</f>
        <v>9.8236472945891737</v>
      </c>
      <c r="AS487" s="40">
        <f>(((AI487)-((AP487/AO487) + ((AN487 * 0.3)/AO487)))/AI487)*100</f>
        <v>19.649415692821361</v>
      </c>
      <c r="AT487" s="40" t="e">
        <f>(((AJ487)-((AP487/AO487) + ((AN487 * 0.03)/AO487)))/AJ487)*100</f>
        <v>#VALUE!</v>
      </c>
      <c r="AU487" s="40">
        <f>(((AK487)-((AP487/AO487) + ((AN487 * 0.07)/AO487)))/AK487)*100</f>
        <v>17.191256830601084</v>
      </c>
      <c r="BB487" s="77">
        <f>(((AH487)-(((AP487/AO487) + ((AN487 * 0.03)/AO487))-AW487))/AH487)*100</f>
        <v>9.8236472945891737</v>
      </c>
      <c r="BC487" s="78">
        <f>(((AI487)-(((AP487/AO487) + ((AN487 * 0.3)/AO487))-AX487))/AI487)*100</f>
        <v>19.649415692821361</v>
      </c>
      <c r="BD487" s="79" t="e">
        <f>(((AJ487)-(((AP487/AO487) + ((AN487 * 0.03)/AO487))-AY487))/AJ487)*100</f>
        <v>#VALUE!</v>
      </c>
      <c r="BE487" s="80">
        <f>(((AK487)-(((AP487/AO487) + ((AN487 * 0.15)/AO487))-AZ487))/AK487)*100</f>
        <v>15.500910746812369</v>
      </c>
      <c r="BG487" t="s">
        <v>2409</v>
      </c>
      <c r="BH487" t="s">
        <v>2410</v>
      </c>
      <c r="BM487" t="s">
        <v>2411</v>
      </c>
      <c r="BN487" t="s">
        <v>756</v>
      </c>
      <c r="BO487" t="s">
        <v>421</v>
      </c>
      <c r="BQ487" t="e">
        <v>#N/A</v>
      </c>
      <c r="BR487" t="e">
        <v>#N/A</v>
      </c>
      <c r="BS487">
        <v>10</v>
      </c>
      <c r="BT487" s="88">
        <v>16500.98</v>
      </c>
      <c r="BU487">
        <v>725069</v>
      </c>
      <c r="BX487">
        <v>7.69</v>
      </c>
      <c r="BY487">
        <v>7.69</v>
      </c>
      <c r="BZ487">
        <f t="shared" si="273"/>
        <v>0</v>
      </c>
      <c r="CC487" t="e">
        <f>VLOOKUP(A487,'[1]RPT 1280 - Edmonton'!$1:$1048576,4,0)</f>
        <v>#N/A</v>
      </c>
      <c r="CE487" t="s">
        <v>6402</v>
      </c>
      <c r="CF487">
        <v>50.9</v>
      </c>
      <c r="CG487">
        <v>0</v>
      </c>
      <c r="CH487">
        <v>0</v>
      </c>
      <c r="CI487">
        <v>0</v>
      </c>
      <c r="CJ487">
        <f t="shared" si="274"/>
        <v>0</v>
      </c>
      <c r="CK487">
        <f t="shared" si="275"/>
        <v>0</v>
      </c>
      <c r="CL487">
        <f t="shared" si="276"/>
        <v>0</v>
      </c>
      <c r="CM487">
        <f t="shared" si="277"/>
        <v>0</v>
      </c>
      <c r="CO487" s="95">
        <v>9.98</v>
      </c>
      <c r="CP487" s="95">
        <v>9.98</v>
      </c>
      <c r="CQ487">
        <f t="shared" si="278"/>
        <v>0</v>
      </c>
    </row>
    <row r="488" spans="1:95" x14ac:dyDescent="0.25">
      <c r="A488" s="105">
        <v>248435</v>
      </c>
      <c r="B488" s="87" t="s">
        <v>2412</v>
      </c>
      <c r="C488" t="s">
        <v>2413</v>
      </c>
      <c r="D488" t="s">
        <v>411</v>
      </c>
      <c r="E488" t="s">
        <v>309</v>
      </c>
      <c r="F488" t="s">
        <v>60</v>
      </c>
      <c r="G488" t="s">
        <v>1038</v>
      </c>
      <c r="I488" t="s">
        <v>55</v>
      </c>
      <c r="J488">
        <v>48</v>
      </c>
      <c r="O488">
        <v>48</v>
      </c>
      <c r="P488">
        <v>4</v>
      </c>
      <c r="Q488" s="99">
        <v>0.6</v>
      </c>
      <c r="T488" t="s">
        <v>1901</v>
      </c>
      <c r="U488" t="s">
        <v>1149</v>
      </c>
      <c r="V488" t="s">
        <v>1902</v>
      </c>
      <c r="W488" s="73" t="s">
        <v>1926</v>
      </c>
      <c r="X488" s="74">
        <v>5.99</v>
      </c>
      <c r="Z488" s="76">
        <v>5.49</v>
      </c>
      <c r="AA488" s="27">
        <v>0.15907982631930501</v>
      </c>
      <c r="AC488" s="8">
        <v>5.99</v>
      </c>
      <c r="AD488" s="8">
        <v>7.19</v>
      </c>
      <c r="AE488" s="8">
        <v>6.19</v>
      </c>
      <c r="AF488" s="8">
        <v>7.19</v>
      </c>
      <c r="AH488" s="23">
        <f t="shared" si="281"/>
        <v>4.99</v>
      </c>
      <c r="AI488" s="23">
        <f t="shared" si="282"/>
        <v>5.99</v>
      </c>
      <c r="AJ488" s="23" t="str">
        <f t="shared" si="282"/>
        <v/>
      </c>
      <c r="AK488" s="23">
        <f t="shared" si="282"/>
        <v>5.49</v>
      </c>
      <c r="AM488" s="40">
        <v>48.77</v>
      </c>
      <c r="AN488" s="40">
        <v>19.43</v>
      </c>
      <c r="AO488">
        <v>12</v>
      </c>
      <c r="AP488" s="40">
        <f>(AM488 * 1.05) - L488 - Q488 - K488</f>
        <v>50.608500000000006</v>
      </c>
      <c r="AQ488" t="s">
        <v>60</v>
      </c>
      <c r="AR488" s="40">
        <f>(((AH488)-((AP488/AO488) + ((AN488 * 0.03)/AO488)))/AH488)*100</f>
        <v>14.510020040080162</v>
      </c>
      <c r="AS488" s="40">
        <f>(((AI488)-((AP488/AO488) + ((AN488 * 0.3)/AO488)))/AI488)*100</f>
        <v>21.483722871452411</v>
      </c>
      <c r="AT488" s="40" t="e">
        <f>(((AJ488)-((AP488/AO488) + ((AN488 * 0.03)/AO488)))/AJ488)*100</f>
        <v>#VALUE!</v>
      </c>
      <c r="AU488" s="40">
        <f>(((AK488)-((AP488/AO488) + ((AN488 * 0.07)/AO488)))/AK488)*100</f>
        <v>21.116272009714621</v>
      </c>
      <c r="BB488" s="77">
        <f>(((AH488)-(((AP488/AO488) + ((AN488 * 0.03)/AO488))-AW488))/AH488)*100</f>
        <v>14.510020040080162</v>
      </c>
      <c r="BC488" s="78">
        <f>(((AI488)-(((AP488/AO488) + ((AN488 * 0.3)/AO488))-AX488))/AI488)*100</f>
        <v>21.483722871452411</v>
      </c>
      <c r="BD488" s="79" t="e">
        <f>(((AJ488)-(((AP488/AO488) + ((AN488 * 0.03)/AO488))-AY488))/AJ488)*100</f>
        <v>#VALUE!</v>
      </c>
      <c r="BE488" s="80">
        <f>(((AK488)-(((AP488/AO488) + ((AN488 * 0.15)/AO488))-AZ488))/AK488)*100</f>
        <v>18.756830601092894</v>
      </c>
      <c r="BG488" t="s">
        <v>2414</v>
      </c>
      <c r="BH488" t="s">
        <v>2415</v>
      </c>
      <c r="BJ488" t="s">
        <v>1929</v>
      </c>
      <c r="BM488" t="s">
        <v>2416</v>
      </c>
      <c r="BN488" t="s">
        <v>1195</v>
      </c>
      <c r="BO488" t="s">
        <v>421</v>
      </c>
      <c r="BQ488" t="e">
        <v>#N/A</v>
      </c>
      <c r="BR488" t="e">
        <v>#N/A</v>
      </c>
      <c r="BS488">
        <v>5</v>
      </c>
      <c r="BT488" s="88">
        <v>40400.339999999997</v>
      </c>
      <c r="BU488">
        <v>248435</v>
      </c>
      <c r="BX488">
        <v>7.49</v>
      </c>
      <c r="BY488">
        <v>7.49</v>
      </c>
      <c r="BZ488">
        <f t="shared" si="273"/>
        <v>0</v>
      </c>
      <c r="CC488" t="e">
        <f>VLOOKUP(A488,'[1]RPT 1280 - Edmonton'!$1:$1048576,4,0)</f>
        <v>#N/A</v>
      </c>
      <c r="CE488" t="s">
        <v>6402</v>
      </c>
      <c r="CF488">
        <v>48</v>
      </c>
      <c r="CG488">
        <v>0</v>
      </c>
      <c r="CH488">
        <v>0</v>
      </c>
      <c r="CI488">
        <v>0</v>
      </c>
      <c r="CJ488">
        <f t="shared" si="274"/>
        <v>0</v>
      </c>
      <c r="CK488">
        <f t="shared" si="275"/>
        <v>0</v>
      </c>
      <c r="CL488">
        <f t="shared" si="276"/>
        <v>0</v>
      </c>
      <c r="CM488">
        <f t="shared" si="277"/>
        <v>0</v>
      </c>
      <c r="CO488" s="95">
        <v>9.98</v>
      </c>
      <c r="CP488" s="95">
        <v>9.98</v>
      </c>
      <c r="CQ488">
        <f t="shared" si="278"/>
        <v>0</v>
      </c>
    </row>
    <row r="489" spans="1:95" x14ac:dyDescent="0.25">
      <c r="A489" s="105">
        <v>248450</v>
      </c>
      <c r="B489" s="87" t="s">
        <v>2417</v>
      </c>
      <c r="C489" t="s">
        <v>2413</v>
      </c>
      <c r="D489" t="s">
        <v>411</v>
      </c>
      <c r="E489" t="s">
        <v>309</v>
      </c>
      <c r="F489" t="s">
        <v>60</v>
      </c>
      <c r="G489" t="s">
        <v>1038</v>
      </c>
      <c r="J489">
        <f t="shared" ref="J489" si="299">J488</f>
        <v>48</v>
      </c>
      <c r="O489">
        <f t="shared" ref="O489:P489" si="300">O488</f>
        <v>48</v>
      </c>
      <c r="P489">
        <f t="shared" si="300"/>
        <v>4</v>
      </c>
      <c r="Q489" s="99">
        <v>0.6</v>
      </c>
      <c r="U489" t="s">
        <v>69</v>
      </c>
      <c r="V489" t="s">
        <v>69</v>
      </c>
      <c r="W489" s="73" t="s">
        <v>1926</v>
      </c>
      <c r="X489" s="74">
        <v>5.99</v>
      </c>
      <c r="Z489" s="76">
        <v>5.49</v>
      </c>
      <c r="AC489" s="8" t="s">
        <v>69</v>
      </c>
      <c r="AD489" s="8" t="s">
        <v>69</v>
      </c>
      <c r="AE489" s="8" t="s">
        <v>69</v>
      </c>
      <c r="AF489" s="8" t="s">
        <v>69</v>
      </c>
      <c r="AH489" s="23" t="e">
        <f t="shared" si="281"/>
        <v>#VALUE!</v>
      </c>
      <c r="AI489" s="23">
        <f t="shared" si="282"/>
        <v>5.99</v>
      </c>
      <c r="AJ489" s="23" t="str">
        <f t="shared" si="282"/>
        <v/>
      </c>
      <c r="AK489" s="23">
        <f t="shared" si="282"/>
        <v>5.49</v>
      </c>
      <c r="BG489" t="s">
        <v>2418</v>
      </c>
      <c r="BH489" t="s">
        <v>2419</v>
      </c>
      <c r="BJ489" t="s">
        <v>1929</v>
      </c>
      <c r="BM489" t="s">
        <v>2420</v>
      </c>
      <c r="BN489" t="s">
        <v>1195</v>
      </c>
      <c r="BO489" t="s">
        <v>421</v>
      </c>
      <c r="BQ489" t="e">
        <v>#N/A</v>
      </c>
      <c r="BR489" t="e">
        <v>#N/A</v>
      </c>
      <c r="BS489">
        <v>40</v>
      </c>
      <c r="BT489" s="88">
        <v>4045.47</v>
      </c>
      <c r="BU489">
        <v>248450</v>
      </c>
      <c r="BX489">
        <v>7.49</v>
      </c>
      <c r="BY489">
        <v>7.49</v>
      </c>
      <c r="BZ489">
        <f t="shared" si="273"/>
        <v>0</v>
      </c>
      <c r="CC489" t="e">
        <f>VLOOKUP(A489,'[1]RPT 1280 - Edmonton'!$1:$1048576,4,0)</f>
        <v>#N/A</v>
      </c>
      <c r="CE489" t="s">
        <v>6402</v>
      </c>
      <c r="CF489">
        <v>48</v>
      </c>
      <c r="CG489">
        <v>0</v>
      </c>
      <c r="CH489">
        <v>0</v>
      </c>
      <c r="CI489">
        <v>0</v>
      </c>
      <c r="CJ489">
        <f t="shared" si="274"/>
        <v>0</v>
      </c>
      <c r="CK489">
        <f t="shared" si="275"/>
        <v>0</v>
      </c>
      <c r="CL489">
        <f t="shared" si="276"/>
        <v>0</v>
      </c>
      <c r="CM489">
        <f t="shared" si="277"/>
        <v>0</v>
      </c>
    </row>
    <row r="490" spans="1:95" x14ac:dyDescent="0.25">
      <c r="A490" s="105">
        <v>248542</v>
      </c>
      <c r="B490" s="87" t="s">
        <v>2421</v>
      </c>
      <c r="C490" t="s">
        <v>2422</v>
      </c>
      <c r="D490" t="s">
        <v>411</v>
      </c>
      <c r="E490" t="s">
        <v>309</v>
      </c>
      <c r="F490" t="s">
        <v>60</v>
      </c>
      <c r="G490" t="s">
        <v>1038</v>
      </c>
      <c r="I490" t="s">
        <v>55</v>
      </c>
      <c r="J490">
        <v>55.98</v>
      </c>
      <c r="M490" s="98">
        <v>3.5</v>
      </c>
      <c r="O490">
        <v>55.98</v>
      </c>
      <c r="P490">
        <v>4.665</v>
      </c>
      <c r="Q490" s="99">
        <v>3.5</v>
      </c>
      <c r="T490" t="s">
        <v>1901</v>
      </c>
      <c r="U490" t="s">
        <v>1149</v>
      </c>
      <c r="V490" t="s">
        <v>1902</v>
      </c>
      <c r="W490" s="73" t="s">
        <v>1926</v>
      </c>
      <c r="X490" s="74">
        <v>5.99</v>
      </c>
      <c r="Z490" s="76">
        <v>5.49</v>
      </c>
      <c r="AA490" s="27">
        <v>9.1671676686706796E-2</v>
      </c>
      <c r="AC490" s="8">
        <v>5.99</v>
      </c>
      <c r="AD490" s="8">
        <v>7.19</v>
      </c>
      <c r="AE490" s="8">
        <v>6.19</v>
      </c>
      <c r="AF490" s="8">
        <v>7.19</v>
      </c>
      <c r="AH490" s="23">
        <f t="shared" si="281"/>
        <v>4.99</v>
      </c>
      <c r="AI490" s="23">
        <f t="shared" si="282"/>
        <v>5.99</v>
      </c>
      <c r="AJ490" s="23" t="str">
        <f t="shared" si="282"/>
        <v/>
      </c>
      <c r="AK490" s="23">
        <f t="shared" si="282"/>
        <v>5.49</v>
      </c>
      <c r="AM490" s="40">
        <v>56.84</v>
      </c>
      <c r="AN490" s="40">
        <v>17.61</v>
      </c>
      <c r="AO490">
        <v>12</v>
      </c>
      <c r="AP490" s="40">
        <f>(AM490 * 1.05) - L490 - Q490 - K490</f>
        <v>56.182000000000009</v>
      </c>
      <c r="AQ490" t="s">
        <v>60</v>
      </c>
      <c r="AR490" s="40">
        <f>(((AH490)-((AP490/AO490) + ((AN490 * 0.03)/AO490)))/AH490)*100</f>
        <v>5.2934201736806683</v>
      </c>
      <c r="AS490" s="40">
        <f>(((AI490)-((AP490/AO490) + ((AN490 * 0.3)/AO490)))/AI490)*100</f>
        <v>14.489426822481901</v>
      </c>
      <c r="AT490" s="40" t="e">
        <f>(((AJ490)-((AP490/AO490) + ((AN490 * 0.03)/AO490)))/AJ490)*100</f>
        <v>#VALUE!</v>
      </c>
      <c r="AU490" s="40">
        <f>(((AK490)-((AP490/AO490) + ((AN490 * 0.07)/AO490)))/AK490)*100</f>
        <v>12.849574984820864</v>
      </c>
      <c r="BB490" s="77">
        <f>(((AH490)-(((AP490/AO490) + ((AN490 * 0.03)/AO490))-AW490))/AH490)*100</f>
        <v>5.2934201736806683</v>
      </c>
      <c r="BC490" s="78">
        <f>(((AI490)-(((AP490/AO490) + ((AN490 * 0.3)/AO490))-AX490))/AI490)*100</f>
        <v>14.489426822481901</v>
      </c>
      <c r="BD490" s="79" t="e">
        <f>(((AJ490)-(((AP490/AO490) + ((AN490 * 0.03)/AO490))-AY490))/AJ490)*100</f>
        <v>#VALUE!</v>
      </c>
      <c r="BE490" s="80">
        <f>(((AK490)-(((AP490/AO490) + ((AN490 * 0.15)/AO490))-AZ490))/AK490)*100</f>
        <v>10.711141469338168</v>
      </c>
      <c r="BG490" t="s">
        <v>2423</v>
      </c>
      <c r="BH490" t="s">
        <v>2424</v>
      </c>
      <c r="BJ490" t="s">
        <v>1929</v>
      </c>
      <c r="BM490" t="s">
        <v>2425</v>
      </c>
      <c r="BN490" t="s">
        <v>1195</v>
      </c>
      <c r="BO490" t="s">
        <v>421</v>
      </c>
      <c r="BQ490" t="e">
        <v>#N/A</v>
      </c>
      <c r="BR490" t="e">
        <v>#N/A</v>
      </c>
      <c r="BS490">
        <v>26</v>
      </c>
      <c r="BT490" s="88">
        <v>15652.5</v>
      </c>
      <c r="BU490">
        <v>248542</v>
      </c>
      <c r="BX490">
        <v>7.49</v>
      </c>
      <c r="BY490">
        <v>7.49</v>
      </c>
      <c r="BZ490">
        <f t="shared" si="273"/>
        <v>0</v>
      </c>
      <c r="CC490" t="e">
        <f>VLOOKUP(A490,'[1]RPT 1280 - Edmonton'!$1:$1048576,4,0)</f>
        <v>#N/A</v>
      </c>
      <c r="CE490" t="s">
        <v>6402</v>
      </c>
      <c r="CF490">
        <v>55.98</v>
      </c>
      <c r="CG490">
        <v>0</v>
      </c>
      <c r="CH490">
        <v>0</v>
      </c>
      <c r="CI490">
        <v>3.5</v>
      </c>
      <c r="CJ490">
        <f t="shared" si="274"/>
        <v>0</v>
      </c>
      <c r="CK490">
        <f t="shared" si="275"/>
        <v>0</v>
      </c>
      <c r="CL490">
        <f t="shared" si="276"/>
        <v>0</v>
      </c>
      <c r="CM490">
        <f t="shared" si="277"/>
        <v>0</v>
      </c>
      <c r="CO490" s="95">
        <v>9.98</v>
      </c>
      <c r="CP490" s="95">
        <v>9.98</v>
      </c>
      <c r="CQ490">
        <f t="shared" si="278"/>
        <v>0</v>
      </c>
    </row>
    <row r="491" spans="1:95" x14ac:dyDescent="0.25">
      <c r="A491" s="105">
        <v>974634</v>
      </c>
      <c r="B491" t="s">
        <v>2426</v>
      </c>
      <c r="C491" t="s">
        <v>2427</v>
      </c>
      <c r="D491" t="s">
        <v>53</v>
      </c>
      <c r="E491" s="92" t="s">
        <v>309</v>
      </c>
      <c r="F491" t="s">
        <v>60</v>
      </c>
      <c r="G491" t="s">
        <v>1038</v>
      </c>
      <c r="I491" t="s">
        <v>186</v>
      </c>
      <c r="J491">
        <v>32.869999999999997</v>
      </c>
      <c r="M491" s="98">
        <v>6</v>
      </c>
      <c r="O491">
        <v>32.869999999999997</v>
      </c>
      <c r="P491">
        <v>5.4783333333333299</v>
      </c>
      <c r="Q491" s="99">
        <v>6</v>
      </c>
      <c r="T491" t="s">
        <v>56</v>
      </c>
      <c r="U491" t="s">
        <v>57</v>
      </c>
      <c r="V491" t="s">
        <v>58</v>
      </c>
      <c r="W491" s="73" t="s">
        <v>59</v>
      </c>
      <c r="X491" s="74">
        <v>5.99</v>
      </c>
      <c r="Z491" s="76">
        <v>5.49</v>
      </c>
      <c r="AA491" s="27">
        <v>8.9844689378757503E-2</v>
      </c>
      <c r="AC491" s="8">
        <v>5.99</v>
      </c>
      <c r="AD491" s="8">
        <v>7.19</v>
      </c>
      <c r="AE491" s="8">
        <v>6.19</v>
      </c>
      <c r="AF491" s="8">
        <v>7.19</v>
      </c>
      <c r="AH491" s="23">
        <f t="shared" si="281"/>
        <v>4.99</v>
      </c>
      <c r="AI491" s="23">
        <f t="shared" si="282"/>
        <v>5.99</v>
      </c>
      <c r="AJ491" s="23" t="str">
        <f t="shared" si="282"/>
        <v/>
      </c>
      <c r="AK491" s="23">
        <f t="shared" si="282"/>
        <v>5.49</v>
      </c>
      <c r="AM491" s="40">
        <v>32.03</v>
      </c>
      <c r="AN491" s="40">
        <v>15.21</v>
      </c>
      <c r="AO491">
        <v>6</v>
      </c>
      <c r="AP491" s="40">
        <f>(AM491 * 1.05) - L491 - Q491 - K491</f>
        <v>27.631500000000003</v>
      </c>
      <c r="AQ491" t="s">
        <v>60</v>
      </c>
      <c r="AR491" s="40">
        <f>(((AH491)-((AP491/AO491) + ((AN491 * 0.03)/AO491)))/AH491)*100</f>
        <v>6.1863727454909627</v>
      </c>
      <c r="AS491" s="40">
        <f>(((AI491)-((AP491/AO491) + ((AN491 * 0.3)/AO491)))/AI491)*100</f>
        <v>10.421535893155259</v>
      </c>
      <c r="AT491" s="40" t="e">
        <f>(((AJ491)-((AP491/AO491) + ((AN491 * 0.03)/AO491)))/AJ491)*100</f>
        <v>#VALUE!</v>
      </c>
      <c r="AU491" s="40">
        <f>(((AK491)-((AP491/AO491) + ((AN491 * 0.07)/AO491)))/AK491)*100</f>
        <v>12.883424408014557</v>
      </c>
      <c r="BB491" s="77">
        <f>(((AH491)-(((AP491/AO491) + ((AN491 * 0.03)/AO491))-AW491))/AH491)*100</f>
        <v>6.1863727454909627</v>
      </c>
      <c r="BC491" s="78">
        <f>(((AI491)-(((AP491/AO491) + ((AN491 * 0.3)/AO491))-AX491))/AI491)*100</f>
        <v>10.421535893155259</v>
      </c>
      <c r="BD491" s="79" t="e">
        <f>(((AJ491)-(((AP491/AO491) + ((AN491 * 0.03)/AO491))-AY491))/AJ491)*100</f>
        <v>#VALUE!</v>
      </c>
      <c r="BE491" s="80">
        <f>(((AK491)-(((AP491/AO491) + ((AN491 * 0.15)/AO491))-AZ491))/AK491)*100</f>
        <v>9.189435336976306</v>
      </c>
      <c r="BG491" t="s">
        <v>2428</v>
      </c>
      <c r="BH491" t="s">
        <v>2429</v>
      </c>
      <c r="BJ491" t="s">
        <v>2430</v>
      </c>
      <c r="BM491" t="s">
        <v>2431</v>
      </c>
      <c r="BN491" t="s">
        <v>2432</v>
      </c>
      <c r="BO491" t="s">
        <v>421</v>
      </c>
      <c r="BP491">
        <v>974634</v>
      </c>
      <c r="BQ491" t="s">
        <v>309</v>
      </c>
      <c r="BR491" t="e">
        <v>#N/A</v>
      </c>
      <c r="BS491">
        <v>11</v>
      </c>
      <c r="BT491" s="88">
        <v>75070.25</v>
      </c>
      <c r="BX491">
        <v>8.2899999999999991</v>
      </c>
      <c r="BY491">
        <v>8.2899999999999991</v>
      </c>
      <c r="BZ491">
        <f t="shared" si="273"/>
        <v>0</v>
      </c>
      <c r="CC491" t="e">
        <f>VLOOKUP(A491,'[1]RPT 1280 - Edmonton'!$1:$1048576,4,0)</f>
        <v>#N/A</v>
      </c>
      <c r="CE491" t="s">
        <v>6402</v>
      </c>
      <c r="CF491">
        <v>32.869999999999997</v>
      </c>
      <c r="CG491">
        <v>0</v>
      </c>
      <c r="CH491">
        <v>0</v>
      </c>
      <c r="CI491">
        <v>6</v>
      </c>
      <c r="CJ491">
        <f t="shared" si="274"/>
        <v>0</v>
      </c>
      <c r="CK491">
        <f t="shared" si="275"/>
        <v>0</v>
      </c>
      <c r="CL491">
        <f t="shared" si="276"/>
        <v>0</v>
      </c>
      <c r="CM491">
        <f t="shared" si="277"/>
        <v>0</v>
      </c>
      <c r="CO491" s="95">
        <v>4.99</v>
      </c>
      <c r="CP491" s="95">
        <v>4.99</v>
      </c>
      <c r="CQ491">
        <f t="shared" si="278"/>
        <v>0</v>
      </c>
    </row>
    <row r="492" spans="1:95" x14ac:dyDescent="0.25">
      <c r="A492" s="105">
        <v>974576</v>
      </c>
      <c r="B492" t="s">
        <v>2433</v>
      </c>
      <c r="C492" t="s">
        <v>2427</v>
      </c>
      <c r="D492" t="s">
        <v>53</v>
      </c>
      <c r="E492" s="92" t="s">
        <v>309</v>
      </c>
      <c r="F492" t="s">
        <v>60</v>
      </c>
      <c r="G492" t="s">
        <v>1038</v>
      </c>
      <c r="I492" t="s">
        <v>199</v>
      </c>
      <c r="J492">
        <v>32.869999999999997</v>
      </c>
      <c r="M492" s="98">
        <v>6</v>
      </c>
      <c r="O492">
        <v>33.11</v>
      </c>
      <c r="P492">
        <v>5.51833333333333</v>
      </c>
      <c r="Q492" s="99">
        <v>6</v>
      </c>
      <c r="T492" t="s">
        <v>56</v>
      </c>
      <c r="U492" t="s">
        <v>57</v>
      </c>
      <c r="V492" t="s">
        <v>58</v>
      </c>
      <c r="W492" s="73" t="s">
        <v>59</v>
      </c>
      <c r="X492" s="74">
        <v>5.99</v>
      </c>
      <c r="Z492" s="76">
        <v>5.49</v>
      </c>
      <c r="AA492" s="27">
        <v>8.9483967935871794E-2</v>
      </c>
      <c r="AC492" s="8">
        <v>5.99</v>
      </c>
      <c r="AD492" s="8">
        <v>7.19</v>
      </c>
      <c r="AE492" s="8">
        <v>6.19</v>
      </c>
      <c r="AF492" s="8">
        <v>7.19</v>
      </c>
      <c r="AH492" s="23">
        <f t="shared" si="281"/>
        <v>4.99</v>
      </c>
      <c r="AI492" s="23">
        <f t="shared" si="282"/>
        <v>5.99</v>
      </c>
      <c r="AJ492" s="23" t="str">
        <f t="shared" si="282"/>
        <v/>
      </c>
      <c r="AK492" s="23">
        <f t="shared" si="282"/>
        <v>5.49</v>
      </c>
      <c r="AM492" s="40">
        <v>32.03</v>
      </c>
      <c r="AN492" s="40">
        <v>15.65</v>
      </c>
      <c r="AO492">
        <v>6</v>
      </c>
      <c r="AP492" s="40">
        <f>(AM492 * 1.05) - L492 - Q492 - K492</f>
        <v>27.631500000000003</v>
      </c>
      <c r="AQ492" t="s">
        <v>60</v>
      </c>
      <c r="AR492" s="40">
        <f>(((AH492)-((AP492/AO492) + ((AN492 * 0.03)/AO492)))/AH492)*100</f>
        <v>6.1422845691382717</v>
      </c>
      <c r="AS492" s="40">
        <f>(((AI492)-((AP492/AO492) + ((AN492 * 0.3)/AO492)))/AI492)*100</f>
        <v>10.054257095158594</v>
      </c>
      <c r="AT492" s="40" t="e">
        <f>(((AJ492)-((AP492/AO492) + ((AN492 * 0.03)/AO492)))/AJ492)*100</f>
        <v>#VALUE!</v>
      </c>
      <c r="AU492" s="40">
        <f>(((AK492)-((AP492/AO492) + ((AN492 * 0.07)/AO492)))/AK492)*100</f>
        <v>12.78992106860958</v>
      </c>
      <c r="BB492" s="77">
        <f>(((AH492)-(((AP492/AO492) + ((AN492 * 0.03)/AO492))-AW492))/AH492)*100</f>
        <v>6.1422845691382717</v>
      </c>
      <c r="BC492" s="78">
        <f>(((AI492)-(((AP492/AO492) + ((AN492 * 0.3)/AO492))-AX492))/AI492)*100</f>
        <v>10.054257095158594</v>
      </c>
      <c r="BD492" s="79" t="e">
        <f>(((AJ492)-(((AP492/AO492) + ((AN492 * 0.03)/AO492))-AY492))/AJ492)*100</f>
        <v>#VALUE!</v>
      </c>
      <c r="BE492" s="80">
        <f>(((AK492)-(((AP492/AO492) + ((AN492 * 0.15)/AO492))-AZ492))/AK492)*100</f>
        <v>8.9890710382513497</v>
      </c>
      <c r="BG492" t="s">
        <v>2434</v>
      </c>
      <c r="BH492" t="s">
        <v>2435</v>
      </c>
      <c r="BJ492" t="s">
        <v>2430</v>
      </c>
      <c r="BM492" t="s">
        <v>2436</v>
      </c>
      <c r="BN492" t="s">
        <v>2432</v>
      </c>
      <c r="BO492" t="s">
        <v>421</v>
      </c>
      <c r="BP492">
        <v>974576</v>
      </c>
      <c r="BQ492" t="s">
        <v>309</v>
      </c>
      <c r="BR492" t="e">
        <v>#N/A</v>
      </c>
      <c r="BS492">
        <v>29</v>
      </c>
      <c r="BT492" s="88">
        <v>14188</v>
      </c>
      <c r="BX492">
        <v>8.2899999999999991</v>
      </c>
      <c r="BY492">
        <v>8.2899999999999991</v>
      </c>
      <c r="BZ492">
        <f t="shared" si="273"/>
        <v>0</v>
      </c>
      <c r="CC492" t="e">
        <f>VLOOKUP(A492,'[1]RPT 1280 - Edmonton'!$1:$1048576,4,0)</f>
        <v>#N/A</v>
      </c>
      <c r="CE492" t="s">
        <v>6402</v>
      </c>
      <c r="CF492">
        <v>33.11</v>
      </c>
      <c r="CG492">
        <v>0</v>
      </c>
      <c r="CH492">
        <v>0</v>
      </c>
      <c r="CI492">
        <v>6</v>
      </c>
      <c r="CJ492">
        <f t="shared" si="274"/>
        <v>0.24000000000000199</v>
      </c>
      <c r="CK492">
        <f t="shared" si="275"/>
        <v>0</v>
      </c>
      <c r="CL492">
        <f t="shared" si="276"/>
        <v>0</v>
      </c>
      <c r="CM492">
        <f t="shared" si="277"/>
        <v>0</v>
      </c>
      <c r="CO492" s="95">
        <v>4.99</v>
      </c>
      <c r="CP492" s="95">
        <v>4.99</v>
      </c>
      <c r="CQ492">
        <f t="shared" si="278"/>
        <v>0</v>
      </c>
    </row>
    <row r="493" spans="1:95" x14ac:dyDescent="0.25">
      <c r="A493" s="105">
        <v>974659</v>
      </c>
      <c r="B493" t="s">
        <v>2437</v>
      </c>
      <c r="C493" t="s">
        <v>2427</v>
      </c>
      <c r="D493" t="s">
        <v>53</v>
      </c>
      <c r="E493" s="92" t="s">
        <v>309</v>
      </c>
      <c r="F493" t="s">
        <v>60</v>
      </c>
      <c r="G493" t="s">
        <v>1038</v>
      </c>
      <c r="I493" t="s">
        <v>205</v>
      </c>
      <c r="J493">
        <v>32.869999999999997</v>
      </c>
      <c r="M493" s="98">
        <v>6</v>
      </c>
      <c r="O493">
        <v>32.869999999999997</v>
      </c>
      <c r="P493">
        <v>5.4783333333333299</v>
      </c>
      <c r="Q493" s="99">
        <v>6</v>
      </c>
      <c r="T493" t="s">
        <v>56</v>
      </c>
      <c r="U493" t="s">
        <v>57</v>
      </c>
      <c r="V493" t="s">
        <v>58</v>
      </c>
      <c r="W493" s="73" t="s">
        <v>59</v>
      </c>
      <c r="X493" s="74">
        <v>5.99</v>
      </c>
      <c r="Z493" s="76">
        <v>5.49</v>
      </c>
      <c r="AA493" s="27">
        <v>8.9844689378757503E-2</v>
      </c>
      <c r="AC493" s="8">
        <v>5.99</v>
      </c>
      <c r="AD493" s="8">
        <v>7.19</v>
      </c>
      <c r="AE493" s="8">
        <v>6.19</v>
      </c>
      <c r="AF493" s="8">
        <v>7.19</v>
      </c>
      <c r="AH493" s="23">
        <f t="shared" si="281"/>
        <v>4.99</v>
      </c>
      <c r="AI493" s="23">
        <f t="shared" si="282"/>
        <v>5.99</v>
      </c>
      <c r="AJ493" s="23" t="str">
        <f t="shared" si="282"/>
        <v/>
      </c>
      <c r="AK493" s="23">
        <f t="shared" si="282"/>
        <v>5.49</v>
      </c>
      <c r="AM493" s="40">
        <v>32.03</v>
      </c>
      <c r="AN493" s="40">
        <v>13.88</v>
      </c>
      <c r="AO493">
        <v>6</v>
      </c>
      <c r="AP493" s="40">
        <f>(AM493 * 1.05) - L493 - Q493 - K493</f>
        <v>27.631500000000003</v>
      </c>
      <c r="AQ493" t="s">
        <v>60</v>
      </c>
      <c r="AR493" s="40">
        <f>(((AH493)-((AP493/AO493) + ((AN493 * 0.03)/AO493)))/AH493)*100</f>
        <v>6.3196392785571058</v>
      </c>
      <c r="AS493" s="40">
        <f>(((AI493)-((AP493/AO493) + ((AN493 * 0.3)/AO493)))/AI493)*100</f>
        <v>11.531719532554249</v>
      </c>
      <c r="AT493" s="40" t="e">
        <f>(((AJ493)-((AP493/AO493) + ((AN493 * 0.03)/AO493)))/AJ493)*100</f>
        <v>#VALUE!</v>
      </c>
      <c r="AU493" s="40">
        <f>(((AK493)-((AP493/AO493) + ((AN493 * 0.07)/AO493)))/AK493)*100</f>
        <v>13.16605950212506</v>
      </c>
      <c r="BB493" s="77">
        <f>(((AH493)-(((AP493/AO493) + ((AN493 * 0.03)/AO493))-AW493))/AH493)*100</f>
        <v>6.3196392785571058</v>
      </c>
      <c r="BC493" s="78">
        <f>(((AI493)-(((AP493/AO493) + ((AN493 * 0.3)/AO493))-AX493))/AI493)*100</f>
        <v>11.531719532554249</v>
      </c>
      <c r="BD493" s="79" t="e">
        <f>(((AJ493)-(((AP493/AO493) + ((AN493 * 0.03)/AO493))-AY493))/AJ493)*100</f>
        <v>#VALUE!</v>
      </c>
      <c r="BE493" s="80">
        <f>(((AK493)-(((AP493/AO493) + ((AN493 * 0.15)/AO493))-AZ493))/AK493)*100</f>
        <v>9.7950819672130969</v>
      </c>
      <c r="BG493" t="s">
        <v>2438</v>
      </c>
      <c r="BH493" t="s">
        <v>2439</v>
      </c>
      <c r="BJ493" t="s">
        <v>2430</v>
      </c>
      <c r="BM493" t="s">
        <v>2440</v>
      </c>
      <c r="BN493" t="s">
        <v>2432</v>
      </c>
      <c r="BO493" t="s">
        <v>421</v>
      </c>
      <c r="BP493">
        <v>974659</v>
      </c>
      <c r="BQ493" t="s">
        <v>309</v>
      </c>
      <c r="BR493" t="e">
        <v>#N/A</v>
      </c>
      <c r="BS493">
        <v>22</v>
      </c>
      <c r="BT493" s="88">
        <v>48751.32</v>
      </c>
      <c r="BX493">
        <v>8.2899999999999991</v>
      </c>
      <c r="BY493">
        <v>8.2899999999999991</v>
      </c>
      <c r="BZ493">
        <f t="shared" si="273"/>
        <v>0</v>
      </c>
      <c r="CC493" t="e">
        <f>VLOOKUP(A493,'[1]RPT 1280 - Edmonton'!$1:$1048576,4,0)</f>
        <v>#N/A</v>
      </c>
      <c r="CE493" t="s">
        <v>6402</v>
      </c>
      <c r="CF493">
        <v>32.869999999999997</v>
      </c>
      <c r="CG493">
        <v>0</v>
      </c>
      <c r="CH493">
        <v>0</v>
      </c>
      <c r="CI493">
        <v>6</v>
      </c>
      <c r="CJ493">
        <f t="shared" si="274"/>
        <v>0</v>
      </c>
      <c r="CK493">
        <f t="shared" si="275"/>
        <v>0</v>
      </c>
      <c r="CL493">
        <f t="shared" si="276"/>
        <v>0</v>
      </c>
      <c r="CM493">
        <f t="shared" si="277"/>
        <v>0</v>
      </c>
      <c r="CO493" s="95">
        <v>4.99</v>
      </c>
      <c r="CP493" s="95">
        <v>4.99</v>
      </c>
      <c r="CQ493">
        <f t="shared" si="278"/>
        <v>0</v>
      </c>
    </row>
    <row r="494" spans="1:95" x14ac:dyDescent="0.25">
      <c r="A494" s="105">
        <v>974667</v>
      </c>
      <c r="B494" t="s">
        <v>2441</v>
      </c>
      <c r="C494" t="s">
        <v>2427</v>
      </c>
      <c r="D494" t="s">
        <v>53</v>
      </c>
      <c r="E494" s="92" t="s">
        <v>309</v>
      </c>
      <c r="F494" t="s">
        <v>60</v>
      </c>
      <c r="G494" t="s">
        <v>1038</v>
      </c>
      <c r="I494" t="s">
        <v>263</v>
      </c>
      <c r="J494">
        <v>32.869999999999997</v>
      </c>
      <c r="M494" s="98">
        <v>6</v>
      </c>
      <c r="O494">
        <v>32.03</v>
      </c>
      <c r="P494">
        <v>5.3383333333333303</v>
      </c>
      <c r="Q494" s="99">
        <v>6</v>
      </c>
      <c r="T494" t="s">
        <v>56</v>
      </c>
      <c r="U494" t="s">
        <v>57</v>
      </c>
      <c r="V494" t="s">
        <v>58</v>
      </c>
      <c r="W494" s="73" t="s">
        <v>59</v>
      </c>
      <c r="X494" s="74">
        <v>5.99</v>
      </c>
      <c r="Z494" s="76">
        <v>5.49</v>
      </c>
      <c r="AA494" s="27">
        <v>9.1107214428857705E-2</v>
      </c>
      <c r="AC494" s="8">
        <v>5.99</v>
      </c>
      <c r="AD494" s="8">
        <v>7.19</v>
      </c>
      <c r="AE494" s="8">
        <v>6.19</v>
      </c>
      <c r="AF494" s="8">
        <v>7.19</v>
      </c>
      <c r="AH494" s="23">
        <f t="shared" si="281"/>
        <v>4.99</v>
      </c>
      <c r="AI494" s="23">
        <f t="shared" si="282"/>
        <v>5.99</v>
      </c>
      <c r="AJ494" s="23" t="str">
        <f t="shared" si="282"/>
        <v/>
      </c>
      <c r="AK494" s="23">
        <f t="shared" si="282"/>
        <v>5.49</v>
      </c>
      <c r="AM494" s="40">
        <v>32.03</v>
      </c>
      <c r="AN494" s="40">
        <v>15.21</v>
      </c>
      <c r="AO494">
        <v>6</v>
      </c>
      <c r="AP494" s="40">
        <f>(AM494 * 1.05) - L494 - Q494 - K494</f>
        <v>27.631500000000003</v>
      </c>
      <c r="AQ494" t="s">
        <v>60</v>
      </c>
      <c r="AR494" s="40">
        <f>(((AH494)-((AP494/AO494) + ((AN494 * 0.03)/AO494)))/AH494)*100</f>
        <v>6.1863727454909627</v>
      </c>
      <c r="AS494" s="40">
        <f>(((AI494)-((AP494/AO494) + ((AN494 * 0.3)/AO494)))/AI494)*100</f>
        <v>10.421535893155259</v>
      </c>
      <c r="AT494" s="40" t="e">
        <f>(((AJ494)-((AP494/AO494) + ((AN494 * 0.03)/AO494)))/AJ494)*100</f>
        <v>#VALUE!</v>
      </c>
      <c r="AU494" s="40">
        <f>(((AK494)-((AP494/AO494) + ((AN494 * 0.07)/AO494)))/AK494)*100</f>
        <v>12.883424408014557</v>
      </c>
      <c r="BB494" s="77">
        <f>(((AH494)-(((AP494/AO494) + ((AN494 * 0.03)/AO494))-AW494))/AH494)*100</f>
        <v>6.1863727454909627</v>
      </c>
      <c r="BC494" s="78">
        <f>(((AI494)-(((AP494/AO494) + ((AN494 * 0.3)/AO494))-AX494))/AI494)*100</f>
        <v>10.421535893155259</v>
      </c>
      <c r="BD494" s="79" t="e">
        <f>(((AJ494)-(((AP494/AO494) + ((AN494 * 0.03)/AO494))-AY494))/AJ494)*100</f>
        <v>#VALUE!</v>
      </c>
      <c r="BE494" s="80">
        <f>(((AK494)-(((AP494/AO494) + ((AN494 * 0.15)/AO494))-AZ494))/AK494)*100</f>
        <v>9.189435336976306</v>
      </c>
      <c r="BG494" t="s">
        <v>2442</v>
      </c>
      <c r="BH494" t="s">
        <v>2443</v>
      </c>
      <c r="BJ494" t="s">
        <v>2430</v>
      </c>
      <c r="BM494" t="s">
        <v>2444</v>
      </c>
      <c r="BN494" t="s">
        <v>2432</v>
      </c>
      <c r="BO494" t="s">
        <v>421</v>
      </c>
      <c r="BP494">
        <v>974667</v>
      </c>
      <c r="BQ494" t="s">
        <v>309</v>
      </c>
      <c r="BR494" t="e">
        <v>#N/A</v>
      </c>
      <c r="BS494">
        <v>1</v>
      </c>
      <c r="BT494" s="88">
        <v>64501.01</v>
      </c>
      <c r="BX494">
        <v>8.2899999999999991</v>
      </c>
      <c r="BY494">
        <v>8.2899999999999991</v>
      </c>
      <c r="BZ494">
        <f t="shared" si="273"/>
        <v>0</v>
      </c>
      <c r="CC494" t="e">
        <f>VLOOKUP(A494,'[1]RPT 1280 - Edmonton'!$1:$1048576,4,0)</f>
        <v>#N/A</v>
      </c>
      <c r="CE494" t="s">
        <v>6402</v>
      </c>
      <c r="CF494">
        <v>32.03</v>
      </c>
      <c r="CG494">
        <v>0</v>
      </c>
      <c r="CH494">
        <v>0</v>
      </c>
      <c r="CI494">
        <v>6</v>
      </c>
      <c r="CJ494">
        <f t="shared" si="274"/>
        <v>-0.83999999999999631</v>
      </c>
      <c r="CK494">
        <f t="shared" si="275"/>
        <v>0</v>
      </c>
      <c r="CL494">
        <f t="shared" si="276"/>
        <v>0</v>
      </c>
      <c r="CM494">
        <f t="shared" si="277"/>
        <v>0</v>
      </c>
      <c r="CO494" s="95">
        <v>4.99</v>
      </c>
      <c r="CP494" s="95">
        <v>4.99</v>
      </c>
      <c r="CQ494">
        <f t="shared" si="278"/>
        <v>0</v>
      </c>
    </row>
    <row r="495" spans="1:95" x14ac:dyDescent="0.25">
      <c r="A495" s="105">
        <v>974600</v>
      </c>
      <c r="B495" t="s">
        <v>2445</v>
      </c>
      <c r="C495" t="s">
        <v>2427</v>
      </c>
      <c r="D495" t="s">
        <v>53</v>
      </c>
      <c r="E495" s="92" t="s">
        <v>309</v>
      </c>
      <c r="F495" t="s">
        <v>60</v>
      </c>
      <c r="G495" t="s">
        <v>1038</v>
      </c>
      <c r="J495">
        <v>32.869999999999997</v>
      </c>
      <c r="M495" s="98">
        <v>6</v>
      </c>
      <c r="O495">
        <f t="shared" ref="O495:P504" si="301">O494</f>
        <v>32.03</v>
      </c>
      <c r="P495">
        <f t="shared" si="301"/>
        <v>5.3383333333333303</v>
      </c>
      <c r="Q495" s="99">
        <v>6</v>
      </c>
      <c r="U495" t="s">
        <v>69</v>
      </c>
      <c r="V495" t="s">
        <v>69</v>
      </c>
      <c r="W495" s="73" t="s">
        <v>59</v>
      </c>
      <c r="X495" s="74">
        <v>5.99</v>
      </c>
      <c r="Z495" s="76">
        <v>5.49</v>
      </c>
      <c r="AC495" s="8" t="s">
        <v>69</v>
      </c>
      <c r="AD495" s="8" t="s">
        <v>69</v>
      </c>
      <c r="AE495" s="8" t="s">
        <v>69</v>
      </c>
      <c r="AF495" s="8" t="s">
        <v>69</v>
      </c>
      <c r="AH495" s="23" t="e">
        <f t="shared" si="281"/>
        <v>#VALUE!</v>
      </c>
      <c r="AI495" s="23">
        <f t="shared" si="282"/>
        <v>5.99</v>
      </c>
      <c r="AJ495" s="23" t="str">
        <f t="shared" si="282"/>
        <v/>
      </c>
      <c r="AK495" s="23">
        <f t="shared" si="282"/>
        <v>5.49</v>
      </c>
      <c r="BG495" t="s">
        <v>2446</v>
      </c>
      <c r="BH495" t="s">
        <v>2447</v>
      </c>
      <c r="BJ495" t="s">
        <v>2430</v>
      </c>
      <c r="BM495" t="s">
        <v>2448</v>
      </c>
      <c r="BN495" t="s">
        <v>2432</v>
      </c>
      <c r="BO495" t="s">
        <v>421</v>
      </c>
      <c r="BP495">
        <v>974600</v>
      </c>
      <c r="BQ495" t="s">
        <v>309</v>
      </c>
      <c r="BR495" t="e">
        <v>#N/A</v>
      </c>
      <c r="BS495">
        <v>7</v>
      </c>
      <c r="BT495" s="88">
        <v>72086.41</v>
      </c>
      <c r="BX495">
        <v>8.2899999999999991</v>
      </c>
      <c r="BY495">
        <v>8.2899999999999991</v>
      </c>
      <c r="BZ495">
        <f t="shared" si="273"/>
        <v>0</v>
      </c>
      <c r="CC495" t="e">
        <f>VLOOKUP(A495,'[1]RPT 1280 - Edmonton'!$1:$1048576,4,0)</f>
        <v>#N/A</v>
      </c>
      <c r="CE495" t="s">
        <v>6402</v>
      </c>
      <c r="CF495">
        <v>32.03</v>
      </c>
      <c r="CG495">
        <v>0</v>
      </c>
      <c r="CH495">
        <v>0</v>
      </c>
      <c r="CI495">
        <v>6</v>
      </c>
      <c r="CJ495">
        <f t="shared" si="274"/>
        <v>-0.83999999999999631</v>
      </c>
      <c r="CK495">
        <f t="shared" si="275"/>
        <v>0</v>
      </c>
      <c r="CL495">
        <f t="shared" si="276"/>
        <v>0</v>
      </c>
      <c r="CM495">
        <f t="shared" si="277"/>
        <v>0</v>
      </c>
    </row>
    <row r="496" spans="1:95" x14ac:dyDescent="0.25">
      <c r="A496" s="105">
        <v>974493</v>
      </c>
      <c r="B496" t="s">
        <v>2449</v>
      </c>
      <c r="C496" t="s">
        <v>2427</v>
      </c>
      <c r="D496" t="s">
        <v>53</v>
      </c>
      <c r="E496" s="92" t="s">
        <v>309</v>
      </c>
      <c r="F496" t="s">
        <v>60</v>
      </c>
      <c r="G496" t="s">
        <v>1038</v>
      </c>
      <c r="J496">
        <v>32.869999999999997</v>
      </c>
      <c r="M496" s="98">
        <v>6</v>
      </c>
      <c r="O496">
        <f t="shared" si="301"/>
        <v>32.03</v>
      </c>
      <c r="P496">
        <f t="shared" si="301"/>
        <v>5.3383333333333303</v>
      </c>
      <c r="Q496" s="99">
        <v>6</v>
      </c>
      <c r="U496" t="s">
        <v>69</v>
      </c>
      <c r="V496" t="s">
        <v>69</v>
      </c>
      <c r="W496" s="73" t="s">
        <v>59</v>
      </c>
      <c r="X496" s="74">
        <v>5.99</v>
      </c>
      <c r="Z496" s="76">
        <v>5.49</v>
      </c>
      <c r="AC496" s="8" t="s">
        <v>69</v>
      </c>
      <c r="AD496" s="8" t="s">
        <v>69</v>
      </c>
      <c r="AE496" s="8" t="s">
        <v>69</v>
      </c>
      <c r="AF496" s="8" t="s">
        <v>69</v>
      </c>
      <c r="AH496" s="23" t="e">
        <f t="shared" si="281"/>
        <v>#VALUE!</v>
      </c>
      <c r="AI496" s="23">
        <f t="shared" si="282"/>
        <v>5.99</v>
      </c>
      <c r="AJ496" s="23" t="str">
        <f t="shared" si="282"/>
        <v/>
      </c>
      <c r="AK496" s="23">
        <f t="shared" si="282"/>
        <v>5.49</v>
      </c>
      <c r="BG496" t="s">
        <v>2450</v>
      </c>
      <c r="BH496" t="s">
        <v>2451</v>
      </c>
      <c r="BJ496" t="s">
        <v>2430</v>
      </c>
      <c r="BM496" t="s">
        <v>2452</v>
      </c>
      <c r="BN496" t="s">
        <v>2432</v>
      </c>
      <c r="BO496" t="s">
        <v>421</v>
      </c>
      <c r="BP496">
        <v>974493</v>
      </c>
      <c r="BQ496" t="s">
        <v>309</v>
      </c>
      <c r="BR496" t="e">
        <v>#N/A</v>
      </c>
      <c r="BS496">
        <v>0</v>
      </c>
      <c r="BT496" s="88">
        <v>260974.44</v>
      </c>
      <c r="BX496">
        <v>8.2899999999999991</v>
      </c>
      <c r="BY496">
        <v>8.2899999999999991</v>
      </c>
      <c r="BZ496">
        <f t="shared" si="273"/>
        <v>0</v>
      </c>
      <c r="CC496" t="e">
        <f>VLOOKUP(A496,'[1]RPT 1280 - Edmonton'!$1:$1048576,4,0)</f>
        <v>#N/A</v>
      </c>
      <c r="CE496" t="s">
        <v>6402</v>
      </c>
      <c r="CF496">
        <v>32.03</v>
      </c>
      <c r="CG496">
        <v>0</v>
      </c>
      <c r="CH496">
        <v>0</v>
      </c>
      <c r="CI496">
        <v>6</v>
      </c>
      <c r="CJ496">
        <f t="shared" si="274"/>
        <v>-0.83999999999999631</v>
      </c>
      <c r="CK496">
        <f t="shared" si="275"/>
        <v>0</v>
      </c>
      <c r="CL496">
        <f t="shared" si="276"/>
        <v>0</v>
      </c>
      <c r="CM496">
        <f t="shared" si="277"/>
        <v>0</v>
      </c>
    </row>
    <row r="497" spans="1:95" x14ac:dyDescent="0.25">
      <c r="A497" s="105">
        <v>974543</v>
      </c>
      <c r="B497" t="s">
        <v>2453</v>
      </c>
      <c r="C497" t="s">
        <v>2427</v>
      </c>
      <c r="D497" t="s">
        <v>53</v>
      </c>
      <c r="E497" s="92" t="s">
        <v>309</v>
      </c>
      <c r="F497" t="s">
        <v>60</v>
      </c>
      <c r="G497" t="s">
        <v>1038</v>
      </c>
      <c r="J497">
        <v>32.869999999999997</v>
      </c>
      <c r="M497" s="98">
        <v>6</v>
      </c>
      <c r="O497">
        <f t="shared" si="301"/>
        <v>32.03</v>
      </c>
      <c r="P497">
        <f t="shared" si="301"/>
        <v>5.3383333333333303</v>
      </c>
      <c r="Q497" s="99">
        <v>6</v>
      </c>
      <c r="U497" t="s">
        <v>69</v>
      </c>
      <c r="V497" t="s">
        <v>69</v>
      </c>
      <c r="W497" s="73" t="s">
        <v>59</v>
      </c>
      <c r="X497" s="74">
        <v>5.99</v>
      </c>
      <c r="Z497" s="76">
        <v>5.49</v>
      </c>
      <c r="AC497" s="8" t="s">
        <v>69</v>
      </c>
      <c r="AD497" s="8" t="s">
        <v>69</v>
      </c>
      <c r="AE497" s="8" t="s">
        <v>69</v>
      </c>
      <c r="AF497" s="8" t="s">
        <v>69</v>
      </c>
      <c r="AH497" s="23" t="e">
        <f t="shared" si="281"/>
        <v>#VALUE!</v>
      </c>
      <c r="AI497" s="23">
        <f t="shared" si="282"/>
        <v>5.99</v>
      </c>
      <c r="AJ497" s="23" t="str">
        <f t="shared" si="282"/>
        <v/>
      </c>
      <c r="AK497" s="23">
        <f t="shared" si="282"/>
        <v>5.49</v>
      </c>
      <c r="BG497" t="s">
        <v>2454</v>
      </c>
      <c r="BH497" t="s">
        <v>2455</v>
      </c>
      <c r="BJ497" t="s">
        <v>2430</v>
      </c>
      <c r="BM497" t="s">
        <v>2456</v>
      </c>
      <c r="BN497" t="s">
        <v>2432</v>
      </c>
      <c r="BO497" t="s">
        <v>421</v>
      </c>
      <c r="BP497">
        <v>974543</v>
      </c>
      <c r="BQ497" t="s">
        <v>309</v>
      </c>
      <c r="BR497" t="e">
        <v>#N/A</v>
      </c>
      <c r="BS497">
        <v>0</v>
      </c>
      <c r="BT497" s="88">
        <v>182312.59</v>
      </c>
      <c r="BX497">
        <v>8.2899999999999991</v>
      </c>
      <c r="BY497">
        <v>8.2899999999999991</v>
      </c>
      <c r="BZ497">
        <f t="shared" si="273"/>
        <v>0</v>
      </c>
      <c r="CC497" t="e">
        <f>VLOOKUP(A497,'[1]RPT 1280 - Edmonton'!$1:$1048576,4,0)</f>
        <v>#N/A</v>
      </c>
      <c r="CE497" t="s">
        <v>6402</v>
      </c>
      <c r="CF497">
        <v>32.03</v>
      </c>
      <c r="CG497">
        <v>0</v>
      </c>
      <c r="CH497">
        <v>0</v>
      </c>
      <c r="CI497">
        <v>6</v>
      </c>
      <c r="CJ497">
        <f t="shared" si="274"/>
        <v>-0.83999999999999631</v>
      </c>
      <c r="CK497">
        <f t="shared" si="275"/>
        <v>0</v>
      </c>
      <c r="CL497">
        <f t="shared" si="276"/>
        <v>0</v>
      </c>
      <c r="CM497">
        <f t="shared" si="277"/>
        <v>0</v>
      </c>
    </row>
    <row r="498" spans="1:95" x14ac:dyDescent="0.25">
      <c r="A498" s="105">
        <v>974568</v>
      </c>
      <c r="B498" t="s">
        <v>2457</v>
      </c>
      <c r="C498" t="s">
        <v>2427</v>
      </c>
      <c r="D498" t="s">
        <v>53</v>
      </c>
      <c r="E498" s="92" t="s">
        <v>309</v>
      </c>
      <c r="F498" t="s">
        <v>60</v>
      </c>
      <c r="G498" t="s">
        <v>1038</v>
      </c>
      <c r="J498">
        <v>32.869999999999997</v>
      </c>
      <c r="M498" s="98">
        <v>6</v>
      </c>
      <c r="O498">
        <f t="shared" si="301"/>
        <v>32.03</v>
      </c>
      <c r="P498">
        <f t="shared" si="301"/>
        <v>5.3383333333333303</v>
      </c>
      <c r="Q498" s="99">
        <v>6</v>
      </c>
      <c r="U498" t="s">
        <v>69</v>
      </c>
      <c r="V498" t="s">
        <v>69</v>
      </c>
      <c r="W498" s="73" t="s">
        <v>59</v>
      </c>
      <c r="X498" s="74">
        <v>5.99</v>
      </c>
      <c r="Z498" s="76">
        <v>5.49</v>
      </c>
      <c r="AC498" s="8" t="s">
        <v>69</v>
      </c>
      <c r="AD498" s="8" t="s">
        <v>69</v>
      </c>
      <c r="AE498" s="8" t="s">
        <v>69</v>
      </c>
      <c r="AF498" s="8" t="s">
        <v>69</v>
      </c>
      <c r="AH498" s="23" t="e">
        <f t="shared" si="281"/>
        <v>#VALUE!</v>
      </c>
      <c r="AI498" s="23">
        <f t="shared" si="282"/>
        <v>5.99</v>
      </c>
      <c r="AJ498" s="23" t="str">
        <f t="shared" si="282"/>
        <v/>
      </c>
      <c r="AK498" s="23">
        <f t="shared" si="282"/>
        <v>5.49</v>
      </c>
      <c r="BG498" t="s">
        <v>2458</v>
      </c>
      <c r="BH498" t="s">
        <v>2459</v>
      </c>
      <c r="BJ498" t="s">
        <v>2430</v>
      </c>
      <c r="BM498" t="s">
        <v>2460</v>
      </c>
      <c r="BN498" t="s">
        <v>2432</v>
      </c>
      <c r="BO498" t="s">
        <v>421</v>
      </c>
      <c r="BP498">
        <v>974568</v>
      </c>
      <c r="BQ498" t="s">
        <v>309</v>
      </c>
      <c r="BR498" t="e">
        <v>#N/A</v>
      </c>
      <c r="BS498">
        <v>18</v>
      </c>
      <c r="BT498" s="88">
        <v>32291.24</v>
      </c>
      <c r="BX498">
        <v>8.2899999999999991</v>
      </c>
      <c r="BY498">
        <v>8.2899999999999991</v>
      </c>
      <c r="BZ498">
        <f t="shared" si="273"/>
        <v>0</v>
      </c>
      <c r="CC498" t="e">
        <f>VLOOKUP(A498,'[1]RPT 1280 - Edmonton'!$1:$1048576,4,0)</f>
        <v>#N/A</v>
      </c>
      <c r="CE498" t="s">
        <v>6402</v>
      </c>
      <c r="CF498">
        <v>32.03</v>
      </c>
      <c r="CG498">
        <v>0</v>
      </c>
      <c r="CH498">
        <v>0</v>
      </c>
      <c r="CI498">
        <v>6</v>
      </c>
      <c r="CJ498">
        <f t="shared" si="274"/>
        <v>-0.83999999999999631</v>
      </c>
      <c r="CK498">
        <f t="shared" si="275"/>
        <v>0</v>
      </c>
      <c r="CL498">
        <f t="shared" si="276"/>
        <v>0</v>
      </c>
      <c r="CM498">
        <f t="shared" si="277"/>
        <v>0</v>
      </c>
    </row>
    <row r="499" spans="1:95" x14ac:dyDescent="0.25">
      <c r="A499" s="105">
        <v>2424943</v>
      </c>
      <c r="B499" t="s">
        <v>2461</v>
      </c>
      <c r="C499" t="s">
        <v>2427</v>
      </c>
      <c r="D499" t="s">
        <v>53</v>
      </c>
      <c r="E499" s="92" t="s">
        <v>309</v>
      </c>
      <c r="F499" t="s">
        <v>60</v>
      </c>
      <c r="G499" t="s">
        <v>1038</v>
      </c>
      <c r="J499">
        <v>32.869999999999997</v>
      </c>
      <c r="M499" s="98">
        <v>6</v>
      </c>
      <c r="O499">
        <f t="shared" si="301"/>
        <v>32.03</v>
      </c>
      <c r="P499">
        <f t="shared" si="301"/>
        <v>5.3383333333333303</v>
      </c>
      <c r="Q499" s="99">
        <v>6</v>
      </c>
      <c r="U499" t="s">
        <v>69</v>
      </c>
      <c r="V499" t="s">
        <v>69</v>
      </c>
      <c r="W499" s="73" t="s">
        <v>59</v>
      </c>
      <c r="X499" s="74">
        <v>5.99</v>
      </c>
      <c r="Z499" s="76">
        <v>5.49</v>
      </c>
      <c r="AC499" s="8" t="s">
        <v>69</v>
      </c>
      <c r="AD499" s="8" t="s">
        <v>69</v>
      </c>
      <c r="AE499" s="8" t="s">
        <v>69</v>
      </c>
      <c r="AF499" s="8" t="s">
        <v>69</v>
      </c>
      <c r="AH499" s="23" t="e">
        <f t="shared" si="281"/>
        <v>#VALUE!</v>
      </c>
      <c r="AI499" s="23">
        <f t="shared" si="282"/>
        <v>5.99</v>
      </c>
      <c r="AJ499" s="23" t="str">
        <f t="shared" si="282"/>
        <v/>
      </c>
      <c r="AK499" s="23">
        <f t="shared" si="282"/>
        <v>5.49</v>
      </c>
      <c r="BG499" t="s">
        <v>2462</v>
      </c>
      <c r="BH499" t="s">
        <v>2463</v>
      </c>
      <c r="BJ499" t="s">
        <v>2430</v>
      </c>
      <c r="BM499" t="s">
        <v>2464</v>
      </c>
      <c r="BN499" t="s">
        <v>2432</v>
      </c>
      <c r="BO499" t="s">
        <v>421</v>
      </c>
      <c r="BP499">
        <v>2424943</v>
      </c>
      <c r="BQ499" t="s">
        <v>309</v>
      </c>
      <c r="BR499" t="e">
        <v>#N/A</v>
      </c>
      <c r="BS499">
        <v>3</v>
      </c>
      <c r="BT499" s="88">
        <v>106456.54</v>
      </c>
      <c r="BX499">
        <v>8.2899999999999991</v>
      </c>
      <c r="BY499">
        <v>8.2899999999999991</v>
      </c>
      <c r="BZ499">
        <f t="shared" si="273"/>
        <v>0</v>
      </c>
      <c r="CC499" t="e">
        <f>VLOOKUP(A499,'[1]RPT 1280 - Edmonton'!$1:$1048576,4,0)</f>
        <v>#N/A</v>
      </c>
      <c r="CE499" t="s">
        <v>6402</v>
      </c>
      <c r="CF499">
        <v>32.03</v>
      </c>
      <c r="CG499">
        <v>0</v>
      </c>
      <c r="CH499">
        <v>0</v>
      </c>
      <c r="CI499">
        <v>6</v>
      </c>
      <c r="CJ499">
        <f t="shared" si="274"/>
        <v>-0.83999999999999631</v>
      </c>
      <c r="CK499">
        <f t="shared" si="275"/>
        <v>0</v>
      </c>
      <c r="CL499">
        <f t="shared" si="276"/>
        <v>0</v>
      </c>
      <c r="CM499">
        <f t="shared" si="277"/>
        <v>0</v>
      </c>
    </row>
    <row r="500" spans="1:95" x14ac:dyDescent="0.25">
      <c r="A500" s="105">
        <v>6276646</v>
      </c>
      <c r="B500" t="s">
        <v>2465</v>
      </c>
      <c r="C500" t="s">
        <v>2427</v>
      </c>
      <c r="D500" t="s">
        <v>53</v>
      </c>
      <c r="E500" s="92" t="s">
        <v>309</v>
      </c>
      <c r="F500" t="s">
        <v>60</v>
      </c>
      <c r="G500" t="s">
        <v>1038</v>
      </c>
      <c r="J500">
        <v>32.869999999999997</v>
      </c>
      <c r="M500" s="98">
        <v>6</v>
      </c>
      <c r="O500">
        <f t="shared" si="301"/>
        <v>32.03</v>
      </c>
      <c r="P500">
        <f t="shared" si="301"/>
        <v>5.3383333333333303</v>
      </c>
      <c r="Q500" s="99">
        <v>6</v>
      </c>
      <c r="U500" t="s">
        <v>69</v>
      </c>
      <c r="V500" t="s">
        <v>69</v>
      </c>
      <c r="W500" s="73" t="s">
        <v>59</v>
      </c>
      <c r="X500" s="74">
        <v>5.99</v>
      </c>
      <c r="Z500" s="76">
        <v>5.49</v>
      </c>
      <c r="AC500" s="8" t="s">
        <v>69</v>
      </c>
      <c r="AD500" s="8" t="s">
        <v>69</v>
      </c>
      <c r="AE500" s="8" t="s">
        <v>69</v>
      </c>
      <c r="AF500" s="8" t="s">
        <v>69</v>
      </c>
      <c r="AH500" s="23" t="e">
        <f t="shared" si="281"/>
        <v>#VALUE!</v>
      </c>
      <c r="AI500" s="23">
        <f t="shared" si="282"/>
        <v>5.99</v>
      </c>
      <c r="AJ500" s="23" t="str">
        <f t="shared" si="282"/>
        <v/>
      </c>
      <c r="AK500" s="23">
        <f t="shared" si="282"/>
        <v>5.49</v>
      </c>
      <c r="BG500" t="s">
        <v>2466</v>
      </c>
      <c r="BH500" t="s">
        <v>2467</v>
      </c>
      <c r="BJ500" t="s">
        <v>2430</v>
      </c>
      <c r="BM500" t="s">
        <v>2468</v>
      </c>
      <c r="BN500" t="s">
        <v>2432</v>
      </c>
      <c r="BO500" t="s">
        <v>421</v>
      </c>
      <c r="BP500">
        <v>6276646</v>
      </c>
      <c r="BQ500" t="s">
        <v>309</v>
      </c>
      <c r="BR500" t="e">
        <v>#N/A</v>
      </c>
      <c r="BS500">
        <v>12</v>
      </c>
      <c r="BT500" s="88">
        <v>35324.370000000003</v>
      </c>
      <c r="BX500">
        <v>8.2899999999999991</v>
      </c>
      <c r="BY500">
        <v>8.2899999999999991</v>
      </c>
      <c r="BZ500">
        <f t="shared" si="273"/>
        <v>0</v>
      </c>
      <c r="CC500" t="e">
        <f>VLOOKUP(A500,'[1]RPT 1280 - Edmonton'!$1:$1048576,4,0)</f>
        <v>#N/A</v>
      </c>
      <c r="CE500" t="s">
        <v>6402</v>
      </c>
      <c r="CF500">
        <v>32.03</v>
      </c>
      <c r="CG500">
        <v>0</v>
      </c>
      <c r="CH500">
        <v>0</v>
      </c>
      <c r="CI500">
        <v>6</v>
      </c>
      <c r="CJ500">
        <f t="shared" si="274"/>
        <v>-0.83999999999999631</v>
      </c>
      <c r="CK500">
        <f t="shared" si="275"/>
        <v>0</v>
      </c>
      <c r="CL500">
        <f t="shared" si="276"/>
        <v>0</v>
      </c>
      <c r="CM500">
        <f t="shared" si="277"/>
        <v>0</v>
      </c>
    </row>
    <row r="501" spans="1:95" x14ac:dyDescent="0.25">
      <c r="A501" s="105">
        <v>6370126</v>
      </c>
      <c r="B501" t="s">
        <v>2469</v>
      </c>
      <c r="C501" t="s">
        <v>2427</v>
      </c>
      <c r="D501" t="s">
        <v>53</v>
      </c>
      <c r="E501" s="92" t="s">
        <v>309</v>
      </c>
      <c r="F501" t="s">
        <v>60</v>
      </c>
      <c r="G501" t="s">
        <v>1038</v>
      </c>
      <c r="J501">
        <v>32.869999999999997</v>
      </c>
      <c r="M501" s="98">
        <v>6</v>
      </c>
      <c r="O501">
        <f t="shared" si="301"/>
        <v>32.03</v>
      </c>
      <c r="P501">
        <f t="shared" si="301"/>
        <v>5.3383333333333303</v>
      </c>
      <c r="Q501" s="99">
        <v>6</v>
      </c>
      <c r="U501" t="s">
        <v>69</v>
      </c>
      <c r="V501" t="s">
        <v>69</v>
      </c>
      <c r="W501" s="73" t="s">
        <v>59</v>
      </c>
      <c r="X501" s="74">
        <v>5.99</v>
      </c>
      <c r="Z501" s="76">
        <v>5.49</v>
      </c>
      <c r="AC501" s="8" t="s">
        <v>69</v>
      </c>
      <c r="AD501" s="8" t="s">
        <v>69</v>
      </c>
      <c r="AE501" s="8" t="s">
        <v>69</v>
      </c>
      <c r="AF501" s="8" t="s">
        <v>69</v>
      </c>
      <c r="AH501" s="23" t="e">
        <f t="shared" si="281"/>
        <v>#VALUE!</v>
      </c>
      <c r="AI501" s="23">
        <f t="shared" si="282"/>
        <v>5.99</v>
      </c>
      <c r="AJ501" s="23" t="str">
        <f t="shared" si="282"/>
        <v/>
      </c>
      <c r="AK501" s="23">
        <f t="shared" si="282"/>
        <v>5.49</v>
      </c>
      <c r="BG501" t="s">
        <v>2470</v>
      </c>
      <c r="BH501" t="s">
        <v>2471</v>
      </c>
      <c r="BJ501" t="s">
        <v>2430</v>
      </c>
      <c r="BM501" t="s">
        <v>2472</v>
      </c>
      <c r="BN501" t="s">
        <v>2432</v>
      </c>
      <c r="BO501" t="s">
        <v>421</v>
      </c>
      <c r="BP501">
        <v>6370126</v>
      </c>
      <c r="BQ501" t="s">
        <v>309</v>
      </c>
      <c r="BR501" t="e">
        <v>#N/A</v>
      </c>
      <c r="BS501">
        <v>23</v>
      </c>
      <c r="BT501" s="88">
        <v>24515.75</v>
      </c>
      <c r="BX501">
        <v>8.2899999999999991</v>
      </c>
      <c r="BY501">
        <v>8.2899999999999991</v>
      </c>
      <c r="BZ501">
        <f t="shared" si="273"/>
        <v>0</v>
      </c>
      <c r="CC501" t="e">
        <f>VLOOKUP(A501,'[1]RPT 1280 - Edmonton'!$1:$1048576,4,0)</f>
        <v>#N/A</v>
      </c>
      <c r="CE501" t="s">
        <v>6402</v>
      </c>
      <c r="CF501">
        <v>32.03</v>
      </c>
      <c r="CG501">
        <v>0</v>
      </c>
      <c r="CH501">
        <v>0</v>
      </c>
      <c r="CI501">
        <v>6</v>
      </c>
      <c r="CJ501">
        <f t="shared" si="274"/>
        <v>-0.83999999999999631</v>
      </c>
      <c r="CK501">
        <f t="shared" si="275"/>
        <v>0</v>
      </c>
      <c r="CL501">
        <f t="shared" si="276"/>
        <v>0</v>
      </c>
      <c r="CM501">
        <f t="shared" si="277"/>
        <v>0</v>
      </c>
    </row>
    <row r="502" spans="1:95" x14ac:dyDescent="0.25">
      <c r="A502" s="105">
        <v>6342612</v>
      </c>
      <c r="B502" t="s">
        <v>2473</v>
      </c>
      <c r="C502" t="s">
        <v>2427</v>
      </c>
      <c r="D502" t="s">
        <v>53</v>
      </c>
      <c r="E502" s="92" t="s">
        <v>309</v>
      </c>
      <c r="F502" t="s">
        <v>60</v>
      </c>
      <c r="G502" t="s">
        <v>1038</v>
      </c>
      <c r="J502">
        <v>32.869999999999997</v>
      </c>
      <c r="M502" s="98">
        <v>6</v>
      </c>
      <c r="O502">
        <f t="shared" si="301"/>
        <v>32.03</v>
      </c>
      <c r="P502">
        <f t="shared" si="301"/>
        <v>5.3383333333333303</v>
      </c>
      <c r="Q502" s="99">
        <v>6</v>
      </c>
      <c r="U502" t="s">
        <v>69</v>
      </c>
      <c r="V502" t="s">
        <v>69</v>
      </c>
      <c r="W502" s="73" t="s">
        <v>59</v>
      </c>
      <c r="X502" s="74">
        <v>5.99</v>
      </c>
      <c r="Z502" s="76">
        <v>5.49</v>
      </c>
      <c r="AC502" s="8" t="s">
        <v>69</v>
      </c>
      <c r="AD502" s="8" t="s">
        <v>69</v>
      </c>
      <c r="AE502" s="8" t="s">
        <v>69</v>
      </c>
      <c r="AF502" s="8" t="s">
        <v>69</v>
      </c>
      <c r="AH502" s="23" t="e">
        <f t="shared" si="281"/>
        <v>#VALUE!</v>
      </c>
      <c r="AI502" s="23">
        <f t="shared" si="282"/>
        <v>5.99</v>
      </c>
      <c r="AJ502" s="23" t="str">
        <f t="shared" si="282"/>
        <v/>
      </c>
      <c r="AK502" s="23">
        <f t="shared" si="282"/>
        <v>5.49</v>
      </c>
      <c r="BG502" t="s">
        <v>2474</v>
      </c>
      <c r="BH502" t="s">
        <v>2475</v>
      </c>
      <c r="BJ502" t="s">
        <v>2430</v>
      </c>
      <c r="BM502" t="s">
        <v>2476</v>
      </c>
      <c r="BN502" t="s">
        <v>2432</v>
      </c>
      <c r="BO502" t="s">
        <v>421</v>
      </c>
      <c r="BP502">
        <v>6342612</v>
      </c>
      <c r="BQ502" t="s">
        <v>309</v>
      </c>
      <c r="BR502" t="e">
        <v>#N/A</v>
      </c>
      <c r="BS502">
        <v>29</v>
      </c>
      <c r="BT502" s="88">
        <v>21594.52</v>
      </c>
      <c r="BX502">
        <v>8.2899999999999991</v>
      </c>
      <c r="BY502">
        <v>8.2899999999999991</v>
      </c>
      <c r="BZ502">
        <f t="shared" si="273"/>
        <v>0</v>
      </c>
      <c r="CC502" t="e">
        <f>VLOOKUP(A502,'[1]RPT 1280 - Edmonton'!$1:$1048576,4,0)</f>
        <v>#N/A</v>
      </c>
      <c r="CE502" t="s">
        <v>6402</v>
      </c>
      <c r="CF502">
        <v>32.03</v>
      </c>
      <c r="CG502">
        <v>0</v>
      </c>
      <c r="CH502">
        <v>0</v>
      </c>
      <c r="CI502">
        <v>6</v>
      </c>
      <c r="CJ502">
        <f t="shared" si="274"/>
        <v>-0.83999999999999631</v>
      </c>
      <c r="CK502">
        <f t="shared" si="275"/>
        <v>0</v>
      </c>
      <c r="CL502">
        <f t="shared" si="276"/>
        <v>0</v>
      </c>
      <c r="CM502">
        <f t="shared" si="277"/>
        <v>0</v>
      </c>
    </row>
    <row r="503" spans="1:95" x14ac:dyDescent="0.25">
      <c r="A503" s="105">
        <v>6361158</v>
      </c>
      <c r="B503" t="s">
        <v>2477</v>
      </c>
      <c r="C503" t="s">
        <v>2427</v>
      </c>
      <c r="D503" t="s">
        <v>53</v>
      </c>
      <c r="E503" s="92" t="s">
        <v>309</v>
      </c>
      <c r="F503" t="s">
        <v>60</v>
      </c>
      <c r="G503" t="s">
        <v>1038</v>
      </c>
      <c r="J503">
        <v>32.869999999999997</v>
      </c>
      <c r="M503" s="98">
        <v>6</v>
      </c>
      <c r="O503">
        <f t="shared" si="301"/>
        <v>32.03</v>
      </c>
      <c r="P503">
        <f t="shared" si="301"/>
        <v>5.3383333333333303</v>
      </c>
      <c r="Q503" s="99">
        <v>6</v>
      </c>
      <c r="U503" t="s">
        <v>69</v>
      </c>
      <c r="V503" t="s">
        <v>69</v>
      </c>
      <c r="W503" s="73" t="s">
        <v>59</v>
      </c>
      <c r="X503" s="74">
        <v>5.99</v>
      </c>
      <c r="Z503" s="76">
        <v>5.49</v>
      </c>
      <c r="AC503" s="8" t="s">
        <v>69</v>
      </c>
      <c r="AD503" s="8" t="s">
        <v>69</v>
      </c>
      <c r="AE503" s="8" t="s">
        <v>69</v>
      </c>
      <c r="AF503" s="8" t="s">
        <v>69</v>
      </c>
      <c r="AH503" s="23" t="e">
        <f t="shared" si="281"/>
        <v>#VALUE!</v>
      </c>
      <c r="AI503" s="23">
        <f t="shared" si="282"/>
        <v>5.99</v>
      </c>
      <c r="AJ503" s="23" t="str">
        <f t="shared" si="282"/>
        <v/>
      </c>
      <c r="AK503" s="23">
        <f t="shared" si="282"/>
        <v>5.49</v>
      </c>
      <c r="BG503" t="s">
        <v>2478</v>
      </c>
      <c r="BH503" t="s">
        <v>2479</v>
      </c>
      <c r="BJ503" t="s">
        <v>2430</v>
      </c>
      <c r="BM503" t="s">
        <v>2480</v>
      </c>
      <c r="BN503" t="s">
        <v>2432</v>
      </c>
      <c r="BO503" t="s">
        <v>421</v>
      </c>
      <c r="BP503">
        <v>6361158</v>
      </c>
      <c r="BQ503" t="s">
        <v>309</v>
      </c>
      <c r="BR503" t="e">
        <v>#N/A</v>
      </c>
      <c r="BS503">
        <v>12</v>
      </c>
      <c r="BT503" s="88">
        <v>63945.599999999999</v>
      </c>
      <c r="BX503">
        <v>8.2899999999999991</v>
      </c>
      <c r="BY503">
        <v>8.2899999999999991</v>
      </c>
      <c r="BZ503">
        <f t="shared" si="273"/>
        <v>0</v>
      </c>
      <c r="CC503" t="e">
        <f>VLOOKUP(A503,'[1]RPT 1280 - Edmonton'!$1:$1048576,4,0)</f>
        <v>#N/A</v>
      </c>
      <c r="CE503" t="s">
        <v>6402</v>
      </c>
      <c r="CF503">
        <v>32.03</v>
      </c>
      <c r="CG503">
        <v>0</v>
      </c>
      <c r="CH503">
        <v>0</v>
      </c>
      <c r="CI503">
        <v>6</v>
      </c>
      <c r="CJ503">
        <f t="shared" si="274"/>
        <v>-0.83999999999999631</v>
      </c>
      <c r="CK503">
        <f t="shared" si="275"/>
        <v>0</v>
      </c>
      <c r="CL503">
        <f t="shared" si="276"/>
        <v>0</v>
      </c>
      <c r="CM503">
        <f t="shared" si="277"/>
        <v>0</v>
      </c>
    </row>
    <row r="504" spans="1:95" x14ac:dyDescent="0.25">
      <c r="A504" s="105">
        <v>6378913</v>
      </c>
      <c r="B504" t="s">
        <v>2481</v>
      </c>
      <c r="C504" t="s">
        <v>2427</v>
      </c>
      <c r="D504" t="s">
        <v>53</v>
      </c>
      <c r="E504" s="92" t="s">
        <v>309</v>
      </c>
      <c r="F504" t="s">
        <v>60</v>
      </c>
      <c r="G504" t="s">
        <v>1038</v>
      </c>
      <c r="J504">
        <v>32.869999999999997</v>
      </c>
      <c r="M504" s="98">
        <v>6</v>
      </c>
      <c r="O504">
        <f t="shared" si="301"/>
        <v>32.03</v>
      </c>
      <c r="P504">
        <f t="shared" si="301"/>
        <v>5.3383333333333303</v>
      </c>
      <c r="Q504" s="99">
        <v>6</v>
      </c>
      <c r="U504" t="s">
        <v>69</v>
      </c>
      <c r="V504" t="s">
        <v>69</v>
      </c>
      <c r="W504" s="73" t="s">
        <v>59</v>
      </c>
      <c r="X504" s="74">
        <v>5.99</v>
      </c>
      <c r="Z504" s="76">
        <v>5.49</v>
      </c>
      <c r="AC504" s="8" t="s">
        <v>69</v>
      </c>
      <c r="AD504" s="8" t="s">
        <v>69</v>
      </c>
      <c r="AE504" s="8" t="s">
        <v>69</v>
      </c>
      <c r="AF504" s="8" t="s">
        <v>69</v>
      </c>
      <c r="AH504" s="23" t="e">
        <f t="shared" si="281"/>
        <v>#VALUE!</v>
      </c>
      <c r="AI504" s="23">
        <f t="shared" si="282"/>
        <v>5.99</v>
      </c>
      <c r="AJ504" s="23" t="str">
        <f t="shared" si="282"/>
        <v/>
      </c>
      <c r="AK504" s="23">
        <f t="shared" si="282"/>
        <v>5.49</v>
      </c>
      <c r="BG504" t="s">
        <v>2482</v>
      </c>
      <c r="BH504" t="s">
        <v>2483</v>
      </c>
      <c r="BJ504" t="s">
        <v>2430</v>
      </c>
      <c r="BM504" t="s">
        <v>2484</v>
      </c>
      <c r="BN504" t="s">
        <v>2432</v>
      </c>
      <c r="BO504" t="s">
        <v>421</v>
      </c>
      <c r="BP504">
        <v>6378913</v>
      </c>
      <c r="BQ504" t="s">
        <v>309</v>
      </c>
      <c r="BR504" t="e">
        <v>#N/A</v>
      </c>
      <c r="BS504">
        <v>40</v>
      </c>
      <c r="BT504" s="88">
        <v>7321.96</v>
      </c>
      <c r="BX504">
        <v>8.2899999999999991</v>
      </c>
      <c r="BY504">
        <v>8.2899999999999991</v>
      </c>
      <c r="BZ504">
        <f t="shared" si="273"/>
        <v>0</v>
      </c>
      <c r="CC504" t="e">
        <f>VLOOKUP(A504,'[1]RPT 1280 - Edmonton'!$1:$1048576,4,0)</f>
        <v>#N/A</v>
      </c>
      <c r="CE504" t="s">
        <v>6402</v>
      </c>
      <c r="CF504">
        <v>32.03</v>
      </c>
      <c r="CG504">
        <v>0</v>
      </c>
      <c r="CH504">
        <v>0</v>
      </c>
      <c r="CI504">
        <v>6</v>
      </c>
      <c r="CJ504">
        <f t="shared" si="274"/>
        <v>-0.83999999999999631</v>
      </c>
      <c r="CK504">
        <f t="shared" si="275"/>
        <v>0</v>
      </c>
      <c r="CL504">
        <f t="shared" si="276"/>
        <v>0</v>
      </c>
      <c r="CM504">
        <f t="shared" si="277"/>
        <v>0</v>
      </c>
    </row>
    <row r="505" spans="1:95" x14ac:dyDescent="0.25">
      <c r="A505" s="105">
        <v>6426118</v>
      </c>
      <c r="B505" t="s">
        <v>2485</v>
      </c>
      <c r="C505" t="s">
        <v>2486</v>
      </c>
      <c r="D505" t="s">
        <v>53</v>
      </c>
      <c r="E505" s="92" t="s">
        <v>309</v>
      </c>
      <c r="F505" t="s">
        <v>60</v>
      </c>
      <c r="G505" t="s">
        <v>1038</v>
      </c>
      <c r="I505" t="s">
        <v>186</v>
      </c>
      <c r="J505">
        <v>58.86</v>
      </c>
      <c r="K505" s="97">
        <v>7.2</v>
      </c>
      <c r="O505">
        <v>51.66</v>
      </c>
      <c r="P505">
        <v>4.3049999999999997</v>
      </c>
      <c r="T505" t="s">
        <v>56</v>
      </c>
      <c r="U505" t="s">
        <v>57</v>
      </c>
      <c r="V505" t="s">
        <v>58</v>
      </c>
      <c r="W505" s="73" t="s">
        <v>59</v>
      </c>
      <c r="X505" s="74">
        <v>5.99</v>
      </c>
      <c r="Z505" s="76">
        <v>5.49</v>
      </c>
      <c r="AA505" s="27">
        <v>0.12060287241148999</v>
      </c>
      <c r="AC505" s="8">
        <v>5.99</v>
      </c>
      <c r="AD505" s="8">
        <v>7.19</v>
      </c>
      <c r="AE505" s="8">
        <v>6.19</v>
      </c>
      <c r="AF505" s="8">
        <v>7.19</v>
      </c>
      <c r="AH505" s="23">
        <f t="shared" si="281"/>
        <v>4.99</v>
      </c>
      <c r="AI505" s="23">
        <f t="shared" si="282"/>
        <v>5.99</v>
      </c>
      <c r="AJ505" s="23" t="str">
        <f t="shared" si="282"/>
        <v/>
      </c>
      <c r="AK505" s="23">
        <f t="shared" si="282"/>
        <v>5.49</v>
      </c>
      <c r="AM505" s="40">
        <v>57.18</v>
      </c>
      <c r="AN505" s="40">
        <v>23.36</v>
      </c>
      <c r="AO505">
        <v>12</v>
      </c>
      <c r="AP505" s="40">
        <f>(AM505 * 1.05) - L505 - Q505 - K505</f>
        <v>52.838999999999999</v>
      </c>
      <c r="AQ505" t="s">
        <v>60</v>
      </c>
      <c r="AR505" s="40">
        <f>(((AH505)-((AP505/AO505) + ((AN505 * 0.03)/AO505)))/AH505)*100</f>
        <v>10.588176352705421</v>
      </c>
      <c r="AS505" s="40">
        <f>(((AI505)-((AP505/AO505) + ((AN505 * 0.3)/AO505)))/AI505)*100</f>
        <v>16.740400667779642</v>
      </c>
      <c r="AT505" s="40" t="e">
        <f>(((AJ505)-((AP505/AO505) + ((AN505 * 0.03)/AO505)))/AJ505)*100</f>
        <v>#VALUE!</v>
      </c>
      <c r="AU505" s="40">
        <f>(((AK505)-((AP505/AO505) + ((AN505 * 0.07)/AO505)))/AK505)*100</f>
        <v>17.312993321190046</v>
      </c>
      <c r="BB505" s="77">
        <f>(((AH505)-(((AP505/AO505) + ((AN505 * 0.03)/AO505))-AW505))/AH505)*100</f>
        <v>10.588176352705421</v>
      </c>
      <c r="BC505" s="78">
        <f>(((AI505)-(((AP505/AO505) + ((AN505 * 0.3)/AO505))-AX505))/AI505)*100</f>
        <v>16.740400667779642</v>
      </c>
      <c r="BD505" s="79" t="e">
        <f>(((AJ505)-(((AP505/AO505) + ((AN505 * 0.03)/AO505))-AY505))/AJ505)*100</f>
        <v>#VALUE!</v>
      </c>
      <c r="BE505" s="80">
        <f>(((AK505)-(((AP505/AO505) + ((AN505 * 0.15)/AO505))-AZ505))/AK505)*100</f>
        <v>14.476320582877969</v>
      </c>
      <c r="BG505" t="s">
        <v>2487</v>
      </c>
      <c r="BH505" t="s">
        <v>2488</v>
      </c>
      <c r="BJ505" t="s">
        <v>2489</v>
      </c>
      <c r="BM505" t="s">
        <v>2490</v>
      </c>
      <c r="BN505" t="s">
        <v>1931</v>
      </c>
      <c r="BO505" t="s">
        <v>421</v>
      </c>
      <c r="BQ505" t="s">
        <v>309</v>
      </c>
      <c r="BR505" t="e">
        <v>#N/A</v>
      </c>
      <c r="BS505">
        <v>46</v>
      </c>
      <c r="BT505" s="88">
        <v>6197.66</v>
      </c>
      <c r="BX505">
        <v>7.29</v>
      </c>
      <c r="BY505">
        <v>7.79</v>
      </c>
      <c r="BZ505">
        <f t="shared" si="273"/>
        <v>0.5</v>
      </c>
      <c r="CC505" t="e">
        <f>VLOOKUP(A505,'[1]RPT 1280 - Edmonton'!$1:$1048576,4,0)</f>
        <v>#N/A</v>
      </c>
      <c r="CE505" t="s">
        <v>6402</v>
      </c>
      <c r="CF505">
        <v>58.86</v>
      </c>
      <c r="CG505">
        <v>7.2</v>
      </c>
      <c r="CH505">
        <v>0</v>
      </c>
      <c r="CI505">
        <v>0</v>
      </c>
      <c r="CJ505">
        <f t="shared" si="274"/>
        <v>0</v>
      </c>
      <c r="CK505">
        <f t="shared" si="275"/>
        <v>0</v>
      </c>
      <c r="CL505">
        <f t="shared" si="276"/>
        <v>0</v>
      </c>
      <c r="CM505">
        <f t="shared" si="277"/>
        <v>0</v>
      </c>
      <c r="CO505" s="95">
        <v>4.99</v>
      </c>
      <c r="CP505" s="95">
        <v>4.99</v>
      </c>
      <c r="CQ505">
        <f t="shared" si="278"/>
        <v>0</v>
      </c>
    </row>
    <row r="506" spans="1:95" x14ac:dyDescent="0.25">
      <c r="A506" s="105">
        <v>6276703</v>
      </c>
      <c r="B506" t="s">
        <v>2491</v>
      </c>
      <c r="C506" t="s">
        <v>2492</v>
      </c>
      <c r="D506" t="s">
        <v>53</v>
      </c>
      <c r="E506" s="92" t="s">
        <v>309</v>
      </c>
      <c r="F506" t="s">
        <v>60</v>
      </c>
      <c r="G506" t="s">
        <v>1038</v>
      </c>
      <c r="I506" t="s">
        <v>199</v>
      </c>
      <c r="J506">
        <v>58.86</v>
      </c>
      <c r="K506" s="97">
        <v>7.2</v>
      </c>
      <c r="O506">
        <v>51.78</v>
      </c>
      <c r="P506">
        <v>4.3150000000000004</v>
      </c>
      <c r="T506" t="s">
        <v>56</v>
      </c>
      <c r="U506" t="s">
        <v>57</v>
      </c>
      <c r="V506" t="s">
        <v>58</v>
      </c>
      <c r="W506" s="73" t="s">
        <v>59</v>
      </c>
      <c r="X506" s="74">
        <v>5.99</v>
      </c>
      <c r="Z506" s="76">
        <v>5.49</v>
      </c>
      <c r="AA506" s="27">
        <v>0.12051269205076801</v>
      </c>
      <c r="AC506" s="8">
        <v>5.99</v>
      </c>
      <c r="AD506" s="8">
        <v>7.19</v>
      </c>
      <c r="AE506" s="8">
        <v>6.19</v>
      </c>
      <c r="AF506" s="8">
        <v>7.19</v>
      </c>
      <c r="AH506" s="23">
        <f t="shared" si="281"/>
        <v>4.99</v>
      </c>
      <c r="AI506" s="23">
        <f t="shared" si="282"/>
        <v>5.99</v>
      </c>
      <c r="AJ506" s="23" t="str">
        <f t="shared" si="282"/>
        <v/>
      </c>
      <c r="AK506" s="23">
        <f t="shared" si="282"/>
        <v>5.49</v>
      </c>
      <c r="AM506" s="40">
        <v>57.18</v>
      </c>
      <c r="AN506" s="40">
        <v>26.32</v>
      </c>
      <c r="AO506">
        <v>12</v>
      </c>
      <c r="AP506" s="40">
        <f>(AM506 * 1.05) - L506 - Q506 - K506</f>
        <v>52.838999999999999</v>
      </c>
      <c r="AQ506" t="s">
        <v>60</v>
      </c>
      <c r="AR506" s="40">
        <f>(((AH506)-((AP506/AO506) + ((AN506 * 0.03)/AO506)))/AH506)*100</f>
        <v>10.439879759519039</v>
      </c>
      <c r="AS506" s="40">
        <f>(((AI506)-((AP506/AO506) + ((AN506 * 0.3)/AO506)))/AI506)*100</f>
        <v>15.505008347245408</v>
      </c>
      <c r="AT506" s="40" t="e">
        <f>(((AJ506)-((AP506/AO506) + ((AN506 * 0.03)/AO506)))/AJ506)*100</f>
        <v>#VALUE!</v>
      </c>
      <c r="AU506" s="40">
        <f>(((AK506)-((AP506/AO506) + ((AN506 * 0.07)/AO506)))/AK506)*100</f>
        <v>16.998482088646021</v>
      </c>
      <c r="BB506" s="77">
        <f>(((AH506)-(((AP506/AO506) + ((AN506 * 0.03)/AO506))-AW506))/AH506)*100</f>
        <v>10.439879759519039</v>
      </c>
      <c r="BC506" s="78">
        <f>(((AI506)-(((AP506/AO506) + ((AN506 * 0.3)/AO506))-AX506))/AI506)*100</f>
        <v>15.505008347245408</v>
      </c>
      <c r="BD506" s="79" t="e">
        <f>(((AJ506)-(((AP506/AO506) + ((AN506 * 0.03)/AO506))-AY506))/AJ506)*100</f>
        <v>#VALUE!</v>
      </c>
      <c r="BE506" s="80">
        <f>(((AK506)-(((AP506/AO506) + ((AN506 * 0.15)/AO506))-AZ506))/AK506)*100</f>
        <v>13.802367941712216</v>
      </c>
      <c r="BG506" t="s">
        <v>2493</v>
      </c>
      <c r="BH506" t="s">
        <v>2494</v>
      </c>
      <c r="BJ506" t="s">
        <v>2489</v>
      </c>
      <c r="BM506" t="s">
        <v>2495</v>
      </c>
      <c r="BN506" t="s">
        <v>1931</v>
      </c>
      <c r="BO506" t="s">
        <v>421</v>
      </c>
      <c r="BQ506" t="s">
        <v>309</v>
      </c>
      <c r="BR506" t="e">
        <v>#N/A</v>
      </c>
      <c r="BS506">
        <v>40</v>
      </c>
      <c r="BT506" s="88">
        <v>44838.54</v>
      </c>
      <c r="BX506">
        <v>7.29</v>
      </c>
      <c r="BY506">
        <v>7.79</v>
      </c>
      <c r="BZ506">
        <f t="shared" si="273"/>
        <v>0.5</v>
      </c>
      <c r="CC506" t="e">
        <f>VLOOKUP(A506,'[1]RPT 1280 - Edmonton'!$1:$1048576,4,0)</f>
        <v>#N/A</v>
      </c>
      <c r="CE506" t="s">
        <v>6402</v>
      </c>
      <c r="CF506">
        <v>58.98</v>
      </c>
      <c r="CG506">
        <v>7.2</v>
      </c>
      <c r="CH506">
        <v>0</v>
      </c>
      <c r="CI506">
        <v>0</v>
      </c>
      <c r="CJ506">
        <f t="shared" si="274"/>
        <v>0.11999999999999744</v>
      </c>
      <c r="CK506">
        <f t="shared" si="275"/>
        <v>0</v>
      </c>
      <c r="CL506">
        <f t="shared" si="276"/>
        <v>0</v>
      </c>
      <c r="CM506">
        <f t="shared" si="277"/>
        <v>0</v>
      </c>
      <c r="CO506" s="95">
        <v>4.99</v>
      </c>
      <c r="CP506" s="95">
        <v>4.99</v>
      </c>
      <c r="CQ506">
        <f t="shared" si="278"/>
        <v>0</v>
      </c>
    </row>
    <row r="507" spans="1:95" x14ac:dyDescent="0.25">
      <c r="A507" s="105">
        <v>6475941</v>
      </c>
      <c r="B507" t="s">
        <v>2496</v>
      </c>
      <c r="C507" t="s">
        <v>2492</v>
      </c>
      <c r="D507" t="s">
        <v>53</v>
      </c>
      <c r="E507" s="92" t="s">
        <v>309</v>
      </c>
      <c r="F507" t="s">
        <v>60</v>
      </c>
      <c r="G507" t="s">
        <v>1038</v>
      </c>
      <c r="I507" t="s">
        <v>205</v>
      </c>
      <c r="J507">
        <v>58.86</v>
      </c>
      <c r="K507" s="97">
        <v>7.2</v>
      </c>
      <c r="O507">
        <v>51.66</v>
      </c>
      <c r="P507">
        <v>4.3049999999999997</v>
      </c>
      <c r="T507" t="s">
        <v>56</v>
      </c>
      <c r="U507" t="s">
        <v>57</v>
      </c>
      <c r="V507" t="s">
        <v>58</v>
      </c>
      <c r="W507" s="73" t="s">
        <v>59</v>
      </c>
      <c r="X507" s="74">
        <v>5.99</v>
      </c>
      <c r="Z507" s="76">
        <v>5.49</v>
      </c>
      <c r="AA507" s="27">
        <v>0.12060287241148999</v>
      </c>
      <c r="AC507" s="8">
        <v>5.99</v>
      </c>
      <c r="AD507" s="8">
        <v>7.19</v>
      </c>
      <c r="AE507" s="8">
        <v>6.19</v>
      </c>
      <c r="AF507" s="8">
        <v>7.19</v>
      </c>
      <c r="AH507" s="23">
        <f t="shared" si="281"/>
        <v>4.99</v>
      </c>
      <c r="AI507" s="23">
        <f t="shared" si="282"/>
        <v>5.99</v>
      </c>
      <c r="AJ507" s="23" t="str">
        <f t="shared" si="282"/>
        <v/>
      </c>
      <c r="AK507" s="23">
        <f t="shared" si="282"/>
        <v>5.49</v>
      </c>
      <c r="AM507" s="40">
        <v>57.18</v>
      </c>
      <c r="AN507" s="40">
        <v>27.49</v>
      </c>
      <c r="AO507">
        <v>12</v>
      </c>
      <c r="AP507" s="40">
        <f>(AM507 * 1.05) - L507 - Q507 - K507</f>
        <v>52.838999999999999</v>
      </c>
      <c r="AQ507" t="s">
        <v>60</v>
      </c>
      <c r="AR507" s="40">
        <f>(((AH507)-((AP507/AO507) + ((AN507 * 0.03)/AO507)))/AH507)*100</f>
        <v>10.381262525050113</v>
      </c>
      <c r="AS507" s="40">
        <f>(((AI507)-((AP507/AO507) + ((AN507 * 0.3)/AO507)))/AI507)*100</f>
        <v>15.01669449081804</v>
      </c>
      <c r="AT507" s="40" t="e">
        <f>(((AJ507)-((AP507/AO507) + ((AN507 * 0.03)/AO507)))/AJ507)*100</f>
        <v>#VALUE!</v>
      </c>
      <c r="AU507" s="40">
        <f>(((AK507)-((AP507/AO507) + ((AN507 * 0.07)/AO507)))/AK507)*100</f>
        <v>16.874165148755324</v>
      </c>
      <c r="BB507" s="77">
        <f>(((AH507)-(((AP507/AO507) + ((AN507 * 0.03)/AO507))-AW507))/AH507)*100</f>
        <v>10.381262525050113</v>
      </c>
      <c r="BC507" s="78">
        <f>(((AI507)-(((AP507/AO507) + ((AN507 * 0.3)/AO507))-AX507))/AI507)*100</f>
        <v>15.01669449081804</v>
      </c>
      <c r="BD507" s="79" t="e">
        <f>(((AJ507)-(((AP507/AO507) + ((AN507 * 0.03)/AO507))-AY507))/AJ507)*100</f>
        <v>#VALUE!</v>
      </c>
      <c r="BE507" s="80">
        <f>(((AK507)-(((AP507/AO507) + ((AN507 * 0.15)/AO507))-AZ507))/AK507)*100</f>
        <v>13.535974499089253</v>
      </c>
      <c r="BG507" t="s">
        <v>2497</v>
      </c>
      <c r="BH507" t="s">
        <v>2498</v>
      </c>
      <c r="BJ507" t="s">
        <v>2489</v>
      </c>
      <c r="BM507" t="s">
        <v>2499</v>
      </c>
      <c r="BN507" t="s">
        <v>1931</v>
      </c>
      <c r="BO507" t="s">
        <v>421</v>
      </c>
      <c r="BQ507" t="s">
        <v>309</v>
      </c>
      <c r="BR507" t="e">
        <v>#N/A</v>
      </c>
      <c r="BS507">
        <v>41</v>
      </c>
      <c r="BT507" s="88">
        <v>13418.99</v>
      </c>
      <c r="BX507">
        <v>7.29</v>
      </c>
      <c r="BY507">
        <v>7.79</v>
      </c>
      <c r="BZ507">
        <f t="shared" si="273"/>
        <v>0.5</v>
      </c>
      <c r="CC507" t="e">
        <f>VLOOKUP(A507,'[1]RPT 1280 - Edmonton'!$1:$1048576,4,0)</f>
        <v>#N/A</v>
      </c>
      <c r="CE507" t="s">
        <v>6402</v>
      </c>
      <c r="CF507">
        <v>58.86</v>
      </c>
      <c r="CG507">
        <v>7.2</v>
      </c>
      <c r="CH507">
        <v>0</v>
      </c>
      <c r="CI507">
        <v>0</v>
      </c>
      <c r="CJ507">
        <f t="shared" si="274"/>
        <v>0</v>
      </c>
      <c r="CK507">
        <f t="shared" si="275"/>
        <v>0</v>
      </c>
      <c r="CL507">
        <f t="shared" si="276"/>
        <v>0</v>
      </c>
      <c r="CM507">
        <f t="shared" si="277"/>
        <v>0</v>
      </c>
      <c r="CO507" s="95">
        <v>4.99</v>
      </c>
      <c r="CP507" s="95">
        <v>4.99</v>
      </c>
      <c r="CQ507">
        <f t="shared" si="278"/>
        <v>0</v>
      </c>
    </row>
    <row r="508" spans="1:95" x14ac:dyDescent="0.25">
      <c r="A508" s="105">
        <v>6276695</v>
      </c>
      <c r="B508" t="s">
        <v>2500</v>
      </c>
      <c r="C508" t="s">
        <v>2501</v>
      </c>
      <c r="D508" t="s">
        <v>53</v>
      </c>
      <c r="E508" s="92" t="s">
        <v>309</v>
      </c>
      <c r="F508" t="s">
        <v>60</v>
      </c>
      <c r="G508" t="s">
        <v>1038</v>
      </c>
      <c r="I508" t="s">
        <v>263</v>
      </c>
      <c r="J508">
        <v>58.86</v>
      </c>
      <c r="K508" s="97">
        <v>7.2</v>
      </c>
      <c r="O508">
        <v>50.34</v>
      </c>
      <c r="P508">
        <v>4.1950000000000003</v>
      </c>
      <c r="T508" t="s">
        <v>56</v>
      </c>
      <c r="U508" t="s">
        <v>57</v>
      </c>
      <c r="V508" t="s">
        <v>58</v>
      </c>
      <c r="W508" s="73" t="s">
        <v>59</v>
      </c>
      <c r="X508" s="74">
        <v>5.99</v>
      </c>
      <c r="Z508" s="76">
        <v>5.49</v>
      </c>
      <c r="AA508" s="27">
        <v>0.12159485637942601</v>
      </c>
      <c r="AC508" s="8">
        <v>5.99</v>
      </c>
      <c r="AD508" s="8">
        <v>7.19</v>
      </c>
      <c r="AE508" s="8">
        <v>6.19</v>
      </c>
      <c r="AF508" s="8">
        <v>7.19</v>
      </c>
      <c r="AH508" s="23">
        <f t="shared" si="281"/>
        <v>4.99</v>
      </c>
      <c r="AI508" s="23">
        <f t="shared" si="282"/>
        <v>5.99</v>
      </c>
      <c r="AJ508" s="23" t="str">
        <f t="shared" si="282"/>
        <v/>
      </c>
      <c r="AK508" s="23">
        <f t="shared" si="282"/>
        <v>5.49</v>
      </c>
      <c r="AM508" s="40">
        <v>57.18</v>
      </c>
      <c r="AN508" s="40">
        <v>26.32</v>
      </c>
      <c r="AO508">
        <v>12</v>
      </c>
      <c r="AP508" s="40">
        <f>(AM508 * 1.05) - L508 - Q508 - K508</f>
        <v>52.838999999999999</v>
      </c>
      <c r="AQ508" t="s">
        <v>60</v>
      </c>
      <c r="AR508" s="40">
        <f>(((AH508)-((AP508/AO508) + ((AN508 * 0.03)/AO508)))/AH508)*100</f>
        <v>10.439879759519039</v>
      </c>
      <c r="AS508" s="40">
        <f>(((AI508)-((AP508/AO508) + ((AN508 * 0.3)/AO508)))/AI508)*100</f>
        <v>15.505008347245408</v>
      </c>
      <c r="AT508" s="40" t="e">
        <f>(((AJ508)-((AP508/AO508) + ((AN508 * 0.03)/AO508)))/AJ508)*100</f>
        <v>#VALUE!</v>
      </c>
      <c r="AU508" s="40">
        <f>(((AK508)-((AP508/AO508) + ((AN508 * 0.07)/AO508)))/AK508)*100</f>
        <v>16.998482088646021</v>
      </c>
      <c r="BB508" s="77">
        <f>(((AH508)-(((AP508/AO508) + ((AN508 * 0.03)/AO508))-AW508))/AH508)*100</f>
        <v>10.439879759519039</v>
      </c>
      <c r="BC508" s="78">
        <f>(((AI508)-(((AP508/AO508) + ((AN508 * 0.3)/AO508))-AX508))/AI508)*100</f>
        <v>15.505008347245408</v>
      </c>
      <c r="BD508" s="79" t="e">
        <f>(((AJ508)-(((AP508/AO508) + ((AN508 * 0.03)/AO508))-AY508))/AJ508)*100</f>
        <v>#VALUE!</v>
      </c>
      <c r="BE508" s="80">
        <f>(((AK508)-(((AP508/AO508) + ((AN508 * 0.15)/AO508))-AZ508))/AK508)*100</f>
        <v>13.802367941712216</v>
      </c>
      <c r="BG508" t="s">
        <v>2502</v>
      </c>
      <c r="BH508" t="s">
        <v>2503</v>
      </c>
      <c r="BJ508" t="s">
        <v>2489</v>
      </c>
      <c r="BM508" t="s">
        <v>2504</v>
      </c>
      <c r="BN508" t="s">
        <v>1931</v>
      </c>
      <c r="BO508" t="s">
        <v>421</v>
      </c>
      <c r="BQ508" t="s">
        <v>309</v>
      </c>
      <c r="BR508" t="e">
        <v>#N/A</v>
      </c>
      <c r="BS508">
        <v>35</v>
      </c>
      <c r="BT508" s="88">
        <v>38375.4</v>
      </c>
      <c r="BX508">
        <v>7.29</v>
      </c>
      <c r="BY508">
        <v>7.79</v>
      </c>
      <c r="BZ508">
        <f t="shared" si="273"/>
        <v>0.5</v>
      </c>
      <c r="CC508" t="e">
        <f>VLOOKUP(A508,'[1]RPT 1280 - Edmonton'!$1:$1048576,4,0)</f>
        <v>#N/A</v>
      </c>
      <c r="CE508" t="s">
        <v>6402</v>
      </c>
      <c r="CF508">
        <v>57.54</v>
      </c>
      <c r="CG508">
        <v>7.2</v>
      </c>
      <c r="CH508">
        <v>0</v>
      </c>
      <c r="CI508">
        <v>0</v>
      </c>
      <c r="CJ508">
        <f t="shared" si="274"/>
        <v>-1.3200000000000003</v>
      </c>
      <c r="CK508">
        <f t="shared" si="275"/>
        <v>0</v>
      </c>
      <c r="CL508">
        <f t="shared" si="276"/>
        <v>0</v>
      </c>
      <c r="CM508">
        <f t="shared" si="277"/>
        <v>0</v>
      </c>
      <c r="CO508" s="95">
        <v>4.99</v>
      </c>
      <c r="CP508" s="95">
        <v>4.99</v>
      </c>
      <c r="CQ508">
        <f t="shared" si="278"/>
        <v>0</v>
      </c>
    </row>
    <row r="509" spans="1:95" x14ac:dyDescent="0.25">
      <c r="A509" s="105">
        <v>6294219</v>
      </c>
      <c r="B509" t="s">
        <v>2505</v>
      </c>
      <c r="C509" t="s">
        <v>2501</v>
      </c>
      <c r="D509" t="s">
        <v>53</v>
      </c>
      <c r="E509" s="92" t="s">
        <v>309</v>
      </c>
      <c r="F509" t="s">
        <v>60</v>
      </c>
      <c r="G509" t="s">
        <v>1038</v>
      </c>
      <c r="J509">
        <v>58.86</v>
      </c>
      <c r="K509" s="97">
        <f t="shared" ref="K509" si="302">K508</f>
        <v>7.2</v>
      </c>
      <c r="O509">
        <f t="shared" ref="O509:P509" si="303">O508</f>
        <v>50.34</v>
      </c>
      <c r="P509">
        <f t="shared" si="303"/>
        <v>4.1950000000000003</v>
      </c>
      <c r="U509" t="s">
        <v>69</v>
      </c>
      <c r="V509" t="s">
        <v>69</v>
      </c>
      <c r="W509" s="73" t="s">
        <v>59</v>
      </c>
      <c r="X509" s="74">
        <v>5.99</v>
      </c>
      <c r="Z509" s="76">
        <v>5.49</v>
      </c>
      <c r="AC509" s="8" t="s">
        <v>69</v>
      </c>
      <c r="AD509" s="8" t="s">
        <v>69</v>
      </c>
      <c r="AE509" s="8" t="s">
        <v>69</v>
      </c>
      <c r="AF509" s="8" t="s">
        <v>69</v>
      </c>
      <c r="AH509" s="23" t="e">
        <f t="shared" si="281"/>
        <v>#VALUE!</v>
      </c>
      <c r="AI509" s="23">
        <f t="shared" si="282"/>
        <v>5.99</v>
      </c>
      <c r="AJ509" s="23" t="str">
        <f t="shared" si="282"/>
        <v/>
      </c>
      <c r="AK509" s="23">
        <f t="shared" si="282"/>
        <v>5.49</v>
      </c>
      <c r="BG509" t="s">
        <v>2506</v>
      </c>
      <c r="BH509" t="s">
        <v>2507</v>
      </c>
      <c r="BJ509" t="s">
        <v>2489</v>
      </c>
      <c r="BM509" t="s">
        <v>2508</v>
      </c>
      <c r="BN509" t="s">
        <v>1931</v>
      </c>
      <c r="BO509" t="s">
        <v>421</v>
      </c>
      <c r="BQ509" t="s">
        <v>309</v>
      </c>
      <c r="BR509" t="e">
        <v>#N/A</v>
      </c>
      <c r="BS509">
        <v>38</v>
      </c>
      <c r="BT509" s="88">
        <v>13928.97</v>
      </c>
      <c r="BX509">
        <v>7.29</v>
      </c>
      <c r="BY509">
        <v>7.79</v>
      </c>
      <c r="BZ509">
        <f t="shared" si="273"/>
        <v>0.5</v>
      </c>
      <c r="CC509" t="e">
        <f>VLOOKUP(A509,'[1]RPT 1280 - Edmonton'!$1:$1048576,4,0)</f>
        <v>#N/A</v>
      </c>
      <c r="CE509" t="s">
        <v>6402</v>
      </c>
      <c r="CF509">
        <v>57.54</v>
      </c>
      <c r="CG509">
        <v>7.2</v>
      </c>
      <c r="CH509">
        <v>0</v>
      </c>
      <c r="CI509">
        <v>0</v>
      </c>
      <c r="CJ509">
        <f t="shared" si="274"/>
        <v>-1.3200000000000003</v>
      </c>
      <c r="CK509">
        <f t="shared" si="275"/>
        <v>0</v>
      </c>
      <c r="CL509">
        <f t="shared" si="276"/>
        <v>0</v>
      </c>
      <c r="CM509">
        <f t="shared" si="277"/>
        <v>0</v>
      </c>
    </row>
    <row r="510" spans="1:95" x14ac:dyDescent="0.25">
      <c r="A510" s="105">
        <v>6475834</v>
      </c>
      <c r="B510" s="105" t="s">
        <v>2509</v>
      </c>
      <c r="C510" t="s">
        <v>2510</v>
      </c>
      <c r="D510" t="s">
        <v>53</v>
      </c>
      <c r="E510" s="92" t="s">
        <v>2511</v>
      </c>
      <c r="F510" t="s">
        <v>60</v>
      </c>
      <c r="G510" t="s">
        <v>1038</v>
      </c>
      <c r="I510" t="s">
        <v>55</v>
      </c>
      <c r="J510">
        <v>64.05</v>
      </c>
      <c r="M510" s="98">
        <v>16.8</v>
      </c>
      <c r="O510">
        <v>64.05</v>
      </c>
      <c r="P510">
        <v>5.3375000000000004</v>
      </c>
      <c r="Q510" s="99">
        <v>16.8</v>
      </c>
      <c r="T510" t="s">
        <v>56</v>
      </c>
      <c r="U510" t="s">
        <v>57</v>
      </c>
      <c r="V510" t="s">
        <v>58</v>
      </c>
      <c r="W510" s="73" t="s">
        <v>59</v>
      </c>
      <c r="X510" s="74">
        <v>5.99</v>
      </c>
      <c r="Z510" s="76">
        <v>5.49</v>
      </c>
      <c r="AA510" s="27">
        <v>0.12189295257181</v>
      </c>
      <c r="AC510" s="8">
        <v>5.99</v>
      </c>
      <c r="AD510" s="8">
        <v>7.19</v>
      </c>
      <c r="AE510" s="8">
        <v>6.19</v>
      </c>
      <c r="AF510" s="8">
        <v>7.19</v>
      </c>
      <c r="AH510" s="23">
        <f t="shared" si="281"/>
        <v>4.99</v>
      </c>
      <c r="AI510" s="23">
        <f t="shared" si="282"/>
        <v>5.99</v>
      </c>
      <c r="AJ510" s="23" t="str">
        <f t="shared" si="282"/>
        <v/>
      </c>
      <c r="AK510" s="23">
        <f t="shared" si="282"/>
        <v>5.49</v>
      </c>
      <c r="AM510" s="40">
        <v>64.05</v>
      </c>
      <c r="AN510" s="40">
        <v>6.98</v>
      </c>
      <c r="AO510">
        <v>12</v>
      </c>
      <c r="AP510" s="40">
        <f>(AM510 * 1.05) - L510 - Q510 - K510</f>
        <v>50.452500000000001</v>
      </c>
      <c r="AQ510" t="s">
        <v>60</v>
      </c>
      <c r="AR510" s="40">
        <f>(((AH510)-((AP510/AO510) + ((AN510 * 0.03)/AO510)))/AH510)*100</f>
        <v>15.394288577154313</v>
      </c>
      <c r="AS510" s="40">
        <f>(((AI510)-((AP510/AO510) + ((AN510 * 0.3)/AO510)))/AI510)*100</f>
        <v>26.896911519198667</v>
      </c>
      <c r="AT510" s="40" t="e">
        <f>(((AJ510)-((AP510/AO510) + ((AN510 * 0.03)/AO510)))/AJ510)*100</f>
        <v>#VALUE!</v>
      </c>
      <c r="AU510" s="40">
        <f>(((AK510)-((AP510/AO510) + ((AN510 * 0.07)/AO510)))/AK510)*100</f>
        <v>22.675925925925934</v>
      </c>
      <c r="BB510" s="77">
        <f>(((AH510)-(((AP510/AO510) + ((AN510 * 0.03)/AO510))-AW510))/AH510)*100</f>
        <v>15.394288577154313</v>
      </c>
      <c r="BC510" s="78">
        <f>(((AI510)-(((AP510/AO510) + ((AN510 * 0.3)/AO510))-AX510))/AI510)*100</f>
        <v>26.896911519198667</v>
      </c>
      <c r="BD510" s="79" t="e">
        <f>(((AJ510)-(((AP510/AO510) + ((AN510 * 0.03)/AO510))-AY510))/AJ510)*100</f>
        <v>#VALUE!</v>
      </c>
      <c r="BE510" s="80">
        <f>(((AK510)-(((AP510/AO510) + ((AN510 * 0.15)/AO510))-AZ510))/AK510)*100</f>
        <v>21.828324225865217</v>
      </c>
      <c r="BG510" t="s">
        <v>2512</v>
      </c>
      <c r="BH510" t="s">
        <v>2513</v>
      </c>
      <c r="BJ510" t="s">
        <v>2430</v>
      </c>
      <c r="BM510" t="s">
        <v>2514</v>
      </c>
      <c r="BN510" t="s">
        <v>2515</v>
      </c>
      <c r="BO510" t="s">
        <v>237</v>
      </c>
      <c r="BQ510" t="s">
        <v>309</v>
      </c>
      <c r="BR510" t="e">
        <v>#N/A</v>
      </c>
      <c r="BS510">
        <v>20</v>
      </c>
      <c r="BT510" s="88">
        <v>12580.6</v>
      </c>
      <c r="BX510">
        <v>7.49</v>
      </c>
      <c r="BY510">
        <v>7.49</v>
      </c>
      <c r="BZ510">
        <f t="shared" si="273"/>
        <v>0</v>
      </c>
      <c r="CB510" s="110" t="s">
        <v>2516</v>
      </c>
      <c r="CC510" t="e">
        <f>VLOOKUP(A510,'[1]RPT 1280 - Edmonton'!$1:$1048576,4,0)</f>
        <v>#N/A</v>
      </c>
    </row>
    <row r="511" spans="1:95" x14ac:dyDescent="0.25">
      <c r="A511" s="105">
        <v>6475826</v>
      </c>
      <c r="B511" t="s">
        <v>2517</v>
      </c>
      <c r="C511" t="s">
        <v>2510</v>
      </c>
      <c r="D511" t="s">
        <v>53</v>
      </c>
      <c r="E511" s="92" t="s">
        <v>309</v>
      </c>
      <c r="F511" t="s">
        <v>60</v>
      </c>
      <c r="G511" t="s">
        <v>1038</v>
      </c>
      <c r="J511">
        <f t="shared" ref="J511:J512" si="304">J510</f>
        <v>64.05</v>
      </c>
      <c r="M511" s="98">
        <v>16.8</v>
      </c>
      <c r="O511">
        <f t="shared" ref="O511:P512" si="305">O510</f>
        <v>64.05</v>
      </c>
      <c r="P511">
        <f t="shared" si="305"/>
        <v>5.3375000000000004</v>
      </c>
      <c r="Q511" s="99">
        <v>16.8</v>
      </c>
      <c r="U511" t="s">
        <v>69</v>
      </c>
      <c r="V511" t="s">
        <v>69</v>
      </c>
      <c r="W511" s="73" t="s">
        <v>59</v>
      </c>
      <c r="X511" s="74">
        <v>5.99</v>
      </c>
      <c r="Z511" s="76">
        <v>5.49</v>
      </c>
      <c r="AC511" s="8" t="s">
        <v>69</v>
      </c>
      <c r="AD511" s="8" t="s">
        <v>69</v>
      </c>
      <c r="AE511" s="8" t="s">
        <v>69</v>
      </c>
      <c r="AF511" s="8" t="s">
        <v>69</v>
      </c>
      <c r="AH511" s="23" t="e">
        <f t="shared" si="281"/>
        <v>#VALUE!</v>
      </c>
      <c r="AI511" s="23">
        <f t="shared" si="282"/>
        <v>5.99</v>
      </c>
      <c r="AJ511" s="23" t="str">
        <f t="shared" si="282"/>
        <v/>
      </c>
      <c r="AK511" s="23">
        <f t="shared" si="282"/>
        <v>5.49</v>
      </c>
      <c r="BG511" t="s">
        <v>2518</v>
      </c>
      <c r="BH511" t="s">
        <v>2519</v>
      </c>
      <c r="BJ511" t="s">
        <v>2430</v>
      </c>
      <c r="BM511" t="s">
        <v>2520</v>
      </c>
      <c r="BN511" t="s">
        <v>2515</v>
      </c>
      <c r="BO511" t="s">
        <v>237</v>
      </c>
      <c r="BQ511" t="s">
        <v>309</v>
      </c>
      <c r="BR511" t="e">
        <v>#N/A</v>
      </c>
      <c r="BS511">
        <v>15</v>
      </c>
      <c r="BT511" s="88">
        <v>11492.62</v>
      </c>
      <c r="BX511">
        <v>7.49</v>
      </c>
      <c r="BY511">
        <v>8.49</v>
      </c>
      <c r="BZ511">
        <f t="shared" si="273"/>
        <v>1</v>
      </c>
      <c r="CC511" t="e">
        <f>VLOOKUP(A511,'[1]RPT 1280 - Edmonton'!$1:$1048576,4,0)</f>
        <v>#N/A</v>
      </c>
      <c r="CE511" t="s">
        <v>6402</v>
      </c>
      <c r="CF511">
        <v>64.05</v>
      </c>
      <c r="CG511">
        <v>0</v>
      </c>
      <c r="CH511">
        <v>0</v>
      </c>
      <c r="CI511">
        <v>16.8</v>
      </c>
      <c r="CJ511">
        <f t="shared" si="274"/>
        <v>0</v>
      </c>
      <c r="CK511">
        <f t="shared" si="275"/>
        <v>0</v>
      </c>
      <c r="CL511">
        <f t="shared" si="276"/>
        <v>0</v>
      </c>
      <c r="CM511">
        <f t="shared" si="277"/>
        <v>0</v>
      </c>
      <c r="CO511" s="95">
        <v>4.99</v>
      </c>
      <c r="CQ511">
        <f t="shared" si="278"/>
        <v>-4.99</v>
      </c>
    </row>
    <row r="512" spans="1:95" x14ac:dyDescent="0.25">
      <c r="A512" s="105">
        <v>6494827</v>
      </c>
      <c r="B512" t="s">
        <v>2521</v>
      </c>
      <c r="C512" t="s">
        <v>2510</v>
      </c>
      <c r="D512" t="s">
        <v>53</v>
      </c>
      <c r="E512" s="92" t="s">
        <v>309</v>
      </c>
      <c r="F512" t="s">
        <v>60</v>
      </c>
      <c r="G512" t="s">
        <v>1038</v>
      </c>
      <c r="J512">
        <f t="shared" si="304"/>
        <v>64.05</v>
      </c>
      <c r="M512" s="98">
        <v>16.8</v>
      </c>
      <c r="O512">
        <f t="shared" si="305"/>
        <v>64.05</v>
      </c>
      <c r="P512">
        <f t="shared" si="305"/>
        <v>5.3375000000000004</v>
      </c>
      <c r="Q512" s="99">
        <v>16.8</v>
      </c>
      <c r="U512" t="s">
        <v>69</v>
      </c>
      <c r="V512" t="s">
        <v>69</v>
      </c>
      <c r="W512" s="73" t="s">
        <v>59</v>
      </c>
      <c r="X512" s="74">
        <v>5.99</v>
      </c>
      <c r="Z512" s="76">
        <v>5.49</v>
      </c>
      <c r="AC512" s="8" t="s">
        <v>69</v>
      </c>
      <c r="AD512" s="8" t="s">
        <v>69</v>
      </c>
      <c r="AE512" s="8" t="s">
        <v>69</v>
      </c>
      <c r="AF512" s="8" t="s">
        <v>69</v>
      </c>
      <c r="AH512" s="23" t="e">
        <f t="shared" si="281"/>
        <v>#VALUE!</v>
      </c>
      <c r="AI512" s="23">
        <f t="shared" si="282"/>
        <v>5.99</v>
      </c>
      <c r="AJ512" s="23" t="str">
        <f t="shared" si="282"/>
        <v/>
      </c>
      <c r="AK512" s="23">
        <f t="shared" si="282"/>
        <v>5.49</v>
      </c>
      <c r="BG512" t="s">
        <v>2522</v>
      </c>
      <c r="BH512" t="s">
        <v>2523</v>
      </c>
      <c r="BJ512" t="s">
        <v>2430</v>
      </c>
      <c r="BM512" t="s">
        <v>2524</v>
      </c>
      <c r="BN512" t="s">
        <v>2525</v>
      </c>
      <c r="BO512" t="s">
        <v>237</v>
      </c>
      <c r="BQ512" t="s">
        <v>309</v>
      </c>
      <c r="BR512" t="e">
        <v>#N/A</v>
      </c>
      <c r="BS512">
        <v>49</v>
      </c>
      <c r="BT512" s="88">
        <v>1163.3900000000001</v>
      </c>
      <c r="BX512">
        <v>7.49</v>
      </c>
      <c r="BY512">
        <v>8.49</v>
      </c>
      <c r="BZ512">
        <f t="shared" si="273"/>
        <v>1</v>
      </c>
      <c r="CC512" t="e">
        <f>VLOOKUP(A512,'[1]RPT 1280 - Edmonton'!$1:$1048576,4,0)</f>
        <v>#N/A</v>
      </c>
      <c r="CE512" t="s">
        <v>6402</v>
      </c>
      <c r="CF512">
        <v>64.05</v>
      </c>
      <c r="CG512">
        <v>0</v>
      </c>
      <c r="CH512">
        <v>0</v>
      </c>
      <c r="CI512">
        <v>16.8</v>
      </c>
      <c r="CJ512">
        <f t="shared" si="274"/>
        <v>0</v>
      </c>
      <c r="CK512">
        <f t="shared" si="275"/>
        <v>0</v>
      </c>
      <c r="CL512">
        <f t="shared" si="276"/>
        <v>0</v>
      </c>
      <c r="CM512">
        <f t="shared" si="277"/>
        <v>0</v>
      </c>
    </row>
    <row r="513" spans="1:95" x14ac:dyDescent="0.25">
      <c r="A513" s="105">
        <v>6494843</v>
      </c>
      <c r="B513" t="s">
        <v>2526</v>
      </c>
      <c r="C513" t="s">
        <v>2527</v>
      </c>
      <c r="D513" t="s">
        <v>53</v>
      </c>
      <c r="E513" s="92" t="s">
        <v>309</v>
      </c>
      <c r="F513" t="s">
        <v>60</v>
      </c>
      <c r="G513" t="s">
        <v>1038</v>
      </c>
      <c r="I513" t="s">
        <v>55</v>
      </c>
      <c r="J513">
        <v>63.42</v>
      </c>
      <c r="M513" s="98">
        <v>16.8</v>
      </c>
      <c r="O513">
        <v>63.42</v>
      </c>
      <c r="P513">
        <v>5.2850000000000001</v>
      </c>
      <c r="Q513" s="99">
        <v>16.8</v>
      </c>
      <c r="T513" t="s">
        <v>56</v>
      </c>
      <c r="U513" t="s">
        <v>57</v>
      </c>
      <c r="V513" t="s">
        <v>58</v>
      </c>
      <c r="W513" s="73" t="s">
        <v>59</v>
      </c>
      <c r="X513" s="74">
        <v>5.99</v>
      </c>
      <c r="Z513" s="76">
        <v>5.49</v>
      </c>
      <c r="AA513" s="27">
        <v>0.121431195724783</v>
      </c>
      <c r="AC513" s="8">
        <v>5.99</v>
      </c>
      <c r="AD513" s="8">
        <v>7.19</v>
      </c>
      <c r="AE513" s="8">
        <v>6.19</v>
      </c>
      <c r="AF513" s="8">
        <v>7.19</v>
      </c>
      <c r="AH513" s="23">
        <f t="shared" si="281"/>
        <v>4.99</v>
      </c>
      <c r="AI513" s="23">
        <f t="shared" si="282"/>
        <v>5.99</v>
      </c>
      <c r="AJ513" s="23" t="str">
        <f t="shared" si="282"/>
        <v/>
      </c>
      <c r="AK513" s="23">
        <f t="shared" si="282"/>
        <v>5.49</v>
      </c>
      <c r="AM513" s="40">
        <v>63.42</v>
      </c>
      <c r="AN513" s="40">
        <v>12.88</v>
      </c>
      <c r="AO513">
        <v>12</v>
      </c>
      <c r="AP513" s="40">
        <f>(AM513 * 1.05) - L513 - Q513 - K513</f>
        <v>49.791000000000011</v>
      </c>
      <c r="AQ513" t="s">
        <v>60</v>
      </c>
      <c r="AR513" s="40">
        <f>(((AH513)-((AP513/AO513) + ((AN513 * 0.03)/AO513)))/AH513)*100</f>
        <v>16.20340681362724</v>
      </c>
      <c r="AS513" s="40">
        <f>(((AI513)-((AP513/AO513) + ((AN513 * 0.3)/AO513)))/AI513)*100</f>
        <v>25.354757929883121</v>
      </c>
      <c r="AT513" s="40" t="e">
        <f>(((AJ513)-((AP513/AO513) + ((AN513 * 0.03)/AO513)))/AJ513)*100</f>
        <v>#VALUE!</v>
      </c>
      <c r="AU513" s="40">
        <f>(((AK513)-((AP513/AO513) + ((AN513 * 0.07)/AO513)))/AK513)*100</f>
        <v>23.05312689738917</v>
      </c>
      <c r="BB513" s="77">
        <f>(((AH513)-(((AP513/AO513) + ((AN513 * 0.03)/AO513))-AW513))/AH513)*100</f>
        <v>16.20340681362724</v>
      </c>
      <c r="BC513" s="78">
        <f>(((AI513)-(((AP513/AO513) + ((AN513 * 0.3)/AO513))-AX513))/AI513)*100</f>
        <v>25.354757929883121</v>
      </c>
      <c r="BD513" s="79" t="e">
        <f>(((AJ513)-(((AP513/AO513) + ((AN513 * 0.03)/AO513))-AY513))/AJ513)*100</f>
        <v>#VALUE!</v>
      </c>
      <c r="BE513" s="80">
        <f>(((AK513)-(((AP513/AO513) + ((AN513 * 0.15)/AO513))-AZ513))/AK513)*100</f>
        <v>21.489071038251353</v>
      </c>
      <c r="BG513" t="s">
        <v>2528</v>
      </c>
      <c r="BH513" t="s">
        <v>2529</v>
      </c>
      <c r="BM513" t="s">
        <v>2530</v>
      </c>
      <c r="BN513" t="s">
        <v>2525</v>
      </c>
      <c r="BO513" t="s">
        <v>237</v>
      </c>
      <c r="BQ513" t="s">
        <v>309</v>
      </c>
      <c r="BR513" t="e">
        <v>#N/A</v>
      </c>
      <c r="BS513">
        <v>52</v>
      </c>
      <c r="BT513" s="88">
        <v>522.70000000000005</v>
      </c>
      <c r="BX513">
        <v>7.49</v>
      </c>
      <c r="BY513">
        <v>8.2899999999999991</v>
      </c>
      <c r="BZ513">
        <f t="shared" si="273"/>
        <v>0.79999999999999893</v>
      </c>
      <c r="CC513" t="e">
        <f>VLOOKUP(A513,'[1]RPT 1280 - Edmonton'!$1:$1048576,4,0)</f>
        <v>#N/A</v>
      </c>
      <c r="CE513" t="s">
        <v>6402</v>
      </c>
      <c r="CF513">
        <v>63.42</v>
      </c>
      <c r="CG513">
        <v>0</v>
      </c>
      <c r="CH513">
        <v>0</v>
      </c>
      <c r="CI513">
        <v>16.8</v>
      </c>
      <c r="CJ513">
        <f t="shared" si="274"/>
        <v>0</v>
      </c>
      <c r="CK513">
        <f t="shared" si="275"/>
        <v>0</v>
      </c>
      <c r="CL513">
        <f t="shared" si="276"/>
        <v>0</v>
      </c>
      <c r="CM513">
        <f t="shared" si="277"/>
        <v>0</v>
      </c>
      <c r="CO513" s="95">
        <v>4.99</v>
      </c>
      <c r="CP513" s="95">
        <v>4.99</v>
      </c>
      <c r="CQ513">
        <f t="shared" si="278"/>
        <v>0</v>
      </c>
    </row>
    <row r="514" spans="1:95" x14ac:dyDescent="0.25">
      <c r="A514" s="105">
        <v>6494835</v>
      </c>
      <c r="B514" t="s">
        <v>2531</v>
      </c>
      <c r="C514" t="s">
        <v>2527</v>
      </c>
      <c r="D514" t="s">
        <v>53</v>
      </c>
      <c r="E514" s="92" t="s">
        <v>309</v>
      </c>
      <c r="F514" t="s">
        <v>60</v>
      </c>
      <c r="G514" t="s">
        <v>1038</v>
      </c>
      <c r="J514">
        <f t="shared" ref="J514" si="306">J513</f>
        <v>63.42</v>
      </c>
      <c r="M514" s="98">
        <v>16.8</v>
      </c>
      <c r="O514">
        <f t="shared" ref="O514:P514" si="307">O513</f>
        <v>63.42</v>
      </c>
      <c r="P514">
        <f t="shared" si="307"/>
        <v>5.2850000000000001</v>
      </c>
      <c r="Q514" s="99">
        <v>16.8</v>
      </c>
      <c r="U514" t="s">
        <v>69</v>
      </c>
      <c r="V514" t="s">
        <v>69</v>
      </c>
      <c r="W514" s="73" t="s">
        <v>59</v>
      </c>
      <c r="X514" s="74">
        <v>5.99</v>
      </c>
      <c r="Z514" s="76">
        <v>5.49</v>
      </c>
      <c r="AC514" s="8" t="s">
        <v>69</v>
      </c>
      <c r="AD514" s="8" t="s">
        <v>69</v>
      </c>
      <c r="AE514" s="8" t="s">
        <v>69</v>
      </c>
      <c r="AF514" s="8" t="s">
        <v>69</v>
      </c>
      <c r="AH514" s="23" t="e">
        <f t="shared" si="281"/>
        <v>#VALUE!</v>
      </c>
      <c r="AI514" s="23">
        <f t="shared" si="282"/>
        <v>5.99</v>
      </c>
      <c r="AJ514" s="23" t="str">
        <f t="shared" si="282"/>
        <v/>
      </c>
      <c r="AK514" s="23">
        <f t="shared" si="282"/>
        <v>5.49</v>
      </c>
      <c r="BG514" t="s">
        <v>2532</v>
      </c>
      <c r="BH514" t="s">
        <v>2533</v>
      </c>
      <c r="BM514" t="s">
        <v>2534</v>
      </c>
      <c r="BN514" t="s">
        <v>2525</v>
      </c>
      <c r="BO514" t="s">
        <v>237</v>
      </c>
      <c r="BQ514" t="s">
        <v>309</v>
      </c>
      <c r="BR514" t="e">
        <v>#N/A</v>
      </c>
      <c r="BS514">
        <v>52</v>
      </c>
      <c r="BT514" s="88">
        <v>146.88</v>
      </c>
      <c r="BX514">
        <v>7.49</v>
      </c>
      <c r="BY514">
        <v>8.2899999999999991</v>
      </c>
      <c r="BZ514">
        <f t="shared" si="273"/>
        <v>0.79999999999999893</v>
      </c>
      <c r="CC514" t="e">
        <f>VLOOKUP(A514,'[1]RPT 1280 - Edmonton'!$1:$1048576,4,0)</f>
        <v>#N/A</v>
      </c>
      <c r="CE514" t="s">
        <v>6402</v>
      </c>
      <c r="CF514">
        <v>63.42</v>
      </c>
      <c r="CG514">
        <v>0</v>
      </c>
      <c r="CH514">
        <v>0</v>
      </c>
      <c r="CI514">
        <v>16.8</v>
      </c>
      <c r="CJ514">
        <f t="shared" si="274"/>
        <v>0</v>
      </c>
      <c r="CK514">
        <f t="shared" si="275"/>
        <v>0</v>
      </c>
      <c r="CL514">
        <f t="shared" si="276"/>
        <v>0</v>
      </c>
      <c r="CM514">
        <f t="shared" si="277"/>
        <v>0</v>
      </c>
    </row>
    <row r="515" spans="1:95" x14ac:dyDescent="0.25">
      <c r="A515" s="105">
        <v>6541023</v>
      </c>
      <c r="B515" t="s">
        <v>2535</v>
      </c>
      <c r="C515" t="s">
        <v>2492</v>
      </c>
      <c r="D515" t="s">
        <v>53</v>
      </c>
      <c r="E515" s="92" t="s">
        <v>309</v>
      </c>
      <c r="F515" t="s">
        <v>60</v>
      </c>
      <c r="G515" t="s">
        <v>1038</v>
      </c>
      <c r="I515" t="s">
        <v>186</v>
      </c>
      <c r="J515">
        <v>58.86</v>
      </c>
      <c r="K515" s="97">
        <v>7.2</v>
      </c>
      <c r="O515">
        <v>51.66</v>
      </c>
      <c r="P515">
        <v>4.3049999999999997</v>
      </c>
      <c r="T515" t="s">
        <v>56</v>
      </c>
      <c r="U515" t="s">
        <v>57</v>
      </c>
      <c r="V515" t="s">
        <v>58</v>
      </c>
      <c r="W515" s="73" t="s">
        <v>59</v>
      </c>
      <c r="X515" s="74">
        <v>5.99</v>
      </c>
      <c r="Z515" s="76">
        <v>5.49</v>
      </c>
      <c r="AA515" s="27">
        <v>0.12298931195724799</v>
      </c>
      <c r="AC515" s="8">
        <v>5.99</v>
      </c>
      <c r="AD515" s="8">
        <v>7.19</v>
      </c>
      <c r="AE515" s="8">
        <v>6.19</v>
      </c>
      <c r="AF515" s="8">
        <v>7.19</v>
      </c>
      <c r="AH515" s="23">
        <f t="shared" si="281"/>
        <v>4.99</v>
      </c>
      <c r="AI515" s="23">
        <f t="shared" si="282"/>
        <v>5.99</v>
      </c>
      <c r="AJ515" s="23" t="str">
        <f t="shared" si="282"/>
        <v/>
      </c>
      <c r="AK515" s="23">
        <f t="shared" si="282"/>
        <v>5.49</v>
      </c>
      <c r="AM515" s="40">
        <v>57.18</v>
      </c>
      <c r="AN515" s="40">
        <v>9.07</v>
      </c>
      <c r="AO515">
        <v>12</v>
      </c>
      <c r="AP515" s="40">
        <f>(AM515 * 1.05) - L515 - Q515 - K515</f>
        <v>52.838999999999999</v>
      </c>
      <c r="AQ515" t="s">
        <v>60</v>
      </c>
      <c r="AR515" s="40">
        <f>(((AH515)-((AP515/AO515) + ((AN515 * 0.03)/AO515)))/AH515)*100</f>
        <v>11.30410821643288</v>
      </c>
      <c r="AS515" s="40">
        <f>(((AI515)-((AP515/AO515) + ((AN515 * 0.3)/AO515)))/AI515)*100</f>
        <v>22.704507512520873</v>
      </c>
      <c r="AT515" s="40" t="e">
        <f>(((AJ515)-((AP515/AO515) + ((AN515 * 0.03)/AO515)))/AJ515)*100</f>
        <v>#VALUE!</v>
      </c>
      <c r="AU515" s="40">
        <f>(((AK515)-((AP515/AO515) + ((AN515 * 0.07)/AO515)))/AK515)*100</f>
        <v>18.83136004857316</v>
      </c>
      <c r="BB515" s="77">
        <f>(((AH515)-(((AP515/AO515) + ((AN515 * 0.03)/AO515))-AW515))/AH515)*100</f>
        <v>11.30410821643288</v>
      </c>
      <c r="BC515" s="78">
        <f>(((AI515)-(((AP515/AO515) + ((AN515 * 0.3)/AO515))-AX515))/AI515)*100</f>
        <v>22.704507512520873</v>
      </c>
      <c r="BD515" s="79" t="e">
        <f>(((AJ515)-(((AP515/AO515) + ((AN515 * 0.03)/AO515))-AY515))/AJ515)*100</f>
        <v>#VALUE!</v>
      </c>
      <c r="BE515" s="80">
        <f>(((AK515)-(((AP515/AO515) + ((AN515 * 0.15)/AO515))-AZ515))/AK515)*100</f>
        <v>17.72996357012752</v>
      </c>
      <c r="BG515" t="s">
        <v>2536</v>
      </c>
      <c r="BH515" t="s">
        <v>2537</v>
      </c>
      <c r="BM515" t="s">
        <v>2538</v>
      </c>
      <c r="BN515" t="s">
        <v>1931</v>
      </c>
      <c r="BO515" t="s">
        <v>421</v>
      </c>
      <c r="BQ515" t="s">
        <v>309</v>
      </c>
      <c r="BR515" t="e">
        <v>#N/A</v>
      </c>
      <c r="BX515">
        <v>7.29</v>
      </c>
      <c r="BY515">
        <v>7.79</v>
      </c>
      <c r="BZ515">
        <f t="shared" si="273"/>
        <v>0.5</v>
      </c>
      <c r="CC515" t="e">
        <f>VLOOKUP(A515,'[1]RPT 1280 - Edmonton'!$1:$1048576,4,0)</f>
        <v>#N/A</v>
      </c>
      <c r="CE515" t="s">
        <v>6402</v>
      </c>
      <c r="CF515">
        <v>58.86</v>
      </c>
      <c r="CG515">
        <v>7.2</v>
      </c>
      <c r="CH515">
        <v>0</v>
      </c>
      <c r="CI515">
        <v>0</v>
      </c>
      <c r="CJ515">
        <f t="shared" si="274"/>
        <v>0</v>
      </c>
      <c r="CK515">
        <f t="shared" si="275"/>
        <v>0</v>
      </c>
      <c r="CL515">
        <f t="shared" si="276"/>
        <v>0</v>
      </c>
      <c r="CM515">
        <f t="shared" si="277"/>
        <v>0</v>
      </c>
      <c r="CO515" s="95">
        <v>4.99</v>
      </c>
      <c r="CP515" s="95">
        <v>4.99</v>
      </c>
      <c r="CQ515">
        <f t="shared" si="278"/>
        <v>0</v>
      </c>
    </row>
    <row r="516" spans="1:95" x14ac:dyDescent="0.25">
      <c r="A516" s="105">
        <v>6509640</v>
      </c>
      <c r="B516" t="s">
        <v>2539</v>
      </c>
      <c r="C516" t="s">
        <v>2540</v>
      </c>
      <c r="D516" t="s">
        <v>411</v>
      </c>
      <c r="E516" s="92" t="s">
        <v>309</v>
      </c>
      <c r="F516" t="s">
        <v>60</v>
      </c>
      <c r="G516" t="s">
        <v>1038</v>
      </c>
      <c r="I516" t="s">
        <v>55</v>
      </c>
      <c r="J516">
        <v>29.44</v>
      </c>
      <c r="K516" s="97">
        <v>6.8</v>
      </c>
      <c r="O516">
        <v>22.64</v>
      </c>
      <c r="P516">
        <v>5.66</v>
      </c>
      <c r="Q516" s="99">
        <v>0.4</v>
      </c>
      <c r="T516" t="s">
        <v>949</v>
      </c>
      <c r="U516" t="s">
        <v>57</v>
      </c>
      <c r="V516" t="s">
        <v>950</v>
      </c>
      <c r="W516" s="73" t="s">
        <v>951</v>
      </c>
      <c r="X516" s="74">
        <v>7.49</v>
      </c>
      <c r="Z516" s="76">
        <v>6.99</v>
      </c>
      <c r="AA516" s="27">
        <v>8.4402927580893697E-2</v>
      </c>
      <c r="AC516" s="8" t="s">
        <v>490</v>
      </c>
      <c r="AD516" s="8" t="s">
        <v>952</v>
      </c>
      <c r="AE516" s="8">
        <v>8.19</v>
      </c>
      <c r="AF516" s="8" t="s">
        <v>448</v>
      </c>
      <c r="AH516" s="23">
        <f t="shared" si="281"/>
        <v>6.49</v>
      </c>
      <c r="AI516" s="23">
        <f t="shared" si="282"/>
        <v>7.49</v>
      </c>
      <c r="AJ516" s="23" t="str">
        <f t="shared" si="282"/>
        <v/>
      </c>
      <c r="AK516" s="23">
        <f t="shared" si="282"/>
        <v>6.99</v>
      </c>
      <c r="AM516" s="40">
        <v>29.67</v>
      </c>
      <c r="AN516" s="40">
        <v>11.44</v>
      </c>
      <c r="AO516">
        <v>4</v>
      </c>
      <c r="AP516" s="40">
        <f>(AM516 * 1.05) - L516 - Q516 - K516</f>
        <v>23.953500000000005</v>
      </c>
      <c r="AQ516" t="s">
        <v>60</v>
      </c>
      <c r="AR516" s="40">
        <f>(((AH516)-((AP516/AO516) + ((AN516 * 0.03)/AO516)))/AH516)*100</f>
        <v>6.40716486902926</v>
      </c>
      <c r="AS516" s="40">
        <f>(((AI516)-((AP516/AO516) + ((AN516 * 0.3)/AO516)))/AI516)*100</f>
        <v>8.5931241655540607</v>
      </c>
      <c r="AT516" s="40" t="e">
        <f>(((AJ516)-((AP516/AO516) + ((AN516 * 0.03)/AO516)))/AJ516)*100</f>
        <v>#VALUE!</v>
      </c>
      <c r="AU516" s="40">
        <f>(((AK516)-((AP516/AO516) + ((AN516 * 0.07)/AO516)))/AK516)*100</f>
        <v>11.46530758226036</v>
      </c>
      <c r="BB516" s="77">
        <f>(((AH516)-(((AP516/AO516) + ((AN516 * 0.03)/AO516))-AW516))/AH516)*100</f>
        <v>6.40716486902926</v>
      </c>
      <c r="BC516" s="78">
        <f>(((AI516)-(((AP516/AO516) + ((AN516 * 0.3)/AO516))-AX516))/AI516)*100</f>
        <v>8.5931241655540607</v>
      </c>
      <c r="BD516" s="79" t="e">
        <f>(((AJ516)-(((AP516/AO516) + ((AN516 * 0.03)/AO516))-AY516))/AJ516)*100</f>
        <v>#VALUE!</v>
      </c>
      <c r="BE516" s="80">
        <f>(((AK516)-(((AP516/AO516) + ((AN516 * 0.15)/AO516))-AZ516))/AK516)*100</f>
        <v>8.1920600858368893</v>
      </c>
      <c r="BG516" t="s">
        <v>2541</v>
      </c>
      <c r="BH516" t="s">
        <v>2542</v>
      </c>
      <c r="BI516" s="105" t="s">
        <v>2543</v>
      </c>
      <c r="BJ516" t="s">
        <v>2544</v>
      </c>
      <c r="BM516" t="s">
        <v>2545</v>
      </c>
      <c r="BN516" t="s">
        <v>148</v>
      </c>
      <c r="BO516" t="s">
        <v>66</v>
      </c>
      <c r="BP516">
        <v>6509640</v>
      </c>
      <c r="BQ516" t="s">
        <v>309</v>
      </c>
      <c r="BR516" t="e">
        <v>#N/A</v>
      </c>
      <c r="BS516">
        <v>24</v>
      </c>
      <c r="BT516">
        <v>22827.5</v>
      </c>
      <c r="BX516">
        <v>9.7899999999999991</v>
      </c>
      <c r="BY516">
        <v>9.7899999999999991</v>
      </c>
      <c r="BZ516">
        <f t="shared" ref="BZ516:BZ579" si="308">BY516-BX516</f>
        <v>0</v>
      </c>
      <c r="CC516" t="e">
        <f>VLOOKUP(A516,'[1]RPT 1280 - Edmonton'!$1:$1048576,4,0)</f>
        <v>#N/A</v>
      </c>
      <c r="CE516" t="s">
        <v>6403</v>
      </c>
      <c r="CF516">
        <v>29.44</v>
      </c>
      <c r="CG516">
        <v>6.8</v>
      </c>
      <c r="CH516">
        <v>0</v>
      </c>
      <c r="CI516">
        <v>0</v>
      </c>
      <c r="CJ516">
        <f t="shared" ref="CJ516:CJ579" si="309">CF516-J516</f>
        <v>0</v>
      </c>
      <c r="CK516">
        <f t="shared" ref="CK516:CK579" si="310">CG516-K516</f>
        <v>0</v>
      </c>
      <c r="CL516">
        <f t="shared" ref="CL516:CL579" si="311">CH516-L516</f>
        <v>0</v>
      </c>
      <c r="CM516">
        <f t="shared" ref="CM516:CM579" si="312">CI516-M516</f>
        <v>0</v>
      </c>
      <c r="CO516" s="95">
        <v>6.49</v>
      </c>
      <c r="CP516" s="95">
        <v>6.49</v>
      </c>
      <c r="CQ516">
        <f t="shared" ref="CQ516:CQ579" si="313">CP516-CO516</f>
        <v>0</v>
      </c>
    </row>
    <row r="517" spans="1:95" x14ac:dyDescent="0.25">
      <c r="A517" s="105">
        <v>6509012</v>
      </c>
      <c r="B517" t="s">
        <v>2546</v>
      </c>
      <c r="C517" t="s">
        <v>2540</v>
      </c>
      <c r="D517" t="s">
        <v>411</v>
      </c>
      <c r="E517" s="92" t="s">
        <v>309</v>
      </c>
      <c r="F517" t="s">
        <v>60</v>
      </c>
      <c r="G517" t="s">
        <v>1038</v>
      </c>
      <c r="J517">
        <f t="shared" ref="J517:K526" si="314">J516</f>
        <v>29.44</v>
      </c>
      <c r="K517" s="97">
        <f t="shared" si="314"/>
        <v>6.8</v>
      </c>
      <c r="O517">
        <f t="shared" ref="O517:P526" si="315">O516</f>
        <v>22.64</v>
      </c>
      <c r="P517">
        <f t="shared" si="315"/>
        <v>5.66</v>
      </c>
      <c r="Q517" s="99">
        <v>0.4</v>
      </c>
      <c r="U517" t="s">
        <v>69</v>
      </c>
      <c r="V517" t="s">
        <v>69</v>
      </c>
      <c r="W517" s="73" t="s">
        <v>951</v>
      </c>
      <c r="X517" s="74">
        <v>7.49</v>
      </c>
      <c r="Z517" s="76">
        <v>6.99</v>
      </c>
      <c r="AC517" s="8" t="s">
        <v>69</v>
      </c>
      <c r="AD517" s="8" t="s">
        <v>69</v>
      </c>
      <c r="AE517" s="8" t="s">
        <v>69</v>
      </c>
      <c r="AF517" s="8" t="s">
        <v>69</v>
      </c>
      <c r="AH517" s="23" t="e">
        <f t="shared" si="281"/>
        <v>#VALUE!</v>
      </c>
      <c r="AI517" s="23">
        <f t="shared" si="282"/>
        <v>7.49</v>
      </c>
      <c r="AJ517" s="23" t="str">
        <f t="shared" si="282"/>
        <v/>
      </c>
      <c r="AK517" s="23">
        <f t="shared" si="282"/>
        <v>6.99</v>
      </c>
      <c r="BG517" t="s">
        <v>2547</v>
      </c>
      <c r="BH517" t="s">
        <v>2548</v>
      </c>
      <c r="BI517" s="105" t="s">
        <v>2543</v>
      </c>
      <c r="BJ517" t="s">
        <v>2544</v>
      </c>
      <c r="BM517" t="s">
        <v>2549</v>
      </c>
      <c r="BN517" t="s">
        <v>148</v>
      </c>
      <c r="BO517" t="s">
        <v>66</v>
      </c>
      <c r="BP517">
        <v>6509012</v>
      </c>
      <c r="BQ517" t="s">
        <v>309</v>
      </c>
      <c r="BR517" t="e">
        <v>#N/A</v>
      </c>
      <c r="BS517">
        <v>29</v>
      </c>
      <c r="BT517">
        <v>28532.959999999999</v>
      </c>
      <c r="BX517">
        <v>9.7899999999999991</v>
      </c>
      <c r="BY517">
        <v>9.7899999999999991</v>
      </c>
      <c r="BZ517">
        <f t="shared" si="308"/>
        <v>0</v>
      </c>
      <c r="CC517" t="e">
        <f>VLOOKUP(A517,'[1]RPT 1280 - Edmonton'!$1:$1048576,4,0)</f>
        <v>#N/A</v>
      </c>
      <c r="CE517" t="s">
        <v>6403</v>
      </c>
      <c r="CF517">
        <v>29.44</v>
      </c>
      <c r="CG517">
        <v>6.8</v>
      </c>
      <c r="CH517">
        <v>0</v>
      </c>
      <c r="CI517">
        <v>0</v>
      </c>
      <c r="CJ517">
        <f t="shared" si="309"/>
        <v>0</v>
      </c>
      <c r="CK517">
        <f t="shared" si="310"/>
        <v>0</v>
      </c>
      <c r="CL517">
        <f t="shared" si="311"/>
        <v>0</v>
      </c>
      <c r="CM517">
        <f t="shared" si="312"/>
        <v>0</v>
      </c>
    </row>
    <row r="518" spans="1:95" x14ac:dyDescent="0.25">
      <c r="A518" s="105">
        <v>6509970</v>
      </c>
      <c r="B518" t="s">
        <v>2550</v>
      </c>
      <c r="C518" t="s">
        <v>2540</v>
      </c>
      <c r="D518" t="s">
        <v>411</v>
      </c>
      <c r="E518" s="92" t="s">
        <v>309</v>
      </c>
      <c r="F518" t="s">
        <v>60</v>
      </c>
      <c r="G518" t="s">
        <v>1038</v>
      </c>
      <c r="J518">
        <f t="shared" si="314"/>
        <v>29.44</v>
      </c>
      <c r="K518" s="97">
        <f t="shared" si="314"/>
        <v>6.8</v>
      </c>
      <c r="O518">
        <f t="shared" si="315"/>
        <v>22.64</v>
      </c>
      <c r="P518">
        <f t="shared" si="315"/>
        <v>5.66</v>
      </c>
      <c r="Q518" s="99">
        <v>0.4</v>
      </c>
      <c r="U518" t="s">
        <v>69</v>
      </c>
      <c r="V518" t="s">
        <v>69</v>
      </c>
      <c r="W518" s="73" t="s">
        <v>951</v>
      </c>
      <c r="X518" s="74">
        <v>7.49</v>
      </c>
      <c r="Z518" s="76">
        <v>6.99</v>
      </c>
      <c r="AC518" s="8" t="s">
        <v>69</v>
      </c>
      <c r="AD518" s="8" t="s">
        <v>69</v>
      </c>
      <c r="AE518" s="8" t="s">
        <v>69</v>
      </c>
      <c r="AF518" s="8" t="s">
        <v>69</v>
      </c>
      <c r="AH518" s="23" t="e">
        <f t="shared" si="281"/>
        <v>#VALUE!</v>
      </c>
      <c r="AI518" s="23">
        <f t="shared" si="282"/>
        <v>7.49</v>
      </c>
      <c r="AJ518" s="23" t="str">
        <f t="shared" si="282"/>
        <v/>
      </c>
      <c r="AK518" s="23">
        <f t="shared" si="282"/>
        <v>6.99</v>
      </c>
      <c r="BG518" t="s">
        <v>2551</v>
      </c>
      <c r="BH518" t="s">
        <v>2552</v>
      </c>
      <c r="BI518" s="105" t="s">
        <v>2543</v>
      </c>
      <c r="BJ518" t="s">
        <v>2544</v>
      </c>
      <c r="BM518" t="s">
        <v>2553</v>
      </c>
      <c r="BN518" t="s">
        <v>148</v>
      </c>
      <c r="BO518" t="s">
        <v>66</v>
      </c>
      <c r="BP518">
        <v>6509970</v>
      </c>
      <c r="BQ518" t="s">
        <v>309</v>
      </c>
      <c r="BR518" t="e">
        <v>#N/A</v>
      </c>
      <c r="BS518">
        <v>24</v>
      </c>
      <c r="BT518">
        <v>28381.4</v>
      </c>
      <c r="BX518">
        <v>9.7899999999999991</v>
      </c>
      <c r="BY518">
        <v>9.7899999999999991</v>
      </c>
      <c r="BZ518">
        <f t="shared" si="308"/>
        <v>0</v>
      </c>
      <c r="CC518" t="e">
        <f>VLOOKUP(A518,'[1]RPT 1280 - Edmonton'!$1:$1048576,4,0)</f>
        <v>#N/A</v>
      </c>
      <c r="CE518" t="s">
        <v>6403</v>
      </c>
      <c r="CF518">
        <v>29.44</v>
      </c>
      <c r="CG518">
        <v>6.8</v>
      </c>
      <c r="CH518">
        <v>0</v>
      </c>
      <c r="CI518">
        <v>0</v>
      </c>
      <c r="CJ518">
        <f t="shared" si="309"/>
        <v>0</v>
      </c>
      <c r="CK518">
        <f t="shared" si="310"/>
        <v>0</v>
      </c>
      <c r="CL518">
        <f t="shared" si="311"/>
        <v>0</v>
      </c>
      <c r="CM518">
        <f t="shared" si="312"/>
        <v>0</v>
      </c>
    </row>
    <row r="519" spans="1:95" x14ac:dyDescent="0.25">
      <c r="A519" s="105">
        <v>6509624</v>
      </c>
      <c r="B519" t="s">
        <v>2554</v>
      </c>
      <c r="C519" t="s">
        <v>2540</v>
      </c>
      <c r="D519" t="s">
        <v>411</v>
      </c>
      <c r="E519" s="92" t="s">
        <v>309</v>
      </c>
      <c r="F519" t="s">
        <v>60</v>
      </c>
      <c r="G519" t="s">
        <v>1038</v>
      </c>
      <c r="J519">
        <f t="shared" si="314"/>
        <v>29.44</v>
      </c>
      <c r="K519" s="97">
        <f t="shared" si="314"/>
        <v>6.8</v>
      </c>
      <c r="O519">
        <f t="shared" si="315"/>
        <v>22.64</v>
      </c>
      <c r="P519">
        <f t="shared" si="315"/>
        <v>5.66</v>
      </c>
      <c r="Q519" s="99">
        <v>0.4</v>
      </c>
      <c r="U519" t="s">
        <v>69</v>
      </c>
      <c r="V519" t="s">
        <v>69</v>
      </c>
      <c r="W519" s="73" t="s">
        <v>951</v>
      </c>
      <c r="X519" s="74">
        <v>7.49</v>
      </c>
      <c r="Z519" s="76">
        <v>6.99</v>
      </c>
      <c r="AC519" s="8" t="s">
        <v>69</v>
      </c>
      <c r="AD519" s="8" t="s">
        <v>69</v>
      </c>
      <c r="AE519" s="8" t="s">
        <v>69</v>
      </c>
      <c r="AF519" s="8" t="s">
        <v>69</v>
      </c>
      <c r="AH519" s="23" t="e">
        <f t="shared" si="281"/>
        <v>#VALUE!</v>
      </c>
      <c r="AI519" s="23">
        <f t="shared" si="282"/>
        <v>7.49</v>
      </c>
      <c r="AJ519" s="23" t="str">
        <f t="shared" si="282"/>
        <v/>
      </c>
      <c r="AK519" s="23">
        <f t="shared" si="282"/>
        <v>6.99</v>
      </c>
      <c r="BG519" t="s">
        <v>2555</v>
      </c>
      <c r="BH519" t="s">
        <v>2556</v>
      </c>
      <c r="BI519" s="105" t="s">
        <v>2543</v>
      </c>
      <c r="BJ519" t="s">
        <v>2544</v>
      </c>
      <c r="BM519" t="s">
        <v>2557</v>
      </c>
      <c r="BN519" t="s">
        <v>148</v>
      </c>
      <c r="BO519" t="s">
        <v>66</v>
      </c>
      <c r="BP519">
        <v>6509624</v>
      </c>
      <c r="BQ519" t="s">
        <v>309</v>
      </c>
      <c r="BR519" t="e">
        <v>#N/A</v>
      </c>
      <c r="BS519">
        <v>13</v>
      </c>
      <c r="BT519">
        <v>56146.85</v>
      </c>
      <c r="BX519">
        <v>9.7899999999999991</v>
      </c>
      <c r="BY519">
        <v>9.7899999999999991</v>
      </c>
      <c r="BZ519">
        <f t="shared" si="308"/>
        <v>0</v>
      </c>
      <c r="CC519" t="e">
        <f>VLOOKUP(A519,'[1]RPT 1280 - Edmonton'!$1:$1048576,4,0)</f>
        <v>#N/A</v>
      </c>
      <c r="CE519" t="s">
        <v>6403</v>
      </c>
      <c r="CF519">
        <v>29.44</v>
      </c>
      <c r="CG519">
        <v>6.8</v>
      </c>
      <c r="CH519">
        <v>0</v>
      </c>
      <c r="CI519">
        <v>0</v>
      </c>
      <c r="CJ519">
        <f t="shared" si="309"/>
        <v>0</v>
      </c>
      <c r="CK519">
        <f t="shared" si="310"/>
        <v>0</v>
      </c>
      <c r="CL519">
        <f t="shared" si="311"/>
        <v>0</v>
      </c>
      <c r="CM519">
        <f t="shared" si="312"/>
        <v>0</v>
      </c>
    </row>
    <row r="520" spans="1:95" x14ac:dyDescent="0.25">
      <c r="A520" s="105">
        <v>6509319</v>
      </c>
      <c r="B520" t="s">
        <v>2558</v>
      </c>
      <c r="C520" t="s">
        <v>2540</v>
      </c>
      <c r="D520" t="s">
        <v>411</v>
      </c>
      <c r="E520" s="92" t="s">
        <v>309</v>
      </c>
      <c r="F520" t="s">
        <v>60</v>
      </c>
      <c r="G520" t="s">
        <v>1038</v>
      </c>
      <c r="J520">
        <f t="shared" si="314"/>
        <v>29.44</v>
      </c>
      <c r="K520" s="97">
        <f t="shared" si="314"/>
        <v>6.8</v>
      </c>
      <c r="O520">
        <f t="shared" si="315"/>
        <v>22.64</v>
      </c>
      <c r="P520">
        <f t="shared" si="315"/>
        <v>5.66</v>
      </c>
      <c r="Q520" s="99">
        <v>0.4</v>
      </c>
      <c r="U520" t="s">
        <v>69</v>
      </c>
      <c r="V520" t="s">
        <v>69</v>
      </c>
      <c r="W520" s="73" t="s">
        <v>951</v>
      </c>
      <c r="X520" s="74">
        <v>7.49</v>
      </c>
      <c r="Z520" s="76">
        <v>6.99</v>
      </c>
      <c r="AC520" s="8" t="s">
        <v>69</v>
      </c>
      <c r="AD520" s="8" t="s">
        <v>69</v>
      </c>
      <c r="AE520" s="8" t="s">
        <v>69</v>
      </c>
      <c r="AF520" s="8" t="s">
        <v>69</v>
      </c>
      <c r="AH520" s="23" t="e">
        <f t="shared" ref="AH520:AH586" si="316">IF(W520&lt;&gt;"",(RIGHT(W520,LEN(W520)-SEARCH("/",W520,1)))/U520,"")</f>
        <v>#VALUE!</v>
      </c>
      <c r="AI520" s="23">
        <f t="shared" ref="AI520:AK586" si="317">IF(X520&lt;&gt;"",X520,"")</f>
        <v>7.49</v>
      </c>
      <c r="AJ520" s="23" t="str">
        <f t="shared" si="317"/>
        <v/>
      </c>
      <c r="AK520" s="23">
        <f t="shared" si="317"/>
        <v>6.99</v>
      </c>
      <c r="BG520" t="s">
        <v>2559</v>
      </c>
      <c r="BH520" t="s">
        <v>2560</v>
      </c>
      <c r="BI520" s="105" t="s">
        <v>2543</v>
      </c>
      <c r="BJ520" t="s">
        <v>2544</v>
      </c>
      <c r="BM520" t="s">
        <v>2561</v>
      </c>
      <c r="BN520" t="s">
        <v>148</v>
      </c>
      <c r="BO520" t="s">
        <v>66</v>
      </c>
      <c r="BP520">
        <v>6509319</v>
      </c>
      <c r="BQ520" t="s">
        <v>309</v>
      </c>
      <c r="BR520" t="e">
        <v>#N/A</v>
      </c>
      <c r="BS520">
        <v>22</v>
      </c>
      <c r="BT520">
        <v>36382.839999999997</v>
      </c>
      <c r="BX520">
        <v>9.7899999999999991</v>
      </c>
      <c r="BY520">
        <v>9.7899999999999991</v>
      </c>
      <c r="BZ520">
        <f t="shared" si="308"/>
        <v>0</v>
      </c>
      <c r="CC520" t="e">
        <f>VLOOKUP(A520,'[1]RPT 1280 - Edmonton'!$1:$1048576,4,0)</f>
        <v>#N/A</v>
      </c>
      <c r="CE520" t="s">
        <v>6403</v>
      </c>
      <c r="CF520">
        <v>29.44</v>
      </c>
      <c r="CG520">
        <v>6.8</v>
      </c>
      <c r="CH520">
        <v>0</v>
      </c>
      <c r="CI520">
        <v>0</v>
      </c>
      <c r="CJ520">
        <f t="shared" si="309"/>
        <v>0</v>
      </c>
      <c r="CK520">
        <f t="shared" si="310"/>
        <v>0</v>
      </c>
      <c r="CL520">
        <f t="shared" si="311"/>
        <v>0</v>
      </c>
      <c r="CM520">
        <f t="shared" si="312"/>
        <v>0</v>
      </c>
    </row>
    <row r="521" spans="1:95" x14ac:dyDescent="0.25">
      <c r="A521" s="105">
        <v>6509228</v>
      </c>
      <c r="B521" t="s">
        <v>2562</v>
      </c>
      <c r="C521" t="s">
        <v>2540</v>
      </c>
      <c r="D521" t="s">
        <v>411</v>
      </c>
      <c r="E521" s="92" t="s">
        <v>309</v>
      </c>
      <c r="F521" t="s">
        <v>60</v>
      </c>
      <c r="G521" t="s">
        <v>1038</v>
      </c>
      <c r="J521">
        <f t="shared" si="314"/>
        <v>29.44</v>
      </c>
      <c r="K521" s="97">
        <f t="shared" si="314"/>
        <v>6.8</v>
      </c>
      <c r="O521">
        <f t="shared" si="315"/>
        <v>22.64</v>
      </c>
      <c r="P521">
        <f t="shared" si="315"/>
        <v>5.66</v>
      </c>
      <c r="Q521" s="99">
        <v>0.4</v>
      </c>
      <c r="U521" t="s">
        <v>69</v>
      </c>
      <c r="V521" t="s">
        <v>69</v>
      </c>
      <c r="W521" s="73" t="s">
        <v>951</v>
      </c>
      <c r="X521" s="74">
        <v>7.49</v>
      </c>
      <c r="Z521" s="76">
        <v>6.99</v>
      </c>
      <c r="AC521" s="8" t="s">
        <v>69</v>
      </c>
      <c r="AD521" s="8" t="s">
        <v>69</v>
      </c>
      <c r="AE521" s="8" t="s">
        <v>69</v>
      </c>
      <c r="AF521" s="8" t="s">
        <v>69</v>
      </c>
      <c r="AH521" s="23" t="e">
        <f t="shared" si="316"/>
        <v>#VALUE!</v>
      </c>
      <c r="AI521" s="23">
        <f t="shared" si="317"/>
        <v>7.49</v>
      </c>
      <c r="AJ521" s="23" t="str">
        <f t="shared" si="317"/>
        <v/>
      </c>
      <c r="AK521" s="23">
        <f t="shared" si="317"/>
        <v>6.99</v>
      </c>
      <c r="BG521" t="s">
        <v>2563</v>
      </c>
      <c r="BH521" t="s">
        <v>2564</v>
      </c>
      <c r="BI521" s="105" t="s">
        <v>2543</v>
      </c>
      <c r="BJ521" t="s">
        <v>2544</v>
      </c>
      <c r="BM521" t="s">
        <v>2565</v>
      </c>
      <c r="BN521" t="s">
        <v>148</v>
      </c>
      <c r="BO521" t="s">
        <v>66</v>
      </c>
      <c r="BP521">
        <v>6509228</v>
      </c>
      <c r="BQ521" t="s">
        <v>309</v>
      </c>
      <c r="BR521" t="e">
        <v>#N/A</v>
      </c>
      <c r="BS521">
        <v>22</v>
      </c>
      <c r="BT521">
        <v>34960.199999999997</v>
      </c>
      <c r="BX521">
        <v>9.7899999999999991</v>
      </c>
      <c r="BY521">
        <v>9.7899999999999991</v>
      </c>
      <c r="BZ521">
        <f t="shared" si="308"/>
        <v>0</v>
      </c>
      <c r="CC521" t="e">
        <f>VLOOKUP(A521,'[1]RPT 1280 - Edmonton'!$1:$1048576,4,0)</f>
        <v>#N/A</v>
      </c>
      <c r="CE521" t="s">
        <v>6403</v>
      </c>
      <c r="CF521">
        <v>29.44</v>
      </c>
      <c r="CG521">
        <v>6.8</v>
      </c>
      <c r="CH521">
        <v>0</v>
      </c>
      <c r="CI521">
        <v>0</v>
      </c>
      <c r="CJ521">
        <f t="shared" si="309"/>
        <v>0</v>
      </c>
      <c r="CK521">
        <f t="shared" si="310"/>
        <v>0</v>
      </c>
      <c r="CL521">
        <f t="shared" si="311"/>
        <v>0</v>
      </c>
      <c r="CM521">
        <f t="shared" si="312"/>
        <v>0</v>
      </c>
    </row>
    <row r="522" spans="1:95" x14ac:dyDescent="0.25">
      <c r="A522" s="105">
        <v>6509574</v>
      </c>
      <c r="B522" t="s">
        <v>2566</v>
      </c>
      <c r="C522" t="s">
        <v>2540</v>
      </c>
      <c r="D522" t="s">
        <v>411</v>
      </c>
      <c r="E522" s="92" t="s">
        <v>309</v>
      </c>
      <c r="F522" t="s">
        <v>60</v>
      </c>
      <c r="G522" t="s">
        <v>1038</v>
      </c>
      <c r="J522">
        <f t="shared" si="314"/>
        <v>29.44</v>
      </c>
      <c r="K522" s="97">
        <f t="shared" si="314"/>
        <v>6.8</v>
      </c>
      <c r="O522">
        <f t="shared" si="315"/>
        <v>22.64</v>
      </c>
      <c r="P522">
        <f t="shared" si="315"/>
        <v>5.66</v>
      </c>
      <c r="Q522" s="99">
        <v>0.4</v>
      </c>
      <c r="U522" t="s">
        <v>69</v>
      </c>
      <c r="V522" t="s">
        <v>69</v>
      </c>
      <c r="W522" s="73" t="s">
        <v>951</v>
      </c>
      <c r="X522" s="74">
        <v>7.49</v>
      </c>
      <c r="Z522" s="76">
        <v>6.99</v>
      </c>
      <c r="AC522" s="8" t="s">
        <v>69</v>
      </c>
      <c r="AD522" s="8" t="s">
        <v>69</v>
      </c>
      <c r="AE522" s="8" t="s">
        <v>69</v>
      </c>
      <c r="AF522" s="8" t="s">
        <v>69</v>
      </c>
      <c r="AH522" s="23" t="e">
        <f t="shared" si="316"/>
        <v>#VALUE!</v>
      </c>
      <c r="AI522" s="23">
        <f t="shared" si="317"/>
        <v>7.49</v>
      </c>
      <c r="AJ522" s="23" t="str">
        <f t="shared" si="317"/>
        <v/>
      </c>
      <c r="AK522" s="23">
        <f t="shared" si="317"/>
        <v>6.99</v>
      </c>
      <c r="BG522" t="s">
        <v>2567</v>
      </c>
      <c r="BH522" t="s">
        <v>2568</v>
      </c>
      <c r="BI522" s="105" t="s">
        <v>2543</v>
      </c>
      <c r="BJ522" t="s">
        <v>2544</v>
      </c>
      <c r="BM522" t="s">
        <v>2569</v>
      </c>
      <c r="BN522" t="s">
        <v>148</v>
      </c>
      <c r="BO522" t="s">
        <v>66</v>
      </c>
      <c r="BP522">
        <v>6509574</v>
      </c>
      <c r="BQ522" t="s">
        <v>309</v>
      </c>
      <c r="BR522" t="e">
        <v>#N/A</v>
      </c>
      <c r="BS522">
        <v>25</v>
      </c>
      <c r="BT522">
        <v>27376.87</v>
      </c>
      <c r="BX522">
        <v>9.7899999999999991</v>
      </c>
      <c r="BY522">
        <v>9.7899999999999991</v>
      </c>
      <c r="BZ522">
        <f t="shared" si="308"/>
        <v>0</v>
      </c>
      <c r="CC522" t="e">
        <f>VLOOKUP(A522,'[1]RPT 1280 - Edmonton'!$1:$1048576,4,0)</f>
        <v>#N/A</v>
      </c>
      <c r="CE522" t="s">
        <v>6403</v>
      </c>
      <c r="CF522">
        <v>29.44</v>
      </c>
      <c r="CG522">
        <v>6.8</v>
      </c>
      <c r="CH522">
        <v>0</v>
      </c>
      <c r="CI522">
        <v>0</v>
      </c>
      <c r="CJ522">
        <f t="shared" si="309"/>
        <v>0</v>
      </c>
      <c r="CK522">
        <f t="shared" si="310"/>
        <v>0</v>
      </c>
      <c r="CL522">
        <f t="shared" si="311"/>
        <v>0</v>
      </c>
      <c r="CM522">
        <f t="shared" si="312"/>
        <v>0</v>
      </c>
    </row>
    <row r="523" spans="1:95" x14ac:dyDescent="0.25">
      <c r="A523" s="105">
        <v>6509558</v>
      </c>
      <c r="B523" t="s">
        <v>2570</v>
      </c>
      <c r="C523" t="s">
        <v>2540</v>
      </c>
      <c r="D523" t="s">
        <v>411</v>
      </c>
      <c r="E523" s="92" t="s">
        <v>309</v>
      </c>
      <c r="F523" t="s">
        <v>60</v>
      </c>
      <c r="G523" t="s">
        <v>1038</v>
      </c>
      <c r="J523">
        <f t="shared" si="314"/>
        <v>29.44</v>
      </c>
      <c r="K523" s="97">
        <f t="shared" si="314"/>
        <v>6.8</v>
      </c>
      <c r="O523">
        <f t="shared" si="315"/>
        <v>22.64</v>
      </c>
      <c r="P523">
        <f t="shared" si="315"/>
        <v>5.66</v>
      </c>
      <c r="Q523" s="99">
        <v>0.4</v>
      </c>
      <c r="U523" t="s">
        <v>69</v>
      </c>
      <c r="V523" t="s">
        <v>69</v>
      </c>
      <c r="W523" s="73" t="s">
        <v>951</v>
      </c>
      <c r="X523" s="74">
        <v>7.49</v>
      </c>
      <c r="Z523" s="76">
        <v>6.99</v>
      </c>
      <c r="AC523" s="8" t="s">
        <v>69</v>
      </c>
      <c r="AD523" s="8" t="s">
        <v>69</v>
      </c>
      <c r="AE523" s="8" t="s">
        <v>69</v>
      </c>
      <c r="AF523" s="8" t="s">
        <v>69</v>
      </c>
      <c r="AH523" s="23" t="e">
        <f t="shared" si="316"/>
        <v>#VALUE!</v>
      </c>
      <c r="AI523" s="23">
        <f t="shared" si="317"/>
        <v>7.49</v>
      </c>
      <c r="AJ523" s="23" t="str">
        <f t="shared" si="317"/>
        <v/>
      </c>
      <c r="AK523" s="23">
        <f t="shared" si="317"/>
        <v>6.99</v>
      </c>
      <c r="BG523" t="s">
        <v>2571</v>
      </c>
      <c r="BH523" t="s">
        <v>2572</v>
      </c>
      <c r="BI523" s="105" t="s">
        <v>2543</v>
      </c>
      <c r="BJ523" t="s">
        <v>2544</v>
      </c>
      <c r="BM523" t="s">
        <v>2573</v>
      </c>
      <c r="BN523" t="s">
        <v>148</v>
      </c>
      <c r="BO523" t="s">
        <v>66</v>
      </c>
      <c r="BP523">
        <v>6509558</v>
      </c>
      <c r="BQ523" t="s">
        <v>309</v>
      </c>
      <c r="BR523" t="e">
        <v>#N/A</v>
      </c>
      <c r="BS523">
        <v>25</v>
      </c>
      <c r="BT523">
        <v>29279.61</v>
      </c>
      <c r="BX523">
        <v>9.7899999999999991</v>
      </c>
      <c r="BY523">
        <v>9.7899999999999991</v>
      </c>
      <c r="BZ523">
        <f t="shared" si="308"/>
        <v>0</v>
      </c>
      <c r="CC523" t="e">
        <f>VLOOKUP(A523,'[1]RPT 1280 - Edmonton'!$1:$1048576,4,0)</f>
        <v>#N/A</v>
      </c>
      <c r="CE523" t="s">
        <v>6403</v>
      </c>
      <c r="CF523">
        <v>29.44</v>
      </c>
      <c r="CG523">
        <v>6.8</v>
      </c>
      <c r="CH523">
        <v>0</v>
      </c>
      <c r="CI523">
        <v>0</v>
      </c>
      <c r="CJ523">
        <f t="shared" si="309"/>
        <v>0</v>
      </c>
      <c r="CK523">
        <f t="shared" si="310"/>
        <v>0</v>
      </c>
      <c r="CL523">
        <f t="shared" si="311"/>
        <v>0</v>
      </c>
      <c r="CM523">
        <f t="shared" si="312"/>
        <v>0</v>
      </c>
    </row>
    <row r="524" spans="1:95" x14ac:dyDescent="0.25">
      <c r="A524" s="105">
        <v>6509285</v>
      </c>
      <c r="B524" t="s">
        <v>2574</v>
      </c>
      <c r="C524" t="s">
        <v>2540</v>
      </c>
      <c r="D524" t="s">
        <v>411</v>
      </c>
      <c r="E524" s="92" t="s">
        <v>309</v>
      </c>
      <c r="F524" t="s">
        <v>60</v>
      </c>
      <c r="G524" t="s">
        <v>1038</v>
      </c>
      <c r="J524">
        <f t="shared" si="314"/>
        <v>29.44</v>
      </c>
      <c r="K524" s="97">
        <f t="shared" si="314"/>
        <v>6.8</v>
      </c>
      <c r="O524">
        <f t="shared" si="315"/>
        <v>22.64</v>
      </c>
      <c r="P524">
        <f t="shared" si="315"/>
        <v>5.66</v>
      </c>
      <c r="Q524" s="99">
        <v>0.4</v>
      </c>
      <c r="U524" t="s">
        <v>69</v>
      </c>
      <c r="V524" t="s">
        <v>69</v>
      </c>
      <c r="W524" s="73" t="s">
        <v>951</v>
      </c>
      <c r="X524" s="74">
        <v>7.49</v>
      </c>
      <c r="Z524" s="76">
        <v>6.99</v>
      </c>
      <c r="AC524" s="8" t="s">
        <v>69</v>
      </c>
      <c r="AD524" s="8" t="s">
        <v>69</v>
      </c>
      <c r="AE524" s="8" t="s">
        <v>69</v>
      </c>
      <c r="AF524" s="8" t="s">
        <v>69</v>
      </c>
      <c r="AH524" s="23" t="e">
        <f t="shared" si="316"/>
        <v>#VALUE!</v>
      </c>
      <c r="AI524" s="23">
        <f t="shared" si="317"/>
        <v>7.49</v>
      </c>
      <c r="AJ524" s="23" t="str">
        <f t="shared" si="317"/>
        <v/>
      </c>
      <c r="AK524" s="23">
        <f t="shared" si="317"/>
        <v>6.99</v>
      </c>
      <c r="BG524" t="s">
        <v>2575</v>
      </c>
      <c r="BH524" t="s">
        <v>2576</v>
      </c>
      <c r="BI524" s="105" t="s">
        <v>2543</v>
      </c>
      <c r="BJ524" t="s">
        <v>2544</v>
      </c>
      <c r="BM524" t="s">
        <v>2577</v>
      </c>
      <c r="BN524" t="s">
        <v>148</v>
      </c>
      <c r="BO524" t="s">
        <v>66</v>
      </c>
      <c r="BP524">
        <v>6509285</v>
      </c>
      <c r="BQ524" t="s">
        <v>309</v>
      </c>
      <c r="BR524" t="e">
        <v>#N/A</v>
      </c>
      <c r="BS524">
        <v>23</v>
      </c>
      <c r="BT524">
        <v>31845.84</v>
      </c>
      <c r="BX524">
        <v>9.7899999999999991</v>
      </c>
      <c r="BY524">
        <v>9.7899999999999991</v>
      </c>
      <c r="BZ524">
        <f t="shared" si="308"/>
        <v>0</v>
      </c>
      <c r="CC524" t="e">
        <f>VLOOKUP(A524,'[1]RPT 1280 - Edmonton'!$1:$1048576,4,0)</f>
        <v>#N/A</v>
      </c>
      <c r="CE524" t="s">
        <v>6403</v>
      </c>
      <c r="CF524">
        <v>29.44</v>
      </c>
      <c r="CG524">
        <v>6.8</v>
      </c>
      <c r="CH524">
        <v>0</v>
      </c>
      <c r="CI524">
        <v>0</v>
      </c>
      <c r="CJ524">
        <f t="shared" si="309"/>
        <v>0</v>
      </c>
      <c r="CK524">
        <f t="shared" si="310"/>
        <v>0</v>
      </c>
      <c r="CL524">
        <f t="shared" si="311"/>
        <v>0</v>
      </c>
      <c r="CM524">
        <f t="shared" si="312"/>
        <v>0</v>
      </c>
    </row>
    <row r="525" spans="1:95" x14ac:dyDescent="0.25">
      <c r="A525" s="105">
        <v>6509152</v>
      </c>
      <c r="B525" t="s">
        <v>2578</v>
      </c>
      <c r="C525" t="s">
        <v>2540</v>
      </c>
      <c r="D525" t="s">
        <v>411</v>
      </c>
      <c r="E525" s="92" t="s">
        <v>309</v>
      </c>
      <c r="F525" t="s">
        <v>60</v>
      </c>
      <c r="G525" t="s">
        <v>1038</v>
      </c>
      <c r="J525">
        <f t="shared" si="314"/>
        <v>29.44</v>
      </c>
      <c r="K525" s="97">
        <f t="shared" si="314"/>
        <v>6.8</v>
      </c>
      <c r="O525">
        <f t="shared" si="315"/>
        <v>22.64</v>
      </c>
      <c r="P525">
        <f t="shared" si="315"/>
        <v>5.66</v>
      </c>
      <c r="Q525" s="99">
        <v>0.4</v>
      </c>
      <c r="U525" t="s">
        <v>69</v>
      </c>
      <c r="V525" t="s">
        <v>69</v>
      </c>
      <c r="W525" s="73" t="s">
        <v>951</v>
      </c>
      <c r="X525" s="74">
        <v>7.49</v>
      </c>
      <c r="Z525" s="76">
        <v>6.99</v>
      </c>
      <c r="AC525" s="8" t="s">
        <v>69</v>
      </c>
      <c r="AD525" s="8" t="s">
        <v>69</v>
      </c>
      <c r="AE525" s="8" t="s">
        <v>69</v>
      </c>
      <c r="AF525" s="8" t="s">
        <v>69</v>
      </c>
      <c r="AH525" s="23" t="e">
        <f t="shared" si="316"/>
        <v>#VALUE!</v>
      </c>
      <c r="AI525" s="23">
        <f t="shared" si="317"/>
        <v>7.49</v>
      </c>
      <c r="AJ525" s="23" t="str">
        <f t="shared" si="317"/>
        <v/>
      </c>
      <c r="AK525" s="23">
        <f t="shared" si="317"/>
        <v>6.99</v>
      </c>
      <c r="BG525" t="s">
        <v>2579</v>
      </c>
      <c r="BH525" t="s">
        <v>2580</v>
      </c>
      <c r="BI525" s="105" t="s">
        <v>2543</v>
      </c>
      <c r="BJ525" t="s">
        <v>2544</v>
      </c>
      <c r="BM525" t="s">
        <v>2581</v>
      </c>
      <c r="BN525" t="s">
        <v>148</v>
      </c>
      <c r="BO525" t="s">
        <v>66</v>
      </c>
      <c r="BP525">
        <v>6509152</v>
      </c>
      <c r="BQ525" t="s">
        <v>309</v>
      </c>
      <c r="BR525" t="e">
        <v>#N/A</v>
      </c>
      <c r="BS525">
        <v>38</v>
      </c>
      <c r="BT525">
        <v>9922.82</v>
      </c>
      <c r="BX525">
        <v>9.7899999999999991</v>
      </c>
      <c r="BY525">
        <v>9.7899999999999991</v>
      </c>
      <c r="BZ525">
        <f t="shared" si="308"/>
        <v>0</v>
      </c>
      <c r="CC525" t="e">
        <f>VLOOKUP(A525,'[1]RPT 1280 - Edmonton'!$1:$1048576,4,0)</f>
        <v>#N/A</v>
      </c>
      <c r="CE525" t="s">
        <v>6403</v>
      </c>
      <c r="CF525">
        <v>29.44</v>
      </c>
      <c r="CG525">
        <v>6.8</v>
      </c>
      <c r="CH525">
        <v>0</v>
      </c>
      <c r="CI525">
        <v>0</v>
      </c>
      <c r="CJ525">
        <f t="shared" si="309"/>
        <v>0</v>
      </c>
      <c r="CK525">
        <f t="shared" si="310"/>
        <v>0</v>
      </c>
      <c r="CL525">
        <f t="shared" si="311"/>
        <v>0</v>
      </c>
      <c r="CM525">
        <f t="shared" si="312"/>
        <v>0</v>
      </c>
    </row>
    <row r="526" spans="1:95" x14ac:dyDescent="0.25">
      <c r="A526" s="105">
        <v>6509178</v>
      </c>
      <c r="B526" t="s">
        <v>2582</v>
      </c>
      <c r="C526" t="s">
        <v>2540</v>
      </c>
      <c r="D526" t="s">
        <v>411</v>
      </c>
      <c r="E526" s="92" t="s">
        <v>309</v>
      </c>
      <c r="F526" t="s">
        <v>60</v>
      </c>
      <c r="G526" t="s">
        <v>1038</v>
      </c>
      <c r="J526">
        <f t="shared" si="314"/>
        <v>29.44</v>
      </c>
      <c r="K526" s="97">
        <f t="shared" si="314"/>
        <v>6.8</v>
      </c>
      <c r="O526">
        <f t="shared" si="315"/>
        <v>22.64</v>
      </c>
      <c r="P526">
        <f t="shared" si="315"/>
        <v>5.66</v>
      </c>
      <c r="Q526" s="99">
        <v>0.4</v>
      </c>
      <c r="U526" t="s">
        <v>69</v>
      </c>
      <c r="V526" t="s">
        <v>69</v>
      </c>
      <c r="W526" s="73" t="s">
        <v>951</v>
      </c>
      <c r="X526" s="74">
        <v>7.49</v>
      </c>
      <c r="Z526" s="76">
        <v>6.99</v>
      </c>
      <c r="AC526" s="8" t="s">
        <v>69</v>
      </c>
      <c r="AD526" s="8" t="s">
        <v>69</v>
      </c>
      <c r="AE526" s="8" t="s">
        <v>69</v>
      </c>
      <c r="AF526" s="8" t="s">
        <v>69</v>
      </c>
      <c r="AH526" s="23" t="e">
        <f t="shared" si="316"/>
        <v>#VALUE!</v>
      </c>
      <c r="AI526" s="23">
        <f t="shared" si="317"/>
        <v>7.49</v>
      </c>
      <c r="AJ526" s="23" t="str">
        <f t="shared" si="317"/>
        <v/>
      </c>
      <c r="AK526" s="23">
        <f t="shared" si="317"/>
        <v>6.99</v>
      </c>
      <c r="BG526" t="s">
        <v>2583</v>
      </c>
      <c r="BH526" t="s">
        <v>2584</v>
      </c>
      <c r="BI526" s="105" t="s">
        <v>2543</v>
      </c>
      <c r="BJ526" t="s">
        <v>2544</v>
      </c>
      <c r="BM526" t="s">
        <v>2585</v>
      </c>
      <c r="BN526" t="s">
        <v>148</v>
      </c>
      <c r="BO526" t="s">
        <v>66</v>
      </c>
      <c r="BP526">
        <v>6509178</v>
      </c>
      <c r="BQ526" t="s">
        <v>309</v>
      </c>
      <c r="BR526" t="e">
        <v>#N/A</v>
      </c>
      <c r="BS526">
        <v>38</v>
      </c>
      <c r="BT526">
        <v>9492.7099999999991</v>
      </c>
      <c r="BX526">
        <v>9.7899999999999991</v>
      </c>
      <c r="BY526">
        <v>9.7899999999999991</v>
      </c>
      <c r="BZ526">
        <f t="shared" si="308"/>
        <v>0</v>
      </c>
      <c r="CC526" t="e">
        <f>VLOOKUP(A526,'[1]RPT 1280 - Edmonton'!$1:$1048576,4,0)</f>
        <v>#N/A</v>
      </c>
      <c r="CE526" t="s">
        <v>6403</v>
      </c>
      <c r="CF526">
        <v>29.44</v>
      </c>
      <c r="CG526">
        <v>6.8</v>
      </c>
      <c r="CH526">
        <v>0</v>
      </c>
      <c r="CI526">
        <v>0</v>
      </c>
      <c r="CJ526">
        <f t="shared" si="309"/>
        <v>0</v>
      </c>
      <c r="CK526">
        <f t="shared" si="310"/>
        <v>0</v>
      </c>
      <c r="CL526">
        <f t="shared" si="311"/>
        <v>0</v>
      </c>
      <c r="CM526">
        <f t="shared" si="312"/>
        <v>0</v>
      </c>
    </row>
    <row r="527" spans="1:95" x14ac:dyDescent="0.25">
      <c r="A527" s="105">
        <v>6509467</v>
      </c>
      <c r="B527" t="s">
        <v>2586</v>
      </c>
      <c r="C527" t="s">
        <v>2587</v>
      </c>
      <c r="D527" t="s">
        <v>411</v>
      </c>
      <c r="E527" s="92" t="s">
        <v>309</v>
      </c>
      <c r="F527" t="s">
        <v>60</v>
      </c>
      <c r="G527" t="s">
        <v>1038</v>
      </c>
      <c r="I527" t="s">
        <v>186</v>
      </c>
      <c r="J527">
        <v>40.39</v>
      </c>
      <c r="K527" s="97">
        <v>2.7</v>
      </c>
      <c r="O527">
        <v>37.69</v>
      </c>
      <c r="P527">
        <v>6.2816666666666698</v>
      </c>
      <c r="Q527" s="99">
        <v>0.6</v>
      </c>
      <c r="T527" t="s">
        <v>949</v>
      </c>
      <c r="U527" t="s">
        <v>57</v>
      </c>
      <c r="V527" t="s">
        <v>950</v>
      </c>
      <c r="W527" s="73" t="s">
        <v>951</v>
      </c>
      <c r="X527" s="74">
        <v>7.49</v>
      </c>
      <c r="Z527" s="76">
        <v>6.99</v>
      </c>
      <c r="AA527" s="27">
        <v>0.18285695942475599</v>
      </c>
      <c r="AC527" s="8" t="s">
        <v>490</v>
      </c>
      <c r="AD527" s="8" t="s">
        <v>952</v>
      </c>
      <c r="AE527" s="8">
        <v>8.19</v>
      </c>
      <c r="AF527" s="8" t="s">
        <v>448</v>
      </c>
      <c r="AH527" s="23">
        <f t="shared" si="316"/>
        <v>6.49</v>
      </c>
      <c r="AI527" s="23">
        <f t="shared" si="317"/>
        <v>7.49</v>
      </c>
      <c r="AJ527" s="23" t="str">
        <f t="shared" si="317"/>
        <v/>
      </c>
      <c r="AK527" s="23">
        <f t="shared" si="317"/>
        <v>6.99</v>
      </c>
      <c r="AM527" s="40">
        <v>33.9</v>
      </c>
      <c r="AN527" s="40">
        <v>11.35</v>
      </c>
      <c r="AO527">
        <v>6</v>
      </c>
      <c r="AP527" s="40">
        <f>(AM527 * 1.05) - L527 - Q527 - K527</f>
        <v>32.294999999999995</v>
      </c>
      <c r="AQ527" t="s">
        <v>60</v>
      </c>
      <c r="AR527" s="40">
        <f>(((AH527)-((AP527/AO527) + ((AN527 * 0.03)/AO527)))/AH527)*100</f>
        <v>16.190292758089377</v>
      </c>
      <c r="AS527" s="40">
        <f>(((AI527)-((AP527/AO527) + ((AN527 * 0.3)/AO527)))/AI527)*100</f>
        <v>20.560747663551414</v>
      </c>
      <c r="AT527" s="40" t="e">
        <f>(((AJ527)-((AP527/AO527) + ((AN527 * 0.03)/AO527)))/AJ527)*100</f>
        <v>#VALUE!</v>
      </c>
      <c r="AU527" s="40">
        <f>(((AK527)-((AP527/AO527) + ((AN527 * 0.07)/AO527)))/AK527)*100</f>
        <v>21.10276585598475</v>
      </c>
      <c r="BB527" s="77">
        <f>(((AH527)-(((AP527/AO527) + ((AN527 * 0.03)/AO527))-AW527))/AH527)*100</f>
        <v>16.190292758089377</v>
      </c>
      <c r="BC527" s="78">
        <f>(((AI527)-(((AP527/AO527) + ((AN527 * 0.3)/AO527))-AX527))/AI527)*100</f>
        <v>20.560747663551414</v>
      </c>
      <c r="BD527" s="79" t="e">
        <f>(((AJ527)-(((AP527/AO527) + ((AN527 * 0.03)/AO527))-AY527))/AJ527)*100</f>
        <v>#VALUE!</v>
      </c>
      <c r="BE527" s="80">
        <f>(((AK527)-(((AP527/AO527) + ((AN527 * 0.15)/AO527))-AZ527))/AK527)*100</f>
        <v>18.937768240343352</v>
      </c>
      <c r="BG527" t="s">
        <v>2588</v>
      </c>
      <c r="BH527" t="s">
        <v>2589</v>
      </c>
      <c r="BI527" s="105" t="s">
        <v>2543</v>
      </c>
      <c r="BM527" t="s">
        <v>2590</v>
      </c>
      <c r="BN527" t="s">
        <v>902</v>
      </c>
      <c r="BO527" t="s">
        <v>66</v>
      </c>
      <c r="BP527">
        <v>6509467</v>
      </c>
      <c r="BQ527" t="s">
        <v>309</v>
      </c>
      <c r="BR527" t="e">
        <v>#N/A</v>
      </c>
      <c r="BS527">
        <v>50</v>
      </c>
      <c r="BT527">
        <v>727.98</v>
      </c>
      <c r="BX527">
        <v>9.7899999999999991</v>
      </c>
      <c r="BY527">
        <v>9.7899999999999991</v>
      </c>
      <c r="BZ527">
        <f t="shared" si="308"/>
        <v>0</v>
      </c>
      <c r="CC527" t="e">
        <f>VLOOKUP(A527,'[1]RPT 1280 - Edmonton'!$1:$1048576,4,0)</f>
        <v>#N/A</v>
      </c>
      <c r="CE527" t="s">
        <v>6403</v>
      </c>
      <c r="CF527">
        <v>40.39</v>
      </c>
      <c r="CG527">
        <v>2.7</v>
      </c>
      <c r="CH527">
        <v>0</v>
      </c>
      <c r="CI527">
        <v>0</v>
      </c>
      <c r="CJ527">
        <f t="shared" si="309"/>
        <v>0</v>
      </c>
      <c r="CK527">
        <f t="shared" si="310"/>
        <v>0</v>
      </c>
      <c r="CL527">
        <f t="shared" si="311"/>
        <v>0</v>
      </c>
      <c r="CM527">
        <f t="shared" si="312"/>
        <v>0</v>
      </c>
      <c r="CO527" s="95">
        <v>6.49</v>
      </c>
      <c r="CP527" s="95">
        <v>6.49</v>
      </c>
      <c r="CQ527">
        <f t="shared" si="313"/>
        <v>0</v>
      </c>
    </row>
    <row r="528" spans="1:95" x14ac:dyDescent="0.25">
      <c r="A528" s="105">
        <v>6509194</v>
      </c>
      <c r="B528" t="s">
        <v>2591</v>
      </c>
      <c r="C528" t="s">
        <v>2592</v>
      </c>
      <c r="D528" t="s">
        <v>905</v>
      </c>
      <c r="E528" t="s">
        <v>309</v>
      </c>
      <c r="F528" t="s">
        <v>60</v>
      </c>
      <c r="G528" t="s">
        <v>1038</v>
      </c>
      <c r="I528" t="s">
        <v>55</v>
      </c>
      <c r="J528">
        <v>22.7</v>
      </c>
      <c r="K528" s="97">
        <v>2.4</v>
      </c>
      <c r="O528">
        <v>20.3</v>
      </c>
      <c r="P528">
        <v>3.3833333333333302</v>
      </c>
      <c r="T528" t="s">
        <v>2593</v>
      </c>
      <c r="U528" t="s">
        <v>57</v>
      </c>
      <c r="V528" t="s">
        <v>2594</v>
      </c>
      <c r="W528" s="73" t="s">
        <v>2595</v>
      </c>
      <c r="X528" s="74">
        <v>4.79</v>
      </c>
      <c r="Z528" s="76">
        <v>4.49</v>
      </c>
      <c r="AA528" s="27">
        <v>0.15252187748607801</v>
      </c>
      <c r="AC528" s="8">
        <v>5.19</v>
      </c>
      <c r="AD528" s="8">
        <v>6.19</v>
      </c>
      <c r="AE528" s="8" t="s">
        <v>597</v>
      </c>
      <c r="AF528" s="8" t="s">
        <v>597</v>
      </c>
      <c r="AH528" s="23">
        <f t="shared" si="316"/>
        <v>4.1900000000000004</v>
      </c>
      <c r="AI528" s="23">
        <f t="shared" si="317"/>
        <v>4.79</v>
      </c>
      <c r="AJ528" s="23" t="str">
        <f t="shared" si="317"/>
        <v/>
      </c>
      <c r="AK528" s="23">
        <f t="shared" si="317"/>
        <v>4.49</v>
      </c>
      <c r="AM528" s="40">
        <v>22.89</v>
      </c>
      <c r="AN528" s="40">
        <v>9.27</v>
      </c>
      <c r="AO528">
        <v>6</v>
      </c>
      <c r="AP528" s="40">
        <f>(AM528 * 1.05) - L528 - Q528 - K528</f>
        <v>21.634500000000003</v>
      </c>
      <c r="AQ528" t="s">
        <v>60</v>
      </c>
      <c r="AR528" s="40">
        <f>(((AH528)-((AP528/AO528) + ((AN528 * 0.03)/AO528)))/AH528)*100</f>
        <v>12.837708830548925</v>
      </c>
      <c r="AS528" s="40">
        <f>(((AI528)-((AP528/AO528) + ((AN528 * 0.3)/AO528)))/AI528)*100</f>
        <v>15.046972860125257</v>
      </c>
      <c r="AT528" s="40" t="e">
        <f>(((AJ528)-((AP528/AO528) + ((AN528 * 0.03)/AO528)))/AJ528)*100</f>
        <v>#VALUE!</v>
      </c>
      <c r="AU528" s="40">
        <f>(((AK528)-((AP528/AO528) + ((AN528 * 0.07)/AO528)))/AK528)*100</f>
        <v>17.285077951002219</v>
      </c>
      <c r="BB528" s="77">
        <f>(((AH528)-(((AP528/AO528) + ((AN528 * 0.03)/AO528))-AW528))/AH528)*100</f>
        <v>12.837708830548925</v>
      </c>
      <c r="BC528" s="78">
        <f>(((AI528)-(((AP528/AO528) + ((AN528 * 0.3)/AO528))-AX528))/AI528)*100</f>
        <v>15.046972860125257</v>
      </c>
      <c r="BD528" s="79" t="e">
        <f>(((AJ528)-(((AP528/AO528) + ((AN528 * 0.03)/AO528))-AY528))/AJ528)*100</f>
        <v>#VALUE!</v>
      </c>
      <c r="BE528" s="80">
        <f>(((AK528)-(((AP528/AO528) + ((AN528 * 0.15)/AO528))-AZ528))/AK528)*100</f>
        <v>14.532293986636969</v>
      </c>
      <c r="BG528" t="s">
        <v>2596</v>
      </c>
      <c r="BH528" t="s">
        <v>2597</v>
      </c>
      <c r="BI528" s="105" t="s">
        <v>2543</v>
      </c>
      <c r="BJ528" t="s">
        <v>2598</v>
      </c>
      <c r="BM528" t="s">
        <v>2599</v>
      </c>
      <c r="BN528" t="s">
        <v>1195</v>
      </c>
      <c r="BO528" t="s">
        <v>237</v>
      </c>
      <c r="BP528">
        <v>6509194</v>
      </c>
      <c r="BQ528" t="s">
        <v>2600</v>
      </c>
      <c r="BR528" t="e">
        <v>#N/A</v>
      </c>
      <c r="BS528">
        <v>5</v>
      </c>
      <c r="BT528">
        <v>47969.42</v>
      </c>
      <c r="BX528">
        <v>5.99</v>
      </c>
      <c r="BY528">
        <v>5.99</v>
      </c>
      <c r="BZ528">
        <f t="shared" si="308"/>
        <v>0</v>
      </c>
      <c r="CC528" t="str">
        <f>VLOOKUP(A528,'[1]RPT 1280 - Edmonton'!$1:$1048576,4,0)</f>
        <v>CT</v>
      </c>
      <c r="CE528" t="s">
        <v>6403</v>
      </c>
      <c r="CF528">
        <v>22.7</v>
      </c>
      <c r="CG528">
        <v>2.4</v>
      </c>
      <c r="CH528">
        <v>0</v>
      </c>
      <c r="CI528">
        <v>0</v>
      </c>
      <c r="CJ528">
        <f t="shared" si="309"/>
        <v>0</v>
      </c>
      <c r="CK528">
        <f t="shared" si="310"/>
        <v>0</v>
      </c>
      <c r="CL528">
        <f t="shared" si="311"/>
        <v>0</v>
      </c>
      <c r="CM528">
        <f t="shared" si="312"/>
        <v>0</v>
      </c>
      <c r="CO528" s="95">
        <v>4.1900000000000004</v>
      </c>
      <c r="CP528" s="95">
        <v>4.1900000000000004</v>
      </c>
      <c r="CQ528">
        <f t="shared" si="313"/>
        <v>0</v>
      </c>
    </row>
    <row r="529" spans="1:95" x14ac:dyDescent="0.25">
      <c r="A529" s="105">
        <v>6509236</v>
      </c>
      <c r="B529" t="s">
        <v>2601</v>
      </c>
      <c r="C529" t="s">
        <v>2592</v>
      </c>
      <c r="D529" t="s">
        <v>905</v>
      </c>
      <c r="E529" t="s">
        <v>309</v>
      </c>
      <c r="F529" t="s">
        <v>60</v>
      </c>
      <c r="G529" t="s">
        <v>1038</v>
      </c>
      <c r="J529">
        <f t="shared" ref="J529:K539" si="318">J528</f>
        <v>22.7</v>
      </c>
      <c r="K529" s="97">
        <f t="shared" si="318"/>
        <v>2.4</v>
      </c>
      <c r="O529">
        <f t="shared" ref="O529:P539" si="319">O528</f>
        <v>20.3</v>
      </c>
      <c r="P529">
        <f t="shared" si="319"/>
        <v>3.3833333333333302</v>
      </c>
      <c r="U529" t="s">
        <v>69</v>
      </c>
      <c r="V529" t="s">
        <v>69</v>
      </c>
      <c r="W529" s="73" t="s">
        <v>2595</v>
      </c>
      <c r="X529" s="74">
        <v>4.79</v>
      </c>
      <c r="Z529" s="76">
        <v>4.49</v>
      </c>
      <c r="AC529" s="8" t="s">
        <v>69</v>
      </c>
      <c r="AD529" s="8" t="s">
        <v>69</v>
      </c>
      <c r="AE529" s="8" t="s">
        <v>69</v>
      </c>
      <c r="AF529" s="8" t="s">
        <v>69</v>
      </c>
      <c r="AH529" s="23" t="e">
        <f t="shared" si="316"/>
        <v>#VALUE!</v>
      </c>
      <c r="AI529" s="23">
        <f t="shared" si="317"/>
        <v>4.79</v>
      </c>
      <c r="AJ529" s="23" t="str">
        <f t="shared" si="317"/>
        <v/>
      </c>
      <c r="AK529" s="23">
        <f t="shared" si="317"/>
        <v>4.49</v>
      </c>
      <c r="BG529" t="s">
        <v>2602</v>
      </c>
      <c r="BH529" t="s">
        <v>2603</v>
      </c>
      <c r="BI529" s="105" t="s">
        <v>2543</v>
      </c>
      <c r="BJ529" t="s">
        <v>2598</v>
      </c>
      <c r="BM529" t="s">
        <v>2604</v>
      </c>
      <c r="BN529" t="s">
        <v>1195</v>
      </c>
      <c r="BO529" t="s">
        <v>237</v>
      </c>
      <c r="BP529">
        <v>6509236</v>
      </c>
      <c r="BQ529" t="s">
        <v>2600</v>
      </c>
      <c r="BR529" t="e">
        <v>#N/A</v>
      </c>
      <c r="BS529">
        <v>5</v>
      </c>
      <c r="BT529">
        <v>76991.570000000007</v>
      </c>
      <c r="BX529">
        <v>5.99</v>
      </c>
      <c r="BY529">
        <v>5.99</v>
      </c>
      <c r="BZ529">
        <f t="shared" si="308"/>
        <v>0</v>
      </c>
      <c r="CC529" t="str">
        <f>VLOOKUP(A529,'[1]RPT 1280 - Edmonton'!$1:$1048576,4,0)</f>
        <v>CT</v>
      </c>
      <c r="CE529" t="s">
        <v>6403</v>
      </c>
      <c r="CF529">
        <v>22.7</v>
      </c>
      <c r="CG529">
        <v>2.4</v>
      </c>
      <c r="CH529">
        <v>0</v>
      </c>
      <c r="CI529">
        <v>0</v>
      </c>
      <c r="CJ529">
        <f t="shared" si="309"/>
        <v>0</v>
      </c>
      <c r="CK529">
        <f t="shared" si="310"/>
        <v>0</v>
      </c>
      <c r="CL529">
        <f t="shared" si="311"/>
        <v>0</v>
      </c>
      <c r="CM529">
        <f t="shared" si="312"/>
        <v>0</v>
      </c>
    </row>
    <row r="530" spans="1:95" x14ac:dyDescent="0.25">
      <c r="A530" s="105">
        <v>6509632</v>
      </c>
      <c r="B530" t="s">
        <v>2605</v>
      </c>
      <c r="C530" t="s">
        <v>2592</v>
      </c>
      <c r="D530" t="s">
        <v>905</v>
      </c>
      <c r="E530" t="s">
        <v>309</v>
      </c>
      <c r="F530" t="s">
        <v>60</v>
      </c>
      <c r="G530" t="s">
        <v>1038</v>
      </c>
      <c r="J530">
        <f t="shared" si="318"/>
        <v>22.7</v>
      </c>
      <c r="K530" s="97">
        <f t="shared" si="318"/>
        <v>2.4</v>
      </c>
      <c r="O530">
        <f t="shared" si="319"/>
        <v>20.3</v>
      </c>
      <c r="P530">
        <f t="shared" si="319"/>
        <v>3.3833333333333302</v>
      </c>
      <c r="U530" t="s">
        <v>69</v>
      </c>
      <c r="V530" t="s">
        <v>69</v>
      </c>
      <c r="W530" s="73" t="s">
        <v>2595</v>
      </c>
      <c r="X530" s="74">
        <v>4.79</v>
      </c>
      <c r="Z530" s="76">
        <v>4.49</v>
      </c>
      <c r="AC530" s="8" t="s">
        <v>69</v>
      </c>
      <c r="AD530" s="8" t="s">
        <v>69</v>
      </c>
      <c r="AE530" s="8" t="s">
        <v>69</v>
      </c>
      <c r="AF530" s="8" t="s">
        <v>69</v>
      </c>
      <c r="AH530" s="23" t="e">
        <f t="shared" si="316"/>
        <v>#VALUE!</v>
      </c>
      <c r="AI530" s="23">
        <f t="shared" si="317"/>
        <v>4.79</v>
      </c>
      <c r="AJ530" s="23" t="str">
        <f t="shared" si="317"/>
        <v/>
      </c>
      <c r="AK530" s="23">
        <f t="shared" si="317"/>
        <v>4.49</v>
      </c>
      <c r="BG530" t="s">
        <v>2606</v>
      </c>
      <c r="BH530" t="s">
        <v>2607</v>
      </c>
      <c r="BI530" s="105" t="s">
        <v>2543</v>
      </c>
      <c r="BJ530" t="s">
        <v>2598</v>
      </c>
      <c r="BM530" t="s">
        <v>2608</v>
      </c>
      <c r="BN530" t="s">
        <v>1195</v>
      </c>
      <c r="BO530" t="s">
        <v>237</v>
      </c>
      <c r="BP530">
        <v>6509632</v>
      </c>
      <c r="BQ530" t="s">
        <v>2600</v>
      </c>
      <c r="BR530" t="e">
        <v>#N/A</v>
      </c>
      <c r="BS530">
        <v>4</v>
      </c>
      <c r="BT530">
        <v>44806.62</v>
      </c>
      <c r="BX530">
        <v>5.99</v>
      </c>
      <c r="BY530">
        <v>5.99</v>
      </c>
      <c r="BZ530">
        <f t="shared" si="308"/>
        <v>0</v>
      </c>
      <c r="CC530" t="str">
        <f>VLOOKUP(A530,'[1]RPT 1280 - Edmonton'!$1:$1048576,4,0)</f>
        <v>CT</v>
      </c>
      <c r="CE530" t="s">
        <v>6403</v>
      </c>
      <c r="CF530">
        <v>22.7</v>
      </c>
      <c r="CG530">
        <v>2.4</v>
      </c>
      <c r="CH530">
        <v>0</v>
      </c>
      <c r="CI530">
        <v>0</v>
      </c>
      <c r="CJ530">
        <f t="shared" si="309"/>
        <v>0</v>
      </c>
      <c r="CK530">
        <f t="shared" si="310"/>
        <v>0</v>
      </c>
      <c r="CL530">
        <f t="shared" si="311"/>
        <v>0</v>
      </c>
      <c r="CM530">
        <f t="shared" si="312"/>
        <v>0</v>
      </c>
    </row>
    <row r="531" spans="1:95" x14ac:dyDescent="0.25">
      <c r="A531" s="105">
        <v>6509293</v>
      </c>
      <c r="B531" t="s">
        <v>2609</v>
      </c>
      <c r="C531" t="s">
        <v>2592</v>
      </c>
      <c r="D531" t="s">
        <v>905</v>
      </c>
      <c r="E531" t="s">
        <v>309</v>
      </c>
      <c r="F531" t="s">
        <v>60</v>
      </c>
      <c r="G531" t="s">
        <v>1038</v>
      </c>
      <c r="J531">
        <f t="shared" si="318"/>
        <v>22.7</v>
      </c>
      <c r="K531" s="97">
        <f t="shared" si="318"/>
        <v>2.4</v>
      </c>
      <c r="O531">
        <f t="shared" si="319"/>
        <v>20.3</v>
      </c>
      <c r="P531">
        <f t="shared" si="319"/>
        <v>3.3833333333333302</v>
      </c>
      <c r="U531" t="s">
        <v>69</v>
      </c>
      <c r="V531" t="s">
        <v>69</v>
      </c>
      <c r="W531" s="73" t="s">
        <v>2595</v>
      </c>
      <c r="X531" s="74">
        <v>4.79</v>
      </c>
      <c r="Z531" s="76">
        <v>4.49</v>
      </c>
      <c r="AC531" s="8" t="s">
        <v>69</v>
      </c>
      <c r="AD531" s="8" t="s">
        <v>69</v>
      </c>
      <c r="AE531" s="8" t="s">
        <v>69</v>
      </c>
      <c r="AF531" s="8" t="s">
        <v>69</v>
      </c>
      <c r="AH531" s="23" t="e">
        <f t="shared" si="316"/>
        <v>#VALUE!</v>
      </c>
      <c r="AI531" s="23">
        <f t="shared" si="317"/>
        <v>4.79</v>
      </c>
      <c r="AJ531" s="23" t="str">
        <f t="shared" si="317"/>
        <v/>
      </c>
      <c r="AK531" s="23">
        <f t="shared" si="317"/>
        <v>4.49</v>
      </c>
      <c r="BG531" t="s">
        <v>2610</v>
      </c>
      <c r="BH531" t="s">
        <v>2611</v>
      </c>
      <c r="BI531" s="105" t="s">
        <v>2543</v>
      </c>
      <c r="BJ531" t="s">
        <v>2598</v>
      </c>
      <c r="BM531" t="s">
        <v>2612</v>
      </c>
      <c r="BN531" t="s">
        <v>1195</v>
      </c>
      <c r="BO531" t="s">
        <v>237</v>
      </c>
      <c r="BP531">
        <v>6509293</v>
      </c>
      <c r="BQ531" t="s">
        <v>2600</v>
      </c>
      <c r="BR531" t="e">
        <v>#N/A</v>
      </c>
      <c r="BS531">
        <v>29</v>
      </c>
      <c r="BT531">
        <v>14572.59</v>
      </c>
      <c r="BX531">
        <v>5.99</v>
      </c>
      <c r="BY531">
        <v>5.99</v>
      </c>
      <c r="BZ531">
        <f t="shared" si="308"/>
        <v>0</v>
      </c>
      <c r="CC531" t="str">
        <f>VLOOKUP(A531,'[1]RPT 1280 - Edmonton'!$1:$1048576,4,0)</f>
        <v>CT</v>
      </c>
      <c r="CE531" t="s">
        <v>6403</v>
      </c>
      <c r="CF531">
        <v>22.7</v>
      </c>
      <c r="CG531">
        <v>2.4</v>
      </c>
      <c r="CH531">
        <v>0</v>
      </c>
      <c r="CI531">
        <v>0</v>
      </c>
      <c r="CJ531">
        <f t="shared" si="309"/>
        <v>0</v>
      </c>
      <c r="CK531">
        <f t="shared" si="310"/>
        <v>0</v>
      </c>
      <c r="CL531">
        <f t="shared" si="311"/>
        <v>0</v>
      </c>
      <c r="CM531">
        <f t="shared" si="312"/>
        <v>0</v>
      </c>
    </row>
    <row r="532" spans="1:95" x14ac:dyDescent="0.25">
      <c r="A532" s="105">
        <v>6509251</v>
      </c>
      <c r="B532" t="s">
        <v>2613</v>
      </c>
      <c r="C532" t="s">
        <v>2592</v>
      </c>
      <c r="D532" t="s">
        <v>905</v>
      </c>
      <c r="E532" t="s">
        <v>309</v>
      </c>
      <c r="F532" t="s">
        <v>60</v>
      </c>
      <c r="G532" t="s">
        <v>1038</v>
      </c>
      <c r="J532">
        <f t="shared" si="318"/>
        <v>22.7</v>
      </c>
      <c r="K532" s="97">
        <f t="shared" si="318"/>
        <v>2.4</v>
      </c>
      <c r="O532">
        <f t="shared" si="319"/>
        <v>20.3</v>
      </c>
      <c r="P532">
        <f t="shared" si="319"/>
        <v>3.3833333333333302</v>
      </c>
      <c r="U532" t="s">
        <v>69</v>
      </c>
      <c r="V532" t="s">
        <v>69</v>
      </c>
      <c r="W532" s="73" t="s">
        <v>2595</v>
      </c>
      <c r="X532" s="74">
        <v>4.79</v>
      </c>
      <c r="Z532" s="76">
        <v>4.49</v>
      </c>
      <c r="AC532" s="8" t="s">
        <v>69</v>
      </c>
      <c r="AD532" s="8" t="s">
        <v>69</v>
      </c>
      <c r="AE532" s="8" t="s">
        <v>69</v>
      </c>
      <c r="AF532" s="8" t="s">
        <v>69</v>
      </c>
      <c r="AH532" s="23" t="e">
        <f t="shared" si="316"/>
        <v>#VALUE!</v>
      </c>
      <c r="AI532" s="23">
        <f t="shared" si="317"/>
        <v>4.79</v>
      </c>
      <c r="AJ532" s="23" t="str">
        <f t="shared" si="317"/>
        <v/>
      </c>
      <c r="AK532" s="23">
        <f t="shared" si="317"/>
        <v>4.49</v>
      </c>
      <c r="BG532" t="s">
        <v>2614</v>
      </c>
      <c r="BH532" t="s">
        <v>2615</v>
      </c>
      <c r="BI532" s="105" t="s">
        <v>2543</v>
      </c>
      <c r="BJ532" t="s">
        <v>2598</v>
      </c>
      <c r="BM532" t="s">
        <v>2616</v>
      </c>
      <c r="BN532" t="s">
        <v>1195</v>
      </c>
      <c r="BO532" t="s">
        <v>237</v>
      </c>
      <c r="BP532">
        <v>6509251</v>
      </c>
      <c r="BQ532" t="s">
        <v>2600</v>
      </c>
      <c r="BR532" t="e">
        <v>#N/A</v>
      </c>
      <c r="BS532">
        <v>4</v>
      </c>
      <c r="BT532">
        <v>46537.39</v>
      </c>
      <c r="BX532">
        <v>5.99</v>
      </c>
      <c r="BY532">
        <v>5.99</v>
      </c>
      <c r="BZ532">
        <f t="shared" si="308"/>
        <v>0</v>
      </c>
      <c r="CC532" t="str">
        <f>VLOOKUP(A532,'[1]RPT 1280 - Edmonton'!$1:$1048576,4,0)</f>
        <v>CT</v>
      </c>
      <c r="CE532" t="s">
        <v>6403</v>
      </c>
      <c r="CF532">
        <v>22.7</v>
      </c>
      <c r="CG532">
        <v>2.4</v>
      </c>
      <c r="CH532">
        <v>0</v>
      </c>
      <c r="CI532">
        <v>0</v>
      </c>
      <c r="CJ532">
        <f t="shared" si="309"/>
        <v>0</v>
      </c>
      <c r="CK532">
        <f t="shared" si="310"/>
        <v>0</v>
      </c>
      <c r="CL532">
        <f t="shared" si="311"/>
        <v>0</v>
      </c>
      <c r="CM532">
        <f t="shared" si="312"/>
        <v>0</v>
      </c>
    </row>
    <row r="533" spans="1:95" x14ac:dyDescent="0.25">
      <c r="A533" s="105">
        <v>6509525</v>
      </c>
      <c r="B533" t="s">
        <v>2617</v>
      </c>
      <c r="C533" t="s">
        <v>2592</v>
      </c>
      <c r="D533" t="s">
        <v>905</v>
      </c>
      <c r="E533" t="s">
        <v>309</v>
      </c>
      <c r="F533" t="s">
        <v>60</v>
      </c>
      <c r="G533" t="s">
        <v>1038</v>
      </c>
      <c r="J533">
        <f t="shared" si="318"/>
        <v>22.7</v>
      </c>
      <c r="K533" s="97">
        <f t="shared" si="318"/>
        <v>2.4</v>
      </c>
      <c r="O533">
        <f t="shared" si="319"/>
        <v>20.3</v>
      </c>
      <c r="P533">
        <f t="shared" si="319"/>
        <v>3.3833333333333302</v>
      </c>
      <c r="U533" t="s">
        <v>69</v>
      </c>
      <c r="V533" t="s">
        <v>69</v>
      </c>
      <c r="W533" s="73" t="s">
        <v>2595</v>
      </c>
      <c r="X533" s="74">
        <v>4.79</v>
      </c>
      <c r="Z533" s="76">
        <v>4.49</v>
      </c>
      <c r="AC533" s="8" t="s">
        <v>69</v>
      </c>
      <c r="AD533" s="8" t="s">
        <v>69</v>
      </c>
      <c r="AE533" s="8" t="s">
        <v>69</v>
      </c>
      <c r="AF533" s="8" t="s">
        <v>69</v>
      </c>
      <c r="AH533" s="23" t="e">
        <f t="shared" si="316"/>
        <v>#VALUE!</v>
      </c>
      <c r="AI533" s="23">
        <f t="shared" si="317"/>
        <v>4.79</v>
      </c>
      <c r="AJ533" s="23" t="str">
        <f t="shared" si="317"/>
        <v/>
      </c>
      <c r="AK533" s="23">
        <f t="shared" si="317"/>
        <v>4.49</v>
      </c>
      <c r="BG533" t="s">
        <v>2618</v>
      </c>
      <c r="BH533" t="s">
        <v>2619</v>
      </c>
      <c r="BI533" s="105" t="s">
        <v>2543</v>
      </c>
      <c r="BJ533" t="s">
        <v>2598</v>
      </c>
      <c r="BM533" t="s">
        <v>2620</v>
      </c>
      <c r="BN533" t="s">
        <v>1195</v>
      </c>
      <c r="BO533" t="s">
        <v>237</v>
      </c>
      <c r="BP533">
        <v>6509525</v>
      </c>
      <c r="BQ533" t="s">
        <v>2600</v>
      </c>
      <c r="BR533" t="e">
        <v>#N/A</v>
      </c>
      <c r="BS533">
        <v>13</v>
      </c>
      <c r="BT533">
        <v>25218.59</v>
      </c>
      <c r="BX533">
        <v>5.99</v>
      </c>
      <c r="BY533">
        <v>5.99</v>
      </c>
      <c r="BZ533">
        <f t="shared" si="308"/>
        <v>0</v>
      </c>
      <c r="CC533" t="str">
        <f>VLOOKUP(A533,'[1]RPT 1280 - Edmonton'!$1:$1048576,4,0)</f>
        <v>CT</v>
      </c>
      <c r="CE533" t="s">
        <v>6403</v>
      </c>
      <c r="CF533">
        <v>22.7</v>
      </c>
      <c r="CG533">
        <v>2.4</v>
      </c>
      <c r="CH533">
        <v>0</v>
      </c>
      <c r="CI533">
        <v>0</v>
      </c>
      <c r="CJ533">
        <f t="shared" si="309"/>
        <v>0</v>
      </c>
      <c r="CK533">
        <f t="shared" si="310"/>
        <v>0</v>
      </c>
      <c r="CL533">
        <f t="shared" si="311"/>
        <v>0</v>
      </c>
      <c r="CM533">
        <f t="shared" si="312"/>
        <v>0</v>
      </c>
    </row>
    <row r="534" spans="1:95" x14ac:dyDescent="0.25">
      <c r="A534" s="105">
        <v>6509350</v>
      </c>
      <c r="B534" t="s">
        <v>2621</v>
      </c>
      <c r="C534" t="s">
        <v>2592</v>
      </c>
      <c r="D534" t="s">
        <v>905</v>
      </c>
      <c r="E534" t="s">
        <v>309</v>
      </c>
      <c r="F534" t="s">
        <v>60</v>
      </c>
      <c r="G534" t="s">
        <v>1038</v>
      </c>
      <c r="J534">
        <f t="shared" si="318"/>
        <v>22.7</v>
      </c>
      <c r="K534" s="97">
        <f t="shared" si="318"/>
        <v>2.4</v>
      </c>
      <c r="O534">
        <f t="shared" si="319"/>
        <v>20.3</v>
      </c>
      <c r="P534">
        <f t="shared" si="319"/>
        <v>3.3833333333333302</v>
      </c>
      <c r="U534" t="s">
        <v>69</v>
      </c>
      <c r="V534" t="s">
        <v>69</v>
      </c>
      <c r="W534" s="73" t="s">
        <v>2595</v>
      </c>
      <c r="X534" s="74">
        <v>4.79</v>
      </c>
      <c r="Z534" s="76">
        <v>4.49</v>
      </c>
      <c r="AC534" s="8" t="s">
        <v>69</v>
      </c>
      <c r="AD534" s="8" t="s">
        <v>69</v>
      </c>
      <c r="AE534" s="8" t="s">
        <v>69</v>
      </c>
      <c r="AF534" s="8" t="s">
        <v>69</v>
      </c>
      <c r="AH534" s="23" t="e">
        <f t="shared" si="316"/>
        <v>#VALUE!</v>
      </c>
      <c r="AI534" s="23">
        <f t="shared" si="317"/>
        <v>4.79</v>
      </c>
      <c r="AJ534" s="23" t="str">
        <f t="shared" si="317"/>
        <v/>
      </c>
      <c r="AK534" s="23">
        <f t="shared" si="317"/>
        <v>4.49</v>
      </c>
      <c r="BG534" t="s">
        <v>2622</v>
      </c>
      <c r="BH534" t="s">
        <v>2623</v>
      </c>
      <c r="BI534" s="105" t="s">
        <v>2543</v>
      </c>
      <c r="BJ534" t="s">
        <v>2598</v>
      </c>
      <c r="BM534" t="s">
        <v>2624</v>
      </c>
      <c r="BN534" t="s">
        <v>1195</v>
      </c>
      <c r="BO534" t="s">
        <v>237</v>
      </c>
      <c r="BP534">
        <v>6509350</v>
      </c>
      <c r="BQ534" t="s">
        <v>2600</v>
      </c>
      <c r="BR534" t="e">
        <v>#N/A</v>
      </c>
      <c r="BS534">
        <v>7</v>
      </c>
      <c r="BT534">
        <v>43651.51</v>
      </c>
      <c r="BX534">
        <v>5.99</v>
      </c>
      <c r="BY534">
        <v>5.99</v>
      </c>
      <c r="BZ534">
        <f t="shared" si="308"/>
        <v>0</v>
      </c>
      <c r="CC534" t="str">
        <f>VLOOKUP(A534,'[1]RPT 1280 - Edmonton'!$1:$1048576,4,0)</f>
        <v>CT</v>
      </c>
      <c r="CE534" t="s">
        <v>6403</v>
      </c>
      <c r="CF534">
        <v>22.7</v>
      </c>
      <c r="CG534">
        <v>2.4</v>
      </c>
      <c r="CH534">
        <v>0</v>
      </c>
      <c r="CI534">
        <v>0</v>
      </c>
      <c r="CJ534">
        <f t="shared" si="309"/>
        <v>0</v>
      </c>
      <c r="CK534">
        <f t="shared" si="310"/>
        <v>0</v>
      </c>
      <c r="CL534">
        <f t="shared" si="311"/>
        <v>0</v>
      </c>
      <c r="CM534">
        <f t="shared" si="312"/>
        <v>0</v>
      </c>
    </row>
    <row r="535" spans="1:95" x14ac:dyDescent="0.25">
      <c r="A535" s="105">
        <v>6509582</v>
      </c>
      <c r="B535" t="s">
        <v>2625</v>
      </c>
      <c r="C535" t="s">
        <v>2592</v>
      </c>
      <c r="D535" t="s">
        <v>905</v>
      </c>
      <c r="E535" t="s">
        <v>309</v>
      </c>
      <c r="F535" t="s">
        <v>60</v>
      </c>
      <c r="G535" t="s">
        <v>1038</v>
      </c>
      <c r="J535">
        <f t="shared" si="318"/>
        <v>22.7</v>
      </c>
      <c r="K535" s="97">
        <f t="shared" si="318"/>
        <v>2.4</v>
      </c>
      <c r="O535">
        <f t="shared" si="319"/>
        <v>20.3</v>
      </c>
      <c r="P535">
        <f t="shared" si="319"/>
        <v>3.3833333333333302</v>
      </c>
      <c r="U535" t="s">
        <v>69</v>
      </c>
      <c r="V535" t="s">
        <v>69</v>
      </c>
      <c r="W535" s="73" t="s">
        <v>2595</v>
      </c>
      <c r="X535" s="74">
        <v>4.79</v>
      </c>
      <c r="Z535" s="76">
        <v>4.49</v>
      </c>
      <c r="AC535" s="8" t="s">
        <v>69</v>
      </c>
      <c r="AD535" s="8" t="s">
        <v>69</v>
      </c>
      <c r="AE535" s="8" t="s">
        <v>69</v>
      </c>
      <c r="AF535" s="8" t="s">
        <v>69</v>
      </c>
      <c r="AH535" s="23" t="e">
        <f t="shared" si="316"/>
        <v>#VALUE!</v>
      </c>
      <c r="AI535" s="23">
        <f t="shared" si="317"/>
        <v>4.79</v>
      </c>
      <c r="AJ535" s="23" t="str">
        <f t="shared" si="317"/>
        <v/>
      </c>
      <c r="AK535" s="23">
        <f t="shared" si="317"/>
        <v>4.49</v>
      </c>
      <c r="BG535" t="s">
        <v>2626</v>
      </c>
      <c r="BH535" t="s">
        <v>2627</v>
      </c>
      <c r="BI535" s="105" t="s">
        <v>2543</v>
      </c>
      <c r="BJ535" t="s">
        <v>2598</v>
      </c>
      <c r="BM535" t="s">
        <v>2628</v>
      </c>
      <c r="BN535" t="s">
        <v>1195</v>
      </c>
      <c r="BO535" t="s">
        <v>237</v>
      </c>
      <c r="BP535">
        <v>6509582</v>
      </c>
      <c r="BQ535" t="s">
        <v>2600</v>
      </c>
      <c r="BR535" t="e">
        <v>#N/A</v>
      </c>
      <c r="BS535">
        <v>22</v>
      </c>
      <c r="BT535">
        <v>25750.13</v>
      </c>
      <c r="BX535">
        <v>5.99</v>
      </c>
      <c r="BY535">
        <v>5.99</v>
      </c>
      <c r="BZ535">
        <f t="shared" si="308"/>
        <v>0</v>
      </c>
      <c r="CC535" t="str">
        <f>VLOOKUP(A535,'[1]RPT 1280 - Edmonton'!$1:$1048576,4,0)</f>
        <v>CT</v>
      </c>
      <c r="CE535" t="s">
        <v>6403</v>
      </c>
      <c r="CF535">
        <v>22.7</v>
      </c>
      <c r="CG535">
        <v>2.4</v>
      </c>
      <c r="CH535">
        <v>0</v>
      </c>
      <c r="CI535">
        <v>0</v>
      </c>
      <c r="CJ535">
        <f t="shared" si="309"/>
        <v>0</v>
      </c>
      <c r="CK535">
        <f t="shared" si="310"/>
        <v>0</v>
      </c>
      <c r="CL535">
        <f t="shared" si="311"/>
        <v>0</v>
      </c>
      <c r="CM535">
        <f t="shared" si="312"/>
        <v>0</v>
      </c>
    </row>
    <row r="536" spans="1:95" x14ac:dyDescent="0.25">
      <c r="A536" s="105">
        <v>6509616</v>
      </c>
      <c r="B536" t="s">
        <v>2629</v>
      </c>
      <c r="C536" t="s">
        <v>2592</v>
      </c>
      <c r="D536" t="s">
        <v>905</v>
      </c>
      <c r="E536" t="s">
        <v>309</v>
      </c>
      <c r="F536" t="s">
        <v>60</v>
      </c>
      <c r="G536" t="s">
        <v>1038</v>
      </c>
      <c r="J536">
        <f t="shared" si="318"/>
        <v>22.7</v>
      </c>
      <c r="K536" s="97">
        <f t="shared" si="318"/>
        <v>2.4</v>
      </c>
      <c r="O536">
        <f t="shared" si="319"/>
        <v>20.3</v>
      </c>
      <c r="P536">
        <f t="shared" si="319"/>
        <v>3.3833333333333302</v>
      </c>
      <c r="U536" t="s">
        <v>69</v>
      </c>
      <c r="V536" t="s">
        <v>69</v>
      </c>
      <c r="W536" s="73" t="s">
        <v>2595</v>
      </c>
      <c r="X536" s="74">
        <v>4.79</v>
      </c>
      <c r="Z536" s="76">
        <v>4.49</v>
      </c>
      <c r="AC536" s="8" t="s">
        <v>69</v>
      </c>
      <c r="AD536" s="8" t="s">
        <v>69</v>
      </c>
      <c r="AE536" s="8" t="s">
        <v>69</v>
      </c>
      <c r="AF536" s="8" t="s">
        <v>69</v>
      </c>
      <c r="AH536" s="23" t="e">
        <f t="shared" si="316"/>
        <v>#VALUE!</v>
      </c>
      <c r="AI536" s="23">
        <f t="shared" si="317"/>
        <v>4.79</v>
      </c>
      <c r="AJ536" s="23" t="str">
        <f t="shared" si="317"/>
        <v/>
      </c>
      <c r="AK536" s="23">
        <f t="shared" si="317"/>
        <v>4.49</v>
      </c>
      <c r="BG536" t="s">
        <v>2630</v>
      </c>
      <c r="BH536" t="s">
        <v>2631</v>
      </c>
      <c r="BI536" s="105" t="s">
        <v>2543</v>
      </c>
      <c r="BJ536" t="s">
        <v>2598</v>
      </c>
      <c r="BM536" t="s">
        <v>2632</v>
      </c>
      <c r="BN536" t="s">
        <v>1195</v>
      </c>
      <c r="BO536" t="s">
        <v>237</v>
      </c>
      <c r="BP536">
        <v>6509616</v>
      </c>
      <c r="BQ536" t="s">
        <v>2600</v>
      </c>
      <c r="BR536" t="e">
        <v>#N/A</v>
      </c>
      <c r="BS536">
        <v>29</v>
      </c>
      <c r="BT536">
        <v>19457.37</v>
      </c>
      <c r="BX536">
        <v>5.99</v>
      </c>
      <c r="BY536">
        <v>5.99</v>
      </c>
      <c r="BZ536">
        <f t="shared" si="308"/>
        <v>0</v>
      </c>
      <c r="CC536" t="str">
        <f>VLOOKUP(A536,'[1]RPT 1280 - Edmonton'!$1:$1048576,4,0)</f>
        <v>CT</v>
      </c>
      <c r="CE536" t="s">
        <v>6403</v>
      </c>
      <c r="CF536">
        <v>22.7</v>
      </c>
      <c r="CG536">
        <v>2.4</v>
      </c>
      <c r="CH536">
        <v>0</v>
      </c>
      <c r="CI536">
        <v>0</v>
      </c>
      <c r="CJ536">
        <f t="shared" si="309"/>
        <v>0</v>
      </c>
      <c r="CK536">
        <f t="shared" si="310"/>
        <v>0</v>
      </c>
      <c r="CL536">
        <f t="shared" si="311"/>
        <v>0</v>
      </c>
      <c r="CM536">
        <f t="shared" si="312"/>
        <v>0</v>
      </c>
    </row>
    <row r="537" spans="1:95" x14ac:dyDescent="0.25">
      <c r="A537" s="105">
        <v>6509608</v>
      </c>
      <c r="B537" t="s">
        <v>2633</v>
      </c>
      <c r="C537" t="s">
        <v>2592</v>
      </c>
      <c r="D537" t="s">
        <v>905</v>
      </c>
      <c r="E537" t="s">
        <v>309</v>
      </c>
      <c r="F537" t="s">
        <v>60</v>
      </c>
      <c r="G537" t="s">
        <v>1038</v>
      </c>
      <c r="J537">
        <f t="shared" si="318"/>
        <v>22.7</v>
      </c>
      <c r="K537" s="97">
        <f t="shared" si="318"/>
        <v>2.4</v>
      </c>
      <c r="O537">
        <f t="shared" si="319"/>
        <v>20.3</v>
      </c>
      <c r="P537">
        <f t="shared" si="319"/>
        <v>3.3833333333333302</v>
      </c>
      <c r="U537" t="s">
        <v>69</v>
      </c>
      <c r="V537" t="s">
        <v>69</v>
      </c>
      <c r="W537" s="73" t="s">
        <v>2595</v>
      </c>
      <c r="X537" s="74">
        <v>4.79</v>
      </c>
      <c r="Z537" s="76">
        <v>4.49</v>
      </c>
      <c r="AC537" s="8" t="s">
        <v>69</v>
      </c>
      <c r="AD537" s="8" t="s">
        <v>69</v>
      </c>
      <c r="AE537" s="8" t="s">
        <v>69</v>
      </c>
      <c r="AF537" s="8" t="s">
        <v>69</v>
      </c>
      <c r="AH537" s="23" t="e">
        <f t="shared" si="316"/>
        <v>#VALUE!</v>
      </c>
      <c r="AI537" s="23">
        <f t="shared" si="317"/>
        <v>4.79</v>
      </c>
      <c r="AJ537" s="23" t="str">
        <f t="shared" si="317"/>
        <v/>
      </c>
      <c r="AK537" s="23">
        <f t="shared" si="317"/>
        <v>4.49</v>
      </c>
      <c r="BG537" t="s">
        <v>2634</v>
      </c>
      <c r="BH537" t="s">
        <v>2635</v>
      </c>
      <c r="BI537" s="105" t="s">
        <v>2543</v>
      </c>
      <c r="BJ537" t="s">
        <v>2598</v>
      </c>
      <c r="BM537" t="s">
        <v>2636</v>
      </c>
      <c r="BN537" t="s">
        <v>1195</v>
      </c>
      <c r="BO537" t="s">
        <v>237</v>
      </c>
      <c r="BP537">
        <v>6509608</v>
      </c>
      <c r="BQ537" t="s">
        <v>2600</v>
      </c>
      <c r="BR537" t="e">
        <v>#N/A</v>
      </c>
      <c r="BS537">
        <v>12</v>
      </c>
      <c r="BT537">
        <v>33590.65</v>
      </c>
      <c r="BX537">
        <v>5.99</v>
      </c>
      <c r="BY537">
        <v>5.99</v>
      </c>
      <c r="BZ537">
        <f t="shared" si="308"/>
        <v>0</v>
      </c>
      <c r="CC537" t="str">
        <f>VLOOKUP(A537,'[1]RPT 1280 - Edmonton'!$1:$1048576,4,0)</f>
        <v>CT</v>
      </c>
      <c r="CE537" t="s">
        <v>6403</v>
      </c>
      <c r="CF537">
        <v>22.7</v>
      </c>
      <c r="CG537">
        <v>2.4</v>
      </c>
      <c r="CH537">
        <v>0</v>
      </c>
      <c r="CI537">
        <v>0</v>
      </c>
      <c r="CJ537">
        <f t="shared" si="309"/>
        <v>0</v>
      </c>
      <c r="CK537">
        <f t="shared" si="310"/>
        <v>0</v>
      </c>
      <c r="CL537">
        <f t="shared" si="311"/>
        <v>0</v>
      </c>
      <c r="CM537">
        <f t="shared" si="312"/>
        <v>0</v>
      </c>
    </row>
    <row r="538" spans="1:95" x14ac:dyDescent="0.25">
      <c r="A538" s="105">
        <v>6509491</v>
      </c>
      <c r="B538" t="s">
        <v>2637</v>
      </c>
      <c r="C538" t="s">
        <v>2592</v>
      </c>
      <c r="D538" t="s">
        <v>905</v>
      </c>
      <c r="E538" t="s">
        <v>309</v>
      </c>
      <c r="F538" t="s">
        <v>60</v>
      </c>
      <c r="G538" t="s">
        <v>1038</v>
      </c>
      <c r="J538">
        <f t="shared" si="318"/>
        <v>22.7</v>
      </c>
      <c r="K538" s="97">
        <f t="shared" si="318"/>
        <v>2.4</v>
      </c>
      <c r="O538">
        <f t="shared" si="319"/>
        <v>20.3</v>
      </c>
      <c r="P538">
        <f t="shared" si="319"/>
        <v>3.3833333333333302</v>
      </c>
      <c r="U538" t="s">
        <v>69</v>
      </c>
      <c r="V538" t="s">
        <v>69</v>
      </c>
      <c r="W538" s="73" t="s">
        <v>2595</v>
      </c>
      <c r="X538" s="74">
        <v>4.79</v>
      </c>
      <c r="Z538" s="76">
        <v>4.49</v>
      </c>
      <c r="AC538" s="8" t="s">
        <v>69</v>
      </c>
      <c r="AD538" s="8" t="s">
        <v>69</v>
      </c>
      <c r="AE538" s="8" t="s">
        <v>69</v>
      </c>
      <c r="AF538" s="8" t="s">
        <v>69</v>
      </c>
      <c r="AH538" s="23" t="e">
        <f t="shared" si="316"/>
        <v>#VALUE!</v>
      </c>
      <c r="AI538" s="23">
        <f t="shared" si="317"/>
        <v>4.79</v>
      </c>
      <c r="AJ538" s="23" t="str">
        <f t="shared" si="317"/>
        <v/>
      </c>
      <c r="AK538" s="23">
        <f t="shared" si="317"/>
        <v>4.49</v>
      </c>
      <c r="BG538" t="s">
        <v>2638</v>
      </c>
      <c r="BH538" t="s">
        <v>2639</v>
      </c>
      <c r="BI538" s="105" t="s">
        <v>2543</v>
      </c>
      <c r="BJ538" t="s">
        <v>2598</v>
      </c>
      <c r="BM538" t="s">
        <v>2640</v>
      </c>
      <c r="BN538" t="s">
        <v>1195</v>
      </c>
      <c r="BO538" t="s">
        <v>237</v>
      </c>
      <c r="BP538">
        <v>6509491</v>
      </c>
      <c r="BQ538" t="s">
        <v>2600</v>
      </c>
      <c r="BR538" t="e">
        <v>#N/A</v>
      </c>
      <c r="BS538">
        <v>19</v>
      </c>
      <c r="BT538">
        <v>20841.77</v>
      </c>
      <c r="BX538">
        <v>5.99</v>
      </c>
      <c r="BY538">
        <v>5.99</v>
      </c>
      <c r="BZ538">
        <f t="shared" si="308"/>
        <v>0</v>
      </c>
      <c r="CC538" t="str">
        <f>VLOOKUP(A538,'[1]RPT 1280 - Edmonton'!$1:$1048576,4,0)</f>
        <v>CT</v>
      </c>
      <c r="CE538" t="s">
        <v>6403</v>
      </c>
      <c r="CF538">
        <v>22.7</v>
      </c>
      <c r="CG538">
        <v>2.4</v>
      </c>
      <c r="CH538">
        <v>0</v>
      </c>
      <c r="CI538">
        <v>0</v>
      </c>
      <c r="CJ538">
        <f t="shared" si="309"/>
        <v>0</v>
      </c>
      <c r="CK538">
        <f t="shared" si="310"/>
        <v>0</v>
      </c>
      <c r="CL538">
        <f t="shared" si="311"/>
        <v>0</v>
      </c>
      <c r="CM538">
        <f t="shared" si="312"/>
        <v>0</v>
      </c>
    </row>
    <row r="539" spans="1:95" x14ac:dyDescent="0.25">
      <c r="A539" s="105">
        <v>6509590</v>
      </c>
      <c r="B539" t="s">
        <v>2641</v>
      </c>
      <c r="C539" t="s">
        <v>2592</v>
      </c>
      <c r="D539" t="s">
        <v>905</v>
      </c>
      <c r="E539" t="s">
        <v>309</v>
      </c>
      <c r="F539" t="s">
        <v>60</v>
      </c>
      <c r="G539" t="s">
        <v>1038</v>
      </c>
      <c r="J539">
        <f t="shared" si="318"/>
        <v>22.7</v>
      </c>
      <c r="K539" s="97">
        <f t="shared" si="318"/>
        <v>2.4</v>
      </c>
      <c r="O539">
        <f t="shared" si="319"/>
        <v>20.3</v>
      </c>
      <c r="P539">
        <f t="shared" si="319"/>
        <v>3.3833333333333302</v>
      </c>
      <c r="U539" t="s">
        <v>69</v>
      </c>
      <c r="V539" t="s">
        <v>69</v>
      </c>
      <c r="W539" s="73" t="s">
        <v>2595</v>
      </c>
      <c r="X539" s="74">
        <v>4.79</v>
      </c>
      <c r="Z539" s="76">
        <v>4.49</v>
      </c>
      <c r="AC539" s="8" t="s">
        <v>69</v>
      </c>
      <c r="AD539" s="8" t="s">
        <v>69</v>
      </c>
      <c r="AE539" s="8" t="s">
        <v>69</v>
      </c>
      <c r="AF539" s="8" t="s">
        <v>69</v>
      </c>
      <c r="AH539" s="23" t="e">
        <f t="shared" si="316"/>
        <v>#VALUE!</v>
      </c>
      <c r="AI539" s="23">
        <f t="shared" si="317"/>
        <v>4.79</v>
      </c>
      <c r="AJ539" s="23" t="str">
        <f t="shared" si="317"/>
        <v/>
      </c>
      <c r="AK539" s="23">
        <f t="shared" si="317"/>
        <v>4.49</v>
      </c>
      <c r="BG539" t="s">
        <v>2642</v>
      </c>
      <c r="BH539" t="s">
        <v>2643</v>
      </c>
      <c r="BI539" s="105" t="s">
        <v>2543</v>
      </c>
      <c r="BJ539" t="s">
        <v>2598</v>
      </c>
      <c r="BM539" t="s">
        <v>2644</v>
      </c>
      <c r="BN539" t="s">
        <v>1195</v>
      </c>
      <c r="BO539" t="s">
        <v>237</v>
      </c>
      <c r="BP539">
        <v>6509590</v>
      </c>
      <c r="BQ539" t="s">
        <v>2600</v>
      </c>
      <c r="BR539" t="e">
        <v>#N/A</v>
      </c>
      <c r="BS539">
        <v>17</v>
      </c>
      <c r="BT539">
        <v>20065.63</v>
      </c>
      <c r="BX539">
        <v>5.99</v>
      </c>
      <c r="BY539">
        <v>5.99</v>
      </c>
      <c r="BZ539">
        <f t="shared" si="308"/>
        <v>0</v>
      </c>
      <c r="CC539" t="str">
        <f>VLOOKUP(A539,'[1]RPT 1280 - Edmonton'!$1:$1048576,4,0)</f>
        <v>CT</v>
      </c>
      <c r="CE539" t="s">
        <v>6403</v>
      </c>
      <c r="CF539">
        <v>22.7</v>
      </c>
      <c r="CG539">
        <v>2.4</v>
      </c>
      <c r="CH539">
        <v>0</v>
      </c>
      <c r="CI539">
        <v>0</v>
      </c>
      <c r="CJ539">
        <f t="shared" si="309"/>
        <v>0</v>
      </c>
      <c r="CK539">
        <f t="shared" si="310"/>
        <v>0</v>
      </c>
      <c r="CL539">
        <f t="shared" si="311"/>
        <v>0</v>
      </c>
      <c r="CM539">
        <f t="shared" si="312"/>
        <v>0</v>
      </c>
    </row>
    <row r="540" spans="1:95" x14ac:dyDescent="0.25">
      <c r="A540" s="105">
        <v>6509707</v>
      </c>
      <c r="B540" t="s">
        <v>2645</v>
      </c>
      <c r="C540" t="s">
        <v>2646</v>
      </c>
      <c r="D540" t="s">
        <v>905</v>
      </c>
      <c r="E540" t="s">
        <v>309</v>
      </c>
      <c r="F540" t="s">
        <v>60</v>
      </c>
      <c r="G540" t="s">
        <v>1038</v>
      </c>
      <c r="I540" t="s">
        <v>55</v>
      </c>
      <c r="J540">
        <v>24.92</v>
      </c>
      <c r="K540" s="97">
        <v>4.2</v>
      </c>
      <c r="O540">
        <v>20.72</v>
      </c>
      <c r="P540">
        <v>3.45333333333333</v>
      </c>
      <c r="T540" t="s">
        <v>2593</v>
      </c>
      <c r="U540" t="s">
        <v>57</v>
      </c>
      <c r="V540" t="s">
        <v>2594</v>
      </c>
      <c r="W540" s="73" t="s">
        <v>2595</v>
      </c>
      <c r="X540" s="74">
        <v>4.79</v>
      </c>
      <c r="Z540" s="76">
        <v>4.49</v>
      </c>
      <c r="AA540" s="27">
        <v>0.13656722354813</v>
      </c>
      <c r="AC540" s="8">
        <v>5.19</v>
      </c>
      <c r="AD540" s="8">
        <v>6.19</v>
      </c>
      <c r="AE540" s="8" t="s">
        <v>597</v>
      </c>
      <c r="AF540" s="8" t="s">
        <v>597</v>
      </c>
      <c r="AH540" s="23">
        <f t="shared" si="316"/>
        <v>4.1900000000000004</v>
      </c>
      <c r="AI540" s="23">
        <f t="shared" si="317"/>
        <v>4.79</v>
      </c>
      <c r="AJ540" s="23" t="str">
        <f t="shared" si="317"/>
        <v/>
      </c>
      <c r="AK540" s="23">
        <f t="shared" si="317"/>
        <v>4.49</v>
      </c>
      <c r="AM540" s="40">
        <v>25.03</v>
      </c>
      <c r="AN540" s="40">
        <v>5.43</v>
      </c>
      <c r="AO540">
        <v>6</v>
      </c>
      <c r="AP540" s="40">
        <f>(AM540 * 1.05) - L540 - Q540 - K540</f>
        <v>22.081500000000002</v>
      </c>
      <c r="AQ540" t="s">
        <v>60</v>
      </c>
      <c r="AR540" s="40">
        <f>(((AH540)-((AP540/AO540) + ((AN540 * 0.03)/AO540)))/AH540)*100</f>
        <v>11.517899761336519</v>
      </c>
      <c r="AS540" s="40">
        <f>(((AI540)-((AP540/AO540) + ((AN540 * 0.3)/AO540)))/AI540)*100</f>
        <v>17.499999999999989</v>
      </c>
      <c r="AT540" s="40" t="e">
        <f>(((AJ540)-((AP540/AO540) + ((AN540 * 0.03)/AO540)))/AJ540)*100</f>
        <v>#VALUE!</v>
      </c>
      <c r="AU540" s="40">
        <f>(((AK540)-((AP540/AO540) + ((AN540 * 0.07)/AO540)))/AK540)*100</f>
        <v>16.623608017817372</v>
      </c>
      <c r="BB540" s="77">
        <f>(((AH540)-(((AP540/AO540) + ((AN540 * 0.03)/AO540))-AW540))/AH540)*100</f>
        <v>11.517899761336519</v>
      </c>
      <c r="BC540" s="78">
        <f>(((AI540)-(((AP540/AO540) + ((AN540 * 0.3)/AO540))-AX540))/AI540)*100</f>
        <v>17.499999999999989</v>
      </c>
      <c r="BD540" s="79" t="e">
        <f>(((AJ540)-(((AP540/AO540) + ((AN540 * 0.03)/AO540))-AY540))/AJ540)*100</f>
        <v>#VALUE!</v>
      </c>
      <c r="BE540" s="80">
        <f>(((AK540)-(((AP540/AO540) + ((AN540 * 0.15)/AO540))-AZ540))/AK540)*100</f>
        <v>15.011135857461023</v>
      </c>
      <c r="BG540" t="s">
        <v>2647</v>
      </c>
      <c r="BH540" t="s">
        <v>2648</v>
      </c>
      <c r="BI540" s="105" t="s">
        <v>2543</v>
      </c>
      <c r="BM540" t="s">
        <v>2649</v>
      </c>
      <c r="BN540" t="s">
        <v>168</v>
      </c>
      <c r="BO540" t="s">
        <v>66</v>
      </c>
      <c r="BP540">
        <v>6509707</v>
      </c>
      <c r="BQ540" t="e">
        <v>#N/A</v>
      </c>
      <c r="BR540" t="e">
        <v>#N/A</v>
      </c>
      <c r="BS540">
        <v>41</v>
      </c>
      <c r="BT540">
        <v>3657.27</v>
      </c>
      <c r="BX540">
        <v>5.99</v>
      </c>
      <c r="BY540">
        <v>5.99</v>
      </c>
      <c r="BZ540">
        <f t="shared" si="308"/>
        <v>0</v>
      </c>
      <c r="CC540" t="str">
        <f>VLOOKUP(A540,'[1]RPT 1280 - Edmonton'!$1:$1048576,4,0)</f>
        <v>CT</v>
      </c>
      <c r="CE540" t="s">
        <v>6403</v>
      </c>
      <c r="CF540">
        <v>24.92</v>
      </c>
      <c r="CG540">
        <v>4.2</v>
      </c>
      <c r="CH540">
        <v>0</v>
      </c>
      <c r="CI540">
        <v>0</v>
      </c>
      <c r="CJ540">
        <f t="shared" si="309"/>
        <v>0</v>
      </c>
      <c r="CK540">
        <f t="shared" si="310"/>
        <v>0</v>
      </c>
      <c r="CL540">
        <f t="shared" si="311"/>
        <v>0</v>
      </c>
      <c r="CM540">
        <f t="shared" si="312"/>
        <v>0</v>
      </c>
      <c r="CO540" s="95">
        <v>4.1900000000000004</v>
      </c>
      <c r="CP540" s="95">
        <v>4.1900000000000004</v>
      </c>
      <c r="CQ540">
        <f t="shared" si="313"/>
        <v>0</v>
      </c>
    </row>
    <row r="541" spans="1:95" x14ac:dyDescent="0.25">
      <c r="A541" s="105">
        <v>6509723</v>
      </c>
      <c r="B541" t="s">
        <v>2650</v>
      </c>
      <c r="C541" t="s">
        <v>2646</v>
      </c>
      <c r="D541" t="s">
        <v>905</v>
      </c>
      <c r="E541" t="s">
        <v>309</v>
      </c>
      <c r="F541" t="s">
        <v>60</v>
      </c>
      <c r="G541" t="s">
        <v>1038</v>
      </c>
      <c r="J541">
        <f t="shared" ref="J541:K542" si="320">J540</f>
        <v>24.92</v>
      </c>
      <c r="K541" s="97">
        <f t="shared" si="320"/>
        <v>4.2</v>
      </c>
      <c r="O541">
        <f t="shared" ref="O541:P542" si="321">O540</f>
        <v>20.72</v>
      </c>
      <c r="P541">
        <f t="shared" si="321"/>
        <v>3.45333333333333</v>
      </c>
      <c r="U541" t="s">
        <v>69</v>
      </c>
      <c r="V541" t="s">
        <v>69</v>
      </c>
      <c r="W541" s="73" t="s">
        <v>2595</v>
      </c>
      <c r="X541" s="74">
        <v>4.79</v>
      </c>
      <c r="Z541" s="76">
        <v>4.49</v>
      </c>
      <c r="AC541" s="8" t="s">
        <v>69</v>
      </c>
      <c r="AD541" s="8" t="s">
        <v>69</v>
      </c>
      <c r="AE541" s="8" t="s">
        <v>69</v>
      </c>
      <c r="AF541" s="8" t="s">
        <v>69</v>
      </c>
      <c r="AH541" s="23" t="e">
        <f t="shared" si="316"/>
        <v>#VALUE!</v>
      </c>
      <c r="AI541" s="23">
        <f t="shared" si="317"/>
        <v>4.79</v>
      </c>
      <c r="AJ541" s="23" t="str">
        <f t="shared" si="317"/>
        <v/>
      </c>
      <c r="AK541" s="23">
        <f t="shared" si="317"/>
        <v>4.49</v>
      </c>
      <c r="BG541" t="s">
        <v>2651</v>
      </c>
      <c r="BH541" t="s">
        <v>2652</v>
      </c>
      <c r="BI541" s="105" t="s">
        <v>2543</v>
      </c>
      <c r="BM541" t="s">
        <v>2653</v>
      </c>
      <c r="BN541" t="s">
        <v>168</v>
      </c>
      <c r="BO541" t="s">
        <v>66</v>
      </c>
      <c r="BP541">
        <v>6509723</v>
      </c>
      <c r="BQ541" t="e">
        <v>#N/A</v>
      </c>
      <c r="BR541" t="e">
        <v>#N/A</v>
      </c>
      <c r="BS541">
        <v>47</v>
      </c>
      <c r="BT541">
        <v>3899.24</v>
      </c>
      <c r="BX541">
        <v>5.99</v>
      </c>
      <c r="BY541">
        <v>5.99</v>
      </c>
      <c r="BZ541">
        <f t="shared" si="308"/>
        <v>0</v>
      </c>
      <c r="CC541" t="str">
        <f>VLOOKUP(A541,'[1]RPT 1280 - Edmonton'!$1:$1048576,4,0)</f>
        <v>CT</v>
      </c>
      <c r="CE541" t="s">
        <v>6403</v>
      </c>
      <c r="CF541">
        <v>24.92</v>
      </c>
      <c r="CG541">
        <v>4.2</v>
      </c>
      <c r="CH541">
        <v>0</v>
      </c>
      <c r="CI541">
        <v>0</v>
      </c>
      <c r="CJ541">
        <f t="shared" si="309"/>
        <v>0</v>
      </c>
      <c r="CK541">
        <f t="shared" si="310"/>
        <v>0</v>
      </c>
      <c r="CL541">
        <f t="shared" si="311"/>
        <v>0</v>
      </c>
      <c r="CM541">
        <f t="shared" si="312"/>
        <v>0</v>
      </c>
    </row>
    <row r="542" spans="1:95" x14ac:dyDescent="0.25">
      <c r="A542" s="104">
        <v>6509699</v>
      </c>
      <c r="B542" t="s">
        <v>2654</v>
      </c>
      <c r="C542" t="s">
        <v>2646</v>
      </c>
      <c r="D542" t="s">
        <v>905</v>
      </c>
      <c r="E542" t="s">
        <v>309</v>
      </c>
      <c r="F542" t="s">
        <v>60</v>
      </c>
      <c r="G542" t="s">
        <v>1038</v>
      </c>
      <c r="J542">
        <f t="shared" si="320"/>
        <v>24.92</v>
      </c>
      <c r="K542" s="97">
        <f t="shared" si="320"/>
        <v>4.2</v>
      </c>
      <c r="O542">
        <f t="shared" si="321"/>
        <v>20.72</v>
      </c>
      <c r="P542">
        <f t="shared" si="321"/>
        <v>3.45333333333333</v>
      </c>
      <c r="U542" t="s">
        <v>69</v>
      </c>
      <c r="V542" t="s">
        <v>69</v>
      </c>
      <c r="W542" s="73" t="s">
        <v>2595</v>
      </c>
      <c r="X542" s="74">
        <v>4.79</v>
      </c>
      <c r="Z542" s="76">
        <v>4.49</v>
      </c>
      <c r="AC542" s="8" t="s">
        <v>69</v>
      </c>
      <c r="AD542" s="8" t="s">
        <v>69</v>
      </c>
      <c r="AE542" s="8" t="s">
        <v>69</v>
      </c>
      <c r="AF542" s="8" t="s">
        <v>69</v>
      </c>
      <c r="AH542" s="23" t="e">
        <f t="shared" si="316"/>
        <v>#VALUE!</v>
      </c>
      <c r="AI542" s="23">
        <f t="shared" si="317"/>
        <v>4.79</v>
      </c>
      <c r="AJ542" s="23" t="str">
        <f t="shared" si="317"/>
        <v/>
      </c>
      <c r="AK542" s="23">
        <f t="shared" si="317"/>
        <v>4.49</v>
      </c>
      <c r="BG542" t="s">
        <v>2655</v>
      </c>
      <c r="BH542" t="s">
        <v>2656</v>
      </c>
      <c r="BI542" t="s">
        <v>2543</v>
      </c>
      <c r="BM542" t="s">
        <v>2657</v>
      </c>
      <c r="BN542" t="s">
        <v>168</v>
      </c>
      <c r="BO542" t="s">
        <v>66</v>
      </c>
      <c r="BP542">
        <v>6509699</v>
      </c>
      <c r="BQ542" t="e">
        <v>#N/A</v>
      </c>
      <c r="BR542" t="e">
        <v>#N/A</v>
      </c>
      <c r="BS542">
        <v>48</v>
      </c>
      <c r="BT542">
        <v>2082.4899999999998</v>
      </c>
      <c r="BX542">
        <v>5.99</v>
      </c>
      <c r="BY542">
        <v>5.99</v>
      </c>
      <c r="BZ542">
        <f t="shared" si="308"/>
        <v>0</v>
      </c>
      <c r="CC542" t="e">
        <f>VLOOKUP(A542,'[1]RPT 1280 - Edmonton'!$1:$1048576,4,0)</f>
        <v>#N/A</v>
      </c>
    </row>
    <row r="543" spans="1:95" x14ac:dyDescent="0.25">
      <c r="A543" s="105">
        <v>6509681</v>
      </c>
      <c r="B543" t="s">
        <v>2658</v>
      </c>
      <c r="C543" t="s">
        <v>2659</v>
      </c>
      <c r="D543" t="s">
        <v>53</v>
      </c>
      <c r="E543" t="s">
        <v>309</v>
      </c>
      <c r="F543" t="s">
        <v>60</v>
      </c>
      <c r="G543" t="s">
        <v>1038</v>
      </c>
      <c r="I543" t="s">
        <v>55</v>
      </c>
      <c r="J543">
        <v>39.270000000000003</v>
      </c>
      <c r="K543" s="97">
        <v>4.26</v>
      </c>
      <c r="O543">
        <v>35.01</v>
      </c>
      <c r="P543">
        <v>5.835</v>
      </c>
      <c r="T543" t="s">
        <v>227</v>
      </c>
      <c r="U543" t="s">
        <v>57</v>
      </c>
      <c r="V543" t="s">
        <v>228</v>
      </c>
      <c r="W543" s="73" t="s">
        <v>297</v>
      </c>
      <c r="X543" s="74">
        <v>7.99</v>
      </c>
      <c r="Z543" s="76">
        <v>7.49</v>
      </c>
      <c r="AA543" s="27">
        <v>0.12552098235574599</v>
      </c>
      <c r="AC543" s="8" t="s">
        <v>230</v>
      </c>
      <c r="AD543" s="8">
        <v>10.19</v>
      </c>
      <c r="AE543" s="8" t="s">
        <v>231</v>
      </c>
      <c r="AF543" s="8" t="s">
        <v>232</v>
      </c>
      <c r="AH543" s="23">
        <f t="shared" si="316"/>
        <v>6.99</v>
      </c>
      <c r="AI543" s="23">
        <f t="shared" si="317"/>
        <v>7.99</v>
      </c>
      <c r="AJ543" s="23" t="str">
        <f t="shared" si="317"/>
        <v/>
      </c>
      <c r="AK543" s="23">
        <f t="shared" si="317"/>
        <v>7.49</v>
      </c>
      <c r="AM543" s="40">
        <v>39.479999999999997</v>
      </c>
      <c r="AN543" s="40">
        <v>10.31</v>
      </c>
      <c r="AO543">
        <v>6</v>
      </c>
      <c r="AP543" s="40">
        <f>(AM543 * 1.05) - L543 - Q543 - K543</f>
        <v>37.194000000000003</v>
      </c>
      <c r="AQ543" t="s">
        <v>60</v>
      </c>
      <c r="AR543" s="40">
        <f>(((AH543)-((AP543/AO543) + ((AN543 * 0.03)/AO543)))/AH543)*100</f>
        <v>10.578683834048636</v>
      </c>
      <c r="AS543" s="40">
        <f>(((AI543)-((AP543/AO543) + ((AN543 * 0.3)/AO543)))/AI543)*100</f>
        <v>15.963704630788476</v>
      </c>
      <c r="AT543" s="40" t="e">
        <f>(((AJ543)-((AP543/AO543) + ((AN543 * 0.03)/AO543)))/AJ543)*100</f>
        <v>#VALUE!</v>
      </c>
      <c r="AU543" s="40">
        <f>(((AK543)-((AP543/AO543) + ((AN543 * 0.07)/AO543)))/AK543)*100</f>
        <v>15.630396083667108</v>
      </c>
      <c r="BB543" s="77">
        <f>(((AH543)-(((AP543/AO543) + ((AN543 * 0.03)/AO543))-AW543))/AH543)*100</f>
        <v>10.578683834048636</v>
      </c>
      <c r="BC543" s="78">
        <f>(((AI543)-(((AP543/AO543) + ((AN543 * 0.3)/AO543))-AX543))/AI543)*100</f>
        <v>15.963704630788476</v>
      </c>
      <c r="BD543" s="79" t="e">
        <f>(((AJ543)-(((AP543/AO543) + ((AN543 * 0.03)/AO543))-AY543))/AJ543)*100</f>
        <v>#VALUE!</v>
      </c>
      <c r="BE543" s="80">
        <f>(((AK543)-(((AP543/AO543) + ((AN543 * 0.15)/AO543))-AZ543))/AK543)*100</f>
        <v>13.795060080106806</v>
      </c>
      <c r="BG543" t="s">
        <v>2660</v>
      </c>
      <c r="BH543" t="s">
        <v>2661</v>
      </c>
      <c r="BI543" s="105" t="s">
        <v>2543</v>
      </c>
      <c r="BJ543" t="s">
        <v>2662</v>
      </c>
      <c r="BM543" t="s">
        <v>2663</v>
      </c>
      <c r="BN543" t="s">
        <v>579</v>
      </c>
      <c r="BO543" t="s">
        <v>237</v>
      </c>
      <c r="BP543">
        <v>6509681</v>
      </c>
      <c r="BQ543" t="s">
        <v>2600</v>
      </c>
      <c r="BR543" t="e">
        <v>#N/A</v>
      </c>
      <c r="BS543">
        <v>31</v>
      </c>
      <c r="BT543">
        <v>34998.019999999997</v>
      </c>
      <c r="BX543">
        <v>9.7899999999999991</v>
      </c>
      <c r="BY543">
        <v>9.7899999999999991</v>
      </c>
      <c r="BZ543">
        <f t="shared" si="308"/>
        <v>0</v>
      </c>
      <c r="CC543" t="e">
        <f>VLOOKUP(A543,'[1]RPT 1280 - Edmonton'!$1:$1048576,4,0)</f>
        <v>#N/A</v>
      </c>
      <c r="CE543" t="s">
        <v>6403</v>
      </c>
      <c r="CF543">
        <v>39.270000000000003</v>
      </c>
      <c r="CG543">
        <v>4.26</v>
      </c>
      <c r="CH543">
        <v>0</v>
      </c>
      <c r="CI543">
        <v>0</v>
      </c>
      <c r="CJ543">
        <f t="shared" si="309"/>
        <v>0</v>
      </c>
      <c r="CK543">
        <f t="shared" si="310"/>
        <v>0</v>
      </c>
      <c r="CL543">
        <f t="shared" si="311"/>
        <v>0</v>
      </c>
      <c r="CM543">
        <f t="shared" si="312"/>
        <v>0</v>
      </c>
      <c r="CO543" s="95">
        <v>6.99</v>
      </c>
      <c r="CP543" s="95">
        <v>6.99</v>
      </c>
      <c r="CQ543">
        <f t="shared" si="313"/>
        <v>0</v>
      </c>
    </row>
    <row r="544" spans="1:95" x14ac:dyDescent="0.25">
      <c r="A544" s="105">
        <v>6509814</v>
      </c>
      <c r="B544" t="s">
        <v>2664</v>
      </c>
      <c r="C544" t="s">
        <v>2659</v>
      </c>
      <c r="D544" t="s">
        <v>53</v>
      </c>
      <c r="E544" t="s">
        <v>309</v>
      </c>
      <c r="F544" t="s">
        <v>60</v>
      </c>
      <c r="G544" t="s">
        <v>1038</v>
      </c>
      <c r="J544">
        <f t="shared" ref="J544:K558" si="322">J543</f>
        <v>39.270000000000003</v>
      </c>
      <c r="K544" s="97">
        <f t="shared" si="322"/>
        <v>4.26</v>
      </c>
      <c r="O544">
        <f t="shared" ref="O544:P558" si="323">O543</f>
        <v>35.01</v>
      </c>
      <c r="P544">
        <f t="shared" si="323"/>
        <v>5.835</v>
      </c>
      <c r="U544" t="s">
        <v>69</v>
      </c>
      <c r="V544" t="s">
        <v>69</v>
      </c>
      <c r="W544" s="73" t="s">
        <v>297</v>
      </c>
      <c r="X544" s="74">
        <v>7.99</v>
      </c>
      <c r="Z544" s="76">
        <v>7.49</v>
      </c>
      <c r="AC544" s="8" t="s">
        <v>69</v>
      </c>
      <c r="AD544" s="8" t="s">
        <v>69</v>
      </c>
      <c r="AE544" s="8" t="s">
        <v>69</v>
      </c>
      <c r="AF544" s="8" t="s">
        <v>69</v>
      </c>
      <c r="AH544" s="23" t="e">
        <f t="shared" si="316"/>
        <v>#VALUE!</v>
      </c>
      <c r="AI544" s="23">
        <f t="shared" si="317"/>
        <v>7.99</v>
      </c>
      <c r="AJ544" s="23" t="str">
        <f t="shared" si="317"/>
        <v/>
      </c>
      <c r="AK544" s="23">
        <f t="shared" si="317"/>
        <v>7.49</v>
      </c>
      <c r="BG544" t="s">
        <v>2665</v>
      </c>
      <c r="BH544" t="s">
        <v>2666</v>
      </c>
      <c r="BI544" s="105" t="s">
        <v>2543</v>
      </c>
      <c r="BJ544" t="s">
        <v>2662</v>
      </c>
      <c r="BM544" t="s">
        <v>2667</v>
      </c>
      <c r="BN544" t="s">
        <v>579</v>
      </c>
      <c r="BO544" t="s">
        <v>237</v>
      </c>
      <c r="BP544">
        <v>6509814</v>
      </c>
      <c r="BQ544" t="s">
        <v>2600</v>
      </c>
      <c r="BR544" t="e">
        <v>#N/A</v>
      </c>
      <c r="BS544">
        <v>25</v>
      </c>
      <c r="BT544">
        <v>55305.4</v>
      </c>
      <c r="BX544">
        <v>9.7899999999999991</v>
      </c>
      <c r="BY544">
        <v>9.7899999999999991</v>
      </c>
      <c r="BZ544">
        <f t="shared" si="308"/>
        <v>0</v>
      </c>
      <c r="CC544" t="e">
        <f>VLOOKUP(A544,'[1]RPT 1280 - Edmonton'!$1:$1048576,4,0)</f>
        <v>#N/A</v>
      </c>
      <c r="CE544" t="s">
        <v>6403</v>
      </c>
      <c r="CF544">
        <v>39.270000000000003</v>
      </c>
      <c r="CG544">
        <v>4.26</v>
      </c>
      <c r="CH544">
        <v>0</v>
      </c>
      <c r="CI544">
        <v>0</v>
      </c>
      <c r="CJ544">
        <f t="shared" si="309"/>
        <v>0</v>
      </c>
      <c r="CK544">
        <f t="shared" si="310"/>
        <v>0</v>
      </c>
      <c r="CL544">
        <f t="shared" si="311"/>
        <v>0</v>
      </c>
      <c r="CM544">
        <f t="shared" si="312"/>
        <v>0</v>
      </c>
    </row>
    <row r="545" spans="1:95" x14ac:dyDescent="0.25">
      <c r="A545" s="105">
        <v>6509673</v>
      </c>
      <c r="B545" t="s">
        <v>2668</v>
      </c>
      <c r="C545" t="s">
        <v>2659</v>
      </c>
      <c r="D545" t="s">
        <v>53</v>
      </c>
      <c r="E545" t="s">
        <v>309</v>
      </c>
      <c r="F545" t="s">
        <v>60</v>
      </c>
      <c r="G545" t="s">
        <v>1038</v>
      </c>
      <c r="J545">
        <f t="shared" si="322"/>
        <v>39.270000000000003</v>
      </c>
      <c r="K545" s="97">
        <f t="shared" si="322"/>
        <v>4.26</v>
      </c>
      <c r="O545">
        <f t="shared" si="323"/>
        <v>35.01</v>
      </c>
      <c r="P545">
        <f t="shared" si="323"/>
        <v>5.835</v>
      </c>
      <c r="U545" t="s">
        <v>69</v>
      </c>
      <c r="V545" t="s">
        <v>69</v>
      </c>
      <c r="W545" s="73" t="s">
        <v>297</v>
      </c>
      <c r="X545" s="74">
        <v>7.99</v>
      </c>
      <c r="Z545" s="76">
        <v>7.49</v>
      </c>
      <c r="AC545" s="8" t="s">
        <v>69</v>
      </c>
      <c r="AD545" s="8" t="s">
        <v>69</v>
      </c>
      <c r="AE545" s="8" t="s">
        <v>69</v>
      </c>
      <c r="AF545" s="8" t="s">
        <v>69</v>
      </c>
      <c r="AH545" s="23" t="e">
        <f t="shared" si="316"/>
        <v>#VALUE!</v>
      </c>
      <c r="AI545" s="23">
        <f t="shared" si="317"/>
        <v>7.99</v>
      </c>
      <c r="AJ545" s="23" t="str">
        <f t="shared" si="317"/>
        <v/>
      </c>
      <c r="AK545" s="23">
        <f t="shared" si="317"/>
        <v>7.49</v>
      </c>
      <c r="BG545" t="s">
        <v>2669</v>
      </c>
      <c r="BH545" t="s">
        <v>2670</v>
      </c>
      <c r="BI545" s="105" t="s">
        <v>2543</v>
      </c>
      <c r="BJ545" t="s">
        <v>2662</v>
      </c>
      <c r="BM545" t="s">
        <v>2671</v>
      </c>
      <c r="BN545" t="s">
        <v>579</v>
      </c>
      <c r="BO545" t="s">
        <v>237</v>
      </c>
      <c r="BP545">
        <v>6509673</v>
      </c>
      <c r="BQ545" t="s">
        <v>2600</v>
      </c>
      <c r="BR545" t="e">
        <v>#N/A</v>
      </c>
      <c r="BS545">
        <v>29</v>
      </c>
      <c r="BT545">
        <v>67031.97</v>
      </c>
      <c r="BX545">
        <v>9.7899999999999991</v>
      </c>
      <c r="BY545">
        <v>9.7899999999999991</v>
      </c>
      <c r="BZ545">
        <f t="shared" si="308"/>
        <v>0</v>
      </c>
      <c r="CC545" t="e">
        <f>VLOOKUP(A545,'[1]RPT 1280 - Edmonton'!$1:$1048576,4,0)</f>
        <v>#N/A</v>
      </c>
      <c r="CE545" t="s">
        <v>6403</v>
      </c>
      <c r="CF545">
        <v>39.270000000000003</v>
      </c>
      <c r="CG545">
        <v>4.26</v>
      </c>
      <c r="CH545">
        <v>0</v>
      </c>
      <c r="CI545">
        <v>0</v>
      </c>
      <c r="CJ545">
        <f t="shared" si="309"/>
        <v>0</v>
      </c>
      <c r="CK545">
        <f t="shared" si="310"/>
        <v>0</v>
      </c>
      <c r="CL545">
        <f t="shared" si="311"/>
        <v>0</v>
      </c>
      <c r="CM545">
        <f t="shared" si="312"/>
        <v>0</v>
      </c>
    </row>
    <row r="546" spans="1:95" x14ac:dyDescent="0.25">
      <c r="A546" s="105">
        <v>6509830</v>
      </c>
      <c r="B546" t="s">
        <v>2672</v>
      </c>
      <c r="C546" t="s">
        <v>2659</v>
      </c>
      <c r="D546" t="s">
        <v>53</v>
      </c>
      <c r="E546" t="s">
        <v>309</v>
      </c>
      <c r="F546" t="s">
        <v>60</v>
      </c>
      <c r="G546" t="s">
        <v>1038</v>
      </c>
      <c r="J546">
        <f t="shared" si="322"/>
        <v>39.270000000000003</v>
      </c>
      <c r="K546" s="97">
        <f t="shared" si="322"/>
        <v>4.26</v>
      </c>
      <c r="O546">
        <f t="shared" si="323"/>
        <v>35.01</v>
      </c>
      <c r="P546">
        <f t="shared" si="323"/>
        <v>5.835</v>
      </c>
      <c r="U546" t="s">
        <v>69</v>
      </c>
      <c r="V546" t="s">
        <v>69</v>
      </c>
      <c r="W546" s="73" t="s">
        <v>297</v>
      </c>
      <c r="X546" s="74">
        <v>7.99</v>
      </c>
      <c r="Z546" s="76">
        <v>7.49</v>
      </c>
      <c r="AC546" s="8" t="s">
        <v>69</v>
      </c>
      <c r="AD546" s="8" t="s">
        <v>69</v>
      </c>
      <c r="AE546" s="8" t="s">
        <v>69</v>
      </c>
      <c r="AF546" s="8" t="s">
        <v>69</v>
      </c>
      <c r="AH546" s="23" t="e">
        <f t="shared" si="316"/>
        <v>#VALUE!</v>
      </c>
      <c r="AI546" s="23">
        <f t="shared" si="317"/>
        <v>7.99</v>
      </c>
      <c r="AJ546" s="23" t="str">
        <f t="shared" si="317"/>
        <v/>
      </c>
      <c r="AK546" s="23">
        <f t="shared" si="317"/>
        <v>7.49</v>
      </c>
      <c r="BG546" t="s">
        <v>2673</v>
      </c>
      <c r="BH546" t="s">
        <v>2674</v>
      </c>
      <c r="BI546" s="105" t="s">
        <v>2543</v>
      </c>
      <c r="BJ546" t="s">
        <v>2662</v>
      </c>
      <c r="BM546" t="s">
        <v>2675</v>
      </c>
      <c r="BN546" t="s">
        <v>579</v>
      </c>
      <c r="BO546" t="s">
        <v>237</v>
      </c>
      <c r="BP546">
        <v>6509830</v>
      </c>
      <c r="BQ546" t="s">
        <v>2600</v>
      </c>
      <c r="BR546" t="e">
        <v>#N/A</v>
      </c>
      <c r="BS546">
        <v>23</v>
      </c>
      <c r="BT546">
        <v>56105.8</v>
      </c>
      <c r="BX546">
        <v>9.7899999999999991</v>
      </c>
      <c r="BY546">
        <v>9.7899999999999991</v>
      </c>
      <c r="BZ546">
        <f t="shared" si="308"/>
        <v>0</v>
      </c>
      <c r="CC546" t="e">
        <f>VLOOKUP(A546,'[1]RPT 1280 - Edmonton'!$1:$1048576,4,0)</f>
        <v>#N/A</v>
      </c>
      <c r="CE546" t="s">
        <v>6403</v>
      </c>
      <c r="CF546">
        <v>39.270000000000003</v>
      </c>
      <c r="CG546">
        <v>4.26</v>
      </c>
      <c r="CH546">
        <v>0</v>
      </c>
      <c r="CI546">
        <v>0</v>
      </c>
      <c r="CJ546">
        <f t="shared" si="309"/>
        <v>0</v>
      </c>
      <c r="CK546">
        <f t="shared" si="310"/>
        <v>0</v>
      </c>
      <c r="CL546">
        <f t="shared" si="311"/>
        <v>0</v>
      </c>
      <c r="CM546">
        <f t="shared" si="312"/>
        <v>0</v>
      </c>
    </row>
    <row r="547" spans="1:95" x14ac:dyDescent="0.25">
      <c r="A547" s="105">
        <v>6509053</v>
      </c>
      <c r="B547" t="s">
        <v>2676</v>
      </c>
      <c r="C547" t="s">
        <v>2659</v>
      </c>
      <c r="D547" t="s">
        <v>53</v>
      </c>
      <c r="E547" t="s">
        <v>309</v>
      </c>
      <c r="F547" t="s">
        <v>60</v>
      </c>
      <c r="G547" t="s">
        <v>1038</v>
      </c>
      <c r="J547">
        <f t="shared" si="322"/>
        <v>39.270000000000003</v>
      </c>
      <c r="K547" s="97">
        <f t="shared" si="322"/>
        <v>4.26</v>
      </c>
      <c r="O547">
        <f t="shared" si="323"/>
        <v>35.01</v>
      </c>
      <c r="P547">
        <f t="shared" si="323"/>
        <v>5.835</v>
      </c>
      <c r="U547" t="s">
        <v>69</v>
      </c>
      <c r="V547" t="s">
        <v>69</v>
      </c>
      <c r="W547" s="73" t="s">
        <v>297</v>
      </c>
      <c r="X547" s="74">
        <v>7.99</v>
      </c>
      <c r="Z547" s="76">
        <v>7.49</v>
      </c>
      <c r="AC547" s="8" t="s">
        <v>69</v>
      </c>
      <c r="AD547" s="8" t="s">
        <v>69</v>
      </c>
      <c r="AE547" s="8" t="s">
        <v>69</v>
      </c>
      <c r="AF547" s="8" t="s">
        <v>69</v>
      </c>
      <c r="AH547" s="23" t="e">
        <f t="shared" si="316"/>
        <v>#VALUE!</v>
      </c>
      <c r="AI547" s="23">
        <f t="shared" si="317"/>
        <v>7.99</v>
      </c>
      <c r="AJ547" s="23" t="str">
        <f t="shared" si="317"/>
        <v/>
      </c>
      <c r="AK547" s="23">
        <f t="shared" si="317"/>
        <v>7.49</v>
      </c>
      <c r="BG547" t="s">
        <v>2677</v>
      </c>
      <c r="BH547" t="s">
        <v>2678</v>
      </c>
      <c r="BI547" s="105" t="s">
        <v>2543</v>
      </c>
      <c r="BJ547" t="s">
        <v>2662</v>
      </c>
      <c r="BM547" t="s">
        <v>2679</v>
      </c>
      <c r="BN547" t="s">
        <v>579</v>
      </c>
      <c r="BO547" t="s">
        <v>237</v>
      </c>
      <c r="BP547">
        <v>6509053</v>
      </c>
      <c r="BQ547" t="s">
        <v>2600</v>
      </c>
      <c r="BR547" t="e">
        <v>#N/A</v>
      </c>
      <c r="BS547">
        <v>49</v>
      </c>
      <c r="BT547">
        <v>6529.31</v>
      </c>
      <c r="BX547">
        <v>9.7899999999999991</v>
      </c>
      <c r="BY547">
        <v>9.7899999999999991</v>
      </c>
      <c r="BZ547">
        <f t="shared" si="308"/>
        <v>0</v>
      </c>
      <c r="CC547" t="e">
        <f>VLOOKUP(A547,'[1]RPT 1280 - Edmonton'!$1:$1048576,4,0)</f>
        <v>#N/A</v>
      </c>
      <c r="CE547" t="s">
        <v>6403</v>
      </c>
      <c r="CF547">
        <v>39.270000000000003</v>
      </c>
      <c r="CG547">
        <v>4.26</v>
      </c>
      <c r="CH547">
        <v>0</v>
      </c>
      <c r="CI547">
        <v>0</v>
      </c>
      <c r="CJ547">
        <f t="shared" si="309"/>
        <v>0</v>
      </c>
      <c r="CK547">
        <f t="shared" si="310"/>
        <v>0</v>
      </c>
      <c r="CL547">
        <f t="shared" si="311"/>
        <v>0</v>
      </c>
      <c r="CM547">
        <f t="shared" si="312"/>
        <v>0</v>
      </c>
    </row>
    <row r="548" spans="1:95" x14ac:dyDescent="0.25">
      <c r="A548" s="105">
        <v>6509566</v>
      </c>
      <c r="B548" t="s">
        <v>2680</v>
      </c>
      <c r="C548" t="s">
        <v>2659</v>
      </c>
      <c r="D548" t="s">
        <v>53</v>
      </c>
      <c r="E548" t="s">
        <v>309</v>
      </c>
      <c r="F548" t="s">
        <v>60</v>
      </c>
      <c r="G548" t="s">
        <v>1038</v>
      </c>
      <c r="J548">
        <f t="shared" si="322"/>
        <v>39.270000000000003</v>
      </c>
      <c r="K548" s="97">
        <f t="shared" si="322"/>
        <v>4.26</v>
      </c>
      <c r="O548">
        <f t="shared" si="323"/>
        <v>35.01</v>
      </c>
      <c r="P548">
        <f t="shared" si="323"/>
        <v>5.835</v>
      </c>
      <c r="U548" t="s">
        <v>69</v>
      </c>
      <c r="V548" t="s">
        <v>69</v>
      </c>
      <c r="W548" s="73" t="s">
        <v>297</v>
      </c>
      <c r="X548" s="74">
        <v>7.99</v>
      </c>
      <c r="Z548" s="76">
        <v>7.49</v>
      </c>
      <c r="AC548" s="8" t="s">
        <v>69</v>
      </c>
      <c r="AD548" s="8" t="s">
        <v>69</v>
      </c>
      <c r="AE548" s="8" t="s">
        <v>69</v>
      </c>
      <c r="AF548" s="8" t="s">
        <v>69</v>
      </c>
      <c r="AH548" s="23" t="e">
        <f t="shared" si="316"/>
        <v>#VALUE!</v>
      </c>
      <c r="AI548" s="23">
        <f t="shared" si="317"/>
        <v>7.99</v>
      </c>
      <c r="AJ548" s="23" t="str">
        <f t="shared" si="317"/>
        <v/>
      </c>
      <c r="AK548" s="23">
        <f t="shared" si="317"/>
        <v>7.49</v>
      </c>
      <c r="BG548" t="s">
        <v>2681</v>
      </c>
      <c r="BH548" t="s">
        <v>2682</v>
      </c>
      <c r="BI548" s="105" t="s">
        <v>2543</v>
      </c>
      <c r="BJ548" t="s">
        <v>2662</v>
      </c>
      <c r="BM548" t="s">
        <v>2683</v>
      </c>
      <c r="BN548" t="s">
        <v>579</v>
      </c>
      <c r="BO548" t="s">
        <v>237</v>
      </c>
      <c r="BP548">
        <v>6509566</v>
      </c>
      <c r="BQ548" t="s">
        <v>2600</v>
      </c>
      <c r="BR548" t="e">
        <v>#N/A</v>
      </c>
      <c r="BS548">
        <v>40</v>
      </c>
      <c r="BT548">
        <v>14193.28</v>
      </c>
      <c r="BX548">
        <v>9.7899999999999991</v>
      </c>
      <c r="BY548">
        <v>9.7899999999999991</v>
      </c>
      <c r="BZ548">
        <f t="shared" si="308"/>
        <v>0</v>
      </c>
      <c r="CC548" t="e">
        <f>VLOOKUP(A548,'[1]RPT 1280 - Edmonton'!$1:$1048576,4,0)</f>
        <v>#N/A</v>
      </c>
      <c r="CE548" t="s">
        <v>6403</v>
      </c>
      <c r="CF548">
        <v>39.270000000000003</v>
      </c>
      <c r="CG548">
        <v>4.26</v>
      </c>
      <c r="CH548">
        <v>0</v>
      </c>
      <c r="CI548">
        <v>0</v>
      </c>
      <c r="CJ548">
        <f t="shared" si="309"/>
        <v>0</v>
      </c>
      <c r="CK548">
        <f t="shared" si="310"/>
        <v>0</v>
      </c>
      <c r="CL548">
        <f t="shared" si="311"/>
        <v>0</v>
      </c>
      <c r="CM548">
        <f t="shared" si="312"/>
        <v>0</v>
      </c>
    </row>
    <row r="549" spans="1:95" x14ac:dyDescent="0.25">
      <c r="A549" s="105">
        <v>6509715</v>
      </c>
      <c r="B549" t="s">
        <v>2684</v>
      </c>
      <c r="C549" t="s">
        <v>2659</v>
      </c>
      <c r="D549" t="s">
        <v>53</v>
      </c>
      <c r="E549" t="s">
        <v>309</v>
      </c>
      <c r="F549" t="s">
        <v>60</v>
      </c>
      <c r="G549" t="s">
        <v>1038</v>
      </c>
      <c r="J549">
        <f t="shared" si="322"/>
        <v>39.270000000000003</v>
      </c>
      <c r="K549" s="97">
        <f t="shared" si="322"/>
        <v>4.26</v>
      </c>
      <c r="O549">
        <f t="shared" si="323"/>
        <v>35.01</v>
      </c>
      <c r="P549">
        <f t="shared" si="323"/>
        <v>5.835</v>
      </c>
      <c r="U549" t="s">
        <v>69</v>
      </c>
      <c r="V549" t="s">
        <v>69</v>
      </c>
      <c r="W549" s="73" t="s">
        <v>297</v>
      </c>
      <c r="X549" s="74">
        <v>7.99</v>
      </c>
      <c r="Z549" s="76">
        <v>7.49</v>
      </c>
      <c r="AC549" s="8" t="s">
        <v>69</v>
      </c>
      <c r="AD549" s="8" t="s">
        <v>69</v>
      </c>
      <c r="AE549" s="8" t="s">
        <v>69</v>
      </c>
      <c r="AF549" s="8" t="s">
        <v>69</v>
      </c>
      <c r="AH549" s="23" t="e">
        <f t="shared" si="316"/>
        <v>#VALUE!</v>
      </c>
      <c r="AI549" s="23">
        <f t="shared" si="317"/>
        <v>7.99</v>
      </c>
      <c r="AJ549" s="23" t="str">
        <f t="shared" si="317"/>
        <v/>
      </c>
      <c r="AK549" s="23">
        <f t="shared" si="317"/>
        <v>7.49</v>
      </c>
      <c r="BG549" t="s">
        <v>2685</v>
      </c>
      <c r="BH549" t="s">
        <v>2686</v>
      </c>
      <c r="BI549" s="105" t="s">
        <v>2543</v>
      </c>
      <c r="BJ549" t="s">
        <v>2662</v>
      </c>
      <c r="BM549" t="s">
        <v>2687</v>
      </c>
      <c r="BN549" t="s">
        <v>579</v>
      </c>
      <c r="BO549" t="s">
        <v>237</v>
      </c>
      <c r="BP549">
        <v>6509715</v>
      </c>
      <c r="BQ549" t="s">
        <v>2600</v>
      </c>
      <c r="BR549" t="e">
        <v>#N/A</v>
      </c>
      <c r="BS549">
        <v>39</v>
      </c>
      <c r="BT549">
        <v>11292.2</v>
      </c>
      <c r="BX549">
        <v>9.7899999999999991</v>
      </c>
      <c r="BY549">
        <v>9.7899999999999991</v>
      </c>
      <c r="BZ549">
        <f t="shared" si="308"/>
        <v>0</v>
      </c>
      <c r="CC549" t="e">
        <f>VLOOKUP(A549,'[1]RPT 1280 - Edmonton'!$1:$1048576,4,0)</f>
        <v>#N/A</v>
      </c>
      <c r="CE549" t="s">
        <v>6403</v>
      </c>
      <c r="CF549">
        <v>39.270000000000003</v>
      </c>
      <c r="CG549">
        <v>4.26</v>
      </c>
      <c r="CH549">
        <v>0</v>
      </c>
      <c r="CI549">
        <v>0</v>
      </c>
      <c r="CJ549">
        <f t="shared" si="309"/>
        <v>0</v>
      </c>
      <c r="CK549">
        <f t="shared" si="310"/>
        <v>0</v>
      </c>
      <c r="CL549">
        <f t="shared" si="311"/>
        <v>0</v>
      </c>
      <c r="CM549">
        <f t="shared" si="312"/>
        <v>0</v>
      </c>
    </row>
    <row r="550" spans="1:95" x14ac:dyDescent="0.25">
      <c r="A550" s="105">
        <v>6509004</v>
      </c>
      <c r="B550" t="s">
        <v>2688</v>
      </c>
      <c r="C550" t="s">
        <v>2659</v>
      </c>
      <c r="D550" t="s">
        <v>53</v>
      </c>
      <c r="E550" t="s">
        <v>309</v>
      </c>
      <c r="F550" t="s">
        <v>60</v>
      </c>
      <c r="G550" t="s">
        <v>1038</v>
      </c>
      <c r="J550">
        <f t="shared" si="322"/>
        <v>39.270000000000003</v>
      </c>
      <c r="K550" s="97">
        <f t="shared" si="322"/>
        <v>4.26</v>
      </c>
      <c r="O550">
        <f t="shared" si="323"/>
        <v>35.01</v>
      </c>
      <c r="P550">
        <f t="shared" si="323"/>
        <v>5.835</v>
      </c>
      <c r="U550" t="s">
        <v>69</v>
      </c>
      <c r="V550" t="s">
        <v>69</v>
      </c>
      <c r="W550" s="73" t="s">
        <v>297</v>
      </c>
      <c r="X550" s="74">
        <v>7.99</v>
      </c>
      <c r="Z550" s="76">
        <v>7.49</v>
      </c>
      <c r="AC550" s="8" t="s">
        <v>69</v>
      </c>
      <c r="AD550" s="8" t="s">
        <v>69</v>
      </c>
      <c r="AE550" s="8" t="s">
        <v>69</v>
      </c>
      <c r="AF550" s="8" t="s">
        <v>69</v>
      </c>
      <c r="AH550" s="23" t="e">
        <f t="shared" si="316"/>
        <v>#VALUE!</v>
      </c>
      <c r="AI550" s="23">
        <f t="shared" si="317"/>
        <v>7.99</v>
      </c>
      <c r="AJ550" s="23" t="str">
        <f t="shared" si="317"/>
        <v/>
      </c>
      <c r="AK550" s="23">
        <f t="shared" si="317"/>
        <v>7.49</v>
      </c>
      <c r="BG550" t="s">
        <v>2689</v>
      </c>
      <c r="BH550" t="s">
        <v>2690</v>
      </c>
      <c r="BI550" s="105" t="s">
        <v>2543</v>
      </c>
      <c r="BJ550" t="s">
        <v>2662</v>
      </c>
      <c r="BM550" t="s">
        <v>2691</v>
      </c>
      <c r="BN550" t="s">
        <v>1195</v>
      </c>
      <c r="BO550" t="s">
        <v>237</v>
      </c>
      <c r="BP550">
        <v>6509004</v>
      </c>
      <c r="BQ550" t="s">
        <v>2600</v>
      </c>
      <c r="BR550" t="e">
        <v>#N/A</v>
      </c>
      <c r="BS550">
        <v>30</v>
      </c>
      <c r="BT550">
        <v>24102.799999999999</v>
      </c>
      <c r="BX550">
        <v>9.7899999999999991</v>
      </c>
      <c r="BY550">
        <v>9.7899999999999991</v>
      </c>
      <c r="BZ550">
        <f t="shared" si="308"/>
        <v>0</v>
      </c>
      <c r="CC550" t="e">
        <f>VLOOKUP(A550,'[1]RPT 1280 - Edmonton'!$1:$1048576,4,0)</f>
        <v>#N/A</v>
      </c>
      <c r="CE550" t="s">
        <v>6403</v>
      </c>
      <c r="CF550">
        <v>39.270000000000003</v>
      </c>
      <c r="CG550">
        <v>4.26</v>
      </c>
      <c r="CH550">
        <v>0</v>
      </c>
      <c r="CI550">
        <v>0</v>
      </c>
      <c r="CJ550">
        <f t="shared" si="309"/>
        <v>0</v>
      </c>
      <c r="CK550">
        <f t="shared" si="310"/>
        <v>0</v>
      </c>
      <c r="CL550">
        <f t="shared" si="311"/>
        <v>0</v>
      </c>
      <c r="CM550">
        <f t="shared" si="312"/>
        <v>0</v>
      </c>
    </row>
    <row r="551" spans="1:95" x14ac:dyDescent="0.25">
      <c r="A551" s="105">
        <v>6509038</v>
      </c>
      <c r="B551" t="s">
        <v>2692</v>
      </c>
      <c r="C551" t="s">
        <v>2659</v>
      </c>
      <c r="D551" t="s">
        <v>53</v>
      </c>
      <c r="E551" t="s">
        <v>309</v>
      </c>
      <c r="F551" t="s">
        <v>60</v>
      </c>
      <c r="G551" t="s">
        <v>1038</v>
      </c>
      <c r="J551">
        <f t="shared" si="322"/>
        <v>39.270000000000003</v>
      </c>
      <c r="K551" s="97">
        <f t="shared" si="322"/>
        <v>4.26</v>
      </c>
      <c r="O551">
        <f t="shared" si="323"/>
        <v>35.01</v>
      </c>
      <c r="P551">
        <f t="shared" si="323"/>
        <v>5.835</v>
      </c>
      <c r="U551" t="s">
        <v>69</v>
      </c>
      <c r="V551" t="s">
        <v>69</v>
      </c>
      <c r="W551" s="73" t="s">
        <v>297</v>
      </c>
      <c r="X551" s="74">
        <v>7.99</v>
      </c>
      <c r="Z551" s="76">
        <v>7.49</v>
      </c>
      <c r="AC551" s="8" t="s">
        <v>69</v>
      </c>
      <c r="AD551" s="8" t="s">
        <v>69</v>
      </c>
      <c r="AE551" s="8" t="s">
        <v>69</v>
      </c>
      <c r="AF551" s="8" t="s">
        <v>69</v>
      </c>
      <c r="AH551" s="23" t="e">
        <f t="shared" si="316"/>
        <v>#VALUE!</v>
      </c>
      <c r="AI551" s="23">
        <f t="shared" si="317"/>
        <v>7.99</v>
      </c>
      <c r="AJ551" s="23" t="str">
        <f t="shared" si="317"/>
        <v/>
      </c>
      <c r="AK551" s="23">
        <f t="shared" si="317"/>
        <v>7.49</v>
      </c>
      <c r="BG551" t="s">
        <v>2693</v>
      </c>
      <c r="BH551" t="s">
        <v>2694</v>
      </c>
      <c r="BI551" s="105" t="s">
        <v>2543</v>
      </c>
      <c r="BJ551" t="s">
        <v>2662</v>
      </c>
      <c r="BM551" t="s">
        <v>2695</v>
      </c>
      <c r="BN551" t="s">
        <v>1195</v>
      </c>
      <c r="BO551" t="s">
        <v>237</v>
      </c>
      <c r="BP551">
        <v>6509038</v>
      </c>
      <c r="BQ551" t="s">
        <v>2600</v>
      </c>
      <c r="BR551" t="e">
        <v>#N/A</v>
      </c>
      <c r="BS551">
        <v>36</v>
      </c>
      <c r="BT551">
        <v>18411.349999999999</v>
      </c>
      <c r="BX551">
        <v>9.7899999999999991</v>
      </c>
      <c r="BY551">
        <v>9.7899999999999991</v>
      </c>
      <c r="BZ551">
        <f t="shared" si="308"/>
        <v>0</v>
      </c>
      <c r="CC551" t="e">
        <f>VLOOKUP(A551,'[1]RPT 1280 - Edmonton'!$1:$1048576,4,0)</f>
        <v>#N/A</v>
      </c>
      <c r="CE551" t="s">
        <v>6403</v>
      </c>
      <c r="CF551">
        <v>39.270000000000003</v>
      </c>
      <c r="CG551">
        <v>4.26</v>
      </c>
      <c r="CH551">
        <v>0</v>
      </c>
      <c r="CI551">
        <v>0</v>
      </c>
      <c r="CJ551">
        <f t="shared" si="309"/>
        <v>0</v>
      </c>
      <c r="CK551">
        <f t="shared" si="310"/>
        <v>0</v>
      </c>
      <c r="CL551">
        <f t="shared" si="311"/>
        <v>0</v>
      </c>
      <c r="CM551">
        <f t="shared" si="312"/>
        <v>0</v>
      </c>
    </row>
    <row r="552" spans="1:95" x14ac:dyDescent="0.25">
      <c r="A552" s="105">
        <v>6509962</v>
      </c>
      <c r="B552" t="s">
        <v>2696</v>
      </c>
      <c r="C552" t="s">
        <v>2659</v>
      </c>
      <c r="D552" t="s">
        <v>53</v>
      </c>
      <c r="E552" t="s">
        <v>309</v>
      </c>
      <c r="F552" t="s">
        <v>60</v>
      </c>
      <c r="G552" t="s">
        <v>1038</v>
      </c>
      <c r="J552">
        <f t="shared" si="322"/>
        <v>39.270000000000003</v>
      </c>
      <c r="K552" s="97">
        <f t="shared" si="322"/>
        <v>4.26</v>
      </c>
      <c r="O552">
        <f t="shared" si="323"/>
        <v>35.01</v>
      </c>
      <c r="P552">
        <f t="shared" si="323"/>
        <v>5.835</v>
      </c>
      <c r="U552" t="s">
        <v>69</v>
      </c>
      <c r="V552" t="s">
        <v>69</v>
      </c>
      <c r="W552" s="73" t="s">
        <v>297</v>
      </c>
      <c r="X552" s="74">
        <v>7.99</v>
      </c>
      <c r="Z552" s="76">
        <v>7.49</v>
      </c>
      <c r="AC552" s="8" t="s">
        <v>69</v>
      </c>
      <c r="AD552" s="8" t="s">
        <v>69</v>
      </c>
      <c r="AE552" s="8" t="s">
        <v>69</v>
      </c>
      <c r="AF552" s="8" t="s">
        <v>69</v>
      </c>
      <c r="AH552" s="23" t="e">
        <f t="shared" si="316"/>
        <v>#VALUE!</v>
      </c>
      <c r="AI552" s="23">
        <f t="shared" si="317"/>
        <v>7.99</v>
      </c>
      <c r="AJ552" s="23" t="str">
        <f t="shared" si="317"/>
        <v/>
      </c>
      <c r="AK552" s="23">
        <f t="shared" si="317"/>
        <v>7.49</v>
      </c>
      <c r="BG552" t="s">
        <v>2697</v>
      </c>
      <c r="BH552" t="s">
        <v>2698</v>
      </c>
      <c r="BI552" s="105" t="s">
        <v>2543</v>
      </c>
      <c r="BJ552" t="s">
        <v>2662</v>
      </c>
      <c r="BM552" t="s">
        <v>2699</v>
      </c>
      <c r="BN552" t="s">
        <v>1195</v>
      </c>
      <c r="BO552" t="s">
        <v>237</v>
      </c>
      <c r="BP552">
        <v>6509962</v>
      </c>
      <c r="BQ552" t="s">
        <v>2600</v>
      </c>
      <c r="BR552" t="e">
        <v>#N/A</v>
      </c>
      <c r="BS552">
        <v>47</v>
      </c>
      <c r="BT552">
        <v>6512.29</v>
      </c>
      <c r="BX552">
        <v>9.7899999999999991</v>
      </c>
      <c r="BY552">
        <v>9.7899999999999991</v>
      </c>
      <c r="BZ552">
        <f t="shared" si="308"/>
        <v>0</v>
      </c>
      <c r="CC552" t="e">
        <f>VLOOKUP(A552,'[1]RPT 1280 - Edmonton'!$1:$1048576,4,0)</f>
        <v>#N/A</v>
      </c>
      <c r="CE552" t="s">
        <v>6403</v>
      </c>
      <c r="CF552">
        <v>39.270000000000003</v>
      </c>
      <c r="CG552">
        <v>4.26</v>
      </c>
      <c r="CH552">
        <v>0</v>
      </c>
      <c r="CI552">
        <v>0</v>
      </c>
      <c r="CJ552">
        <f t="shared" si="309"/>
        <v>0</v>
      </c>
      <c r="CK552">
        <f t="shared" si="310"/>
        <v>0</v>
      </c>
      <c r="CL552">
        <f t="shared" si="311"/>
        <v>0</v>
      </c>
      <c r="CM552">
        <f t="shared" si="312"/>
        <v>0</v>
      </c>
    </row>
    <row r="553" spans="1:95" x14ac:dyDescent="0.25">
      <c r="A553" s="105">
        <v>6508998</v>
      </c>
      <c r="B553" t="s">
        <v>2700</v>
      </c>
      <c r="C553" t="s">
        <v>2659</v>
      </c>
      <c r="D553" t="s">
        <v>53</v>
      </c>
      <c r="E553" t="s">
        <v>309</v>
      </c>
      <c r="F553" t="s">
        <v>60</v>
      </c>
      <c r="G553" t="s">
        <v>1038</v>
      </c>
      <c r="J553">
        <f t="shared" si="322"/>
        <v>39.270000000000003</v>
      </c>
      <c r="K553" s="97">
        <f t="shared" si="322"/>
        <v>4.26</v>
      </c>
      <c r="O553">
        <f t="shared" si="323"/>
        <v>35.01</v>
      </c>
      <c r="P553">
        <f t="shared" si="323"/>
        <v>5.835</v>
      </c>
      <c r="U553" t="s">
        <v>69</v>
      </c>
      <c r="V553" t="s">
        <v>69</v>
      </c>
      <c r="W553" s="73" t="s">
        <v>297</v>
      </c>
      <c r="X553" s="74">
        <v>7.99</v>
      </c>
      <c r="Z553" s="76">
        <v>7.49</v>
      </c>
      <c r="AC553" s="8" t="s">
        <v>69</v>
      </c>
      <c r="AD553" s="8" t="s">
        <v>69</v>
      </c>
      <c r="AE553" s="8" t="s">
        <v>69</v>
      </c>
      <c r="AF553" s="8" t="s">
        <v>69</v>
      </c>
      <c r="AH553" s="23" t="e">
        <f t="shared" si="316"/>
        <v>#VALUE!</v>
      </c>
      <c r="AI553" s="23">
        <f t="shared" si="317"/>
        <v>7.99</v>
      </c>
      <c r="AJ553" s="23" t="str">
        <f t="shared" si="317"/>
        <v/>
      </c>
      <c r="AK553" s="23">
        <f t="shared" si="317"/>
        <v>7.49</v>
      </c>
      <c r="BG553" t="s">
        <v>2701</v>
      </c>
      <c r="BH553" t="s">
        <v>2702</v>
      </c>
      <c r="BI553" s="105" t="s">
        <v>2543</v>
      </c>
      <c r="BJ553" t="s">
        <v>2662</v>
      </c>
      <c r="BM553" t="s">
        <v>2703</v>
      </c>
      <c r="BN553" t="s">
        <v>1195</v>
      </c>
      <c r="BO553" t="s">
        <v>237</v>
      </c>
      <c r="BP553">
        <v>6508998</v>
      </c>
      <c r="BQ553" t="s">
        <v>2600</v>
      </c>
      <c r="BR553" t="e">
        <v>#N/A</v>
      </c>
      <c r="BS553">
        <v>38</v>
      </c>
      <c r="BT553">
        <v>18554.09</v>
      </c>
      <c r="BX553">
        <v>9.7899999999999991</v>
      </c>
      <c r="BY553">
        <v>9.7899999999999991</v>
      </c>
      <c r="BZ553">
        <f t="shared" si="308"/>
        <v>0</v>
      </c>
      <c r="CC553" t="e">
        <f>VLOOKUP(A553,'[1]RPT 1280 - Edmonton'!$1:$1048576,4,0)</f>
        <v>#N/A</v>
      </c>
      <c r="CE553" t="s">
        <v>6403</v>
      </c>
      <c r="CF553">
        <v>39.270000000000003</v>
      </c>
      <c r="CG553">
        <v>4.26</v>
      </c>
      <c r="CH553">
        <v>0</v>
      </c>
      <c r="CI553">
        <v>0</v>
      </c>
      <c r="CJ553">
        <f t="shared" si="309"/>
        <v>0</v>
      </c>
      <c r="CK553">
        <f t="shared" si="310"/>
        <v>0</v>
      </c>
      <c r="CL553">
        <f t="shared" si="311"/>
        <v>0</v>
      </c>
      <c r="CM553">
        <f t="shared" si="312"/>
        <v>0</v>
      </c>
    </row>
    <row r="554" spans="1:95" x14ac:dyDescent="0.25">
      <c r="A554" s="105">
        <v>6509426</v>
      </c>
      <c r="B554" t="s">
        <v>2704</v>
      </c>
      <c r="C554" t="s">
        <v>2659</v>
      </c>
      <c r="D554" t="s">
        <v>53</v>
      </c>
      <c r="E554" t="s">
        <v>309</v>
      </c>
      <c r="F554" t="s">
        <v>60</v>
      </c>
      <c r="G554" t="s">
        <v>1038</v>
      </c>
      <c r="J554">
        <f t="shared" si="322"/>
        <v>39.270000000000003</v>
      </c>
      <c r="K554" s="97">
        <f t="shared" si="322"/>
        <v>4.26</v>
      </c>
      <c r="O554">
        <f t="shared" si="323"/>
        <v>35.01</v>
      </c>
      <c r="P554">
        <f t="shared" si="323"/>
        <v>5.835</v>
      </c>
      <c r="U554" t="s">
        <v>69</v>
      </c>
      <c r="V554" t="s">
        <v>69</v>
      </c>
      <c r="W554" s="73" t="s">
        <v>297</v>
      </c>
      <c r="X554" s="74">
        <v>7.99</v>
      </c>
      <c r="Z554" s="76">
        <v>7.49</v>
      </c>
      <c r="AC554" s="8" t="s">
        <v>69</v>
      </c>
      <c r="AD554" s="8" t="s">
        <v>69</v>
      </c>
      <c r="AE554" s="8" t="s">
        <v>69</v>
      </c>
      <c r="AF554" s="8" t="s">
        <v>69</v>
      </c>
      <c r="AH554" s="23" t="e">
        <f t="shared" si="316"/>
        <v>#VALUE!</v>
      </c>
      <c r="AI554" s="23">
        <f t="shared" si="317"/>
        <v>7.99</v>
      </c>
      <c r="AJ554" s="23" t="str">
        <f t="shared" si="317"/>
        <v/>
      </c>
      <c r="AK554" s="23">
        <f t="shared" si="317"/>
        <v>7.49</v>
      </c>
      <c r="BG554" t="s">
        <v>2705</v>
      </c>
      <c r="BH554" t="s">
        <v>2706</v>
      </c>
      <c r="BI554" s="105" t="s">
        <v>2543</v>
      </c>
      <c r="BJ554" t="s">
        <v>2662</v>
      </c>
      <c r="BM554" t="s">
        <v>2707</v>
      </c>
      <c r="BN554" t="s">
        <v>1195</v>
      </c>
      <c r="BO554" t="s">
        <v>237</v>
      </c>
      <c r="BP554">
        <v>6509426</v>
      </c>
      <c r="BQ554" t="s">
        <v>2600</v>
      </c>
      <c r="BR554" t="e">
        <v>#N/A</v>
      </c>
      <c r="BS554">
        <v>44</v>
      </c>
      <c r="BT554">
        <v>4366.62</v>
      </c>
      <c r="BX554">
        <v>9.7899999999999991</v>
      </c>
      <c r="BY554">
        <v>9.7899999999999991</v>
      </c>
      <c r="BZ554">
        <f t="shared" si="308"/>
        <v>0</v>
      </c>
      <c r="CC554" t="e">
        <f>VLOOKUP(A554,'[1]RPT 1280 - Edmonton'!$1:$1048576,4,0)</f>
        <v>#N/A</v>
      </c>
      <c r="CE554" t="s">
        <v>6403</v>
      </c>
      <c r="CF554">
        <v>39.270000000000003</v>
      </c>
      <c r="CG554">
        <v>4.26</v>
      </c>
      <c r="CH554">
        <v>0</v>
      </c>
      <c r="CI554">
        <v>0</v>
      </c>
      <c r="CJ554">
        <f t="shared" si="309"/>
        <v>0</v>
      </c>
      <c r="CK554">
        <f t="shared" si="310"/>
        <v>0</v>
      </c>
      <c r="CL554">
        <f t="shared" si="311"/>
        <v>0</v>
      </c>
      <c r="CM554">
        <f t="shared" si="312"/>
        <v>0</v>
      </c>
    </row>
    <row r="555" spans="1:95" x14ac:dyDescent="0.25">
      <c r="A555" s="105">
        <v>6509095</v>
      </c>
      <c r="B555" t="s">
        <v>2708</v>
      </c>
      <c r="C555" t="s">
        <v>2709</v>
      </c>
      <c r="D555" t="s">
        <v>53</v>
      </c>
      <c r="E555" t="s">
        <v>309</v>
      </c>
      <c r="F555" t="s">
        <v>60</v>
      </c>
      <c r="G555" t="s">
        <v>1038</v>
      </c>
      <c r="J555">
        <f t="shared" si="322"/>
        <v>39.270000000000003</v>
      </c>
      <c r="K555" s="97">
        <f t="shared" si="322"/>
        <v>4.26</v>
      </c>
      <c r="O555">
        <f t="shared" si="323"/>
        <v>35.01</v>
      </c>
      <c r="P555">
        <f t="shared" si="323"/>
        <v>5.835</v>
      </c>
      <c r="U555" t="s">
        <v>69</v>
      </c>
      <c r="V555" t="s">
        <v>69</v>
      </c>
      <c r="W555" s="73" t="s">
        <v>297</v>
      </c>
      <c r="X555" s="74">
        <v>7.99</v>
      </c>
      <c r="Z555" s="76">
        <v>7.49</v>
      </c>
      <c r="AC555" s="8" t="s">
        <v>69</v>
      </c>
      <c r="AD555" s="8" t="s">
        <v>69</v>
      </c>
      <c r="AE555" s="8" t="s">
        <v>69</v>
      </c>
      <c r="AF555" s="8" t="s">
        <v>69</v>
      </c>
      <c r="AH555" s="23" t="e">
        <f t="shared" si="316"/>
        <v>#VALUE!</v>
      </c>
      <c r="AI555" s="23">
        <f t="shared" si="317"/>
        <v>7.99</v>
      </c>
      <c r="AJ555" s="23" t="str">
        <f t="shared" si="317"/>
        <v/>
      </c>
      <c r="AK555" s="23">
        <f t="shared" si="317"/>
        <v>7.49</v>
      </c>
      <c r="BG555" t="s">
        <v>2710</v>
      </c>
      <c r="BH555" t="s">
        <v>2711</v>
      </c>
      <c r="BI555" s="105" t="s">
        <v>2543</v>
      </c>
      <c r="BJ555" t="s">
        <v>2662</v>
      </c>
      <c r="BM555" t="s">
        <v>2712</v>
      </c>
      <c r="BN555" t="s">
        <v>1195</v>
      </c>
      <c r="BO555" t="s">
        <v>237</v>
      </c>
      <c r="BP555">
        <v>6509095</v>
      </c>
      <c r="BQ555" t="s">
        <v>2600</v>
      </c>
      <c r="BR555" t="e">
        <v>#N/A</v>
      </c>
      <c r="BS555">
        <v>43</v>
      </c>
      <c r="BT555">
        <v>8509.14</v>
      </c>
      <c r="BX555">
        <v>9.7899999999999991</v>
      </c>
      <c r="BY555">
        <v>9.7899999999999991</v>
      </c>
      <c r="BZ555">
        <f t="shared" si="308"/>
        <v>0</v>
      </c>
      <c r="CC555" t="e">
        <f>VLOOKUP(A555,'[1]RPT 1280 - Edmonton'!$1:$1048576,4,0)</f>
        <v>#N/A</v>
      </c>
      <c r="CE555" t="s">
        <v>6403</v>
      </c>
      <c r="CF555">
        <v>39.270000000000003</v>
      </c>
      <c r="CG555">
        <v>4.26</v>
      </c>
      <c r="CH555">
        <v>0</v>
      </c>
      <c r="CI555">
        <v>0</v>
      </c>
      <c r="CJ555">
        <f t="shared" si="309"/>
        <v>0</v>
      </c>
      <c r="CK555">
        <f t="shared" si="310"/>
        <v>0</v>
      </c>
      <c r="CL555">
        <f t="shared" si="311"/>
        <v>0</v>
      </c>
      <c r="CM555">
        <f t="shared" si="312"/>
        <v>0</v>
      </c>
    </row>
    <row r="556" spans="1:95" x14ac:dyDescent="0.25">
      <c r="A556" s="105">
        <v>6509020</v>
      </c>
      <c r="B556" t="s">
        <v>2713</v>
      </c>
      <c r="C556" t="s">
        <v>2709</v>
      </c>
      <c r="D556" t="s">
        <v>53</v>
      </c>
      <c r="E556" t="s">
        <v>309</v>
      </c>
      <c r="F556" t="s">
        <v>60</v>
      </c>
      <c r="G556" t="s">
        <v>1038</v>
      </c>
      <c r="J556">
        <f t="shared" si="322"/>
        <v>39.270000000000003</v>
      </c>
      <c r="K556" s="97">
        <f t="shared" si="322"/>
        <v>4.26</v>
      </c>
      <c r="O556">
        <f t="shared" si="323"/>
        <v>35.01</v>
      </c>
      <c r="P556">
        <f t="shared" si="323"/>
        <v>5.835</v>
      </c>
      <c r="U556" t="s">
        <v>69</v>
      </c>
      <c r="V556" t="s">
        <v>69</v>
      </c>
      <c r="W556" s="73" t="s">
        <v>297</v>
      </c>
      <c r="X556" s="74">
        <v>7.99</v>
      </c>
      <c r="Z556" s="76">
        <v>7.49</v>
      </c>
      <c r="AC556" s="8" t="s">
        <v>69</v>
      </c>
      <c r="AD556" s="8" t="s">
        <v>69</v>
      </c>
      <c r="AE556" s="8" t="s">
        <v>69</v>
      </c>
      <c r="AF556" s="8" t="s">
        <v>69</v>
      </c>
      <c r="AH556" s="23" t="e">
        <f t="shared" si="316"/>
        <v>#VALUE!</v>
      </c>
      <c r="AI556" s="23">
        <f t="shared" si="317"/>
        <v>7.99</v>
      </c>
      <c r="AJ556" s="23" t="str">
        <f t="shared" si="317"/>
        <v/>
      </c>
      <c r="AK556" s="23">
        <f t="shared" si="317"/>
        <v>7.49</v>
      </c>
      <c r="BG556" t="s">
        <v>2714</v>
      </c>
      <c r="BH556" t="s">
        <v>2715</v>
      </c>
      <c r="BI556" s="105" t="s">
        <v>2543</v>
      </c>
      <c r="BJ556" t="s">
        <v>2662</v>
      </c>
      <c r="BM556" t="s">
        <v>2716</v>
      </c>
      <c r="BN556" t="s">
        <v>1195</v>
      </c>
      <c r="BO556" t="s">
        <v>237</v>
      </c>
      <c r="BP556">
        <v>6509020</v>
      </c>
      <c r="BQ556" t="s">
        <v>2600</v>
      </c>
      <c r="BR556" t="e">
        <v>#N/A</v>
      </c>
      <c r="BS556">
        <v>43</v>
      </c>
      <c r="BT556">
        <v>6098.78</v>
      </c>
      <c r="BX556">
        <v>9.7899999999999991</v>
      </c>
      <c r="BY556">
        <v>9.7899999999999991</v>
      </c>
      <c r="BZ556">
        <f t="shared" si="308"/>
        <v>0</v>
      </c>
      <c r="CC556" t="e">
        <f>VLOOKUP(A556,'[1]RPT 1280 - Edmonton'!$1:$1048576,4,0)</f>
        <v>#N/A</v>
      </c>
      <c r="CE556" t="s">
        <v>6403</v>
      </c>
      <c r="CF556">
        <v>39.270000000000003</v>
      </c>
      <c r="CG556">
        <v>4.26</v>
      </c>
      <c r="CH556">
        <v>0</v>
      </c>
      <c r="CI556">
        <v>0</v>
      </c>
      <c r="CJ556">
        <f t="shared" si="309"/>
        <v>0</v>
      </c>
      <c r="CK556">
        <f t="shared" si="310"/>
        <v>0</v>
      </c>
      <c r="CL556">
        <f t="shared" si="311"/>
        <v>0</v>
      </c>
      <c r="CM556">
        <f t="shared" si="312"/>
        <v>0</v>
      </c>
    </row>
    <row r="557" spans="1:95" x14ac:dyDescent="0.25">
      <c r="A557" s="105">
        <v>6509046</v>
      </c>
      <c r="B557" t="s">
        <v>2717</v>
      </c>
      <c r="C557" t="s">
        <v>2709</v>
      </c>
      <c r="D557" t="s">
        <v>53</v>
      </c>
      <c r="E557" t="s">
        <v>309</v>
      </c>
      <c r="F557" t="s">
        <v>60</v>
      </c>
      <c r="G557" t="s">
        <v>1038</v>
      </c>
      <c r="J557">
        <f t="shared" si="322"/>
        <v>39.270000000000003</v>
      </c>
      <c r="K557" s="97">
        <f t="shared" si="322"/>
        <v>4.26</v>
      </c>
      <c r="O557">
        <f t="shared" si="323"/>
        <v>35.01</v>
      </c>
      <c r="P557">
        <f t="shared" si="323"/>
        <v>5.835</v>
      </c>
      <c r="U557" t="s">
        <v>69</v>
      </c>
      <c r="V557" t="s">
        <v>69</v>
      </c>
      <c r="W557" s="73" t="s">
        <v>297</v>
      </c>
      <c r="X557" s="74">
        <v>7.99</v>
      </c>
      <c r="Z557" s="76">
        <v>7.49</v>
      </c>
      <c r="AC557" s="8" t="s">
        <v>69</v>
      </c>
      <c r="AD557" s="8" t="s">
        <v>69</v>
      </c>
      <c r="AE557" s="8" t="s">
        <v>69</v>
      </c>
      <c r="AF557" s="8" t="s">
        <v>69</v>
      </c>
      <c r="AH557" s="23" t="e">
        <f t="shared" si="316"/>
        <v>#VALUE!</v>
      </c>
      <c r="AI557" s="23">
        <f t="shared" si="317"/>
        <v>7.99</v>
      </c>
      <c r="AJ557" s="23" t="str">
        <f t="shared" si="317"/>
        <v/>
      </c>
      <c r="AK557" s="23">
        <f t="shared" si="317"/>
        <v>7.49</v>
      </c>
      <c r="BG557" t="s">
        <v>2718</v>
      </c>
      <c r="BH557" t="s">
        <v>2719</v>
      </c>
      <c r="BI557" s="105" t="s">
        <v>2543</v>
      </c>
      <c r="BJ557" t="s">
        <v>2662</v>
      </c>
      <c r="BM557" t="s">
        <v>2720</v>
      </c>
      <c r="BN557" t="s">
        <v>1195</v>
      </c>
      <c r="BO557" t="s">
        <v>237</v>
      </c>
      <c r="BP557">
        <v>6509046</v>
      </c>
      <c r="BQ557" t="s">
        <v>2600</v>
      </c>
      <c r="BR557" t="e">
        <v>#N/A</v>
      </c>
      <c r="BS557">
        <v>45</v>
      </c>
      <c r="BT557">
        <v>3734.07</v>
      </c>
      <c r="BX557">
        <v>9.7899999999999991</v>
      </c>
      <c r="BY557">
        <v>9.7899999999999991</v>
      </c>
      <c r="BZ557">
        <f t="shared" si="308"/>
        <v>0</v>
      </c>
      <c r="CC557" t="e">
        <f>VLOOKUP(A557,'[1]RPT 1280 - Edmonton'!$1:$1048576,4,0)</f>
        <v>#N/A</v>
      </c>
      <c r="CE557" t="s">
        <v>6403</v>
      </c>
      <c r="CF557">
        <v>39.270000000000003</v>
      </c>
      <c r="CG557">
        <v>4.26</v>
      </c>
      <c r="CH557">
        <v>0</v>
      </c>
      <c r="CI557">
        <v>0</v>
      </c>
      <c r="CJ557">
        <f t="shared" si="309"/>
        <v>0</v>
      </c>
      <c r="CK557">
        <f t="shared" si="310"/>
        <v>0</v>
      </c>
      <c r="CL557">
        <f t="shared" si="311"/>
        <v>0</v>
      </c>
      <c r="CM557">
        <f t="shared" si="312"/>
        <v>0</v>
      </c>
    </row>
    <row r="558" spans="1:95" x14ac:dyDescent="0.25">
      <c r="A558" s="105">
        <v>6508972</v>
      </c>
      <c r="B558" t="s">
        <v>2721</v>
      </c>
      <c r="C558" t="s">
        <v>2709</v>
      </c>
      <c r="D558" t="s">
        <v>53</v>
      </c>
      <c r="E558" t="s">
        <v>309</v>
      </c>
      <c r="F558" t="s">
        <v>60</v>
      </c>
      <c r="G558" t="s">
        <v>1038</v>
      </c>
      <c r="J558">
        <f t="shared" si="322"/>
        <v>39.270000000000003</v>
      </c>
      <c r="K558" s="97">
        <f t="shared" si="322"/>
        <v>4.26</v>
      </c>
      <c r="O558">
        <f t="shared" si="323"/>
        <v>35.01</v>
      </c>
      <c r="P558">
        <f t="shared" si="323"/>
        <v>5.835</v>
      </c>
      <c r="U558" t="s">
        <v>69</v>
      </c>
      <c r="V558" t="s">
        <v>69</v>
      </c>
      <c r="W558" s="73" t="s">
        <v>297</v>
      </c>
      <c r="X558" s="74">
        <v>7.99</v>
      </c>
      <c r="Z558" s="76">
        <v>7.49</v>
      </c>
      <c r="AC558" s="8" t="s">
        <v>69</v>
      </c>
      <c r="AD558" s="8" t="s">
        <v>69</v>
      </c>
      <c r="AE558" s="8" t="s">
        <v>69</v>
      </c>
      <c r="AF558" s="8" t="s">
        <v>69</v>
      </c>
      <c r="AH558" s="23" t="e">
        <f t="shared" si="316"/>
        <v>#VALUE!</v>
      </c>
      <c r="AI558" s="23">
        <f t="shared" si="317"/>
        <v>7.99</v>
      </c>
      <c r="AJ558" s="23" t="str">
        <f t="shared" si="317"/>
        <v/>
      </c>
      <c r="AK558" s="23">
        <f t="shared" si="317"/>
        <v>7.49</v>
      </c>
      <c r="BG558" t="s">
        <v>2722</v>
      </c>
      <c r="BH558" t="s">
        <v>2723</v>
      </c>
      <c r="BI558" s="105" t="s">
        <v>2543</v>
      </c>
      <c r="BJ558" t="s">
        <v>2662</v>
      </c>
      <c r="BM558" t="s">
        <v>2724</v>
      </c>
      <c r="BN558" t="s">
        <v>1195</v>
      </c>
      <c r="BO558" t="s">
        <v>237</v>
      </c>
      <c r="BP558">
        <v>6508972</v>
      </c>
      <c r="BQ558" t="s">
        <v>2600</v>
      </c>
      <c r="BR558" t="e">
        <v>#N/A</v>
      </c>
      <c r="BS558">
        <v>46</v>
      </c>
      <c r="BT558">
        <v>3139.26</v>
      </c>
      <c r="BX558">
        <v>9.7899999999999991</v>
      </c>
      <c r="BY558">
        <v>9.7899999999999991</v>
      </c>
      <c r="BZ558">
        <f t="shared" si="308"/>
        <v>0</v>
      </c>
      <c r="CC558" t="e">
        <f>VLOOKUP(A558,'[1]RPT 1280 - Edmonton'!$1:$1048576,4,0)</f>
        <v>#N/A</v>
      </c>
      <c r="CE558" t="s">
        <v>6403</v>
      </c>
      <c r="CF558">
        <v>39.270000000000003</v>
      </c>
      <c r="CG558">
        <v>4.26</v>
      </c>
      <c r="CH558">
        <v>0</v>
      </c>
      <c r="CI558">
        <v>0</v>
      </c>
      <c r="CJ558">
        <f t="shared" si="309"/>
        <v>0</v>
      </c>
      <c r="CK558">
        <f t="shared" si="310"/>
        <v>0</v>
      </c>
      <c r="CL558">
        <f t="shared" si="311"/>
        <v>0</v>
      </c>
      <c r="CM558">
        <f t="shared" si="312"/>
        <v>0</v>
      </c>
    </row>
    <row r="559" spans="1:95" x14ac:dyDescent="0.25">
      <c r="A559" s="105">
        <v>6540843</v>
      </c>
      <c r="B559" t="s">
        <v>2725</v>
      </c>
      <c r="C559" t="s">
        <v>2726</v>
      </c>
      <c r="D559" t="s">
        <v>53</v>
      </c>
      <c r="E559" s="92" t="s">
        <v>2727</v>
      </c>
      <c r="F559" t="s">
        <v>60</v>
      </c>
      <c r="G559" t="s">
        <v>1038</v>
      </c>
      <c r="I559" t="s">
        <v>186</v>
      </c>
      <c r="J559">
        <v>37.020000000000003</v>
      </c>
      <c r="K559" s="97">
        <v>1.2</v>
      </c>
      <c r="O559">
        <v>35.82</v>
      </c>
      <c r="P559">
        <v>5.97</v>
      </c>
      <c r="T559" t="s">
        <v>227</v>
      </c>
      <c r="U559" t="s">
        <v>57</v>
      </c>
      <c r="V559" t="s">
        <v>228</v>
      </c>
      <c r="W559" s="73" t="s">
        <v>297</v>
      </c>
      <c r="X559" s="74">
        <v>7.99</v>
      </c>
      <c r="Z559" s="76">
        <v>7.49</v>
      </c>
      <c r="AA559" s="27">
        <v>0.146855030996662</v>
      </c>
      <c r="AC559" s="8" t="s">
        <v>230</v>
      </c>
      <c r="AD559" s="8">
        <v>10.19</v>
      </c>
      <c r="AE559" s="8" t="s">
        <v>231</v>
      </c>
      <c r="AF559" s="8" t="s">
        <v>232</v>
      </c>
      <c r="AH559" s="23">
        <f t="shared" si="316"/>
        <v>6.99</v>
      </c>
      <c r="AI559" s="23">
        <f t="shared" si="317"/>
        <v>7.99</v>
      </c>
      <c r="AJ559" s="23" t="str">
        <f t="shared" si="317"/>
        <v/>
      </c>
      <c r="AK559" s="23">
        <f t="shared" si="317"/>
        <v>7.49</v>
      </c>
      <c r="AM559" s="40">
        <v>35.1</v>
      </c>
      <c r="AN559" s="40">
        <v>20.9</v>
      </c>
      <c r="AO559">
        <v>6</v>
      </c>
      <c r="AP559" s="40">
        <f>(AM559 * 1.05) - L559 - Q559 - K559</f>
        <v>35.655000000000001</v>
      </c>
      <c r="AQ559" t="s">
        <v>60</v>
      </c>
      <c r="AR559" s="40">
        <f>(((AH559)-((AP559/AO559) + ((AN559 * 0.03)/AO559)))/AH559)*100</f>
        <v>13.490701001430622</v>
      </c>
      <c r="AS559" s="40">
        <f>(((AI559)-((AP559/AO559) + ((AN559 * 0.3)/AO559)))/AI559)*100</f>
        <v>12.546933667083859</v>
      </c>
      <c r="AT559" s="40" t="e">
        <f>(((AJ559)-((AP559/AO559) + ((AN559 * 0.03)/AO559)))/AJ559)*100</f>
        <v>#VALUE!</v>
      </c>
      <c r="AU559" s="40">
        <f>(((AK559)-((AP559/AO559) + ((AN559 * 0.07)/AO559)))/AK559)*100</f>
        <v>17.405429461504227</v>
      </c>
      <c r="BB559" s="77">
        <f>(((AH559)-(((AP559/AO559) + ((AN559 * 0.03)/AO559))-AW559))/AH559)*100</f>
        <v>13.490701001430622</v>
      </c>
      <c r="BC559" s="78">
        <f>(((AI559)-(((AP559/AO559) + ((AN559 * 0.3)/AO559))-AX559))/AI559)*100</f>
        <v>12.546933667083859</v>
      </c>
      <c r="BD559" s="79" t="e">
        <f>(((AJ559)-(((AP559/AO559) + ((AN559 * 0.03)/AO559))-AY559))/AJ559)*100</f>
        <v>#VALUE!</v>
      </c>
      <c r="BE559" s="80">
        <f>(((AK559)-(((AP559/AO559) + ((AN559 * 0.15)/AO559))-AZ559))/AK559)*100</f>
        <v>13.684913217623501</v>
      </c>
      <c r="BG559" t="s">
        <v>2728</v>
      </c>
      <c r="BH559" t="s">
        <v>2729</v>
      </c>
      <c r="BI559" s="105" t="s">
        <v>2543</v>
      </c>
      <c r="BM559" t="s">
        <v>2730</v>
      </c>
      <c r="BN559" t="s">
        <v>2731</v>
      </c>
      <c r="BO559" t="s">
        <v>83</v>
      </c>
      <c r="BQ559" t="s">
        <v>309</v>
      </c>
      <c r="BR559" t="s">
        <v>185</v>
      </c>
      <c r="BX559">
        <v>8.7899999999999991</v>
      </c>
      <c r="BY559">
        <v>8.7899999999999991</v>
      </c>
      <c r="BZ559">
        <f t="shared" si="308"/>
        <v>0</v>
      </c>
      <c r="CC559" t="str">
        <f>VLOOKUP(A559,'[1]RPT 1280 - Edmonton'!$1:$1048576,4,0)</f>
        <v>AD</v>
      </c>
      <c r="CE559" t="s">
        <v>6402</v>
      </c>
      <c r="CF559">
        <v>37.020000000000003</v>
      </c>
      <c r="CG559">
        <v>1.2</v>
      </c>
      <c r="CH559">
        <v>0</v>
      </c>
      <c r="CI559">
        <v>0</v>
      </c>
      <c r="CJ559">
        <f t="shared" si="309"/>
        <v>0</v>
      </c>
      <c r="CK559">
        <f t="shared" si="310"/>
        <v>0</v>
      </c>
      <c r="CL559">
        <f t="shared" si="311"/>
        <v>0</v>
      </c>
      <c r="CM559">
        <f t="shared" si="312"/>
        <v>0</v>
      </c>
      <c r="CO559" s="95">
        <v>6.99</v>
      </c>
      <c r="CP559" s="95">
        <v>6.99</v>
      </c>
      <c r="CQ559">
        <f t="shared" si="313"/>
        <v>0</v>
      </c>
    </row>
    <row r="560" spans="1:95" x14ac:dyDescent="0.25">
      <c r="A560" s="105">
        <v>6540850</v>
      </c>
      <c r="B560" t="s">
        <v>2732</v>
      </c>
      <c r="C560" t="s">
        <v>2726</v>
      </c>
      <c r="D560" t="s">
        <v>53</v>
      </c>
      <c r="E560" s="92" t="s">
        <v>2727</v>
      </c>
      <c r="F560" t="s">
        <v>60</v>
      </c>
      <c r="G560" t="s">
        <v>1038</v>
      </c>
      <c r="I560" t="s">
        <v>199</v>
      </c>
      <c r="J560">
        <v>37.020000000000003</v>
      </c>
      <c r="K560" s="97">
        <v>1.2</v>
      </c>
      <c r="O560">
        <v>35.880000000000003</v>
      </c>
      <c r="P560">
        <v>5.98</v>
      </c>
      <c r="T560" t="s">
        <v>227</v>
      </c>
      <c r="U560" t="s">
        <v>57</v>
      </c>
      <c r="V560" t="s">
        <v>228</v>
      </c>
      <c r="W560" s="73" t="s">
        <v>297</v>
      </c>
      <c r="X560" s="74">
        <v>7.99</v>
      </c>
      <c r="Z560" s="76">
        <v>7.49</v>
      </c>
      <c r="AA560" s="27">
        <v>0.146790653314258</v>
      </c>
      <c r="AC560" s="8" t="s">
        <v>230</v>
      </c>
      <c r="AD560" s="8">
        <v>10.19</v>
      </c>
      <c r="AE560" s="8" t="s">
        <v>231</v>
      </c>
      <c r="AF560" s="8" t="s">
        <v>232</v>
      </c>
      <c r="AH560" s="23">
        <f t="shared" si="316"/>
        <v>6.99</v>
      </c>
      <c r="AI560" s="23">
        <f t="shared" si="317"/>
        <v>7.99</v>
      </c>
      <c r="AJ560" s="23" t="str">
        <f t="shared" si="317"/>
        <v/>
      </c>
      <c r="AK560" s="23">
        <f t="shared" si="317"/>
        <v>7.49</v>
      </c>
      <c r="AM560" s="40">
        <v>35.1</v>
      </c>
      <c r="AN560" s="40">
        <v>20.9</v>
      </c>
      <c r="AO560">
        <v>6</v>
      </c>
      <c r="AP560" s="40">
        <f>(AM560 * 1.05) - L560 - Q560 - K560</f>
        <v>35.655000000000001</v>
      </c>
      <c r="AQ560" t="s">
        <v>60</v>
      </c>
      <c r="AR560" s="40">
        <f>(((AH560)-((AP560/AO560) + ((AN560 * 0.03)/AO560)))/AH560)*100</f>
        <v>13.490701001430622</v>
      </c>
      <c r="AS560" s="40">
        <f>(((AI560)-((AP560/AO560) + ((AN560 * 0.3)/AO560)))/AI560)*100</f>
        <v>12.546933667083859</v>
      </c>
      <c r="AT560" s="40" t="e">
        <f>(((AJ560)-((AP560/AO560) + ((AN560 * 0.03)/AO560)))/AJ560)*100</f>
        <v>#VALUE!</v>
      </c>
      <c r="AU560" s="40">
        <f>(((AK560)-((AP560/AO560) + ((AN560 * 0.07)/AO560)))/AK560)*100</f>
        <v>17.405429461504227</v>
      </c>
      <c r="BB560" s="77">
        <f>(((AH560)-(((AP560/AO560) + ((AN560 * 0.03)/AO560))-AW560))/AH560)*100</f>
        <v>13.490701001430622</v>
      </c>
      <c r="BC560" s="78">
        <f>(((AI560)-(((AP560/AO560) + ((AN560 * 0.3)/AO560))-AX560))/AI560)*100</f>
        <v>12.546933667083859</v>
      </c>
      <c r="BD560" s="79" t="e">
        <f>(((AJ560)-(((AP560/AO560) + ((AN560 * 0.03)/AO560))-AY560))/AJ560)*100</f>
        <v>#VALUE!</v>
      </c>
      <c r="BE560" s="80">
        <f>(((AK560)-(((AP560/AO560) + ((AN560 * 0.15)/AO560))-AZ560))/AK560)*100</f>
        <v>13.684913217623501</v>
      </c>
      <c r="BG560" t="s">
        <v>2733</v>
      </c>
      <c r="BH560" t="s">
        <v>2734</v>
      </c>
      <c r="BI560" s="105" t="s">
        <v>2543</v>
      </c>
      <c r="BM560" t="s">
        <v>2735</v>
      </c>
      <c r="BN560" t="s">
        <v>2731</v>
      </c>
      <c r="BO560" t="s">
        <v>83</v>
      </c>
      <c r="BQ560" t="s">
        <v>309</v>
      </c>
      <c r="BR560" t="s">
        <v>185</v>
      </c>
      <c r="BX560">
        <v>8.7899999999999991</v>
      </c>
      <c r="BY560">
        <v>8.7899999999999991</v>
      </c>
      <c r="BZ560">
        <f t="shared" si="308"/>
        <v>0</v>
      </c>
      <c r="CC560" t="str">
        <f>VLOOKUP(A560,'[1]RPT 1280 - Edmonton'!$1:$1048576,4,0)</f>
        <v>AD</v>
      </c>
      <c r="CE560" t="s">
        <v>6402</v>
      </c>
      <c r="CF560">
        <v>37.08</v>
      </c>
      <c r="CG560">
        <v>1.2</v>
      </c>
      <c r="CH560">
        <v>0</v>
      </c>
      <c r="CI560">
        <v>0</v>
      </c>
      <c r="CJ560">
        <f t="shared" si="309"/>
        <v>5.9999999999995168E-2</v>
      </c>
      <c r="CK560">
        <f t="shared" si="310"/>
        <v>0</v>
      </c>
      <c r="CL560">
        <f t="shared" si="311"/>
        <v>0</v>
      </c>
      <c r="CM560">
        <f t="shared" si="312"/>
        <v>0</v>
      </c>
      <c r="CO560" s="95">
        <v>6.99</v>
      </c>
      <c r="CP560" s="95">
        <v>6.99</v>
      </c>
      <c r="CQ560">
        <f t="shared" si="313"/>
        <v>0</v>
      </c>
    </row>
    <row r="561" spans="1:95" x14ac:dyDescent="0.25">
      <c r="A561" s="105">
        <v>6521652</v>
      </c>
      <c r="B561" t="s">
        <v>2736</v>
      </c>
      <c r="C561" t="s">
        <v>2737</v>
      </c>
      <c r="D561" t="s">
        <v>905</v>
      </c>
      <c r="E561" t="s">
        <v>309</v>
      </c>
      <c r="F561" t="s">
        <v>60</v>
      </c>
      <c r="G561" t="s">
        <v>1038</v>
      </c>
      <c r="I561" t="s">
        <v>55</v>
      </c>
      <c r="J561">
        <v>35.19</v>
      </c>
      <c r="K561" s="97">
        <v>10.199999999999999</v>
      </c>
      <c r="O561">
        <v>24.99</v>
      </c>
      <c r="P561">
        <v>4.165</v>
      </c>
      <c r="T561" t="s">
        <v>56</v>
      </c>
      <c r="U561" t="s">
        <v>57</v>
      </c>
      <c r="V561" t="s">
        <v>58</v>
      </c>
      <c r="W561" s="73" t="s">
        <v>59</v>
      </c>
      <c r="X561" s="74">
        <v>5.99</v>
      </c>
      <c r="Z561" s="76">
        <v>5.99</v>
      </c>
      <c r="AA561" s="27">
        <v>0.11704074816299299</v>
      </c>
      <c r="AC561" s="8">
        <v>5.99</v>
      </c>
      <c r="AD561" s="8">
        <v>7.19</v>
      </c>
      <c r="AE561" s="8">
        <v>6.19</v>
      </c>
      <c r="AF561" s="8">
        <v>7.19</v>
      </c>
      <c r="AH561" s="23">
        <f t="shared" si="316"/>
        <v>4.99</v>
      </c>
      <c r="AI561" s="23">
        <f t="shared" si="317"/>
        <v>5.99</v>
      </c>
      <c r="AJ561" s="23" t="str">
        <f t="shared" si="317"/>
        <v/>
      </c>
      <c r="AK561" s="23">
        <f t="shared" si="317"/>
        <v>5.99</v>
      </c>
      <c r="AM561" s="40">
        <v>35.4</v>
      </c>
      <c r="AN561" s="40">
        <v>10.18</v>
      </c>
      <c r="AO561">
        <v>6</v>
      </c>
      <c r="AP561" s="40">
        <f>(AM561 * 1.05) - L561 - Q561 - K561</f>
        <v>26.970000000000002</v>
      </c>
      <c r="AQ561" t="s">
        <v>60</v>
      </c>
      <c r="AR561" s="40">
        <f>(((AH561)-((AP561/AO561) + ((AN561 * 0.03)/AO561)))/AH561)*100</f>
        <v>8.8997995991983903</v>
      </c>
      <c r="AS561" s="40">
        <f>(((AI561)-((AP561/AO561) + ((AN561 * 0.3)/AO561)))/AI561)*100</f>
        <v>16.460767946577626</v>
      </c>
      <c r="AT561" s="40" t="e">
        <f>(((AJ561)-((AP561/AO561) + ((AN561 * 0.03)/AO561)))/AJ561)*100</f>
        <v>#VALUE!</v>
      </c>
      <c r="AU561" s="40">
        <f>(((AK561)-((AP561/AO561) + ((AN561 * 0.07)/AO561)))/AK561)*100</f>
        <v>22.975514746800226</v>
      </c>
      <c r="BB561" s="77">
        <f>(((AH561)-(((AP561/AO561) + ((AN561 * 0.03)/AO561))-AW561))/AH561)*100</f>
        <v>8.8997995991983903</v>
      </c>
      <c r="BC561" s="78">
        <f>(((AI561)-(((AP561/AO561) + ((AN561 * 0.3)/AO561))-AX561))/AI561)*100</f>
        <v>16.460767946577626</v>
      </c>
      <c r="BD561" s="79" t="e">
        <f>(((AJ561)-(((AP561/AO561) + ((AN561 * 0.03)/AO561))-AY561))/AJ561)*100</f>
        <v>#VALUE!</v>
      </c>
      <c r="BE561" s="80">
        <f>(((AK561)-(((AP561/AO561) + ((AN561 * 0.15)/AO561))-AZ561))/AK561)*100</f>
        <v>20.709515859766274</v>
      </c>
      <c r="BG561" t="s">
        <v>2738</v>
      </c>
      <c r="BH561" t="s">
        <v>2739</v>
      </c>
      <c r="BI561" s="105" t="s">
        <v>2543</v>
      </c>
      <c r="BJ561" t="s">
        <v>2740</v>
      </c>
      <c r="BM561" t="s">
        <v>2741</v>
      </c>
      <c r="BN561" t="s">
        <v>579</v>
      </c>
      <c r="BO561" t="s">
        <v>237</v>
      </c>
      <c r="BQ561" t="s">
        <v>2600</v>
      </c>
      <c r="BR561" t="e">
        <v>#N/A</v>
      </c>
      <c r="BS561">
        <v>54</v>
      </c>
      <c r="BT561">
        <v>26.37</v>
      </c>
      <c r="BX561">
        <v>9.49</v>
      </c>
      <c r="BY561">
        <v>9.49</v>
      </c>
      <c r="BZ561">
        <f t="shared" si="308"/>
        <v>0</v>
      </c>
      <c r="CC561" t="e">
        <f>VLOOKUP(A561,'[1]RPT 1280 - Edmonton'!$1:$1048576,4,0)</f>
        <v>#N/A</v>
      </c>
      <c r="CE561" t="s">
        <v>6403</v>
      </c>
      <c r="CF561">
        <v>35.19</v>
      </c>
      <c r="CG561">
        <v>10.199999999999999</v>
      </c>
      <c r="CH561">
        <v>0</v>
      </c>
      <c r="CI561">
        <v>0</v>
      </c>
      <c r="CJ561">
        <f t="shared" si="309"/>
        <v>0</v>
      </c>
      <c r="CK561">
        <f t="shared" si="310"/>
        <v>0</v>
      </c>
      <c r="CL561">
        <f t="shared" si="311"/>
        <v>0</v>
      </c>
      <c r="CM561">
        <f t="shared" si="312"/>
        <v>0</v>
      </c>
      <c r="CO561" s="95">
        <v>4.99</v>
      </c>
      <c r="CP561" s="95">
        <v>4.99</v>
      </c>
      <c r="CQ561">
        <f t="shared" si="313"/>
        <v>0</v>
      </c>
    </row>
    <row r="562" spans="1:95" x14ac:dyDescent="0.25">
      <c r="A562" s="105">
        <v>6521645</v>
      </c>
      <c r="B562" t="s">
        <v>2742</v>
      </c>
      <c r="C562" t="s">
        <v>2737</v>
      </c>
      <c r="D562" t="s">
        <v>905</v>
      </c>
      <c r="E562" t="s">
        <v>309</v>
      </c>
      <c r="F562" t="s">
        <v>60</v>
      </c>
      <c r="G562" t="s">
        <v>1038</v>
      </c>
      <c r="J562">
        <f t="shared" ref="J562:K562" si="324">J561</f>
        <v>35.19</v>
      </c>
      <c r="K562" s="97">
        <f t="shared" si="324"/>
        <v>10.199999999999999</v>
      </c>
      <c r="O562">
        <f t="shared" ref="O562:P562" si="325">O561</f>
        <v>24.99</v>
      </c>
      <c r="P562">
        <f t="shared" si="325"/>
        <v>4.165</v>
      </c>
      <c r="U562" t="s">
        <v>69</v>
      </c>
      <c r="V562" t="s">
        <v>69</v>
      </c>
      <c r="W562" s="73" t="s">
        <v>59</v>
      </c>
      <c r="X562" s="74">
        <v>5.99</v>
      </c>
      <c r="Z562" s="76">
        <v>5.99</v>
      </c>
      <c r="AC562" s="8" t="s">
        <v>69</v>
      </c>
      <c r="AD562" s="8" t="s">
        <v>69</v>
      </c>
      <c r="AE562" s="8" t="s">
        <v>69</v>
      </c>
      <c r="AF562" s="8" t="s">
        <v>69</v>
      </c>
      <c r="AH562" s="23" t="e">
        <f t="shared" si="316"/>
        <v>#VALUE!</v>
      </c>
      <c r="AI562" s="23">
        <f t="shared" si="317"/>
        <v>5.99</v>
      </c>
      <c r="AJ562" s="23" t="str">
        <f t="shared" si="317"/>
        <v/>
      </c>
      <c r="AK562" s="23">
        <f t="shared" si="317"/>
        <v>5.99</v>
      </c>
      <c r="BG562" t="s">
        <v>2743</v>
      </c>
      <c r="BH562" t="s">
        <v>2744</v>
      </c>
      <c r="BI562" s="105" t="s">
        <v>2543</v>
      </c>
      <c r="BJ562" t="s">
        <v>2740</v>
      </c>
      <c r="BM562" t="s">
        <v>2745</v>
      </c>
      <c r="BN562" t="s">
        <v>579</v>
      </c>
      <c r="BO562" t="s">
        <v>237</v>
      </c>
      <c r="BQ562" t="s">
        <v>2600</v>
      </c>
      <c r="BR562" t="e">
        <v>#N/A</v>
      </c>
      <c r="BT562"/>
      <c r="BX562">
        <v>9.49</v>
      </c>
      <c r="BY562">
        <v>9.49</v>
      </c>
      <c r="BZ562">
        <f t="shared" si="308"/>
        <v>0</v>
      </c>
      <c r="CC562" t="e">
        <f>VLOOKUP(A562,'[1]RPT 1280 - Edmonton'!$1:$1048576,4,0)</f>
        <v>#N/A</v>
      </c>
      <c r="CE562" t="s">
        <v>6403</v>
      </c>
      <c r="CF562">
        <v>35.19</v>
      </c>
      <c r="CG562">
        <v>10.199999999999999</v>
      </c>
      <c r="CH562">
        <v>0</v>
      </c>
      <c r="CI562">
        <v>0</v>
      </c>
      <c r="CJ562">
        <f t="shared" si="309"/>
        <v>0</v>
      </c>
      <c r="CK562">
        <f t="shared" si="310"/>
        <v>0</v>
      </c>
      <c r="CL562">
        <f t="shared" si="311"/>
        <v>0</v>
      </c>
      <c r="CM562">
        <f t="shared" si="312"/>
        <v>0</v>
      </c>
    </row>
    <row r="563" spans="1:95" x14ac:dyDescent="0.25">
      <c r="A563" s="105">
        <v>6509400</v>
      </c>
      <c r="B563" t="s">
        <v>2746</v>
      </c>
      <c r="C563" t="s">
        <v>2747</v>
      </c>
      <c r="D563" t="s">
        <v>905</v>
      </c>
      <c r="E563" s="92" t="s">
        <v>309</v>
      </c>
      <c r="F563" t="s">
        <v>60</v>
      </c>
      <c r="G563" t="s">
        <v>1038</v>
      </c>
      <c r="I563" t="s">
        <v>55</v>
      </c>
      <c r="J563">
        <v>19.36</v>
      </c>
      <c r="K563" s="97">
        <v>1.6</v>
      </c>
      <c r="O563">
        <v>17.760000000000002</v>
      </c>
      <c r="P563">
        <v>8.8800000000000008</v>
      </c>
      <c r="T563" t="s">
        <v>2748</v>
      </c>
      <c r="U563" t="s">
        <v>57</v>
      </c>
      <c r="V563" t="s">
        <v>2749</v>
      </c>
      <c r="W563" s="73" t="s">
        <v>2750</v>
      </c>
      <c r="X563" s="74" t="s">
        <v>2751</v>
      </c>
      <c r="Z563" s="76" t="s">
        <v>416</v>
      </c>
      <c r="AA563" s="27">
        <v>0.112583412774071</v>
      </c>
      <c r="AC563" s="8" t="s">
        <v>2752</v>
      </c>
      <c r="AD563" s="8">
        <v>14.99</v>
      </c>
      <c r="AE563" s="8" t="s">
        <v>2753</v>
      </c>
      <c r="AF563" s="8" t="s">
        <v>1981</v>
      </c>
      <c r="AH563" s="23">
        <f t="shared" si="316"/>
        <v>10.49</v>
      </c>
      <c r="AI563" s="23" t="str">
        <f t="shared" si="317"/>
        <v>12.49</v>
      </c>
      <c r="AJ563" s="23" t="str">
        <f t="shared" si="317"/>
        <v/>
      </c>
      <c r="AK563" s="23" t="str">
        <f t="shared" si="317"/>
        <v>11.49</v>
      </c>
      <c r="AM563" s="40">
        <v>19.489999999999998</v>
      </c>
      <c r="AN563" s="40">
        <v>6.5</v>
      </c>
      <c r="AO563">
        <v>2</v>
      </c>
      <c r="AP563" s="40">
        <f>(AM563 * 1.05) - L563 - Q563 - K563</f>
        <v>18.864499999999996</v>
      </c>
      <c r="AQ563" t="s">
        <v>60</v>
      </c>
      <c r="AR563" s="40">
        <f>(((AH563)-((AP563/AO563) + ((AN563 * 0.03)/AO563)))/AH563)*100</f>
        <v>9.1539561487130801</v>
      </c>
      <c r="AS563" s="40">
        <f>(((AI563)-((AP563/AO563) + ((AN563 * 0.3)/AO563)))/AI563)*100</f>
        <v>16.675340272217795</v>
      </c>
      <c r="AT563" s="40" t="e">
        <f>(((AJ563)-((AP563/AO563) + ((AN563 * 0.03)/AO563)))/AJ563)*100</f>
        <v>#VALUE!</v>
      </c>
      <c r="AU563" s="40">
        <f>(((AK563)-((AP563/AO563) + ((AN563 * 0.07)/AO563)))/AK563)*100</f>
        <v>15.929068755439523</v>
      </c>
      <c r="BB563" s="77">
        <f>(((AH563)-(((AP563/AO563) + ((AN563 * 0.03)/AO563))-AW563))/AH563)*100</f>
        <v>9.1539561487130801</v>
      </c>
      <c r="BC563" s="78">
        <f>(((AI563)-(((AP563/AO563) + ((AN563 * 0.3)/AO563))-AX563))/AI563)*100</f>
        <v>16.675340272217795</v>
      </c>
      <c r="BD563" s="79" t="e">
        <f>(((AJ563)-(((AP563/AO563) + ((AN563 * 0.03)/AO563))-AY563))/AJ563)*100</f>
        <v>#VALUE!</v>
      </c>
      <c r="BE563" s="80">
        <f>(((AK563)-(((AP563/AO563) + ((AN563 * 0.15)/AO563))-AZ563))/AK563)*100</f>
        <v>13.666231505657105</v>
      </c>
      <c r="BG563" t="s">
        <v>2754</v>
      </c>
      <c r="BH563" t="s">
        <v>2755</v>
      </c>
      <c r="BI563" s="105" t="s">
        <v>2543</v>
      </c>
      <c r="BJ563" t="s">
        <v>2756</v>
      </c>
      <c r="BM563" t="s">
        <v>2757</v>
      </c>
      <c r="BN563" t="s">
        <v>148</v>
      </c>
      <c r="BO563" t="s">
        <v>66</v>
      </c>
      <c r="BP563">
        <v>6509400</v>
      </c>
      <c r="BQ563" t="s">
        <v>309</v>
      </c>
      <c r="BR563" t="e">
        <v>#N/A</v>
      </c>
      <c r="BS563">
        <v>44</v>
      </c>
      <c r="BT563">
        <v>9099.2900000000009</v>
      </c>
      <c r="BX563">
        <v>15.49</v>
      </c>
      <c r="BY563">
        <v>15.49</v>
      </c>
      <c r="BZ563">
        <f t="shared" si="308"/>
        <v>0</v>
      </c>
      <c r="CC563" t="e">
        <f>VLOOKUP(A563,'[1]RPT 1280 - Edmonton'!$1:$1048576,4,0)</f>
        <v>#N/A</v>
      </c>
      <c r="CE563" t="s">
        <v>6403</v>
      </c>
      <c r="CF563">
        <v>19.36</v>
      </c>
      <c r="CG563">
        <v>1.6</v>
      </c>
      <c r="CH563">
        <v>0</v>
      </c>
      <c r="CI563">
        <v>0</v>
      </c>
      <c r="CJ563">
        <f t="shared" si="309"/>
        <v>0</v>
      </c>
      <c r="CK563">
        <f t="shared" si="310"/>
        <v>0</v>
      </c>
      <c r="CL563">
        <f t="shared" si="311"/>
        <v>0</v>
      </c>
      <c r="CM563">
        <f t="shared" si="312"/>
        <v>0</v>
      </c>
      <c r="CO563" s="95">
        <v>10.49</v>
      </c>
      <c r="CP563" s="95">
        <v>10.49</v>
      </c>
      <c r="CQ563">
        <f t="shared" si="313"/>
        <v>0</v>
      </c>
    </row>
    <row r="564" spans="1:95" x14ac:dyDescent="0.25">
      <c r="A564" s="105">
        <v>6521751</v>
      </c>
      <c r="B564" t="s">
        <v>2758</v>
      </c>
      <c r="C564" t="s">
        <v>2747</v>
      </c>
      <c r="D564" t="s">
        <v>905</v>
      </c>
      <c r="E564" s="92" t="s">
        <v>309</v>
      </c>
      <c r="F564" t="s">
        <v>60</v>
      </c>
      <c r="G564" t="s">
        <v>1038</v>
      </c>
      <c r="J564">
        <f t="shared" ref="J564:K564" si="326">J563</f>
        <v>19.36</v>
      </c>
      <c r="K564" s="97">
        <f t="shared" si="326"/>
        <v>1.6</v>
      </c>
      <c r="O564">
        <f t="shared" ref="O564:P564" si="327">O563</f>
        <v>17.760000000000002</v>
      </c>
      <c r="P564">
        <f t="shared" si="327"/>
        <v>8.8800000000000008</v>
      </c>
      <c r="U564" t="s">
        <v>69</v>
      </c>
      <c r="V564" t="s">
        <v>69</v>
      </c>
      <c r="W564" s="73" t="s">
        <v>2750</v>
      </c>
      <c r="X564" s="74" t="s">
        <v>2751</v>
      </c>
      <c r="Z564" s="76" t="s">
        <v>416</v>
      </c>
      <c r="AC564" s="8" t="s">
        <v>69</v>
      </c>
      <c r="AD564" s="8" t="s">
        <v>69</v>
      </c>
      <c r="AE564" s="8" t="s">
        <v>69</v>
      </c>
      <c r="AF564" s="8" t="s">
        <v>69</v>
      </c>
      <c r="AH564" s="23" t="e">
        <f t="shared" si="316"/>
        <v>#VALUE!</v>
      </c>
      <c r="AI564" s="23" t="str">
        <f t="shared" si="317"/>
        <v>12.49</v>
      </c>
      <c r="AJ564" s="23" t="str">
        <f t="shared" si="317"/>
        <v/>
      </c>
      <c r="AK564" s="23" t="str">
        <f t="shared" si="317"/>
        <v>11.49</v>
      </c>
      <c r="BG564" t="s">
        <v>2759</v>
      </c>
      <c r="BH564" t="s">
        <v>2760</v>
      </c>
      <c r="BI564" s="105" t="s">
        <v>2543</v>
      </c>
      <c r="BJ564" t="s">
        <v>2756</v>
      </c>
      <c r="BM564" t="s">
        <v>2761</v>
      </c>
      <c r="BN564" t="s">
        <v>148</v>
      </c>
      <c r="BO564" t="s">
        <v>66</v>
      </c>
      <c r="BQ564" t="s">
        <v>309</v>
      </c>
      <c r="BR564" t="e">
        <v>#N/A</v>
      </c>
      <c r="BS564">
        <v>54</v>
      </c>
      <c r="BT564">
        <v>131.88999999999999</v>
      </c>
      <c r="BX564">
        <v>15.49</v>
      </c>
      <c r="BY564">
        <v>15.49</v>
      </c>
      <c r="BZ564">
        <f t="shared" si="308"/>
        <v>0</v>
      </c>
      <c r="CC564" t="e">
        <f>VLOOKUP(A564,'[1]RPT 1280 - Edmonton'!$1:$1048576,4,0)</f>
        <v>#N/A</v>
      </c>
      <c r="CE564" t="s">
        <v>6403</v>
      </c>
      <c r="CF564">
        <v>19.36</v>
      </c>
      <c r="CG564">
        <v>1.6</v>
      </c>
      <c r="CH564">
        <v>0</v>
      </c>
      <c r="CI564">
        <v>0</v>
      </c>
      <c r="CJ564">
        <f t="shared" si="309"/>
        <v>0</v>
      </c>
      <c r="CK564">
        <f t="shared" si="310"/>
        <v>0</v>
      </c>
      <c r="CL564">
        <f t="shared" si="311"/>
        <v>0</v>
      </c>
      <c r="CM564">
        <f t="shared" si="312"/>
        <v>0</v>
      </c>
    </row>
    <row r="565" spans="1:95" x14ac:dyDescent="0.25">
      <c r="A565" s="105">
        <v>6509798</v>
      </c>
      <c r="B565" t="s">
        <v>2762</v>
      </c>
      <c r="C565" t="s">
        <v>2763</v>
      </c>
      <c r="D565" t="s">
        <v>905</v>
      </c>
      <c r="E565" s="92" t="s">
        <v>309</v>
      </c>
      <c r="F565" t="s">
        <v>60</v>
      </c>
      <c r="G565" t="s">
        <v>1038</v>
      </c>
      <c r="I565" t="s">
        <v>55</v>
      </c>
      <c r="J565">
        <v>40.200000000000003</v>
      </c>
      <c r="K565" s="97">
        <v>6</v>
      </c>
      <c r="O565">
        <v>34.200000000000003</v>
      </c>
      <c r="P565">
        <v>8.5500000000000007</v>
      </c>
      <c r="T565" t="s">
        <v>2748</v>
      </c>
      <c r="U565" t="s">
        <v>57</v>
      </c>
      <c r="V565" t="s">
        <v>2749</v>
      </c>
      <c r="W565" s="73" t="s">
        <v>2750</v>
      </c>
      <c r="X565" s="74" t="s">
        <v>2751</v>
      </c>
      <c r="Z565" s="76" t="s">
        <v>416</v>
      </c>
      <c r="AA565" s="27">
        <v>0.14477121067683499</v>
      </c>
      <c r="AC565" s="8" t="s">
        <v>2752</v>
      </c>
      <c r="AD565" s="8">
        <v>14.99</v>
      </c>
      <c r="AE565" s="8" t="s">
        <v>2753</v>
      </c>
      <c r="AF565" s="8" t="s">
        <v>1981</v>
      </c>
      <c r="AH565" s="23">
        <f t="shared" si="316"/>
        <v>10.49</v>
      </c>
      <c r="AI565" s="23" t="str">
        <f t="shared" si="317"/>
        <v>12.49</v>
      </c>
      <c r="AJ565" s="23" t="str">
        <f t="shared" si="317"/>
        <v/>
      </c>
      <c r="AK565" s="23" t="str">
        <f t="shared" si="317"/>
        <v>11.49</v>
      </c>
      <c r="AM565" s="40">
        <v>40.49</v>
      </c>
      <c r="AN565" s="40">
        <v>14.64</v>
      </c>
      <c r="AO565">
        <v>4</v>
      </c>
      <c r="AP565" s="40">
        <f>(AM565 * 1.05) - L565 - Q565 - K565</f>
        <v>36.514500000000005</v>
      </c>
      <c r="AQ565" t="s">
        <v>60</v>
      </c>
      <c r="AR565" s="40">
        <f>(((AH565)-((AP565/AO565) + ((AN565 * 0.03)/AO565)))/AH565)*100</f>
        <v>11.931124880838883</v>
      </c>
      <c r="AS565" s="40">
        <f>(((AI565)-((AP565/AO565) + ((AN565 * 0.3)/AO565)))/AI565)*100</f>
        <v>18.121497197758192</v>
      </c>
      <c r="AT565" s="40" t="e">
        <f>(((AJ565)-((AP565/AO565) + ((AN565 * 0.03)/AO565)))/AJ565)*100</f>
        <v>#VALUE!</v>
      </c>
      <c r="AU565" s="40">
        <f>(((AK565)-((AP565/AO565) + ((AN565 * 0.07)/AO565)))/AK565)*100</f>
        <v>18.321801566579627</v>
      </c>
      <c r="BB565" s="77">
        <f>(((AH565)-(((AP565/AO565) + ((AN565 * 0.03)/AO565))-AW565))/AH565)*100</f>
        <v>11.931124880838883</v>
      </c>
      <c r="BC565" s="78">
        <f>(((AI565)-(((AP565/AO565) + ((AN565 * 0.3)/AO565))-AX565))/AI565)*100</f>
        <v>18.121497197758192</v>
      </c>
      <c r="BD565" s="79" t="e">
        <f>(((AJ565)-(((AP565/AO565) + ((AN565 * 0.03)/AO565))-AY565))/AJ565)*100</f>
        <v>#VALUE!</v>
      </c>
      <c r="BE565" s="80">
        <f>(((AK565)-(((AP565/AO565) + ((AN565 * 0.15)/AO565))-AZ565))/AK565)*100</f>
        <v>15.773498694516967</v>
      </c>
      <c r="BG565" t="s">
        <v>2764</v>
      </c>
      <c r="BH565" t="s">
        <v>2765</v>
      </c>
      <c r="BI565" s="105" t="s">
        <v>2543</v>
      </c>
      <c r="BJ565" t="s">
        <v>2756</v>
      </c>
      <c r="BM565" t="s">
        <v>2766</v>
      </c>
      <c r="BN565" t="s">
        <v>82</v>
      </c>
      <c r="BO565" t="s">
        <v>197</v>
      </c>
      <c r="BP565">
        <v>6509798</v>
      </c>
      <c r="BQ565" t="s">
        <v>309</v>
      </c>
      <c r="BR565" t="e">
        <v>#N/A</v>
      </c>
      <c r="BS565">
        <v>50</v>
      </c>
      <c r="BT565">
        <v>5327.84</v>
      </c>
      <c r="BX565">
        <v>14.99</v>
      </c>
      <c r="BY565">
        <v>14.99</v>
      </c>
      <c r="BZ565">
        <f t="shared" si="308"/>
        <v>0</v>
      </c>
      <c r="CC565" t="e">
        <f>VLOOKUP(A565,'[1]RPT 1280 - Edmonton'!$1:$1048576,4,0)</f>
        <v>#N/A</v>
      </c>
      <c r="CE565" t="s">
        <v>6403</v>
      </c>
      <c r="CF565">
        <v>40.200000000000003</v>
      </c>
      <c r="CG565">
        <v>6</v>
      </c>
      <c r="CH565">
        <v>0</v>
      </c>
      <c r="CI565">
        <v>0</v>
      </c>
      <c r="CJ565">
        <f t="shared" si="309"/>
        <v>0</v>
      </c>
      <c r="CK565">
        <f t="shared" si="310"/>
        <v>0</v>
      </c>
      <c r="CL565">
        <f t="shared" si="311"/>
        <v>0</v>
      </c>
      <c r="CM565">
        <f t="shared" si="312"/>
        <v>0</v>
      </c>
      <c r="CO565" s="95">
        <v>10.49</v>
      </c>
      <c r="CP565" s="95">
        <v>10.49</v>
      </c>
      <c r="CQ565">
        <f t="shared" si="313"/>
        <v>0</v>
      </c>
    </row>
    <row r="566" spans="1:95" x14ac:dyDescent="0.25">
      <c r="A566" s="105">
        <v>6536965</v>
      </c>
      <c r="B566" t="s">
        <v>2767</v>
      </c>
      <c r="C566" t="s">
        <v>2747</v>
      </c>
      <c r="D566" t="s">
        <v>905</v>
      </c>
      <c r="E566" s="92" t="s">
        <v>309</v>
      </c>
      <c r="F566" t="s">
        <v>60</v>
      </c>
      <c r="G566" t="s">
        <v>1038</v>
      </c>
      <c r="I566" t="s">
        <v>205</v>
      </c>
      <c r="J566">
        <v>19.36</v>
      </c>
      <c r="K566" s="97">
        <v>1.6</v>
      </c>
      <c r="O566">
        <v>17.760000000000002</v>
      </c>
      <c r="P566">
        <v>8.8800000000000008</v>
      </c>
      <c r="T566" t="s">
        <v>2748</v>
      </c>
      <c r="U566" t="s">
        <v>57</v>
      </c>
      <c r="V566" t="s">
        <v>2749</v>
      </c>
      <c r="W566" s="73" t="s">
        <v>2750</v>
      </c>
      <c r="X566" s="74" t="s">
        <v>2751</v>
      </c>
      <c r="Z566" s="76" t="s">
        <v>416</v>
      </c>
      <c r="AA566" s="27">
        <v>0.106189227836034</v>
      </c>
      <c r="AC566" s="8" t="s">
        <v>2752</v>
      </c>
      <c r="AD566" s="8">
        <v>14.99</v>
      </c>
      <c r="AE566" s="8" t="s">
        <v>2753</v>
      </c>
      <c r="AF566" s="8" t="s">
        <v>1981</v>
      </c>
      <c r="AH566" s="23">
        <f t="shared" si="316"/>
        <v>10.49</v>
      </c>
      <c r="AI566" s="23" t="str">
        <f t="shared" si="317"/>
        <v>12.49</v>
      </c>
      <c r="AJ566" s="23" t="str">
        <f t="shared" si="317"/>
        <v/>
      </c>
      <c r="AK566" s="23" t="str">
        <f t="shared" si="317"/>
        <v>11.49</v>
      </c>
      <c r="AM566" s="40">
        <v>19.489999999999998</v>
      </c>
      <c r="AN566" s="40">
        <v>5.71</v>
      </c>
      <c r="AO566">
        <v>2</v>
      </c>
      <c r="AP566" s="40">
        <f>(AM566 * 1.05) - L566 - Q566 - K566</f>
        <v>18.864499999999996</v>
      </c>
      <c r="AQ566" t="s">
        <v>60</v>
      </c>
      <c r="AR566" s="40">
        <f>(((AH566)-((AP566/AO566) + ((AN566 * 0.03)/AO566)))/AH566)*100</f>
        <v>9.2669208770257647</v>
      </c>
      <c r="AS566" s="40">
        <f>(((AI566)-((AP566/AO566) + ((AN566 * 0.3)/AO566)))/AI566)*100</f>
        <v>17.624099279423554</v>
      </c>
      <c r="AT566" s="40" t="e">
        <f>(((AJ566)-((AP566/AO566) + ((AN566 * 0.03)/AO566)))/AJ566)*100</f>
        <v>#VALUE!</v>
      </c>
      <c r="AU566" s="40">
        <f>(((AK566)-((AP566/AO566) + ((AN566 * 0.07)/AO566)))/AK566)*100</f>
        <v>16.169712793733705</v>
      </c>
      <c r="BB566" s="77">
        <f>(((AH566)-(((AP566/AO566) + ((AN566 * 0.03)/AO566))-AW566))/AH566)*100</f>
        <v>9.2669208770257647</v>
      </c>
      <c r="BC566" s="78">
        <f>(((AI566)-(((AP566/AO566) + ((AN566 * 0.3)/AO566))-AX566))/AI566)*100</f>
        <v>17.624099279423554</v>
      </c>
      <c r="BD566" s="79" t="e">
        <f>(((AJ566)-(((AP566/AO566) + ((AN566 * 0.03)/AO566))-AY566))/AJ566)*100</f>
        <v>#VALUE!</v>
      </c>
      <c r="BE566" s="80">
        <f>(((AK566)-(((AP566/AO566) + ((AN566 * 0.15)/AO566))-AZ566))/AK566)*100</f>
        <v>14.181897302001758</v>
      </c>
      <c r="BG566" t="s">
        <v>2768</v>
      </c>
      <c r="BH566" t="s">
        <v>2769</v>
      </c>
      <c r="BI566" s="105" t="s">
        <v>2543</v>
      </c>
      <c r="BJ566" t="s">
        <v>2756</v>
      </c>
      <c r="BM566" t="s">
        <v>2770</v>
      </c>
      <c r="BN566" t="s">
        <v>1834</v>
      </c>
      <c r="BO566" t="s">
        <v>237</v>
      </c>
      <c r="BQ566" t="s">
        <v>309</v>
      </c>
      <c r="BR566" t="e">
        <v>#N/A</v>
      </c>
      <c r="BT566"/>
      <c r="BX566">
        <v>15.49</v>
      </c>
      <c r="BY566">
        <v>15.49</v>
      </c>
      <c r="BZ566">
        <f t="shared" si="308"/>
        <v>0</v>
      </c>
      <c r="CC566" t="e">
        <f>VLOOKUP(A566,'[1]RPT 1280 - Edmonton'!$1:$1048576,4,0)</f>
        <v>#N/A</v>
      </c>
      <c r="CE566" t="s">
        <v>6403</v>
      </c>
      <c r="CF566">
        <v>19.36</v>
      </c>
      <c r="CG566">
        <v>1.6</v>
      </c>
      <c r="CH566">
        <v>0</v>
      </c>
      <c r="CI566">
        <v>0</v>
      </c>
      <c r="CJ566">
        <f t="shared" si="309"/>
        <v>0</v>
      </c>
      <c r="CK566">
        <f t="shared" si="310"/>
        <v>0</v>
      </c>
      <c r="CL566">
        <f t="shared" si="311"/>
        <v>0</v>
      </c>
      <c r="CM566">
        <f t="shared" si="312"/>
        <v>0</v>
      </c>
      <c r="CO566" s="95">
        <v>10.49</v>
      </c>
      <c r="CP566" s="95">
        <v>10.49</v>
      </c>
      <c r="CQ566">
        <f t="shared" si="313"/>
        <v>0</v>
      </c>
    </row>
    <row r="567" spans="1:95" x14ac:dyDescent="0.25">
      <c r="A567" s="105">
        <v>6536999</v>
      </c>
      <c r="B567" t="s">
        <v>2771</v>
      </c>
      <c r="C567" t="s">
        <v>2747</v>
      </c>
      <c r="D567" t="s">
        <v>905</v>
      </c>
      <c r="E567" s="92" t="s">
        <v>309</v>
      </c>
      <c r="F567" t="s">
        <v>60</v>
      </c>
      <c r="G567" t="s">
        <v>1038</v>
      </c>
      <c r="J567">
        <f t="shared" ref="J567:K567" si="328">J566</f>
        <v>19.36</v>
      </c>
      <c r="K567" s="97">
        <f t="shared" si="328"/>
        <v>1.6</v>
      </c>
      <c r="O567">
        <f t="shared" ref="O567:P567" si="329">O566</f>
        <v>17.760000000000002</v>
      </c>
      <c r="P567">
        <f t="shared" si="329"/>
        <v>8.8800000000000008</v>
      </c>
      <c r="U567" t="s">
        <v>69</v>
      </c>
      <c r="V567" t="s">
        <v>69</v>
      </c>
      <c r="W567" s="73" t="s">
        <v>2750</v>
      </c>
      <c r="X567" s="74" t="s">
        <v>2751</v>
      </c>
      <c r="Z567" s="76" t="s">
        <v>416</v>
      </c>
      <c r="AC567" s="8" t="s">
        <v>69</v>
      </c>
      <c r="AD567" s="8" t="s">
        <v>69</v>
      </c>
      <c r="AE567" s="8" t="s">
        <v>69</v>
      </c>
      <c r="AF567" s="8" t="s">
        <v>69</v>
      </c>
      <c r="AH567" s="23" t="e">
        <f t="shared" si="316"/>
        <v>#VALUE!</v>
      </c>
      <c r="AI567" s="23" t="str">
        <f t="shared" si="317"/>
        <v>12.49</v>
      </c>
      <c r="AJ567" s="23" t="str">
        <f t="shared" si="317"/>
        <v/>
      </c>
      <c r="AK567" s="23" t="str">
        <f t="shared" si="317"/>
        <v>11.49</v>
      </c>
      <c r="BG567" t="s">
        <v>2772</v>
      </c>
      <c r="BH567" t="s">
        <v>2773</v>
      </c>
      <c r="BI567" s="105" t="s">
        <v>2543</v>
      </c>
      <c r="BJ567" t="s">
        <v>2756</v>
      </c>
      <c r="BM567" t="s">
        <v>2774</v>
      </c>
      <c r="BN567" t="s">
        <v>387</v>
      </c>
      <c r="BO567" t="s">
        <v>237</v>
      </c>
      <c r="BQ567" t="s">
        <v>309</v>
      </c>
      <c r="BR567" t="e">
        <v>#N/A</v>
      </c>
      <c r="BT567"/>
      <c r="BX567">
        <v>15.49</v>
      </c>
      <c r="BY567">
        <v>15.49</v>
      </c>
      <c r="BZ567">
        <f t="shared" si="308"/>
        <v>0</v>
      </c>
      <c r="CC567" t="e">
        <f>VLOOKUP(A567,'[1]RPT 1280 - Edmonton'!$1:$1048576,4,0)</f>
        <v>#N/A</v>
      </c>
      <c r="CE567" t="s">
        <v>6403</v>
      </c>
      <c r="CF567">
        <v>19.36</v>
      </c>
      <c r="CG567">
        <v>1.6</v>
      </c>
      <c r="CH567">
        <v>0</v>
      </c>
      <c r="CI567">
        <v>0</v>
      </c>
      <c r="CJ567">
        <f t="shared" si="309"/>
        <v>0</v>
      </c>
      <c r="CK567">
        <f t="shared" si="310"/>
        <v>0</v>
      </c>
      <c r="CL567">
        <f t="shared" si="311"/>
        <v>0</v>
      </c>
      <c r="CM567">
        <f t="shared" si="312"/>
        <v>0</v>
      </c>
    </row>
    <row r="568" spans="1:95" x14ac:dyDescent="0.25">
      <c r="A568">
        <v>6406789</v>
      </c>
      <c r="B568" t="s">
        <v>2775</v>
      </c>
      <c r="C568" t="s">
        <v>2776</v>
      </c>
      <c r="D568" t="s">
        <v>905</v>
      </c>
      <c r="E568" t="s">
        <v>67</v>
      </c>
      <c r="F568" t="s">
        <v>60</v>
      </c>
      <c r="G568" t="s">
        <v>1038</v>
      </c>
      <c r="I568" t="s">
        <v>186</v>
      </c>
      <c r="J568">
        <v>18.079999999999998</v>
      </c>
      <c r="M568" s="98">
        <v>1.28</v>
      </c>
      <c r="O568">
        <v>18.079999999999998</v>
      </c>
      <c r="P568">
        <v>1.1299999999999999</v>
      </c>
      <c r="Q568" s="99">
        <v>1.28</v>
      </c>
      <c r="T568" t="s">
        <v>2777</v>
      </c>
      <c r="U568" t="s">
        <v>2778</v>
      </c>
      <c r="V568" t="s">
        <v>2779</v>
      </c>
      <c r="W568" s="73" t="s">
        <v>2780</v>
      </c>
      <c r="X568" s="74" t="s">
        <v>2781</v>
      </c>
      <c r="Z568" s="76" t="s">
        <v>2781</v>
      </c>
      <c r="AA568" s="27">
        <v>0.1126175</v>
      </c>
      <c r="AC568" s="8" t="s">
        <v>2781</v>
      </c>
      <c r="AD568" s="8" t="s">
        <v>1595</v>
      </c>
      <c r="AE568" s="8" t="s">
        <v>1594</v>
      </c>
      <c r="AF568" s="8" t="s">
        <v>1595</v>
      </c>
      <c r="AH568" s="23">
        <f t="shared" si="316"/>
        <v>1.1975</v>
      </c>
      <c r="AI568" s="23" t="str">
        <f t="shared" si="317"/>
        <v>1.49</v>
      </c>
      <c r="AJ568" s="23" t="str">
        <f t="shared" si="317"/>
        <v/>
      </c>
      <c r="AK568" s="23" t="str">
        <f t="shared" si="317"/>
        <v>1.49</v>
      </c>
      <c r="AM568" s="40">
        <v>18.25</v>
      </c>
      <c r="AN568" s="40">
        <v>1.4</v>
      </c>
      <c r="AO568">
        <v>16</v>
      </c>
      <c r="AP568" s="40">
        <f>(AM568 * 1.05) - L568 - Q568 - K568</f>
        <v>17.8825</v>
      </c>
      <c r="AQ568" t="s">
        <v>60</v>
      </c>
      <c r="AR568" s="40">
        <f>(((AH568)-((AP568/AO568) + ((AN568 * 0.03)/AO568)))/AH568)*100</f>
        <v>6.4483298538622043</v>
      </c>
      <c r="AS568" s="40">
        <f>(((AI568)-((AP568/AO568) + ((AN568 * 0.3)/AO568)))/AI568)*100</f>
        <v>23.227768456375831</v>
      </c>
      <c r="AT568" s="40" t="e">
        <f>(((AJ568)-((AP568/AO568) + ((AN568 * 0.03)/AO568)))/AJ568)*100</f>
        <v>#VALUE!</v>
      </c>
      <c r="AU568" s="40">
        <f>(((AK568)-((AP568/AO568) + ((AN568 * 0.07)/AO568)))/AK568)*100</f>
        <v>24.578439597315437</v>
      </c>
      <c r="BB568" s="77">
        <f>(((AH568)-(((AP568/AO568) + ((AN568 * 0.03)/AO568))-AW568))/AH568)*100</f>
        <v>6.4483298538622043</v>
      </c>
      <c r="BC568" s="78">
        <f>(((AI568)-(((AP568/AO568) + ((AN568 * 0.3)/AO568))-AX568))/AI568)*100</f>
        <v>23.227768456375831</v>
      </c>
      <c r="BD568" s="79" t="e">
        <f>(((AJ568)-(((AP568/AO568) + ((AN568 * 0.03)/AO568))-AY568))/AJ568)*100</f>
        <v>#VALUE!</v>
      </c>
      <c r="BE568" s="80">
        <f>(((AK568)-(((AP568/AO568) + ((AN568 * 0.15)/AO568))-AZ568))/AK568)*100</f>
        <v>24.108640939597308</v>
      </c>
      <c r="BG568" t="s">
        <v>2782</v>
      </c>
      <c r="BH568" t="s">
        <v>2783</v>
      </c>
      <c r="BM568" t="s">
        <v>2784</v>
      </c>
      <c r="BN568" t="s">
        <v>2785</v>
      </c>
      <c r="BO568" t="s">
        <v>237</v>
      </c>
      <c r="BQ568" t="e">
        <v>#N/A</v>
      </c>
      <c r="BR568" t="e">
        <v>#N/A</v>
      </c>
      <c r="BS568">
        <v>50</v>
      </c>
      <c r="BT568" s="88">
        <v>466.89</v>
      </c>
      <c r="BX568">
        <v>1.79</v>
      </c>
      <c r="BY568">
        <v>1.79</v>
      </c>
      <c r="BZ568">
        <f t="shared" si="308"/>
        <v>0</v>
      </c>
      <c r="CC568" t="e">
        <f>VLOOKUP(A568,'[1]RPT 1280 - Edmonton'!$1:$1048576,4,0)</f>
        <v>#N/A</v>
      </c>
      <c r="CE568" t="s">
        <v>6402</v>
      </c>
      <c r="CF568">
        <v>18.079999999999998</v>
      </c>
      <c r="CG568">
        <v>0</v>
      </c>
      <c r="CH568">
        <v>0</v>
      </c>
      <c r="CI568">
        <v>1.28</v>
      </c>
      <c r="CJ568">
        <f t="shared" si="309"/>
        <v>0</v>
      </c>
      <c r="CK568">
        <f t="shared" si="310"/>
        <v>0</v>
      </c>
      <c r="CL568">
        <f t="shared" si="311"/>
        <v>0</v>
      </c>
      <c r="CM568">
        <f t="shared" si="312"/>
        <v>0</v>
      </c>
      <c r="CO568" s="95">
        <v>5</v>
      </c>
      <c r="CP568" s="95">
        <v>5</v>
      </c>
      <c r="CQ568">
        <f t="shared" si="313"/>
        <v>0</v>
      </c>
    </row>
    <row r="569" spans="1:95" x14ac:dyDescent="0.25">
      <c r="A569">
        <v>6406763</v>
      </c>
      <c r="B569" t="s">
        <v>2786</v>
      </c>
      <c r="C569" t="s">
        <v>2776</v>
      </c>
      <c r="D569" t="s">
        <v>905</v>
      </c>
      <c r="E569" t="s">
        <v>67</v>
      </c>
      <c r="F569" t="s">
        <v>60</v>
      </c>
      <c r="G569" t="s">
        <v>1038</v>
      </c>
      <c r="I569" t="s">
        <v>199</v>
      </c>
      <c r="J569">
        <v>18.079999999999998</v>
      </c>
      <c r="M569" s="98">
        <v>1.28</v>
      </c>
      <c r="O569">
        <v>18.079999999999998</v>
      </c>
      <c r="P569">
        <v>1.1299999999999999</v>
      </c>
      <c r="Q569" s="99">
        <v>1.28</v>
      </c>
      <c r="T569" t="s">
        <v>2777</v>
      </c>
      <c r="U569" t="s">
        <v>2778</v>
      </c>
      <c r="V569" t="s">
        <v>2779</v>
      </c>
      <c r="W569" s="73" t="s">
        <v>2780</v>
      </c>
      <c r="X569" s="74" t="s">
        <v>2781</v>
      </c>
      <c r="Z569" s="76" t="s">
        <v>2781</v>
      </c>
      <c r="AA569" s="27">
        <v>0.1011225</v>
      </c>
      <c r="AC569" s="8" t="s">
        <v>2781</v>
      </c>
      <c r="AD569" s="8" t="s">
        <v>1595</v>
      </c>
      <c r="AE569" s="8" t="s">
        <v>1594</v>
      </c>
      <c r="AF569" s="8" t="s">
        <v>1595</v>
      </c>
      <c r="AH569" s="23">
        <f t="shared" si="316"/>
        <v>1.1975</v>
      </c>
      <c r="AI569" s="23" t="str">
        <f t="shared" si="317"/>
        <v>1.49</v>
      </c>
      <c r="AJ569" s="23" t="str">
        <f t="shared" si="317"/>
        <v/>
      </c>
      <c r="AK569" s="23" t="str">
        <f t="shared" si="317"/>
        <v>1.49</v>
      </c>
      <c r="AM569" s="40">
        <v>18.25</v>
      </c>
      <c r="AN569" s="40">
        <v>1.4</v>
      </c>
      <c r="AO569">
        <v>16</v>
      </c>
      <c r="AP569" s="40">
        <f>(AM569 * 1.05) - L569 - Q569 - K569</f>
        <v>17.8825</v>
      </c>
      <c r="AQ569" t="s">
        <v>60</v>
      </c>
      <c r="AR569" s="40">
        <f>(((AH569)-((AP569/AO569) + ((AN569 * 0.03)/AO569)))/AH569)*100</f>
        <v>6.4483298538622043</v>
      </c>
      <c r="AS569" s="40">
        <f>(((AI569)-((AP569/AO569) + ((AN569 * 0.3)/AO569)))/AI569)*100</f>
        <v>23.227768456375831</v>
      </c>
      <c r="AT569" s="40" t="e">
        <f>(((AJ569)-((AP569/AO569) + ((AN569 * 0.03)/AO569)))/AJ569)*100</f>
        <v>#VALUE!</v>
      </c>
      <c r="AU569" s="40">
        <f>(((AK569)-((AP569/AO569) + ((AN569 * 0.07)/AO569)))/AK569)*100</f>
        <v>24.578439597315437</v>
      </c>
      <c r="BB569" s="77">
        <f>(((AH569)-(((AP569/AO569) + ((AN569 * 0.03)/AO569))-AW569))/AH569)*100</f>
        <v>6.4483298538622043</v>
      </c>
      <c r="BC569" s="78">
        <f>(((AI569)-(((AP569/AO569) + ((AN569 * 0.3)/AO569))-AX569))/AI569)*100</f>
        <v>23.227768456375831</v>
      </c>
      <c r="BD569" s="79" t="e">
        <f>(((AJ569)-(((AP569/AO569) + ((AN569 * 0.03)/AO569))-AY569))/AJ569)*100</f>
        <v>#VALUE!</v>
      </c>
      <c r="BE569" s="80">
        <f>(((AK569)-(((AP569/AO569) + ((AN569 * 0.15)/AO569))-AZ569))/AK569)*100</f>
        <v>24.108640939597308</v>
      </c>
      <c r="BG569" t="s">
        <v>2787</v>
      </c>
      <c r="BH569" t="s">
        <v>2788</v>
      </c>
      <c r="BM569" t="s">
        <v>2789</v>
      </c>
      <c r="BN569" t="s">
        <v>2785</v>
      </c>
      <c r="BO569" t="s">
        <v>237</v>
      </c>
      <c r="BQ569" t="e">
        <v>#N/A</v>
      </c>
      <c r="BR569" t="e">
        <v>#N/A</v>
      </c>
      <c r="BS569">
        <v>52</v>
      </c>
      <c r="BT569" s="88">
        <v>601.44000000000005</v>
      </c>
      <c r="BX569">
        <v>1.79</v>
      </c>
      <c r="BY569">
        <v>1.79</v>
      </c>
      <c r="BZ569">
        <f t="shared" si="308"/>
        <v>0</v>
      </c>
      <c r="CC569" t="e">
        <f>VLOOKUP(A569,'[1]RPT 1280 - Edmonton'!$1:$1048576,4,0)</f>
        <v>#N/A</v>
      </c>
      <c r="CE569" t="s">
        <v>6402</v>
      </c>
      <c r="CF569">
        <v>18.079999999999998</v>
      </c>
      <c r="CG569">
        <v>0</v>
      </c>
      <c r="CH569">
        <v>0</v>
      </c>
      <c r="CI569">
        <v>1.28</v>
      </c>
      <c r="CJ569">
        <f t="shared" si="309"/>
        <v>0</v>
      </c>
      <c r="CK569">
        <f t="shared" si="310"/>
        <v>0</v>
      </c>
      <c r="CL569">
        <f t="shared" si="311"/>
        <v>0</v>
      </c>
      <c r="CM569">
        <f t="shared" si="312"/>
        <v>0</v>
      </c>
      <c r="CO569" s="95">
        <v>5</v>
      </c>
      <c r="CP569" s="95">
        <v>5</v>
      </c>
      <c r="CQ569">
        <f t="shared" si="313"/>
        <v>0</v>
      </c>
    </row>
    <row r="570" spans="1:95" x14ac:dyDescent="0.25">
      <c r="A570">
        <v>6406771</v>
      </c>
      <c r="B570" t="s">
        <v>2790</v>
      </c>
      <c r="C570" t="s">
        <v>2776</v>
      </c>
      <c r="D570" t="s">
        <v>905</v>
      </c>
      <c r="E570" t="s">
        <v>67</v>
      </c>
      <c r="F570" t="s">
        <v>60</v>
      </c>
      <c r="G570" t="s">
        <v>1038</v>
      </c>
      <c r="I570" t="s">
        <v>205</v>
      </c>
      <c r="J570">
        <v>18.079999999999998</v>
      </c>
      <c r="M570" s="98">
        <v>1.28</v>
      </c>
      <c r="O570">
        <v>18.079999999999998</v>
      </c>
      <c r="P570">
        <v>1.1299999999999999</v>
      </c>
      <c r="Q570" s="99">
        <v>1.28</v>
      </c>
      <c r="T570" t="s">
        <v>2777</v>
      </c>
      <c r="U570" t="s">
        <v>2778</v>
      </c>
      <c r="V570" t="s">
        <v>2779</v>
      </c>
      <c r="W570" s="73" t="s">
        <v>2780</v>
      </c>
      <c r="X570" s="74" t="s">
        <v>2781</v>
      </c>
      <c r="Z570" s="76" t="s">
        <v>2781</v>
      </c>
      <c r="AA570" s="27">
        <v>0.11157250000000001</v>
      </c>
      <c r="AC570" s="8" t="s">
        <v>2781</v>
      </c>
      <c r="AD570" s="8" t="s">
        <v>1595</v>
      </c>
      <c r="AE570" s="8" t="s">
        <v>1594</v>
      </c>
      <c r="AF570" s="8" t="s">
        <v>1595</v>
      </c>
      <c r="AH570" s="23">
        <f t="shared" si="316"/>
        <v>1.1975</v>
      </c>
      <c r="AI570" s="23" t="str">
        <f t="shared" si="317"/>
        <v>1.49</v>
      </c>
      <c r="AJ570" s="23" t="str">
        <f t="shared" si="317"/>
        <v/>
      </c>
      <c r="AK570" s="23" t="str">
        <f t="shared" si="317"/>
        <v>1.49</v>
      </c>
      <c r="AM570" s="40">
        <v>18.25</v>
      </c>
      <c r="AN570" s="40">
        <v>1.4</v>
      </c>
      <c r="AO570">
        <v>16</v>
      </c>
      <c r="AP570" s="40">
        <f>(AM570 * 1.05) - L570 - Q570 - K570</f>
        <v>17.8825</v>
      </c>
      <c r="AQ570" t="s">
        <v>60</v>
      </c>
      <c r="AR570" s="40">
        <f>(((AH570)-((AP570/AO570) + ((AN570 * 0.03)/AO570)))/AH570)*100</f>
        <v>6.4483298538622043</v>
      </c>
      <c r="AS570" s="40">
        <f>(((AI570)-((AP570/AO570) + ((AN570 * 0.3)/AO570)))/AI570)*100</f>
        <v>23.227768456375831</v>
      </c>
      <c r="AT570" s="40" t="e">
        <f>(((AJ570)-((AP570/AO570) + ((AN570 * 0.03)/AO570)))/AJ570)*100</f>
        <v>#VALUE!</v>
      </c>
      <c r="AU570" s="40">
        <f>(((AK570)-((AP570/AO570) + ((AN570 * 0.07)/AO570)))/AK570)*100</f>
        <v>24.578439597315437</v>
      </c>
      <c r="BB570" s="77">
        <f>(((AH570)-(((AP570/AO570) + ((AN570 * 0.03)/AO570))-AW570))/AH570)*100</f>
        <v>6.4483298538622043</v>
      </c>
      <c r="BC570" s="78">
        <f>(((AI570)-(((AP570/AO570) + ((AN570 * 0.3)/AO570))-AX570))/AI570)*100</f>
        <v>23.227768456375831</v>
      </c>
      <c r="BD570" s="79" t="e">
        <f>(((AJ570)-(((AP570/AO570) + ((AN570 * 0.03)/AO570))-AY570))/AJ570)*100</f>
        <v>#VALUE!</v>
      </c>
      <c r="BE570" s="80">
        <f>(((AK570)-(((AP570/AO570) + ((AN570 * 0.15)/AO570))-AZ570))/AK570)*100</f>
        <v>24.108640939597308</v>
      </c>
      <c r="BG570" t="s">
        <v>2791</v>
      </c>
      <c r="BH570" t="s">
        <v>2792</v>
      </c>
      <c r="BM570" t="s">
        <v>2793</v>
      </c>
      <c r="BN570" t="s">
        <v>2785</v>
      </c>
      <c r="BO570" t="s">
        <v>237</v>
      </c>
      <c r="BQ570" t="e">
        <v>#N/A</v>
      </c>
      <c r="BR570" t="e">
        <v>#N/A</v>
      </c>
      <c r="BS570">
        <v>48</v>
      </c>
      <c r="BT570" s="88">
        <v>1020.77</v>
      </c>
      <c r="BX570">
        <v>1.79</v>
      </c>
      <c r="BY570">
        <v>1.79</v>
      </c>
      <c r="BZ570">
        <f t="shared" si="308"/>
        <v>0</v>
      </c>
      <c r="CC570" t="e">
        <f>VLOOKUP(A570,'[1]RPT 1280 - Edmonton'!$1:$1048576,4,0)</f>
        <v>#N/A</v>
      </c>
      <c r="CE570" t="s">
        <v>6402</v>
      </c>
      <c r="CF570">
        <v>18.079999999999998</v>
      </c>
      <c r="CG570">
        <v>0</v>
      </c>
      <c r="CH570">
        <v>0</v>
      </c>
      <c r="CI570">
        <v>1.28</v>
      </c>
      <c r="CJ570">
        <f t="shared" si="309"/>
        <v>0</v>
      </c>
      <c r="CK570">
        <f t="shared" si="310"/>
        <v>0</v>
      </c>
      <c r="CL570">
        <f t="shared" si="311"/>
        <v>0</v>
      </c>
      <c r="CM570">
        <f t="shared" si="312"/>
        <v>0</v>
      </c>
      <c r="CO570" s="95">
        <v>5</v>
      </c>
      <c r="CP570" s="95">
        <v>5</v>
      </c>
      <c r="CQ570">
        <f t="shared" si="313"/>
        <v>0</v>
      </c>
    </row>
    <row r="571" spans="1:95" x14ac:dyDescent="0.25">
      <c r="A571">
        <v>6489942</v>
      </c>
      <c r="B571" t="s">
        <v>2794</v>
      </c>
      <c r="C571" t="s">
        <v>2795</v>
      </c>
      <c r="D571" t="s">
        <v>905</v>
      </c>
      <c r="E571" t="s">
        <v>67</v>
      </c>
      <c r="F571" t="s">
        <v>60</v>
      </c>
      <c r="G571" t="s">
        <v>1038</v>
      </c>
      <c r="I571" t="s">
        <v>55</v>
      </c>
      <c r="J571">
        <v>10.08</v>
      </c>
      <c r="M571" s="98">
        <v>1.68</v>
      </c>
      <c r="O571">
        <v>10.08</v>
      </c>
      <c r="P571">
        <v>1.26</v>
      </c>
      <c r="Q571" s="99">
        <v>1.68</v>
      </c>
      <c r="T571" t="s">
        <v>2777</v>
      </c>
      <c r="U571" t="s">
        <v>2778</v>
      </c>
      <c r="V571" t="s">
        <v>2779</v>
      </c>
      <c r="W571" s="73" t="s">
        <v>2780</v>
      </c>
      <c r="X571" s="74" t="s">
        <v>2781</v>
      </c>
      <c r="Z571" s="76" t="s">
        <v>2781</v>
      </c>
      <c r="AA571" s="27">
        <v>0.1211</v>
      </c>
      <c r="AC571" s="8" t="s">
        <v>2781</v>
      </c>
      <c r="AD571" s="8" t="s">
        <v>1595</v>
      </c>
      <c r="AE571" s="8" t="s">
        <v>1594</v>
      </c>
      <c r="AF571" s="8" t="s">
        <v>1595</v>
      </c>
      <c r="AH571" s="23">
        <f t="shared" si="316"/>
        <v>1.1975</v>
      </c>
      <c r="AI571" s="23" t="str">
        <f t="shared" si="317"/>
        <v>1.49</v>
      </c>
      <c r="AJ571" s="23" t="str">
        <f t="shared" si="317"/>
        <v/>
      </c>
      <c r="AK571" s="23" t="str">
        <f t="shared" si="317"/>
        <v>1.49</v>
      </c>
      <c r="AM571" s="40">
        <v>10.14</v>
      </c>
      <c r="AN571" s="40">
        <v>1.1000000000000001</v>
      </c>
      <c r="AO571">
        <v>8</v>
      </c>
      <c r="AP571" s="40">
        <f>(AM571 * 1.05) - L571 - Q571 - K571</f>
        <v>8.9670000000000005</v>
      </c>
      <c r="AQ571" t="s">
        <v>60</v>
      </c>
      <c r="AR571" s="40">
        <f>(((AH571)-((AP571/AO571) + ((AN571 * 0.03)/AO571)))/AH571)*100</f>
        <v>6.0542797494780798</v>
      </c>
      <c r="AS571" s="40">
        <f>(((AI571)-((AP571/AO571) + ((AN571 * 0.3)/AO571)))/AI571)*100</f>
        <v>22.005033557046975</v>
      </c>
      <c r="AT571" s="40" t="e">
        <f>(((AJ571)-((AP571/AO571) + ((AN571 * 0.03)/AO571)))/AJ571)*100</f>
        <v>#VALUE!</v>
      </c>
      <c r="AU571" s="40">
        <f>(((AK571)-((AP571/AO571) + ((AN571 * 0.07)/AO571)))/AK571)*100</f>
        <v>24.127516778523486</v>
      </c>
      <c r="BB571" s="77">
        <f>(((AH571)-(((AP571/AO571) + ((AN571 * 0.03)/AO571))-AW571))/AH571)*100</f>
        <v>6.0542797494780798</v>
      </c>
      <c r="BC571" s="78">
        <f>(((AI571)-(((AP571/AO571) + ((AN571 * 0.3)/AO571))-AX571))/AI571)*100</f>
        <v>22.005033557046975</v>
      </c>
      <c r="BD571" s="79" t="e">
        <f>(((AJ571)-(((AP571/AO571) + ((AN571 * 0.03)/AO571))-AY571))/AJ571)*100</f>
        <v>#VALUE!</v>
      </c>
      <c r="BE571" s="80">
        <f>(((AK571)-(((AP571/AO571) + ((AN571 * 0.15)/AO571))-AZ571))/AK571)*100</f>
        <v>23.389261744966444</v>
      </c>
      <c r="BG571" t="s">
        <v>2796</v>
      </c>
      <c r="BH571" t="s">
        <v>2797</v>
      </c>
      <c r="BM571" t="s">
        <v>2798</v>
      </c>
      <c r="BN571" t="s">
        <v>2799</v>
      </c>
      <c r="BO571" t="s">
        <v>237</v>
      </c>
      <c r="BQ571" t="e">
        <v>#N/A</v>
      </c>
      <c r="BR571" t="e">
        <v>#N/A</v>
      </c>
      <c r="BX571">
        <v>2.19</v>
      </c>
      <c r="BY571">
        <v>2.19</v>
      </c>
      <c r="BZ571">
        <f t="shared" si="308"/>
        <v>0</v>
      </c>
      <c r="CC571" t="e">
        <f>VLOOKUP(A571,'[1]RPT 1280 - Edmonton'!$1:$1048576,4,0)</f>
        <v>#N/A</v>
      </c>
      <c r="CE571" t="s">
        <v>6402</v>
      </c>
      <c r="CF571">
        <v>10.08</v>
      </c>
      <c r="CG571">
        <v>0</v>
      </c>
      <c r="CH571">
        <v>0</v>
      </c>
      <c r="CI571">
        <v>1.68</v>
      </c>
      <c r="CJ571">
        <f t="shared" si="309"/>
        <v>0</v>
      </c>
      <c r="CK571">
        <f t="shared" si="310"/>
        <v>0</v>
      </c>
      <c r="CL571">
        <f t="shared" si="311"/>
        <v>0</v>
      </c>
      <c r="CM571">
        <f t="shared" si="312"/>
        <v>0</v>
      </c>
      <c r="CO571" s="95">
        <v>5</v>
      </c>
      <c r="CP571" s="95">
        <v>5</v>
      </c>
      <c r="CQ571">
        <f t="shared" si="313"/>
        <v>0</v>
      </c>
    </row>
    <row r="572" spans="1:95" x14ac:dyDescent="0.25">
      <c r="A572">
        <v>6489918</v>
      </c>
      <c r="B572" t="s">
        <v>2800</v>
      </c>
      <c r="C572" t="s">
        <v>2795</v>
      </c>
      <c r="D572" t="s">
        <v>905</v>
      </c>
      <c r="E572" t="s">
        <v>67</v>
      </c>
      <c r="F572" t="s">
        <v>60</v>
      </c>
      <c r="G572" t="s">
        <v>1038</v>
      </c>
      <c r="J572">
        <f t="shared" ref="J572:J573" si="330">J571</f>
        <v>10.08</v>
      </c>
      <c r="M572" s="98">
        <v>1.68</v>
      </c>
      <c r="O572">
        <f t="shared" ref="O572:P573" si="331">O571</f>
        <v>10.08</v>
      </c>
      <c r="P572">
        <f t="shared" si="331"/>
        <v>1.26</v>
      </c>
      <c r="Q572" s="99">
        <v>1.68</v>
      </c>
      <c r="U572" t="s">
        <v>69</v>
      </c>
      <c r="V572" t="s">
        <v>69</v>
      </c>
      <c r="W572" s="73" t="s">
        <v>362</v>
      </c>
      <c r="X572" s="74" t="s">
        <v>362</v>
      </c>
      <c r="Z572" s="76" t="s">
        <v>362</v>
      </c>
      <c r="AC572" s="8" t="s">
        <v>69</v>
      </c>
      <c r="AD572" s="8" t="s">
        <v>69</v>
      </c>
      <c r="AE572" s="8" t="s">
        <v>69</v>
      </c>
      <c r="AF572" s="8" t="s">
        <v>69</v>
      </c>
      <c r="AH572" s="23" t="str">
        <f t="shared" si="316"/>
        <v/>
      </c>
      <c r="AI572" s="23" t="str">
        <f t="shared" si="317"/>
        <v/>
      </c>
      <c r="AJ572" s="23" t="str">
        <f t="shared" si="317"/>
        <v/>
      </c>
      <c r="AK572" s="23" t="str">
        <f t="shared" si="317"/>
        <v/>
      </c>
      <c r="BG572" t="s">
        <v>2801</v>
      </c>
      <c r="BH572" t="s">
        <v>2802</v>
      </c>
      <c r="BM572" t="s">
        <v>2803</v>
      </c>
      <c r="BN572" t="s">
        <v>2799</v>
      </c>
      <c r="BO572" t="s">
        <v>237</v>
      </c>
      <c r="BQ572" t="e">
        <v>#N/A</v>
      </c>
      <c r="BR572" t="e">
        <v>#N/A</v>
      </c>
      <c r="BX572">
        <v>2.19</v>
      </c>
      <c r="BY572">
        <v>2.19</v>
      </c>
      <c r="BZ572">
        <f t="shared" si="308"/>
        <v>0</v>
      </c>
      <c r="CC572" t="e">
        <f>VLOOKUP(A572,'[1]RPT 1280 - Edmonton'!$1:$1048576,4,0)</f>
        <v>#N/A</v>
      </c>
      <c r="CE572" t="s">
        <v>6402</v>
      </c>
      <c r="CF572">
        <v>10.08</v>
      </c>
      <c r="CG572">
        <v>0</v>
      </c>
      <c r="CH572">
        <v>0</v>
      </c>
      <c r="CI572">
        <v>1.68</v>
      </c>
      <c r="CJ572">
        <f t="shared" si="309"/>
        <v>0</v>
      </c>
      <c r="CK572">
        <f t="shared" si="310"/>
        <v>0</v>
      </c>
      <c r="CL572">
        <f t="shared" si="311"/>
        <v>0</v>
      </c>
      <c r="CM572">
        <f t="shared" si="312"/>
        <v>0</v>
      </c>
    </row>
    <row r="573" spans="1:95" x14ac:dyDescent="0.25">
      <c r="A573">
        <v>6489900</v>
      </c>
      <c r="B573" t="s">
        <v>2804</v>
      </c>
      <c r="C573" t="s">
        <v>2795</v>
      </c>
      <c r="D573" t="s">
        <v>905</v>
      </c>
      <c r="E573" t="s">
        <v>67</v>
      </c>
      <c r="F573" t="s">
        <v>60</v>
      </c>
      <c r="G573" t="s">
        <v>1038</v>
      </c>
      <c r="J573">
        <f t="shared" si="330"/>
        <v>10.08</v>
      </c>
      <c r="M573" s="98">
        <v>1.68</v>
      </c>
      <c r="O573">
        <f t="shared" si="331"/>
        <v>10.08</v>
      </c>
      <c r="P573">
        <f t="shared" si="331"/>
        <v>1.26</v>
      </c>
      <c r="Q573" s="99">
        <v>1.68</v>
      </c>
      <c r="U573" t="s">
        <v>69</v>
      </c>
      <c r="V573" t="s">
        <v>69</v>
      </c>
      <c r="W573" s="73" t="s">
        <v>362</v>
      </c>
      <c r="X573" s="74" t="s">
        <v>362</v>
      </c>
      <c r="Z573" s="76" t="s">
        <v>362</v>
      </c>
      <c r="AC573" s="8" t="s">
        <v>69</v>
      </c>
      <c r="AD573" s="8" t="s">
        <v>69</v>
      </c>
      <c r="AE573" s="8" t="s">
        <v>69</v>
      </c>
      <c r="AF573" s="8" t="s">
        <v>69</v>
      </c>
      <c r="AH573" s="23" t="str">
        <f t="shared" si="316"/>
        <v/>
      </c>
      <c r="AI573" s="23" t="str">
        <f t="shared" si="317"/>
        <v/>
      </c>
      <c r="AJ573" s="23" t="str">
        <f t="shared" si="317"/>
        <v/>
      </c>
      <c r="AK573" s="23" t="str">
        <f t="shared" si="317"/>
        <v/>
      </c>
      <c r="BG573" t="s">
        <v>2805</v>
      </c>
      <c r="BH573" t="s">
        <v>2806</v>
      </c>
      <c r="BM573" t="s">
        <v>2807</v>
      </c>
      <c r="BN573" t="s">
        <v>2799</v>
      </c>
      <c r="BO573" t="s">
        <v>237</v>
      </c>
      <c r="BQ573" t="e">
        <v>#N/A</v>
      </c>
      <c r="BR573" t="e">
        <v>#N/A</v>
      </c>
      <c r="BX573">
        <v>2.19</v>
      </c>
      <c r="BY573">
        <v>2.19</v>
      </c>
      <c r="BZ573">
        <f t="shared" si="308"/>
        <v>0</v>
      </c>
      <c r="CC573" t="e">
        <f>VLOOKUP(A573,'[1]RPT 1280 - Edmonton'!$1:$1048576,4,0)</f>
        <v>#N/A</v>
      </c>
      <c r="CE573" t="s">
        <v>6402</v>
      </c>
      <c r="CF573">
        <v>10.08</v>
      </c>
      <c r="CG573">
        <v>0</v>
      </c>
      <c r="CH573">
        <v>0</v>
      </c>
      <c r="CI573">
        <v>1.68</v>
      </c>
      <c r="CJ573">
        <f t="shared" si="309"/>
        <v>0</v>
      </c>
      <c r="CK573">
        <f t="shared" si="310"/>
        <v>0</v>
      </c>
      <c r="CL573">
        <f t="shared" si="311"/>
        <v>0</v>
      </c>
      <c r="CM573">
        <f t="shared" si="312"/>
        <v>0</v>
      </c>
    </row>
    <row r="574" spans="1:95" x14ac:dyDescent="0.25">
      <c r="A574">
        <v>6270706</v>
      </c>
      <c r="B574" s="86" t="s">
        <v>2808</v>
      </c>
      <c r="C574" t="s">
        <v>2809</v>
      </c>
      <c r="D574" t="s">
        <v>905</v>
      </c>
      <c r="E574" t="s">
        <v>67</v>
      </c>
      <c r="F574" t="s">
        <v>60</v>
      </c>
      <c r="G574" t="s">
        <v>1038</v>
      </c>
      <c r="I574" t="s">
        <v>55</v>
      </c>
      <c r="J574">
        <v>20.16</v>
      </c>
      <c r="M574" s="98">
        <v>1.29</v>
      </c>
      <c r="O574">
        <v>20.16</v>
      </c>
      <c r="P574">
        <v>6.72</v>
      </c>
      <c r="Q574" s="99">
        <v>1.29</v>
      </c>
      <c r="T574" t="s">
        <v>2810</v>
      </c>
      <c r="U574" t="s">
        <v>57</v>
      </c>
      <c r="V574">
        <v>7.49</v>
      </c>
      <c r="W574" s="73" t="s">
        <v>297</v>
      </c>
      <c r="X574" s="74" t="s">
        <v>230</v>
      </c>
      <c r="Z574" s="76">
        <v>7.99</v>
      </c>
      <c r="AA574" s="27">
        <v>0.12100858369098701</v>
      </c>
      <c r="AC574" s="8" t="s">
        <v>230</v>
      </c>
      <c r="AD574" s="8">
        <v>10.19</v>
      </c>
      <c r="AE574" s="8" t="s">
        <v>231</v>
      </c>
      <c r="AF574" s="8" t="s">
        <v>232</v>
      </c>
      <c r="AH574" s="23">
        <f t="shared" si="316"/>
        <v>6.99</v>
      </c>
      <c r="AI574" s="23" t="str">
        <f t="shared" si="317"/>
        <v>8.49</v>
      </c>
      <c r="AJ574" s="23" t="str">
        <f t="shared" si="317"/>
        <v/>
      </c>
      <c r="AK574" s="23">
        <f t="shared" si="317"/>
        <v>7.99</v>
      </c>
      <c r="AM574" s="40">
        <v>20.96</v>
      </c>
      <c r="AN574" s="40">
        <v>3</v>
      </c>
      <c r="AO574">
        <v>3</v>
      </c>
      <c r="AP574" s="40">
        <f>(AM574 * 1.05) - L574 - Q574 - K574</f>
        <v>20.718000000000004</v>
      </c>
      <c r="AQ574" t="s">
        <v>60</v>
      </c>
      <c r="AR574" s="40">
        <f>(((AH574)-((AP574/AO574) + ((AN574 * 0.03)/AO574)))/AH574)*100</f>
        <v>0.77253218884118013</v>
      </c>
      <c r="AS574" s="40">
        <f>(((AI574)-((AP574/AO574) + ((AN574 * 0.3)/AO574)))/AI574)*100</f>
        <v>15.123674911660764</v>
      </c>
      <c r="AT574" s="40" t="e">
        <f>(((AJ574)-((AP574/AO574) + ((AN574 * 0.03)/AO574)))/AJ574)*100</f>
        <v>#VALUE!</v>
      </c>
      <c r="AU574" s="40">
        <f>(((AK574)-((AP574/AO574) + ((AN574 * 0.07)/AO574)))/AK574)*100</f>
        <v>12.690863579474323</v>
      </c>
      <c r="BB574" s="77">
        <f>(((AH574)-(((AP574/AO574) + ((AN574 * 0.03)/AO574))-AW574))/AH574)*100</f>
        <v>0.77253218884118013</v>
      </c>
      <c r="BC574" s="78">
        <f>(((AI574)-(((AP574/AO574) + ((AN574 * 0.3)/AO574))-AX574))/AI574)*100</f>
        <v>15.123674911660764</v>
      </c>
      <c r="BD574" s="79" t="e">
        <f>(((AJ574)-(((AP574/AO574) + ((AN574 * 0.03)/AO574))-AY574))/AJ574)*100</f>
        <v>#VALUE!</v>
      </c>
      <c r="BE574" s="80">
        <f>(((AK574)-(((AP574/AO574) + ((AN574 * 0.15)/AO574))-AZ574))/AK574)*100</f>
        <v>11.689612015018753</v>
      </c>
      <c r="BG574" t="s">
        <v>2811</v>
      </c>
      <c r="BH574" t="s">
        <v>2812</v>
      </c>
      <c r="BI574" t="s">
        <v>2813</v>
      </c>
      <c r="BM574" t="s">
        <v>2814</v>
      </c>
      <c r="BN574" t="s">
        <v>1060</v>
      </c>
      <c r="BO574" t="s">
        <v>237</v>
      </c>
      <c r="BQ574" t="e">
        <v>#N/A</v>
      </c>
      <c r="BR574" t="e">
        <v>#N/A</v>
      </c>
      <c r="BS574">
        <v>46</v>
      </c>
      <c r="BT574" s="88">
        <v>1773.63</v>
      </c>
      <c r="BV574">
        <v>6270706</v>
      </c>
      <c r="BX574">
        <v>9.2899999999999991</v>
      </c>
      <c r="BY574">
        <v>9.2899999999999991</v>
      </c>
      <c r="BZ574">
        <f t="shared" si="308"/>
        <v>0</v>
      </c>
      <c r="CC574" t="e">
        <f>VLOOKUP(A574,'[1]RPT 1280 - Edmonton'!$1:$1048576,4,0)</f>
        <v>#N/A</v>
      </c>
      <c r="CE574" t="s">
        <v>6402</v>
      </c>
      <c r="CF574">
        <v>20.16</v>
      </c>
      <c r="CG574">
        <v>0</v>
      </c>
      <c r="CH574">
        <v>0</v>
      </c>
      <c r="CI574">
        <v>1.29</v>
      </c>
      <c r="CJ574">
        <f t="shared" si="309"/>
        <v>0</v>
      </c>
      <c r="CK574">
        <f t="shared" si="310"/>
        <v>0</v>
      </c>
      <c r="CL574">
        <f t="shared" si="311"/>
        <v>0</v>
      </c>
      <c r="CM574">
        <f t="shared" si="312"/>
        <v>0</v>
      </c>
      <c r="CO574" s="95">
        <v>7.49</v>
      </c>
      <c r="CP574" t="s">
        <v>2810</v>
      </c>
      <c r="CQ574" t="e">
        <f t="shared" si="313"/>
        <v>#VALUE!</v>
      </c>
    </row>
    <row r="575" spans="1:95" x14ac:dyDescent="0.25">
      <c r="A575">
        <v>6270730</v>
      </c>
      <c r="B575" s="86" t="s">
        <v>2815</v>
      </c>
      <c r="C575" t="s">
        <v>2809</v>
      </c>
      <c r="D575" t="s">
        <v>905</v>
      </c>
      <c r="E575" t="s">
        <v>67</v>
      </c>
      <c r="F575" t="s">
        <v>60</v>
      </c>
      <c r="G575" t="s">
        <v>1038</v>
      </c>
      <c r="J575">
        <f t="shared" ref="J575:J576" si="332">J574</f>
        <v>20.16</v>
      </c>
      <c r="M575" s="98">
        <v>1.29</v>
      </c>
      <c r="O575">
        <f t="shared" ref="O575:P576" si="333">O574</f>
        <v>20.16</v>
      </c>
      <c r="P575">
        <f t="shared" si="333"/>
        <v>6.72</v>
      </c>
      <c r="Q575" s="99">
        <v>1.29</v>
      </c>
      <c r="U575" t="s">
        <v>69</v>
      </c>
      <c r="V575" t="s">
        <v>69</v>
      </c>
      <c r="W575" s="73" t="s">
        <v>362</v>
      </c>
      <c r="X575" s="74" t="s">
        <v>362</v>
      </c>
      <c r="Z575" s="76" t="s">
        <v>362</v>
      </c>
      <c r="AC575" s="8" t="s">
        <v>69</v>
      </c>
      <c r="AD575" s="8" t="s">
        <v>69</v>
      </c>
      <c r="AE575" s="8" t="s">
        <v>69</v>
      </c>
      <c r="AF575" s="8" t="s">
        <v>69</v>
      </c>
      <c r="AH575" s="23" t="str">
        <f t="shared" si="316"/>
        <v/>
      </c>
      <c r="AI575" s="23" t="str">
        <f t="shared" si="317"/>
        <v/>
      </c>
      <c r="AJ575" s="23" t="str">
        <f t="shared" si="317"/>
        <v/>
      </c>
      <c r="AK575" s="23" t="str">
        <f t="shared" si="317"/>
        <v/>
      </c>
      <c r="BG575" t="s">
        <v>2816</v>
      </c>
      <c r="BH575" t="s">
        <v>2817</v>
      </c>
      <c r="BI575" t="s">
        <v>2813</v>
      </c>
      <c r="BM575" t="s">
        <v>2818</v>
      </c>
      <c r="BN575" t="s">
        <v>1060</v>
      </c>
      <c r="BO575" t="s">
        <v>237</v>
      </c>
      <c r="BQ575" t="e">
        <v>#N/A</v>
      </c>
      <c r="BR575" t="e">
        <v>#N/A</v>
      </c>
      <c r="BS575">
        <v>50</v>
      </c>
      <c r="BT575" s="88">
        <v>1661.92</v>
      </c>
      <c r="BV575">
        <v>6270730</v>
      </c>
      <c r="BX575">
        <v>9.2899999999999991</v>
      </c>
      <c r="BY575">
        <v>9.2899999999999991</v>
      </c>
      <c r="BZ575">
        <f t="shared" si="308"/>
        <v>0</v>
      </c>
      <c r="CC575" t="e">
        <f>VLOOKUP(A575,'[1]RPT 1280 - Edmonton'!$1:$1048576,4,0)</f>
        <v>#N/A</v>
      </c>
      <c r="CE575" t="s">
        <v>6402</v>
      </c>
      <c r="CF575">
        <v>20.16</v>
      </c>
      <c r="CG575">
        <v>0</v>
      </c>
      <c r="CH575">
        <v>0</v>
      </c>
      <c r="CI575">
        <v>1.29</v>
      </c>
      <c r="CJ575">
        <f t="shared" si="309"/>
        <v>0</v>
      </c>
      <c r="CK575">
        <f t="shared" si="310"/>
        <v>0</v>
      </c>
      <c r="CL575">
        <f t="shared" si="311"/>
        <v>0</v>
      </c>
      <c r="CM575">
        <f t="shared" si="312"/>
        <v>0</v>
      </c>
    </row>
    <row r="576" spans="1:95" x14ac:dyDescent="0.25">
      <c r="A576">
        <v>6298368</v>
      </c>
      <c r="B576" s="86" t="s">
        <v>2819</v>
      </c>
      <c r="C576" t="s">
        <v>2809</v>
      </c>
      <c r="D576" t="s">
        <v>905</v>
      </c>
      <c r="E576" t="s">
        <v>67</v>
      </c>
      <c r="F576" t="s">
        <v>60</v>
      </c>
      <c r="G576" t="s">
        <v>1038</v>
      </c>
      <c r="J576">
        <f t="shared" si="332"/>
        <v>20.16</v>
      </c>
      <c r="M576" s="98">
        <v>1.29</v>
      </c>
      <c r="O576">
        <f t="shared" si="333"/>
        <v>20.16</v>
      </c>
      <c r="P576">
        <f t="shared" si="333"/>
        <v>6.72</v>
      </c>
      <c r="Q576" s="99">
        <v>1.29</v>
      </c>
      <c r="U576" t="s">
        <v>69</v>
      </c>
      <c r="V576" t="s">
        <v>69</v>
      </c>
      <c r="W576" s="73" t="s">
        <v>362</v>
      </c>
      <c r="X576" s="74" t="s">
        <v>362</v>
      </c>
      <c r="Z576" s="76" t="s">
        <v>362</v>
      </c>
      <c r="AC576" s="8" t="s">
        <v>69</v>
      </c>
      <c r="AD576" s="8" t="s">
        <v>69</v>
      </c>
      <c r="AE576" s="8" t="s">
        <v>69</v>
      </c>
      <c r="AF576" s="8" t="s">
        <v>69</v>
      </c>
      <c r="AH576" s="23" t="str">
        <f t="shared" si="316"/>
        <v/>
      </c>
      <c r="AI576" s="23" t="str">
        <f t="shared" si="317"/>
        <v/>
      </c>
      <c r="AJ576" s="23" t="str">
        <f t="shared" si="317"/>
        <v/>
      </c>
      <c r="AK576" s="23" t="str">
        <f t="shared" si="317"/>
        <v/>
      </c>
      <c r="BG576" t="s">
        <v>2820</v>
      </c>
      <c r="BH576" t="s">
        <v>2821</v>
      </c>
      <c r="BI576" t="s">
        <v>2813</v>
      </c>
      <c r="BM576" t="s">
        <v>2822</v>
      </c>
      <c r="BN576" t="s">
        <v>1060</v>
      </c>
      <c r="BO576" t="s">
        <v>237</v>
      </c>
      <c r="BQ576" t="e">
        <v>#N/A</v>
      </c>
      <c r="BR576" t="e">
        <v>#N/A</v>
      </c>
      <c r="BS576">
        <v>52</v>
      </c>
      <c r="BT576" s="88">
        <v>635.37</v>
      </c>
      <c r="BV576">
        <v>6298368</v>
      </c>
      <c r="BX576">
        <v>9.2899999999999991</v>
      </c>
      <c r="BY576">
        <v>9.2899999999999991</v>
      </c>
      <c r="BZ576">
        <f t="shared" si="308"/>
        <v>0</v>
      </c>
      <c r="CC576" t="e">
        <f>VLOOKUP(A576,'[1]RPT 1280 - Edmonton'!$1:$1048576,4,0)</f>
        <v>#N/A</v>
      </c>
      <c r="CE576" t="s">
        <v>6402</v>
      </c>
      <c r="CF576">
        <v>20.16</v>
      </c>
      <c r="CG576">
        <v>0</v>
      </c>
      <c r="CH576">
        <v>0</v>
      </c>
      <c r="CI576">
        <v>1.29</v>
      </c>
      <c r="CJ576">
        <f t="shared" si="309"/>
        <v>0</v>
      </c>
      <c r="CK576">
        <f t="shared" si="310"/>
        <v>0</v>
      </c>
      <c r="CL576">
        <f t="shared" si="311"/>
        <v>0</v>
      </c>
      <c r="CM576">
        <f t="shared" si="312"/>
        <v>0</v>
      </c>
    </row>
    <row r="577" spans="1:95" x14ac:dyDescent="0.25">
      <c r="A577">
        <v>6548861</v>
      </c>
      <c r="B577" s="86" t="s">
        <v>2823</v>
      </c>
      <c r="E577" t="s">
        <v>67</v>
      </c>
      <c r="J577">
        <v>21.66</v>
      </c>
      <c r="M577" s="98">
        <v>2.79</v>
      </c>
      <c r="Q577" s="99">
        <v>2.79</v>
      </c>
      <c r="AH577" s="23" t="str">
        <f>IF(W577&lt;&gt;"",(RIGHT(W577,LEN(W577)-SEARCH("/",W577,1)))/U577,"")</f>
        <v/>
      </c>
      <c r="AI577" s="23" t="str">
        <f t="shared" ref="AI577:AK579" si="334">IF(X577&lt;&gt;"",X577,"")</f>
        <v/>
      </c>
      <c r="AJ577" s="23" t="str">
        <f t="shared" si="334"/>
        <v/>
      </c>
      <c r="AK577" s="23" t="str">
        <f t="shared" si="334"/>
        <v/>
      </c>
      <c r="BI577" t="s">
        <v>2824</v>
      </c>
      <c r="BY577" t="e">
        <v>#N/A</v>
      </c>
      <c r="BZ577" t="e">
        <f t="shared" si="308"/>
        <v>#N/A</v>
      </c>
      <c r="CE577" t="s">
        <v>6402</v>
      </c>
      <c r="CF577">
        <v>21.66</v>
      </c>
      <c r="CG577">
        <v>0</v>
      </c>
      <c r="CH577">
        <v>0</v>
      </c>
      <c r="CI577">
        <v>2.79</v>
      </c>
      <c r="CJ577">
        <f t="shared" si="309"/>
        <v>0</v>
      </c>
      <c r="CK577">
        <f t="shared" si="310"/>
        <v>0</v>
      </c>
      <c r="CL577">
        <f t="shared" si="311"/>
        <v>0</v>
      </c>
      <c r="CM577">
        <f t="shared" si="312"/>
        <v>0</v>
      </c>
      <c r="CO577" s="95">
        <v>7.49</v>
      </c>
      <c r="CQ577">
        <f t="shared" si="313"/>
        <v>-7.49</v>
      </c>
    </row>
    <row r="578" spans="1:95" x14ac:dyDescent="0.25">
      <c r="A578">
        <v>6549026</v>
      </c>
      <c r="B578" s="86" t="s">
        <v>2825</v>
      </c>
      <c r="E578" t="s">
        <v>67</v>
      </c>
      <c r="J578">
        <v>21.66</v>
      </c>
      <c r="M578" s="98">
        <v>2.79</v>
      </c>
      <c r="Q578" s="99">
        <v>2.79</v>
      </c>
      <c r="AH578" s="23" t="str">
        <f>IF(W578&lt;&gt;"",(RIGHT(W578,LEN(W578)-SEARCH("/",W578,1)))/U578,"")</f>
        <v/>
      </c>
      <c r="AI578" s="23" t="str">
        <f t="shared" si="334"/>
        <v/>
      </c>
      <c r="AJ578" s="23" t="str">
        <f t="shared" si="334"/>
        <v/>
      </c>
      <c r="AK578" s="23" t="str">
        <f t="shared" si="334"/>
        <v/>
      </c>
      <c r="BI578" t="s">
        <v>2824</v>
      </c>
      <c r="BY578" t="e">
        <v>#N/A</v>
      </c>
      <c r="BZ578" t="e">
        <f t="shared" si="308"/>
        <v>#N/A</v>
      </c>
      <c r="CE578" t="s">
        <v>6402</v>
      </c>
      <c r="CF578">
        <v>21.66</v>
      </c>
      <c r="CG578">
        <v>0</v>
      </c>
      <c r="CH578">
        <v>0</v>
      </c>
      <c r="CI578">
        <v>2.79</v>
      </c>
      <c r="CJ578">
        <f t="shared" si="309"/>
        <v>0</v>
      </c>
      <c r="CK578">
        <f t="shared" si="310"/>
        <v>0</v>
      </c>
      <c r="CL578">
        <f t="shared" si="311"/>
        <v>0</v>
      </c>
      <c r="CM578">
        <f t="shared" si="312"/>
        <v>0</v>
      </c>
      <c r="CO578" s="95">
        <v>7.49</v>
      </c>
      <c r="CQ578">
        <f t="shared" si="313"/>
        <v>-7.49</v>
      </c>
    </row>
    <row r="579" spans="1:95" x14ac:dyDescent="0.25">
      <c r="A579">
        <v>6549018</v>
      </c>
      <c r="B579" s="86" t="s">
        <v>2826</v>
      </c>
      <c r="E579" t="s">
        <v>67</v>
      </c>
      <c r="J579">
        <v>21.66</v>
      </c>
      <c r="M579" s="98">
        <v>2.79</v>
      </c>
      <c r="Q579" s="99">
        <v>2.79</v>
      </c>
      <c r="AH579" s="23" t="str">
        <f>IF(W579&lt;&gt;"",(RIGHT(W579,LEN(W579)-SEARCH("/",W579,1)))/U579,"")</f>
        <v/>
      </c>
      <c r="AI579" s="23" t="str">
        <f t="shared" si="334"/>
        <v/>
      </c>
      <c r="AJ579" s="23" t="str">
        <f t="shared" si="334"/>
        <v/>
      </c>
      <c r="AK579" s="23" t="str">
        <f t="shared" si="334"/>
        <v/>
      </c>
      <c r="BI579" t="s">
        <v>2824</v>
      </c>
      <c r="BY579" t="e">
        <v>#N/A</v>
      </c>
      <c r="BZ579" t="e">
        <f t="shared" si="308"/>
        <v>#N/A</v>
      </c>
      <c r="CE579" t="s">
        <v>6402</v>
      </c>
      <c r="CF579">
        <v>21.66</v>
      </c>
      <c r="CG579">
        <v>0</v>
      </c>
      <c r="CH579">
        <v>0</v>
      </c>
      <c r="CI579">
        <v>2.79</v>
      </c>
      <c r="CJ579">
        <f t="shared" si="309"/>
        <v>0</v>
      </c>
      <c r="CK579">
        <f t="shared" si="310"/>
        <v>0</v>
      </c>
      <c r="CL579">
        <f t="shared" si="311"/>
        <v>0</v>
      </c>
      <c r="CM579">
        <f t="shared" si="312"/>
        <v>0</v>
      </c>
      <c r="CO579" s="95">
        <v>7.49</v>
      </c>
      <c r="CQ579">
        <f t="shared" si="313"/>
        <v>-7.49</v>
      </c>
    </row>
    <row r="580" spans="1:95" x14ac:dyDescent="0.25">
      <c r="A580" s="105">
        <v>441642</v>
      </c>
      <c r="B580" s="86" t="s">
        <v>2827</v>
      </c>
      <c r="C580" t="s">
        <v>2828</v>
      </c>
      <c r="D580" t="s">
        <v>905</v>
      </c>
      <c r="E580" t="s">
        <v>185</v>
      </c>
      <c r="F580" t="s">
        <v>60</v>
      </c>
      <c r="G580" t="s">
        <v>1038</v>
      </c>
      <c r="I580" t="s">
        <v>55</v>
      </c>
      <c r="J580">
        <v>68.400000000000006</v>
      </c>
      <c r="M580" s="98">
        <v>2.93</v>
      </c>
      <c r="O580">
        <v>68.400000000000006</v>
      </c>
      <c r="P580">
        <v>11.4</v>
      </c>
      <c r="Q580" s="99">
        <v>2.93</v>
      </c>
      <c r="T580" t="s">
        <v>2829</v>
      </c>
      <c r="U580" t="s">
        <v>57</v>
      </c>
      <c r="V580" t="s">
        <v>2830</v>
      </c>
      <c r="W580" s="73" t="s">
        <v>2831</v>
      </c>
      <c r="X580" s="74">
        <v>16.989999999999998</v>
      </c>
      <c r="Z580" s="76">
        <v>16.489999999999998</v>
      </c>
      <c r="AA580" s="27">
        <v>0.119051193225558</v>
      </c>
      <c r="AC580" s="8" t="s">
        <v>1982</v>
      </c>
      <c r="AD580" s="8" t="s">
        <v>2832</v>
      </c>
      <c r="AE580" s="8">
        <v>16.190000000000001</v>
      </c>
      <c r="AF580" s="8">
        <v>17.190000000000001</v>
      </c>
      <c r="AH580" s="23">
        <f t="shared" si="316"/>
        <v>15.99</v>
      </c>
      <c r="AI580" s="23">
        <f t="shared" si="317"/>
        <v>16.989999999999998</v>
      </c>
      <c r="AJ580" s="23" t="str">
        <f t="shared" si="317"/>
        <v/>
      </c>
      <c r="AK580" s="23">
        <f t="shared" si="317"/>
        <v>16.489999999999998</v>
      </c>
      <c r="AM580" s="40">
        <v>69.150000000000006</v>
      </c>
      <c r="AN580" s="40">
        <v>24.69</v>
      </c>
      <c r="AO580">
        <v>6</v>
      </c>
      <c r="AP580" s="40">
        <f>(AM580 * 1.05) - L580 - Q580 - K580</f>
        <v>69.677500000000009</v>
      </c>
      <c r="AQ580" t="s">
        <v>60</v>
      </c>
      <c r="AR580" s="40">
        <f>(((AH580)-((AP580/AO580) + ((AN580 * 0.03)/AO580)))/AH580)*100</f>
        <v>26.601834479883244</v>
      </c>
      <c r="AS580" s="40">
        <f>(((AI580)-((AP580/AO580) + ((AN580 * 0.3)/AO580)))/AI580)*100</f>
        <v>24.382479890131428</v>
      </c>
      <c r="AT580" s="40" t="e">
        <f>(((AJ580)-((AP580/AO580) + ((AN580 * 0.03)/AO580)))/AJ580)*100</f>
        <v>#VALUE!</v>
      </c>
      <c r="AU580" s="40">
        <f>(((AK580)-((AP580/AO580) + ((AN580 * 0.07)/AO580)))/AK580)*100</f>
        <v>27.829189407721834</v>
      </c>
      <c r="BB580" s="77">
        <f>(((AH580)-(((AP580/AO580) + ((AN580 * 0.03)/AO580))-AW580))/AH580)*100</f>
        <v>26.601834479883244</v>
      </c>
      <c r="BC580" s="78">
        <f>(((AI580)-(((AP580/AO580) + ((AN580 * 0.3)/AO580))-AX580))/AI580)*100</f>
        <v>24.382479890131428</v>
      </c>
      <c r="BD580" s="79" t="e">
        <f>(((AJ580)-(((AP580/AO580) + ((AN580 * 0.03)/AO580))-AY580))/AJ580)*100</f>
        <v>#VALUE!</v>
      </c>
      <c r="BE580" s="80">
        <f>(((AK580)-(((AP580/AO580) + ((AN580 * 0.15)/AO580))-AZ580))/AK580)*100</f>
        <v>25.832827976551425</v>
      </c>
      <c r="BG580" t="s">
        <v>2833</v>
      </c>
      <c r="BH580" t="s">
        <v>2834</v>
      </c>
      <c r="BJ580" t="s">
        <v>2835</v>
      </c>
      <c r="BM580" t="s">
        <v>2836</v>
      </c>
      <c r="BN580" t="s">
        <v>2837</v>
      </c>
      <c r="BO580" t="s">
        <v>197</v>
      </c>
      <c r="BQ580" t="e">
        <v>#N/A</v>
      </c>
      <c r="BR580" t="e">
        <v>#N/A</v>
      </c>
      <c r="BS580">
        <v>35</v>
      </c>
      <c r="BT580" s="88">
        <v>14501.65</v>
      </c>
      <c r="BV580">
        <v>441642</v>
      </c>
      <c r="BX580">
        <v>16.989999999999998</v>
      </c>
      <c r="BY580">
        <v>16.989999999999998</v>
      </c>
      <c r="BZ580">
        <f t="shared" ref="BZ580:BZ643" si="335">BY580-BX580</f>
        <v>0</v>
      </c>
      <c r="CC580" t="e">
        <f>VLOOKUP(A580,'[1]RPT 1280 - Edmonton'!$1:$1048576,4,0)</f>
        <v>#N/A</v>
      </c>
      <c r="CE580" t="s">
        <v>6402</v>
      </c>
      <c r="CF580">
        <v>68.400000000000006</v>
      </c>
      <c r="CG580">
        <v>0</v>
      </c>
      <c r="CH580">
        <v>0</v>
      </c>
      <c r="CI580">
        <v>2.93</v>
      </c>
      <c r="CJ580">
        <f t="shared" ref="CJ580:CJ643" si="336">CF580-J580</f>
        <v>0</v>
      </c>
      <c r="CK580">
        <f t="shared" ref="CK580:CK643" si="337">CG580-K580</f>
        <v>0</v>
      </c>
      <c r="CL580">
        <f t="shared" ref="CL580:CL643" si="338">CH580-L580</f>
        <v>0</v>
      </c>
      <c r="CM580">
        <f t="shared" ref="CM580:CM643" si="339">CI580-M580</f>
        <v>0</v>
      </c>
      <c r="CO580" s="95">
        <v>12.99</v>
      </c>
      <c r="CP580" s="95">
        <v>12.99</v>
      </c>
      <c r="CQ580">
        <f t="shared" ref="CQ580:CQ643" si="340">CP580-CO580</f>
        <v>0</v>
      </c>
    </row>
    <row r="581" spans="1:95" x14ac:dyDescent="0.25">
      <c r="A581" s="105">
        <v>6415830</v>
      </c>
      <c r="B581" s="86" t="s">
        <v>2838</v>
      </c>
      <c r="C581" t="s">
        <v>2828</v>
      </c>
      <c r="D581" t="s">
        <v>905</v>
      </c>
      <c r="E581" t="s">
        <v>185</v>
      </c>
      <c r="F581" t="s">
        <v>60</v>
      </c>
      <c r="G581" t="s">
        <v>1038</v>
      </c>
      <c r="J581">
        <f t="shared" ref="J581:J582" si="341">J580</f>
        <v>68.400000000000006</v>
      </c>
      <c r="M581" s="98">
        <v>2.93</v>
      </c>
      <c r="O581">
        <f t="shared" ref="O581:P582" si="342">O580</f>
        <v>68.400000000000006</v>
      </c>
      <c r="P581">
        <f t="shared" si="342"/>
        <v>11.4</v>
      </c>
      <c r="Q581" s="99">
        <v>2.93</v>
      </c>
      <c r="U581" t="s">
        <v>69</v>
      </c>
      <c r="V581" t="s">
        <v>69</v>
      </c>
      <c r="W581" s="73" t="s">
        <v>2831</v>
      </c>
      <c r="X581" s="74">
        <v>16.989999999999998</v>
      </c>
      <c r="Z581" s="76">
        <v>16.489999999999998</v>
      </c>
      <c r="AC581" s="8" t="s">
        <v>69</v>
      </c>
      <c r="AD581" s="8" t="s">
        <v>69</v>
      </c>
      <c r="AE581" s="8" t="s">
        <v>69</v>
      </c>
      <c r="AF581" s="8" t="s">
        <v>69</v>
      </c>
      <c r="AH581" s="23" t="e">
        <f t="shared" si="316"/>
        <v>#VALUE!</v>
      </c>
      <c r="AI581" s="23">
        <f t="shared" si="317"/>
        <v>16.989999999999998</v>
      </c>
      <c r="AJ581" s="23" t="str">
        <f t="shared" si="317"/>
        <v/>
      </c>
      <c r="AK581" s="23">
        <f t="shared" si="317"/>
        <v>16.489999999999998</v>
      </c>
      <c r="BG581" t="s">
        <v>2839</v>
      </c>
      <c r="BH581" t="s">
        <v>2840</v>
      </c>
      <c r="BM581" t="s">
        <v>2841</v>
      </c>
      <c r="BN581" t="s">
        <v>2837</v>
      </c>
      <c r="BO581" t="s">
        <v>197</v>
      </c>
      <c r="BQ581" t="e">
        <v>#N/A</v>
      </c>
      <c r="BR581" t="e">
        <v>#N/A</v>
      </c>
      <c r="BS581">
        <v>52</v>
      </c>
      <c r="BT581" s="88">
        <v>1016.59</v>
      </c>
      <c r="BV581">
        <v>6415830</v>
      </c>
      <c r="BX581">
        <v>16.989999999999998</v>
      </c>
      <c r="BY581">
        <v>16.989999999999998</v>
      </c>
      <c r="BZ581">
        <f t="shared" si="335"/>
        <v>0</v>
      </c>
      <c r="CC581" t="e">
        <f>VLOOKUP(A581,'[1]RPT 1280 - Edmonton'!$1:$1048576,4,0)</f>
        <v>#N/A</v>
      </c>
      <c r="CE581" t="s">
        <v>6402</v>
      </c>
      <c r="CF581">
        <v>68.400000000000006</v>
      </c>
      <c r="CG581">
        <v>0</v>
      </c>
      <c r="CH581">
        <v>0</v>
      </c>
      <c r="CI581">
        <v>2.93</v>
      </c>
      <c r="CJ581">
        <f t="shared" si="336"/>
        <v>0</v>
      </c>
      <c r="CK581">
        <f t="shared" si="337"/>
        <v>0</v>
      </c>
      <c r="CL581">
        <f t="shared" si="338"/>
        <v>0</v>
      </c>
      <c r="CM581">
        <f t="shared" si="339"/>
        <v>0</v>
      </c>
    </row>
    <row r="582" spans="1:95" x14ac:dyDescent="0.25">
      <c r="A582" s="105">
        <v>6221899</v>
      </c>
      <c r="B582" s="86" t="s">
        <v>2842</v>
      </c>
      <c r="C582" t="s">
        <v>2828</v>
      </c>
      <c r="D582" t="s">
        <v>905</v>
      </c>
      <c r="E582" t="s">
        <v>185</v>
      </c>
      <c r="F582" t="s">
        <v>60</v>
      </c>
      <c r="G582" t="s">
        <v>1038</v>
      </c>
      <c r="J582">
        <f t="shared" si="341"/>
        <v>68.400000000000006</v>
      </c>
      <c r="M582" s="98">
        <v>2.93</v>
      </c>
      <c r="O582">
        <f t="shared" si="342"/>
        <v>68.400000000000006</v>
      </c>
      <c r="P582">
        <f t="shared" si="342"/>
        <v>11.4</v>
      </c>
      <c r="Q582" s="99">
        <v>2.93</v>
      </c>
      <c r="U582" t="s">
        <v>69</v>
      </c>
      <c r="V582" t="s">
        <v>69</v>
      </c>
      <c r="W582" s="73" t="s">
        <v>2831</v>
      </c>
      <c r="X582" s="74">
        <v>16.989999999999998</v>
      </c>
      <c r="Z582" s="76">
        <v>16.489999999999998</v>
      </c>
      <c r="AC582" s="8" t="s">
        <v>69</v>
      </c>
      <c r="AD582" s="8" t="s">
        <v>69</v>
      </c>
      <c r="AE582" s="8" t="s">
        <v>69</v>
      </c>
      <c r="AF582" s="8" t="s">
        <v>69</v>
      </c>
      <c r="AH582" s="23" t="e">
        <f t="shared" si="316"/>
        <v>#VALUE!</v>
      </c>
      <c r="AI582" s="23">
        <f t="shared" si="317"/>
        <v>16.989999999999998</v>
      </c>
      <c r="AJ582" s="23" t="str">
        <f t="shared" si="317"/>
        <v/>
      </c>
      <c r="AK582" s="23">
        <f t="shared" si="317"/>
        <v>16.489999999999998</v>
      </c>
      <c r="BG582" t="s">
        <v>2843</v>
      </c>
      <c r="BH582" t="s">
        <v>2844</v>
      </c>
      <c r="BM582" t="s">
        <v>2845</v>
      </c>
      <c r="BN582" t="s">
        <v>2837</v>
      </c>
      <c r="BO582" t="s">
        <v>197</v>
      </c>
      <c r="BQ582" t="e">
        <v>#N/A</v>
      </c>
      <c r="BR582" t="e">
        <v>#N/A</v>
      </c>
      <c r="BS582">
        <v>38</v>
      </c>
      <c r="BT582" s="88">
        <v>7909.77</v>
      </c>
      <c r="BV582">
        <v>6221899</v>
      </c>
      <c r="BX582">
        <v>16.989999999999998</v>
      </c>
      <c r="BY582">
        <v>16.989999999999998</v>
      </c>
      <c r="BZ582">
        <f t="shared" si="335"/>
        <v>0</v>
      </c>
      <c r="CC582" t="e">
        <f>VLOOKUP(A582,'[1]RPT 1280 - Edmonton'!$1:$1048576,4,0)</f>
        <v>#N/A</v>
      </c>
      <c r="CE582" t="s">
        <v>6402</v>
      </c>
      <c r="CF582">
        <v>68.400000000000006</v>
      </c>
      <c r="CG582">
        <v>0</v>
      </c>
      <c r="CH582">
        <v>0</v>
      </c>
      <c r="CI582">
        <v>2.93</v>
      </c>
      <c r="CJ582">
        <f t="shared" si="336"/>
        <v>0</v>
      </c>
      <c r="CK582">
        <f t="shared" si="337"/>
        <v>0</v>
      </c>
      <c r="CL582">
        <f t="shared" si="338"/>
        <v>0</v>
      </c>
      <c r="CM582">
        <f t="shared" si="339"/>
        <v>0</v>
      </c>
    </row>
    <row r="583" spans="1:95" x14ac:dyDescent="0.25">
      <c r="A583" s="105">
        <v>2456903</v>
      </c>
      <c r="B583" s="86" t="s">
        <v>2846</v>
      </c>
      <c r="C583" t="s">
        <v>2828</v>
      </c>
      <c r="D583" t="s">
        <v>905</v>
      </c>
      <c r="E583" t="s">
        <v>185</v>
      </c>
      <c r="F583" t="s">
        <v>60</v>
      </c>
      <c r="G583" t="s">
        <v>1038</v>
      </c>
      <c r="I583" t="s">
        <v>55</v>
      </c>
      <c r="J583">
        <v>45.6</v>
      </c>
      <c r="M583" s="98">
        <v>1.96</v>
      </c>
      <c r="O583">
        <v>45.6</v>
      </c>
      <c r="P583">
        <v>11.4</v>
      </c>
      <c r="Q583" s="99">
        <v>1.96</v>
      </c>
      <c r="T583" t="s">
        <v>2829</v>
      </c>
      <c r="U583" t="s">
        <v>57</v>
      </c>
      <c r="V583" t="s">
        <v>2830</v>
      </c>
      <c r="W583" s="73" t="s">
        <v>2831</v>
      </c>
      <c r="X583" s="74">
        <v>16.989999999999998</v>
      </c>
      <c r="Z583" s="76">
        <v>16.489999999999998</v>
      </c>
      <c r="AA583" s="27">
        <v>0.119770977675135</v>
      </c>
      <c r="AC583" s="8" t="s">
        <v>1982</v>
      </c>
      <c r="AD583" s="8" t="s">
        <v>2832</v>
      </c>
      <c r="AE583" s="8">
        <v>16.190000000000001</v>
      </c>
      <c r="AF583" s="8">
        <v>17.190000000000001</v>
      </c>
      <c r="AH583" s="23">
        <f t="shared" si="316"/>
        <v>15.99</v>
      </c>
      <c r="AI583" s="23">
        <f t="shared" si="317"/>
        <v>16.989999999999998</v>
      </c>
      <c r="AJ583" s="23" t="str">
        <f t="shared" si="317"/>
        <v/>
      </c>
      <c r="AK583" s="23">
        <f t="shared" si="317"/>
        <v>16.489999999999998</v>
      </c>
      <c r="AM583" s="40">
        <v>46.35</v>
      </c>
      <c r="AN583" s="40">
        <v>13.29</v>
      </c>
      <c r="AO583">
        <v>4</v>
      </c>
      <c r="AP583" s="40">
        <f>(AM583 * 1.05) - L583 - Q583 - K583</f>
        <v>46.707500000000003</v>
      </c>
      <c r="AQ583" t="s">
        <v>60</v>
      </c>
      <c r="AR583" s="40">
        <f>(((AH583)-((AP583/AO583) + ((AN583 * 0.03)/AO583)))/AH583)*100</f>
        <v>26.350531582238901</v>
      </c>
      <c r="AS583" s="40">
        <f>(((AI583)-((AP583/AO583) + ((AN583 * 0.3)/AO583)))/AI583)*100</f>
        <v>25.40538552089463</v>
      </c>
      <c r="AT583" s="40" t="e">
        <f>(((AJ583)-((AP583/AO583) + ((AN583 * 0.03)/AO583)))/AJ583)*100</f>
        <v>#VALUE!</v>
      </c>
      <c r="AU583" s="40">
        <f>(((AK583)-((AP583/AO583) + ((AN583 * 0.07)/AO583)))/AK583)*100</f>
        <v>27.777744087325633</v>
      </c>
      <c r="BB583" s="77">
        <f>(((AH583)-(((AP583/AO583) + ((AN583 * 0.03)/AO583))-AW583))/AH583)*100</f>
        <v>26.350531582238901</v>
      </c>
      <c r="BC583" s="78">
        <f>(((AI583)-(((AP583/AO583) + ((AN583 * 0.3)/AO583))-AX583))/AI583)*100</f>
        <v>25.40538552089463</v>
      </c>
      <c r="BD583" s="79" t="e">
        <f>(((AJ583)-(((AP583/AO583) + ((AN583 * 0.03)/AO583))-AY583))/AJ583)*100</f>
        <v>#VALUE!</v>
      </c>
      <c r="BE583" s="80">
        <f>(((AK583)-(((AP583/AO583) + ((AN583 * 0.15)/AO583))-AZ583))/AK583)*100</f>
        <v>26.165858095815636</v>
      </c>
      <c r="BG583" t="s">
        <v>2847</v>
      </c>
      <c r="BH583" t="s">
        <v>2848</v>
      </c>
      <c r="BM583" t="s">
        <v>2849</v>
      </c>
      <c r="BN583" t="s">
        <v>2850</v>
      </c>
      <c r="BO583" t="s">
        <v>197</v>
      </c>
      <c r="BQ583" t="e">
        <v>#N/A</v>
      </c>
      <c r="BR583" t="e">
        <v>#N/A</v>
      </c>
      <c r="BS583">
        <v>38</v>
      </c>
      <c r="BT583" s="88">
        <v>10410.01</v>
      </c>
      <c r="BV583">
        <v>2456903</v>
      </c>
      <c r="BX583">
        <v>16.989999999999998</v>
      </c>
      <c r="BY583">
        <v>16.989999999999998</v>
      </c>
      <c r="BZ583">
        <f t="shared" si="335"/>
        <v>0</v>
      </c>
      <c r="CC583" t="e">
        <f>VLOOKUP(A583,'[1]RPT 1280 - Edmonton'!$1:$1048576,4,0)</f>
        <v>#N/A</v>
      </c>
      <c r="CE583" t="s">
        <v>6402</v>
      </c>
      <c r="CF583">
        <v>45.6</v>
      </c>
      <c r="CG583">
        <v>0</v>
      </c>
      <c r="CH583">
        <v>0</v>
      </c>
      <c r="CI583">
        <v>1.96</v>
      </c>
      <c r="CJ583">
        <f t="shared" si="336"/>
        <v>0</v>
      </c>
      <c r="CK583">
        <f t="shared" si="337"/>
        <v>0</v>
      </c>
      <c r="CL583">
        <f t="shared" si="338"/>
        <v>0</v>
      </c>
      <c r="CM583">
        <f t="shared" si="339"/>
        <v>0</v>
      </c>
      <c r="CO583" s="95">
        <v>12.99</v>
      </c>
      <c r="CP583" s="95">
        <v>12.99</v>
      </c>
      <c r="CQ583">
        <f t="shared" si="340"/>
        <v>0</v>
      </c>
    </row>
    <row r="584" spans="1:95" x14ac:dyDescent="0.25">
      <c r="A584" s="105">
        <v>6464747</v>
      </c>
      <c r="B584" s="86" t="s">
        <v>2851</v>
      </c>
      <c r="C584" t="s">
        <v>2828</v>
      </c>
      <c r="D584" t="s">
        <v>905</v>
      </c>
      <c r="E584" t="s">
        <v>185</v>
      </c>
      <c r="F584" t="s">
        <v>60</v>
      </c>
      <c r="G584" t="s">
        <v>1038</v>
      </c>
      <c r="J584">
        <f t="shared" ref="J584" si="343">J583</f>
        <v>45.6</v>
      </c>
      <c r="M584" s="98">
        <v>1.96</v>
      </c>
      <c r="O584">
        <f t="shared" ref="O584:P584" si="344">O583</f>
        <v>45.6</v>
      </c>
      <c r="P584">
        <f t="shared" si="344"/>
        <v>11.4</v>
      </c>
      <c r="Q584" s="99">
        <v>1.96</v>
      </c>
      <c r="U584" t="s">
        <v>69</v>
      </c>
      <c r="V584" t="s">
        <v>69</v>
      </c>
      <c r="W584" s="73" t="s">
        <v>2831</v>
      </c>
      <c r="X584" s="74">
        <v>16.989999999999998</v>
      </c>
      <c r="Z584" s="76">
        <v>16.489999999999998</v>
      </c>
      <c r="AC584" s="8" t="s">
        <v>69</v>
      </c>
      <c r="AD584" s="8" t="s">
        <v>69</v>
      </c>
      <c r="AE584" s="8" t="s">
        <v>69</v>
      </c>
      <c r="AF584" s="8" t="s">
        <v>69</v>
      </c>
      <c r="AH584" s="23" t="e">
        <f t="shared" si="316"/>
        <v>#VALUE!</v>
      </c>
      <c r="AI584" s="23">
        <f t="shared" si="317"/>
        <v>16.989999999999998</v>
      </c>
      <c r="AJ584" s="23" t="str">
        <f t="shared" si="317"/>
        <v/>
      </c>
      <c r="AK584" s="23">
        <f t="shared" si="317"/>
        <v>16.489999999999998</v>
      </c>
      <c r="BG584" t="s">
        <v>2852</v>
      </c>
      <c r="BH584" t="s">
        <v>2853</v>
      </c>
      <c r="BM584" t="s">
        <v>2854</v>
      </c>
      <c r="BN584" t="s">
        <v>2837</v>
      </c>
      <c r="BO584" t="s">
        <v>197</v>
      </c>
      <c r="BQ584" t="e">
        <v>#N/A</v>
      </c>
      <c r="BR584" t="e">
        <v>#N/A</v>
      </c>
      <c r="BS584">
        <v>54</v>
      </c>
      <c r="BT584" s="88">
        <v>79.959999999999994</v>
      </c>
      <c r="BV584">
        <v>6464747</v>
      </c>
      <c r="BX584">
        <v>16.989999999999998</v>
      </c>
      <c r="BY584">
        <v>16.989999999999998</v>
      </c>
      <c r="BZ584">
        <f t="shared" si="335"/>
        <v>0</v>
      </c>
      <c r="CC584" t="e">
        <f>VLOOKUP(A584,'[1]RPT 1280 - Edmonton'!$1:$1048576,4,0)</f>
        <v>#N/A</v>
      </c>
      <c r="CE584" t="s">
        <v>6402</v>
      </c>
      <c r="CF584">
        <v>45.6</v>
      </c>
      <c r="CG584">
        <v>0</v>
      </c>
      <c r="CH584">
        <v>0</v>
      </c>
      <c r="CI584">
        <v>1.96</v>
      </c>
      <c r="CJ584">
        <f t="shared" si="336"/>
        <v>0</v>
      </c>
      <c r="CK584">
        <f t="shared" si="337"/>
        <v>0</v>
      </c>
      <c r="CL584">
        <f t="shared" si="338"/>
        <v>0</v>
      </c>
      <c r="CM584">
        <f t="shared" si="339"/>
        <v>0</v>
      </c>
    </row>
    <row r="585" spans="1:95" x14ac:dyDescent="0.25">
      <c r="A585">
        <v>6298392</v>
      </c>
      <c r="B585" s="86" t="s">
        <v>2855</v>
      </c>
      <c r="C585" t="s">
        <v>2828</v>
      </c>
      <c r="D585" t="s">
        <v>905</v>
      </c>
      <c r="E585" t="s">
        <v>67</v>
      </c>
      <c r="F585" t="s">
        <v>60</v>
      </c>
      <c r="G585" t="s">
        <v>1038</v>
      </c>
      <c r="I585" t="s">
        <v>55</v>
      </c>
      <c r="J585">
        <v>38.28</v>
      </c>
      <c r="O585">
        <v>38.28</v>
      </c>
      <c r="P585">
        <v>9.57</v>
      </c>
      <c r="T585" t="s">
        <v>2829</v>
      </c>
      <c r="U585" t="s">
        <v>57</v>
      </c>
      <c r="V585" t="s">
        <v>2830</v>
      </c>
      <c r="W585" s="73" t="s">
        <v>2856</v>
      </c>
      <c r="X585" s="74" t="s">
        <v>2857</v>
      </c>
      <c r="Z585" s="76" t="s">
        <v>2858</v>
      </c>
      <c r="AA585" s="27">
        <v>0.22733641262509599</v>
      </c>
      <c r="AC585" s="8" t="s">
        <v>1982</v>
      </c>
      <c r="AD585" s="8" t="s">
        <v>2832</v>
      </c>
      <c r="AE585" s="8">
        <v>16.190000000000001</v>
      </c>
      <c r="AF585" s="8">
        <v>17.190000000000001</v>
      </c>
      <c r="AH585" s="23">
        <f t="shared" si="316"/>
        <v>12.99</v>
      </c>
      <c r="AI585" s="23" t="str">
        <f t="shared" si="317"/>
        <v>15.49</v>
      </c>
      <c r="AJ585" s="23" t="str">
        <f t="shared" si="317"/>
        <v/>
      </c>
      <c r="AK585" s="23" t="str">
        <f t="shared" si="317"/>
        <v>14.29</v>
      </c>
      <c r="AM585" s="40">
        <v>39.03</v>
      </c>
      <c r="AN585" s="40">
        <v>14.5</v>
      </c>
      <c r="AO585">
        <v>4</v>
      </c>
      <c r="AP585" s="40">
        <f>(AM585 * 1.05) - L585 - Q585 - K585</f>
        <v>40.981500000000004</v>
      </c>
      <c r="AQ585" t="s">
        <v>60</v>
      </c>
      <c r="AR585" s="40">
        <f>(((AH585)-((AP585/AO585) + ((AN585 * 0.03)/AO585)))/AH585)*100</f>
        <v>20.291570438799063</v>
      </c>
      <c r="AS585" s="40">
        <f>(((AI585)-((AP585/AO585) + ((AN585 * 0.3)/AO585)))/AI585)*100</f>
        <v>26.837475790832787</v>
      </c>
      <c r="AT585" s="40" t="e">
        <f>(((AJ585)-((AP585/AO585) + ((AN585 * 0.03)/AO585)))/AJ585)*100</f>
        <v>#VALUE!</v>
      </c>
      <c r="AU585" s="40">
        <f>(((AK585)-((AP585/AO585) + ((AN585 * 0.07)/AO585)))/AK585)*100</f>
        <v>26.528166550034975</v>
      </c>
      <c r="BB585" s="77">
        <f>(((AH585)-(((AP585/AO585) + ((AN585 * 0.03)/AO585))-AW585))/AH585)*100</f>
        <v>20.291570438799063</v>
      </c>
      <c r="BC585" s="78">
        <f>(((AI585)-(((AP585/AO585) + ((AN585 * 0.3)/AO585))-AX585))/AI585)*100</f>
        <v>26.837475790832787</v>
      </c>
      <c r="BD585" s="79" t="e">
        <f>(((AJ585)-(((AP585/AO585) + ((AN585 * 0.03)/AO585))-AY585))/AJ585)*100</f>
        <v>#VALUE!</v>
      </c>
      <c r="BE585" s="80">
        <f>(((AK585)-(((AP585/AO585) + ((AN585 * 0.15)/AO585))-AZ585))/AK585)*100</f>
        <v>24.498775367389776</v>
      </c>
      <c r="BG585" t="s">
        <v>2859</v>
      </c>
      <c r="BH585" t="s">
        <v>2860</v>
      </c>
      <c r="BM585" t="s">
        <v>2861</v>
      </c>
      <c r="BN585" t="s">
        <v>1594</v>
      </c>
      <c r="BO585" t="s">
        <v>197</v>
      </c>
      <c r="BQ585" t="e">
        <v>#N/A</v>
      </c>
      <c r="BR585" t="e">
        <v>#N/A</v>
      </c>
      <c r="BS585">
        <v>44</v>
      </c>
      <c r="BT585">
        <v>2295.1799999999998</v>
      </c>
      <c r="BV585">
        <v>6298392</v>
      </c>
      <c r="BX585">
        <v>16.989999999999998</v>
      </c>
      <c r="BY585">
        <v>16.989999999999998</v>
      </c>
      <c r="BZ585">
        <f t="shared" si="335"/>
        <v>0</v>
      </c>
      <c r="CC585" t="e">
        <f>VLOOKUP(A585,'[1]RPT 1280 - Edmonton'!$1:$1048576,4,0)</f>
        <v>#N/A</v>
      </c>
      <c r="CE585" t="s">
        <v>6392</v>
      </c>
      <c r="CF585">
        <v>38.28</v>
      </c>
      <c r="CG585">
        <v>0</v>
      </c>
      <c r="CH585">
        <v>0</v>
      </c>
      <c r="CI585">
        <v>0</v>
      </c>
      <c r="CJ585">
        <f t="shared" si="336"/>
        <v>0</v>
      </c>
      <c r="CK585">
        <f t="shared" si="337"/>
        <v>0</v>
      </c>
      <c r="CL585">
        <f t="shared" si="338"/>
        <v>0</v>
      </c>
      <c r="CM585">
        <f t="shared" si="339"/>
        <v>0</v>
      </c>
      <c r="CO585" s="95">
        <v>12.99</v>
      </c>
      <c r="CP585" s="95">
        <v>12.99</v>
      </c>
      <c r="CQ585">
        <f t="shared" si="340"/>
        <v>0</v>
      </c>
    </row>
    <row r="586" spans="1:95" x14ac:dyDescent="0.25">
      <c r="A586">
        <v>6298376</v>
      </c>
      <c r="B586" s="86" t="s">
        <v>2862</v>
      </c>
      <c r="C586" t="s">
        <v>2828</v>
      </c>
      <c r="D586" t="s">
        <v>905</v>
      </c>
      <c r="E586" t="s">
        <v>67</v>
      </c>
      <c r="F586" t="s">
        <v>60</v>
      </c>
      <c r="G586" t="s">
        <v>1038</v>
      </c>
      <c r="J586">
        <f t="shared" ref="J586" si="345">J585</f>
        <v>38.28</v>
      </c>
      <c r="O586">
        <f t="shared" ref="O586:P586" si="346">O585</f>
        <v>38.28</v>
      </c>
      <c r="P586">
        <f t="shared" si="346"/>
        <v>9.57</v>
      </c>
      <c r="U586" t="s">
        <v>69</v>
      </c>
      <c r="V586" t="s">
        <v>69</v>
      </c>
      <c r="W586" s="73" t="s">
        <v>362</v>
      </c>
      <c r="X586" s="74" t="s">
        <v>362</v>
      </c>
      <c r="Z586" s="76" t="s">
        <v>362</v>
      </c>
      <c r="AC586" s="8" t="s">
        <v>69</v>
      </c>
      <c r="AD586" s="8" t="s">
        <v>69</v>
      </c>
      <c r="AE586" s="8" t="s">
        <v>69</v>
      </c>
      <c r="AF586" s="8" t="s">
        <v>69</v>
      </c>
      <c r="AH586" s="23" t="str">
        <f t="shared" si="316"/>
        <v/>
      </c>
      <c r="AI586" s="23" t="str">
        <f t="shared" si="317"/>
        <v/>
      </c>
      <c r="AJ586" s="23" t="str">
        <f t="shared" si="317"/>
        <v/>
      </c>
      <c r="AK586" s="23" t="str">
        <f t="shared" si="317"/>
        <v/>
      </c>
      <c r="BG586" t="s">
        <v>2863</v>
      </c>
      <c r="BH586" t="s">
        <v>2864</v>
      </c>
      <c r="BM586" t="s">
        <v>2865</v>
      </c>
      <c r="BN586" t="s">
        <v>1594</v>
      </c>
      <c r="BO586" t="s">
        <v>197</v>
      </c>
      <c r="BQ586" t="e">
        <v>#N/A</v>
      </c>
      <c r="BR586" t="e">
        <v>#N/A</v>
      </c>
      <c r="BS586">
        <v>43</v>
      </c>
      <c r="BT586">
        <v>5585.45</v>
      </c>
      <c r="BV586">
        <v>6298376</v>
      </c>
      <c r="BX586">
        <v>16.989999999999998</v>
      </c>
      <c r="BY586">
        <v>16.989999999999998</v>
      </c>
      <c r="BZ586">
        <f t="shared" si="335"/>
        <v>0</v>
      </c>
      <c r="CC586" t="e">
        <f>VLOOKUP(A586,'[1]RPT 1280 - Edmonton'!$1:$1048576,4,0)</f>
        <v>#N/A</v>
      </c>
      <c r="CE586" t="s">
        <v>6392</v>
      </c>
      <c r="CF586">
        <v>38.28</v>
      </c>
      <c r="CG586">
        <v>0</v>
      </c>
      <c r="CH586">
        <v>0</v>
      </c>
      <c r="CI586">
        <v>0</v>
      </c>
      <c r="CJ586">
        <f t="shared" si="336"/>
        <v>0</v>
      </c>
      <c r="CK586">
        <f t="shared" si="337"/>
        <v>0</v>
      </c>
      <c r="CL586">
        <f t="shared" si="338"/>
        <v>0</v>
      </c>
      <c r="CM586">
        <f t="shared" si="339"/>
        <v>0</v>
      </c>
    </row>
    <row r="587" spans="1:95" x14ac:dyDescent="0.25">
      <c r="A587" s="105">
        <v>490284</v>
      </c>
      <c r="B587" s="86" t="s">
        <v>2866</v>
      </c>
      <c r="C587" t="s">
        <v>2867</v>
      </c>
      <c r="D587" t="s">
        <v>905</v>
      </c>
      <c r="E587" t="s">
        <v>185</v>
      </c>
      <c r="F587" t="s">
        <v>60</v>
      </c>
      <c r="G587" t="s">
        <v>1038</v>
      </c>
      <c r="I587" t="s">
        <v>55</v>
      </c>
      <c r="J587">
        <v>27.37</v>
      </c>
      <c r="M587" s="98">
        <v>3.46</v>
      </c>
      <c r="O587">
        <v>27.37</v>
      </c>
      <c r="P587">
        <v>27.37</v>
      </c>
      <c r="Q587" s="99">
        <v>3.46</v>
      </c>
      <c r="T587" t="s">
        <v>326</v>
      </c>
      <c r="U587" t="s">
        <v>57</v>
      </c>
      <c r="V587" t="s">
        <v>327</v>
      </c>
      <c r="W587" s="73" t="s">
        <v>2868</v>
      </c>
      <c r="X587" s="74">
        <v>39.99</v>
      </c>
      <c r="Z587" s="76">
        <v>36.99</v>
      </c>
      <c r="AA587" s="27">
        <v>0.10182386566630899</v>
      </c>
      <c r="AC587" s="8" t="s">
        <v>329</v>
      </c>
      <c r="AD587" s="8">
        <v>40.19</v>
      </c>
      <c r="AE587" s="8" t="s">
        <v>330</v>
      </c>
      <c r="AF587" s="8">
        <v>37.19</v>
      </c>
      <c r="AH587" s="23">
        <f t="shared" ref="AH587:AH650" si="347">IF(W587&lt;&gt;"",(RIGHT(W587,LEN(W587)-SEARCH("/",W587,1)))/U587,"")</f>
        <v>34.99</v>
      </c>
      <c r="AI587" s="23">
        <f t="shared" ref="AI587:AK650" si="348">IF(X587&lt;&gt;"",X587,"")</f>
        <v>39.99</v>
      </c>
      <c r="AJ587" s="23" t="str">
        <f t="shared" si="348"/>
        <v/>
      </c>
      <c r="AK587" s="23">
        <f t="shared" si="348"/>
        <v>36.99</v>
      </c>
      <c r="AM587" s="40">
        <v>27.84</v>
      </c>
      <c r="AN587" s="40">
        <v>15.4</v>
      </c>
      <c r="AO587">
        <v>1</v>
      </c>
      <c r="AP587" s="40">
        <f>(AM587 * 1.05) - L587 - Q587 - K587</f>
        <v>25.771999999999998</v>
      </c>
      <c r="AQ587" t="s">
        <v>60</v>
      </c>
      <c r="AR587" s="40">
        <f>(((AH587)-((AP587/AO587) + ((AN587 * 0.03)/AO587)))/AH587)*100</f>
        <v>25.024292655044306</v>
      </c>
      <c r="AS587" s="40">
        <f>(((AI587)-((AP587/AO587) + ((AN587 * 0.3)/AO587)))/AI587)*100</f>
        <v>24.001000250062521</v>
      </c>
      <c r="AT587" s="40" t="e">
        <f>(((AJ587)-((AP587/AO587) + ((AN587 * 0.03)/AO587)))/AJ587)*100</f>
        <v>#VALUE!</v>
      </c>
      <c r="AU587" s="40">
        <f>(((AK587)-((AP587/AO587) + ((AN587 * 0.07)/AO587)))/AK587)*100</f>
        <v>27.412814274128149</v>
      </c>
      <c r="BB587" s="77">
        <f>(((AH587)-(((AP587/AO587) + ((AN587 * 0.03)/AO587))-AW587))/AH587)*100</f>
        <v>25.024292655044306</v>
      </c>
      <c r="BC587" s="78">
        <f>(((AI587)-(((AP587/AO587) + ((AN587 * 0.3)/AO587))-AX587))/AI587)*100</f>
        <v>24.001000250062521</v>
      </c>
      <c r="BD587" s="79" t="e">
        <f>(((AJ587)-(((AP587/AO587) + ((AN587 * 0.03)/AO587))-AY587))/AJ587)*100</f>
        <v>#VALUE!</v>
      </c>
      <c r="BE587" s="80">
        <f>(((AK587)-(((AP587/AO587) + ((AN587 * 0.15)/AO587))-AZ587))/AK587)*100</f>
        <v>24.082184374155187</v>
      </c>
      <c r="BG587" t="s">
        <v>2869</v>
      </c>
      <c r="BH587" t="s">
        <v>2870</v>
      </c>
      <c r="BM587" t="s">
        <v>2871</v>
      </c>
      <c r="BN587" t="s">
        <v>2872</v>
      </c>
      <c r="BO587" t="s">
        <v>197</v>
      </c>
      <c r="BQ587" t="e">
        <v>#N/A</v>
      </c>
      <c r="BR587" t="e">
        <v>#N/A</v>
      </c>
      <c r="BS587">
        <v>35</v>
      </c>
      <c r="BT587" s="88">
        <v>28900.17</v>
      </c>
      <c r="BV587">
        <v>490284</v>
      </c>
      <c r="BX587">
        <v>36.99</v>
      </c>
      <c r="BY587">
        <v>36.99</v>
      </c>
      <c r="BZ587">
        <f t="shared" si="335"/>
        <v>0</v>
      </c>
      <c r="CC587" t="e">
        <f>VLOOKUP(A587,'[1]RPT 1280 - Edmonton'!$1:$1048576,4,0)</f>
        <v>#N/A</v>
      </c>
      <c r="CE587" t="s">
        <v>6402</v>
      </c>
      <c r="CF587">
        <v>27.37</v>
      </c>
      <c r="CG587">
        <v>0</v>
      </c>
      <c r="CH587">
        <v>0</v>
      </c>
      <c r="CI587">
        <v>3.46</v>
      </c>
      <c r="CJ587">
        <f t="shared" si="336"/>
        <v>0</v>
      </c>
      <c r="CK587">
        <f t="shared" si="337"/>
        <v>0</v>
      </c>
      <c r="CL587">
        <f t="shared" si="338"/>
        <v>0</v>
      </c>
      <c r="CM587">
        <f t="shared" si="339"/>
        <v>0</v>
      </c>
      <c r="CO587" s="95">
        <v>27.99</v>
      </c>
      <c r="CP587" s="95">
        <v>27.99</v>
      </c>
      <c r="CQ587">
        <f t="shared" si="340"/>
        <v>0</v>
      </c>
    </row>
    <row r="588" spans="1:95" x14ac:dyDescent="0.25">
      <c r="A588" s="105">
        <v>366385</v>
      </c>
      <c r="B588" s="86" t="s">
        <v>2873</v>
      </c>
      <c r="C588" t="s">
        <v>2867</v>
      </c>
      <c r="D588" t="s">
        <v>905</v>
      </c>
      <c r="E588" t="s">
        <v>185</v>
      </c>
      <c r="F588" t="s">
        <v>60</v>
      </c>
      <c r="G588" t="s">
        <v>1038</v>
      </c>
      <c r="J588">
        <f t="shared" ref="J588:J589" si="349">J587</f>
        <v>27.37</v>
      </c>
      <c r="M588" s="98">
        <v>3.46</v>
      </c>
      <c r="O588">
        <f t="shared" ref="O588:P589" si="350">O587</f>
        <v>27.37</v>
      </c>
      <c r="P588">
        <f t="shared" si="350"/>
        <v>27.37</v>
      </c>
      <c r="Q588" s="99">
        <v>3.46</v>
      </c>
      <c r="U588" t="s">
        <v>69</v>
      </c>
      <c r="V588" t="s">
        <v>69</v>
      </c>
      <c r="W588" s="73" t="s">
        <v>2868</v>
      </c>
      <c r="X588" s="74">
        <v>39.99</v>
      </c>
      <c r="Z588" s="76">
        <v>36.99</v>
      </c>
      <c r="AC588" s="8" t="s">
        <v>69</v>
      </c>
      <c r="AD588" s="8" t="s">
        <v>69</v>
      </c>
      <c r="AE588" s="8" t="s">
        <v>69</v>
      </c>
      <c r="AF588" s="8" t="s">
        <v>69</v>
      </c>
      <c r="AH588" s="23" t="e">
        <f t="shared" si="347"/>
        <v>#VALUE!</v>
      </c>
      <c r="AI588" s="23">
        <f t="shared" si="348"/>
        <v>39.99</v>
      </c>
      <c r="AJ588" s="23" t="str">
        <f t="shared" si="348"/>
        <v/>
      </c>
      <c r="AK588" s="23">
        <f t="shared" si="348"/>
        <v>36.99</v>
      </c>
      <c r="BG588" t="s">
        <v>2874</v>
      </c>
      <c r="BH588" t="s">
        <v>2875</v>
      </c>
      <c r="BM588" t="s">
        <v>2876</v>
      </c>
      <c r="BN588" t="s">
        <v>2872</v>
      </c>
      <c r="BO588" t="s">
        <v>197</v>
      </c>
      <c r="BQ588" t="e">
        <v>#N/A</v>
      </c>
      <c r="BR588" t="e">
        <v>#N/A</v>
      </c>
      <c r="BS588">
        <v>33</v>
      </c>
      <c r="BT588" s="88">
        <v>39838.82</v>
      </c>
      <c r="BV588">
        <v>366385</v>
      </c>
      <c r="BX588">
        <v>36.99</v>
      </c>
      <c r="BY588">
        <v>36.99</v>
      </c>
      <c r="BZ588">
        <f t="shared" si="335"/>
        <v>0</v>
      </c>
      <c r="CC588" t="e">
        <f>VLOOKUP(A588,'[1]RPT 1280 - Edmonton'!$1:$1048576,4,0)</f>
        <v>#N/A</v>
      </c>
      <c r="CE588" t="s">
        <v>6402</v>
      </c>
      <c r="CF588">
        <v>27.37</v>
      </c>
      <c r="CG588">
        <v>0</v>
      </c>
      <c r="CH588">
        <v>0</v>
      </c>
      <c r="CI588">
        <v>3.46</v>
      </c>
      <c r="CJ588">
        <f t="shared" si="336"/>
        <v>0</v>
      </c>
      <c r="CK588">
        <f t="shared" si="337"/>
        <v>0</v>
      </c>
      <c r="CL588">
        <f t="shared" si="338"/>
        <v>0</v>
      </c>
      <c r="CM588">
        <f t="shared" si="339"/>
        <v>0</v>
      </c>
    </row>
    <row r="589" spans="1:95" x14ac:dyDescent="0.25">
      <c r="A589" s="105">
        <v>6464770</v>
      </c>
      <c r="B589" s="86" t="s">
        <v>2877</v>
      </c>
      <c r="C589" t="s">
        <v>2867</v>
      </c>
      <c r="D589" t="s">
        <v>905</v>
      </c>
      <c r="E589" t="s">
        <v>185</v>
      </c>
      <c r="F589" t="s">
        <v>60</v>
      </c>
      <c r="G589" t="s">
        <v>1038</v>
      </c>
      <c r="J589">
        <f t="shared" si="349"/>
        <v>27.37</v>
      </c>
      <c r="M589" s="98">
        <v>3.46</v>
      </c>
      <c r="O589">
        <f t="shared" si="350"/>
        <v>27.37</v>
      </c>
      <c r="P589">
        <f t="shared" si="350"/>
        <v>27.37</v>
      </c>
      <c r="Q589" s="99">
        <v>3.46</v>
      </c>
      <c r="U589" t="s">
        <v>69</v>
      </c>
      <c r="V589" t="s">
        <v>69</v>
      </c>
      <c r="W589" s="73" t="s">
        <v>2868</v>
      </c>
      <c r="X589" s="74">
        <v>39.99</v>
      </c>
      <c r="Z589" s="76">
        <v>36.99</v>
      </c>
      <c r="AC589" s="8" t="s">
        <v>69</v>
      </c>
      <c r="AD589" s="8" t="s">
        <v>69</v>
      </c>
      <c r="AE589" s="8" t="s">
        <v>69</v>
      </c>
      <c r="AF589" s="8" t="s">
        <v>69</v>
      </c>
      <c r="AH589" s="23" t="e">
        <f t="shared" si="347"/>
        <v>#VALUE!</v>
      </c>
      <c r="AI589" s="23">
        <f t="shared" si="348"/>
        <v>39.99</v>
      </c>
      <c r="AJ589" s="23" t="str">
        <f t="shared" si="348"/>
        <v/>
      </c>
      <c r="AK589" s="23">
        <f t="shared" si="348"/>
        <v>36.99</v>
      </c>
      <c r="BG589" t="s">
        <v>2878</v>
      </c>
      <c r="BH589" t="s">
        <v>2879</v>
      </c>
      <c r="BM589" t="s">
        <v>2880</v>
      </c>
      <c r="BN589" t="s">
        <v>2872</v>
      </c>
      <c r="BO589" t="s">
        <v>197</v>
      </c>
      <c r="BQ589" t="e">
        <v>#N/A</v>
      </c>
      <c r="BR589" t="e">
        <v>#N/A</v>
      </c>
      <c r="BS589">
        <v>51</v>
      </c>
      <c r="BT589" s="88">
        <v>1820.1</v>
      </c>
      <c r="BV589">
        <v>6464770</v>
      </c>
      <c r="BX589">
        <v>36.99</v>
      </c>
      <c r="BY589">
        <v>36.99</v>
      </c>
      <c r="BZ589">
        <f t="shared" si="335"/>
        <v>0</v>
      </c>
      <c r="CC589" t="e">
        <f>VLOOKUP(A589,'[1]RPT 1280 - Edmonton'!$1:$1048576,4,0)</f>
        <v>#N/A</v>
      </c>
      <c r="CE589" t="s">
        <v>6402</v>
      </c>
      <c r="CF589">
        <v>27.37</v>
      </c>
      <c r="CG589">
        <v>0</v>
      </c>
      <c r="CH589">
        <v>0</v>
      </c>
      <c r="CI589">
        <v>3.46</v>
      </c>
      <c r="CJ589">
        <f t="shared" si="336"/>
        <v>0</v>
      </c>
      <c r="CK589">
        <f t="shared" si="337"/>
        <v>0</v>
      </c>
      <c r="CL589">
        <f t="shared" si="338"/>
        <v>0</v>
      </c>
      <c r="CM589">
        <f t="shared" si="339"/>
        <v>0</v>
      </c>
    </row>
    <row r="590" spans="1:95" x14ac:dyDescent="0.25">
      <c r="A590" s="105">
        <v>6324198</v>
      </c>
      <c r="B590" s="86" t="s">
        <v>2881</v>
      </c>
      <c r="C590" t="s">
        <v>2882</v>
      </c>
      <c r="D590" t="s">
        <v>905</v>
      </c>
      <c r="E590" t="s">
        <v>185</v>
      </c>
      <c r="F590" t="s">
        <v>60</v>
      </c>
      <c r="G590" t="s">
        <v>1038</v>
      </c>
      <c r="I590" t="s">
        <v>55</v>
      </c>
      <c r="J590">
        <v>29.89</v>
      </c>
      <c r="M590" s="98">
        <v>4</v>
      </c>
      <c r="O590">
        <v>29.89</v>
      </c>
      <c r="P590">
        <v>29.89</v>
      </c>
      <c r="Q590" s="99">
        <v>4</v>
      </c>
      <c r="T590" t="s">
        <v>326</v>
      </c>
      <c r="U590" t="s">
        <v>57</v>
      </c>
      <c r="V590" t="s">
        <v>327</v>
      </c>
      <c r="W590" s="73" t="s">
        <v>2868</v>
      </c>
      <c r="X590" s="74">
        <v>39.99</v>
      </c>
      <c r="Z590" s="76">
        <v>36.99</v>
      </c>
      <c r="AA590" s="27">
        <v>8.4049660593068995E-2</v>
      </c>
      <c r="AC590" s="8" t="s">
        <v>329</v>
      </c>
      <c r="AD590" s="8">
        <v>40.19</v>
      </c>
      <c r="AE590" s="8" t="s">
        <v>330</v>
      </c>
      <c r="AF590" s="8">
        <v>37.19</v>
      </c>
      <c r="AH590" s="23">
        <f t="shared" si="347"/>
        <v>34.99</v>
      </c>
      <c r="AI590" s="23">
        <f t="shared" si="348"/>
        <v>39.99</v>
      </c>
      <c r="AJ590" s="23" t="str">
        <f t="shared" si="348"/>
        <v/>
      </c>
      <c r="AK590" s="23">
        <f t="shared" si="348"/>
        <v>36.99</v>
      </c>
      <c r="AM590" s="40">
        <v>30.38</v>
      </c>
      <c r="AN590" s="40">
        <v>14.99</v>
      </c>
      <c r="AO590">
        <v>1</v>
      </c>
      <c r="AP590" s="40">
        <f>(AM590 * 1.05) - L590 - Q590 - K590</f>
        <v>27.899000000000001</v>
      </c>
      <c r="AQ590" t="s">
        <v>60</v>
      </c>
      <c r="AR590" s="40">
        <f>(((AH590)-((AP590/AO590) + ((AN590 * 0.03)/AO590)))/AH590)*100</f>
        <v>18.980565875964565</v>
      </c>
      <c r="AS590" s="40">
        <f>(((AI590)-((AP590/AO590) + ((AN590 * 0.3)/AO590)))/AI590)*100</f>
        <v>18.989747436859219</v>
      </c>
      <c r="AT590" s="40" t="e">
        <f>(((AJ590)-((AP590/AO590) + ((AN590 * 0.03)/AO590)))/AJ590)*100</f>
        <v>#VALUE!</v>
      </c>
      <c r="AU590" s="40">
        <f>(((AK590)-((AP590/AO590) + ((AN590 * 0.07)/AO590)))/AK590)*100</f>
        <v>21.740200054068673</v>
      </c>
      <c r="BB590" s="77">
        <f>(((AH590)-(((AP590/AO590) + ((AN590 * 0.03)/AO590))-AW590))/AH590)*100</f>
        <v>18.980565875964565</v>
      </c>
      <c r="BC590" s="78">
        <f>(((AI590)-(((AP590/AO590) + ((AN590 * 0.3)/AO590))-AX590))/AI590)*100</f>
        <v>18.989747436859219</v>
      </c>
      <c r="BD590" s="79" t="e">
        <f>(((AJ590)-(((AP590/AO590) + ((AN590 * 0.03)/AO590))-AY590))/AJ590)*100</f>
        <v>#VALUE!</v>
      </c>
      <c r="BE590" s="80">
        <f>(((AK590)-(((AP590/AO590) + ((AN590 * 0.15)/AO590))-AZ590))/AK590)*100</f>
        <v>18.498242768315762</v>
      </c>
      <c r="BG590" t="s">
        <v>2883</v>
      </c>
      <c r="BH590" t="s">
        <v>2884</v>
      </c>
      <c r="BM590" t="s">
        <v>2885</v>
      </c>
      <c r="BN590" t="s">
        <v>2886</v>
      </c>
      <c r="BO590" t="s">
        <v>197</v>
      </c>
      <c r="BQ590" t="e">
        <v>#N/A</v>
      </c>
      <c r="BR590" t="e">
        <v>#N/A</v>
      </c>
      <c r="BS590">
        <v>51</v>
      </c>
      <c r="BT590" s="88">
        <v>3782.55</v>
      </c>
      <c r="BV590">
        <v>6324198</v>
      </c>
      <c r="BX590">
        <v>39.99</v>
      </c>
      <c r="BY590">
        <v>39.99</v>
      </c>
      <c r="BZ590">
        <f t="shared" si="335"/>
        <v>0</v>
      </c>
      <c r="CC590" t="e">
        <f>VLOOKUP(A590,'[1]RPT 1280 - Edmonton'!$1:$1048576,4,0)</f>
        <v>#N/A</v>
      </c>
      <c r="CE590" t="s">
        <v>6402</v>
      </c>
      <c r="CF590">
        <v>29.89</v>
      </c>
      <c r="CG590">
        <v>0</v>
      </c>
      <c r="CH590">
        <v>0</v>
      </c>
      <c r="CI590">
        <v>4</v>
      </c>
      <c r="CJ590">
        <f t="shared" si="336"/>
        <v>0</v>
      </c>
      <c r="CK590">
        <f t="shared" si="337"/>
        <v>0</v>
      </c>
      <c r="CL590">
        <f t="shared" si="338"/>
        <v>0</v>
      </c>
      <c r="CM590">
        <f t="shared" si="339"/>
        <v>0</v>
      </c>
      <c r="CO590" s="95">
        <v>27.99</v>
      </c>
      <c r="CP590" s="95">
        <v>27.99</v>
      </c>
      <c r="CQ590">
        <f t="shared" si="340"/>
        <v>0</v>
      </c>
    </row>
    <row r="591" spans="1:95" x14ac:dyDescent="0.25">
      <c r="A591" s="105">
        <v>6518310</v>
      </c>
      <c r="B591" s="86" t="s">
        <v>2887</v>
      </c>
      <c r="C591" t="s">
        <v>2882</v>
      </c>
      <c r="D591" t="s">
        <v>905</v>
      </c>
      <c r="E591" t="s">
        <v>185</v>
      </c>
      <c r="F591" t="s">
        <v>60</v>
      </c>
      <c r="G591" t="s">
        <v>1038</v>
      </c>
      <c r="J591">
        <f t="shared" ref="J591" si="351">J590</f>
        <v>29.89</v>
      </c>
      <c r="M591" s="98">
        <v>4</v>
      </c>
      <c r="O591">
        <f t="shared" ref="O591:P591" si="352">O590</f>
        <v>29.89</v>
      </c>
      <c r="P591">
        <f t="shared" si="352"/>
        <v>29.89</v>
      </c>
      <c r="Q591" s="99">
        <v>4</v>
      </c>
      <c r="U591" t="s">
        <v>69</v>
      </c>
      <c r="V591" t="s">
        <v>69</v>
      </c>
      <c r="W591" s="73" t="s">
        <v>2868</v>
      </c>
      <c r="X591" s="74">
        <v>39.99</v>
      </c>
      <c r="Z591" s="76">
        <v>36.99</v>
      </c>
      <c r="AC591" s="8" t="s">
        <v>69</v>
      </c>
      <c r="AD591" s="8" t="s">
        <v>69</v>
      </c>
      <c r="AE591" s="8" t="s">
        <v>69</v>
      </c>
      <c r="AF591" s="8" t="s">
        <v>69</v>
      </c>
      <c r="AH591" s="23" t="e">
        <f t="shared" si="347"/>
        <v>#VALUE!</v>
      </c>
      <c r="AI591" s="23">
        <f t="shared" si="348"/>
        <v>39.99</v>
      </c>
      <c r="AJ591" s="23" t="str">
        <f t="shared" si="348"/>
        <v/>
      </c>
      <c r="AK591" s="23">
        <f t="shared" si="348"/>
        <v>36.99</v>
      </c>
      <c r="BG591" t="s">
        <v>2888</v>
      </c>
      <c r="BH591" t="s">
        <v>2889</v>
      </c>
      <c r="BM591" t="s">
        <v>2890</v>
      </c>
      <c r="BN591" t="s">
        <v>2886</v>
      </c>
      <c r="BO591" t="s">
        <v>197</v>
      </c>
      <c r="BQ591" t="e">
        <v>#N/A</v>
      </c>
      <c r="BR591" t="e">
        <v>#N/A</v>
      </c>
      <c r="BV591">
        <v>6518310</v>
      </c>
      <c r="BX591">
        <v>39.99</v>
      </c>
      <c r="BY591">
        <v>39.99</v>
      </c>
      <c r="BZ591">
        <f t="shared" si="335"/>
        <v>0</v>
      </c>
      <c r="CC591" t="e">
        <f>VLOOKUP(A591,'[1]RPT 1280 - Edmonton'!$1:$1048576,4,0)</f>
        <v>#N/A</v>
      </c>
      <c r="CE591" t="s">
        <v>6402</v>
      </c>
      <c r="CF591">
        <v>29.89</v>
      </c>
      <c r="CG591">
        <v>0</v>
      </c>
      <c r="CH591">
        <v>0</v>
      </c>
      <c r="CI591">
        <v>4</v>
      </c>
      <c r="CJ591">
        <f t="shared" si="336"/>
        <v>0</v>
      </c>
      <c r="CK591">
        <f t="shared" si="337"/>
        <v>0</v>
      </c>
      <c r="CL591">
        <f t="shared" si="338"/>
        <v>0</v>
      </c>
      <c r="CM591">
        <f t="shared" si="339"/>
        <v>0</v>
      </c>
    </row>
    <row r="592" spans="1:95" x14ac:dyDescent="0.25">
      <c r="A592" s="105">
        <v>6406912</v>
      </c>
      <c r="B592" s="86" t="s">
        <v>2891</v>
      </c>
      <c r="C592" t="s">
        <v>2892</v>
      </c>
      <c r="D592" t="s">
        <v>905</v>
      </c>
      <c r="E592" t="s">
        <v>185</v>
      </c>
      <c r="F592" t="s">
        <v>60</v>
      </c>
      <c r="G592" t="s">
        <v>1038</v>
      </c>
      <c r="I592" t="s">
        <v>186</v>
      </c>
      <c r="J592">
        <v>57.17</v>
      </c>
      <c r="M592" s="98">
        <v>2.62</v>
      </c>
      <c r="O592">
        <v>57.17</v>
      </c>
      <c r="P592">
        <v>11.433999999999999</v>
      </c>
      <c r="Q592" s="99">
        <v>2.62</v>
      </c>
      <c r="T592" t="s">
        <v>2829</v>
      </c>
      <c r="U592" t="s">
        <v>57</v>
      </c>
      <c r="V592" t="s">
        <v>2830</v>
      </c>
      <c r="W592" s="73" t="s">
        <v>2831</v>
      </c>
      <c r="X592" s="74">
        <v>16.989999999999998</v>
      </c>
      <c r="Z592" s="76">
        <v>16.489999999999998</v>
      </c>
      <c r="AA592" s="27">
        <v>0.118317936874519</v>
      </c>
      <c r="AC592" s="8" t="s">
        <v>1982</v>
      </c>
      <c r="AD592" s="8" t="s">
        <v>2832</v>
      </c>
      <c r="AE592" s="8">
        <v>16.190000000000001</v>
      </c>
      <c r="AF592" s="8">
        <v>17.190000000000001</v>
      </c>
      <c r="AH592" s="23">
        <f t="shared" si="347"/>
        <v>15.99</v>
      </c>
      <c r="AI592" s="23">
        <f t="shared" si="348"/>
        <v>16.989999999999998</v>
      </c>
      <c r="AJ592" s="23" t="str">
        <f t="shared" si="348"/>
        <v/>
      </c>
      <c r="AK592" s="23">
        <f t="shared" si="348"/>
        <v>16.489999999999998</v>
      </c>
      <c r="AM592" s="40">
        <v>57.35</v>
      </c>
      <c r="AN592" s="40">
        <v>7.24</v>
      </c>
      <c r="AO592">
        <v>5</v>
      </c>
      <c r="AP592" s="40">
        <f>(AM592 * 1.05) - L592 - Q592 - K592</f>
        <v>57.597500000000004</v>
      </c>
      <c r="AQ592" t="s">
        <v>60</v>
      </c>
      <c r="AR592" s="40">
        <f>(((AH592)-((AP592/AO592) + ((AN592 * 0.03)/AO592)))/AH592)*100</f>
        <v>27.686429018136327</v>
      </c>
      <c r="AS592" s="40">
        <f>(((AI592)-((AP592/AO592) + ((AN592 * 0.3)/AO592)))/AI592)*100</f>
        <v>29.641553855208937</v>
      </c>
      <c r="AT592" s="40" t="e">
        <f>(((AJ592)-((AP592/AO592) + ((AN592 * 0.03)/AO592)))/AJ592)*100</f>
        <v>#VALUE!</v>
      </c>
      <c r="AU592" s="40">
        <f>(((AK592)-((AP592/AO592) + ((AN592 * 0.07)/AO592)))/AK592)*100</f>
        <v>29.527835051546379</v>
      </c>
      <c r="BB592" s="77">
        <f>(((AH592)-(((AP592/AO592) + ((AN592 * 0.03)/AO592))-AW592))/AH592)*100</f>
        <v>27.686429018136327</v>
      </c>
      <c r="BC592" s="78">
        <f>(((AI592)-(((AP592/AO592) + ((AN592 * 0.3)/AO592))-AX592))/AI592)*100</f>
        <v>29.641553855208937</v>
      </c>
      <c r="BD592" s="79" t="e">
        <f>(((AJ592)-(((AP592/AO592) + ((AN592 * 0.03)/AO592))-AY592))/AJ592)*100</f>
        <v>#VALUE!</v>
      </c>
      <c r="BE592" s="80">
        <f>(((AK592)-(((AP592/AO592) + ((AN592 * 0.15)/AO592))-AZ592))/AK592)*100</f>
        <v>28.825348696179493</v>
      </c>
      <c r="BG592" t="s">
        <v>2893</v>
      </c>
      <c r="BH592" t="s">
        <v>2894</v>
      </c>
      <c r="BM592" t="s">
        <v>2895</v>
      </c>
      <c r="BN592" t="s">
        <v>2896</v>
      </c>
      <c r="BO592" t="s">
        <v>237</v>
      </c>
      <c r="BQ592" t="e">
        <v>#N/A</v>
      </c>
      <c r="BR592" t="e">
        <v>#N/A</v>
      </c>
      <c r="BS592">
        <v>53</v>
      </c>
      <c r="BT592" s="88">
        <v>98.95</v>
      </c>
      <c r="BV592">
        <v>6406912</v>
      </c>
      <c r="BX592">
        <v>16.489999999999998</v>
      </c>
      <c r="BY592">
        <v>16.489999999999998</v>
      </c>
      <c r="BZ592">
        <f t="shared" si="335"/>
        <v>0</v>
      </c>
      <c r="CC592" t="e">
        <f>VLOOKUP(A592,'[1]RPT 1280 - Edmonton'!$1:$1048576,4,0)</f>
        <v>#N/A</v>
      </c>
      <c r="CE592" t="s">
        <v>6402</v>
      </c>
      <c r="CF592">
        <v>57.17</v>
      </c>
      <c r="CG592">
        <v>0</v>
      </c>
      <c r="CH592">
        <v>0</v>
      </c>
      <c r="CI592">
        <v>2.62</v>
      </c>
      <c r="CJ592">
        <f t="shared" si="336"/>
        <v>0</v>
      </c>
      <c r="CK592">
        <f t="shared" si="337"/>
        <v>0</v>
      </c>
      <c r="CL592">
        <f t="shared" si="338"/>
        <v>0</v>
      </c>
      <c r="CM592">
        <f t="shared" si="339"/>
        <v>0</v>
      </c>
      <c r="CO592" s="95">
        <v>12.99</v>
      </c>
      <c r="CP592" s="95">
        <v>12.99</v>
      </c>
      <c r="CQ592">
        <f t="shared" si="340"/>
        <v>0</v>
      </c>
    </row>
    <row r="593" spans="1:95" x14ac:dyDescent="0.25">
      <c r="A593" s="105">
        <v>6406920</v>
      </c>
      <c r="B593" s="86" t="s">
        <v>2897</v>
      </c>
      <c r="C593" t="s">
        <v>2892</v>
      </c>
      <c r="D593" t="s">
        <v>905</v>
      </c>
      <c r="E593" t="s">
        <v>185</v>
      </c>
      <c r="F593" t="s">
        <v>60</v>
      </c>
      <c r="G593" t="s">
        <v>1038</v>
      </c>
      <c r="I593" t="s">
        <v>199</v>
      </c>
      <c r="J593">
        <v>57.17</v>
      </c>
      <c r="M593" s="98">
        <v>2.62</v>
      </c>
      <c r="O593">
        <v>57.17</v>
      </c>
      <c r="P593">
        <v>11.433999999999999</v>
      </c>
      <c r="Q593" s="99">
        <v>2.62</v>
      </c>
      <c r="T593" t="s">
        <v>2829</v>
      </c>
      <c r="U593" t="s">
        <v>57</v>
      </c>
      <c r="V593" t="s">
        <v>2830</v>
      </c>
      <c r="W593" s="73" t="s">
        <v>2831</v>
      </c>
      <c r="X593" s="74">
        <v>16.989999999999998</v>
      </c>
      <c r="Z593" s="76">
        <v>16.489999999999998</v>
      </c>
      <c r="AA593" s="27">
        <v>0.11461739799846</v>
      </c>
      <c r="AC593" s="8" t="s">
        <v>1982</v>
      </c>
      <c r="AD593" s="8" t="s">
        <v>2832</v>
      </c>
      <c r="AE593" s="8">
        <v>16.190000000000001</v>
      </c>
      <c r="AF593" s="8">
        <v>17.190000000000001</v>
      </c>
      <c r="AH593" s="23">
        <f t="shared" si="347"/>
        <v>15.99</v>
      </c>
      <c r="AI593" s="23">
        <f t="shared" si="348"/>
        <v>16.989999999999998</v>
      </c>
      <c r="AJ593" s="23" t="str">
        <f t="shared" si="348"/>
        <v/>
      </c>
      <c r="AK593" s="23">
        <f t="shared" si="348"/>
        <v>16.489999999999998</v>
      </c>
      <c r="AM593" s="40">
        <v>57.35</v>
      </c>
      <c r="AN593" s="40">
        <v>7.24</v>
      </c>
      <c r="AO593">
        <v>5</v>
      </c>
      <c r="AP593" s="40">
        <f>(AM593 * 1.05) - L593 - Q593 - K593</f>
        <v>57.597500000000004</v>
      </c>
      <c r="AQ593" t="s">
        <v>60</v>
      </c>
      <c r="AR593" s="40">
        <f>(((AH593)-((AP593/AO593) + ((AN593 * 0.03)/AO593)))/AH593)*100</f>
        <v>27.686429018136327</v>
      </c>
      <c r="AS593" s="40">
        <f>(((AI593)-((AP593/AO593) + ((AN593 * 0.3)/AO593)))/AI593)*100</f>
        <v>29.641553855208937</v>
      </c>
      <c r="AT593" s="40" t="e">
        <f>(((AJ593)-((AP593/AO593) + ((AN593 * 0.03)/AO593)))/AJ593)*100</f>
        <v>#VALUE!</v>
      </c>
      <c r="AU593" s="40">
        <f>(((AK593)-((AP593/AO593) + ((AN593 * 0.07)/AO593)))/AK593)*100</f>
        <v>29.527835051546379</v>
      </c>
      <c r="BB593" s="77">
        <f>(((AH593)-(((AP593/AO593) + ((AN593 * 0.03)/AO593))-AW593))/AH593)*100</f>
        <v>27.686429018136327</v>
      </c>
      <c r="BC593" s="78">
        <f>(((AI593)-(((AP593/AO593) + ((AN593 * 0.3)/AO593))-AX593))/AI593)*100</f>
        <v>29.641553855208937</v>
      </c>
      <c r="BD593" s="79" t="e">
        <f>(((AJ593)-(((AP593/AO593) + ((AN593 * 0.03)/AO593))-AY593))/AJ593)*100</f>
        <v>#VALUE!</v>
      </c>
      <c r="BE593" s="80">
        <f>(((AK593)-(((AP593/AO593) + ((AN593 * 0.15)/AO593))-AZ593))/AK593)*100</f>
        <v>28.825348696179493</v>
      </c>
      <c r="BG593" t="s">
        <v>2898</v>
      </c>
      <c r="BH593" t="s">
        <v>2899</v>
      </c>
      <c r="BM593" t="s">
        <v>2900</v>
      </c>
      <c r="BN593" t="s">
        <v>2896</v>
      </c>
      <c r="BO593" t="s">
        <v>237</v>
      </c>
      <c r="BQ593" t="e">
        <v>#N/A</v>
      </c>
      <c r="BR593" t="e">
        <v>#N/A</v>
      </c>
      <c r="BS593">
        <v>52</v>
      </c>
      <c r="BT593" s="88">
        <v>192.9</v>
      </c>
      <c r="BV593">
        <v>6406920</v>
      </c>
      <c r="BX593">
        <v>16.489999999999998</v>
      </c>
      <c r="BY593">
        <v>16.489999999999998</v>
      </c>
      <c r="BZ593">
        <f t="shared" si="335"/>
        <v>0</v>
      </c>
      <c r="CC593" t="e">
        <f>VLOOKUP(A593,'[1]RPT 1280 - Edmonton'!$1:$1048576,4,0)</f>
        <v>#N/A</v>
      </c>
      <c r="CE593" t="s">
        <v>6402</v>
      </c>
      <c r="CF593">
        <v>57.17</v>
      </c>
      <c r="CG593">
        <v>0</v>
      </c>
      <c r="CH593">
        <v>0</v>
      </c>
      <c r="CI593">
        <v>2.62</v>
      </c>
      <c r="CJ593">
        <f t="shared" si="336"/>
        <v>0</v>
      </c>
      <c r="CK593">
        <f t="shared" si="337"/>
        <v>0</v>
      </c>
      <c r="CL593">
        <f t="shared" si="338"/>
        <v>0</v>
      </c>
      <c r="CM593">
        <f t="shared" si="339"/>
        <v>0</v>
      </c>
      <c r="CO593" s="95">
        <v>12.99</v>
      </c>
      <c r="CP593" s="95">
        <v>12.99</v>
      </c>
      <c r="CQ593">
        <f t="shared" si="340"/>
        <v>0</v>
      </c>
    </row>
    <row r="594" spans="1:95" x14ac:dyDescent="0.25">
      <c r="A594">
        <v>6322994</v>
      </c>
      <c r="B594" t="s">
        <v>2901</v>
      </c>
      <c r="C594" t="s">
        <v>2902</v>
      </c>
      <c r="D594" t="s">
        <v>905</v>
      </c>
      <c r="E594" t="s">
        <v>67</v>
      </c>
      <c r="F594" t="s">
        <v>60</v>
      </c>
      <c r="G594" t="s">
        <v>1038</v>
      </c>
      <c r="I594" t="s">
        <v>55</v>
      </c>
      <c r="J594">
        <v>25.08</v>
      </c>
      <c r="O594">
        <v>25.08</v>
      </c>
      <c r="P594">
        <v>2.09</v>
      </c>
      <c r="T594" t="s">
        <v>2292</v>
      </c>
      <c r="U594" t="s">
        <v>2778</v>
      </c>
      <c r="V594" t="s">
        <v>2293</v>
      </c>
      <c r="W594" s="73" t="s">
        <v>2903</v>
      </c>
      <c r="X594" s="74">
        <v>2.99</v>
      </c>
      <c r="Z594" s="76" t="s">
        <v>2904</v>
      </c>
      <c r="AA594" s="27">
        <v>0.119611780455154</v>
      </c>
      <c r="AC594" s="8">
        <v>2.99</v>
      </c>
      <c r="AD594" s="8" t="s">
        <v>985</v>
      </c>
      <c r="AE594" s="8">
        <v>2.99</v>
      </c>
      <c r="AF594" s="8">
        <v>3.19</v>
      </c>
      <c r="AH594" s="23">
        <f t="shared" si="347"/>
        <v>2.4975000000000001</v>
      </c>
      <c r="AI594" s="23">
        <f t="shared" si="348"/>
        <v>2.99</v>
      </c>
      <c r="AJ594" s="23" t="str">
        <f t="shared" si="348"/>
        <v/>
      </c>
      <c r="AK594" s="23" t="str">
        <f t="shared" si="348"/>
        <v>2.69</v>
      </c>
      <c r="AM594" s="40">
        <v>25.26</v>
      </c>
      <c r="AN594" s="40">
        <v>9.74</v>
      </c>
      <c r="AO594">
        <v>12</v>
      </c>
      <c r="AP594" s="40">
        <f>(AM594 * 1.05) - L594 - Q594 - K594</f>
        <v>26.523000000000003</v>
      </c>
      <c r="AQ594" t="s">
        <v>60</v>
      </c>
      <c r="AR594" s="40">
        <f>(((AH594)-((AP594/AO594) + ((AN594 * 0.03)/AO594)))/AH594)*100</f>
        <v>10.526526526526514</v>
      </c>
      <c r="AS594" s="40">
        <f>(((AI594)-((AP594/AO594) + ((AN594 * 0.3)/AO594)))/AI594)*100</f>
        <v>17.934782608695649</v>
      </c>
      <c r="AT594" s="40" t="e">
        <f>(((AJ594)-((AP594/AO594) + ((AN594 * 0.03)/AO594)))/AJ594)*100</f>
        <v>#VALUE!</v>
      </c>
      <c r="AU594" s="40">
        <f>(((AK594)-((AP594/AO594) + ((AN594 * 0.07)/AO594)))/AK594)*100</f>
        <v>15.722428748451039</v>
      </c>
      <c r="BB594" s="77">
        <f>(((AH594)-(((AP594/AO594) + ((AN594 * 0.03)/AO594))-AW594))/AH594)*100</f>
        <v>10.526526526526514</v>
      </c>
      <c r="BC594" s="78">
        <f>(((AI594)-(((AP594/AO594) + ((AN594 * 0.3)/AO594))-AX594))/AI594)*100</f>
        <v>17.934782608695649</v>
      </c>
      <c r="BD594" s="79" t="e">
        <f>(((AJ594)-(((AP594/AO594) + ((AN594 * 0.03)/AO594))-AY594))/AJ594)*100</f>
        <v>#VALUE!</v>
      </c>
      <c r="BE594" s="80">
        <f>(((AK594)-(((AP594/AO594) + ((AN594 * 0.15)/AO594))-AZ594))/AK594)*100</f>
        <v>13.308550185873594</v>
      </c>
      <c r="BG594" t="s">
        <v>2905</v>
      </c>
      <c r="BH594" t="s">
        <v>2906</v>
      </c>
      <c r="BM594" t="s">
        <v>2907</v>
      </c>
      <c r="BN594" t="s">
        <v>278</v>
      </c>
      <c r="BO594" t="s">
        <v>237</v>
      </c>
      <c r="BQ594" t="e">
        <v>#N/A</v>
      </c>
      <c r="BR594" t="e">
        <v>#N/A</v>
      </c>
      <c r="BS594">
        <v>27</v>
      </c>
      <c r="BT594" s="88">
        <v>12390.8</v>
      </c>
      <c r="BX594">
        <v>3.99</v>
      </c>
      <c r="BY594">
        <v>3.99</v>
      </c>
      <c r="BZ594">
        <f t="shared" si="335"/>
        <v>0</v>
      </c>
      <c r="CC594" t="e">
        <f>VLOOKUP(A594,'[1]RPT 1280 - Edmonton'!$1:$1048576,4,0)</f>
        <v>#N/A</v>
      </c>
      <c r="CE594" t="s">
        <v>6402</v>
      </c>
      <c r="CF594">
        <v>25.08</v>
      </c>
      <c r="CG594">
        <v>0</v>
      </c>
      <c r="CH594">
        <v>0</v>
      </c>
      <c r="CI594">
        <v>0</v>
      </c>
      <c r="CJ594">
        <f t="shared" si="336"/>
        <v>0</v>
      </c>
      <c r="CK594">
        <f t="shared" si="337"/>
        <v>0</v>
      </c>
      <c r="CL594">
        <f t="shared" si="338"/>
        <v>0</v>
      </c>
      <c r="CM594">
        <f t="shared" si="339"/>
        <v>0</v>
      </c>
      <c r="CO594" s="95">
        <v>9.9600000000000009</v>
      </c>
      <c r="CP594" s="95">
        <v>9.9600000000000009</v>
      </c>
      <c r="CQ594">
        <f t="shared" si="340"/>
        <v>0</v>
      </c>
    </row>
    <row r="595" spans="1:95" x14ac:dyDescent="0.25">
      <c r="A595">
        <v>6323091</v>
      </c>
      <c r="B595" t="s">
        <v>2908</v>
      </c>
      <c r="C595" t="s">
        <v>2902</v>
      </c>
      <c r="D595" t="s">
        <v>905</v>
      </c>
      <c r="E595" t="s">
        <v>67</v>
      </c>
      <c r="F595" t="s">
        <v>60</v>
      </c>
      <c r="G595" t="s">
        <v>1038</v>
      </c>
      <c r="J595">
        <f t="shared" ref="J595:J597" si="353">J594</f>
        <v>25.08</v>
      </c>
      <c r="O595">
        <f t="shared" ref="O595:P597" si="354">O594</f>
        <v>25.08</v>
      </c>
      <c r="P595">
        <f t="shared" si="354"/>
        <v>2.09</v>
      </c>
      <c r="U595" t="s">
        <v>69</v>
      </c>
      <c r="V595" t="s">
        <v>69</v>
      </c>
      <c r="W595" s="73" t="s">
        <v>362</v>
      </c>
      <c r="X595" s="74" t="s">
        <v>362</v>
      </c>
      <c r="Z595" s="76" t="s">
        <v>362</v>
      </c>
      <c r="AC595" s="8" t="s">
        <v>69</v>
      </c>
      <c r="AD595" s="8" t="s">
        <v>69</v>
      </c>
      <c r="AE595" s="8" t="s">
        <v>69</v>
      </c>
      <c r="AF595" s="8" t="s">
        <v>69</v>
      </c>
      <c r="AH595" s="23" t="str">
        <f t="shared" si="347"/>
        <v/>
      </c>
      <c r="AI595" s="23" t="str">
        <f t="shared" si="348"/>
        <v/>
      </c>
      <c r="AJ595" s="23" t="str">
        <f t="shared" si="348"/>
        <v/>
      </c>
      <c r="AK595" s="23" t="str">
        <f t="shared" si="348"/>
        <v/>
      </c>
      <c r="BG595" t="s">
        <v>2909</v>
      </c>
      <c r="BH595" t="s">
        <v>2910</v>
      </c>
      <c r="BM595" t="s">
        <v>2911</v>
      </c>
      <c r="BN595" t="s">
        <v>278</v>
      </c>
      <c r="BO595" t="s">
        <v>237</v>
      </c>
      <c r="BQ595" t="e">
        <v>#N/A</v>
      </c>
      <c r="BR595" t="e">
        <v>#N/A</v>
      </c>
      <c r="BS595">
        <v>15</v>
      </c>
      <c r="BT595" s="88">
        <v>16162.9</v>
      </c>
      <c r="BX595">
        <v>3.99</v>
      </c>
      <c r="BY595">
        <v>3.99</v>
      </c>
      <c r="BZ595">
        <f t="shared" si="335"/>
        <v>0</v>
      </c>
      <c r="CC595" t="e">
        <f>VLOOKUP(A595,'[1]RPT 1280 - Edmonton'!$1:$1048576,4,0)</f>
        <v>#N/A</v>
      </c>
      <c r="CE595" t="s">
        <v>6402</v>
      </c>
      <c r="CF595">
        <v>25.08</v>
      </c>
      <c r="CG595">
        <v>0</v>
      </c>
      <c r="CH595">
        <v>0</v>
      </c>
      <c r="CI595">
        <v>0</v>
      </c>
      <c r="CJ595">
        <f t="shared" si="336"/>
        <v>0</v>
      </c>
      <c r="CK595">
        <f t="shared" si="337"/>
        <v>0</v>
      </c>
      <c r="CL595">
        <f t="shared" si="338"/>
        <v>0</v>
      </c>
      <c r="CM595">
        <f t="shared" si="339"/>
        <v>0</v>
      </c>
    </row>
    <row r="596" spans="1:95" x14ac:dyDescent="0.25">
      <c r="A596">
        <v>6323075</v>
      </c>
      <c r="B596" t="s">
        <v>2912</v>
      </c>
      <c r="C596" t="s">
        <v>2902</v>
      </c>
      <c r="D596" t="s">
        <v>905</v>
      </c>
      <c r="E596" t="s">
        <v>67</v>
      </c>
      <c r="F596" t="s">
        <v>60</v>
      </c>
      <c r="G596" t="s">
        <v>1038</v>
      </c>
      <c r="J596">
        <f t="shared" si="353"/>
        <v>25.08</v>
      </c>
      <c r="O596">
        <f t="shared" si="354"/>
        <v>25.08</v>
      </c>
      <c r="P596">
        <f t="shared" si="354"/>
        <v>2.09</v>
      </c>
      <c r="U596" t="s">
        <v>69</v>
      </c>
      <c r="V596" t="s">
        <v>69</v>
      </c>
      <c r="W596" s="73" t="s">
        <v>362</v>
      </c>
      <c r="X596" s="74" t="s">
        <v>362</v>
      </c>
      <c r="Z596" s="76" t="s">
        <v>362</v>
      </c>
      <c r="AC596" s="8" t="s">
        <v>69</v>
      </c>
      <c r="AD596" s="8" t="s">
        <v>69</v>
      </c>
      <c r="AE596" s="8" t="s">
        <v>69</v>
      </c>
      <c r="AF596" s="8" t="s">
        <v>69</v>
      </c>
      <c r="AH596" s="23" t="str">
        <f t="shared" si="347"/>
        <v/>
      </c>
      <c r="AI596" s="23" t="str">
        <f t="shared" si="348"/>
        <v/>
      </c>
      <c r="AJ596" s="23" t="str">
        <f t="shared" si="348"/>
        <v/>
      </c>
      <c r="AK596" s="23" t="str">
        <f t="shared" si="348"/>
        <v/>
      </c>
      <c r="BG596" t="s">
        <v>2913</v>
      </c>
      <c r="BH596" t="s">
        <v>2914</v>
      </c>
      <c r="BM596" t="s">
        <v>2915</v>
      </c>
      <c r="BN596" t="s">
        <v>278</v>
      </c>
      <c r="BO596" t="s">
        <v>237</v>
      </c>
      <c r="BQ596" t="e">
        <v>#N/A</v>
      </c>
      <c r="BR596" t="e">
        <v>#N/A</v>
      </c>
      <c r="BS596">
        <v>21</v>
      </c>
      <c r="BT596" s="88">
        <v>10150.35</v>
      </c>
      <c r="BX596">
        <v>3.99</v>
      </c>
      <c r="BY596">
        <v>3.99</v>
      </c>
      <c r="BZ596">
        <f t="shared" si="335"/>
        <v>0</v>
      </c>
      <c r="CC596" t="e">
        <f>VLOOKUP(A596,'[1]RPT 1280 - Edmonton'!$1:$1048576,4,0)</f>
        <v>#N/A</v>
      </c>
      <c r="CE596" t="s">
        <v>6402</v>
      </c>
      <c r="CF596">
        <v>25.08</v>
      </c>
      <c r="CG596">
        <v>0</v>
      </c>
      <c r="CH596">
        <v>0</v>
      </c>
      <c r="CI596">
        <v>0</v>
      </c>
      <c r="CJ596">
        <f t="shared" si="336"/>
        <v>0</v>
      </c>
      <c r="CK596">
        <f t="shared" si="337"/>
        <v>0</v>
      </c>
      <c r="CL596">
        <f t="shared" si="338"/>
        <v>0</v>
      </c>
      <c r="CM596">
        <f t="shared" si="339"/>
        <v>0</v>
      </c>
    </row>
    <row r="597" spans="1:95" x14ac:dyDescent="0.25">
      <c r="A597">
        <v>6518278</v>
      </c>
      <c r="B597" t="s">
        <v>2916</v>
      </c>
      <c r="C597" t="s">
        <v>2902</v>
      </c>
      <c r="D597" t="s">
        <v>905</v>
      </c>
      <c r="E597" t="s">
        <v>67</v>
      </c>
      <c r="F597" t="s">
        <v>60</v>
      </c>
      <c r="G597" t="s">
        <v>1038</v>
      </c>
      <c r="J597">
        <f t="shared" si="353"/>
        <v>25.08</v>
      </c>
      <c r="O597">
        <f t="shared" si="354"/>
        <v>25.08</v>
      </c>
      <c r="P597">
        <f t="shared" si="354"/>
        <v>2.09</v>
      </c>
      <c r="U597" t="s">
        <v>69</v>
      </c>
      <c r="V597" t="s">
        <v>69</v>
      </c>
      <c r="W597" s="73" t="s">
        <v>362</v>
      </c>
      <c r="X597" s="74" t="s">
        <v>362</v>
      </c>
      <c r="Z597" s="76" t="s">
        <v>362</v>
      </c>
      <c r="AC597" s="8" t="s">
        <v>69</v>
      </c>
      <c r="AD597" s="8" t="s">
        <v>69</v>
      </c>
      <c r="AE597" s="8" t="s">
        <v>69</v>
      </c>
      <c r="AF597" s="8" t="s">
        <v>69</v>
      </c>
      <c r="AH597" s="23" t="str">
        <f t="shared" si="347"/>
        <v/>
      </c>
      <c r="AI597" s="23" t="str">
        <f t="shared" si="348"/>
        <v/>
      </c>
      <c r="AJ597" s="23" t="str">
        <f t="shared" si="348"/>
        <v/>
      </c>
      <c r="AK597" s="23" t="str">
        <f t="shared" si="348"/>
        <v/>
      </c>
      <c r="BG597" t="s">
        <v>2917</v>
      </c>
      <c r="BH597" t="s">
        <v>2918</v>
      </c>
      <c r="BM597" t="s">
        <v>2919</v>
      </c>
      <c r="BN597" t="s">
        <v>278</v>
      </c>
      <c r="BO597" t="s">
        <v>237</v>
      </c>
      <c r="BQ597" t="e">
        <v>#N/A</v>
      </c>
      <c r="BR597" t="e">
        <v>#N/A</v>
      </c>
      <c r="BS597">
        <v>53</v>
      </c>
      <c r="BT597" s="88">
        <v>183.13</v>
      </c>
      <c r="BX597">
        <v>3.99</v>
      </c>
      <c r="BY597">
        <v>3.99</v>
      </c>
      <c r="BZ597">
        <f t="shared" si="335"/>
        <v>0</v>
      </c>
      <c r="CC597" t="e">
        <f>VLOOKUP(A597,'[1]RPT 1280 - Edmonton'!$1:$1048576,4,0)</f>
        <v>#N/A</v>
      </c>
      <c r="CE597" t="s">
        <v>6402</v>
      </c>
      <c r="CF597">
        <v>25.08</v>
      </c>
      <c r="CG597">
        <v>0</v>
      </c>
      <c r="CH597">
        <v>0</v>
      </c>
      <c r="CI597">
        <v>0</v>
      </c>
      <c r="CJ597">
        <f t="shared" si="336"/>
        <v>0</v>
      </c>
      <c r="CK597">
        <f t="shared" si="337"/>
        <v>0</v>
      </c>
      <c r="CL597">
        <f t="shared" si="338"/>
        <v>0</v>
      </c>
      <c r="CM597">
        <f t="shared" si="339"/>
        <v>0</v>
      </c>
    </row>
    <row r="598" spans="1:95" x14ac:dyDescent="0.25">
      <c r="A598" s="105">
        <v>6348346</v>
      </c>
      <c r="B598" s="87" t="s">
        <v>2920</v>
      </c>
      <c r="C598" t="s">
        <v>2921</v>
      </c>
      <c r="D598" t="s">
        <v>411</v>
      </c>
      <c r="E598" t="s">
        <v>185</v>
      </c>
      <c r="F598" t="s">
        <v>205</v>
      </c>
      <c r="I598" t="s">
        <v>186</v>
      </c>
      <c r="J598">
        <v>39.840000000000003</v>
      </c>
      <c r="M598" s="98">
        <v>13.08</v>
      </c>
      <c r="O598">
        <v>39.840000000000003</v>
      </c>
      <c r="P598">
        <v>3.984</v>
      </c>
      <c r="Q598" s="99">
        <v>13.08</v>
      </c>
      <c r="T598" t="s">
        <v>1811</v>
      </c>
      <c r="U598" t="s">
        <v>1149</v>
      </c>
      <c r="V598" t="s">
        <v>1812</v>
      </c>
      <c r="W598" s="73" t="s">
        <v>1813</v>
      </c>
      <c r="X598" s="74">
        <v>4.49</v>
      </c>
      <c r="Z598" s="76">
        <v>4.1900000000000004</v>
      </c>
      <c r="AA598" s="27">
        <v>6.3093333333333307E-2</v>
      </c>
      <c r="AC598" s="8" t="s">
        <v>985</v>
      </c>
      <c r="AD598" s="8">
        <v>4.1900000000000004</v>
      </c>
      <c r="AE598" s="8" t="s">
        <v>595</v>
      </c>
      <c r="AF598" s="8" t="s">
        <v>882</v>
      </c>
      <c r="AH598" s="23">
        <f t="shared" si="347"/>
        <v>3.5</v>
      </c>
      <c r="AI598" s="23">
        <f t="shared" si="348"/>
        <v>4.49</v>
      </c>
      <c r="AJ598" s="23" t="str">
        <f t="shared" si="348"/>
        <v/>
      </c>
      <c r="AK598" s="23">
        <f t="shared" si="348"/>
        <v>4.1900000000000004</v>
      </c>
      <c r="AM598" s="40">
        <v>40.46</v>
      </c>
      <c r="AN598" s="40">
        <v>14.8</v>
      </c>
      <c r="AO598">
        <v>10</v>
      </c>
      <c r="AP598" s="40">
        <f>(AM598 * 1.05) - L598 - Q598 - K598</f>
        <v>29.403000000000006</v>
      </c>
      <c r="AQ598" t="s">
        <v>60</v>
      </c>
      <c r="AR598" s="40">
        <f>(((AH598)-((AP598/AO598) + ((AN598 * 0.03)/AO598)))/AH598)*100</f>
        <v>14.722857142857126</v>
      </c>
      <c r="AS598" s="40">
        <f>(((AI598)-((AP598/AO598) + ((AN598 * 0.3)/AO598)))/AI598)*100</f>
        <v>24.625835189309569</v>
      </c>
      <c r="AT598" s="40" t="e">
        <f>(((AJ598)-((AP598/AO598) + ((AN598 * 0.03)/AO598)))/AJ598)*100</f>
        <v>#VALUE!</v>
      </c>
      <c r="AU598" s="40">
        <f>(((AK598)-((AP598/AO598) + ((AN598 * 0.07)/AO598)))/AK598)*100</f>
        <v>27.353221957040564</v>
      </c>
      <c r="AX598" s="40"/>
      <c r="BB598" s="77">
        <f>(((AH598)-(((AP598/AO598) + ((AN598 * 0.03)/AO598))-AW598))/AH598)*100</f>
        <v>14.722857142857126</v>
      </c>
      <c r="BC598" s="78">
        <f>(((AI598)-(((AP598/AO598) + ((AN598 * 0.3)/AO598))-AX598))/AI598)*100</f>
        <v>24.625835189309569</v>
      </c>
      <c r="BD598" s="79" t="e">
        <f>(((AJ598)-(((AP598/AO598) + ((AN598 * 0.03)/AO598))-AY598))/AJ598)*100</f>
        <v>#VALUE!</v>
      </c>
      <c r="BE598" s="80">
        <f>(((AK598)-(((AP598/AO598) + ((AN598 * 0.15)/AO598))-AZ598))/AK598)*100</f>
        <v>24.527446300715987</v>
      </c>
      <c r="BG598" t="s">
        <v>2922</v>
      </c>
      <c r="BH598" t="s">
        <v>2923</v>
      </c>
      <c r="BM598" t="s">
        <v>2924</v>
      </c>
      <c r="BN598" t="s">
        <v>526</v>
      </c>
      <c r="BO598" t="s">
        <v>421</v>
      </c>
      <c r="BP598">
        <v>6348346</v>
      </c>
      <c r="BQ598" t="e">
        <v>#N/A</v>
      </c>
      <c r="BR598" t="e">
        <v>#N/A</v>
      </c>
      <c r="BS598">
        <v>23</v>
      </c>
      <c r="BT598" s="88">
        <v>5331.15</v>
      </c>
      <c r="BU598">
        <v>6348346</v>
      </c>
      <c r="BX598">
        <v>7.19</v>
      </c>
      <c r="BY598">
        <v>7.29</v>
      </c>
      <c r="BZ598">
        <f t="shared" si="335"/>
        <v>9.9999999999999645E-2</v>
      </c>
      <c r="CC598" t="e">
        <f>VLOOKUP(A598,'[1]RPT 1280 - Edmonton'!$1:$1048576,4,0)</f>
        <v>#N/A</v>
      </c>
      <c r="CE598" t="s">
        <v>6404</v>
      </c>
      <c r="CF598">
        <v>39.840000000000003</v>
      </c>
      <c r="CG598">
        <v>0</v>
      </c>
      <c r="CH598">
        <v>0</v>
      </c>
      <c r="CI598">
        <v>13.08</v>
      </c>
      <c r="CJ598">
        <f t="shared" si="336"/>
        <v>0</v>
      </c>
      <c r="CK598">
        <f t="shared" si="337"/>
        <v>0</v>
      </c>
      <c r="CL598">
        <f t="shared" si="338"/>
        <v>0</v>
      </c>
      <c r="CM598">
        <f t="shared" si="339"/>
        <v>0</v>
      </c>
      <c r="CO598" s="95">
        <v>6</v>
      </c>
      <c r="CP598" s="95">
        <v>6</v>
      </c>
      <c r="CQ598">
        <f t="shared" si="340"/>
        <v>0</v>
      </c>
    </row>
    <row r="599" spans="1:95" x14ac:dyDescent="0.25">
      <c r="A599" s="105">
        <v>6348361</v>
      </c>
      <c r="B599" s="87" t="s">
        <v>2925</v>
      </c>
      <c r="C599" t="s">
        <v>2921</v>
      </c>
      <c r="D599" t="s">
        <v>411</v>
      </c>
      <c r="E599" t="s">
        <v>185</v>
      </c>
      <c r="F599" t="s">
        <v>205</v>
      </c>
      <c r="I599" t="s">
        <v>199</v>
      </c>
      <c r="J599">
        <v>39.840000000000003</v>
      </c>
      <c r="M599" s="98">
        <v>13.08</v>
      </c>
      <c r="O599">
        <v>39.840000000000003</v>
      </c>
      <c r="P599">
        <v>3.984</v>
      </c>
      <c r="Q599" s="99">
        <v>13.08</v>
      </c>
      <c r="T599" t="s">
        <v>1811</v>
      </c>
      <c r="U599" t="s">
        <v>1149</v>
      </c>
      <c r="V599" t="s">
        <v>1812</v>
      </c>
      <c r="W599" s="73" t="s">
        <v>1813</v>
      </c>
      <c r="X599" s="74">
        <v>4.49</v>
      </c>
      <c r="Z599" s="76">
        <v>4.1900000000000004</v>
      </c>
      <c r="AA599" s="27">
        <v>6.3093333333333307E-2</v>
      </c>
      <c r="AC599" s="8" t="s">
        <v>985</v>
      </c>
      <c r="AD599" s="8">
        <v>4.1900000000000004</v>
      </c>
      <c r="AE599" s="8" t="s">
        <v>595</v>
      </c>
      <c r="AF599" s="8" t="s">
        <v>882</v>
      </c>
      <c r="AH599" s="23">
        <f t="shared" si="347"/>
        <v>3.5</v>
      </c>
      <c r="AI599" s="23">
        <f t="shared" si="348"/>
        <v>4.49</v>
      </c>
      <c r="AJ599" s="23" t="str">
        <f t="shared" si="348"/>
        <v/>
      </c>
      <c r="AK599" s="23">
        <f t="shared" si="348"/>
        <v>4.1900000000000004</v>
      </c>
      <c r="AM599" s="40">
        <v>40.46</v>
      </c>
      <c r="AN599" s="40">
        <v>14.8</v>
      </c>
      <c r="AO599">
        <v>10</v>
      </c>
      <c r="AP599" s="40">
        <f>(AM599 * 1.05) - L599 - Q599 - K599</f>
        <v>29.403000000000006</v>
      </c>
      <c r="AQ599" t="s">
        <v>60</v>
      </c>
      <c r="AR599" s="40">
        <f>(((AH599)-((AP599/AO599) + ((AN599 * 0.03)/AO599)))/AH599)*100</f>
        <v>14.722857142857126</v>
      </c>
      <c r="AS599" s="40">
        <f>(((AI599)-((AP599/AO599) + ((AN599 * 0.3)/AO599)))/AI599)*100</f>
        <v>24.625835189309569</v>
      </c>
      <c r="AT599" s="40" t="e">
        <f>(((AJ599)-((AP599/AO599) + ((AN599 * 0.03)/AO599)))/AJ599)*100</f>
        <v>#VALUE!</v>
      </c>
      <c r="AU599" s="40">
        <f>(((AK599)-((AP599/AO599) + ((AN599 * 0.07)/AO599)))/AK599)*100</f>
        <v>27.353221957040564</v>
      </c>
      <c r="AX599" s="40"/>
      <c r="BB599" s="77">
        <f>(((AH599)-(((AP599/AO599) + ((AN599 * 0.03)/AO599))-AW599))/AH599)*100</f>
        <v>14.722857142857126</v>
      </c>
      <c r="BC599" s="78">
        <f>(((AI599)-(((AP599/AO599) + ((AN599 * 0.3)/AO599))-AX599))/AI599)*100</f>
        <v>24.625835189309569</v>
      </c>
      <c r="BD599" s="79" t="e">
        <f>(((AJ599)-(((AP599/AO599) + ((AN599 * 0.03)/AO599))-AY599))/AJ599)*100</f>
        <v>#VALUE!</v>
      </c>
      <c r="BE599" s="80">
        <f>(((AK599)-(((AP599/AO599) + ((AN599 * 0.15)/AO599))-AZ599))/AK599)*100</f>
        <v>24.527446300715987</v>
      </c>
      <c r="BG599" t="s">
        <v>2926</v>
      </c>
      <c r="BH599" t="s">
        <v>2927</v>
      </c>
      <c r="BM599" t="s">
        <v>2928</v>
      </c>
      <c r="BN599" t="s">
        <v>526</v>
      </c>
      <c r="BO599" t="s">
        <v>421</v>
      </c>
      <c r="BP599">
        <v>6348361</v>
      </c>
      <c r="BQ599" t="e">
        <v>#N/A</v>
      </c>
      <c r="BR599" t="e">
        <v>#N/A</v>
      </c>
      <c r="BS599">
        <v>29</v>
      </c>
      <c r="BT599" s="88">
        <v>4402.08</v>
      </c>
      <c r="BU599">
        <v>6348361</v>
      </c>
      <c r="BX599">
        <v>7.19</v>
      </c>
      <c r="BY599">
        <v>7.29</v>
      </c>
      <c r="BZ599">
        <f t="shared" si="335"/>
        <v>9.9999999999999645E-2</v>
      </c>
      <c r="CC599" t="e">
        <f>VLOOKUP(A599,'[1]RPT 1280 - Edmonton'!$1:$1048576,4,0)</f>
        <v>#N/A</v>
      </c>
      <c r="CE599" t="s">
        <v>6404</v>
      </c>
      <c r="CF599">
        <v>39.840000000000003</v>
      </c>
      <c r="CG599">
        <v>0</v>
      </c>
      <c r="CH599">
        <v>0</v>
      </c>
      <c r="CI599">
        <v>13.08</v>
      </c>
      <c r="CJ599">
        <f t="shared" si="336"/>
        <v>0</v>
      </c>
      <c r="CK599">
        <f t="shared" si="337"/>
        <v>0</v>
      </c>
      <c r="CL599">
        <f t="shared" si="338"/>
        <v>0</v>
      </c>
      <c r="CM599">
        <f t="shared" si="339"/>
        <v>0</v>
      </c>
      <c r="CO599" s="95">
        <v>6</v>
      </c>
      <c r="CP599" s="95">
        <v>6</v>
      </c>
      <c r="CQ599">
        <f t="shared" si="340"/>
        <v>0</v>
      </c>
    </row>
    <row r="600" spans="1:95" x14ac:dyDescent="0.25">
      <c r="A600" s="105">
        <v>6348353</v>
      </c>
      <c r="B600" s="87" t="s">
        <v>2929</v>
      </c>
      <c r="C600" t="s">
        <v>2921</v>
      </c>
      <c r="D600" t="s">
        <v>411</v>
      </c>
      <c r="E600" t="s">
        <v>185</v>
      </c>
      <c r="F600" t="s">
        <v>205</v>
      </c>
      <c r="I600" t="s">
        <v>263</v>
      </c>
      <c r="J600">
        <v>39.840000000000003</v>
      </c>
      <c r="M600" s="98">
        <v>13.08</v>
      </c>
      <c r="O600">
        <v>39.840000000000003</v>
      </c>
      <c r="P600">
        <v>3.984</v>
      </c>
      <c r="Q600" s="99">
        <v>13.08</v>
      </c>
      <c r="T600" t="s">
        <v>1811</v>
      </c>
      <c r="U600" t="s">
        <v>1149</v>
      </c>
      <c r="V600" t="s">
        <v>1812</v>
      </c>
      <c r="W600" s="73" t="s">
        <v>1813</v>
      </c>
      <c r="X600" s="74">
        <v>4.49</v>
      </c>
      <c r="Z600" s="76">
        <v>4.1900000000000004</v>
      </c>
      <c r="AA600" s="27">
        <v>6.3093333333333307E-2</v>
      </c>
      <c r="AC600" s="8" t="s">
        <v>985</v>
      </c>
      <c r="AD600" s="8">
        <v>4.1900000000000004</v>
      </c>
      <c r="AE600" s="8" t="s">
        <v>595</v>
      </c>
      <c r="AF600" s="8" t="s">
        <v>882</v>
      </c>
      <c r="AH600" s="23">
        <f t="shared" si="347"/>
        <v>3.5</v>
      </c>
      <c r="AI600" s="23">
        <f t="shared" si="348"/>
        <v>4.49</v>
      </c>
      <c r="AJ600" s="23" t="str">
        <f t="shared" si="348"/>
        <v/>
      </c>
      <c r="AK600" s="23">
        <f t="shared" si="348"/>
        <v>4.1900000000000004</v>
      </c>
      <c r="AM600" s="40">
        <v>40.46</v>
      </c>
      <c r="AN600" s="40">
        <v>14.8</v>
      </c>
      <c r="AO600">
        <v>10</v>
      </c>
      <c r="AP600" s="40">
        <f>(AM600 * 1.05) - L600 - Q600 - K600</f>
        <v>29.403000000000006</v>
      </c>
      <c r="AQ600" t="s">
        <v>60</v>
      </c>
      <c r="AR600" s="40">
        <f>(((AH600)-((AP600/AO600) + ((AN600 * 0.03)/AO600)))/AH600)*100</f>
        <v>14.722857142857126</v>
      </c>
      <c r="AS600" s="40">
        <f>(((AI600)-((AP600/AO600) + ((AN600 * 0.3)/AO600)))/AI600)*100</f>
        <v>24.625835189309569</v>
      </c>
      <c r="AT600" s="40" t="e">
        <f>(((AJ600)-((AP600/AO600) + ((AN600 * 0.03)/AO600)))/AJ600)*100</f>
        <v>#VALUE!</v>
      </c>
      <c r="AU600" s="40">
        <f>(((AK600)-((AP600/AO600) + ((AN600 * 0.07)/AO600)))/AK600)*100</f>
        <v>27.353221957040564</v>
      </c>
      <c r="AX600" s="40"/>
      <c r="BB600" s="77">
        <f>(((AH600)-(((AP600/AO600) + ((AN600 * 0.03)/AO600))-AW600))/AH600)*100</f>
        <v>14.722857142857126</v>
      </c>
      <c r="BC600" s="78">
        <f>(((AI600)-(((AP600/AO600) + ((AN600 * 0.3)/AO600))-AX600))/AI600)*100</f>
        <v>24.625835189309569</v>
      </c>
      <c r="BD600" s="79" t="e">
        <f>(((AJ600)-(((AP600/AO600) + ((AN600 * 0.03)/AO600))-AY600))/AJ600)*100</f>
        <v>#VALUE!</v>
      </c>
      <c r="BE600" s="80">
        <f>(((AK600)-(((AP600/AO600) + ((AN600 * 0.15)/AO600))-AZ600))/AK600)*100</f>
        <v>24.527446300715987</v>
      </c>
      <c r="BG600" t="s">
        <v>2930</v>
      </c>
      <c r="BH600" t="s">
        <v>2931</v>
      </c>
      <c r="BM600" t="s">
        <v>2932</v>
      </c>
      <c r="BN600" t="s">
        <v>526</v>
      </c>
      <c r="BO600" t="s">
        <v>421</v>
      </c>
      <c r="BP600">
        <v>6348353</v>
      </c>
      <c r="BQ600" t="e">
        <v>#N/A</v>
      </c>
      <c r="BR600" t="e">
        <v>#N/A</v>
      </c>
      <c r="BS600">
        <v>30</v>
      </c>
      <c r="BT600" s="88">
        <v>4418.9399999999996</v>
      </c>
      <c r="BU600">
        <v>6348353</v>
      </c>
      <c r="BX600">
        <v>7.19</v>
      </c>
      <c r="BY600">
        <v>7.29</v>
      </c>
      <c r="BZ600">
        <f t="shared" si="335"/>
        <v>9.9999999999999645E-2</v>
      </c>
      <c r="CC600" t="e">
        <f>VLOOKUP(A600,'[1]RPT 1280 - Edmonton'!$1:$1048576,4,0)</f>
        <v>#N/A</v>
      </c>
      <c r="CE600" t="s">
        <v>6404</v>
      </c>
      <c r="CF600">
        <v>39.840000000000003</v>
      </c>
      <c r="CG600">
        <v>0</v>
      </c>
      <c r="CH600">
        <v>0</v>
      </c>
      <c r="CI600">
        <v>13.08</v>
      </c>
      <c r="CJ600">
        <f t="shared" si="336"/>
        <v>0</v>
      </c>
      <c r="CK600">
        <f t="shared" si="337"/>
        <v>0</v>
      </c>
      <c r="CL600">
        <f t="shared" si="338"/>
        <v>0</v>
      </c>
      <c r="CM600">
        <f t="shared" si="339"/>
        <v>0</v>
      </c>
      <c r="CO600" s="95">
        <v>6</v>
      </c>
      <c r="CP600" s="95">
        <v>6</v>
      </c>
      <c r="CQ600">
        <f t="shared" si="340"/>
        <v>0</v>
      </c>
    </row>
    <row r="601" spans="1:95" x14ac:dyDescent="0.25">
      <c r="A601" s="105">
        <v>6535892</v>
      </c>
      <c r="B601" t="s">
        <v>2933</v>
      </c>
      <c r="C601" t="s">
        <v>2921</v>
      </c>
      <c r="D601" t="s">
        <v>411</v>
      </c>
      <c r="E601" t="s">
        <v>185</v>
      </c>
      <c r="F601" t="s">
        <v>205</v>
      </c>
      <c r="J601">
        <f t="shared" ref="J601:J602" si="355">J600</f>
        <v>39.840000000000003</v>
      </c>
      <c r="M601" s="98">
        <v>13.08</v>
      </c>
      <c r="O601">
        <f t="shared" ref="O601:P602" si="356">O600</f>
        <v>39.840000000000003</v>
      </c>
      <c r="P601">
        <f t="shared" si="356"/>
        <v>3.984</v>
      </c>
      <c r="Q601" s="99">
        <v>13.08</v>
      </c>
      <c r="U601" t="s">
        <v>69</v>
      </c>
      <c r="V601" t="s">
        <v>69</v>
      </c>
      <c r="W601" s="73" t="s">
        <v>1813</v>
      </c>
      <c r="X601" s="74">
        <v>4.49</v>
      </c>
      <c r="Z601" s="76">
        <v>4.1900000000000004</v>
      </c>
      <c r="AC601" s="8" t="s">
        <v>69</v>
      </c>
      <c r="AD601" s="8" t="s">
        <v>69</v>
      </c>
      <c r="AE601" s="8" t="s">
        <v>69</v>
      </c>
      <c r="AF601" s="8" t="s">
        <v>69</v>
      </c>
      <c r="AH601" s="23" t="e">
        <f t="shared" si="347"/>
        <v>#VALUE!</v>
      </c>
      <c r="AI601" s="23">
        <f t="shared" si="348"/>
        <v>4.49</v>
      </c>
      <c r="AJ601" s="23" t="str">
        <f t="shared" si="348"/>
        <v/>
      </c>
      <c r="AK601" s="23">
        <f t="shared" si="348"/>
        <v>4.1900000000000004</v>
      </c>
      <c r="BG601" t="s">
        <v>2934</v>
      </c>
      <c r="BH601" t="s">
        <v>2935</v>
      </c>
      <c r="BM601" t="s">
        <v>2936</v>
      </c>
      <c r="BN601" t="s">
        <v>526</v>
      </c>
      <c r="BO601" t="s">
        <v>421</v>
      </c>
      <c r="BQ601" t="e">
        <v>#N/A</v>
      </c>
      <c r="BR601" t="e">
        <v>#N/A</v>
      </c>
      <c r="BX601">
        <v>7.19</v>
      </c>
      <c r="BY601">
        <v>7.29</v>
      </c>
      <c r="BZ601">
        <f t="shared" si="335"/>
        <v>9.9999999999999645E-2</v>
      </c>
      <c r="CC601" t="e">
        <f>VLOOKUP(A601,'[1]RPT 1280 - Edmonton'!$1:$1048576,4,0)</f>
        <v>#N/A</v>
      </c>
      <c r="CE601" t="s">
        <v>6404</v>
      </c>
      <c r="CF601">
        <v>39.840000000000003</v>
      </c>
      <c r="CG601">
        <v>0</v>
      </c>
      <c r="CH601">
        <v>0</v>
      </c>
      <c r="CI601">
        <v>13.08</v>
      </c>
      <c r="CJ601">
        <f t="shared" si="336"/>
        <v>0</v>
      </c>
      <c r="CK601">
        <f t="shared" si="337"/>
        <v>0</v>
      </c>
      <c r="CL601">
        <f t="shared" si="338"/>
        <v>0</v>
      </c>
      <c r="CM601">
        <f t="shared" si="339"/>
        <v>0</v>
      </c>
    </row>
    <row r="602" spans="1:95" x14ac:dyDescent="0.25">
      <c r="A602" s="105">
        <v>6535884</v>
      </c>
      <c r="B602" t="s">
        <v>2937</v>
      </c>
      <c r="C602" t="s">
        <v>2921</v>
      </c>
      <c r="D602" t="s">
        <v>411</v>
      </c>
      <c r="E602" t="s">
        <v>185</v>
      </c>
      <c r="F602" t="s">
        <v>205</v>
      </c>
      <c r="J602">
        <f t="shared" si="355"/>
        <v>39.840000000000003</v>
      </c>
      <c r="M602" s="98">
        <v>13.08</v>
      </c>
      <c r="O602">
        <f t="shared" si="356"/>
        <v>39.840000000000003</v>
      </c>
      <c r="P602">
        <f t="shared" si="356"/>
        <v>3.984</v>
      </c>
      <c r="Q602" s="99">
        <v>13.08</v>
      </c>
      <c r="U602" t="s">
        <v>69</v>
      </c>
      <c r="V602" t="s">
        <v>69</v>
      </c>
      <c r="W602" s="73" t="s">
        <v>1813</v>
      </c>
      <c r="X602" s="74">
        <v>4.49</v>
      </c>
      <c r="Z602" s="76">
        <v>4.1900000000000004</v>
      </c>
      <c r="AC602" s="8" t="s">
        <v>69</v>
      </c>
      <c r="AD602" s="8" t="s">
        <v>69</v>
      </c>
      <c r="AE602" s="8" t="s">
        <v>69</v>
      </c>
      <c r="AF602" s="8" t="s">
        <v>69</v>
      </c>
      <c r="AH602" s="23" t="e">
        <f t="shared" si="347"/>
        <v>#VALUE!</v>
      </c>
      <c r="AI602" s="23">
        <f t="shared" si="348"/>
        <v>4.49</v>
      </c>
      <c r="AJ602" s="23" t="str">
        <f t="shared" si="348"/>
        <v/>
      </c>
      <c r="AK602" s="23">
        <f t="shared" si="348"/>
        <v>4.1900000000000004</v>
      </c>
      <c r="BG602" t="s">
        <v>2938</v>
      </c>
      <c r="BH602" t="s">
        <v>2939</v>
      </c>
      <c r="BM602" t="s">
        <v>2940</v>
      </c>
      <c r="BN602" t="s">
        <v>526</v>
      </c>
      <c r="BO602" t="s">
        <v>421</v>
      </c>
      <c r="BQ602" t="e">
        <v>#N/A</v>
      </c>
      <c r="BR602" t="e">
        <v>#N/A</v>
      </c>
      <c r="BX602">
        <v>7.19</v>
      </c>
      <c r="BY602">
        <v>7.29</v>
      </c>
      <c r="BZ602">
        <f t="shared" si="335"/>
        <v>9.9999999999999645E-2</v>
      </c>
      <c r="CC602" t="e">
        <f>VLOOKUP(A602,'[1]RPT 1280 - Edmonton'!$1:$1048576,4,0)</f>
        <v>#N/A</v>
      </c>
      <c r="CE602" t="s">
        <v>6404</v>
      </c>
      <c r="CF602">
        <v>39.840000000000003</v>
      </c>
      <c r="CG602">
        <v>0</v>
      </c>
      <c r="CH602">
        <v>0</v>
      </c>
      <c r="CI602">
        <v>13.08</v>
      </c>
      <c r="CJ602">
        <f t="shared" si="336"/>
        <v>0</v>
      </c>
      <c r="CK602">
        <f t="shared" si="337"/>
        <v>0</v>
      </c>
      <c r="CL602">
        <f t="shared" si="338"/>
        <v>0</v>
      </c>
      <c r="CM602">
        <f t="shared" si="339"/>
        <v>0</v>
      </c>
    </row>
    <row r="603" spans="1:95" x14ac:dyDescent="0.25">
      <c r="A603" s="105">
        <v>772475</v>
      </c>
      <c r="B603" s="87" t="s">
        <v>2941</v>
      </c>
      <c r="C603" t="s">
        <v>2942</v>
      </c>
      <c r="D603" t="s">
        <v>411</v>
      </c>
      <c r="E603" t="s">
        <v>309</v>
      </c>
      <c r="F603" t="s">
        <v>205</v>
      </c>
      <c r="I603" t="s">
        <v>55</v>
      </c>
      <c r="J603">
        <v>32.909999999999997</v>
      </c>
      <c r="M603" s="98">
        <v>2.6</v>
      </c>
      <c r="O603">
        <v>32.909999999999997</v>
      </c>
      <c r="P603">
        <v>2.7425000000000002</v>
      </c>
      <c r="Q603" s="99">
        <v>2.6</v>
      </c>
      <c r="T603" t="s">
        <v>1811</v>
      </c>
      <c r="U603" t="s">
        <v>1149</v>
      </c>
      <c r="V603" t="s">
        <v>1812</v>
      </c>
      <c r="W603" s="73" t="s">
        <v>2294</v>
      </c>
      <c r="X603" s="74">
        <v>3.79</v>
      </c>
      <c r="Z603" s="76">
        <v>3.49</v>
      </c>
      <c r="AA603" s="27">
        <v>0.116609722222222</v>
      </c>
      <c r="AC603" s="8" t="s">
        <v>985</v>
      </c>
      <c r="AD603" s="8">
        <v>4.1900000000000004</v>
      </c>
      <c r="AE603" s="8" t="s">
        <v>595</v>
      </c>
      <c r="AF603" s="8" t="s">
        <v>882</v>
      </c>
      <c r="AH603" s="23">
        <f t="shared" si="347"/>
        <v>3</v>
      </c>
      <c r="AI603" s="23">
        <f t="shared" si="348"/>
        <v>3.79</v>
      </c>
      <c r="AJ603" s="23" t="str">
        <f t="shared" si="348"/>
        <v/>
      </c>
      <c r="AK603" s="23">
        <f t="shared" si="348"/>
        <v>3.49</v>
      </c>
      <c r="AM603" s="40">
        <v>33.36</v>
      </c>
      <c r="AN603" s="40">
        <v>12.81</v>
      </c>
      <c r="AO603">
        <v>12</v>
      </c>
      <c r="AP603" s="40">
        <f>(AM603 * 1.05) - L603 - Q603 - K603</f>
        <v>32.427999999999997</v>
      </c>
      <c r="AQ603" t="s">
        <v>60</v>
      </c>
      <c r="AR603" s="40">
        <f>(((AH603)-((AP603/AO603) + ((AN603 * 0.03)/AO603)))/AH603)*100</f>
        <v>8.854722222222227</v>
      </c>
      <c r="AS603" s="40">
        <f>(((AI603)-((AP603/AO603) + ((AN603 * 0.3)/AO603)))/AI603)*100</f>
        <v>20.248460861917327</v>
      </c>
      <c r="AT603" s="40" t="e">
        <f>(((AJ603)-((AP603/AO603) + ((AN603 * 0.03)/AO603)))/AJ603)*100</f>
        <v>#VALUE!</v>
      </c>
      <c r="AU603" s="40">
        <f>(((AK603)-((AP603/AO603) + ((AN603 * 0.07)/AO603)))/AK603)*100</f>
        <v>20.428127984718252</v>
      </c>
      <c r="BB603" s="77">
        <f>(((AH603)-(((AP603/AO603) + ((AN603 * 0.03)/AO603))-AW603))/AH603)*100</f>
        <v>8.854722222222227</v>
      </c>
      <c r="BC603" s="78">
        <f>(((AI603)-(((AP603/AO603) + ((AN603 * 0.3)/AO603))-AX603))/AI603)*100</f>
        <v>20.248460861917327</v>
      </c>
      <c r="BD603" s="79" t="e">
        <f>(((AJ603)-(((AP603/AO603) + ((AN603 * 0.03)/AO603))-AY603))/AJ603)*100</f>
        <v>#VALUE!</v>
      </c>
      <c r="BE603" s="80">
        <f>(((AK603)-(((AP603/AO603) + ((AN603 * 0.15)/AO603))-AZ603))/AK603)*100</f>
        <v>17.981136580706796</v>
      </c>
      <c r="BG603" t="s">
        <v>2943</v>
      </c>
      <c r="BH603" t="s">
        <v>2944</v>
      </c>
      <c r="BM603" t="s">
        <v>1907</v>
      </c>
      <c r="BN603" t="s">
        <v>645</v>
      </c>
      <c r="BO603" t="s">
        <v>421</v>
      </c>
      <c r="BP603">
        <v>772475</v>
      </c>
      <c r="BQ603" t="e">
        <v>#N/A</v>
      </c>
      <c r="BR603" t="s">
        <v>185</v>
      </c>
      <c r="BS603">
        <v>15</v>
      </c>
      <c r="BT603" s="88">
        <v>42590.18</v>
      </c>
      <c r="BU603">
        <v>772475</v>
      </c>
      <c r="BX603">
        <v>4.3899999999999997</v>
      </c>
      <c r="BY603">
        <v>4.3899999999999997</v>
      </c>
      <c r="BZ603">
        <f t="shared" si="335"/>
        <v>0</v>
      </c>
      <c r="CC603" t="e">
        <f>VLOOKUP(A603,'[1]RPT 1280 - Edmonton'!$1:$1048576,4,0)</f>
        <v>#N/A</v>
      </c>
      <c r="CE603" t="s">
        <v>6404</v>
      </c>
      <c r="CF603">
        <v>32.909999999999997</v>
      </c>
      <c r="CG603">
        <v>0</v>
      </c>
      <c r="CH603">
        <v>0</v>
      </c>
      <c r="CI603">
        <v>2.6</v>
      </c>
      <c r="CJ603">
        <f t="shared" si="336"/>
        <v>0</v>
      </c>
      <c r="CK603">
        <f t="shared" si="337"/>
        <v>0</v>
      </c>
      <c r="CL603">
        <f t="shared" si="338"/>
        <v>0</v>
      </c>
      <c r="CM603">
        <f t="shared" si="339"/>
        <v>0</v>
      </c>
      <c r="CO603" s="95">
        <v>6</v>
      </c>
      <c r="CP603" s="95">
        <v>6</v>
      </c>
      <c r="CQ603">
        <f t="shared" si="340"/>
        <v>0</v>
      </c>
    </row>
    <row r="604" spans="1:95" x14ac:dyDescent="0.25">
      <c r="A604" s="105">
        <v>6468599</v>
      </c>
      <c r="B604" s="87" t="s">
        <v>2945</v>
      </c>
      <c r="C604" t="s">
        <v>2942</v>
      </c>
      <c r="D604" t="s">
        <v>411</v>
      </c>
      <c r="E604" t="s">
        <v>309</v>
      </c>
      <c r="F604" t="s">
        <v>205</v>
      </c>
      <c r="I604" t="s">
        <v>186</v>
      </c>
      <c r="J604">
        <v>32.909999999999997</v>
      </c>
      <c r="M604" s="98">
        <v>2.6</v>
      </c>
      <c r="O604">
        <v>32.909999999999997</v>
      </c>
      <c r="P604">
        <v>2.7425000000000002</v>
      </c>
      <c r="Q604" s="99">
        <v>2.6</v>
      </c>
      <c r="T604" t="s">
        <v>1811</v>
      </c>
      <c r="U604" t="s">
        <v>1149</v>
      </c>
      <c r="V604" t="s">
        <v>1812</v>
      </c>
      <c r="W604" s="73" t="s">
        <v>2294</v>
      </c>
      <c r="X604" s="74">
        <v>3.79</v>
      </c>
      <c r="Z604" s="76">
        <v>3.49</v>
      </c>
      <c r="AA604" s="27">
        <v>0.114223611111111</v>
      </c>
      <c r="AC604" s="8" t="s">
        <v>985</v>
      </c>
      <c r="AD604" s="8">
        <v>4.1900000000000004</v>
      </c>
      <c r="AE604" s="8" t="s">
        <v>595</v>
      </c>
      <c r="AF604" s="8" t="s">
        <v>882</v>
      </c>
      <c r="AH604" s="23">
        <f t="shared" si="347"/>
        <v>3</v>
      </c>
      <c r="AI604" s="23">
        <f t="shared" si="348"/>
        <v>3.79</v>
      </c>
      <c r="AJ604" s="23" t="str">
        <f t="shared" si="348"/>
        <v/>
      </c>
      <c r="AK604" s="23">
        <f t="shared" si="348"/>
        <v>3.49</v>
      </c>
      <c r="AM604" s="40">
        <v>33.36</v>
      </c>
      <c r="AN604" s="40">
        <v>21.4</v>
      </c>
      <c r="AO604">
        <v>12</v>
      </c>
      <c r="AP604" s="40">
        <f>(AM604 * 1.05) - L604 - Q604 - K604</f>
        <v>32.427999999999997</v>
      </c>
      <c r="AQ604" t="s">
        <v>60</v>
      </c>
      <c r="AR604" s="40">
        <f>(((AH604)-((AP604/AO604) + ((AN604 * 0.03)/AO604)))/AH604)*100</f>
        <v>8.1388888888888893</v>
      </c>
      <c r="AS604" s="40">
        <f>(((AI604)-((AP604/AO604) + ((AN604 * 0.3)/AO604)))/AI604)*100</f>
        <v>14.582233948988577</v>
      </c>
      <c r="AT604" s="40" t="e">
        <f>(((AJ604)-((AP604/AO604) + ((AN604 * 0.03)/AO604)))/AJ604)*100</f>
        <v>#VALUE!</v>
      </c>
      <c r="AU604" s="40">
        <f>(((AK604)-((AP604/AO604) + ((AN604 * 0.07)/AO604)))/AK604)*100</f>
        <v>18.992359121298964</v>
      </c>
      <c r="BB604" s="77">
        <f>(((AH604)-(((AP604/AO604) + ((AN604 * 0.03)/AO604))-AW604))/AH604)*100</f>
        <v>8.1388888888888893</v>
      </c>
      <c r="BC604" s="78">
        <f>(((AI604)-(((AP604/AO604) + ((AN604 * 0.3)/AO604))-AX604))/AI604)*100</f>
        <v>14.582233948988577</v>
      </c>
      <c r="BD604" s="79" t="e">
        <f>(((AJ604)-(((AP604/AO604) + ((AN604 * 0.03)/AO604))-AY604))/AJ604)*100</f>
        <v>#VALUE!</v>
      </c>
      <c r="BE604" s="80">
        <f>(((AK604)-(((AP604/AO604) + ((AN604 * 0.15)/AO604))-AZ604))/AK604)*100</f>
        <v>14.904489016236871</v>
      </c>
      <c r="BG604" t="s">
        <v>2946</v>
      </c>
      <c r="BH604" t="s">
        <v>2947</v>
      </c>
      <c r="BM604" t="s">
        <v>2948</v>
      </c>
      <c r="BN604" t="s">
        <v>645</v>
      </c>
      <c r="BO604" t="s">
        <v>421</v>
      </c>
      <c r="BP604">
        <v>6468599</v>
      </c>
      <c r="BQ604" t="e">
        <v>#N/A</v>
      </c>
      <c r="BR604" t="s">
        <v>185</v>
      </c>
      <c r="BS604">
        <v>43</v>
      </c>
      <c r="BT604" s="88">
        <v>734.84</v>
      </c>
      <c r="BU604">
        <v>6468599</v>
      </c>
      <c r="BX604">
        <v>4.3899999999999997</v>
      </c>
      <c r="BY604">
        <v>4.3899999999999997</v>
      </c>
      <c r="BZ604">
        <f t="shared" si="335"/>
        <v>0</v>
      </c>
      <c r="CC604" t="e">
        <f>VLOOKUP(A604,'[1]RPT 1280 - Edmonton'!$1:$1048576,4,0)</f>
        <v>#N/A</v>
      </c>
      <c r="CE604" t="s">
        <v>6404</v>
      </c>
      <c r="CF604">
        <v>32.909999999999997</v>
      </c>
      <c r="CG604">
        <v>0</v>
      </c>
      <c r="CH604">
        <v>0</v>
      </c>
      <c r="CI604">
        <v>2.6</v>
      </c>
      <c r="CJ604">
        <f t="shared" si="336"/>
        <v>0</v>
      </c>
      <c r="CK604">
        <f t="shared" si="337"/>
        <v>0</v>
      </c>
      <c r="CL604">
        <f t="shared" si="338"/>
        <v>0</v>
      </c>
      <c r="CM604">
        <f t="shared" si="339"/>
        <v>0</v>
      </c>
      <c r="CO604" s="95">
        <v>6</v>
      </c>
      <c r="CP604" s="95">
        <v>6</v>
      </c>
      <c r="CQ604">
        <f t="shared" si="340"/>
        <v>0</v>
      </c>
    </row>
    <row r="605" spans="1:95" x14ac:dyDescent="0.25">
      <c r="A605" s="105">
        <v>6512412</v>
      </c>
      <c r="B605" s="87" t="s">
        <v>2949</v>
      </c>
      <c r="C605" t="s">
        <v>2950</v>
      </c>
      <c r="D605" t="s">
        <v>411</v>
      </c>
      <c r="E605" t="s">
        <v>309</v>
      </c>
      <c r="F605" t="s">
        <v>205</v>
      </c>
      <c r="I605" t="s">
        <v>186</v>
      </c>
      <c r="J605">
        <v>20.84</v>
      </c>
      <c r="M605" s="98">
        <v>5.78</v>
      </c>
      <c r="O605">
        <v>20.84</v>
      </c>
      <c r="P605">
        <v>3.4733333333333301</v>
      </c>
      <c r="Q605" s="99">
        <v>5.78</v>
      </c>
      <c r="T605" t="s">
        <v>1811</v>
      </c>
      <c r="U605" t="s">
        <v>1149</v>
      </c>
      <c r="V605" t="s">
        <v>1812</v>
      </c>
      <c r="W605" s="73" t="s">
        <v>2294</v>
      </c>
      <c r="X605" s="74">
        <v>3.79</v>
      </c>
      <c r="Z605" s="76">
        <v>3.49</v>
      </c>
      <c r="AA605" s="27">
        <v>9.2136111111111099E-2</v>
      </c>
      <c r="AC605" s="8" t="s">
        <v>985</v>
      </c>
      <c r="AD605" s="8">
        <v>4.1900000000000004</v>
      </c>
      <c r="AE605" s="8" t="s">
        <v>595</v>
      </c>
      <c r="AF605" s="8" t="s">
        <v>882</v>
      </c>
      <c r="AH605" s="23">
        <f t="shared" si="347"/>
        <v>3</v>
      </c>
      <c r="AI605" s="23">
        <f t="shared" si="348"/>
        <v>3.79</v>
      </c>
      <c r="AJ605" s="23" t="str">
        <f t="shared" si="348"/>
        <v/>
      </c>
      <c r="AK605" s="23">
        <f t="shared" si="348"/>
        <v>3.49</v>
      </c>
      <c r="AM605" s="40">
        <v>21.19</v>
      </c>
      <c r="AN605" s="40">
        <v>5</v>
      </c>
      <c r="AO605">
        <v>6</v>
      </c>
      <c r="AP605" s="40">
        <f>(AM605 * 1.05) - L605 - Q605 - K605</f>
        <v>16.4695</v>
      </c>
      <c r="AQ605" t="s">
        <v>60</v>
      </c>
      <c r="AR605" s="40">
        <f>(((AH605)-((AP605/AO605) + ((AN605 * 0.03)/AO605)))/AH605)*100</f>
        <v>7.669444444444447</v>
      </c>
      <c r="AS605" s="40">
        <f>(((AI605)-((AP605/AO605) + ((AN605 * 0.3)/AO605)))/AI605)*100</f>
        <v>20.978452066842568</v>
      </c>
      <c r="AT605" s="40" t="e">
        <f>(((AJ605)-((AP605/AO605) + ((AN605 * 0.03)/AO605)))/AJ605)*100</f>
        <v>#VALUE!</v>
      </c>
      <c r="AU605" s="40">
        <f>(((AK605)-((AP605/AO605) + ((AN605 * 0.07)/AO605)))/AK605)*100</f>
        <v>19.677650429799439</v>
      </c>
      <c r="BB605" s="77">
        <f>(((AH605)-(((AP605/AO605) + ((AN605 * 0.03)/AO605))-AW605))/AH605)*100</f>
        <v>7.669444444444447</v>
      </c>
      <c r="BC605" s="78">
        <f>(((AI605)-(((AP605/AO605) + ((AN605 * 0.3)/AO605))-AX605))/AI605)*100</f>
        <v>20.978452066842568</v>
      </c>
      <c r="BD605" s="79" t="e">
        <f>(((AJ605)-(((AP605/AO605) + ((AN605 * 0.03)/AO605))-AY605))/AJ605)*100</f>
        <v>#VALUE!</v>
      </c>
      <c r="BE605" s="80">
        <f>(((AK605)-(((AP605/AO605) + ((AN605 * 0.15)/AO605))-AZ605))/AK605)*100</f>
        <v>17.767430754536775</v>
      </c>
      <c r="BG605" t="s">
        <v>2951</v>
      </c>
      <c r="BH605" t="s">
        <v>2952</v>
      </c>
      <c r="BM605" t="s">
        <v>2953</v>
      </c>
      <c r="BN605" t="s">
        <v>631</v>
      </c>
      <c r="BO605" t="s">
        <v>421</v>
      </c>
      <c r="BQ605" t="e">
        <v>#N/A</v>
      </c>
      <c r="BR605" t="s">
        <v>185</v>
      </c>
      <c r="BS605">
        <v>41</v>
      </c>
      <c r="BT605" s="88">
        <v>666.5</v>
      </c>
      <c r="BU605">
        <v>6512412</v>
      </c>
      <c r="BX605">
        <v>6.49</v>
      </c>
      <c r="BY605">
        <v>6.49</v>
      </c>
      <c r="BZ605">
        <f t="shared" si="335"/>
        <v>0</v>
      </c>
      <c r="CC605" t="e">
        <f>VLOOKUP(A605,'[1]RPT 1280 - Edmonton'!$1:$1048576,4,0)</f>
        <v>#N/A</v>
      </c>
      <c r="CE605" t="s">
        <v>6404</v>
      </c>
      <c r="CF605">
        <v>20.84</v>
      </c>
      <c r="CG605">
        <v>0</v>
      </c>
      <c r="CH605">
        <v>0</v>
      </c>
      <c r="CI605">
        <v>5.78</v>
      </c>
      <c r="CJ605">
        <f t="shared" si="336"/>
        <v>0</v>
      </c>
      <c r="CK605">
        <f t="shared" si="337"/>
        <v>0</v>
      </c>
      <c r="CL605">
        <f t="shared" si="338"/>
        <v>0</v>
      </c>
      <c r="CM605">
        <f t="shared" si="339"/>
        <v>0</v>
      </c>
      <c r="CO605" s="95">
        <v>6</v>
      </c>
      <c r="CP605" s="95">
        <v>6</v>
      </c>
      <c r="CQ605">
        <f t="shared" si="340"/>
        <v>0</v>
      </c>
    </row>
    <row r="606" spans="1:95" x14ac:dyDescent="0.25">
      <c r="A606" s="105">
        <v>6512438</v>
      </c>
      <c r="B606" s="87" t="s">
        <v>2954</v>
      </c>
      <c r="C606" t="s">
        <v>2950</v>
      </c>
      <c r="D606" t="s">
        <v>411</v>
      </c>
      <c r="E606" t="s">
        <v>309</v>
      </c>
      <c r="F606" t="s">
        <v>205</v>
      </c>
      <c r="I606" t="s">
        <v>199</v>
      </c>
      <c r="J606">
        <v>20.84</v>
      </c>
      <c r="M606" s="98">
        <v>5.78</v>
      </c>
      <c r="O606">
        <v>20.84</v>
      </c>
      <c r="P606">
        <v>3.4733333333333301</v>
      </c>
      <c r="Q606" s="99">
        <v>5.78</v>
      </c>
      <c r="T606" t="s">
        <v>1811</v>
      </c>
      <c r="U606" t="s">
        <v>1149</v>
      </c>
      <c r="V606" t="s">
        <v>1812</v>
      </c>
      <c r="W606" s="73" t="s">
        <v>2294</v>
      </c>
      <c r="X606" s="74">
        <v>3.79</v>
      </c>
      <c r="Z606" s="76">
        <v>3.49</v>
      </c>
      <c r="AA606" s="27">
        <v>9.2136111111111099E-2</v>
      </c>
      <c r="AC606" s="8" t="s">
        <v>985</v>
      </c>
      <c r="AD606" s="8">
        <v>4.1900000000000004</v>
      </c>
      <c r="AE606" s="8" t="s">
        <v>595</v>
      </c>
      <c r="AF606" s="8" t="s">
        <v>882</v>
      </c>
      <c r="AH606" s="23">
        <f t="shared" si="347"/>
        <v>3</v>
      </c>
      <c r="AI606" s="23">
        <f t="shared" si="348"/>
        <v>3.79</v>
      </c>
      <c r="AJ606" s="23" t="str">
        <f t="shared" si="348"/>
        <v/>
      </c>
      <c r="AK606" s="23">
        <f t="shared" si="348"/>
        <v>3.49</v>
      </c>
      <c r="AM606" s="40">
        <v>21.19</v>
      </c>
      <c r="AN606" s="40">
        <v>5</v>
      </c>
      <c r="AO606">
        <v>6</v>
      </c>
      <c r="AP606" s="40">
        <f>(AM606 * 1.05) - L606 - Q606 - K606</f>
        <v>16.4695</v>
      </c>
      <c r="AQ606" t="s">
        <v>60</v>
      </c>
      <c r="AR606" s="40">
        <f>(((AH606)-((AP606/AO606) + ((AN606 * 0.03)/AO606)))/AH606)*100</f>
        <v>7.669444444444447</v>
      </c>
      <c r="AS606" s="40">
        <f>(((AI606)-((AP606/AO606) + ((AN606 * 0.3)/AO606)))/AI606)*100</f>
        <v>20.978452066842568</v>
      </c>
      <c r="AT606" s="40" t="e">
        <f>(((AJ606)-((AP606/AO606) + ((AN606 * 0.03)/AO606)))/AJ606)*100</f>
        <v>#VALUE!</v>
      </c>
      <c r="AU606" s="40">
        <f>(((AK606)-((AP606/AO606) + ((AN606 * 0.07)/AO606)))/AK606)*100</f>
        <v>19.677650429799439</v>
      </c>
      <c r="BB606" s="77">
        <f>(((AH606)-(((AP606/AO606) + ((AN606 * 0.03)/AO606))-AW606))/AH606)*100</f>
        <v>7.669444444444447</v>
      </c>
      <c r="BC606" s="78">
        <f>(((AI606)-(((AP606/AO606) + ((AN606 * 0.3)/AO606))-AX606))/AI606)*100</f>
        <v>20.978452066842568</v>
      </c>
      <c r="BD606" s="79" t="e">
        <f>(((AJ606)-(((AP606/AO606) + ((AN606 * 0.03)/AO606))-AY606))/AJ606)*100</f>
        <v>#VALUE!</v>
      </c>
      <c r="BE606" s="80">
        <f>(((AK606)-(((AP606/AO606) + ((AN606 * 0.15)/AO606))-AZ606))/AK606)*100</f>
        <v>17.767430754536775</v>
      </c>
      <c r="BG606" t="s">
        <v>2955</v>
      </c>
      <c r="BH606" t="s">
        <v>2956</v>
      </c>
      <c r="BM606" t="s">
        <v>2957</v>
      </c>
      <c r="BN606" t="s">
        <v>631</v>
      </c>
      <c r="BO606" t="s">
        <v>421</v>
      </c>
      <c r="BQ606" t="e">
        <v>#N/A</v>
      </c>
      <c r="BR606" t="s">
        <v>185</v>
      </c>
      <c r="BS606">
        <v>40</v>
      </c>
      <c r="BT606" s="88">
        <v>939.46</v>
      </c>
      <c r="BU606">
        <v>6512438</v>
      </c>
      <c r="BX606">
        <v>6.49</v>
      </c>
      <c r="BY606">
        <v>6.49</v>
      </c>
      <c r="BZ606">
        <f t="shared" si="335"/>
        <v>0</v>
      </c>
      <c r="CC606" t="e">
        <f>VLOOKUP(A606,'[1]RPT 1280 - Edmonton'!$1:$1048576,4,0)</f>
        <v>#N/A</v>
      </c>
      <c r="CE606" t="s">
        <v>6404</v>
      </c>
      <c r="CF606">
        <v>20.84</v>
      </c>
      <c r="CG606">
        <v>0</v>
      </c>
      <c r="CH606">
        <v>0</v>
      </c>
      <c r="CI606">
        <v>5.78</v>
      </c>
      <c r="CJ606">
        <f t="shared" si="336"/>
        <v>0</v>
      </c>
      <c r="CK606">
        <f t="shared" si="337"/>
        <v>0</v>
      </c>
      <c r="CL606">
        <f t="shared" si="338"/>
        <v>0</v>
      </c>
      <c r="CM606">
        <f t="shared" si="339"/>
        <v>0</v>
      </c>
      <c r="CO606" s="95">
        <v>6</v>
      </c>
      <c r="CP606" s="95">
        <v>6</v>
      </c>
      <c r="CQ606">
        <f t="shared" si="340"/>
        <v>0</v>
      </c>
    </row>
    <row r="607" spans="1:95" x14ac:dyDescent="0.25">
      <c r="A607" s="105">
        <v>6512388</v>
      </c>
      <c r="B607" s="87" t="s">
        <v>2958</v>
      </c>
      <c r="C607" t="s">
        <v>2950</v>
      </c>
      <c r="D607" t="s">
        <v>411</v>
      </c>
      <c r="E607" t="s">
        <v>309</v>
      </c>
      <c r="F607" t="s">
        <v>205</v>
      </c>
      <c r="I607" t="s">
        <v>263</v>
      </c>
      <c r="J607">
        <v>20.84</v>
      </c>
      <c r="M607" s="98">
        <v>5.78</v>
      </c>
      <c r="O607">
        <v>20.84</v>
      </c>
      <c r="P607">
        <v>3.4733333333333301</v>
      </c>
      <c r="Q607" s="99">
        <v>5.78</v>
      </c>
      <c r="T607" t="s">
        <v>1811</v>
      </c>
      <c r="U607" t="s">
        <v>1149</v>
      </c>
      <c r="V607" t="s">
        <v>1812</v>
      </c>
      <c r="W607" s="73" t="s">
        <v>2294</v>
      </c>
      <c r="X607" s="74">
        <v>3.79</v>
      </c>
      <c r="Z607" s="76">
        <v>3.49</v>
      </c>
      <c r="AA607" s="27">
        <v>9.2136111111111099E-2</v>
      </c>
      <c r="AC607" s="8" t="s">
        <v>985</v>
      </c>
      <c r="AD607" s="8">
        <v>4.1900000000000004</v>
      </c>
      <c r="AE607" s="8" t="s">
        <v>595</v>
      </c>
      <c r="AF607" s="8" t="s">
        <v>882</v>
      </c>
      <c r="AH607" s="23">
        <f t="shared" si="347"/>
        <v>3</v>
      </c>
      <c r="AI607" s="23">
        <f t="shared" si="348"/>
        <v>3.79</v>
      </c>
      <c r="AJ607" s="23" t="str">
        <f t="shared" si="348"/>
        <v/>
      </c>
      <c r="AK607" s="23">
        <f t="shared" si="348"/>
        <v>3.49</v>
      </c>
      <c r="AM607" s="40">
        <v>21.19</v>
      </c>
      <c r="AN607" s="40">
        <v>5</v>
      </c>
      <c r="AO607">
        <v>6</v>
      </c>
      <c r="AP607" s="40">
        <f>(AM607 * 1.05) - L607 - Q607 - K607</f>
        <v>16.4695</v>
      </c>
      <c r="AQ607" t="s">
        <v>60</v>
      </c>
      <c r="AR607" s="40">
        <f>(((AH607)-((AP607/AO607) + ((AN607 * 0.03)/AO607)))/AH607)*100</f>
        <v>7.669444444444447</v>
      </c>
      <c r="AS607" s="40">
        <f>(((AI607)-((AP607/AO607) + ((AN607 * 0.3)/AO607)))/AI607)*100</f>
        <v>20.978452066842568</v>
      </c>
      <c r="AT607" s="40" t="e">
        <f>(((AJ607)-((AP607/AO607) + ((AN607 * 0.03)/AO607)))/AJ607)*100</f>
        <v>#VALUE!</v>
      </c>
      <c r="AU607" s="40">
        <f>(((AK607)-((AP607/AO607) + ((AN607 * 0.07)/AO607)))/AK607)*100</f>
        <v>19.677650429799439</v>
      </c>
      <c r="BB607" s="77">
        <f>(((AH607)-(((AP607/AO607) + ((AN607 * 0.03)/AO607))-AW607))/AH607)*100</f>
        <v>7.669444444444447</v>
      </c>
      <c r="BC607" s="78">
        <f>(((AI607)-(((AP607/AO607) + ((AN607 * 0.3)/AO607))-AX607))/AI607)*100</f>
        <v>20.978452066842568</v>
      </c>
      <c r="BD607" s="79" t="e">
        <f>(((AJ607)-(((AP607/AO607) + ((AN607 * 0.03)/AO607))-AY607))/AJ607)*100</f>
        <v>#VALUE!</v>
      </c>
      <c r="BE607" s="80">
        <f>(((AK607)-(((AP607/AO607) + ((AN607 * 0.15)/AO607))-AZ607))/AK607)*100</f>
        <v>17.767430754536775</v>
      </c>
      <c r="BG607" t="s">
        <v>2959</v>
      </c>
      <c r="BH607" t="s">
        <v>2960</v>
      </c>
      <c r="BM607" t="s">
        <v>2961</v>
      </c>
      <c r="BN607" t="s">
        <v>631</v>
      </c>
      <c r="BO607" t="s">
        <v>421</v>
      </c>
      <c r="BQ607" t="e">
        <v>#N/A</v>
      </c>
      <c r="BR607" t="s">
        <v>185</v>
      </c>
      <c r="BS607">
        <v>54</v>
      </c>
      <c r="BT607" s="88">
        <v>127.24</v>
      </c>
      <c r="BU607">
        <v>6512388</v>
      </c>
      <c r="BX607">
        <v>6.49</v>
      </c>
      <c r="BY607">
        <v>6.49</v>
      </c>
      <c r="BZ607">
        <f t="shared" si="335"/>
        <v>0</v>
      </c>
      <c r="CC607" t="e">
        <f>VLOOKUP(A607,'[1]RPT 1280 - Edmonton'!$1:$1048576,4,0)</f>
        <v>#N/A</v>
      </c>
      <c r="CE607" t="s">
        <v>6404</v>
      </c>
      <c r="CF607">
        <v>20.84</v>
      </c>
      <c r="CG607">
        <v>0</v>
      </c>
      <c r="CH607">
        <v>0</v>
      </c>
      <c r="CI607">
        <v>5.78</v>
      </c>
      <c r="CJ607">
        <f t="shared" si="336"/>
        <v>0</v>
      </c>
      <c r="CK607">
        <f t="shared" si="337"/>
        <v>0</v>
      </c>
      <c r="CL607">
        <f t="shared" si="338"/>
        <v>0</v>
      </c>
      <c r="CM607">
        <f t="shared" si="339"/>
        <v>0</v>
      </c>
      <c r="CO607" s="95">
        <v>6</v>
      </c>
      <c r="CP607" s="95">
        <v>6</v>
      </c>
      <c r="CQ607">
        <f t="shared" si="340"/>
        <v>0</v>
      </c>
    </row>
    <row r="608" spans="1:95" x14ac:dyDescent="0.25">
      <c r="A608" s="105">
        <v>6512420</v>
      </c>
      <c r="B608" s="87" t="s">
        <v>2962</v>
      </c>
      <c r="C608" t="s">
        <v>2950</v>
      </c>
      <c r="D608" t="s">
        <v>411</v>
      </c>
      <c r="E608" t="s">
        <v>309</v>
      </c>
      <c r="F608" t="s">
        <v>205</v>
      </c>
      <c r="J608">
        <f t="shared" ref="J608:J615" si="357">J607</f>
        <v>20.84</v>
      </c>
      <c r="M608" s="98">
        <v>5.78</v>
      </c>
      <c r="O608">
        <f t="shared" ref="O608:P615" si="358">O607</f>
        <v>20.84</v>
      </c>
      <c r="P608">
        <f t="shared" si="358"/>
        <v>3.4733333333333301</v>
      </c>
      <c r="Q608" s="99">
        <v>5.78</v>
      </c>
      <c r="U608" t="s">
        <v>69</v>
      </c>
      <c r="V608" t="s">
        <v>69</v>
      </c>
      <c r="W608" s="73" t="s">
        <v>2294</v>
      </c>
      <c r="X608" s="74">
        <v>3.79</v>
      </c>
      <c r="Z608" s="76">
        <v>3.49</v>
      </c>
      <c r="AC608" s="8" t="s">
        <v>69</v>
      </c>
      <c r="AD608" s="8" t="s">
        <v>69</v>
      </c>
      <c r="AE608" s="8" t="s">
        <v>69</v>
      </c>
      <c r="AF608" s="8" t="s">
        <v>69</v>
      </c>
      <c r="AH608" s="23" t="e">
        <f t="shared" si="347"/>
        <v>#VALUE!</v>
      </c>
      <c r="AI608" s="23">
        <f t="shared" si="348"/>
        <v>3.79</v>
      </c>
      <c r="AJ608" s="23" t="str">
        <f t="shared" si="348"/>
        <v/>
      </c>
      <c r="AK608" s="23">
        <f t="shared" si="348"/>
        <v>3.49</v>
      </c>
      <c r="BG608" t="s">
        <v>2963</v>
      </c>
      <c r="BH608" t="s">
        <v>2964</v>
      </c>
      <c r="BM608" t="s">
        <v>2965</v>
      </c>
      <c r="BN608" t="s">
        <v>631</v>
      </c>
      <c r="BO608" t="s">
        <v>421</v>
      </c>
      <c r="BQ608" t="e">
        <v>#N/A</v>
      </c>
      <c r="BR608" t="s">
        <v>185</v>
      </c>
      <c r="BS608">
        <v>40</v>
      </c>
      <c r="BT608" s="88">
        <v>772.96</v>
      </c>
      <c r="BU608">
        <v>6512420</v>
      </c>
      <c r="BX608">
        <v>6.49</v>
      </c>
      <c r="BY608">
        <v>6.49</v>
      </c>
      <c r="BZ608">
        <f t="shared" si="335"/>
        <v>0</v>
      </c>
      <c r="CC608" t="e">
        <f>VLOOKUP(A608,'[1]RPT 1280 - Edmonton'!$1:$1048576,4,0)</f>
        <v>#N/A</v>
      </c>
      <c r="CE608" t="s">
        <v>6404</v>
      </c>
      <c r="CF608">
        <v>20.84</v>
      </c>
      <c r="CG608">
        <v>0</v>
      </c>
      <c r="CH608">
        <v>0</v>
      </c>
      <c r="CI608">
        <v>5.78</v>
      </c>
      <c r="CJ608">
        <f t="shared" si="336"/>
        <v>0</v>
      </c>
      <c r="CK608">
        <f t="shared" si="337"/>
        <v>0</v>
      </c>
      <c r="CL608">
        <f t="shared" si="338"/>
        <v>0</v>
      </c>
      <c r="CM608">
        <f t="shared" si="339"/>
        <v>0</v>
      </c>
    </row>
    <row r="609" spans="1:95" x14ac:dyDescent="0.25">
      <c r="A609" s="105">
        <v>6512354</v>
      </c>
      <c r="B609" s="87" t="s">
        <v>2966</v>
      </c>
      <c r="C609" t="s">
        <v>2950</v>
      </c>
      <c r="D609" t="s">
        <v>411</v>
      </c>
      <c r="E609" t="s">
        <v>309</v>
      </c>
      <c r="F609" t="s">
        <v>205</v>
      </c>
      <c r="J609">
        <f t="shared" si="357"/>
        <v>20.84</v>
      </c>
      <c r="M609" s="98">
        <v>5.78</v>
      </c>
      <c r="O609">
        <f t="shared" si="358"/>
        <v>20.84</v>
      </c>
      <c r="P609">
        <f t="shared" si="358"/>
        <v>3.4733333333333301</v>
      </c>
      <c r="Q609" s="99">
        <v>5.78</v>
      </c>
      <c r="U609" t="s">
        <v>69</v>
      </c>
      <c r="V609" t="s">
        <v>69</v>
      </c>
      <c r="W609" s="73" t="s">
        <v>2294</v>
      </c>
      <c r="X609" s="74">
        <v>3.79</v>
      </c>
      <c r="Z609" s="76">
        <v>3.49</v>
      </c>
      <c r="AC609" s="8" t="s">
        <v>69</v>
      </c>
      <c r="AD609" s="8" t="s">
        <v>69</v>
      </c>
      <c r="AE609" s="8" t="s">
        <v>69</v>
      </c>
      <c r="AF609" s="8" t="s">
        <v>69</v>
      </c>
      <c r="AH609" s="23" t="e">
        <f t="shared" si="347"/>
        <v>#VALUE!</v>
      </c>
      <c r="AI609" s="23">
        <f t="shared" si="348"/>
        <v>3.79</v>
      </c>
      <c r="AJ609" s="23" t="str">
        <f t="shared" si="348"/>
        <v/>
      </c>
      <c r="AK609" s="23">
        <f t="shared" si="348"/>
        <v>3.49</v>
      </c>
      <c r="BG609" t="s">
        <v>2967</v>
      </c>
      <c r="BH609" t="s">
        <v>2968</v>
      </c>
      <c r="BM609" t="s">
        <v>2969</v>
      </c>
      <c r="BN609" t="s">
        <v>631</v>
      </c>
      <c r="BO609" t="s">
        <v>421</v>
      </c>
      <c r="BQ609" t="e">
        <v>#N/A</v>
      </c>
      <c r="BR609" t="s">
        <v>185</v>
      </c>
      <c r="BS609">
        <v>51</v>
      </c>
      <c r="BT609" s="88">
        <v>210</v>
      </c>
      <c r="BU609">
        <v>6512354</v>
      </c>
      <c r="BX609">
        <v>6.49</v>
      </c>
      <c r="BY609">
        <v>6.49</v>
      </c>
      <c r="BZ609">
        <f t="shared" si="335"/>
        <v>0</v>
      </c>
      <c r="CC609" t="e">
        <f>VLOOKUP(A609,'[1]RPT 1280 - Edmonton'!$1:$1048576,4,0)</f>
        <v>#N/A</v>
      </c>
      <c r="CE609" t="s">
        <v>6404</v>
      </c>
      <c r="CF609">
        <v>20.84</v>
      </c>
      <c r="CG609">
        <v>0</v>
      </c>
      <c r="CH609">
        <v>0</v>
      </c>
      <c r="CI609">
        <v>5.78</v>
      </c>
      <c r="CJ609">
        <f t="shared" si="336"/>
        <v>0</v>
      </c>
      <c r="CK609">
        <f t="shared" si="337"/>
        <v>0</v>
      </c>
      <c r="CL609">
        <f t="shared" si="338"/>
        <v>0</v>
      </c>
      <c r="CM609">
        <f t="shared" si="339"/>
        <v>0</v>
      </c>
    </row>
    <row r="610" spans="1:95" x14ac:dyDescent="0.25">
      <c r="A610" s="105">
        <v>6512446</v>
      </c>
      <c r="B610" s="87" t="s">
        <v>2970</v>
      </c>
      <c r="C610" t="s">
        <v>2950</v>
      </c>
      <c r="D610" t="s">
        <v>411</v>
      </c>
      <c r="E610" t="s">
        <v>309</v>
      </c>
      <c r="F610" t="s">
        <v>205</v>
      </c>
      <c r="J610">
        <f t="shared" si="357"/>
        <v>20.84</v>
      </c>
      <c r="M610" s="98">
        <v>5.78</v>
      </c>
      <c r="O610">
        <f t="shared" si="358"/>
        <v>20.84</v>
      </c>
      <c r="P610">
        <f t="shared" si="358"/>
        <v>3.4733333333333301</v>
      </c>
      <c r="Q610" s="99">
        <v>5.78</v>
      </c>
      <c r="U610" t="s">
        <v>69</v>
      </c>
      <c r="V610" t="s">
        <v>69</v>
      </c>
      <c r="W610" s="73" t="s">
        <v>2294</v>
      </c>
      <c r="X610" s="74">
        <v>3.79</v>
      </c>
      <c r="Z610" s="76">
        <v>3.49</v>
      </c>
      <c r="AC610" s="8" t="s">
        <v>69</v>
      </c>
      <c r="AD610" s="8" t="s">
        <v>69</v>
      </c>
      <c r="AE610" s="8" t="s">
        <v>69</v>
      </c>
      <c r="AF610" s="8" t="s">
        <v>69</v>
      </c>
      <c r="AH610" s="23" t="e">
        <f t="shared" si="347"/>
        <v>#VALUE!</v>
      </c>
      <c r="AI610" s="23">
        <f t="shared" si="348"/>
        <v>3.79</v>
      </c>
      <c r="AJ610" s="23" t="str">
        <f t="shared" si="348"/>
        <v/>
      </c>
      <c r="AK610" s="23">
        <f t="shared" si="348"/>
        <v>3.49</v>
      </c>
      <c r="BG610" t="s">
        <v>2971</v>
      </c>
      <c r="BH610" t="s">
        <v>2972</v>
      </c>
      <c r="BM610" t="s">
        <v>2973</v>
      </c>
      <c r="BN610" t="s">
        <v>631</v>
      </c>
      <c r="BO610" t="s">
        <v>421</v>
      </c>
      <c r="BQ610" t="e">
        <v>#N/A</v>
      </c>
      <c r="BR610" t="s">
        <v>185</v>
      </c>
      <c r="BS610">
        <v>51</v>
      </c>
      <c r="BT610" s="88">
        <v>70.75</v>
      </c>
      <c r="BU610">
        <v>6512446</v>
      </c>
      <c r="BX610">
        <v>6.49</v>
      </c>
      <c r="BY610">
        <v>6.49</v>
      </c>
      <c r="BZ610">
        <f t="shared" si="335"/>
        <v>0</v>
      </c>
      <c r="CC610" t="e">
        <f>VLOOKUP(A610,'[1]RPT 1280 - Edmonton'!$1:$1048576,4,0)</f>
        <v>#N/A</v>
      </c>
      <c r="CE610" t="s">
        <v>6404</v>
      </c>
      <c r="CF610">
        <v>20.84</v>
      </c>
      <c r="CG610">
        <v>0</v>
      </c>
      <c r="CH610">
        <v>0</v>
      </c>
      <c r="CI610">
        <v>5.78</v>
      </c>
      <c r="CJ610">
        <f t="shared" si="336"/>
        <v>0</v>
      </c>
      <c r="CK610">
        <f t="shared" si="337"/>
        <v>0</v>
      </c>
      <c r="CL610">
        <f t="shared" si="338"/>
        <v>0</v>
      </c>
      <c r="CM610">
        <f t="shared" si="339"/>
        <v>0</v>
      </c>
    </row>
    <row r="611" spans="1:95" x14ac:dyDescent="0.25">
      <c r="A611" s="105">
        <v>6512313</v>
      </c>
      <c r="B611" s="87" t="s">
        <v>2974</v>
      </c>
      <c r="C611" t="s">
        <v>2950</v>
      </c>
      <c r="D611" t="s">
        <v>411</v>
      </c>
      <c r="E611" t="s">
        <v>309</v>
      </c>
      <c r="F611" t="s">
        <v>205</v>
      </c>
      <c r="J611">
        <f t="shared" si="357"/>
        <v>20.84</v>
      </c>
      <c r="M611" s="98">
        <v>5.78</v>
      </c>
      <c r="O611">
        <f t="shared" si="358"/>
        <v>20.84</v>
      </c>
      <c r="P611">
        <f t="shared" si="358"/>
        <v>3.4733333333333301</v>
      </c>
      <c r="Q611" s="99">
        <v>5.78</v>
      </c>
      <c r="U611" t="s">
        <v>69</v>
      </c>
      <c r="V611" t="s">
        <v>69</v>
      </c>
      <c r="W611" s="73" t="s">
        <v>2294</v>
      </c>
      <c r="X611" s="74">
        <v>3.79</v>
      </c>
      <c r="Z611" s="76">
        <v>3.49</v>
      </c>
      <c r="AC611" s="8" t="s">
        <v>69</v>
      </c>
      <c r="AD611" s="8" t="s">
        <v>69</v>
      </c>
      <c r="AE611" s="8" t="s">
        <v>69</v>
      </c>
      <c r="AF611" s="8" t="s">
        <v>69</v>
      </c>
      <c r="AH611" s="23" t="e">
        <f t="shared" si="347"/>
        <v>#VALUE!</v>
      </c>
      <c r="AI611" s="23">
        <f t="shared" si="348"/>
        <v>3.79</v>
      </c>
      <c r="AJ611" s="23" t="str">
        <f t="shared" si="348"/>
        <v/>
      </c>
      <c r="AK611" s="23">
        <f t="shared" si="348"/>
        <v>3.49</v>
      </c>
      <c r="BG611" t="s">
        <v>2975</v>
      </c>
      <c r="BH611" t="s">
        <v>2976</v>
      </c>
      <c r="BM611" t="s">
        <v>2977</v>
      </c>
      <c r="BN611" t="s">
        <v>631</v>
      </c>
      <c r="BO611" t="s">
        <v>421</v>
      </c>
      <c r="BQ611" t="e">
        <v>#N/A</v>
      </c>
      <c r="BR611" t="s">
        <v>185</v>
      </c>
      <c r="BS611">
        <v>52</v>
      </c>
      <c r="BT611" s="88">
        <v>89.68</v>
      </c>
      <c r="BU611">
        <v>6512313</v>
      </c>
      <c r="BX611">
        <v>6.49</v>
      </c>
      <c r="BY611">
        <v>6.49</v>
      </c>
      <c r="BZ611">
        <f t="shared" si="335"/>
        <v>0</v>
      </c>
      <c r="CC611" t="e">
        <f>VLOOKUP(A611,'[1]RPT 1280 - Edmonton'!$1:$1048576,4,0)</f>
        <v>#N/A</v>
      </c>
      <c r="CE611" t="s">
        <v>6404</v>
      </c>
      <c r="CF611">
        <v>20.84</v>
      </c>
      <c r="CG611">
        <v>0</v>
      </c>
      <c r="CH611">
        <v>0</v>
      </c>
      <c r="CI611">
        <v>5.78</v>
      </c>
      <c r="CJ611">
        <f t="shared" si="336"/>
        <v>0</v>
      </c>
      <c r="CK611">
        <f t="shared" si="337"/>
        <v>0</v>
      </c>
      <c r="CL611">
        <f t="shared" si="338"/>
        <v>0</v>
      </c>
      <c r="CM611">
        <f t="shared" si="339"/>
        <v>0</v>
      </c>
    </row>
    <row r="612" spans="1:95" x14ac:dyDescent="0.25">
      <c r="A612" s="105">
        <v>6538268</v>
      </c>
      <c r="B612" s="87" t="s">
        <v>2978</v>
      </c>
      <c r="C612" t="s">
        <v>2950</v>
      </c>
      <c r="D612" t="s">
        <v>411</v>
      </c>
      <c r="E612" t="s">
        <v>309</v>
      </c>
      <c r="F612" t="s">
        <v>205</v>
      </c>
      <c r="J612">
        <f t="shared" si="357"/>
        <v>20.84</v>
      </c>
      <c r="M612" s="98">
        <v>5.78</v>
      </c>
      <c r="O612">
        <f t="shared" si="358"/>
        <v>20.84</v>
      </c>
      <c r="P612">
        <f t="shared" si="358"/>
        <v>3.4733333333333301</v>
      </c>
      <c r="Q612" s="99">
        <v>5.78</v>
      </c>
      <c r="U612" t="s">
        <v>69</v>
      </c>
      <c r="V612" t="s">
        <v>69</v>
      </c>
      <c r="W612" s="73" t="s">
        <v>2294</v>
      </c>
      <c r="X612" s="74">
        <v>3.79</v>
      </c>
      <c r="Z612" s="76">
        <v>3.49</v>
      </c>
      <c r="AC612" s="8" t="s">
        <v>69</v>
      </c>
      <c r="AD612" s="8" t="s">
        <v>69</v>
      </c>
      <c r="AE612" s="8" t="s">
        <v>69</v>
      </c>
      <c r="AF612" s="8" t="s">
        <v>69</v>
      </c>
      <c r="AH612" s="23" t="e">
        <f t="shared" si="347"/>
        <v>#VALUE!</v>
      </c>
      <c r="AI612" s="23">
        <f t="shared" si="348"/>
        <v>3.79</v>
      </c>
      <c r="AJ612" s="23" t="str">
        <f t="shared" si="348"/>
        <v/>
      </c>
      <c r="AK612" s="23">
        <f t="shared" si="348"/>
        <v>3.49</v>
      </c>
      <c r="BG612" t="s">
        <v>2979</v>
      </c>
      <c r="BH612" t="s">
        <v>2980</v>
      </c>
      <c r="BM612" t="s">
        <v>2981</v>
      </c>
      <c r="BN612" t="s">
        <v>631</v>
      </c>
      <c r="BO612" t="s">
        <v>421</v>
      </c>
      <c r="BQ612" t="e">
        <v>#N/A</v>
      </c>
      <c r="BR612" t="s">
        <v>185</v>
      </c>
      <c r="BU612">
        <v>6538268</v>
      </c>
      <c r="BY612" t="e">
        <v>#N/A</v>
      </c>
      <c r="BZ612" t="e">
        <f t="shared" si="335"/>
        <v>#N/A</v>
      </c>
      <c r="CC612" t="e">
        <f>VLOOKUP(A612,'[1]RPT 1280 - Edmonton'!$1:$1048576,4,0)</f>
        <v>#N/A</v>
      </c>
      <c r="CE612" t="s">
        <v>6404</v>
      </c>
      <c r="CF612">
        <v>20.84</v>
      </c>
      <c r="CG612">
        <v>0</v>
      </c>
      <c r="CH612">
        <v>0</v>
      </c>
      <c r="CI612">
        <v>5.78</v>
      </c>
      <c r="CJ612">
        <f t="shared" si="336"/>
        <v>0</v>
      </c>
      <c r="CK612">
        <f t="shared" si="337"/>
        <v>0</v>
      </c>
      <c r="CL612">
        <f t="shared" si="338"/>
        <v>0</v>
      </c>
      <c r="CM612">
        <f t="shared" si="339"/>
        <v>0</v>
      </c>
    </row>
    <row r="613" spans="1:95" x14ac:dyDescent="0.25">
      <c r="A613" s="105">
        <v>6537799</v>
      </c>
      <c r="B613" s="87" t="s">
        <v>2982</v>
      </c>
      <c r="C613" t="s">
        <v>2950</v>
      </c>
      <c r="D613" t="s">
        <v>411</v>
      </c>
      <c r="E613" t="s">
        <v>309</v>
      </c>
      <c r="F613" t="s">
        <v>205</v>
      </c>
      <c r="J613">
        <f t="shared" si="357"/>
        <v>20.84</v>
      </c>
      <c r="M613" s="98">
        <v>5.78</v>
      </c>
      <c r="O613">
        <f t="shared" si="358"/>
        <v>20.84</v>
      </c>
      <c r="P613">
        <f t="shared" si="358"/>
        <v>3.4733333333333301</v>
      </c>
      <c r="Q613" s="99">
        <v>5.78</v>
      </c>
      <c r="U613" t="s">
        <v>69</v>
      </c>
      <c r="V613" t="s">
        <v>69</v>
      </c>
      <c r="W613" s="73" t="s">
        <v>2294</v>
      </c>
      <c r="X613" s="74">
        <v>3.79</v>
      </c>
      <c r="Z613" s="76">
        <v>3.49</v>
      </c>
      <c r="AC613" s="8" t="s">
        <v>69</v>
      </c>
      <c r="AD613" s="8" t="s">
        <v>69</v>
      </c>
      <c r="AE613" s="8" t="s">
        <v>69</v>
      </c>
      <c r="AF613" s="8" t="s">
        <v>69</v>
      </c>
      <c r="AH613" s="23" t="e">
        <f t="shared" si="347"/>
        <v>#VALUE!</v>
      </c>
      <c r="AI613" s="23">
        <f t="shared" si="348"/>
        <v>3.79</v>
      </c>
      <c r="AJ613" s="23" t="str">
        <f t="shared" si="348"/>
        <v/>
      </c>
      <c r="AK613" s="23">
        <f t="shared" si="348"/>
        <v>3.49</v>
      </c>
      <c r="BG613" t="s">
        <v>2983</v>
      </c>
      <c r="BH613" t="s">
        <v>2984</v>
      </c>
      <c r="BM613" t="s">
        <v>2985</v>
      </c>
      <c r="BN613" t="s">
        <v>631</v>
      </c>
      <c r="BO613" t="s">
        <v>421</v>
      </c>
      <c r="BQ613" t="e">
        <v>#N/A</v>
      </c>
      <c r="BR613" t="s">
        <v>185</v>
      </c>
      <c r="BU613">
        <v>6537799</v>
      </c>
      <c r="BY613" t="e">
        <v>#N/A</v>
      </c>
      <c r="BZ613" t="e">
        <f t="shared" si="335"/>
        <v>#N/A</v>
      </c>
      <c r="CC613" t="e">
        <f>VLOOKUP(A613,'[1]RPT 1280 - Edmonton'!$1:$1048576,4,0)</f>
        <v>#N/A</v>
      </c>
      <c r="CE613" t="s">
        <v>6404</v>
      </c>
      <c r="CF613">
        <v>20.84</v>
      </c>
      <c r="CG613">
        <v>0</v>
      </c>
      <c r="CH613">
        <v>0</v>
      </c>
      <c r="CI613">
        <v>5.78</v>
      </c>
      <c r="CJ613">
        <f t="shared" si="336"/>
        <v>0</v>
      </c>
      <c r="CK613">
        <f t="shared" si="337"/>
        <v>0</v>
      </c>
      <c r="CL613">
        <f t="shared" si="338"/>
        <v>0</v>
      </c>
      <c r="CM613">
        <f t="shared" si="339"/>
        <v>0</v>
      </c>
    </row>
    <row r="614" spans="1:95" x14ac:dyDescent="0.25">
      <c r="A614" s="105">
        <v>6538235</v>
      </c>
      <c r="B614" s="87" t="s">
        <v>2986</v>
      </c>
      <c r="C614" t="s">
        <v>2950</v>
      </c>
      <c r="D614" t="s">
        <v>411</v>
      </c>
      <c r="E614" t="s">
        <v>309</v>
      </c>
      <c r="F614" t="s">
        <v>205</v>
      </c>
      <c r="J614">
        <f t="shared" si="357"/>
        <v>20.84</v>
      </c>
      <c r="M614" s="98">
        <v>5.78</v>
      </c>
      <c r="O614">
        <f t="shared" si="358"/>
        <v>20.84</v>
      </c>
      <c r="P614">
        <f t="shared" si="358"/>
        <v>3.4733333333333301</v>
      </c>
      <c r="Q614" s="99">
        <v>5.78</v>
      </c>
      <c r="U614" t="s">
        <v>69</v>
      </c>
      <c r="V614" t="s">
        <v>69</v>
      </c>
      <c r="W614" s="73" t="s">
        <v>2294</v>
      </c>
      <c r="X614" s="74">
        <v>3.79</v>
      </c>
      <c r="Z614" s="76">
        <v>3.49</v>
      </c>
      <c r="AC614" s="8" t="s">
        <v>69</v>
      </c>
      <c r="AD614" s="8" t="s">
        <v>69</v>
      </c>
      <c r="AE614" s="8" t="s">
        <v>69</v>
      </c>
      <c r="AF614" s="8" t="s">
        <v>69</v>
      </c>
      <c r="AH614" s="23" t="e">
        <f t="shared" si="347"/>
        <v>#VALUE!</v>
      </c>
      <c r="AI614" s="23">
        <f t="shared" si="348"/>
        <v>3.79</v>
      </c>
      <c r="AJ614" s="23" t="str">
        <f t="shared" si="348"/>
        <v/>
      </c>
      <c r="AK614" s="23">
        <f t="shared" si="348"/>
        <v>3.49</v>
      </c>
      <c r="BG614" t="s">
        <v>2987</v>
      </c>
      <c r="BH614" t="s">
        <v>2988</v>
      </c>
      <c r="BM614" t="s">
        <v>2989</v>
      </c>
      <c r="BN614" t="s">
        <v>631</v>
      </c>
      <c r="BO614" t="s">
        <v>421</v>
      </c>
      <c r="BQ614" t="e">
        <v>#N/A</v>
      </c>
      <c r="BR614" t="s">
        <v>185</v>
      </c>
      <c r="BU614">
        <v>6538235</v>
      </c>
      <c r="BY614" t="e">
        <v>#N/A</v>
      </c>
      <c r="BZ614" t="e">
        <f t="shared" si="335"/>
        <v>#N/A</v>
      </c>
      <c r="CC614" t="e">
        <f>VLOOKUP(A614,'[1]RPT 1280 - Edmonton'!$1:$1048576,4,0)</f>
        <v>#N/A</v>
      </c>
      <c r="CE614" t="s">
        <v>6404</v>
      </c>
      <c r="CF614">
        <v>20.84</v>
      </c>
      <c r="CG614">
        <v>0</v>
      </c>
      <c r="CH614">
        <v>0</v>
      </c>
      <c r="CI614">
        <v>5.78</v>
      </c>
      <c r="CJ614">
        <f t="shared" si="336"/>
        <v>0</v>
      </c>
      <c r="CK614">
        <f t="shared" si="337"/>
        <v>0</v>
      </c>
      <c r="CL614">
        <f t="shared" si="338"/>
        <v>0</v>
      </c>
      <c r="CM614">
        <f t="shared" si="339"/>
        <v>0</v>
      </c>
    </row>
    <row r="615" spans="1:95" x14ac:dyDescent="0.25">
      <c r="A615" s="105">
        <v>6538250</v>
      </c>
      <c r="B615" s="87" t="s">
        <v>2990</v>
      </c>
      <c r="C615" t="s">
        <v>2950</v>
      </c>
      <c r="D615" t="s">
        <v>411</v>
      </c>
      <c r="E615" t="s">
        <v>309</v>
      </c>
      <c r="F615" t="s">
        <v>205</v>
      </c>
      <c r="J615">
        <f t="shared" si="357"/>
        <v>20.84</v>
      </c>
      <c r="M615" s="98">
        <v>5.78</v>
      </c>
      <c r="O615">
        <f t="shared" si="358"/>
        <v>20.84</v>
      </c>
      <c r="P615">
        <f t="shared" si="358"/>
        <v>3.4733333333333301</v>
      </c>
      <c r="Q615" s="99">
        <v>5.78</v>
      </c>
      <c r="U615" t="s">
        <v>69</v>
      </c>
      <c r="V615" t="s">
        <v>69</v>
      </c>
      <c r="W615" s="73" t="s">
        <v>2294</v>
      </c>
      <c r="X615" s="74">
        <v>3.79</v>
      </c>
      <c r="Z615" s="76">
        <v>3.49</v>
      </c>
      <c r="AC615" s="8" t="s">
        <v>69</v>
      </c>
      <c r="AD615" s="8" t="s">
        <v>69</v>
      </c>
      <c r="AE615" s="8" t="s">
        <v>69</v>
      </c>
      <c r="AF615" s="8" t="s">
        <v>69</v>
      </c>
      <c r="AH615" s="23" t="e">
        <f t="shared" si="347"/>
        <v>#VALUE!</v>
      </c>
      <c r="AI615" s="23">
        <f t="shared" si="348"/>
        <v>3.79</v>
      </c>
      <c r="AJ615" s="23" t="str">
        <f t="shared" si="348"/>
        <v/>
      </c>
      <c r="AK615" s="23">
        <f t="shared" si="348"/>
        <v>3.49</v>
      </c>
      <c r="BG615" t="s">
        <v>2991</v>
      </c>
      <c r="BH615" t="s">
        <v>2992</v>
      </c>
      <c r="BM615" t="s">
        <v>2993</v>
      </c>
      <c r="BN615" t="s">
        <v>631</v>
      </c>
      <c r="BO615" t="s">
        <v>421</v>
      </c>
      <c r="BQ615" t="e">
        <v>#N/A</v>
      </c>
      <c r="BR615" t="s">
        <v>185</v>
      </c>
      <c r="BU615">
        <v>6538250</v>
      </c>
      <c r="BY615" t="e">
        <v>#N/A</v>
      </c>
      <c r="BZ615" t="e">
        <f t="shared" si="335"/>
        <v>#N/A</v>
      </c>
      <c r="CC615" t="e">
        <f>VLOOKUP(A615,'[1]RPT 1280 - Edmonton'!$1:$1048576,4,0)</f>
        <v>#N/A</v>
      </c>
      <c r="CE615" t="s">
        <v>6404</v>
      </c>
      <c r="CF615">
        <v>20.84</v>
      </c>
      <c r="CG615">
        <v>0</v>
      </c>
      <c r="CH615">
        <v>0</v>
      </c>
      <c r="CI615">
        <v>5.78</v>
      </c>
      <c r="CJ615">
        <f t="shared" si="336"/>
        <v>0</v>
      </c>
      <c r="CK615">
        <f t="shared" si="337"/>
        <v>0</v>
      </c>
      <c r="CL615">
        <f t="shared" si="338"/>
        <v>0</v>
      </c>
      <c r="CM615">
        <f t="shared" si="339"/>
        <v>0</v>
      </c>
    </row>
    <row r="616" spans="1:95" x14ac:dyDescent="0.25">
      <c r="A616" s="105">
        <v>197095</v>
      </c>
      <c r="B616" s="87" t="s">
        <v>2994</v>
      </c>
      <c r="C616" t="s">
        <v>2995</v>
      </c>
      <c r="D616" t="s">
        <v>411</v>
      </c>
      <c r="E616" t="s">
        <v>309</v>
      </c>
      <c r="F616" t="s">
        <v>205</v>
      </c>
      <c r="I616" t="s">
        <v>55</v>
      </c>
      <c r="J616">
        <v>21.52</v>
      </c>
      <c r="O616">
        <v>21.52</v>
      </c>
      <c r="P616">
        <v>3.58666666666667</v>
      </c>
      <c r="Q616" s="99">
        <v>0.6</v>
      </c>
      <c r="T616" t="s">
        <v>1148</v>
      </c>
      <c r="U616" t="s">
        <v>1149</v>
      </c>
      <c r="V616" t="s">
        <v>1150</v>
      </c>
      <c r="W616" s="73" t="s">
        <v>1151</v>
      </c>
      <c r="X616" s="74">
        <v>4.99</v>
      </c>
      <c r="Z616" s="76">
        <v>4.79</v>
      </c>
      <c r="AA616" s="27">
        <v>0.165296296296296</v>
      </c>
      <c r="AC616" s="8" t="s">
        <v>597</v>
      </c>
      <c r="AD616" s="8" t="s">
        <v>489</v>
      </c>
      <c r="AE616" s="8" t="s">
        <v>1078</v>
      </c>
      <c r="AF616" s="8">
        <v>5.99</v>
      </c>
      <c r="AH616" s="23">
        <f t="shared" si="347"/>
        <v>4.5</v>
      </c>
      <c r="AI616" s="23">
        <f t="shared" si="348"/>
        <v>4.99</v>
      </c>
      <c r="AJ616" s="23" t="str">
        <f t="shared" si="348"/>
        <v/>
      </c>
      <c r="AK616" s="23">
        <f t="shared" si="348"/>
        <v>4.79</v>
      </c>
      <c r="AM616" s="40">
        <v>21.87</v>
      </c>
      <c r="AN616" s="40">
        <v>4.8600000000000003</v>
      </c>
      <c r="AO616">
        <v>6</v>
      </c>
      <c r="AP616" s="40">
        <f>(AM616 * 1.05) - L616 - Q616 - K616</f>
        <v>22.363500000000002</v>
      </c>
      <c r="AQ616" t="s">
        <v>60</v>
      </c>
      <c r="AR616" s="40">
        <f>(((AH616)-((AP616/AO616) + ((AN616 * 0.03)/AO616)))/AH616)*100</f>
        <v>16.632222222222214</v>
      </c>
      <c r="AS616" s="40">
        <f>(((AI616)-((AP616/AO616) + ((AN616 * 0.3)/AO616)))/AI616)*100</f>
        <v>20.435871743486977</v>
      </c>
      <c r="AT616" s="40" t="e">
        <f>(((AJ616)-((AP616/AO616) + ((AN616 * 0.03)/AO616)))/AJ616)*100</f>
        <v>#VALUE!</v>
      </c>
      <c r="AU616" s="40">
        <f>(((AK616)-((AP616/AO616) + ((AN616 * 0.07)/AO616)))/AK616)*100</f>
        <v>21.003131524008346</v>
      </c>
      <c r="BB616" s="77">
        <f>(((AH616)-(((AP616/AO616) + ((AN616 * 0.03)/AO616))-AW616))/AH616)*100</f>
        <v>16.632222222222214</v>
      </c>
      <c r="BC616" s="78">
        <f>(((AI616)-(((AP616/AO616) + ((AN616 * 0.3)/AO616))-AX616))/AI616)*100</f>
        <v>20.435871743486977</v>
      </c>
      <c r="BD616" s="79" t="e">
        <f>(((AJ616)-(((AP616/AO616) + ((AN616 * 0.03)/AO616))-AY616))/AJ616)*100</f>
        <v>#VALUE!</v>
      </c>
      <c r="BE616" s="80">
        <f>(((AK616)-(((AP616/AO616) + ((AN616 * 0.15)/AO616))-AZ616))/AK616)*100</f>
        <v>19.650313152400827</v>
      </c>
      <c r="BG616" t="s">
        <v>2996</v>
      </c>
      <c r="BH616" t="s">
        <v>2997</v>
      </c>
      <c r="BI616" s="105" t="s">
        <v>2998</v>
      </c>
      <c r="BJ616" t="s">
        <v>2999</v>
      </c>
      <c r="BM616" t="s">
        <v>3000</v>
      </c>
      <c r="BN616" t="s">
        <v>621</v>
      </c>
      <c r="BO616" t="s">
        <v>421</v>
      </c>
      <c r="BP616">
        <v>197095</v>
      </c>
      <c r="BQ616" t="e">
        <v>#N/A</v>
      </c>
      <c r="BR616" t="e">
        <v>#N/A</v>
      </c>
      <c r="BS616">
        <v>29</v>
      </c>
      <c r="BT616" s="88">
        <v>9534.58</v>
      </c>
      <c r="BU616">
        <v>197095</v>
      </c>
      <c r="BX616">
        <v>7.89</v>
      </c>
      <c r="BY616">
        <v>7.89</v>
      </c>
      <c r="BZ616">
        <f t="shared" si="335"/>
        <v>0</v>
      </c>
      <c r="CC616" t="e">
        <f>VLOOKUP(A616,'[1]RPT 1280 - Edmonton'!$1:$1048576,4,0)</f>
        <v>#N/A</v>
      </c>
      <c r="CE616" t="s">
        <v>6404</v>
      </c>
      <c r="CF616">
        <v>21.52</v>
      </c>
      <c r="CG616">
        <v>0</v>
      </c>
      <c r="CH616">
        <v>0</v>
      </c>
      <c r="CI616">
        <v>0</v>
      </c>
      <c r="CJ616">
        <f t="shared" si="336"/>
        <v>0</v>
      </c>
      <c r="CK616">
        <f t="shared" si="337"/>
        <v>0</v>
      </c>
      <c r="CL616">
        <f t="shared" si="338"/>
        <v>0</v>
      </c>
      <c r="CM616">
        <f t="shared" si="339"/>
        <v>0</v>
      </c>
      <c r="CO616" s="95">
        <v>9</v>
      </c>
      <c r="CP616" s="95">
        <v>9</v>
      </c>
      <c r="CQ616">
        <f t="shared" si="340"/>
        <v>0</v>
      </c>
    </row>
    <row r="617" spans="1:95" x14ac:dyDescent="0.25">
      <c r="A617" s="105">
        <v>6338412</v>
      </c>
      <c r="B617" s="87" t="s">
        <v>3001</v>
      </c>
      <c r="C617" t="s">
        <v>2995</v>
      </c>
      <c r="D617" t="s">
        <v>411</v>
      </c>
      <c r="E617" t="s">
        <v>309</v>
      </c>
      <c r="F617" t="s">
        <v>205</v>
      </c>
      <c r="J617">
        <f t="shared" ref="J617:J624" si="359">J616</f>
        <v>21.52</v>
      </c>
      <c r="O617">
        <f t="shared" ref="O617:P624" si="360">O616</f>
        <v>21.52</v>
      </c>
      <c r="P617">
        <f t="shared" si="360"/>
        <v>3.58666666666667</v>
      </c>
      <c r="Q617" s="99">
        <v>0.6</v>
      </c>
      <c r="U617" t="s">
        <v>69</v>
      </c>
      <c r="V617" t="s">
        <v>69</v>
      </c>
      <c r="W617" s="73" t="s">
        <v>1151</v>
      </c>
      <c r="X617" s="74">
        <v>4.99</v>
      </c>
      <c r="Z617" s="76">
        <v>4.79</v>
      </c>
      <c r="AC617" s="8" t="s">
        <v>69</v>
      </c>
      <c r="AD617" s="8" t="s">
        <v>69</v>
      </c>
      <c r="AE617" s="8" t="s">
        <v>69</v>
      </c>
      <c r="AF617" s="8" t="s">
        <v>69</v>
      </c>
      <c r="AH617" s="23" t="e">
        <f t="shared" si="347"/>
        <v>#VALUE!</v>
      </c>
      <c r="AI617" s="23">
        <f t="shared" si="348"/>
        <v>4.99</v>
      </c>
      <c r="AJ617" s="23" t="str">
        <f t="shared" si="348"/>
        <v/>
      </c>
      <c r="AK617" s="23">
        <f t="shared" si="348"/>
        <v>4.79</v>
      </c>
      <c r="BG617" t="s">
        <v>3002</v>
      </c>
      <c r="BH617" t="s">
        <v>3003</v>
      </c>
      <c r="BJ617" t="s">
        <v>2999</v>
      </c>
      <c r="BM617" t="s">
        <v>3004</v>
      </c>
      <c r="BN617" t="s">
        <v>621</v>
      </c>
      <c r="BO617" t="s">
        <v>421</v>
      </c>
      <c r="BP617">
        <v>6338412</v>
      </c>
      <c r="BQ617" t="e">
        <v>#N/A</v>
      </c>
      <c r="BR617" t="e">
        <v>#N/A</v>
      </c>
      <c r="BS617">
        <v>47</v>
      </c>
      <c r="BT617" s="88">
        <v>962.8</v>
      </c>
      <c r="BU617">
        <v>6338412</v>
      </c>
      <c r="BX617">
        <v>7.89</v>
      </c>
      <c r="BY617">
        <v>7.89</v>
      </c>
      <c r="BZ617">
        <f t="shared" si="335"/>
        <v>0</v>
      </c>
      <c r="CC617" t="e">
        <f>VLOOKUP(A617,'[1]RPT 1280 - Edmonton'!$1:$1048576,4,0)</f>
        <v>#N/A</v>
      </c>
      <c r="CE617" t="s">
        <v>6404</v>
      </c>
      <c r="CF617">
        <v>21.52</v>
      </c>
      <c r="CG617">
        <v>0</v>
      </c>
      <c r="CH617">
        <v>0</v>
      </c>
      <c r="CI617">
        <v>0</v>
      </c>
      <c r="CJ617">
        <f t="shared" si="336"/>
        <v>0</v>
      </c>
      <c r="CK617">
        <f t="shared" si="337"/>
        <v>0</v>
      </c>
      <c r="CL617">
        <f t="shared" si="338"/>
        <v>0</v>
      </c>
      <c r="CM617">
        <f t="shared" si="339"/>
        <v>0</v>
      </c>
    </row>
    <row r="618" spans="1:95" x14ac:dyDescent="0.25">
      <c r="A618" s="105">
        <v>6531420</v>
      </c>
      <c r="B618" s="87" t="s">
        <v>3005</v>
      </c>
      <c r="C618" t="s">
        <v>2995</v>
      </c>
      <c r="D618" t="s">
        <v>411</v>
      </c>
      <c r="E618" t="s">
        <v>309</v>
      </c>
      <c r="F618" t="s">
        <v>205</v>
      </c>
      <c r="J618">
        <f t="shared" si="359"/>
        <v>21.52</v>
      </c>
      <c r="O618">
        <f t="shared" si="360"/>
        <v>21.52</v>
      </c>
      <c r="P618">
        <f t="shared" si="360"/>
        <v>3.58666666666667</v>
      </c>
      <c r="Q618" s="99">
        <v>0.6</v>
      </c>
      <c r="U618" t="s">
        <v>69</v>
      </c>
      <c r="V618" t="s">
        <v>69</v>
      </c>
      <c r="W618" s="73" t="s">
        <v>1151</v>
      </c>
      <c r="X618" s="74">
        <v>4.99</v>
      </c>
      <c r="Z618" s="76">
        <v>4.79</v>
      </c>
      <c r="AC618" s="8" t="s">
        <v>69</v>
      </c>
      <c r="AD618" s="8" t="s">
        <v>69</v>
      </c>
      <c r="AE618" s="8" t="s">
        <v>69</v>
      </c>
      <c r="AF618" s="8" t="s">
        <v>69</v>
      </c>
      <c r="AH618" s="23" t="e">
        <f t="shared" si="347"/>
        <v>#VALUE!</v>
      </c>
      <c r="AI618" s="23">
        <f t="shared" si="348"/>
        <v>4.99</v>
      </c>
      <c r="AJ618" s="23" t="str">
        <f t="shared" si="348"/>
        <v/>
      </c>
      <c r="AK618" s="23">
        <f t="shared" si="348"/>
        <v>4.79</v>
      </c>
      <c r="BG618" t="s">
        <v>3006</v>
      </c>
      <c r="BH618" t="s">
        <v>3007</v>
      </c>
      <c r="BM618" t="s">
        <v>3008</v>
      </c>
      <c r="BN618" t="s">
        <v>621</v>
      </c>
      <c r="BO618" t="s">
        <v>421</v>
      </c>
      <c r="BQ618" t="e">
        <v>#N/A</v>
      </c>
      <c r="BR618" t="e">
        <v>#N/A</v>
      </c>
      <c r="BU618">
        <v>6531420</v>
      </c>
      <c r="BX618">
        <v>7.89</v>
      </c>
      <c r="BY618">
        <v>7.89</v>
      </c>
      <c r="BZ618">
        <f t="shared" si="335"/>
        <v>0</v>
      </c>
      <c r="CC618" t="e">
        <f>VLOOKUP(A618,'[1]RPT 1280 - Edmonton'!$1:$1048576,4,0)</f>
        <v>#N/A</v>
      </c>
      <c r="CE618" t="s">
        <v>6404</v>
      </c>
      <c r="CF618">
        <v>21.52</v>
      </c>
      <c r="CG618">
        <v>0</v>
      </c>
      <c r="CH618">
        <v>0</v>
      </c>
      <c r="CI618">
        <v>0</v>
      </c>
      <c r="CJ618">
        <f t="shared" si="336"/>
        <v>0</v>
      </c>
      <c r="CK618">
        <f t="shared" si="337"/>
        <v>0</v>
      </c>
      <c r="CL618">
        <f t="shared" si="338"/>
        <v>0</v>
      </c>
      <c r="CM618">
        <f t="shared" si="339"/>
        <v>0</v>
      </c>
    </row>
    <row r="619" spans="1:95" x14ac:dyDescent="0.25">
      <c r="A619" s="105">
        <v>197145</v>
      </c>
      <c r="B619" s="87" t="s">
        <v>3009</v>
      </c>
      <c r="C619" t="s">
        <v>2995</v>
      </c>
      <c r="D619" t="s">
        <v>411</v>
      </c>
      <c r="E619" t="s">
        <v>309</v>
      </c>
      <c r="F619" t="s">
        <v>205</v>
      </c>
      <c r="J619">
        <f t="shared" si="359"/>
        <v>21.52</v>
      </c>
      <c r="O619">
        <f t="shared" si="360"/>
        <v>21.52</v>
      </c>
      <c r="P619">
        <f t="shared" si="360"/>
        <v>3.58666666666667</v>
      </c>
      <c r="Q619" s="99">
        <v>0.6</v>
      </c>
      <c r="U619" t="s">
        <v>69</v>
      </c>
      <c r="V619" t="s">
        <v>69</v>
      </c>
      <c r="W619" s="73" t="s">
        <v>1151</v>
      </c>
      <c r="X619" s="74">
        <v>4.99</v>
      </c>
      <c r="Z619" s="76">
        <v>4.79</v>
      </c>
      <c r="AC619" s="8" t="s">
        <v>69</v>
      </c>
      <c r="AD619" s="8" t="s">
        <v>69</v>
      </c>
      <c r="AE619" s="8" t="s">
        <v>69</v>
      </c>
      <c r="AF619" s="8" t="s">
        <v>69</v>
      </c>
      <c r="AH619" s="23" t="e">
        <f t="shared" si="347"/>
        <v>#VALUE!</v>
      </c>
      <c r="AI619" s="23">
        <f t="shared" si="348"/>
        <v>4.99</v>
      </c>
      <c r="AJ619" s="23" t="str">
        <f t="shared" si="348"/>
        <v/>
      </c>
      <c r="AK619" s="23">
        <f t="shared" si="348"/>
        <v>4.79</v>
      </c>
      <c r="BG619" t="s">
        <v>3010</v>
      </c>
      <c r="BH619" t="s">
        <v>3011</v>
      </c>
      <c r="BJ619" t="s">
        <v>2999</v>
      </c>
      <c r="BM619" t="s">
        <v>3012</v>
      </c>
      <c r="BN619" t="s">
        <v>621</v>
      </c>
      <c r="BO619" t="s">
        <v>421</v>
      </c>
      <c r="BP619">
        <v>197145</v>
      </c>
      <c r="BQ619" t="e">
        <v>#N/A</v>
      </c>
      <c r="BR619" t="e">
        <v>#N/A</v>
      </c>
      <c r="BS619">
        <v>41</v>
      </c>
      <c r="BT619" s="88">
        <v>1769.23</v>
      </c>
      <c r="BU619">
        <v>197145</v>
      </c>
      <c r="BX619">
        <v>7.89</v>
      </c>
      <c r="BY619">
        <v>7.89</v>
      </c>
      <c r="BZ619">
        <f t="shared" si="335"/>
        <v>0</v>
      </c>
      <c r="CC619" t="e">
        <f>VLOOKUP(A619,'[1]RPT 1280 - Edmonton'!$1:$1048576,4,0)</f>
        <v>#N/A</v>
      </c>
      <c r="CE619" t="s">
        <v>6404</v>
      </c>
      <c r="CF619">
        <v>21.52</v>
      </c>
      <c r="CG619">
        <v>0</v>
      </c>
      <c r="CH619">
        <v>0</v>
      </c>
      <c r="CI619">
        <v>0</v>
      </c>
      <c r="CJ619">
        <f t="shared" si="336"/>
        <v>0</v>
      </c>
      <c r="CK619">
        <f t="shared" si="337"/>
        <v>0</v>
      </c>
      <c r="CL619">
        <f t="shared" si="338"/>
        <v>0</v>
      </c>
      <c r="CM619">
        <f t="shared" si="339"/>
        <v>0</v>
      </c>
    </row>
    <row r="620" spans="1:95" x14ac:dyDescent="0.25">
      <c r="A620" s="105">
        <v>606871</v>
      </c>
      <c r="B620" s="87" t="s">
        <v>3013</v>
      </c>
      <c r="C620" t="s">
        <v>2995</v>
      </c>
      <c r="D620" t="s">
        <v>411</v>
      </c>
      <c r="E620" t="s">
        <v>309</v>
      </c>
      <c r="F620" t="s">
        <v>205</v>
      </c>
      <c r="J620">
        <f t="shared" si="359"/>
        <v>21.52</v>
      </c>
      <c r="O620">
        <f t="shared" si="360"/>
        <v>21.52</v>
      </c>
      <c r="P620">
        <f t="shared" si="360"/>
        <v>3.58666666666667</v>
      </c>
      <c r="Q620" s="99">
        <v>0.6</v>
      </c>
      <c r="U620" t="s">
        <v>69</v>
      </c>
      <c r="V620" t="s">
        <v>69</v>
      </c>
      <c r="W620" s="73" t="s">
        <v>1151</v>
      </c>
      <c r="X620" s="74">
        <v>4.99</v>
      </c>
      <c r="Z620" s="76">
        <v>4.79</v>
      </c>
      <c r="AC620" s="8" t="s">
        <v>69</v>
      </c>
      <c r="AD620" s="8" t="s">
        <v>69</v>
      </c>
      <c r="AE620" s="8" t="s">
        <v>69</v>
      </c>
      <c r="AF620" s="8" t="s">
        <v>69</v>
      </c>
      <c r="AH620" s="23" t="e">
        <f t="shared" si="347"/>
        <v>#VALUE!</v>
      </c>
      <c r="AI620" s="23">
        <f t="shared" si="348"/>
        <v>4.99</v>
      </c>
      <c r="AJ620" s="23" t="str">
        <f t="shared" si="348"/>
        <v/>
      </c>
      <c r="AK620" s="23">
        <f t="shared" si="348"/>
        <v>4.79</v>
      </c>
      <c r="BG620" t="s">
        <v>3014</v>
      </c>
      <c r="BH620" t="s">
        <v>3015</v>
      </c>
      <c r="BJ620" t="s">
        <v>2999</v>
      </c>
      <c r="BM620" t="s">
        <v>3016</v>
      </c>
      <c r="BN620" t="s">
        <v>621</v>
      </c>
      <c r="BO620" t="s">
        <v>421</v>
      </c>
      <c r="BP620">
        <v>606871</v>
      </c>
      <c r="BQ620" t="e">
        <v>#N/A</v>
      </c>
      <c r="BR620" t="e">
        <v>#N/A</v>
      </c>
      <c r="BS620">
        <v>48</v>
      </c>
      <c r="BT620" s="88">
        <v>904.38</v>
      </c>
      <c r="BU620">
        <v>606871</v>
      </c>
      <c r="BX620">
        <v>7.89</v>
      </c>
      <c r="BY620">
        <v>7.89</v>
      </c>
      <c r="BZ620">
        <f t="shared" si="335"/>
        <v>0</v>
      </c>
      <c r="CC620" t="e">
        <f>VLOOKUP(A620,'[1]RPT 1280 - Edmonton'!$1:$1048576,4,0)</f>
        <v>#N/A</v>
      </c>
      <c r="CE620" t="s">
        <v>6404</v>
      </c>
      <c r="CF620">
        <v>21.52</v>
      </c>
      <c r="CG620">
        <v>0</v>
      </c>
      <c r="CH620">
        <v>0</v>
      </c>
      <c r="CI620">
        <v>0</v>
      </c>
      <c r="CJ620">
        <f t="shared" si="336"/>
        <v>0</v>
      </c>
      <c r="CK620">
        <f t="shared" si="337"/>
        <v>0</v>
      </c>
      <c r="CL620">
        <f t="shared" si="338"/>
        <v>0</v>
      </c>
      <c r="CM620">
        <f t="shared" si="339"/>
        <v>0</v>
      </c>
    </row>
    <row r="621" spans="1:95" x14ac:dyDescent="0.25">
      <c r="A621" s="105">
        <v>151670</v>
      </c>
      <c r="B621" s="87" t="s">
        <v>3017</v>
      </c>
      <c r="C621" t="s">
        <v>3018</v>
      </c>
      <c r="D621" t="s">
        <v>411</v>
      </c>
      <c r="E621" t="s">
        <v>309</v>
      </c>
      <c r="F621" t="s">
        <v>205</v>
      </c>
      <c r="J621">
        <f t="shared" si="359"/>
        <v>21.52</v>
      </c>
      <c r="O621">
        <f t="shared" si="360"/>
        <v>21.52</v>
      </c>
      <c r="P621">
        <f t="shared" si="360"/>
        <v>3.58666666666667</v>
      </c>
      <c r="Q621" s="99">
        <v>0.6</v>
      </c>
      <c r="U621" t="s">
        <v>69</v>
      </c>
      <c r="V621" t="s">
        <v>69</v>
      </c>
      <c r="W621" s="73" t="s">
        <v>1151</v>
      </c>
      <c r="X621" s="74">
        <v>4.99</v>
      </c>
      <c r="Z621" s="76">
        <v>4.79</v>
      </c>
      <c r="AC621" s="8" t="s">
        <v>69</v>
      </c>
      <c r="AD621" s="8" t="s">
        <v>69</v>
      </c>
      <c r="AE621" s="8" t="s">
        <v>69</v>
      </c>
      <c r="AF621" s="8" t="s">
        <v>69</v>
      </c>
      <c r="AH621" s="23" t="e">
        <f t="shared" si="347"/>
        <v>#VALUE!</v>
      </c>
      <c r="AI621" s="23">
        <f t="shared" si="348"/>
        <v>4.99</v>
      </c>
      <c r="AJ621" s="23" t="str">
        <f t="shared" si="348"/>
        <v/>
      </c>
      <c r="AK621" s="23">
        <f t="shared" si="348"/>
        <v>4.79</v>
      </c>
      <c r="BG621" t="s">
        <v>3019</v>
      </c>
      <c r="BH621" t="s">
        <v>3020</v>
      </c>
      <c r="BJ621" t="s">
        <v>2999</v>
      </c>
      <c r="BM621" t="s">
        <v>3021</v>
      </c>
      <c r="BN621" t="s">
        <v>1494</v>
      </c>
      <c r="BO621" t="s">
        <v>421</v>
      </c>
      <c r="BP621">
        <v>151670</v>
      </c>
      <c r="BQ621" t="e">
        <v>#N/A</v>
      </c>
      <c r="BR621" t="e">
        <v>#N/A</v>
      </c>
      <c r="BS621">
        <v>41</v>
      </c>
      <c r="BT621" s="88">
        <v>3839.04</v>
      </c>
      <c r="BU621">
        <v>151670</v>
      </c>
      <c r="BX621">
        <v>7.89</v>
      </c>
      <c r="BY621">
        <v>7.89</v>
      </c>
      <c r="BZ621">
        <f t="shared" si="335"/>
        <v>0</v>
      </c>
      <c r="CC621" t="e">
        <f>VLOOKUP(A621,'[1]RPT 1280 - Edmonton'!$1:$1048576,4,0)</f>
        <v>#N/A</v>
      </c>
      <c r="CE621" t="s">
        <v>6404</v>
      </c>
      <c r="CF621">
        <v>21.52</v>
      </c>
      <c r="CG621">
        <v>0</v>
      </c>
      <c r="CH621">
        <v>0</v>
      </c>
      <c r="CI621">
        <v>0</v>
      </c>
      <c r="CJ621">
        <f t="shared" si="336"/>
        <v>0</v>
      </c>
      <c r="CK621">
        <f t="shared" si="337"/>
        <v>0</v>
      </c>
      <c r="CL621">
        <f t="shared" si="338"/>
        <v>0</v>
      </c>
      <c r="CM621">
        <f t="shared" si="339"/>
        <v>0</v>
      </c>
    </row>
    <row r="622" spans="1:95" x14ac:dyDescent="0.25">
      <c r="A622" s="105">
        <v>151530</v>
      </c>
      <c r="B622" s="87" t="s">
        <v>3022</v>
      </c>
      <c r="C622" t="s">
        <v>3018</v>
      </c>
      <c r="D622" t="s">
        <v>411</v>
      </c>
      <c r="E622" t="s">
        <v>309</v>
      </c>
      <c r="F622" t="s">
        <v>205</v>
      </c>
      <c r="J622">
        <f t="shared" si="359"/>
        <v>21.52</v>
      </c>
      <c r="O622">
        <f t="shared" si="360"/>
        <v>21.52</v>
      </c>
      <c r="P622">
        <f t="shared" si="360"/>
        <v>3.58666666666667</v>
      </c>
      <c r="Q622" s="99">
        <v>0.6</v>
      </c>
      <c r="U622" t="s">
        <v>69</v>
      </c>
      <c r="V622" t="s">
        <v>69</v>
      </c>
      <c r="W622" s="73" t="s">
        <v>1151</v>
      </c>
      <c r="X622" s="74">
        <v>4.99</v>
      </c>
      <c r="Z622" s="76">
        <v>4.79</v>
      </c>
      <c r="AC622" s="8" t="s">
        <v>69</v>
      </c>
      <c r="AD622" s="8" t="s">
        <v>69</v>
      </c>
      <c r="AE622" s="8" t="s">
        <v>69</v>
      </c>
      <c r="AF622" s="8" t="s">
        <v>69</v>
      </c>
      <c r="AH622" s="23" t="e">
        <f t="shared" si="347"/>
        <v>#VALUE!</v>
      </c>
      <c r="AI622" s="23">
        <f t="shared" si="348"/>
        <v>4.99</v>
      </c>
      <c r="AJ622" s="23" t="str">
        <f t="shared" si="348"/>
        <v/>
      </c>
      <c r="AK622" s="23">
        <f t="shared" si="348"/>
        <v>4.79</v>
      </c>
      <c r="BG622" t="s">
        <v>3023</v>
      </c>
      <c r="BH622" t="s">
        <v>3024</v>
      </c>
      <c r="BJ622" t="s">
        <v>2999</v>
      </c>
      <c r="BM622" t="s">
        <v>3025</v>
      </c>
      <c r="BN622" t="s">
        <v>1494</v>
      </c>
      <c r="BO622" t="s">
        <v>421</v>
      </c>
      <c r="BP622">
        <v>151530</v>
      </c>
      <c r="BQ622" t="e">
        <v>#N/A</v>
      </c>
      <c r="BR622" t="e">
        <v>#N/A</v>
      </c>
      <c r="BS622">
        <v>51</v>
      </c>
      <c r="BT622" s="88">
        <v>949.42</v>
      </c>
      <c r="BU622">
        <v>151530</v>
      </c>
      <c r="BX622">
        <v>7.89</v>
      </c>
      <c r="BY622">
        <v>7.89</v>
      </c>
      <c r="BZ622">
        <f t="shared" si="335"/>
        <v>0</v>
      </c>
      <c r="CC622" t="e">
        <f>VLOOKUP(A622,'[1]RPT 1280 - Edmonton'!$1:$1048576,4,0)</f>
        <v>#N/A</v>
      </c>
      <c r="CE622" t="s">
        <v>6404</v>
      </c>
      <c r="CF622">
        <v>21.52</v>
      </c>
      <c r="CG622">
        <v>0</v>
      </c>
      <c r="CH622">
        <v>0</v>
      </c>
      <c r="CI622">
        <v>0</v>
      </c>
      <c r="CJ622">
        <f t="shared" si="336"/>
        <v>0</v>
      </c>
      <c r="CK622">
        <f t="shared" si="337"/>
        <v>0</v>
      </c>
      <c r="CL622">
        <f t="shared" si="338"/>
        <v>0</v>
      </c>
      <c r="CM622">
        <f t="shared" si="339"/>
        <v>0</v>
      </c>
    </row>
    <row r="623" spans="1:95" x14ac:dyDescent="0.25">
      <c r="A623" s="105">
        <v>791624</v>
      </c>
      <c r="B623" s="87" t="s">
        <v>3026</v>
      </c>
      <c r="C623" t="s">
        <v>3018</v>
      </c>
      <c r="D623" t="s">
        <v>411</v>
      </c>
      <c r="E623" t="s">
        <v>309</v>
      </c>
      <c r="F623" t="s">
        <v>205</v>
      </c>
      <c r="J623">
        <f t="shared" si="359"/>
        <v>21.52</v>
      </c>
      <c r="O623">
        <f t="shared" si="360"/>
        <v>21.52</v>
      </c>
      <c r="P623">
        <f t="shared" si="360"/>
        <v>3.58666666666667</v>
      </c>
      <c r="Q623" s="99">
        <v>0.6</v>
      </c>
      <c r="U623" t="s">
        <v>69</v>
      </c>
      <c r="V623" t="s">
        <v>69</v>
      </c>
      <c r="W623" s="73" t="s">
        <v>1151</v>
      </c>
      <c r="X623" s="74">
        <v>4.99</v>
      </c>
      <c r="Z623" s="76">
        <v>4.79</v>
      </c>
      <c r="AC623" s="8" t="s">
        <v>69</v>
      </c>
      <c r="AD623" s="8" t="s">
        <v>69</v>
      </c>
      <c r="AE623" s="8" t="s">
        <v>69</v>
      </c>
      <c r="AF623" s="8" t="s">
        <v>69</v>
      </c>
      <c r="AH623" s="23" t="e">
        <f t="shared" si="347"/>
        <v>#VALUE!</v>
      </c>
      <c r="AI623" s="23">
        <f t="shared" si="348"/>
        <v>4.99</v>
      </c>
      <c r="AJ623" s="23" t="str">
        <f t="shared" si="348"/>
        <v/>
      </c>
      <c r="AK623" s="23">
        <f t="shared" si="348"/>
        <v>4.79</v>
      </c>
      <c r="BG623" t="s">
        <v>3027</v>
      </c>
      <c r="BH623" t="s">
        <v>3028</v>
      </c>
      <c r="BJ623" t="s">
        <v>2999</v>
      </c>
      <c r="BM623" t="s">
        <v>3029</v>
      </c>
      <c r="BN623" t="s">
        <v>1494</v>
      </c>
      <c r="BO623" t="s">
        <v>421</v>
      </c>
      <c r="BP623">
        <v>791624</v>
      </c>
      <c r="BQ623" t="e">
        <v>#N/A</v>
      </c>
      <c r="BR623" t="e">
        <v>#N/A</v>
      </c>
      <c r="BS623">
        <v>45</v>
      </c>
      <c r="BT623" s="88">
        <v>2350.0300000000002</v>
      </c>
      <c r="BU623">
        <v>791624</v>
      </c>
      <c r="BX623">
        <v>7.89</v>
      </c>
      <c r="BY623">
        <v>7.89</v>
      </c>
      <c r="BZ623">
        <f t="shared" si="335"/>
        <v>0</v>
      </c>
      <c r="CC623" t="e">
        <f>VLOOKUP(A623,'[1]RPT 1280 - Edmonton'!$1:$1048576,4,0)</f>
        <v>#N/A</v>
      </c>
      <c r="CE623" t="s">
        <v>6404</v>
      </c>
      <c r="CF623">
        <v>21.52</v>
      </c>
      <c r="CG623">
        <v>0</v>
      </c>
      <c r="CH623">
        <v>0</v>
      </c>
      <c r="CI623">
        <v>0</v>
      </c>
      <c r="CJ623">
        <f t="shared" si="336"/>
        <v>0</v>
      </c>
      <c r="CK623">
        <f t="shared" si="337"/>
        <v>0</v>
      </c>
      <c r="CL623">
        <f t="shared" si="338"/>
        <v>0</v>
      </c>
      <c r="CM623">
        <f t="shared" si="339"/>
        <v>0</v>
      </c>
    </row>
    <row r="624" spans="1:95" x14ac:dyDescent="0.25">
      <c r="A624" s="105">
        <v>171298</v>
      </c>
      <c r="B624" s="87" t="s">
        <v>3030</v>
      </c>
      <c r="C624" t="s">
        <v>3018</v>
      </c>
      <c r="D624" t="s">
        <v>411</v>
      </c>
      <c r="E624" t="s">
        <v>309</v>
      </c>
      <c r="F624" t="s">
        <v>205</v>
      </c>
      <c r="J624">
        <f t="shared" si="359"/>
        <v>21.52</v>
      </c>
      <c r="O624">
        <f t="shared" si="360"/>
        <v>21.52</v>
      </c>
      <c r="P624">
        <f t="shared" si="360"/>
        <v>3.58666666666667</v>
      </c>
      <c r="Q624" s="99">
        <v>0.6</v>
      </c>
      <c r="U624" t="s">
        <v>69</v>
      </c>
      <c r="V624" t="s">
        <v>69</v>
      </c>
      <c r="W624" s="73" t="s">
        <v>1151</v>
      </c>
      <c r="X624" s="74">
        <v>4.99</v>
      </c>
      <c r="Z624" s="76">
        <v>4.79</v>
      </c>
      <c r="AC624" s="8" t="s">
        <v>69</v>
      </c>
      <c r="AD624" s="8" t="s">
        <v>69</v>
      </c>
      <c r="AE624" s="8" t="s">
        <v>69</v>
      </c>
      <c r="AF624" s="8" t="s">
        <v>69</v>
      </c>
      <c r="AH624" s="23" t="e">
        <f t="shared" si="347"/>
        <v>#VALUE!</v>
      </c>
      <c r="AI624" s="23">
        <f t="shared" si="348"/>
        <v>4.99</v>
      </c>
      <c r="AJ624" s="23" t="str">
        <f t="shared" si="348"/>
        <v/>
      </c>
      <c r="AK624" s="23">
        <f t="shared" si="348"/>
        <v>4.79</v>
      </c>
      <c r="BG624" t="s">
        <v>3031</v>
      </c>
      <c r="BH624" t="s">
        <v>3032</v>
      </c>
      <c r="BJ624" t="s">
        <v>2999</v>
      </c>
      <c r="BM624" t="s">
        <v>3033</v>
      </c>
      <c r="BN624" t="s">
        <v>1494</v>
      </c>
      <c r="BO624" t="s">
        <v>421</v>
      </c>
      <c r="BP624">
        <v>171298</v>
      </c>
      <c r="BQ624" t="e">
        <v>#N/A</v>
      </c>
      <c r="BR624" t="e">
        <v>#N/A</v>
      </c>
      <c r="BS624">
        <v>44</v>
      </c>
      <c r="BT624" s="88">
        <v>5163.32</v>
      </c>
      <c r="BU624">
        <v>171298</v>
      </c>
      <c r="BX624">
        <v>7.89</v>
      </c>
      <c r="BY624">
        <v>7.89</v>
      </c>
      <c r="BZ624">
        <f t="shared" si="335"/>
        <v>0</v>
      </c>
      <c r="CC624" t="e">
        <f>VLOOKUP(A624,'[1]RPT 1280 - Edmonton'!$1:$1048576,4,0)</f>
        <v>#N/A</v>
      </c>
      <c r="CE624" t="s">
        <v>6404</v>
      </c>
      <c r="CF624">
        <v>21.52</v>
      </c>
      <c r="CG624">
        <v>0</v>
      </c>
      <c r="CH624">
        <v>0</v>
      </c>
      <c r="CI624">
        <v>0</v>
      </c>
      <c r="CJ624">
        <f t="shared" si="336"/>
        <v>0</v>
      </c>
      <c r="CK624">
        <f t="shared" si="337"/>
        <v>0</v>
      </c>
      <c r="CL624">
        <f t="shared" si="338"/>
        <v>0</v>
      </c>
      <c r="CM624">
        <f t="shared" si="339"/>
        <v>0</v>
      </c>
    </row>
    <row r="625" spans="1:95" x14ac:dyDescent="0.25">
      <c r="A625" s="105">
        <v>785733</v>
      </c>
      <c r="B625" s="87" t="s">
        <v>3034</v>
      </c>
      <c r="C625" t="s">
        <v>2995</v>
      </c>
      <c r="D625" t="s">
        <v>411</v>
      </c>
      <c r="E625" t="s">
        <v>309</v>
      </c>
      <c r="F625" t="s">
        <v>205</v>
      </c>
      <c r="I625" t="s">
        <v>55</v>
      </c>
      <c r="J625">
        <v>43.05</v>
      </c>
      <c r="O625">
        <v>43.05</v>
      </c>
      <c r="P625">
        <v>3.5874999999999999</v>
      </c>
      <c r="Q625" s="99">
        <v>0.6</v>
      </c>
      <c r="T625" t="s">
        <v>1148</v>
      </c>
      <c r="U625" t="s">
        <v>1149</v>
      </c>
      <c r="V625" t="s">
        <v>1150</v>
      </c>
      <c r="W625" s="73" t="s">
        <v>1151</v>
      </c>
      <c r="X625" s="74">
        <v>4.99</v>
      </c>
      <c r="Z625" s="76">
        <v>4.79</v>
      </c>
      <c r="AA625" s="27">
        <v>0.16508055555555601</v>
      </c>
      <c r="AC625" s="8" t="s">
        <v>597</v>
      </c>
      <c r="AD625" s="8" t="s">
        <v>489</v>
      </c>
      <c r="AE625" s="8" t="s">
        <v>1078</v>
      </c>
      <c r="AF625" s="8">
        <v>5.99</v>
      </c>
      <c r="AH625" s="23">
        <f t="shared" si="347"/>
        <v>4.5</v>
      </c>
      <c r="AI625" s="23">
        <f t="shared" si="348"/>
        <v>4.99</v>
      </c>
      <c r="AJ625" s="23" t="str">
        <f t="shared" si="348"/>
        <v/>
      </c>
      <c r="AK625" s="23">
        <f t="shared" si="348"/>
        <v>4.79</v>
      </c>
      <c r="AM625" s="40">
        <v>43.74</v>
      </c>
      <c r="AN625" s="40">
        <v>9.84</v>
      </c>
      <c r="AO625">
        <v>12</v>
      </c>
      <c r="AP625" s="40">
        <f>(AM625 * 1.05) - L625 - Q625 - K625</f>
        <v>45.327000000000005</v>
      </c>
      <c r="AQ625" t="s">
        <v>60</v>
      </c>
      <c r="AR625" s="40">
        <f>(((AH625)-((AP625/AO625) + ((AN625 * 0.03)/AO625)))/AH625)*100</f>
        <v>15.514444444444436</v>
      </c>
      <c r="AS625" s="40">
        <f>(((AI625)-((AP625/AO625) + ((AN625 * 0.3)/AO625)))/AI625)*100</f>
        <v>19.373747494989964</v>
      </c>
      <c r="AT625" s="40" t="e">
        <f>(((AJ625)-((AP625/AO625) + ((AN625 * 0.03)/AO625)))/AJ625)*100</f>
        <v>#VALUE!</v>
      </c>
      <c r="AU625" s="40">
        <f>(((AK625)-((AP625/AO625) + ((AN625 * 0.07)/AO625)))/AK625)*100</f>
        <v>19.944676409185796</v>
      </c>
      <c r="BB625" s="77">
        <f>(((AH625)-(((AP625/AO625) + ((AN625 * 0.03)/AO625))-AW625))/AH625)*100</f>
        <v>15.514444444444436</v>
      </c>
      <c r="BC625" s="78">
        <f>(((AI625)-(((AP625/AO625) + ((AN625 * 0.3)/AO625))-AX625))/AI625)*100</f>
        <v>19.373747494989964</v>
      </c>
      <c r="BD625" s="79" t="e">
        <f>(((AJ625)-(((AP625/AO625) + ((AN625 * 0.03)/AO625))-AY625))/AJ625)*100</f>
        <v>#VALUE!</v>
      </c>
      <c r="BE625" s="80">
        <f>(((AK625)-(((AP625/AO625) + ((AN625 * 0.15)/AO625))-AZ625))/AK625)*100</f>
        <v>18.575156576200406</v>
      </c>
      <c r="BG625" t="s">
        <v>3035</v>
      </c>
      <c r="BH625" t="s">
        <v>3036</v>
      </c>
      <c r="BJ625" t="s">
        <v>2999</v>
      </c>
      <c r="BM625" t="s">
        <v>3037</v>
      </c>
      <c r="BN625" t="s">
        <v>621</v>
      </c>
      <c r="BO625" t="s">
        <v>421</v>
      </c>
      <c r="BP625">
        <v>785733</v>
      </c>
      <c r="BQ625" t="e">
        <v>#N/A</v>
      </c>
      <c r="BR625" t="e">
        <v>#N/A</v>
      </c>
      <c r="BS625">
        <v>33</v>
      </c>
      <c r="BT625" s="88">
        <v>19540.18</v>
      </c>
      <c r="BU625">
        <v>785733</v>
      </c>
      <c r="BX625">
        <v>7.89</v>
      </c>
      <c r="BY625">
        <v>7.89</v>
      </c>
      <c r="BZ625">
        <f t="shared" si="335"/>
        <v>0</v>
      </c>
      <c r="CC625" t="e">
        <f>VLOOKUP(A625,'[1]RPT 1280 - Edmonton'!$1:$1048576,4,0)</f>
        <v>#N/A</v>
      </c>
      <c r="CE625" t="s">
        <v>6404</v>
      </c>
      <c r="CF625">
        <v>43.05</v>
      </c>
      <c r="CG625">
        <v>0</v>
      </c>
      <c r="CH625">
        <v>0</v>
      </c>
      <c r="CI625">
        <v>0</v>
      </c>
      <c r="CJ625">
        <f t="shared" si="336"/>
        <v>0</v>
      </c>
      <c r="CK625">
        <f t="shared" si="337"/>
        <v>0</v>
      </c>
      <c r="CL625">
        <f t="shared" si="338"/>
        <v>0</v>
      </c>
      <c r="CM625">
        <f t="shared" si="339"/>
        <v>0</v>
      </c>
      <c r="CO625" s="95">
        <v>9</v>
      </c>
      <c r="CP625" s="95">
        <v>9</v>
      </c>
      <c r="CQ625">
        <f t="shared" si="340"/>
        <v>0</v>
      </c>
    </row>
    <row r="626" spans="1:95" x14ac:dyDescent="0.25">
      <c r="A626" s="105">
        <v>785741</v>
      </c>
      <c r="B626" s="87" t="s">
        <v>3038</v>
      </c>
      <c r="C626" t="s">
        <v>2995</v>
      </c>
      <c r="D626" t="s">
        <v>411</v>
      </c>
      <c r="E626" t="s">
        <v>309</v>
      </c>
      <c r="F626" t="s">
        <v>205</v>
      </c>
      <c r="J626">
        <f t="shared" ref="J626" si="361">J625</f>
        <v>43.05</v>
      </c>
      <c r="O626">
        <f t="shared" ref="O626:P626" si="362">O625</f>
        <v>43.05</v>
      </c>
      <c r="P626">
        <f t="shared" si="362"/>
        <v>3.5874999999999999</v>
      </c>
      <c r="Q626" s="99">
        <v>0.6</v>
      </c>
      <c r="U626" t="s">
        <v>69</v>
      </c>
      <c r="V626" t="s">
        <v>69</v>
      </c>
      <c r="W626" s="73" t="s">
        <v>1151</v>
      </c>
      <c r="X626" s="74">
        <v>4.99</v>
      </c>
      <c r="Z626" s="76">
        <v>4.79</v>
      </c>
      <c r="AC626" s="8" t="s">
        <v>69</v>
      </c>
      <c r="AD626" s="8" t="s">
        <v>69</v>
      </c>
      <c r="AE626" s="8" t="s">
        <v>69</v>
      </c>
      <c r="AF626" s="8" t="s">
        <v>69</v>
      </c>
      <c r="AH626" s="23" t="e">
        <f t="shared" si="347"/>
        <v>#VALUE!</v>
      </c>
      <c r="AI626" s="23">
        <f t="shared" si="348"/>
        <v>4.99</v>
      </c>
      <c r="AJ626" s="23" t="str">
        <f t="shared" si="348"/>
        <v/>
      </c>
      <c r="AK626" s="23">
        <f t="shared" si="348"/>
        <v>4.79</v>
      </c>
      <c r="BG626" t="s">
        <v>3039</v>
      </c>
      <c r="BH626" t="s">
        <v>3040</v>
      </c>
      <c r="BJ626" t="s">
        <v>2999</v>
      </c>
      <c r="BM626" t="s">
        <v>3041</v>
      </c>
      <c r="BN626" t="s">
        <v>621</v>
      </c>
      <c r="BO626" t="s">
        <v>421</v>
      </c>
      <c r="BP626">
        <v>785741</v>
      </c>
      <c r="BQ626" t="e">
        <v>#N/A</v>
      </c>
      <c r="BR626" t="e">
        <v>#N/A</v>
      </c>
      <c r="BS626">
        <v>19</v>
      </c>
      <c r="BT626" s="88">
        <v>45800.25</v>
      </c>
      <c r="BU626">
        <v>785741</v>
      </c>
      <c r="BX626">
        <v>7.89</v>
      </c>
      <c r="BY626">
        <v>7.89</v>
      </c>
      <c r="BZ626">
        <f t="shared" si="335"/>
        <v>0</v>
      </c>
      <c r="CC626" t="e">
        <f>VLOOKUP(A626,'[1]RPT 1280 - Edmonton'!$1:$1048576,4,0)</f>
        <v>#N/A</v>
      </c>
      <c r="CE626" t="s">
        <v>6404</v>
      </c>
      <c r="CF626">
        <v>43.05</v>
      </c>
      <c r="CG626">
        <v>0</v>
      </c>
      <c r="CH626">
        <v>0</v>
      </c>
      <c r="CI626">
        <v>0</v>
      </c>
      <c r="CJ626">
        <f t="shared" si="336"/>
        <v>0</v>
      </c>
      <c r="CK626">
        <f t="shared" si="337"/>
        <v>0</v>
      </c>
      <c r="CL626">
        <f t="shared" si="338"/>
        <v>0</v>
      </c>
      <c r="CM626">
        <f t="shared" si="339"/>
        <v>0</v>
      </c>
    </row>
    <row r="627" spans="1:95" x14ac:dyDescent="0.25">
      <c r="A627">
        <v>6305064</v>
      </c>
      <c r="B627" t="s">
        <v>3042</v>
      </c>
      <c r="C627" t="s">
        <v>3043</v>
      </c>
      <c r="D627" t="s">
        <v>411</v>
      </c>
      <c r="E627" t="s">
        <v>443</v>
      </c>
      <c r="F627" t="s">
        <v>205</v>
      </c>
      <c r="I627" t="s">
        <v>55</v>
      </c>
      <c r="J627">
        <v>52.92</v>
      </c>
      <c r="K627" s="97">
        <v>5.76</v>
      </c>
      <c r="O627">
        <v>47.16</v>
      </c>
      <c r="P627">
        <v>3.93</v>
      </c>
      <c r="T627" t="s">
        <v>3044</v>
      </c>
      <c r="U627" t="s">
        <v>1149</v>
      </c>
      <c r="V627" t="s">
        <v>3045</v>
      </c>
      <c r="W627" s="73" t="s">
        <v>3046</v>
      </c>
      <c r="X627" s="74" t="s">
        <v>597</v>
      </c>
      <c r="Z627" s="76" t="s">
        <v>3047</v>
      </c>
      <c r="AA627" s="27">
        <v>0.172631578947368</v>
      </c>
      <c r="AC627" s="8" t="s">
        <v>1078</v>
      </c>
      <c r="AD627" s="8" t="s">
        <v>489</v>
      </c>
      <c r="AE627" s="8">
        <v>5.99</v>
      </c>
      <c r="AF627" s="8">
        <v>6.19</v>
      </c>
      <c r="AH627" s="23">
        <f t="shared" si="347"/>
        <v>4.7450000000000001</v>
      </c>
      <c r="AI627" s="23" t="str">
        <f t="shared" si="348"/>
        <v>5.49</v>
      </c>
      <c r="AJ627" s="23" t="str">
        <f t="shared" si="348"/>
        <v/>
      </c>
      <c r="AK627" s="23" t="str">
        <f t="shared" si="348"/>
        <v>5.19</v>
      </c>
      <c r="AM627" s="40">
        <v>52.92</v>
      </c>
      <c r="AN627" s="40">
        <v>8.64</v>
      </c>
      <c r="AO627">
        <v>12</v>
      </c>
      <c r="AP627" s="40">
        <f>(AM627 * 1.05) - L627 - Q627 - K627</f>
        <v>49.806000000000004</v>
      </c>
      <c r="AQ627" t="s">
        <v>60</v>
      </c>
      <c r="AR627" s="40">
        <f>(((AH627)-((AP627/AO627) + ((AN627 * 0.03)/AO627)))/AH627)*100</f>
        <v>12.073761854583767</v>
      </c>
      <c r="AS627" s="40">
        <f>(((AI627)-((AP627/AO627) + ((AN627 * 0.3)/AO627)))/AI627)*100</f>
        <v>20.464480874316937</v>
      </c>
      <c r="AT627" s="40" t="e">
        <f>(((AJ627)-((AP627/AO627) + ((AN627 * 0.03)/AO627)))/AJ627)*100</f>
        <v>#VALUE!</v>
      </c>
      <c r="AU627" s="40">
        <f>(((AK627)-((AP627/AO627) + ((AN627 * 0.07)/AO627)))/AK627)*100</f>
        <v>19.0578034682081</v>
      </c>
      <c r="BB627" s="77">
        <f>(((AH627)-(((AP627/AO627) + ((AN627 * 0.03)/AO627))-AW627))/AH627)*100</f>
        <v>12.073761854583767</v>
      </c>
      <c r="BC627" s="78">
        <f>(((AI627)-(((AP627/AO627) + ((AN627 * 0.3)/AO627))-AX627))/AI627)*100</f>
        <v>20.464480874316937</v>
      </c>
      <c r="BD627" s="79" t="e">
        <f>(((AJ627)-(((AP627/AO627) + ((AN627 * 0.03)/AO627))-AY627))/AJ627)*100</f>
        <v>#VALUE!</v>
      </c>
      <c r="BE627" s="80">
        <f>(((AK627)-(((AP627/AO627) + ((AN627 * 0.15)/AO627))-AZ627))/AK627)*100</f>
        <v>17.947976878612728</v>
      </c>
      <c r="BG627" t="s">
        <v>3048</v>
      </c>
      <c r="BH627" t="s">
        <v>3049</v>
      </c>
      <c r="BJ627" t="s">
        <v>3050</v>
      </c>
      <c r="BM627" t="s">
        <v>3051</v>
      </c>
      <c r="BN627" t="s">
        <v>3052</v>
      </c>
      <c r="BO627" t="s">
        <v>237</v>
      </c>
      <c r="BP627">
        <v>6305064</v>
      </c>
      <c r="BQ627" t="e">
        <v>#N/A</v>
      </c>
      <c r="BR627" t="e">
        <v>#N/A</v>
      </c>
      <c r="BS627">
        <v>0</v>
      </c>
      <c r="BT627">
        <v>111974.66</v>
      </c>
      <c r="BX627">
        <v>6.29</v>
      </c>
      <c r="BY627">
        <v>6.29</v>
      </c>
      <c r="BZ627">
        <f t="shared" si="335"/>
        <v>0</v>
      </c>
      <c r="CC627" t="e">
        <f>VLOOKUP(A627,'[1]RPT 1280 - Edmonton'!$1:$1048576,4,0)</f>
        <v>#N/A</v>
      </c>
      <c r="CE627" t="s">
        <v>6404</v>
      </c>
      <c r="CF627">
        <v>52.92</v>
      </c>
      <c r="CG627">
        <v>5.76</v>
      </c>
      <c r="CH627">
        <v>0</v>
      </c>
      <c r="CI627">
        <v>0</v>
      </c>
      <c r="CJ627">
        <f t="shared" si="336"/>
        <v>0</v>
      </c>
      <c r="CK627">
        <f t="shared" si="337"/>
        <v>0</v>
      </c>
      <c r="CL627">
        <f t="shared" si="338"/>
        <v>0</v>
      </c>
      <c r="CM627">
        <f t="shared" si="339"/>
        <v>0</v>
      </c>
      <c r="CO627" s="95">
        <v>9.5</v>
      </c>
      <c r="CP627" s="95">
        <v>9.5</v>
      </c>
      <c r="CQ627">
        <f t="shared" si="340"/>
        <v>0</v>
      </c>
    </row>
    <row r="628" spans="1:95" x14ac:dyDescent="0.25">
      <c r="A628">
        <v>6465462</v>
      </c>
      <c r="B628" t="s">
        <v>3053</v>
      </c>
      <c r="C628" t="s">
        <v>3043</v>
      </c>
      <c r="D628" t="s">
        <v>411</v>
      </c>
      <c r="E628" t="s">
        <v>443</v>
      </c>
      <c r="F628" t="s">
        <v>205</v>
      </c>
      <c r="J628">
        <f t="shared" ref="J628:K629" si="363">J627</f>
        <v>52.92</v>
      </c>
      <c r="K628" s="97">
        <f t="shared" si="363"/>
        <v>5.76</v>
      </c>
      <c r="O628">
        <f t="shared" ref="O628:P629" si="364">O627</f>
        <v>47.16</v>
      </c>
      <c r="P628">
        <f t="shared" si="364"/>
        <v>3.93</v>
      </c>
      <c r="U628" t="s">
        <v>69</v>
      </c>
      <c r="V628" t="s">
        <v>69</v>
      </c>
      <c r="W628" s="73" t="s">
        <v>362</v>
      </c>
      <c r="X628" s="74" t="s">
        <v>362</v>
      </c>
      <c r="Z628" s="76" t="s">
        <v>362</v>
      </c>
      <c r="AC628" s="8" t="s">
        <v>69</v>
      </c>
      <c r="AD628" s="8" t="s">
        <v>69</v>
      </c>
      <c r="AE628" s="8" t="s">
        <v>69</v>
      </c>
      <c r="AF628" s="8" t="s">
        <v>69</v>
      </c>
      <c r="AH628" s="23" t="str">
        <f t="shared" si="347"/>
        <v/>
      </c>
      <c r="AI628" s="23" t="str">
        <f t="shared" si="348"/>
        <v/>
      </c>
      <c r="AJ628" s="23" t="str">
        <f t="shared" si="348"/>
        <v/>
      </c>
      <c r="AK628" s="23" t="str">
        <f t="shared" si="348"/>
        <v/>
      </c>
      <c r="BG628" t="s">
        <v>3054</v>
      </c>
      <c r="BH628" t="s">
        <v>3055</v>
      </c>
      <c r="BJ628" t="s">
        <v>3050</v>
      </c>
      <c r="BM628" t="s">
        <v>3056</v>
      </c>
      <c r="BN628" t="s">
        <v>1691</v>
      </c>
      <c r="BO628" t="s">
        <v>237</v>
      </c>
      <c r="BP628">
        <v>6465462</v>
      </c>
      <c r="BQ628" t="e">
        <v>#N/A</v>
      </c>
      <c r="BR628" t="e">
        <v>#N/A</v>
      </c>
      <c r="BS628">
        <v>21</v>
      </c>
      <c r="BT628">
        <v>1601.24</v>
      </c>
      <c r="BX628">
        <v>6.29</v>
      </c>
      <c r="BY628">
        <v>6.29</v>
      </c>
      <c r="BZ628">
        <f t="shared" si="335"/>
        <v>0</v>
      </c>
      <c r="CC628" t="e">
        <f>VLOOKUP(A628,'[1]RPT 1280 - Edmonton'!$1:$1048576,4,0)</f>
        <v>#N/A</v>
      </c>
    </row>
    <row r="629" spans="1:95" x14ac:dyDescent="0.25">
      <c r="A629">
        <v>6490882</v>
      </c>
      <c r="B629" t="s">
        <v>3057</v>
      </c>
      <c r="C629" t="s">
        <v>3043</v>
      </c>
      <c r="D629" t="s">
        <v>411</v>
      </c>
      <c r="E629" t="s">
        <v>443</v>
      </c>
      <c r="F629" t="s">
        <v>205</v>
      </c>
      <c r="J629">
        <f t="shared" si="363"/>
        <v>52.92</v>
      </c>
      <c r="K629" s="97">
        <f t="shared" si="363"/>
        <v>5.76</v>
      </c>
      <c r="O629">
        <f t="shared" si="364"/>
        <v>47.16</v>
      </c>
      <c r="P629">
        <f t="shared" si="364"/>
        <v>3.93</v>
      </c>
      <c r="U629" t="s">
        <v>69</v>
      </c>
      <c r="V629" t="s">
        <v>69</v>
      </c>
      <c r="W629" s="73" t="s">
        <v>362</v>
      </c>
      <c r="X629" s="74" t="s">
        <v>362</v>
      </c>
      <c r="Z629" s="76" t="s">
        <v>362</v>
      </c>
      <c r="AC629" s="8" t="s">
        <v>69</v>
      </c>
      <c r="AD629" s="8" t="s">
        <v>69</v>
      </c>
      <c r="AE629" s="8" t="s">
        <v>69</v>
      </c>
      <c r="AF629" s="8" t="s">
        <v>69</v>
      </c>
      <c r="AH629" s="23" t="str">
        <f t="shared" si="347"/>
        <v/>
      </c>
      <c r="AI629" s="23" t="str">
        <f t="shared" si="348"/>
        <v/>
      </c>
      <c r="AJ629" s="23" t="str">
        <f t="shared" si="348"/>
        <v/>
      </c>
      <c r="AK629" s="23" t="str">
        <f t="shared" si="348"/>
        <v/>
      </c>
      <c r="BG629" t="s">
        <v>3058</v>
      </c>
      <c r="BH629" t="s">
        <v>3059</v>
      </c>
      <c r="BM629" t="s">
        <v>3060</v>
      </c>
      <c r="BN629" t="s">
        <v>3061</v>
      </c>
      <c r="BO629" t="s">
        <v>237</v>
      </c>
      <c r="BP629">
        <v>6490882</v>
      </c>
      <c r="BQ629" t="e">
        <v>#N/A</v>
      </c>
      <c r="BR629" t="e">
        <v>#N/A</v>
      </c>
      <c r="BS629">
        <v>31</v>
      </c>
      <c r="BT629">
        <v>1358.73</v>
      </c>
      <c r="BX629">
        <v>6.29</v>
      </c>
      <c r="BY629">
        <v>6.29</v>
      </c>
      <c r="BZ629">
        <f t="shared" si="335"/>
        <v>0</v>
      </c>
      <c r="CC629" t="e">
        <f>VLOOKUP(A629,'[1]RPT 1280 - Edmonton'!$1:$1048576,4,0)</f>
        <v>#N/A</v>
      </c>
    </row>
    <row r="630" spans="1:95" x14ac:dyDescent="0.25">
      <c r="A630">
        <v>6305072</v>
      </c>
      <c r="B630" t="s">
        <v>3062</v>
      </c>
      <c r="C630" t="s">
        <v>3043</v>
      </c>
      <c r="D630" t="s">
        <v>411</v>
      </c>
      <c r="E630" t="s">
        <v>443</v>
      </c>
      <c r="F630" t="s">
        <v>205</v>
      </c>
      <c r="I630" t="s">
        <v>55</v>
      </c>
      <c r="J630">
        <v>39.69</v>
      </c>
      <c r="K630" s="97">
        <v>4.32</v>
      </c>
      <c r="O630">
        <v>35.369999999999997</v>
      </c>
      <c r="P630">
        <v>3.93</v>
      </c>
      <c r="T630" t="s">
        <v>3044</v>
      </c>
      <c r="U630" t="s">
        <v>1149</v>
      </c>
      <c r="V630" t="s">
        <v>3045</v>
      </c>
      <c r="W630" s="73" t="s">
        <v>3046</v>
      </c>
      <c r="X630" s="74" t="s">
        <v>597</v>
      </c>
      <c r="Z630" s="76" t="s">
        <v>3047</v>
      </c>
      <c r="AA630" s="27">
        <v>0.172631578947368</v>
      </c>
      <c r="AC630" s="8" t="s">
        <v>1078</v>
      </c>
      <c r="AD630" s="8" t="s">
        <v>489</v>
      </c>
      <c r="AE630" s="8">
        <v>5.99</v>
      </c>
      <c r="AF630" s="8">
        <v>6.19</v>
      </c>
      <c r="AH630" s="23">
        <f t="shared" si="347"/>
        <v>4.7450000000000001</v>
      </c>
      <c r="AI630" s="23" t="str">
        <f t="shared" si="348"/>
        <v>5.49</v>
      </c>
      <c r="AJ630" s="23" t="str">
        <f t="shared" si="348"/>
        <v/>
      </c>
      <c r="AK630" s="23" t="str">
        <f t="shared" si="348"/>
        <v>5.19</v>
      </c>
      <c r="AM630" s="40">
        <v>39.69</v>
      </c>
      <c r="AN630" s="40">
        <v>6.83</v>
      </c>
      <c r="AO630">
        <v>9</v>
      </c>
      <c r="AP630" s="40">
        <f>(AM630 * 1.05) - L630 - Q630 - K630</f>
        <v>37.354500000000002</v>
      </c>
      <c r="AQ630" t="s">
        <v>60</v>
      </c>
      <c r="AR630" s="40">
        <f>(((AH630)-((AP630/AO630) + ((AN630 * 0.03)/AO630)))/AH630)*100</f>
        <v>12.049174569722517</v>
      </c>
      <c r="AS630" s="40">
        <f>(((AI630)-((AP630/AO630) + ((AN630 * 0.3)/AO630)))/AI630)*100</f>
        <v>20.251973284760165</v>
      </c>
      <c r="AT630" s="40" t="e">
        <f>(((AJ630)-((AP630/AO630) + ((AN630 * 0.03)/AO630)))/AJ630)*100</f>
        <v>#VALUE!</v>
      </c>
      <c r="AU630" s="40">
        <f>(((AK630)-((AP630/AO630) + ((AN630 * 0.07)/AO630)))/AK630)*100</f>
        <v>19.005352172982239</v>
      </c>
      <c r="BB630" s="77">
        <f>(((AH630)-(((AP630/AO630) + ((AN630 * 0.03)/AO630))-AW630))/AH630)*100</f>
        <v>12.049174569722517</v>
      </c>
      <c r="BC630" s="78">
        <f>(((AI630)-(((AP630/AO630) + ((AN630 * 0.3)/AO630))-AX630))/AI630)*100</f>
        <v>20.251973284760165</v>
      </c>
      <c r="BD630" s="79" t="e">
        <f>(((AJ630)-(((AP630/AO630) + ((AN630 * 0.03)/AO630))-AY630))/AJ630)*100</f>
        <v>#VALUE!</v>
      </c>
      <c r="BE630" s="80">
        <f>(((AK630)-(((AP630/AO630) + ((AN630 * 0.15)/AO630))-AZ630))/AK630)*100</f>
        <v>17.835581245985882</v>
      </c>
      <c r="BG630" t="s">
        <v>3063</v>
      </c>
      <c r="BH630" t="s">
        <v>3064</v>
      </c>
      <c r="BM630" t="s">
        <v>3065</v>
      </c>
      <c r="BN630" t="s">
        <v>3066</v>
      </c>
      <c r="BO630" t="s">
        <v>237</v>
      </c>
      <c r="BQ630" t="e">
        <v>#N/A</v>
      </c>
      <c r="BR630" t="e">
        <v>#N/A</v>
      </c>
      <c r="BS630">
        <v>0</v>
      </c>
      <c r="BT630">
        <v>80806.31</v>
      </c>
      <c r="BX630">
        <v>6.29</v>
      </c>
      <c r="BY630">
        <v>6.29</v>
      </c>
      <c r="BZ630">
        <f t="shared" si="335"/>
        <v>0</v>
      </c>
      <c r="CC630" t="e">
        <f>VLOOKUP(A630,'[1]RPT 1280 - Edmonton'!$1:$1048576,4,0)</f>
        <v>#N/A</v>
      </c>
      <c r="CE630" t="s">
        <v>6404</v>
      </c>
      <c r="CF630">
        <v>39.69</v>
      </c>
      <c r="CG630">
        <v>4.32</v>
      </c>
      <c r="CH630">
        <v>0</v>
      </c>
      <c r="CI630">
        <v>0</v>
      </c>
      <c r="CJ630">
        <f t="shared" si="336"/>
        <v>0</v>
      </c>
      <c r="CK630">
        <f t="shared" si="337"/>
        <v>0</v>
      </c>
      <c r="CL630">
        <f t="shared" si="338"/>
        <v>0</v>
      </c>
      <c r="CM630">
        <f t="shared" si="339"/>
        <v>0</v>
      </c>
      <c r="CO630" s="95">
        <v>9.5</v>
      </c>
      <c r="CP630" s="95">
        <v>9.5</v>
      </c>
      <c r="CQ630">
        <f t="shared" si="340"/>
        <v>0</v>
      </c>
    </row>
    <row r="631" spans="1:95" x14ac:dyDescent="0.25">
      <c r="A631">
        <v>6305098</v>
      </c>
      <c r="B631" t="s">
        <v>3067</v>
      </c>
      <c r="C631" t="s">
        <v>3043</v>
      </c>
      <c r="D631" t="s">
        <v>411</v>
      </c>
      <c r="E631" t="s">
        <v>443</v>
      </c>
      <c r="F631" t="s">
        <v>205</v>
      </c>
      <c r="J631">
        <f t="shared" ref="J631:K634" si="365">J630</f>
        <v>39.69</v>
      </c>
      <c r="K631" s="97">
        <f t="shared" si="365"/>
        <v>4.32</v>
      </c>
      <c r="O631">
        <f t="shared" ref="O631:P634" si="366">O630</f>
        <v>35.369999999999997</v>
      </c>
      <c r="P631">
        <f t="shared" si="366"/>
        <v>3.93</v>
      </c>
      <c r="U631" t="s">
        <v>69</v>
      </c>
      <c r="V631" t="s">
        <v>69</v>
      </c>
      <c r="W631" s="73" t="s">
        <v>362</v>
      </c>
      <c r="X631" s="74" t="s">
        <v>362</v>
      </c>
      <c r="Z631" s="76" t="s">
        <v>362</v>
      </c>
      <c r="AC631" s="8" t="s">
        <v>69</v>
      </c>
      <c r="AD631" s="8" t="s">
        <v>69</v>
      </c>
      <c r="AE631" s="8" t="s">
        <v>69</v>
      </c>
      <c r="AF631" s="8" t="s">
        <v>69</v>
      </c>
      <c r="AH631" s="23" t="str">
        <f t="shared" si="347"/>
        <v/>
      </c>
      <c r="AI631" s="23" t="str">
        <f t="shared" si="348"/>
        <v/>
      </c>
      <c r="AJ631" s="23" t="str">
        <f t="shared" si="348"/>
        <v/>
      </c>
      <c r="AK631" s="23" t="str">
        <f t="shared" si="348"/>
        <v/>
      </c>
      <c r="BG631" t="s">
        <v>3068</v>
      </c>
      <c r="BH631" t="s">
        <v>3069</v>
      </c>
      <c r="BJ631" t="s">
        <v>3050</v>
      </c>
      <c r="BM631" t="s">
        <v>3070</v>
      </c>
      <c r="BN631" t="s">
        <v>3066</v>
      </c>
      <c r="BO631" t="s">
        <v>237</v>
      </c>
      <c r="BQ631" t="e">
        <v>#N/A</v>
      </c>
      <c r="BR631" t="e">
        <v>#N/A</v>
      </c>
      <c r="BS631">
        <v>18</v>
      </c>
      <c r="BT631">
        <v>46139.21</v>
      </c>
      <c r="BX631">
        <v>6.29</v>
      </c>
      <c r="BY631">
        <v>6.29</v>
      </c>
      <c r="BZ631">
        <f t="shared" si="335"/>
        <v>0</v>
      </c>
      <c r="CC631" t="e">
        <f>VLOOKUP(A631,'[1]RPT 1280 - Edmonton'!$1:$1048576,4,0)</f>
        <v>#N/A</v>
      </c>
      <c r="CE631" t="s">
        <v>6404</v>
      </c>
      <c r="CF631">
        <v>39.69</v>
      </c>
      <c r="CG631">
        <v>4.32</v>
      </c>
      <c r="CH631">
        <v>0</v>
      </c>
      <c r="CI631">
        <v>0</v>
      </c>
      <c r="CJ631">
        <f t="shared" si="336"/>
        <v>0</v>
      </c>
      <c r="CK631">
        <f t="shared" si="337"/>
        <v>0</v>
      </c>
      <c r="CL631">
        <f t="shared" si="338"/>
        <v>0</v>
      </c>
      <c r="CM631">
        <f t="shared" si="339"/>
        <v>0</v>
      </c>
    </row>
    <row r="632" spans="1:95" x14ac:dyDescent="0.25">
      <c r="A632">
        <v>6305080</v>
      </c>
      <c r="B632" t="s">
        <v>3071</v>
      </c>
      <c r="C632" t="s">
        <v>3043</v>
      </c>
      <c r="D632" t="s">
        <v>411</v>
      </c>
      <c r="E632" t="s">
        <v>443</v>
      </c>
      <c r="F632" t="s">
        <v>205</v>
      </c>
      <c r="J632">
        <f t="shared" si="365"/>
        <v>39.69</v>
      </c>
      <c r="K632" s="97">
        <f t="shared" si="365"/>
        <v>4.32</v>
      </c>
      <c r="O632">
        <f t="shared" si="366"/>
        <v>35.369999999999997</v>
      </c>
      <c r="P632">
        <f t="shared" si="366"/>
        <v>3.93</v>
      </c>
      <c r="U632" t="s">
        <v>69</v>
      </c>
      <c r="V632" t="s">
        <v>69</v>
      </c>
      <c r="W632" s="73" t="s">
        <v>362</v>
      </c>
      <c r="X632" s="74" t="s">
        <v>362</v>
      </c>
      <c r="Z632" s="76" t="s">
        <v>362</v>
      </c>
      <c r="AC632" s="8" t="s">
        <v>69</v>
      </c>
      <c r="AD632" s="8" t="s">
        <v>69</v>
      </c>
      <c r="AE632" s="8" t="s">
        <v>69</v>
      </c>
      <c r="AF632" s="8" t="s">
        <v>69</v>
      </c>
      <c r="AH632" s="23" t="str">
        <f t="shared" si="347"/>
        <v/>
      </c>
      <c r="AI632" s="23" t="str">
        <f t="shared" si="348"/>
        <v/>
      </c>
      <c r="AJ632" s="23" t="str">
        <f t="shared" si="348"/>
        <v/>
      </c>
      <c r="AK632" s="23" t="str">
        <f t="shared" si="348"/>
        <v/>
      </c>
      <c r="BG632" t="s">
        <v>3072</v>
      </c>
      <c r="BH632" t="s">
        <v>3073</v>
      </c>
      <c r="BJ632" t="s">
        <v>3050</v>
      </c>
      <c r="BM632" t="s">
        <v>3074</v>
      </c>
      <c r="BN632" t="s">
        <v>3066</v>
      </c>
      <c r="BO632" t="s">
        <v>237</v>
      </c>
      <c r="BP632">
        <v>6305080</v>
      </c>
      <c r="BQ632" t="e">
        <v>#N/A</v>
      </c>
      <c r="BR632" t="e">
        <v>#N/A</v>
      </c>
      <c r="BS632">
        <v>1</v>
      </c>
      <c r="BT632">
        <v>55568.72</v>
      </c>
      <c r="BX632">
        <v>6.29</v>
      </c>
      <c r="BY632">
        <v>6.29</v>
      </c>
      <c r="BZ632">
        <f t="shared" si="335"/>
        <v>0</v>
      </c>
      <c r="CC632" t="e">
        <f>VLOOKUP(A632,'[1]RPT 1280 - Edmonton'!$1:$1048576,4,0)</f>
        <v>#N/A</v>
      </c>
      <c r="CE632" t="s">
        <v>6404</v>
      </c>
      <c r="CF632">
        <v>39.69</v>
      </c>
      <c r="CG632">
        <v>4.32</v>
      </c>
      <c r="CH632">
        <v>0</v>
      </c>
      <c r="CI632">
        <v>0</v>
      </c>
      <c r="CJ632">
        <f t="shared" si="336"/>
        <v>0</v>
      </c>
      <c r="CK632">
        <f t="shared" si="337"/>
        <v>0</v>
      </c>
      <c r="CL632">
        <f t="shared" si="338"/>
        <v>0</v>
      </c>
      <c r="CM632">
        <f t="shared" si="339"/>
        <v>0</v>
      </c>
    </row>
    <row r="633" spans="1:95" x14ac:dyDescent="0.25">
      <c r="A633">
        <v>6433908</v>
      </c>
      <c r="B633" t="s">
        <v>3075</v>
      </c>
      <c r="C633" t="s">
        <v>3043</v>
      </c>
      <c r="D633" t="s">
        <v>411</v>
      </c>
      <c r="E633" t="s">
        <v>443</v>
      </c>
      <c r="F633" t="s">
        <v>205</v>
      </c>
      <c r="J633">
        <f t="shared" si="365"/>
        <v>39.69</v>
      </c>
      <c r="K633" s="97">
        <f t="shared" si="365"/>
        <v>4.32</v>
      </c>
      <c r="O633">
        <f t="shared" si="366"/>
        <v>35.369999999999997</v>
      </c>
      <c r="P633">
        <f t="shared" si="366"/>
        <v>3.93</v>
      </c>
      <c r="U633" t="s">
        <v>69</v>
      </c>
      <c r="V633" t="s">
        <v>69</v>
      </c>
      <c r="W633" s="73" t="s">
        <v>362</v>
      </c>
      <c r="X633" s="74" t="s">
        <v>362</v>
      </c>
      <c r="Z633" s="76" t="s">
        <v>362</v>
      </c>
      <c r="AC633" s="8" t="s">
        <v>69</v>
      </c>
      <c r="AD633" s="8" t="s">
        <v>69</v>
      </c>
      <c r="AE633" s="8" t="s">
        <v>69</v>
      </c>
      <c r="AF633" s="8" t="s">
        <v>69</v>
      </c>
      <c r="AH633" s="23" t="str">
        <f t="shared" si="347"/>
        <v/>
      </c>
      <c r="AI633" s="23" t="str">
        <f t="shared" si="348"/>
        <v/>
      </c>
      <c r="AJ633" s="23" t="str">
        <f t="shared" si="348"/>
        <v/>
      </c>
      <c r="AK633" s="23" t="str">
        <f t="shared" si="348"/>
        <v/>
      </c>
      <c r="BG633" t="s">
        <v>3076</v>
      </c>
      <c r="BH633" t="s">
        <v>3077</v>
      </c>
      <c r="BM633" t="s">
        <v>3078</v>
      </c>
      <c r="BN633" t="s">
        <v>3079</v>
      </c>
      <c r="BO633" t="s">
        <v>237</v>
      </c>
      <c r="BP633">
        <v>6433908</v>
      </c>
      <c r="BQ633" t="e">
        <v>#N/A</v>
      </c>
      <c r="BR633" t="e">
        <v>#N/A</v>
      </c>
      <c r="BS633">
        <v>7</v>
      </c>
      <c r="BT633">
        <v>4201.9399999999996</v>
      </c>
      <c r="BX633">
        <v>6.29</v>
      </c>
      <c r="BY633">
        <v>6.29</v>
      </c>
      <c r="BZ633">
        <f t="shared" si="335"/>
        <v>0</v>
      </c>
      <c r="CC633" t="e">
        <f>VLOOKUP(A633,'[1]RPT 1280 - Edmonton'!$1:$1048576,4,0)</f>
        <v>#N/A</v>
      </c>
      <c r="CE633" t="s">
        <v>6404</v>
      </c>
      <c r="CF633">
        <v>39.69</v>
      </c>
      <c r="CG633">
        <v>4.32</v>
      </c>
      <c r="CH633">
        <v>0</v>
      </c>
      <c r="CI633">
        <v>0</v>
      </c>
      <c r="CJ633">
        <f t="shared" si="336"/>
        <v>0</v>
      </c>
      <c r="CK633">
        <f t="shared" si="337"/>
        <v>0</v>
      </c>
      <c r="CL633">
        <f t="shared" si="338"/>
        <v>0</v>
      </c>
      <c r="CM633">
        <f t="shared" si="339"/>
        <v>0</v>
      </c>
    </row>
    <row r="634" spans="1:95" x14ac:dyDescent="0.25">
      <c r="A634">
        <v>6510788</v>
      </c>
      <c r="B634" t="s">
        <v>3080</v>
      </c>
      <c r="C634" t="s">
        <v>3043</v>
      </c>
      <c r="D634" t="s">
        <v>411</v>
      </c>
      <c r="E634" t="s">
        <v>443</v>
      </c>
      <c r="F634" t="s">
        <v>205</v>
      </c>
      <c r="J634">
        <f t="shared" si="365"/>
        <v>39.69</v>
      </c>
      <c r="K634" s="97">
        <f t="shared" si="365"/>
        <v>4.32</v>
      </c>
      <c r="O634">
        <f t="shared" si="366"/>
        <v>35.369999999999997</v>
      </c>
      <c r="P634">
        <f t="shared" si="366"/>
        <v>3.93</v>
      </c>
      <c r="U634" t="s">
        <v>69</v>
      </c>
      <c r="V634" t="s">
        <v>69</v>
      </c>
      <c r="W634" s="73" t="s">
        <v>362</v>
      </c>
      <c r="X634" s="74" t="s">
        <v>362</v>
      </c>
      <c r="Z634" s="76" t="s">
        <v>362</v>
      </c>
      <c r="AC634" s="8" t="s">
        <v>69</v>
      </c>
      <c r="AD634" s="8" t="s">
        <v>69</v>
      </c>
      <c r="AE634" s="8" t="s">
        <v>69</v>
      </c>
      <c r="AF634" s="8" t="s">
        <v>69</v>
      </c>
      <c r="AH634" s="23" t="str">
        <f t="shared" si="347"/>
        <v/>
      </c>
      <c r="AI634" s="23" t="str">
        <f t="shared" si="348"/>
        <v/>
      </c>
      <c r="AJ634" s="23" t="str">
        <f t="shared" si="348"/>
        <v/>
      </c>
      <c r="AK634" s="23" t="str">
        <f t="shared" si="348"/>
        <v/>
      </c>
      <c r="BG634" t="s">
        <v>3081</v>
      </c>
      <c r="BH634" t="s">
        <v>3082</v>
      </c>
      <c r="BM634" t="s">
        <v>3083</v>
      </c>
      <c r="BN634" t="s">
        <v>3066</v>
      </c>
      <c r="BO634" t="s">
        <v>237</v>
      </c>
      <c r="BQ634" t="e">
        <v>#N/A</v>
      </c>
      <c r="BR634" t="e">
        <v>#N/A</v>
      </c>
      <c r="BS634">
        <v>19</v>
      </c>
      <c r="BT634">
        <v>2922.7</v>
      </c>
      <c r="BX634">
        <v>6.29</v>
      </c>
      <c r="BY634">
        <v>6.29</v>
      </c>
      <c r="BZ634">
        <f t="shared" si="335"/>
        <v>0</v>
      </c>
      <c r="CC634" t="e">
        <f>VLOOKUP(A634,'[1]RPT 1280 - Edmonton'!$1:$1048576,4,0)</f>
        <v>#N/A</v>
      </c>
      <c r="CE634" t="s">
        <v>6404</v>
      </c>
      <c r="CF634">
        <v>39.69</v>
      </c>
      <c r="CG634">
        <v>4.32</v>
      </c>
      <c r="CH634">
        <v>0</v>
      </c>
      <c r="CI634">
        <v>0</v>
      </c>
      <c r="CJ634">
        <f t="shared" si="336"/>
        <v>0</v>
      </c>
      <c r="CK634">
        <f t="shared" si="337"/>
        <v>0</v>
      </c>
      <c r="CL634">
        <f t="shared" si="338"/>
        <v>0</v>
      </c>
      <c r="CM634">
        <f t="shared" si="339"/>
        <v>0</v>
      </c>
    </row>
    <row r="635" spans="1:95" x14ac:dyDescent="0.25">
      <c r="A635">
        <v>6348791</v>
      </c>
      <c r="B635" t="s">
        <v>3084</v>
      </c>
      <c r="C635" t="s">
        <v>3085</v>
      </c>
      <c r="D635" t="s">
        <v>411</v>
      </c>
      <c r="E635" t="s">
        <v>443</v>
      </c>
      <c r="F635" t="s">
        <v>205</v>
      </c>
      <c r="I635" t="s">
        <v>55</v>
      </c>
      <c r="J635">
        <v>57.33</v>
      </c>
      <c r="K635" s="97">
        <v>6.24</v>
      </c>
      <c r="O635">
        <v>51.09</v>
      </c>
      <c r="P635">
        <v>3.93</v>
      </c>
      <c r="T635" t="s">
        <v>3044</v>
      </c>
      <c r="U635" t="s">
        <v>1149</v>
      </c>
      <c r="V635" t="s">
        <v>3045</v>
      </c>
      <c r="W635" s="73" t="s">
        <v>3046</v>
      </c>
      <c r="X635" s="74" t="s">
        <v>597</v>
      </c>
      <c r="Z635" s="76" t="s">
        <v>3047</v>
      </c>
      <c r="AA635" s="27">
        <v>0.172631578947368</v>
      </c>
      <c r="AC635" s="8" t="s">
        <v>1078</v>
      </c>
      <c r="AD635" s="8" t="s">
        <v>489</v>
      </c>
      <c r="AE635" s="8">
        <v>5.99</v>
      </c>
      <c r="AF635" s="8">
        <v>6.19</v>
      </c>
      <c r="AH635" s="23">
        <f t="shared" si="347"/>
        <v>4.7450000000000001</v>
      </c>
      <c r="AI635" s="23" t="str">
        <f t="shared" si="348"/>
        <v>5.49</v>
      </c>
      <c r="AJ635" s="23" t="str">
        <f t="shared" si="348"/>
        <v/>
      </c>
      <c r="AK635" s="23" t="str">
        <f t="shared" si="348"/>
        <v>5.19</v>
      </c>
      <c r="AM635" s="40">
        <v>57.33</v>
      </c>
      <c r="AN635" s="40">
        <v>6.82</v>
      </c>
      <c r="AO635">
        <v>13</v>
      </c>
      <c r="AP635" s="40">
        <f>(AM635 * 1.05) - L635 - Q635 - K635</f>
        <v>53.956499999999998</v>
      </c>
      <c r="AQ635" t="s">
        <v>60</v>
      </c>
      <c r="AR635" s="40">
        <f>(((AH635)-((AP635/AO635) + ((AN635 * 0.03)/AO635)))/AH635)*100</f>
        <v>12.197292696765828</v>
      </c>
      <c r="AS635" s="40">
        <f>(((AI635)-((AP635/AO635) + ((AN635 * 0.3)/AO635)))/AI635)*100</f>
        <v>21.532156368221937</v>
      </c>
      <c r="AT635" s="40" t="e">
        <f>(((AJ635)-((AP635/AO635) + ((AN635 * 0.03)/AO635)))/AJ635)*100</f>
        <v>#VALUE!</v>
      </c>
      <c r="AU635" s="40">
        <f>(((AK635)-((AP635/AO635) + ((AN635 * 0.07)/AO635)))/AK635)*100</f>
        <v>19.321327997628575</v>
      </c>
      <c r="BB635" s="77">
        <f>(((AH635)-(((AP635/AO635) + ((AN635 * 0.03)/AO635))-AW635))/AH635)*100</f>
        <v>12.197292696765828</v>
      </c>
      <c r="BC635" s="78">
        <f>(((AI635)-(((AP635/AO635) + ((AN635 * 0.3)/AO635))-AX635))/AI635)*100</f>
        <v>21.532156368221937</v>
      </c>
      <c r="BD635" s="79" t="e">
        <f>(((AJ635)-(((AP635/AO635) + ((AN635 * 0.03)/AO635))-AY635))/AJ635)*100</f>
        <v>#VALUE!</v>
      </c>
      <c r="BE635" s="80">
        <f>(((AK635)-(((AP635/AO635) + ((AN635 * 0.15)/AO635))-AZ635))/AK635)*100</f>
        <v>18.512672298799476</v>
      </c>
      <c r="BG635" t="s">
        <v>3086</v>
      </c>
      <c r="BH635" t="s">
        <v>3087</v>
      </c>
      <c r="BJ635" t="s">
        <v>3050</v>
      </c>
      <c r="BM635" t="s">
        <v>3088</v>
      </c>
      <c r="BN635" t="s">
        <v>1718</v>
      </c>
      <c r="BO635" t="s">
        <v>237</v>
      </c>
      <c r="BP635">
        <v>6348791</v>
      </c>
      <c r="BQ635" t="e">
        <v>#N/A</v>
      </c>
      <c r="BR635" t="e">
        <v>#N/A</v>
      </c>
      <c r="BS635">
        <v>47</v>
      </c>
      <c r="BT635">
        <v>3675.26</v>
      </c>
      <c r="BX635">
        <v>6.29</v>
      </c>
      <c r="BY635">
        <v>6.29</v>
      </c>
      <c r="BZ635">
        <f t="shared" si="335"/>
        <v>0</v>
      </c>
      <c r="CC635" t="e">
        <f>VLOOKUP(A635,'[1]RPT 1280 - Edmonton'!$1:$1048576,4,0)</f>
        <v>#N/A</v>
      </c>
      <c r="CE635" t="s">
        <v>6404</v>
      </c>
      <c r="CF635">
        <v>57.33</v>
      </c>
      <c r="CG635">
        <v>6.24</v>
      </c>
      <c r="CH635">
        <v>0</v>
      </c>
      <c r="CI635">
        <v>0</v>
      </c>
      <c r="CJ635">
        <f t="shared" si="336"/>
        <v>0</v>
      </c>
      <c r="CK635">
        <f t="shared" si="337"/>
        <v>0</v>
      </c>
      <c r="CL635">
        <f t="shared" si="338"/>
        <v>0</v>
      </c>
      <c r="CM635">
        <f t="shared" si="339"/>
        <v>0</v>
      </c>
      <c r="CO635" s="95">
        <v>9.5</v>
      </c>
      <c r="CP635" s="95">
        <v>9.5</v>
      </c>
      <c r="CQ635">
        <f t="shared" si="340"/>
        <v>0</v>
      </c>
    </row>
    <row r="636" spans="1:95" x14ac:dyDescent="0.25">
      <c r="A636">
        <v>6521397</v>
      </c>
      <c r="B636" t="s">
        <v>3089</v>
      </c>
      <c r="C636" t="s">
        <v>3043</v>
      </c>
      <c r="D636" t="s">
        <v>411</v>
      </c>
      <c r="E636" t="s">
        <v>443</v>
      </c>
      <c r="F636" t="s">
        <v>205</v>
      </c>
      <c r="I636" t="s">
        <v>55</v>
      </c>
      <c r="J636">
        <v>35.28</v>
      </c>
      <c r="K636" s="97">
        <v>3.84</v>
      </c>
      <c r="O636">
        <v>31.44</v>
      </c>
      <c r="P636">
        <v>3.93</v>
      </c>
      <c r="T636" t="s">
        <v>3044</v>
      </c>
      <c r="U636" t="s">
        <v>1149</v>
      </c>
      <c r="V636" t="s">
        <v>3045</v>
      </c>
      <c r="W636" s="73" t="s">
        <v>3046</v>
      </c>
      <c r="X636" s="74" t="s">
        <v>597</v>
      </c>
      <c r="Z636" s="76" t="s">
        <v>3047</v>
      </c>
      <c r="AA636" s="27">
        <v>0.172631578947368</v>
      </c>
      <c r="AC636" s="8" t="s">
        <v>1078</v>
      </c>
      <c r="AD636" s="8" t="s">
        <v>489</v>
      </c>
      <c r="AE636" s="8">
        <v>5.99</v>
      </c>
      <c r="AF636" s="8">
        <v>6.19</v>
      </c>
      <c r="AH636" s="23">
        <f t="shared" si="347"/>
        <v>4.7450000000000001</v>
      </c>
      <c r="AI636" s="23" t="str">
        <f t="shared" si="348"/>
        <v>5.49</v>
      </c>
      <c r="AJ636" s="23" t="str">
        <f t="shared" si="348"/>
        <v/>
      </c>
      <c r="AK636" s="23" t="str">
        <f t="shared" si="348"/>
        <v>5.19</v>
      </c>
      <c r="AM636" s="40">
        <v>35.28</v>
      </c>
      <c r="AN636" s="40">
        <v>6.04</v>
      </c>
      <c r="AO636">
        <v>8</v>
      </c>
      <c r="AP636" s="40">
        <f>(AM636 * 1.05) - L636 - Q636 - K636</f>
        <v>33.204000000000008</v>
      </c>
      <c r="AQ636" t="s">
        <v>60</v>
      </c>
      <c r="AR636" s="40">
        <f>(((AH636)-((AP636/AO636) + ((AN636 * 0.03)/AO636)))/AH636)*100</f>
        <v>12.05163329820863</v>
      </c>
      <c r="AS636" s="40">
        <f>(((AI636)-((AP636/AO636) + ((AN636 * 0.3)/AO636)))/AI636)*100</f>
        <v>20.273224043715839</v>
      </c>
      <c r="AT636" s="40" t="e">
        <f>(((AJ636)-((AP636/AO636) + ((AN636 * 0.03)/AO636)))/AJ636)*100</f>
        <v>#VALUE!</v>
      </c>
      <c r="AU636" s="40">
        <f>(((AK636)-((AP636/AO636) + ((AN636 * 0.07)/AO636)))/AK636)*100</f>
        <v>19.010597302504799</v>
      </c>
      <c r="BB636" s="77">
        <f>(((AH636)-(((AP636/AO636) + ((AN636 * 0.03)/AO636))-AW636))/AH636)*100</f>
        <v>12.05163329820863</v>
      </c>
      <c r="BC636" s="78">
        <f>(((AI636)-(((AP636/AO636) + ((AN636 * 0.3)/AO636))-AX636))/AI636)*100</f>
        <v>20.273224043715839</v>
      </c>
      <c r="BD636" s="79" t="e">
        <f>(((AJ636)-(((AP636/AO636) + ((AN636 * 0.03)/AO636))-AY636))/AJ636)*100</f>
        <v>#VALUE!</v>
      </c>
      <c r="BE636" s="80">
        <f>(((AK636)-(((AP636/AO636) + ((AN636 * 0.15)/AO636))-AZ636))/AK636)*100</f>
        <v>17.846820809248545</v>
      </c>
      <c r="BG636" t="s">
        <v>3090</v>
      </c>
      <c r="BH636" t="s">
        <v>3091</v>
      </c>
      <c r="BM636" t="s">
        <v>3092</v>
      </c>
      <c r="BN636" t="s">
        <v>3079</v>
      </c>
      <c r="BO636" t="s">
        <v>237</v>
      </c>
      <c r="BQ636" t="e">
        <v>#N/A</v>
      </c>
      <c r="BR636" t="e">
        <v>#N/A</v>
      </c>
      <c r="BS636">
        <v>14</v>
      </c>
      <c r="BT636">
        <v>2689.97</v>
      </c>
      <c r="BX636">
        <v>6.29</v>
      </c>
      <c r="BY636">
        <v>6.29</v>
      </c>
      <c r="BZ636">
        <f t="shared" si="335"/>
        <v>0</v>
      </c>
      <c r="CC636" t="e">
        <f>VLOOKUP(A636,'[1]RPT 1280 - Edmonton'!$1:$1048576,4,0)</f>
        <v>#N/A</v>
      </c>
    </row>
    <row r="637" spans="1:95" x14ac:dyDescent="0.25">
      <c r="A637">
        <v>6539811</v>
      </c>
      <c r="B637" t="s">
        <v>3093</v>
      </c>
      <c r="C637" t="s">
        <v>3043</v>
      </c>
      <c r="D637" t="s">
        <v>411</v>
      </c>
      <c r="E637" t="s">
        <v>443</v>
      </c>
      <c r="F637" t="s">
        <v>205</v>
      </c>
      <c r="I637" t="s">
        <v>186</v>
      </c>
      <c r="J637">
        <v>52.92</v>
      </c>
      <c r="K637" s="97">
        <v>5.76</v>
      </c>
      <c r="O637">
        <v>47.16</v>
      </c>
      <c r="P637">
        <v>3.93</v>
      </c>
      <c r="T637" t="s">
        <v>3044</v>
      </c>
      <c r="U637" t="s">
        <v>1149</v>
      </c>
      <c r="V637" t="s">
        <v>3045</v>
      </c>
      <c r="W637" s="73" t="s">
        <v>3046</v>
      </c>
      <c r="X637" s="74" t="s">
        <v>597</v>
      </c>
      <c r="Z637" s="76" t="s">
        <v>3047</v>
      </c>
      <c r="AA637" s="27">
        <v>0.172631578947368</v>
      </c>
      <c r="AC637" s="8" t="s">
        <v>1078</v>
      </c>
      <c r="AD637" s="8" t="s">
        <v>489</v>
      </c>
      <c r="AE637" s="8">
        <v>5.99</v>
      </c>
      <c r="AF637" s="8">
        <v>6.19</v>
      </c>
      <c r="AH637" s="23">
        <f t="shared" si="347"/>
        <v>4.7450000000000001</v>
      </c>
      <c r="AI637" s="23" t="str">
        <f t="shared" si="348"/>
        <v>5.49</v>
      </c>
      <c r="AJ637" s="23" t="str">
        <f t="shared" si="348"/>
        <v/>
      </c>
      <c r="AK637" s="23" t="str">
        <f t="shared" si="348"/>
        <v>5.19</v>
      </c>
      <c r="AM637" s="40">
        <v>52.92</v>
      </c>
      <c r="AN637" s="40">
        <v>6.61</v>
      </c>
      <c r="AO637">
        <v>12</v>
      </c>
      <c r="AP637" s="40">
        <f>(AM637 * 1.05) - L637 - Q637 - K637</f>
        <v>49.806000000000004</v>
      </c>
      <c r="AQ637" t="s">
        <v>60</v>
      </c>
      <c r="AR637" s="40">
        <f>(((AH637)-((AP637/AO637) + ((AN637 * 0.03)/AO637)))/AH637)*100</f>
        <v>12.180716543730249</v>
      </c>
      <c r="AS637" s="40">
        <f>(((AI637)-((AP637/AO637) + ((AN637 * 0.3)/AO637)))/AI637)*100</f>
        <v>21.388888888888886</v>
      </c>
      <c r="AT637" s="40" t="e">
        <f>(((AJ637)-((AP637/AO637) + ((AN637 * 0.03)/AO637)))/AJ637)*100</f>
        <v>#VALUE!</v>
      </c>
      <c r="AU637" s="40">
        <f>(((AK637)-((AP637/AO637) + ((AN637 * 0.07)/AO637)))/AK637)*100</f>
        <v>19.285966602440592</v>
      </c>
      <c r="BB637" s="77">
        <f>(((AH637)-(((AP637/AO637) + ((AN637 * 0.03)/AO637))-AW637))/AH637)*100</f>
        <v>12.180716543730249</v>
      </c>
      <c r="BC637" s="78">
        <f>(((AI637)-(((AP637/AO637) + ((AN637 * 0.3)/AO637))-AX637))/AI637)*100</f>
        <v>21.388888888888886</v>
      </c>
      <c r="BD637" s="79" t="e">
        <f>(((AJ637)-(((AP637/AO637) + ((AN637 * 0.03)/AO637))-AY637))/AJ637)*100</f>
        <v>#VALUE!</v>
      </c>
      <c r="BE637" s="80">
        <f>(((AK637)-(((AP637/AO637) + ((AN637 * 0.15)/AO637))-AZ637))/AK637)*100</f>
        <v>18.436897880539501</v>
      </c>
      <c r="BG637" t="s">
        <v>3094</v>
      </c>
      <c r="BH637" t="s">
        <v>3095</v>
      </c>
      <c r="BM637" t="s">
        <v>3096</v>
      </c>
      <c r="BN637" t="s">
        <v>1554</v>
      </c>
      <c r="BO637" t="s">
        <v>237</v>
      </c>
      <c r="BQ637" t="e">
        <v>#N/A</v>
      </c>
      <c r="BR637" t="e">
        <v>#N/A</v>
      </c>
      <c r="BT637"/>
      <c r="BX637">
        <v>6.29</v>
      </c>
      <c r="BY637">
        <v>6.29</v>
      </c>
      <c r="BZ637">
        <f t="shared" si="335"/>
        <v>0</v>
      </c>
      <c r="CC637" t="e">
        <f>VLOOKUP(A637,'[1]RPT 1280 - Edmonton'!$1:$1048576,4,0)</f>
        <v>#N/A</v>
      </c>
      <c r="CE637" t="s">
        <v>6404</v>
      </c>
      <c r="CF637">
        <v>52.92</v>
      </c>
      <c r="CG637">
        <v>5.76</v>
      </c>
      <c r="CH637">
        <v>0</v>
      </c>
      <c r="CI637">
        <v>0</v>
      </c>
      <c r="CJ637">
        <f t="shared" si="336"/>
        <v>0</v>
      </c>
      <c r="CK637">
        <f t="shared" si="337"/>
        <v>0</v>
      </c>
      <c r="CL637">
        <f t="shared" si="338"/>
        <v>0</v>
      </c>
      <c r="CM637">
        <f t="shared" si="339"/>
        <v>0</v>
      </c>
      <c r="CO637" s="95">
        <v>9.5</v>
      </c>
      <c r="CP637" s="95">
        <v>9.5</v>
      </c>
      <c r="CQ637">
        <f t="shared" si="340"/>
        <v>0</v>
      </c>
    </row>
    <row r="638" spans="1:95" x14ac:dyDescent="0.25">
      <c r="A638">
        <v>6458897</v>
      </c>
      <c r="B638" t="s">
        <v>3097</v>
      </c>
      <c r="C638" t="s">
        <v>3098</v>
      </c>
      <c r="D638" t="s">
        <v>411</v>
      </c>
      <c r="E638" t="s">
        <v>443</v>
      </c>
      <c r="F638" t="s">
        <v>205</v>
      </c>
      <c r="I638" t="s">
        <v>55</v>
      </c>
      <c r="J638">
        <v>39.119999999999997</v>
      </c>
      <c r="K638" s="97">
        <v>1.56</v>
      </c>
      <c r="O638">
        <v>37.56</v>
      </c>
      <c r="P638">
        <v>3.13</v>
      </c>
      <c r="T638" t="s">
        <v>3099</v>
      </c>
      <c r="U638" t="s">
        <v>1149</v>
      </c>
      <c r="V638" t="s">
        <v>3100</v>
      </c>
      <c r="W638" s="73" t="s">
        <v>3101</v>
      </c>
      <c r="X638" s="74" t="s">
        <v>881</v>
      </c>
      <c r="Z638" s="76">
        <v>3.99</v>
      </c>
      <c r="AA638" s="27">
        <v>0.105714285714286</v>
      </c>
      <c r="AC638" s="8">
        <v>4.1900000000000004</v>
      </c>
      <c r="AD638" s="8">
        <v>5.19</v>
      </c>
      <c r="AE638" s="8" t="s">
        <v>883</v>
      </c>
      <c r="AF638" s="8" t="s">
        <v>595</v>
      </c>
      <c r="AH638" s="23">
        <f t="shared" si="347"/>
        <v>3.4950000000000001</v>
      </c>
      <c r="AI638" s="23" t="str">
        <f t="shared" si="348"/>
        <v>4.19</v>
      </c>
      <c r="AJ638" s="23" t="str">
        <f t="shared" si="348"/>
        <v/>
      </c>
      <c r="AK638" s="23">
        <f t="shared" si="348"/>
        <v>3.99</v>
      </c>
      <c r="AM638" s="40">
        <v>39.119999999999997</v>
      </c>
      <c r="AN638" s="40">
        <v>2.7</v>
      </c>
      <c r="AO638">
        <v>12</v>
      </c>
      <c r="AP638" s="40">
        <f>(AM638 * 1.05) - L638 - Q638 - K638</f>
        <v>39.515999999999998</v>
      </c>
      <c r="AQ638" t="s">
        <v>60</v>
      </c>
      <c r="AR638" s="40">
        <f>(((AH638)-((AP638/AO638) + ((AN638 * 0.03)/AO638)))/AH638)*100</f>
        <v>5.586552217453522</v>
      </c>
      <c r="AS638" s="40">
        <f>(((AI638)-((AP638/AO638) + ((AN638 * 0.3)/AO638)))/AI638)*100</f>
        <v>19.797136038186174</v>
      </c>
      <c r="AT638" s="40" t="e">
        <f>(((AJ638)-((AP638/AO638) + ((AN638 * 0.03)/AO638)))/AJ638)*100</f>
        <v>#VALUE!</v>
      </c>
      <c r="AU638" s="40">
        <f>(((AK638)-((AP638/AO638) + ((AN638 * 0.07)/AO638)))/AK638)*100</f>
        <v>17.07393483709274</v>
      </c>
      <c r="BB638" s="77">
        <f>(((AH638)-(((AP638/AO638) + ((AN638 * 0.03)/AO638))-AW638))/AH638)*100</f>
        <v>5.586552217453522</v>
      </c>
      <c r="BC638" s="78">
        <f>(((AI638)-(((AP638/AO638) + ((AN638 * 0.3)/AO638))-AX638))/AI638)*100</f>
        <v>19.797136038186174</v>
      </c>
      <c r="BD638" s="79" t="e">
        <f>(((AJ638)-(((AP638/AO638) + ((AN638 * 0.03)/AO638))-AY638))/AJ638)*100</f>
        <v>#VALUE!</v>
      </c>
      <c r="BE638" s="80">
        <f>(((AK638)-(((AP638/AO638) + ((AN638 * 0.15)/AO638))-AZ638))/AK638)*100</f>
        <v>16.622807017543874</v>
      </c>
      <c r="BG638" t="s">
        <v>3102</v>
      </c>
      <c r="BH638" t="s">
        <v>3103</v>
      </c>
      <c r="BJ638" t="s">
        <v>3104</v>
      </c>
      <c r="BM638" t="s">
        <v>3105</v>
      </c>
      <c r="BN638" t="s">
        <v>3106</v>
      </c>
      <c r="BO638" t="s">
        <v>237</v>
      </c>
      <c r="BQ638" t="e">
        <v>#N/A</v>
      </c>
      <c r="BR638" t="e">
        <v>#N/A</v>
      </c>
      <c r="BS638">
        <v>13</v>
      </c>
      <c r="BT638">
        <v>4844.6400000000003</v>
      </c>
      <c r="BX638">
        <v>4.29</v>
      </c>
      <c r="BY638">
        <v>4.29</v>
      </c>
      <c r="BZ638">
        <f t="shared" si="335"/>
        <v>0</v>
      </c>
      <c r="CC638" t="e">
        <f>VLOOKUP(A638,'[1]RPT 1280 - Edmonton'!$1:$1048576,4,0)</f>
        <v>#N/A</v>
      </c>
      <c r="CE638" t="s">
        <v>6404</v>
      </c>
      <c r="CF638">
        <v>39.119999999999997</v>
      </c>
      <c r="CG638">
        <v>1.56</v>
      </c>
      <c r="CH638">
        <v>0</v>
      </c>
      <c r="CI638">
        <v>0</v>
      </c>
      <c r="CJ638">
        <f t="shared" si="336"/>
        <v>0</v>
      </c>
      <c r="CK638">
        <f t="shared" si="337"/>
        <v>0</v>
      </c>
      <c r="CL638">
        <f t="shared" si="338"/>
        <v>0</v>
      </c>
      <c r="CM638">
        <f t="shared" si="339"/>
        <v>0</v>
      </c>
      <c r="CO638" s="95">
        <v>7</v>
      </c>
      <c r="CP638" s="95">
        <v>7</v>
      </c>
      <c r="CQ638">
        <f t="shared" si="340"/>
        <v>0</v>
      </c>
    </row>
    <row r="639" spans="1:95" x14ac:dyDescent="0.25">
      <c r="A639">
        <v>6458905</v>
      </c>
      <c r="B639" t="s">
        <v>3107</v>
      </c>
      <c r="C639" t="s">
        <v>3098</v>
      </c>
      <c r="D639" t="s">
        <v>411</v>
      </c>
      <c r="E639" t="s">
        <v>443</v>
      </c>
      <c r="F639" t="s">
        <v>205</v>
      </c>
      <c r="J639">
        <f t="shared" ref="J639:K641" si="367">J638</f>
        <v>39.119999999999997</v>
      </c>
      <c r="K639" s="97">
        <f t="shared" si="367"/>
        <v>1.56</v>
      </c>
      <c r="O639">
        <f t="shared" ref="O639:P641" si="368">O638</f>
        <v>37.56</v>
      </c>
      <c r="P639">
        <f t="shared" si="368"/>
        <v>3.13</v>
      </c>
      <c r="U639" t="s">
        <v>69</v>
      </c>
      <c r="V639" t="s">
        <v>69</v>
      </c>
      <c r="W639" s="73" t="s">
        <v>362</v>
      </c>
      <c r="X639" s="74" t="s">
        <v>362</v>
      </c>
      <c r="Z639" s="76" t="s">
        <v>362</v>
      </c>
      <c r="AC639" s="8" t="s">
        <v>69</v>
      </c>
      <c r="AD639" s="8" t="s">
        <v>69</v>
      </c>
      <c r="AE639" s="8" t="s">
        <v>69</v>
      </c>
      <c r="AF639" s="8" t="s">
        <v>69</v>
      </c>
      <c r="AH639" s="23" t="str">
        <f t="shared" si="347"/>
        <v/>
      </c>
      <c r="AI639" s="23" t="str">
        <f t="shared" si="348"/>
        <v/>
      </c>
      <c r="AJ639" s="23" t="str">
        <f t="shared" si="348"/>
        <v/>
      </c>
      <c r="AK639" s="23" t="str">
        <f t="shared" si="348"/>
        <v/>
      </c>
      <c r="BG639" t="s">
        <v>3108</v>
      </c>
      <c r="BH639" t="s">
        <v>3109</v>
      </c>
      <c r="BJ639" t="s">
        <v>3104</v>
      </c>
      <c r="BM639" t="s">
        <v>3110</v>
      </c>
      <c r="BN639" t="s">
        <v>3111</v>
      </c>
      <c r="BO639" t="s">
        <v>237</v>
      </c>
      <c r="BQ639" t="e">
        <v>#N/A</v>
      </c>
      <c r="BR639" t="e">
        <v>#N/A</v>
      </c>
      <c r="BS639">
        <v>16</v>
      </c>
      <c r="BT639">
        <v>4731.88</v>
      </c>
      <c r="BX639">
        <v>4.29</v>
      </c>
      <c r="BY639">
        <v>4.29</v>
      </c>
      <c r="BZ639">
        <f t="shared" si="335"/>
        <v>0</v>
      </c>
      <c r="CC639" t="e">
        <f>VLOOKUP(A639,'[1]RPT 1280 - Edmonton'!$1:$1048576,4,0)</f>
        <v>#N/A</v>
      </c>
      <c r="CE639" t="s">
        <v>6404</v>
      </c>
      <c r="CF639">
        <v>39.119999999999997</v>
      </c>
      <c r="CG639">
        <v>1.56</v>
      </c>
      <c r="CH639">
        <v>0</v>
      </c>
      <c r="CI639">
        <v>0</v>
      </c>
      <c r="CJ639">
        <f t="shared" si="336"/>
        <v>0</v>
      </c>
      <c r="CK639">
        <f t="shared" si="337"/>
        <v>0</v>
      </c>
      <c r="CL639">
        <f t="shared" si="338"/>
        <v>0</v>
      </c>
      <c r="CM639">
        <f t="shared" si="339"/>
        <v>0</v>
      </c>
    </row>
    <row r="640" spans="1:95" x14ac:dyDescent="0.25">
      <c r="A640">
        <v>6458871</v>
      </c>
      <c r="B640" t="s">
        <v>3112</v>
      </c>
      <c r="C640" t="s">
        <v>3098</v>
      </c>
      <c r="D640" t="s">
        <v>411</v>
      </c>
      <c r="E640" t="s">
        <v>443</v>
      </c>
      <c r="F640" t="s">
        <v>205</v>
      </c>
      <c r="J640">
        <f t="shared" si="367"/>
        <v>39.119999999999997</v>
      </c>
      <c r="K640" s="97">
        <f t="shared" si="367"/>
        <v>1.56</v>
      </c>
      <c r="O640">
        <f t="shared" si="368"/>
        <v>37.56</v>
      </c>
      <c r="P640">
        <f t="shared" si="368"/>
        <v>3.13</v>
      </c>
      <c r="U640" t="s">
        <v>69</v>
      </c>
      <c r="V640" t="s">
        <v>69</v>
      </c>
      <c r="W640" s="73" t="s">
        <v>362</v>
      </c>
      <c r="X640" s="74" t="s">
        <v>362</v>
      </c>
      <c r="Z640" s="76" t="s">
        <v>362</v>
      </c>
      <c r="AC640" s="8" t="s">
        <v>69</v>
      </c>
      <c r="AD640" s="8" t="s">
        <v>69</v>
      </c>
      <c r="AE640" s="8" t="s">
        <v>69</v>
      </c>
      <c r="AF640" s="8" t="s">
        <v>69</v>
      </c>
      <c r="AH640" s="23" t="str">
        <f t="shared" si="347"/>
        <v/>
      </c>
      <c r="AI640" s="23" t="str">
        <f t="shared" si="348"/>
        <v/>
      </c>
      <c r="AJ640" s="23" t="str">
        <f t="shared" si="348"/>
        <v/>
      </c>
      <c r="AK640" s="23" t="str">
        <f t="shared" si="348"/>
        <v/>
      </c>
      <c r="BG640" t="s">
        <v>3113</v>
      </c>
      <c r="BH640" t="s">
        <v>3114</v>
      </c>
      <c r="BJ640" t="s">
        <v>3104</v>
      </c>
      <c r="BM640" t="s">
        <v>3115</v>
      </c>
      <c r="BN640" t="s">
        <v>3116</v>
      </c>
      <c r="BO640" t="s">
        <v>237</v>
      </c>
      <c r="BQ640" t="e">
        <v>#N/A</v>
      </c>
      <c r="BR640" t="e">
        <v>#N/A</v>
      </c>
      <c r="BS640">
        <v>16</v>
      </c>
      <c r="BT640">
        <v>3865.28</v>
      </c>
      <c r="BX640">
        <v>4.29</v>
      </c>
      <c r="BY640">
        <v>4.29</v>
      </c>
      <c r="BZ640">
        <f t="shared" si="335"/>
        <v>0</v>
      </c>
      <c r="CC640" t="e">
        <f>VLOOKUP(A640,'[1]RPT 1280 - Edmonton'!$1:$1048576,4,0)</f>
        <v>#N/A</v>
      </c>
      <c r="CE640" t="s">
        <v>6404</v>
      </c>
      <c r="CF640">
        <v>39.119999999999997</v>
      </c>
      <c r="CG640">
        <v>1.56</v>
      </c>
      <c r="CH640">
        <v>0</v>
      </c>
      <c r="CI640">
        <v>0</v>
      </c>
      <c r="CJ640">
        <f t="shared" si="336"/>
        <v>0</v>
      </c>
      <c r="CK640">
        <f t="shared" si="337"/>
        <v>0</v>
      </c>
      <c r="CL640">
        <f t="shared" si="338"/>
        <v>0</v>
      </c>
      <c r="CM640">
        <f t="shared" si="339"/>
        <v>0</v>
      </c>
    </row>
    <row r="641" spans="1:95" x14ac:dyDescent="0.25">
      <c r="A641">
        <v>6458921</v>
      </c>
      <c r="B641" t="s">
        <v>3117</v>
      </c>
      <c r="C641" t="s">
        <v>3098</v>
      </c>
      <c r="D641" t="s">
        <v>411</v>
      </c>
      <c r="E641" t="s">
        <v>443</v>
      </c>
      <c r="F641" t="s">
        <v>205</v>
      </c>
      <c r="J641">
        <f t="shared" si="367"/>
        <v>39.119999999999997</v>
      </c>
      <c r="K641" s="97">
        <f t="shared" si="367"/>
        <v>1.56</v>
      </c>
      <c r="O641">
        <f t="shared" si="368"/>
        <v>37.56</v>
      </c>
      <c r="P641">
        <f t="shared" si="368"/>
        <v>3.13</v>
      </c>
      <c r="U641" t="s">
        <v>69</v>
      </c>
      <c r="V641" t="s">
        <v>69</v>
      </c>
      <c r="W641" s="73" t="s">
        <v>362</v>
      </c>
      <c r="X641" s="74" t="s">
        <v>362</v>
      </c>
      <c r="Z641" s="76" t="s">
        <v>362</v>
      </c>
      <c r="AC641" s="8" t="s">
        <v>69</v>
      </c>
      <c r="AD641" s="8" t="s">
        <v>69</v>
      </c>
      <c r="AE641" s="8" t="s">
        <v>69</v>
      </c>
      <c r="AF641" s="8" t="s">
        <v>69</v>
      </c>
      <c r="AH641" s="23" t="str">
        <f t="shared" si="347"/>
        <v/>
      </c>
      <c r="AI641" s="23" t="str">
        <f t="shared" si="348"/>
        <v/>
      </c>
      <c r="AJ641" s="23" t="str">
        <f t="shared" si="348"/>
        <v/>
      </c>
      <c r="AK641" s="23" t="str">
        <f t="shared" si="348"/>
        <v/>
      </c>
      <c r="BG641" t="s">
        <v>3118</v>
      </c>
      <c r="BH641" t="s">
        <v>3119</v>
      </c>
      <c r="BJ641" t="s">
        <v>3104</v>
      </c>
      <c r="BM641" t="s">
        <v>3120</v>
      </c>
      <c r="BN641" t="s">
        <v>3111</v>
      </c>
      <c r="BO641" t="s">
        <v>237</v>
      </c>
      <c r="BQ641" t="e">
        <v>#N/A</v>
      </c>
      <c r="BR641" t="e">
        <v>#N/A</v>
      </c>
      <c r="BS641">
        <v>14</v>
      </c>
      <c r="BT641">
        <v>2454.7800000000002</v>
      </c>
      <c r="BX641">
        <v>4.29</v>
      </c>
      <c r="BY641">
        <v>4.29</v>
      </c>
      <c r="BZ641">
        <f t="shared" si="335"/>
        <v>0</v>
      </c>
      <c r="CC641" t="e">
        <f>VLOOKUP(A641,'[1]RPT 1280 - Edmonton'!$1:$1048576,4,0)</f>
        <v>#N/A</v>
      </c>
      <c r="CE641" t="s">
        <v>6404</v>
      </c>
      <c r="CF641">
        <v>39.119999999999997</v>
      </c>
      <c r="CG641">
        <v>1.56</v>
      </c>
      <c r="CH641">
        <v>0</v>
      </c>
      <c r="CI641">
        <v>0</v>
      </c>
      <c r="CJ641">
        <f t="shared" si="336"/>
        <v>0</v>
      </c>
      <c r="CK641">
        <f t="shared" si="337"/>
        <v>0</v>
      </c>
      <c r="CL641">
        <f t="shared" si="338"/>
        <v>0</v>
      </c>
      <c r="CM641">
        <f t="shared" si="339"/>
        <v>0</v>
      </c>
    </row>
    <row r="642" spans="1:95" x14ac:dyDescent="0.25">
      <c r="A642">
        <v>6263057</v>
      </c>
      <c r="B642" t="s">
        <v>3121</v>
      </c>
      <c r="C642" t="s">
        <v>3122</v>
      </c>
      <c r="D642" t="s">
        <v>411</v>
      </c>
      <c r="E642" t="s">
        <v>443</v>
      </c>
      <c r="F642" t="s">
        <v>205</v>
      </c>
      <c r="I642" t="s">
        <v>55</v>
      </c>
      <c r="J642">
        <v>74.88</v>
      </c>
      <c r="K642" s="97">
        <v>2.16</v>
      </c>
      <c r="O642">
        <v>72.72</v>
      </c>
      <c r="P642">
        <v>4.04</v>
      </c>
      <c r="T642" t="s">
        <v>3044</v>
      </c>
      <c r="U642" t="s">
        <v>1149</v>
      </c>
      <c r="V642" t="s">
        <v>3045</v>
      </c>
      <c r="W642" s="73" t="s">
        <v>3046</v>
      </c>
      <c r="X642" s="74" t="s">
        <v>597</v>
      </c>
      <c r="Z642" s="76" t="s">
        <v>3047</v>
      </c>
      <c r="AA642" s="27">
        <v>0.14947368421052601</v>
      </c>
      <c r="AC642" s="8" t="s">
        <v>1078</v>
      </c>
      <c r="AD642" s="8" t="s">
        <v>489</v>
      </c>
      <c r="AE642" s="8">
        <v>5.99</v>
      </c>
      <c r="AF642" s="8">
        <v>6.19</v>
      </c>
      <c r="AH642" s="23">
        <f t="shared" si="347"/>
        <v>4.7450000000000001</v>
      </c>
      <c r="AI642" s="23" t="str">
        <f t="shared" si="348"/>
        <v>5.49</v>
      </c>
      <c r="AJ642" s="23" t="str">
        <f t="shared" si="348"/>
        <v/>
      </c>
      <c r="AK642" s="23" t="str">
        <f t="shared" si="348"/>
        <v>5.19</v>
      </c>
      <c r="AM642" s="40">
        <v>74.88</v>
      </c>
      <c r="AN642" s="40">
        <v>7.93</v>
      </c>
      <c r="AO642">
        <v>18</v>
      </c>
      <c r="AP642" s="40">
        <f>(AM642 * 1.05) - L642 - Q642 - K642</f>
        <v>76.463999999999999</v>
      </c>
      <c r="AQ642" t="s">
        <v>60</v>
      </c>
      <c r="AR642" s="40">
        <f>(((AH642)-((AP642/AO642) + ((AN642 * 0.03)/AO642)))/AH642)*100</f>
        <v>10.195644538110288</v>
      </c>
      <c r="AS642" s="40">
        <f>(((AI642)-((AP642/AO642) + ((AN642 * 0.3)/AO642)))/AI642)*100</f>
        <v>20.215543412264726</v>
      </c>
      <c r="AT642" s="40" t="e">
        <f>(((AJ642)-((AP642/AO642) + ((AN642 * 0.03)/AO642)))/AJ642)*100</f>
        <v>#VALUE!</v>
      </c>
      <c r="AU642" s="40">
        <f>(((AK642)-((AP642/AO642) + ((AN642 * 0.07)/AO642)))/AK642)*100</f>
        <v>17.556090772853779</v>
      </c>
      <c r="BB642" s="77">
        <f>(((AH642)-(((AP642/AO642) + ((AN642 * 0.03)/AO642))-AW642))/AH642)*100</f>
        <v>10.195644538110288</v>
      </c>
      <c r="BC642" s="78">
        <f>(((AI642)-(((AP642/AO642) + ((AN642 * 0.3)/AO642))-AX642))/AI642)*100</f>
        <v>20.215543412264726</v>
      </c>
      <c r="BD642" s="79" t="e">
        <f>(((AJ642)-(((AP642/AO642) + ((AN642 * 0.03)/AO642))-AY642))/AJ642)*100</f>
        <v>#VALUE!</v>
      </c>
      <c r="BE642" s="80">
        <f>(((AK642)-(((AP642/AO642) + ((AN642 * 0.15)/AO642))-AZ642))/AK642)*100</f>
        <v>16.877007064868341</v>
      </c>
      <c r="BG642" t="s">
        <v>3123</v>
      </c>
      <c r="BH642" t="s">
        <v>3123</v>
      </c>
      <c r="BM642" t="s">
        <v>3124</v>
      </c>
      <c r="BN642" t="s">
        <v>1696</v>
      </c>
      <c r="BO642" t="s">
        <v>237</v>
      </c>
      <c r="BP642">
        <v>6263057</v>
      </c>
      <c r="BQ642" t="e">
        <v>#N/A</v>
      </c>
      <c r="BR642" t="s">
        <v>3125</v>
      </c>
      <c r="BS642">
        <v>19</v>
      </c>
      <c r="BT642">
        <v>23344.83</v>
      </c>
      <c r="BX642">
        <v>5.99</v>
      </c>
      <c r="BY642">
        <v>5.99</v>
      </c>
      <c r="BZ642">
        <f t="shared" si="335"/>
        <v>0</v>
      </c>
      <c r="CC642" t="e">
        <f>VLOOKUP(A642,'[1]RPT 1280 - Edmonton'!$1:$1048576,4,0)</f>
        <v>#N/A</v>
      </c>
      <c r="CE642" t="s">
        <v>6404</v>
      </c>
      <c r="CF642">
        <v>74.88</v>
      </c>
      <c r="CG642">
        <v>2.16</v>
      </c>
      <c r="CH642">
        <v>0</v>
      </c>
      <c r="CI642">
        <v>0</v>
      </c>
      <c r="CJ642">
        <f t="shared" si="336"/>
        <v>0</v>
      </c>
      <c r="CK642">
        <f t="shared" si="337"/>
        <v>0</v>
      </c>
      <c r="CL642">
        <f t="shared" si="338"/>
        <v>0</v>
      </c>
      <c r="CM642">
        <f t="shared" si="339"/>
        <v>0</v>
      </c>
      <c r="CO642" s="95">
        <v>9.5</v>
      </c>
      <c r="CP642" s="95">
        <v>9.5</v>
      </c>
      <c r="CQ642">
        <f t="shared" si="340"/>
        <v>0</v>
      </c>
    </row>
    <row r="643" spans="1:95" x14ac:dyDescent="0.25">
      <c r="A643">
        <v>6263024</v>
      </c>
      <c r="B643" t="s">
        <v>3126</v>
      </c>
      <c r="C643" t="s">
        <v>3122</v>
      </c>
      <c r="D643" t="s">
        <v>411</v>
      </c>
      <c r="E643" t="s">
        <v>443</v>
      </c>
      <c r="F643" t="s">
        <v>205</v>
      </c>
      <c r="J643">
        <f t="shared" ref="J643:K656" si="369">J642</f>
        <v>74.88</v>
      </c>
      <c r="K643" s="97">
        <f t="shared" si="369"/>
        <v>2.16</v>
      </c>
      <c r="O643">
        <f t="shared" ref="O643:P656" si="370">O642</f>
        <v>72.72</v>
      </c>
      <c r="P643">
        <f t="shared" si="370"/>
        <v>4.04</v>
      </c>
      <c r="U643" t="s">
        <v>69</v>
      </c>
      <c r="V643" t="s">
        <v>69</v>
      </c>
      <c r="W643" s="73" t="s">
        <v>362</v>
      </c>
      <c r="X643" s="74" t="s">
        <v>362</v>
      </c>
      <c r="Z643" s="76" t="s">
        <v>362</v>
      </c>
      <c r="AC643" s="8" t="s">
        <v>69</v>
      </c>
      <c r="AD643" s="8" t="s">
        <v>69</v>
      </c>
      <c r="AE643" s="8" t="s">
        <v>69</v>
      </c>
      <c r="AF643" s="8" t="s">
        <v>69</v>
      </c>
      <c r="AH643" s="23" t="str">
        <f t="shared" si="347"/>
        <v/>
      </c>
      <c r="AI643" s="23" t="str">
        <f t="shared" si="348"/>
        <v/>
      </c>
      <c r="AJ643" s="23" t="str">
        <f t="shared" si="348"/>
        <v/>
      </c>
      <c r="AK643" s="23" t="str">
        <f t="shared" si="348"/>
        <v/>
      </c>
      <c r="BG643" t="s">
        <v>3127</v>
      </c>
      <c r="BH643" t="s">
        <v>3127</v>
      </c>
      <c r="BJ643" t="s">
        <v>3128</v>
      </c>
      <c r="BM643" t="s">
        <v>3129</v>
      </c>
      <c r="BN643" t="s">
        <v>1696</v>
      </c>
      <c r="BO643" t="s">
        <v>237</v>
      </c>
      <c r="BP643">
        <v>6263024</v>
      </c>
      <c r="BQ643" t="e">
        <v>#N/A</v>
      </c>
      <c r="BR643" t="s">
        <v>3125</v>
      </c>
      <c r="BS643">
        <v>7</v>
      </c>
      <c r="BT643">
        <v>66680.37</v>
      </c>
      <c r="BX643">
        <v>5.99</v>
      </c>
      <c r="BY643">
        <v>5.99</v>
      </c>
      <c r="BZ643">
        <f t="shared" si="335"/>
        <v>0</v>
      </c>
      <c r="CC643" t="e">
        <f>VLOOKUP(A643,'[1]RPT 1280 - Edmonton'!$1:$1048576,4,0)</f>
        <v>#N/A</v>
      </c>
      <c r="CE643" t="s">
        <v>6404</v>
      </c>
      <c r="CF643">
        <v>74.88</v>
      </c>
      <c r="CG643">
        <v>2.16</v>
      </c>
      <c r="CH643">
        <v>0</v>
      </c>
      <c r="CI643">
        <v>0</v>
      </c>
      <c r="CJ643">
        <f t="shared" si="336"/>
        <v>0</v>
      </c>
      <c r="CK643">
        <f t="shared" si="337"/>
        <v>0</v>
      </c>
      <c r="CL643">
        <f t="shared" si="338"/>
        <v>0</v>
      </c>
      <c r="CM643">
        <f t="shared" si="339"/>
        <v>0</v>
      </c>
    </row>
    <row r="644" spans="1:95" x14ac:dyDescent="0.25">
      <c r="A644">
        <v>6263040</v>
      </c>
      <c r="B644" t="s">
        <v>3130</v>
      </c>
      <c r="C644" t="s">
        <v>3122</v>
      </c>
      <c r="D644" t="s">
        <v>411</v>
      </c>
      <c r="E644" t="s">
        <v>443</v>
      </c>
      <c r="F644" t="s">
        <v>205</v>
      </c>
      <c r="J644">
        <f t="shared" si="369"/>
        <v>74.88</v>
      </c>
      <c r="K644" s="97">
        <f t="shared" si="369"/>
        <v>2.16</v>
      </c>
      <c r="O644">
        <f t="shared" si="370"/>
        <v>72.72</v>
      </c>
      <c r="P644">
        <f t="shared" si="370"/>
        <v>4.04</v>
      </c>
      <c r="U644" t="s">
        <v>69</v>
      </c>
      <c r="V644" t="s">
        <v>69</v>
      </c>
      <c r="W644" s="73" t="s">
        <v>362</v>
      </c>
      <c r="X644" s="74" t="s">
        <v>362</v>
      </c>
      <c r="Z644" s="76" t="s">
        <v>362</v>
      </c>
      <c r="AC644" s="8" t="s">
        <v>69</v>
      </c>
      <c r="AD644" s="8" t="s">
        <v>69</v>
      </c>
      <c r="AE644" s="8" t="s">
        <v>69</v>
      </c>
      <c r="AF644" s="8" t="s">
        <v>69</v>
      </c>
      <c r="AH644" s="23" t="str">
        <f t="shared" si="347"/>
        <v/>
      </c>
      <c r="AI644" s="23" t="str">
        <f t="shared" si="348"/>
        <v/>
      </c>
      <c r="AJ644" s="23" t="str">
        <f t="shared" si="348"/>
        <v/>
      </c>
      <c r="AK644" s="23" t="str">
        <f t="shared" si="348"/>
        <v/>
      </c>
      <c r="BG644" t="s">
        <v>3131</v>
      </c>
      <c r="BH644" t="s">
        <v>3131</v>
      </c>
      <c r="BM644" t="s">
        <v>3132</v>
      </c>
      <c r="BN644" t="s">
        <v>1696</v>
      </c>
      <c r="BO644" t="s">
        <v>237</v>
      </c>
      <c r="BP644">
        <v>6263040</v>
      </c>
      <c r="BQ644" t="e">
        <v>#N/A</v>
      </c>
      <c r="BR644" t="s">
        <v>3125</v>
      </c>
      <c r="BS644">
        <v>2</v>
      </c>
      <c r="BT644">
        <v>146083.87</v>
      </c>
      <c r="BX644">
        <v>5.99</v>
      </c>
      <c r="BY644">
        <v>5.99</v>
      </c>
      <c r="BZ644">
        <f t="shared" ref="BZ644:BZ707" si="371">BY644-BX644</f>
        <v>0</v>
      </c>
      <c r="CC644" t="e">
        <f>VLOOKUP(A644,'[1]RPT 1280 - Edmonton'!$1:$1048576,4,0)</f>
        <v>#N/A</v>
      </c>
      <c r="CE644" t="s">
        <v>6404</v>
      </c>
      <c r="CF644">
        <v>74.88</v>
      </c>
      <c r="CG644">
        <v>2.16</v>
      </c>
      <c r="CH644">
        <v>0</v>
      </c>
      <c r="CI644">
        <v>0</v>
      </c>
      <c r="CJ644">
        <f t="shared" ref="CJ644:CJ707" si="372">CF644-J644</f>
        <v>0</v>
      </c>
      <c r="CK644">
        <f t="shared" ref="CK644:CK707" si="373">CG644-K644</f>
        <v>0</v>
      </c>
      <c r="CL644">
        <f t="shared" ref="CL644:CL707" si="374">CH644-L644</f>
        <v>0</v>
      </c>
      <c r="CM644">
        <f t="shared" ref="CM644:CM707" si="375">CI644-M644</f>
        <v>0</v>
      </c>
    </row>
    <row r="645" spans="1:95" x14ac:dyDescent="0.25">
      <c r="A645">
        <v>6263099</v>
      </c>
      <c r="B645" t="s">
        <v>3133</v>
      </c>
      <c r="C645" t="s">
        <v>3122</v>
      </c>
      <c r="D645" t="s">
        <v>411</v>
      </c>
      <c r="E645" t="s">
        <v>443</v>
      </c>
      <c r="F645" t="s">
        <v>205</v>
      </c>
      <c r="J645">
        <f t="shared" si="369"/>
        <v>74.88</v>
      </c>
      <c r="K645" s="97">
        <f t="shared" si="369"/>
        <v>2.16</v>
      </c>
      <c r="O645">
        <f t="shared" si="370"/>
        <v>72.72</v>
      </c>
      <c r="P645">
        <f t="shared" si="370"/>
        <v>4.04</v>
      </c>
      <c r="U645" t="s">
        <v>69</v>
      </c>
      <c r="V645" t="s">
        <v>69</v>
      </c>
      <c r="W645" s="73" t="s">
        <v>362</v>
      </c>
      <c r="X645" s="74" t="s">
        <v>362</v>
      </c>
      <c r="Z645" s="76" t="s">
        <v>362</v>
      </c>
      <c r="AC645" s="8" t="s">
        <v>69</v>
      </c>
      <c r="AD645" s="8" t="s">
        <v>69</v>
      </c>
      <c r="AE645" s="8" t="s">
        <v>69</v>
      </c>
      <c r="AF645" s="8" t="s">
        <v>69</v>
      </c>
      <c r="AH645" s="23" t="str">
        <f t="shared" si="347"/>
        <v/>
      </c>
      <c r="AI645" s="23" t="str">
        <f t="shared" si="348"/>
        <v/>
      </c>
      <c r="AJ645" s="23" t="str">
        <f t="shared" si="348"/>
        <v/>
      </c>
      <c r="AK645" s="23" t="str">
        <f t="shared" si="348"/>
        <v/>
      </c>
      <c r="BG645" t="s">
        <v>3134</v>
      </c>
      <c r="BH645" t="s">
        <v>3134</v>
      </c>
      <c r="BM645" t="s">
        <v>3135</v>
      </c>
      <c r="BN645" t="s">
        <v>1696</v>
      </c>
      <c r="BO645" t="s">
        <v>237</v>
      </c>
      <c r="BP645">
        <v>6263099</v>
      </c>
      <c r="BQ645" t="e">
        <v>#N/A</v>
      </c>
      <c r="BR645" t="s">
        <v>3125</v>
      </c>
      <c r="BS645">
        <v>34</v>
      </c>
      <c r="BT645">
        <v>14273.79</v>
      </c>
      <c r="BX645">
        <v>5.99</v>
      </c>
      <c r="BY645">
        <v>5.99</v>
      </c>
      <c r="BZ645">
        <f t="shared" si="371"/>
        <v>0</v>
      </c>
      <c r="CC645" t="e">
        <f>VLOOKUP(A645,'[1]RPT 1280 - Edmonton'!$1:$1048576,4,0)</f>
        <v>#N/A</v>
      </c>
      <c r="CE645" t="s">
        <v>6404</v>
      </c>
      <c r="CF645">
        <v>74.88</v>
      </c>
      <c r="CG645">
        <v>2.16</v>
      </c>
      <c r="CH645">
        <v>0</v>
      </c>
      <c r="CI645">
        <v>0</v>
      </c>
      <c r="CJ645">
        <f t="shared" si="372"/>
        <v>0</v>
      </c>
      <c r="CK645">
        <f t="shared" si="373"/>
        <v>0</v>
      </c>
      <c r="CL645">
        <f t="shared" si="374"/>
        <v>0</v>
      </c>
      <c r="CM645">
        <f t="shared" si="375"/>
        <v>0</v>
      </c>
    </row>
    <row r="646" spans="1:95" x14ac:dyDescent="0.25">
      <c r="A646">
        <v>6263065</v>
      </c>
      <c r="B646" t="s">
        <v>3136</v>
      </c>
      <c r="C646" t="s">
        <v>3122</v>
      </c>
      <c r="D646" t="s">
        <v>411</v>
      </c>
      <c r="E646" t="s">
        <v>443</v>
      </c>
      <c r="F646" t="s">
        <v>205</v>
      </c>
      <c r="J646">
        <f t="shared" si="369"/>
        <v>74.88</v>
      </c>
      <c r="K646" s="97">
        <f t="shared" si="369"/>
        <v>2.16</v>
      </c>
      <c r="O646">
        <f t="shared" si="370"/>
        <v>72.72</v>
      </c>
      <c r="P646">
        <f t="shared" si="370"/>
        <v>4.04</v>
      </c>
      <c r="U646" t="s">
        <v>69</v>
      </c>
      <c r="V646" t="s">
        <v>69</v>
      </c>
      <c r="W646" s="73" t="s">
        <v>362</v>
      </c>
      <c r="X646" s="74" t="s">
        <v>362</v>
      </c>
      <c r="Z646" s="76" t="s">
        <v>362</v>
      </c>
      <c r="AC646" s="8" t="s">
        <v>69</v>
      </c>
      <c r="AD646" s="8" t="s">
        <v>69</v>
      </c>
      <c r="AE646" s="8" t="s">
        <v>69</v>
      </c>
      <c r="AF646" s="8" t="s">
        <v>69</v>
      </c>
      <c r="AH646" s="23" t="str">
        <f t="shared" si="347"/>
        <v/>
      </c>
      <c r="AI646" s="23" t="str">
        <f t="shared" si="348"/>
        <v/>
      </c>
      <c r="AJ646" s="23" t="str">
        <f t="shared" si="348"/>
        <v/>
      </c>
      <c r="AK646" s="23" t="str">
        <f t="shared" si="348"/>
        <v/>
      </c>
      <c r="BG646" t="s">
        <v>3137</v>
      </c>
      <c r="BH646" t="s">
        <v>3137</v>
      </c>
      <c r="BM646" t="s">
        <v>3138</v>
      </c>
      <c r="BN646" t="s">
        <v>1696</v>
      </c>
      <c r="BO646" t="s">
        <v>237</v>
      </c>
      <c r="BP646">
        <v>6263065</v>
      </c>
      <c r="BQ646" t="e">
        <v>#N/A</v>
      </c>
      <c r="BR646" t="s">
        <v>3125</v>
      </c>
      <c r="BS646">
        <v>3</v>
      </c>
      <c r="BT646">
        <v>65390.53</v>
      </c>
      <c r="BX646">
        <v>5.99</v>
      </c>
      <c r="BY646">
        <v>5.99</v>
      </c>
      <c r="BZ646">
        <f t="shared" si="371"/>
        <v>0</v>
      </c>
      <c r="CC646" t="e">
        <f>VLOOKUP(A646,'[1]RPT 1280 - Edmonton'!$1:$1048576,4,0)</f>
        <v>#N/A</v>
      </c>
      <c r="CE646" t="s">
        <v>6404</v>
      </c>
      <c r="CF646">
        <v>74.88</v>
      </c>
      <c r="CG646">
        <v>2.16</v>
      </c>
      <c r="CH646">
        <v>0</v>
      </c>
      <c r="CI646">
        <v>0</v>
      </c>
      <c r="CJ646">
        <f t="shared" si="372"/>
        <v>0</v>
      </c>
      <c r="CK646">
        <f t="shared" si="373"/>
        <v>0</v>
      </c>
      <c r="CL646">
        <f t="shared" si="374"/>
        <v>0</v>
      </c>
      <c r="CM646">
        <f t="shared" si="375"/>
        <v>0</v>
      </c>
    </row>
    <row r="647" spans="1:95" x14ac:dyDescent="0.25">
      <c r="A647">
        <v>6263115</v>
      </c>
      <c r="B647" t="s">
        <v>3139</v>
      </c>
      <c r="C647" t="s">
        <v>3122</v>
      </c>
      <c r="D647" t="s">
        <v>411</v>
      </c>
      <c r="E647" t="s">
        <v>443</v>
      </c>
      <c r="F647" t="s">
        <v>205</v>
      </c>
      <c r="J647">
        <f t="shared" si="369"/>
        <v>74.88</v>
      </c>
      <c r="K647" s="97">
        <f t="shared" si="369"/>
        <v>2.16</v>
      </c>
      <c r="O647">
        <f t="shared" si="370"/>
        <v>72.72</v>
      </c>
      <c r="P647">
        <f t="shared" si="370"/>
        <v>4.04</v>
      </c>
      <c r="U647" t="s">
        <v>69</v>
      </c>
      <c r="V647" t="s">
        <v>69</v>
      </c>
      <c r="W647" s="73" t="s">
        <v>362</v>
      </c>
      <c r="X647" s="74" t="s">
        <v>362</v>
      </c>
      <c r="Z647" s="76" t="s">
        <v>362</v>
      </c>
      <c r="AC647" s="8" t="s">
        <v>69</v>
      </c>
      <c r="AD647" s="8" t="s">
        <v>69</v>
      </c>
      <c r="AE647" s="8" t="s">
        <v>69</v>
      </c>
      <c r="AF647" s="8" t="s">
        <v>69</v>
      </c>
      <c r="AH647" s="23" t="str">
        <f t="shared" si="347"/>
        <v/>
      </c>
      <c r="AI647" s="23" t="str">
        <f t="shared" si="348"/>
        <v/>
      </c>
      <c r="AJ647" s="23" t="str">
        <f t="shared" si="348"/>
        <v/>
      </c>
      <c r="AK647" s="23" t="str">
        <f t="shared" si="348"/>
        <v/>
      </c>
      <c r="BG647" t="s">
        <v>3140</v>
      </c>
      <c r="BH647" t="s">
        <v>3140</v>
      </c>
      <c r="BM647" t="s">
        <v>3141</v>
      </c>
      <c r="BN647" t="s">
        <v>1696</v>
      </c>
      <c r="BO647" t="s">
        <v>237</v>
      </c>
      <c r="BP647">
        <v>6263115</v>
      </c>
      <c r="BQ647" t="e">
        <v>#N/A</v>
      </c>
      <c r="BR647" t="s">
        <v>3125</v>
      </c>
      <c r="BS647">
        <v>19</v>
      </c>
      <c r="BT647">
        <v>25960.61</v>
      </c>
      <c r="BX647">
        <v>5.99</v>
      </c>
      <c r="BY647">
        <v>5.99</v>
      </c>
      <c r="BZ647">
        <f t="shared" si="371"/>
        <v>0</v>
      </c>
      <c r="CC647" t="e">
        <f>VLOOKUP(A647,'[1]RPT 1280 - Edmonton'!$1:$1048576,4,0)</f>
        <v>#N/A</v>
      </c>
      <c r="CE647" t="s">
        <v>6404</v>
      </c>
      <c r="CF647">
        <v>74.88</v>
      </c>
      <c r="CG647">
        <v>2.16</v>
      </c>
      <c r="CH647">
        <v>0</v>
      </c>
      <c r="CI647">
        <v>0</v>
      </c>
      <c r="CJ647">
        <f t="shared" si="372"/>
        <v>0</v>
      </c>
      <c r="CK647">
        <f t="shared" si="373"/>
        <v>0</v>
      </c>
      <c r="CL647">
        <f t="shared" si="374"/>
        <v>0</v>
      </c>
      <c r="CM647">
        <f t="shared" si="375"/>
        <v>0</v>
      </c>
    </row>
    <row r="648" spans="1:95" x14ac:dyDescent="0.25">
      <c r="A648">
        <v>6272611</v>
      </c>
      <c r="B648" t="s">
        <v>3142</v>
      </c>
      <c r="C648" t="s">
        <v>3122</v>
      </c>
      <c r="D648" t="s">
        <v>411</v>
      </c>
      <c r="E648" t="s">
        <v>443</v>
      </c>
      <c r="F648" t="s">
        <v>205</v>
      </c>
      <c r="J648">
        <f t="shared" si="369"/>
        <v>74.88</v>
      </c>
      <c r="K648" s="97">
        <f t="shared" si="369"/>
        <v>2.16</v>
      </c>
      <c r="O648">
        <f t="shared" si="370"/>
        <v>72.72</v>
      </c>
      <c r="P648">
        <f t="shared" si="370"/>
        <v>4.04</v>
      </c>
      <c r="U648" t="s">
        <v>69</v>
      </c>
      <c r="V648" t="s">
        <v>69</v>
      </c>
      <c r="W648" s="73" t="s">
        <v>362</v>
      </c>
      <c r="X648" s="74" t="s">
        <v>362</v>
      </c>
      <c r="Z648" s="76" t="s">
        <v>362</v>
      </c>
      <c r="AC648" s="8" t="s">
        <v>69</v>
      </c>
      <c r="AD648" s="8" t="s">
        <v>69</v>
      </c>
      <c r="AE648" s="8" t="s">
        <v>69</v>
      </c>
      <c r="AF648" s="8" t="s">
        <v>69</v>
      </c>
      <c r="AH648" s="23" t="str">
        <f t="shared" si="347"/>
        <v/>
      </c>
      <c r="AI648" s="23" t="str">
        <f t="shared" si="348"/>
        <v/>
      </c>
      <c r="AJ648" s="23" t="str">
        <f t="shared" si="348"/>
        <v/>
      </c>
      <c r="AK648" s="23" t="str">
        <f t="shared" si="348"/>
        <v/>
      </c>
      <c r="BG648" t="s">
        <v>3143</v>
      </c>
      <c r="BH648" t="s">
        <v>3144</v>
      </c>
      <c r="BM648" t="s">
        <v>3145</v>
      </c>
      <c r="BN648" t="s">
        <v>1696</v>
      </c>
      <c r="BO648" t="s">
        <v>237</v>
      </c>
      <c r="BP648">
        <v>6272611</v>
      </c>
      <c r="BQ648" t="e">
        <v>#N/A</v>
      </c>
      <c r="BR648" t="s">
        <v>3125</v>
      </c>
      <c r="BS648">
        <v>18</v>
      </c>
      <c r="BT648">
        <v>25722.1</v>
      </c>
      <c r="BX648">
        <v>5.99</v>
      </c>
      <c r="BY648">
        <v>5.99</v>
      </c>
      <c r="BZ648">
        <f t="shared" si="371"/>
        <v>0</v>
      </c>
      <c r="CC648" t="e">
        <f>VLOOKUP(A648,'[1]RPT 1280 - Edmonton'!$1:$1048576,4,0)</f>
        <v>#N/A</v>
      </c>
      <c r="CE648" t="s">
        <v>6404</v>
      </c>
      <c r="CF648">
        <v>74.88</v>
      </c>
      <c r="CG648">
        <v>2.16</v>
      </c>
      <c r="CH648">
        <v>0</v>
      </c>
      <c r="CI648">
        <v>0</v>
      </c>
      <c r="CJ648">
        <f t="shared" si="372"/>
        <v>0</v>
      </c>
      <c r="CK648">
        <f t="shared" si="373"/>
        <v>0</v>
      </c>
      <c r="CL648">
        <f t="shared" si="374"/>
        <v>0</v>
      </c>
      <c r="CM648">
        <f t="shared" si="375"/>
        <v>0</v>
      </c>
    </row>
    <row r="649" spans="1:95" x14ac:dyDescent="0.25">
      <c r="A649">
        <v>6306492</v>
      </c>
      <c r="B649" t="s">
        <v>3146</v>
      </c>
      <c r="C649" t="s">
        <v>3122</v>
      </c>
      <c r="D649" t="s">
        <v>411</v>
      </c>
      <c r="E649" t="s">
        <v>443</v>
      </c>
      <c r="F649" t="s">
        <v>205</v>
      </c>
      <c r="J649">
        <f t="shared" si="369"/>
        <v>74.88</v>
      </c>
      <c r="K649" s="97">
        <f t="shared" si="369"/>
        <v>2.16</v>
      </c>
      <c r="O649">
        <f t="shared" si="370"/>
        <v>72.72</v>
      </c>
      <c r="P649">
        <f t="shared" si="370"/>
        <v>4.04</v>
      </c>
      <c r="U649" t="s">
        <v>69</v>
      </c>
      <c r="V649" t="s">
        <v>69</v>
      </c>
      <c r="W649" s="73" t="s">
        <v>362</v>
      </c>
      <c r="X649" s="74" t="s">
        <v>362</v>
      </c>
      <c r="Z649" s="76" t="s">
        <v>362</v>
      </c>
      <c r="AC649" s="8" t="s">
        <v>69</v>
      </c>
      <c r="AD649" s="8" t="s">
        <v>69</v>
      </c>
      <c r="AE649" s="8" t="s">
        <v>69</v>
      </c>
      <c r="AF649" s="8" t="s">
        <v>69</v>
      </c>
      <c r="AH649" s="23" t="str">
        <f t="shared" si="347"/>
        <v/>
      </c>
      <c r="AI649" s="23" t="str">
        <f t="shared" si="348"/>
        <v/>
      </c>
      <c r="AJ649" s="23" t="str">
        <f t="shared" si="348"/>
        <v/>
      </c>
      <c r="AK649" s="23" t="str">
        <f t="shared" si="348"/>
        <v/>
      </c>
      <c r="BG649" t="s">
        <v>3147</v>
      </c>
      <c r="BH649" t="s">
        <v>3148</v>
      </c>
      <c r="BM649" t="s">
        <v>3149</v>
      </c>
      <c r="BN649" t="s">
        <v>1696</v>
      </c>
      <c r="BO649" t="s">
        <v>237</v>
      </c>
      <c r="BP649">
        <v>6306492</v>
      </c>
      <c r="BQ649" t="e">
        <v>#N/A</v>
      </c>
      <c r="BR649" t="s">
        <v>3125</v>
      </c>
      <c r="BS649">
        <v>7</v>
      </c>
      <c r="BT649">
        <v>37419.56</v>
      </c>
      <c r="BX649">
        <v>5.99</v>
      </c>
      <c r="BY649">
        <v>5.99</v>
      </c>
      <c r="BZ649">
        <f t="shared" si="371"/>
        <v>0</v>
      </c>
      <c r="CC649" t="e">
        <f>VLOOKUP(A649,'[1]RPT 1280 - Edmonton'!$1:$1048576,4,0)</f>
        <v>#N/A</v>
      </c>
      <c r="CE649" t="s">
        <v>6404</v>
      </c>
      <c r="CF649">
        <v>74.88</v>
      </c>
      <c r="CG649">
        <v>2.16</v>
      </c>
      <c r="CH649">
        <v>0</v>
      </c>
      <c r="CI649">
        <v>0</v>
      </c>
      <c r="CJ649">
        <f t="shared" si="372"/>
        <v>0</v>
      </c>
      <c r="CK649">
        <f t="shared" si="373"/>
        <v>0</v>
      </c>
      <c r="CL649">
        <f t="shared" si="374"/>
        <v>0</v>
      </c>
      <c r="CM649">
        <f t="shared" si="375"/>
        <v>0</v>
      </c>
    </row>
    <row r="650" spans="1:95" x14ac:dyDescent="0.25">
      <c r="A650">
        <v>6354419</v>
      </c>
      <c r="B650" t="s">
        <v>3150</v>
      </c>
      <c r="C650" t="s">
        <v>3122</v>
      </c>
      <c r="D650" t="s">
        <v>411</v>
      </c>
      <c r="E650" t="s">
        <v>443</v>
      </c>
      <c r="F650" t="s">
        <v>205</v>
      </c>
      <c r="J650">
        <f t="shared" si="369"/>
        <v>74.88</v>
      </c>
      <c r="K650" s="97">
        <f t="shared" si="369"/>
        <v>2.16</v>
      </c>
      <c r="O650">
        <f t="shared" si="370"/>
        <v>72.72</v>
      </c>
      <c r="P650">
        <f t="shared" si="370"/>
        <v>4.04</v>
      </c>
      <c r="U650" t="s">
        <v>69</v>
      </c>
      <c r="V650" t="s">
        <v>69</v>
      </c>
      <c r="W650" s="73" t="s">
        <v>362</v>
      </c>
      <c r="X650" s="74" t="s">
        <v>362</v>
      </c>
      <c r="Z650" s="76" t="s">
        <v>362</v>
      </c>
      <c r="AC650" s="8" t="s">
        <v>69</v>
      </c>
      <c r="AD650" s="8" t="s">
        <v>69</v>
      </c>
      <c r="AE650" s="8" t="s">
        <v>69</v>
      </c>
      <c r="AF650" s="8" t="s">
        <v>69</v>
      </c>
      <c r="AH650" s="23" t="str">
        <f t="shared" si="347"/>
        <v/>
      </c>
      <c r="AI650" s="23" t="str">
        <f t="shared" si="348"/>
        <v/>
      </c>
      <c r="AJ650" s="23" t="str">
        <f t="shared" si="348"/>
        <v/>
      </c>
      <c r="AK650" s="23" t="str">
        <f t="shared" si="348"/>
        <v/>
      </c>
      <c r="BG650" t="s">
        <v>3151</v>
      </c>
      <c r="BH650" t="s">
        <v>3152</v>
      </c>
      <c r="BM650" t="s">
        <v>3153</v>
      </c>
      <c r="BN650" t="s">
        <v>3154</v>
      </c>
      <c r="BO650" t="s">
        <v>237</v>
      </c>
      <c r="BP650">
        <v>6354419</v>
      </c>
      <c r="BQ650" t="e">
        <v>#N/A</v>
      </c>
      <c r="BR650" t="s">
        <v>3125</v>
      </c>
      <c r="BS650">
        <v>18</v>
      </c>
      <c r="BT650">
        <v>16469.37</v>
      </c>
      <c r="BX650">
        <v>5.99</v>
      </c>
      <c r="BY650">
        <v>5.99</v>
      </c>
      <c r="BZ650">
        <f t="shared" si="371"/>
        <v>0</v>
      </c>
      <c r="CC650" t="e">
        <f>VLOOKUP(A650,'[1]RPT 1280 - Edmonton'!$1:$1048576,4,0)</f>
        <v>#N/A</v>
      </c>
      <c r="CE650" t="s">
        <v>6404</v>
      </c>
      <c r="CF650">
        <v>74.88</v>
      </c>
      <c r="CG650">
        <v>2.16</v>
      </c>
      <c r="CH650">
        <v>0</v>
      </c>
      <c r="CI650">
        <v>0</v>
      </c>
      <c r="CJ650">
        <f t="shared" si="372"/>
        <v>0</v>
      </c>
      <c r="CK650">
        <f t="shared" si="373"/>
        <v>0</v>
      </c>
      <c r="CL650">
        <f t="shared" si="374"/>
        <v>0</v>
      </c>
      <c r="CM650">
        <f t="shared" si="375"/>
        <v>0</v>
      </c>
    </row>
    <row r="651" spans="1:95" x14ac:dyDescent="0.25">
      <c r="A651">
        <v>6393821</v>
      </c>
      <c r="B651" t="s">
        <v>3155</v>
      </c>
      <c r="C651" t="s">
        <v>3122</v>
      </c>
      <c r="D651" t="s">
        <v>411</v>
      </c>
      <c r="E651" t="s">
        <v>443</v>
      </c>
      <c r="F651" t="s">
        <v>205</v>
      </c>
      <c r="J651">
        <f t="shared" si="369"/>
        <v>74.88</v>
      </c>
      <c r="K651" s="97">
        <f t="shared" si="369"/>
        <v>2.16</v>
      </c>
      <c r="O651">
        <f t="shared" si="370"/>
        <v>72.72</v>
      </c>
      <c r="P651">
        <f t="shared" si="370"/>
        <v>4.04</v>
      </c>
      <c r="U651" t="s">
        <v>69</v>
      </c>
      <c r="V651" t="s">
        <v>69</v>
      </c>
      <c r="W651" s="73" t="s">
        <v>362</v>
      </c>
      <c r="X651" s="74" t="s">
        <v>362</v>
      </c>
      <c r="Z651" s="76" t="s">
        <v>362</v>
      </c>
      <c r="AC651" s="8" t="s">
        <v>69</v>
      </c>
      <c r="AD651" s="8" t="s">
        <v>69</v>
      </c>
      <c r="AE651" s="8" t="s">
        <v>69</v>
      </c>
      <c r="AF651" s="8" t="s">
        <v>69</v>
      </c>
      <c r="AH651" s="23" t="str">
        <f t="shared" ref="AH651:AH714" si="376">IF(W651&lt;&gt;"",(RIGHT(W651,LEN(W651)-SEARCH("/",W651,1)))/U651,"")</f>
        <v/>
      </c>
      <c r="AI651" s="23" t="str">
        <f t="shared" ref="AI651:AK714" si="377">IF(X651&lt;&gt;"",X651,"")</f>
        <v/>
      </c>
      <c r="AJ651" s="23" t="str">
        <f t="shared" si="377"/>
        <v/>
      </c>
      <c r="AK651" s="23" t="str">
        <f t="shared" si="377"/>
        <v/>
      </c>
      <c r="BG651" t="s">
        <v>3156</v>
      </c>
      <c r="BH651" t="s">
        <v>3157</v>
      </c>
      <c r="BM651" t="s">
        <v>3158</v>
      </c>
      <c r="BN651" t="s">
        <v>1696</v>
      </c>
      <c r="BO651" t="s">
        <v>237</v>
      </c>
      <c r="BP651">
        <v>6393821</v>
      </c>
      <c r="BQ651" t="e">
        <v>#N/A</v>
      </c>
      <c r="BR651" t="s">
        <v>3125</v>
      </c>
      <c r="BS651">
        <v>26</v>
      </c>
      <c r="BT651">
        <v>14945.56</v>
      </c>
      <c r="BX651">
        <v>5.99</v>
      </c>
      <c r="BY651">
        <v>5.99</v>
      </c>
      <c r="BZ651">
        <f t="shared" si="371"/>
        <v>0</v>
      </c>
      <c r="CC651" t="e">
        <f>VLOOKUP(A651,'[1]RPT 1280 - Edmonton'!$1:$1048576,4,0)</f>
        <v>#N/A</v>
      </c>
      <c r="CE651" t="s">
        <v>6404</v>
      </c>
      <c r="CF651">
        <v>74.88</v>
      </c>
      <c r="CG651">
        <v>2.16</v>
      </c>
      <c r="CH651">
        <v>0</v>
      </c>
      <c r="CI651">
        <v>0</v>
      </c>
      <c r="CJ651">
        <f t="shared" si="372"/>
        <v>0</v>
      </c>
      <c r="CK651">
        <f t="shared" si="373"/>
        <v>0</v>
      </c>
      <c r="CL651">
        <f t="shared" si="374"/>
        <v>0</v>
      </c>
      <c r="CM651">
        <f t="shared" si="375"/>
        <v>0</v>
      </c>
    </row>
    <row r="652" spans="1:95" x14ac:dyDescent="0.25">
      <c r="A652">
        <v>6433882</v>
      </c>
      <c r="B652" t="s">
        <v>3159</v>
      </c>
      <c r="C652" t="s">
        <v>3122</v>
      </c>
      <c r="D652" t="s">
        <v>411</v>
      </c>
      <c r="E652" t="s">
        <v>443</v>
      </c>
      <c r="F652" t="s">
        <v>205</v>
      </c>
      <c r="J652">
        <f t="shared" si="369"/>
        <v>74.88</v>
      </c>
      <c r="K652" s="97">
        <f t="shared" si="369"/>
        <v>2.16</v>
      </c>
      <c r="O652">
        <f t="shared" si="370"/>
        <v>72.72</v>
      </c>
      <c r="P652">
        <f t="shared" si="370"/>
        <v>4.04</v>
      </c>
      <c r="U652" t="s">
        <v>69</v>
      </c>
      <c r="V652" t="s">
        <v>69</v>
      </c>
      <c r="W652" s="73" t="s">
        <v>362</v>
      </c>
      <c r="X652" s="74" t="s">
        <v>362</v>
      </c>
      <c r="Z652" s="76" t="s">
        <v>362</v>
      </c>
      <c r="AC652" s="8" t="s">
        <v>69</v>
      </c>
      <c r="AD652" s="8" t="s">
        <v>69</v>
      </c>
      <c r="AE652" s="8" t="s">
        <v>69</v>
      </c>
      <c r="AF652" s="8" t="s">
        <v>69</v>
      </c>
      <c r="AH652" s="23" t="str">
        <f t="shared" si="376"/>
        <v/>
      </c>
      <c r="AI652" s="23" t="str">
        <f t="shared" si="377"/>
        <v/>
      </c>
      <c r="AJ652" s="23" t="str">
        <f t="shared" si="377"/>
        <v/>
      </c>
      <c r="AK652" s="23" t="str">
        <f t="shared" si="377"/>
        <v/>
      </c>
      <c r="BG652" t="s">
        <v>3160</v>
      </c>
      <c r="BH652" t="s">
        <v>3161</v>
      </c>
      <c r="BM652" t="s">
        <v>3162</v>
      </c>
      <c r="BN652" t="s">
        <v>1696</v>
      </c>
      <c r="BO652" t="s">
        <v>237</v>
      </c>
      <c r="BP652">
        <v>6433882</v>
      </c>
      <c r="BQ652" t="e">
        <v>#N/A</v>
      </c>
      <c r="BR652" t="s">
        <v>3125</v>
      </c>
      <c r="BS652">
        <v>13</v>
      </c>
      <c r="BT652">
        <v>39860.86</v>
      </c>
      <c r="BX652">
        <v>5.99</v>
      </c>
      <c r="BY652">
        <v>5.99</v>
      </c>
      <c r="BZ652">
        <f t="shared" si="371"/>
        <v>0</v>
      </c>
      <c r="CC652" t="e">
        <f>VLOOKUP(A652,'[1]RPT 1280 - Edmonton'!$1:$1048576,4,0)</f>
        <v>#N/A</v>
      </c>
      <c r="CE652" t="s">
        <v>6404</v>
      </c>
      <c r="CF652">
        <v>74.88</v>
      </c>
      <c r="CG652">
        <v>2.16</v>
      </c>
      <c r="CH652">
        <v>0</v>
      </c>
      <c r="CI652">
        <v>0</v>
      </c>
      <c r="CJ652">
        <f t="shared" si="372"/>
        <v>0</v>
      </c>
      <c r="CK652">
        <f t="shared" si="373"/>
        <v>0</v>
      </c>
      <c r="CL652">
        <f t="shared" si="374"/>
        <v>0</v>
      </c>
      <c r="CM652">
        <f t="shared" si="375"/>
        <v>0</v>
      </c>
    </row>
    <row r="653" spans="1:95" x14ac:dyDescent="0.25">
      <c r="A653">
        <v>6495402</v>
      </c>
      <c r="B653" t="s">
        <v>3163</v>
      </c>
      <c r="C653" t="s">
        <v>3122</v>
      </c>
      <c r="D653" t="s">
        <v>411</v>
      </c>
      <c r="E653" t="s">
        <v>443</v>
      </c>
      <c r="F653" t="s">
        <v>205</v>
      </c>
      <c r="J653">
        <f t="shared" si="369"/>
        <v>74.88</v>
      </c>
      <c r="K653" s="97">
        <f t="shared" si="369"/>
        <v>2.16</v>
      </c>
      <c r="O653">
        <f t="shared" si="370"/>
        <v>72.72</v>
      </c>
      <c r="P653">
        <f t="shared" si="370"/>
        <v>4.04</v>
      </c>
      <c r="U653" t="s">
        <v>69</v>
      </c>
      <c r="V653" t="s">
        <v>69</v>
      </c>
      <c r="W653" s="73" t="s">
        <v>362</v>
      </c>
      <c r="X653" s="74" t="s">
        <v>362</v>
      </c>
      <c r="Z653" s="76" t="s">
        <v>362</v>
      </c>
      <c r="AC653" s="8" t="s">
        <v>69</v>
      </c>
      <c r="AD653" s="8" t="s">
        <v>69</v>
      </c>
      <c r="AE653" s="8" t="s">
        <v>69</v>
      </c>
      <c r="AF653" s="8" t="s">
        <v>69</v>
      </c>
      <c r="AH653" s="23" t="str">
        <f t="shared" si="376"/>
        <v/>
      </c>
      <c r="AI653" s="23" t="str">
        <f t="shared" si="377"/>
        <v/>
      </c>
      <c r="AJ653" s="23" t="str">
        <f t="shared" si="377"/>
        <v/>
      </c>
      <c r="AK653" s="23" t="str">
        <f t="shared" si="377"/>
        <v/>
      </c>
      <c r="BG653" t="s">
        <v>3164</v>
      </c>
      <c r="BH653" t="s">
        <v>3165</v>
      </c>
      <c r="BM653" t="s">
        <v>3166</v>
      </c>
      <c r="BN653" t="s">
        <v>1696</v>
      </c>
      <c r="BO653" t="s">
        <v>237</v>
      </c>
      <c r="BQ653" t="e">
        <v>#N/A</v>
      </c>
      <c r="BR653" t="s">
        <v>443</v>
      </c>
      <c r="BS653">
        <v>5</v>
      </c>
      <c r="BT653">
        <v>8568.34</v>
      </c>
      <c r="BX653">
        <v>5.99</v>
      </c>
      <c r="BY653">
        <v>5.99</v>
      </c>
      <c r="BZ653">
        <f t="shared" si="371"/>
        <v>0</v>
      </c>
      <c r="CC653" t="e">
        <f>VLOOKUP(A653,'[1]RPT 1280 - Edmonton'!$1:$1048576,4,0)</f>
        <v>#N/A</v>
      </c>
    </row>
    <row r="654" spans="1:95" x14ac:dyDescent="0.25">
      <c r="A654">
        <v>6526875</v>
      </c>
      <c r="B654" t="s">
        <v>3167</v>
      </c>
      <c r="C654" t="s">
        <v>3122</v>
      </c>
      <c r="D654" t="s">
        <v>411</v>
      </c>
      <c r="E654" t="s">
        <v>443</v>
      </c>
      <c r="F654" t="s">
        <v>205</v>
      </c>
      <c r="J654">
        <f t="shared" si="369"/>
        <v>74.88</v>
      </c>
      <c r="K654" s="97">
        <f t="shared" si="369"/>
        <v>2.16</v>
      </c>
      <c r="O654">
        <f t="shared" si="370"/>
        <v>72.72</v>
      </c>
      <c r="P654">
        <f t="shared" si="370"/>
        <v>4.04</v>
      </c>
      <c r="U654" t="s">
        <v>69</v>
      </c>
      <c r="V654" t="s">
        <v>69</v>
      </c>
      <c r="W654" s="73" t="s">
        <v>362</v>
      </c>
      <c r="X654" s="74" t="s">
        <v>362</v>
      </c>
      <c r="Z654" s="76" t="s">
        <v>362</v>
      </c>
      <c r="AC654" s="8" t="s">
        <v>69</v>
      </c>
      <c r="AD654" s="8" t="s">
        <v>69</v>
      </c>
      <c r="AE654" s="8" t="s">
        <v>69</v>
      </c>
      <c r="AF654" s="8" t="s">
        <v>69</v>
      </c>
      <c r="AH654" s="23" t="str">
        <f t="shared" si="376"/>
        <v/>
      </c>
      <c r="AI654" s="23" t="str">
        <f t="shared" si="377"/>
        <v/>
      </c>
      <c r="AJ654" s="23" t="str">
        <f t="shared" si="377"/>
        <v/>
      </c>
      <c r="AK654" s="23" t="str">
        <f t="shared" si="377"/>
        <v/>
      </c>
      <c r="BG654" t="s">
        <v>3168</v>
      </c>
      <c r="BH654" t="s">
        <v>3169</v>
      </c>
      <c r="BM654" t="s">
        <v>3170</v>
      </c>
      <c r="BN654" t="s">
        <v>3154</v>
      </c>
      <c r="BO654" t="s">
        <v>237</v>
      </c>
      <c r="BQ654" t="e">
        <v>#N/A</v>
      </c>
      <c r="BR654" t="s">
        <v>443</v>
      </c>
      <c r="BS654">
        <v>51</v>
      </c>
      <c r="BT654">
        <v>40.130000000000003</v>
      </c>
      <c r="BX654">
        <v>5.99</v>
      </c>
      <c r="BY654">
        <v>5.99</v>
      </c>
      <c r="BZ654">
        <f t="shared" si="371"/>
        <v>0</v>
      </c>
      <c r="CC654" t="e">
        <f>VLOOKUP(A654,'[1]RPT 1280 - Edmonton'!$1:$1048576,4,0)</f>
        <v>#N/A</v>
      </c>
      <c r="CE654" t="s">
        <v>6404</v>
      </c>
      <c r="CF654">
        <v>74.88</v>
      </c>
      <c r="CG654">
        <v>2.16</v>
      </c>
      <c r="CH654">
        <v>0</v>
      </c>
      <c r="CI654">
        <v>0</v>
      </c>
      <c r="CJ654">
        <f t="shared" si="372"/>
        <v>0</v>
      </c>
      <c r="CK654">
        <f t="shared" si="373"/>
        <v>0</v>
      </c>
      <c r="CL654">
        <f t="shared" si="374"/>
        <v>0</v>
      </c>
      <c r="CM654">
        <f t="shared" si="375"/>
        <v>0</v>
      </c>
    </row>
    <row r="655" spans="1:95" x14ac:dyDescent="0.25">
      <c r="A655">
        <v>6526842</v>
      </c>
      <c r="B655" t="s">
        <v>3171</v>
      </c>
      <c r="C655" t="s">
        <v>3122</v>
      </c>
      <c r="D655" t="s">
        <v>411</v>
      </c>
      <c r="E655" t="s">
        <v>443</v>
      </c>
      <c r="F655" t="s">
        <v>205</v>
      </c>
      <c r="J655">
        <f t="shared" si="369"/>
        <v>74.88</v>
      </c>
      <c r="K655" s="97">
        <f t="shared" si="369"/>
        <v>2.16</v>
      </c>
      <c r="O655">
        <f t="shared" si="370"/>
        <v>72.72</v>
      </c>
      <c r="P655">
        <f t="shared" si="370"/>
        <v>4.04</v>
      </c>
      <c r="U655" t="s">
        <v>69</v>
      </c>
      <c r="V655" t="s">
        <v>69</v>
      </c>
      <c r="W655" s="73" t="s">
        <v>362</v>
      </c>
      <c r="X655" s="74" t="s">
        <v>362</v>
      </c>
      <c r="Z655" s="76" t="s">
        <v>362</v>
      </c>
      <c r="AC655" s="8" t="s">
        <v>69</v>
      </c>
      <c r="AD655" s="8" t="s">
        <v>69</v>
      </c>
      <c r="AE655" s="8" t="s">
        <v>69</v>
      </c>
      <c r="AF655" s="8" t="s">
        <v>69</v>
      </c>
      <c r="AH655" s="23" t="str">
        <f t="shared" si="376"/>
        <v/>
      </c>
      <c r="AI655" s="23" t="str">
        <f t="shared" si="377"/>
        <v/>
      </c>
      <c r="AJ655" s="23" t="str">
        <f t="shared" si="377"/>
        <v/>
      </c>
      <c r="AK655" s="23" t="str">
        <f t="shared" si="377"/>
        <v/>
      </c>
      <c r="BG655" t="s">
        <v>3172</v>
      </c>
      <c r="BH655" t="s">
        <v>3173</v>
      </c>
      <c r="BM655" t="s">
        <v>3174</v>
      </c>
      <c r="BN655" t="s">
        <v>3154</v>
      </c>
      <c r="BO655" t="s">
        <v>237</v>
      </c>
      <c r="BQ655" t="e">
        <v>#N/A</v>
      </c>
      <c r="BR655" t="s">
        <v>443</v>
      </c>
      <c r="BS655">
        <v>49</v>
      </c>
      <c r="BT655">
        <v>68.98</v>
      </c>
      <c r="BX655">
        <v>5.99</v>
      </c>
      <c r="BY655">
        <v>5.99</v>
      </c>
      <c r="BZ655">
        <f t="shared" si="371"/>
        <v>0</v>
      </c>
      <c r="CC655" t="e">
        <f>VLOOKUP(A655,'[1]RPT 1280 - Edmonton'!$1:$1048576,4,0)</f>
        <v>#N/A</v>
      </c>
      <c r="CE655" t="s">
        <v>6404</v>
      </c>
      <c r="CF655">
        <v>74.88</v>
      </c>
      <c r="CG655">
        <v>2.16</v>
      </c>
      <c r="CH655">
        <v>0</v>
      </c>
      <c r="CI655">
        <v>0</v>
      </c>
      <c r="CJ655">
        <f t="shared" si="372"/>
        <v>0</v>
      </c>
      <c r="CK655">
        <f t="shared" si="373"/>
        <v>0</v>
      </c>
      <c r="CL655">
        <f t="shared" si="374"/>
        <v>0</v>
      </c>
      <c r="CM655">
        <f t="shared" si="375"/>
        <v>0</v>
      </c>
    </row>
    <row r="656" spans="1:95" x14ac:dyDescent="0.25">
      <c r="A656">
        <v>6526859</v>
      </c>
      <c r="B656" t="s">
        <v>3175</v>
      </c>
      <c r="C656" t="s">
        <v>3122</v>
      </c>
      <c r="D656" t="s">
        <v>411</v>
      </c>
      <c r="E656" t="s">
        <v>443</v>
      </c>
      <c r="F656" t="s">
        <v>205</v>
      </c>
      <c r="J656">
        <f t="shared" si="369"/>
        <v>74.88</v>
      </c>
      <c r="K656" s="97">
        <f t="shared" si="369"/>
        <v>2.16</v>
      </c>
      <c r="O656">
        <f t="shared" si="370"/>
        <v>72.72</v>
      </c>
      <c r="P656">
        <f t="shared" si="370"/>
        <v>4.04</v>
      </c>
      <c r="U656" t="s">
        <v>69</v>
      </c>
      <c r="V656" t="s">
        <v>69</v>
      </c>
      <c r="W656" s="73" t="s">
        <v>362</v>
      </c>
      <c r="X656" s="74" t="s">
        <v>362</v>
      </c>
      <c r="Z656" s="76" t="s">
        <v>362</v>
      </c>
      <c r="AC656" s="8" t="s">
        <v>69</v>
      </c>
      <c r="AD656" s="8" t="s">
        <v>69</v>
      </c>
      <c r="AE656" s="8" t="s">
        <v>69</v>
      </c>
      <c r="AF656" s="8" t="s">
        <v>69</v>
      </c>
      <c r="AH656" s="23" t="str">
        <f t="shared" si="376"/>
        <v/>
      </c>
      <c r="AI656" s="23" t="str">
        <f t="shared" si="377"/>
        <v/>
      </c>
      <c r="AJ656" s="23" t="str">
        <f t="shared" si="377"/>
        <v/>
      </c>
      <c r="AK656" s="23" t="str">
        <f t="shared" si="377"/>
        <v/>
      </c>
      <c r="BG656" t="s">
        <v>3176</v>
      </c>
      <c r="BH656" t="s">
        <v>3177</v>
      </c>
      <c r="BM656" t="s">
        <v>3178</v>
      </c>
      <c r="BN656" t="s">
        <v>3154</v>
      </c>
      <c r="BO656" t="s">
        <v>237</v>
      </c>
      <c r="BQ656" t="e">
        <v>#N/A</v>
      </c>
      <c r="BR656" t="s">
        <v>443</v>
      </c>
      <c r="BS656">
        <v>50</v>
      </c>
      <c r="BT656">
        <v>52.21</v>
      </c>
      <c r="BX656">
        <v>5.99</v>
      </c>
      <c r="BY656">
        <v>5.99</v>
      </c>
      <c r="BZ656">
        <f t="shared" si="371"/>
        <v>0</v>
      </c>
      <c r="CC656" t="e">
        <f>VLOOKUP(A656,'[1]RPT 1280 - Edmonton'!$1:$1048576,4,0)</f>
        <v>#N/A</v>
      </c>
      <c r="CE656" t="s">
        <v>6404</v>
      </c>
      <c r="CF656">
        <v>74.88</v>
      </c>
      <c r="CG656">
        <v>2.16</v>
      </c>
      <c r="CH656">
        <v>0</v>
      </c>
      <c r="CI656">
        <v>0</v>
      </c>
      <c r="CJ656">
        <f t="shared" si="372"/>
        <v>0</v>
      </c>
      <c r="CK656">
        <f t="shared" si="373"/>
        <v>0</v>
      </c>
      <c r="CL656">
        <f t="shared" si="374"/>
        <v>0</v>
      </c>
      <c r="CM656">
        <f t="shared" si="375"/>
        <v>0</v>
      </c>
    </row>
    <row r="657" spans="1:95" x14ac:dyDescent="0.25">
      <c r="A657">
        <v>6263008</v>
      </c>
      <c r="B657" t="s">
        <v>3179</v>
      </c>
      <c r="C657" t="s">
        <v>3122</v>
      </c>
      <c r="D657" t="s">
        <v>411</v>
      </c>
      <c r="E657" t="s">
        <v>443</v>
      </c>
      <c r="F657" t="s">
        <v>205</v>
      </c>
      <c r="I657" t="s">
        <v>55</v>
      </c>
      <c r="J657">
        <v>33.28</v>
      </c>
      <c r="K657" s="97">
        <v>0.96</v>
      </c>
      <c r="O657">
        <v>32.32</v>
      </c>
      <c r="P657">
        <v>4.04</v>
      </c>
      <c r="T657" t="s">
        <v>3044</v>
      </c>
      <c r="U657" t="s">
        <v>1149</v>
      </c>
      <c r="V657" t="s">
        <v>3045</v>
      </c>
      <c r="W657" s="73" t="s">
        <v>3046</v>
      </c>
      <c r="X657" s="74" t="s">
        <v>597</v>
      </c>
      <c r="Z657" s="76" t="s">
        <v>3047</v>
      </c>
      <c r="AA657" s="27">
        <v>0.14947368421052601</v>
      </c>
      <c r="AC657" s="8" t="s">
        <v>1078</v>
      </c>
      <c r="AD657" s="8" t="s">
        <v>489</v>
      </c>
      <c r="AE657" s="8">
        <v>5.99</v>
      </c>
      <c r="AF657" s="8">
        <v>6.19</v>
      </c>
      <c r="AH657" s="23">
        <f t="shared" si="376"/>
        <v>4.7450000000000001</v>
      </c>
      <c r="AI657" s="23" t="str">
        <f t="shared" si="377"/>
        <v>5.49</v>
      </c>
      <c r="AJ657" s="23" t="str">
        <f t="shared" si="377"/>
        <v/>
      </c>
      <c r="AK657" s="23" t="str">
        <f t="shared" si="377"/>
        <v>5.19</v>
      </c>
      <c r="AM657" s="40">
        <v>33.28</v>
      </c>
      <c r="AN657" s="40">
        <v>4.37</v>
      </c>
      <c r="AO657">
        <v>8</v>
      </c>
      <c r="AP657" s="40">
        <f>(AM657 * 1.05) - L657 - Q657 - K657</f>
        <v>33.984000000000002</v>
      </c>
      <c r="AQ657" t="s">
        <v>60</v>
      </c>
      <c r="AR657" s="40">
        <f>(((AH657)-((AP657/AO657) + ((AN657 * 0.03)/AO657)))/AH657)*100</f>
        <v>10.128819810326666</v>
      </c>
      <c r="AS657" s="40">
        <f>(((AI657)-((AP657/AO657) + ((AN657 * 0.3)/AO657)))/AI657)*100</f>
        <v>19.637978142076502</v>
      </c>
      <c r="AT657" s="40" t="e">
        <f>(((AJ657)-((AP657/AO657) + ((AN657 * 0.03)/AO657)))/AJ657)*100</f>
        <v>#VALUE!</v>
      </c>
      <c r="AU657" s="40">
        <f>(((AK657)-((AP657/AO657) + ((AN657 * 0.07)/AO657)))/AK657)*100</f>
        <v>17.413535645472063</v>
      </c>
      <c r="BB657" s="77">
        <f>(((AH657)-(((AP657/AO657) + ((AN657 * 0.03)/AO657))-AW657))/AH657)*100</f>
        <v>10.128819810326666</v>
      </c>
      <c r="BC657" s="78">
        <f>(((AI657)-(((AP657/AO657) + ((AN657 * 0.3)/AO657))-AX657))/AI657)*100</f>
        <v>19.637978142076502</v>
      </c>
      <c r="BD657" s="79" t="e">
        <f>(((AJ657)-(((AP657/AO657) + ((AN657 * 0.03)/AO657))-AY657))/AJ657)*100</f>
        <v>#VALUE!</v>
      </c>
      <c r="BE657" s="80">
        <f>(((AK657)-(((AP657/AO657) + ((AN657 * 0.15)/AO657))-AZ657))/AK657)*100</f>
        <v>16.571531791907525</v>
      </c>
      <c r="BG657" t="s">
        <v>3180</v>
      </c>
      <c r="BH657" t="s">
        <v>3180</v>
      </c>
      <c r="BJ657" t="s">
        <v>3128</v>
      </c>
      <c r="BM657" t="s">
        <v>3181</v>
      </c>
      <c r="BN657" t="s">
        <v>1696</v>
      </c>
      <c r="BO657" t="s">
        <v>237</v>
      </c>
      <c r="BP657">
        <v>6263008</v>
      </c>
      <c r="BQ657" t="e">
        <v>#N/A</v>
      </c>
      <c r="BR657" t="s">
        <v>443</v>
      </c>
      <c r="BS657">
        <v>50</v>
      </c>
      <c r="BT657">
        <v>327.01</v>
      </c>
      <c r="BX657">
        <v>5.99</v>
      </c>
      <c r="BY657">
        <v>5.99</v>
      </c>
      <c r="BZ657">
        <f t="shared" si="371"/>
        <v>0</v>
      </c>
      <c r="CC657" t="e">
        <f>VLOOKUP(A657,'[1]RPT 1280 - Edmonton'!$1:$1048576,4,0)</f>
        <v>#N/A</v>
      </c>
      <c r="CE657" t="s">
        <v>6404</v>
      </c>
      <c r="CF657">
        <v>33.28</v>
      </c>
      <c r="CG657">
        <v>0.96</v>
      </c>
      <c r="CH657">
        <v>0</v>
      </c>
      <c r="CI657">
        <v>0</v>
      </c>
      <c r="CJ657">
        <f t="shared" si="372"/>
        <v>0</v>
      </c>
      <c r="CK657">
        <f t="shared" si="373"/>
        <v>0</v>
      </c>
      <c r="CL657">
        <f t="shared" si="374"/>
        <v>0</v>
      </c>
      <c r="CM657">
        <f t="shared" si="375"/>
        <v>0</v>
      </c>
      <c r="CO657" s="95">
        <v>9.5</v>
      </c>
      <c r="CP657" s="95">
        <v>9.5</v>
      </c>
      <c r="CQ657">
        <f t="shared" ref="CQ644:CQ707" si="378">CP657-CO657</f>
        <v>0</v>
      </c>
    </row>
    <row r="658" spans="1:95" x14ac:dyDescent="0.25">
      <c r="A658">
        <v>6545776</v>
      </c>
      <c r="B658" t="s">
        <v>3182</v>
      </c>
      <c r="C658" t="s">
        <v>3122</v>
      </c>
      <c r="D658" t="s">
        <v>411</v>
      </c>
      <c r="E658" t="s">
        <v>443</v>
      </c>
      <c r="F658" t="s">
        <v>205</v>
      </c>
      <c r="I658" t="s">
        <v>186</v>
      </c>
      <c r="J658">
        <v>74.88</v>
      </c>
      <c r="K658" s="97">
        <v>2.16</v>
      </c>
      <c r="O658">
        <v>72.72</v>
      </c>
      <c r="P658">
        <v>4.04</v>
      </c>
      <c r="T658" t="s">
        <v>3044</v>
      </c>
      <c r="U658" t="s">
        <v>1149</v>
      </c>
      <c r="V658" t="s">
        <v>3045</v>
      </c>
      <c r="W658" s="73" t="s">
        <v>3046</v>
      </c>
      <c r="X658" s="74" t="s">
        <v>597</v>
      </c>
      <c r="Z658" s="76" t="s">
        <v>3047</v>
      </c>
      <c r="AA658" s="27">
        <v>0.110318128654971</v>
      </c>
      <c r="AC658" s="8" t="s">
        <v>1078</v>
      </c>
      <c r="AD658" s="8" t="s">
        <v>489</v>
      </c>
      <c r="AE658" s="8">
        <v>5.99</v>
      </c>
      <c r="AF658" s="8">
        <v>6.19</v>
      </c>
      <c r="AH658" s="23">
        <f t="shared" si="376"/>
        <v>4.7450000000000001</v>
      </c>
      <c r="AI658" s="23" t="str">
        <f t="shared" si="377"/>
        <v>5.49</v>
      </c>
      <c r="AJ658" s="23" t="str">
        <f t="shared" si="377"/>
        <v/>
      </c>
      <c r="AK658" s="23" t="str">
        <f t="shared" si="377"/>
        <v>5.19</v>
      </c>
      <c r="AM658" s="40">
        <v>74.88</v>
      </c>
      <c r="AN658" s="40">
        <v>7.54</v>
      </c>
      <c r="AO658">
        <v>18</v>
      </c>
      <c r="AP658" s="40">
        <f>(AM658 * 1.05) - L658 - Q658 - K658</f>
        <v>76.463999999999999</v>
      </c>
      <c r="AQ658" t="s">
        <v>60</v>
      </c>
      <c r="AR658" s="40">
        <f>(((AH658)-((AP658/AO658) + ((AN658 * 0.03)/AO658)))/AH658)*100</f>
        <v>10.209343168247281</v>
      </c>
      <c r="AS658" s="40">
        <f>(((AI658)-((AP658/AO658) + ((AN658 * 0.3)/AO658)))/AI658)*100</f>
        <v>20.333940497874924</v>
      </c>
      <c r="AT658" s="40" t="e">
        <f>(((AJ658)-((AP658/AO658) + ((AN658 * 0.03)/AO658)))/AJ658)*100</f>
        <v>#VALUE!</v>
      </c>
      <c r="AU658" s="40">
        <f>(((AK658)-((AP658/AO658) + ((AN658 * 0.07)/AO658)))/AK658)*100</f>
        <v>17.585313637336757</v>
      </c>
      <c r="BB658" s="77">
        <f>(((AH658)-(((AP658/AO658) + ((AN658 * 0.03)/AO658))-AW658))/AH658)*100</f>
        <v>10.209343168247281</v>
      </c>
      <c r="BC658" s="78">
        <f>(((AI658)-(((AP658/AO658) + ((AN658 * 0.3)/AO658))-AX658))/AI658)*100</f>
        <v>20.333940497874924</v>
      </c>
      <c r="BD658" s="79" t="e">
        <f>(((AJ658)-(((AP658/AO658) + ((AN658 * 0.03)/AO658))-AY658))/AJ658)*100</f>
        <v>#VALUE!</v>
      </c>
      <c r="BE658" s="80">
        <f>(((AK658)-(((AP658/AO658) + ((AN658 * 0.15)/AO658))-AZ658))/AK658)*100</f>
        <v>16.939627488760429</v>
      </c>
      <c r="BG658" t="s">
        <v>3183</v>
      </c>
      <c r="BH658" t="s">
        <v>3184</v>
      </c>
      <c r="BM658" t="s">
        <v>3185</v>
      </c>
      <c r="BN658" t="s">
        <v>3154</v>
      </c>
      <c r="BO658" t="s">
        <v>237</v>
      </c>
      <c r="BQ658" t="e">
        <v>#N/A</v>
      </c>
      <c r="BR658" t="s">
        <v>443</v>
      </c>
      <c r="BT658"/>
      <c r="BY658">
        <v>5.99</v>
      </c>
      <c r="BZ658">
        <f t="shared" si="371"/>
        <v>5.99</v>
      </c>
      <c r="CC658" t="e">
        <f>VLOOKUP(A658,'[1]RPT 1280 - Edmonton'!$1:$1048576,4,0)</f>
        <v>#N/A</v>
      </c>
      <c r="CE658" t="s">
        <v>6404</v>
      </c>
      <c r="CF658">
        <v>74.88</v>
      </c>
      <c r="CG658">
        <v>2.16</v>
      </c>
      <c r="CH658">
        <v>0</v>
      </c>
      <c r="CI658">
        <v>0</v>
      </c>
      <c r="CJ658">
        <f t="shared" si="372"/>
        <v>0</v>
      </c>
      <c r="CK658">
        <f t="shared" si="373"/>
        <v>0</v>
      </c>
      <c r="CL658">
        <f t="shared" si="374"/>
        <v>0</v>
      </c>
      <c r="CM658">
        <f t="shared" si="375"/>
        <v>0</v>
      </c>
      <c r="CO658" s="95">
        <v>9.5</v>
      </c>
      <c r="CP658" s="95">
        <v>9.5</v>
      </c>
      <c r="CQ658">
        <f t="shared" si="378"/>
        <v>0</v>
      </c>
    </row>
    <row r="659" spans="1:95" x14ac:dyDescent="0.25">
      <c r="A659">
        <v>6540033</v>
      </c>
      <c r="B659" t="s">
        <v>3186</v>
      </c>
      <c r="C659" t="s">
        <v>3187</v>
      </c>
      <c r="D659" t="s">
        <v>411</v>
      </c>
      <c r="E659" t="s">
        <v>443</v>
      </c>
      <c r="F659" t="s">
        <v>205</v>
      </c>
      <c r="I659" t="s">
        <v>186</v>
      </c>
      <c r="J659">
        <v>17.07</v>
      </c>
      <c r="K659" s="97">
        <v>2.7</v>
      </c>
      <c r="O659">
        <v>14.37</v>
      </c>
      <c r="P659">
        <v>3.5924999999999998</v>
      </c>
      <c r="T659" t="s">
        <v>878</v>
      </c>
      <c r="U659" t="s">
        <v>57</v>
      </c>
      <c r="V659" t="s">
        <v>879</v>
      </c>
      <c r="W659" s="73" t="s">
        <v>880</v>
      </c>
      <c r="X659" s="74" t="s">
        <v>881</v>
      </c>
      <c r="Z659" s="76" t="s">
        <v>882</v>
      </c>
      <c r="AA659" s="27">
        <v>0.142550143266476</v>
      </c>
      <c r="AC659" s="8">
        <v>4.1900000000000004</v>
      </c>
      <c r="AD659" s="8">
        <v>5.19</v>
      </c>
      <c r="AE659" s="8" t="s">
        <v>883</v>
      </c>
      <c r="AF659" s="8" t="s">
        <v>884</v>
      </c>
      <c r="AH659" s="23">
        <f t="shared" si="376"/>
        <v>3.49</v>
      </c>
      <c r="AI659" s="23" t="str">
        <f t="shared" si="377"/>
        <v>4.19</v>
      </c>
      <c r="AJ659" s="23" t="str">
        <f t="shared" si="377"/>
        <v/>
      </c>
      <c r="AK659" s="23" t="str">
        <f t="shared" si="377"/>
        <v>3.79</v>
      </c>
      <c r="AM659" s="40">
        <v>14.67</v>
      </c>
      <c r="AN659" s="40">
        <v>13.88</v>
      </c>
      <c r="AO659">
        <v>4</v>
      </c>
      <c r="AP659" s="40">
        <f>(AM659 * 1.05) - L659 - Q659 - K659</f>
        <v>12.703500000000002</v>
      </c>
      <c r="AQ659" t="s">
        <v>60</v>
      </c>
      <c r="AR659" s="40">
        <f>(((AH659)-((AP659/AO659) + ((AN659 * 0.03)/AO659)))/AH659)*100</f>
        <v>6.0179083094555841</v>
      </c>
      <c r="AS659" s="40">
        <f>(((AI659)-((AP659/AO659) + ((AN659 * 0.3)/AO659)))/AI659)*100</f>
        <v>-0.64140811455846147</v>
      </c>
      <c r="AT659" s="40" t="e">
        <f>(((AJ659)-((AP659/AO659) + ((AN659 * 0.03)/AO659)))/AJ659)*100</f>
        <v>#VALUE!</v>
      </c>
      <c r="AU659" s="40">
        <f>(((AK659)-((AP659/AO659) + ((AN659 * 0.07)/AO659)))/AK659)*100</f>
        <v>9.7948548812664757</v>
      </c>
      <c r="AX659" s="40"/>
      <c r="BB659" s="77">
        <f>(((AH659)-(((AP659/AO659) + ((AN659 * 0.03)/AO659))-AW659))/AH659)*100</f>
        <v>6.0179083094555841</v>
      </c>
      <c r="BC659" s="78">
        <f>(((AI659)-(((AP659/AO659) + ((AN659 * 0.3)/AO659))-AX659))/AI659)*100</f>
        <v>-0.64140811455846147</v>
      </c>
      <c r="BD659" s="79" t="e">
        <f>(((AJ659)-(((AP659/AO659) + ((AN659 * 0.03)/AO659))-AY659))/AJ659)*100</f>
        <v>#VALUE!</v>
      </c>
      <c r="BE659" s="80">
        <f>(((AK659)-(((AP659/AO659) + ((AN659 * 0.15)/AO659))-AZ659))/AK659)*100</f>
        <v>2.4703166226912772</v>
      </c>
      <c r="BG659" t="s">
        <v>3188</v>
      </c>
      <c r="BH659" t="s">
        <v>3188</v>
      </c>
      <c r="BM659" t="s">
        <v>3189</v>
      </c>
      <c r="BN659" t="s">
        <v>454</v>
      </c>
      <c r="BO659" t="s">
        <v>66</v>
      </c>
      <c r="BQ659" t="e">
        <v>#N/A</v>
      </c>
      <c r="BR659" t="e">
        <v>#N/A</v>
      </c>
      <c r="BT659"/>
      <c r="BX659">
        <v>5.49</v>
      </c>
      <c r="BY659">
        <v>5.49</v>
      </c>
      <c r="BZ659">
        <f t="shared" si="371"/>
        <v>0</v>
      </c>
      <c r="CC659" t="e">
        <f>VLOOKUP(A659,'[1]RPT 1280 - Edmonton'!$1:$1048576,4,0)</f>
        <v>#N/A</v>
      </c>
      <c r="CE659" t="s">
        <v>6404</v>
      </c>
      <c r="CF659">
        <v>17.07</v>
      </c>
      <c r="CG659">
        <v>2.7</v>
      </c>
      <c r="CH659">
        <v>0</v>
      </c>
      <c r="CI659">
        <v>0</v>
      </c>
      <c r="CJ659">
        <f t="shared" si="372"/>
        <v>0</v>
      </c>
      <c r="CK659">
        <f t="shared" si="373"/>
        <v>0</v>
      </c>
      <c r="CL659">
        <f t="shared" si="374"/>
        <v>0</v>
      </c>
      <c r="CM659">
        <f t="shared" si="375"/>
        <v>0</v>
      </c>
      <c r="CO659" s="95">
        <v>3.49</v>
      </c>
      <c r="CP659" s="95">
        <v>3.49</v>
      </c>
      <c r="CQ659">
        <f t="shared" si="378"/>
        <v>0</v>
      </c>
    </row>
    <row r="660" spans="1:95" x14ac:dyDescent="0.25">
      <c r="A660">
        <v>6540074</v>
      </c>
      <c r="B660" t="s">
        <v>3190</v>
      </c>
      <c r="C660" t="s">
        <v>3187</v>
      </c>
      <c r="D660" t="s">
        <v>411</v>
      </c>
      <c r="E660" t="s">
        <v>443</v>
      </c>
      <c r="F660" t="s">
        <v>205</v>
      </c>
      <c r="I660" t="s">
        <v>199</v>
      </c>
      <c r="J660">
        <v>18.75</v>
      </c>
      <c r="K660" s="97">
        <v>2.7</v>
      </c>
      <c r="O660">
        <v>16.05</v>
      </c>
      <c r="P660">
        <v>4.0125000000000002</v>
      </c>
      <c r="T660" t="s">
        <v>878</v>
      </c>
      <c r="U660" t="s">
        <v>57</v>
      </c>
      <c r="V660" t="s">
        <v>879</v>
      </c>
      <c r="W660" s="73" t="s">
        <v>880</v>
      </c>
      <c r="X660" s="74" t="s">
        <v>881</v>
      </c>
      <c r="Z660" s="76" t="s">
        <v>882</v>
      </c>
      <c r="AA660" s="27">
        <v>0.142550143266476</v>
      </c>
      <c r="AC660" s="8">
        <v>4.1900000000000004</v>
      </c>
      <c r="AD660" s="8">
        <v>5.19</v>
      </c>
      <c r="AE660" s="8" t="s">
        <v>883</v>
      </c>
      <c r="AF660" s="8" t="s">
        <v>884</v>
      </c>
      <c r="AH660" s="23">
        <f t="shared" si="376"/>
        <v>3.49</v>
      </c>
      <c r="AI660" s="23" t="str">
        <f t="shared" si="377"/>
        <v>4.19</v>
      </c>
      <c r="AJ660" s="23" t="str">
        <f t="shared" si="377"/>
        <v/>
      </c>
      <c r="AK660" s="23" t="str">
        <f t="shared" si="377"/>
        <v>3.79</v>
      </c>
      <c r="AM660" s="40">
        <v>14.67</v>
      </c>
      <c r="AN660" s="40">
        <v>13.88</v>
      </c>
      <c r="AO660">
        <v>4</v>
      </c>
      <c r="AP660" s="40">
        <f>(AM660 * 1.05) - L660 - Q660 - K660</f>
        <v>12.703500000000002</v>
      </c>
      <c r="AQ660" t="s">
        <v>60</v>
      </c>
      <c r="AR660" s="40">
        <f>(((AH660)-((AP660/AO660) + ((AN660 * 0.03)/AO660)))/AH660)*100</f>
        <v>6.0179083094555841</v>
      </c>
      <c r="AS660" s="40">
        <f>(((AI660)-((AP660/AO660) + ((AN660 * 0.3)/AO660)))/AI660)*100</f>
        <v>-0.64140811455846147</v>
      </c>
      <c r="AT660" s="40" t="e">
        <f>(((AJ660)-((AP660/AO660) + ((AN660 * 0.03)/AO660)))/AJ660)*100</f>
        <v>#VALUE!</v>
      </c>
      <c r="AU660" s="40">
        <f>(((AK660)-((AP660/AO660) + ((AN660 * 0.07)/AO660)))/AK660)*100</f>
        <v>9.7948548812664757</v>
      </c>
      <c r="AX660" s="40"/>
      <c r="BB660" s="77">
        <f>(((AH660)-(((AP660/AO660) + ((AN660 * 0.03)/AO660))-AW660))/AH660)*100</f>
        <v>6.0179083094555841</v>
      </c>
      <c r="BC660" s="78">
        <f>(((AI660)-(((AP660/AO660) + ((AN660 * 0.3)/AO660))-AX660))/AI660)*100</f>
        <v>-0.64140811455846147</v>
      </c>
      <c r="BD660" s="79" t="e">
        <f>(((AJ660)-(((AP660/AO660) + ((AN660 * 0.03)/AO660))-AY660))/AJ660)*100</f>
        <v>#VALUE!</v>
      </c>
      <c r="BE660" s="80">
        <f>(((AK660)-(((AP660/AO660) + ((AN660 * 0.15)/AO660))-AZ660))/AK660)*100</f>
        <v>2.4703166226912772</v>
      </c>
      <c r="BG660" t="s">
        <v>3191</v>
      </c>
      <c r="BH660" t="s">
        <v>3191</v>
      </c>
      <c r="BM660" t="s">
        <v>3192</v>
      </c>
      <c r="BN660" t="s">
        <v>454</v>
      </c>
      <c r="BO660" t="s">
        <v>66</v>
      </c>
      <c r="BQ660" t="e">
        <v>#N/A</v>
      </c>
      <c r="BR660" t="e">
        <v>#N/A</v>
      </c>
      <c r="BT660"/>
      <c r="BX660">
        <v>5.49</v>
      </c>
      <c r="BY660">
        <v>5.49</v>
      </c>
      <c r="BZ660">
        <f t="shared" si="371"/>
        <v>0</v>
      </c>
      <c r="CC660" t="e">
        <f>VLOOKUP(A660,'[1]RPT 1280 - Edmonton'!$1:$1048576,4,0)</f>
        <v>#N/A</v>
      </c>
      <c r="CE660" t="s">
        <v>6404</v>
      </c>
      <c r="CF660">
        <v>18.75</v>
      </c>
      <c r="CG660">
        <v>2.7</v>
      </c>
      <c r="CH660">
        <v>0</v>
      </c>
      <c r="CI660">
        <v>0</v>
      </c>
      <c r="CJ660">
        <f t="shared" si="372"/>
        <v>0</v>
      </c>
      <c r="CK660">
        <f t="shared" si="373"/>
        <v>0</v>
      </c>
      <c r="CL660">
        <f t="shared" si="374"/>
        <v>0</v>
      </c>
      <c r="CM660">
        <f t="shared" si="375"/>
        <v>0</v>
      </c>
      <c r="CO660" s="95">
        <v>3.49</v>
      </c>
      <c r="CP660" s="95">
        <v>3.49</v>
      </c>
      <c r="CQ660">
        <f t="shared" si="378"/>
        <v>0</v>
      </c>
    </row>
    <row r="661" spans="1:95" x14ac:dyDescent="0.25">
      <c r="A661">
        <v>6540025</v>
      </c>
      <c r="B661" t="s">
        <v>3193</v>
      </c>
      <c r="C661" t="s">
        <v>3187</v>
      </c>
      <c r="D661" t="s">
        <v>411</v>
      </c>
      <c r="E661" t="s">
        <v>443</v>
      </c>
      <c r="F661" t="s">
        <v>205</v>
      </c>
      <c r="I661" t="s">
        <v>263</v>
      </c>
      <c r="J661">
        <v>15.15</v>
      </c>
      <c r="K661" s="97">
        <v>2.7</v>
      </c>
      <c r="O661">
        <v>12.45</v>
      </c>
      <c r="P661">
        <v>3.1124999999999998</v>
      </c>
      <c r="T661" t="s">
        <v>878</v>
      </c>
      <c r="U661" t="s">
        <v>57</v>
      </c>
      <c r="V661" t="s">
        <v>879</v>
      </c>
      <c r="W661" s="73" t="s">
        <v>880</v>
      </c>
      <c r="X661" s="74" t="s">
        <v>881</v>
      </c>
      <c r="Z661" s="76" t="s">
        <v>882</v>
      </c>
      <c r="AA661" s="27">
        <v>0.142550143266476</v>
      </c>
      <c r="AC661" s="8">
        <v>4.1900000000000004</v>
      </c>
      <c r="AD661" s="8">
        <v>5.19</v>
      </c>
      <c r="AE661" s="8" t="s">
        <v>883</v>
      </c>
      <c r="AF661" s="8" t="s">
        <v>884</v>
      </c>
      <c r="AH661" s="23">
        <f t="shared" si="376"/>
        <v>3.49</v>
      </c>
      <c r="AI661" s="23" t="str">
        <f t="shared" si="377"/>
        <v>4.19</v>
      </c>
      <c r="AJ661" s="23" t="str">
        <f t="shared" si="377"/>
        <v/>
      </c>
      <c r="AK661" s="23" t="str">
        <f t="shared" si="377"/>
        <v>3.79</v>
      </c>
      <c r="AM661" s="40">
        <v>14.67</v>
      </c>
      <c r="AN661" s="40">
        <v>13.88</v>
      </c>
      <c r="AO661">
        <v>4</v>
      </c>
      <c r="AP661" s="40">
        <f>(AM661 * 1.05) - L661 - Q661 - K661</f>
        <v>12.703500000000002</v>
      </c>
      <c r="AQ661" t="s">
        <v>60</v>
      </c>
      <c r="AR661" s="40">
        <f>(((AH661)-((AP661/AO661) + ((AN661 * 0.03)/AO661)))/AH661)*100</f>
        <v>6.0179083094555841</v>
      </c>
      <c r="AS661" s="40">
        <f>(((AI661)-((AP661/AO661) + ((AN661 * 0.3)/AO661)))/AI661)*100</f>
        <v>-0.64140811455846147</v>
      </c>
      <c r="AT661" s="40" t="e">
        <f>(((AJ661)-((AP661/AO661) + ((AN661 * 0.03)/AO661)))/AJ661)*100</f>
        <v>#VALUE!</v>
      </c>
      <c r="AU661" s="40">
        <f>(((AK661)-((AP661/AO661) + ((AN661 * 0.07)/AO661)))/AK661)*100</f>
        <v>9.7948548812664757</v>
      </c>
      <c r="AX661" s="40"/>
      <c r="BB661" s="77">
        <f>(((AH661)-(((AP661/AO661) + ((AN661 * 0.03)/AO661))-AW661))/AH661)*100</f>
        <v>6.0179083094555841</v>
      </c>
      <c r="BC661" s="78">
        <f>(((AI661)-(((AP661/AO661) + ((AN661 * 0.3)/AO661))-AX661))/AI661)*100</f>
        <v>-0.64140811455846147</v>
      </c>
      <c r="BD661" s="79" t="e">
        <f>(((AJ661)-(((AP661/AO661) + ((AN661 * 0.03)/AO661))-AY661))/AJ661)*100</f>
        <v>#VALUE!</v>
      </c>
      <c r="BE661" s="80">
        <f>(((AK661)-(((AP661/AO661) + ((AN661 * 0.15)/AO661))-AZ661))/AK661)*100</f>
        <v>2.4703166226912772</v>
      </c>
      <c r="BG661" t="s">
        <v>3194</v>
      </c>
      <c r="BH661" t="s">
        <v>3194</v>
      </c>
      <c r="BM661" t="s">
        <v>3195</v>
      </c>
      <c r="BN661" t="s">
        <v>454</v>
      </c>
      <c r="BO661" t="s">
        <v>66</v>
      </c>
      <c r="BQ661" t="e">
        <v>#N/A</v>
      </c>
      <c r="BR661" t="e">
        <v>#N/A</v>
      </c>
      <c r="BT661"/>
      <c r="BX661">
        <v>5.49</v>
      </c>
      <c r="BY661">
        <v>5.49</v>
      </c>
      <c r="BZ661">
        <f t="shared" si="371"/>
        <v>0</v>
      </c>
      <c r="CC661" t="e">
        <f>VLOOKUP(A661,'[1]RPT 1280 - Edmonton'!$1:$1048576,4,0)</f>
        <v>#N/A</v>
      </c>
      <c r="CE661" t="s">
        <v>6404</v>
      </c>
      <c r="CF661">
        <v>15.15</v>
      </c>
      <c r="CG661">
        <v>2.7</v>
      </c>
      <c r="CH661">
        <v>0</v>
      </c>
      <c r="CI661">
        <v>0</v>
      </c>
      <c r="CJ661">
        <f t="shared" si="372"/>
        <v>0</v>
      </c>
      <c r="CK661">
        <f t="shared" si="373"/>
        <v>0</v>
      </c>
      <c r="CL661">
        <f t="shared" si="374"/>
        <v>0</v>
      </c>
      <c r="CM661">
        <f t="shared" si="375"/>
        <v>0</v>
      </c>
      <c r="CO661" s="95">
        <v>3.49</v>
      </c>
      <c r="CP661" s="95">
        <v>3.49</v>
      </c>
      <c r="CQ661">
        <f t="shared" si="378"/>
        <v>0</v>
      </c>
    </row>
    <row r="662" spans="1:95" x14ac:dyDescent="0.25">
      <c r="A662">
        <v>6540017</v>
      </c>
      <c r="B662" t="s">
        <v>3196</v>
      </c>
      <c r="C662" t="s">
        <v>3187</v>
      </c>
      <c r="D662" t="s">
        <v>411</v>
      </c>
      <c r="E662" t="s">
        <v>443</v>
      </c>
      <c r="F662" t="s">
        <v>205</v>
      </c>
      <c r="J662">
        <f t="shared" ref="J662:K664" si="379">J661</f>
        <v>15.15</v>
      </c>
      <c r="K662" s="97">
        <f t="shared" si="379"/>
        <v>2.7</v>
      </c>
      <c r="O662">
        <f t="shared" ref="O662:P664" si="380">O661</f>
        <v>12.45</v>
      </c>
      <c r="P662">
        <f t="shared" si="380"/>
        <v>3.1124999999999998</v>
      </c>
      <c r="U662" t="s">
        <v>69</v>
      </c>
      <c r="V662" t="s">
        <v>69</v>
      </c>
      <c r="W662" s="73" t="s">
        <v>362</v>
      </c>
      <c r="X662" s="74" t="s">
        <v>362</v>
      </c>
      <c r="Z662" s="76" t="s">
        <v>362</v>
      </c>
      <c r="AC662" s="8" t="s">
        <v>69</v>
      </c>
      <c r="AD662" s="8" t="s">
        <v>69</v>
      </c>
      <c r="AE662" s="8" t="s">
        <v>69</v>
      </c>
      <c r="AF662" s="8" t="s">
        <v>69</v>
      </c>
      <c r="AH662" s="23" t="str">
        <f t="shared" si="376"/>
        <v/>
      </c>
      <c r="AI662" s="23" t="str">
        <f t="shared" si="377"/>
        <v/>
      </c>
      <c r="AJ662" s="23" t="str">
        <f t="shared" si="377"/>
        <v/>
      </c>
      <c r="AK662" s="23" t="str">
        <f t="shared" si="377"/>
        <v/>
      </c>
      <c r="BG662" t="s">
        <v>3197</v>
      </c>
      <c r="BH662" t="s">
        <v>3197</v>
      </c>
      <c r="BM662" t="s">
        <v>3198</v>
      </c>
      <c r="BN662" t="s">
        <v>454</v>
      </c>
      <c r="BO662" t="s">
        <v>66</v>
      </c>
      <c r="BQ662" t="e">
        <v>#N/A</v>
      </c>
      <c r="BR662" t="e">
        <v>#N/A</v>
      </c>
      <c r="BT662"/>
      <c r="BX662">
        <v>5.49</v>
      </c>
      <c r="BY662">
        <v>5.49</v>
      </c>
      <c r="BZ662">
        <f t="shared" si="371"/>
        <v>0</v>
      </c>
      <c r="CC662" t="e">
        <f>VLOOKUP(A662,'[1]RPT 1280 - Edmonton'!$1:$1048576,4,0)</f>
        <v>#N/A</v>
      </c>
      <c r="CE662" t="s">
        <v>6404</v>
      </c>
      <c r="CF662">
        <v>15.15</v>
      </c>
      <c r="CG662">
        <v>2.7</v>
      </c>
      <c r="CH662">
        <v>0</v>
      </c>
      <c r="CI662">
        <v>0</v>
      </c>
      <c r="CJ662">
        <f t="shared" si="372"/>
        <v>0</v>
      </c>
      <c r="CK662">
        <f t="shared" si="373"/>
        <v>0</v>
      </c>
      <c r="CL662">
        <f t="shared" si="374"/>
        <v>0</v>
      </c>
      <c r="CM662">
        <f t="shared" si="375"/>
        <v>0</v>
      </c>
    </row>
    <row r="663" spans="1:95" x14ac:dyDescent="0.25">
      <c r="A663">
        <v>6540058</v>
      </c>
      <c r="B663" t="s">
        <v>3199</v>
      </c>
      <c r="C663" t="s">
        <v>3187</v>
      </c>
      <c r="D663" t="s">
        <v>411</v>
      </c>
      <c r="E663" t="s">
        <v>443</v>
      </c>
      <c r="F663" t="s">
        <v>205</v>
      </c>
      <c r="J663">
        <f t="shared" si="379"/>
        <v>15.15</v>
      </c>
      <c r="K663" s="97">
        <f t="shared" si="379"/>
        <v>2.7</v>
      </c>
      <c r="O663">
        <f t="shared" si="380"/>
        <v>12.45</v>
      </c>
      <c r="P663">
        <f t="shared" si="380"/>
        <v>3.1124999999999998</v>
      </c>
      <c r="U663" t="s">
        <v>69</v>
      </c>
      <c r="V663" t="s">
        <v>69</v>
      </c>
      <c r="W663" s="73" t="s">
        <v>362</v>
      </c>
      <c r="X663" s="74" t="s">
        <v>362</v>
      </c>
      <c r="Z663" s="76" t="s">
        <v>362</v>
      </c>
      <c r="AC663" s="8" t="s">
        <v>69</v>
      </c>
      <c r="AD663" s="8" t="s">
        <v>69</v>
      </c>
      <c r="AE663" s="8" t="s">
        <v>69</v>
      </c>
      <c r="AF663" s="8" t="s">
        <v>69</v>
      </c>
      <c r="AH663" s="23" t="str">
        <f t="shared" si="376"/>
        <v/>
      </c>
      <c r="AI663" s="23" t="str">
        <f t="shared" si="377"/>
        <v/>
      </c>
      <c r="AJ663" s="23" t="str">
        <f t="shared" si="377"/>
        <v/>
      </c>
      <c r="AK663" s="23" t="str">
        <f t="shared" si="377"/>
        <v/>
      </c>
      <c r="BG663" t="s">
        <v>3200</v>
      </c>
      <c r="BH663" t="s">
        <v>3200</v>
      </c>
      <c r="BM663" t="s">
        <v>3201</v>
      </c>
      <c r="BN663" t="s">
        <v>454</v>
      </c>
      <c r="BO663" t="s">
        <v>66</v>
      </c>
      <c r="BQ663" t="e">
        <v>#N/A</v>
      </c>
      <c r="BR663" t="e">
        <v>#N/A</v>
      </c>
      <c r="BT663"/>
      <c r="BX663">
        <v>5.49</v>
      </c>
      <c r="BY663">
        <v>5.49</v>
      </c>
      <c r="BZ663">
        <f t="shared" si="371"/>
        <v>0</v>
      </c>
      <c r="CC663" t="e">
        <f>VLOOKUP(A663,'[1]RPT 1280 - Edmonton'!$1:$1048576,4,0)</f>
        <v>#N/A</v>
      </c>
      <c r="CE663" t="s">
        <v>6404</v>
      </c>
      <c r="CF663">
        <v>15.15</v>
      </c>
      <c r="CG663">
        <v>2.7</v>
      </c>
      <c r="CH663">
        <v>0</v>
      </c>
      <c r="CI663">
        <v>0</v>
      </c>
      <c r="CJ663">
        <f t="shared" si="372"/>
        <v>0</v>
      </c>
      <c r="CK663">
        <f t="shared" si="373"/>
        <v>0</v>
      </c>
      <c r="CL663">
        <f t="shared" si="374"/>
        <v>0</v>
      </c>
      <c r="CM663">
        <f t="shared" si="375"/>
        <v>0</v>
      </c>
    </row>
    <row r="664" spans="1:95" x14ac:dyDescent="0.25">
      <c r="A664">
        <v>6540041</v>
      </c>
      <c r="B664" t="s">
        <v>3202</v>
      </c>
      <c r="C664" t="s">
        <v>3187</v>
      </c>
      <c r="D664" t="s">
        <v>411</v>
      </c>
      <c r="E664" t="s">
        <v>443</v>
      </c>
      <c r="F664" t="s">
        <v>205</v>
      </c>
      <c r="J664">
        <f t="shared" si="379"/>
        <v>15.15</v>
      </c>
      <c r="K664" s="97">
        <f t="shared" si="379"/>
        <v>2.7</v>
      </c>
      <c r="O664">
        <f t="shared" si="380"/>
        <v>12.45</v>
      </c>
      <c r="P664">
        <f t="shared" si="380"/>
        <v>3.1124999999999998</v>
      </c>
      <c r="U664" t="s">
        <v>69</v>
      </c>
      <c r="V664" t="s">
        <v>69</v>
      </c>
      <c r="W664" s="73" t="s">
        <v>362</v>
      </c>
      <c r="X664" s="74" t="s">
        <v>362</v>
      </c>
      <c r="Z664" s="76" t="s">
        <v>362</v>
      </c>
      <c r="AC664" s="8" t="s">
        <v>69</v>
      </c>
      <c r="AD664" s="8" t="s">
        <v>69</v>
      </c>
      <c r="AE664" s="8" t="s">
        <v>69</v>
      </c>
      <c r="AF664" s="8" t="s">
        <v>69</v>
      </c>
      <c r="AH664" s="23" t="str">
        <f t="shared" si="376"/>
        <v/>
      </c>
      <c r="AI664" s="23" t="str">
        <f t="shared" si="377"/>
        <v/>
      </c>
      <c r="AJ664" s="23" t="str">
        <f t="shared" si="377"/>
        <v/>
      </c>
      <c r="AK664" s="23" t="str">
        <f t="shared" si="377"/>
        <v/>
      </c>
      <c r="BG664" t="s">
        <v>3203</v>
      </c>
      <c r="BH664" t="s">
        <v>3203</v>
      </c>
      <c r="BM664" t="s">
        <v>3204</v>
      </c>
      <c r="BN664" t="s">
        <v>454</v>
      </c>
      <c r="BO664" t="s">
        <v>66</v>
      </c>
      <c r="BQ664" t="e">
        <v>#N/A</v>
      </c>
      <c r="BR664" t="e">
        <v>#N/A</v>
      </c>
      <c r="BT664"/>
      <c r="BX664">
        <v>5.49</v>
      </c>
      <c r="BY664">
        <v>5.49</v>
      </c>
      <c r="BZ664">
        <f t="shared" si="371"/>
        <v>0</v>
      </c>
      <c r="CC664" t="e">
        <f>VLOOKUP(A664,'[1]RPT 1280 - Edmonton'!$1:$1048576,4,0)</f>
        <v>#N/A</v>
      </c>
      <c r="CE664" t="s">
        <v>6404</v>
      </c>
      <c r="CF664">
        <v>15.15</v>
      </c>
      <c r="CG664">
        <v>2.7</v>
      </c>
      <c r="CH664">
        <v>0</v>
      </c>
      <c r="CI664">
        <v>0</v>
      </c>
      <c r="CJ664">
        <f t="shared" si="372"/>
        <v>0</v>
      </c>
      <c r="CK664">
        <f t="shared" si="373"/>
        <v>0</v>
      </c>
      <c r="CL664">
        <f t="shared" si="374"/>
        <v>0</v>
      </c>
      <c r="CM664">
        <f t="shared" si="375"/>
        <v>0</v>
      </c>
    </row>
    <row r="665" spans="1:95" x14ac:dyDescent="0.25">
      <c r="A665">
        <v>742130</v>
      </c>
      <c r="B665" t="s">
        <v>3205</v>
      </c>
      <c r="C665" t="s">
        <v>3206</v>
      </c>
      <c r="D665" t="s">
        <v>411</v>
      </c>
      <c r="E665" t="s">
        <v>443</v>
      </c>
      <c r="F665" t="s">
        <v>205</v>
      </c>
      <c r="I665" t="s">
        <v>186</v>
      </c>
      <c r="J665">
        <v>10.25</v>
      </c>
      <c r="K665" s="97">
        <v>1.3</v>
      </c>
      <c r="O665">
        <v>8.9499999999999993</v>
      </c>
      <c r="P665">
        <v>8.9499999999999993</v>
      </c>
      <c r="T665" t="s">
        <v>3207</v>
      </c>
      <c r="U665" t="s">
        <v>1149</v>
      </c>
      <c r="V665" t="s">
        <v>3208</v>
      </c>
      <c r="W665" s="73" t="s">
        <v>3209</v>
      </c>
      <c r="X665" s="74" t="s">
        <v>952</v>
      </c>
      <c r="Z665" s="76" t="s">
        <v>231</v>
      </c>
      <c r="AA665" s="27">
        <v>3.125E-2</v>
      </c>
      <c r="AC665" s="8" t="s">
        <v>232</v>
      </c>
      <c r="AD665" s="8" t="s">
        <v>416</v>
      </c>
      <c r="AE665" s="8">
        <v>10.19</v>
      </c>
      <c r="AF665" s="8" t="s">
        <v>3210</v>
      </c>
      <c r="AH665" s="23">
        <f t="shared" si="376"/>
        <v>7.9950000000000001</v>
      </c>
      <c r="AI665" s="23" t="str">
        <f t="shared" si="377"/>
        <v>9.49</v>
      </c>
      <c r="AJ665" s="23" t="str">
        <f t="shared" si="377"/>
        <v/>
      </c>
      <c r="AK665" s="23" t="str">
        <f t="shared" si="377"/>
        <v>8.79</v>
      </c>
      <c r="AM665" s="40">
        <v>9.0500000000000007</v>
      </c>
      <c r="AN665" s="40">
        <v>10.5</v>
      </c>
      <c r="AO665">
        <v>1</v>
      </c>
      <c r="AP665" s="40">
        <f>(AM665 * 1.05) - L665 - Q665 - K665</f>
        <v>8.2025000000000006</v>
      </c>
      <c r="AQ665" t="s">
        <v>60</v>
      </c>
      <c r="AR665" s="40">
        <f>(((AH665)-((AP665/AO665) + ((AN665 * 0.03)/AO665)))/AH665)*100</f>
        <v>-6.5353345841150716</v>
      </c>
      <c r="AS665" s="40">
        <f>(((AI665)-((AP665/AO665) + ((AN665 * 0.3)/AO665)))/AI665)*100</f>
        <v>-19.625922023182305</v>
      </c>
      <c r="AT665" s="40" t="e">
        <f>(((AJ665)-((AP665/AO665) + ((AN665 * 0.03)/AO665)))/AJ665)*100</f>
        <v>#VALUE!</v>
      </c>
      <c r="AU665" s="40">
        <f>(((AK665)-((AP665/AO665) + ((AN665 * 0.07)/AO665)))/AK665)*100</f>
        <v>-1.6780432309442646</v>
      </c>
      <c r="AW665" s="40"/>
      <c r="AX665" s="40"/>
      <c r="AY665" s="40"/>
      <c r="AZ665" s="40"/>
      <c r="BB665" s="77">
        <f>(((AH665)-(((AP665/AO665) + ((AN665 * 0.03)/AO665))-AW665))/AH665)*100</f>
        <v>-6.5353345841150716</v>
      </c>
      <c r="BC665" s="78">
        <f>(((AI665)-(((AP665/AO665) + ((AN665 * 0.3)/AO665))-AX665))/AI665)*100</f>
        <v>-19.625922023182305</v>
      </c>
      <c r="BD665" s="79" t="e">
        <f>(((AJ665)-(((AP665/AO665) + ((AN665 * 0.03)/AO665))-AY665))/AJ665)*100</f>
        <v>#VALUE!</v>
      </c>
      <c r="BE665" s="80">
        <f>(((AK665)-(((AP665/AO665) + ((AN665 * 0.15)/AO665))-AZ665))/AK665)*100</f>
        <v>-11.234357224118325</v>
      </c>
      <c r="BG665" t="s">
        <v>3211</v>
      </c>
      <c r="BH665" t="s">
        <v>3212</v>
      </c>
      <c r="BM665" t="s">
        <v>3213</v>
      </c>
      <c r="BN665" t="s">
        <v>148</v>
      </c>
      <c r="BO665" t="s">
        <v>66</v>
      </c>
      <c r="BP665">
        <v>742130</v>
      </c>
      <c r="BQ665" t="e">
        <v>#N/A</v>
      </c>
      <c r="BR665" t="e">
        <v>#N/A</v>
      </c>
      <c r="BS665">
        <v>17</v>
      </c>
      <c r="BT665">
        <v>14941.31</v>
      </c>
      <c r="BX665">
        <v>10.29</v>
      </c>
      <c r="BY665">
        <v>10.29</v>
      </c>
      <c r="BZ665">
        <f t="shared" si="371"/>
        <v>0</v>
      </c>
      <c r="CC665" t="e">
        <f>VLOOKUP(A665,'[1]RPT 1280 - Edmonton'!$1:$1048576,4,0)</f>
        <v>#N/A</v>
      </c>
      <c r="CE665" t="s">
        <v>6404</v>
      </c>
      <c r="CF665">
        <v>10.25</v>
      </c>
      <c r="CG665">
        <v>1.3</v>
      </c>
      <c r="CH665">
        <v>0</v>
      </c>
      <c r="CI665">
        <v>0</v>
      </c>
      <c r="CJ665">
        <f t="shared" si="372"/>
        <v>0</v>
      </c>
      <c r="CK665">
        <f t="shared" si="373"/>
        <v>0</v>
      </c>
      <c r="CL665">
        <f t="shared" si="374"/>
        <v>0</v>
      </c>
      <c r="CM665">
        <f t="shared" si="375"/>
        <v>0</v>
      </c>
      <c r="CO665" s="95">
        <v>16</v>
      </c>
      <c r="CP665" s="95">
        <v>16</v>
      </c>
      <c r="CQ665">
        <f t="shared" si="378"/>
        <v>0</v>
      </c>
    </row>
    <row r="666" spans="1:95" x14ac:dyDescent="0.25">
      <c r="A666">
        <v>395699</v>
      </c>
      <c r="B666" t="s">
        <v>3214</v>
      </c>
      <c r="C666" t="s">
        <v>3206</v>
      </c>
      <c r="D666" t="s">
        <v>411</v>
      </c>
      <c r="E666" t="s">
        <v>443</v>
      </c>
      <c r="F666" t="s">
        <v>205</v>
      </c>
      <c r="I666" t="s">
        <v>199</v>
      </c>
      <c r="J666">
        <v>11.09</v>
      </c>
      <c r="K666" s="97">
        <v>1.3</v>
      </c>
      <c r="O666">
        <v>9.7899999999999991</v>
      </c>
      <c r="P666">
        <v>9.7899999999999991</v>
      </c>
      <c r="T666" t="s">
        <v>3207</v>
      </c>
      <c r="U666" t="s">
        <v>1149</v>
      </c>
      <c r="V666" t="s">
        <v>3208</v>
      </c>
      <c r="W666" s="73" t="s">
        <v>3209</v>
      </c>
      <c r="X666" s="74" t="s">
        <v>952</v>
      </c>
      <c r="Z666" s="76" t="s">
        <v>231</v>
      </c>
      <c r="AA666" s="27">
        <v>3.125E-2</v>
      </c>
      <c r="AC666" s="8" t="s">
        <v>232</v>
      </c>
      <c r="AD666" s="8" t="s">
        <v>416</v>
      </c>
      <c r="AE666" s="8">
        <v>10.19</v>
      </c>
      <c r="AF666" s="8" t="s">
        <v>3210</v>
      </c>
      <c r="AH666" s="23">
        <f t="shared" si="376"/>
        <v>7.9950000000000001</v>
      </c>
      <c r="AI666" s="23" t="str">
        <f t="shared" si="377"/>
        <v>9.49</v>
      </c>
      <c r="AJ666" s="23" t="str">
        <f t="shared" si="377"/>
        <v/>
      </c>
      <c r="AK666" s="23" t="str">
        <f t="shared" si="377"/>
        <v>8.79</v>
      </c>
      <c r="AM666" s="40">
        <v>9.0500000000000007</v>
      </c>
      <c r="AN666" s="40">
        <v>10.5</v>
      </c>
      <c r="AO666">
        <v>1</v>
      </c>
      <c r="AP666" s="40">
        <f>(AM666 * 1.05) - L666 - Q666 - K666</f>
        <v>8.2025000000000006</v>
      </c>
      <c r="AQ666" t="s">
        <v>60</v>
      </c>
      <c r="AR666" s="40">
        <f>(((AH666)-((AP666/AO666) + ((AN666 * 0.03)/AO666)))/AH666)*100</f>
        <v>-6.5353345841150716</v>
      </c>
      <c r="AS666" s="40">
        <f>(((AI666)-((AP666/AO666) + ((AN666 * 0.3)/AO666)))/AI666)*100</f>
        <v>-19.625922023182305</v>
      </c>
      <c r="AT666" s="40" t="e">
        <f>(((AJ666)-((AP666/AO666) + ((AN666 * 0.03)/AO666)))/AJ666)*100</f>
        <v>#VALUE!</v>
      </c>
      <c r="AU666" s="40">
        <f>(((AK666)-((AP666/AO666) + ((AN666 * 0.07)/AO666)))/AK666)*100</f>
        <v>-1.6780432309442646</v>
      </c>
      <c r="AW666" s="40"/>
      <c r="AX666" s="40"/>
      <c r="AY666" s="40"/>
      <c r="AZ666" s="40"/>
      <c r="BB666" s="77">
        <f>(((AH666)-(((AP666/AO666) + ((AN666 * 0.03)/AO666))-AW666))/AH666)*100</f>
        <v>-6.5353345841150716</v>
      </c>
      <c r="BC666" s="78">
        <f>(((AI666)-(((AP666/AO666) + ((AN666 * 0.3)/AO666))-AX666))/AI666)*100</f>
        <v>-19.625922023182305</v>
      </c>
      <c r="BD666" s="79" t="e">
        <f>(((AJ666)-(((AP666/AO666) + ((AN666 * 0.03)/AO666))-AY666))/AJ666)*100</f>
        <v>#VALUE!</v>
      </c>
      <c r="BE666" s="80">
        <f>(((AK666)-(((AP666/AO666) + ((AN666 * 0.15)/AO666))-AZ666))/AK666)*100</f>
        <v>-11.234357224118325</v>
      </c>
      <c r="BG666" t="s">
        <v>3215</v>
      </c>
      <c r="BH666" t="s">
        <v>3215</v>
      </c>
      <c r="BM666" t="s">
        <v>3216</v>
      </c>
      <c r="BN666" t="s">
        <v>148</v>
      </c>
      <c r="BO666" t="s">
        <v>66</v>
      </c>
      <c r="BP666">
        <v>395699</v>
      </c>
      <c r="BQ666" t="e">
        <v>#N/A</v>
      </c>
      <c r="BR666" t="e">
        <v>#N/A</v>
      </c>
      <c r="BS666">
        <v>0</v>
      </c>
      <c r="BT666">
        <v>72686.89</v>
      </c>
      <c r="BX666">
        <v>10.29</v>
      </c>
      <c r="BY666">
        <v>10.29</v>
      </c>
      <c r="BZ666">
        <f t="shared" si="371"/>
        <v>0</v>
      </c>
      <c r="CC666" t="e">
        <f>VLOOKUP(A666,'[1]RPT 1280 - Edmonton'!$1:$1048576,4,0)</f>
        <v>#N/A</v>
      </c>
      <c r="CE666" t="s">
        <v>6404</v>
      </c>
      <c r="CF666">
        <v>11.09</v>
      </c>
      <c r="CG666">
        <v>1.3</v>
      </c>
      <c r="CH666">
        <v>0</v>
      </c>
      <c r="CI666">
        <v>0</v>
      </c>
      <c r="CJ666">
        <f t="shared" si="372"/>
        <v>0</v>
      </c>
      <c r="CK666">
        <f t="shared" si="373"/>
        <v>0</v>
      </c>
      <c r="CL666">
        <f t="shared" si="374"/>
        <v>0</v>
      </c>
      <c r="CM666">
        <f t="shared" si="375"/>
        <v>0</v>
      </c>
      <c r="CO666" s="95">
        <v>16</v>
      </c>
      <c r="CP666" s="95">
        <v>16</v>
      </c>
      <c r="CQ666">
        <f t="shared" si="378"/>
        <v>0</v>
      </c>
    </row>
    <row r="667" spans="1:95" x14ac:dyDescent="0.25">
      <c r="A667">
        <v>742114</v>
      </c>
      <c r="B667" t="s">
        <v>3217</v>
      </c>
      <c r="C667" t="s">
        <v>3206</v>
      </c>
      <c r="D667" t="s">
        <v>411</v>
      </c>
      <c r="E667" t="s">
        <v>443</v>
      </c>
      <c r="F667" t="s">
        <v>205</v>
      </c>
      <c r="I667" t="s">
        <v>205</v>
      </c>
      <c r="J667">
        <v>10.25</v>
      </c>
      <c r="K667" s="97">
        <v>1.3</v>
      </c>
      <c r="O667">
        <v>8.9499999999999993</v>
      </c>
      <c r="P667">
        <v>8.9499999999999993</v>
      </c>
      <c r="T667" t="s">
        <v>3207</v>
      </c>
      <c r="U667" t="s">
        <v>1149</v>
      </c>
      <c r="V667" t="s">
        <v>3208</v>
      </c>
      <c r="W667" s="73" t="s">
        <v>3209</v>
      </c>
      <c r="X667" s="74" t="s">
        <v>952</v>
      </c>
      <c r="Z667" s="76" t="s">
        <v>231</v>
      </c>
      <c r="AA667" s="27">
        <v>3.125E-2</v>
      </c>
      <c r="AC667" s="8" t="s">
        <v>232</v>
      </c>
      <c r="AD667" s="8" t="s">
        <v>416</v>
      </c>
      <c r="AE667" s="8">
        <v>10.19</v>
      </c>
      <c r="AF667" s="8" t="s">
        <v>3210</v>
      </c>
      <c r="AH667" s="23">
        <f t="shared" si="376"/>
        <v>7.9950000000000001</v>
      </c>
      <c r="AI667" s="23" t="str">
        <f t="shared" si="377"/>
        <v>9.49</v>
      </c>
      <c r="AJ667" s="23" t="str">
        <f t="shared" si="377"/>
        <v/>
      </c>
      <c r="AK667" s="23" t="str">
        <f t="shared" si="377"/>
        <v>8.79</v>
      </c>
      <c r="AM667" s="40">
        <v>9.0500000000000007</v>
      </c>
      <c r="AN667" s="40">
        <v>10.5</v>
      </c>
      <c r="AO667">
        <v>1</v>
      </c>
      <c r="AP667" s="40">
        <f>(AM667 * 1.05) - L667 - Q667 - K667</f>
        <v>8.2025000000000006</v>
      </c>
      <c r="AQ667" t="s">
        <v>60</v>
      </c>
      <c r="AR667" s="40">
        <f>(((AH667)-((AP667/AO667) + ((AN667 * 0.03)/AO667)))/AH667)*100</f>
        <v>-6.5353345841150716</v>
      </c>
      <c r="AS667" s="40">
        <f>(((AI667)-((AP667/AO667) + ((AN667 * 0.3)/AO667)))/AI667)*100</f>
        <v>-19.625922023182305</v>
      </c>
      <c r="AT667" s="40" t="e">
        <f>(((AJ667)-((AP667/AO667) + ((AN667 * 0.03)/AO667)))/AJ667)*100</f>
        <v>#VALUE!</v>
      </c>
      <c r="AU667" s="40">
        <f>(((AK667)-((AP667/AO667) + ((AN667 * 0.07)/AO667)))/AK667)*100</f>
        <v>-1.6780432309442646</v>
      </c>
      <c r="AW667" s="40"/>
      <c r="AX667" s="40"/>
      <c r="AY667" s="40"/>
      <c r="AZ667" s="40"/>
      <c r="BB667" s="77">
        <f>(((AH667)-(((AP667/AO667) + ((AN667 * 0.03)/AO667))-AW667))/AH667)*100</f>
        <v>-6.5353345841150716</v>
      </c>
      <c r="BC667" s="78">
        <f>(((AI667)-(((AP667/AO667) + ((AN667 * 0.3)/AO667))-AX667))/AI667)*100</f>
        <v>-19.625922023182305</v>
      </c>
      <c r="BD667" s="79" t="e">
        <f>(((AJ667)-(((AP667/AO667) + ((AN667 * 0.03)/AO667))-AY667))/AJ667)*100</f>
        <v>#VALUE!</v>
      </c>
      <c r="BE667" s="80">
        <f>(((AK667)-(((AP667/AO667) + ((AN667 * 0.15)/AO667))-AZ667))/AK667)*100</f>
        <v>-11.234357224118325</v>
      </c>
      <c r="BG667" t="s">
        <v>3218</v>
      </c>
      <c r="BH667" t="s">
        <v>3219</v>
      </c>
      <c r="BM667" t="s">
        <v>3220</v>
      </c>
      <c r="BN667" t="s">
        <v>148</v>
      </c>
      <c r="BO667" t="s">
        <v>66</v>
      </c>
      <c r="BP667">
        <v>742114</v>
      </c>
      <c r="BQ667" t="e">
        <v>#N/A</v>
      </c>
      <c r="BR667" t="e">
        <v>#N/A</v>
      </c>
      <c r="BS667">
        <v>22</v>
      </c>
      <c r="BT667">
        <v>16546.419999999998</v>
      </c>
      <c r="BX667">
        <v>10.29</v>
      </c>
      <c r="BY667">
        <v>10.29</v>
      </c>
      <c r="BZ667">
        <f t="shared" si="371"/>
        <v>0</v>
      </c>
      <c r="CC667" t="e">
        <f>VLOOKUP(A667,'[1]RPT 1280 - Edmonton'!$1:$1048576,4,0)</f>
        <v>#N/A</v>
      </c>
      <c r="CE667" t="s">
        <v>6404</v>
      </c>
      <c r="CF667">
        <v>10.25</v>
      </c>
      <c r="CG667">
        <v>1.3</v>
      </c>
      <c r="CH667">
        <v>0</v>
      </c>
      <c r="CI667">
        <v>0</v>
      </c>
      <c r="CJ667">
        <f t="shared" si="372"/>
        <v>0</v>
      </c>
      <c r="CK667">
        <f t="shared" si="373"/>
        <v>0</v>
      </c>
      <c r="CL667">
        <f t="shared" si="374"/>
        <v>0</v>
      </c>
      <c r="CM667">
        <f t="shared" si="375"/>
        <v>0</v>
      </c>
      <c r="CO667" s="95">
        <v>16</v>
      </c>
      <c r="CP667" s="95">
        <v>16</v>
      </c>
      <c r="CQ667">
        <f t="shared" si="378"/>
        <v>0</v>
      </c>
    </row>
    <row r="668" spans="1:95" x14ac:dyDescent="0.25">
      <c r="A668">
        <v>395392</v>
      </c>
      <c r="B668" t="s">
        <v>3221</v>
      </c>
      <c r="C668" t="s">
        <v>3206</v>
      </c>
      <c r="D668" t="s">
        <v>411</v>
      </c>
      <c r="E668" t="s">
        <v>443</v>
      </c>
      <c r="F668" t="s">
        <v>205</v>
      </c>
      <c r="I668" t="s">
        <v>263</v>
      </c>
      <c r="J668">
        <v>9.2899999999999991</v>
      </c>
      <c r="K668" s="97">
        <v>1.3</v>
      </c>
      <c r="O668">
        <v>7.99</v>
      </c>
      <c r="P668">
        <v>7.99</v>
      </c>
      <c r="T668" t="s">
        <v>3207</v>
      </c>
      <c r="U668" t="s">
        <v>1149</v>
      </c>
      <c r="V668" t="s">
        <v>3208</v>
      </c>
      <c r="W668" s="73" t="s">
        <v>3209</v>
      </c>
      <c r="X668" s="74" t="s">
        <v>952</v>
      </c>
      <c r="Z668" s="76" t="s">
        <v>231</v>
      </c>
      <c r="AA668" s="27">
        <v>3.125E-2</v>
      </c>
      <c r="AC668" s="8" t="s">
        <v>232</v>
      </c>
      <c r="AD668" s="8" t="s">
        <v>416</v>
      </c>
      <c r="AE668" s="8">
        <v>10.19</v>
      </c>
      <c r="AF668" s="8" t="s">
        <v>3210</v>
      </c>
      <c r="AH668" s="23">
        <f t="shared" si="376"/>
        <v>7.9950000000000001</v>
      </c>
      <c r="AI668" s="23" t="str">
        <f t="shared" si="377"/>
        <v>9.49</v>
      </c>
      <c r="AJ668" s="23" t="str">
        <f t="shared" si="377"/>
        <v/>
      </c>
      <c r="AK668" s="23" t="str">
        <f t="shared" si="377"/>
        <v>8.79</v>
      </c>
      <c r="AM668" s="40">
        <v>9.0500000000000007</v>
      </c>
      <c r="AN668" s="40">
        <v>10.5</v>
      </c>
      <c r="AO668">
        <v>1</v>
      </c>
      <c r="AP668" s="40">
        <f>(AM668 * 1.05) - L668 - Q668 - K668</f>
        <v>8.2025000000000006</v>
      </c>
      <c r="AQ668" t="s">
        <v>60</v>
      </c>
      <c r="AR668" s="40">
        <f>(((AH668)-((AP668/AO668) + ((AN668 * 0.03)/AO668)))/AH668)*100</f>
        <v>-6.5353345841150716</v>
      </c>
      <c r="AS668" s="40">
        <f>(((AI668)-((AP668/AO668) + ((AN668 * 0.3)/AO668)))/AI668)*100</f>
        <v>-19.625922023182305</v>
      </c>
      <c r="AT668" s="40" t="e">
        <f>(((AJ668)-((AP668/AO668) + ((AN668 * 0.03)/AO668)))/AJ668)*100</f>
        <v>#VALUE!</v>
      </c>
      <c r="AU668" s="40">
        <f>(((AK668)-((AP668/AO668) + ((AN668 * 0.07)/AO668)))/AK668)*100</f>
        <v>-1.6780432309442646</v>
      </c>
      <c r="AW668" s="40"/>
      <c r="AX668" s="40"/>
      <c r="AY668" s="40"/>
      <c r="AZ668" s="40"/>
      <c r="BB668" s="77">
        <f>(((AH668)-(((AP668/AO668) + ((AN668 * 0.03)/AO668))-AW668))/AH668)*100</f>
        <v>-6.5353345841150716</v>
      </c>
      <c r="BC668" s="78">
        <f>(((AI668)-(((AP668/AO668) + ((AN668 * 0.3)/AO668))-AX668))/AI668)*100</f>
        <v>-19.625922023182305</v>
      </c>
      <c r="BD668" s="79" t="e">
        <f>(((AJ668)-(((AP668/AO668) + ((AN668 * 0.03)/AO668))-AY668))/AJ668)*100</f>
        <v>#VALUE!</v>
      </c>
      <c r="BE668" s="80">
        <f>(((AK668)-(((AP668/AO668) + ((AN668 * 0.15)/AO668))-AZ668))/AK668)*100</f>
        <v>-11.234357224118325</v>
      </c>
      <c r="BG668" t="s">
        <v>3222</v>
      </c>
      <c r="BH668" t="s">
        <v>3222</v>
      </c>
      <c r="BM668" t="s">
        <v>3223</v>
      </c>
      <c r="BN668" t="s">
        <v>148</v>
      </c>
      <c r="BO668" t="s">
        <v>66</v>
      </c>
      <c r="BQ668" t="e">
        <v>#N/A</v>
      </c>
      <c r="BR668" t="e">
        <v>#N/A</v>
      </c>
      <c r="BS668">
        <v>0</v>
      </c>
      <c r="BT668">
        <v>102739.98</v>
      </c>
      <c r="BX668">
        <v>10.29</v>
      </c>
      <c r="BY668">
        <v>10.29</v>
      </c>
      <c r="BZ668">
        <f t="shared" si="371"/>
        <v>0</v>
      </c>
      <c r="CC668" t="e">
        <f>VLOOKUP(A668,'[1]RPT 1280 - Edmonton'!$1:$1048576,4,0)</f>
        <v>#N/A</v>
      </c>
      <c r="CE668" t="s">
        <v>6404</v>
      </c>
      <c r="CF668">
        <v>9.2899999999999991</v>
      </c>
      <c r="CG668">
        <v>1.3</v>
      </c>
      <c r="CH668">
        <v>0</v>
      </c>
      <c r="CI668">
        <v>0</v>
      </c>
      <c r="CJ668">
        <f t="shared" si="372"/>
        <v>0</v>
      </c>
      <c r="CK668">
        <f t="shared" si="373"/>
        <v>0</v>
      </c>
      <c r="CL668">
        <f t="shared" si="374"/>
        <v>0</v>
      </c>
      <c r="CM668">
        <f t="shared" si="375"/>
        <v>0</v>
      </c>
      <c r="CO668" s="95">
        <v>16</v>
      </c>
      <c r="CP668" s="95">
        <v>16</v>
      </c>
      <c r="CQ668">
        <f t="shared" si="378"/>
        <v>0</v>
      </c>
    </row>
    <row r="669" spans="1:95" x14ac:dyDescent="0.25">
      <c r="A669">
        <v>394973</v>
      </c>
      <c r="B669" t="s">
        <v>3224</v>
      </c>
      <c r="C669" t="s">
        <v>3206</v>
      </c>
      <c r="D669" t="s">
        <v>411</v>
      </c>
      <c r="E669" t="s">
        <v>443</v>
      </c>
      <c r="F669" t="s">
        <v>205</v>
      </c>
      <c r="J669">
        <f t="shared" ref="J669:K684" si="381">J668</f>
        <v>9.2899999999999991</v>
      </c>
      <c r="K669" s="97">
        <f t="shared" si="381"/>
        <v>1.3</v>
      </c>
      <c r="O669">
        <f t="shared" ref="O669:P684" si="382">O668</f>
        <v>7.99</v>
      </c>
      <c r="P669">
        <f t="shared" si="382"/>
        <v>7.99</v>
      </c>
      <c r="U669" t="s">
        <v>69</v>
      </c>
      <c r="V669" t="s">
        <v>69</v>
      </c>
      <c r="W669" s="73" t="s">
        <v>362</v>
      </c>
      <c r="X669" s="74" t="s">
        <v>362</v>
      </c>
      <c r="Z669" s="76" t="s">
        <v>362</v>
      </c>
      <c r="AC669" s="8" t="s">
        <v>69</v>
      </c>
      <c r="AD669" s="8" t="s">
        <v>69</v>
      </c>
      <c r="AE669" s="8" t="s">
        <v>69</v>
      </c>
      <c r="AF669" s="8" t="s">
        <v>69</v>
      </c>
      <c r="AH669" s="23" t="str">
        <f t="shared" si="376"/>
        <v/>
      </c>
      <c r="AI669" s="23" t="str">
        <f t="shared" si="377"/>
        <v/>
      </c>
      <c r="AJ669" s="23" t="str">
        <f t="shared" si="377"/>
        <v/>
      </c>
      <c r="AK669" s="23" t="str">
        <f t="shared" si="377"/>
        <v/>
      </c>
      <c r="BG669" t="s">
        <v>3225</v>
      </c>
      <c r="BH669" t="s">
        <v>3225</v>
      </c>
      <c r="BM669" t="s">
        <v>3226</v>
      </c>
      <c r="BN669" t="s">
        <v>148</v>
      </c>
      <c r="BO669" t="s">
        <v>66</v>
      </c>
      <c r="BQ669" t="e">
        <v>#N/A</v>
      </c>
      <c r="BR669" t="e">
        <v>#N/A</v>
      </c>
      <c r="BS669">
        <v>0</v>
      </c>
      <c r="BT669">
        <v>51773.96</v>
      </c>
      <c r="BX669">
        <v>10.29</v>
      </c>
      <c r="BY669">
        <v>10.29</v>
      </c>
      <c r="BZ669">
        <f t="shared" si="371"/>
        <v>0</v>
      </c>
      <c r="CC669" t="e">
        <f>VLOOKUP(A669,'[1]RPT 1280 - Edmonton'!$1:$1048576,4,0)</f>
        <v>#N/A</v>
      </c>
      <c r="CE669" t="s">
        <v>6404</v>
      </c>
      <c r="CF669">
        <v>9.2899999999999991</v>
      </c>
      <c r="CG669">
        <v>1.3</v>
      </c>
      <c r="CH669">
        <v>0</v>
      </c>
      <c r="CI669">
        <v>0</v>
      </c>
      <c r="CJ669">
        <f t="shared" si="372"/>
        <v>0</v>
      </c>
      <c r="CK669">
        <f t="shared" si="373"/>
        <v>0</v>
      </c>
      <c r="CL669">
        <f t="shared" si="374"/>
        <v>0</v>
      </c>
      <c r="CM669">
        <f t="shared" si="375"/>
        <v>0</v>
      </c>
    </row>
    <row r="670" spans="1:95" x14ac:dyDescent="0.25">
      <c r="A670">
        <v>395145</v>
      </c>
      <c r="B670" t="s">
        <v>3227</v>
      </c>
      <c r="C670" t="s">
        <v>3206</v>
      </c>
      <c r="D670" t="s">
        <v>411</v>
      </c>
      <c r="E670" t="s">
        <v>443</v>
      </c>
      <c r="F670" t="s">
        <v>205</v>
      </c>
      <c r="J670">
        <f t="shared" si="381"/>
        <v>9.2899999999999991</v>
      </c>
      <c r="K670" s="97">
        <f t="shared" si="381"/>
        <v>1.3</v>
      </c>
      <c r="O670">
        <f t="shared" si="382"/>
        <v>7.99</v>
      </c>
      <c r="P670">
        <f t="shared" si="382"/>
        <v>7.99</v>
      </c>
      <c r="U670" t="s">
        <v>69</v>
      </c>
      <c r="V670" t="s">
        <v>69</v>
      </c>
      <c r="W670" s="73" t="s">
        <v>362</v>
      </c>
      <c r="X670" s="74" t="s">
        <v>362</v>
      </c>
      <c r="Z670" s="76" t="s">
        <v>362</v>
      </c>
      <c r="AC670" s="8" t="s">
        <v>69</v>
      </c>
      <c r="AD670" s="8" t="s">
        <v>69</v>
      </c>
      <c r="AE670" s="8" t="s">
        <v>69</v>
      </c>
      <c r="AF670" s="8" t="s">
        <v>69</v>
      </c>
      <c r="AH670" s="23" t="str">
        <f t="shared" si="376"/>
        <v/>
      </c>
      <c r="AI670" s="23" t="str">
        <f t="shared" si="377"/>
        <v/>
      </c>
      <c r="AJ670" s="23" t="str">
        <f t="shared" si="377"/>
        <v/>
      </c>
      <c r="AK670" s="23" t="str">
        <f t="shared" si="377"/>
        <v/>
      </c>
      <c r="BG670" t="s">
        <v>3228</v>
      </c>
      <c r="BH670" t="s">
        <v>3228</v>
      </c>
      <c r="BM670" t="s">
        <v>3229</v>
      </c>
      <c r="BN670" t="s">
        <v>148</v>
      </c>
      <c r="BO670" t="s">
        <v>66</v>
      </c>
      <c r="BQ670" t="e">
        <v>#N/A</v>
      </c>
      <c r="BR670" t="e">
        <v>#N/A</v>
      </c>
      <c r="BS670">
        <v>8</v>
      </c>
      <c r="BT670">
        <v>11743.07</v>
      </c>
      <c r="BX670">
        <v>10.29</v>
      </c>
      <c r="BY670">
        <v>10.29</v>
      </c>
      <c r="BZ670">
        <f t="shared" si="371"/>
        <v>0</v>
      </c>
      <c r="CC670" t="e">
        <f>VLOOKUP(A670,'[1]RPT 1280 - Edmonton'!$1:$1048576,4,0)</f>
        <v>#N/A</v>
      </c>
      <c r="CE670" t="s">
        <v>6404</v>
      </c>
      <c r="CF670">
        <v>9.2899999999999991</v>
      </c>
      <c r="CG670">
        <v>1.3</v>
      </c>
      <c r="CH670">
        <v>0</v>
      </c>
      <c r="CI670">
        <v>0</v>
      </c>
      <c r="CJ670">
        <f t="shared" si="372"/>
        <v>0</v>
      </c>
      <c r="CK670">
        <f t="shared" si="373"/>
        <v>0</v>
      </c>
      <c r="CL670">
        <f t="shared" si="374"/>
        <v>0</v>
      </c>
      <c r="CM670">
        <f t="shared" si="375"/>
        <v>0</v>
      </c>
    </row>
    <row r="671" spans="1:95" x14ac:dyDescent="0.25">
      <c r="A671">
        <v>395194</v>
      </c>
      <c r="B671" t="s">
        <v>3230</v>
      </c>
      <c r="C671" t="s">
        <v>3206</v>
      </c>
      <c r="D671" t="s">
        <v>411</v>
      </c>
      <c r="E671" t="s">
        <v>443</v>
      </c>
      <c r="F671" t="s">
        <v>205</v>
      </c>
      <c r="J671">
        <f t="shared" si="381"/>
        <v>9.2899999999999991</v>
      </c>
      <c r="K671" s="97">
        <f t="shared" si="381"/>
        <v>1.3</v>
      </c>
      <c r="O671">
        <f t="shared" si="382"/>
        <v>7.99</v>
      </c>
      <c r="P671">
        <f t="shared" si="382"/>
        <v>7.99</v>
      </c>
      <c r="U671" t="s">
        <v>69</v>
      </c>
      <c r="V671" t="s">
        <v>69</v>
      </c>
      <c r="W671" s="73" t="s">
        <v>362</v>
      </c>
      <c r="X671" s="74" t="s">
        <v>362</v>
      </c>
      <c r="Z671" s="76" t="s">
        <v>362</v>
      </c>
      <c r="AC671" s="8" t="s">
        <v>69</v>
      </c>
      <c r="AD671" s="8" t="s">
        <v>69</v>
      </c>
      <c r="AE671" s="8" t="s">
        <v>69</v>
      </c>
      <c r="AF671" s="8" t="s">
        <v>69</v>
      </c>
      <c r="AH671" s="23" t="str">
        <f t="shared" si="376"/>
        <v/>
      </c>
      <c r="AI671" s="23" t="str">
        <f t="shared" si="377"/>
        <v/>
      </c>
      <c r="AJ671" s="23" t="str">
        <f t="shared" si="377"/>
        <v/>
      </c>
      <c r="AK671" s="23" t="str">
        <f t="shared" si="377"/>
        <v/>
      </c>
      <c r="BG671" t="s">
        <v>3231</v>
      </c>
      <c r="BH671" t="s">
        <v>3231</v>
      </c>
      <c r="BM671" t="s">
        <v>3232</v>
      </c>
      <c r="BN671" t="s">
        <v>148</v>
      </c>
      <c r="BO671" t="s">
        <v>66</v>
      </c>
      <c r="BP671">
        <v>395194</v>
      </c>
      <c r="BQ671" t="e">
        <v>#N/A</v>
      </c>
      <c r="BR671" t="e">
        <v>#N/A</v>
      </c>
      <c r="BS671">
        <v>5</v>
      </c>
      <c r="BT671">
        <v>32209.119999999999</v>
      </c>
      <c r="BX671">
        <v>10.29</v>
      </c>
      <c r="BY671">
        <v>10.29</v>
      </c>
      <c r="BZ671">
        <f t="shared" si="371"/>
        <v>0</v>
      </c>
      <c r="CC671" t="e">
        <f>VLOOKUP(A671,'[1]RPT 1280 - Edmonton'!$1:$1048576,4,0)</f>
        <v>#N/A</v>
      </c>
      <c r="CE671" t="s">
        <v>6404</v>
      </c>
      <c r="CF671">
        <v>9.2899999999999991</v>
      </c>
      <c r="CG671">
        <v>1.3</v>
      </c>
      <c r="CH671">
        <v>0</v>
      </c>
      <c r="CI671">
        <v>0</v>
      </c>
      <c r="CJ671">
        <f t="shared" si="372"/>
        <v>0</v>
      </c>
      <c r="CK671">
        <f t="shared" si="373"/>
        <v>0</v>
      </c>
      <c r="CL671">
        <f t="shared" si="374"/>
        <v>0</v>
      </c>
      <c r="CM671">
        <f t="shared" si="375"/>
        <v>0</v>
      </c>
    </row>
    <row r="672" spans="1:95" x14ac:dyDescent="0.25">
      <c r="A672">
        <v>177857</v>
      </c>
      <c r="B672" t="s">
        <v>3233</v>
      </c>
      <c r="C672" t="s">
        <v>3206</v>
      </c>
      <c r="D672" t="s">
        <v>411</v>
      </c>
      <c r="E672" t="s">
        <v>443</v>
      </c>
      <c r="F672" t="s">
        <v>205</v>
      </c>
      <c r="J672">
        <f t="shared" si="381"/>
        <v>9.2899999999999991</v>
      </c>
      <c r="K672" s="97">
        <f t="shared" si="381"/>
        <v>1.3</v>
      </c>
      <c r="O672">
        <f t="shared" si="382"/>
        <v>7.99</v>
      </c>
      <c r="P672">
        <f t="shared" si="382"/>
        <v>7.99</v>
      </c>
      <c r="U672" t="s">
        <v>69</v>
      </c>
      <c r="V672" t="s">
        <v>69</v>
      </c>
      <c r="W672" s="73" t="s">
        <v>362</v>
      </c>
      <c r="X672" s="74" t="s">
        <v>362</v>
      </c>
      <c r="Z672" s="76" t="s">
        <v>362</v>
      </c>
      <c r="AC672" s="8" t="s">
        <v>69</v>
      </c>
      <c r="AD672" s="8" t="s">
        <v>69</v>
      </c>
      <c r="AE672" s="8" t="s">
        <v>69</v>
      </c>
      <c r="AF672" s="8" t="s">
        <v>69</v>
      </c>
      <c r="AH672" s="23" t="str">
        <f t="shared" si="376"/>
        <v/>
      </c>
      <c r="AI672" s="23" t="str">
        <f t="shared" si="377"/>
        <v/>
      </c>
      <c r="AJ672" s="23" t="str">
        <f t="shared" si="377"/>
        <v/>
      </c>
      <c r="AK672" s="23" t="str">
        <f t="shared" si="377"/>
        <v/>
      </c>
      <c r="BG672" t="s">
        <v>3234</v>
      </c>
      <c r="BH672" t="s">
        <v>3234</v>
      </c>
      <c r="BM672" t="s">
        <v>3235</v>
      </c>
      <c r="BN672" t="s">
        <v>148</v>
      </c>
      <c r="BO672" t="s">
        <v>66</v>
      </c>
      <c r="BP672">
        <v>177857</v>
      </c>
      <c r="BQ672" t="e">
        <v>#N/A</v>
      </c>
      <c r="BR672" t="e">
        <v>#N/A</v>
      </c>
      <c r="BT672"/>
      <c r="BX672">
        <v>10.29</v>
      </c>
      <c r="BY672">
        <v>10.29</v>
      </c>
      <c r="BZ672">
        <f t="shared" si="371"/>
        <v>0</v>
      </c>
      <c r="CC672" t="e">
        <f>VLOOKUP(A672,'[1]RPT 1280 - Edmonton'!$1:$1048576,4,0)</f>
        <v>#N/A</v>
      </c>
      <c r="CE672" t="s">
        <v>6404</v>
      </c>
      <c r="CF672">
        <v>9.2899999999999991</v>
      </c>
      <c r="CG672">
        <v>1.3</v>
      </c>
      <c r="CH672">
        <v>0</v>
      </c>
      <c r="CI672">
        <v>0</v>
      </c>
      <c r="CJ672">
        <f t="shared" si="372"/>
        <v>0</v>
      </c>
      <c r="CK672">
        <f t="shared" si="373"/>
        <v>0</v>
      </c>
      <c r="CL672">
        <f t="shared" si="374"/>
        <v>0</v>
      </c>
      <c r="CM672">
        <f t="shared" si="375"/>
        <v>0</v>
      </c>
    </row>
    <row r="673" spans="1:91" x14ac:dyDescent="0.25">
      <c r="A673">
        <v>394692</v>
      </c>
      <c r="B673" t="s">
        <v>3236</v>
      </c>
      <c r="C673" t="s">
        <v>3206</v>
      </c>
      <c r="D673" t="s">
        <v>411</v>
      </c>
      <c r="E673" t="s">
        <v>443</v>
      </c>
      <c r="F673" t="s">
        <v>205</v>
      </c>
      <c r="J673">
        <f t="shared" si="381"/>
        <v>9.2899999999999991</v>
      </c>
      <c r="K673" s="97">
        <f t="shared" si="381"/>
        <v>1.3</v>
      </c>
      <c r="O673">
        <f t="shared" si="382"/>
        <v>7.99</v>
      </c>
      <c r="P673">
        <f t="shared" si="382"/>
        <v>7.99</v>
      </c>
      <c r="U673" t="s">
        <v>69</v>
      </c>
      <c r="V673" t="s">
        <v>69</v>
      </c>
      <c r="W673" s="73" t="s">
        <v>362</v>
      </c>
      <c r="X673" s="74" t="s">
        <v>362</v>
      </c>
      <c r="Z673" s="76" t="s">
        <v>362</v>
      </c>
      <c r="AC673" s="8" t="s">
        <v>69</v>
      </c>
      <c r="AD673" s="8" t="s">
        <v>69</v>
      </c>
      <c r="AE673" s="8" t="s">
        <v>69</v>
      </c>
      <c r="AF673" s="8" t="s">
        <v>69</v>
      </c>
      <c r="AH673" s="23" t="str">
        <f t="shared" si="376"/>
        <v/>
      </c>
      <c r="AI673" s="23" t="str">
        <f t="shared" si="377"/>
        <v/>
      </c>
      <c r="AJ673" s="23" t="str">
        <f t="shared" si="377"/>
        <v/>
      </c>
      <c r="AK673" s="23" t="str">
        <f t="shared" si="377"/>
        <v/>
      </c>
      <c r="BG673" t="s">
        <v>3237</v>
      </c>
      <c r="BH673" t="s">
        <v>3237</v>
      </c>
      <c r="BM673" t="s">
        <v>3238</v>
      </c>
      <c r="BN673" t="s">
        <v>148</v>
      </c>
      <c r="BO673" t="s">
        <v>66</v>
      </c>
      <c r="BP673">
        <v>394692</v>
      </c>
      <c r="BQ673" t="e">
        <v>#N/A</v>
      </c>
      <c r="BR673" t="e">
        <v>#N/A</v>
      </c>
      <c r="BS673">
        <v>0</v>
      </c>
      <c r="BT673">
        <v>58841.68</v>
      </c>
      <c r="BX673">
        <v>10.29</v>
      </c>
      <c r="BY673">
        <v>10.29</v>
      </c>
      <c r="BZ673">
        <f t="shared" si="371"/>
        <v>0</v>
      </c>
      <c r="CC673" t="e">
        <f>VLOOKUP(A673,'[1]RPT 1280 - Edmonton'!$1:$1048576,4,0)</f>
        <v>#N/A</v>
      </c>
      <c r="CE673" t="s">
        <v>6404</v>
      </c>
      <c r="CF673">
        <v>9.2899999999999991</v>
      </c>
      <c r="CG673">
        <v>1.3</v>
      </c>
      <c r="CH673">
        <v>0</v>
      </c>
      <c r="CI673">
        <v>0</v>
      </c>
      <c r="CJ673">
        <f t="shared" si="372"/>
        <v>0</v>
      </c>
      <c r="CK673">
        <f t="shared" si="373"/>
        <v>0</v>
      </c>
      <c r="CL673">
        <f t="shared" si="374"/>
        <v>0</v>
      </c>
      <c r="CM673">
        <f t="shared" si="375"/>
        <v>0</v>
      </c>
    </row>
    <row r="674" spans="1:91" x14ac:dyDescent="0.25">
      <c r="A674">
        <v>394932</v>
      </c>
      <c r="B674" t="s">
        <v>3239</v>
      </c>
      <c r="C674" t="s">
        <v>3206</v>
      </c>
      <c r="D674" t="s">
        <v>411</v>
      </c>
      <c r="E674" t="s">
        <v>443</v>
      </c>
      <c r="F674" t="s">
        <v>205</v>
      </c>
      <c r="J674">
        <f t="shared" si="381"/>
        <v>9.2899999999999991</v>
      </c>
      <c r="K674" s="97">
        <f t="shared" si="381"/>
        <v>1.3</v>
      </c>
      <c r="O674">
        <f t="shared" si="382"/>
        <v>7.99</v>
      </c>
      <c r="P674">
        <f t="shared" si="382"/>
        <v>7.99</v>
      </c>
      <c r="U674" t="s">
        <v>69</v>
      </c>
      <c r="V674" t="s">
        <v>69</v>
      </c>
      <c r="W674" s="73" t="s">
        <v>362</v>
      </c>
      <c r="X674" s="74" t="s">
        <v>362</v>
      </c>
      <c r="Z674" s="76" t="s">
        <v>362</v>
      </c>
      <c r="AC674" s="8" t="s">
        <v>69</v>
      </c>
      <c r="AD674" s="8" t="s">
        <v>69</v>
      </c>
      <c r="AE674" s="8" t="s">
        <v>69</v>
      </c>
      <c r="AF674" s="8" t="s">
        <v>69</v>
      </c>
      <c r="AH674" s="23" t="str">
        <f t="shared" si="376"/>
        <v/>
      </c>
      <c r="AI674" s="23" t="str">
        <f t="shared" si="377"/>
        <v/>
      </c>
      <c r="AJ674" s="23" t="str">
        <f t="shared" si="377"/>
        <v/>
      </c>
      <c r="AK674" s="23" t="str">
        <f t="shared" si="377"/>
        <v/>
      </c>
      <c r="BG674" t="s">
        <v>3240</v>
      </c>
      <c r="BH674" t="s">
        <v>3241</v>
      </c>
      <c r="BM674" t="s">
        <v>3242</v>
      </c>
      <c r="BN674" t="s">
        <v>148</v>
      </c>
      <c r="BO674" t="s">
        <v>66</v>
      </c>
      <c r="BP674">
        <v>394932</v>
      </c>
      <c r="BQ674" t="e">
        <v>#N/A</v>
      </c>
      <c r="BR674" t="e">
        <v>#N/A</v>
      </c>
      <c r="BS674">
        <v>13</v>
      </c>
      <c r="BT674">
        <v>23635.62</v>
      </c>
      <c r="BX674">
        <v>10.29</v>
      </c>
      <c r="BY674">
        <v>10.29</v>
      </c>
      <c r="BZ674">
        <f t="shared" si="371"/>
        <v>0</v>
      </c>
      <c r="CC674" t="e">
        <f>VLOOKUP(A674,'[1]RPT 1280 - Edmonton'!$1:$1048576,4,0)</f>
        <v>#N/A</v>
      </c>
      <c r="CE674" t="s">
        <v>6404</v>
      </c>
      <c r="CF674">
        <v>9.2899999999999991</v>
      </c>
      <c r="CG674">
        <v>1.3</v>
      </c>
      <c r="CH674">
        <v>0</v>
      </c>
      <c r="CI674">
        <v>0</v>
      </c>
      <c r="CJ674">
        <f t="shared" si="372"/>
        <v>0</v>
      </c>
      <c r="CK674">
        <f t="shared" si="373"/>
        <v>0</v>
      </c>
      <c r="CL674">
        <f t="shared" si="374"/>
        <v>0</v>
      </c>
      <c r="CM674">
        <f t="shared" si="375"/>
        <v>0</v>
      </c>
    </row>
    <row r="675" spans="1:91" x14ac:dyDescent="0.25">
      <c r="A675">
        <v>394577</v>
      </c>
      <c r="B675" t="s">
        <v>3243</v>
      </c>
      <c r="C675" t="s">
        <v>3206</v>
      </c>
      <c r="D675" t="s">
        <v>411</v>
      </c>
      <c r="E675" t="s">
        <v>443</v>
      </c>
      <c r="F675" t="s">
        <v>205</v>
      </c>
      <c r="J675">
        <f t="shared" si="381"/>
        <v>9.2899999999999991</v>
      </c>
      <c r="K675" s="97">
        <f t="shared" si="381"/>
        <v>1.3</v>
      </c>
      <c r="O675">
        <f t="shared" si="382"/>
        <v>7.99</v>
      </c>
      <c r="P675">
        <f t="shared" si="382"/>
        <v>7.99</v>
      </c>
      <c r="U675" t="s">
        <v>69</v>
      </c>
      <c r="V675" t="s">
        <v>69</v>
      </c>
      <c r="W675" s="73" t="s">
        <v>362</v>
      </c>
      <c r="X675" s="74" t="s">
        <v>362</v>
      </c>
      <c r="Z675" s="76" t="s">
        <v>362</v>
      </c>
      <c r="AC675" s="8" t="s">
        <v>69</v>
      </c>
      <c r="AD675" s="8" t="s">
        <v>69</v>
      </c>
      <c r="AE675" s="8" t="s">
        <v>69</v>
      </c>
      <c r="AF675" s="8" t="s">
        <v>69</v>
      </c>
      <c r="AH675" s="23" t="str">
        <f t="shared" si="376"/>
        <v/>
      </c>
      <c r="AI675" s="23" t="str">
        <f t="shared" si="377"/>
        <v/>
      </c>
      <c r="AJ675" s="23" t="str">
        <f t="shared" si="377"/>
        <v/>
      </c>
      <c r="AK675" s="23" t="str">
        <f t="shared" si="377"/>
        <v/>
      </c>
      <c r="BG675" t="s">
        <v>3244</v>
      </c>
      <c r="BH675" t="s">
        <v>3244</v>
      </c>
      <c r="BM675" t="s">
        <v>3245</v>
      </c>
      <c r="BN675" t="s">
        <v>148</v>
      </c>
      <c r="BO675" t="s">
        <v>66</v>
      </c>
      <c r="BP675">
        <v>394577</v>
      </c>
      <c r="BQ675" t="e">
        <v>#N/A</v>
      </c>
      <c r="BR675" t="e">
        <v>#N/A</v>
      </c>
      <c r="BS675">
        <v>0</v>
      </c>
      <c r="BT675">
        <v>658704.49</v>
      </c>
      <c r="BX675">
        <v>10.29</v>
      </c>
      <c r="BY675">
        <v>10.29</v>
      </c>
      <c r="BZ675">
        <f t="shared" si="371"/>
        <v>0</v>
      </c>
      <c r="CC675" t="e">
        <f>VLOOKUP(A675,'[1]RPT 1280 - Edmonton'!$1:$1048576,4,0)</f>
        <v>#N/A</v>
      </c>
      <c r="CE675" t="s">
        <v>6404</v>
      </c>
      <c r="CF675">
        <v>9.2899999999999991</v>
      </c>
      <c r="CG675">
        <v>1.3</v>
      </c>
      <c r="CH675">
        <v>0</v>
      </c>
      <c r="CI675">
        <v>0</v>
      </c>
      <c r="CJ675">
        <f t="shared" si="372"/>
        <v>0</v>
      </c>
      <c r="CK675">
        <f t="shared" si="373"/>
        <v>0</v>
      </c>
      <c r="CL675">
        <f t="shared" si="374"/>
        <v>0</v>
      </c>
      <c r="CM675">
        <f t="shared" si="375"/>
        <v>0</v>
      </c>
    </row>
    <row r="676" spans="1:91" x14ac:dyDescent="0.25">
      <c r="A676">
        <v>359612</v>
      </c>
      <c r="B676" t="s">
        <v>3246</v>
      </c>
      <c r="C676" t="s">
        <v>3206</v>
      </c>
      <c r="D676" t="s">
        <v>411</v>
      </c>
      <c r="E676" t="s">
        <v>443</v>
      </c>
      <c r="F676" t="s">
        <v>205</v>
      </c>
      <c r="J676">
        <f t="shared" si="381"/>
        <v>9.2899999999999991</v>
      </c>
      <c r="K676" s="97">
        <f t="shared" si="381"/>
        <v>1.3</v>
      </c>
      <c r="O676">
        <f t="shared" si="382"/>
        <v>7.99</v>
      </c>
      <c r="P676">
        <f t="shared" si="382"/>
        <v>7.99</v>
      </c>
      <c r="U676" t="s">
        <v>69</v>
      </c>
      <c r="V676" t="s">
        <v>69</v>
      </c>
      <c r="W676" s="73" t="s">
        <v>362</v>
      </c>
      <c r="X676" s="74" t="s">
        <v>362</v>
      </c>
      <c r="Z676" s="76" t="s">
        <v>362</v>
      </c>
      <c r="AC676" s="8" t="s">
        <v>69</v>
      </c>
      <c r="AD676" s="8" t="s">
        <v>69</v>
      </c>
      <c r="AE676" s="8" t="s">
        <v>69</v>
      </c>
      <c r="AF676" s="8" t="s">
        <v>69</v>
      </c>
      <c r="AH676" s="23" t="str">
        <f t="shared" si="376"/>
        <v/>
      </c>
      <c r="AI676" s="23" t="str">
        <f t="shared" si="377"/>
        <v/>
      </c>
      <c r="AJ676" s="23" t="str">
        <f t="shared" si="377"/>
        <v/>
      </c>
      <c r="AK676" s="23" t="str">
        <f t="shared" si="377"/>
        <v/>
      </c>
      <c r="BG676" t="s">
        <v>3247</v>
      </c>
      <c r="BH676" t="s">
        <v>3248</v>
      </c>
      <c r="BM676" t="s">
        <v>3249</v>
      </c>
      <c r="BN676" t="s">
        <v>148</v>
      </c>
      <c r="BO676" t="s">
        <v>66</v>
      </c>
      <c r="BP676">
        <v>359612</v>
      </c>
      <c r="BQ676" t="e">
        <v>#N/A</v>
      </c>
      <c r="BR676" t="e">
        <v>#N/A</v>
      </c>
      <c r="BT676"/>
      <c r="BX676">
        <v>10.29</v>
      </c>
      <c r="BY676">
        <v>10.29</v>
      </c>
      <c r="BZ676">
        <f t="shared" si="371"/>
        <v>0</v>
      </c>
      <c r="CC676" t="e">
        <f>VLOOKUP(A676,'[1]RPT 1280 - Edmonton'!$1:$1048576,4,0)</f>
        <v>#N/A</v>
      </c>
      <c r="CE676" t="s">
        <v>6404</v>
      </c>
      <c r="CF676">
        <v>9.2899999999999991</v>
      </c>
      <c r="CG676">
        <v>1.3</v>
      </c>
      <c r="CH676">
        <v>0</v>
      </c>
      <c r="CI676">
        <v>0</v>
      </c>
      <c r="CJ676">
        <f t="shared" si="372"/>
        <v>0</v>
      </c>
      <c r="CK676">
        <f t="shared" si="373"/>
        <v>0</v>
      </c>
      <c r="CL676">
        <f t="shared" si="374"/>
        <v>0</v>
      </c>
      <c r="CM676">
        <f t="shared" si="375"/>
        <v>0</v>
      </c>
    </row>
    <row r="677" spans="1:91" x14ac:dyDescent="0.25">
      <c r="A677">
        <v>945022</v>
      </c>
      <c r="B677" t="s">
        <v>3250</v>
      </c>
      <c r="C677" t="s">
        <v>3206</v>
      </c>
      <c r="D677" t="s">
        <v>411</v>
      </c>
      <c r="E677" t="s">
        <v>443</v>
      </c>
      <c r="F677" t="s">
        <v>205</v>
      </c>
      <c r="J677">
        <f t="shared" si="381"/>
        <v>9.2899999999999991</v>
      </c>
      <c r="K677" s="97">
        <f t="shared" si="381"/>
        <v>1.3</v>
      </c>
      <c r="O677">
        <f t="shared" si="382"/>
        <v>7.99</v>
      </c>
      <c r="P677">
        <f t="shared" si="382"/>
        <v>7.99</v>
      </c>
      <c r="U677" t="s">
        <v>69</v>
      </c>
      <c r="V677" t="s">
        <v>69</v>
      </c>
      <c r="W677" s="73" t="s">
        <v>362</v>
      </c>
      <c r="X677" s="74" t="s">
        <v>362</v>
      </c>
      <c r="Z677" s="76" t="s">
        <v>362</v>
      </c>
      <c r="AC677" s="8" t="s">
        <v>69</v>
      </c>
      <c r="AD677" s="8" t="s">
        <v>69</v>
      </c>
      <c r="AE677" s="8" t="s">
        <v>69</v>
      </c>
      <c r="AF677" s="8" t="s">
        <v>69</v>
      </c>
      <c r="AH677" s="23" t="str">
        <f t="shared" si="376"/>
        <v/>
      </c>
      <c r="AI677" s="23" t="str">
        <f t="shared" si="377"/>
        <v/>
      </c>
      <c r="AJ677" s="23" t="str">
        <f t="shared" si="377"/>
        <v/>
      </c>
      <c r="AK677" s="23" t="str">
        <f t="shared" si="377"/>
        <v/>
      </c>
      <c r="BG677" t="s">
        <v>3251</v>
      </c>
      <c r="BH677" t="s">
        <v>3251</v>
      </c>
      <c r="BM677" t="s">
        <v>3252</v>
      </c>
      <c r="BN677" t="s">
        <v>148</v>
      </c>
      <c r="BO677" t="s">
        <v>66</v>
      </c>
      <c r="BP677">
        <v>945022</v>
      </c>
      <c r="BQ677" t="e">
        <v>#N/A</v>
      </c>
      <c r="BR677" t="e">
        <v>#N/A</v>
      </c>
      <c r="BS677">
        <v>4</v>
      </c>
      <c r="BT677">
        <v>71312.479999999996</v>
      </c>
      <c r="BX677">
        <v>10.29</v>
      </c>
      <c r="BY677">
        <v>10.29</v>
      </c>
      <c r="BZ677">
        <f t="shared" si="371"/>
        <v>0</v>
      </c>
      <c r="CC677" t="e">
        <f>VLOOKUP(A677,'[1]RPT 1280 - Edmonton'!$1:$1048576,4,0)</f>
        <v>#N/A</v>
      </c>
      <c r="CE677" t="s">
        <v>6404</v>
      </c>
      <c r="CF677">
        <v>9.2899999999999991</v>
      </c>
      <c r="CG677">
        <v>1.3</v>
      </c>
      <c r="CH677">
        <v>0</v>
      </c>
      <c r="CI677">
        <v>0</v>
      </c>
      <c r="CJ677">
        <f t="shared" si="372"/>
        <v>0</v>
      </c>
      <c r="CK677">
        <f t="shared" si="373"/>
        <v>0</v>
      </c>
      <c r="CL677">
        <f t="shared" si="374"/>
        <v>0</v>
      </c>
      <c r="CM677">
        <f t="shared" si="375"/>
        <v>0</v>
      </c>
    </row>
    <row r="678" spans="1:91" x14ac:dyDescent="0.25">
      <c r="A678">
        <v>394619</v>
      </c>
      <c r="B678" t="s">
        <v>3253</v>
      </c>
      <c r="C678" t="s">
        <v>3206</v>
      </c>
      <c r="D678" t="s">
        <v>411</v>
      </c>
      <c r="E678" t="s">
        <v>443</v>
      </c>
      <c r="F678" t="s">
        <v>205</v>
      </c>
      <c r="J678">
        <f t="shared" si="381"/>
        <v>9.2899999999999991</v>
      </c>
      <c r="K678" s="97">
        <f t="shared" si="381"/>
        <v>1.3</v>
      </c>
      <c r="O678">
        <f t="shared" si="382"/>
        <v>7.99</v>
      </c>
      <c r="P678">
        <f t="shared" si="382"/>
        <v>7.99</v>
      </c>
      <c r="U678" t="s">
        <v>69</v>
      </c>
      <c r="V678" t="s">
        <v>69</v>
      </c>
      <c r="W678" s="73" t="s">
        <v>362</v>
      </c>
      <c r="X678" s="74" t="s">
        <v>362</v>
      </c>
      <c r="Z678" s="76" t="s">
        <v>362</v>
      </c>
      <c r="AC678" s="8" t="s">
        <v>69</v>
      </c>
      <c r="AD678" s="8" t="s">
        <v>69</v>
      </c>
      <c r="AE678" s="8" t="s">
        <v>69</v>
      </c>
      <c r="AF678" s="8" t="s">
        <v>69</v>
      </c>
      <c r="AH678" s="23" t="str">
        <f t="shared" si="376"/>
        <v/>
      </c>
      <c r="AI678" s="23" t="str">
        <f t="shared" si="377"/>
        <v/>
      </c>
      <c r="AJ678" s="23" t="str">
        <f t="shared" si="377"/>
        <v/>
      </c>
      <c r="AK678" s="23" t="str">
        <f t="shared" si="377"/>
        <v/>
      </c>
      <c r="BG678" t="s">
        <v>3254</v>
      </c>
      <c r="BH678" t="s">
        <v>3254</v>
      </c>
      <c r="BM678" t="s">
        <v>3255</v>
      </c>
      <c r="BN678" t="s">
        <v>148</v>
      </c>
      <c r="BO678" t="s">
        <v>66</v>
      </c>
      <c r="BP678">
        <v>394619</v>
      </c>
      <c r="BQ678" t="e">
        <v>#N/A</v>
      </c>
      <c r="BR678" t="e">
        <v>#N/A</v>
      </c>
      <c r="BS678">
        <v>1</v>
      </c>
      <c r="BT678">
        <v>113616.15</v>
      </c>
      <c r="BX678">
        <v>10.29</v>
      </c>
      <c r="BY678">
        <v>10.29</v>
      </c>
      <c r="BZ678">
        <f t="shared" si="371"/>
        <v>0</v>
      </c>
      <c r="CC678" t="e">
        <f>VLOOKUP(A678,'[1]RPT 1280 - Edmonton'!$1:$1048576,4,0)</f>
        <v>#N/A</v>
      </c>
      <c r="CE678" t="s">
        <v>6404</v>
      </c>
      <c r="CF678">
        <v>9.2899999999999991</v>
      </c>
      <c r="CG678">
        <v>1.3</v>
      </c>
      <c r="CH678">
        <v>0</v>
      </c>
      <c r="CI678">
        <v>0</v>
      </c>
      <c r="CJ678">
        <f t="shared" si="372"/>
        <v>0</v>
      </c>
      <c r="CK678">
        <f t="shared" si="373"/>
        <v>0</v>
      </c>
      <c r="CL678">
        <f t="shared" si="374"/>
        <v>0</v>
      </c>
      <c r="CM678">
        <f t="shared" si="375"/>
        <v>0</v>
      </c>
    </row>
    <row r="679" spans="1:91" x14ac:dyDescent="0.25">
      <c r="A679">
        <v>395640</v>
      </c>
      <c r="B679" t="s">
        <v>3256</v>
      </c>
      <c r="C679" t="s">
        <v>3206</v>
      </c>
      <c r="D679" t="s">
        <v>411</v>
      </c>
      <c r="E679" t="s">
        <v>443</v>
      </c>
      <c r="F679" t="s">
        <v>205</v>
      </c>
      <c r="J679">
        <f t="shared" si="381"/>
        <v>9.2899999999999991</v>
      </c>
      <c r="K679" s="97">
        <f t="shared" si="381"/>
        <v>1.3</v>
      </c>
      <c r="O679">
        <f t="shared" si="382"/>
        <v>7.99</v>
      </c>
      <c r="P679">
        <f t="shared" si="382"/>
        <v>7.99</v>
      </c>
      <c r="U679" t="s">
        <v>69</v>
      </c>
      <c r="V679" t="s">
        <v>69</v>
      </c>
      <c r="W679" s="73" t="s">
        <v>362</v>
      </c>
      <c r="X679" s="74" t="s">
        <v>362</v>
      </c>
      <c r="Z679" s="76" t="s">
        <v>362</v>
      </c>
      <c r="AC679" s="8" t="s">
        <v>69</v>
      </c>
      <c r="AD679" s="8" t="s">
        <v>69</v>
      </c>
      <c r="AE679" s="8" t="s">
        <v>69</v>
      </c>
      <c r="AF679" s="8" t="s">
        <v>69</v>
      </c>
      <c r="AH679" s="23" t="str">
        <f t="shared" si="376"/>
        <v/>
      </c>
      <c r="AI679" s="23" t="str">
        <f t="shared" si="377"/>
        <v/>
      </c>
      <c r="AJ679" s="23" t="str">
        <f t="shared" si="377"/>
        <v/>
      </c>
      <c r="AK679" s="23" t="str">
        <f t="shared" si="377"/>
        <v/>
      </c>
      <c r="BG679" t="s">
        <v>3257</v>
      </c>
      <c r="BH679" t="s">
        <v>3257</v>
      </c>
      <c r="BM679" t="s">
        <v>3258</v>
      </c>
      <c r="BN679" t="s">
        <v>148</v>
      </c>
      <c r="BO679" t="s">
        <v>66</v>
      </c>
      <c r="BP679">
        <v>395640</v>
      </c>
      <c r="BQ679" t="e">
        <v>#N/A</v>
      </c>
      <c r="BR679" t="e">
        <v>#N/A</v>
      </c>
      <c r="BS679">
        <v>0</v>
      </c>
      <c r="BT679">
        <v>141607.98000000001</v>
      </c>
      <c r="BX679">
        <v>10.29</v>
      </c>
      <c r="BY679">
        <v>10.29</v>
      </c>
      <c r="BZ679">
        <f t="shared" si="371"/>
        <v>0</v>
      </c>
      <c r="CC679" t="e">
        <f>VLOOKUP(A679,'[1]RPT 1280 - Edmonton'!$1:$1048576,4,0)</f>
        <v>#N/A</v>
      </c>
      <c r="CE679" t="s">
        <v>6404</v>
      </c>
      <c r="CF679">
        <v>9.2899999999999991</v>
      </c>
      <c r="CG679">
        <v>1.3</v>
      </c>
      <c r="CH679">
        <v>0</v>
      </c>
      <c r="CI679">
        <v>0</v>
      </c>
      <c r="CJ679">
        <f t="shared" si="372"/>
        <v>0</v>
      </c>
      <c r="CK679">
        <f t="shared" si="373"/>
        <v>0</v>
      </c>
      <c r="CL679">
        <f t="shared" si="374"/>
        <v>0</v>
      </c>
      <c r="CM679">
        <f t="shared" si="375"/>
        <v>0</v>
      </c>
    </row>
    <row r="680" spans="1:91" x14ac:dyDescent="0.25">
      <c r="A680">
        <v>492801</v>
      </c>
      <c r="B680" t="s">
        <v>3259</v>
      </c>
      <c r="C680" t="s">
        <v>3206</v>
      </c>
      <c r="D680" t="s">
        <v>411</v>
      </c>
      <c r="E680" t="s">
        <v>443</v>
      </c>
      <c r="F680" t="s">
        <v>205</v>
      </c>
      <c r="J680">
        <f t="shared" si="381"/>
        <v>9.2899999999999991</v>
      </c>
      <c r="K680" s="97">
        <f t="shared" si="381"/>
        <v>1.3</v>
      </c>
      <c r="O680">
        <f t="shared" si="382"/>
        <v>7.99</v>
      </c>
      <c r="P680">
        <f t="shared" si="382"/>
        <v>7.99</v>
      </c>
      <c r="U680" t="s">
        <v>69</v>
      </c>
      <c r="V680" t="s">
        <v>69</v>
      </c>
      <c r="W680" s="73" t="s">
        <v>362</v>
      </c>
      <c r="X680" s="74" t="s">
        <v>362</v>
      </c>
      <c r="Z680" s="76" t="s">
        <v>362</v>
      </c>
      <c r="AC680" s="8" t="s">
        <v>69</v>
      </c>
      <c r="AD680" s="8" t="s">
        <v>69</v>
      </c>
      <c r="AE680" s="8" t="s">
        <v>69</v>
      </c>
      <c r="AF680" s="8" t="s">
        <v>69</v>
      </c>
      <c r="AH680" s="23" t="str">
        <f t="shared" si="376"/>
        <v/>
      </c>
      <c r="AI680" s="23" t="str">
        <f t="shared" si="377"/>
        <v/>
      </c>
      <c r="AJ680" s="23" t="str">
        <f t="shared" si="377"/>
        <v/>
      </c>
      <c r="AK680" s="23" t="str">
        <f t="shared" si="377"/>
        <v/>
      </c>
      <c r="BG680" t="s">
        <v>3260</v>
      </c>
      <c r="BH680" t="s">
        <v>3261</v>
      </c>
      <c r="BM680" t="s">
        <v>3262</v>
      </c>
      <c r="BN680" t="s">
        <v>148</v>
      </c>
      <c r="BO680" t="s">
        <v>66</v>
      </c>
      <c r="BQ680" t="e">
        <v>#N/A</v>
      </c>
      <c r="BR680" t="e">
        <v>#N/A</v>
      </c>
      <c r="BS680">
        <v>1</v>
      </c>
      <c r="BT680">
        <v>37300.65</v>
      </c>
      <c r="BX680">
        <v>10.29</v>
      </c>
      <c r="BY680">
        <v>10.29</v>
      </c>
      <c r="BZ680">
        <f t="shared" si="371"/>
        <v>0</v>
      </c>
      <c r="CC680" t="e">
        <f>VLOOKUP(A680,'[1]RPT 1280 - Edmonton'!$1:$1048576,4,0)</f>
        <v>#N/A</v>
      </c>
      <c r="CE680" t="s">
        <v>6404</v>
      </c>
      <c r="CF680">
        <v>9.2899999999999991</v>
      </c>
      <c r="CG680">
        <v>1.3</v>
      </c>
      <c r="CH680">
        <v>0</v>
      </c>
      <c r="CI680">
        <v>0</v>
      </c>
      <c r="CJ680">
        <f t="shared" si="372"/>
        <v>0</v>
      </c>
      <c r="CK680">
        <f t="shared" si="373"/>
        <v>0</v>
      </c>
      <c r="CL680">
        <f t="shared" si="374"/>
        <v>0</v>
      </c>
      <c r="CM680">
        <f t="shared" si="375"/>
        <v>0</v>
      </c>
    </row>
    <row r="681" spans="1:91" x14ac:dyDescent="0.25">
      <c r="A681">
        <v>395004</v>
      </c>
      <c r="B681" t="s">
        <v>3263</v>
      </c>
      <c r="C681" t="s">
        <v>3206</v>
      </c>
      <c r="D681" t="s">
        <v>411</v>
      </c>
      <c r="E681" t="s">
        <v>443</v>
      </c>
      <c r="F681" t="s">
        <v>205</v>
      </c>
      <c r="J681">
        <f t="shared" si="381"/>
        <v>9.2899999999999991</v>
      </c>
      <c r="K681" s="97">
        <f t="shared" si="381"/>
        <v>1.3</v>
      </c>
      <c r="O681">
        <f t="shared" si="382"/>
        <v>7.99</v>
      </c>
      <c r="P681">
        <f t="shared" si="382"/>
        <v>7.99</v>
      </c>
      <c r="U681" t="s">
        <v>69</v>
      </c>
      <c r="V681" t="s">
        <v>69</v>
      </c>
      <c r="W681" s="73" t="s">
        <v>362</v>
      </c>
      <c r="X681" s="74" t="s">
        <v>362</v>
      </c>
      <c r="Z681" s="76" t="s">
        <v>362</v>
      </c>
      <c r="AC681" s="8" t="s">
        <v>69</v>
      </c>
      <c r="AD681" s="8" t="s">
        <v>69</v>
      </c>
      <c r="AE681" s="8" t="s">
        <v>69</v>
      </c>
      <c r="AF681" s="8" t="s">
        <v>69</v>
      </c>
      <c r="AH681" s="23" t="str">
        <f t="shared" si="376"/>
        <v/>
      </c>
      <c r="AI681" s="23" t="str">
        <f t="shared" si="377"/>
        <v/>
      </c>
      <c r="AJ681" s="23" t="str">
        <f t="shared" si="377"/>
        <v/>
      </c>
      <c r="AK681" s="23" t="str">
        <f t="shared" si="377"/>
        <v/>
      </c>
      <c r="BG681" t="s">
        <v>3264</v>
      </c>
      <c r="BH681" t="s">
        <v>3264</v>
      </c>
      <c r="BM681" t="s">
        <v>3265</v>
      </c>
      <c r="BN681" t="s">
        <v>148</v>
      </c>
      <c r="BO681" t="s">
        <v>66</v>
      </c>
      <c r="BP681">
        <v>395004</v>
      </c>
      <c r="BQ681" t="e">
        <v>#N/A</v>
      </c>
      <c r="BR681" t="e">
        <v>#N/A</v>
      </c>
      <c r="BS681">
        <v>1</v>
      </c>
      <c r="BT681">
        <v>58155.13</v>
      </c>
      <c r="BX681">
        <v>10.29</v>
      </c>
      <c r="BY681">
        <v>10.29</v>
      </c>
      <c r="BZ681">
        <f t="shared" si="371"/>
        <v>0</v>
      </c>
      <c r="CC681" t="e">
        <f>VLOOKUP(A681,'[1]RPT 1280 - Edmonton'!$1:$1048576,4,0)</f>
        <v>#N/A</v>
      </c>
      <c r="CE681" t="s">
        <v>6404</v>
      </c>
      <c r="CF681">
        <v>9.2899999999999991</v>
      </c>
      <c r="CG681">
        <v>1.3</v>
      </c>
      <c r="CH681">
        <v>0</v>
      </c>
      <c r="CI681">
        <v>0</v>
      </c>
      <c r="CJ681">
        <f t="shared" si="372"/>
        <v>0</v>
      </c>
      <c r="CK681">
        <f t="shared" si="373"/>
        <v>0</v>
      </c>
      <c r="CL681">
        <f t="shared" si="374"/>
        <v>0</v>
      </c>
      <c r="CM681">
        <f t="shared" si="375"/>
        <v>0</v>
      </c>
    </row>
    <row r="682" spans="1:91" x14ac:dyDescent="0.25">
      <c r="A682">
        <v>6248843</v>
      </c>
      <c r="B682" t="s">
        <v>3266</v>
      </c>
      <c r="C682" t="s">
        <v>3206</v>
      </c>
      <c r="D682" t="s">
        <v>411</v>
      </c>
      <c r="E682" t="s">
        <v>443</v>
      </c>
      <c r="F682" t="s">
        <v>205</v>
      </c>
      <c r="J682">
        <f t="shared" si="381"/>
        <v>9.2899999999999991</v>
      </c>
      <c r="K682" s="97">
        <f t="shared" si="381"/>
        <v>1.3</v>
      </c>
      <c r="O682">
        <f t="shared" si="382"/>
        <v>7.99</v>
      </c>
      <c r="P682">
        <f t="shared" si="382"/>
        <v>7.99</v>
      </c>
      <c r="U682" t="s">
        <v>69</v>
      </c>
      <c r="V682" t="s">
        <v>69</v>
      </c>
      <c r="W682" s="73" t="s">
        <v>362</v>
      </c>
      <c r="X682" s="74" t="s">
        <v>362</v>
      </c>
      <c r="Z682" s="76" t="s">
        <v>362</v>
      </c>
      <c r="AC682" s="8" t="s">
        <v>69</v>
      </c>
      <c r="AD682" s="8" t="s">
        <v>69</v>
      </c>
      <c r="AE682" s="8" t="s">
        <v>69</v>
      </c>
      <c r="AF682" s="8" t="s">
        <v>69</v>
      </c>
      <c r="AH682" s="23" t="str">
        <f t="shared" si="376"/>
        <v/>
      </c>
      <c r="AI682" s="23" t="str">
        <f t="shared" si="377"/>
        <v/>
      </c>
      <c r="AJ682" s="23" t="str">
        <f t="shared" si="377"/>
        <v/>
      </c>
      <c r="AK682" s="23" t="str">
        <f t="shared" si="377"/>
        <v/>
      </c>
      <c r="BG682" t="s">
        <v>3267</v>
      </c>
      <c r="BH682" t="s">
        <v>3267</v>
      </c>
      <c r="BM682" t="s">
        <v>3268</v>
      </c>
      <c r="BN682" t="s">
        <v>148</v>
      </c>
      <c r="BO682" t="s">
        <v>66</v>
      </c>
      <c r="BP682">
        <v>6248843</v>
      </c>
      <c r="BQ682" t="e">
        <v>#N/A</v>
      </c>
      <c r="BR682" t="e">
        <v>#N/A</v>
      </c>
      <c r="BS682">
        <v>25</v>
      </c>
      <c r="BT682">
        <v>13623.03</v>
      </c>
      <c r="BX682">
        <v>10.29</v>
      </c>
      <c r="BY682">
        <v>10.29</v>
      </c>
      <c r="BZ682">
        <f t="shared" si="371"/>
        <v>0</v>
      </c>
      <c r="CC682" t="e">
        <f>VLOOKUP(A682,'[1]RPT 1280 - Edmonton'!$1:$1048576,4,0)</f>
        <v>#N/A</v>
      </c>
      <c r="CE682" t="s">
        <v>6404</v>
      </c>
      <c r="CF682">
        <v>9.2899999999999991</v>
      </c>
      <c r="CG682">
        <v>1.3</v>
      </c>
      <c r="CH682">
        <v>0</v>
      </c>
      <c r="CI682">
        <v>0</v>
      </c>
      <c r="CJ682">
        <f t="shared" si="372"/>
        <v>0</v>
      </c>
      <c r="CK682">
        <f t="shared" si="373"/>
        <v>0</v>
      </c>
      <c r="CL682">
        <f t="shared" si="374"/>
        <v>0</v>
      </c>
      <c r="CM682">
        <f t="shared" si="375"/>
        <v>0</v>
      </c>
    </row>
    <row r="683" spans="1:91" x14ac:dyDescent="0.25">
      <c r="A683">
        <v>589127</v>
      </c>
      <c r="B683" t="s">
        <v>3269</v>
      </c>
      <c r="C683" t="s">
        <v>3206</v>
      </c>
      <c r="D683" t="s">
        <v>411</v>
      </c>
      <c r="E683" t="s">
        <v>443</v>
      </c>
      <c r="F683" t="s">
        <v>205</v>
      </c>
      <c r="J683">
        <f t="shared" si="381"/>
        <v>9.2899999999999991</v>
      </c>
      <c r="K683" s="97">
        <f t="shared" si="381"/>
        <v>1.3</v>
      </c>
      <c r="O683">
        <f t="shared" si="382"/>
        <v>7.99</v>
      </c>
      <c r="P683">
        <f t="shared" si="382"/>
        <v>7.99</v>
      </c>
      <c r="U683" t="s">
        <v>69</v>
      </c>
      <c r="V683" t="s">
        <v>69</v>
      </c>
      <c r="W683" s="73" t="s">
        <v>362</v>
      </c>
      <c r="X683" s="74" t="s">
        <v>362</v>
      </c>
      <c r="Z683" s="76" t="s">
        <v>362</v>
      </c>
      <c r="AC683" s="8" t="s">
        <v>69</v>
      </c>
      <c r="AD683" s="8" t="s">
        <v>69</v>
      </c>
      <c r="AE683" s="8" t="s">
        <v>69</v>
      </c>
      <c r="AF683" s="8" t="s">
        <v>69</v>
      </c>
      <c r="AH683" s="23" t="str">
        <f t="shared" si="376"/>
        <v/>
      </c>
      <c r="AI683" s="23" t="str">
        <f t="shared" si="377"/>
        <v/>
      </c>
      <c r="AJ683" s="23" t="str">
        <f t="shared" si="377"/>
        <v/>
      </c>
      <c r="AK683" s="23" t="str">
        <f t="shared" si="377"/>
        <v/>
      </c>
      <c r="BG683" t="s">
        <v>3270</v>
      </c>
      <c r="BH683" t="s">
        <v>3270</v>
      </c>
      <c r="BM683" t="s">
        <v>3271</v>
      </c>
      <c r="BN683" t="s">
        <v>148</v>
      </c>
      <c r="BO683" t="s">
        <v>66</v>
      </c>
      <c r="BP683">
        <v>589127</v>
      </c>
      <c r="BQ683" t="e">
        <v>#N/A</v>
      </c>
      <c r="BR683" t="e">
        <v>#N/A</v>
      </c>
      <c r="BS683">
        <v>0</v>
      </c>
      <c r="BT683">
        <v>0</v>
      </c>
      <c r="BX683">
        <v>10.29</v>
      </c>
      <c r="BY683">
        <v>10.29</v>
      </c>
      <c r="BZ683">
        <f t="shared" si="371"/>
        <v>0</v>
      </c>
      <c r="CC683" t="e">
        <f>VLOOKUP(A683,'[1]RPT 1280 - Edmonton'!$1:$1048576,4,0)</f>
        <v>#N/A</v>
      </c>
      <c r="CE683" t="s">
        <v>6404</v>
      </c>
      <c r="CF683">
        <v>9.2899999999999991</v>
      </c>
      <c r="CG683">
        <v>1.3</v>
      </c>
      <c r="CH683">
        <v>0</v>
      </c>
      <c r="CI683">
        <v>0</v>
      </c>
      <c r="CJ683">
        <f t="shared" si="372"/>
        <v>0</v>
      </c>
      <c r="CK683">
        <f t="shared" si="373"/>
        <v>0</v>
      </c>
      <c r="CL683">
        <f t="shared" si="374"/>
        <v>0</v>
      </c>
      <c r="CM683">
        <f t="shared" si="375"/>
        <v>0</v>
      </c>
    </row>
    <row r="684" spans="1:91" x14ac:dyDescent="0.25">
      <c r="A684">
        <v>752444</v>
      </c>
      <c r="B684" t="s">
        <v>3272</v>
      </c>
      <c r="C684" t="s">
        <v>3206</v>
      </c>
      <c r="D684" t="s">
        <v>411</v>
      </c>
      <c r="E684" t="s">
        <v>443</v>
      </c>
      <c r="F684" t="s">
        <v>205</v>
      </c>
      <c r="J684">
        <f t="shared" si="381"/>
        <v>9.2899999999999991</v>
      </c>
      <c r="K684" s="97">
        <f t="shared" si="381"/>
        <v>1.3</v>
      </c>
      <c r="O684">
        <f t="shared" si="382"/>
        <v>7.99</v>
      </c>
      <c r="P684">
        <f t="shared" si="382"/>
        <v>7.99</v>
      </c>
      <c r="U684" t="s">
        <v>69</v>
      </c>
      <c r="V684" t="s">
        <v>69</v>
      </c>
      <c r="W684" s="73" t="s">
        <v>362</v>
      </c>
      <c r="X684" s="74" t="s">
        <v>362</v>
      </c>
      <c r="Z684" s="76" t="s">
        <v>362</v>
      </c>
      <c r="AC684" s="8" t="s">
        <v>69</v>
      </c>
      <c r="AD684" s="8" t="s">
        <v>69</v>
      </c>
      <c r="AE684" s="8" t="s">
        <v>69</v>
      </c>
      <c r="AF684" s="8" t="s">
        <v>69</v>
      </c>
      <c r="AH684" s="23" t="str">
        <f t="shared" si="376"/>
        <v/>
      </c>
      <c r="AI684" s="23" t="str">
        <f t="shared" si="377"/>
        <v/>
      </c>
      <c r="AJ684" s="23" t="str">
        <f t="shared" si="377"/>
        <v/>
      </c>
      <c r="AK684" s="23" t="str">
        <f t="shared" si="377"/>
        <v/>
      </c>
      <c r="BG684" t="s">
        <v>3273</v>
      </c>
      <c r="BH684" t="s">
        <v>3273</v>
      </c>
      <c r="BM684" t="s">
        <v>3274</v>
      </c>
      <c r="BN684" t="s">
        <v>148</v>
      </c>
      <c r="BO684" t="s">
        <v>66</v>
      </c>
      <c r="BQ684" t="e">
        <v>#N/A</v>
      </c>
      <c r="BR684" t="e">
        <v>#N/A</v>
      </c>
      <c r="BS684">
        <v>15</v>
      </c>
      <c r="BT684">
        <v>22341.82</v>
      </c>
      <c r="BX684">
        <v>10.29</v>
      </c>
      <c r="BY684">
        <v>10.29</v>
      </c>
      <c r="BZ684">
        <f t="shared" si="371"/>
        <v>0</v>
      </c>
      <c r="CC684" t="e">
        <f>VLOOKUP(A684,'[1]RPT 1280 - Edmonton'!$1:$1048576,4,0)</f>
        <v>#N/A</v>
      </c>
      <c r="CE684" t="s">
        <v>6404</v>
      </c>
      <c r="CF684">
        <v>9.2899999999999991</v>
      </c>
      <c r="CG684">
        <v>1.3</v>
      </c>
      <c r="CH684">
        <v>0</v>
      </c>
      <c r="CI684">
        <v>0</v>
      </c>
      <c r="CJ684">
        <f t="shared" si="372"/>
        <v>0</v>
      </c>
      <c r="CK684">
        <f t="shared" si="373"/>
        <v>0</v>
      </c>
      <c r="CL684">
        <f t="shared" si="374"/>
        <v>0</v>
      </c>
      <c r="CM684">
        <f t="shared" si="375"/>
        <v>0</v>
      </c>
    </row>
    <row r="685" spans="1:91" x14ac:dyDescent="0.25">
      <c r="A685">
        <v>531715</v>
      </c>
      <c r="B685" t="s">
        <v>3275</v>
      </c>
      <c r="C685" t="s">
        <v>3206</v>
      </c>
      <c r="D685" t="s">
        <v>411</v>
      </c>
      <c r="E685" t="s">
        <v>443</v>
      </c>
      <c r="F685" t="s">
        <v>205</v>
      </c>
      <c r="J685">
        <f t="shared" ref="J685:K700" si="383">J684</f>
        <v>9.2899999999999991</v>
      </c>
      <c r="K685" s="97">
        <f t="shared" si="383"/>
        <v>1.3</v>
      </c>
      <c r="O685">
        <f t="shared" ref="O685:P700" si="384">O684</f>
        <v>7.99</v>
      </c>
      <c r="P685">
        <f t="shared" si="384"/>
        <v>7.99</v>
      </c>
      <c r="U685" t="s">
        <v>69</v>
      </c>
      <c r="V685" t="s">
        <v>69</v>
      </c>
      <c r="W685" s="73" t="s">
        <v>362</v>
      </c>
      <c r="X685" s="74" t="s">
        <v>362</v>
      </c>
      <c r="Z685" s="76" t="s">
        <v>362</v>
      </c>
      <c r="AC685" s="8" t="s">
        <v>69</v>
      </c>
      <c r="AD685" s="8" t="s">
        <v>69</v>
      </c>
      <c r="AE685" s="8" t="s">
        <v>69</v>
      </c>
      <c r="AF685" s="8" t="s">
        <v>69</v>
      </c>
      <c r="AH685" s="23" t="str">
        <f t="shared" si="376"/>
        <v/>
      </c>
      <c r="AI685" s="23" t="str">
        <f t="shared" si="377"/>
        <v/>
      </c>
      <c r="AJ685" s="23" t="str">
        <f t="shared" si="377"/>
        <v/>
      </c>
      <c r="AK685" s="23" t="str">
        <f t="shared" si="377"/>
        <v/>
      </c>
      <c r="BG685" t="s">
        <v>3276</v>
      </c>
      <c r="BH685" t="s">
        <v>3277</v>
      </c>
      <c r="BM685" t="s">
        <v>3278</v>
      </c>
      <c r="BN685" t="s">
        <v>148</v>
      </c>
      <c r="BO685" t="s">
        <v>66</v>
      </c>
      <c r="BP685">
        <v>531715</v>
      </c>
      <c r="BQ685" t="e">
        <v>#N/A</v>
      </c>
      <c r="BR685" t="e">
        <v>#N/A</v>
      </c>
      <c r="BS685">
        <v>12</v>
      </c>
      <c r="BT685">
        <v>36927.68</v>
      </c>
      <c r="BX685">
        <v>10.29</v>
      </c>
      <c r="BY685">
        <v>10.29</v>
      </c>
      <c r="BZ685">
        <f t="shared" si="371"/>
        <v>0</v>
      </c>
      <c r="CC685" t="e">
        <f>VLOOKUP(A685,'[1]RPT 1280 - Edmonton'!$1:$1048576,4,0)</f>
        <v>#N/A</v>
      </c>
      <c r="CE685" t="s">
        <v>6404</v>
      </c>
      <c r="CF685">
        <v>9.2899999999999991</v>
      </c>
      <c r="CG685">
        <v>1.3</v>
      </c>
      <c r="CH685">
        <v>0</v>
      </c>
      <c r="CI685">
        <v>0</v>
      </c>
      <c r="CJ685">
        <f t="shared" si="372"/>
        <v>0</v>
      </c>
      <c r="CK685">
        <f t="shared" si="373"/>
        <v>0</v>
      </c>
      <c r="CL685">
        <f t="shared" si="374"/>
        <v>0</v>
      </c>
      <c r="CM685">
        <f t="shared" si="375"/>
        <v>0</v>
      </c>
    </row>
    <row r="686" spans="1:91" x14ac:dyDescent="0.25">
      <c r="A686">
        <v>222299</v>
      </c>
      <c r="B686" t="s">
        <v>3279</v>
      </c>
      <c r="C686" t="s">
        <v>3206</v>
      </c>
      <c r="D686" t="s">
        <v>411</v>
      </c>
      <c r="E686" t="s">
        <v>443</v>
      </c>
      <c r="F686" t="s">
        <v>205</v>
      </c>
      <c r="J686">
        <f t="shared" si="383"/>
        <v>9.2899999999999991</v>
      </c>
      <c r="K686" s="97">
        <f t="shared" si="383"/>
        <v>1.3</v>
      </c>
      <c r="O686">
        <f t="shared" si="384"/>
        <v>7.99</v>
      </c>
      <c r="P686">
        <f t="shared" si="384"/>
        <v>7.99</v>
      </c>
      <c r="U686" t="s">
        <v>69</v>
      </c>
      <c r="V686" t="s">
        <v>69</v>
      </c>
      <c r="W686" s="73" t="s">
        <v>362</v>
      </c>
      <c r="X686" s="74" t="s">
        <v>362</v>
      </c>
      <c r="Z686" s="76" t="s">
        <v>362</v>
      </c>
      <c r="AC686" s="8" t="s">
        <v>69</v>
      </c>
      <c r="AD686" s="8" t="s">
        <v>69</v>
      </c>
      <c r="AE686" s="8" t="s">
        <v>69</v>
      </c>
      <c r="AF686" s="8" t="s">
        <v>69</v>
      </c>
      <c r="AH686" s="23" t="str">
        <f t="shared" si="376"/>
        <v/>
      </c>
      <c r="AI686" s="23" t="str">
        <f t="shared" si="377"/>
        <v/>
      </c>
      <c r="AJ686" s="23" t="str">
        <f t="shared" si="377"/>
        <v/>
      </c>
      <c r="AK686" s="23" t="str">
        <f t="shared" si="377"/>
        <v/>
      </c>
      <c r="BG686" t="s">
        <v>3280</v>
      </c>
      <c r="BH686" t="s">
        <v>3280</v>
      </c>
      <c r="BM686" t="s">
        <v>3281</v>
      </c>
      <c r="BN686" t="s">
        <v>148</v>
      </c>
      <c r="BO686" t="s">
        <v>66</v>
      </c>
      <c r="BP686">
        <v>222299</v>
      </c>
      <c r="BQ686" t="e">
        <v>#N/A</v>
      </c>
      <c r="BR686" t="e">
        <v>#N/A</v>
      </c>
      <c r="BS686">
        <v>54</v>
      </c>
      <c r="BT686">
        <v>6.99</v>
      </c>
      <c r="BX686">
        <v>10.29</v>
      </c>
      <c r="BY686">
        <v>10.29</v>
      </c>
      <c r="BZ686">
        <f t="shared" si="371"/>
        <v>0</v>
      </c>
      <c r="CC686" t="e">
        <f>VLOOKUP(A686,'[1]RPT 1280 - Edmonton'!$1:$1048576,4,0)</f>
        <v>#N/A</v>
      </c>
      <c r="CE686" t="s">
        <v>6404</v>
      </c>
      <c r="CF686">
        <v>9.2899999999999991</v>
      </c>
      <c r="CG686">
        <v>1.3</v>
      </c>
      <c r="CH686">
        <v>0</v>
      </c>
      <c r="CI686">
        <v>0</v>
      </c>
      <c r="CJ686">
        <f t="shared" si="372"/>
        <v>0</v>
      </c>
      <c r="CK686">
        <f t="shared" si="373"/>
        <v>0</v>
      </c>
      <c r="CL686">
        <f t="shared" si="374"/>
        <v>0</v>
      </c>
      <c r="CM686">
        <f t="shared" si="375"/>
        <v>0</v>
      </c>
    </row>
    <row r="687" spans="1:91" x14ac:dyDescent="0.25">
      <c r="A687">
        <v>429118</v>
      </c>
      <c r="B687" t="s">
        <v>3282</v>
      </c>
      <c r="C687" t="s">
        <v>3206</v>
      </c>
      <c r="D687" t="s">
        <v>411</v>
      </c>
      <c r="E687" t="s">
        <v>443</v>
      </c>
      <c r="F687" t="s">
        <v>205</v>
      </c>
      <c r="J687">
        <f t="shared" si="383"/>
        <v>9.2899999999999991</v>
      </c>
      <c r="K687" s="97">
        <f t="shared" si="383"/>
        <v>1.3</v>
      </c>
      <c r="O687">
        <f t="shared" si="384"/>
        <v>7.99</v>
      </c>
      <c r="P687">
        <f t="shared" si="384"/>
        <v>7.99</v>
      </c>
      <c r="U687" t="s">
        <v>69</v>
      </c>
      <c r="V687" t="s">
        <v>69</v>
      </c>
      <c r="W687" s="73" t="s">
        <v>362</v>
      </c>
      <c r="X687" s="74" t="s">
        <v>362</v>
      </c>
      <c r="Z687" s="76" t="s">
        <v>362</v>
      </c>
      <c r="AC687" s="8" t="s">
        <v>69</v>
      </c>
      <c r="AD687" s="8" t="s">
        <v>69</v>
      </c>
      <c r="AE687" s="8" t="s">
        <v>69</v>
      </c>
      <c r="AF687" s="8" t="s">
        <v>69</v>
      </c>
      <c r="AH687" s="23" t="str">
        <f t="shared" si="376"/>
        <v/>
      </c>
      <c r="AI687" s="23" t="str">
        <f t="shared" si="377"/>
        <v/>
      </c>
      <c r="AJ687" s="23" t="str">
        <f t="shared" si="377"/>
        <v/>
      </c>
      <c r="AK687" s="23" t="str">
        <f t="shared" si="377"/>
        <v/>
      </c>
      <c r="BG687" t="s">
        <v>3283</v>
      </c>
      <c r="BH687" t="s">
        <v>3283</v>
      </c>
      <c r="BM687" t="s">
        <v>3284</v>
      </c>
      <c r="BN687" t="s">
        <v>148</v>
      </c>
      <c r="BO687" t="s">
        <v>66</v>
      </c>
      <c r="BP687">
        <v>429118</v>
      </c>
      <c r="BQ687" t="e">
        <v>#N/A</v>
      </c>
      <c r="BR687" t="e">
        <v>#N/A</v>
      </c>
      <c r="BT687"/>
      <c r="BX687">
        <v>10.29</v>
      </c>
      <c r="BY687">
        <v>10.29</v>
      </c>
      <c r="BZ687">
        <f t="shared" si="371"/>
        <v>0</v>
      </c>
      <c r="CC687" t="e">
        <f>VLOOKUP(A687,'[1]RPT 1280 - Edmonton'!$1:$1048576,4,0)</f>
        <v>#N/A</v>
      </c>
      <c r="CE687" t="s">
        <v>6404</v>
      </c>
      <c r="CF687">
        <v>9.2899999999999991</v>
      </c>
      <c r="CG687">
        <v>1.3</v>
      </c>
      <c r="CH687">
        <v>0</v>
      </c>
      <c r="CI687">
        <v>0</v>
      </c>
      <c r="CJ687">
        <f t="shared" si="372"/>
        <v>0</v>
      </c>
      <c r="CK687">
        <f t="shared" si="373"/>
        <v>0</v>
      </c>
      <c r="CL687">
        <f t="shared" si="374"/>
        <v>0</v>
      </c>
      <c r="CM687">
        <f t="shared" si="375"/>
        <v>0</v>
      </c>
    </row>
    <row r="688" spans="1:91" x14ac:dyDescent="0.25">
      <c r="A688">
        <v>6258834</v>
      </c>
      <c r="B688" t="s">
        <v>3285</v>
      </c>
      <c r="C688" t="s">
        <v>3206</v>
      </c>
      <c r="D688" t="s">
        <v>411</v>
      </c>
      <c r="E688" t="s">
        <v>443</v>
      </c>
      <c r="F688" t="s">
        <v>205</v>
      </c>
      <c r="J688">
        <f t="shared" si="383"/>
        <v>9.2899999999999991</v>
      </c>
      <c r="K688" s="97">
        <f t="shared" si="383"/>
        <v>1.3</v>
      </c>
      <c r="O688">
        <f t="shared" si="384"/>
        <v>7.99</v>
      </c>
      <c r="P688">
        <f t="shared" si="384"/>
        <v>7.99</v>
      </c>
      <c r="U688" t="s">
        <v>69</v>
      </c>
      <c r="V688" t="s">
        <v>69</v>
      </c>
      <c r="W688" s="73" t="s">
        <v>362</v>
      </c>
      <c r="X688" s="74" t="s">
        <v>362</v>
      </c>
      <c r="Z688" s="76" t="s">
        <v>362</v>
      </c>
      <c r="AC688" s="8" t="s">
        <v>69</v>
      </c>
      <c r="AD688" s="8" t="s">
        <v>69</v>
      </c>
      <c r="AE688" s="8" t="s">
        <v>69</v>
      </c>
      <c r="AF688" s="8" t="s">
        <v>69</v>
      </c>
      <c r="AH688" s="23" t="str">
        <f t="shared" si="376"/>
        <v/>
      </c>
      <c r="AI688" s="23" t="str">
        <f t="shared" si="377"/>
        <v/>
      </c>
      <c r="AJ688" s="23" t="str">
        <f t="shared" si="377"/>
        <v/>
      </c>
      <c r="AK688" s="23" t="str">
        <f t="shared" si="377"/>
        <v/>
      </c>
      <c r="BG688" t="s">
        <v>3286</v>
      </c>
      <c r="BH688" t="s">
        <v>3287</v>
      </c>
      <c r="BM688" t="s">
        <v>3288</v>
      </c>
      <c r="BN688" t="s">
        <v>148</v>
      </c>
      <c r="BO688" t="s">
        <v>66</v>
      </c>
      <c r="BQ688" t="e">
        <v>#N/A</v>
      </c>
      <c r="BR688" t="e">
        <v>#N/A</v>
      </c>
      <c r="BS688">
        <v>21</v>
      </c>
      <c r="BT688">
        <v>13861.53</v>
      </c>
      <c r="BX688">
        <v>10.29</v>
      </c>
      <c r="BY688">
        <v>10.29</v>
      </c>
      <c r="BZ688">
        <f t="shared" si="371"/>
        <v>0</v>
      </c>
      <c r="CC688" t="e">
        <f>VLOOKUP(A688,'[1]RPT 1280 - Edmonton'!$1:$1048576,4,0)</f>
        <v>#N/A</v>
      </c>
      <c r="CE688" t="s">
        <v>6404</v>
      </c>
      <c r="CF688">
        <v>9.2899999999999991</v>
      </c>
      <c r="CG688">
        <v>1.3</v>
      </c>
      <c r="CH688">
        <v>0</v>
      </c>
      <c r="CI688">
        <v>0</v>
      </c>
      <c r="CJ688">
        <f t="shared" si="372"/>
        <v>0</v>
      </c>
      <c r="CK688">
        <f t="shared" si="373"/>
        <v>0</v>
      </c>
      <c r="CL688">
        <f t="shared" si="374"/>
        <v>0</v>
      </c>
      <c r="CM688">
        <f t="shared" si="375"/>
        <v>0</v>
      </c>
    </row>
    <row r="689" spans="1:91" x14ac:dyDescent="0.25">
      <c r="A689">
        <v>6300123</v>
      </c>
      <c r="B689" t="s">
        <v>3289</v>
      </c>
      <c r="C689" t="s">
        <v>3206</v>
      </c>
      <c r="D689" t="s">
        <v>411</v>
      </c>
      <c r="E689" t="s">
        <v>443</v>
      </c>
      <c r="F689" t="s">
        <v>205</v>
      </c>
      <c r="J689">
        <f t="shared" si="383"/>
        <v>9.2899999999999991</v>
      </c>
      <c r="K689" s="97">
        <f t="shared" si="383"/>
        <v>1.3</v>
      </c>
      <c r="O689">
        <f t="shared" si="384"/>
        <v>7.99</v>
      </c>
      <c r="P689">
        <f t="shared" si="384"/>
        <v>7.99</v>
      </c>
      <c r="U689" t="s">
        <v>69</v>
      </c>
      <c r="V689" t="s">
        <v>69</v>
      </c>
      <c r="W689" s="73" t="s">
        <v>362</v>
      </c>
      <c r="X689" s="74" t="s">
        <v>362</v>
      </c>
      <c r="Z689" s="76" t="s">
        <v>362</v>
      </c>
      <c r="AC689" s="8" t="s">
        <v>69</v>
      </c>
      <c r="AD689" s="8" t="s">
        <v>69</v>
      </c>
      <c r="AE689" s="8" t="s">
        <v>69</v>
      </c>
      <c r="AF689" s="8" t="s">
        <v>69</v>
      </c>
      <c r="AH689" s="23" t="str">
        <f t="shared" si="376"/>
        <v/>
      </c>
      <c r="AI689" s="23" t="str">
        <f t="shared" si="377"/>
        <v/>
      </c>
      <c r="AJ689" s="23" t="str">
        <f t="shared" si="377"/>
        <v/>
      </c>
      <c r="AK689" s="23" t="str">
        <f t="shared" si="377"/>
        <v/>
      </c>
      <c r="BG689" t="s">
        <v>3290</v>
      </c>
      <c r="BH689" t="s">
        <v>3290</v>
      </c>
      <c r="BM689" t="s">
        <v>3291</v>
      </c>
      <c r="BN689" t="s">
        <v>148</v>
      </c>
      <c r="BO689" t="s">
        <v>66</v>
      </c>
      <c r="BP689">
        <v>6300123</v>
      </c>
      <c r="BQ689" t="e">
        <v>#N/A</v>
      </c>
      <c r="BR689" t="e">
        <v>#N/A</v>
      </c>
      <c r="BS689">
        <v>19</v>
      </c>
      <c r="BT689">
        <v>16287.48</v>
      </c>
      <c r="BX689">
        <v>10.29</v>
      </c>
      <c r="BY689">
        <v>10.29</v>
      </c>
      <c r="BZ689">
        <f t="shared" si="371"/>
        <v>0</v>
      </c>
      <c r="CC689" t="e">
        <f>VLOOKUP(A689,'[1]RPT 1280 - Edmonton'!$1:$1048576,4,0)</f>
        <v>#N/A</v>
      </c>
      <c r="CE689" t="s">
        <v>6404</v>
      </c>
      <c r="CF689">
        <v>9.2899999999999991</v>
      </c>
      <c r="CG689">
        <v>1.3</v>
      </c>
      <c r="CH689">
        <v>0</v>
      </c>
      <c r="CI689">
        <v>0</v>
      </c>
      <c r="CJ689">
        <f t="shared" si="372"/>
        <v>0</v>
      </c>
      <c r="CK689">
        <f t="shared" si="373"/>
        <v>0</v>
      </c>
      <c r="CL689">
        <f t="shared" si="374"/>
        <v>0</v>
      </c>
      <c r="CM689">
        <f t="shared" si="375"/>
        <v>0</v>
      </c>
    </row>
    <row r="690" spans="1:91" x14ac:dyDescent="0.25">
      <c r="A690">
        <v>6364210</v>
      </c>
      <c r="B690" t="s">
        <v>3292</v>
      </c>
      <c r="C690" t="s">
        <v>3206</v>
      </c>
      <c r="D690" t="s">
        <v>411</v>
      </c>
      <c r="E690" t="s">
        <v>443</v>
      </c>
      <c r="F690" t="s">
        <v>205</v>
      </c>
      <c r="J690">
        <f t="shared" si="383"/>
        <v>9.2899999999999991</v>
      </c>
      <c r="K690" s="97">
        <f t="shared" si="383"/>
        <v>1.3</v>
      </c>
      <c r="O690">
        <f t="shared" si="384"/>
        <v>7.99</v>
      </c>
      <c r="P690">
        <f t="shared" si="384"/>
        <v>7.99</v>
      </c>
      <c r="U690" t="s">
        <v>69</v>
      </c>
      <c r="V690" t="s">
        <v>69</v>
      </c>
      <c r="W690" s="73" t="s">
        <v>362</v>
      </c>
      <c r="X690" s="74" t="s">
        <v>362</v>
      </c>
      <c r="Z690" s="76" t="s">
        <v>362</v>
      </c>
      <c r="AC690" s="8" t="s">
        <v>69</v>
      </c>
      <c r="AD690" s="8" t="s">
        <v>69</v>
      </c>
      <c r="AE690" s="8" t="s">
        <v>69</v>
      </c>
      <c r="AF690" s="8" t="s">
        <v>69</v>
      </c>
      <c r="AH690" s="23" t="str">
        <f t="shared" si="376"/>
        <v/>
      </c>
      <c r="AI690" s="23" t="str">
        <f t="shared" si="377"/>
        <v/>
      </c>
      <c r="AJ690" s="23" t="str">
        <f t="shared" si="377"/>
        <v/>
      </c>
      <c r="AK690" s="23" t="str">
        <f t="shared" si="377"/>
        <v/>
      </c>
      <c r="BG690" t="s">
        <v>3293</v>
      </c>
      <c r="BH690" t="s">
        <v>3293</v>
      </c>
      <c r="BM690" t="s">
        <v>3294</v>
      </c>
      <c r="BN690" t="s">
        <v>148</v>
      </c>
      <c r="BO690" t="s">
        <v>66</v>
      </c>
      <c r="BQ690" t="e">
        <v>#N/A</v>
      </c>
      <c r="BR690" t="e">
        <v>#N/A</v>
      </c>
      <c r="BS690">
        <v>0</v>
      </c>
      <c r="BT690">
        <v>0</v>
      </c>
      <c r="BX690">
        <v>10.29</v>
      </c>
      <c r="BY690">
        <v>10.29</v>
      </c>
      <c r="BZ690">
        <f t="shared" si="371"/>
        <v>0</v>
      </c>
      <c r="CC690" t="e">
        <f>VLOOKUP(A690,'[1]RPT 1280 - Edmonton'!$1:$1048576,4,0)</f>
        <v>#N/A</v>
      </c>
      <c r="CE690" t="s">
        <v>6404</v>
      </c>
      <c r="CF690">
        <v>9.2899999999999991</v>
      </c>
      <c r="CG690">
        <v>1.3</v>
      </c>
      <c r="CH690">
        <v>0</v>
      </c>
      <c r="CI690">
        <v>0</v>
      </c>
      <c r="CJ690">
        <f t="shared" si="372"/>
        <v>0</v>
      </c>
      <c r="CK690">
        <f t="shared" si="373"/>
        <v>0</v>
      </c>
      <c r="CL690">
        <f t="shared" si="374"/>
        <v>0</v>
      </c>
      <c r="CM690">
        <f t="shared" si="375"/>
        <v>0</v>
      </c>
    </row>
    <row r="691" spans="1:91" x14ac:dyDescent="0.25">
      <c r="A691">
        <v>6399331</v>
      </c>
      <c r="B691" t="s">
        <v>3295</v>
      </c>
      <c r="C691" t="s">
        <v>3206</v>
      </c>
      <c r="D691" t="s">
        <v>411</v>
      </c>
      <c r="E691" t="s">
        <v>443</v>
      </c>
      <c r="F691" t="s">
        <v>205</v>
      </c>
      <c r="J691">
        <f t="shared" si="383"/>
        <v>9.2899999999999991</v>
      </c>
      <c r="K691" s="97">
        <f t="shared" si="383"/>
        <v>1.3</v>
      </c>
      <c r="O691">
        <f t="shared" si="384"/>
        <v>7.99</v>
      </c>
      <c r="P691">
        <f t="shared" si="384"/>
        <v>7.99</v>
      </c>
      <c r="U691" t="s">
        <v>69</v>
      </c>
      <c r="V691" t="s">
        <v>69</v>
      </c>
      <c r="W691" s="73" t="s">
        <v>362</v>
      </c>
      <c r="X691" s="74" t="s">
        <v>362</v>
      </c>
      <c r="Z691" s="76" t="s">
        <v>362</v>
      </c>
      <c r="AC691" s="8" t="s">
        <v>69</v>
      </c>
      <c r="AD691" s="8" t="s">
        <v>69</v>
      </c>
      <c r="AE691" s="8" t="s">
        <v>69</v>
      </c>
      <c r="AF691" s="8" t="s">
        <v>69</v>
      </c>
      <c r="AH691" s="23" t="str">
        <f t="shared" si="376"/>
        <v/>
      </c>
      <c r="AI691" s="23" t="str">
        <f t="shared" si="377"/>
        <v/>
      </c>
      <c r="AJ691" s="23" t="str">
        <f t="shared" si="377"/>
        <v/>
      </c>
      <c r="AK691" s="23" t="str">
        <f t="shared" si="377"/>
        <v/>
      </c>
      <c r="BG691" t="s">
        <v>3296</v>
      </c>
      <c r="BH691" t="s">
        <v>3296</v>
      </c>
      <c r="BM691" t="s">
        <v>3297</v>
      </c>
      <c r="BN691" t="s">
        <v>148</v>
      </c>
      <c r="BO691" t="s">
        <v>66</v>
      </c>
      <c r="BQ691" t="e">
        <v>#N/A</v>
      </c>
      <c r="BR691" t="e">
        <v>#N/A</v>
      </c>
      <c r="BS691">
        <v>3</v>
      </c>
      <c r="BT691">
        <v>68534.399999999994</v>
      </c>
      <c r="BX691">
        <v>10.29</v>
      </c>
      <c r="BY691">
        <v>10.29</v>
      </c>
      <c r="BZ691">
        <f t="shared" si="371"/>
        <v>0</v>
      </c>
      <c r="CC691" t="e">
        <f>VLOOKUP(A691,'[1]RPT 1280 - Edmonton'!$1:$1048576,4,0)</f>
        <v>#N/A</v>
      </c>
      <c r="CE691" t="s">
        <v>6404</v>
      </c>
      <c r="CF691">
        <v>9.2899999999999991</v>
      </c>
      <c r="CG691">
        <v>1.3</v>
      </c>
      <c r="CH691">
        <v>0</v>
      </c>
      <c r="CI691">
        <v>0</v>
      </c>
      <c r="CJ691">
        <f t="shared" si="372"/>
        <v>0</v>
      </c>
      <c r="CK691">
        <f t="shared" si="373"/>
        <v>0</v>
      </c>
      <c r="CL691">
        <f t="shared" si="374"/>
        <v>0</v>
      </c>
      <c r="CM691">
        <f t="shared" si="375"/>
        <v>0</v>
      </c>
    </row>
    <row r="692" spans="1:91" x14ac:dyDescent="0.25">
      <c r="A692">
        <v>6417067</v>
      </c>
      <c r="B692" t="s">
        <v>3298</v>
      </c>
      <c r="C692" t="s">
        <v>3206</v>
      </c>
      <c r="D692" t="s">
        <v>411</v>
      </c>
      <c r="E692" t="s">
        <v>443</v>
      </c>
      <c r="F692" t="s">
        <v>205</v>
      </c>
      <c r="J692">
        <f t="shared" si="383"/>
        <v>9.2899999999999991</v>
      </c>
      <c r="K692" s="97">
        <f t="shared" si="383"/>
        <v>1.3</v>
      </c>
      <c r="O692">
        <f t="shared" si="384"/>
        <v>7.99</v>
      </c>
      <c r="P692">
        <f t="shared" si="384"/>
        <v>7.99</v>
      </c>
      <c r="U692" t="s">
        <v>69</v>
      </c>
      <c r="V692" t="s">
        <v>69</v>
      </c>
      <c r="W692" s="73" t="s">
        <v>362</v>
      </c>
      <c r="X692" s="74" t="s">
        <v>362</v>
      </c>
      <c r="Z692" s="76" t="s">
        <v>362</v>
      </c>
      <c r="AC692" s="8" t="s">
        <v>69</v>
      </c>
      <c r="AD692" s="8" t="s">
        <v>69</v>
      </c>
      <c r="AE692" s="8" t="s">
        <v>69</v>
      </c>
      <c r="AF692" s="8" t="s">
        <v>69</v>
      </c>
      <c r="AH692" s="23" t="str">
        <f t="shared" si="376"/>
        <v/>
      </c>
      <c r="AI692" s="23" t="str">
        <f t="shared" si="377"/>
        <v/>
      </c>
      <c r="AJ692" s="23" t="str">
        <f t="shared" si="377"/>
        <v/>
      </c>
      <c r="AK692" s="23" t="str">
        <f t="shared" si="377"/>
        <v/>
      </c>
      <c r="BG692" t="s">
        <v>3299</v>
      </c>
      <c r="BH692" t="s">
        <v>3299</v>
      </c>
      <c r="BM692" t="s">
        <v>3300</v>
      </c>
      <c r="BN692" t="s">
        <v>148</v>
      </c>
      <c r="BO692" t="s">
        <v>66</v>
      </c>
      <c r="BP692">
        <v>6417067</v>
      </c>
      <c r="BQ692" t="e">
        <v>#N/A</v>
      </c>
      <c r="BR692" t="e">
        <v>#N/A</v>
      </c>
      <c r="BS692">
        <v>16</v>
      </c>
      <c r="BT692">
        <v>24105.759999999998</v>
      </c>
      <c r="BX692">
        <v>10.29</v>
      </c>
      <c r="BY692">
        <v>10.29</v>
      </c>
      <c r="BZ692">
        <f t="shared" si="371"/>
        <v>0</v>
      </c>
      <c r="CC692" t="e">
        <f>VLOOKUP(A692,'[1]RPT 1280 - Edmonton'!$1:$1048576,4,0)</f>
        <v>#N/A</v>
      </c>
      <c r="CE692" t="s">
        <v>6404</v>
      </c>
      <c r="CF692">
        <v>9.2899999999999991</v>
      </c>
      <c r="CG692">
        <v>1.3</v>
      </c>
      <c r="CH692">
        <v>0</v>
      </c>
      <c r="CI692">
        <v>0</v>
      </c>
      <c r="CJ692">
        <f t="shared" si="372"/>
        <v>0</v>
      </c>
      <c r="CK692">
        <f t="shared" si="373"/>
        <v>0</v>
      </c>
      <c r="CL692">
        <f t="shared" si="374"/>
        <v>0</v>
      </c>
      <c r="CM692">
        <f t="shared" si="375"/>
        <v>0</v>
      </c>
    </row>
    <row r="693" spans="1:91" x14ac:dyDescent="0.25">
      <c r="A693">
        <v>6445332</v>
      </c>
      <c r="B693" t="s">
        <v>3301</v>
      </c>
      <c r="C693" t="s">
        <v>3206</v>
      </c>
      <c r="D693" t="s">
        <v>411</v>
      </c>
      <c r="E693" t="s">
        <v>443</v>
      </c>
      <c r="F693" t="s">
        <v>205</v>
      </c>
      <c r="J693">
        <f t="shared" si="383"/>
        <v>9.2899999999999991</v>
      </c>
      <c r="K693" s="97">
        <f t="shared" si="383"/>
        <v>1.3</v>
      </c>
      <c r="O693">
        <f t="shared" si="384"/>
        <v>7.99</v>
      </c>
      <c r="P693">
        <f t="shared" si="384"/>
        <v>7.99</v>
      </c>
      <c r="U693" t="s">
        <v>69</v>
      </c>
      <c r="V693" t="s">
        <v>69</v>
      </c>
      <c r="W693" s="73" t="s">
        <v>362</v>
      </c>
      <c r="X693" s="74" t="s">
        <v>362</v>
      </c>
      <c r="Z693" s="76" t="s">
        <v>362</v>
      </c>
      <c r="AC693" s="8" t="s">
        <v>69</v>
      </c>
      <c r="AD693" s="8" t="s">
        <v>69</v>
      </c>
      <c r="AE693" s="8" t="s">
        <v>69</v>
      </c>
      <c r="AF693" s="8" t="s">
        <v>69</v>
      </c>
      <c r="AH693" s="23" t="str">
        <f t="shared" si="376"/>
        <v/>
      </c>
      <c r="AI693" s="23" t="str">
        <f t="shared" si="377"/>
        <v/>
      </c>
      <c r="AJ693" s="23" t="str">
        <f t="shared" si="377"/>
        <v/>
      </c>
      <c r="AK693" s="23" t="str">
        <f t="shared" si="377"/>
        <v/>
      </c>
      <c r="BG693" t="s">
        <v>3302</v>
      </c>
      <c r="BH693" t="s">
        <v>3303</v>
      </c>
      <c r="BM693" t="s">
        <v>3304</v>
      </c>
      <c r="BN693" t="s">
        <v>148</v>
      </c>
      <c r="BO693" t="s">
        <v>66</v>
      </c>
      <c r="BP693">
        <v>6445332</v>
      </c>
      <c r="BQ693" t="e">
        <v>#N/A</v>
      </c>
      <c r="BR693" t="e">
        <v>#N/A</v>
      </c>
      <c r="BS693">
        <v>16</v>
      </c>
      <c r="BT693">
        <v>19775.87</v>
      </c>
      <c r="BX693">
        <v>10.29</v>
      </c>
      <c r="BY693">
        <v>10.29</v>
      </c>
      <c r="BZ693">
        <f t="shared" si="371"/>
        <v>0</v>
      </c>
      <c r="CC693" t="e">
        <f>VLOOKUP(A693,'[1]RPT 1280 - Edmonton'!$1:$1048576,4,0)</f>
        <v>#N/A</v>
      </c>
      <c r="CE693" t="s">
        <v>6404</v>
      </c>
      <c r="CF693">
        <v>9.2899999999999991</v>
      </c>
      <c r="CG693">
        <v>1.3</v>
      </c>
      <c r="CH693">
        <v>0</v>
      </c>
      <c r="CI693">
        <v>0</v>
      </c>
      <c r="CJ693">
        <f t="shared" si="372"/>
        <v>0</v>
      </c>
      <c r="CK693">
        <f t="shared" si="373"/>
        <v>0</v>
      </c>
      <c r="CL693">
        <f t="shared" si="374"/>
        <v>0</v>
      </c>
      <c r="CM693">
        <f t="shared" si="375"/>
        <v>0</v>
      </c>
    </row>
    <row r="694" spans="1:91" x14ac:dyDescent="0.25">
      <c r="A694">
        <v>6441489</v>
      </c>
      <c r="B694" t="s">
        <v>3305</v>
      </c>
      <c r="C694" t="s">
        <v>3206</v>
      </c>
      <c r="D694" t="s">
        <v>411</v>
      </c>
      <c r="E694" t="s">
        <v>443</v>
      </c>
      <c r="F694" t="s">
        <v>205</v>
      </c>
      <c r="J694">
        <f t="shared" si="383"/>
        <v>9.2899999999999991</v>
      </c>
      <c r="K694" s="97">
        <f t="shared" si="383"/>
        <v>1.3</v>
      </c>
      <c r="O694">
        <f t="shared" si="384"/>
        <v>7.99</v>
      </c>
      <c r="P694">
        <f t="shared" si="384"/>
        <v>7.99</v>
      </c>
      <c r="U694" t="s">
        <v>69</v>
      </c>
      <c r="V694" t="s">
        <v>69</v>
      </c>
      <c r="W694" s="73" t="s">
        <v>362</v>
      </c>
      <c r="X694" s="74" t="s">
        <v>362</v>
      </c>
      <c r="Z694" s="76" t="s">
        <v>362</v>
      </c>
      <c r="AC694" s="8" t="s">
        <v>69</v>
      </c>
      <c r="AD694" s="8" t="s">
        <v>69</v>
      </c>
      <c r="AE694" s="8" t="s">
        <v>69</v>
      </c>
      <c r="AF694" s="8" t="s">
        <v>69</v>
      </c>
      <c r="AH694" s="23" t="str">
        <f t="shared" si="376"/>
        <v/>
      </c>
      <c r="AI694" s="23" t="str">
        <f t="shared" si="377"/>
        <v/>
      </c>
      <c r="AJ694" s="23" t="str">
        <f t="shared" si="377"/>
        <v/>
      </c>
      <c r="AK694" s="23" t="str">
        <f t="shared" si="377"/>
        <v/>
      </c>
      <c r="BG694" t="s">
        <v>3306</v>
      </c>
      <c r="BH694" t="s">
        <v>3307</v>
      </c>
      <c r="BM694" t="s">
        <v>3308</v>
      </c>
      <c r="BN694" t="s">
        <v>148</v>
      </c>
      <c r="BO694" t="s">
        <v>66</v>
      </c>
      <c r="BP694">
        <v>6441489</v>
      </c>
      <c r="BQ694" t="e">
        <v>#N/A</v>
      </c>
      <c r="BR694" t="e">
        <v>#N/A</v>
      </c>
      <c r="BS694">
        <v>19</v>
      </c>
      <c r="BT694">
        <v>15853.98</v>
      </c>
      <c r="BX694">
        <v>10.29</v>
      </c>
      <c r="BY694">
        <v>10.29</v>
      </c>
      <c r="BZ694">
        <f t="shared" si="371"/>
        <v>0</v>
      </c>
      <c r="CC694" t="e">
        <f>VLOOKUP(A694,'[1]RPT 1280 - Edmonton'!$1:$1048576,4,0)</f>
        <v>#N/A</v>
      </c>
      <c r="CE694" t="s">
        <v>6404</v>
      </c>
      <c r="CF694">
        <v>9.2899999999999991</v>
      </c>
      <c r="CG694">
        <v>1.3</v>
      </c>
      <c r="CH694">
        <v>0</v>
      </c>
      <c r="CI694">
        <v>0</v>
      </c>
      <c r="CJ694">
        <f t="shared" si="372"/>
        <v>0</v>
      </c>
      <c r="CK694">
        <f t="shared" si="373"/>
        <v>0</v>
      </c>
      <c r="CL694">
        <f t="shared" si="374"/>
        <v>0</v>
      </c>
      <c r="CM694">
        <f t="shared" si="375"/>
        <v>0</v>
      </c>
    </row>
    <row r="695" spans="1:91" x14ac:dyDescent="0.25">
      <c r="A695">
        <v>6448229</v>
      </c>
      <c r="B695" t="s">
        <v>3309</v>
      </c>
      <c r="C695" t="s">
        <v>3206</v>
      </c>
      <c r="D695" t="s">
        <v>411</v>
      </c>
      <c r="E695" t="s">
        <v>443</v>
      </c>
      <c r="F695" t="s">
        <v>205</v>
      </c>
      <c r="J695">
        <f t="shared" si="383"/>
        <v>9.2899999999999991</v>
      </c>
      <c r="K695" s="97">
        <f t="shared" si="383"/>
        <v>1.3</v>
      </c>
      <c r="O695">
        <f t="shared" si="384"/>
        <v>7.99</v>
      </c>
      <c r="P695">
        <f t="shared" si="384"/>
        <v>7.99</v>
      </c>
      <c r="U695" t="s">
        <v>69</v>
      </c>
      <c r="V695" t="s">
        <v>69</v>
      </c>
      <c r="W695" s="73" t="s">
        <v>362</v>
      </c>
      <c r="X695" s="74" t="s">
        <v>362</v>
      </c>
      <c r="Z695" s="76" t="s">
        <v>362</v>
      </c>
      <c r="AC695" s="8" t="s">
        <v>69</v>
      </c>
      <c r="AD695" s="8" t="s">
        <v>69</v>
      </c>
      <c r="AE695" s="8" t="s">
        <v>69</v>
      </c>
      <c r="AF695" s="8" t="s">
        <v>69</v>
      </c>
      <c r="AH695" s="23" t="str">
        <f t="shared" si="376"/>
        <v/>
      </c>
      <c r="AI695" s="23" t="str">
        <f t="shared" si="377"/>
        <v/>
      </c>
      <c r="AJ695" s="23" t="str">
        <f t="shared" si="377"/>
        <v/>
      </c>
      <c r="AK695" s="23" t="str">
        <f t="shared" si="377"/>
        <v/>
      </c>
      <c r="BG695" t="s">
        <v>3310</v>
      </c>
      <c r="BH695" t="s">
        <v>3311</v>
      </c>
      <c r="BM695" t="s">
        <v>3312</v>
      </c>
      <c r="BN695" t="s">
        <v>148</v>
      </c>
      <c r="BO695" t="s">
        <v>66</v>
      </c>
      <c r="BP695">
        <v>6448229</v>
      </c>
      <c r="BQ695" t="e">
        <v>#N/A</v>
      </c>
      <c r="BR695" t="e">
        <v>#N/A</v>
      </c>
      <c r="BS695">
        <v>14</v>
      </c>
      <c r="BT695">
        <v>10906.34</v>
      </c>
      <c r="BX695">
        <v>10.29</v>
      </c>
      <c r="BY695">
        <v>10.29</v>
      </c>
      <c r="BZ695">
        <f t="shared" si="371"/>
        <v>0</v>
      </c>
      <c r="CC695" t="e">
        <f>VLOOKUP(A695,'[1]RPT 1280 - Edmonton'!$1:$1048576,4,0)</f>
        <v>#N/A</v>
      </c>
      <c r="CE695" t="s">
        <v>6404</v>
      </c>
      <c r="CF695">
        <v>9.2899999999999991</v>
      </c>
      <c r="CG695">
        <v>1.3</v>
      </c>
      <c r="CH695">
        <v>0</v>
      </c>
      <c r="CI695">
        <v>0</v>
      </c>
      <c r="CJ695">
        <f t="shared" si="372"/>
        <v>0</v>
      </c>
      <c r="CK695">
        <f t="shared" si="373"/>
        <v>0</v>
      </c>
      <c r="CL695">
        <f t="shared" si="374"/>
        <v>0</v>
      </c>
      <c r="CM695">
        <f t="shared" si="375"/>
        <v>0</v>
      </c>
    </row>
    <row r="696" spans="1:91" x14ac:dyDescent="0.25">
      <c r="A696">
        <v>6467955</v>
      </c>
      <c r="B696" t="s">
        <v>3313</v>
      </c>
      <c r="C696" t="s">
        <v>3206</v>
      </c>
      <c r="D696" t="s">
        <v>411</v>
      </c>
      <c r="E696" t="s">
        <v>443</v>
      </c>
      <c r="F696" t="s">
        <v>205</v>
      </c>
      <c r="J696">
        <f t="shared" si="383"/>
        <v>9.2899999999999991</v>
      </c>
      <c r="K696" s="97">
        <f t="shared" si="383"/>
        <v>1.3</v>
      </c>
      <c r="O696">
        <f t="shared" si="384"/>
        <v>7.99</v>
      </c>
      <c r="P696">
        <f t="shared" si="384"/>
        <v>7.99</v>
      </c>
      <c r="U696" t="s">
        <v>69</v>
      </c>
      <c r="V696" t="s">
        <v>69</v>
      </c>
      <c r="W696" s="73" t="s">
        <v>362</v>
      </c>
      <c r="X696" s="74" t="s">
        <v>362</v>
      </c>
      <c r="Z696" s="76" t="s">
        <v>362</v>
      </c>
      <c r="AC696" s="8" t="s">
        <v>69</v>
      </c>
      <c r="AD696" s="8" t="s">
        <v>69</v>
      </c>
      <c r="AE696" s="8" t="s">
        <v>69</v>
      </c>
      <c r="AF696" s="8" t="s">
        <v>69</v>
      </c>
      <c r="AH696" s="23" t="str">
        <f t="shared" si="376"/>
        <v/>
      </c>
      <c r="AI696" s="23" t="str">
        <f t="shared" si="377"/>
        <v/>
      </c>
      <c r="AJ696" s="23" t="str">
        <f t="shared" si="377"/>
        <v/>
      </c>
      <c r="AK696" s="23" t="str">
        <f t="shared" si="377"/>
        <v/>
      </c>
      <c r="BG696" t="s">
        <v>3314</v>
      </c>
      <c r="BH696" t="s">
        <v>3315</v>
      </c>
      <c r="BM696" t="s">
        <v>3316</v>
      </c>
      <c r="BN696" t="s">
        <v>148</v>
      </c>
      <c r="BO696" t="s">
        <v>66</v>
      </c>
      <c r="BP696">
        <v>6467955</v>
      </c>
      <c r="BQ696" t="e">
        <v>#N/A</v>
      </c>
      <c r="BR696" t="e">
        <v>#N/A</v>
      </c>
      <c r="BS696">
        <v>8</v>
      </c>
      <c r="BT696">
        <v>6558.35</v>
      </c>
      <c r="BX696">
        <v>10.29</v>
      </c>
      <c r="BY696">
        <v>10.29</v>
      </c>
      <c r="BZ696">
        <f t="shared" si="371"/>
        <v>0</v>
      </c>
      <c r="CC696" t="e">
        <f>VLOOKUP(A696,'[1]RPT 1280 - Edmonton'!$1:$1048576,4,0)</f>
        <v>#N/A</v>
      </c>
      <c r="CE696" t="s">
        <v>6404</v>
      </c>
      <c r="CF696">
        <v>9.2899999999999991</v>
      </c>
      <c r="CG696">
        <v>1.3</v>
      </c>
      <c r="CH696">
        <v>0</v>
      </c>
      <c r="CI696">
        <v>0</v>
      </c>
      <c r="CJ696">
        <f t="shared" si="372"/>
        <v>0</v>
      </c>
      <c r="CK696">
        <f t="shared" si="373"/>
        <v>0</v>
      </c>
      <c r="CL696">
        <f t="shared" si="374"/>
        <v>0</v>
      </c>
      <c r="CM696">
        <f t="shared" si="375"/>
        <v>0</v>
      </c>
    </row>
    <row r="697" spans="1:91" x14ac:dyDescent="0.25">
      <c r="A697">
        <v>6449862</v>
      </c>
      <c r="B697" t="s">
        <v>3317</v>
      </c>
      <c r="C697" t="s">
        <v>3206</v>
      </c>
      <c r="D697" t="s">
        <v>411</v>
      </c>
      <c r="E697" t="s">
        <v>443</v>
      </c>
      <c r="F697" t="s">
        <v>205</v>
      </c>
      <c r="J697">
        <f t="shared" si="383"/>
        <v>9.2899999999999991</v>
      </c>
      <c r="K697" s="97">
        <f t="shared" si="383"/>
        <v>1.3</v>
      </c>
      <c r="O697">
        <f t="shared" si="384"/>
        <v>7.99</v>
      </c>
      <c r="P697">
        <f t="shared" si="384"/>
        <v>7.99</v>
      </c>
      <c r="U697" t="s">
        <v>69</v>
      </c>
      <c r="V697" t="s">
        <v>69</v>
      </c>
      <c r="W697" s="73" t="s">
        <v>362</v>
      </c>
      <c r="X697" s="74" t="s">
        <v>362</v>
      </c>
      <c r="Z697" s="76" t="s">
        <v>362</v>
      </c>
      <c r="AC697" s="8" t="s">
        <v>69</v>
      </c>
      <c r="AD697" s="8" t="s">
        <v>69</v>
      </c>
      <c r="AE697" s="8" t="s">
        <v>69</v>
      </c>
      <c r="AF697" s="8" t="s">
        <v>69</v>
      </c>
      <c r="AH697" s="23" t="str">
        <f t="shared" si="376"/>
        <v/>
      </c>
      <c r="AI697" s="23" t="str">
        <f t="shared" si="377"/>
        <v/>
      </c>
      <c r="AJ697" s="23" t="str">
        <f t="shared" si="377"/>
        <v/>
      </c>
      <c r="AK697" s="23" t="str">
        <f t="shared" si="377"/>
        <v/>
      </c>
      <c r="BG697" t="s">
        <v>3318</v>
      </c>
      <c r="BH697" t="s">
        <v>3319</v>
      </c>
      <c r="BM697" t="s">
        <v>3320</v>
      </c>
      <c r="BN697" t="s">
        <v>148</v>
      </c>
      <c r="BO697" t="s">
        <v>66</v>
      </c>
      <c r="BQ697" t="e">
        <v>#N/A</v>
      </c>
      <c r="BR697" t="e">
        <v>#N/A</v>
      </c>
      <c r="BS697">
        <v>18</v>
      </c>
      <c r="BT697">
        <v>4542.2299999999996</v>
      </c>
      <c r="BX697">
        <v>10.29</v>
      </c>
      <c r="BY697">
        <v>10.29</v>
      </c>
      <c r="BZ697">
        <f t="shared" si="371"/>
        <v>0</v>
      </c>
      <c r="CC697" t="e">
        <f>VLOOKUP(A697,'[1]RPT 1280 - Edmonton'!$1:$1048576,4,0)</f>
        <v>#N/A</v>
      </c>
      <c r="CE697" t="s">
        <v>6404</v>
      </c>
      <c r="CF697">
        <v>9.2899999999999991</v>
      </c>
      <c r="CG697">
        <v>1.3</v>
      </c>
      <c r="CH697">
        <v>0</v>
      </c>
      <c r="CI697">
        <v>0</v>
      </c>
      <c r="CJ697">
        <f t="shared" si="372"/>
        <v>0</v>
      </c>
      <c r="CK697">
        <f t="shared" si="373"/>
        <v>0</v>
      </c>
      <c r="CL697">
        <f t="shared" si="374"/>
        <v>0</v>
      </c>
      <c r="CM697">
        <f t="shared" si="375"/>
        <v>0</v>
      </c>
    </row>
    <row r="698" spans="1:91" x14ac:dyDescent="0.25">
      <c r="A698">
        <v>6458301</v>
      </c>
      <c r="B698" t="s">
        <v>3321</v>
      </c>
      <c r="C698" t="s">
        <v>3206</v>
      </c>
      <c r="D698" t="s">
        <v>411</v>
      </c>
      <c r="E698" t="s">
        <v>443</v>
      </c>
      <c r="F698" t="s">
        <v>205</v>
      </c>
      <c r="J698">
        <f t="shared" si="383"/>
        <v>9.2899999999999991</v>
      </c>
      <c r="K698" s="97">
        <f t="shared" si="383"/>
        <v>1.3</v>
      </c>
      <c r="O698">
        <f t="shared" si="384"/>
        <v>7.99</v>
      </c>
      <c r="P698">
        <f t="shared" si="384"/>
        <v>7.99</v>
      </c>
      <c r="U698" t="s">
        <v>69</v>
      </c>
      <c r="V698" t="s">
        <v>69</v>
      </c>
      <c r="W698" s="73" t="s">
        <v>362</v>
      </c>
      <c r="X698" s="74" t="s">
        <v>362</v>
      </c>
      <c r="Z698" s="76" t="s">
        <v>362</v>
      </c>
      <c r="AC698" s="8" t="s">
        <v>69</v>
      </c>
      <c r="AD698" s="8" t="s">
        <v>69</v>
      </c>
      <c r="AE698" s="8" t="s">
        <v>69</v>
      </c>
      <c r="AF698" s="8" t="s">
        <v>69</v>
      </c>
      <c r="AH698" s="23" t="str">
        <f t="shared" si="376"/>
        <v/>
      </c>
      <c r="AI698" s="23" t="str">
        <f t="shared" si="377"/>
        <v/>
      </c>
      <c r="AJ698" s="23" t="str">
        <f t="shared" si="377"/>
        <v/>
      </c>
      <c r="AK698" s="23" t="str">
        <f t="shared" si="377"/>
        <v/>
      </c>
      <c r="BG698" t="s">
        <v>3322</v>
      </c>
      <c r="BH698" t="s">
        <v>3323</v>
      </c>
      <c r="BM698" t="s">
        <v>3324</v>
      </c>
      <c r="BN698" t="s">
        <v>148</v>
      </c>
      <c r="BO698" t="s">
        <v>66</v>
      </c>
      <c r="BP698">
        <v>6458301</v>
      </c>
      <c r="BQ698" t="e">
        <v>#N/A</v>
      </c>
      <c r="BR698" t="e">
        <v>#N/A</v>
      </c>
      <c r="BS698">
        <v>54</v>
      </c>
      <c r="BT698">
        <v>56.58</v>
      </c>
      <c r="BX698">
        <v>10.29</v>
      </c>
      <c r="BY698">
        <v>10.29</v>
      </c>
      <c r="BZ698">
        <f t="shared" si="371"/>
        <v>0</v>
      </c>
      <c r="CC698" t="e">
        <f>VLOOKUP(A698,'[1]RPT 1280 - Edmonton'!$1:$1048576,4,0)</f>
        <v>#N/A</v>
      </c>
      <c r="CE698" t="s">
        <v>6404</v>
      </c>
      <c r="CF698">
        <v>9.2899999999999991</v>
      </c>
      <c r="CG698">
        <v>1.3</v>
      </c>
      <c r="CH698">
        <v>0</v>
      </c>
      <c r="CI698">
        <v>0</v>
      </c>
      <c r="CJ698">
        <f t="shared" si="372"/>
        <v>0</v>
      </c>
      <c r="CK698">
        <f t="shared" si="373"/>
        <v>0</v>
      </c>
      <c r="CL698">
        <f t="shared" si="374"/>
        <v>0</v>
      </c>
      <c r="CM698">
        <f t="shared" si="375"/>
        <v>0</v>
      </c>
    </row>
    <row r="699" spans="1:91" x14ac:dyDescent="0.25">
      <c r="A699">
        <v>6486500</v>
      </c>
      <c r="B699" t="s">
        <v>3325</v>
      </c>
      <c r="C699" t="s">
        <v>3206</v>
      </c>
      <c r="D699" t="s">
        <v>411</v>
      </c>
      <c r="E699" t="s">
        <v>443</v>
      </c>
      <c r="F699" t="s">
        <v>205</v>
      </c>
      <c r="J699">
        <f t="shared" si="383"/>
        <v>9.2899999999999991</v>
      </c>
      <c r="K699" s="97">
        <f t="shared" si="383"/>
        <v>1.3</v>
      </c>
      <c r="O699">
        <f t="shared" si="384"/>
        <v>7.99</v>
      </c>
      <c r="P699">
        <f t="shared" si="384"/>
        <v>7.99</v>
      </c>
      <c r="U699" t="s">
        <v>69</v>
      </c>
      <c r="V699" t="s">
        <v>69</v>
      </c>
      <c r="W699" s="73" t="s">
        <v>362</v>
      </c>
      <c r="X699" s="74" t="s">
        <v>362</v>
      </c>
      <c r="Z699" s="76" t="s">
        <v>362</v>
      </c>
      <c r="AC699" s="8" t="s">
        <v>69</v>
      </c>
      <c r="AD699" s="8" t="s">
        <v>69</v>
      </c>
      <c r="AE699" s="8" t="s">
        <v>69</v>
      </c>
      <c r="AF699" s="8" t="s">
        <v>69</v>
      </c>
      <c r="AH699" s="23" t="str">
        <f t="shared" si="376"/>
        <v/>
      </c>
      <c r="AI699" s="23" t="str">
        <f t="shared" si="377"/>
        <v/>
      </c>
      <c r="AJ699" s="23" t="str">
        <f t="shared" si="377"/>
        <v/>
      </c>
      <c r="AK699" s="23" t="str">
        <f t="shared" si="377"/>
        <v/>
      </c>
      <c r="BG699" t="s">
        <v>3326</v>
      </c>
      <c r="BH699" t="s">
        <v>3326</v>
      </c>
      <c r="BM699" t="s">
        <v>3327</v>
      </c>
      <c r="BN699" t="s">
        <v>148</v>
      </c>
      <c r="BO699" t="s">
        <v>66</v>
      </c>
      <c r="BQ699" t="e">
        <v>#N/A</v>
      </c>
      <c r="BR699" t="e">
        <v>#N/A</v>
      </c>
      <c r="BS699">
        <v>5</v>
      </c>
      <c r="BT699">
        <v>34983.49</v>
      </c>
      <c r="BX699">
        <v>10.29</v>
      </c>
      <c r="BY699">
        <v>10.29</v>
      </c>
      <c r="BZ699">
        <f t="shared" si="371"/>
        <v>0</v>
      </c>
      <c r="CC699" t="e">
        <f>VLOOKUP(A699,'[1]RPT 1280 - Edmonton'!$1:$1048576,4,0)</f>
        <v>#N/A</v>
      </c>
      <c r="CE699" t="s">
        <v>6404</v>
      </c>
      <c r="CF699">
        <v>9.2899999999999991</v>
      </c>
      <c r="CG699">
        <v>1.3</v>
      </c>
      <c r="CH699">
        <v>0</v>
      </c>
      <c r="CI699">
        <v>0</v>
      </c>
      <c r="CJ699">
        <f t="shared" si="372"/>
        <v>0</v>
      </c>
      <c r="CK699">
        <f t="shared" si="373"/>
        <v>0</v>
      </c>
      <c r="CL699">
        <f t="shared" si="374"/>
        <v>0</v>
      </c>
      <c r="CM699">
        <f t="shared" si="375"/>
        <v>0</v>
      </c>
    </row>
    <row r="700" spans="1:91" x14ac:dyDescent="0.25">
      <c r="A700">
        <v>6494215</v>
      </c>
      <c r="B700" t="s">
        <v>3328</v>
      </c>
      <c r="C700" t="s">
        <v>3206</v>
      </c>
      <c r="D700" t="s">
        <v>411</v>
      </c>
      <c r="E700" t="s">
        <v>443</v>
      </c>
      <c r="F700" t="s">
        <v>205</v>
      </c>
      <c r="J700">
        <f t="shared" si="383"/>
        <v>9.2899999999999991</v>
      </c>
      <c r="K700" s="97">
        <f t="shared" si="383"/>
        <v>1.3</v>
      </c>
      <c r="O700">
        <f t="shared" si="384"/>
        <v>7.99</v>
      </c>
      <c r="P700">
        <f t="shared" si="384"/>
        <v>7.99</v>
      </c>
      <c r="U700" t="s">
        <v>69</v>
      </c>
      <c r="V700" t="s">
        <v>69</v>
      </c>
      <c r="W700" s="73" t="s">
        <v>362</v>
      </c>
      <c r="X700" s="74" t="s">
        <v>362</v>
      </c>
      <c r="Z700" s="76" t="s">
        <v>362</v>
      </c>
      <c r="AC700" s="8" t="s">
        <v>69</v>
      </c>
      <c r="AD700" s="8" t="s">
        <v>69</v>
      </c>
      <c r="AE700" s="8" t="s">
        <v>69</v>
      </c>
      <c r="AF700" s="8" t="s">
        <v>69</v>
      </c>
      <c r="AH700" s="23" t="str">
        <f t="shared" si="376"/>
        <v/>
      </c>
      <c r="AI700" s="23" t="str">
        <f t="shared" si="377"/>
        <v/>
      </c>
      <c r="AJ700" s="23" t="str">
        <f t="shared" si="377"/>
        <v/>
      </c>
      <c r="AK700" s="23" t="str">
        <f t="shared" si="377"/>
        <v/>
      </c>
      <c r="BG700" t="s">
        <v>3329</v>
      </c>
      <c r="BH700" t="s">
        <v>3329</v>
      </c>
      <c r="BM700" t="s">
        <v>3330</v>
      </c>
      <c r="BN700" t="s">
        <v>148</v>
      </c>
      <c r="BO700" t="s">
        <v>66</v>
      </c>
      <c r="BQ700" t="e">
        <v>#N/A</v>
      </c>
      <c r="BR700" t="e">
        <v>#N/A</v>
      </c>
      <c r="BS700">
        <v>23</v>
      </c>
      <c r="BT700">
        <v>3486.82</v>
      </c>
      <c r="BX700">
        <v>10.29</v>
      </c>
      <c r="BY700">
        <v>10.29</v>
      </c>
      <c r="BZ700">
        <f t="shared" si="371"/>
        <v>0</v>
      </c>
      <c r="CC700" t="e">
        <f>VLOOKUP(A700,'[1]RPT 1280 - Edmonton'!$1:$1048576,4,0)</f>
        <v>#N/A</v>
      </c>
      <c r="CE700" t="s">
        <v>6404</v>
      </c>
      <c r="CF700">
        <v>9.2899999999999991</v>
      </c>
      <c r="CG700">
        <v>1.3</v>
      </c>
      <c r="CH700">
        <v>0</v>
      </c>
      <c r="CI700">
        <v>0</v>
      </c>
      <c r="CJ700">
        <f t="shared" si="372"/>
        <v>0</v>
      </c>
      <c r="CK700">
        <f t="shared" si="373"/>
        <v>0</v>
      </c>
      <c r="CL700">
        <f t="shared" si="374"/>
        <v>0</v>
      </c>
      <c r="CM700">
        <f t="shared" si="375"/>
        <v>0</v>
      </c>
    </row>
    <row r="701" spans="1:91" x14ac:dyDescent="0.25">
      <c r="A701">
        <v>6494207</v>
      </c>
      <c r="B701" t="s">
        <v>3331</v>
      </c>
      <c r="C701" t="s">
        <v>3206</v>
      </c>
      <c r="D701" t="s">
        <v>411</v>
      </c>
      <c r="E701" t="s">
        <v>443</v>
      </c>
      <c r="F701" t="s">
        <v>205</v>
      </c>
      <c r="J701">
        <f t="shared" ref="J701:K704" si="385">J700</f>
        <v>9.2899999999999991</v>
      </c>
      <c r="K701" s="97">
        <f t="shared" si="385"/>
        <v>1.3</v>
      </c>
      <c r="O701">
        <f t="shared" ref="O701:P704" si="386">O700</f>
        <v>7.99</v>
      </c>
      <c r="P701">
        <f t="shared" si="386"/>
        <v>7.99</v>
      </c>
      <c r="U701" t="s">
        <v>69</v>
      </c>
      <c r="V701" t="s">
        <v>69</v>
      </c>
      <c r="W701" s="73" t="s">
        <v>362</v>
      </c>
      <c r="X701" s="74" t="s">
        <v>362</v>
      </c>
      <c r="Z701" s="76" t="s">
        <v>362</v>
      </c>
      <c r="AC701" s="8" t="s">
        <v>69</v>
      </c>
      <c r="AD701" s="8" t="s">
        <v>69</v>
      </c>
      <c r="AE701" s="8" t="s">
        <v>69</v>
      </c>
      <c r="AF701" s="8" t="s">
        <v>69</v>
      </c>
      <c r="AH701" s="23" t="str">
        <f t="shared" si="376"/>
        <v/>
      </c>
      <c r="AI701" s="23" t="str">
        <f t="shared" si="377"/>
        <v/>
      </c>
      <c r="AJ701" s="23" t="str">
        <f t="shared" si="377"/>
        <v/>
      </c>
      <c r="AK701" s="23" t="str">
        <f t="shared" si="377"/>
        <v/>
      </c>
      <c r="BG701" t="s">
        <v>3332</v>
      </c>
      <c r="BH701" t="s">
        <v>3332</v>
      </c>
      <c r="BM701" t="s">
        <v>3333</v>
      </c>
      <c r="BN701" t="s">
        <v>148</v>
      </c>
      <c r="BO701" t="s">
        <v>66</v>
      </c>
      <c r="BP701">
        <v>6494207</v>
      </c>
      <c r="BQ701" t="e">
        <v>#N/A</v>
      </c>
      <c r="BR701" t="e">
        <v>#N/A</v>
      </c>
      <c r="BS701">
        <v>26</v>
      </c>
      <c r="BT701">
        <v>3444.1</v>
      </c>
      <c r="BX701">
        <v>10.29</v>
      </c>
      <c r="BY701">
        <v>10.29</v>
      </c>
      <c r="BZ701">
        <f t="shared" si="371"/>
        <v>0</v>
      </c>
      <c r="CC701" t="e">
        <f>VLOOKUP(A701,'[1]RPT 1280 - Edmonton'!$1:$1048576,4,0)</f>
        <v>#N/A</v>
      </c>
      <c r="CE701" t="s">
        <v>6404</v>
      </c>
      <c r="CF701">
        <v>9.2899999999999991</v>
      </c>
      <c r="CG701">
        <v>1.3</v>
      </c>
      <c r="CH701">
        <v>0</v>
      </c>
      <c r="CI701">
        <v>0</v>
      </c>
      <c r="CJ701">
        <f t="shared" si="372"/>
        <v>0</v>
      </c>
      <c r="CK701">
        <f t="shared" si="373"/>
        <v>0</v>
      </c>
      <c r="CL701">
        <f t="shared" si="374"/>
        <v>0</v>
      </c>
      <c r="CM701">
        <f t="shared" si="375"/>
        <v>0</v>
      </c>
    </row>
    <row r="702" spans="1:91" x14ac:dyDescent="0.25">
      <c r="A702">
        <v>6501365</v>
      </c>
      <c r="B702" t="s">
        <v>3334</v>
      </c>
      <c r="C702" t="s">
        <v>3206</v>
      </c>
      <c r="D702" t="s">
        <v>411</v>
      </c>
      <c r="E702" t="s">
        <v>443</v>
      </c>
      <c r="F702" t="s">
        <v>205</v>
      </c>
      <c r="J702">
        <f t="shared" si="385"/>
        <v>9.2899999999999991</v>
      </c>
      <c r="K702" s="97">
        <f t="shared" si="385"/>
        <v>1.3</v>
      </c>
      <c r="O702">
        <f t="shared" si="386"/>
        <v>7.99</v>
      </c>
      <c r="P702">
        <f t="shared" si="386"/>
        <v>7.99</v>
      </c>
      <c r="U702" t="s">
        <v>69</v>
      </c>
      <c r="V702" t="s">
        <v>69</v>
      </c>
      <c r="W702" s="73" t="s">
        <v>362</v>
      </c>
      <c r="X702" s="74" t="s">
        <v>362</v>
      </c>
      <c r="Z702" s="76" t="s">
        <v>362</v>
      </c>
      <c r="AC702" s="8" t="s">
        <v>69</v>
      </c>
      <c r="AD702" s="8" t="s">
        <v>69</v>
      </c>
      <c r="AE702" s="8" t="s">
        <v>69</v>
      </c>
      <c r="AF702" s="8" t="s">
        <v>69</v>
      </c>
      <c r="AH702" s="23" t="str">
        <f t="shared" si="376"/>
        <v/>
      </c>
      <c r="AI702" s="23" t="str">
        <f t="shared" si="377"/>
        <v/>
      </c>
      <c r="AJ702" s="23" t="str">
        <f t="shared" si="377"/>
        <v/>
      </c>
      <c r="AK702" s="23" t="str">
        <f t="shared" si="377"/>
        <v/>
      </c>
      <c r="BG702" t="s">
        <v>3335</v>
      </c>
      <c r="BH702" t="s">
        <v>3335</v>
      </c>
      <c r="BM702" t="s">
        <v>3336</v>
      </c>
      <c r="BN702" t="s">
        <v>148</v>
      </c>
      <c r="BO702" t="s">
        <v>66</v>
      </c>
      <c r="BQ702" t="e">
        <v>#N/A</v>
      </c>
      <c r="BR702" t="e">
        <v>#N/A</v>
      </c>
      <c r="BS702">
        <v>8</v>
      </c>
      <c r="BT702">
        <v>7371.37</v>
      </c>
      <c r="BX702">
        <v>10.29</v>
      </c>
      <c r="BY702">
        <v>10.29</v>
      </c>
      <c r="BZ702">
        <f t="shared" si="371"/>
        <v>0</v>
      </c>
      <c r="CC702" t="e">
        <f>VLOOKUP(A702,'[1]RPT 1280 - Edmonton'!$1:$1048576,4,0)</f>
        <v>#N/A</v>
      </c>
      <c r="CE702" t="s">
        <v>6404</v>
      </c>
      <c r="CF702">
        <v>9.2899999999999991</v>
      </c>
      <c r="CG702">
        <v>1.3</v>
      </c>
      <c r="CH702">
        <v>0</v>
      </c>
      <c r="CI702">
        <v>0</v>
      </c>
      <c r="CJ702">
        <f t="shared" si="372"/>
        <v>0</v>
      </c>
      <c r="CK702">
        <f t="shared" si="373"/>
        <v>0</v>
      </c>
      <c r="CL702">
        <f t="shared" si="374"/>
        <v>0</v>
      </c>
      <c r="CM702">
        <f t="shared" si="375"/>
        <v>0</v>
      </c>
    </row>
    <row r="703" spans="1:91" x14ac:dyDescent="0.25">
      <c r="A703">
        <v>6525489</v>
      </c>
      <c r="B703" t="s">
        <v>3337</v>
      </c>
      <c r="C703" t="s">
        <v>3206</v>
      </c>
      <c r="D703" t="s">
        <v>411</v>
      </c>
      <c r="E703" t="s">
        <v>443</v>
      </c>
      <c r="F703" t="s">
        <v>205</v>
      </c>
      <c r="J703">
        <f t="shared" si="385"/>
        <v>9.2899999999999991</v>
      </c>
      <c r="K703" s="97">
        <f t="shared" si="385"/>
        <v>1.3</v>
      </c>
      <c r="O703">
        <f t="shared" si="386"/>
        <v>7.99</v>
      </c>
      <c r="P703">
        <f t="shared" si="386"/>
        <v>7.99</v>
      </c>
      <c r="U703" t="s">
        <v>69</v>
      </c>
      <c r="V703" t="s">
        <v>69</v>
      </c>
      <c r="W703" s="73" t="s">
        <v>362</v>
      </c>
      <c r="X703" s="74" t="s">
        <v>362</v>
      </c>
      <c r="Z703" s="76" t="s">
        <v>362</v>
      </c>
      <c r="AC703" s="8" t="s">
        <v>69</v>
      </c>
      <c r="AD703" s="8" t="s">
        <v>69</v>
      </c>
      <c r="AE703" s="8" t="s">
        <v>69</v>
      </c>
      <c r="AF703" s="8" t="s">
        <v>69</v>
      </c>
      <c r="AH703" s="23" t="str">
        <f t="shared" si="376"/>
        <v/>
      </c>
      <c r="AI703" s="23" t="str">
        <f t="shared" si="377"/>
        <v/>
      </c>
      <c r="AJ703" s="23" t="str">
        <f t="shared" si="377"/>
        <v/>
      </c>
      <c r="AK703" s="23" t="str">
        <f t="shared" si="377"/>
        <v/>
      </c>
      <c r="BG703" t="s">
        <v>3338</v>
      </c>
      <c r="BH703" t="s">
        <v>3338</v>
      </c>
      <c r="BM703" t="s">
        <v>3339</v>
      </c>
      <c r="BN703" t="s">
        <v>148</v>
      </c>
      <c r="BO703" t="s">
        <v>66</v>
      </c>
      <c r="BQ703" t="e">
        <v>#N/A</v>
      </c>
      <c r="BR703" t="e">
        <v>#N/A</v>
      </c>
      <c r="BS703">
        <v>29</v>
      </c>
      <c r="BT703">
        <v>3721.4</v>
      </c>
      <c r="BX703">
        <v>10.29</v>
      </c>
      <c r="BY703">
        <v>10.29</v>
      </c>
      <c r="BZ703">
        <f t="shared" si="371"/>
        <v>0</v>
      </c>
      <c r="CC703" t="e">
        <f>VLOOKUP(A703,'[1]RPT 1280 - Edmonton'!$1:$1048576,4,0)</f>
        <v>#N/A</v>
      </c>
      <c r="CE703" t="s">
        <v>6404</v>
      </c>
      <c r="CF703">
        <v>9.2899999999999991</v>
      </c>
      <c r="CG703">
        <v>1.3</v>
      </c>
      <c r="CH703">
        <v>0</v>
      </c>
      <c r="CI703">
        <v>0</v>
      </c>
      <c r="CJ703">
        <f t="shared" si="372"/>
        <v>0</v>
      </c>
      <c r="CK703">
        <f t="shared" si="373"/>
        <v>0</v>
      </c>
      <c r="CL703">
        <f t="shared" si="374"/>
        <v>0</v>
      </c>
      <c r="CM703">
        <f t="shared" si="375"/>
        <v>0</v>
      </c>
    </row>
    <row r="704" spans="1:91" x14ac:dyDescent="0.25">
      <c r="A704">
        <v>6536437</v>
      </c>
      <c r="B704" t="s">
        <v>3340</v>
      </c>
      <c r="C704" t="s">
        <v>3206</v>
      </c>
      <c r="D704" t="s">
        <v>411</v>
      </c>
      <c r="E704" t="s">
        <v>443</v>
      </c>
      <c r="F704" t="s">
        <v>205</v>
      </c>
      <c r="J704">
        <f t="shared" si="385"/>
        <v>9.2899999999999991</v>
      </c>
      <c r="K704" s="97">
        <f t="shared" si="385"/>
        <v>1.3</v>
      </c>
      <c r="O704">
        <f t="shared" si="386"/>
        <v>7.99</v>
      </c>
      <c r="P704">
        <f t="shared" si="386"/>
        <v>7.99</v>
      </c>
      <c r="U704" t="s">
        <v>69</v>
      </c>
      <c r="V704" t="s">
        <v>69</v>
      </c>
      <c r="W704" s="73" t="s">
        <v>362</v>
      </c>
      <c r="X704" s="74" t="s">
        <v>362</v>
      </c>
      <c r="Z704" s="76" t="s">
        <v>362</v>
      </c>
      <c r="AC704" s="8" t="s">
        <v>69</v>
      </c>
      <c r="AD704" s="8" t="s">
        <v>69</v>
      </c>
      <c r="AE704" s="8" t="s">
        <v>69</v>
      </c>
      <c r="AF704" s="8" t="s">
        <v>69</v>
      </c>
      <c r="AH704" s="23" t="str">
        <f t="shared" si="376"/>
        <v/>
      </c>
      <c r="AI704" s="23" t="str">
        <f t="shared" si="377"/>
        <v/>
      </c>
      <c r="AJ704" s="23" t="str">
        <f t="shared" si="377"/>
        <v/>
      </c>
      <c r="AK704" s="23" t="str">
        <f t="shared" si="377"/>
        <v/>
      </c>
      <c r="BG704" t="s">
        <v>3341</v>
      </c>
      <c r="BH704" t="s">
        <v>3341</v>
      </c>
      <c r="BM704" t="s">
        <v>3342</v>
      </c>
      <c r="BN704" t="s">
        <v>148</v>
      </c>
      <c r="BO704" t="s">
        <v>66</v>
      </c>
      <c r="BQ704" t="e">
        <v>#N/A</v>
      </c>
      <c r="BR704" t="e">
        <v>#N/A</v>
      </c>
      <c r="BT704"/>
      <c r="BX704">
        <v>10.29</v>
      </c>
      <c r="BY704">
        <v>10.29</v>
      </c>
      <c r="BZ704">
        <f t="shared" si="371"/>
        <v>0</v>
      </c>
      <c r="CC704" t="e">
        <f>VLOOKUP(A704,'[1]RPT 1280 - Edmonton'!$1:$1048576,4,0)</f>
        <v>#N/A</v>
      </c>
      <c r="CE704" t="s">
        <v>6404</v>
      </c>
      <c r="CF704">
        <v>9.2899999999999991</v>
      </c>
      <c r="CG704">
        <v>1.3</v>
      </c>
      <c r="CH704">
        <v>0</v>
      </c>
      <c r="CI704">
        <v>0</v>
      </c>
      <c r="CJ704">
        <f t="shared" si="372"/>
        <v>0</v>
      </c>
      <c r="CK704">
        <f t="shared" si="373"/>
        <v>0</v>
      </c>
      <c r="CL704">
        <f t="shared" si="374"/>
        <v>0</v>
      </c>
      <c r="CM704">
        <f t="shared" si="375"/>
        <v>0</v>
      </c>
    </row>
    <row r="705" spans="1:95" x14ac:dyDescent="0.25">
      <c r="A705">
        <v>6541320</v>
      </c>
      <c r="B705" t="s">
        <v>3343</v>
      </c>
      <c r="C705" t="s">
        <v>3206</v>
      </c>
      <c r="D705" t="s">
        <v>411</v>
      </c>
      <c r="E705" t="s">
        <v>443</v>
      </c>
      <c r="F705" t="s">
        <v>205</v>
      </c>
      <c r="I705" t="s">
        <v>186</v>
      </c>
      <c r="J705">
        <v>10.25</v>
      </c>
      <c r="K705" s="97">
        <v>1.3</v>
      </c>
      <c r="O705">
        <v>8.9499999999999993</v>
      </c>
      <c r="P705">
        <v>8.9499999999999993</v>
      </c>
      <c r="T705" t="s">
        <v>3207</v>
      </c>
      <c r="U705" t="s">
        <v>1149</v>
      </c>
      <c r="V705" t="s">
        <v>3208</v>
      </c>
      <c r="W705" s="73" t="s">
        <v>3209</v>
      </c>
      <c r="X705" s="74" t="s">
        <v>952</v>
      </c>
      <c r="Z705" s="76" t="s">
        <v>231</v>
      </c>
      <c r="AA705" s="27">
        <v>3.125E-2</v>
      </c>
      <c r="AC705" s="8" t="s">
        <v>232</v>
      </c>
      <c r="AD705" s="8" t="s">
        <v>416</v>
      </c>
      <c r="AE705" s="8">
        <v>10.19</v>
      </c>
      <c r="AF705" s="8" t="s">
        <v>3210</v>
      </c>
      <c r="AH705" s="23">
        <f t="shared" si="376"/>
        <v>7.9950000000000001</v>
      </c>
      <c r="AI705" s="23" t="str">
        <f t="shared" si="377"/>
        <v>9.49</v>
      </c>
      <c r="AJ705" s="23" t="str">
        <f t="shared" si="377"/>
        <v/>
      </c>
      <c r="AK705" s="23" t="str">
        <f t="shared" si="377"/>
        <v>8.79</v>
      </c>
      <c r="AM705" s="40">
        <v>9.0500000000000007</v>
      </c>
      <c r="AN705" s="40">
        <v>10.5</v>
      </c>
      <c r="AO705">
        <v>1</v>
      </c>
      <c r="AP705" s="40">
        <f t="shared" ref="AP705:AP710" si="387">(AM705 * 1.05) - L705 - Q705 - K705</f>
        <v>8.2025000000000006</v>
      </c>
      <c r="AQ705" t="s">
        <v>60</v>
      </c>
      <c r="AR705" s="40">
        <f t="shared" ref="AR705:AR710" si="388">(((AH705)-((AP705/AO705) + ((AN705 * 0.03)/AO705)))/AH705)*100</f>
        <v>-6.5353345841150716</v>
      </c>
      <c r="AS705" s="40">
        <f t="shared" ref="AS705:AS710" si="389">(((AI705)-((AP705/AO705) + ((AN705 * 0.3)/AO705)))/AI705)*100</f>
        <v>-19.625922023182305</v>
      </c>
      <c r="AT705" s="40" t="e">
        <f t="shared" ref="AT705:AT710" si="390">(((AJ705)-((AP705/AO705) + ((AN705 * 0.03)/AO705)))/AJ705)*100</f>
        <v>#VALUE!</v>
      </c>
      <c r="AU705" s="40">
        <f t="shared" ref="AU705:AU710" si="391">(((AK705)-((AP705/AO705) + ((AN705 * 0.07)/AO705)))/AK705)*100</f>
        <v>-1.6780432309442646</v>
      </c>
      <c r="AW705" s="40"/>
      <c r="AX705" s="40"/>
      <c r="AY705" s="40"/>
      <c r="AZ705" s="40"/>
      <c r="BB705" s="77">
        <f t="shared" ref="BB705:BB710" si="392">(((AH705)-(((AP705/AO705) + ((AN705 * 0.03)/AO705))-AW705))/AH705)*100</f>
        <v>-6.5353345841150716</v>
      </c>
      <c r="BC705" s="78">
        <f t="shared" ref="BC705:BC710" si="393">(((AI705)-(((AP705/AO705) + ((AN705 * 0.3)/AO705))-AX705))/AI705)*100</f>
        <v>-19.625922023182305</v>
      </c>
      <c r="BD705" s="79" t="e">
        <f t="shared" ref="BD705:BD710" si="394">(((AJ705)-(((AP705/AO705) + ((AN705 * 0.03)/AO705))-AY705))/AJ705)*100</f>
        <v>#VALUE!</v>
      </c>
      <c r="BE705" s="80">
        <f t="shared" ref="BE705:BE710" si="395">(((AK705)-(((AP705/AO705) + ((AN705 * 0.15)/AO705))-AZ705))/AK705)*100</f>
        <v>-11.234357224118325</v>
      </c>
      <c r="BG705" t="s">
        <v>3344</v>
      </c>
      <c r="BH705" t="s">
        <v>3344</v>
      </c>
      <c r="BM705" t="s">
        <v>3345</v>
      </c>
      <c r="BN705" t="s">
        <v>148</v>
      </c>
      <c r="BO705" t="s">
        <v>66</v>
      </c>
      <c r="BQ705" t="e">
        <v>#N/A</v>
      </c>
      <c r="BR705" t="e">
        <v>#N/A</v>
      </c>
      <c r="BT705"/>
      <c r="BX705">
        <v>10.29</v>
      </c>
      <c r="BY705">
        <v>10.29</v>
      </c>
      <c r="BZ705">
        <f t="shared" si="371"/>
        <v>0</v>
      </c>
      <c r="CC705" t="e">
        <f>VLOOKUP(A705,'[1]RPT 1280 - Edmonton'!$1:$1048576,4,0)</f>
        <v>#N/A</v>
      </c>
      <c r="CE705" t="s">
        <v>6404</v>
      </c>
      <c r="CF705">
        <v>10.25</v>
      </c>
      <c r="CG705">
        <v>1.3</v>
      </c>
      <c r="CH705">
        <v>0</v>
      </c>
      <c r="CI705">
        <v>0</v>
      </c>
      <c r="CJ705">
        <f t="shared" si="372"/>
        <v>0</v>
      </c>
      <c r="CK705">
        <f t="shared" si="373"/>
        <v>0</v>
      </c>
      <c r="CL705">
        <f t="shared" si="374"/>
        <v>0</v>
      </c>
      <c r="CM705">
        <f t="shared" si="375"/>
        <v>0</v>
      </c>
      <c r="CO705" s="95">
        <v>16</v>
      </c>
      <c r="CP705" s="95">
        <v>16</v>
      </c>
      <c r="CQ705">
        <f t="shared" si="378"/>
        <v>0</v>
      </c>
    </row>
    <row r="706" spans="1:95" x14ac:dyDescent="0.25">
      <c r="A706">
        <v>6541296</v>
      </c>
      <c r="B706" t="s">
        <v>3346</v>
      </c>
      <c r="C706" t="s">
        <v>3206</v>
      </c>
      <c r="D706" t="s">
        <v>411</v>
      </c>
      <c r="E706" t="s">
        <v>443</v>
      </c>
      <c r="F706" t="s">
        <v>205</v>
      </c>
      <c r="I706" t="s">
        <v>199</v>
      </c>
      <c r="J706">
        <v>11.09</v>
      </c>
      <c r="K706" s="97">
        <v>1.3</v>
      </c>
      <c r="O706">
        <v>9.7899999999999991</v>
      </c>
      <c r="P706">
        <v>9.7899999999999991</v>
      </c>
      <c r="T706" t="s">
        <v>3207</v>
      </c>
      <c r="U706" t="s">
        <v>1149</v>
      </c>
      <c r="V706" t="s">
        <v>3208</v>
      </c>
      <c r="W706" s="73" t="s">
        <v>3209</v>
      </c>
      <c r="X706" s="74" t="s">
        <v>952</v>
      </c>
      <c r="Z706" s="76" t="s">
        <v>231</v>
      </c>
      <c r="AA706" s="27">
        <v>3.125E-2</v>
      </c>
      <c r="AC706" s="8" t="s">
        <v>232</v>
      </c>
      <c r="AD706" s="8" t="s">
        <v>416</v>
      </c>
      <c r="AE706" s="8">
        <v>10.19</v>
      </c>
      <c r="AF706" s="8" t="s">
        <v>3210</v>
      </c>
      <c r="AH706" s="23">
        <f t="shared" si="376"/>
        <v>7.9950000000000001</v>
      </c>
      <c r="AI706" s="23" t="str">
        <f t="shared" si="377"/>
        <v>9.49</v>
      </c>
      <c r="AJ706" s="23" t="str">
        <f t="shared" si="377"/>
        <v/>
      </c>
      <c r="AK706" s="23" t="str">
        <f t="shared" si="377"/>
        <v>8.79</v>
      </c>
      <c r="AM706" s="40">
        <v>9.0500000000000007</v>
      </c>
      <c r="AN706" s="40">
        <v>10.5</v>
      </c>
      <c r="AO706">
        <v>1</v>
      </c>
      <c r="AP706" s="40">
        <f t="shared" si="387"/>
        <v>8.2025000000000006</v>
      </c>
      <c r="AQ706" t="s">
        <v>60</v>
      </c>
      <c r="AR706" s="40">
        <f t="shared" si="388"/>
        <v>-6.5353345841150716</v>
      </c>
      <c r="AS706" s="40">
        <f t="shared" si="389"/>
        <v>-19.625922023182305</v>
      </c>
      <c r="AT706" s="40" t="e">
        <f t="shared" si="390"/>
        <v>#VALUE!</v>
      </c>
      <c r="AU706" s="40">
        <f t="shared" si="391"/>
        <v>-1.6780432309442646</v>
      </c>
      <c r="AW706" s="40"/>
      <c r="AX706" s="40"/>
      <c r="AY706" s="40"/>
      <c r="AZ706" s="40"/>
      <c r="BB706" s="77">
        <f t="shared" si="392"/>
        <v>-6.5353345841150716</v>
      </c>
      <c r="BC706" s="78">
        <f t="shared" si="393"/>
        <v>-19.625922023182305</v>
      </c>
      <c r="BD706" s="79" t="e">
        <f t="shared" si="394"/>
        <v>#VALUE!</v>
      </c>
      <c r="BE706" s="80">
        <f t="shared" si="395"/>
        <v>-11.234357224118325</v>
      </c>
      <c r="BG706" t="s">
        <v>3347</v>
      </c>
      <c r="BH706" t="s">
        <v>3347</v>
      </c>
      <c r="BM706" t="s">
        <v>3348</v>
      </c>
      <c r="BN706" t="s">
        <v>148</v>
      </c>
      <c r="BO706" t="s">
        <v>66</v>
      </c>
      <c r="BQ706" t="e">
        <v>#N/A</v>
      </c>
      <c r="BR706" t="e">
        <v>#N/A</v>
      </c>
      <c r="BT706"/>
      <c r="BX706">
        <v>10.29</v>
      </c>
      <c r="BY706">
        <v>10.29</v>
      </c>
      <c r="BZ706">
        <f t="shared" si="371"/>
        <v>0</v>
      </c>
      <c r="CC706" t="e">
        <f>VLOOKUP(A706,'[1]RPT 1280 - Edmonton'!$1:$1048576,4,0)</f>
        <v>#N/A</v>
      </c>
      <c r="CE706" t="s">
        <v>6404</v>
      </c>
      <c r="CF706">
        <v>11.09</v>
      </c>
      <c r="CG706">
        <v>1.3</v>
      </c>
      <c r="CH706">
        <v>0</v>
      </c>
      <c r="CI706">
        <v>0</v>
      </c>
      <c r="CJ706">
        <f t="shared" si="372"/>
        <v>0</v>
      </c>
      <c r="CK706">
        <f t="shared" si="373"/>
        <v>0</v>
      </c>
      <c r="CL706">
        <f t="shared" si="374"/>
        <v>0</v>
      </c>
      <c r="CM706">
        <f t="shared" si="375"/>
        <v>0</v>
      </c>
      <c r="CO706" s="95">
        <v>16</v>
      </c>
      <c r="CP706" s="95">
        <v>16</v>
      </c>
      <c r="CQ706">
        <f t="shared" si="378"/>
        <v>0</v>
      </c>
    </row>
    <row r="707" spans="1:95" x14ac:dyDescent="0.25">
      <c r="A707">
        <v>903955</v>
      </c>
      <c r="B707" t="s">
        <v>3349</v>
      </c>
      <c r="C707" t="s">
        <v>3350</v>
      </c>
      <c r="D707" t="s">
        <v>411</v>
      </c>
      <c r="E707" t="s">
        <v>443</v>
      </c>
      <c r="F707" t="s">
        <v>205</v>
      </c>
      <c r="I707" t="s">
        <v>186</v>
      </c>
      <c r="J707">
        <v>17.89</v>
      </c>
      <c r="K707" s="97">
        <v>0.94</v>
      </c>
      <c r="O707">
        <v>16.95</v>
      </c>
      <c r="P707">
        <v>4.2374999999999998</v>
      </c>
      <c r="T707" t="s">
        <v>1901</v>
      </c>
      <c r="U707" t="s">
        <v>1149</v>
      </c>
      <c r="V707" t="s">
        <v>1902</v>
      </c>
      <c r="W707" s="73" t="s">
        <v>1903</v>
      </c>
      <c r="X707" s="74">
        <v>5.99</v>
      </c>
      <c r="Z707" s="76">
        <v>5.99</v>
      </c>
      <c r="AA707" s="27">
        <v>0.27104208416833703</v>
      </c>
      <c r="AC707" s="8">
        <v>5.99</v>
      </c>
      <c r="AD707" s="8">
        <v>7.19</v>
      </c>
      <c r="AE707" s="8">
        <v>6.19</v>
      </c>
      <c r="AF707" s="8">
        <v>7.19</v>
      </c>
      <c r="AH707" s="23">
        <f t="shared" si="376"/>
        <v>4.9950000000000001</v>
      </c>
      <c r="AI707" s="23">
        <f t="shared" si="377"/>
        <v>5.99</v>
      </c>
      <c r="AJ707" s="23" t="str">
        <f t="shared" si="377"/>
        <v/>
      </c>
      <c r="AK707" s="23">
        <f t="shared" si="377"/>
        <v>5.99</v>
      </c>
      <c r="AM707" s="40">
        <v>15.49</v>
      </c>
      <c r="AN707" s="40">
        <v>13.88</v>
      </c>
      <c r="AO707">
        <v>4</v>
      </c>
      <c r="AP707" s="40">
        <f t="shared" si="387"/>
        <v>15.324500000000002</v>
      </c>
      <c r="AQ707" t="s">
        <v>60</v>
      </c>
      <c r="AR707" s="40">
        <f t="shared" si="388"/>
        <v>21.216716716716711</v>
      </c>
      <c r="AS707" s="40">
        <f t="shared" si="389"/>
        <v>18.662353923205337</v>
      </c>
      <c r="AT707" s="40" t="e">
        <f t="shared" si="390"/>
        <v>#VALUE!</v>
      </c>
      <c r="AU707" s="40">
        <f t="shared" si="391"/>
        <v>31.986227045075115</v>
      </c>
      <c r="BB707" s="77">
        <f t="shared" si="392"/>
        <v>21.216716716716711</v>
      </c>
      <c r="BC707" s="78">
        <f t="shared" si="393"/>
        <v>18.662353923205337</v>
      </c>
      <c r="BD707" s="79" t="e">
        <f t="shared" si="394"/>
        <v>#VALUE!</v>
      </c>
      <c r="BE707" s="80">
        <f t="shared" si="395"/>
        <v>27.351836393989981</v>
      </c>
      <c r="BG707" t="s">
        <v>3351</v>
      </c>
      <c r="BH707" t="s">
        <v>3351</v>
      </c>
      <c r="BM707" t="s">
        <v>3352</v>
      </c>
      <c r="BN707" t="s">
        <v>454</v>
      </c>
      <c r="BO707" t="s">
        <v>66</v>
      </c>
      <c r="BP707">
        <v>903955</v>
      </c>
      <c r="BQ707" t="e">
        <v>#N/A</v>
      </c>
      <c r="BR707" t="e">
        <v>#N/A</v>
      </c>
      <c r="BS707">
        <v>4</v>
      </c>
      <c r="BT707">
        <v>22082.33</v>
      </c>
      <c r="BX707">
        <v>6.79</v>
      </c>
      <c r="BY707">
        <v>6.79</v>
      </c>
      <c r="BZ707">
        <f t="shared" si="371"/>
        <v>0</v>
      </c>
      <c r="CC707" t="e">
        <f>VLOOKUP(A707,'[1]RPT 1280 - Edmonton'!$1:$1048576,4,0)</f>
        <v>#N/A</v>
      </c>
      <c r="CE707" t="s">
        <v>6404</v>
      </c>
      <c r="CF707">
        <v>17.89</v>
      </c>
      <c r="CG707">
        <v>0.94</v>
      </c>
      <c r="CH707">
        <v>0</v>
      </c>
      <c r="CI707">
        <v>0</v>
      </c>
      <c r="CJ707">
        <f t="shared" si="372"/>
        <v>0</v>
      </c>
      <c r="CK707">
        <f t="shared" si="373"/>
        <v>0</v>
      </c>
      <c r="CL707">
        <f t="shared" si="374"/>
        <v>0</v>
      </c>
      <c r="CM707">
        <f t="shared" si="375"/>
        <v>0</v>
      </c>
      <c r="CO707" s="95">
        <v>9.98</v>
      </c>
      <c r="CP707" s="95">
        <v>9.98</v>
      </c>
      <c r="CQ707">
        <f t="shared" si="378"/>
        <v>0</v>
      </c>
    </row>
    <row r="708" spans="1:95" x14ac:dyDescent="0.25">
      <c r="A708">
        <v>903963</v>
      </c>
      <c r="B708" t="s">
        <v>3353</v>
      </c>
      <c r="C708" t="s">
        <v>3350</v>
      </c>
      <c r="D708" t="s">
        <v>411</v>
      </c>
      <c r="E708" t="s">
        <v>443</v>
      </c>
      <c r="F708" t="s">
        <v>205</v>
      </c>
      <c r="I708" t="s">
        <v>199</v>
      </c>
      <c r="J708">
        <v>19.57</v>
      </c>
      <c r="K708" s="97">
        <v>0.94</v>
      </c>
      <c r="O708">
        <v>18.63</v>
      </c>
      <c r="P708">
        <v>4.6574999999999998</v>
      </c>
      <c r="T708" t="s">
        <v>1901</v>
      </c>
      <c r="U708" t="s">
        <v>1149</v>
      </c>
      <c r="V708" t="s">
        <v>1902</v>
      </c>
      <c r="W708" s="73" t="s">
        <v>1903</v>
      </c>
      <c r="X708" s="74">
        <v>5.99</v>
      </c>
      <c r="Z708" s="76">
        <v>5.99</v>
      </c>
      <c r="AA708" s="27">
        <v>0.27104208416833703</v>
      </c>
      <c r="AC708" s="8">
        <v>5.99</v>
      </c>
      <c r="AD708" s="8">
        <v>7.19</v>
      </c>
      <c r="AE708" s="8">
        <v>6.19</v>
      </c>
      <c r="AF708" s="8">
        <v>7.19</v>
      </c>
      <c r="AH708" s="23">
        <f t="shared" si="376"/>
        <v>4.9950000000000001</v>
      </c>
      <c r="AI708" s="23">
        <f t="shared" si="377"/>
        <v>5.99</v>
      </c>
      <c r="AJ708" s="23" t="str">
        <f t="shared" si="377"/>
        <v/>
      </c>
      <c r="AK708" s="23">
        <f t="shared" si="377"/>
        <v>5.99</v>
      </c>
      <c r="AM708" s="40">
        <v>15.49</v>
      </c>
      <c r="AN708" s="40">
        <v>13.88</v>
      </c>
      <c r="AO708">
        <v>4</v>
      </c>
      <c r="AP708" s="40">
        <f t="shared" si="387"/>
        <v>15.324500000000002</v>
      </c>
      <c r="AQ708" t="s">
        <v>60</v>
      </c>
      <c r="AR708" s="40">
        <f t="shared" si="388"/>
        <v>21.216716716716711</v>
      </c>
      <c r="AS708" s="40">
        <f t="shared" si="389"/>
        <v>18.662353923205337</v>
      </c>
      <c r="AT708" s="40" t="e">
        <f t="shared" si="390"/>
        <v>#VALUE!</v>
      </c>
      <c r="AU708" s="40">
        <f t="shared" si="391"/>
        <v>31.986227045075115</v>
      </c>
      <c r="BB708" s="77">
        <f t="shared" si="392"/>
        <v>21.216716716716711</v>
      </c>
      <c r="BC708" s="78">
        <f t="shared" si="393"/>
        <v>18.662353923205337</v>
      </c>
      <c r="BD708" s="79" t="e">
        <f t="shared" si="394"/>
        <v>#VALUE!</v>
      </c>
      <c r="BE708" s="80">
        <f t="shared" si="395"/>
        <v>27.351836393989981</v>
      </c>
      <c r="BG708" t="s">
        <v>3354</v>
      </c>
      <c r="BH708" t="s">
        <v>3354</v>
      </c>
      <c r="BM708" t="s">
        <v>3355</v>
      </c>
      <c r="BN708" t="s">
        <v>454</v>
      </c>
      <c r="BO708" t="s">
        <v>66</v>
      </c>
      <c r="BP708">
        <v>903963</v>
      </c>
      <c r="BQ708" t="e">
        <v>#N/A</v>
      </c>
      <c r="BR708" t="e">
        <v>#N/A</v>
      </c>
      <c r="BS708">
        <v>5</v>
      </c>
      <c r="BT708">
        <v>19180.77</v>
      </c>
      <c r="BX708">
        <v>6.79</v>
      </c>
      <c r="BY708">
        <v>6.79</v>
      </c>
      <c r="BZ708">
        <f t="shared" ref="BZ708:BZ771" si="396">BY708-BX708</f>
        <v>0</v>
      </c>
      <c r="CC708" t="e">
        <f>VLOOKUP(A708,'[1]RPT 1280 - Edmonton'!$1:$1048576,4,0)</f>
        <v>#N/A</v>
      </c>
      <c r="CE708" t="s">
        <v>6404</v>
      </c>
      <c r="CF708">
        <v>19.57</v>
      </c>
      <c r="CG708">
        <v>0.94</v>
      </c>
      <c r="CH708">
        <v>0</v>
      </c>
      <c r="CI708">
        <v>0</v>
      </c>
      <c r="CJ708">
        <f t="shared" ref="CJ708:CJ771" si="397">CF708-J708</f>
        <v>0</v>
      </c>
      <c r="CK708">
        <f t="shared" ref="CK708:CK771" si="398">CG708-K708</f>
        <v>0</v>
      </c>
      <c r="CL708">
        <f t="shared" ref="CL708:CL771" si="399">CH708-L708</f>
        <v>0</v>
      </c>
      <c r="CM708">
        <f t="shared" ref="CM708:CM771" si="400">CI708-M708</f>
        <v>0</v>
      </c>
      <c r="CO708" s="95">
        <v>9.98</v>
      </c>
      <c r="CP708" s="95">
        <v>9.98</v>
      </c>
      <c r="CQ708">
        <f t="shared" ref="CQ708:CQ771" si="401">CP708-CO708</f>
        <v>0</v>
      </c>
    </row>
    <row r="709" spans="1:95" x14ac:dyDescent="0.25">
      <c r="A709">
        <v>903948</v>
      </c>
      <c r="B709" t="s">
        <v>3356</v>
      </c>
      <c r="C709" t="s">
        <v>3350</v>
      </c>
      <c r="D709" t="s">
        <v>411</v>
      </c>
      <c r="E709" t="s">
        <v>443</v>
      </c>
      <c r="F709" t="s">
        <v>205</v>
      </c>
      <c r="I709" t="s">
        <v>205</v>
      </c>
      <c r="J709">
        <v>17.89</v>
      </c>
      <c r="K709" s="97">
        <v>0.94</v>
      </c>
      <c r="O709">
        <v>16.95</v>
      </c>
      <c r="P709">
        <v>4.2374999999999998</v>
      </c>
      <c r="T709" t="s">
        <v>1901</v>
      </c>
      <c r="U709" t="s">
        <v>1149</v>
      </c>
      <c r="V709" t="s">
        <v>1902</v>
      </c>
      <c r="W709" s="73" t="s">
        <v>1903</v>
      </c>
      <c r="X709" s="74">
        <v>5.99</v>
      </c>
      <c r="Z709" s="76">
        <v>5.99</v>
      </c>
      <c r="AA709" s="27">
        <v>0.27104208416833703</v>
      </c>
      <c r="AC709" s="8">
        <v>5.99</v>
      </c>
      <c r="AD709" s="8">
        <v>7.19</v>
      </c>
      <c r="AE709" s="8">
        <v>6.19</v>
      </c>
      <c r="AF709" s="8">
        <v>7.19</v>
      </c>
      <c r="AH709" s="23">
        <f t="shared" si="376"/>
        <v>4.9950000000000001</v>
      </c>
      <c r="AI709" s="23">
        <f t="shared" si="377"/>
        <v>5.99</v>
      </c>
      <c r="AJ709" s="23" t="str">
        <f t="shared" si="377"/>
        <v/>
      </c>
      <c r="AK709" s="23">
        <f t="shared" si="377"/>
        <v>5.99</v>
      </c>
      <c r="AM709" s="40">
        <v>15.49</v>
      </c>
      <c r="AN709" s="40">
        <v>13.88</v>
      </c>
      <c r="AO709">
        <v>4</v>
      </c>
      <c r="AP709" s="40">
        <f t="shared" si="387"/>
        <v>15.324500000000002</v>
      </c>
      <c r="AQ709" t="s">
        <v>60</v>
      </c>
      <c r="AR709" s="40">
        <f t="shared" si="388"/>
        <v>21.216716716716711</v>
      </c>
      <c r="AS709" s="40">
        <f t="shared" si="389"/>
        <v>18.662353923205337</v>
      </c>
      <c r="AT709" s="40" t="e">
        <f t="shared" si="390"/>
        <v>#VALUE!</v>
      </c>
      <c r="AU709" s="40">
        <f t="shared" si="391"/>
        <v>31.986227045075115</v>
      </c>
      <c r="BB709" s="77">
        <f t="shared" si="392"/>
        <v>21.216716716716711</v>
      </c>
      <c r="BC709" s="78">
        <f t="shared" si="393"/>
        <v>18.662353923205337</v>
      </c>
      <c r="BD709" s="79" t="e">
        <f t="shared" si="394"/>
        <v>#VALUE!</v>
      </c>
      <c r="BE709" s="80">
        <f t="shared" si="395"/>
        <v>27.351836393989981</v>
      </c>
      <c r="BG709" t="s">
        <v>3357</v>
      </c>
      <c r="BH709" t="s">
        <v>3357</v>
      </c>
      <c r="BM709" t="s">
        <v>3358</v>
      </c>
      <c r="BN709" t="s">
        <v>454</v>
      </c>
      <c r="BO709" t="s">
        <v>66</v>
      </c>
      <c r="BP709">
        <v>903948</v>
      </c>
      <c r="BQ709" t="e">
        <v>#N/A</v>
      </c>
      <c r="BR709" t="e">
        <v>#N/A</v>
      </c>
      <c r="BS709">
        <v>6</v>
      </c>
      <c r="BT709">
        <v>15028.39</v>
      </c>
      <c r="BX709">
        <v>6.79</v>
      </c>
      <c r="BY709">
        <v>6.79</v>
      </c>
      <c r="BZ709">
        <f t="shared" si="396"/>
        <v>0</v>
      </c>
      <c r="CC709" t="e">
        <f>VLOOKUP(A709,'[1]RPT 1280 - Edmonton'!$1:$1048576,4,0)</f>
        <v>#N/A</v>
      </c>
      <c r="CE709" t="s">
        <v>6404</v>
      </c>
      <c r="CF709">
        <v>17.89</v>
      </c>
      <c r="CG709">
        <v>0.94</v>
      </c>
      <c r="CH709">
        <v>0</v>
      </c>
      <c r="CI709">
        <v>0</v>
      </c>
      <c r="CJ709">
        <f t="shared" si="397"/>
        <v>0</v>
      </c>
      <c r="CK709">
        <f t="shared" si="398"/>
        <v>0</v>
      </c>
      <c r="CL709">
        <f t="shared" si="399"/>
        <v>0</v>
      </c>
      <c r="CM709">
        <f t="shared" si="400"/>
        <v>0</v>
      </c>
      <c r="CO709" s="95">
        <v>9.98</v>
      </c>
      <c r="CP709" s="95">
        <v>9.98</v>
      </c>
      <c r="CQ709">
        <f t="shared" si="401"/>
        <v>0</v>
      </c>
    </row>
    <row r="710" spans="1:95" x14ac:dyDescent="0.25">
      <c r="A710">
        <v>903831</v>
      </c>
      <c r="B710" t="s">
        <v>3359</v>
      </c>
      <c r="C710" t="s">
        <v>3350</v>
      </c>
      <c r="D710" t="s">
        <v>411</v>
      </c>
      <c r="E710" t="s">
        <v>443</v>
      </c>
      <c r="F710" t="s">
        <v>205</v>
      </c>
      <c r="I710" t="s">
        <v>263</v>
      </c>
      <c r="J710">
        <v>15.97</v>
      </c>
      <c r="K710" s="97">
        <v>0.94</v>
      </c>
      <c r="O710">
        <v>15.03</v>
      </c>
      <c r="P710">
        <v>3.7574999999999998</v>
      </c>
      <c r="T710" t="s">
        <v>1901</v>
      </c>
      <c r="U710" t="s">
        <v>1149</v>
      </c>
      <c r="V710" t="s">
        <v>1902</v>
      </c>
      <c r="W710" s="73" t="s">
        <v>1903</v>
      </c>
      <c r="X710" s="74">
        <v>5.99</v>
      </c>
      <c r="Z710" s="76">
        <v>5.99</v>
      </c>
      <c r="AA710" s="27">
        <v>0.27104208416833703</v>
      </c>
      <c r="AC710" s="8">
        <v>5.99</v>
      </c>
      <c r="AD710" s="8">
        <v>7.19</v>
      </c>
      <c r="AE710" s="8">
        <v>6.19</v>
      </c>
      <c r="AF710" s="8">
        <v>7.19</v>
      </c>
      <c r="AH710" s="23">
        <f t="shared" si="376"/>
        <v>4.9950000000000001</v>
      </c>
      <c r="AI710" s="23">
        <f t="shared" si="377"/>
        <v>5.99</v>
      </c>
      <c r="AJ710" s="23" t="str">
        <f t="shared" si="377"/>
        <v/>
      </c>
      <c r="AK710" s="23">
        <f t="shared" si="377"/>
        <v>5.99</v>
      </c>
      <c r="AM710" s="40">
        <v>15.49</v>
      </c>
      <c r="AN710" s="40">
        <v>13.88</v>
      </c>
      <c r="AO710">
        <v>4</v>
      </c>
      <c r="AP710" s="40">
        <f t="shared" si="387"/>
        <v>15.324500000000002</v>
      </c>
      <c r="AQ710" t="s">
        <v>60</v>
      </c>
      <c r="AR710" s="40">
        <f t="shared" si="388"/>
        <v>21.216716716716711</v>
      </c>
      <c r="AS710" s="40">
        <f t="shared" si="389"/>
        <v>18.662353923205337</v>
      </c>
      <c r="AT710" s="40" t="e">
        <f t="shared" si="390"/>
        <v>#VALUE!</v>
      </c>
      <c r="AU710" s="40">
        <f t="shared" si="391"/>
        <v>31.986227045075115</v>
      </c>
      <c r="BB710" s="77">
        <f t="shared" si="392"/>
        <v>21.216716716716711</v>
      </c>
      <c r="BC710" s="78">
        <f t="shared" si="393"/>
        <v>18.662353923205337</v>
      </c>
      <c r="BD710" s="79" t="e">
        <f t="shared" si="394"/>
        <v>#VALUE!</v>
      </c>
      <c r="BE710" s="80">
        <f t="shared" si="395"/>
        <v>27.351836393989981</v>
      </c>
      <c r="BG710" t="s">
        <v>3360</v>
      </c>
      <c r="BH710" t="s">
        <v>3360</v>
      </c>
      <c r="BJ710" t="s">
        <v>3361</v>
      </c>
      <c r="BM710" t="s">
        <v>3362</v>
      </c>
      <c r="BN710" t="s">
        <v>454</v>
      </c>
      <c r="BO710" t="s">
        <v>66</v>
      </c>
      <c r="BP710">
        <v>903831</v>
      </c>
      <c r="BQ710" t="e">
        <v>#N/A</v>
      </c>
      <c r="BR710" t="e">
        <v>#N/A</v>
      </c>
      <c r="BS710">
        <v>3</v>
      </c>
      <c r="BT710">
        <v>59281.15</v>
      </c>
      <c r="BX710">
        <v>6.79</v>
      </c>
      <c r="BY710">
        <v>6.79</v>
      </c>
      <c r="BZ710">
        <f t="shared" si="396"/>
        <v>0</v>
      </c>
      <c r="CC710" t="e">
        <f>VLOOKUP(A710,'[1]RPT 1280 - Edmonton'!$1:$1048576,4,0)</f>
        <v>#N/A</v>
      </c>
      <c r="CE710" t="s">
        <v>6404</v>
      </c>
      <c r="CF710">
        <v>15.97</v>
      </c>
      <c r="CG710">
        <v>0.94</v>
      </c>
      <c r="CH710">
        <v>0</v>
      </c>
      <c r="CI710">
        <v>0</v>
      </c>
      <c r="CJ710">
        <f t="shared" si="397"/>
        <v>0</v>
      </c>
      <c r="CK710">
        <f t="shared" si="398"/>
        <v>0</v>
      </c>
      <c r="CL710">
        <f t="shared" si="399"/>
        <v>0</v>
      </c>
      <c r="CM710">
        <f t="shared" si="400"/>
        <v>0</v>
      </c>
      <c r="CO710" s="95">
        <v>9.98</v>
      </c>
      <c r="CP710" s="95">
        <v>9.98</v>
      </c>
      <c r="CQ710">
        <f t="shared" si="401"/>
        <v>0</v>
      </c>
    </row>
    <row r="711" spans="1:95" x14ac:dyDescent="0.25">
      <c r="A711">
        <v>903906</v>
      </c>
      <c r="B711" t="s">
        <v>3363</v>
      </c>
      <c r="C711" t="s">
        <v>3350</v>
      </c>
      <c r="D711" t="s">
        <v>411</v>
      </c>
      <c r="E711" t="s">
        <v>443</v>
      </c>
      <c r="F711" t="s">
        <v>205</v>
      </c>
      <c r="J711">
        <f t="shared" ref="J711:K720" si="402">J710</f>
        <v>15.97</v>
      </c>
      <c r="K711" s="97">
        <f t="shared" si="402"/>
        <v>0.94</v>
      </c>
      <c r="O711">
        <f t="shared" ref="O711:P720" si="403">O710</f>
        <v>15.03</v>
      </c>
      <c r="P711">
        <f t="shared" si="403"/>
        <v>3.7574999999999998</v>
      </c>
      <c r="U711" t="s">
        <v>69</v>
      </c>
      <c r="V711" t="s">
        <v>69</v>
      </c>
      <c r="W711" s="73" t="s">
        <v>362</v>
      </c>
      <c r="X711" s="74" t="s">
        <v>362</v>
      </c>
      <c r="Z711" s="76" t="s">
        <v>362</v>
      </c>
      <c r="AC711" s="8" t="s">
        <v>69</v>
      </c>
      <c r="AD711" s="8" t="s">
        <v>69</v>
      </c>
      <c r="AE711" s="8" t="s">
        <v>69</v>
      </c>
      <c r="AF711" s="8" t="s">
        <v>69</v>
      </c>
      <c r="AH711" s="23" t="str">
        <f t="shared" si="376"/>
        <v/>
      </c>
      <c r="AI711" s="23" t="str">
        <f t="shared" si="377"/>
        <v/>
      </c>
      <c r="AJ711" s="23" t="str">
        <f t="shared" si="377"/>
        <v/>
      </c>
      <c r="AK711" s="23" t="str">
        <f t="shared" si="377"/>
        <v/>
      </c>
      <c r="BG711" t="s">
        <v>3364</v>
      </c>
      <c r="BH711" t="s">
        <v>3364</v>
      </c>
      <c r="BM711" t="s">
        <v>3365</v>
      </c>
      <c r="BN711" t="s">
        <v>454</v>
      </c>
      <c r="BO711" t="s">
        <v>66</v>
      </c>
      <c r="BP711">
        <v>903906</v>
      </c>
      <c r="BQ711" t="e">
        <v>#N/A</v>
      </c>
      <c r="BR711" t="e">
        <v>#N/A</v>
      </c>
      <c r="BS711">
        <v>5</v>
      </c>
      <c r="BT711">
        <v>13988.17</v>
      </c>
      <c r="BX711">
        <v>6.79</v>
      </c>
      <c r="BY711">
        <v>6.79</v>
      </c>
      <c r="BZ711">
        <f t="shared" si="396"/>
        <v>0</v>
      </c>
      <c r="CC711" t="e">
        <f>VLOOKUP(A711,'[1]RPT 1280 - Edmonton'!$1:$1048576,4,0)</f>
        <v>#N/A</v>
      </c>
      <c r="CE711" t="s">
        <v>6404</v>
      </c>
      <c r="CF711">
        <v>15.97</v>
      </c>
      <c r="CG711">
        <v>0.94</v>
      </c>
      <c r="CH711">
        <v>0</v>
      </c>
      <c r="CI711">
        <v>0</v>
      </c>
      <c r="CJ711">
        <f t="shared" si="397"/>
        <v>0</v>
      </c>
      <c r="CK711">
        <f t="shared" si="398"/>
        <v>0</v>
      </c>
      <c r="CL711">
        <f t="shared" si="399"/>
        <v>0</v>
      </c>
      <c r="CM711">
        <f t="shared" si="400"/>
        <v>0</v>
      </c>
    </row>
    <row r="712" spans="1:95" x14ac:dyDescent="0.25">
      <c r="A712">
        <v>194365</v>
      </c>
      <c r="B712" t="s">
        <v>3366</v>
      </c>
      <c r="C712" t="s">
        <v>3350</v>
      </c>
      <c r="D712" t="s">
        <v>411</v>
      </c>
      <c r="E712" t="s">
        <v>443</v>
      </c>
      <c r="F712" t="s">
        <v>205</v>
      </c>
      <c r="J712">
        <f t="shared" si="402"/>
        <v>15.97</v>
      </c>
      <c r="K712" s="97">
        <f t="shared" si="402"/>
        <v>0.94</v>
      </c>
      <c r="O712">
        <f t="shared" si="403"/>
        <v>15.03</v>
      </c>
      <c r="P712">
        <f t="shared" si="403"/>
        <v>3.7574999999999998</v>
      </c>
      <c r="U712" t="s">
        <v>69</v>
      </c>
      <c r="V712" t="s">
        <v>69</v>
      </c>
      <c r="W712" s="73" t="s">
        <v>362</v>
      </c>
      <c r="X712" s="74" t="s">
        <v>362</v>
      </c>
      <c r="Z712" s="76" t="s">
        <v>362</v>
      </c>
      <c r="AC712" s="8" t="s">
        <v>69</v>
      </c>
      <c r="AD712" s="8" t="s">
        <v>69</v>
      </c>
      <c r="AE712" s="8" t="s">
        <v>69</v>
      </c>
      <c r="AF712" s="8" t="s">
        <v>69</v>
      </c>
      <c r="AH712" s="23" t="str">
        <f t="shared" si="376"/>
        <v/>
      </c>
      <c r="AI712" s="23" t="str">
        <f t="shared" si="377"/>
        <v/>
      </c>
      <c r="AJ712" s="23" t="str">
        <f t="shared" si="377"/>
        <v/>
      </c>
      <c r="AK712" s="23" t="str">
        <f t="shared" si="377"/>
        <v/>
      </c>
      <c r="BG712" t="s">
        <v>3367</v>
      </c>
      <c r="BH712" t="s">
        <v>3367</v>
      </c>
      <c r="BM712" t="s">
        <v>3368</v>
      </c>
      <c r="BN712" t="s">
        <v>454</v>
      </c>
      <c r="BO712" t="s">
        <v>66</v>
      </c>
      <c r="BP712">
        <v>194365</v>
      </c>
      <c r="BQ712" t="e">
        <v>#N/A</v>
      </c>
      <c r="BR712" t="e">
        <v>#N/A</v>
      </c>
      <c r="BS712">
        <v>21</v>
      </c>
      <c r="BT712">
        <v>7059.21</v>
      </c>
      <c r="BX712">
        <v>6.79</v>
      </c>
      <c r="BY712">
        <v>6.79</v>
      </c>
      <c r="BZ712">
        <f t="shared" si="396"/>
        <v>0</v>
      </c>
      <c r="CC712" t="e">
        <f>VLOOKUP(A712,'[1]RPT 1280 - Edmonton'!$1:$1048576,4,0)</f>
        <v>#N/A</v>
      </c>
      <c r="CE712" t="s">
        <v>6404</v>
      </c>
      <c r="CF712">
        <v>15.97</v>
      </c>
      <c r="CG712">
        <v>0.94</v>
      </c>
      <c r="CH712">
        <v>0</v>
      </c>
      <c r="CI712">
        <v>0</v>
      </c>
      <c r="CJ712">
        <f t="shared" si="397"/>
        <v>0</v>
      </c>
      <c r="CK712">
        <f t="shared" si="398"/>
        <v>0</v>
      </c>
      <c r="CL712">
        <f t="shared" si="399"/>
        <v>0</v>
      </c>
      <c r="CM712">
        <f t="shared" si="400"/>
        <v>0</v>
      </c>
    </row>
    <row r="713" spans="1:95" x14ac:dyDescent="0.25">
      <c r="A713">
        <v>194274</v>
      </c>
      <c r="B713" t="s">
        <v>3369</v>
      </c>
      <c r="C713" t="s">
        <v>3350</v>
      </c>
      <c r="D713" t="s">
        <v>411</v>
      </c>
      <c r="E713" t="s">
        <v>443</v>
      </c>
      <c r="F713" t="s">
        <v>205</v>
      </c>
      <c r="J713">
        <f t="shared" si="402"/>
        <v>15.97</v>
      </c>
      <c r="K713" s="97">
        <f t="shared" si="402"/>
        <v>0.94</v>
      </c>
      <c r="O713">
        <f t="shared" si="403"/>
        <v>15.03</v>
      </c>
      <c r="P713">
        <f t="shared" si="403"/>
        <v>3.7574999999999998</v>
      </c>
      <c r="U713" t="s">
        <v>69</v>
      </c>
      <c r="V713" t="s">
        <v>69</v>
      </c>
      <c r="W713" s="73" t="s">
        <v>362</v>
      </c>
      <c r="X713" s="74" t="s">
        <v>362</v>
      </c>
      <c r="Z713" s="76" t="s">
        <v>362</v>
      </c>
      <c r="AC713" s="8" t="s">
        <v>69</v>
      </c>
      <c r="AD713" s="8" t="s">
        <v>69</v>
      </c>
      <c r="AE713" s="8" t="s">
        <v>69</v>
      </c>
      <c r="AF713" s="8" t="s">
        <v>69</v>
      </c>
      <c r="AH713" s="23" t="str">
        <f t="shared" si="376"/>
        <v/>
      </c>
      <c r="AI713" s="23" t="str">
        <f t="shared" si="377"/>
        <v/>
      </c>
      <c r="AJ713" s="23" t="str">
        <f t="shared" si="377"/>
        <v/>
      </c>
      <c r="AK713" s="23" t="str">
        <f t="shared" si="377"/>
        <v/>
      </c>
      <c r="BG713" t="s">
        <v>3370</v>
      </c>
      <c r="BH713" t="s">
        <v>3370</v>
      </c>
      <c r="BM713" t="s">
        <v>3371</v>
      </c>
      <c r="BN713" t="s">
        <v>454</v>
      </c>
      <c r="BO713" t="s">
        <v>66</v>
      </c>
      <c r="BP713">
        <v>194274</v>
      </c>
      <c r="BQ713" t="e">
        <v>#N/A</v>
      </c>
      <c r="BR713" t="e">
        <v>#N/A</v>
      </c>
      <c r="BS713">
        <v>17</v>
      </c>
      <c r="BT713">
        <v>9048.4699999999993</v>
      </c>
      <c r="BX713">
        <v>6.79</v>
      </c>
      <c r="BY713">
        <v>6.79</v>
      </c>
      <c r="BZ713">
        <f t="shared" si="396"/>
        <v>0</v>
      </c>
      <c r="CC713" t="e">
        <f>VLOOKUP(A713,'[1]RPT 1280 - Edmonton'!$1:$1048576,4,0)</f>
        <v>#N/A</v>
      </c>
      <c r="CE713" t="s">
        <v>6404</v>
      </c>
      <c r="CF713">
        <v>15.97</v>
      </c>
      <c r="CG713">
        <v>0.94</v>
      </c>
      <c r="CH713">
        <v>0</v>
      </c>
      <c r="CI713">
        <v>0</v>
      </c>
      <c r="CJ713">
        <f t="shared" si="397"/>
        <v>0</v>
      </c>
      <c r="CK713">
        <f t="shared" si="398"/>
        <v>0</v>
      </c>
      <c r="CL713">
        <f t="shared" si="399"/>
        <v>0</v>
      </c>
      <c r="CM713">
        <f t="shared" si="400"/>
        <v>0</v>
      </c>
    </row>
    <row r="714" spans="1:95" x14ac:dyDescent="0.25">
      <c r="A714">
        <v>6201719</v>
      </c>
      <c r="B714" t="s">
        <v>3372</v>
      </c>
      <c r="C714" t="s">
        <v>3350</v>
      </c>
      <c r="D714" t="s">
        <v>411</v>
      </c>
      <c r="E714" t="s">
        <v>443</v>
      </c>
      <c r="F714" t="s">
        <v>205</v>
      </c>
      <c r="J714">
        <f t="shared" si="402"/>
        <v>15.97</v>
      </c>
      <c r="K714" s="97">
        <f t="shared" si="402"/>
        <v>0.94</v>
      </c>
      <c r="O714">
        <f t="shared" si="403"/>
        <v>15.03</v>
      </c>
      <c r="P714">
        <f t="shared" si="403"/>
        <v>3.7574999999999998</v>
      </c>
      <c r="U714" t="s">
        <v>69</v>
      </c>
      <c r="V714" t="s">
        <v>69</v>
      </c>
      <c r="W714" s="73" t="s">
        <v>362</v>
      </c>
      <c r="X714" s="74" t="s">
        <v>362</v>
      </c>
      <c r="Z714" s="76" t="s">
        <v>362</v>
      </c>
      <c r="AC714" s="8" t="s">
        <v>69</v>
      </c>
      <c r="AD714" s="8" t="s">
        <v>69</v>
      </c>
      <c r="AE714" s="8" t="s">
        <v>69</v>
      </c>
      <c r="AF714" s="8" t="s">
        <v>69</v>
      </c>
      <c r="AH714" s="23" t="str">
        <f t="shared" si="376"/>
        <v/>
      </c>
      <c r="AI714" s="23" t="str">
        <f t="shared" si="377"/>
        <v/>
      </c>
      <c r="AJ714" s="23" t="str">
        <f t="shared" si="377"/>
        <v/>
      </c>
      <c r="AK714" s="23" t="str">
        <f t="shared" si="377"/>
        <v/>
      </c>
      <c r="BG714" t="s">
        <v>3373</v>
      </c>
      <c r="BH714" t="s">
        <v>3373</v>
      </c>
      <c r="BM714" t="s">
        <v>3374</v>
      </c>
      <c r="BN714" t="s">
        <v>454</v>
      </c>
      <c r="BO714" t="s">
        <v>66</v>
      </c>
      <c r="BP714">
        <v>6201719</v>
      </c>
      <c r="BQ714" t="e">
        <v>#N/A</v>
      </c>
      <c r="BR714" t="e">
        <v>#N/A</v>
      </c>
      <c r="BS714">
        <v>10</v>
      </c>
      <c r="BT714">
        <v>11195.85</v>
      </c>
      <c r="BX714">
        <v>6.79</v>
      </c>
      <c r="BY714">
        <v>6.79</v>
      </c>
      <c r="BZ714">
        <f t="shared" si="396"/>
        <v>0</v>
      </c>
      <c r="CC714" t="e">
        <f>VLOOKUP(A714,'[1]RPT 1280 - Edmonton'!$1:$1048576,4,0)</f>
        <v>#N/A</v>
      </c>
      <c r="CE714" t="s">
        <v>6404</v>
      </c>
      <c r="CF714">
        <v>15.97</v>
      </c>
      <c r="CG714">
        <v>0.94</v>
      </c>
      <c r="CH714">
        <v>0</v>
      </c>
      <c r="CI714">
        <v>0</v>
      </c>
      <c r="CJ714">
        <f t="shared" si="397"/>
        <v>0</v>
      </c>
      <c r="CK714">
        <f t="shared" si="398"/>
        <v>0</v>
      </c>
      <c r="CL714">
        <f t="shared" si="399"/>
        <v>0</v>
      </c>
      <c r="CM714">
        <f t="shared" si="400"/>
        <v>0</v>
      </c>
    </row>
    <row r="715" spans="1:95" x14ac:dyDescent="0.25">
      <c r="A715">
        <v>6300263</v>
      </c>
      <c r="B715" t="s">
        <v>3375</v>
      </c>
      <c r="C715" t="s">
        <v>3350</v>
      </c>
      <c r="D715" t="s">
        <v>411</v>
      </c>
      <c r="E715" t="s">
        <v>443</v>
      </c>
      <c r="F715" t="s">
        <v>205</v>
      </c>
      <c r="J715">
        <f t="shared" si="402"/>
        <v>15.97</v>
      </c>
      <c r="K715" s="97">
        <f t="shared" si="402"/>
        <v>0.94</v>
      </c>
      <c r="O715">
        <f t="shared" si="403"/>
        <v>15.03</v>
      </c>
      <c r="P715">
        <f t="shared" si="403"/>
        <v>3.7574999999999998</v>
      </c>
      <c r="U715" t="s">
        <v>69</v>
      </c>
      <c r="V715" t="s">
        <v>69</v>
      </c>
      <c r="W715" s="73" t="s">
        <v>362</v>
      </c>
      <c r="X715" s="74" t="s">
        <v>362</v>
      </c>
      <c r="Z715" s="76" t="s">
        <v>362</v>
      </c>
      <c r="AC715" s="8" t="s">
        <v>69</v>
      </c>
      <c r="AD715" s="8" t="s">
        <v>69</v>
      </c>
      <c r="AE715" s="8" t="s">
        <v>69</v>
      </c>
      <c r="AF715" s="8" t="s">
        <v>69</v>
      </c>
      <c r="AH715" s="23" t="str">
        <f t="shared" ref="AH715:AH778" si="404">IF(W715&lt;&gt;"",(RIGHT(W715,LEN(W715)-SEARCH("/",W715,1)))/U715,"")</f>
        <v/>
      </c>
      <c r="AI715" s="23" t="str">
        <f t="shared" ref="AI715:AK778" si="405">IF(X715&lt;&gt;"",X715,"")</f>
        <v/>
      </c>
      <c r="AJ715" s="23" t="str">
        <f t="shared" si="405"/>
        <v/>
      </c>
      <c r="AK715" s="23" t="str">
        <f t="shared" si="405"/>
        <v/>
      </c>
      <c r="BG715" t="s">
        <v>3376</v>
      </c>
      <c r="BH715" t="s">
        <v>3376</v>
      </c>
      <c r="BM715" t="s">
        <v>3377</v>
      </c>
      <c r="BN715" t="s">
        <v>454</v>
      </c>
      <c r="BO715" t="s">
        <v>66</v>
      </c>
      <c r="BP715">
        <v>6300263</v>
      </c>
      <c r="BQ715" t="e">
        <v>#N/A</v>
      </c>
      <c r="BR715" t="e">
        <v>#N/A</v>
      </c>
      <c r="BS715">
        <v>3</v>
      </c>
      <c r="BT715">
        <v>21923.3</v>
      </c>
      <c r="BX715">
        <v>6.79</v>
      </c>
      <c r="BY715">
        <v>6.79</v>
      </c>
      <c r="BZ715">
        <f t="shared" si="396"/>
        <v>0</v>
      </c>
      <c r="CC715" t="e">
        <f>VLOOKUP(A715,'[1]RPT 1280 - Edmonton'!$1:$1048576,4,0)</f>
        <v>#N/A</v>
      </c>
      <c r="CE715" t="s">
        <v>6404</v>
      </c>
      <c r="CF715">
        <v>15.97</v>
      </c>
      <c r="CG715">
        <v>0.94</v>
      </c>
      <c r="CH715">
        <v>0</v>
      </c>
      <c r="CI715">
        <v>0</v>
      </c>
      <c r="CJ715">
        <f t="shared" si="397"/>
        <v>0</v>
      </c>
      <c r="CK715">
        <f t="shared" si="398"/>
        <v>0</v>
      </c>
      <c r="CL715">
        <f t="shared" si="399"/>
        <v>0</v>
      </c>
      <c r="CM715">
        <f t="shared" si="400"/>
        <v>0</v>
      </c>
    </row>
    <row r="716" spans="1:95" x14ac:dyDescent="0.25">
      <c r="A716">
        <v>6445290</v>
      </c>
      <c r="B716" t="s">
        <v>3378</v>
      </c>
      <c r="C716" t="s">
        <v>3350</v>
      </c>
      <c r="D716" t="s">
        <v>411</v>
      </c>
      <c r="E716" t="s">
        <v>443</v>
      </c>
      <c r="F716" t="s">
        <v>205</v>
      </c>
      <c r="J716">
        <f t="shared" si="402"/>
        <v>15.97</v>
      </c>
      <c r="K716" s="97">
        <f t="shared" si="402"/>
        <v>0.94</v>
      </c>
      <c r="O716">
        <f t="shared" si="403"/>
        <v>15.03</v>
      </c>
      <c r="P716">
        <f t="shared" si="403"/>
        <v>3.7574999999999998</v>
      </c>
      <c r="U716" t="s">
        <v>69</v>
      </c>
      <c r="V716" t="s">
        <v>69</v>
      </c>
      <c r="W716" s="73" t="s">
        <v>362</v>
      </c>
      <c r="X716" s="74" t="s">
        <v>362</v>
      </c>
      <c r="Z716" s="76" t="s">
        <v>362</v>
      </c>
      <c r="AC716" s="8" t="s">
        <v>69</v>
      </c>
      <c r="AD716" s="8" t="s">
        <v>69</v>
      </c>
      <c r="AE716" s="8" t="s">
        <v>69</v>
      </c>
      <c r="AF716" s="8" t="s">
        <v>69</v>
      </c>
      <c r="AH716" s="23" t="str">
        <f t="shared" si="404"/>
        <v/>
      </c>
      <c r="AI716" s="23" t="str">
        <f t="shared" si="405"/>
        <v/>
      </c>
      <c r="AJ716" s="23" t="str">
        <f t="shared" si="405"/>
        <v/>
      </c>
      <c r="AK716" s="23" t="str">
        <f t="shared" si="405"/>
        <v/>
      </c>
      <c r="BG716" t="s">
        <v>3379</v>
      </c>
      <c r="BH716" t="s">
        <v>3380</v>
      </c>
      <c r="BM716" t="s">
        <v>3381</v>
      </c>
      <c r="BN716" t="s">
        <v>454</v>
      </c>
      <c r="BO716" t="s">
        <v>66</v>
      </c>
      <c r="BP716">
        <v>6445290</v>
      </c>
      <c r="BQ716" t="e">
        <v>#N/A</v>
      </c>
      <c r="BR716" t="e">
        <v>#N/A</v>
      </c>
      <c r="BS716">
        <v>15</v>
      </c>
      <c r="BT716">
        <v>5424.17</v>
      </c>
      <c r="BX716">
        <v>6.79</v>
      </c>
      <c r="BY716">
        <v>6.79</v>
      </c>
      <c r="BZ716">
        <f t="shared" si="396"/>
        <v>0</v>
      </c>
      <c r="CC716" t="e">
        <f>VLOOKUP(A716,'[1]RPT 1280 - Edmonton'!$1:$1048576,4,0)</f>
        <v>#N/A</v>
      </c>
      <c r="CE716" t="s">
        <v>6404</v>
      </c>
      <c r="CF716">
        <v>15.97</v>
      </c>
      <c r="CG716">
        <v>0.94</v>
      </c>
      <c r="CH716">
        <v>0</v>
      </c>
      <c r="CI716">
        <v>0</v>
      </c>
      <c r="CJ716">
        <f t="shared" si="397"/>
        <v>0</v>
      </c>
      <c r="CK716">
        <f t="shared" si="398"/>
        <v>0</v>
      </c>
      <c r="CL716">
        <f t="shared" si="399"/>
        <v>0</v>
      </c>
      <c r="CM716">
        <f t="shared" si="400"/>
        <v>0</v>
      </c>
    </row>
    <row r="717" spans="1:95" x14ac:dyDescent="0.25">
      <c r="A717">
        <v>6490718</v>
      </c>
      <c r="B717" t="s">
        <v>3382</v>
      </c>
      <c r="C717" t="s">
        <v>3350</v>
      </c>
      <c r="D717" t="s">
        <v>411</v>
      </c>
      <c r="E717" t="s">
        <v>443</v>
      </c>
      <c r="F717" t="s">
        <v>205</v>
      </c>
      <c r="J717">
        <f t="shared" si="402"/>
        <v>15.97</v>
      </c>
      <c r="K717" s="97">
        <f t="shared" si="402"/>
        <v>0.94</v>
      </c>
      <c r="O717">
        <f t="shared" si="403"/>
        <v>15.03</v>
      </c>
      <c r="P717">
        <f t="shared" si="403"/>
        <v>3.7574999999999998</v>
      </c>
      <c r="U717" t="s">
        <v>69</v>
      </c>
      <c r="V717" t="s">
        <v>69</v>
      </c>
      <c r="W717" s="73" t="s">
        <v>362</v>
      </c>
      <c r="X717" s="74" t="s">
        <v>362</v>
      </c>
      <c r="Z717" s="76" t="s">
        <v>362</v>
      </c>
      <c r="AC717" s="8" t="s">
        <v>69</v>
      </c>
      <c r="AD717" s="8" t="s">
        <v>69</v>
      </c>
      <c r="AE717" s="8" t="s">
        <v>69</v>
      </c>
      <c r="AF717" s="8" t="s">
        <v>69</v>
      </c>
      <c r="AH717" s="23" t="str">
        <f t="shared" si="404"/>
        <v/>
      </c>
      <c r="AI717" s="23" t="str">
        <f t="shared" si="405"/>
        <v/>
      </c>
      <c r="AJ717" s="23" t="str">
        <f t="shared" si="405"/>
        <v/>
      </c>
      <c r="AK717" s="23" t="str">
        <f t="shared" si="405"/>
        <v/>
      </c>
      <c r="BG717" t="s">
        <v>3383</v>
      </c>
      <c r="BH717" t="s">
        <v>3383</v>
      </c>
      <c r="BM717" t="s">
        <v>3384</v>
      </c>
      <c r="BN717" t="s">
        <v>454</v>
      </c>
      <c r="BO717" t="s">
        <v>66</v>
      </c>
      <c r="BQ717" t="e">
        <v>#N/A</v>
      </c>
      <c r="BR717" t="e">
        <v>#N/A</v>
      </c>
      <c r="BS717">
        <v>10</v>
      </c>
      <c r="BT717">
        <v>8431.42</v>
      </c>
      <c r="BX717">
        <v>6.79</v>
      </c>
      <c r="BY717">
        <v>6.79</v>
      </c>
      <c r="BZ717">
        <f t="shared" si="396"/>
        <v>0</v>
      </c>
      <c r="CC717" t="e">
        <f>VLOOKUP(A717,'[1]RPT 1280 - Edmonton'!$1:$1048576,4,0)</f>
        <v>#N/A</v>
      </c>
      <c r="CE717" t="s">
        <v>6404</v>
      </c>
      <c r="CF717">
        <v>15.97</v>
      </c>
      <c r="CG717">
        <v>0.94</v>
      </c>
      <c r="CH717">
        <v>0</v>
      </c>
      <c r="CI717">
        <v>0</v>
      </c>
      <c r="CJ717">
        <f t="shared" si="397"/>
        <v>0</v>
      </c>
      <c r="CK717">
        <f t="shared" si="398"/>
        <v>0</v>
      </c>
      <c r="CL717">
        <f t="shared" si="399"/>
        <v>0</v>
      </c>
      <c r="CM717">
        <f t="shared" si="400"/>
        <v>0</v>
      </c>
    </row>
    <row r="718" spans="1:95" x14ac:dyDescent="0.25">
      <c r="A718">
        <v>6490700</v>
      </c>
      <c r="B718" t="s">
        <v>3385</v>
      </c>
      <c r="C718" t="s">
        <v>3350</v>
      </c>
      <c r="D718" t="s">
        <v>411</v>
      </c>
      <c r="E718" t="s">
        <v>443</v>
      </c>
      <c r="F718" t="s">
        <v>205</v>
      </c>
      <c r="J718">
        <f t="shared" si="402"/>
        <v>15.97</v>
      </c>
      <c r="K718" s="97">
        <f t="shared" si="402"/>
        <v>0.94</v>
      </c>
      <c r="O718">
        <f t="shared" si="403"/>
        <v>15.03</v>
      </c>
      <c r="P718">
        <f t="shared" si="403"/>
        <v>3.7574999999999998</v>
      </c>
      <c r="U718" t="s">
        <v>69</v>
      </c>
      <c r="V718" t="s">
        <v>69</v>
      </c>
      <c r="W718" s="73" t="s">
        <v>362</v>
      </c>
      <c r="X718" s="74" t="s">
        <v>362</v>
      </c>
      <c r="Z718" s="76" t="s">
        <v>362</v>
      </c>
      <c r="AC718" s="8" t="s">
        <v>69</v>
      </c>
      <c r="AD718" s="8" t="s">
        <v>69</v>
      </c>
      <c r="AE718" s="8" t="s">
        <v>69</v>
      </c>
      <c r="AF718" s="8" t="s">
        <v>69</v>
      </c>
      <c r="AH718" s="23" t="str">
        <f t="shared" si="404"/>
        <v/>
      </c>
      <c r="AI718" s="23" t="str">
        <f t="shared" si="405"/>
        <v/>
      </c>
      <c r="AJ718" s="23" t="str">
        <f t="shared" si="405"/>
        <v/>
      </c>
      <c r="AK718" s="23" t="str">
        <f t="shared" si="405"/>
        <v/>
      </c>
      <c r="BG718" t="s">
        <v>3386</v>
      </c>
      <c r="BH718" t="s">
        <v>3386</v>
      </c>
      <c r="BM718" t="s">
        <v>3387</v>
      </c>
      <c r="BN718" t="s">
        <v>454</v>
      </c>
      <c r="BO718" t="s">
        <v>66</v>
      </c>
      <c r="BQ718" t="e">
        <v>#N/A</v>
      </c>
      <c r="BR718" t="e">
        <v>#N/A</v>
      </c>
      <c r="BS718">
        <v>12</v>
      </c>
      <c r="BT718">
        <v>6156.76</v>
      </c>
      <c r="BX718">
        <v>6.79</v>
      </c>
      <c r="BY718">
        <v>6.79</v>
      </c>
      <c r="BZ718">
        <f t="shared" si="396"/>
        <v>0</v>
      </c>
      <c r="CC718" t="e">
        <f>VLOOKUP(A718,'[1]RPT 1280 - Edmonton'!$1:$1048576,4,0)</f>
        <v>#N/A</v>
      </c>
      <c r="CE718" t="s">
        <v>6404</v>
      </c>
      <c r="CF718">
        <v>15.97</v>
      </c>
      <c r="CG718">
        <v>0.94</v>
      </c>
      <c r="CH718">
        <v>0</v>
      </c>
      <c r="CI718">
        <v>0</v>
      </c>
      <c r="CJ718">
        <f t="shared" si="397"/>
        <v>0</v>
      </c>
      <c r="CK718">
        <f t="shared" si="398"/>
        <v>0</v>
      </c>
      <c r="CL718">
        <f t="shared" si="399"/>
        <v>0</v>
      </c>
      <c r="CM718">
        <f t="shared" si="400"/>
        <v>0</v>
      </c>
    </row>
    <row r="719" spans="1:95" x14ac:dyDescent="0.25">
      <c r="A719">
        <v>6494355</v>
      </c>
      <c r="B719" t="s">
        <v>3388</v>
      </c>
      <c r="C719" t="s">
        <v>3350</v>
      </c>
      <c r="D719" t="s">
        <v>411</v>
      </c>
      <c r="E719" t="s">
        <v>443</v>
      </c>
      <c r="F719" t="s">
        <v>205</v>
      </c>
      <c r="J719">
        <f t="shared" si="402"/>
        <v>15.97</v>
      </c>
      <c r="K719" s="97">
        <f t="shared" si="402"/>
        <v>0.94</v>
      </c>
      <c r="O719">
        <f t="shared" si="403"/>
        <v>15.03</v>
      </c>
      <c r="P719">
        <f t="shared" si="403"/>
        <v>3.7574999999999998</v>
      </c>
      <c r="U719" t="s">
        <v>69</v>
      </c>
      <c r="V719" t="s">
        <v>69</v>
      </c>
      <c r="W719" s="73" t="s">
        <v>362</v>
      </c>
      <c r="X719" s="74" t="s">
        <v>362</v>
      </c>
      <c r="Z719" s="76" t="s">
        <v>362</v>
      </c>
      <c r="AC719" s="8" t="s">
        <v>69</v>
      </c>
      <c r="AD719" s="8" t="s">
        <v>69</v>
      </c>
      <c r="AE719" s="8" t="s">
        <v>69</v>
      </c>
      <c r="AF719" s="8" t="s">
        <v>69</v>
      </c>
      <c r="AH719" s="23" t="str">
        <f t="shared" si="404"/>
        <v/>
      </c>
      <c r="AI719" s="23" t="str">
        <f t="shared" si="405"/>
        <v/>
      </c>
      <c r="AJ719" s="23" t="str">
        <f t="shared" si="405"/>
        <v/>
      </c>
      <c r="AK719" s="23" t="str">
        <f t="shared" si="405"/>
        <v/>
      </c>
      <c r="BG719" t="s">
        <v>3389</v>
      </c>
      <c r="BH719" t="s">
        <v>3389</v>
      </c>
      <c r="BM719" t="s">
        <v>3390</v>
      </c>
      <c r="BN719" t="s">
        <v>454</v>
      </c>
      <c r="BO719" t="s">
        <v>66</v>
      </c>
      <c r="BQ719" t="e">
        <v>#N/A</v>
      </c>
      <c r="BR719" t="e">
        <v>#N/A</v>
      </c>
      <c r="BS719">
        <v>39</v>
      </c>
      <c r="BT719">
        <v>869.58</v>
      </c>
      <c r="BX719">
        <v>6.79</v>
      </c>
      <c r="BY719">
        <v>6.79</v>
      </c>
      <c r="BZ719">
        <f t="shared" si="396"/>
        <v>0</v>
      </c>
      <c r="CC719" t="e">
        <f>VLOOKUP(A719,'[1]RPT 1280 - Edmonton'!$1:$1048576,4,0)</f>
        <v>#N/A</v>
      </c>
      <c r="CE719" t="s">
        <v>6404</v>
      </c>
      <c r="CF719">
        <v>15.97</v>
      </c>
      <c r="CG719">
        <v>0.94</v>
      </c>
      <c r="CH719">
        <v>0</v>
      </c>
      <c r="CI719">
        <v>0</v>
      </c>
      <c r="CJ719">
        <f t="shared" si="397"/>
        <v>0</v>
      </c>
      <c r="CK719">
        <f t="shared" si="398"/>
        <v>0</v>
      </c>
      <c r="CL719">
        <f t="shared" si="399"/>
        <v>0</v>
      </c>
      <c r="CM719">
        <f t="shared" si="400"/>
        <v>0</v>
      </c>
    </row>
    <row r="720" spans="1:95" x14ac:dyDescent="0.25">
      <c r="A720">
        <v>6531602</v>
      </c>
      <c r="B720" t="s">
        <v>3391</v>
      </c>
      <c r="C720" t="s">
        <v>3350</v>
      </c>
      <c r="D720" t="s">
        <v>411</v>
      </c>
      <c r="E720" t="s">
        <v>443</v>
      </c>
      <c r="F720" t="s">
        <v>205</v>
      </c>
      <c r="J720">
        <f t="shared" si="402"/>
        <v>15.97</v>
      </c>
      <c r="K720" s="97">
        <f t="shared" si="402"/>
        <v>0.94</v>
      </c>
      <c r="O720">
        <f t="shared" si="403"/>
        <v>15.03</v>
      </c>
      <c r="P720">
        <f t="shared" si="403"/>
        <v>3.7574999999999998</v>
      </c>
      <c r="U720" t="s">
        <v>69</v>
      </c>
      <c r="V720" t="s">
        <v>69</v>
      </c>
      <c r="W720" s="73" t="s">
        <v>362</v>
      </c>
      <c r="X720" s="74" t="s">
        <v>362</v>
      </c>
      <c r="Z720" s="76" t="s">
        <v>362</v>
      </c>
      <c r="AC720" s="8" t="s">
        <v>69</v>
      </c>
      <c r="AD720" s="8" t="s">
        <v>69</v>
      </c>
      <c r="AE720" s="8" t="s">
        <v>69</v>
      </c>
      <c r="AF720" s="8" t="s">
        <v>69</v>
      </c>
      <c r="AH720" s="23" t="str">
        <f t="shared" si="404"/>
        <v/>
      </c>
      <c r="AI720" s="23" t="str">
        <f t="shared" si="405"/>
        <v/>
      </c>
      <c r="AJ720" s="23" t="str">
        <f t="shared" si="405"/>
        <v/>
      </c>
      <c r="AK720" s="23" t="str">
        <f t="shared" si="405"/>
        <v/>
      </c>
      <c r="BG720" t="s">
        <v>3392</v>
      </c>
      <c r="BH720" t="s">
        <v>3392</v>
      </c>
      <c r="BM720" t="s">
        <v>3393</v>
      </c>
      <c r="BN720" t="s">
        <v>454</v>
      </c>
      <c r="BO720" t="s">
        <v>66</v>
      </c>
      <c r="BQ720" t="e">
        <v>#N/A</v>
      </c>
      <c r="BR720" t="e">
        <v>#N/A</v>
      </c>
      <c r="BT720"/>
      <c r="BX720">
        <v>6.79</v>
      </c>
      <c r="BY720">
        <v>6.79</v>
      </c>
      <c r="BZ720">
        <f t="shared" si="396"/>
        <v>0</v>
      </c>
      <c r="CC720" t="e">
        <f>VLOOKUP(A720,'[1]RPT 1280 - Edmonton'!$1:$1048576,4,0)</f>
        <v>#N/A</v>
      </c>
      <c r="CE720" t="s">
        <v>6404</v>
      </c>
      <c r="CF720">
        <v>15.97</v>
      </c>
      <c r="CG720">
        <v>0.94</v>
      </c>
      <c r="CH720">
        <v>0</v>
      </c>
      <c r="CI720">
        <v>0</v>
      </c>
      <c r="CJ720">
        <f t="shared" si="397"/>
        <v>0</v>
      </c>
      <c r="CK720">
        <f t="shared" si="398"/>
        <v>0</v>
      </c>
      <c r="CL720">
        <f t="shared" si="399"/>
        <v>0</v>
      </c>
      <c r="CM720">
        <f t="shared" si="400"/>
        <v>0</v>
      </c>
    </row>
    <row r="721" spans="1:95" x14ac:dyDescent="0.25">
      <c r="A721">
        <v>6541379</v>
      </c>
      <c r="B721" t="s">
        <v>3394</v>
      </c>
      <c r="C721" t="s">
        <v>3350</v>
      </c>
      <c r="D721" t="s">
        <v>411</v>
      </c>
      <c r="E721" t="s">
        <v>443</v>
      </c>
      <c r="F721" t="s">
        <v>205</v>
      </c>
      <c r="I721" t="s">
        <v>186</v>
      </c>
      <c r="J721">
        <v>17.89</v>
      </c>
      <c r="K721" s="97">
        <v>0.94</v>
      </c>
      <c r="O721">
        <v>16.95</v>
      </c>
      <c r="P721">
        <v>4.2374999999999998</v>
      </c>
      <c r="T721" t="s">
        <v>1901</v>
      </c>
      <c r="U721" t="s">
        <v>1149</v>
      </c>
      <c r="V721" t="s">
        <v>1902</v>
      </c>
      <c r="W721" s="73" t="s">
        <v>1903</v>
      </c>
      <c r="X721" s="74">
        <v>5.99</v>
      </c>
      <c r="Z721" s="76">
        <v>5.99</v>
      </c>
      <c r="AA721" s="27">
        <v>0.27104208416833703</v>
      </c>
      <c r="AC721" s="8">
        <v>5.99</v>
      </c>
      <c r="AD721" s="8">
        <v>7.19</v>
      </c>
      <c r="AE721" s="8">
        <v>6.19</v>
      </c>
      <c r="AF721" s="8">
        <v>7.19</v>
      </c>
      <c r="AH721" s="23">
        <f t="shared" si="404"/>
        <v>4.9950000000000001</v>
      </c>
      <c r="AI721" s="23">
        <f t="shared" si="405"/>
        <v>5.99</v>
      </c>
      <c r="AJ721" s="23" t="str">
        <f t="shared" si="405"/>
        <v/>
      </c>
      <c r="AK721" s="23">
        <f t="shared" si="405"/>
        <v>5.99</v>
      </c>
      <c r="AM721" s="40">
        <v>15.49</v>
      </c>
      <c r="AN721" s="40">
        <v>13.88</v>
      </c>
      <c r="AO721">
        <v>4</v>
      </c>
      <c r="AP721" s="40">
        <f t="shared" ref="AP721:AP732" si="406">(AM721 * 1.05) - L721 - Q721 - K721</f>
        <v>15.324500000000002</v>
      </c>
      <c r="AQ721" t="s">
        <v>60</v>
      </c>
      <c r="AR721" s="40">
        <f t="shared" ref="AR721:AR732" si="407">(((AH721)-((AP721/AO721) + ((AN721 * 0.03)/AO721)))/AH721)*100</f>
        <v>21.216716716716711</v>
      </c>
      <c r="AS721" s="40">
        <f t="shared" ref="AS721:AS732" si="408">(((AI721)-((AP721/AO721) + ((AN721 * 0.3)/AO721)))/AI721)*100</f>
        <v>18.662353923205337</v>
      </c>
      <c r="AT721" s="40" t="e">
        <f t="shared" ref="AT721:AT732" si="409">(((AJ721)-((AP721/AO721) + ((AN721 * 0.03)/AO721)))/AJ721)*100</f>
        <v>#VALUE!</v>
      </c>
      <c r="AU721" s="40">
        <f t="shared" ref="AU721:AU732" si="410">(((AK721)-((AP721/AO721) + ((AN721 * 0.07)/AO721)))/AK721)*100</f>
        <v>31.986227045075115</v>
      </c>
      <c r="BB721" s="77">
        <f t="shared" ref="BB721:BB732" si="411">(((AH721)-(((AP721/AO721) + ((AN721 * 0.03)/AO721))-AW721))/AH721)*100</f>
        <v>21.216716716716711</v>
      </c>
      <c r="BC721" s="78">
        <f t="shared" ref="BC721:BC732" si="412">(((AI721)-(((AP721/AO721) + ((AN721 * 0.3)/AO721))-AX721))/AI721)*100</f>
        <v>18.662353923205337</v>
      </c>
      <c r="BD721" s="79" t="e">
        <f t="shared" ref="BD721:BD732" si="413">(((AJ721)-(((AP721/AO721) + ((AN721 * 0.03)/AO721))-AY721))/AJ721)*100</f>
        <v>#VALUE!</v>
      </c>
      <c r="BE721" s="80">
        <f t="shared" ref="BE721:BE732" si="414">(((AK721)-(((AP721/AO721) + ((AN721 * 0.15)/AO721))-AZ721))/AK721)*100</f>
        <v>27.351836393989981</v>
      </c>
      <c r="BG721" t="s">
        <v>3395</v>
      </c>
      <c r="BH721" t="s">
        <v>3395</v>
      </c>
      <c r="BM721" t="s">
        <v>3396</v>
      </c>
      <c r="BN721" t="s">
        <v>454</v>
      </c>
      <c r="BO721" t="s">
        <v>66</v>
      </c>
      <c r="BQ721" t="e">
        <v>#N/A</v>
      </c>
      <c r="BR721" t="e">
        <v>#N/A</v>
      </c>
      <c r="BT721"/>
      <c r="BX721">
        <v>6.79</v>
      </c>
      <c r="BY721">
        <v>6.79</v>
      </c>
      <c r="BZ721">
        <f t="shared" si="396"/>
        <v>0</v>
      </c>
      <c r="CC721" t="e">
        <f>VLOOKUP(A721,'[1]RPT 1280 - Edmonton'!$1:$1048576,4,0)</f>
        <v>#N/A</v>
      </c>
      <c r="CE721" t="s">
        <v>6404</v>
      </c>
      <c r="CF721">
        <v>17.89</v>
      </c>
      <c r="CG721">
        <v>0.94</v>
      </c>
      <c r="CH721">
        <v>0</v>
      </c>
      <c r="CI721">
        <v>0</v>
      </c>
      <c r="CJ721">
        <f t="shared" si="397"/>
        <v>0</v>
      </c>
      <c r="CK721">
        <f t="shared" si="398"/>
        <v>0</v>
      </c>
      <c r="CL721">
        <f t="shared" si="399"/>
        <v>0</v>
      </c>
      <c r="CM721">
        <f t="shared" si="400"/>
        <v>0</v>
      </c>
      <c r="CO721" s="95">
        <v>9.98</v>
      </c>
      <c r="CP721" s="95">
        <v>9.98</v>
      </c>
      <c r="CQ721">
        <f t="shared" si="401"/>
        <v>0</v>
      </c>
    </row>
    <row r="722" spans="1:95" x14ac:dyDescent="0.25">
      <c r="A722" s="105">
        <v>6226328</v>
      </c>
      <c r="B722" t="s">
        <v>3397</v>
      </c>
      <c r="C722" t="s">
        <v>3398</v>
      </c>
      <c r="D722" t="s">
        <v>411</v>
      </c>
      <c r="E722" t="s">
        <v>309</v>
      </c>
      <c r="F722" t="s">
        <v>205</v>
      </c>
      <c r="I722" t="s">
        <v>55</v>
      </c>
      <c r="J722">
        <v>32.51</v>
      </c>
      <c r="M722" s="98">
        <v>2.4</v>
      </c>
      <c r="O722">
        <v>32.51</v>
      </c>
      <c r="P722">
        <v>8.1274999999999995</v>
      </c>
      <c r="Q722" s="99">
        <v>3</v>
      </c>
      <c r="T722" t="s">
        <v>3399</v>
      </c>
      <c r="U722" t="s">
        <v>57</v>
      </c>
      <c r="V722" t="s">
        <v>3400</v>
      </c>
      <c r="W722" s="73" t="s">
        <v>3401</v>
      </c>
      <c r="X722" s="74">
        <v>9.49</v>
      </c>
      <c r="Z722" s="76">
        <v>8.99</v>
      </c>
      <c r="AA722" s="27">
        <v>9.0138721351025297E-2</v>
      </c>
      <c r="AC722" s="8">
        <v>9.99</v>
      </c>
      <c r="AD722" s="8" t="s">
        <v>3402</v>
      </c>
      <c r="AE722" s="8" t="s">
        <v>415</v>
      </c>
      <c r="AF722" s="8">
        <v>11.99</v>
      </c>
      <c r="AH722" s="23">
        <f t="shared" si="404"/>
        <v>8.2899999999999991</v>
      </c>
      <c r="AI722" s="23">
        <f t="shared" si="405"/>
        <v>9.49</v>
      </c>
      <c r="AJ722" s="23" t="str">
        <f t="shared" si="405"/>
        <v/>
      </c>
      <c r="AK722" s="23">
        <f t="shared" si="405"/>
        <v>8.99</v>
      </c>
      <c r="AM722" s="40">
        <v>32.51</v>
      </c>
      <c r="AN722" s="40">
        <v>11.68</v>
      </c>
      <c r="AO722">
        <v>4</v>
      </c>
      <c r="AP722" s="40">
        <f t="shared" si="406"/>
        <v>31.1355</v>
      </c>
      <c r="AQ722" t="s">
        <v>60</v>
      </c>
      <c r="AR722" s="40">
        <f t="shared" si="407"/>
        <v>5.0485524728588533</v>
      </c>
      <c r="AS722" s="40">
        <f t="shared" si="408"/>
        <v>8.7473656480505859</v>
      </c>
      <c r="AT722" s="40" t="e">
        <f t="shared" si="409"/>
        <v>#VALUE!</v>
      </c>
      <c r="AU722" s="40">
        <f t="shared" si="410"/>
        <v>11.142658509454954</v>
      </c>
      <c r="BB722" s="77">
        <f t="shared" si="411"/>
        <v>5.0485524728588533</v>
      </c>
      <c r="BC722" s="78">
        <f t="shared" si="412"/>
        <v>8.7473656480505859</v>
      </c>
      <c r="BD722" s="79" t="e">
        <f t="shared" si="413"/>
        <v>#VALUE!</v>
      </c>
      <c r="BE722" s="80">
        <f t="shared" si="414"/>
        <v>8.5442157953281352</v>
      </c>
      <c r="BG722" t="s">
        <v>3403</v>
      </c>
      <c r="BH722" t="s">
        <v>3404</v>
      </c>
      <c r="BJ722" t="s">
        <v>3405</v>
      </c>
      <c r="BM722" t="s">
        <v>3406</v>
      </c>
      <c r="BN722" t="s">
        <v>148</v>
      </c>
      <c r="BO722" t="s">
        <v>3407</v>
      </c>
      <c r="BP722">
        <v>6226328</v>
      </c>
      <c r="BQ722" t="s">
        <v>185</v>
      </c>
      <c r="BR722" t="e">
        <v>#N/A</v>
      </c>
      <c r="BS722">
        <v>0</v>
      </c>
      <c r="BT722" s="88">
        <v>260234.94</v>
      </c>
      <c r="BX722">
        <v>13.49</v>
      </c>
      <c r="BY722">
        <v>13.49</v>
      </c>
      <c r="BZ722">
        <f t="shared" si="396"/>
        <v>0</v>
      </c>
      <c r="CC722" t="e">
        <f>VLOOKUP(A722,'[1]RPT 1280 - Edmonton'!$1:$1048576,4,0)</f>
        <v>#N/A</v>
      </c>
      <c r="CE722" t="s">
        <v>6404</v>
      </c>
      <c r="CF722">
        <v>32.51</v>
      </c>
      <c r="CG722">
        <v>0</v>
      </c>
      <c r="CH722">
        <v>0</v>
      </c>
      <c r="CI722">
        <v>2.4</v>
      </c>
      <c r="CJ722">
        <f t="shared" si="397"/>
        <v>0</v>
      </c>
      <c r="CK722">
        <f t="shared" si="398"/>
        <v>0</v>
      </c>
      <c r="CL722">
        <f t="shared" si="399"/>
        <v>0</v>
      </c>
      <c r="CM722">
        <f t="shared" si="400"/>
        <v>0</v>
      </c>
      <c r="CO722" s="95">
        <v>8.2899999999999991</v>
      </c>
      <c r="CP722" s="95">
        <v>8.2899999999999991</v>
      </c>
      <c r="CQ722">
        <f t="shared" si="401"/>
        <v>0</v>
      </c>
    </row>
    <row r="723" spans="1:95" x14ac:dyDescent="0.25">
      <c r="A723" s="105">
        <v>6356893</v>
      </c>
      <c r="B723" t="s">
        <v>3408</v>
      </c>
      <c r="C723" t="s">
        <v>3398</v>
      </c>
      <c r="D723" t="s">
        <v>411</v>
      </c>
      <c r="E723" t="s">
        <v>309</v>
      </c>
      <c r="F723" t="s">
        <v>205</v>
      </c>
      <c r="I723" t="s">
        <v>186</v>
      </c>
      <c r="J723">
        <v>48.77</v>
      </c>
      <c r="M723" s="98">
        <v>3.61</v>
      </c>
      <c r="O723">
        <v>48.77</v>
      </c>
      <c r="P723">
        <v>8.1283333333333303</v>
      </c>
      <c r="Q723" s="99">
        <v>4</v>
      </c>
      <c r="T723" t="s">
        <v>3399</v>
      </c>
      <c r="U723" t="s">
        <v>57</v>
      </c>
      <c r="V723" t="s">
        <v>3400</v>
      </c>
      <c r="W723" s="73" t="s">
        <v>3401</v>
      </c>
      <c r="X723" s="74">
        <v>9.49</v>
      </c>
      <c r="Z723" s="76">
        <v>8.99</v>
      </c>
      <c r="AA723" s="27">
        <v>9.0706674708484106E-2</v>
      </c>
      <c r="AC723" s="8">
        <v>9.99</v>
      </c>
      <c r="AD723" s="8" t="s">
        <v>3402</v>
      </c>
      <c r="AE723" s="8" t="s">
        <v>415</v>
      </c>
      <c r="AF723" s="8">
        <v>11.99</v>
      </c>
      <c r="AH723" s="23">
        <f t="shared" si="404"/>
        <v>8.2899999999999991</v>
      </c>
      <c r="AI723" s="23">
        <f t="shared" si="405"/>
        <v>9.49</v>
      </c>
      <c r="AJ723" s="23" t="str">
        <f t="shared" si="405"/>
        <v/>
      </c>
      <c r="AK723" s="23">
        <f t="shared" si="405"/>
        <v>8.99</v>
      </c>
      <c r="AM723" s="40">
        <v>48.77</v>
      </c>
      <c r="AN723" s="40">
        <v>15.72</v>
      </c>
      <c r="AO723">
        <v>6</v>
      </c>
      <c r="AP723" s="40">
        <f t="shared" si="406"/>
        <v>47.208500000000008</v>
      </c>
      <c r="AQ723" t="s">
        <v>60</v>
      </c>
      <c r="AR723" s="40">
        <f t="shared" si="407"/>
        <v>4.1413349416968002</v>
      </c>
      <c r="AS723" s="40">
        <f t="shared" si="408"/>
        <v>8.8083948015454787</v>
      </c>
      <c r="AT723" s="40" t="e">
        <f t="shared" si="409"/>
        <v>#VALUE!</v>
      </c>
      <c r="AU723" s="40">
        <f t="shared" si="410"/>
        <v>10.439562476826083</v>
      </c>
      <c r="BB723" s="77">
        <f t="shared" si="411"/>
        <v>4.1413349416968002</v>
      </c>
      <c r="BC723" s="78">
        <f t="shared" si="412"/>
        <v>8.8083948015454787</v>
      </c>
      <c r="BD723" s="79" t="e">
        <f t="shared" si="413"/>
        <v>#VALUE!</v>
      </c>
      <c r="BE723" s="80">
        <f t="shared" si="414"/>
        <v>8.1080830552465493</v>
      </c>
      <c r="BG723" t="s">
        <v>3409</v>
      </c>
      <c r="BH723" t="s">
        <v>3410</v>
      </c>
      <c r="BJ723" t="s">
        <v>3405</v>
      </c>
      <c r="BM723" t="s">
        <v>3411</v>
      </c>
      <c r="BN723" t="s">
        <v>902</v>
      </c>
      <c r="BO723" t="s">
        <v>3407</v>
      </c>
      <c r="BP723">
        <v>6356893</v>
      </c>
      <c r="BQ723" t="s">
        <v>185</v>
      </c>
      <c r="BR723" t="e">
        <v>#N/A</v>
      </c>
      <c r="BS723">
        <v>4</v>
      </c>
      <c r="BT723" s="88">
        <v>70419.55</v>
      </c>
      <c r="BX723">
        <v>13.49</v>
      </c>
      <c r="BY723">
        <v>13.49</v>
      </c>
      <c r="BZ723">
        <f t="shared" si="396"/>
        <v>0</v>
      </c>
      <c r="CC723" t="e">
        <f>VLOOKUP(A723,'[1]RPT 1280 - Edmonton'!$1:$1048576,4,0)</f>
        <v>#N/A</v>
      </c>
      <c r="CE723" t="s">
        <v>6404</v>
      </c>
      <c r="CF723">
        <v>48.77</v>
      </c>
      <c r="CG723">
        <v>0</v>
      </c>
      <c r="CH723">
        <v>0</v>
      </c>
      <c r="CI723">
        <v>3.61</v>
      </c>
      <c r="CJ723">
        <f t="shared" si="397"/>
        <v>0</v>
      </c>
      <c r="CK723">
        <f t="shared" si="398"/>
        <v>0</v>
      </c>
      <c r="CL723">
        <f t="shared" si="399"/>
        <v>0</v>
      </c>
      <c r="CM723">
        <f t="shared" si="400"/>
        <v>0</v>
      </c>
      <c r="CO723" s="95">
        <v>8.2899999999999991</v>
      </c>
      <c r="CP723" s="95">
        <v>8.2899999999999991</v>
      </c>
      <c r="CQ723">
        <f t="shared" si="401"/>
        <v>0</v>
      </c>
    </row>
    <row r="724" spans="1:95" x14ac:dyDescent="0.25">
      <c r="A724" s="105">
        <v>6356901</v>
      </c>
      <c r="B724" t="s">
        <v>3412</v>
      </c>
      <c r="C724" t="s">
        <v>3398</v>
      </c>
      <c r="D724" t="s">
        <v>411</v>
      </c>
      <c r="E724" t="s">
        <v>309</v>
      </c>
      <c r="F724" t="s">
        <v>205</v>
      </c>
      <c r="I724" t="s">
        <v>199</v>
      </c>
      <c r="J724">
        <v>48.77</v>
      </c>
      <c r="M724" s="98">
        <v>3.61</v>
      </c>
      <c r="O724">
        <v>48.77</v>
      </c>
      <c r="P724">
        <v>8.1283333333333303</v>
      </c>
      <c r="Q724" s="99">
        <v>4</v>
      </c>
      <c r="T724" t="s">
        <v>3399</v>
      </c>
      <c r="U724" t="s">
        <v>57</v>
      </c>
      <c r="V724" t="s">
        <v>3400</v>
      </c>
      <c r="W724" s="73" t="s">
        <v>3401</v>
      </c>
      <c r="X724" s="74">
        <v>9.49</v>
      </c>
      <c r="Z724" s="76">
        <v>8.99</v>
      </c>
      <c r="AA724" s="27">
        <v>9.0706674708484106E-2</v>
      </c>
      <c r="AC724" s="8">
        <v>9.99</v>
      </c>
      <c r="AD724" s="8" t="s">
        <v>3402</v>
      </c>
      <c r="AE724" s="8" t="s">
        <v>415</v>
      </c>
      <c r="AF724" s="8">
        <v>11.99</v>
      </c>
      <c r="AH724" s="23">
        <f t="shared" si="404"/>
        <v>8.2899999999999991</v>
      </c>
      <c r="AI724" s="23">
        <f t="shared" si="405"/>
        <v>9.49</v>
      </c>
      <c r="AJ724" s="23" t="str">
        <f t="shared" si="405"/>
        <v/>
      </c>
      <c r="AK724" s="23">
        <f t="shared" si="405"/>
        <v>8.99</v>
      </c>
      <c r="AM724" s="40">
        <v>48.77</v>
      </c>
      <c r="AN724" s="40">
        <v>11.56</v>
      </c>
      <c r="AO724">
        <v>6</v>
      </c>
      <c r="AP724" s="40">
        <f t="shared" si="406"/>
        <v>47.208500000000008</v>
      </c>
      <c r="AQ724" t="s">
        <v>60</v>
      </c>
      <c r="AR724" s="40">
        <f t="shared" si="407"/>
        <v>4.3922396461600028</v>
      </c>
      <c r="AS724" s="40">
        <f t="shared" si="408"/>
        <v>11.000175623463289</v>
      </c>
      <c r="AT724" s="40" t="e">
        <f t="shared" si="409"/>
        <v>#VALUE!</v>
      </c>
      <c r="AU724" s="40">
        <f t="shared" si="410"/>
        <v>10.979421579532794</v>
      </c>
      <c r="BB724" s="77">
        <f t="shared" si="411"/>
        <v>4.3922396461600028</v>
      </c>
      <c r="BC724" s="78">
        <f t="shared" si="412"/>
        <v>11.000175623463289</v>
      </c>
      <c r="BD724" s="79" t="e">
        <f t="shared" si="413"/>
        <v>#VALUE!</v>
      </c>
      <c r="BE724" s="80">
        <f t="shared" si="414"/>
        <v>9.2649239896180848</v>
      </c>
      <c r="BG724" t="s">
        <v>3413</v>
      </c>
      <c r="BH724" t="s">
        <v>3414</v>
      </c>
      <c r="BJ724" t="s">
        <v>3405</v>
      </c>
      <c r="BM724" t="s">
        <v>3415</v>
      </c>
      <c r="BN724" t="s">
        <v>902</v>
      </c>
      <c r="BO724" t="s">
        <v>3407</v>
      </c>
      <c r="BP724">
        <v>6356901</v>
      </c>
      <c r="BQ724" t="s">
        <v>185</v>
      </c>
      <c r="BR724" t="e">
        <v>#N/A</v>
      </c>
      <c r="BS724">
        <v>4</v>
      </c>
      <c r="BT724" s="88">
        <v>53797.19</v>
      </c>
      <c r="BX724">
        <v>13.49</v>
      </c>
      <c r="BY724">
        <v>13.49</v>
      </c>
      <c r="BZ724">
        <f t="shared" si="396"/>
        <v>0</v>
      </c>
      <c r="CC724" t="e">
        <f>VLOOKUP(A724,'[1]RPT 1280 - Edmonton'!$1:$1048576,4,0)</f>
        <v>#N/A</v>
      </c>
      <c r="CE724" t="s">
        <v>6404</v>
      </c>
      <c r="CF724">
        <v>48.77</v>
      </c>
      <c r="CG724">
        <v>0</v>
      </c>
      <c r="CH724">
        <v>0</v>
      </c>
      <c r="CI724">
        <v>3.61</v>
      </c>
      <c r="CJ724">
        <f t="shared" si="397"/>
        <v>0</v>
      </c>
      <c r="CK724">
        <f t="shared" si="398"/>
        <v>0</v>
      </c>
      <c r="CL724">
        <f t="shared" si="399"/>
        <v>0</v>
      </c>
      <c r="CM724">
        <f t="shared" si="400"/>
        <v>0</v>
      </c>
      <c r="CO724" s="95">
        <v>8.2899999999999991</v>
      </c>
      <c r="CP724" s="95">
        <v>8.2899999999999991</v>
      </c>
      <c r="CQ724">
        <f t="shared" si="401"/>
        <v>0</v>
      </c>
    </row>
    <row r="725" spans="1:95" x14ac:dyDescent="0.25">
      <c r="A725" s="105">
        <v>321950</v>
      </c>
      <c r="B725" t="s">
        <v>3416</v>
      </c>
      <c r="C725" t="s">
        <v>3417</v>
      </c>
      <c r="D725" t="s">
        <v>411</v>
      </c>
      <c r="E725" s="92" t="s">
        <v>309</v>
      </c>
      <c r="F725" t="s">
        <v>205</v>
      </c>
      <c r="I725" t="s">
        <v>55</v>
      </c>
      <c r="J725">
        <v>76.56</v>
      </c>
      <c r="M725" s="98">
        <v>13.34</v>
      </c>
      <c r="O725">
        <v>76.56</v>
      </c>
      <c r="P725">
        <v>9.57</v>
      </c>
      <c r="Q725" s="99">
        <v>13.34</v>
      </c>
      <c r="T725" t="s">
        <v>412</v>
      </c>
      <c r="U725" t="s">
        <v>57</v>
      </c>
      <c r="V725" t="s">
        <v>413</v>
      </c>
      <c r="W725" s="73" t="s">
        <v>414</v>
      </c>
      <c r="X725" s="74">
        <v>10.99</v>
      </c>
      <c r="Z725" s="76">
        <v>9.99</v>
      </c>
      <c r="AA725" s="27">
        <v>7.8578976640711895E-2</v>
      </c>
      <c r="AC725" s="8" t="s">
        <v>415</v>
      </c>
      <c r="AD725" s="8">
        <v>12.99</v>
      </c>
      <c r="AE725" s="8" t="s">
        <v>416</v>
      </c>
      <c r="AF725" s="8">
        <v>11.99</v>
      </c>
      <c r="AH725" s="23">
        <f t="shared" si="404"/>
        <v>8.99</v>
      </c>
      <c r="AI725" s="23">
        <f t="shared" si="405"/>
        <v>10.99</v>
      </c>
      <c r="AJ725" s="23" t="str">
        <f t="shared" si="405"/>
        <v/>
      </c>
      <c r="AK725" s="23">
        <f t="shared" si="405"/>
        <v>9.99</v>
      </c>
      <c r="AM725" s="40">
        <v>76.56</v>
      </c>
      <c r="AN725" s="40">
        <v>20.37</v>
      </c>
      <c r="AO725">
        <v>8</v>
      </c>
      <c r="AP725" s="40">
        <f t="shared" si="406"/>
        <v>67.048000000000002</v>
      </c>
      <c r="AQ725" t="s">
        <v>60</v>
      </c>
      <c r="AR725" s="40">
        <f t="shared" si="407"/>
        <v>5.9244994438264831</v>
      </c>
      <c r="AS725" s="40">
        <f t="shared" si="408"/>
        <v>16.789126478616918</v>
      </c>
      <c r="AT725" s="40" t="e">
        <f t="shared" si="409"/>
        <v>#VALUE!</v>
      </c>
      <c r="AU725" s="40">
        <f t="shared" si="410"/>
        <v>14.321946946946948</v>
      </c>
      <c r="BB725" s="77">
        <f t="shared" si="411"/>
        <v>5.9244994438264831</v>
      </c>
      <c r="BC725" s="78">
        <f t="shared" si="412"/>
        <v>16.789126478616918</v>
      </c>
      <c r="BD725" s="79" t="e">
        <f t="shared" si="413"/>
        <v>#VALUE!</v>
      </c>
      <c r="BE725" s="80">
        <f t="shared" si="414"/>
        <v>12.282907907907914</v>
      </c>
      <c r="BG725" t="s">
        <v>3418</v>
      </c>
      <c r="BH725" t="s">
        <v>3419</v>
      </c>
      <c r="BJ725" t="s">
        <v>3420</v>
      </c>
      <c r="BM725" t="s">
        <v>3421</v>
      </c>
      <c r="BN725" t="s">
        <v>454</v>
      </c>
      <c r="BO725" t="s">
        <v>66</v>
      </c>
      <c r="BP725">
        <v>321950</v>
      </c>
      <c r="BQ725" t="s">
        <v>34</v>
      </c>
      <c r="BR725" t="e">
        <v>#N/A</v>
      </c>
      <c r="BS725">
        <v>4</v>
      </c>
      <c r="BT725" s="88">
        <v>46888.24</v>
      </c>
      <c r="BX725">
        <v>13.79</v>
      </c>
      <c r="BY725">
        <v>13.79</v>
      </c>
      <c r="BZ725">
        <f t="shared" si="396"/>
        <v>0</v>
      </c>
      <c r="CC725" t="e">
        <f>VLOOKUP(A725,'[1]RPT 1280 - Edmonton'!$1:$1048576,4,0)</f>
        <v>#N/A</v>
      </c>
      <c r="CE725" t="s">
        <v>6404</v>
      </c>
      <c r="CF725">
        <v>76.56</v>
      </c>
      <c r="CG725">
        <v>0</v>
      </c>
      <c r="CH725">
        <v>0</v>
      </c>
      <c r="CI725">
        <v>13.34</v>
      </c>
      <c r="CJ725">
        <f t="shared" si="397"/>
        <v>0</v>
      </c>
      <c r="CK725">
        <f t="shared" si="398"/>
        <v>0</v>
      </c>
      <c r="CL725">
        <f t="shared" si="399"/>
        <v>0</v>
      </c>
      <c r="CM725">
        <f t="shared" si="400"/>
        <v>0</v>
      </c>
      <c r="CO725" s="95">
        <v>8.99</v>
      </c>
      <c r="CP725" s="95">
        <v>8.99</v>
      </c>
      <c r="CQ725">
        <f t="shared" si="401"/>
        <v>0</v>
      </c>
    </row>
    <row r="726" spans="1:95" x14ac:dyDescent="0.25">
      <c r="A726" s="105">
        <v>6397962</v>
      </c>
      <c r="B726" t="s">
        <v>3422</v>
      </c>
      <c r="C726" t="s">
        <v>3417</v>
      </c>
      <c r="D726" t="s">
        <v>411</v>
      </c>
      <c r="E726" s="92" t="s">
        <v>309</v>
      </c>
      <c r="F726" t="s">
        <v>205</v>
      </c>
      <c r="I726" t="s">
        <v>55</v>
      </c>
      <c r="J726">
        <v>76.510000000000005</v>
      </c>
      <c r="M726" s="98">
        <v>13.29</v>
      </c>
      <c r="O726">
        <v>76.510000000000005</v>
      </c>
      <c r="P726">
        <v>9.5637500000000006</v>
      </c>
      <c r="Q726" s="99">
        <v>13.29</v>
      </c>
      <c r="T726" t="s">
        <v>412</v>
      </c>
      <c r="U726" t="s">
        <v>57</v>
      </c>
      <c r="V726" t="s">
        <v>413</v>
      </c>
      <c r="W726" s="73" t="s">
        <v>414</v>
      </c>
      <c r="X726" s="74">
        <v>10.99</v>
      </c>
      <c r="Z726" s="76">
        <v>9.99</v>
      </c>
      <c r="AA726" s="27">
        <v>7.8102057842046699E-2</v>
      </c>
      <c r="AC726" s="8" t="s">
        <v>415</v>
      </c>
      <c r="AD726" s="8">
        <v>12.99</v>
      </c>
      <c r="AE726" s="8" t="s">
        <v>416</v>
      </c>
      <c r="AF726" s="8">
        <v>11.99</v>
      </c>
      <c r="AH726" s="23">
        <f t="shared" si="404"/>
        <v>8.99</v>
      </c>
      <c r="AI726" s="23">
        <f t="shared" si="405"/>
        <v>10.99</v>
      </c>
      <c r="AJ726" s="23" t="str">
        <f t="shared" si="405"/>
        <v/>
      </c>
      <c r="AK726" s="23">
        <f t="shared" si="405"/>
        <v>9.99</v>
      </c>
      <c r="AM726" s="40">
        <v>76.510000000000005</v>
      </c>
      <c r="AN726" s="40">
        <v>23.8</v>
      </c>
      <c r="AO726">
        <v>8</v>
      </c>
      <c r="AP726" s="40">
        <f t="shared" si="406"/>
        <v>67.045500000000004</v>
      </c>
      <c r="AQ726" t="s">
        <v>60</v>
      </c>
      <c r="AR726" s="40">
        <f t="shared" si="407"/>
        <v>5.7848998887652927</v>
      </c>
      <c r="AS726" s="40">
        <f t="shared" si="408"/>
        <v>15.621587807097356</v>
      </c>
      <c r="AT726" s="40" t="e">
        <f t="shared" si="409"/>
        <v>#VALUE!</v>
      </c>
      <c r="AU726" s="40">
        <f t="shared" si="410"/>
        <v>14.024649649649652</v>
      </c>
      <c r="BB726" s="77">
        <f t="shared" si="411"/>
        <v>5.7848998887652927</v>
      </c>
      <c r="BC726" s="78">
        <f t="shared" si="412"/>
        <v>15.621587807097356</v>
      </c>
      <c r="BD726" s="79" t="e">
        <f t="shared" si="413"/>
        <v>#VALUE!</v>
      </c>
      <c r="BE726" s="80">
        <f t="shared" si="414"/>
        <v>11.642267267267274</v>
      </c>
      <c r="BG726" t="s">
        <v>3423</v>
      </c>
      <c r="BH726" t="s">
        <v>3424</v>
      </c>
      <c r="BJ726" t="s">
        <v>3420</v>
      </c>
      <c r="BM726" t="s">
        <v>3425</v>
      </c>
      <c r="BN726" t="s">
        <v>454</v>
      </c>
      <c r="BO726" t="s">
        <v>66</v>
      </c>
      <c r="BP726">
        <v>6397962</v>
      </c>
      <c r="BQ726" t="s">
        <v>34</v>
      </c>
      <c r="BR726" t="e">
        <v>#N/A</v>
      </c>
      <c r="BS726">
        <v>17</v>
      </c>
      <c r="BT726" s="88">
        <v>35682.21</v>
      </c>
      <c r="BX726">
        <v>13.79</v>
      </c>
      <c r="BY726">
        <v>13.79</v>
      </c>
      <c r="BZ726">
        <f t="shared" si="396"/>
        <v>0</v>
      </c>
      <c r="CC726" t="e">
        <f>VLOOKUP(A726,'[1]RPT 1280 - Edmonton'!$1:$1048576,4,0)</f>
        <v>#N/A</v>
      </c>
      <c r="CE726" t="s">
        <v>6404</v>
      </c>
      <c r="CF726">
        <v>76.510000000000005</v>
      </c>
      <c r="CG726">
        <v>0</v>
      </c>
      <c r="CH726">
        <v>0</v>
      </c>
      <c r="CI726">
        <v>13.29</v>
      </c>
      <c r="CJ726">
        <f t="shared" si="397"/>
        <v>0</v>
      </c>
      <c r="CK726">
        <f t="shared" si="398"/>
        <v>0</v>
      </c>
      <c r="CL726">
        <f t="shared" si="399"/>
        <v>0</v>
      </c>
      <c r="CM726">
        <f t="shared" si="400"/>
        <v>0</v>
      </c>
      <c r="CO726" s="95">
        <v>8.99</v>
      </c>
      <c r="CP726" s="95">
        <v>8.99</v>
      </c>
      <c r="CQ726">
        <f t="shared" si="401"/>
        <v>0</v>
      </c>
    </row>
    <row r="727" spans="1:95" x14ac:dyDescent="0.25">
      <c r="A727" s="105">
        <v>6507438</v>
      </c>
      <c r="B727" t="s">
        <v>3426</v>
      </c>
      <c r="C727" t="s">
        <v>3427</v>
      </c>
      <c r="D727" t="s">
        <v>411</v>
      </c>
      <c r="E727" t="s">
        <v>309</v>
      </c>
      <c r="F727" t="s">
        <v>205</v>
      </c>
      <c r="I727" t="s">
        <v>186</v>
      </c>
      <c r="J727">
        <v>76.31</v>
      </c>
      <c r="M727" s="98">
        <v>15.86</v>
      </c>
      <c r="O727">
        <v>76.31</v>
      </c>
      <c r="P727">
        <v>9.5387500000000003</v>
      </c>
      <c r="Q727" s="99">
        <v>16</v>
      </c>
      <c r="T727" t="s">
        <v>3428</v>
      </c>
      <c r="U727" t="s">
        <v>57</v>
      </c>
      <c r="V727" t="s">
        <v>3429</v>
      </c>
      <c r="W727" s="73" t="s">
        <v>3430</v>
      </c>
      <c r="X727" s="74">
        <v>10.49</v>
      </c>
      <c r="Z727" s="76" t="s">
        <v>952</v>
      </c>
      <c r="AA727" s="27">
        <v>9.0637514723203805E-2</v>
      </c>
      <c r="AC727" s="8">
        <v>10.19</v>
      </c>
      <c r="AD727" s="8">
        <v>12.19</v>
      </c>
      <c r="AE727" s="8" t="s">
        <v>415</v>
      </c>
      <c r="AF727" s="8" t="s">
        <v>416</v>
      </c>
      <c r="AH727" s="23">
        <f t="shared" si="404"/>
        <v>8.49</v>
      </c>
      <c r="AI727" s="23">
        <f t="shared" si="405"/>
        <v>10.49</v>
      </c>
      <c r="AJ727" s="23" t="str">
        <f t="shared" si="405"/>
        <v/>
      </c>
      <c r="AK727" s="23" t="str">
        <f t="shared" si="405"/>
        <v>9.49</v>
      </c>
      <c r="AM727" s="40">
        <v>76.31</v>
      </c>
      <c r="AN727" s="40">
        <v>15.07</v>
      </c>
      <c r="AO727">
        <v>8</v>
      </c>
      <c r="AP727" s="40">
        <f t="shared" si="406"/>
        <v>64.125500000000002</v>
      </c>
      <c r="AQ727" t="s">
        <v>60</v>
      </c>
      <c r="AR727" s="40">
        <f t="shared" si="407"/>
        <v>4.9210836277974055</v>
      </c>
      <c r="AS727" s="40">
        <f t="shared" si="408"/>
        <v>18.200071496663487</v>
      </c>
      <c r="AT727" s="40" t="e">
        <f t="shared" si="409"/>
        <v>#VALUE!</v>
      </c>
      <c r="AU727" s="40">
        <f t="shared" si="410"/>
        <v>14.145943097997888</v>
      </c>
      <c r="BB727" s="77">
        <f t="shared" si="411"/>
        <v>4.9210836277974055</v>
      </c>
      <c r="BC727" s="78">
        <f t="shared" si="412"/>
        <v>18.200071496663487</v>
      </c>
      <c r="BD727" s="79" t="e">
        <f t="shared" si="413"/>
        <v>#VALUE!</v>
      </c>
      <c r="BE727" s="80">
        <f t="shared" si="414"/>
        <v>12.557955742887259</v>
      </c>
      <c r="BG727" t="s">
        <v>3431</v>
      </c>
      <c r="BH727" t="s">
        <v>3432</v>
      </c>
      <c r="BJ727" t="s">
        <v>3405</v>
      </c>
      <c r="BM727" t="s">
        <v>3433</v>
      </c>
      <c r="BN727" t="s">
        <v>3434</v>
      </c>
      <c r="BO727" t="s">
        <v>3407</v>
      </c>
      <c r="BP727">
        <v>6507438</v>
      </c>
      <c r="BQ727" t="s">
        <v>185</v>
      </c>
      <c r="BR727" t="e">
        <v>#N/A</v>
      </c>
      <c r="BS727">
        <v>23</v>
      </c>
      <c r="BT727" s="88">
        <v>10224.950000000001</v>
      </c>
      <c r="BX727">
        <v>13.29</v>
      </c>
      <c r="BY727">
        <v>13.29</v>
      </c>
      <c r="BZ727">
        <f t="shared" si="396"/>
        <v>0</v>
      </c>
      <c r="CC727" t="e">
        <f>VLOOKUP(A727,'[1]RPT 1280 - Edmonton'!$1:$1048576,4,0)</f>
        <v>#N/A</v>
      </c>
      <c r="CE727" t="s">
        <v>6404</v>
      </c>
      <c r="CF727">
        <v>76.31</v>
      </c>
      <c r="CG727">
        <v>0</v>
      </c>
      <c r="CH727">
        <v>0</v>
      </c>
      <c r="CI727">
        <v>15.86</v>
      </c>
      <c r="CJ727">
        <f t="shared" si="397"/>
        <v>0</v>
      </c>
      <c r="CK727">
        <f t="shared" si="398"/>
        <v>0</v>
      </c>
      <c r="CL727">
        <f t="shared" si="399"/>
        <v>0</v>
      </c>
      <c r="CM727">
        <f t="shared" si="400"/>
        <v>0</v>
      </c>
      <c r="CO727" s="95">
        <v>8.49</v>
      </c>
      <c r="CP727" s="95">
        <v>8.49</v>
      </c>
      <c r="CQ727">
        <f t="shared" si="401"/>
        <v>0</v>
      </c>
    </row>
    <row r="728" spans="1:95" x14ac:dyDescent="0.25">
      <c r="A728" s="105">
        <v>6507446</v>
      </c>
      <c r="B728" t="s">
        <v>3435</v>
      </c>
      <c r="C728" t="s">
        <v>3427</v>
      </c>
      <c r="D728" t="s">
        <v>411</v>
      </c>
      <c r="E728" t="s">
        <v>309</v>
      </c>
      <c r="F728" t="s">
        <v>205</v>
      </c>
      <c r="I728" t="s">
        <v>199</v>
      </c>
      <c r="J728">
        <v>76.31</v>
      </c>
      <c r="M728" s="98">
        <v>15.86</v>
      </c>
      <c r="O728">
        <v>76.31</v>
      </c>
      <c r="P728">
        <v>9.5387500000000003</v>
      </c>
      <c r="Q728" s="99">
        <v>16</v>
      </c>
      <c r="T728" t="s">
        <v>3428</v>
      </c>
      <c r="U728" t="s">
        <v>57</v>
      </c>
      <c r="V728" t="s">
        <v>3429</v>
      </c>
      <c r="W728" s="73" t="s">
        <v>3430</v>
      </c>
      <c r="X728" s="74">
        <v>10.49</v>
      </c>
      <c r="Z728" s="76" t="s">
        <v>952</v>
      </c>
      <c r="AA728" s="27">
        <v>9.0637514723203805E-2</v>
      </c>
      <c r="AC728" s="8">
        <v>10.19</v>
      </c>
      <c r="AD728" s="8">
        <v>12.19</v>
      </c>
      <c r="AE728" s="8" t="s">
        <v>415</v>
      </c>
      <c r="AF728" s="8" t="s">
        <v>416</v>
      </c>
      <c r="AH728" s="23">
        <f t="shared" si="404"/>
        <v>8.49</v>
      </c>
      <c r="AI728" s="23">
        <f t="shared" si="405"/>
        <v>10.49</v>
      </c>
      <c r="AJ728" s="23" t="str">
        <f t="shared" si="405"/>
        <v/>
      </c>
      <c r="AK728" s="23" t="str">
        <f t="shared" si="405"/>
        <v>9.49</v>
      </c>
      <c r="AM728" s="40">
        <v>76.31</v>
      </c>
      <c r="AN728" s="40">
        <v>17.23</v>
      </c>
      <c r="AO728">
        <v>8</v>
      </c>
      <c r="AP728" s="40">
        <f t="shared" si="406"/>
        <v>64.125500000000002</v>
      </c>
      <c r="AQ728" t="s">
        <v>60</v>
      </c>
      <c r="AR728" s="40">
        <f t="shared" si="407"/>
        <v>4.8256772673733694</v>
      </c>
      <c r="AS728" s="40">
        <f t="shared" si="408"/>
        <v>17.427907530981891</v>
      </c>
      <c r="AT728" s="40" t="e">
        <f t="shared" si="409"/>
        <v>#VALUE!</v>
      </c>
      <c r="AU728" s="40">
        <f t="shared" si="410"/>
        <v>13.946786090621696</v>
      </c>
      <c r="BB728" s="77">
        <f t="shared" si="411"/>
        <v>4.8256772673733694</v>
      </c>
      <c r="BC728" s="78">
        <f t="shared" si="412"/>
        <v>17.427907530981891</v>
      </c>
      <c r="BD728" s="79" t="e">
        <f t="shared" si="413"/>
        <v>#VALUE!</v>
      </c>
      <c r="BE728" s="80">
        <f t="shared" si="414"/>
        <v>12.13119072708113</v>
      </c>
      <c r="BG728" t="s">
        <v>3436</v>
      </c>
      <c r="BH728" t="s">
        <v>3437</v>
      </c>
      <c r="BJ728" t="s">
        <v>3405</v>
      </c>
      <c r="BM728" t="s">
        <v>3438</v>
      </c>
      <c r="BN728" t="s">
        <v>3434</v>
      </c>
      <c r="BO728" t="s">
        <v>3407</v>
      </c>
      <c r="BP728">
        <v>6507446</v>
      </c>
      <c r="BQ728" t="s">
        <v>185</v>
      </c>
      <c r="BR728" t="e">
        <v>#N/A</v>
      </c>
      <c r="BS728">
        <v>35</v>
      </c>
      <c r="BT728" s="88">
        <v>6071.99</v>
      </c>
      <c r="BX728">
        <v>13.29</v>
      </c>
      <c r="BY728">
        <v>13.29</v>
      </c>
      <c r="BZ728">
        <f t="shared" si="396"/>
        <v>0</v>
      </c>
      <c r="CC728" t="e">
        <f>VLOOKUP(A728,'[1]RPT 1280 - Edmonton'!$1:$1048576,4,0)</f>
        <v>#N/A</v>
      </c>
      <c r="CE728" t="s">
        <v>6404</v>
      </c>
      <c r="CF728">
        <v>76.31</v>
      </c>
      <c r="CG728">
        <v>0</v>
      </c>
      <c r="CH728">
        <v>0</v>
      </c>
      <c r="CI728">
        <v>15.86</v>
      </c>
      <c r="CJ728">
        <f t="shared" si="397"/>
        <v>0</v>
      </c>
      <c r="CK728">
        <f t="shared" si="398"/>
        <v>0</v>
      </c>
      <c r="CL728">
        <f t="shared" si="399"/>
        <v>0</v>
      </c>
      <c r="CM728">
        <f t="shared" si="400"/>
        <v>0</v>
      </c>
      <c r="CO728" s="95">
        <v>8.49</v>
      </c>
      <c r="CP728" s="95">
        <v>8.49</v>
      </c>
      <c r="CQ728">
        <f t="shared" si="401"/>
        <v>0</v>
      </c>
    </row>
    <row r="729" spans="1:95" x14ac:dyDescent="0.25">
      <c r="A729">
        <v>6486310</v>
      </c>
      <c r="B729" t="s">
        <v>3439</v>
      </c>
      <c r="C729" t="s">
        <v>3440</v>
      </c>
      <c r="D729" t="s">
        <v>411</v>
      </c>
      <c r="E729" t="s">
        <v>443</v>
      </c>
      <c r="F729" t="s">
        <v>205</v>
      </c>
      <c r="I729" t="s">
        <v>186</v>
      </c>
      <c r="J729">
        <v>10</v>
      </c>
      <c r="K729" s="97">
        <v>0.8</v>
      </c>
      <c r="O729">
        <v>9.1999999999999993</v>
      </c>
      <c r="P729">
        <v>9.1999999999999993</v>
      </c>
      <c r="T729" t="s">
        <v>3428</v>
      </c>
      <c r="U729" t="s">
        <v>57</v>
      </c>
      <c r="V729" t="s">
        <v>3429</v>
      </c>
      <c r="W729" s="73" t="s">
        <v>3430</v>
      </c>
      <c r="X729" s="74" t="s">
        <v>3441</v>
      </c>
      <c r="Z729" s="76" t="s">
        <v>952</v>
      </c>
      <c r="AA729" s="27">
        <v>5.7714958775029503E-2</v>
      </c>
      <c r="AC729" s="8">
        <v>10.19</v>
      </c>
      <c r="AD729" s="8">
        <v>12.19</v>
      </c>
      <c r="AE729" s="8" t="s">
        <v>415</v>
      </c>
      <c r="AF729" s="8" t="s">
        <v>416</v>
      </c>
      <c r="AH729" s="23">
        <f t="shared" si="404"/>
        <v>8.49</v>
      </c>
      <c r="AI729" s="23" t="str">
        <f t="shared" si="405"/>
        <v>10.19</v>
      </c>
      <c r="AJ729" s="23" t="str">
        <f t="shared" si="405"/>
        <v/>
      </c>
      <c r="AK729" s="23" t="str">
        <f t="shared" si="405"/>
        <v>9.49</v>
      </c>
      <c r="AM729" s="40">
        <v>8.8000000000000007</v>
      </c>
      <c r="AN729" s="40">
        <v>10.36</v>
      </c>
      <c r="AO729">
        <v>1</v>
      </c>
      <c r="AP729" s="40">
        <f t="shared" si="406"/>
        <v>8.4400000000000013</v>
      </c>
      <c r="AQ729" t="s">
        <v>60</v>
      </c>
      <c r="AR729" s="40">
        <f t="shared" si="407"/>
        <v>-3.0718492343934214</v>
      </c>
      <c r="AS729" s="40">
        <f t="shared" si="408"/>
        <v>-13.326790971540751</v>
      </c>
      <c r="AT729" s="40" t="e">
        <f t="shared" si="409"/>
        <v>#VALUE!</v>
      </c>
      <c r="AU729" s="40">
        <f t="shared" si="410"/>
        <v>3.4225500526870176</v>
      </c>
      <c r="AW729" s="40"/>
      <c r="AX729" s="40"/>
      <c r="BB729" s="77">
        <f t="shared" si="411"/>
        <v>-3.0718492343934214</v>
      </c>
      <c r="BC729" s="78">
        <f t="shared" si="412"/>
        <v>-13.326790971540751</v>
      </c>
      <c r="BD729" s="79" t="e">
        <f t="shared" si="413"/>
        <v>#VALUE!</v>
      </c>
      <c r="BE729" s="80">
        <f t="shared" si="414"/>
        <v>-5.3108535300316264</v>
      </c>
      <c r="BG729" t="s">
        <v>3442</v>
      </c>
      <c r="BH729" t="s">
        <v>3442</v>
      </c>
      <c r="BJ729" t="s">
        <v>3443</v>
      </c>
      <c r="BM729" t="s">
        <v>3444</v>
      </c>
      <c r="BN729" t="s">
        <v>148</v>
      </c>
      <c r="BO729" t="s">
        <v>66</v>
      </c>
      <c r="BP729">
        <v>6486310</v>
      </c>
      <c r="BQ729" t="s">
        <v>443</v>
      </c>
      <c r="BR729" t="e">
        <v>#N/A</v>
      </c>
      <c r="BS729">
        <v>34</v>
      </c>
      <c r="BT729">
        <v>3096.09</v>
      </c>
      <c r="BX729">
        <v>12.29</v>
      </c>
      <c r="BY729">
        <v>12.29</v>
      </c>
      <c r="BZ729">
        <f t="shared" si="396"/>
        <v>0</v>
      </c>
      <c r="CC729" t="e">
        <f>VLOOKUP(A729,'[1]RPT 1280 - Edmonton'!$1:$1048576,4,0)</f>
        <v>#N/A</v>
      </c>
      <c r="CE729" t="s">
        <v>6404</v>
      </c>
      <c r="CF729">
        <v>10</v>
      </c>
      <c r="CG729">
        <v>0.8</v>
      </c>
      <c r="CH729">
        <v>0</v>
      </c>
      <c r="CI729">
        <v>0</v>
      </c>
      <c r="CJ729">
        <f t="shared" si="397"/>
        <v>0</v>
      </c>
      <c r="CK729">
        <f t="shared" si="398"/>
        <v>0</v>
      </c>
      <c r="CL729">
        <f t="shared" si="399"/>
        <v>0</v>
      </c>
      <c r="CM729">
        <f t="shared" si="400"/>
        <v>0</v>
      </c>
      <c r="CO729" s="95">
        <v>8.49</v>
      </c>
      <c r="CP729" s="95">
        <v>8.49</v>
      </c>
      <c r="CQ729">
        <f t="shared" si="401"/>
        <v>0</v>
      </c>
    </row>
    <row r="730" spans="1:95" x14ac:dyDescent="0.25">
      <c r="A730">
        <v>6486419</v>
      </c>
      <c r="B730" t="s">
        <v>3445</v>
      </c>
      <c r="C730" t="s">
        <v>3440</v>
      </c>
      <c r="D730" t="s">
        <v>411</v>
      </c>
      <c r="E730" t="s">
        <v>443</v>
      </c>
      <c r="F730" t="s">
        <v>205</v>
      </c>
      <c r="I730" t="s">
        <v>199</v>
      </c>
      <c r="J730">
        <v>10.84</v>
      </c>
      <c r="K730" s="97">
        <v>0.8</v>
      </c>
      <c r="O730">
        <v>10.039999999999999</v>
      </c>
      <c r="P730">
        <v>10.039999999999999</v>
      </c>
      <c r="T730" t="s">
        <v>3428</v>
      </c>
      <c r="U730" t="s">
        <v>57</v>
      </c>
      <c r="V730" t="s">
        <v>3429</v>
      </c>
      <c r="W730" s="73" t="s">
        <v>3430</v>
      </c>
      <c r="X730" s="74" t="s">
        <v>3441</v>
      </c>
      <c r="Z730" s="76" t="s">
        <v>952</v>
      </c>
      <c r="AA730" s="27">
        <v>5.7714958775029503E-2</v>
      </c>
      <c r="AC730" s="8">
        <v>10.19</v>
      </c>
      <c r="AD730" s="8">
        <v>12.19</v>
      </c>
      <c r="AE730" s="8" t="s">
        <v>415</v>
      </c>
      <c r="AF730" s="8" t="s">
        <v>416</v>
      </c>
      <c r="AH730" s="23">
        <f t="shared" si="404"/>
        <v>8.49</v>
      </c>
      <c r="AI730" s="23" t="str">
        <f t="shared" si="405"/>
        <v>10.19</v>
      </c>
      <c r="AJ730" s="23" t="str">
        <f t="shared" si="405"/>
        <v/>
      </c>
      <c r="AK730" s="23" t="str">
        <f t="shared" si="405"/>
        <v>9.49</v>
      </c>
      <c r="AM730" s="40">
        <v>8.8000000000000007</v>
      </c>
      <c r="AN730" s="40">
        <v>10.36</v>
      </c>
      <c r="AO730">
        <v>1</v>
      </c>
      <c r="AP730" s="40">
        <f t="shared" si="406"/>
        <v>8.4400000000000013</v>
      </c>
      <c r="AQ730" t="s">
        <v>60</v>
      </c>
      <c r="AR730" s="40">
        <f t="shared" si="407"/>
        <v>-3.0718492343934214</v>
      </c>
      <c r="AS730" s="40">
        <f t="shared" si="408"/>
        <v>-13.326790971540751</v>
      </c>
      <c r="AT730" s="40" t="e">
        <f t="shared" si="409"/>
        <v>#VALUE!</v>
      </c>
      <c r="AU730" s="40">
        <f t="shared" si="410"/>
        <v>3.4225500526870176</v>
      </c>
      <c r="AW730" s="40"/>
      <c r="AX730" s="40"/>
      <c r="BB730" s="77">
        <f t="shared" si="411"/>
        <v>-3.0718492343934214</v>
      </c>
      <c r="BC730" s="78">
        <f t="shared" si="412"/>
        <v>-13.326790971540751</v>
      </c>
      <c r="BD730" s="79" t="e">
        <f t="shared" si="413"/>
        <v>#VALUE!</v>
      </c>
      <c r="BE730" s="80">
        <f t="shared" si="414"/>
        <v>-5.3108535300316264</v>
      </c>
      <c r="BG730" t="s">
        <v>3446</v>
      </c>
      <c r="BH730" t="s">
        <v>3447</v>
      </c>
      <c r="BJ730" t="s">
        <v>3443</v>
      </c>
      <c r="BM730" t="s">
        <v>3448</v>
      </c>
      <c r="BN730" t="s">
        <v>148</v>
      </c>
      <c r="BO730" t="s">
        <v>66</v>
      </c>
      <c r="BP730">
        <v>6486419</v>
      </c>
      <c r="BQ730" t="s">
        <v>443</v>
      </c>
      <c r="BR730" t="e">
        <v>#N/A</v>
      </c>
      <c r="BS730">
        <v>11</v>
      </c>
      <c r="BT730">
        <v>42347.23</v>
      </c>
      <c r="BX730">
        <v>12.29</v>
      </c>
      <c r="BY730">
        <v>12.29</v>
      </c>
      <c r="BZ730">
        <f t="shared" si="396"/>
        <v>0</v>
      </c>
      <c r="CC730" t="e">
        <f>VLOOKUP(A730,'[1]RPT 1280 - Edmonton'!$1:$1048576,4,0)</f>
        <v>#N/A</v>
      </c>
      <c r="CE730" t="s">
        <v>6404</v>
      </c>
      <c r="CF730">
        <v>10.84</v>
      </c>
      <c r="CG730">
        <v>0.8</v>
      </c>
      <c r="CH730">
        <v>0</v>
      </c>
      <c r="CI730">
        <v>0</v>
      </c>
      <c r="CJ730">
        <f t="shared" si="397"/>
        <v>0</v>
      </c>
      <c r="CK730">
        <f t="shared" si="398"/>
        <v>0</v>
      </c>
      <c r="CL730">
        <f t="shared" si="399"/>
        <v>0</v>
      </c>
      <c r="CM730">
        <f t="shared" si="400"/>
        <v>0</v>
      </c>
      <c r="CO730" s="95">
        <v>8.49</v>
      </c>
      <c r="CP730" s="95">
        <v>8.49</v>
      </c>
      <c r="CQ730">
        <f t="shared" si="401"/>
        <v>0</v>
      </c>
    </row>
    <row r="731" spans="1:95" x14ac:dyDescent="0.25">
      <c r="A731">
        <v>6486435</v>
      </c>
      <c r="B731" t="s">
        <v>3449</v>
      </c>
      <c r="C731" t="s">
        <v>3440</v>
      </c>
      <c r="D731" t="s">
        <v>411</v>
      </c>
      <c r="E731" t="s">
        <v>443</v>
      </c>
      <c r="F731" t="s">
        <v>205</v>
      </c>
      <c r="I731" t="s">
        <v>205</v>
      </c>
      <c r="J731">
        <v>10</v>
      </c>
      <c r="K731" s="97">
        <v>0.8</v>
      </c>
      <c r="O731">
        <v>9.1999999999999993</v>
      </c>
      <c r="P731">
        <v>9.1999999999999993</v>
      </c>
      <c r="T731" t="s">
        <v>3428</v>
      </c>
      <c r="U731" t="s">
        <v>57</v>
      </c>
      <c r="V731" t="s">
        <v>3429</v>
      </c>
      <c r="W731" s="73" t="s">
        <v>3430</v>
      </c>
      <c r="X731" s="74" t="s">
        <v>3441</v>
      </c>
      <c r="Z731" s="76" t="s">
        <v>952</v>
      </c>
      <c r="AA731" s="27">
        <v>5.7714958775029503E-2</v>
      </c>
      <c r="AC731" s="8">
        <v>10.19</v>
      </c>
      <c r="AD731" s="8">
        <v>12.19</v>
      </c>
      <c r="AE731" s="8" t="s">
        <v>415</v>
      </c>
      <c r="AF731" s="8" t="s">
        <v>416</v>
      </c>
      <c r="AH731" s="23">
        <f t="shared" si="404"/>
        <v>8.49</v>
      </c>
      <c r="AI731" s="23" t="str">
        <f t="shared" si="405"/>
        <v>10.19</v>
      </c>
      <c r="AJ731" s="23" t="str">
        <f t="shared" si="405"/>
        <v/>
      </c>
      <c r="AK731" s="23" t="str">
        <f t="shared" si="405"/>
        <v>9.49</v>
      </c>
      <c r="AM731" s="40">
        <v>8.8000000000000007</v>
      </c>
      <c r="AN731" s="40">
        <v>10.36</v>
      </c>
      <c r="AO731">
        <v>1</v>
      </c>
      <c r="AP731" s="40">
        <f t="shared" si="406"/>
        <v>8.4400000000000013</v>
      </c>
      <c r="AQ731" t="s">
        <v>60</v>
      </c>
      <c r="AR731" s="40">
        <f t="shared" si="407"/>
        <v>-3.0718492343934214</v>
      </c>
      <c r="AS731" s="40">
        <f t="shared" si="408"/>
        <v>-13.326790971540751</v>
      </c>
      <c r="AT731" s="40" t="e">
        <f t="shared" si="409"/>
        <v>#VALUE!</v>
      </c>
      <c r="AU731" s="40">
        <f t="shared" si="410"/>
        <v>3.4225500526870176</v>
      </c>
      <c r="AW731" s="40"/>
      <c r="AX731" s="40"/>
      <c r="BB731" s="77">
        <f t="shared" si="411"/>
        <v>-3.0718492343934214</v>
      </c>
      <c r="BC731" s="78">
        <f t="shared" si="412"/>
        <v>-13.326790971540751</v>
      </c>
      <c r="BD731" s="79" t="e">
        <f t="shared" si="413"/>
        <v>#VALUE!</v>
      </c>
      <c r="BE731" s="80">
        <f t="shared" si="414"/>
        <v>-5.3108535300316264</v>
      </c>
      <c r="BG731" t="s">
        <v>3450</v>
      </c>
      <c r="BH731" t="s">
        <v>3450</v>
      </c>
      <c r="BJ731" t="s">
        <v>3443</v>
      </c>
      <c r="BM731" t="s">
        <v>3451</v>
      </c>
      <c r="BN731" t="s">
        <v>148</v>
      </c>
      <c r="BO731" t="s">
        <v>66</v>
      </c>
      <c r="BP731">
        <v>6486435</v>
      </c>
      <c r="BQ731" t="s">
        <v>443</v>
      </c>
      <c r="BR731" t="e">
        <v>#N/A</v>
      </c>
      <c r="BS731">
        <v>19</v>
      </c>
      <c r="BT731">
        <v>20581.2</v>
      </c>
      <c r="BX731">
        <v>12.29</v>
      </c>
      <c r="BY731">
        <v>12.29</v>
      </c>
      <c r="BZ731">
        <f t="shared" si="396"/>
        <v>0</v>
      </c>
      <c r="CC731" t="e">
        <f>VLOOKUP(A731,'[1]RPT 1280 - Edmonton'!$1:$1048576,4,0)</f>
        <v>#N/A</v>
      </c>
      <c r="CE731" t="s">
        <v>6404</v>
      </c>
      <c r="CF731">
        <v>10</v>
      </c>
      <c r="CG731">
        <v>0.8</v>
      </c>
      <c r="CH731">
        <v>0</v>
      </c>
      <c r="CI731">
        <v>0</v>
      </c>
      <c r="CJ731">
        <f t="shared" si="397"/>
        <v>0</v>
      </c>
      <c r="CK731">
        <f t="shared" si="398"/>
        <v>0</v>
      </c>
      <c r="CL731">
        <f t="shared" si="399"/>
        <v>0</v>
      </c>
      <c r="CM731">
        <f t="shared" si="400"/>
        <v>0</v>
      </c>
      <c r="CO731" s="95">
        <v>8.49</v>
      </c>
      <c r="CP731" s="95">
        <v>8.49</v>
      </c>
      <c r="CQ731">
        <f t="shared" si="401"/>
        <v>0</v>
      </c>
    </row>
    <row r="732" spans="1:95" x14ac:dyDescent="0.25">
      <c r="A732">
        <v>6486427</v>
      </c>
      <c r="B732" t="s">
        <v>3452</v>
      </c>
      <c r="C732" t="s">
        <v>3440</v>
      </c>
      <c r="D732" t="s">
        <v>411</v>
      </c>
      <c r="E732" t="s">
        <v>443</v>
      </c>
      <c r="F732" t="s">
        <v>205</v>
      </c>
      <c r="I732" t="s">
        <v>263</v>
      </c>
      <c r="J732">
        <v>9.0399999999999991</v>
      </c>
      <c r="K732" s="97">
        <v>0.8</v>
      </c>
      <c r="O732">
        <v>8.24</v>
      </c>
      <c r="P732">
        <v>8.24</v>
      </c>
      <c r="T732" t="s">
        <v>3428</v>
      </c>
      <c r="U732" t="s">
        <v>57</v>
      </c>
      <c r="V732" t="s">
        <v>3429</v>
      </c>
      <c r="W732" s="73" t="s">
        <v>3430</v>
      </c>
      <c r="X732" s="74" t="s">
        <v>3441</v>
      </c>
      <c r="Z732" s="76" t="s">
        <v>952</v>
      </c>
      <c r="AA732" s="27">
        <v>5.7714958775029503E-2</v>
      </c>
      <c r="AC732" s="8">
        <v>10.19</v>
      </c>
      <c r="AD732" s="8">
        <v>12.19</v>
      </c>
      <c r="AE732" s="8" t="s">
        <v>415</v>
      </c>
      <c r="AF732" s="8" t="s">
        <v>416</v>
      </c>
      <c r="AH732" s="23">
        <f t="shared" si="404"/>
        <v>8.49</v>
      </c>
      <c r="AI732" s="23" t="str">
        <f t="shared" si="405"/>
        <v>10.19</v>
      </c>
      <c r="AJ732" s="23" t="str">
        <f t="shared" si="405"/>
        <v/>
      </c>
      <c r="AK732" s="23" t="str">
        <f t="shared" si="405"/>
        <v>9.49</v>
      </c>
      <c r="AM732" s="40">
        <v>8.8000000000000007</v>
      </c>
      <c r="AN732" s="40">
        <v>10.36</v>
      </c>
      <c r="AO732">
        <v>1</v>
      </c>
      <c r="AP732" s="40">
        <f t="shared" si="406"/>
        <v>8.4400000000000013</v>
      </c>
      <c r="AQ732" t="s">
        <v>60</v>
      </c>
      <c r="AR732" s="40">
        <f t="shared" si="407"/>
        <v>-3.0718492343934214</v>
      </c>
      <c r="AS732" s="40">
        <f t="shared" si="408"/>
        <v>-13.326790971540751</v>
      </c>
      <c r="AT732" s="40" t="e">
        <f t="shared" si="409"/>
        <v>#VALUE!</v>
      </c>
      <c r="AU732" s="40">
        <f t="shared" si="410"/>
        <v>3.4225500526870176</v>
      </c>
      <c r="AW732" s="40"/>
      <c r="AX732" s="40"/>
      <c r="BB732" s="77">
        <f t="shared" si="411"/>
        <v>-3.0718492343934214</v>
      </c>
      <c r="BC732" s="78">
        <f t="shared" si="412"/>
        <v>-13.326790971540751</v>
      </c>
      <c r="BD732" s="79" t="e">
        <f t="shared" si="413"/>
        <v>#VALUE!</v>
      </c>
      <c r="BE732" s="80">
        <f t="shared" si="414"/>
        <v>-5.3108535300316264</v>
      </c>
      <c r="BG732" t="s">
        <v>3453</v>
      </c>
      <c r="BH732" t="s">
        <v>3453</v>
      </c>
      <c r="BJ732" t="s">
        <v>3443</v>
      </c>
      <c r="BM732" t="s">
        <v>3454</v>
      </c>
      <c r="BN732" t="s">
        <v>148</v>
      </c>
      <c r="BO732" t="s">
        <v>66</v>
      </c>
      <c r="BP732">
        <v>6486427</v>
      </c>
      <c r="BQ732" t="s">
        <v>443</v>
      </c>
      <c r="BR732" t="e">
        <v>#N/A</v>
      </c>
      <c r="BS732">
        <v>24</v>
      </c>
      <c r="BT732">
        <v>9569.82</v>
      </c>
      <c r="BX732">
        <v>12.29</v>
      </c>
      <c r="BY732">
        <v>12.29</v>
      </c>
      <c r="BZ732">
        <f t="shared" si="396"/>
        <v>0</v>
      </c>
      <c r="CC732" t="e">
        <f>VLOOKUP(A732,'[1]RPT 1280 - Edmonton'!$1:$1048576,4,0)</f>
        <v>#N/A</v>
      </c>
      <c r="CE732" t="s">
        <v>6404</v>
      </c>
      <c r="CF732">
        <v>9.0399999999999991</v>
      </c>
      <c r="CG732">
        <v>0.8</v>
      </c>
      <c r="CH732">
        <v>0</v>
      </c>
      <c r="CI732">
        <v>0</v>
      </c>
      <c r="CJ732">
        <f t="shared" si="397"/>
        <v>0</v>
      </c>
      <c r="CK732">
        <f t="shared" si="398"/>
        <v>0</v>
      </c>
      <c r="CL732">
        <f t="shared" si="399"/>
        <v>0</v>
      </c>
      <c r="CM732">
        <f t="shared" si="400"/>
        <v>0</v>
      </c>
      <c r="CO732" s="95">
        <v>8.49</v>
      </c>
      <c r="CP732" s="95">
        <v>8.49</v>
      </c>
      <c r="CQ732">
        <f t="shared" si="401"/>
        <v>0</v>
      </c>
    </row>
    <row r="733" spans="1:95" x14ac:dyDescent="0.25">
      <c r="A733">
        <v>6486443</v>
      </c>
      <c r="B733" t="s">
        <v>3455</v>
      </c>
      <c r="C733" t="s">
        <v>3440</v>
      </c>
      <c r="D733" t="s">
        <v>411</v>
      </c>
      <c r="E733" t="s">
        <v>443</v>
      </c>
      <c r="F733" t="s">
        <v>205</v>
      </c>
      <c r="J733">
        <f t="shared" ref="J733:K737" si="415">J732</f>
        <v>9.0399999999999991</v>
      </c>
      <c r="K733" s="97">
        <f t="shared" si="415"/>
        <v>0.8</v>
      </c>
      <c r="O733">
        <f t="shared" ref="O733:P737" si="416">O732</f>
        <v>8.24</v>
      </c>
      <c r="P733">
        <f t="shared" si="416"/>
        <v>8.24</v>
      </c>
      <c r="U733" t="s">
        <v>69</v>
      </c>
      <c r="V733" t="s">
        <v>69</v>
      </c>
      <c r="W733" s="73" t="s">
        <v>362</v>
      </c>
      <c r="X733" s="74" t="s">
        <v>362</v>
      </c>
      <c r="Z733" s="76" t="s">
        <v>362</v>
      </c>
      <c r="AC733" s="8" t="s">
        <v>69</v>
      </c>
      <c r="AD733" s="8" t="s">
        <v>69</v>
      </c>
      <c r="AE733" s="8" t="s">
        <v>69</v>
      </c>
      <c r="AF733" s="8" t="s">
        <v>69</v>
      </c>
      <c r="AH733" s="23" t="str">
        <f t="shared" si="404"/>
        <v/>
      </c>
      <c r="AI733" s="23" t="str">
        <f t="shared" si="405"/>
        <v/>
      </c>
      <c r="AJ733" s="23" t="str">
        <f t="shared" si="405"/>
        <v/>
      </c>
      <c r="AK733" s="23" t="str">
        <f t="shared" si="405"/>
        <v/>
      </c>
      <c r="BG733" t="s">
        <v>3456</v>
      </c>
      <c r="BH733" t="s">
        <v>3456</v>
      </c>
      <c r="BJ733" t="s">
        <v>3443</v>
      </c>
      <c r="BM733" t="s">
        <v>3457</v>
      </c>
      <c r="BN733" t="s">
        <v>148</v>
      </c>
      <c r="BO733" t="s">
        <v>66</v>
      </c>
      <c r="BP733">
        <v>6486443</v>
      </c>
      <c r="BQ733" t="s">
        <v>443</v>
      </c>
      <c r="BR733" t="e">
        <v>#N/A</v>
      </c>
      <c r="BS733">
        <v>28</v>
      </c>
      <c r="BT733">
        <v>5300.77</v>
      </c>
      <c r="BX733">
        <v>12.29</v>
      </c>
      <c r="BY733">
        <v>12.29</v>
      </c>
      <c r="BZ733">
        <f t="shared" si="396"/>
        <v>0</v>
      </c>
      <c r="CC733" t="e">
        <f>VLOOKUP(A733,'[1]RPT 1280 - Edmonton'!$1:$1048576,4,0)</f>
        <v>#N/A</v>
      </c>
      <c r="CE733" t="s">
        <v>6404</v>
      </c>
      <c r="CF733">
        <v>9.0399999999999991</v>
      </c>
      <c r="CG733">
        <v>0.8</v>
      </c>
      <c r="CH733">
        <v>0</v>
      </c>
      <c r="CI733">
        <v>0</v>
      </c>
      <c r="CJ733">
        <f t="shared" si="397"/>
        <v>0</v>
      </c>
      <c r="CK733">
        <f t="shared" si="398"/>
        <v>0</v>
      </c>
      <c r="CL733">
        <f t="shared" si="399"/>
        <v>0</v>
      </c>
      <c r="CM733">
        <f t="shared" si="400"/>
        <v>0</v>
      </c>
    </row>
    <row r="734" spans="1:95" x14ac:dyDescent="0.25">
      <c r="A734">
        <v>6533731</v>
      </c>
      <c r="B734" t="s">
        <v>3458</v>
      </c>
      <c r="C734" t="s">
        <v>3440</v>
      </c>
      <c r="D734" t="s">
        <v>411</v>
      </c>
      <c r="E734" t="s">
        <v>443</v>
      </c>
      <c r="F734" t="s">
        <v>205</v>
      </c>
      <c r="J734">
        <f t="shared" si="415"/>
        <v>9.0399999999999991</v>
      </c>
      <c r="K734" s="97">
        <f t="shared" si="415"/>
        <v>0.8</v>
      </c>
      <c r="O734">
        <f t="shared" si="416"/>
        <v>8.24</v>
      </c>
      <c r="P734">
        <f t="shared" si="416"/>
        <v>8.24</v>
      </c>
      <c r="U734" t="s">
        <v>69</v>
      </c>
      <c r="V734" t="s">
        <v>69</v>
      </c>
      <c r="W734" s="73" t="s">
        <v>362</v>
      </c>
      <c r="X734" s="74" t="s">
        <v>362</v>
      </c>
      <c r="Z734" s="76" t="s">
        <v>362</v>
      </c>
      <c r="AC734" s="8" t="s">
        <v>69</v>
      </c>
      <c r="AD734" s="8" t="s">
        <v>69</v>
      </c>
      <c r="AE734" s="8" t="s">
        <v>69</v>
      </c>
      <c r="AF734" s="8" t="s">
        <v>69</v>
      </c>
      <c r="AH734" s="23" t="str">
        <f t="shared" si="404"/>
        <v/>
      </c>
      <c r="AI734" s="23" t="str">
        <f t="shared" si="405"/>
        <v/>
      </c>
      <c r="AJ734" s="23" t="str">
        <f t="shared" si="405"/>
        <v/>
      </c>
      <c r="AK734" s="23" t="str">
        <f t="shared" si="405"/>
        <v/>
      </c>
      <c r="BG734" t="s">
        <v>3459</v>
      </c>
      <c r="BH734" t="s">
        <v>3459</v>
      </c>
      <c r="BM734" t="s">
        <v>3460</v>
      </c>
      <c r="BN734" t="s">
        <v>148</v>
      </c>
      <c r="BO734" t="s">
        <v>66</v>
      </c>
      <c r="BQ734" t="s">
        <v>443</v>
      </c>
      <c r="BR734" t="e">
        <v>#N/A</v>
      </c>
      <c r="BT734"/>
      <c r="BX734">
        <v>12.29</v>
      </c>
      <c r="BY734">
        <v>12.29</v>
      </c>
      <c r="BZ734">
        <f t="shared" si="396"/>
        <v>0</v>
      </c>
      <c r="CC734" t="e">
        <f>VLOOKUP(A734,'[1]RPT 1280 - Edmonton'!$1:$1048576,4,0)</f>
        <v>#N/A</v>
      </c>
      <c r="CE734" t="s">
        <v>6404</v>
      </c>
      <c r="CF734">
        <v>9.0399999999999991</v>
      </c>
      <c r="CG734">
        <v>0.8</v>
      </c>
      <c r="CH734">
        <v>0</v>
      </c>
      <c r="CI734">
        <v>0</v>
      </c>
      <c r="CJ734">
        <f t="shared" si="397"/>
        <v>0</v>
      </c>
      <c r="CK734">
        <f t="shared" si="398"/>
        <v>0</v>
      </c>
      <c r="CL734">
        <f t="shared" si="399"/>
        <v>0</v>
      </c>
      <c r="CM734">
        <f t="shared" si="400"/>
        <v>0</v>
      </c>
    </row>
    <row r="735" spans="1:95" x14ac:dyDescent="0.25">
      <c r="A735">
        <v>6266589</v>
      </c>
      <c r="B735" t="s">
        <v>3461</v>
      </c>
      <c r="C735" t="s">
        <v>3462</v>
      </c>
      <c r="D735" t="s">
        <v>411</v>
      </c>
      <c r="E735" t="s">
        <v>443</v>
      </c>
      <c r="F735" t="s">
        <v>205</v>
      </c>
      <c r="J735">
        <f t="shared" si="415"/>
        <v>9.0399999999999991</v>
      </c>
      <c r="K735" s="97">
        <f t="shared" si="415"/>
        <v>0.8</v>
      </c>
      <c r="O735">
        <f t="shared" si="416"/>
        <v>8.24</v>
      </c>
      <c r="P735">
        <f t="shared" si="416"/>
        <v>8.24</v>
      </c>
      <c r="U735" t="s">
        <v>69</v>
      </c>
      <c r="V735" t="s">
        <v>69</v>
      </c>
      <c r="W735" s="73" t="s">
        <v>362</v>
      </c>
      <c r="X735" s="74" t="s">
        <v>362</v>
      </c>
      <c r="Z735" s="76" t="s">
        <v>362</v>
      </c>
      <c r="AC735" s="8" t="s">
        <v>69</v>
      </c>
      <c r="AD735" s="8" t="s">
        <v>69</v>
      </c>
      <c r="AE735" s="8" t="s">
        <v>69</v>
      </c>
      <c r="AF735" s="8" t="s">
        <v>69</v>
      </c>
      <c r="AH735" s="23" t="str">
        <f t="shared" si="404"/>
        <v/>
      </c>
      <c r="AI735" s="23" t="str">
        <f t="shared" si="405"/>
        <v/>
      </c>
      <c r="AJ735" s="23" t="str">
        <f t="shared" si="405"/>
        <v/>
      </c>
      <c r="AK735" s="23" t="str">
        <f t="shared" si="405"/>
        <v/>
      </c>
      <c r="BG735" t="s">
        <v>3463</v>
      </c>
      <c r="BH735" t="s">
        <v>3463</v>
      </c>
      <c r="BJ735" t="s">
        <v>3443</v>
      </c>
      <c r="BM735" t="s">
        <v>3464</v>
      </c>
      <c r="BN735" t="s">
        <v>148</v>
      </c>
      <c r="BO735" t="s">
        <v>66</v>
      </c>
      <c r="BP735">
        <v>6266589</v>
      </c>
      <c r="BQ735" t="s">
        <v>443</v>
      </c>
      <c r="BR735" t="e">
        <v>#N/A</v>
      </c>
      <c r="BS735">
        <v>28</v>
      </c>
      <c r="BT735">
        <v>12500.76</v>
      </c>
      <c r="BX735">
        <v>12.29</v>
      </c>
      <c r="BY735">
        <v>12.29</v>
      </c>
      <c r="BZ735">
        <f t="shared" si="396"/>
        <v>0</v>
      </c>
      <c r="CC735" t="e">
        <f>VLOOKUP(A735,'[1]RPT 1280 - Edmonton'!$1:$1048576,4,0)</f>
        <v>#N/A</v>
      </c>
      <c r="CE735" t="s">
        <v>6404</v>
      </c>
      <c r="CF735">
        <v>9.0399999999999991</v>
      </c>
      <c r="CG735">
        <v>0.8</v>
      </c>
      <c r="CH735">
        <v>0</v>
      </c>
      <c r="CI735">
        <v>0</v>
      </c>
      <c r="CJ735">
        <f t="shared" si="397"/>
        <v>0</v>
      </c>
      <c r="CK735">
        <f t="shared" si="398"/>
        <v>0</v>
      </c>
      <c r="CL735">
        <f t="shared" si="399"/>
        <v>0</v>
      </c>
      <c r="CM735">
        <f t="shared" si="400"/>
        <v>0</v>
      </c>
    </row>
    <row r="736" spans="1:95" x14ac:dyDescent="0.25">
      <c r="A736">
        <v>6266597</v>
      </c>
      <c r="B736" t="s">
        <v>3465</v>
      </c>
      <c r="C736" t="s">
        <v>3462</v>
      </c>
      <c r="D736" t="s">
        <v>411</v>
      </c>
      <c r="E736" t="s">
        <v>443</v>
      </c>
      <c r="F736" t="s">
        <v>205</v>
      </c>
      <c r="J736">
        <f t="shared" si="415"/>
        <v>9.0399999999999991</v>
      </c>
      <c r="K736" s="97">
        <f t="shared" si="415"/>
        <v>0.8</v>
      </c>
      <c r="O736">
        <f t="shared" si="416"/>
        <v>8.24</v>
      </c>
      <c r="P736">
        <f t="shared" si="416"/>
        <v>8.24</v>
      </c>
      <c r="U736" t="s">
        <v>69</v>
      </c>
      <c r="V736" t="s">
        <v>69</v>
      </c>
      <c r="W736" s="73" t="s">
        <v>362</v>
      </c>
      <c r="X736" s="74" t="s">
        <v>362</v>
      </c>
      <c r="Z736" s="76" t="s">
        <v>362</v>
      </c>
      <c r="AC736" s="8" t="s">
        <v>69</v>
      </c>
      <c r="AD736" s="8" t="s">
        <v>69</v>
      </c>
      <c r="AE736" s="8" t="s">
        <v>69</v>
      </c>
      <c r="AF736" s="8" t="s">
        <v>69</v>
      </c>
      <c r="AH736" s="23" t="str">
        <f t="shared" si="404"/>
        <v/>
      </c>
      <c r="AI736" s="23" t="str">
        <f t="shared" si="405"/>
        <v/>
      </c>
      <c r="AJ736" s="23" t="str">
        <f t="shared" si="405"/>
        <v/>
      </c>
      <c r="AK736" s="23" t="str">
        <f t="shared" si="405"/>
        <v/>
      </c>
      <c r="BG736" t="s">
        <v>3466</v>
      </c>
      <c r="BH736" t="s">
        <v>3466</v>
      </c>
      <c r="BJ736" t="s">
        <v>3443</v>
      </c>
      <c r="BM736" t="s">
        <v>3467</v>
      </c>
      <c r="BN736" t="s">
        <v>148</v>
      </c>
      <c r="BO736" t="s">
        <v>66</v>
      </c>
      <c r="BP736">
        <v>6266597</v>
      </c>
      <c r="BQ736" t="s">
        <v>443</v>
      </c>
      <c r="BR736" t="e">
        <v>#N/A</v>
      </c>
      <c r="BS736">
        <v>29</v>
      </c>
      <c r="BT736">
        <v>13312.53</v>
      </c>
      <c r="BX736">
        <v>12.29</v>
      </c>
      <c r="BY736">
        <v>12.29</v>
      </c>
      <c r="BZ736">
        <f t="shared" si="396"/>
        <v>0</v>
      </c>
      <c r="CC736" t="e">
        <f>VLOOKUP(A736,'[1]RPT 1280 - Edmonton'!$1:$1048576,4,0)</f>
        <v>#N/A</v>
      </c>
      <c r="CE736" t="s">
        <v>6404</v>
      </c>
      <c r="CF736">
        <v>9.0399999999999991</v>
      </c>
      <c r="CG736">
        <v>0.8</v>
      </c>
      <c r="CH736">
        <v>0</v>
      </c>
      <c r="CI736">
        <v>0</v>
      </c>
      <c r="CJ736">
        <f t="shared" si="397"/>
        <v>0</v>
      </c>
      <c r="CK736">
        <f t="shared" si="398"/>
        <v>0</v>
      </c>
      <c r="CL736">
        <f t="shared" si="399"/>
        <v>0</v>
      </c>
      <c r="CM736">
        <f t="shared" si="400"/>
        <v>0</v>
      </c>
    </row>
    <row r="737" spans="1:95" x14ac:dyDescent="0.25">
      <c r="A737">
        <v>6365001</v>
      </c>
      <c r="B737" t="s">
        <v>3468</v>
      </c>
      <c r="C737" t="s">
        <v>3462</v>
      </c>
      <c r="D737" t="s">
        <v>411</v>
      </c>
      <c r="E737" t="s">
        <v>443</v>
      </c>
      <c r="F737" t="s">
        <v>205</v>
      </c>
      <c r="J737">
        <f t="shared" si="415"/>
        <v>9.0399999999999991</v>
      </c>
      <c r="K737" s="97">
        <f t="shared" si="415"/>
        <v>0.8</v>
      </c>
      <c r="O737">
        <f t="shared" si="416"/>
        <v>8.24</v>
      </c>
      <c r="P737">
        <f t="shared" si="416"/>
        <v>8.24</v>
      </c>
      <c r="U737" t="s">
        <v>69</v>
      </c>
      <c r="V737" t="s">
        <v>69</v>
      </c>
      <c r="W737" s="73" t="s">
        <v>362</v>
      </c>
      <c r="X737" s="74" t="s">
        <v>362</v>
      </c>
      <c r="Z737" s="76" t="s">
        <v>362</v>
      </c>
      <c r="AC737" s="8" t="s">
        <v>69</v>
      </c>
      <c r="AD737" s="8" t="s">
        <v>69</v>
      </c>
      <c r="AE737" s="8" t="s">
        <v>69</v>
      </c>
      <c r="AF737" s="8" t="s">
        <v>69</v>
      </c>
      <c r="AH737" s="23" t="str">
        <f t="shared" si="404"/>
        <v/>
      </c>
      <c r="AI737" s="23" t="str">
        <f t="shared" si="405"/>
        <v/>
      </c>
      <c r="AJ737" s="23" t="str">
        <f t="shared" si="405"/>
        <v/>
      </c>
      <c r="AK737" s="23" t="str">
        <f t="shared" si="405"/>
        <v/>
      </c>
      <c r="BG737" t="s">
        <v>3469</v>
      </c>
      <c r="BH737" t="s">
        <v>3469</v>
      </c>
      <c r="BJ737" t="s">
        <v>3443</v>
      </c>
      <c r="BM737" t="s">
        <v>3470</v>
      </c>
      <c r="BN737" t="s">
        <v>148</v>
      </c>
      <c r="BO737" t="s">
        <v>66</v>
      </c>
      <c r="BP737">
        <v>6365001</v>
      </c>
      <c r="BQ737" t="s">
        <v>443</v>
      </c>
      <c r="BR737" t="e">
        <v>#N/A</v>
      </c>
      <c r="BS737">
        <v>32</v>
      </c>
      <c r="BT737">
        <v>9073.25</v>
      </c>
      <c r="BX737">
        <v>12.29</v>
      </c>
      <c r="BY737">
        <v>12.29</v>
      </c>
      <c r="BZ737">
        <f t="shared" si="396"/>
        <v>0</v>
      </c>
      <c r="CC737" t="e">
        <f>VLOOKUP(A737,'[1]RPT 1280 - Edmonton'!$1:$1048576,4,0)</f>
        <v>#N/A</v>
      </c>
      <c r="CE737" t="s">
        <v>6404</v>
      </c>
      <c r="CF737">
        <v>9.0399999999999991</v>
      </c>
      <c r="CG737">
        <v>0.8</v>
      </c>
      <c r="CH737">
        <v>0</v>
      </c>
      <c r="CI737">
        <v>0</v>
      </c>
      <c r="CJ737">
        <f t="shared" si="397"/>
        <v>0</v>
      </c>
      <c r="CK737">
        <f t="shared" si="398"/>
        <v>0</v>
      </c>
      <c r="CL737">
        <f t="shared" si="399"/>
        <v>0</v>
      </c>
      <c r="CM737">
        <f t="shared" si="400"/>
        <v>0</v>
      </c>
    </row>
    <row r="738" spans="1:95" x14ac:dyDescent="0.25">
      <c r="A738">
        <v>585513</v>
      </c>
      <c r="B738" t="s">
        <v>3471</v>
      </c>
      <c r="C738" t="s">
        <v>3472</v>
      </c>
      <c r="D738" t="s">
        <v>411</v>
      </c>
      <c r="E738" t="s">
        <v>443</v>
      </c>
      <c r="F738" t="s">
        <v>205</v>
      </c>
      <c r="I738" t="s">
        <v>186</v>
      </c>
      <c r="J738">
        <v>9.9499999999999993</v>
      </c>
      <c r="K738" s="97">
        <v>0.6</v>
      </c>
      <c r="O738">
        <v>9.35</v>
      </c>
      <c r="P738">
        <v>9.35</v>
      </c>
      <c r="T738" t="s">
        <v>3428</v>
      </c>
      <c r="U738" t="s">
        <v>57</v>
      </c>
      <c r="V738" t="s">
        <v>3429</v>
      </c>
      <c r="W738" s="73" t="s">
        <v>3430</v>
      </c>
      <c r="X738" s="74" t="s">
        <v>3441</v>
      </c>
      <c r="Z738" s="76" t="s">
        <v>952</v>
      </c>
      <c r="AA738" s="27">
        <v>4.0047114252061297E-2</v>
      </c>
      <c r="AC738" s="8">
        <v>10.19</v>
      </c>
      <c r="AD738" s="8">
        <v>12.19</v>
      </c>
      <c r="AE738" s="8" t="s">
        <v>415</v>
      </c>
      <c r="AF738" s="8" t="s">
        <v>416</v>
      </c>
      <c r="AH738" s="23">
        <f t="shared" si="404"/>
        <v>8.49</v>
      </c>
      <c r="AI738" s="23" t="str">
        <f t="shared" si="405"/>
        <v>10.19</v>
      </c>
      <c r="AJ738" s="23" t="str">
        <f t="shared" si="405"/>
        <v/>
      </c>
      <c r="AK738" s="23" t="str">
        <f t="shared" si="405"/>
        <v>9.49</v>
      </c>
      <c r="AM738" s="40">
        <v>8.75</v>
      </c>
      <c r="AN738" s="40">
        <v>10.32</v>
      </c>
      <c r="AO738">
        <v>1</v>
      </c>
      <c r="AP738" s="40">
        <f>(AM738 * 1.05) - L738 - Q738 - K738</f>
        <v>8.5875000000000004</v>
      </c>
      <c r="AQ738" t="s">
        <v>60</v>
      </c>
      <c r="AR738" s="40">
        <f>(((AH738)-((AP738/AO738) + ((AN738 * 0.03)/AO738)))/AH738)*100</f>
        <v>-4.7950530035335666</v>
      </c>
      <c r="AS738" s="40">
        <f>(((AI738)-((AP738/AO738) + ((AN738 * 0.3)/AO738)))/AI738)*100</f>
        <v>-14.656526005888134</v>
      </c>
      <c r="AT738" s="40" t="e">
        <f>(((AJ738)-((AP738/AO738) + ((AN738 * 0.03)/AO738)))/AJ738)*100</f>
        <v>#VALUE!</v>
      </c>
      <c r="AU738" s="40">
        <f>(((AK738)-((AP738/AO738) + ((AN738 * 0.07)/AO738)))/AK738)*100</f>
        <v>1.8977871443624814</v>
      </c>
      <c r="AW738" s="40"/>
      <c r="AX738" s="40"/>
      <c r="BB738" s="77">
        <f>(((AH738)-(((AP738/AO738) + ((AN738 * 0.03)/AO738))-AW738))/AH738)*100</f>
        <v>-4.7950530035335666</v>
      </c>
      <c r="BC738" s="78">
        <f>(((AI738)-(((AP738/AO738) + ((AN738 * 0.3)/AO738))-AX738))/AI738)*100</f>
        <v>-14.656526005888134</v>
      </c>
      <c r="BD738" s="79" t="e">
        <f>(((AJ738)-(((AP738/AO738) + ((AN738 * 0.03)/AO738))-AY738))/AJ738)*100</f>
        <v>#VALUE!</v>
      </c>
      <c r="BE738" s="80">
        <f>(((AK738)-(((AP738/AO738) + ((AN738 * 0.15)/AO738))-AZ738))/AK738)*100</f>
        <v>-6.8018967334035842</v>
      </c>
      <c r="BG738" t="s">
        <v>3473</v>
      </c>
      <c r="BH738" t="s">
        <v>3473</v>
      </c>
      <c r="BJ738" t="s">
        <v>3443</v>
      </c>
      <c r="BM738" t="s">
        <v>3474</v>
      </c>
      <c r="BN738" t="s">
        <v>148</v>
      </c>
      <c r="BO738" t="s">
        <v>66</v>
      </c>
      <c r="BP738">
        <v>585513</v>
      </c>
      <c r="BQ738" t="s">
        <v>443</v>
      </c>
      <c r="BR738" t="s">
        <v>3125</v>
      </c>
      <c r="BS738">
        <v>0</v>
      </c>
      <c r="BT738">
        <v>78287.88</v>
      </c>
      <c r="BX738">
        <v>10.49</v>
      </c>
      <c r="BY738">
        <v>10.49</v>
      </c>
      <c r="BZ738">
        <f t="shared" si="396"/>
        <v>0</v>
      </c>
      <c r="CC738" t="e">
        <f>VLOOKUP(A738,'[1]RPT 1280 - Edmonton'!$1:$1048576,4,0)</f>
        <v>#N/A</v>
      </c>
      <c r="CE738" t="s">
        <v>6404</v>
      </c>
      <c r="CF738">
        <v>9.9499999999999993</v>
      </c>
      <c r="CG738">
        <v>0.6</v>
      </c>
      <c r="CH738">
        <v>0</v>
      </c>
      <c r="CI738">
        <v>0</v>
      </c>
      <c r="CJ738">
        <f t="shared" si="397"/>
        <v>0</v>
      </c>
      <c r="CK738">
        <f t="shared" si="398"/>
        <v>0</v>
      </c>
      <c r="CL738">
        <f t="shared" si="399"/>
        <v>0</v>
      </c>
      <c r="CM738">
        <f t="shared" si="400"/>
        <v>0</v>
      </c>
      <c r="CO738" s="95">
        <v>8.49</v>
      </c>
      <c r="CP738" s="95">
        <v>8.49</v>
      </c>
      <c r="CQ738">
        <f t="shared" si="401"/>
        <v>0</v>
      </c>
    </row>
    <row r="739" spans="1:95" x14ac:dyDescent="0.25">
      <c r="A739">
        <v>585497</v>
      </c>
      <c r="B739" t="s">
        <v>3475</v>
      </c>
      <c r="C739" t="s">
        <v>3472</v>
      </c>
      <c r="D739" t="s">
        <v>411</v>
      </c>
      <c r="E739" t="s">
        <v>443</v>
      </c>
      <c r="F739" t="s">
        <v>205</v>
      </c>
      <c r="I739" t="s">
        <v>199</v>
      </c>
      <c r="J739">
        <v>10.79</v>
      </c>
      <c r="K739" s="97">
        <v>0.6</v>
      </c>
      <c r="O739">
        <v>10.19</v>
      </c>
      <c r="P739">
        <v>10.19</v>
      </c>
      <c r="T739" t="s">
        <v>3428</v>
      </c>
      <c r="U739" t="s">
        <v>57</v>
      </c>
      <c r="V739" t="s">
        <v>3429</v>
      </c>
      <c r="W739" s="73" t="s">
        <v>3430</v>
      </c>
      <c r="X739" s="74" t="s">
        <v>3441</v>
      </c>
      <c r="Z739" s="76" t="s">
        <v>952</v>
      </c>
      <c r="AA739" s="27">
        <v>4.0047114252061297E-2</v>
      </c>
      <c r="AC739" s="8">
        <v>10.19</v>
      </c>
      <c r="AD739" s="8">
        <v>12.19</v>
      </c>
      <c r="AE739" s="8" t="s">
        <v>415</v>
      </c>
      <c r="AF739" s="8" t="s">
        <v>416</v>
      </c>
      <c r="AH739" s="23">
        <f t="shared" si="404"/>
        <v>8.49</v>
      </c>
      <c r="AI739" s="23" t="str">
        <f t="shared" si="405"/>
        <v>10.19</v>
      </c>
      <c r="AJ739" s="23" t="str">
        <f t="shared" si="405"/>
        <v/>
      </c>
      <c r="AK739" s="23" t="str">
        <f t="shared" si="405"/>
        <v>9.49</v>
      </c>
      <c r="AM739" s="40">
        <v>8.75</v>
      </c>
      <c r="AN739" s="40">
        <v>10.32</v>
      </c>
      <c r="AO739">
        <v>1</v>
      </c>
      <c r="AP739" s="40">
        <f>(AM739 * 1.05) - L739 - Q739 - K739</f>
        <v>8.5875000000000004</v>
      </c>
      <c r="AQ739" t="s">
        <v>60</v>
      </c>
      <c r="AR739" s="40">
        <f>(((AH739)-((AP739/AO739) + ((AN739 * 0.03)/AO739)))/AH739)*100</f>
        <v>-4.7950530035335666</v>
      </c>
      <c r="AS739" s="40">
        <f>(((AI739)-((AP739/AO739) + ((AN739 * 0.3)/AO739)))/AI739)*100</f>
        <v>-14.656526005888134</v>
      </c>
      <c r="AT739" s="40" t="e">
        <f>(((AJ739)-((AP739/AO739) + ((AN739 * 0.03)/AO739)))/AJ739)*100</f>
        <v>#VALUE!</v>
      </c>
      <c r="AU739" s="40">
        <f>(((AK739)-((AP739/AO739) + ((AN739 * 0.07)/AO739)))/AK739)*100</f>
        <v>1.8977871443624814</v>
      </c>
      <c r="AW739" s="40"/>
      <c r="AX739" s="40"/>
      <c r="BB739" s="77">
        <f>(((AH739)-(((AP739/AO739) + ((AN739 * 0.03)/AO739))-AW739))/AH739)*100</f>
        <v>-4.7950530035335666</v>
      </c>
      <c r="BC739" s="78">
        <f>(((AI739)-(((AP739/AO739) + ((AN739 * 0.3)/AO739))-AX739))/AI739)*100</f>
        <v>-14.656526005888134</v>
      </c>
      <c r="BD739" s="79" t="e">
        <f>(((AJ739)-(((AP739/AO739) + ((AN739 * 0.03)/AO739))-AY739))/AJ739)*100</f>
        <v>#VALUE!</v>
      </c>
      <c r="BE739" s="80">
        <f>(((AK739)-(((AP739/AO739) + ((AN739 * 0.15)/AO739))-AZ739))/AK739)*100</f>
        <v>-6.8018967334035842</v>
      </c>
      <c r="BG739" t="s">
        <v>3476</v>
      </c>
      <c r="BH739" t="s">
        <v>3476</v>
      </c>
      <c r="BJ739" t="s">
        <v>3443</v>
      </c>
      <c r="BM739" t="s">
        <v>3477</v>
      </c>
      <c r="BN739" t="s">
        <v>148</v>
      </c>
      <c r="BO739" t="s">
        <v>66</v>
      </c>
      <c r="BP739">
        <v>585497</v>
      </c>
      <c r="BQ739" t="s">
        <v>443</v>
      </c>
      <c r="BR739" t="s">
        <v>3125</v>
      </c>
      <c r="BS739">
        <v>6</v>
      </c>
      <c r="BT739">
        <v>58560.83</v>
      </c>
      <c r="BX739">
        <v>10.49</v>
      </c>
      <c r="BY739">
        <v>10.49</v>
      </c>
      <c r="BZ739">
        <f t="shared" si="396"/>
        <v>0</v>
      </c>
      <c r="CC739" t="e">
        <f>VLOOKUP(A739,'[1]RPT 1280 - Edmonton'!$1:$1048576,4,0)</f>
        <v>#N/A</v>
      </c>
      <c r="CE739" t="s">
        <v>6404</v>
      </c>
      <c r="CF739">
        <v>10.79</v>
      </c>
      <c r="CG739">
        <v>0.6</v>
      </c>
      <c r="CH739">
        <v>0</v>
      </c>
      <c r="CI739">
        <v>0</v>
      </c>
      <c r="CJ739">
        <f t="shared" si="397"/>
        <v>0</v>
      </c>
      <c r="CK739">
        <f t="shared" si="398"/>
        <v>0</v>
      </c>
      <c r="CL739">
        <f t="shared" si="399"/>
        <v>0</v>
      </c>
      <c r="CM739">
        <f t="shared" si="400"/>
        <v>0</v>
      </c>
      <c r="CO739" s="95">
        <v>8.49</v>
      </c>
      <c r="CP739" s="95">
        <v>8.49</v>
      </c>
      <c r="CQ739">
        <f t="shared" si="401"/>
        <v>0</v>
      </c>
    </row>
    <row r="740" spans="1:95" x14ac:dyDescent="0.25">
      <c r="A740">
        <v>594135</v>
      </c>
      <c r="B740" t="s">
        <v>3478</v>
      </c>
      <c r="C740" t="s">
        <v>3472</v>
      </c>
      <c r="D740" t="s">
        <v>411</v>
      </c>
      <c r="E740" t="s">
        <v>443</v>
      </c>
      <c r="F740" t="s">
        <v>205</v>
      </c>
      <c r="I740" t="s">
        <v>205</v>
      </c>
      <c r="J740">
        <v>9.9499999999999993</v>
      </c>
      <c r="K740" s="97">
        <v>0.6</v>
      </c>
      <c r="O740">
        <v>9.35</v>
      </c>
      <c r="P740">
        <v>9.35</v>
      </c>
      <c r="T740" t="s">
        <v>3428</v>
      </c>
      <c r="U740" t="s">
        <v>57</v>
      </c>
      <c r="V740" t="s">
        <v>3429</v>
      </c>
      <c r="W740" s="73" t="s">
        <v>3430</v>
      </c>
      <c r="X740" s="74" t="s">
        <v>3441</v>
      </c>
      <c r="Z740" s="76" t="s">
        <v>952</v>
      </c>
      <c r="AA740" s="27">
        <v>4.0047114252061297E-2</v>
      </c>
      <c r="AC740" s="8">
        <v>10.19</v>
      </c>
      <c r="AD740" s="8">
        <v>12.19</v>
      </c>
      <c r="AE740" s="8" t="s">
        <v>415</v>
      </c>
      <c r="AF740" s="8" t="s">
        <v>416</v>
      </c>
      <c r="AH740" s="23">
        <f t="shared" si="404"/>
        <v>8.49</v>
      </c>
      <c r="AI740" s="23" t="str">
        <f t="shared" si="405"/>
        <v>10.19</v>
      </c>
      <c r="AJ740" s="23" t="str">
        <f t="shared" si="405"/>
        <v/>
      </c>
      <c r="AK740" s="23" t="str">
        <f t="shared" si="405"/>
        <v>9.49</v>
      </c>
      <c r="AM740" s="40">
        <v>8.75</v>
      </c>
      <c r="AN740" s="40">
        <v>10.32</v>
      </c>
      <c r="AO740">
        <v>1</v>
      </c>
      <c r="AP740" s="40">
        <f>(AM740 * 1.05) - L740 - Q740 - K740</f>
        <v>8.5875000000000004</v>
      </c>
      <c r="AQ740" t="s">
        <v>60</v>
      </c>
      <c r="AR740" s="40">
        <f>(((AH740)-((AP740/AO740) + ((AN740 * 0.03)/AO740)))/AH740)*100</f>
        <v>-4.7950530035335666</v>
      </c>
      <c r="AS740" s="40">
        <f>(((AI740)-((AP740/AO740) + ((AN740 * 0.3)/AO740)))/AI740)*100</f>
        <v>-14.656526005888134</v>
      </c>
      <c r="AT740" s="40" t="e">
        <f>(((AJ740)-((AP740/AO740) + ((AN740 * 0.03)/AO740)))/AJ740)*100</f>
        <v>#VALUE!</v>
      </c>
      <c r="AU740" s="40">
        <f>(((AK740)-((AP740/AO740) + ((AN740 * 0.07)/AO740)))/AK740)*100</f>
        <v>1.8977871443624814</v>
      </c>
      <c r="AW740" s="40"/>
      <c r="AX740" s="40"/>
      <c r="BB740" s="77">
        <f>(((AH740)-(((AP740/AO740) + ((AN740 * 0.03)/AO740))-AW740))/AH740)*100</f>
        <v>-4.7950530035335666</v>
      </c>
      <c r="BC740" s="78">
        <f>(((AI740)-(((AP740/AO740) + ((AN740 * 0.3)/AO740))-AX740))/AI740)*100</f>
        <v>-14.656526005888134</v>
      </c>
      <c r="BD740" s="79" t="e">
        <f>(((AJ740)-(((AP740/AO740) + ((AN740 * 0.03)/AO740))-AY740))/AJ740)*100</f>
        <v>#VALUE!</v>
      </c>
      <c r="BE740" s="80">
        <f>(((AK740)-(((AP740/AO740) + ((AN740 * 0.15)/AO740))-AZ740))/AK740)*100</f>
        <v>-6.8018967334035842</v>
      </c>
      <c r="BG740" t="s">
        <v>3479</v>
      </c>
      <c r="BH740" t="s">
        <v>3479</v>
      </c>
      <c r="BJ740" t="s">
        <v>3443</v>
      </c>
      <c r="BM740" t="s">
        <v>3480</v>
      </c>
      <c r="BN740" t="s">
        <v>148</v>
      </c>
      <c r="BO740" t="s">
        <v>66</v>
      </c>
      <c r="BP740">
        <v>594135</v>
      </c>
      <c r="BQ740" t="s">
        <v>443</v>
      </c>
      <c r="BR740" t="s">
        <v>3125</v>
      </c>
      <c r="BS740">
        <v>3</v>
      </c>
      <c r="BT740">
        <v>40608.480000000003</v>
      </c>
      <c r="BX740">
        <v>10.49</v>
      </c>
      <c r="BY740">
        <v>10.49</v>
      </c>
      <c r="BZ740">
        <f t="shared" si="396"/>
        <v>0</v>
      </c>
      <c r="CC740" t="e">
        <f>VLOOKUP(A740,'[1]RPT 1280 - Edmonton'!$1:$1048576,4,0)</f>
        <v>#N/A</v>
      </c>
      <c r="CE740" t="s">
        <v>6404</v>
      </c>
      <c r="CF740">
        <v>9.9499999999999993</v>
      </c>
      <c r="CG740">
        <v>0.6</v>
      </c>
      <c r="CH740">
        <v>0</v>
      </c>
      <c r="CI740">
        <v>0</v>
      </c>
      <c r="CJ740">
        <f t="shared" si="397"/>
        <v>0</v>
      </c>
      <c r="CK740">
        <f t="shared" si="398"/>
        <v>0</v>
      </c>
      <c r="CL740">
        <f t="shared" si="399"/>
        <v>0</v>
      </c>
      <c r="CM740">
        <f t="shared" si="400"/>
        <v>0</v>
      </c>
      <c r="CO740" s="95">
        <v>8.49</v>
      </c>
      <c r="CP740" s="95">
        <v>8.49</v>
      </c>
      <c r="CQ740">
        <f t="shared" si="401"/>
        <v>0</v>
      </c>
    </row>
    <row r="741" spans="1:95" x14ac:dyDescent="0.25">
      <c r="A741">
        <v>585620</v>
      </c>
      <c r="B741" t="s">
        <v>3481</v>
      </c>
      <c r="C741" t="s">
        <v>3472</v>
      </c>
      <c r="D741" t="s">
        <v>411</v>
      </c>
      <c r="E741" t="s">
        <v>443</v>
      </c>
      <c r="F741" t="s">
        <v>205</v>
      </c>
      <c r="I741" t="s">
        <v>263</v>
      </c>
      <c r="J741">
        <v>8.99</v>
      </c>
      <c r="K741" s="97">
        <v>0.6</v>
      </c>
      <c r="O741">
        <v>8.39</v>
      </c>
      <c r="P741">
        <v>8.39</v>
      </c>
      <c r="T741" t="s">
        <v>3428</v>
      </c>
      <c r="U741" t="s">
        <v>57</v>
      </c>
      <c r="V741" t="s">
        <v>3429</v>
      </c>
      <c r="W741" s="73" t="s">
        <v>3430</v>
      </c>
      <c r="X741" s="74" t="s">
        <v>3441</v>
      </c>
      <c r="Z741" s="76" t="s">
        <v>952</v>
      </c>
      <c r="AA741" s="27">
        <v>4.0047114252061297E-2</v>
      </c>
      <c r="AC741" s="8">
        <v>10.19</v>
      </c>
      <c r="AD741" s="8">
        <v>12.19</v>
      </c>
      <c r="AE741" s="8" t="s">
        <v>415</v>
      </c>
      <c r="AF741" s="8" t="s">
        <v>416</v>
      </c>
      <c r="AH741" s="23">
        <f t="shared" si="404"/>
        <v>8.49</v>
      </c>
      <c r="AI741" s="23" t="str">
        <f t="shared" si="405"/>
        <v>10.19</v>
      </c>
      <c r="AJ741" s="23" t="str">
        <f t="shared" si="405"/>
        <v/>
      </c>
      <c r="AK741" s="23" t="str">
        <f t="shared" si="405"/>
        <v>9.49</v>
      </c>
      <c r="AM741" s="40">
        <v>8.75</v>
      </c>
      <c r="AN741" s="40">
        <v>10.32</v>
      </c>
      <c r="AO741">
        <v>1</v>
      </c>
      <c r="AP741" s="40">
        <f>(AM741 * 1.05) - L741 - Q741 - K741</f>
        <v>8.5875000000000004</v>
      </c>
      <c r="AQ741" t="s">
        <v>60</v>
      </c>
      <c r="AR741" s="40">
        <f>(((AH741)-((AP741/AO741) + ((AN741 * 0.03)/AO741)))/AH741)*100</f>
        <v>-4.7950530035335666</v>
      </c>
      <c r="AS741" s="40">
        <f>(((AI741)-((AP741/AO741) + ((AN741 * 0.3)/AO741)))/AI741)*100</f>
        <v>-14.656526005888134</v>
      </c>
      <c r="AT741" s="40" t="e">
        <f>(((AJ741)-((AP741/AO741) + ((AN741 * 0.03)/AO741)))/AJ741)*100</f>
        <v>#VALUE!</v>
      </c>
      <c r="AU741" s="40">
        <f>(((AK741)-((AP741/AO741) + ((AN741 * 0.07)/AO741)))/AK741)*100</f>
        <v>1.8977871443624814</v>
      </c>
      <c r="AW741" s="40"/>
      <c r="AX741" s="40"/>
      <c r="BB741" s="77">
        <f>(((AH741)-(((AP741/AO741) + ((AN741 * 0.03)/AO741))-AW741))/AH741)*100</f>
        <v>-4.7950530035335666</v>
      </c>
      <c r="BC741" s="78">
        <f>(((AI741)-(((AP741/AO741) + ((AN741 * 0.3)/AO741))-AX741))/AI741)*100</f>
        <v>-14.656526005888134</v>
      </c>
      <c r="BD741" s="79" t="e">
        <f>(((AJ741)-(((AP741/AO741) + ((AN741 * 0.03)/AO741))-AY741))/AJ741)*100</f>
        <v>#VALUE!</v>
      </c>
      <c r="BE741" s="80">
        <f>(((AK741)-(((AP741/AO741) + ((AN741 * 0.15)/AO741))-AZ741))/AK741)*100</f>
        <v>-6.8018967334035842</v>
      </c>
      <c r="BG741" t="s">
        <v>3482</v>
      </c>
      <c r="BH741" t="s">
        <v>3482</v>
      </c>
      <c r="BJ741" t="s">
        <v>3443</v>
      </c>
      <c r="BM741" t="s">
        <v>3483</v>
      </c>
      <c r="BN741" t="s">
        <v>148</v>
      </c>
      <c r="BO741" t="s">
        <v>66</v>
      </c>
      <c r="BP741">
        <v>585620</v>
      </c>
      <c r="BQ741" t="s">
        <v>443</v>
      </c>
      <c r="BR741" t="s">
        <v>3125</v>
      </c>
      <c r="BS741">
        <v>0</v>
      </c>
      <c r="BT741">
        <v>222140.96</v>
      </c>
      <c r="BX741">
        <v>10.49</v>
      </c>
      <c r="BY741">
        <v>10.49</v>
      </c>
      <c r="BZ741">
        <f t="shared" si="396"/>
        <v>0</v>
      </c>
      <c r="CC741" t="e">
        <f>VLOOKUP(A741,'[1]RPT 1280 - Edmonton'!$1:$1048576,4,0)</f>
        <v>#N/A</v>
      </c>
      <c r="CE741" t="s">
        <v>6404</v>
      </c>
      <c r="CF741">
        <v>8.99</v>
      </c>
      <c r="CG741">
        <v>0.6</v>
      </c>
      <c r="CH741">
        <v>0</v>
      </c>
      <c r="CI741">
        <v>0</v>
      </c>
      <c r="CJ741">
        <f t="shared" si="397"/>
        <v>0</v>
      </c>
      <c r="CK741">
        <f t="shared" si="398"/>
        <v>0</v>
      </c>
      <c r="CL741">
        <f t="shared" si="399"/>
        <v>0</v>
      </c>
      <c r="CM741">
        <f t="shared" si="400"/>
        <v>0</v>
      </c>
      <c r="CO741" s="95">
        <v>8.49</v>
      </c>
      <c r="CP741" s="95">
        <v>8.49</v>
      </c>
      <c r="CQ741">
        <f t="shared" si="401"/>
        <v>0</v>
      </c>
    </row>
    <row r="742" spans="1:95" x14ac:dyDescent="0.25">
      <c r="A742">
        <v>585612</v>
      </c>
      <c r="B742" t="s">
        <v>3484</v>
      </c>
      <c r="C742" t="s">
        <v>3472</v>
      </c>
      <c r="D742" t="s">
        <v>411</v>
      </c>
      <c r="E742" t="s">
        <v>443</v>
      </c>
      <c r="F742" t="s">
        <v>205</v>
      </c>
      <c r="J742">
        <f t="shared" ref="J742:K757" si="417">J741</f>
        <v>8.99</v>
      </c>
      <c r="K742" s="97">
        <f t="shared" si="417"/>
        <v>0.6</v>
      </c>
      <c r="O742">
        <f t="shared" ref="O742:P757" si="418">O741</f>
        <v>8.39</v>
      </c>
      <c r="P742">
        <f t="shared" si="418"/>
        <v>8.39</v>
      </c>
      <c r="U742" t="s">
        <v>69</v>
      </c>
      <c r="V742" t="s">
        <v>69</v>
      </c>
      <c r="W742" s="73" t="s">
        <v>362</v>
      </c>
      <c r="X742" s="74" t="s">
        <v>362</v>
      </c>
      <c r="Z742" s="76" t="s">
        <v>362</v>
      </c>
      <c r="AC742" s="8" t="s">
        <v>69</v>
      </c>
      <c r="AD742" s="8" t="s">
        <v>69</v>
      </c>
      <c r="AE742" s="8" t="s">
        <v>69</v>
      </c>
      <c r="AF742" s="8" t="s">
        <v>69</v>
      </c>
      <c r="AH742" s="23" t="str">
        <f t="shared" si="404"/>
        <v/>
      </c>
      <c r="AI742" s="23" t="str">
        <f t="shared" si="405"/>
        <v/>
      </c>
      <c r="AJ742" s="23" t="str">
        <f t="shared" si="405"/>
        <v/>
      </c>
      <c r="AK742" s="23" t="str">
        <f t="shared" si="405"/>
        <v/>
      </c>
      <c r="BG742" t="s">
        <v>3485</v>
      </c>
      <c r="BH742" t="s">
        <v>3485</v>
      </c>
      <c r="BJ742" t="s">
        <v>3443</v>
      </c>
      <c r="BM742" t="s">
        <v>3486</v>
      </c>
      <c r="BN742" t="s">
        <v>148</v>
      </c>
      <c r="BO742" t="s">
        <v>66</v>
      </c>
      <c r="BP742">
        <v>585612</v>
      </c>
      <c r="BQ742" t="s">
        <v>443</v>
      </c>
      <c r="BR742" t="s">
        <v>3125</v>
      </c>
      <c r="BS742">
        <v>9</v>
      </c>
      <c r="BT742">
        <v>30627.439999999999</v>
      </c>
      <c r="BX742">
        <v>10.49</v>
      </c>
      <c r="BY742">
        <v>10.49</v>
      </c>
      <c r="BZ742">
        <f t="shared" si="396"/>
        <v>0</v>
      </c>
      <c r="CC742" t="e">
        <f>VLOOKUP(A742,'[1]RPT 1280 - Edmonton'!$1:$1048576,4,0)</f>
        <v>#N/A</v>
      </c>
      <c r="CE742" t="s">
        <v>6404</v>
      </c>
      <c r="CF742">
        <v>8.99</v>
      </c>
      <c r="CG742">
        <v>0.6</v>
      </c>
      <c r="CH742">
        <v>0</v>
      </c>
      <c r="CI742">
        <v>0</v>
      </c>
      <c r="CJ742">
        <f t="shared" si="397"/>
        <v>0</v>
      </c>
      <c r="CK742">
        <f t="shared" si="398"/>
        <v>0</v>
      </c>
      <c r="CL742">
        <f t="shared" si="399"/>
        <v>0</v>
      </c>
      <c r="CM742">
        <f t="shared" si="400"/>
        <v>0</v>
      </c>
    </row>
    <row r="743" spans="1:95" x14ac:dyDescent="0.25">
      <c r="A743">
        <v>585604</v>
      </c>
      <c r="B743" t="s">
        <v>3487</v>
      </c>
      <c r="C743" t="s">
        <v>3472</v>
      </c>
      <c r="D743" t="s">
        <v>411</v>
      </c>
      <c r="E743" t="s">
        <v>443</v>
      </c>
      <c r="F743" t="s">
        <v>205</v>
      </c>
      <c r="J743">
        <f t="shared" si="417"/>
        <v>8.99</v>
      </c>
      <c r="K743" s="97">
        <f t="shared" si="417"/>
        <v>0.6</v>
      </c>
      <c r="O743">
        <f t="shared" si="418"/>
        <v>8.39</v>
      </c>
      <c r="P743">
        <f t="shared" si="418"/>
        <v>8.39</v>
      </c>
      <c r="U743" t="s">
        <v>69</v>
      </c>
      <c r="V743" t="s">
        <v>69</v>
      </c>
      <c r="W743" s="73" t="s">
        <v>362</v>
      </c>
      <c r="X743" s="74" t="s">
        <v>362</v>
      </c>
      <c r="Z743" s="76" t="s">
        <v>362</v>
      </c>
      <c r="AC743" s="8" t="s">
        <v>69</v>
      </c>
      <c r="AD743" s="8" t="s">
        <v>69</v>
      </c>
      <c r="AE743" s="8" t="s">
        <v>69</v>
      </c>
      <c r="AF743" s="8" t="s">
        <v>69</v>
      </c>
      <c r="AH743" s="23" t="str">
        <f t="shared" si="404"/>
        <v/>
      </c>
      <c r="AI743" s="23" t="str">
        <f t="shared" si="405"/>
        <v/>
      </c>
      <c r="AJ743" s="23" t="str">
        <f t="shared" si="405"/>
        <v/>
      </c>
      <c r="AK743" s="23" t="str">
        <f t="shared" si="405"/>
        <v/>
      </c>
      <c r="BG743" t="s">
        <v>3488</v>
      </c>
      <c r="BH743" t="s">
        <v>3488</v>
      </c>
      <c r="BJ743" t="s">
        <v>3443</v>
      </c>
      <c r="BM743" t="s">
        <v>3489</v>
      </c>
      <c r="BN743" t="s">
        <v>148</v>
      </c>
      <c r="BO743" t="s">
        <v>66</v>
      </c>
      <c r="BP743">
        <v>585604</v>
      </c>
      <c r="BQ743" t="s">
        <v>443</v>
      </c>
      <c r="BR743" t="s">
        <v>3125</v>
      </c>
      <c r="BS743">
        <v>3</v>
      </c>
      <c r="BT743">
        <v>33346.54</v>
      </c>
      <c r="BX743">
        <v>10.49</v>
      </c>
      <c r="BY743">
        <v>10.49</v>
      </c>
      <c r="BZ743">
        <f t="shared" si="396"/>
        <v>0</v>
      </c>
      <c r="CC743" t="e">
        <f>VLOOKUP(A743,'[1]RPT 1280 - Edmonton'!$1:$1048576,4,0)</f>
        <v>#N/A</v>
      </c>
      <c r="CE743" t="s">
        <v>6404</v>
      </c>
      <c r="CF743">
        <v>8.99</v>
      </c>
      <c r="CG743">
        <v>0.6</v>
      </c>
      <c r="CH743">
        <v>0</v>
      </c>
      <c r="CI743">
        <v>0</v>
      </c>
      <c r="CJ743">
        <f t="shared" si="397"/>
        <v>0</v>
      </c>
      <c r="CK743">
        <f t="shared" si="398"/>
        <v>0</v>
      </c>
      <c r="CL743">
        <f t="shared" si="399"/>
        <v>0</v>
      </c>
      <c r="CM743">
        <f t="shared" si="400"/>
        <v>0</v>
      </c>
    </row>
    <row r="744" spans="1:95" x14ac:dyDescent="0.25">
      <c r="A744">
        <v>585638</v>
      </c>
      <c r="B744" t="s">
        <v>3490</v>
      </c>
      <c r="C744" t="s">
        <v>3472</v>
      </c>
      <c r="D744" t="s">
        <v>411</v>
      </c>
      <c r="E744" t="s">
        <v>443</v>
      </c>
      <c r="F744" t="s">
        <v>205</v>
      </c>
      <c r="J744">
        <f t="shared" si="417"/>
        <v>8.99</v>
      </c>
      <c r="K744" s="97">
        <f t="shared" si="417"/>
        <v>0.6</v>
      </c>
      <c r="O744">
        <f t="shared" si="418"/>
        <v>8.39</v>
      </c>
      <c r="P744">
        <f t="shared" si="418"/>
        <v>8.39</v>
      </c>
      <c r="U744" t="s">
        <v>69</v>
      </c>
      <c r="V744" t="s">
        <v>69</v>
      </c>
      <c r="W744" s="73" t="s">
        <v>362</v>
      </c>
      <c r="X744" s="74" t="s">
        <v>362</v>
      </c>
      <c r="Z744" s="76" t="s">
        <v>362</v>
      </c>
      <c r="AC744" s="8" t="s">
        <v>69</v>
      </c>
      <c r="AD744" s="8" t="s">
        <v>69</v>
      </c>
      <c r="AE744" s="8" t="s">
        <v>69</v>
      </c>
      <c r="AF744" s="8" t="s">
        <v>69</v>
      </c>
      <c r="AH744" s="23" t="str">
        <f t="shared" si="404"/>
        <v/>
      </c>
      <c r="AI744" s="23" t="str">
        <f t="shared" si="405"/>
        <v/>
      </c>
      <c r="AJ744" s="23" t="str">
        <f t="shared" si="405"/>
        <v/>
      </c>
      <c r="AK744" s="23" t="str">
        <f t="shared" si="405"/>
        <v/>
      </c>
      <c r="BG744" t="s">
        <v>3491</v>
      </c>
      <c r="BH744" t="s">
        <v>3491</v>
      </c>
      <c r="BJ744" t="s">
        <v>3443</v>
      </c>
      <c r="BM744" t="s">
        <v>3492</v>
      </c>
      <c r="BN744" t="s">
        <v>148</v>
      </c>
      <c r="BO744" t="s">
        <v>66</v>
      </c>
      <c r="BP744">
        <v>585638</v>
      </c>
      <c r="BQ744" t="s">
        <v>443</v>
      </c>
      <c r="BR744" t="s">
        <v>3125</v>
      </c>
      <c r="BS744">
        <v>7</v>
      </c>
      <c r="BT744">
        <v>17955.88</v>
      </c>
      <c r="BX744">
        <v>10.49</v>
      </c>
      <c r="BY744">
        <v>10.49</v>
      </c>
      <c r="BZ744">
        <f t="shared" si="396"/>
        <v>0</v>
      </c>
      <c r="CC744" t="e">
        <f>VLOOKUP(A744,'[1]RPT 1280 - Edmonton'!$1:$1048576,4,0)</f>
        <v>#N/A</v>
      </c>
      <c r="CE744" t="s">
        <v>6404</v>
      </c>
      <c r="CF744">
        <v>8.99</v>
      </c>
      <c r="CG744">
        <v>0.6</v>
      </c>
      <c r="CH744">
        <v>0</v>
      </c>
      <c r="CI744">
        <v>0</v>
      </c>
      <c r="CJ744">
        <f t="shared" si="397"/>
        <v>0</v>
      </c>
      <c r="CK744">
        <f t="shared" si="398"/>
        <v>0</v>
      </c>
      <c r="CL744">
        <f t="shared" si="399"/>
        <v>0</v>
      </c>
      <c r="CM744">
        <f t="shared" si="400"/>
        <v>0</v>
      </c>
    </row>
    <row r="745" spans="1:95" x14ac:dyDescent="0.25">
      <c r="A745">
        <v>585661</v>
      </c>
      <c r="B745" t="s">
        <v>3493</v>
      </c>
      <c r="C745" t="s">
        <v>3472</v>
      </c>
      <c r="D745" t="s">
        <v>411</v>
      </c>
      <c r="E745" t="s">
        <v>443</v>
      </c>
      <c r="F745" t="s">
        <v>205</v>
      </c>
      <c r="J745">
        <f t="shared" si="417"/>
        <v>8.99</v>
      </c>
      <c r="K745" s="97">
        <f t="shared" si="417"/>
        <v>0.6</v>
      </c>
      <c r="O745">
        <f t="shared" si="418"/>
        <v>8.39</v>
      </c>
      <c r="P745">
        <f t="shared" si="418"/>
        <v>8.39</v>
      </c>
      <c r="U745" t="s">
        <v>69</v>
      </c>
      <c r="V745" t="s">
        <v>69</v>
      </c>
      <c r="W745" s="73" t="s">
        <v>362</v>
      </c>
      <c r="X745" s="74" t="s">
        <v>362</v>
      </c>
      <c r="Z745" s="76" t="s">
        <v>362</v>
      </c>
      <c r="AC745" s="8" t="s">
        <v>69</v>
      </c>
      <c r="AD745" s="8" t="s">
        <v>69</v>
      </c>
      <c r="AE745" s="8" t="s">
        <v>69</v>
      </c>
      <c r="AF745" s="8" t="s">
        <v>69</v>
      </c>
      <c r="AH745" s="23" t="str">
        <f t="shared" si="404"/>
        <v/>
      </c>
      <c r="AI745" s="23" t="str">
        <f t="shared" si="405"/>
        <v/>
      </c>
      <c r="AJ745" s="23" t="str">
        <f t="shared" si="405"/>
        <v/>
      </c>
      <c r="AK745" s="23" t="str">
        <f t="shared" si="405"/>
        <v/>
      </c>
      <c r="BG745" t="s">
        <v>3494</v>
      </c>
      <c r="BH745" t="s">
        <v>3494</v>
      </c>
      <c r="BJ745" t="s">
        <v>3443</v>
      </c>
      <c r="BM745" t="s">
        <v>3495</v>
      </c>
      <c r="BN745" t="s">
        <v>148</v>
      </c>
      <c r="BO745" t="s">
        <v>66</v>
      </c>
      <c r="BP745">
        <v>585661</v>
      </c>
      <c r="BQ745" t="s">
        <v>443</v>
      </c>
      <c r="BR745" t="s">
        <v>3125</v>
      </c>
      <c r="BS745">
        <v>0</v>
      </c>
      <c r="BT745">
        <v>488978.47</v>
      </c>
      <c r="BX745">
        <v>10.49</v>
      </c>
      <c r="BY745">
        <v>10.49</v>
      </c>
      <c r="BZ745">
        <f t="shared" si="396"/>
        <v>0</v>
      </c>
      <c r="CC745" t="e">
        <f>VLOOKUP(A745,'[1]RPT 1280 - Edmonton'!$1:$1048576,4,0)</f>
        <v>#N/A</v>
      </c>
      <c r="CE745" t="s">
        <v>6404</v>
      </c>
      <c r="CF745">
        <v>8.99</v>
      </c>
      <c r="CG745">
        <v>0.6</v>
      </c>
      <c r="CH745">
        <v>0</v>
      </c>
      <c r="CI745">
        <v>0</v>
      </c>
      <c r="CJ745">
        <f t="shared" si="397"/>
        <v>0</v>
      </c>
      <c r="CK745">
        <f t="shared" si="398"/>
        <v>0</v>
      </c>
      <c r="CL745">
        <f t="shared" si="399"/>
        <v>0</v>
      </c>
      <c r="CM745">
        <f t="shared" si="400"/>
        <v>0</v>
      </c>
    </row>
    <row r="746" spans="1:95" x14ac:dyDescent="0.25">
      <c r="A746">
        <v>585695</v>
      </c>
      <c r="B746" t="s">
        <v>3496</v>
      </c>
      <c r="C746" t="s">
        <v>3472</v>
      </c>
      <c r="D746" t="s">
        <v>411</v>
      </c>
      <c r="E746" t="s">
        <v>443</v>
      </c>
      <c r="F746" t="s">
        <v>205</v>
      </c>
      <c r="J746">
        <f t="shared" si="417"/>
        <v>8.99</v>
      </c>
      <c r="K746" s="97">
        <f t="shared" si="417"/>
        <v>0.6</v>
      </c>
      <c r="O746">
        <f t="shared" si="418"/>
        <v>8.39</v>
      </c>
      <c r="P746">
        <f t="shared" si="418"/>
        <v>8.39</v>
      </c>
      <c r="U746" t="s">
        <v>69</v>
      </c>
      <c r="V746" t="s">
        <v>69</v>
      </c>
      <c r="W746" s="73" t="s">
        <v>362</v>
      </c>
      <c r="X746" s="74" t="s">
        <v>362</v>
      </c>
      <c r="Z746" s="76" t="s">
        <v>362</v>
      </c>
      <c r="AC746" s="8" t="s">
        <v>69</v>
      </c>
      <c r="AD746" s="8" t="s">
        <v>69</v>
      </c>
      <c r="AE746" s="8" t="s">
        <v>69</v>
      </c>
      <c r="AF746" s="8" t="s">
        <v>69</v>
      </c>
      <c r="AH746" s="23" t="str">
        <f t="shared" si="404"/>
        <v/>
      </c>
      <c r="AI746" s="23" t="str">
        <f t="shared" si="405"/>
        <v/>
      </c>
      <c r="AJ746" s="23" t="str">
        <f t="shared" si="405"/>
        <v/>
      </c>
      <c r="AK746" s="23" t="str">
        <f t="shared" si="405"/>
        <v/>
      </c>
      <c r="BG746" t="s">
        <v>3497</v>
      </c>
      <c r="BH746" t="s">
        <v>3497</v>
      </c>
      <c r="BJ746" t="s">
        <v>3443</v>
      </c>
      <c r="BM746" t="s">
        <v>3498</v>
      </c>
      <c r="BN746" t="s">
        <v>148</v>
      </c>
      <c r="BO746" t="s">
        <v>66</v>
      </c>
      <c r="BP746">
        <v>585695</v>
      </c>
      <c r="BQ746" t="s">
        <v>443</v>
      </c>
      <c r="BR746" t="s">
        <v>3125</v>
      </c>
      <c r="BS746">
        <v>0</v>
      </c>
      <c r="BT746">
        <v>121474.45</v>
      </c>
      <c r="BX746">
        <v>10.49</v>
      </c>
      <c r="BY746">
        <v>10.49</v>
      </c>
      <c r="BZ746">
        <f t="shared" si="396"/>
        <v>0</v>
      </c>
      <c r="CC746" t="e">
        <f>VLOOKUP(A746,'[1]RPT 1280 - Edmonton'!$1:$1048576,4,0)</f>
        <v>#N/A</v>
      </c>
      <c r="CE746" t="s">
        <v>6404</v>
      </c>
      <c r="CF746">
        <v>8.99</v>
      </c>
      <c r="CG746">
        <v>0.6</v>
      </c>
      <c r="CH746">
        <v>0</v>
      </c>
      <c r="CI746">
        <v>0</v>
      </c>
      <c r="CJ746">
        <f t="shared" si="397"/>
        <v>0</v>
      </c>
      <c r="CK746">
        <f t="shared" si="398"/>
        <v>0</v>
      </c>
      <c r="CL746">
        <f t="shared" si="399"/>
        <v>0</v>
      </c>
      <c r="CM746">
        <f t="shared" si="400"/>
        <v>0</v>
      </c>
    </row>
    <row r="747" spans="1:95" x14ac:dyDescent="0.25">
      <c r="A747">
        <v>585752</v>
      </c>
      <c r="B747" t="s">
        <v>3499</v>
      </c>
      <c r="C747" t="s">
        <v>3472</v>
      </c>
      <c r="D747" t="s">
        <v>411</v>
      </c>
      <c r="E747" t="s">
        <v>443</v>
      </c>
      <c r="F747" t="s">
        <v>205</v>
      </c>
      <c r="J747">
        <f t="shared" si="417"/>
        <v>8.99</v>
      </c>
      <c r="K747" s="97">
        <f t="shared" si="417"/>
        <v>0.6</v>
      </c>
      <c r="O747">
        <f t="shared" si="418"/>
        <v>8.39</v>
      </c>
      <c r="P747">
        <f t="shared" si="418"/>
        <v>8.39</v>
      </c>
      <c r="U747" t="s">
        <v>69</v>
      </c>
      <c r="V747" t="s">
        <v>69</v>
      </c>
      <c r="W747" s="73" t="s">
        <v>362</v>
      </c>
      <c r="X747" s="74" t="s">
        <v>362</v>
      </c>
      <c r="Z747" s="76" t="s">
        <v>362</v>
      </c>
      <c r="AC747" s="8" t="s">
        <v>69</v>
      </c>
      <c r="AD747" s="8" t="s">
        <v>69</v>
      </c>
      <c r="AE747" s="8" t="s">
        <v>69</v>
      </c>
      <c r="AF747" s="8" t="s">
        <v>69</v>
      </c>
      <c r="AH747" s="23" t="str">
        <f t="shared" si="404"/>
        <v/>
      </c>
      <c r="AI747" s="23" t="str">
        <f t="shared" si="405"/>
        <v/>
      </c>
      <c r="AJ747" s="23" t="str">
        <f t="shared" si="405"/>
        <v/>
      </c>
      <c r="AK747" s="23" t="str">
        <f t="shared" si="405"/>
        <v/>
      </c>
      <c r="BG747" t="s">
        <v>3500</v>
      </c>
      <c r="BH747" t="s">
        <v>3500</v>
      </c>
      <c r="BJ747" t="s">
        <v>3443</v>
      </c>
      <c r="BM747" t="s">
        <v>3501</v>
      </c>
      <c r="BN747" t="s">
        <v>148</v>
      </c>
      <c r="BO747" t="s">
        <v>66</v>
      </c>
      <c r="BP747">
        <v>585752</v>
      </c>
      <c r="BQ747" t="s">
        <v>443</v>
      </c>
      <c r="BR747" t="s">
        <v>3125</v>
      </c>
      <c r="BS747">
        <v>1</v>
      </c>
      <c r="BT747">
        <v>62196.13</v>
      </c>
      <c r="BX747">
        <v>10.49</v>
      </c>
      <c r="BY747">
        <v>10.49</v>
      </c>
      <c r="BZ747">
        <f t="shared" si="396"/>
        <v>0</v>
      </c>
      <c r="CC747" t="e">
        <f>VLOOKUP(A747,'[1]RPT 1280 - Edmonton'!$1:$1048576,4,0)</f>
        <v>#N/A</v>
      </c>
      <c r="CE747" t="s">
        <v>6404</v>
      </c>
      <c r="CF747">
        <v>8.99</v>
      </c>
      <c r="CG747">
        <v>0.6</v>
      </c>
      <c r="CH747">
        <v>0</v>
      </c>
      <c r="CI747">
        <v>0</v>
      </c>
      <c r="CJ747">
        <f t="shared" si="397"/>
        <v>0</v>
      </c>
      <c r="CK747">
        <f t="shared" si="398"/>
        <v>0</v>
      </c>
      <c r="CL747">
        <f t="shared" si="399"/>
        <v>0</v>
      </c>
      <c r="CM747">
        <f t="shared" si="400"/>
        <v>0</v>
      </c>
    </row>
    <row r="748" spans="1:95" x14ac:dyDescent="0.25">
      <c r="A748">
        <v>585653</v>
      </c>
      <c r="B748" t="s">
        <v>3502</v>
      </c>
      <c r="C748" t="s">
        <v>3472</v>
      </c>
      <c r="D748" t="s">
        <v>411</v>
      </c>
      <c r="E748" t="s">
        <v>443</v>
      </c>
      <c r="F748" t="s">
        <v>205</v>
      </c>
      <c r="J748">
        <f t="shared" si="417"/>
        <v>8.99</v>
      </c>
      <c r="K748" s="97">
        <f t="shared" si="417"/>
        <v>0.6</v>
      </c>
      <c r="O748">
        <f t="shared" si="418"/>
        <v>8.39</v>
      </c>
      <c r="P748">
        <f t="shared" si="418"/>
        <v>8.39</v>
      </c>
      <c r="U748" t="s">
        <v>69</v>
      </c>
      <c r="V748" t="s">
        <v>69</v>
      </c>
      <c r="W748" s="73" t="s">
        <v>362</v>
      </c>
      <c r="X748" s="74" t="s">
        <v>362</v>
      </c>
      <c r="Z748" s="76" t="s">
        <v>362</v>
      </c>
      <c r="AC748" s="8" t="s">
        <v>69</v>
      </c>
      <c r="AD748" s="8" t="s">
        <v>69</v>
      </c>
      <c r="AE748" s="8" t="s">
        <v>69</v>
      </c>
      <c r="AF748" s="8" t="s">
        <v>69</v>
      </c>
      <c r="AH748" s="23" t="str">
        <f t="shared" si="404"/>
        <v/>
      </c>
      <c r="AI748" s="23" t="str">
        <f t="shared" si="405"/>
        <v/>
      </c>
      <c r="AJ748" s="23" t="str">
        <f t="shared" si="405"/>
        <v/>
      </c>
      <c r="AK748" s="23" t="str">
        <f t="shared" si="405"/>
        <v/>
      </c>
      <c r="BG748" t="s">
        <v>3503</v>
      </c>
      <c r="BH748" t="s">
        <v>3503</v>
      </c>
      <c r="BJ748" t="s">
        <v>3443</v>
      </c>
      <c r="BM748" t="s">
        <v>3504</v>
      </c>
      <c r="BN748" t="s">
        <v>148</v>
      </c>
      <c r="BO748" t="s">
        <v>66</v>
      </c>
      <c r="BP748">
        <v>585653</v>
      </c>
      <c r="BQ748" t="s">
        <v>443</v>
      </c>
      <c r="BR748" t="s">
        <v>3125</v>
      </c>
      <c r="BS748">
        <v>27</v>
      </c>
      <c r="BT748">
        <v>10652</v>
      </c>
      <c r="BX748">
        <v>10.49</v>
      </c>
      <c r="BY748">
        <v>10.49</v>
      </c>
      <c r="BZ748">
        <f t="shared" si="396"/>
        <v>0</v>
      </c>
      <c r="CC748" t="e">
        <f>VLOOKUP(A748,'[1]RPT 1280 - Edmonton'!$1:$1048576,4,0)</f>
        <v>#N/A</v>
      </c>
      <c r="CE748" t="s">
        <v>6404</v>
      </c>
      <c r="CF748">
        <v>8.99</v>
      </c>
      <c r="CG748">
        <v>0.6</v>
      </c>
      <c r="CH748">
        <v>0</v>
      </c>
      <c r="CI748">
        <v>0</v>
      </c>
      <c r="CJ748">
        <f t="shared" si="397"/>
        <v>0</v>
      </c>
      <c r="CK748">
        <f t="shared" si="398"/>
        <v>0</v>
      </c>
      <c r="CL748">
        <f t="shared" si="399"/>
        <v>0</v>
      </c>
      <c r="CM748">
        <f t="shared" si="400"/>
        <v>0</v>
      </c>
    </row>
    <row r="749" spans="1:95" x14ac:dyDescent="0.25">
      <c r="A749">
        <v>585729</v>
      </c>
      <c r="B749" t="s">
        <v>3505</v>
      </c>
      <c r="C749" t="s">
        <v>3472</v>
      </c>
      <c r="D749" t="s">
        <v>411</v>
      </c>
      <c r="E749" t="s">
        <v>443</v>
      </c>
      <c r="F749" t="s">
        <v>205</v>
      </c>
      <c r="J749">
        <f t="shared" si="417"/>
        <v>8.99</v>
      </c>
      <c r="K749" s="97">
        <f t="shared" si="417"/>
        <v>0.6</v>
      </c>
      <c r="O749">
        <f t="shared" si="418"/>
        <v>8.39</v>
      </c>
      <c r="P749">
        <f t="shared" si="418"/>
        <v>8.39</v>
      </c>
      <c r="U749" t="s">
        <v>69</v>
      </c>
      <c r="V749" t="s">
        <v>69</v>
      </c>
      <c r="W749" s="73" t="s">
        <v>362</v>
      </c>
      <c r="X749" s="74" t="s">
        <v>362</v>
      </c>
      <c r="Z749" s="76" t="s">
        <v>362</v>
      </c>
      <c r="AC749" s="8" t="s">
        <v>69</v>
      </c>
      <c r="AD749" s="8" t="s">
        <v>69</v>
      </c>
      <c r="AE749" s="8" t="s">
        <v>69</v>
      </c>
      <c r="AF749" s="8" t="s">
        <v>69</v>
      </c>
      <c r="AH749" s="23" t="str">
        <f t="shared" si="404"/>
        <v/>
      </c>
      <c r="AI749" s="23" t="str">
        <f t="shared" si="405"/>
        <v/>
      </c>
      <c r="AJ749" s="23" t="str">
        <f t="shared" si="405"/>
        <v/>
      </c>
      <c r="AK749" s="23" t="str">
        <f t="shared" si="405"/>
        <v/>
      </c>
      <c r="BG749" t="s">
        <v>3506</v>
      </c>
      <c r="BH749" t="s">
        <v>3506</v>
      </c>
      <c r="BJ749" t="s">
        <v>3443</v>
      </c>
      <c r="BM749" t="s">
        <v>3507</v>
      </c>
      <c r="BN749" t="s">
        <v>148</v>
      </c>
      <c r="BO749" t="s">
        <v>66</v>
      </c>
      <c r="BP749">
        <v>585729</v>
      </c>
      <c r="BQ749" t="s">
        <v>443</v>
      </c>
      <c r="BR749" t="s">
        <v>3125</v>
      </c>
      <c r="BS749">
        <v>0</v>
      </c>
      <c r="BT749">
        <v>75603.490000000005</v>
      </c>
      <c r="BX749">
        <v>10.49</v>
      </c>
      <c r="BY749">
        <v>10.49</v>
      </c>
      <c r="BZ749">
        <f t="shared" si="396"/>
        <v>0</v>
      </c>
      <c r="CC749" t="e">
        <f>VLOOKUP(A749,'[1]RPT 1280 - Edmonton'!$1:$1048576,4,0)</f>
        <v>#N/A</v>
      </c>
      <c r="CE749" t="s">
        <v>6404</v>
      </c>
      <c r="CF749">
        <v>8.99</v>
      </c>
      <c r="CG749">
        <v>0.6</v>
      </c>
      <c r="CH749">
        <v>0</v>
      </c>
      <c r="CI749">
        <v>0</v>
      </c>
      <c r="CJ749">
        <f t="shared" si="397"/>
        <v>0</v>
      </c>
      <c r="CK749">
        <f t="shared" si="398"/>
        <v>0</v>
      </c>
      <c r="CL749">
        <f t="shared" si="399"/>
        <v>0</v>
      </c>
      <c r="CM749">
        <f t="shared" si="400"/>
        <v>0</v>
      </c>
    </row>
    <row r="750" spans="1:95" x14ac:dyDescent="0.25">
      <c r="A750">
        <v>706929</v>
      </c>
      <c r="B750" t="s">
        <v>3508</v>
      </c>
      <c r="C750" t="s">
        <v>3472</v>
      </c>
      <c r="D750" t="s">
        <v>411</v>
      </c>
      <c r="E750" t="s">
        <v>443</v>
      </c>
      <c r="F750" t="s">
        <v>205</v>
      </c>
      <c r="J750">
        <f t="shared" si="417"/>
        <v>8.99</v>
      </c>
      <c r="K750" s="97">
        <f t="shared" si="417"/>
        <v>0.6</v>
      </c>
      <c r="O750">
        <f t="shared" si="418"/>
        <v>8.39</v>
      </c>
      <c r="P750">
        <f t="shared" si="418"/>
        <v>8.39</v>
      </c>
      <c r="U750" t="s">
        <v>69</v>
      </c>
      <c r="V750" t="s">
        <v>69</v>
      </c>
      <c r="W750" s="73" t="s">
        <v>362</v>
      </c>
      <c r="X750" s="74" t="s">
        <v>362</v>
      </c>
      <c r="Z750" s="76" t="s">
        <v>362</v>
      </c>
      <c r="AC750" s="8" t="s">
        <v>69</v>
      </c>
      <c r="AD750" s="8" t="s">
        <v>69</v>
      </c>
      <c r="AE750" s="8" t="s">
        <v>69</v>
      </c>
      <c r="AF750" s="8" t="s">
        <v>69</v>
      </c>
      <c r="AH750" s="23" t="str">
        <f t="shared" si="404"/>
        <v/>
      </c>
      <c r="AI750" s="23" t="str">
        <f t="shared" si="405"/>
        <v/>
      </c>
      <c r="AJ750" s="23" t="str">
        <f t="shared" si="405"/>
        <v/>
      </c>
      <c r="AK750" s="23" t="str">
        <f t="shared" si="405"/>
        <v/>
      </c>
      <c r="BG750" t="s">
        <v>3509</v>
      </c>
      <c r="BH750" t="s">
        <v>3509</v>
      </c>
      <c r="BJ750" t="s">
        <v>3443</v>
      </c>
      <c r="BM750" t="s">
        <v>3510</v>
      </c>
      <c r="BN750" t="s">
        <v>148</v>
      </c>
      <c r="BO750" t="s">
        <v>66</v>
      </c>
      <c r="BP750">
        <v>706929</v>
      </c>
      <c r="BQ750" t="s">
        <v>443</v>
      </c>
      <c r="BR750" t="s">
        <v>3125</v>
      </c>
      <c r="BS750">
        <v>1</v>
      </c>
      <c r="BT750">
        <v>197370.07</v>
      </c>
      <c r="BX750">
        <v>10.49</v>
      </c>
      <c r="BY750">
        <v>10.49</v>
      </c>
      <c r="BZ750">
        <f t="shared" si="396"/>
        <v>0</v>
      </c>
      <c r="CC750" t="e">
        <f>VLOOKUP(A750,'[1]RPT 1280 - Edmonton'!$1:$1048576,4,0)</f>
        <v>#N/A</v>
      </c>
      <c r="CE750" t="s">
        <v>6404</v>
      </c>
      <c r="CF750">
        <v>8.99</v>
      </c>
      <c r="CG750">
        <v>0.6</v>
      </c>
      <c r="CH750">
        <v>0</v>
      </c>
      <c r="CI750">
        <v>0</v>
      </c>
      <c r="CJ750">
        <f t="shared" si="397"/>
        <v>0</v>
      </c>
      <c r="CK750">
        <f t="shared" si="398"/>
        <v>0</v>
      </c>
      <c r="CL750">
        <f t="shared" si="399"/>
        <v>0</v>
      </c>
      <c r="CM750">
        <f t="shared" si="400"/>
        <v>0</v>
      </c>
    </row>
    <row r="751" spans="1:95" x14ac:dyDescent="0.25">
      <c r="A751">
        <v>653964</v>
      </c>
      <c r="B751" t="s">
        <v>3511</v>
      </c>
      <c r="C751" t="s">
        <v>3472</v>
      </c>
      <c r="D751" t="s">
        <v>411</v>
      </c>
      <c r="E751" t="s">
        <v>443</v>
      </c>
      <c r="F751" t="s">
        <v>205</v>
      </c>
      <c r="J751">
        <f t="shared" si="417"/>
        <v>8.99</v>
      </c>
      <c r="K751" s="97">
        <f t="shared" si="417"/>
        <v>0.6</v>
      </c>
      <c r="O751">
        <f t="shared" si="418"/>
        <v>8.39</v>
      </c>
      <c r="P751">
        <f t="shared" si="418"/>
        <v>8.39</v>
      </c>
      <c r="U751" t="s">
        <v>69</v>
      </c>
      <c r="V751" t="s">
        <v>69</v>
      </c>
      <c r="W751" s="73" t="s">
        <v>362</v>
      </c>
      <c r="X751" s="74" t="s">
        <v>362</v>
      </c>
      <c r="Z751" s="76" t="s">
        <v>362</v>
      </c>
      <c r="AC751" s="8" t="s">
        <v>69</v>
      </c>
      <c r="AD751" s="8" t="s">
        <v>69</v>
      </c>
      <c r="AE751" s="8" t="s">
        <v>69</v>
      </c>
      <c r="AF751" s="8" t="s">
        <v>69</v>
      </c>
      <c r="AH751" s="23" t="str">
        <f t="shared" si="404"/>
        <v/>
      </c>
      <c r="AI751" s="23" t="str">
        <f t="shared" si="405"/>
        <v/>
      </c>
      <c r="AJ751" s="23" t="str">
        <f t="shared" si="405"/>
        <v/>
      </c>
      <c r="AK751" s="23" t="str">
        <f t="shared" si="405"/>
        <v/>
      </c>
      <c r="BG751" t="s">
        <v>3512</v>
      </c>
      <c r="BH751" t="s">
        <v>3512</v>
      </c>
      <c r="BJ751" t="s">
        <v>3443</v>
      </c>
      <c r="BM751" t="s">
        <v>3513</v>
      </c>
      <c r="BN751" t="s">
        <v>148</v>
      </c>
      <c r="BO751" t="s">
        <v>66</v>
      </c>
      <c r="BP751">
        <v>653964</v>
      </c>
      <c r="BQ751" t="s">
        <v>443</v>
      </c>
      <c r="BR751" t="s">
        <v>3125</v>
      </c>
      <c r="BS751">
        <v>19</v>
      </c>
      <c r="BT751">
        <v>18957.599999999999</v>
      </c>
      <c r="BX751">
        <v>10.49</v>
      </c>
      <c r="BY751">
        <v>10.49</v>
      </c>
      <c r="BZ751">
        <f t="shared" si="396"/>
        <v>0</v>
      </c>
      <c r="CC751" t="e">
        <f>VLOOKUP(A751,'[1]RPT 1280 - Edmonton'!$1:$1048576,4,0)</f>
        <v>#N/A</v>
      </c>
      <c r="CE751" t="s">
        <v>6404</v>
      </c>
      <c r="CF751">
        <v>8.99</v>
      </c>
      <c r="CG751">
        <v>0.6</v>
      </c>
      <c r="CH751">
        <v>0</v>
      </c>
      <c r="CI751">
        <v>0</v>
      </c>
      <c r="CJ751">
        <f t="shared" si="397"/>
        <v>0</v>
      </c>
      <c r="CK751">
        <f t="shared" si="398"/>
        <v>0</v>
      </c>
      <c r="CL751">
        <f t="shared" si="399"/>
        <v>0</v>
      </c>
      <c r="CM751">
        <f t="shared" si="400"/>
        <v>0</v>
      </c>
    </row>
    <row r="752" spans="1:95" x14ac:dyDescent="0.25">
      <c r="A752">
        <v>723858</v>
      </c>
      <c r="B752" t="s">
        <v>3514</v>
      </c>
      <c r="C752" t="s">
        <v>3472</v>
      </c>
      <c r="D752" t="s">
        <v>411</v>
      </c>
      <c r="E752" t="s">
        <v>443</v>
      </c>
      <c r="F752" t="s">
        <v>205</v>
      </c>
      <c r="J752">
        <f t="shared" si="417"/>
        <v>8.99</v>
      </c>
      <c r="K752" s="97">
        <f t="shared" si="417"/>
        <v>0.6</v>
      </c>
      <c r="O752">
        <f t="shared" si="418"/>
        <v>8.39</v>
      </c>
      <c r="P752">
        <f t="shared" si="418"/>
        <v>8.39</v>
      </c>
      <c r="U752" t="s">
        <v>69</v>
      </c>
      <c r="V752" t="s">
        <v>69</v>
      </c>
      <c r="W752" s="73" t="s">
        <v>362</v>
      </c>
      <c r="X752" s="74" t="s">
        <v>362</v>
      </c>
      <c r="Z752" s="76" t="s">
        <v>362</v>
      </c>
      <c r="AC752" s="8" t="s">
        <v>69</v>
      </c>
      <c r="AD752" s="8" t="s">
        <v>69</v>
      </c>
      <c r="AE752" s="8" t="s">
        <v>69</v>
      </c>
      <c r="AF752" s="8" t="s">
        <v>69</v>
      </c>
      <c r="AH752" s="23" t="str">
        <f t="shared" si="404"/>
        <v/>
      </c>
      <c r="AI752" s="23" t="str">
        <f t="shared" si="405"/>
        <v/>
      </c>
      <c r="AJ752" s="23" t="str">
        <f t="shared" si="405"/>
        <v/>
      </c>
      <c r="AK752" s="23" t="str">
        <f t="shared" si="405"/>
        <v/>
      </c>
      <c r="BG752" t="s">
        <v>3515</v>
      </c>
      <c r="BH752" t="s">
        <v>3516</v>
      </c>
      <c r="BJ752" t="s">
        <v>3443</v>
      </c>
      <c r="BM752" t="s">
        <v>3517</v>
      </c>
      <c r="BN752" t="s">
        <v>148</v>
      </c>
      <c r="BO752" t="s">
        <v>66</v>
      </c>
      <c r="BP752">
        <v>723858</v>
      </c>
      <c r="BQ752" t="s">
        <v>443</v>
      </c>
      <c r="BR752" t="s">
        <v>3125</v>
      </c>
      <c r="BS752">
        <v>17</v>
      </c>
      <c r="BT752">
        <v>21200.28</v>
      </c>
      <c r="BX752">
        <v>10.49</v>
      </c>
      <c r="BY752">
        <v>10.49</v>
      </c>
      <c r="BZ752">
        <f t="shared" si="396"/>
        <v>0</v>
      </c>
      <c r="CC752" t="e">
        <f>VLOOKUP(A752,'[1]RPT 1280 - Edmonton'!$1:$1048576,4,0)</f>
        <v>#N/A</v>
      </c>
      <c r="CE752" t="s">
        <v>6404</v>
      </c>
      <c r="CF752">
        <v>8.99</v>
      </c>
      <c r="CG752">
        <v>0.6</v>
      </c>
      <c r="CH752">
        <v>0</v>
      </c>
      <c r="CI752">
        <v>0</v>
      </c>
      <c r="CJ752">
        <f t="shared" si="397"/>
        <v>0</v>
      </c>
      <c r="CK752">
        <f t="shared" si="398"/>
        <v>0</v>
      </c>
      <c r="CL752">
        <f t="shared" si="399"/>
        <v>0</v>
      </c>
      <c r="CM752">
        <f t="shared" si="400"/>
        <v>0</v>
      </c>
    </row>
    <row r="753" spans="1:91" x14ac:dyDescent="0.25">
      <c r="A753">
        <v>6211098</v>
      </c>
      <c r="B753" t="s">
        <v>3518</v>
      </c>
      <c r="C753" t="s">
        <v>3472</v>
      </c>
      <c r="D753" t="s">
        <v>411</v>
      </c>
      <c r="E753" t="s">
        <v>443</v>
      </c>
      <c r="F753" t="s">
        <v>205</v>
      </c>
      <c r="J753">
        <f t="shared" si="417"/>
        <v>8.99</v>
      </c>
      <c r="K753" s="97">
        <f t="shared" si="417"/>
        <v>0.6</v>
      </c>
      <c r="O753">
        <f t="shared" si="418"/>
        <v>8.39</v>
      </c>
      <c r="P753">
        <f t="shared" si="418"/>
        <v>8.39</v>
      </c>
      <c r="U753" t="s">
        <v>69</v>
      </c>
      <c r="V753" t="s">
        <v>69</v>
      </c>
      <c r="W753" s="73" t="s">
        <v>362</v>
      </c>
      <c r="X753" s="74" t="s">
        <v>362</v>
      </c>
      <c r="Z753" s="76" t="s">
        <v>362</v>
      </c>
      <c r="AC753" s="8" t="s">
        <v>69</v>
      </c>
      <c r="AD753" s="8" t="s">
        <v>69</v>
      </c>
      <c r="AE753" s="8" t="s">
        <v>69</v>
      </c>
      <c r="AF753" s="8" t="s">
        <v>69</v>
      </c>
      <c r="AH753" s="23" t="str">
        <f t="shared" si="404"/>
        <v/>
      </c>
      <c r="AI753" s="23" t="str">
        <f t="shared" si="405"/>
        <v/>
      </c>
      <c r="AJ753" s="23" t="str">
        <f t="shared" si="405"/>
        <v/>
      </c>
      <c r="AK753" s="23" t="str">
        <f t="shared" si="405"/>
        <v/>
      </c>
      <c r="BG753" t="s">
        <v>3519</v>
      </c>
      <c r="BH753" t="s">
        <v>3519</v>
      </c>
      <c r="BJ753" t="s">
        <v>3443</v>
      </c>
      <c r="BM753" t="s">
        <v>3520</v>
      </c>
      <c r="BN753" t="s">
        <v>148</v>
      </c>
      <c r="BO753" t="s">
        <v>66</v>
      </c>
      <c r="BP753">
        <v>6211098</v>
      </c>
      <c r="BQ753" t="s">
        <v>443</v>
      </c>
      <c r="BR753" t="s">
        <v>3125</v>
      </c>
      <c r="BS753">
        <v>54</v>
      </c>
      <c r="BT753">
        <v>300.82</v>
      </c>
      <c r="BX753">
        <v>10.49</v>
      </c>
      <c r="BY753">
        <v>10.49</v>
      </c>
      <c r="BZ753">
        <f t="shared" si="396"/>
        <v>0</v>
      </c>
      <c r="CC753" t="e">
        <f>VLOOKUP(A753,'[1]RPT 1280 - Edmonton'!$1:$1048576,4,0)</f>
        <v>#N/A</v>
      </c>
      <c r="CE753" t="s">
        <v>6404</v>
      </c>
      <c r="CF753">
        <v>8.99</v>
      </c>
      <c r="CG753">
        <v>0.6</v>
      </c>
      <c r="CH753">
        <v>0</v>
      </c>
      <c r="CI753">
        <v>0</v>
      </c>
      <c r="CJ753">
        <f t="shared" si="397"/>
        <v>0</v>
      </c>
      <c r="CK753">
        <f t="shared" si="398"/>
        <v>0</v>
      </c>
      <c r="CL753">
        <f t="shared" si="399"/>
        <v>0</v>
      </c>
      <c r="CM753">
        <f t="shared" si="400"/>
        <v>0</v>
      </c>
    </row>
    <row r="754" spans="1:91" x14ac:dyDescent="0.25">
      <c r="A754">
        <v>6212351</v>
      </c>
      <c r="B754" t="s">
        <v>3521</v>
      </c>
      <c r="C754" t="s">
        <v>3472</v>
      </c>
      <c r="D754" t="s">
        <v>411</v>
      </c>
      <c r="E754" t="s">
        <v>443</v>
      </c>
      <c r="F754" t="s">
        <v>205</v>
      </c>
      <c r="J754">
        <f t="shared" si="417"/>
        <v>8.99</v>
      </c>
      <c r="K754" s="97">
        <f t="shared" si="417"/>
        <v>0.6</v>
      </c>
      <c r="O754">
        <f t="shared" si="418"/>
        <v>8.39</v>
      </c>
      <c r="P754">
        <f t="shared" si="418"/>
        <v>8.39</v>
      </c>
      <c r="U754" t="s">
        <v>69</v>
      </c>
      <c r="V754" t="s">
        <v>69</v>
      </c>
      <c r="W754" s="73" t="s">
        <v>362</v>
      </c>
      <c r="X754" s="74" t="s">
        <v>362</v>
      </c>
      <c r="Z754" s="76" t="s">
        <v>362</v>
      </c>
      <c r="AC754" s="8" t="s">
        <v>69</v>
      </c>
      <c r="AD754" s="8" t="s">
        <v>69</v>
      </c>
      <c r="AE754" s="8" t="s">
        <v>69</v>
      </c>
      <c r="AF754" s="8" t="s">
        <v>69</v>
      </c>
      <c r="AH754" s="23" t="str">
        <f t="shared" si="404"/>
        <v/>
      </c>
      <c r="AI754" s="23" t="str">
        <f t="shared" si="405"/>
        <v/>
      </c>
      <c r="AJ754" s="23" t="str">
        <f t="shared" si="405"/>
        <v/>
      </c>
      <c r="AK754" s="23" t="str">
        <f t="shared" si="405"/>
        <v/>
      </c>
      <c r="BG754" t="s">
        <v>3522</v>
      </c>
      <c r="BH754" t="s">
        <v>3522</v>
      </c>
      <c r="BJ754" t="s">
        <v>3443</v>
      </c>
      <c r="BM754" t="s">
        <v>3523</v>
      </c>
      <c r="BN754" t="s">
        <v>148</v>
      </c>
      <c r="BO754" t="s">
        <v>66</v>
      </c>
      <c r="BP754">
        <v>6212351</v>
      </c>
      <c r="BQ754" t="s">
        <v>443</v>
      </c>
      <c r="BR754" t="s">
        <v>3125</v>
      </c>
      <c r="BT754"/>
      <c r="BX754">
        <v>10.49</v>
      </c>
      <c r="BY754">
        <v>10.49</v>
      </c>
      <c r="BZ754">
        <f t="shared" si="396"/>
        <v>0</v>
      </c>
      <c r="CC754" t="e">
        <f>VLOOKUP(A754,'[1]RPT 1280 - Edmonton'!$1:$1048576,4,0)</f>
        <v>#N/A</v>
      </c>
      <c r="CE754" t="s">
        <v>6404</v>
      </c>
      <c r="CF754">
        <v>8.99</v>
      </c>
      <c r="CG754">
        <v>0.6</v>
      </c>
      <c r="CH754">
        <v>0</v>
      </c>
      <c r="CI754">
        <v>0</v>
      </c>
      <c r="CJ754">
        <f t="shared" si="397"/>
        <v>0</v>
      </c>
      <c r="CK754">
        <f t="shared" si="398"/>
        <v>0</v>
      </c>
      <c r="CL754">
        <f t="shared" si="399"/>
        <v>0</v>
      </c>
      <c r="CM754">
        <f t="shared" si="400"/>
        <v>0</v>
      </c>
    </row>
    <row r="755" spans="1:91" x14ac:dyDescent="0.25">
      <c r="A755">
        <v>6268494</v>
      </c>
      <c r="B755" t="s">
        <v>3524</v>
      </c>
      <c r="C755" t="s">
        <v>3472</v>
      </c>
      <c r="D755" t="s">
        <v>411</v>
      </c>
      <c r="E755" t="s">
        <v>443</v>
      </c>
      <c r="F755" t="s">
        <v>205</v>
      </c>
      <c r="J755">
        <f t="shared" si="417"/>
        <v>8.99</v>
      </c>
      <c r="K755" s="97">
        <f t="shared" si="417"/>
        <v>0.6</v>
      </c>
      <c r="O755">
        <f t="shared" si="418"/>
        <v>8.39</v>
      </c>
      <c r="P755">
        <f t="shared" si="418"/>
        <v>8.39</v>
      </c>
      <c r="U755" t="s">
        <v>69</v>
      </c>
      <c r="V755" t="s">
        <v>69</v>
      </c>
      <c r="W755" s="73" t="s">
        <v>362</v>
      </c>
      <c r="X755" s="74" t="s">
        <v>362</v>
      </c>
      <c r="Z755" s="76" t="s">
        <v>362</v>
      </c>
      <c r="AC755" s="8" t="s">
        <v>69</v>
      </c>
      <c r="AD755" s="8" t="s">
        <v>69</v>
      </c>
      <c r="AE755" s="8" t="s">
        <v>69</v>
      </c>
      <c r="AF755" s="8" t="s">
        <v>69</v>
      </c>
      <c r="AH755" s="23" t="str">
        <f t="shared" si="404"/>
        <v/>
      </c>
      <c r="AI755" s="23" t="str">
        <f t="shared" si="405"/>
        <v/>
      </c>
      <c r="AJ755" s="23" t="str">
        <f t="shared" si="405"/>
        <v/>
      </c>
      <c r="AK755" s="23" t="str">
        <f t="shared" si="405"/>
        <v/>
      </c>
      <c r="BG755" t="s">
        <v>3525</v>
      </c>
      <c r="BH755" t="s">
        <v>3526</v>
      </c>
      <c r="BJ755" t="s">
        <v>3443</v>
      </c>
      <c r="BM755" t="s">
        <v>3527</v>
      </c>
      <c r="BN755" t="s">
        <v>148</v>
      </c>
      <c r="BO755" t="s">
        <v>66</v>
      </c>
      <c r="BP755">
        <v>6268494</v>
      </c>
      <c r="BQ755" t="s">
        <v>443</v>
      </c>
      <c r="BR755" t="s">
        <v>3125</v>
      </c>
      <c r="BT755"/>
      <c r="BX755">
        <v>10.49</v>
      </c>
      <c r="BY755">
        <v>10.49</v>
      </c>
      <c r="BZ755">
        <f t="shared" si="396"/>
        <v>0</v>
      </c>
      <c r="CC755" t="e">
        <f>VLOOKUP(A755,'[1]RPT 1280 - Edmonton'!$1:$1048576,4,0)</f>
        <v>#N/A</v>
      </c>
      <c r="CE755" t="s">
        <v>6404</v>
      </c>
      <c r="CF755">
        <v>8.99</v>
      </c>
      <c r="CG755">
        <v>0.6</v>
      </c>
      <c r="CH755">
        <v>0</v>
      </c>
      <c r="CI755">
        <v>0</v>
      </c>
      <c r="CJ755">
        <f t="shared" si="397"/>
        <v>0</v>
      </c>
      <c r="CK755">
        <f t="shared" si="398"/>
        <v>0</v>
      </c>
      <c r="CL755">
        <f t="shared" si="399"/>
        <v>0</v>
      </c>
      <c r="CM755">
        <f t="shared" si="400"/>
        <v>0</v>
      </c>
    </row>
    <row r="756" spans="1:91" x14ac:dyDescent="0.25">
      <c r="A756">
        <v>6268502</v>
      </c>
      <c r="B756" t="s">
        <v>3528</v>
      </c>
      <c r="C756" t="s">
        <v>3472</v>
      </c>
      <c r="D756" t="s">
        <v>411</v>
      </c>
      <c r="E756" t="s">
        <v>443</v>
      </c>
      <c r="F756" t="s">
        <v>205</v>
      </c>
      <c r="J756">
        <f t="shared" si="417"/>
        <v>8.99</v>
      </c>
      <c r="K756" s="97">
        <f t="shared" si="417"/>
        <v>0.6</v>
      </c>
      <c r="O756">
        <f t="shared" si="418"/>
        <v>8.39</v>
      </c>
      <c r="P756">
        <f t="shared" si="418"/>
        <v>8.39</v>
      </c>
      <c r="U756" t="s">
        <v>69</v>
      </c>
      <c r="V756" t="s">
        <v>69</v>
      </c>
      <c r="W756" s="73" t="s">
        <v>362</v>
      </c>
      <c r="X756" s="74" t="s">
        <v>362</v>
      </c>
      <c r="Z756" s="76" t="s">
        <v>362</v>
      </c>
      <c r="AC756" s="8" t="s">
        <v>69</v>
      </c>
      <c r="AD756" s="8" t="s">
        <v>69</v>
      </c>
      <c r="AE756" s="8" t="s">
        <v>69</v>
      </c>
      <c r="AF756" s="8" t="s">
        <v>69</v>
      </c>
      <c r="AH756" s="23" t="str">
        <f t="shared" si="404"/>
        <v/>
      </c>
      <c r="AI756" s="23" t="str">
        <f t="shared" si="405"/>
        <v/>
      </c>
      <c r="AJ756" s="23" t="str">
        <f t="shared" si="405"/>
        <v/>
      </c>
      <c r="AK756" s="23" t="str">
        <f t="shared" si="405"/>
        <v/>
      </c>
      <c r="BG756" t="s">
        <v>3529</v>
      </c>
      <c r="BH756" t="s">
        <v>3530</v>
      </c>
      <c r="BJ756" t="s">
        <v>3443</v>
      </c>
      <c r="BM756" t="s">
        <v>3531</v>
      </c>
      <c r="BN756" t="s">
        <v>148</v>
      </c>
      <c r="BO756" t="s">
        <v>66</v>
      </c>
      <c r="BP756">
        <v>6268502</v>
      </c>
      <c r="BQ756" t="s">
        <v>443</v>
      </c>
      <c r="BR756" t="s">
        <v>3125</v>
      </c>
      <c r="BT756"/>
      <c r="BX756">
        <v>10.49</v>
      </c>
      <c r="BY756">
        <v>10.49</v>
      </c>
      <c r="BZ756">
        <f t="shared" si="396"/>
        <v>0</v>
      </c>
      <c r="CC756" t="e">
        <f>VLOOKUP(A756,'[1]RPT 1280 - Edmonton'!$1:$1048576,4,0)</f>
        <v>#N/A</v>
      </c>
      <c r="CE756" t="s">
        <v>6404</v>
      </c>
      <c r="CF756">
        <v>8.99</v>
      </c>
      <c r="CG756">
        <v>0.6</v>
      </c>
      <c r="CH756">
        <v>0</v>
      </c>
      <c r="CI756">
        <v>0</v>
      </c>
      <c r="CJ756">
        <f t="shared" si="397"/>
        <v>0</v>
      </c>
      <c r="CK756">
        <f t="shared" si="398"/>
        <v>0</v>
      </c>
      <c r="CL756">
        <f t="shared" si="399"/>
        <v>0</v>
      </c>
      <c r="CM756">
        <f t="shared" si="400"/>
        <v>0</v>
      </c>
    </row>
    <row r="757" spans="1:91" x14ac:dyDescent="0.25">
      <c r="A757">
        <v>6272702</v>
      </c>
      <c r="B757" t="s">
        <v>3532</v>
      </c>
      <c r="C757" t="s">
        <v>3472</v>
      </c>
      <c r="D757" t="s">
        <v>411</v>
      </c>
      <c r="E757" t="s">
        <v>443</v>
      </c>
      <c r="F757" t="s">
        <v>205</v>
      </c>
      <c r="J757">
        <f t="shared" si="417"/>
        <v>8.99</v>
      </c>
      <c r="K757" s="97">
        <f t="shared" si="417"/>
        <v>0.6</v>
      </c>
      <c r="O757">
        <f t="shared" si="418"/>
        <v>8.39</v>
      </c>
      <c r="P757">
        <f t="shared" si="418"/>
        <v>8.39</v>
      </c>
      <c r="U757" t="s">
        <v>69</v>
      </c>
      <c r="V757" t="s">
        <v>69</v>
      </c>
      <c r="W757" s="73" t="s">
        <v>362</v>
      </c>
      <c r="X757" s="74" t="s">
        <v>362</v>
      </c>
      <c r="Z757" s="76" t="s">
        <v>362</v>
      </c>
      <c r="AC757" s="8" t="s">
        <v>69</v>
      </c>
      <c r="AD757" s="8" t="s">
        <v>69</v>
      </c>
      <c r="AE757" s="8" t="s">
        <v>69</v>
      </c>
      <c r="AF757" s="8" t="s">
        <v>69</v>
      </c>
      <c r="AH757" s="23" t="str">
        <f t="shared" si="404"/>
        <v/>
      </c>
      <c r="AI757" s="23" t="str">
        <f t="shared" si="405"/>
        <v/>
      </c>
      <c r="AJ757" s="23" t="str">
        <f t="shared" si="405"/>
        <v/>
      </c>
      <c r="AK757" s="23" t="str">
        <f t="shared" si="405"/>
        <v/>
      </c>
      <c r="BG757" t="s">
        <v>3533</v>
      </c>
      <c r="BH757" t="s">
        <v>3533</v>
      </c>
      <c r="BJ757" t="s">
        <v>3443</v>
      </c>
      <c r="BM757" t="s">
        <v>3534</v>
      </c>
      <c r="BN757" t="s">
        <v>148</v>
      </c>
      <c r="BO757" t="s">
        <v>66</v>
      </c>
      <c r="BP757">
        <v>6272702</v>
      </c>
      <c r="BQ757" t="s">
        <v>443</v>
      </c>
      <c r="BR757" t="s">
        <v>3125</v>
      </c>
      <c r="BT757"/>
      <c r="BX757">
        <v>10.49</v>
      </c>
      <c r="BY757">
        <v>10.49</v>
      </c>
      <c r="BZ757">
        <f t="shared" si="396"/>
        <v>0</v>
      </c>
      <c r="CC757" t="e">
        <f>VLOOKUP(A757,'[1]RPT 1280 - Edmonton'!$1:$1048576,4,0)</f>
        <v>#N/A</v>
      </c>
      <c r="CE757" t="s">
        <v>6404</v>
      </c>
      <c r="CF757">
        <v>8.99</v>
      </c>
      <c r="CG757">
        <v>0.6</v>
      </c>
      <c r="CH757">
        <v>0</v>
      </c>
      <c r="CI757">
        <v>0</v>
      </c>
      <c r="CJ757">
        <f t="shared" si="397"/>
        <v>0</v>
      </c>
      <c r="CK757">
        <f t="shared" si="398"/>
        <v>0</v>
      </c>
      <c r="CL757">
        <f t="shared" si="399"/>
        <v>0</v>
      </c>
      <c r="CM757">
        <f t="shared" si="400"/>
        <v>0</v>
      </c>
    </row>
    <row r="758" spans="1:91" x14ac:dyDescent="0.25">
      <c r="A758">
        <v>6302954</v>
      </c>
      <c r="B758" t="s">
        <v>3535</v>
      </c>
      <c r="C758" t="s">
        <v>3472</v>
      </c>
      <c r="D758" t="s">
        <v>411</v>
      </c>
      <c r="E758" t="s">
        <v>443</v>
      </c>
      <c r="F758" t="s">
        <v>205</v>
      </c>
      <c r="J758">
        <f t="shared" ref="J758:K773" si="419">J757</f>
        <v>8.99</v>
      </c>
      <c r="K758" s="97">
        <f t="shared" si="419"/>
        <v>0.6</v>
      </c>
      <c r="O758">
        <f t="shared" ref="O758:P773" si="420">O757</f>
        <v>8.39</v>
      </c>
      <c r="P758">
        <f t="shared" si="420"/>
        <v>8.39</v>
      </c>
      <c r="U758" t="s">
        <v>69</v>
      </c>
      <c r="V758" t="s">
        <v>69</v>
      </c>
      <c r="W758" s="73" t="s">
        <v>362</v>
      </c>
      <c r="X758" s="74" t="s">
        <v>362</v>
      </c>
      <c r="Z758" s="76" t="s">
        <v>362</v>
      </c>
      <c r="AC758" s="8" t="s">
        <v>69</v>
      </c>
      <c r="AD758" s="8" t="s">
        <v>69</v>
      </c>
      <c r="AE758" s="8" t="s">
        <v>69</v>
      </c>
      <c r="AF758" s="8" t="s">
        <v>69</v>
      </c>
      <c r="AH758" s="23" t="str">
        <f t="shared" si="404"/>
        <v/>
      </c>
      <c r="AI758" s="23" t="str">
        <f t="shared" si="405"/>
        <v/>
      </c>
      <c r="AJ758" s="23" t="str">
        <f t="shared" si="405"/>
        <v/>
      </c>
      <c r="AK758" s="23" t="str">
        <f t="shared" si="405"/>
        <v/>
      </c>
      <c r="BG758" t="s">
        <v>3536</v>
      </c>
      <c r="BH758" t="s">
        <v>3536</v>
      </c>
      <c r="BJ758" t="s">
        <v>3443</v>
      </c>
      <c r="BM758" t="s">
        <v>3537</v>
      </c>
      <c r="BN758" t="s">
        <v>148</v>
      </c>
      <c r="BO758" t="s">
        <v>66</v>
      </c>
      <c r="BP758">
        <v>6302954</v>
      </c>
      <c r="BQ758" t="s">
        <v>443</v>
      </c>
      <c r="BR758" t="s">
        <v>3125</v>
      </c>
      <c r="BS758">
        <v>26</v>
      </c>
      <c r="BT758">
        <v>21649.38</v>
      </c>
      <c r="BX758">
        <v>10.49</v>
      </c>
      <c r="BY758">
        <v>10.49</v>
      </c>
      <c r="BZ758">
        <f t="shared" si="396"/>
        <v>0</v>
      </c>
      <c r="CC758" t="e">
        <f>VLOOKUP(A758,'[1]RPT 1280 - Edmonton'!$1:$1048576,4,0)</f>
        <v>#N/A</v>
      </c>
      <c r="CE758" t="s">
        <v>6404</v>
      </c>
      <c r="CF758">
        <v>8.99</v>
      </c>
      <c r="CG758">
        <v>0.6</v>
      </c>
      <c r="CH758">
        <v>0</v>
      </c>
      <c r="CI758">
        <v>0</v>
      </c>
      <c r="CJ758">
        <f t="shared" si="397"/>
        <v>0</v>
      </c>
      <c r="CK758">
        <f t="shared" si="398"/>
        <v>0</v>
      </c>
      <c r="CL758">
        <f t="shared" si="399"/>
        <v>0</v>
      </c>
      <c r="CM758">
        <f t="shared" si="400"/>
        <v>0</v>
      </c>
    </row>
    <row r="759" spans="1:91" x14ac:dyDescent="0.25">
      <c r="A759">
        <v>6321327</v>
      </c>
      <c r="B759" t="s">
        <v>3538</v>
      </c>
      <c r="C759" t="s">
        <v>3472</v>
      </c>
      <c r="D759" t="s">
        <v>411</v>
      </c>
      <c r="E759" t="s">
        <v>443</v>
      </c>
      <c r="F759" t="s">
        <v>205</v>
      </c>
      <c r="J759">
        <f t="shared" si="419"/>
        <v>8.99</v>
      </c>
      <c r="K759" s="97">
        <f t="shared" si="419"/>
        <v>0.6</v>
      </c>
      <c r="O759">
        <f t="shared" si="420"/>
        <v>8.39</v>
      </c>
      <c r="P759">
        <f t="shared" si="420"/>
        <v>8.39</v>
      </c>
      <c r="U759" t="s">
        <v>69</v>
      </c>
      <c r="V759" t="s">
        <v>69</v>
      </c>
      <c r="W759" s="73" t="s">
        <v>362</v>
      </c>
      <c r="X759" s="74" t="s">
        <v>362</v>
      </c>
      <c r="Z759" s="76" t="s">
        <v>362</v>
      </c>
      <c r="AC759" s="8" t="s">
        <v>69</v>
      </c>
      <c r="AD759" s="8" t="s">
        <v>69</v>
      </c>
      <c r="AE759" s="8" t="s">
        <v>69</v>
      </c>
      <c r="AF759" s="8" t="s">
        <v>69</v>
      </c>
      <c r="AH759" s="23" t="str">
        <f t="shared" si="404"/>
        <v/>
      </c>
      <c r="AI759" s="23" t="str">
        <f t="shared" si="405"/>
        <v/>
      </c>
      <c r="AJ759" s="23" t="str">
        <f t="shared" si="405"/>
        <v/>
      </c>
      <c r="AK759" s="23" t="str">
        <f t="shared" si="405"/>
        <v/>
      </c>
      <c r="BG759" t="s">
        <v>3539</v>
      </c>
      <c r="BH759" t="s">
        <v>3540</v>
      </c>
      <c r="BJ759" t="s">
        <v>3443</v>
      </c>
      <c r="BM759" t="s">
        <v>3541</v>
      </c>
      <c r="BN759" t="s">
        <v>148</v>
      </c>
      <c r="BO759" t="s">
        <v>66</v>
      </c>
      <c r="BP759">
        <v>6321327</v>
      </c>
      <c r="BQ759" t="s">
        <v>443</v>
      </c>
      <c r="BR759" t="s">
        <v>3125</v>
      </c>
      <c r="BS759">
        <v>9</v>
      </c>
      <c r="BT759">
        <v>26633.42</v>
      </c>
      <c r="BX759">
        <v>10.49</v>
      </c>
      <c r="BY759">
        <v>10.49</v>
      </c>
      <c r="BZ759">
        <f t="shared" si="396"/>
        <v>0</v>
      </c>
      <c r="CC759" t="e">
        <f>VLOOKUP(A759,'[1]RPT 1280 - Edmonton'!$1:$1048576,4,0)</f>
        <v>#N/A</v>
      </c>
      <c r="CE759" t="s">
        <v>6404</v>
      </c>
      <c r="CF759">
        <v>8.99</v>
      </c>
      <c r="CG759">
        <v>0.6</v>
      </c>
      <c r="CH759">
        <v>0</v>
      </c>
      <c r="CI759">
        <v>0</v>
      </c>
      <c r="CJ759">
        <f t="shared" si="397"/>
        <v>0</v>
      </c>
      <c r="CK759">
        <f t="shared" si="398"/>
        <v>0</v>
      </c>
      <c r="CL759">
        <f t="shared" si="399"/>
        <v>0</v>
      </c>
      <c r="CM759">
        <f t="shared" si="400"/>
        <v>0</v>
      </c>
    </row>
    <row r="760" spans="1:91" x14ac:dyDescent="0.25">
      <c r="A760">
        <v>6354179</v>
      </c>
      <c r="B760" t="s">
        <v>3542</v>
      </c>
      <c r="C760" t="s">
        <v>3472</v>
      </c>
      <c r="D760" t="s">
        <v>411</v>
      </c>
      <c r="E760" t="s">
        <v>443</v>
      </c>
      <c r="F760" t="s">
        <v>205</v>
      </c>
      <c r="J760">
        <f t="shared" si="419"/>
        <v>8.99</v>
      </c>
      <c r="K760" s="97">
        <f t="shared" si="419"/>
        <v>0.6</v>
      </c>
      <c r="O760">
        <f t="shared" si="420"/>
        <v>8.39</v>
      </c>
      <c r="P760">
        <f t="shared" si="420"/>
        <v>8.39</v>
      </c>
      <c r="U760" t="s">
        <v>69</v>
      </c>
      <c r="V760" t="s">
        <v>69</v>
      </c>
      <c r="W760" s="73" t="s">
        <v>362</v>
      </c>
      <c r="X760" s="74" t="s">
        <v>362</v>
      </c>
      <c r="Z760" s="76" t="s">
        <v>362</v>
      </c>
      <c r="AC760" s="8" t="s">
        <v>69</v>
      </c>
      <c r="AD760" s="8" t="s">
        <v>69</v>
      </c>
      <c r="AE760" s="8" t="s">
        <v>69</v>
      </c>
      <c r="AF760" s="8" t="s">
        <v>69</v>
      </c>
      <c r="AH760" s="23" t="str">
        <f t="shared" si="404"/>
        <v/>
      </c>
      <c r="AI760" s="23" t="str">
        <f t="shared" si="405"/>
        <v/>
      </c>
      <c r="AJ760" s="23" t="str">
        <f t="shared" si="405"/>
        <v/>
      </c>
      <c r="AK760" s="23" t="str">
        <f t="shared" si="405"/>
        <v/>
      </c>
      <c r="BG760" t="s">
        <v>3543</v>
      </c>
      <c r="BH760" t="s">
        <v>3543</v>
      </c>
      <c r="BJ760" t="s">
        <v>3443</v>
      </c>
      <c r="BM760" t="s">
        <v>3544</v>
      </c>
      <c r="BN760" t="s">
        <v>148</v>
      </c>
      <c r="BO760" t="s">
        <v>66</v>
      </c>
      <c r="BP760">
        <v>6354179</v>
      </c>
      <c r="BQ760" t="s">
        <v>443</v>
      </c>
      <c r="BR760" t="s">
        <v>3125</v>
      </c>
      <c r="BS760">
        <v>16</v>
      </c>
      <c r="BT760">
        <v>12755.64</v>
      </c>
      <c r="BX760">
        <v>10.49</v>
      </c>
      <c r="BY760">
        <v>10.49</v>
      </c>
      <c r="BZ760">
        <f t="shared" si="396"/>
        <v>0</v>
      </c>
      <c r="CC760" t="e">
        <f>VLOOKUP(A760,'[1]RPT 1280 - Edmonton'!$1:$1048576,4,0)</f>
        <v>#N/A</v>
      </c>
      <c r="CE760" t="s">
        <v>6404</v>
      </c>
      <c r="CF760">
        <v>8.99</v>
      </c>
      <c r="CG760">
        <v>0.6</v>
      </c>
      <c r="CH760">
        <v>0</v>
      </c>
      <c r="CI760">
        <v>0</v>
      </c>
      <c r="CJ760">
        <f t="shared" si="397"/>
        <v>0</v>
      </c>
      <c r="CK760">
        <f t="shared" si="398"/>
        <v>0</v>
      </c>
      <c r="CL760">
        <f t="shared" si="399"/>
        <v>0</v>
      </c>
      <c r="CM760">
        <f t="shared" si="400"/>
        <v>0</v>
      </c>
    </row>
    <row r="761" spans="1:91" x14ac:dyDescent="0.25">
      <c r="A761">
        <v>6392500</v>
      </c>
      <c r="B761" t="s">
        <v>3545</v>
      </c>
      <c r="C761" t="s">
        <v>3472</v>
      </c>
      <c r="D761" t="s">
        <v>411</v>
      </c>
      <c r="E761" t="s">
        <v>443</v>
      </c>
      <c r="F761" t="s">
        <v>205</v>
      </c>
      <c r="J761">
        <f t="shared" si="419"/>
        <v>8.99</v>
      </c>
      <c r="K761" s="97">
        <f t="shared" si="419"/>
        <v>0.6</v>
      </c>
      <c r="O761">
        <f t="shared" si="420"/>
        <v>8.39</v>
      </c>
      <c r="P761">
        <f t="shared" si="420"/>
        <v>8.39</v>
      </c>
      <c r="U761" t="s">
        <v>69</v>
      </c>
      <c r="V761" t="s">
        <v>69</v>
      </c>
      <c r="W761" s="73" t="s">
        <v>362</v>
      </c>
      <c r="X761" s="74" t="s">
        <v>362</v>
      </c>
      <c r="Z761" s="76" t="s">
        <v>362</v>
      </c>
      <c r="AC761" s="8" t="s">
        <v>69</v>
      </c>
      <c r="AD761" s="8" t="s">
        <v>69</v>
      </c>
      <c r="AE761" s="8" t="s">
        <v>69</v>
      </c>
      <c r="AF761" s="8" t="s">
        <v>69</v>
      </c>
      <c r="AH761" s="23" t="str">
        <f t="shared" si="404"/>
        <v/>
      </c>
      <c r="AI761" s="23" t="str">
        <f t="shared" si="405"/>
        <v/>
      </c>
      <c r="AJ761" s="23" t="str">
        <f t="shared" si="405"/>
        <v/>
      </c>
      <c r="AK761" s="23" t="str">
        <f t="shared" si="405"/>
        <v/>
      </c>
      <c r="BG761" t="s">
        <v>3546</v>
      </c>
      <c r="BH761" t="s">
        <v>3547</v>
      </c>
      <c r="BJ761" t="s">
        <v>3443</v>
      </c>
      <c r="BM761" t="s">
        <v>3548</v>
      </c>
      <c r="BN761" t="s">
        <v>148</v>
      </c>
      <c r="BO761" t="s">
        <v>66</v>
      </c>
      <c r="BP761">
        <v>6392500</v>
      </c>
      <c r="BQ761" t="s">
        <v>443</v>
      </c>
      <c r="BR761" t="s">
        <v>3125</v>
      </c>
      <c r="BS761">
        <v>12</v>
      </c>
      <c r="BT761">
        <v>39664.120000000003</v>
      </c>
      <c r="BX761">
        <v>10.49</v>
      </c>
      <c r="BY761">
        <v>10.49</v>
      </c>
      <c r="BZ761">
        <f t="shared" si="396"/>
        <v>0</v>
      </c>
      <c r="CC761" t="e">
        <f>VLOOKUP(A761,'[1]RPT 1280 - Edmonton'!$1:$1048576,4,0)</f>
        <v>#N/A</v>
      </c>
      <c r="CE761" t="s">
        <v>6404</v>
      </c>
      <c r="CF761">
        <v>8.99</v>
      </c>
      <c r="CG761">
        <v>0.6</v>
      </c>
      <c r="CH761">
        <v>0</v>
      </c>
      <c r="CI761">
        <v>0</v>
      </c>
      <c r="CJ761">
        <f t="shared" si="397"/>
        <v>0</v>
      </c>
      <c r="CK761">
        <f t="shared" si="398"/>
        <v>0</v>
      </c>
      <c r="CL761">
        <f t="shared" si="399"/>
        <v>0</v>
      </c>
      <c r="CM761">
        <f t="shared" si="400"/>
        <v>0</v>
      </c>
    </row>
    <row r="762" spans="1:91" x14ac:dyDescent="0.25">
      <c r="A762">
        <v>6393334</v>
      </c>
      <c r="B762" t="s">
        <v>3549</v>
      </c>
      <c r="C762" t="s">
        <v>3472</v>
      </c>
      <c r="D762" t="s">
        <v>411</v>
      </c>
      <c r="E762" t="s">
        <v>443</v>
      </c>
      <c r="F762" t="s">
        <v>205</v>
      </c>
      <c r="J762">
        <f t="shared" si="419"/>
        <v>8.99</v>
      </c>
      <c r="K762" s="97">
        <f t="shared" si="419"/>
        <v>0.6</v>
      </c>
      <c r="O762">
        <f t="shared" si="420"/>
        <v>8.39</v>
      </c>
      <c r="P762">
        <f t="shared" si="420"/>
        <v>8.39</v>
      </c>
      <c r="U762" t="s">
        <v>69</v>
      </c>
      <c r="V762" t="s">
        <v>69</v>
      </c>
      <c r="W762" s="73" t="s">
        <v>362</v>
      </c>
      <c r="X762" s="74" t="s">
        <v>362</v>
      </c>
      <c r="Z762" s="76" t="s">
        <v>362</v>
      </c>
      <c r="AC762" s="8" t="s">
        <v>69</v>
      </c>
      <c r="AD762" s="8" t="s">
        <v>69</v>
      </c>
      <c r="AE762" s="8" t="s">
        <v>69</v>
      </c>
      <c r="AF762" s="8" t="s">
        <v>69</v>
      </c>
      <c r="AH762" s="23" t="str">
        <f t="shared" si="404"/>
        <v/>
      </c>
      <c r="AI762" s="23" t="str">
        <f t="shared" si="405"/>
        <v/>
      </c>
      <c r="AJ762" s="23" t="str">
        <f t="shared" si="405"/>
        <v/>
      </c>
      <c r="AK762" s="23" t="str">
        <f t="shared" si="405"/>
        <v/>
      </c>
      <c r="BG762" t="s">
        <v>3550</v>
      </c>
      <c r="BH762" t="s">
        <v>3550</v>
      </c>
      <c r="BJ762" t="s">
        <v>3443</v>
      </c>
      <c r="BM762" t="s">
        <v>3551</v>
      </c>
      <c r="BN762" t="s">
        <v>148</v>
      </c>
      <c r="BO762" t="s">
        <v>66</v>
      </c>
      <c r="BP762">
        <v>6393334</v>
      </c>
      <c r="BQ762" t="s">
        <v>443</v>
      </c>
      <c r="BR762" t="s">
        <v>3125</v>
      </c>
      <c r="BS762">
        <v>7</v>
      </c>
      <c r="BT762">
        <v>26151.21</v>
      </c>
      <c r="BX762">
        <v>10.49</v>
      </c>
      <c r="BY762">
        <v>10.49</v>
      </c>
      <c r="BZ762">
        <f t="shared" si="396"/>
        <v>0</v>
      </c>
      <c r="CC762" t="e">
        <f>VLOOKUP(A762,'[1]RPT 1280 - Edmonton'!$1:$1048576,4,0)</f>
        <v>#N/A</v>
      </c>
      <c r="CE762" t="s">
        <v>6404</v>
      </c>
      <c r="CF762">
        <v>8.99</v>
      </c>
      <c r="CG762">
        <v>0.6</v>
      </c>
      <c r="CH762">
        <v>0</v>
      </c>
      <c r="CI762">
        <v>0</v>
      </c>
      <c r="CJ762">
        <f t="shared" si="397"/>
        <v>0</v>
      </c>
      <c r="CK762">
        <f t="shared" si="398"/>
        <v>0</v>
      </c>
      <c r="CL762">
        <f t="shared" si="399"/>
        <v>0</v>
      </c>
      <c r="CM762">
        <f t="shared" si="400"/>
        <v>0</v>
      </c>
    </row>
    <row r="763" spans="1:91" x14ac:dyDescent="0.25">
      <c r="A763">
        <v>6407423</v>
      </c>
      <c r="B763" t="s">
        <v>3552</v>
      </c>
      <c r="C763" t="s">
        <v>3472</v>
      </c>
      <c r="D763" t="s">
        <v>411</v>
      </c>
      <c r="E763" t="s">
        <v>443</v>
      </c>
      <c r="F763" t="s">
        <v>205</v>
      </c>
      <c r="J763">
        <f t="shared" si="419"/>
        <v>8.99</v>
      </c>
      <c r="K763" s="97">
        <f t="shared" si="419"/>
        <v>0.6</v>
      </c>
      <c r="O763">
        <f t="shared" si="420"/>
        <v>8.39</v>
      </c>
      <c r="P763">
        <f t="shared" si="420"/>
        <v>8.39</v>
      </c>
      <c r="U763" t="s">
        <v>69</v>
      </c>
      <c r="V763" t="s">
        <v>69</v>
      </c>
      <c r="W763" s="73" t="s">
        <v>362</v>
      </c>
      <c r="X763" s="74" t="s">
        <v>362</v>
      </c>
      <c r="Z763" s="76" t="s">
        <v>362</v>
      </c>
      <c r="AC763" s="8" t="s">
        <v>69</v>
      </c>
      <c r="AD763" s="8" t="s">
        <v>69</v>
      </c>
      <c r="AE763" s="8" t="s">
        <v>69</v>
      </c>
      <c r="AF763" s="8" t="s">
        <v>69</v>
      </c>
      <c r="AH763" s="23" t="str">
        <f t="shared" si="404"/>
        <v/>
      </c>
      <c r="AI763" s="23" t="str">
        <f t="shared" si="405"/>
        <v/>
      </c>
      <c r="AJ763" s="23" t="str">
        <f t="shared" si="405"/>
        <v/>
      </c>
      <c r="AK763" s="23" t="str">
        <f t="shared" si="405"/>
        <v/>
      </c>
      <c r="BG763" t="s">
        <v>3553</v>
      </c>
      <c r="BH763" t="s">
        <v>3553</v>
      </c>
      <c r="BM763" t="s">
        <v>3554</v>
      </c>
      <c r="BN763" t="s">
        <v>148</v>
      </c>
      <c r="BO763" t="s">
        <v>66</v>
      </c>
      <c r="BP763">
        <v>6407423</v>
      </c>
      <c r="BQ763" t="s">
        <v>443</v>
      </c>
      <c r="BR763" t="s">
        <v>3125</v>
      </c>
      <c r="BT763"/>
      <c r="BX763">
        <v>10.49</v>
      </c>
      <c r="BY763">
        <v>10.49</v>
      </c>
      <c r="BZ763">
        <f t="shared" si="396"/>
        <v>0</v>
      </c>
      <c r="CC763" t="e">
        <f>VLOOKUP(A763,'[1]RPT 1280 - Edmonton'!$1:$1048576,4,0)</f>
        <v>#N/A</v>
      </c>
      <c r="CE763" t="s">
        <v>6404</v>
      </c>
      <c r="CF763">
        <v>8.99</v>
      </c>
      <c r="CG763">
        <v>0.6</v>
      </c>
      <c r="CH763">
        <v>0</v>
      </c>
      <c r="CI763">
        <v>0</v>
      </c>
      <c r="CJ763">
        <f t="shared" si="397"/>
        <v>0</v>
      </c>
      <c r="CK763">
        <f t="shared" si="398"/>
        <v>0</v>
      </c>
      <c r="CL763">
        <f t="shared" si="399"/>
        <v>0</v>
      </c>
      <c r="CM763">
        <f t="shared" si="400"/>
        <v>0</v>
      </c>
    </row>
    <row r="764" spans="1:91" x14ac:dyDescent="0.25">
      <c r="A764">
        <v>6438014</v>
      </c>
      <c r="B764" t="s">
        <v>3555</v>
      </c>
      <c r="C764" t="s">
        <v>3472</v>
      </c>
      <c r="D764" t="s">
        <v>411</v>
      </c>
      <c r="E764" t="s">
        <v>443</v>
      </c>
      <c r="F764" t="s">
        <v>205</v>
      </c>
      <c r="J764">
        <f t="shared" si="419"/>
        <v>8.99</v>
      </c>
      <c r="K764" s="97">
        <f t="shared" si="419"/>
        <v>0.6</v>
      </c>
      <c r="O764">
        <f t="shared" si="420"/>
        <v>8.39</v>
      </c>
      <c r="P764">
        <f t="shared" si="420"/>
        <v>8.39</v>
      </c>
      <c r="U764" t="s">
        <v>69</v>
      </c>
      <c r="V764" t="s">
        <v>69</v>
      </c>
      <c r="W764" s="73" t="s">
        <v>362</v>
      </c>
      <c r="X764" s="74" t="s">
        <v>362</v>
      </c>
      <c r="Z764" s="76" t="s">
        <v>362</v>
      </c>
      <c r="AC764" s="8" t="s">
        <v>69</v>
      </c>
      <c r="AD764" s="8" t="s">
        <v>69</v>
      </c>
      <c r="AE764" s="8" t="s">
        <v>69</v>
      </c>
      <c r="AF764" s="8" t="s">
        <v>69</v>
      </c>
      <c r="AH764" s="23" t="str">
        <f t="shared" si="404"/>
        <v/>
      </c>
      <c r="AI764" s="23" t="str">
        <f t="shared" si="405"/>
        <v/>
      </c>
      <c r="AJ764" s="23" t="str">
        <f t="shared" si="405"/>
        <v/>
      </c>
      <c r="AK764" s="23" t="str">
        <f t="shared" si="405"/>
        <v/>
      </c>
      <c r="BG764" t="s">
        <v>3556</v>
      </c>
      <c r="BH764" t="s">
        <v>3556</v>
      </c>
      <c r="BM764" t="s">
        <v>3557</v>
      </c>
      <c r="BN764" t="s">
        <v>148</v>
      </c>
      <c r="BO764" t="s">
        <v>66</v>
      </c>
      <c r="BP764">
        <v>6438014</v>
      </c>
      <c r="BQ764" t="s">
        <v>443</v>
      </c>
      <c r="BR764" t="s">
        <v>3125</v>
      </c>
      <c r="BS764">
        <v>28</v>
      </c>
      <c r="BT764">
        <v>4804.3</v>
      </c>
      <c r="BX764">
        <v>10.49</v>
      </c>
      <c r="BY764">
        <v>10.49</v>
      </c>
      <c r="BZ764">
        <f t="shared" si="396"/>
        <v>0</v>
      </c>
      <c r="CC764" t="e">
        <f>VLOOKUP(A764,'[1]RPT 1280 - Edmonton'!$1:$1048576,4,0)</f>
        <v>#N/A</v>
      </c>
      <c r="CE764" t="s">
        <v>6404</v>
      </c>
      <c r="CF764">
        <v>8.99</v>
      </c>
      <c r="CG764">
        <v>0.6</v>
      </c>
      <c r="CH764">
        <v>0</v>
      </c>
      <c r="CI764">
        <v>0</v>
      </c>
      <c r="CJ764">
        <f t="shared" si="397"/>
        <v>0</v>
      </c>
      <c r="CK764">
        <f t="shared" si="398"/>
        <v>0</v>
      </c>
      <c r="CL764">
        <f t="shared" si="399"/>
        <v>0</v>
      </c>
      <c r="CM764">
        <f t="shared" si="400"/>
        <v>0</v>
      </c>
    </row>
    <row r="765" spans="1:91" x14ac:dyDescent="0.25">
      <c r="A765">
        <v>6447049</v>
      </c>
      <c r="B765" t="s">
        <v>3558</v>
      </c>
      <c r="C765" t="s">
        <v>3472</v>
      </c>
      <c r="D765" t="s">
        <v>411</v>
      </c>
      <c r="E765" t="s">
        <v>443</v>
      </c>
      <c r="F765" t="s">
        <v>205</v>
      </c>
      <c r="J765">
        <f t="shared" si="419"/>
        <v>8.99</v>
      </c>
      <c r="K765" s="97">
        <f t="shared" si="419"/>
        <v>0.6</v>
      </c>
      <c r="O765">
        <f t="shared" si="420"/>
        <v>8.39</v>
      </c>
      <c r="P765">
        <f t="shared" si="420"/>
        <v>8.39</v>
      </c>
      <c r="U765" t="s">
        <v>69</v>
      </c>
      <c r="V765" t="s">
        <v>69</v>
      </c>
      <c r="W765" s="73" t="s">
        <v>362</v>
      </c>
      <c r="X765" s="74" t="s">
        <v>362</v>
      </c>
      <c r="Z765" s="76" t="s">
        <v>362</v>
      </c>
      <c r="AC765" s="8" t="s">
        <v>69</v>
      </c>
      <c r="AD765" s="8" t="s">
        <v>69</v>
      </c>
      <c r="AE765" s="8" t="s">
        <v>69</v>
      </c>
      <c r="AF765" s="8" t="s">
        <v>69</v>
      </c>
      <c r="AH765" s="23" t="str">
        <f t="shared" si="404"/>
        <v/>
      </c>
      <c r="AI765" s="23" t="str">
        <f t="shared" si="405"/>
        <v/>
      </c>
      <c r="AJ765" s="23" t="str">
        <f t="shared" si="405"/>
        <v/>
      </c>
      <c r="AK765" s="23" t="str">
        <f t="shared" si="405"/>
        <v/>
      </c>
      <c r="BG765" t="s">
        <v>3559</v>
      </c>
      <c r="BH765" t="s">
        <v>3560</v>
      </c>
      <c r="BM765" t="s">
        <v>3561</v>
      </c>
      <c r="BN765" t="s">
        <v>148</v>
      </c>
      <c r="BO765" t="s">
        <v>66</v>
      </c>
      <c r="BQ765" t="s">
        <v>443</v>
      </c>
      <c r="BR765" t="s">
        <v>3125</v>
      </c>
      <c r="BS765">
        <v>9</v>
      </c>
      <c r="BT765">
        <v>14233.52</v>
      </c>
      <c r="BX765">
        <v>10.49</v>
      </c>
      <c r="BY765">
        <v>10.49</v>
      </c>
      <c r="BZ765">
        <f t="shared" si="396"/>
        <v>0</v>
      </c>
      <c r="CC765" t="e">
        <f>VLOOKUP(A765,'[1]RPT 1280 - Edmonton'!$1:$1048576,4,0)</f>
        <v>#N/A</v>
      </c>
      <c r="CE765" t="s">
        <v>6404</v>
      </c>
      <c r="CF765">
        <v>8.99</v>
      </c>
      <c r="CG765">
        <v>0.6</v>
      </c>
      <c r="CH765">
        <v>0</v>
      </c>
      <c r="CI765">
        <v>0</v>
      </c>
      <c r="CJ765">
        <f t="shared" si="397"/>
        <v>0</v>
      </c>
      <c r="CK765">
        <f t="shared" si="398"/>
        <v>0</v>
      </c>
      <c r="CL765">
        <f t="shared" si="399"/>
        <v>0</v>
      </c>
      <c r="CM765">
        <f t="shared" si="400"/>
        <v>0</v>
      </c>
    </row>
    <row r="766" spans="1:91" x14ac:dyDescent="0.25">
      <c r="A766">
        <v>6446991</v>
      </c>
      <c r="B766" t="s">
        <v>3562</v>
      </c>
      <c r="C766" t="s">
        <v>3472</v>
      </c>
      <c r="D766" t="s">
        <v>411</v>
      </c>
      <c r="E766" t="s">
        <v>443</v>
      </c>
      <c r="F766" t="s">
        <v>205</v>
      </c>
      <c r="J766">
        <f t="shared" si="419"/>
        <v>8.99</v>
      </c>
      <c r="K766" s="97">
        <f t="shared" si="419"/>
        <v>0.6</v>
      </c>
      <c r="O766">
        <f t="shared" si="420"/>
        <v>8.39</v>
      </c>
      <c r="P766">
        <f t="shared" si="420"/>
        <v>8.39</v>
      </c>
      <c r="U766" t="s">
        <v>69</v>
      </c>
      <c r="V766" t="s">
        <v>69</v>
      </c>
      <c r="W766" s="73" t="s">
        <v>362</v>
      </c>
      <c r="X766" s="74" t="s">
        <v>362</v>
      </c>
      <c r="Z766" s="76" t="s">
        <v>362</v>
      </c>
      <c r="AC766" s="8" t="s">
        <v>69</v>
      </c>
      <c r="AD766" s="8" t="s">
        <v>69</v>
      </c>
      <c r="AE766" s="8" t="s">
        <v>69</v>
      </c>
      <c r="AF766" s="8" t="s">
        <v>69</v>
      </c>
      <c r="AH766" s="23" t="str">
        <f t="shared" si="404"/>
        <v/>
      </c>
      <c r="AI766" s="23" t="str">
        <f t="shared" si="405"/>
        <v/>
      </c>
      <c r="AJ766" s="23" t="str">
        <f t="shared" si="405"/>
        <v/>
      </c>
      <c r="AK766" s="23" t="str">
        <f t="shared" si="405"/>
        <v/>
      </c>
      <c r="BG766" t="s">
        <v>3563</v>
      </c>
      <c r="BH766" t="s">
        <v>3564</v>
      </c>
      <c r="BM766" t="s">
        <v>3565</v>
      </c>
      <c r="BN766" t="s">
        <v>148</v>
      </c>
      <c r="BO766" t="s">
        <v>66</v>
      </c>
      <c r="BP766">
        <v>6446991</v>
      </c>
      <c r="BQ766" t="s">
        <v>443</v>
      </c>
      <c r="BR766" t="s">
        <v>3125</v>
      </c>
      <c r="BS766">
        <v>20</v>
      </c>
      <c r="BT766">
        <v>4755.24</v>
      </c>
      <c r="BX766">
        <v>10.49</v>
      </c>
      <c r="BY766">
        <v>10.49</v>
      </c>
      <c r="BZ766">
        <f t="shared" si="396"/>
        <v>0</v>
      </c>
      <c r="CC766" t="e">
        <f>VLOOKUP(A766,'[1]RPT 1280 - Edmonton'!$1:$1048576,4,0)</f>
        <v>#N/A</v>
      </c>
      <c r="CE766" t="s">
        <v>6404</v>
      </c>
      <c r="CF766">
        <v>8.99</v>
      </c>
      <c r="CG766">
        <v>0.6</v>
      </c>
      <c r="CH766">
        <v>0</v>
      </c>
      <c r="CI766">
        <v>0</v>
      </c>
      <c r="CJ766">
        <f t="shared" si="397"/>
        <v>0</v>
      </c>
      <c r="CK766">
        <f t="shared" si="398"/>
        <v>0</v>
      </c>
      <c r="CL766">
        <f t="shared" si="399"/>
        <v>0</v>
      </c>
      <c r="CM766">
        <f t="shared" si="400"/>
        <v>0</v>
      </c>
    </row>
    <row r="767" spans="1:91" x14ac:dyDescent="0.25">
      <c r="A767">
        <v>6447007</v>
      </c>
      <c r="B767" t="s">
        <v>3566</v>
      </c>
      <c r="C767" t="s">
        <v>3472</v>
      </c>
      <c r="D767" t="s">
        <v>411</v>
      </c>
      <c r="E767" t="s">
        <v>443</v>
      </c>
      <c r="F767" t="s">
        <v>205</v>
      </c>
      <c r="J767">
        <f t="shared" si="419"/>
        <v>8.99</v>
      </c>
      <c r="K767" s="97">
        <f t="shared" si="419"/>
        <v>0.6</v>
      </c>
      <c r="O767">
        <f t="shared" si="420"/>
        <v>8.39</v>
      </c>
      <c r="P767">
        <f t="shared" si="420"/>
        <v>8.39</v>
      </c>
      <c r="U767" t="s">
        <v>69</v>
      </c>
      <c r="V767" t="s">
        <v>69</v>
      </c>
      <c r="W767" s="73" t="s">
        <v>362</v>
      </c>
      <c r="X767" s="74" t="s">
        <v>362</v>
      </c>
      <c r="Z767" s="76" t="s">
        <v>362</v>
      </c>
      <c r="AC767" s="8" t="s">
        <v>69</v>
      </c>
      <c r="AD767" s="8" t="s">
        <v>69</v>
      </c>
      <c r="AE767" s="8" t="s">
        <v>69</v>
      </c>
      <c r="AF767" s="8" t="s">
        <v>69</v>
      </c>
      <c r="AH767" s="23" t="str">
        <f t="shared" si="404"/>
        <v/>
      </c>
      <c r="AI767" s="23" t="str">
        <f t="shared" si="405"/>
        <v/>
      </c>
      <c r="AJ767" s="23" t="str">
        <f t="shared" si="405"/>
        <v/>
      </c>
      <c r="AK767" s="23" t="str">
        <f t="shared" si="405"/>
        <v/>
      </c>
      <c r="BG767" t="s">
        <v>3567</v>
      </c>
      <c r="BH767" t="s">
        <v>3568</v>
      </c>
      <c r="BM767" t="s">
        <v>3569</v>
      </c>
      <c r="BN767" t="s">
        <v>148</v>
      </c>
      <c r="BO767" t="s">
        <v>66</v>
      </c>
      <c r="BP767">
        <v>6447007</v>
      </c>
      <c r="BQ767" t="s">
        <v>443</v>
      </c>
      <c r="BR767" t="s">
        <v>3125</v>
      </c>
      <c r="BS767">
        <v>33</v>
      </c>
      <c r="BT767">
        <v>1809.59</v>
      </c>
      <c r="BX767">
        <v>10.49</v>
      </c>
      <c r="BY767">
        <v>10.49</v>
      </c>
      <c r="BZ767">
        <f t="shared" si="396"/>
        <v>0</v>
      </c>
      <c r="CC767" t="e">
        <f>VLOOKUP(A767,'[1]RPT 1280 - Edmonton'!$1:$1048576,4,0)</f>
        <v>#N/A</v>
      </c>
      <c r="CE767" t="s">
        <v>6404</v>
      </c>
      <c r="CF767">
        <v>8.99</v>
      </c>
      <c r="CG767">
        <v>0.6</v>
      </c>
      <c r="CH767">
        <v>0</v>
      </c>
      <c r="CI767">
        <v>0</v>
      </c>
      <c r="CJ767">
        <f t="shared" si="397"/>
        <v>0</v>
      </c>
      <c r="CK767">
        <f t="shared" si="398"/>
        <v>0</v>
      </c>
      <c r="CL767">
        <f t="shared" si="399"/>
        <v>0</v>
      </c>
      <c r="CM767">
        <f t="shared" si="400"/>
        <v>0</v>
      </c>
    </row>
    <row r="768" spans="1:91" x14ac:dyDescent="0.25">
      <c r="A768">
        <v>6447056</v>
      </c>
      <c r="B768" t="s">
        <v>3570</v>
      </c>
      <c r="C768" t="s">
        <v>3472</v>
      </c>
      <c r="D768" t="s">
        <v>411</v>
      </c>
      <c r="E768" t="s">
        <v>443</v>
      </c>
      <c r="F768" t="s">
        <v>205</v>
      </c>
      <c r="J768">
        <f t="shared" si="419"/>
        <v>8.99</v>
      </c>
      <c r="K768" s="97">
        <f t="shared" si="419"/>
        <v>0.6</v>
      </c>
      <c r="O768">
        <f t="shared" si="420"/>
        <v>8.39</v>
      </c>
      <c r="P768">
        <f t="shared" si="420"/>
        <v>8.39</v>
      </c>
      <c r="U768" t="s">
        <v>69</v>
      </c>
      <c r="V768" t="s">
        <v>69</v>
      </c>
      <c r="W768" s="73" t="s">
        <v>362</v>
      </c>
      <c r="X768" s="74" t="s">
        <v>362</v>
      </c>
      <c r="Z768" s="76" t="s">
        <v>362</v>
      </c>
      <c r="AC768" s="8" t="s">
        <v>69</v>
      </c>
      <c r="AD768" s="8" t="s">
        <v>69</v>
      </c>
      <c r="AE768" s="8" t="s">
        <v>69</v>
      </c>
      <c r="AF768" s="8" t="s">
        <v>69</v>
      </c>
      <c r="AH768" s="23" t="str">
        <f t="shared" si="404"/>
        <v/>
      </c>
      <c r="AI768" s="23" t="str">
        <f t="shared" si="405"/>
        <v/>
      </c>
      <c r="AJ768" s="23" t="str">
        <f t="shared" si="405"/>
        <v/>
      </c>
      <c r="AK768" s="23" t="str">
        <f t="shared" si="405"/>
        <v/>
      </c>
      <c r="BG768" t="s">
        <v>3571</v>
      </c>
      <c r="BH768" t="s">
        <v>3572</v>
      </c>
      <c r="BM768" t="s">
        <v>3573</v>
      </c>
      <c r="BN768" t="s">
        <v>148</v>
      </c>
      <c r="BO768" t="s">
        <v>66</v>
      </c>
      <c r="BQ768" t="s">
        <v>443</v>
      </c>
      <c r="BR768" t="s">
        <v>3125</v>
      </c>
      <c r="BS768">
        <v>20</v>
      </c>
      <c r="BT768">
        <v>6714.99</v>
      </c>
      <c r="BX768">
        <v>10.49</v>
      </c>
      <c r="BY768">
        <v>10.49</v>
      </c>
      <c r="BZ768">
        <f t="shared" si="396"/>
        <v>0</v>
      </c>
      <c r="CC768" t="e">
        <f>VLOOKUP(A768,'[1]RPT 1280 - Edmonton'!$1:$1048576,4,0)</f>
        <v>#N/A</v>
      </c>
      <c r="CE768" t="s">
        <v>6404</v>
      </c>
      <c r="CF768">
        <v>8.99</v>
      </c>
      <c r="CG768">
        <v>0.6</v>
      </c>
      <c r="CH768">
        <v>0</v>
      </c>
      <c r="CI768">
        <v>0</v>
      </c>
      <c r="CJ768">
        <f t="shared" si="397"/>
        <v>0</v>
      </c>
      <c r="CK768">
        <f t="shared" si="398"/>
        <v>0</v>
      </c>
      <c r="CL768">
        <f t="shared" si="399"/>
        <v>0</v>
      </c>
      <c r="CM768">
        <f t="shared" si="400"/>
        <v>0</v>
      </c>
    </row>
    <row r="769" spans="1:91" x14ac:dyDescent="0.25">
      <c r="A769">
        <v>6467898</v>
      </c>
      <c r="B769" t="s">
        <v>3574</v>
      </c>
      <c r="C769" t="s">
        <v>3472</v>
      </c>
      <c r="D769" t="s">
        <v>411</v>
      </c>
      <c r="E769" t="s">
        <v>443</v>
      </c>
      <c r="F769" t="s">
        <v>205</v>
      </c>
      <c r="J769">
        <f t="shared" si="419"/>
        <v>8.99</v>
      </c>
      <c r="K769" s="97">
        <f t="shared" si="419"/>
        <v>0.6</v>
      </c>
      <c r="O769">
        <f t="shared" si="420"/>
        <v>8.39</v>
      </c>
      <c r="P769">
        <f t="shared" si="420"/>
        <v>8.39</v>
      </c>
      <c r="U769" t="s">
        <v>69</v>
      </c>
      <c r="V769" t="s">
        <v>69</v>
      </c>
      <c r="W769" s="73" t="s">
        <v>362</v>
      </c>
      <c r="X769" s="74" t="s">
        <v>362</v>
      </c>
      <c r="Z769" s="76" t="s">
        <v>362</v>
      </c>
      <c r="AC769" s="8" t="s">
        <v>69</v>
      </c>
      <c r="AD769" s="8" t="s">
        <v>69</v>
      </c>
      <c r="AE769" s="8" t="s">
        <v>69</v>
      </c>
      <c r="AF769" s="8" t="s">
        <v>69</v>
      </c>
      <c r="AH769" s="23" t="str">
        <f t="shared" si="404"/>
        <v/>
      </c>
      <c r="AI769" s="23" t="str">
        <f t="shared" si="405"/>
        <v/>
      </c>
      <c r="AJ769" s="23" t="str">
        <f t="shared" si="405"/>
        <v/>
      </c>
      <c r="AK769" s="23" t="str">
        <f t="shared" si="405"/>
        <v/>
      </c>
      <c r="BG769" t="s">
        <v>3575</v>
      </c>
      <c r="BH769" t="s">
        <v>3576</v>
      </c>
      <c r="BM769" t="s">
        <v>3577</v>
      </c>
      <c r="BN769" t="s">
        <v>148</v>
      </c>
      <c r="BO769" t="s">
        <v>66</v>
      </c>
      <c r="BQ769" t="s">
        <v>443</v>
      </c>
      <c r="BR769" t="s">
        <v>3125</v>
      </c>
      <c r="BS769">
        <v>14</v>
      </c>
      <c r="BT769">
        <v>14664.32</v>
      </c>
      <c r="BX769">
        <v>10.49</v>
      </c>
      <c r="BY769">
        <v>10.49</v>
      </c>
      <c r="BZ769">
        <f t="shared" si="396"/>
        <v>0</v>
      </c>
      <c r="CC769" t="e">
        <f>VLOOKUP(A769,'[1]RPT 1280 - Edmonton'!$1:$1048576,4,0)</f>
        <v>#N/A</v>
      </c>
      <c r="CE769" t="s">
        <v>6404</v>
      </c>
      <c r="CF769">
        <v>8.99</v>
      </c>
      <c r="CG769">
        <v>0.6</v>
      </c>
      <c r="CH769">
        <v>0</v>
      </c>
      <c r="CI769">
        <v>0</v>
      </c>
      <c r="CJ769">
        <f t="shared" si="397"/>
        <v>0</v>
      </c>
      <c r="CK769">
        <f t="shared" si="398"/>
        <v>0</v>
      </c>
      <c r="CL769">
        <f t="shared" si="399"/>
        <v>0</v>
      </c>
      <c r="CM769">
        <f t="shared" si="400"/>
        <v>0</v>
      </c>
    </row>
    <row r="770" spans="1:91" x14ac:dyDescent="0.25">
      <c r="A770">
        <v>6467880</v>
      </c>
      <c r="B770" t="s">
        <v>3578</v>
      </c>
      <c r="C770" t="s">
        <v>3472</v>
      </c>
      <c r="D770" t="s">
        <v>411</v>
      </c>
      <c r="E770" t="s">
        <v>443</v>
      </c>
      <c r="F770" t="s">
        <v>205</v>
      </c>
      <c r="J770">
        <f t="shared" si="419"/>
        <v>8.99</v>
      </c>
      <c r="K770" s="97">
        <f t="shared" si="419"/>
        <v>0.6</v>
      </c>
      <c r="O770">
        <f t="shared" si="420"/>
        <v>8.39</v>
      </c>
      <c r="P770">
        <f t="shared" si="420"/>
        <v>8.39</v>
      </c>
      <c r="U770" t="s">
        <v>69</v>
      </c>
      <c r="V770" t="s">
        <v>69</v>
      </c>
      <c r="W770" s="73" t="s">
        <v>362</v>
      </c>
      <c r="X770" s="74" t="s">
        <v>362</v>
      </c>
      <c r="Z770" s="76" t="s">
        <v>362</v>
      </c>
      <c r="AC770" s="8" t="s">
        <v>69</v>
      </c>
      <c r="AD770" s="8" t="s">
        <v>69</v>
      </c>
      <c r="AE770" s="8" t="s">
        <v>69</v>
      </c>
      <c r="AF770" s="8" t="s">
        <v>69</v>
      </c>
      <c r="AH770" s="23" t="str">
        <f t="shared" si="404"/>
        <v/>
      </c>
      <c r="AI770" s="23" t="str">
        <f t="shared" si="405"/>
        <v/>
      </c>
      <c r="AJ770" s="23" t="str">
        <f t="shared" si="405"/>
        <v/>
      </c>
      <c r="AK770" s="23" t="str">
        <f t="shared" si="405"/>
        <v/>
      </c>
      <c r="BG770" t="s">
        <v>3579</v>
      </c>
      <c r="BH770" t="s">
        <v>3580</v>
      </c>
      <c r="BJ770" t="s">
        <v>3443</v>
      </c>
      <c r="BM770" t="s">
        <v>3581</v>
      </c>
      <c r="BN770" t="s">
        <v>148</v>
      </c>
      <c r="BO770" t="s">
        <v>66</v>
      </c>
      <c r="BQ770" t="s">
        <v>443</v>
      </c>
      <c r="BR770" t="s">
        <v>3125</v>
      </c>
      <c r="BS770">
        <v>30</v>
      </c>
      <c r="BT770">
        <v>3826.77</v>
      </c>
      <c r="BX770">
        <v>10.49</v>
      </c>
      <c r="BY770">
        <v>10.49</v>
      </c>
      <c r="BZ770">
        <f t="shared" si="396"/>
        <v>0</v>
      </c>
      <c r="CC770" t="e">
        <f>VLOOKUP(A770,'[1]RPT 1280 - Edmonton'!$1:$1048576,4,0)</f>
        <v>#N/A</v>
      </c>
      <c r="CE770" t="s">
        <v>6404</v>
      </c>
      <c r="CF770">
        <v>8.99</v>
      </c>
      <c r="CG770">
        <v>0.6</v>
      </c>
      <c r="CH770">
        <v>0</v>
      </c>
      <c r="CI770">
        <v>0</v>
      </c>
      <c r="CJ770">
        <f t="shared" si="397"/>
        <v>0</v>
      </c>
      <c r="CK770">
        <f t="shared" si="398"/>
        <v>0</v>
      </c>
      <c r="CL770">
        <f t="shared" si="399"/>
        <v>0</v>
      </c>
      <c r="CM770">
        <f t="shared" si="400"/>
        <v>0</v>
      </c>
    </row>
    <row r="771" spans="1:91" x14ac:dyDescent="0.25">
      <c r="A771">
        <v>6490759</v>
      </c>
      <c r="B771" t="s">
        <v>3582</v>
      </c>
      <c r="C771" t="s">
        <v>3472</v>
      </c>
      <c r="D771" t="s">
        <v>411</v>
      </c>
      <c r="E771" t="s">
        <v>443</v>
      </c>
      <c r="F771" t="s">
        <v>205</v>
      </c>
      <c r="J771">
        <f t="shared" si="419"/>
        <v>8.99</v>
      </c>
      <c r="K771" s="97">
        <f t="shared" si="419"/>
        <v>0.6</v>
      </c>
      <c r="O771">
        <f t="shared" si="420"/>
        <v>8.39</v>
      </c>
      <c r="P771">
        <f t="shared" si="420"/>
        <v>8.39</v>
      </c>
      <c r="U771" t="s">
        <v>69</v>
      </c>
      <c r="V771" t="s">
        <v>69</v>
      </c>
      <c r="W771" s="73" t="s">
        <v>362</v>
      </c>
      <c r="X771" s="74" t="s">
        <v>362</v>
      </c>
      <c r="Z771" s="76" t="s">
        <v>362</v>
      </c>
      <c r="AC771" s="8" t="s">
        <v>69</v>
      </c>
      <c r="AD771" s="8" t="s">
        <v>69</v>
      </c>
      <c r="AE771" s="8" t="s">
        <v>69</v>
      </c>
      <c r="AF771" s="8" t="s">
        <v>69</v>
      </c>
      <c r="AH771" s="23" t="str">
        <f t="shared" si="404"/>
        <v/>
      </c>
      <c r="AI771" s="23" t="str">
        <f t="shared" si="405"/>
        <v/>
      </c>
      <c r="AJ771" s="23" t="str">
        <f t="shared" si="405"/>
        <v/>
      </c>
      <c r="AK771" s="23" t="str">
        <f t="shared" si="405"/>
        <v/>
      </c>
      <c r="BG771" t="s">
        <v>3583</v>
      </c>
      <c r="BH771" t="s">
        <v>3584</v>
      </c>
      <c r="BJ771" t="s">
        <v>3443</v>
      </c>
      <c r="BM771" t="s">
        <v>3585</v>
      </c>
      <c r="BN771" t="s">
        <v>148</v>
      </c>
      <c r="BO771" t="s">
        <v>66</v>
      </c>
      <c r="BP771">
        <v>6490759</v>
      </c>
      <c r="BQ771" t="s">
        <v>443</v>
      </c>
      <c r="BR771" t="s">
        <v>3125</v>
      </c>
      <c r="BS771">
        <v>10</v>
      </c>
      <c r="BT771">
        <v>11465.4</v>
      </c>
      <c r="BX771">
        <v>10.49</v>
      </c>
      <c r="BY771">
        <v>10.49</v>
      </c>
      <c r="BZ771">
        <f t="shared" si="396"/>
        <v>0</v>
      </c>
      <c r="CC771" t="e">
        <f>VLOOKUP(A771,'[1]RPT 1280 - Edmonton'!$1:$1048576,4,0)</f>
        <v>#N/A</v>
      </c>
      <c r="CE771" t="s">
        <v>6404</v>
      </c>
      <c r="CF771">
        <v>8.99</v>
      </c>
      <c r="CG771">
        <v>0.6</v>
      </c>
      <c r="CH771">
        <v>0</v>
      </c>
      <c r="CI771">
        <v>0</v>
      </c>
      <c r="CJ771">
        <f t="shared" si="397"/>
        <v>0</v>
      </c>
      <c r="CK771">
        <f t="shared" si="398"/>
        <v>0</v>
      </c>
      <c r="CL771">
        <f t="shared" si="399"/>
        <v>0</v>
      </c>
      <c r="CM771">
        <f t="shared" si="400"/>
        <v>0</v>
      </c>
    </row>
    <row r="772" spans="1:91" x14ac:dyDescent="0.25">
      <c r="A772">
        <v>6490767</v>
      </c>
      <c r="B772" t="s">
        <v>3586</v>
      </c>
      <c r="C772" t="s">
        <v>3472</v>
      </c>
      <c r="D772" t="s">
        <v>411</v>
      </c>
      <c r="E772" t="s">
        <v>443</v>
      </c>
      <c r="F772" t="s">
        <v>205</v>
      </c>
      <c r="J772">
        <f t="shared" si="419"/>
        <v>8.99</v>
      </c>
      <c r="K772" s="97">
        <f t="shared" si="419"/>
        <v>0.6</v>
      </c>
      <c r="O772">
        <f t="shared" si="420"/>
        <v>8.39</v>
      </c>
      <c r="P772">
        <f t="shared" si="420"/>
        <v>8.39</v>
      </c>
      <c r="U772" t="s">
        <v>69</v>
      </c>
      <c r="V772" t="s">
        <v>69</v>
      </c>
      <c r="W772" s="73" t="s">
        <v>362</v>
      </c>
      <c r="X772" s="74" t="s">
        <v>362</v>
      </c>
      <c r="Z772" s="76" t="s">
        <v>362</v>
      </c>
      <c r="AC772" s="8" t="s">
        <v>69</v>
      </c>
      <c r="AD772" s="8" t="s">
        <v>69</v>
      </c>
      <c r="AE772" s="8" t="s">
        <v>69</v>
      </c>
      <c r="AF772" s="8" t="s">
        <v>69</v>
      </c>
      <c r="AH772" s="23" t="str">
        <f t="shared" si="404"/>
        <v/>
      </c>
      <c r="AI772" s="23" t="str">
        <f t="shared" si="405"/>
        <v/>
      </c>
      <c r="AJ772" s="23" t="str">
        <f t="shared" si="405"/>
        <v/>
      </c>
      <c r="AK772" s="23" t="str">
        <f t="shared" si="405"/>
        <v/>
      </c>
      <c r="BG772" t="s">
        <v>3587</v>
      </c>
      <c r="BH772" t="s">
        <v>3588</v>
      </c>
      <c r="BJ772" t="s">
        <v>3443</v>
      </c>
      <c r="BM772" t="s">
        <v>3589</v>
      </c>
      <c r="BN772" t="s">
        <v>148</v>
      </c>
      <c r="BO772" t="s">
        <v>66</v>
      </c>
      <c r="BP772">
        <v>6490767</v>
      </c>
      <c r="BQ772" t="s">
        <v>443</v>
      </c>
      <c r="BR772" t="s">
        <v>3125</v>
      </c>
      <c r="BS772">
        <v>11</v>
      </c>
      <c r="BT772">
        <v>13345.28</v>
      </c>
      <c r="BX772">
        <v>10.49</v>
      </c>
      <c r="BY772">
        <v>10.49</v>
      </c>
      <c r="BZ772">
        <f t="shared" ref="BZ772:BZ835" si="421">BY772-BX772</f>
        <v>0</v>
      </c>
      <c r="CC772" t="e">
        <f>VLOOKUP(A772,'[1]RPT 1280 - Edmonton'!$1:$1048576,4,0)</f>
        <v>#N/A</v>
      </c>
      <c r="CE772" t="s">
        <v>6404</v>
      </c>
      <c r="CF772">
        <v>8.99</v>
      </c>
      <c r="CG772">
        <v>0.6</v>
      </c>
      <c r="CH772">
        <v>0</v>
      </c>
      <c r="CI772">
        <v>0</v>
      </c>
      <c r="CJ772">
        <f t="shared" ref="CJ772:CJ835" si="422">CF772-J772</f>
        <v>0</v>
      </c>
      <c r="CK772">
        <f t="shared" ref="CK772:CK835" si="423">CG772-K772</f>
        <v>0</v>
      </c>
      <c r="CL772">
        <f t="shared" ref="CL772:CL835" si="424">CH772-L772</f>
        <v>0</v>
      </c>
      <c r="CM772">
        <f t="shared" ref="CM772:CM835" si="425">CI772-M772</f>
        <v>0</v>
      </c>
    </row>
    <row r="773" spans="1:91" x14ac:dyDescent="0.25">
      <c r="A773">
        <v>6490726</v>
      </c>
      <c r="B773" t="s">
        <v>3590</v>
      </c>
      <c r="C773" t="s">
        <v>3472</v>
      </c>
      <c r="D773" t="s">
        <v>411</v>
      </c>
      <c r="E773" t="s">
        <v>443</v>
      </c>
      <c r="F773" t="s">
        <v>205</v>
      </c>
      <c r="J773">
        <f t="shared" si="419"/>
        <v>8.99</v>
      </c>
      <c r="K773" s="97">
        <f t="shared" si="419"/>
        <v>0.6</v>
      </c>
      <c r="O773">
        <f t="shared" si="420"/>
        <v>8.39</v>
      </c>
      <c r="P773">
        <f t="shared" si="420"/>
        <v>8.39</v>
      </c>
      <c r="U773" t="s">
        <v>69</v>
      </c>
      <c r="V773" t="s">
        <v>69</v>
      </c>
      <c r="W773" s="73" t="s">
        <v>362</v>
      </c>
      <c r="X773" s="74" t="s">
        <v>362</v>
      </c>
      <c r="Z773" s="76" t="s">
        <v>362</v>
      </c>
      <c r="AC773" s="8" t="s">
        <v>69</v>
      </c>
      <c r="AD773" s="8" t="s">
        <v>69</v>
      </c>
      <c r="AE773" s="8" t="s">
        <v>69</v>
      </c>
      <c r="AF773" s="8" t="s">
        <v>69</v>
      </c>
      <c r="AH773" s="23" t="str">
        <f t="shared" si="404"/>
        <v/>
      </c>
      <c r="AI773" s="23" t="str">
        <f t="shared" si="405"/>
        <v/>
      </c>
      <c r="AJ773" s="23" t="str">
        <f t="shared" si="405"/>
        <v/>
      </c>
      <c r="AK773" s="23" t="str">
        <f t="shared" si="405"/>
        <v/>
      </c>
      <c r="BG773" t="s">
        <v>3591</v>
      </c>
      <c r="BH773" t="s">
        <v>3592</v>
      </c>
      <c r="BJ773" t="s">
        <v>3443</v>
      </c>
      <c r="BM773" t="s">
        <v>3593</v>
      </c>
      <c r="BN773" t="s">
        <v>148</v>
      </c>
      <c r="BO773" t="s">
        <v>66</v>
      </c>
      <c r="BP773">
        <v>6490726</v>
      </c>
      <c r="BQ773" t="s">
        <v>443</v>
      </c>
      <c r="BR773" t="s">
        <v>3125</v>
      </c>
      <c r="BS773">
        <v>30</v>
      </c>
      <c r="BT773">
        <v>2963.73</v>
      </c>
      <c r="BX773">
        <v>10.49</v>
      </c>
      <c r="BY773">
        <v>10.49</v>
      </c>
      <c r="BZ773">
        <f t="shared" si="421"/>
        <v>0</v>
      </c>
      <c r="CC773" t="e">
        <f>VLOOKUP(A773,'[1]RPT 1280 - Edmonton'!$1:$1048576,4,0)</f>
        <v>#N/A</v>
      </c>
      <c r="CE773" t="s">
        <v>6404</v>
      </c>
      <c r="CF773">
        <v>8.99</v>
      </c>
      <c r="CG773">
        <v>0.6</v>
      </c>
      <c r="CH773">
        <v>0</v>
      </c>
      <c r="CI773">
        <v>0</v>
      </c>
      <c r="CJ773">
        <f t="shared" si="422"/>
        <v>0</v>
      </c>
      <c r="CK773">
        <f t="shared" si="423"/>
        <v>0</v>
      </c>
      <c r="CL773">
        <f t="shared" si="424"/>
        <v>0</v>
      </c>
      <c r="CM773">
        <f t="shared" si="425"/>
        <v>0</v>
      </c>
    </row>
    <row r="774" spans="1:91" x14ac:dyDescent="0.25">
      <c r="A774">
        <v>6490775</v>
      </c>
      <c r="B774" t="s">
        <v>3594</v>
      </c>
      <c r="C774" t="s">
        <v>3472</v>
      </c>
      <c r="D774" t="s">
        <v>411</v>
      </c>
      <c r="E774" t="s">
        <v>443</v>
      </c>
      <c r="F774" t="s">
        <v>205</v>
      </c>
      <c r="J774">
        <f t="shared" ref="J774:K785" si="426">J773</f>
        <v>8.99</v>
      </c>
      <c r="K774" s="97">
        <f t="shared" si="426"/>
        <v>0.6</v>
      </c>
      <c r="O774">
        <f t="shared" ref="O774:P785" si="427">O773</f>
        <v>8.39</v>
      </c>
      <c r="P774">
        <f t="shared" si="427"/>
        <v>8.39</v>
      </c>
      <c r="U774" t="s">
        <v>69</v>
      </c>
      <c r="V774" t="s">
        <v>69</v>
      </c>
      <c r="W774" s="73" t="s">
        <v>362</v>
      </c>
      <c r="X774" s="74" t="s">
        <v>362</v>
      </c>
      <c r="Z774" s="76" t="s">
        <v>362</v>
      </c>
      <c r="AC774" s="8" t="s">
        <v>69</v>
      </c>
      <c r="AD774" s="8" t="s">
        <v>69</v>
      </c>
      <c r="AE774" s="8" t="s">
        <v>69</v>
      </c>
      <c r="AF774" s="8" t="s">
        <v>69</v>
      </c>
      <c r="AH774" s="23" t="str">
        <f t="shared" si="404"/>
        <v/>
      </c>
      <c r="AI774" s="23" t="str">
        <f t="shared" si="405"/>
        <v/>
      </c>
      <c r="AJ774" s="23" t="str">
        <f t="shared" si="405"/>
        <v/>
      </c>
      <c r="AK774" s="23" t="str">
        <f t="shared" si="405"/>
        <v/>
      </c>
      <c r="BG774" t="s">
        <v>3595</v>
      </c>
      <c r="BH774" t="s">
        <v>3588</v>
      </c>
      <c r="BM774" t="s">
        <v>3596</v>
      </c>
      <c r="BN774" t="s">
        <v>148</v>
      </c>
      <c r="BO774" t="s">
        <v>66</v>
      </c>
      <c r="BP774">
        <v>6490775</v>
      </c>
      <c r="BQ774" t="s">
        <v>443</v>
      </c>
      <c r="BR774" t="s">
        <v>3125</v>
      </c>
      <c r="BS774">
        <v>16</v>
      </c>
      <c r="BT774">
        <v>9610.36</v>
      </c>
      <c r="BX774">
        <v>10.49</v>
      </c>
      <c r="BY774">
        <v>10.49</v>
      </c>
      <c r="BZ774">
        <f t="shared" si="421"/>
        <v>0</v>
      </c>
      <c r="CC774" t="e">
        <f>VLOOKUP(A774,'[1]RPT 1280 - Edmonton'!$1:$1048576,4,0)</f>
        <v>#N/A</v>
      </c>
      <c r="CE774" t="s">
        <v>6404</v>
      </c>
      <c r="CF774">
        <v>8.99</v>
      </c>
      <c r="CG774">
        <v>0.6</v>
      </c>
      <c r="CH774">
        <v>0</v>
      </c>
      <c r="CI774">
        <v>0</v>
      </c>
      <c r="CJ774">
        <f t="shared" si="422"/>
        <v>0</v>
      </c>
      <c r="CK774">
        <f t="shared" si="423"/>
        <v>0</v>
      </c>
      <c r="CL774">
        <f t="shared" si="424"/>
        <v>0</v>
      </c>
      <c r="CM774">
        <f t="shared" si="425"/>
        <v>0</v>
      </c>
    </row>
    <row r="775" spans="1:91" x14ac:dyDescent="0.25">
      <c r="A775">
        <v>6504468</v>
      </c>
      <c r="B775" t="s">
        <v>3597</v>
      </c>
      <c r="C775" t="s">
        <v>3472</v>
      </c>
      <c r="D775" t="s">
        <v>411</v>
      </c>
      <c r="E775" t="s">
        <v>443</v>
      </c>
      <c r="F775" t="s">
        <v>205</v>
      </c>
      <c r="J775">
        <f t="shared" si="426"/>
        <v>8.99</v>
      </c>
      <c r="K775" s="97">
        <f t="shared" si="426"/>
        <v>0.6</v>
      </c>
      <c r="O775">
        <f t="shared" si="427"/>
        <v>8.39</v>
      </c>
      <c r="P775">
        <f t="shared" si="427"/>
        <v>8.39</v>
      </c>
      <c r="U775" t="s">
        <v>69</v>
      </c>
      <c r="V775" t="s">
        <v>69</v>
      </c>
      <c r="W775" s="73" t="s">
        <v>362</v>
      </c>
      <c r="X775" s="74" t="s">
        <v>362</v>
      </c>
      <c r="Z775" s="76" t="s">
        <v>362</v>
      </c>
      <c r="AC775" s="8" t="s">
        <v>69</v>
      </c>
      <c r="AD775" s="8" t="s">
        <v>69</v>
      </c>
      <c r="AE775" s="8" t="s">
        <v>69</v>
      </c>
      <c r="AF775" s="8" t="s">
        <v>69</v>
      </c>
      <c r="AH775" s="23" t="str">
        <f t="shared" si="404"/>
        <v/>
      </c>
      <c r="AI775" s="23" t="str">
        <f t="shared" si="405"/>
        <v/>
      </c>
      <c r="AJ775" s="23" t="str">
        <f t="shared" si="405"/>
        <v/>
      </c>
      <c r="AK775" s="23" t="str">
        <f t="shared" si="405"/>
        <v/>
      </c>
      <c r="BG775" t="s">
        <v>3598</v>
      </c>
      <c r="BH775" t="s">
        <v>3598</v>
      </c>
      <c r="BM775" t="s">
        <v>3599</v>
      </c>
      <c r="BN775" t="s">
        <v>148</v>
      </c>
      <c r="BO775" t="s">
        <v>66</v>
      </c>
      <c r="BQ775" t="s">
        <v>443</v>
      </c>
      <c r="BR775" t="s">
        <v>3125</v>
      </c>
      <c r="BS775">
        <v>17</v>
      </c>
      <c r="BT775">
        <v>3816.85</v>
      </c>
      <c r="BX775">
        <v>10.49</v>
      </c>
      <c r="BY775">
        <v>10.49</v>
      </c>
      <c r="BZ775">
        <f t="shared" si="421"/>
        <v>0</v>
      </c>
      <c r="CC775" t="e">
        <f>VLOOKUP(A775,'[1]RPT 1280 - Edmonton'!$1:$1048576,4,0)</f>
        <v>#N/A</v>
      </c>
      <c r="CE775" t="s">
        <v>6404</v>
      </c>
      <c r="CF775">
        <v>8.99</v>
      </c>
      <c r="CG775">
        <v>0.6</v>
      </c>
      <c r="CH775">
        <v>0</v>
      </c>
      <c r="CI775">
        <v>0</v>
      </c>
      <c r="CJ775">
        <f t="shared" si="422"/>
        <v>0</v>
      </c>
      <c r="CK775">
        <f t="shared" si="423"/>
        <v>0</v>
      </c>
      <c r="CL775">
        <f t="shared" si="424"/>
        <v>0</v>
      </c>
      <c r="CM775">
        <f t="shared" si="425"/>
        <v>0</v>
      </c>
    </row>
    <row r="776" spans="1:91" x14ac:dyDescent="0.25">
      <c r="A776">
        <v>6504559</v>
      </c>
      <c r="B776" t="s">
        <v>3600</v>
      </c>
      <c r="C776" t="s">
        <v>3472</v>
      </c>
      <c r="D776" t="s">
        <v>411</v>
      </c>
      <c r="E776" t="s">
        <v>443</v>
      </c>
      <c r="F776" t="s">
        <v>205</v>
      </c>
      <c r="J776">
        <f t="shared" si="426"/>
        <v>8.99</v>
      </c>
      <c r="K776" s="97">
        <f t="shared" si="426"/>
        <v>0.6</v>
      </c>
      <c r="O776">
        <f t="shared" si="427"/>
        <v>8.39</v>
      </c>
      <c r="P776">
        <f t="shared" si="427"/>
        <v>8.39</v>
      </c>
      <c r="U776" t="s">
        <v>69</v>
      </c>
      <c r="V776" t="s">
        <v>69</v>
      </c>
      <c r="W776" s="73" t="s">
        <v>362</v>
      </c>
      <c r="X776" s="74" t="s">
        <v>362</v>
      </c>
      <c r="Z776" s="76" t="s">
        <v>362</v>
      </c>
      <c r="AC776" s="8" t="s">
        <v>69</v>
      </c>
      <c r="AD776" s="8" t="s">
        <v>69</v>
      </c>
      <c r="AE776" s="8" t="s">
        <v>69</v>
      </c>
      <c r="AF776" s="8" t="s">
        <v>69</v>
      </c>
      <c r="AH776" s="23" t="str">
        <f t="shared" si="404"/>
        <v/>
      </c>
      <c r="AI776" s="23" t="str">
        <f t="shared" si="405"/>
        <v/>
      </c>
      <c r="AJ776" s="23" t="str">
        <f t="shared" si="405"/>
        <v/>
      </c>
      <c r="AK776" s="23" t="str">
        <f t="shared" si="405"/>
        <v/>
      </c>
      <c r="BG776" t="s">
        <v>3601</v>
      </c>
      <c r="BH776" t="s">
        <v>3601</v>
      </c>
      <c r="BM776" t="s">
        <v>3602</v>
      </c>
      <c r="BN776" t="s">
        <v>148</v>
      </c>
      <c r="BO776" t="s">
        <v>66</v>
      </c>
      <c r="BQ776" t="s">
        <v>443</v>
      </c>
      <c r="BR776" t="s">
        <v>3125</v>
      </c>
      <c r="BS776">
        <v>26</v>
      </c>
      <c r="BT776">
        <v>3122.84</v>
      </c>
      <c r="BX776">
        <v>10.49</v>
      </c>
      <c r="BY776">
        <v>10.49</v>
      </c>
      <c r="BZ776">
        <f t="shared" si="421"/>
        <v>0</v>
      </c>
      <c r="CC776" t="e">
        <f>VLOOKUP(A776,'[1]RPT 1280 - Edmonton'!$1:$1048576,4,0)</f>
        <v>#N/A</v>
      </c>
      <c r="CE776" t="s">
        <v>6404</v>
      </c>
      <c r="CF776">
        <v>8.99</v>
      </c>
      <c r="CG776">
        <v>0.6</v>
      </c>
      <c r="CH776">
        <v>0</v>
      </c>
      <c r="CI776">
        <v>0</v>
      </c>
      <c r="CJ776">
        <f t="shared" si="422"/>
        <v>0</v>
      </c>
      <c r="CK776">
        <f t="shared" si="423"/>
        <v>0</v>
      </c>
      <c r="CL776">
        <f t="shared" si="424"/>
        <v>0</v>
      </c>
      <c r="CM776">
        <f t="shared" si="425"/>
        <v>0</v>
      </c>
    </row>
    <row r="777" spans="1:91" x14ac:dyDescent="0.25">
      <c r="A777">
        <v>6520639</v>
      </c>
      <c r="B777" t="s">
        <v>3603</v>
      </c>
      <c r="C777" t="s">
        <v>3472</v>
      </c>
      <c r="D777" t="s">
        <v>411</v>
      </c>
      <c r="E777" t="s">
        <v>443</v>
      </c>
      <c r="F777" t="s">
        <v>205</v>
      </c>
      <c r="J777">
        <f t="shared" si="426"/>
        <v>8.99</v>
      </c>
      <c r="K777" s="97">
        <f t="shared" si="426"/>
        <v>0.6</v>
      </c>
      <c r="O777">
        <f t="shared" si="427"/>
        <v>8.39</v>
      </c>
      <c r="P777">
        <f t="shared" si="427"/>
        <v>8.39</v>
      </c>
      <c r="U777" t="s">
        <v>69</v>
      </c>
      <c r="V777" t="s">
        <v>69</v>
      </c>
      <c r="W777" s="73" t="s">
        <v>362</v>
      </c>
      <c r="X777" s="74" t="s">
        <v>362</v>
      </c>
      <c r="Z777" s="76" t="s">
        <v>362</v>
      </c>
      <c r="AC777" s="8" t="s">
        <v>69</v>
      </c>
      <c r="AD777" s="8" t="s">
        <v>69</v>
      </c>
      <c r="AE777" s="8" t="s">
        <v>69</v>
      </c>
      <c r="AF777" s="8" t="s">
        <v>69</v>
      </c>
      <c r="AH777" s="23" t="str">
        <f t="shared" si="404"/>
        <v/>
      </c>
      <c r="AI777" s="23" t="str">
        <f t="shared" si="405"/>
        <v/>
      </c>
      <c r="AJ777" s="23" t="str">
        <f t="shared" si="405"/>
        <v/>
      </c>
      <c r="AK777" s="23" t="str">
        <f t="shared" si="405"/>
        <v/>
      </c>
      <c r="BG777" t="s">
        <v>3604</v>
      </c>
      <c r="BH777" t="s">
        <v>3604</v>
      </c>
      <c r="BM777" t="s">
        <v>3605</v>
      </c>
      <c r="BN777" t="s">
        <v>148</v>
      </c>
      <c r="BO777" t="s">
        <v>66</v>
      </c>
      <c r="BQ777" t="s">
        <v>443</v>
      </c>
      <c r="BR777" t="s">
        <v>3125</v>
      </c>
      <c r="BS777">
        <v>22</v>
      </c>
      <c r="BT777">
        <v>2696.5</v>
      </c>
      <c r="BX777">
        <v>10.49</v>
      </c>
      <c r="BY777">
        <v>10.49</v>
      </c>
      <c r="BZ777">
        <f t="shared" si="421"/>
        <v>0</v>
      </c>
      <c r="CC777" t="e">
        <f>VLOOKUP(A777,'[1]RPT 1280 - Edmonton'!$1:$1048576,4,0)</f>
        <v>#N/A</v>
      </c>
      <c r="CE777" t="s">
        <v>6404</v>
      </c>
      <c r="CF777">
        <v>8.99</v>
      </c>
      <c r="CG777">
        <v>0.6</v>
      </c>
      <c r="CH777">
        <v>0</v>
      </c>
      <c r="CI777">
        <v>0</v>
      </c>
      <c r="CJ777">
        <f t="shared" si="422"/>
        <v>0</v>
      </c>
      <c r="CK777">
        <f t="shared" si="423"/>
        <v>0</v>
      </c>
      <c r="CL777">
        <f t="shared" si="424"/>
        <v>0</v>
      </c>
      <c r="CM777">
        <f t="shared" si="425"/>
        <v>0</v>
      </c>
    </row>
    <row r="778" spans="1:91" x14ac:dyDescent="0.25">
      <c r="A778">
        <v>6527568</v>
      </c>
      <c r="B778" t="s">
        <v>3606</v>
      </c>
      <c r="C778" t="s">
        <v>3472</v>
      </c>
      <c r="D778" t="s">
        <v>411</v>
      </c>
      <c r="E778" t="s">
        <v>443</v>
      </c>
      <c r="F778" t="s">
        <v>205</v>
      </c>
      <c r="J778">
        <f t="shared" si="426"/>
        <v>8.99</v>
      </c>
      <c r="K778" s="97">
        <f t="shared" si="426"/>
        <v>0.6</v>
      </c>
      <c r="O778">
        <f t="shared" si="427"/>
        <v>8.39</v>
      </c>
      <c r="P778">
        <f t="shared" si="427"/>
        <v>8.39</v>
      </c>
      <c r="U778" t="s">
        <v>69</v>
      </c>
      <c r="V778" t="s">
        <v>69</v>
      </c>
      <c r="W778" s="73" t="s">
        <v>362</v>
      </c>
      <c r="X778" s="74" t="s">
        <v>362</v>
      </c>
      <c r="Z778" s="76" t="s">
        <v>362</v>
      </c>
      <c r="AC778" s="8" t="s">
        <v>69</v>
      </c>
      <c r="AD778" s="8" t="s">
        <v>69</v>
      </c>
      <c r="AE778" s="8" t="s">
        <v>69</v>
      </c>
      <c r="AF778" s="8" t="s">
        <v>69</v>
      </c>
      <c r="AH778" s="23" t="str">
        <f t="shared" si="404"/>
        <v/>
      </c>
      <c r="AI778" s="23" t="str">
        <f t="shared" si="405"/>
        <v/>
      </c>
      <c r="AJ778" s="23" t="str">
        <f t="shared" si="405"/>
        <v/>
      </c>
      <c r="AK778" s="23" t="str">
        <f t="shared" si="405"/>
        <v/>
      </c>
      <c r="BG778" t="s">
        <v>3607</v>
      </c>
      <c r="BH778" t="s">
        <v>3607</v>
      </c>
      <c r="BM778" t="s">
        <v>3608</v>
      </c>
      <c r="BN778" t="s">
        <v>148</v>
      </c>
      <c r="BO778" t="s">
        <v>66</v>
      </c>
      <c r="BQ778" t="s">
        <v>443</v>
      </c>
      <c r="BR778" t="s">
        <v>3125</v>
      </c>
      <c r="BT778"/>
      <c r="BX778">
        <v>10.49</v>
      </c>
      <c r="BY778">
        <v>10.49</v>
      </c>
      <c r="BZ778">
        <f t="shared" si="421"/>
        <v>0</v>
      </c>
      <c r="CC778" t="e">
        <f>VLOOKUP(A778,'[1]RPT 1280 - Edmonton'!$1:$1048576,4,0)</f>
        <v>#N/A</v>
      </c>
      <c r="CE778" t="s">
        <v>6404</v>
      </c>
      <c r="CF778">
        <v>8.99</v>
      </c>
      <c r="CG778">
        <v>0.6</v>
      </c>
      <c r="CH778">
        <v>0</v>
      </c>
      <c r="CI778">
        <v>0</v>
      </c>
      <c r="CJ778">
        <f t="shared" si="422"/>
        <v>0</v>
      </c>
      <c r="CK778">
        <f t="shared" si="423"/>
        <v>0</v>
      </c>
      <c r="CL778">
        <f t="shared" si="424"/>
        <v>0</v>
      </c>
      <c r="CM778">
        <f t="shared" si="425"/>
        <v>0</v>
      </c>
    </row>
    <row r="779" spans="1:91" x14ac:dyDescent="0.25">
      <c r="A779">
        <v>6527576</v>
      </c>
      <c r="B779" t="s">
        <v>3609</v>
      </c>
      <c r="C779" t="s">
        <v>3472</v>
      </c>
      <c r="D779" t="s">
        <v>411</v>
      </c>
      <c r="E779" t="s">
        <v>443</v>
      </c>
      <c r="F779" t="s">
        <v>205</v>
      </c>
      <c r="J779">
        <f t="shared" si="426"/>
        <v>8.99</v>
      </c>
      <c r="K779" s="97">
        <f t="shared" si="426"/>
        <v>0.6</v>
      </c>
      <c r="O779">
        <f t="shared" si="427"/>
        <v>8.39</v>
      </c>
      <c r="P779">
        <f t="shared" si="427"/>
        <v>8.39</v>
      </c>
      <c r="U779" t="s">
        <v>69</v>
      </c>
      <c r="V779" t="s">
        <v>69</v>
      </c>
      <c r="W779" s="73" t="s">
        <v>362</v>
      </c>
      <c r="X779" s="74" t="s">
        <v>362</v>
      </c>
      <c r="Z779" s="76" t="s">
        <v>362</v>
      </c>
      <c r="AC779" s="8" t="s">
        <v>69</v>
      </c>
      <c r="AD779" s="8" t="s">
        <v>69</v>
      </c>
      <c r="AE779" s="8" t="s">
        <v>69</v>
      </c>
      <c r="AF779" s="8" t="s">
        <v>69</v>
      </c>
      <c r="AH779" s="23" t="str">
        <f t="shared" ref="AH779:AH842" si="428">IF(W779&lt;&gt;"",(RIGHT(W779,LEN(W779)-SEARCH("/",W779,1)))/U779,"")</f>
        <v/>
      </c>
      <c r="AI779" s="23" t="str">
        <f t="shared" ref="AI779:AK842" si="429">IF(X779&lt;&gt;"",X779,"")</f>
        <v/>
      </c>
      <c r="AJ779" s="23" t="str">
        <f t="shared" si="429"/>
        <v/>
      </c>
      <c r="AK779" s="23" t="str">
        <f t="shared" si="429"/>
        <v/>
      </c>
      <c r="BG779" t="s">
        <v>3610</v>
      </c>
      <c r="BH779" t="s">
        <v>3610</v>
      </c>
      <c r="BM779" t="s">
        <v>3611</v>
      </c>
      <c r="BN779" t="s">
        <v>148</v>
      </c>
      <c r="BO779" t="s">
        <v>66</v>
      </c>
      <c r="BQ779" t="s">
        <v>443</v>
      </c>
      <c r="BR779" t="s">
        <v>3125</v>
      </c>
      <c r="BT779"/>
      <c r="BX779">
        <v>10.49</v>
      </c>
      <c r="BY779">
        <v>10.49</v>
      </c>
      <c r="BZ779">
        <f t="shared" si="421"/>
        <v>0</v>
      </c>
      <c r="CC779" t="e">
        <f>VLOOKUP(A779,'[1]RPT 1280 - Edmonton'!$1:$1048576,4,0)</f>
        <v>#N/A</v>
      </c>
      <c r="CE779" t="s">
        <v>6404</v>
      </c>
      <c r="CF779">
        <v>8.99</v>
      </c>
      <c r="CG779">
        <v>0.6</v>
      </c>
      <c r="CH779">
        <v>0</v>
      </c>
      <c r="CI779">
        <v>0</v>
      </c>
      <c r="CJ779">
        <f t="shared" si="422"/>
        <v>0</v>
      </c>
      <c r="CK779">
        <f t="shared" si="423"/>
        <v>0</v>
      </c>
      <c r="CL779">
        <f t="shared" si="424"/>
        <v>0</v>
      </c>
      <c r="CM779">
        <f t="shared" si="425"/>
        <v>0</v>
      </c>
    </row>
    <row r="780" spans="1:91" x14ac:dyDescent="0.25">
      <c r="A780">
        <v>6533905</v>
      </c>
      <c r="B780" t="s">
        <v>3612</v>
      </c>
      <c r="C780" t="s">
        <v>3472</v>
      </c>
      <c r="D780" t="s">
        <v>411</v>
      </c>
      <c r="E780" t="s">
        <v>443</v>
      </c>
      <c r="F780" t="s">
        <v>205</v>
      </c>
      <c r="J780">
        <f t="shared" si="426"/>
        <v>8.99</v>
      </c>
      <c r="K780" s="97">
        <f t="shared" si="426"/>
        <v>0.6</v>
      </c>
      <c r="O780">
        <f t="shared" si="427"/>
        <v>8.39</v>
      </c>
      <c r="P780">
        <f t="shared" si="427"/>
        <v>8.39</v>
      </c>
      <c r="U780" t="s">
        <v>69</v>
      </c>
      <c r="V780" t="s">
        <v>69</v>
      </c>
      <c r="W780" s="73" t="s">
        <v>362</v>
      </c>
      <c r="X780" s="74" t="s">
        <v>362</v>
      </c>
      <c r="Z780" s="76" t="s">
        <v>362</v>
      </c>
      <c r="AC780" s="8" t="s">
        <v>69</v>
      </c>
      <c r="AD780" s="8" t="s">
        <v>69</v>
      </c>
      <c r="AE780" s="8" t="s">
        <v>69</v>
      </c>
      <c r="AF780" s="8" t="s">
        <v>69</v>
      </c>
      <c r="AH780" s="23" t="str">
        <f t="shared" si="428"/>
        <v/>
      </c>
      <c r="AI780" s="23" t="str">
        <f t="shared" si="429"/>
        <v/>
      </c>
      <c r="AJ780" s="23" t="str">
        <f t="shared" si="429"/>
        <v/>
      </c>
      <c r="AK780" s="23" t="str">
        <f t="shared" si="429"/>
        <v/>
      </c>
      <c r="BG780" t="s">
        <v>3613</v>
      </c>
      <c r="BH780" t="s">
        <v>3613</v>
      </c>
      <c r="BM780" t="s">
        <v>3614</v>
      </c>
      <c r="BN780" t="s">
        <v>148</v>
      </c>
      <c r="BO780" t="s">
        <v>66</v>
      </c>
      <c r="BQ780" t="s">
        <v>443</v>
      </c>
      <c r="BR780" t="s">
        <v>3125</v>
      </c>
      <c r="BT780"/>
      <c r="BX780">
        <v>10.49</v>
      </c>
      <c r="BY780">
        <v>10.49</v>
      </c>
      <c r="BZ780">
        <f t="shared" si="421"/>
        <v>0</v>
      </c>
      <c r="CC780" t="e">
        <f>VLOOKUP(A780,'[1]RPT 1280 - Edmonton'!$1:$1048576,4,0)</f>
        <v>#N/A</v>
      </c>
      <c r="CE780" t="s">
        <v>6404</v>
      </c>
      <c r="CF780">
        <v>8.99</v>
      </c>
      <c r="CG780">
        <v>0.6</v>
      </c>
      <c r="CH780">
        <v>0</v>
      </c>
      <c r="CI780">
        <v>0</v>
      </c>
      <c r="CJ780">
        <f t="shared" si="422"/>
        <v>0</v>
      </c>
      <c r="CK780">
        <f t="shared" si="423"/>
        <v>0</v>
      </c>
      <c r="CL780">
        <f t="shared" si="424"/>
        <v>0</v>
      </c>
      <c r="CM780">
        <f t="shared" si="425"/>
        <v>0</v>
      </c>
    </row>
    <row r="781" spans="1:91" x14ac:dyDescent="0.25">
      <c r="A781">
        <v>6533822</v>
      </c>
      <c r="B781" t="s">
        <v>3615</v>
      </c>
      <c r="C781" t="s">
        <v>3472</v>
      </c>
      <c r="D781" t="s">
        <v>411</v>
      </c>
      <c r="E781" t="s">
        <v>443</v>
      </c>
      <c r="F781" t="s">
        <v>205</v>
      </c>
      <c r="J781">
        <f t="shared" si="426"/>
        <v>8.99</v>
      </c>
      <c r="K781" s="97">
        <f t="shared" si="426"/>
        <v>0.6</v>
      </c>
      <c r="O781">
        <f t="shared" si="427"/>
        <v>8.39</v>
      </c>
      <c r="P781">
        <f t="shared" si="427"/>
        <v>8.39</v>
      </c>
      <c r="U781" t="s">
        <v>69</v>
      </c>
      <c r="V781" t="s">
        <v>69</v>
      </c>
      <c r="W781" s="73" t="s">
        <v>362</v>
      </c>
      <c r="X781" s="74" t="s">
        <v>362</v>
      </c>
      <c r="Z781" s="76" t="s">
        <v>362</v>
      </c>
      <c r="AC781" s="8" t="s">
        <v>69</v>
      </c>
      <c r="AD781" s="8" t="s">
        <v>69</v>
      </c>
      <c r="AE781" s="8" t="s">
        <v>69</v>
      </c>
      <c r="AF781" s="8" t="s">
        <v>69</v>
      </c>
      <c r="AH781" s="23" t="str">
        <f t="shared" si="428"/>
        <v/>
      </c>
      <c r="AI781" s="23" t="str">
        <f t="shared" si="429"/>
        <v/>
      </c>
      <c r="AJ781" s="23" t="str">
        <f t="shared" si="429"/>
        <v/>
      </c>
      <c r="AK781" s="23" t="str">
        <f t="shared" si="429"/>
        <v/>
      </c>
      <c r="BG781" t="s">
        <v>3616</v>
      </c>
      <c r="BH781" t="s">
        <v>3616</v>
      </c>
      <c r="BM781" t="s">
        <v>3617</v>
      </c>
      <c r="BN781" t="s">
        <v>148</v>
      </c>
      <c r="BO781" t="s">
        <v>66</v>
      </c>
      <c r="BQ781" t="s">
        <v>443</v>
      </c>
      <c r="BR781" t="s">
        <v>3125</v>
      </c>
      <c r="BT781"/>
      <c r="BX781">
        <v>10.49</v>
      </c>
      <c r="BY781">
        <v>10.49</v>
      </c>
      <c r="BZ781">
        <f t="shared" si="421"/>
        <v>0</v>
      </c>
      <c r="CC781" t="e">
        <f>VLOOKUP(A781,'[1]RPT 1280 - Edmonton'!$1:$1048576,4,0)</f>
        <v>#N/A</v>
      </c>
      <c r="CE781" t="s">
        <v>6404</v>
      </c>
      <c r="CF781">
        <v>8.99</v>
      </c>
      <c r="CG781">
        <v>0.6</v>
      </c>
      <c r="CH781">
        <v>0</v>
      </c>
      <c r="CI781">
        <v>0</v>
      </c>
      <c r="CJ781">
        <f t="shared" si="422"/>
        <v>0</v>
      </c>
      <c r="CK781">
        <f t="shared" si="423"/>
        <v>0</v>
      </c>
      <c r="CL781">
        <f t="shared" si="424"/>
        <v>0</v>
      </c>
      <c r="CM781">
        <f t="shared" si="425"/>
        <v>0</v>
      </c>
    </row>
    <row r="782" spans="1:91" x14ac:dyDescent="0.25">
      <c r="A782">
        <v>6533624</v>
      </c>
      <c r="B782" t="s">
        <v>3618</v>
      </c>
      <c r="C782" t="s">
        <v>3472</v>
      </c>
      <c r="D782" t="s">
        <v>411</v>
      </c>
      <c r="E782" t="s">
        <v>443</v>
      </c>
      <c r="F782" t="s">
        <v>205</v>
      </c>
      <c r="J782">
        <f t="shared" si="426"/>
        <v>8.99</v>
      </c>
      <c r="K782" s="97">
        <f t="shared" si="426"/>
        <v>0.6</v>
      </c>
      <c r="O782">
        <f t="shared" si="427"/>
        <v>8.39</v>
      </c>
      <c r="P782">
        <f t="shared" si="427"/>
        <v>8.39</v>
      </c>
      <c r="U782" t="s">
        <v>69</v>
      </c>
      <c r="V782" t="s">
        <v>69</v>
      </c>
      <c r="W782" s="73" t="s">
        <v>362</v>
      </c>
      <c r="X782" s="74" t="s">
        <v>362</v>
      </c>
      <c r="Z782" s="76" t="s">
        <v>362</v>
      </c>
      <c r="AC782" s="8" t="s">
        <v>69</v>
      </c>
      <c r="AD782" s="8" t="s">
        <v>69</v>
      </c>
      <c r="AE782" s="8" t="s">
        <v>69</v>
      </c>
      <c r="AF782" s="8" t="s">
        <v>69</v>
      </c>
      <c r="AH782" s="23" t="str">
        <f t="shared" si="428"/>
        <v/>
      </c>
      <c r="AI782" s="23" t="str">
        <f t="shared" si="429"/>
        <v/>
      </c>
      <c r="AJ782" s="23" t="str">
        <f t="shared" si="429"/>
        <v/>
      </c>
      <c r="AK782" s="23" t="str">
        <f t="shared" si="429"/>
        <v/>
      </c>
      <c r="BG782" t="s">
        <v>3619</v>
      </c>
      <c r="BH782" t="s">
        <v>3619</v>
      </c>
      <c r="BM782" t="s">
        <v>3620</v>
      </c>
      <c r="BN782" t="s">
        <v>148</v>
      </c>
      <c r="BO782" t="s">
        <v>66</v>
      </c>
      <c r="BQ782" t="s">
        <v>443</v>
      </c>
      <c r="BR782" t="s">
        <v>3125</v>
      </c>
      <c r="BT782"/>
      <c r="BX782">
        <v>10.49</v>
      </c>
      <c r="BY782">
        <v>10.49</v>
      </c>
      <c r="BZ782">
        <f t="shared" si="421"/>
        <v>0</v>
      </c>
      <c r="CC782" t="e">
        <f>VLOOKUP(A782,'[1]RPT 1280 - Edmonton'!$1:$1048576,4,0)</f>
        <v>#N/A</v>
      </c>
      <c r="CE782" t="s">
        <v>6404</v>
      </c>
      <c r="CF782">
        <v>8.99</v>
      </c>
      <c r="CG782">
        <v>0.6</v>
      </c>
      <c r="CH782">
        <v>0</v>
      </c>
      <c r="CI782">
        <v>0</v>
      </c>
      <c r="CJ782">
        <f t="shared" si="422"/>
        <v>0</v>
      </c>
      <c r="CK782">
        <f t="shared" si="423"/>
        <v>0</v>
      </c>
      <c r="CL782">
        <f t="shared" si="424"/>
        <v>0</v>
      </c>
      <c r="CM782">
        <f t="shared" si="425"/>
        <v>0</v>
      </c>
    </row>
    <row r="783" spans="1:91" x14ac:dyDescent="0.25">
      <c r="A783">
        <v>6533764</v>
      </c>
      <c r="B783" t="s">
        <v>3621</v>
      </c>
      <c r="C783" t="s">
        <v>3472</v>
      </c>
      <c r="D783" t="s">
        <v>411</v>
      </c>
      <c r="E783" t="s">
        <v>443</v>
      </c>
      <c r="F783" t="s">
        <v>205</v>
      </c>
      <c r="J783">
        <f t="shared" si="426"/>
        <v>8.99</v>
      </c>
      <c r="K783" s="97">
        <f t="shared" si="426"/>
        <v>0.6</v>
      </c>
      <c r="O783">
        <f t="shared" si="427"/>
        <v>8.39</v>
      </c>
      <c r="P783">
        <f t="shared" si="427"/>
        <v>8.39</v>
      </c>
      <c r="U783" t="s">
        <v>69</v>
      </c>
      <c r="V783" t="s">
        <v>69</v>
      </c>
      <c r="W783" s="73" t="s">
        <v>362</v>
      </c>
      <c r="X783" s="74" t="s">
        <v>362</v>
      </c>
      <c r="Z783" s="76" t="s">
        <v>362</v>
      </c>
      <c r="AC783" s="8" t="s">
        <v>69</v>
      </c>
      <c r="AD783" s="8" t="s">
        <v>69</v>
      </c>
      <c r="AE783" s="8" t="s">
        <v>69</v>
      </c>
      <c r="AF783" s="8" t="s">
        <v>69</v>
      </c>
      <c r="AH783" s="23" t="str">
        <f t="shared" si="428"/>
        <v/>
      </c>
      <c r="AI783" s="23" t="str">
        <f t="shared" si="429"/>
        <v/>
      </c>
      <c r="AJ783" s="23" t="str">
        <f t="shared" si="429"/>
        <v/>
      </c>
      <c r="AK783" s="23" t="str">
        <f t="shared" si="429"/>
        <v/>
      </c>
      <c r="BG783" t="s">
        <v>3622</v>
      </c>
      <c r="BH783" t="s">
        <v>3622</v>
      </c>
      <c r="BM783" t="s">
        <v>3623</v>
      </c>
      <c r="BN783" t="s">
        <v>148</v>
      </c>
      <c r="BO783" t="s">
        <v>66</v>
      </c>
      <c r="BQ783" t="s">
        <v>443</v>
      </c>
      <c r="BR783" t="s">
        <v>3125</v>
      </c>
      <c r="BT783"/>
      <c r="BX783">
        <v>10.49</v>
      </c>
      <c r="BY783">
        <v>10.49</v>
      </c>
      <c r="BZ783">
        <f t="shared" si="421"/>
        <v>0</v>
      </c>
      <c r="CC783" t="e">
        <f>VLOOKUP(A783,'[1]RPT 1280 - Edmonton'!$1:$1048576,4,0)</f>
        <v>#N/A</v>
      </c>
      <c r="CE783" t="s">
        <v>6404</v>
      </c>
      <c r="CF783">
        <v>8.99</v>
      </c>
      <c r="CG783">
        <v>0.6</v>
      </c>
      <c r="CH783">
        <v>0</v>
      </c>
      <c r="CI783">
        <v>0</v>
      </c>
      <c r="CJ783">
        <f t="shared" si="422"/>
        <v>0</v>
      </c>
      <c r="CK783">
        <f t="shared" si="423"/>
        <v>0</v>
      </c>
      <c r="CL783">
        <f t="shared" si="424"/>
        <v>0</v>
      </c>
      <c r="CM783">
        <f t="shared" si="425"/>
        <v>0</v>
      </c>
    </row>
    <row r="784" spans="1:91" x14ac:dyDescent="0.25">
      <c r="A784">
        <v>6533871</v>
      </c>
      <c r="B784" t="s">
        <v>3624</v>
      </c>
      <c r="C784" t="s">
        <v>3472</v>
      </c>
      <c r="D784" t="s">
        <v>411</v>
      </c>
      <c r="E784" t="s">
        <v>443</v>
      </c>
      <c r="F784" t="s">
        <v>205</v>
      </c>
      <c r="J784">
        <f t="shared" si="426"/>
        <v>8.99</v>
      </c>
      <c r="K784" s="97">
        <f t="shared" si="426"/>
        <v>0.6</v>
      </c>
      <c r="O784">
        <f t="shared" si="427"/>
        <v>8.39</v>
      </c>
      <c r="P784">
        <f t="shared" si="427"/>
        <v>8.39</v>
      </c>
      <c r="U784" t="s">
        <v>69</v>
      </c>
      <c r="V784" t="s">
        <v>69</v>
      </c>
      <c r="W784" s="73" t="s">
        <v>362</v>
      </c>
      <c r="X784" s="74" t="s">
        <v>362</v>
      </c>
      <c r="Z784" s="76" t="s">
        <v>362</v>
      </c>
      <c r="AC784" s="8" t="s">
        <v>69</v>
      </c>
      <c r="AD784" s="8" t="s">
        <v>69</v>
      </c>
      <c r="AE784" s="8" t="s">
        <v>69</v>
      </c>
      <c r="AF784" s="8" t="s">
        <v>69</v>
      </c>
      <c r="AH784" s="23" t="str">
        <f t="shared" si="428"/>
        <v/>
      </c>
      <c r="AI784" s="23" t="str">
        <f t="shared" si="429"/>
        <v/>
      </c>
      <c r="AJ784" s="23" t="str">
        <f t="shared" si="429"/>
        <v/>
      </c>
      <c r="AK784" s="23" t="str">
        <f t="shared" si="429"/>
        <v/>
      </c>
      <c r="BG784" t="s">
        <v>3625</v>
      </c>
      <c r="BH784" t="s">
        <v>3625</v>
      </c>
      <c r="BM784" t="s">
        <v>3626</v>
      </c>
      <c r="BN784" t="s">
        <v>148</v>
      </c>
      <c r="BO784" t="s">
        <v>66</v>
      </c>
      <c r="BQ784" t="s">
        <v>443</v>
      </c>
      <c r="BR784" t="s">
        <v>3125</v>
      </c>
      <c r="BT784"/>
      <c r="BX784">
        <v>10.49</v>
      </c>
      <c r="BY784">
        <v>10.49</v>
      </c>
      <c r="BZ784">
        <f t="shared" si="421"/>
        <v>0</v>
      </c>
      <c r="CC784" t="e">
        <f>VLOOKUP(A784,'[1]RPT 1280 - Edmonton'!$1:$1048576,4,0)</f>
        <v>#N/A</v>
      </c>
      <c r="CE784" t="s">
        <v>6404</v>
      </c>
      <c r="CF784">
        <v>8.99</v>
      </c>
      <c r="CG784">
        <v>0.6</v>
      </c>
      <c r="CH784">
        <v>0</v>
      </c>
      <c r="CI784">
        <v>0</v>
      </c>
      <c r="CJ784">
        <f t="shared" si="422"/>
        <v>0</v>
      </c>
      <c r="CK784">
        <f t="shared" si="423"/>
        <v>0</v>
      </c>
      <c r="CL784">
        <f t="shared" si="424"/>
        <v>0</v>
      </c>
      <c r="CM784">
        <f t="shared" si="425"/>
        <v>0</v>
      </c>
    </row>
    <row r="785" spans="1:95" x14ac:dyDescent="0.25">
      <c r="A785">
        <v>6533855</v>
      </c>
      <c r="B785" t="s">
        <v>3627</v>
      </c>
      <c r="C785" t="s">
        <v>3472</v>
      </c>
      <c r="D785" t="s">
        <v>411</v>
      </c>
      <c r="E785" t="s">
        <v>443</v>
      </c>
      <c r="F785" t="s">
        <v>205</v>
      </c>
      <c r="J785">
        <f t="shared" si="426"/>
        <v>8.99</v>
      </c>
      <c r="K785" s="97">
        <f t="shared" si="426"/>
        <v>0.6</v>
      </c>
      <c r="O785">
        <f t="shared" si="427"/>
        <v>8.39</v>
      </c>
      <c r="P785">
        <f t="shared" si="427"/>
        <v>8.39</v>
      </c>
      <c r="U785" t="s">
        <v>69</v>
      </c>
      <c r="V785" t="s">
        <v>69</v>
      </c>
      <c r="W785" s="73" t="s">
        <v>362</v>
      </c>
      <c r="X785" s="74" t="s">
        <v>362</v>
      </c>
      <c r="Z785" s="76" t="s">
        <v>362</v>
      </c>
      <c r="AC785" s="8" t="s">
        <v>69</v>
      </c>
      <c r="AD785" s="8" t="s">
        <v>69</v>
      </c>
      <c r="AE785" s="8" t="s">
        <v>69</v>
      </c>
      <c r="AF785" s="8" t="s">
        <v>69</v>
      </c>
      <c r="AH785" s="23" t="str">
        <f t="shared" si="428"/>
        <v/>
      </c>
      <c r="AI785" s="23" t="str">
        <f t="shared" si="429"/>
        <v/>
      </c>
      <c r="AJ785" s="23" t="str">
        <f t="shared" si="429"/>
        <v/>
      </c>
      <c r="AK785" s="23" t="str">
        <f t="shared" si="429"/>
        <v/>
      </c>
      <c r="BG785" t="s">
        <v>3628</v>
      </c>
      <c r="BH785" t="s">
        <v>3628</v>
      </c>
      <c r="BM785" t="s">
        <v>3629</v>
      </c>
      <c r="BN785" t="s">
        <v>148</v>
      </c>
      <c r="BO785" t="s">
        <v>66</v>
      </c>
      <c r="BQ785" t="s">
        <v>443</v>
      </c>
      <c r="BR785" t="s">
        <v>3125</v>
      </c>
      <c r="BT785"/>
      <c r="BX785">
        <v>10.49</v>
      </c>
      <c r="BY785">
        <v>10.49</v>
      </c>
      <c r="BZ785">
        <f t="shared" si="421"/>
        <v>0</v>
      </c>
      <c r="CC785" t="e">
        <f>VLOOKUP(A785,'[1]RPT 1280 - Edmonton'!$1:$1048576,4,0)</f>
        <v>#N/A</v>
      </c>
      <c r="CE785" t="s">
        <v>6404</v>
      </c>
      <c r="CF785">
        <v>8.99</v>
      </c>
      <c r="CG785">
        <v>0.6</v>
      </c>
      <c r="CH785">
        <v>0</v>
      </c>
      <c r="CI785">
        <v>0</v>
      </c>
      <c r="CJ785">
        <f t="shared" si="422"/>
        <v>0</v>
      </c>
      <c r="CK785">
        <f t="shared" si="423"/>
        <v>0</v>
      </c>
      <c r="CL785">
        <f t="shared" si="424"/>
        <v>0</v>
      </c>
      <c r="CM785">
        <f t="shared" si="425"/>
        <v>0</v>
      </c>
    </row>
    <row r="786" spans="1:95" x14ac:dyDescent="0.25">
      <c r="A786">
        <v>6545503</v>
      </c>
      <c r="B786" t="s">
        <v>3630</v>
      </c>
      <c r="C786" t="s">
        <v>3472</v>
      </c>
      <c r="D786" t="s">
        <v>411</v>
      </c>
      <c r="E786" t="s">
        <v>443</v>
      </c>
      <c r="F786" t="s">
        <v>205</v>
      </c>
      <c r="I786" t="s">
        <v>186</v>
      </c>
      <c r="J786">
        <v>9.9499999999999993</v>
      </c>
      <c r="K786" s="97">
        <v>0.6</v>
      </c>
      <c r="O786">
        <v>9.35</v>
      </c>
      <c r="P786">
        <v>9.35</v>
      </c>
      <c r="T786" t="s">
        <v>3428</v>
      </c>
      <c r="U786" t="s">
        <v>57</v>
      </c>
      <c r="V786" t="s">
        <v>3429</v>
      </c>
      <c r="W786" s="73" t="s">
        <v>3430</v>
      </c>
      <c r="X786" s="74" t="s">
        <v>3441</v>
      </c>
      <c r="Z786" s="76" t="s">
        <v>952</v>
      </c>
      <c r="AA786" s="27">
        <v>4.0047114252061297E-2</v>
      </c>
      <c r="AC786" s="8">
        <v>10.19</v>
      </c>
      <c r="AD786" s="8">
        <v>12.19</v>
      </c>
      <c r="AE786" s="8" t="s">
        <v>415</v>
      </c>
      <c r="AF786" s="8" t="s">
        <v>416</v>
      </c>
      <c r="AH786" s="23">
        <f t="shared" si="428"/>
        <v>8.49</v>
      </c>
      <c r="AI786" s="23" t="str">
        <f t="shared" si="429"/>
        <v>10.19</v>
      </c>
      <c r="AJ786" s="23" t="str">
        <f t="shared" si="429"/>
        <v/>
      </c>
      <c r="AK786" s="23" t="str">
        <f t="shared" si="429"/>
        <v>9.49</v>
      </c>
      <c r="AM786" s="40">
        <v>8.75</v>
      </c>
      <c r="AN786" s="40">
        <v>10.16</v>
      </c>
      <c r="AO786">
        <v>1</v>
      </c>
      <c r="AP786" s="40">
        <f>(AM786 * 1.05) - L786 - Q786 - K786</f>
        <v>8.5875000000000004</v>
      </c>
      <c r="AQ786" t="s">
        <v>60</v>
      </c>
      <c r="AR786" s="40">
        <f>(((AH786)-((AP786/AO786) + ((AN786 * 0.03)/AO786)))/AH786)*100</f>
        <v>-4.7385159010600741</v>
      </c>
      <c r="AS786" s="40">
        <f>(((AI786)-((AP786/AO786) + ((AN786 * 0.3)/AO786)))/AI786)*100</f>
        <v>-14.185475956820421</v>
      </c>
      <c r="AT786" s="40" t="e">
        <f>(((AJ786)-((AP786/AO786) + ((AN786 * 0.03)/AO786)))/AJ786)*100</f>
        <v>#VALUE!</v>
      </c>
      <c r="AU786" s="40">
        <f>(((AK786)-((AP786/AO786) + ((AN786 * 0.07)/AO786)))/AK786)*100</f>
        <v>2.0158061116965227</v>
      </c>
      <c r="AW786" s="40"/>
      <c r="AX786" s="40"/>
      <c r="BB786" s="77">
        <f>(((AH786)-(((AP786/AO786) + ((AN786 * 0.03)/AO786))-AW786))/AH786)*100</f>
        <v>-4.7385159010600741</v>
      </c>
      <c r="BC786" s="78">
        <f>(((AI786)-(((AP786/AO786) + ((AN786 * 0.3)/AO786))-AX786))/AI786)*100</f>
        <v>-14.185475956820421</v>
      </c>
      <c r="BD786" s="79" t="e">
        <f>(((AJ786)-(((AP786/AO786) + ((AN786 * 0.03)/AO786))-AY786))/AJ786)*100</f>
        <v>#VALUE!</v>
      </c>
      <c r="BE786" s="80">
        <f>(((AK786)-(((AP786/AO786) + ((AN786 * 0.15)/AO786))-AZ786))/AK786)*100</f>
        <v>-6.5489989462592133</v>
      </c>
      <c r="BG786" t="s">
        <v>3631</v>
      </c>
      <c r="BH786" t="s">
        <v>3631</v>
      </c>
      <c r="BM786" t="s">
        <v>3632</v>
      </c>
      <c r="BN786" t="s">
        <v>148</v>
      </c>
      <c r="BO786" t="s">
        <v>66</v>
      </c>
      <c r="BQ786" t="e">
        <v>#N/A</v>
      </c>
      <c r="BR786" t="s">
        <v>3125</v>
      </c>
      <c r="BT786"/>
      <c r="BY786" t="e">
        <v>#N/A</v>
      </c>
      <c r="BZ786" t="e">
        <f t="shared" si="421"/>
        <v>#N/A</v>
      </c>
      <c r="CC786" t="e">
        <f>VLOOKUP(A786,'[1]RPT 1280 - Edmonton'!$1:$1048576,4,0)</f>
        <v>#N/A</v>
      </c>
      <c r="CE786" t="s">
        <v>6404</v>
      </c>
      <c r="CF786">
        <v>9.9499999999999993</v>
      </c>
      <c r="CG786">
        <v>0.6</v>
      </c>
      <c r="CH786">
        <v>0</v>
      </c>
      <c r="CI786">
        <v>0</v>
      </c>
      <c r="CJ786">
        <f t="shared" si="422"/>
        <v>0</v>
      </c>
      <c r="CK786">
        <f t="shared" si="423"/>
        <v>0</v>
      </c>
      <c r="CL786">
        <f t="shared" si="424"/>
        <v>0</v>
      </c>
      <c r="CM786">
        <f t="shared" si="425"/>
        <v>0</v>
      </c>
      <c r="CO786" s="95">
        <v>8.49</v>
      </c>
      <c r="CP786" s="95">
        <v>8.49</v>
      </c>
      <c r="CQ786">
        <f t="shared" ref="CQ772:CQ835" si="430">CP786-CO786</f>
        <v>0</v>
      </c>
    </row>
    <row r="787" spans="1:95" x14ac:dyDescent="0.25">
      <c r="A787">
        <v>6545487</v>
      </c>
      <c r="B787" t="s">
        <v>3633</v>
      </c>
      <c r="C787" t="s">
        <v>3472</v>
      </c>
      <c r="D787" t="s">
        <v>411</v>
      </c>
      <c r="E787" t="s">
        <v>443</v>
      </c>
      <c r="F787" t="s">
        <v>205</v>
      </c>
      <c r="I787" t="s">
        <v>199</v>
      </c>
      <c r="J787">
        <v>10.79</v>
      </c>
      <c r="K787" s="97">
        <v>0.6</v>
      </c>
      <c r="O787">
        <v>10.19</v>
      </c>
      <c r="P787">
        <v>10.19</v>
      </c>
      <c r="T787" t="s">
        <v>3428</v>
      </c>
      <c r="U787" t="s">
        <v>57</v>
      </c>
      <c r="V787" t="s">
        <v>3429</v>
      </c>
      <c r="W787" s="73" t="s">
        <v>3430</v>
      </c>
      <c r="X787" s="74" t="s">
        <v>3441</v>
      </c>
      <c r="Z787" s="76" t="s">
        <v>952</v>
      </c>
      <c r="AA787" s="27">
        <v>4.0047114252061297E-2</v>
      </c>
      <c r="AC787" s="8">
        <v>10.19</v>
      </c>
      <c r="AD787" s="8">
        <v>12.19</v>
      </c>
      <c r="AE787" s="8" t="s">
        <v>415</v>
      </c>
      <c r="AF787" s="8" t="s">
        <v>416</v>
      </c>
      <c r="AH787" s="23">
        <f t="shared" si="428"/>
        <v>8.49</v>
      </c>
      <c r="AI787" s="23" t="str">
        <f t="shared" si="429"/>
        <v>10.19</v>
      </c>
      <c r="AJ787" s="23" t="str">
        <f t="shared" si="429"/>
        <v/>
      </c>
      <c r="AK787" s="23" t="str">
        <f t="shared" si="429"/>
        <v>9.49</v>
      </c>
      <c r="AM787" s="40">
        <v>8.75</v>
      </c>
      <c r="AN787" s="40">
        <v>10.16</v>
      </c>
      <c r="AO787">
        <v>1</v>
      </c>
      <c r="AP787" s="40">
        <f>(AM787 * 1.05) - L787 - Q787 - K787</f>
        <v>8.5875000000000004</v>
      </c>
      <c r="AQ787" t="s">
        <v>60</v>
      </c>
      <c r="AR787" s="40">
        <f>(((AH787)-((AP787/AO787) + ((AN787 * 0.03)/AO787)))/AH787)*100</f>
        <v>-4.7385159010600741</v>
      </c>
      <c r="AS787" s="40">
        <f>(((AI787)-((AP787/AO787) + ((AN787 * 0.3)/AO787)))/AI787)*100</f>
        <v>-14.185475956820421</v>
      </c>
      <c r="AT787" s="40" t="e">
        <f>(((AJ787)-((AP787/AO787) + ((AN787 * 0.03)/AO787)))/AJ787)*100</f>
        <v>#VALUE!</v>
      </c>
      <c r="AU787" s="40">
        <f>(((AK787)-((AP787/AO787) + ((AN787 * 0.07)/AO787)))/AK787)*100</f>
        <v>2.0158061116965227</v>
      </c>
      <c r="AW787" s="40"/>
      <c r="AX787" s="40"/>
      <c r="BB787" s="77">
        <f>(((AH787)-(((AP787/AO787) + ((AN787 * 0.03)/AO787))-AW787))/AH787)*100</f>
        <v>-4.7385159010600741</v>
      </c>
      <c r="BC787" s="78">
        <f>(((AI787)-(((AP787/AO787) + ((AN787 * 0.3)/AO787))-AX787))/AI787)*100</f>
        <v>-14.185475956820421</v>
      </c>
      <c r="BD787" s="79" t="e">
        <f>(((AJ787)-(((AP787/AO787) + ((AN787 * 0.03)/AO787))-AY787))/AJ787)*100</f>
        <v>#VALUE!</v>
      </c>
      <c r="BE787" s="80">
        <f>(((AK787)-(((AP787/AO787) + ((AN787 * 0.15)/AO787))-AZ787))/AK787)*100</f>
        <v>-6.5489989462592133</v>
      </c>
      <c r="BG787" t="s">
        <v>3634</v>
      </c>
      <c r="BH787" t="s">
        <v>3634</v>
      </c>
      <c r="BM787" t="s">
        <v>3635</v>
      </c>
      <c r="BN787" t="s">
        <v>148</v>
      </c>
      <c r="BO787" t="s">
        <v>66</v>
      </c>
      <c r="BQ787" t="e">
        <v>#N/A</v>
      </c>
      <c r="BR787" t="s">
        <v>3125</v>
      </c>
      <c r="BT787"/>
      <c r="BY787" t="e">
        <v>#N/A</v>
      </c>
      <c r="BZ787" t="e">
        <f t="shared" si="421"/>
        <v>#N/A</v>
      </c>
      <c r="CC787" t="e">
        <f>VLOOKUP(A787,'[1]RPT 1280 - Edmonton'!$1:$1048576,4,0)</f>
        <v>#N/A</v>
      </c>
      <c r="CE787" t="s">
        <v>6404</v>
      </c>
      <c r="CF787">
        <v>10.79</v>
      </c>
      <c r="CG787">
        <v>0.6</v>
      </c>
      <c r="CH787">
        <v>0</v>
      </c>
      <c r="CI787">
        <v>0</v>
      </c>
      <c r="CJ787">
        <f t="shared" si="422"/>
        <v>0</v>
      </c>
      <c r="CK787">
        <f t="shared" si="423"/>
        <v>0</v>
      </c>
      <c r="CL787">
        <f t="shared" si="424"/>
        <v>0</v>
      </c>
      <c r="CM787">
        <f t="shared" si="425"/>
        <v>0</v>
      </c>
      <c r="CO787" s="95">
        <v>8.49</v>
      </c>
      <c r="CP787" s="95">
        <v>8.49</v>
      </c>
      <c r="CQ787">
        <f t="shared" si="430"/>
        <v>0</v>
      </c>
    </row>
    <row r="788" spans="1:95" x14ac:dyDescent="0.25">
      <c r="A788">
        <v>6545495</v>
      </c>
      <c r="B788" t="s">
        <v>3636</v>
      </c>
      <c r="C788" t="s">
        <v>3472</v>
      </c>
      <c r="D788" t="s">
        <v>411</v>
      </c>
      <c r="E788" t="s">
        <v>443</v>
      </c>
      <c r="F788" t="s">
        <v>205</v>
      </c>
      <c r="I788" t="s">
        <v>263</v>
      </c>
      <c r="J788">
        <v>8.99</v>
      </c>
      <c r="K788" s="97">
        <v>0.6</v>
      </c>
      <c r="O788">
        <v>8.39</v>
      </c>
      <c r="P788">
        <v>8.39</v>
      </c>
      <c r="T788" t="s">
        <v>3428</v>
      </c>
      <c r="U788" t="s">
        <v>57</v>
      </c>
      <c r="V788" t="s">
        <v>3429</v>
      </c>
      <c r="W788" s="73" t="s">
        <v>3430</v>
      </c>
      <c r="X788" s="74" t="s">
        <v>3441</v>
      </c>
      <c r="Z788" s="76" t="s">
        <v>952</v>
      </c>
      <c r="AA788" s="27">
        <v>4.0047114252061297E-2</v>
      </c>
      <c r="AC788" s="8">
        <v>10.19</v>
      </c>
      <c r="AD788" s="8">
        <v>12.19</v>
      </c>
      <c r="AE788" s="8" t="s">
        <v>415</v>
      </c>
      <c r="AF788" s="8" t="s">
        <v>416</v>
      </c>
      <c r="AH788" s="23">
        <f t="shared" si="428"/>
        <v>8.49</v>
      </c>
      <c r="AI788" s="23" t="str">
        <f t="shared" si="429"/>
        <v>10.19</v>
      </c>
      <c r="AJ788" s="23" t="str">
        <f t="shared" si="429"/>
        <v/>
      </c>
      <c r="AK788" s="23" t="str">
        <f t="shared" si="429"/>
        <v>9.49</v>
      </c>
      <c r="AM788" s="40">
        <v>8.75</v>
      </c>
      <c r="AN788" s="40">
        <v>10.16</v>
      </c>
      <c r="AO788">
        <v>1</v>
      </c>
      <c r="AP788" s="40">
        <f>(AM788 * 1.05) - L788 - Q788 - K788</f>
        <v>8.5875000000000004</v>
      </c>
      <c r="AQ788" t="s">
        <v>60</v>
      </c>
      <c r="AR788" s="40">
        <f>(((AH788)-((AP788/AO788) + ((AN788 * 0.03)/AO788)))/AH788)*100</f>
        <v>-4.7385159010600741</v>
      </c>
      <c r="AS788" s="40">
        <f>(((AI788)-((AP788/AO788) + ((AN788 * 0.3)/AO788)))/AI788)*100</f>
        <v>-14.185475956820421</v>
      </c>
      <c r="AT788" s="40" t="e">
        <f>(((AJ788)-((AP788/AO788) + ((AN788 * 0.03)/AO788)))/AJ788)*100</f>
        <v>#VALUE!</v>
      </c>
      <c r="AU788" s="40">
        <f>(((AK788)-((AP788/AO788) + ((AN788 * 0.07)/AO788)))/AK788)*100</f>
        <v>2.0158061116965227</v>
      </c>
      <c r="AW788" s="40"/>
      <c r="AX788" s="40"/>
      <c r="BB788" s="77">
        <f>(((AH788)-(((AP788/AO788) + ((AN788 * 0.03)/AO788))-AW788))/AH788)*100</f>
        <v>-4.7385159010600741</v>
      </c>
      <c r="BC788" s="78">
        <f>(((AI788)-(((AP788/AO788) + ((AN788 * 0.3)/AO788))-AX788))/AI788)*100</f>
        <v>-14.185475956820421</v>
      </c>
      <c r="BD788" s="79" t="e">
        <f>(((AJ788)-(((AP788/AO788) + ((AN788 * 0.03)/AO788))-AY788))/AJ788)*100</f>
        <v>#VALUE!</v>
      </c>
      <c r="BE788" s="80">
        <f>(((AK788)-(((AP788/AO788) + ((AN788 * 0.15)/AO788))-AZ788))/AK788)*100</f>
        <v>-6.5489989462592133</v>
      </c>
      <c r="BG788" t="s">
        <v>3637</v>
      </c>
      <c r="BH788" t="s">
        <v>3638</v>
      </c>
      <c r="BM788" t="s">
        <v>3639</v>
      </c>
      <c r="BN788" t="s">
        <v>148</v>
      </c>
      <c r="BO788" t="s">
        <v>66</v>
      </c>
      <c r="BQ788" t="e">
        <v>#N/A</v>
      </c>
      <c r="BR788" t="s">
        <v>3125</v>
      </c>
      <c r="BT788"/>
      <c r="BY788" t="e">
        <v>#N/A</v>
      </c>
      <c r="BZ788" t="e">
        <f t="shared" si="421"/>
        <v>#N/A</v>
      </c>
      <c r="CC788" t="e">
        <f>VLOOKUP(A788,'[1]RPT 1280 - Edmonton'!$1:$1048576,4,0)</f>
        <v>#N/A</v>
      </c>
      <c r="CE788" t="s">
        <v>6404</v>
      </c>
      <c r="CF788">
        <v>8.99</v>
      </c>
      <c r="CG788">
        <v>0.6</v>
      </c>
      <c r="CH788">
        <v>0</v>
      </c>
      <c r="CI788">
        <v>0</v>
      </c>
      <c r="CJ788">
        <f t="shared" si="422"/>
        <v>0</v>
      </c>
      <c r="CK788">
        <f t="shared" si="423"/>
        <v>0</v>
      </c>
      <c r="CL788">
        <f t="shared" si="424"/>
        <v>0</v>
      </c>
      <c r="CM788">
        <f t="shared" si="425"/>
        <v>0</v>
      </c>
      <c r="CO788" s="95">
        <v>8.49</v>
      </c>
      <c r="CP788" s="95">
        <v>8.49</v>
      </c>
      <c r="CQ788">
        <f t="shared" si="430"/>
        <v>0</v>
      </c>
    </row>
    <row r="789" spans="1:95" x14ac:dyDescent="0.25">
      <c r="A789">
        <v>6308944</v>
      </c>
      <c r="B789" t="s">
        <v>3640</v>
      </c>
      <c r="C789" t="s">
        <v>3641</v>
      </c>
      <c r="D789" t="s">
        <v>411</v>
      </c>
      <c r="E789" t="s">
        <v>443</v>
      </c>
      <c r="F789" t="s">
        <v>205</v>
      </c>
      <c r="I789" t="s">
        <v>55</v>
      </c>
      <c r="J789">
        <v>55.72</v>
      </c>
      <c r="K789" s="97">
        <v>4.62</v>
      </c>
      <c r="O789">
        <v>51.1</v>
      </c>
      <c r="P789">
        <v>3.65</v>
      </c>
      <c r="T789" t="s">
        <v>3642</v>
      </c>
      <c r="U789" t="s">
        <v>1149</v>
      </c>
      <c r="V789" t="s">
        <v>3643</v>
      </c>
      <c r="W789" s="73" t="s">
        <v>3644</v>
      </c>
      <c r="X789" s="74" t="s">
        <v>595</v>
      </c>
      <c r="Z789" s="76">
        <v>4.1900000000000004</v>
      </c>
      <c r="AA789" s="27">
        <v>8.7499999999999994E-2</v>
      </c>
      <c r="AC789" s="8" t="s">
        <v>595</v>
      </c>
      <c r="AD789" s="8" t="s">
        <v>596</v>
      </c>
      <c r="AE789" s="8">
        <v>5.19</v>
      </c>
      <c r="AF789" s="8">
        <v>5.19</v>
      </c>
      <c r="AH789" s="23">
        <f t="shared" si="428"/>
        <v>3.9950000000000001</v>
      </c>
      <c r="AI789" s="23" t="str">
        <f t="shared" si="429"/>
        <v>4.79</v>
      </c>
      <c r="AJ789" s="23" t="str">
        <f t="shared" si="429"/>
        <v/>
      </c>
      <c r="AK789" s="23">
        <f t="shared" si="429"/>
        <v>4.1900000000000004</v>
      </c>
      <c r="AM789" s="40">
        <v>55.72</v>
      </c>
      <c r="AN789" s="40">
        <v>9.25</v>
      </c>
      <c r="AO789">
        <v>14</v>
      </c>
      <c r="AP789" s="40">
        <f>(AM789 * 1.05) - L789 - Q789 - K789</f>
        <v>53.886000000000003</v>
      </c>
      <c r="AQ789" t="s">
        <v>60</v>
      </c>
      <c r="AR789" s="40">
        <f>(((AH789)-((AP789/AO789) + ((AN789 * 0.03)/AO789)))/AH789)*100</f>
        <v>3.1584123010906504</v>
      </c>
      <c r="AS789" s="40">
        <f>(((AI789)-((AP789/AO789) + ((AN789 * 0.3)/AO789)))/AI789)*100</f>
        <v>15.507008648971057</v>
      </c>
      <c r="AT789" s="40" t="e">
        <f>(((AJ789)-((AP789/AO789) + ((AN789 * 0.03)/AO789)))/AJ789)*100</f>
        <v>#VALUE!</v>
      </c>
      <c r="AU789" s="40">
        <f>(((AK789)-((AP789/AO789) + ((AN789 * 0.07)/AO789)))/AK789)*100</f>
        <v>7.0346062052505971</v>
      </c>
      <c r="BB789" s="77">
        <f>(((AH789)-(((AP789/AO789) + ((AN789 * 0.03)/AO789))-AW789))/AH789)*100</f>
        <v>3.1584123010906504</v>
      </c>
      <c r="BC789" s="78">
        <f>(((AI789)-(((AP789/AO789) + ((AN789 * 0.3)/AO789))-AX789))/AI789)*100</f>
        <v>15.507008648971057</v>
      </c>
      <c r="BD789" s="79" t="e">
        <f>(((AJ789)-(((AP789/AO789) + ((AN789 * 0.03)/AO789))-AY789))/AJ789)*100</f>
        <v>#VALUE!</v>
      </c>
      <c r="BE789" s="80">
        <f>(((AK789)-(((AP789/AO789) + ((AN789 * 0.15)/AO789))-AZ789))/AK789)*100</f>
        <v>5.773099215819979</v>
      </c>
      <c r="BG789" t="s">
        <v>3645</v>
      </c>
      <c r="BH789" t="s">
        <v>3646</v>
      </c>
      <c r="BJ789" t="s">
        <v>3647</v>
      </c>
      <c r="BM789" t="s">
        <v>3648</v>
      </c>
      <c r="BN789" t="s">
        <v>3649</v>
      </c>
      <c r="BO789" t="s">
        <v>237</v>
      </c>
      <c r="BP789">
        <v>6308944</v>
      </c>
      <c r="BQ789" t="s">
        <v>443</v>
      </c>
      <c r="BR789" t="e">
        <v>#N/A</v>
      </c>
      <c r="BS789">
        <v>5</v>
      </c>
      <c r="BT789">
        <v>56558.57</v>
      </c>
      <c r="BX789">
        <v>5.79</v>
      </c>
      <c r="BY789">
        <v>5.79</v>
      </c>
      <c r="BZ789">
        <f t="shared" si="421"/>
        <v>0</v>
      </c>
      <c r="CC789" t="e">
        <f>VLOOKUP(A789,'[1]RPT 1280 - Edmonton'!$1:$1048576,4,0)</f>
        <v>#N/A</v>
      </c>
      <c r="CE789" t="s">
        <v>6404</v>
      </c>
      <c r="CF789">
        <v>55.72</v>
      </c>
      <c r="CG789">
        <v>4.62</v>
      </c>
      <c r="CH789">
        <v>0</v>
      </c>
      <c r="CI789">
        <v>0</v>
      </c>
      <c r="CJ789">
        <f t="shared" si="422"/>
        <v>0</v>
      </c>
      <c r="CK789">
        <f t="shared" si="423"/>
        <v>0</v>
      </c>
      <c r="CL789">
        <f t="shared" si="424"/>
        <v>0</v>
      </c>
      <c r="CM789">
        <f t="shared" si="425"/>
        <v>0</v>
      </c>
      <c r="CO789" s="95">
        <v>8</v>
      </c>
      <c r="CP789" s="95">
        <v>8</v>
      </c>
      <c r="CQ789">
        <f t="shared" si="430"/>
        <v>0</v>
      </c>
    </row>
    <row r="790" spans="1:95" x14ac:dyDescent="0.25">
      <c r="A790">
        <v>6308951</v>
      </c>
      <c r="B790" t="s">
        <v>3650</v>
      </c>
      <c r="C790" t="s">
        <v>3641</v>
      </c>
      <c r="D790" t="s">
        <v>411</v>
      </c>
      <c r="E790" t="s">
        <v>443</v>
      </c>
      <c r="F790" t="s">
        <v>205</v>
      </c>
      <c r="J790">
        <f t="shared" ref="J790:K800" si="431">J789</f>
        <v>55.72</v>
      </c>
      <c r="K790" s="97">
        <f t="shared" si="431"/>
        <v>4.62</v>
      </c>
      <c r="O790">
        <f t="shared" ref="O790:P800" si="432">O789</f>
        <v>51.1</v>
      </c>
      <c r="P790">
        <f t="shared" si="432"/>
        <v>3.65</v>
      </c>
      <c r="U790" t="s">
        <v>69</v>
      </c>
      <c r="V790" t="s">
        <v>69</v>
      </c>
      <c r="W790" s="73" t="s">
        <v>362</v>
      </c>
      <c r="X790" s="74" t="s">
        <v>362</v>
      </c>
      <c r="Z790" s="76" t="s">
        <v>362</v>
      </c>
      <c r="AC790" s="8" t="s">
        <v>69</v>
      </c>
      <c r="AD790" s="8" t="s">
        <v>69</v>
      </c>
      <c r="AE790" s="8" t="s">
        <v>69</v>
      </c>
      <c r="AF790" s="8" t="s">
        <v>69</v>
      </c>
      <c r="AH790" s="23" t="str">
        <f t="shared" si="428"/>
        <v/>
      </c>
      <c r="AI790" s="23" t="str">
        <f t="shared" si="429"/>
        <v/>
      </c>
      <c r="AJ790" s="23" t="str">
        <f t="shared" si="429"/>
        <v/>
      </c>
      <c r="AK790" s="23" t="str">
        <f t="shared" si="429"/>
        <v/>
      </c>
      <c r="BG790" t="s">
        <v>3651</v>
      </c>
      <c r="BH790" t="s">
        <v>3652</v>
      </c>
      <c r="BJ790" t="s">
        <v>3647</v>
      </c>
      <c r="BM790" t="s">
        <v>3653</v>
      </c>
      <c r="BN790" t="s">
        <v>3649</v>
      </c>
      <c r="BO790" t="s">
        <v>237</v>
      </c>
      <c r="BP790">
        <v>6308951</v>
      </c>
      <c r="BQ790" t="s">
        <v>443</v>
      </c>
      <c r="BR790" t="e">
        <v>#N/A</v>
      </c>
      <c r="BS790">
        <v>35</v>
      </c>
      <c r="BT790">
        <v>11188.61</v>
      </c>
      <c r="BX790">
        <v>5.79</v>
      </c>
      <c r="BY790">
        <v>5.79</v>
      </c>
      <c r="BZ790">
        <f t="shared" si="421"/>
        <v>0</v>
      </c>
      <c r="CC790" t="e">
        <f>VLOOKUP(A790,'[1]RPT 1280 - Edmonton'!$1:$1048576,4,0)</f>
        <v>#N/A</v>
      </c>
      <c r="CE790" t="s">
        <v>6404</v>
      </c>
      <c r="CF790">
        <v>55.72</v>
      </c>
      <c r="CG790">
        <v>4.62</v>
      </c>
      <c r="CH790">
        <v>0</v>
      </c>
      <c r="CI790">
        <v>0</v>
      </c>
      <c r="CJ790">
        <f t="shared" si="422"/>
        <v>0</v>
      </c>
      <c r="CK790">
        <f t="shared" si="423"/>
        <v>0</v>
      </c>
      <c r="CL790">
        <f t="shared" si="424"/>
        <v>0</v>
      </c>
      <c r="CM790">
        <f t="shared" si="425"/>
        <v>0</v>
      </c>
    </row>
    <row r="791" spans="1:95" x14ac:dyDescent="0.25">
      <c r="A791">
        <v>6308928</v>
      </c>
      <c r="B791" t="s">
        <v>3654</v>
      </c>
      <c r="C791" t="s">
        <v>3641</v>
      </c>
      <c r="D791" t="s">
        <v>411</v>
      </c>
      <c r="E791" t="s">
        <v>443</v>
      </c>
      <c r="F791" t="s">
        <v>205</v>
      </c>
      <c r="J791">
        <f t="shared" si="431"/>
        <v>55.72</v>
      </c>
      <c r="K791" s="97">
        <f t="shared" si="431"/>
        <v>4.62</v>
      </c>
      <c r="O791">
        <f t="shared" si="432"/>
        <v>51.1</v>
      </c>
      <c r="P791">
        <f t="shared" si="432"/>
        <v>3.65</v>
      </c>
      <c r="U791" t="s">
        <v>69</v>
      </c>
      <c r="V791" t="s">
        <v>69</v>
      </c>
      <c r="W791" s="73" t="s">
        <v>362</v>
      </c>
      <c r="X791" s="74" t="s">
        <v>362</v>
      </c>
      <c r="Z791" s="76" t="s">
        <v>362</v>
      </c>
      <c r="AC791" s="8" t="s">
        <v>69</v>
      </c>
      <c r="AD791" s="8" t="s">
        <v>69</v>
      </c>
      <c r="AE791" s="8" t="s">
        <v>69</v>
      </c>
      <c r="AF791" s="8" t="s">
        <v>69</v>
      </c>
      <c r="AH791" s="23" t="str">
        <f t="shared" si="428"/>
        <v/>
      </c>
      <c r="AI791" s="23" t="str">
        <f t="shared" si="429"/>
        <v/>
      </c>
      <c r="AJ791" s="23" t="str">
        <f t="shared" si="429"/>
        <v/>
      </c>
      <c r="AK791" s="23" t="str">
        <f t="shared" si="429"/>
        <v/>
      </c>
      <c r="BG791" t="s">
        <v>3655</v>
      </c>
      <c r="BH791" t="s">
        <v>3656</v>
      </c>
      <c r="BJ791" t="s">
        <v>3647</v>
      </c>
      <c r="BM791" t="s">
        <v>3657</v>
      </c>
      <c r="BN791" t="s">
        <v>1788</v>
      </c>
      <c r="BO791" t="s">
        <v>237</v>
      </c>
      <c r="BP791">
        <v>6308928</v>
      </c>
      <c r="BQ791" t="s">
        <v>443</v>
      </c>
      <c r="BR791" t="e">
        <v>#N/A</v>
      </c>
      <c r="BS791">
        <v>14</v>
      </c>
      <c r="BT791">
        <v>23863.15</v>
      </c>
      <c r="BX791">
        <v>5.79</v>
      </c>
      <c r="BY791">
        <v>5.79</v>
      </c>
      <c r="BZ791">
        <f t="shared" si="421"/>
        <v>0</v>
      </c>
      <c r="CC791" t="e">
        <f>VLOOKUP(A791,'[1]RPT 1280 - Edmonton'!$1:$1048576,4,0)</f>
        <v>#N/A</v>
      </c>
      <c r="CE791" t="s">
        <v>6404</v>
      </c>
      <c r="CF791">
        <v>55.72</v>
      </c>
      <c r="CG791">
        <v>4.62</v>
      </c>
      <c r="CH791">
        <v>0</v>
      </c>
      <c r="CI791">
        <v>0</v>
      </c>
      <c r="CJ791">
        <f t="shared" si="422"/>
        <v>0</v>
      </c>
      <c r="CK791">
        <f t="shared" si="423"/>
        <v>0</v>
      </c>
      <c r="CL791">
        <f t="shared" si="424"/>
        <v>0</v>
      </c>
      <c r="CM791">
        <f t="shared" si="425"/>
        <v>0</v>
      </c>
    </row>
    <row r="792" spans="1:95" x14ac:dyDescent="0.25">
      <c r="A792">
        <v>6533467</v>
      </c>
      <c r="B792" t="s">
        <v>3658</v>
      </c>
      <c r="C792" t="s">
        <v>3641</v>
      </c>
      <c r="D792" t="s">
        <v>411</v>
      </c>
      <c r="E792" t="s">
        <v>443</v>
      </c>
      <c r="F792" t="s">
        <v>205</v>
      </c>
      <c r="J792">
        <f t="shared" si="431"/>
        <v>55.72</v>
      </c>
      <c r="K792" s="97">
        <f t="shared" si="431"/>
        <v>4.62</v>
      </c>
      <c r="O792">
        <f t="shared" si="432"/>
        <v>51.1</v>
      </c>
      <c r="P792">
        <f t="shared" si="432"/>
        <v>3.65</v>
      </c>
      <c r="U792" t="s">
        <v>69</v>
      </c>
      <c r="V792" t="s">
        <v>69</v>
      </c>
      <c r="W792" s="73" t="s">
        <v>362</v>
      </c>
      <c r="X792" s="74" t="s">
        <v>362</v>
      </c>
      <c r="Z792" s="76" t="s">
        <v>362</v>
      </c>
      <c r="AC792" s="8" t="s">
        <v>69</v>
      </c>
      <c r="AD792" s="8" t="s">
        <v>69</v>
      </c>
      <c r="AE792" s="8" t="s">
        <v>69</v>
      </c>
      <c r="AF792" s="8" t="s">
        <v>69</v>
      </c>
      <c r="AH792" s="23" t="str">
        <f t="shared" si="428"/>
        <v/>
      </c>
      <c r="AI792" s="23" t="str">
        <f t="shared" si="429"/>
        <v/>
      </c>
      <c r="AJ792" s="23" t="str">
        <f t="shared" si="429"/>
        <v/>
      </c>
      <c r="AK792" s="23" t="str">
        <f t="shared" si="429"/>
        <v/>
      </c>
      <c r="BG792" t="s">
        <v>3659</v>
      </c>
      <c r="BH792" t="s">
        <v>3660</v>
      </c>
      <c r="BM792" t="s">
        <v>3661</v>
      </c>
      <c r="BN792" t="s">
        <v>3649</v>
      </c>
      <c r="BO792" t="s">
        <v>237</v>
      </c>
      <c r="BQ792" t="s">
        <v>443</v>
      </c>
      <c r="BR792" t="e">
        <v>#N/A</v>
      </c>
      <c r="BT792"/>
      <c r="BY792" t="e">
        <v>#N/A</v>
      </c>
      <c r="BZ792" t="e">
        <f t="shared" si="421"/>
        <v>#N/A</v>
      </c>
      <c r="CC792" t="e">
        <f>VLOOKUP(A792,'[1]RPT 1280 - Edmonton'!$1:$1048576,4,0)</f>
        <v>#N/A</v>
      </c>
      <c r="CE792" t="s">
        <v>6404</v>
      </c>
      <c r="CF792">
        <v>55.72</v>
      </c>
      <c r="CG792">
        <v>4.62</v>
      </c>
      <c r="CH792">
        <v>0</v>
      </c>
      <c r="CI792">
        <v>0</v>
      </c>
      <c r="CJ792">
        <f t="shared" si="422"/>
        <v>0</v>
      </c>
      <c r="CK792">
        <f t="shared" si="423"/>
        <v>0</v>
      </c>
      <c r="CL792">
        <f t="shared" si="424"/>
        <v>0</v>
      </c>
      <c r="CM792">
        <f t="shared" si="425"/>
        <v>0</v>
      </c>
    </row>
    <row r="793" spans="1:95" x14ac:dyDescent="0.25">
      <c r="A793">
        <v>898726</v>
      </c>
      <c r="B793" t="s">
        <v>3662</v>
      </c>
      <c r="C793" t="s">
        <v>3663</v>
      </c>
      <c r="D793" t="s">
        <v>411</v>
      </c>
      <c r="E793" t="s">
        <v>443</v>
      </c>
      <c r="F793" t="s">
        <v>205</v>
      </c>
      <c r="J793">
        <f t="shared" si="431"/>
        <v>55.72</v>
      </c>
      <c r="K793" s="97">
        <f t="shared" si="431"/>
        <v>4.62</v>
      </c>
      <c r="O793">
        <f t="shared" si="432"/>
        <v>51.1</v>
      </c>
      <c r="P793">
        <f t="shared" si="432"/>
        <v>3.65</v>
      </c>
      <c r="U793" t="s">
        <v>69</v>
      </c>
      <c r="V793" t="s">
        <v>69</v>
      </c>
      <c r="W793" s="73" t="s">
        <v>362</v>
      </c>
      <c r="X793" s="74" t="s">
        <v>362</v>
      </c>
      <c r="Z793" s="76" t="s">
        <v>362</v>
      </c>
      <c r="AC793" s="8" t="s">
        <v>69</v>
      </c>
      <c r="AD793" s="8" t="s">
        <v>69</v>
      </c>
      <c r="AE793" s="8" t="s">
        <v>69</v>
      </c>
      <c r="AF793" s="8" t="s">
        <v>69</v>
      </c>
      <c r="AH793" s="23" t="str">
        <f t="shared" si="428"/>
        <v/>
      </c>
      <c r="AI793" s="23" t="str">
        <f t="shared" si="429"/>
        <v/>
      </c>
      <c r="AJ793" s="23" t="str">
        <f t="shared" si="429"/>
        <v/>
      </c>
      <c r="AK793" s="23" t="str">
        <f t="shared" si="429"/>
        <v/>
      </c>
      <c r="BG793" t="s">
        <v>3664</v>
      </c>
      <c r="BH793" t="s">
        <v>3665</v>
      </c>
      <c r="BJ793" t="s">
        <v>3647</v>
      </c>
      <c r="BM793" t="s">
        <v>3666</v>
      </c>
      <c r="BN793" t="s">
        <v>3667</v>
      </c>
      <c r="BO793" t="s">
        <v>237</v>
      </c>
      <c r="BP793">
        <v>898726</v>
      </c>
      <c r="BQ793" t="s">
        <v>443</v>
      </c>
      <c r="BR793" t="e">
        <v>#N/A</v>
      </c>
      <c r="BS793">
        <v>3</v>
      </c>
      <c r="BT793">
        <v>86871.35</v>
      </c>
      <c r="BX793">
        <v>6.29</v>
      </c>
      <c r="BY793">
        <v>6.29</v>
      </c>
      <c r="BZ793">
        <f t="shared" si="421"/>
        <v>0</v>
      </c>
      <c r="CC793" t="e">
        <f>VLOOKUP(A793,'[1]RPT 1280 - Edmonton'!$1:$1048576,4,0)</f>
        <v>#N/A</v>
      </c>
      <c r="CE793" t="s">
        <v>6404</v>
      </c>
      <c r="CF793">
        <v>55.72</v>
      </c>
      <c r="CG793">
        <v>4.62</v>
      </c>
      <c r="CH793">
        <v>0</v>
      </c>
      <c r="CI793">
        <v>0</v>
      </c>
      <c r="CJ793">
        <f t="shared" si="422"/>
        <v>0</v>
      </c>
      <c r="CK793">
        <f t="shared" si="423"/>
        <v>0</v>
      </c>
      <c r="CL793">
        <f t="shared" si="424"/>
        <v>0</v>
      </c>
      <c r="CM793">
        <f t="shared" si="425"/>
        <v>0</v>
      </c>
    </row>
    <row r="794" spans="1:95" x14ac:dyDescent="0.25">
      <c r="A794">
        <v>898767</v>
      </c>
      <c r="B794" t="s">
        <v>3668</v>
      </c>
      <c r="C794" t="s">
        <v>3663</v>
      </c>
      <c r="D794" t="s">
        <v>411</v>
      </c>
      <c r="E794" t="s">
        <v>443</v>
      </c>
      <c r="F794" t="s">
        <v>205</v>
      </c>
      <c r="J794">
        <f t="shared" si="431"/>
        <v>55.72</v>
      </c>
      <c r="K794" s="97">
        <f t="shared" si="431"/>
        <v>4.62</v>
      </c>
      <c r="O794">
        <f t="shared" si="432"/>
        <v>51.1</v>
      </c>
      <c r="P794">
        <f t="shared" si="432"/>
        <v>3.65</v>
      </c>
      <c r="U794" t="s">
        <v>69</v>
      </c>
      <c r="V794" t="s">
        <v>69</v>
      </c>
      <c r="W794" s="73" t="s">
        <v>362</v>
      </c>
      <c r="X794" s="74" t="s">
        <v>362</v>
      </c>
      <c r="Z794" s="76" t="s">
        <v>362</v>
      </c>
      <c r="AC794" s="8" t="s">
        <v>69</v>
      </c>
      <c r="AD794" s="8" t="s">
        <v>69</v>
      </c>
      <c r="AE794" s="8" t="s">
        <v>69</v>
      </c>
      <c r="AF794" s="8" t="s">
        <v>69</v>
      </c>
      <c r="AH794" s="23" t="str">
        <f t="shared" si="428"/>
        <v/>
      </c>
      <c r="AI794" s="23" t="str">
        <f t="shared" si="429"/>
        <v/>
      </c>
      <c r="AJ794" s="23" t="str">
        <f t="shared" si="429"/>
        <v/>
      </c>
      <c r="AK794" s="23" t="str">
        <f t="shared" si="429"/>
        <v/>
      </c>
      <c r="BG794" t="s">
        <v>3669</v>
      </c>
      <c r="BH794" t="s">
        <v>3670</v>
      </c>
      <c r="BJ794" t="s">
        <v>3647</v>
      </c>
      <c r="BM794" t="s">
        <v>3671</v>
      </c>
      <c r="BN794" t="s">
        <v>3667</v>
      </c>
      <c r="BO794" t="s">
        <v>237</v>
      </c>
      <c r="BP794">
        <v>898767</v>
      </c>
      <c r="BQ794" t="s">
        <v>443</v>
      </c>
      <c r="BR794" t="e">
        <v>#N/A</v>
      </c>
      <c r="BS794">
        <v>3</v>
      </c>
      <c r="BT794">
        <v>54286.5</v>
      </c>
      <c r="BX794">
        <v>6.29</v>
      </c>
      <c r="BY794">
        <v>6.29</v>
      </c>
      <c r="BZ794">
        <f t="shared" si="421"/>
        <v>0</v>
      </c>
      <c r="CC794" t="e">
        <f>VLOOKUP(A794,'[1]RPT 1280 - Edmonton'!$1:$1048576,4,0)</f>
        <v>#N/A</v>
      </c>
      <c r="CE794" t="s">
        <v>6404</v>
      </c>
      <c r="CF794">
        <v>55.72</v>
      </c>
      <c r="CG794">
        <v>4.62</v>
      </c>
      <c r="CH794">
        <v>0</v>
      </c>
      <c r="CI794">
        <v>0</v>
      </c>
      <c r="CJ794">
        <f t="shared" si="422"/>
        <v>0</v>
      </c>
      <c r="CK794">
        <f t="shared" si="423"/>
        <v>0</v>
      </c>
      <c r="CL794">
        <f t="shared" si="424"/>
        <v>0</v>
      </c>
      <c r="CM794">
        <f t="shared" si="425"/>
        <v>0</v>
      </c>
    </row>
    <row r="795" spans="1:95" x14ac:dyDescent="0.25">
      <c r="A795">
        <v>898775</v>
      </c>
      <c r="B795" t="s">
        <v>3672</v>
      </c>
      <c r="C795" t="s">
        <v>3663</v>
      </c>
      <c r="D795" t="s">
        <v>411</v>
      </c>
      <c r="E795" t="s">
        <v>443</v>
      </c>
      <c r="F795" t="s">
        <v>205</v>
      </c>
      <c r="J795">
        <f t="shared" si="431"/>
        <v>55.72</v>
      </c>
      <c r="K795" s="97">
        <f t="shared" si="431"/>
        <v>4.62</v>
      </c>
      <c r="O795">
        <f t="shared" si="432"/>
        <v>51.1</v>
      </c>
      <c r="P795">
        <f t="shared" si="432"/>
        <v>3.65</v>
      </c>
      <c r="U795" t="s">
        <v>69</v>
      </c>
      <c r="V795" t="s">
        <v>69</v>
      </c>
      <c r="W795" s="73" t="s">
        <v>362</v>
      </c>
      <c r="X795" s="74" t="s">
        <v>362</v>
      </c>
      <c r="Z795" s="76" t="s">
        <v>362</v>
      </c>
      <c r="AC795" s="8" t="s">
        <v>69</v>
      </c>
      <c r="AD795" s="8" t="s">
        <v>69</v>
      </c>
      <c r="AE795" s="8" t="s">
        <v>69</v>
      </c>
      <c r="AF795" s="8" t="s">
        <v>69</v>
      </c>
      <c r="AH795" s="23" t="str">
        <f t="shared" si="428"/>
        <v/>
      </c>
      <c r="AI795" s="23" t="str">
        <f t="shared" si="429"/>
        <v/>
      </c>
      <c r="AJ795" s="23" t="str">
        <f t="shared" si="429"/>
        <v/>
      </c>
      <c r="AK795" s="23" t="str">
        <f t="shared" si="429"/>
        <v/>
      </c>
      <c r="BG795" t="s">
        <v>3673</v>
      </c>
      <c r="BH795" t="s">
        <v>3674</v>
      </c>
      <c r="BJ795" t="s">
        <v>3647</v>
      </c>
      <c r="BM795" t="s">
        <v>3675</v>
      </c>
      <c r="BN795" t="s">
        <v>3667</v>
      </c>
      <c r="BO795" t="s">
        <v>237</v>
      </c>
      <c r="BP795">
        <v>898775</v>
      </c>
      <c r="BQ795" t="s">
        <v>443</v>
      </c>
      <c r="BR795" t="e">
        <v>#N/A</v>
      </c>
      <c r="BS795">
        <v>19</v>
      </c>
      <c r="BT795">
        <v>7332.54</v>
      </c>
      <c r="BX795">
        <v>6.29</v>
      </c>
      <c r="BY795">
        <v>6.29</v>
      </c>
      <c r="BZ795">
        <f t="shared" si="421"/>
        <v>0</v>
      </c>
      <c r="CC795" t="e">
        <f>VLOOKUP(A795,'[1]RPT 1280 - Edmonton'!$1:$1048576,4,0)</f>
        <v>#N/A</v>
      </c>
      <c r="CE795" t="s">
        <v>6404</v>
      </c>
      <c r="CF795">
        <v>55.72</v>
      </c>
      <c r="CG795">
        <v>4.62</v>
      </c>
      <c r="CH795">
        <v>0</v>
      </c>
      <c r="CI795">
        <v>0</v>
      </c>
      <c r="CJ795">
        <f t="shared" si="422"/>
        <v>0</v>
      </c>
      <c r="CK795">
        <f t="shared" si="423"/>
        <v>0</v>
      </c>
      <c r="CL795">
        <f t="shared" si="424"/>
        <v>0</v>
      </c>
      <c r="CM795">
        <f t="shared" si="425"/>
        <v>0</v>
      </c>
    </row>
    <row r="796" spans="1:95" x14ac:dyDescent="0.25">
      <c r="A796">
        <v>6289730</v>
      </c>
      <c r="B796" t="s">
        <v>3676</v>
      </c>
      <c r="C796" t="s">
        <v>3663</v>
      </c>
      <c r="D796" t="s">
        <v>411</v>
      </c>
      <c r="E796" t="s">
        <v>443</v>
      </c>
      <c r="F796" t="s">
        <v>205</v>
      </c>
      <c r="J796">
        <f t="shared" si="431"/>
        <v>55.72</v>
      </c>
      <c r="K796" s="97">
        <f t="shared" si="431"/>
        <v>4.62</v>
      </c>
      <c r="O796">
        <f t="shared" si="432"/>
        <v>51.1</v>
      </c>
      <c r="P796">
        <f t="shared" si="432"/>
        <v>3.65</v>
      </c>
      <c r="U796" t="s">
        <v>69</v>
      </c>
      <c r="V796" t="s">
        <v>69</v>
      </c>
      <c r="W796" s="73" t="s">
        <v>362</v>
      </c>
      <c r="X796" s="74" t="s">
        <v>362</v>
      </c>
      <c r="Z796" s="76" t="s">
        <v>362</v>
      </c>
      <c r="AC796" s="8" t="s">
        <v>69</v>
      </c>
      <c r="AD796" s="8" t="s">
        <v>69</v>
      </c>
      <c r="AE796" s="8" t="s">
        <v>69</v>
      </c>
      <c r="AF796" s="8" t="s">
        <v>69</v>
      </c>
      <c r="AH796" s="23" t="str">
        <f t="shared" si="428"/>
        <v/>
      </c>
      <c r="AI796" s="23" t="str">
        <f t="shared" si="429"/>
        <v/>
      </c>
      <c r="AJ796" s="23" t="str">
        <f t="shared" si="429"/>
        <v/>
      </c>
      <c r="AK796" s="23" t="str">
        <f t="shared" si="429"/>
        <v/>
      </c>
      <c r="BG796" t="s">
        <v>3677</v>
      </c>
      <c r="BH796" t="s">
        <v>3678</v>
      </c>
      <c r="BJ796" t="s">
        <v>3647</v>
      </c>
      <c r="BM796" t="s">
        <v>3679</v>
      </c>
      <c r="BN796" t="s">
        <v>1776</v>
      </c>
      <c r="BO796" t="s">
        <v>237</v>
      </c>
      <c r="BP796">
        <v>6289730</v>
      </c>
      <c r="BQ796" t="s">
        <v>443</v>
      </c>
      <c r="BR796" t="e">
        <v>#N/A</v>
      </c>
      <c r="BS796">
        <v>19</v>
      </c>
      <c r="BT796">
        <v>7649.83</v>
      </c>
      <c r="BX796">
        <v>6.29</v>
      </c>
      <c r="BY796">
        <v>6.29</v>
      </c>
      <c r="BZ796">
        <f t="shared" si="421"/>
        <v>0</v>
      </c>
      <c r="CC796" t="e">
        <f>VLOOKUP(A796,'[1]RPT 1280 - Edmonton'!$1:$1048576,4,0)</f>
        <v>#N/A</v>
      </c>
      <c r="CE796" t="s">
        <v>6404</v>
      </c>
      <c r="CF796">
        <v>55.72</v>
      </c>
      <c r="CG796">
        <v>4.62</v>
      </c>
      <c r="CH796">
        <v>0</v>
      </c>
      <c r="CI796">
        <v>0</v>
      </c>
      <c r="CJ796">
        <f t="shared" si="422"/>
        <v>0</v>
      </c>
      <c r="CK796">
        <f t="shared" si="423"/>
        <v>0</v>
      </c>
      <c r="CL796">
        <f t="shared" si="424"/>
        <v>0</v>
      </c>
      <c r="CM796">
        <f t="shared" si="425"/>
        <v>0</v>
      </c>
    </row>
    <row r="797" spans="1:95" x14ac:dyDescent="0.25">
      <c r="A797">
        <v>6487987</v>
      </c>
      <c r="B797" t="s">
        <v>3680</v>
      </c>
      <c r="C797" t="s">
        <v>3663</v>
      </c>
      <c r="D797" t="s">
        <v>411</v>
      </c>
      <c r="E797" t="s">
        <v>443</v>
      </c>
      <c r="F797" t="s">
        <v>205</v>
      </c>
      <c r="J797">
        <f t="shared" si="431"/>
        <v>55.72</v>
      </c>
      <c r="K797" s="97">
        <f t="shared" si="431"/>
        <v>4.62</v>
      </c>
      <c r="O797">
        <f t="shared" si="432"/>
        <v>51.1</v>
      </c>
      <c r="P797">
        <f t="shared" si="432"/>
        <v>3.65</v>
      </c>
      <c r="U797" t="s">
        <v>69</v>
      </c>
      <c r="V797" t="s">
        <v>69</v>
      </c>
      <c r="W797" s="73" t="s">
        <v>362</v>
      </c>
      <c r="X797" s="74" t="s">
        <v>362</v>
      </c>
      <c r="Z797" s="76" t="s">
        <v>362</v>
      </c>
      <c r="AC797" s="8" t="s">
        <v>69</v>
      </c>
      <c r="AD797" s="8" t="s">
        <v>69</v>
      </c>
      <c r="AE797" s="8" t="s">
        <v>69</v>
      </c>
      <c r="AF797" s="8" t="s">
        <v>69</v>
      </c>
      <c r="AH797" s="23" t="str">
        <f t="shared" si="428"/>
        <v/>
      </c>
      <c r="AI797" s="23" t="str">
        <f t="shared" si="429"/>
        <v/>
      </c>
      <c r="AJ797" s="23" t="str">
        <f t="shared" si="429"/>
        <v/>
      </c>
      <c r="AK797" s="23" t="str">
        <f t="shared" si="429"/>
        <v/>
      </c>
      <c r="BG797" t="s">
        <v>3681</v>
      </c>
      <c r="BH797" t="s">
        <v>3682</v>
      </c>
      <c r="BM797" t="s">
        <v>3683</v>
      </c>
      <c r="BN797" t="s">
        <v>1776</v>
      </c>
      <c r="BO797" t="s">
        <v>237</v>
      </c>
      <c r="BP797">
        <v>6487987</v>
      </c>
      <c r="BQ797" t="s">
        <v>443</v>
      </c>
      <c r="BR797" t="e">
        <v>#N/A</v>
      </c>
      <c r="BS797">
        <v>8</v>
      </c>
      <c r="BT797">
        <v>5021.24</v>
      </c>
      <c r="BX797">
        <v>6.29</v>
      </c>
      <c r="BY797">
        <v>6.29</v>
      </c>
      <c r="BZ797">
        <f t="shared" si="421"/>
        <v>0</v>
      </c>
      <c r="CC797" t="e">
        <f>VLOOKUP(A797,'[1]RPT 1280 - Edmonton'!$1:$1048576,4,0)</f>
        <v>#N/A</v>
      </c>
      <c r="CE797" t="s">
        <v>6404</v>
      </c>
      <c r="CF797">
        <v>55.72</v>
      </c>
      <c r="CG797">
        <v>4.62</v>
      </c>
      <c r="CH797">
        <v>0</v>
      </c>
      <c r="CI797">
        <v>0</v>
      </c>
      <c r="CJ797">
        <f t="shared" si="422"/>
        <v>0</v>
      </c>
      <c r="CK797">
        <f t="shared" si="423"/>
        <v>0</v>
      </c>
      <c r="CL797">
        <f t="shared" si="424"/>
        <v>0</v>
      </c>
      <c r="CM797">
        <f t="shared" si="425"/>
        <v>0</v>
      </c>
    </row>
    <row r="798" spans="1:95" x14ac:dyDescent="0.25">
      <c r="A798">
        <v>6533590</v>
      </c>
      <c r="B798" t="s">
        <v>3684</v>
      </c>
      <c r="C798" t="s">
        <v>3663</v>
      </c>
      <c r="D798" t="s">
        <v>411</v>
      </c>
      <c r="E798" t="s">
        <v>443</v>
      </c>
      <c r="F798" t="s">
        <v>205</v>
      </c>
      <c r="J798">
        <f t="shared" si="431"/>
        <v>55.72</v>
      </c>
      <c r="K798" s="97">
        <f t="shared" si="431"/>
        <v>4.62</v>
      </c>
      <c r="O798">
        <f t="shared" si="432"/>
        <v>51.1</v>
      </c>
      <c r="P798">
        <f t="shared" si="432"/>
        <v>3.65</v>
      </c>
      <c r="U798" t="s">
        <v>69</v>
      </c>
      <c r="V798" t="s">
        <v>69</v>
      </c>
      <c r="W798" s="73" t="s">
        <v>362</v>
      </c>
      <c r="X798" s="74" t="s">
        <v>362</v>
      </c>
      <c r="Z798" s="76" t="s">
        <v>362</v>
      </c>
      <c r="AC798" s="8" t="s">
        <v>69</v>
      </c>
      <c r="AD798" s="8" t="s">
        <v>69</v>
      </c>
      <c r="AE798" s="8" t="s">
        <v>69</v>
      </c>
      <c r="AF798" s="8" t="s">
        <v>69</v>
      </c>
      <c r="AH798" s="23" t="str">
        <f t="shared" si="428"/>
        <v/>
      </c>
      <c r="AI798" s="23" t="str">
        <f t="shared" si="429"/>
        <v/>
      </c>
      <c r="AJ798" s="23" t="str">
        <f t="shared" si="429"/>
        <v/>
      </c>
      <c r="AK798" s="23" t="str">
        <f t="shared" si="429"/>
        <v/>
      </c>
      <c r="BG798" t="s">
        <v>3685</v>
      </c>
      <c r="BH798" t="s">
        <v>3686</v>
      </c>
      <c r="BM798" t="s">
        <v>3687</v>
      </c>
      <c r="BN798" t="s">
        <v>1776</v>
      </c>
      <c r="BO798" t="s">
        <v>237</v>
      </c>
      <c r="BQ798" t="s">
        <v>443</v>
      </c>
      <c r="BR798" t="e">
        <v>#N/A</v>
      </c>
      <c r="BT798"/>
      <c r="BY798" t="e">
        <v>#N/A</v>
      </c>
      <c r="BZ798" t="e">
        <f t="shared" si="421"/>
        <v>#N/A</v>
      </c>
      <c r="CC798" t="e">
        <f>VLOOKUP(A798,'[1]RPT 1280 - Edmonton'!$1:$1048576,4,0)</f>
        <v>#N/A</v>
      </c>
      <c r="CE798" t="s">
        <v>6404</v>
      </c>
      <c r="CF798">
        <v>55.72</v>
      </c>
      <c r="CG798">
        <v>4.62</v>
      </c>
      <c r="CH798">
        <v>0</v>
      </c>
      <c r="CI798">
        <v>0</v>
      </c>
      <c r="CJ798">
        <f t="shared" si="422"/>
        <v>0</v>
      </c>
      <c r="CK798">
        <f t="shared" si="423"/>
        <v>0</v>
      </c>
      <c r="CL798">
        <f t="shared" si="424"/>
        <v>0</v>
      </c>
      <c r="CM798">
        <f t="shared" si="425"/>
        <v>0</v>
      </c>
    </row>
    <row r="799" spans="1:95" x14ac:dyDescent="0.25">
      <c r="A799">
        <v>6533616</v>
      </c>
      <c r="B799" t="s">
        <v>3688</v>
      </c>
      <c r="C799" t="s">
        <v>3663</v>
      </c>
      <c r="D799" t="s">
        <v>411</v>
      </c>
      <c r="E799" t="s">
        <v>443</v>
      </c>
      <c r="F799" t="s">
        <v>205</v>
      </c>
      <c r="J799">
        <f t="shared" si="431"/>
        <v>55.72</v>
      </c>
      <c r="K799" s="97">
        <f t="shared" si="431"/>
        <v>4.62</v>
      </c>
      <c r="O799">
        <f t="shared" si="432"/>
        <v>51.1</v>
      </c>
      <c r="P799">
        <f t="shared" si="432"/>
        <v>3.65</v>
      </c>
      <c r="U799" t="s">
        <v>69</v>
      </c>
      <c r="V799" t="s">
        <v>69</v>
      </c>
      <c r="W799" s="73" t="s">
        <v>362</v>
      </c>
      <c r="X799" s="74" t="s">
        <v>362</v>
      </c>
      <c r="Z799" s="76" t="s">
        <v>362</v>
      </c>
      <c r="AC799" s="8" t="s">
        <v>69</v>
      </c>
      <c r="AD799" s="8" t="s">
        <v>69</v>
      </c>
      <c r="AE799" s="8" t="s">
        <v>69</v>
      </c>
      <c r="AF799" s="8" t="s">
        <v>69</v>
      </c>
      <c r="AH799" s="23" t="str">
        <f t="shared" si="428"/>
        <v/>
      </c>
      <c r="AI799" s="23" t="str">
        <f t="shared" si="429"/>
        <v/>
      </c>
      <c r="AJ799" s="23" t="str">
        <f t="shared" si="429"/>
        <v/>
      </c>
      <c r="AK799" s="23" t="str">
        <f t="shared" si="429"/>
        <v/>
      </c>
      <c r="BG799" t="s">
        <v>3689</v>
      </c>
      <c r="BH799" t="s">
        <v>3690</v>
      </c>
      <c r="BM799" t="s">
        <v>3691</v>
      </c>
      <c r="BN799" t="s">
        <v>1776</v>
      </c>
      <c r="BO799" t="s">
        <v>237</v>
      </c>
      <c r="BQ799" t="s">
        <v>443</v>
      </c>
      <c r="BR799" t="e">
        <v>#N/A</v>
      </c>
      <c r="BT799"/>
      <c r="BY799" t="e">
        <v>#N/A</v>
      </c>
      <c r="BZ799" t="e">
        <f t="shared" si="421"/>
        <v>#N/A</v>
      </c>
      <c r="CC799" t="e">
        <f>VLOOKUP(A799,'[1]RPT 1280 - Edmonton'!$1:$1048576,4,0)</f>
        <v>#N/A</v>
      </c>
      <c r="CE799" t="s">
        <v>6404</v>
      </c>
      <c r="CF799">
        <v>55.72</v>
      </c>
      <c r="CG799">
        <v>4.62</v>
      </c>
      <c r="CH799">
        <v>0</v>
      </c>
      <c r="CI799">
        <v>0</v>
      </c>
      <c r="CJ799">
        <f t="shared" si="422"/>
        <v>0</v>
      </c>
      <c r="CK799">
        <f t="shared" si="423"/>
        <v>0</v>
      </c>
      <c r="CL799">
        <f t="shared" si="424"/>
        <v>0</v>
      </c>
      <c r="CM799">
        <f t="shared" si="425"/>
        <v>0</v>
      </c>
    </row>
    <row r="800" spans="1:95" x14ac:dyDescent="0.25">
      <c r="A800">
        <v>6533574</v>
      </c>
      <c r="B800" t="s">
        <v>3692</v>
      </c>
      <c r="C800" t="s">
        <v>3663</v>
      </c>
      <c r="D800" t="s">
        <v>411</v>
      </c>
      <c r="E800" t="s">
        <v>443</v>
      </c>
      <c r="F800" t="s">
        <v>205</v>
      </c>
      <c r="J800">
        <f t="shared" si="431"/>
        <v>55.72</v>
      </c>
      <c r="K800" s="97">
        <f t="shared" si="431"/>
        <v>4.62</v>
      </c>
      <c r="O800">
        <f t="shared" si="432"/>
        <v>51.1</v>
      </c>
      <c r="P800">
        <f t="shared" si="432"/>
        <v>3.65</v>
      </c>
      <c r="U800" t="s">
        <v>69</v>
      </c>
      <c r="V800" t="s">
        <v>69</v>
      </c>
      <c r="W800" s="73" t="s">
        <v>362</v>
      </c>
      <c r="X800" s="74" t="s">
        <v>362</v>
      </c>
      <c r="Z800" s="76" t="s">
        <v>362</v>
      </c>
      <c r="AC800" s="8" t="s">
        <v>69</v>
      </c>
      <c r="AD800" s="8" t="s">
        <v>69</v>
      </c>
      <c r="AE800" s="8" t="s">
        <v>69</v>
      </c>
      <c r="AF800" s="8" t="s">
        <v>69</v>
      </c>
      <c r="AH800" s="23" t="str">
        <f t="shared" si="428"/>
        <v/>
      </c>
      <c r="AI800" s="23" t="str">
        <f t="shared" si="429"/>
        <v/>
      </c>
      <c r="AJ800" s="23" t="str">
        <f t="shared" si="429"/>
        <v/>
      </c>
      <c r="AK800" s="23" t="str">
        <f t="shared" si="429"/>
        <v/>
      </c>
      <c r="BG800" t="s">
        <v>3693</v>
      </c>
      <c r="BH800" t="s">
        <v>3694</v>
      </c>
      <c r="BM800" t="s">
        <v>3695</v>
      </c>
      <c r="BN800" t="s">
        <v>1776</v>
      </c>
      <c r="BO800" t="s">
        <v>237</v>
      </c>
      <c r="BQ800" t="s">
        <v>443</v>
      </c>
      <c r="BR800" t="e">
        <v>#N/A</v>
      </c>
      <c r="BT800"/>
      <c r="BY800" t="e">
        <v>#N/A</v>
      </c>
      <c r="BZ800" t="e">
        <f t="shared" si="421"/>
        <v>#N/A</v>
      </c>
      <c r="CC800" t="e">
        <f>VLOOKUP(A800,'[1]RPT 1280 - Edmonton'!$1:$1048576,4,0)</f>
        <v>#N/A</v>
      </c>
      <c r="CE800" t="s">
        <v>6404</v>
      </c>
      <c r="CF800">
        <v>55.72</v>
      </c>
      <c r="CG800">
        <v>4.62</v>
      </c>
      <c r="CH800">
        <v>0</v>
      </c>
      <c r="CI800">
        <v>0</v>
      </c>
      <c r="CJ800">
        <f t="shared" si="422"/>
        <v>0</v>
      </c>
      <c r="CK800">
        <f t="shared" si="423"/>
        <v>0</v>
      </c>
      <c r="CL800">
        <f t="shared" si="424"/>
        <v>0</v>
      </c>
      <c r="CM800">
        <f t="shared" si="425"/>
        <v>0</v>
      </c>
    </row>
    <row r="801" spans="1:95" x14ac:dyDescent="0.25">
      <c r="A801">
        <v>6308936</v>
      </c>
      <c r="B801" t="s">
        <v>3696</v>
      </c>
      <c r="C801" t="s">
        <v>3641</v>
      </c>
      <c r="D801" t="s">
        <v>411</v>
      </c>
      <c r="E801" t="s">
        <v>443</v>
      </c>
      <c r="F801" t="s">
        <v>205</v>
      </c>
      <c r="I801" t="s">
        <v>55</v>
      </c>
      <c r="J801">
        <v>47.76</v>
      </c>
      <c r="K801" s="97">
        <v>3.96</v>
      </c>
      <c r="O801">
        <v>43.8</v>
      </c>
      <c r="P801">
        <v>3.65</v>
      </c>
      <c r="T801" t="s">
        <v>3642</v>
      </c>
      <c r="U801" t="s">
        <v>1149</v>
      </c>
      <c r="V801" t="s">
        <v>3643</v>
      </c>
      <c r="W801" s="73" t="s">
        <v>3644</v>
      </c>
      <c r="X801" s="74" t="s">
        <v>595</v>
      </c>
      <c r="Z801" s="76">
        <v>4.1900000000000004</v>
      </c>
      <c r="AA801" s="27">
        <v>8.7499999999999994E-2</v>
      </c>
      <c r="AC801" s="8" t="s">
        <v>595</v>
      </c>
      <c r="AD801" s="8" t="s">
        <v>596</v>
      </c>
      <c r="AE801" s="8">
        <v>5.19</v>
      </c>
      <c r="AF801" s="8">
        <v>5.19</v>
      </c>
      <c r="AH801" s="23">
        <f t="shared" si="428"/>
        <v>3.9950000000000001</v>
      </c>
      <c r="AI801" s="23" t="str">
        <f t="shared" si="429"/>
        <v>4.79</v>
      </c>
      <c r="AJ801" s="23" t="str">
        <f t="shared" si="429"/>
        <v/>
      </c>
      <c r="AK801" s="23">
        <f t="shared" si="429"/>
        <v>4.1900000000000004</v>
      </c>
      <c r="AM801" s="40">
        <v>47.76</v>
      </c>
      <c r="AN801" s="40">
        <v>9.25</v>
      </c>
      <c r="AO801">
        <v>12</v>
      </c>
      <c r="AP801" s="40">
        <f>(AM801 * 1.05) - L801 - Q801 - K801</f>
        <v>46.188000000000002</v>
      </c>
      <c r="AQ801" t="s">
        <v>60</v>
      </c>
      <c r="AR801" s="40">
        <f>(((AH801)-((AP801/AO801) + ((AN801 * 0.03)/AO801)))/AH801)*100</f>
        <v>3.0757196495619539</v>
      </c>
      <c r="AS801" s="40">
        <f>(((AI801)-((AP801/AO801) + ((AN801 * 0.3)/AO801)))/AI801)*100</f>
        <v>14.817327766179533</v>
      </c>
      <c r="AT801" s="40" t="e">
        <f>(((AJ801)-((AP801/AO801) + ((AN801 * 0.03)/AO801)))/AJ801)*100</f>
        <v>#VALUE!</v>
      </c>
      <c r="AU801" s="40">
        <f>(((AK801)-((AP801/AO801) + ((AN801 * 0.07)/AO801)))/AK801)*100</f>
        <v>6.8506364359586307</v>
      </c>
      <c r="BB801" s="77">
        <f>(((AH801)-(((AP801/AO801) + ((AN801 * 0.03)/AO801))-AW801))/AH801)*100</f>
        <v>3.0757196495619539</v>
      </c>
      <c r="BC801" s="78">
        <f>(((AI801)-(((AP801/AO801) + ((AN801 * 0.3)/AO801))-AX801))/AI801)*100</f>
        <v>14.817327766179533</v>
      </c>
      <c r="BD801" s="79" t="e">
        <f>(((AJ801)-(((AP801/AO801) + ((AN801 * 0.03)/AO801))-AY801))/AJ801)*100</f>
        <v>#VALUE!</v>
      </c>
      <c r="BE801" s="80">
        <f>(((AK801)-(((AP801/AO801) + ((AN801 * 0.15)/AO801))-AZ801))/AK801)*100</f>
        <v>5.3788782816229137</v>
      </c>
      <c r="BG801" t="s">
        <v>3697</v>
      </c>
      <c r="BH801" t="s">
        <v>3698</v>
      </c>
      <c r="BJ801" t="s">
        <v>3647</v>
      </c>
      <c r="BM801" t="s">
        <v>3699</v>
      </c>
      <c r="BN801" t="s">
        <v>3700</v>
      </c>
      <c r="BO801" t="s">
        <v>237</v>
      </c>
      <c r="BP801">
        <v>6308936</v>
      </c>
      <c r="BQ801" t="s">
        <v>443</v>
      </c>
      <c r="BR801" t="e">
        <v>#N/A</v>
      </c>
      <c r="BS801">
        <v>2</v>
      </c>
      <c r="BT801">
        <v>77628.539999999994</v>
      </c>
      <c r="BX801">
        <v>5.79</v>
      </c>
      <c r="BY801">
        <v>5.79</v>
      </c>
      <c r="BZ801">
        <f t="shared" si="421"/>
        <v>0</v>
      </c>
      <c r="CC801" t="e">
        <f>VLOOKUP(A801,'[1]RPT 1280 - Edmonton'!$1:$1048576,4,0)</f>
        <v>#N/A</v>
      </c>
      <c r="CE801" t="s">
        <v>6404</v>
      </c>
      <c r="CF801">
        <v>47.76</v>
      </c>
      <c r="CG801">
        <v>3.96</v>
      </c>
      <c r="CH801">
        <v>0</v>
      </c>
      <c r="CI801">
        <v>0</v>
      </c>
      <c r="CJ801">
        <f t="shared" si="422"/>
        <v>0</v>
      </c>
      <c r="CK801">
        <f t="shared" si="423"/>
        <v>0</v>
      </c>
      <c r="CL801">
        <f t="shared" si="424"/>
        <v>0</v>
      </c>
      <c r="CM801">
        <f t="shared" si="425"/>
        <v>0</v>
      </c>
      <c r="CO801" s="95">
        <v>8</v>
      </c>
      <c r="CP801" s="95">
        <v>8</v>
      </c>
      <c r="CQ801">
        <f t="shared" si="430"/>
        <v>0</v>
      </c>
    </row>
    <row r="802" spans="1:95" x14ac:dyDescent="0.25">
      <c r="A802">
        <v>6308910</v>
      </c>
      <c r="B802" t="s">
        <v>3701</v>
      </c>
      <c r="C802" t="s">
        <v>3641</v>
      </c>
      <c r="D802" t="s">
        <v>411</v>
      </c>
      <c r="E802" t="s">
        <v>443</v>
      </c>
      <c r="F802" t="s">
        <v>205</v>
      </c>
      <c r="I802" t="s">
        <v>55</v>
      </c>
      <c r="J802">
        <v>35.82</v>
      </c>
      <c r="K802" s="97">
        <v>2.97</v>
      </c>
      <c r="O802">
        <v>32.85</v>
      </c>
      <c r="P802">
        <v>3.65</v>
      </c>
      <c r="T802" t="s">
        <v>3642</v>
      </c>
      <c r="U802" t="s">
        <v>1149</v>
      </c>
      <c r="V802" t="s">
        <v>3643</v>
      </c>
      <c r="W802" s="73" t="s">
        <v>3644</v>
      </c>
      <c r="X802" s="74" t="s">
        <v>595</v>
      </c>
      <c r="Z802" s="76">
        <v>4.1900000000000004</v>
      </c>
      <c r="AA802" s="27">
        <v>8.7499999999999994E-2</v>
      </c>
      <c r="AC802" s="8" t="s">
        <v>595</v>
      </c>
      <c r="AD802" s="8" t="s">
        <v>596</v>
      </c>
      <c r="AE802" s="8">
        <v>5.19</v>
      </c>
      <c r="AF802" s="8">
        <v>5.19</v>
      </c>
      <c r="AH802" s="23">
        <f t="shared" si="428"/>
        <v>3.9950000000000001</v>
      </c>
      <c r="AI802" s="23" t="str">
        <f t="shared" si="429"/>
        <v>4.79</v>
      </c>
      <c r="AJ802" s="23" t="str">
        <f t="shared" si="429"/>
        <v/>
      </c>
      <c r="AK802" s="23">
        <f t="shared" si="429"/>
        <v>4.1900000000000004</v>
      </c>
      <c r="AM802" s="40">
        <v>35.82</v>
      </c>
      <c r="AN802" s="40">
        <v>7.05</v>
      </c>
      <c r="AO802">
        <v>9</v>
      </c>
      <c r="AP802" s="40">
        <f>(AM802 * 1.05) - L802 - Q802 - K802</f>
        <v>34.641000000000005</v>
      </c>
      <c r="AQ802" t="s">
        <v>60</v>
      </c>
      <c r="AR802" s="40">
        <f>(((AH802)-((AP802/AO802) + ((AN802 * 0.03)/AO802)))/AH802)*100</f>
        <v>3.0663329161451718</v>
      </c>
      <c r="AS802" s="40">
        <f>(((AI802)-((AP802/AO802) + ((AN802 * 0.3)/AO802)))/AI802)*100</f>
        <v>14.739039665970763</v>
      </c>
      <c r="AT802" s="40" t="e">
        <f>(((AJ802)-((AP802/AO802) + ((AN802 * 0.03)/AO802)))/AJ802)*100</f>
        <v>#VALUE!</v>
      </c>
      <c r="AU802" s="40">
        <f>(((AK802)-((AP802/AO802) + ((AN802 * 0.07)/AO802)))/AK802)*100</f>
        <v>6.8297533810660243</v>
      </c>
      <c r="BB802" s="77">
        <f>(((AH802)-(((AP802/AO802) + ((AN802 * 0.03)/AO802))-AW802))/AH802)*100</f>
        <v>3.0663329161451718</v>
      </c>
      <c r="BC802" s="78">
        <f>(((AI802)-(((AP802/AO802) + ((AN802 * 0.3)/AO802))-AX802))/AI802)*100</f>
        <v>14.739039665970763</v>
      </c>
      <c r="BD802" s="79" t="e">
        <f>(((AJ802)-(((AP802/AO802) + ((AN802 * 0.03)/AO802))-AY802))/AJ802)*100</f>
        <v>#VALUE!</v>
      </c>
      <c r="BE802" s="80">
        <f>(((AK802)-(((AP802/AO802) + ((AN802 * 0.15)/AO802))-AZ802))/AK802)*100</f>
        <v>5.3341288782816125</v>
      </c>
      <c r="BG802" t="s">
        <v>3702</v>
      </c>
      <c r="BH802" t="s">
        <v>3703</v>
      </c>
      <c r="BJ802" t="s">
        <v>3647</v>
      </c>
      <c r="BM802" t="s">
        <v>3704</v>
      </c>
      <c r="BN802" t="s">
        <v>1788</v>
      </c>
      <c r="BO802" t="s">
        <v>237</v>
      </c>
      <c r="BP802">
        <v>6308910</v>
      </c>
      <c r="BQ802" t="s">
        <v>443</v>
      </c>
      <c r="BR802" t="e">
        <v>#N/A</v>
      </c>
      <c r="BS802">
        <v>5</v>
      </c>
      <c r="BT802">
        <v>40653.71</v>
      </c>
      <c r="BX802">
        <v>5.79</v>
      </c>
      <c r="BY802">
        <v>5.79</v>
      </c>
      <c r="BZ802">
        <f t="shared" si="421"/>
        <v>0</v>
      </c>
      <c r="CC802" t="e">
        <f>VLOOKUP(A802,'[1]RPT 1280 - Edmonton'!$1:$1048576,4,0)</f>
        <v>#N/A</v>
      </c>
      <c r="CE802" t="s">
        <v>6404</v>
      </c>
      <c r="CF802">
        <v>35.82</v>
      </c>
      <c r="CG802">
        <v>2.97</v>
      </c>
      <c r="CH802">
        <v>0</v>
      </c>
      <c r="CI802">
        <v>0</v>
      </c>
      <c r="CJ802">
        <f t="shared" si="422"/>
        <v>0</v>
      </c>
      <c r="CK802">
        <f t="shared" si="423"/>
        <v>0</v>
      </c>
      <c r="CL802">
        <f t="shared" si="424"/>
        <v>0</v>
      </c>
      <c r="CM802">
        <f t="shared" si="425"/>
        <v>0</v>
      </c>
      <c r="CO802" s="95">
        <v>8</v>
      </c>
      <c r="CP802" s="95">
        <v>8</v>
      </c>
      <c r="CQ802">
        <f t="shared" si="430"/>
        <v>0</v>
      </c>
    </row>
    <row r="803" spans="1:95" x14ac:dyDescent="0.25">
      <c r="A803">
        <v>6308969</v>
      </c>
      <c r="B803" t="s">
        <v>3705</v>
      </c>
      <c r="C803" t="s">
        <v>3641</v>
      </c>
      <c r="D803" t="s">
        <v>411</v>
      </c>
      <c r="E803" t="s">
        <v>443</v>
      </c>
      <c r="F803" t="s">
        <v>205</v>
      </c>
      <c r="J803">
        <f t="shared" ref="J803:K803" si="433">J802</f>
        <v>35.82</v>
      </c>
      <c r="K803" s="97">
        <f t="shared" si="433"/>
        <v>2.97</v>
      </c>
      <c r="O803">
        <f t="shared" ref="O803:P803" si="434">O802</f>
        <v>32.85</v>
      </c>
      <c r="P803">
        <f t="shared" si="434"/>
        <v>3.65</v>
      </c>
      <c r="U803" t="s">
        <v>69</v>
      </c>
      <c r="V803" t="s">
        <v>69</v>
      </c>
      <c r="W803" s="73" t="s">
        <v>362</v>
      </c>
      <c r="X803" s="74" t="s">
        <v>362</v>
      </c>
      <c r="Z803" s="76" t="s">
        <v>362</v>
      </c>
      <c r="AC803" s="8" t="s">
        <v>69</v>
      </c>
      <c r="AD803" s="8" t="s">
        <v>69</v>
      </c>
      <c r="AE803" s="8" t="s">
        <v>69</v>
      </c>
      <c r="AF803" s="8" t="s">
        <v>69</v>
      </c>
      <c r="AH803" s="23" t="str">
        <f t="shared" si="428"/>
        <v/>
      </c>
      <c r="AI803" s="23" t="str">
        <f t="shared" si="429"/>
        <v/>
      </c>
      <c r="AJ803" s="23" t="str">
        <f t="shared" si="429"/>
        <v/>
      </c>
      <c r="AK803" s="23" t="str">
        <f t="shared" si="429"/>
        <v/>
      </c>
      <c r="BG803" t="s">
        <v>3706</v>
      </c>
      <c r="BH803" t="s">
        <v>3707</v>
      </c>
      <c r="BJ803" t="s">
        <v>3647</v>
      </c>
      <c r="BM803" t="s">
        <v>3708</v>
      </c>
      <c r="BN803" t="s">
        <v>1788</v>
      </c>
      <c r="BO803" t="s">
        <v>237</v>
      </c>
      <c r="BP803">
        <v>6308969</v>
      </c>
      <c r="BQ803" t="s">
        <v>443</v>
      </c>
      <c r="BR803" t="e">
        <v>#N/A</v>
      </c>
      <c r="BS803">
        <v>3</v>
      </c>
      <c r="BT803">
        <v>32837.480000000003</v>
      </c>
      <c r="BX803">
        <v>5.79</v>
      </c>
      <c r="BY803">
        <v>5.79</v>
      </c>
      <c r="BZ803">
        <f t="shared" si="421"/>
        <v>0</v>
      </c>
      <c r="CC803" t="e">
        <f>VLOOKUP(A803,'[1]RPT 1280 - Edmonton'!$1:$1048576,4,0)</f>
        <v>#N/A</v>
      </c>
      <c r="CE803" t="s">
        <v>6404</v>
      </c>
      <c r="CF803">
        <v>35.82</v>
      </c>
      <c r="CG803">
        <v>2.97</v>
      </c>
      <c r="CH803">
        <v>0</v>
      </c>
      <c r="CI803">
        <v>0</v>
      </c>
      <c r="CJ803">
        <f t="shared" si="422"/>
        <v>0</v>
      </c>
      <c r="CK803">
        <f t="shared" si="423"/>
        <v>0</v>
      </c>
      <c r="CL803">
        <f t="shared" si="424"/>
        <v>0</v>
      </c>
      <c r="CM803">
        <f t="shared" si="425"/>
        <v>0</v>
      </c>
    </row>
    <row r="804" spans="1:95" x14ac:dyDescent="0.25">
      <c r="A804" s="105">
        <v>941344</v>
      </c>
      <c r="B804" t="s">
        <v>3709</v>
      </c>
      <c r="C804" t="s">
        <v>3710</v>
      </c>
      <c r="D804" t="s">
        <v>53</v>
      </c>
      <c r="E804" t="s">
        <v>309</v>
      </c>
      <c r="F804" t="s">
        <v>60</v>
      </c>
      <c r="G804" t="s">
        <v>60</v>
      </c>
      <c r="I804" t="s">
        <v>55</v>
      </c>
      <c r="J804">
        <v>91.42</v>
      </c>
      <c r="M804" s="98">
        <v>26.02</v>
      </c>
      <c r="O804">
        <v>91.42</v>
      </c>
      <c r="P804">
        <v>7.6183333333333296</v>
      </c>
      <c r="Q804" s="99">
        <v>26.02</v>
      </c>
      <c r="T804" t="s">
        <v>949</v>
      </c>
      <c r="U804" t="s">
        <v>57</v>
      </c>
      <c r="V804" t="s">
        <v>950</v>
      </c>
      <c r="W804" s="73" t="s">
        <v>951</v>
      </c>
      <c r="X804" s="74">
        <v>6.99</v>
      </c>
      <c r="Z804" s="76">
        <v>6.79</v>
      </c>
      <c r="AA804" s="27">
        <v>0.101373908577298</v>
      </c>
      <c r="AC804" s="8" t="s">
        <v>490</v>
      </c>
      <c r="AD804" s="8" t="s">
        <v>952</v>
      </c>
      <c r="AE804" s="8">
        <v>8.19</v>
      </c>
      <c r="AF804" s="8" t="s">
        <v>448</v>
      </c>
      <c r="AH804" s="23">
        <f t="shared" si="428"/>
        <v>6.49</v>
      </c>
      <c r="AI804" s="23">
        <f t="shared" si="429"/>
        <v>6.99</v>
      </c>
      <c r="AJ804" s="23" t="str">
        <f t="shared" si="429"/>
        <v/>
      </c>
      <c r="AK804" s="23">
        <f t="shared" si="429"/>
        <v>6.79</v>
      </c>
      <c r="AM804" s="40">
        <v>91.42</v>
      </c>
      <c r="AN804" s="40">
        <v>9.3000000000000007</v>
      </c>
      <c r="AO804">
        <v>12</v>
      </c>
      <c r="AP804" s="40">
        <f>(AM804 * 1.05) - L804 - Q804 - K804</f>
        <v>69.971000000000004</v>
      </c>
      <c r="AQ804" t="s">
        <v>60</v>
      </c>
      <c r="AR804" s="40">
        <f>(((AH804)-((AP804/AO804) + ((AN804 * 0.03)/AO804)))/AH804)*100</f>
        <v>9.7971237801746263</v>
      </c>
      <c r="AS804" s="40">
        <f>(((AI804)-((AP804/AO804) + ((AN804 * 0.3)/AO804)))/AI804)*100</f>
        <v>13.255841678588459</v>
      </c>
      <c r="AT804" s="40" t="e">
        <f>(((AJ804)-((AP804/AO804) + ((AN804 * 0.03)/AO804)))/AJ804)*100</f>
        <v>#VALUE!</v>
      </c>
      <c r="AU804" s="40">
        <f>(((AK804)-((AP804/AO804) + ((AN804 * 0.07)/AO804)))/AK804)*100</f>
        <v>13.325969563082966</v>
      </c>
      <c r="BB804" s="77">
        <f>(((AH804)-(((AP804/AO804) + ((AN804 * 0.03)/AO804))-AW804))/AH804)*100</f>
        <v>9.7971237801746263</v>
      </c>
      <c r="BC804" s="78">
        <f>(((AI804)-(((AP804/AO804) + ((AN804 * 0.3)/AO804))-AX804))/AI804)*100</f>
        <v>13.255841678588459</v>
      </c>
      <c r="BD804" s="79" t="e">
        <f>(((AJ804)-(((AP804/AO804) + ((AN804 * 0.03)/AO804))-AY804))/AJ804)*100</f>
        <v>#VALUE!</v>
      </c>
      <c r="BE804" s="80">
        <f>(((AK804)-(((AP804/AO804) + ((AN804 * 0.15)/AO804))-AZ804))/AK804)*100</f>
        <v>12.412862052037307</v>
      </c>
      <c r="BG804" t="s">
        <v>3711</v>
      </c>
      <c r="BH804" t="s">
        <v>3712</v>
      </c>
      <c r="BJ804" t="s">
        <v>3713</v>
      </c>
      <c r="BM804" t="s">
        <v>3714</v>
      </c>
      <c r="BN804" t="s">
        <v>636</v>
      </c>
      <c r="BO804" t="s">
        <v>237</v>
      </c>
      <c r="BP804">
        <v>941344</v>
      </c>
      <c r="BQ804" t="e">
        <v>#N/A</v>
      </c>
      <c r="BR804" t="e">
        <v>#N/A</v>
      </c>
      <c r="BS804">
        <v>16</v>
      </c>
      <c r="BT804" s="88">
        <v>72573.929999999993</v>
      </c>
      <c r="BX804">
        <v>10.29</v>
      </c>
      <c r="BY804">
        <v>10.29</v>
      </c>
      <c r="BZ804">
        <f t="shared" si="421"/>
        <v>0</v>
      </c>
      <c r="CC804" t="e">
        <f>VLOOKUP(A804,'[1]RPT 1280 - Edmonton'!$1:$1048576,4,0)</f>
        <v>#N/A</v>
      </c>
      <c r="CE804" t="s">
        <v>6402</v>
      </c>
      <c r="CF804">
        <v>91.42</v>
      </c>
      <c r="CG804">
        <v>0</v>
      </c>
      <c r="CH804">
        <v>0</v>
      </c>
      <c r="CI804">
        <v>26.02</v>
      </c>
      <c r="CJ804">
        <f t="shared" si="422"/>
        <v>0</v>
      </c>
      <c r="CK804">
        <f t="shared" si="423"/>
        <v>0</v>
      </c>
      <c r="CL804">
        <f t="shared" si="424"/>
        <v>0</v>
      </c>
      <c r="CM804">
        <f t="shared" si="425"/>
        <v>0</v>
      </c>
      <c r="CO804" s="95">
        <v>6.49</v>
      </c>
      <c r="CP804" s="95">
        <v>6.49</v>
      </c>
      <c r="CQ804">
        <f t="shared" si="430"/>
        <v>0</v>
      </c>
    </row>
    <row r="805" spans="1:95" x14ac:dyDescent="0.25">
      <c r="A805" s="105">
        <v>941369</v>
      </c>
      <c r="B805" t="s">
        <v>3715</v>
      </c>
      <c r="C805" t="s">
        <v>3710</v>
      </c>
      <c r="D805" t="s">
        <v>53</v>
      </c>
      <c r="E805" t="s">
        <v>309</v>
      </c>
      <c r="F805" t="s">
        <v>60</v>
      </c>
      <c r="G805" t="s">
        <v>60</v>
      </c>
      <c r="J805">
        <f t="shared" ref="J805:J815" si="435">J804</f>
        <v>91.42</v>
      </c>
      <c r="M805" s="98">
        <v>26.02</v>
      </c>
      <c r="O805">
        <f t="shared" ref="O805:P815" si="436">O804</f>
        <v>91.42</v>
      </c>
      <c r="P805">
        <f t="shared" si="436"/>
        <v>7.6183333333333296</v>
      </c>
      <c r="Q805" s="99">
        <v>26.02</v>
      </c>
      <c r="U805" t="s">
        <v>69</v>
      </c>
      <c r="V805" t="s">
        <v>69</v>
      </c>
      <c r="W805" s="73" t="s">
        <v>951</v>
      </c>
      <c r="X805" s="74">
        <v>6.99</v>
      </c>
      <c r="Z805" s="76">
        <v>6.79</v>
      </c>
      <c r="AC805" s="8" t="s">
        <v>69</v>
      </c>
      <c r="AD805" s="8" t="s">
        <v>69</v>
      </c>
      <c r="AE805" s="8" t="s">
        <v>69</v>
      </c>
      <c r="AF805" s="8" t="s">
        <v>69</v>
      </c>
      <c r="AH805" s="23" t="e">
        <f t="shared" si="428"/>
        <v>#VALUE!</v>
      </c>
      <c r="AI805" s="23">
        <f t="shared" si="429"/>
        <v>6.99</v>
      </c>
      <c r="AJ805" s="23" t="str">
        <f t="shared" si="429"/>
        <v/>
      </c>
      <c r="AK805" s="23">
        <f t="shared" si="429"/>
        <v>6.79</v>
      </c>
      <c r="BG805" t="s">
        <v>3716</v>
      </c>
      <c r="BH805" t="s">
        <v>3717</v>
      </c>
      <c r="BJ805" t="s">
        <v>3713</v>
      </c>
      <c r="BM805" t="s">
        <v>3718</v>
      </c>
      <c r="BN805" t="s">
        <v>636</v>
      </c>
      <c r="BO805" t="s">
        <v>237</v>
      </c>
      <c r="BP805">
        <v>941369</v>
      </c>
      <c r="BQ805" t="e">
        <v>#N/A</v>
      </c>
      <c r="BR805" t="e">
        <v>#N/A</v>
      </c>
      <c r="BS805">
        <v>30</v>
      </c>
      <c r="BT805" s="88">
        <v>42881.89</v>
      </c>
      <c r="BX805">
        <v>10.29</v>
      </c>
      <c r="BY805">
        <v>10.29</v>
      </c>
      <c r="BZ805">
        <f t="shared" si="421"/>
        <v>0</v>
      </c>
      <c r="CC805" t="e">
        <f>VLOOKUP(A805,'[1]RPT 1280 - Edmonton'!$1:$1048576,4,0)</f>
        <v>#N/A</v>
      </c>
      <c r="CE805" t="s">
        <v>6402</v>
      </c>
      <c r="CF805">
        <v>91.42</v>
      </c>
      <c r="CG805">
        <v>0</v>
      </c>
      <c r="CH805">
        <v>0</v>
      </c>
      <c r="CI805">
        <v>26.02</v>
      </c>
      <c r="CJ805">
        <f t="shared" si="422"/>
        <v>0</v>
      </c>
      <c r="CK805">
        <f t="shared" si="423"/>
        <v>0</v>
      </c>
      <c r="CL805">
        <f t="shared" si="424"/>
        <v>0</v>
      </c>
      <c r="CM805">
        <f t="shared" si="425"/>
        <v>0</v>
      </c>
    </row>
    <row r="806" spans="1:95" x14ac:dyDescent="0.25">
      <c r="A806" s="105">
        <v>941351</v>
      </c>
      <c r="B806" t="s">
        <v>3719</v>
      </c>
      <c r="C806" t="s">
        <v>3710</v>
      </c>
      <c r="D806" t="s">
        <v>53</v>
      </c>
      <c r="E806" t="s">
        <v>309</v>
      </c>
      <c r="F806" t="s">
        <v>60</v>
      </c>
      <c r="G806" t="s">
        <v>60</v>
      </c>
      <c r="J806">
        <f t="shared" si="435"/>
        <v>91.42</v>
      </c>
      <c r="M806" s="98">
        <v>26.02</v>
      </c>
      <c r="O806">
        <f t="shared" si="436"/>
        <v>91.42</v>
      </c>
      <c r="P806">
        <f t="shared" si="436"/>
        <v>7.6183333333333296</v>
      </c>
      <c r="Q806" s="99">
        <v>26.02</v>
      </c>
      <c r="U806" t="s">
        <v>69</v>
      </c>
      <c r="V806" t="s">
        <v>69</v>
      </c>
      <c r="W806" s="73" t="s">
        <v>951</v>
      </c>
      <c r="X806" s="74">
        <v>6.99</v>
      </c>
      <c r="Z806" s="76">
        <v>6.79</v>
      </c>
      <c r="AC806" s="8" t="s">
        <v>69</v>
      </c>
      <c r="AD806" s="8" t="s">
        <v>69</v>
      </c>
      <c r="AE806" s="8" t="s">
        <v>69</v>
      </c>
      <c r="AF806" s="8" t="s">
        <v>69</v>
      </c>
      <c r="AH806" s="23" t="e">
        <f t="shared" si="428"/>
        <v>#VALUE!</v>
      </c>
      <c r="AI806" s="23">
        <f t="shared" si="429"/>
        <v>6.99</v>
      </c>
      <c r="AJ806" s="23" t="str">
        <f t="shared" si="429"/>
        <v/>
      </c>
      <c r="AK806" s="23">
        <f t="shared" si="429"/>
        <v>6.79</v>
      </c>
      <c r="BG806" t="s">
        <v>3720</v>
      </c>
      <c r="BH806" t="s">
        <v>3721</v>
      </c>
      <c r="BJ806" t="s">
        <v>3713</v>
      </c>
      <c r="BM806" t="s">
        <v>3722</v>
      </c>
      <c r="BN806" t="s">
        <v>636</v>
      </c>
      <c r="BO806" t="s">
        <v>237</v>
      </c>
      <c r="BP806">
        <v>941351</v>
      </c>
      <c r="BQ806" t="e">
        <v>#N/A</v>
      </c>
      <c r="BR806" t="e">
        <v>#N/A</v>
      </c>
      <c r="BS806">
        <v>19</v>
      </c>
      <c r="BT806" s="88">
        <v>80475.58</v>
      </c>
      <c r="BX806">
        <v>10.29</v>
      </c>
      <c r="BY806">
        <v>10.29</v>
      </c>
      <c r="BZ806">
        <f t="shared" si="421"/>
        <v>0</v>
      </c>
      <c r="CC806" t="e">
        <f>VLOOKUP(A806,'[1]RPT 1280 - Edmonton'!$1:$1048576,4,0)</f>
        <v>#N/A</v>
      </c>
      <c r="CE806" t="s">
        <v>6402</v>
      </c>
      <c r="CF806">
        <v>91.42</v>
      </c>
      <c r="CG806">
        <v>0</v>
      </c>
      <c r="CH806">
        <v>0</v>
      </c>
      <c r="CI806">
        <v>26.02</v>
      </c>
      <c r="CJ806">
        <f t="shared" si="422"/>
        <v>0</v>
      </c>
      <c r="CK806">
        <f t="shared" si="423"/>
        <v>0</v>
      </c>
      <c r="CL806">
        <f t="shared" si="424"/>
        <v>0</v>
      </c>
      <c r="CM806">
        <f t="shared" si="425"/>
        <v>0</v>
      </c>
    </row>
    <row r="807" spans="1:95" x14ac:dyDescent="0.25">
      <c r="A807" s="105">
        <v>941237</v>
      </c>
      <c r="B807" t="s">
        <v>3723</v>
      </c>
      <c r="C807" t="s">
        <v>3710</v>
      </c>
      <c r="D807" t="s">
        <v>53</v>
      </c>
      <c r="E807" t="s">
        <v>309</v>
      </c>
      <c r="F807" t="s">
        <v>60</v>
      </c>
      <c r="G807" t="s">
        <v>60</v>
      </c>
      <c r="J807">
        <f t="shared" si="435"/>
        <v>91.42</v>
      </c>
      <c r="M807" s="98">
        <v>26.02</v>
      </c>
      <c r="O807">
        <f t="shared" si="436"/>
        <v>91.42</v>
      </c>
      <c r="P807">
        <f t="shared" si="436"/>
        <v>7.6183333333333296</v>
      </c>
      <c r="Q807" s="99">
        <v>26.02</v>
      </c>
      <c r="U807" t="s">
        <v>69</v>
      </c>
      <c r="V807" t="s">
        <v>69</v>
      </c>
      <c r="W807" s="73" t="s">
        <v>951</v>
      </c>
      <c r="X807" s="74">
        <v>6.99</v>
      </c>
      <c r="Z807" s="76">
        <v>6.79</v>
      </c>
      <c r="AC807" s="8" t="s">
        <v>69</v>
      </c>
      <c r="AD807" s="8" t="s">
        <v>69</v>
      </c>
      <c r="AE807" s="8" t="s">
        <v>69</v>
      </c>
      <c r="AF807" s="8" t="s">
        <v>69</v>
      </c>
      <c r="AH807" s="23" t="e">
        <f t="shared" si="428"/>
        <v>#VALUE!</v>
      </c>
      <c r="AI807" s="23">
        <f t="shared" si="429"/>
        <v>6.99</v>
      </c>
      <c r="AJ807" s="23" t="str">
        <f t="shared" si="429"/>
        <v/>
      </c>
      <c r="AK807" s="23">
        <f t="shared" si="429"/>
        <v>6.79</v>
      </c>
      <c r="BG807" t="s">
        <v>3724</v>
      </c>
      <c r="BH807" t="s">
        <v>3725</v>
      </c>
      <c r="BJ807" t="s">
        <v>3713</v>
      </c>
      <c r="BM807" t="s">
        <v>3726</v>
      </c>
      <c r="BN807" t="s">
        <v>636</v>
      </c>
      <c r="BO807" t="s">
        <v>237</v>
      </c>
      <c r="BP807">
        <v>941237</v>
      </c>
      <c r="BQ807" t="e">
        <v>#N/A</v>
      </c>
      <c r="BR807" t="e">
        <v>#N/A</v>
      </c>
      <c r="BS807">
        <v>42</v>
      </c>
      <c r="BT807" s="88">
        <v>15693.56</v>
      </c>
      <c r="BX807">
        <v>10.29</v>
      </c>
      <c r="BY807">
        <v>10.29</v>
      </c>
      <c r="BZ807">
        <f t="shared" si="421"/>
        <v>0</v>
      </c>
      <c r="CC807" t="e">
        <f>VLOOKUP(A807,'[1]RPT 1280 - Edmonton'!$1:$1048576,4,0)</f>
        <v>#N/A</v>
      </c>
      <c r="CE807" t="s">
        <v>6402</v>
      </c>
      <c r="CF807">
        <v>91.42</v>
      </c>
      <c r="CG807">
        <v>0</v>
      </c>
      <c r="CH807">
        <v>0</v>
      </c>
      <c r="CI807">
        <v>26.02</v>
      </c>
      <c r="CJ807">
        <f t="shared" si="422"/>
        <v>0</v>
      </c>
      <c r="CK807">
        <f t="shared" si="423"/>
        <v>0</v>
      </c>
      <c r="CL807">
        <f t="shared" si="424"/>
        <v>0</v>
      </c>
      <c r="CM807">
        <f t="shared" si="425"/>
        <v>0</v>
      </c>
    </row>
    <row r="808" spans="1:95" x14ac:dyDescent="0.25">
      <c r="A808" s="105">
        <v>941328</v>
      </c>
      <c r="B808" t="s">
        <v>3727</v>
      </c>
      <c r="C808" t="s">
        <v>3710</v>
      </c>
      <c r="D808" t="s">
        <v>53</v>
      </c>
      <c r="E808" t="s">
        <v>309</v>
      </c>
      <c r="F808" t="s">
        <v>60</v>
      </c>
      <c r="G808" t="s">
        <v>60</v>
      </c>
      <c r="J808">
        <f t="shared" si="435"/>
        <v>91.42</v>
      </c>
      <c r="M808" s="98">
        <v>26.02</v>
      </c>
      <c r="O808">
        <f t="shared" si="436"/>
        <v>91.42</v>
      </c>
      <c r="P808">
        <f t="shared" si="436"/>
        <v>7.6183333333333296</v>
      </c>
      <c r="Q808" s="99">
        <v>26.02</v>
      </c>
      <c r="U808" t="s">
        <v>69</v>
      </c>
      <c r="V808" t="s">
        <v>69</v>
      </c>
      <c r="W808" s="73" t="s">
        <v>951</v>
      </c>
      <c r="X808" s="74">
        <v>6.99</v>
      </c>
      <c r="Z808" s="76">
        <v>6.79</v>
      </c>
      <c r="AC808" s="8" t="s">
        <v>69</v>
      </c>
      <c r="AD808" s="8" t="s">
        <v>69</v>
      </c>
      <c r="AE808" s="8" t="s">
        <v>69</v>
      </c>
      <c r="AF808" s="8" t="s">
        <v>69</v>
      </c>
      <c r="AH808" s="23" t="e">
        <f t="shared" si="428"/>
        <v>#VALUE!</v>
      </c>
      <c r="AI808" s="23">
        <f t="shared" si="429"/>
        <v>6.99</v>
      </c>
      <c r="AJ808" s="23" t="str">
        <f t="shared" si="429"/>
        <v/>
      </c>
      <c r="AK808" s="23">
        <f t="shared" si="429"/>
        <v>6.79</v>
      </c>
      <c r="BG808" t="s">
        <v>3728</v>
      </c>
      <c r="BH808" t="s">
        <v>3729</v>
      </c>
      <c r="BJ808" t="s">
        <v>3713</v>
      </c>
      <c r="BM808" t="s">
        <v>3730</v>
      </c>
      <c r="BN808" t="s">
        <v>636</v>
      </c>
      <c r="BO808" t="s">
        <v>237</v>
      </c>
      <c r="BP808">
        <v>941328</v>
      </c>
      <c r="BQ808" t="e">
        <v>#N/A</v>
      </c>
      <c r="BR808" t="e">
        <v>#N/A</v>
      </c>
      <c r="BS808">
        <v>10</v>
      </c>
      <c r="BT808" s="88">
        <v>112896.35</v>
      </c>
      <c r="BX808">
        <v>10.29</v>
      </c>
      <c r="BY808">
        <v>10.29</v>
      </c>
      <c r="BZ808">
        <f t="shared" si="421"/>
        <v>0</v>
      </c>
      <c r="CC808" t="e">
        <f>VLOOKUP(A808,'[1]RPT 1280 - Edmonton'!$1:$1048576,4,0)</f>
        <v>#N/A</v>
      </c>
      <c r="CE808" t="s">
        <v>6402</v>
      </c>
      <c r="CF808">
        <v>91.42</v>
      </c>
      <c r="CG808">
        <v>0</v>
      </c>
      <c r="CH808">
        <v>0</v>
      </c>
      <c r="CI808">
        <v>26.02</v>
      </c>
      <c r="CJ808">
        <f t="shared" si="422"/>
        <v>0</v>
      </c>
      <c r="CK808">
        <f t="shared" si="423"/>
        <v>0</v>
      </c>
      <c r="CL808">
        <f t="shared" si="424"/>
        <v>0</v>
      </c>
      <c r="CM808">
        <f t="shared" si="425"/>
        <v>0</v>
      </c>
    </row>
    <row r="809" spans="1:95" x14ac:dyDescent="0.25">
      <c r="A809" s="105">
        <v>940973</v>
      </c>
      <c r="B809" t="s">
        <v>3731</v>
      </c>
      <c r="C809" t="s">
        <v>3710</v>
      </c>
      <c r="D809" t="s">
        <v>53</v>
      </c>
      <c r="E809" t="s">
        <v>309</v>
      </c>
      <c r="F809" t="s">
        <v>60</v>
      </c>
      <c r="G809" t="s">
        <v>60</v>
      </c>
      <c r="J809">
        <f t="shared" si="435"/>
        <v>91.42</v>
      </c>
      <c r="M809" s="98">
        <v>26.02</v>
      </c>
      <c r="O809">
        <f t="shared" si="436"/>
        <v>91.42</v>
      </c>
      <c r="P809">
        <f t="shared" si="436"/>
        <v>7.6183333333333296</v>
      </c>
      <c r="Q809" s="99">
        <v>26.02</v>
      </c>
      <c r="U809" t="s">
        <v>69</v>
      </c>
      <c r="V809" t="s">
        <v>69</v>
      </c>
      <c r="W809" s="73" t="s">
        <v>951</v>
      </c>
      <c r="X809" s="74">
        <v>6.99</v>
      </c>
      <c r="Z809" s="76">
        <v>6.79</v>
      </c>
      <c r="AC809" s="8" t="s">
        <v>69</v>
      </c>
      <c r="AD809" s="8" t="s">
        <v>69</v>
      </c>
      <c r="AE809" s="8" t="s">
        <v>69</v>
      </c>
      <c r="AF809" s="8" t="s">
        <v>69</v>
      </c>
      <c r="AH809" s="23" t="e">
        <f t="shared" si="428"/>
        <v>#VALUE!</v>
      </c>
      <c r="AI809" s="23">
        <f t="shared" si="429"/>
        <v>6.99</v>
      </c>
      <c r="AJ809" s="23" t="str">
        <f t="shared" si="429"/>
        <v/>
      </c>
      <c r="AK809" s="23">
        <f t="shared" si="429"/>
        <v>6.79</v>
      </c>
      <c r="BG809" t="s">
        <v>3732</v>
      </c>
      <c r="BH809" t="s">
        <v>3733</v>
      </c>
      <c r="BJ809" t="s">
        <v>3713</v>
      </c>
      <c r="BM809" t="s">
        <v>3734</v>
      </c>
      <c r="BN809" t="s">
        <v>636</v>
      </c>
      <c r="BO809" t="s">
        <v>237</v>
      </c>
      <c r="BP809">
        <v>940973</v>
      </c>
      <c r="BQ809" t="e">
        <v>#N/A</v>
      </c>
      <c r="BR809" t="e">
        <v>#N/A</v>
      </c>
      <c r="BS809">
        <v>9</v>
      </c>
      <c r="BT809" s="88">
        <v>114967.28</v>
      </c>
      <c r="BX809">
        <v>10.29</v>
      </c>
      <c r="BY809">
        <v>10.29</v>
      </c>
      <c r="BZ809">
        <f t="shared" si="421"/>
        <v>0</v>
      </c>
      <c r="CC809" t="e">
        <f>VLOOKUP(A809,'[1]RPT 1280 - Edmonton'!$1:$1048576,4,0)</f>
        <v>#N/A</v>
      </c>
      <c r="CE809" t="s">
        <v>6402</v>
      </c>
      <c r="CF809">
        <v>91.42</v>
      </c>
      <c r="CG809">
        <v>0</v>
      </c>
      <c r="CH809">
        <v>0</v>
      </c>
      <c r="CI809">
        <v>26.02</v>
      </c>
      <c r="CJ809">
        <f t="shared" si="422"/>
        <v>0</v>
      </c>
      <c r="CK809">
        <f t="shared" si="423"/>
        <v>0</v>
      </c>
      <c r="CL809">
        <f t="shared" si="424"/>
        <v>0</v>
      </c>
      <c r="CM809">
        <f t="shared" si="425"/>
        <v>0</v>
      </c>
    </row>
    <row r="810" spans="1:95" x14ac:dyDescent="0.25">
      <c r="A810" s="105">
        <v>941260</v>
      </c>
      <c r="B810" t="s">
        <v>3735</v>
      </c>
      <c r="C810" t="s">
        <v>3710</v>
      </c>
      <c r="D810" t="s">
        <v>53</v>
      </c>
      <c r="E810" t="s">
        <v>309</v>
      </c>
      <c r="F810" t="s">
        <v>60</v>
      </c>
      <c r="G810" t="s">
        <v>60</v>
      </c>
      <c r="J810">
        <f t="shared" si="435"/>
        <v>91.42</v>
      </c>
      <c r="M810" s="98">
        <v>26.02</v>
      </c>
      <c r="O810">
        <f t="shared" si="436"/>
        <v>91.42</v>
      </c>
      <c r="P810">
        <f t="shared" si="436"/>
        <v>7.6183333333333296</v>
      </c>
      <c r="Q810" s="99">
        <v>26.02</v>
      </c>
      <c r="U810" t="s">
        <v>69</v>
      </c>
      <c r="V810" t="s">
        <v>69</v>
      </c>
      <c r="W810" s="73" t="s">
        <v>951</v>
      </c>
      <c r="X810" s="74">
        <v>6.99</v>
      </c>
      <c r="Z810" s="76">
        <v>6.79</v>
      </c>
      <c r="AC810" s="8" t="s">
        <v>69</v>
      </c>
      <c r="AD810" s="8" t="s">
        <v>69</v>
      </c>
      <c r="AE810" s="8" t="s">
        <v>69</v>
      </c>
      <c r="AF810" s="8" t="s">
        <v>69</v>
      </c>
      <c r="AH810" s="23" t="e">
        <f t="shared" si="428"/>
        <v>#VALUE!</v>
      </c>
      <c r="AI810" s="23">
        <f t="shared" si="429"/>
        <v>6.99</v>
      </c>
      <c r="AJ810" s="23" t="str">
        <f t="shared" si="429"/>
        <v/>
      </c>
      <c r="AK810" s="23">
        <f t="shared" si="429"/>
        <v>6.79</v>
      </c>
      <c r="BG810" t="s">
        <v>3736</v>
      </c>
      <c r="BH810" t="s">
        <v>3737</v>
      </c>
      <c r="BJ810" t="s">
        <v>3713</v>
      </c>
      <c r="BM810" t="s">
        <v>3738</v>
      </c>
      <c r="BN810" t="s">
        <v>636</v>
      </c>
      <c r="BO810" t="s">
        <v>237</v>
      </c>
      <c r="BP810">
        <v>941260</v>
      </c>
      <c r="BQ810" t="e">
        <v>#N/A</v>
      </c>
      <c r="BR810" t="e">
        <v>#N/A</v>
      </c>
      <c r="BS810">
        <v>32</v>
      </c>
      <c r="BT810" s="88">
        <v>30256.13</v>
      </c>
      <c r="BX810">
        <v>10.29</v>
      </c>
      <c r="BY810">
        <v>10.29</v>
      </c>
      <c r="BZ810">
        <f t="shared" si="421"/>
        <v>0</v>
      </c>
      <c r="CC810" t="e">
        <f>VLOOKUP(A810,'[1]RPT 1280 - Edmonton'!$1:$1048576,4,0)</f>
        <v>#N/A</v>
      </c>
      <c r="CE810" t="s">
        <v>6402</v>
      </c>
      <c r="CF810">
        <v>91.42</v>
      </c>
      <c r="CG810">
        <v>0</v>
      </c>
      <c r="CH810">
        <v>0</v>
      </c>
      <c r="CI810">
        <v>26.02</v>
      </c>
      <c r="CJ810">
        <f t="shared" si="422"/>
        <v>0</v>
      </c>
      <c r="CK810">
        <f t="shared" si="423"/>
        <v>0</v>
      </c>
      <c r="CL810">
        <f t="shared" si="424"/>
        <v>0</v>
      </c>
      <c r="CM810">
        <f t="shared" si="425"/>
        <v>0</v>
      </c>
    </row>
    <row r="811" spans="1:95" x14ac:dyDescent="0.25">
      <c r="A811" s="105">
        <v>941302</v>
      </c>
      <c r="B811" t="s">
        <v>3739</v>
      </c>
      <c r="C811" t="s">
        <v>3710</v>
      </c>
      <c r="D811" t="s">
        <v>53</v>
      </c>
      <c r="E811" t="s">
        <v>309</v>
      </c>
      <c r="F811" t="s">
        <v>60</v>
      </c>
      <c r="G811" t="s">
        <v>60</v>
      </c>
      <c r="J811">
        <f t="shared" si="435"/>
        <v>91.42</v>
      </c>
      <c r="M811" s="98">
        <v>26.02</v>
      </c>
      <c r="O811">
        <f t="shared" si="436"/>
        <v>91.42</v>
      </c>
      <c r="P811">
        <f t="shared" si="436"/>
        <v>7.6183333333333296</v>
      </c>
      <c r="Q811" s="99">
        <v>26.02</v>
      </c>
      <c r="U811" t="s">
        <v>69</v>
      </c>
      <c r="V811" t="s">
        <v>69</v>
      </c>
      <c r="W811" s="73" t="s">
        <v>951</v>
      </c>
      <c r="X811" s="74">
        <v>6.99</v>
      </c>
      <c r="Z811" s="76">
        <v>6.79</v>
      </c>
      <c r="AC811" s="8" t="s">
        <v>69</v>
      </c>
      <c r="AD811" s="8" t="s">
        <v>69</v>
      </c>
      <c r="AE811" s="8" t="s">
        <v>69</v>
      </c>
      <c r="AF811" s="8" t="s">
        <v>69</v>
      </c>
      <c r="AH811" s="23" t="e">
        <f t="shared" si="428"/>
        <v>#VALUE!</v>
      </c>
      <c r="AI811" s="23">
        <f t="shared" si="429"/>
        <v>6.99</v>
      </c>
      <c r="AJ811" s="23" t="str">
        <f t="shared" si="429"/>
        <v/>
      </c>
      <c r="AK811" s="23">
        <f t="shared" si="429"/>
        <v>6.79</v>
      </c>
      <c r="BG811" t="s">
        <v>3740</v>
      </c>
      <c r="BH811" t="s">
        <v>3741</v>
      </c>
      <c r="BJ811" t="s">
        <v>3713</v>
      </c>
      <c r="BM811" t="s">
        <v>3742</v>
      </c>
      <c r="BN811" t="s">
        <v>636</v>
      </c>
      <c r="BO811" t="s">
        <v>237</v>
      </c>
      <c r="BP811">
        <v>941302</v>
      </c>
      <c r="BQ811" t="e">
        <v>#N/A</v>
      </c>
      <c r="BR811" t="e">
        <v>#N/A</v>
      </c>
      <c r="BS811">
        <v>1</v>
      </c>
      <c r="BT811" s="88">
        <v>170680.64</v>
      </c>
      <c r="BX811">
        <v>10.29</v>
      </c>
      <c r="BY811">
        <v>10.29</v>
      </c>
      <c r="BZ811">
        <f t="shared" si="421"/>
        <v>0</v>
      </c>
      <c r="CC811" t="e">
        <f>VLOOKUP(A811,'[1]RPT 1280 - Edmonton'!$1:$1048576,4,0)</f>
        <v>#N/A</v>
      </c>
      <c r="CE811" t="s">
        <v>6402</v>
      </c>
      <c r="CF811">
        <v>91.42</v>
      </c>
      <c r="CG811">
        <v>0</v>
      </c>
      <c r="CH811">
        <v>0</v>
      </c>
      <c r="CI811">
        <v>26.02</v>
      </c>
      <c r="CJ811">
        <f t="shared" si="422"/>
        <v>0</v>
      </c>
      <c r="CK811">
        <f t="shared" si="423"/>
        <v>0</v>
      </c>
      <c r="CL811">
        <f t="shared" si="424"/>
        <v>0</v>
      </c>
      <c r="CM811">
        <f t="shared" si="425"/>
        <v>0</v>
      </c>
    </row>
    <row r="812" spans="1:95" x14ac:dyDescent="0.25">
      <c r="A812" s="105">
        <v>942797</v>
      </c>
      <c r="B812" t="s">
        <v>3743</v>
      </c>
      <c r="C812" t="s">
        <v>3710</v>
      </c>
      <c r="D812" t="s">
        <v>53</v>
      </c>
      <c r="E812" t="s">
        <v>309</v>
      </c>
      <c r="F812" t="s">
        <v>60</v>
      </c>
      <c r="G812" t="s">
        <v>60</v>
      </c>
      <c r="J812">
        <f t="shared" si="435"/>
        <v>91.42</v>
      </c>
      <c r="M812" s="98">
        <v>26.02</v>
      </c>
      <c r="O812">
        <f t="shared" si="436"/>
        <v>91.42</v>
      </c>
      <c r="P812">
        <f t="shared" si="436"/>
        <v>7.6183333333333296</v>
      </c>
      <c r="Q812" s="99">
        <v>26.02</v>
      </c>
      <c r="U812" t="s">
        <v>69</v>
      </c>
      <c r="V812" t="s">
        <v>69</v>
      </c>
      <c r="W812" s="73" t="s">
        <v>951</v>
      </c>
      <c r="X812" s="74">
        <v>6.99</v>
      </c>
      <c r="Z812" s="76">
        <v>6.79</v>
      </c>
      <c r="AC812" s="8" t="s">
        <v>69</v>
      </c>
      <c r="AD812" s="8" t="s">
        <v>69</v>
      </c>
      <c r="AE812" s="8" t="s">
        <v>69</v>
      </c>
      <c r="AF812" s="8" t="s">
        <v>69</v>
      </c>
      <c r="AH812" s="23" t="e">
        <f t="shared" si="428"/>
        <v>#VALUE!</v>
      </c>
      <c r="AI812" s="23">
        <f t="shared" si="429"/>
        <v>6.99</v>
      </c>
      <c r="AJ812" s="23" t="str">
        <f t="shared" si="429"/>
        <v/>
      </c>
      <c r="AK812" s="23">
        <f t="shared" si="429"/>
        <v>6.79</v>
      </c>
      <c r="BG812" t="s">
        <v>3744</v>
      </c>
      <c r="BH812" t="s">
        <v>3745</v>
      </c>
      <c r="BJ812" t="s">
        <v>3713</v>
      </c>
      <c r="BM812" t="s">
        <v>3746</v>
      </c>
      <c r="BN812" t="s">
        <v>501</v>
      </c>
      <c r="BO812" t="s">
        <v>237</v>
      </c>
      <c r="BP812">
        <v>942797</v>
      </c>
      <c r="BQ812" t="e">
        <v>#N/A</v>
      </c>
      <c r="BR812" t="e">
        <v>#N/A</v>
      </c>
      <c r="BS812">
        <v>25</v>
      </c>
      <c r="BT812" s="88">
        <v>35630.11</v>
      </c>
      <c r="BX812">
        <v>10.29</v>
      </c>
      <c r="BY812">
        <v>10.29</v>
      </c>
      <c r="BZ812">
        <f t="shared" si="421"/>
        <v>0</v>
      </c>
      <c r="CC812" t="e">
        <f>VLOOKUP(A812,'[1]RPT 1280 - Edmonton'!$1:$1048576,4,0)</f>
        <v>#N/A</v>
      </c>
      <c r="CE812" t="s">
        <v>6402</v>
      </c>
      <c r="CF812">
        <v>91.42</v>
      </c>
      <c r="CG812">
        <v>0</v>
      </c>
      <c r="CH812">
        <v>0</v>
      </c>
      <c r="CI812">
        <v>26.02</v>
      </c>
      <c r="CJ812">
        <f t="shared" si="422"/>
        <v>0</v>
      </c>
      <c r="CK812">
        <f t="shared" si="423"/>
        <v>0</v>
      </c>
      <c r="CL812">
        <f t="shared" si="424"/>
        <v>0</v>
      </c>
      <c r="CM812">
        <f t="shared" si="425"/>
        <v>0</v>
      </c>
    </row>
    <row r="813" spans="1:95" x14ac:dyDescent="0.25">
      <c r="A813" s="105">
        <v>941211</v>
      </c>
      <c r="B813" t="s">
        <v>3747</v>
      </c>
      <c r="C813" t="s">
        <v>3710</v>
      </c>
      <c r="D813" t="s">
        <v>53</v>
      </c>
      <c r="E813" t="s">
        <v>309</v>
      </c>
      <c r="F813" t="s">
        <v>60</v>
      </c>
      <c r="G813" t="s">
        <v>60</v>
      </c>
      <c r="J813">
        <f t="shared" si="435"/>
        <v>91.42</v>
      </c>
      <c r="M813" s="98">
        <v>26.02</v>
      </c>
      <c r="O813">
        <f t="shared" si="436"/>
        <v>91.42</v>
      </c>
      <c r="P813">
        <f t="shared" si="436"/>
        <v>7.6183333333333296</v>
      </c>
      <c r="Q813" s="99">
        <v>26.02</v>
      </c>
      <c r="U813" t="s">
        <v>69</v>
      </c>
      <c r="V813" t="s">
        <v>69</v>
      </c>
      <c r="W813" s="73" t="s">
        <v>951</v>
      </c>
      <c r="X813" s="74">
        <v>6.99</v>
      </c>
      <c r="Z813" s="76">
        <v>6.79</v>
      </c>
      <c r="AC813" s="8" t="s">
        <v>69</v>
      </c>
      <c r="AD813" s="8" t="s">
        <v>69</v>
      </c>
      <c r="AE813" s="8" t="s">
        <v>69</v>
      </c>
      <c r="AF813" s="8" t="s">
        <v>69</v>
      </c>
      <c r="AH813" s="23" t="e">
        <f t="shared" si="428"/>
        <v>#VALUE!</v>
      </c>
      <c r="AI813" s="23">
        <f t="shared" si="429"/>
        <v>6.99</v>
      </c>
      <c r="AJ813" s="23" t="str">
        <f t="shared" si="429"/>
        <v/>
      </c>
      <c r="AK813" s="23">
        <f t="shared" si="429"/>
        <v>6.79</v>
      </c>
      <c r="BG813" t="s">
        <v>3748</v>
      </c>
      <c r="BH813" t="s">
        <v>3749</v>
      </c>
      <c r="BJ813" t="s">
        <v>3713</v>
      </c>
      <c r="BM813" t="s">
        <v>3750</v>
      </c>
      <c r="BN813" t="s">
        <v>636</v>
      </c>
      <c r="BO813" t="s">
        <v>237</v>
      </c>
      <c r="BP813">
        <v>941211</v>
      </c>
      <c r="BQ813" t="e">
        <v>#N/A</v>
      </c>
      <c r="BR813" t="e">
        <v>#N/A</v>
      </c>
      <c r="BS813">
        <v>5</v>
      </c>
      <c r="BT813" s="88">
        <v>165912.71</v>
      </c>
      <c r="BX813">
        <v>10.29</v>
      </c>
      <c r="BY813">
        <v>10.29</v>
      </c>
      <c r="BZ813">
        <f t="shared" si="421"/>
        <v>0</v>
      </c>
      <c r="CC813" t="e">
        <f>VLOOKUP(A813,'[1]RPT 1280 - Edmonton'!$1:$1048576,4,0)</f>
        <v>#N/A</v>
      </c>
      <c r="CE813" t="s">
        <v>6402</v>
      </c>
      <c r="CF813">
        <v>91.42</v>
      </c>
      <c r="CG813">
        <v>0</v>
      </c>
      <c r="CH813">
        <v>0</v>
      </c>
      <c r="CI813">
        <v>26.02</v>
      </c>
      <c r="CJ813">
        <f t="shared" si="422"/>
        <v>0</v>
      </c>
      <c r="CK813">
        <f t="shared" si="423"/>
        <v>0</v>
      </c>
      <c r="CL813">
        <f t="shared" si="424"/>
        <v>0</v>
      </c>
      <c r="CM813">
        <f t="shared" si="425"/>
        <v>0</v>
      </c>
    </row>
    <row r="814" spans="1:95" x14ac:dyDescent="0.25">
      <c r="A814" s="105">
        <v>942987</v>
      </c>
      <c r="B814" t="s">
        <v>3751</v>
      </c>
      <c r="C814" t="s">
        <v>3710</v>
      </c>
      <c r="D814" t="s">
        <v>53</v>
      </c>
      <c r="E814" t="s">
        <v>309</v>
      </c>
      <c r="F814" t="s">
        <v>60</v>
      </c>
      <c r="G814" t="s">
        <v>60</v>
      </c>
      <c r="J814">
        <f t="shared" si="435"/>
        <v>91.42</v>
      </c>
      <c r="M814" s="98">
        <v>26.02</v>
      </c>
      <c r="O814">
        <f t="shared" si="436"/>
        <v>91.42</v>
      </c>
      <c r="P814">
        <f t="shared" si="436"/>
        <v>7.6183333333333296</v>
      </c>
      <c r="Q814" s="99">
        <v>26.02</v>
      </c>
      <c r="U814" t="s">
        <v>69</v>
      </c>
      <c r="V814" t="s">
        <v>69</v>
      </c>
      <c r="W814" s="73" t="s">
        <v>951</v>
      </c>
      <c r="X814" s="74">
        <v>6.99</v>
      </c>
      <c r="Z814" s="76">
        <v>6.79</v>
      </c>
      <c r="AC814" s="8" t="s">
        <v>69</v>
      </c>
      <c r="AD814" s="8" t="s">
        <v>69</v>
      </c>
      <c r="AE814" s="8" t="s">
        <v>69</v>
      </c>
      <c r="AF814" s="8" t="s">
        <v>69</v>
      </c>
      <c r="AH814" s="23" t="e">
        <f t="shared" si="428"/>
        <v>#VALUE!</v>
      </c>
      <c r="AI814" s="23">
        <f t="shared" si="429"/>
        <v>6.99</v>
      </c>
      <c r="AJ814" s="23" t="str">
        <f t="shared" si="429"/>
        <v/>
      </c>
      <c r="AK814" s="23">
        <f t="shared" si="429"/>
        <v>6.79</v>
      </c>
      <c r="BG814" t="s">
        <v>3752</v>
      </c>
      <c r="BH814" t="s">
        <v>3753</v>
      </c>
      <c r="BJ814" t="s">
        <v>3713</v>
      </c>
      <c r="BM814" t="s">
        <v>3754</v>
      </c>
      <c r="BN814" t="s">
        <v>1554</v>
      </c>
      <c r="BO814" t="s">
        <v>237</v>
      </c>
      <c r="BP814">
        <v>942987</v>
      </c>
      <c r="BQ814" t="e">
        <v>#N/A</v>
      </c>
      <c r="BR814" t="e">
        <v>#N/A</v>
      </c>
      <c r="BS814">
        <v>15</v>
      </c>
      <c r="BT814" s="88">
        <v>110118.29</v>
      </c>
      <c r="BX814">
        <v>10.29</v>
      </c>
      <c r="BY814">
        <v>10.29</v>
      </c>
      <c r="BZ814">
        <f t="shared" si="421"/>
        <v>0</v>
      </c>
      <c r="CC814" t="e">
        <f>VLOOKUP(A814,'[1]RPT 1280 - Edmonton'!$1:$1048576,4,0)</f>
        <v>#N/A</v>
      </c>
      <c r="CE814" t="s">
        <v>6402</v>
      </c>
      <c r="CF814">
        <v>91.42</v>
      </c>
      <c r="CG814">
        <v>0</v>
      </c>
      <c r="CH814">
        <v>0</v>
      </c>
      <c r="CI814">
        <v>26.02</v>
      </c>
      <c r="CJ814">
        <f t="shared" si="422"/>
        <v>0</v>
      </c>
      <c r="CK814">
        <f t="shared" si="423"/>
        <v>0</v>
      </c>
      <c r="CL814">
        <f t="shared" si="424"/>
        <v>0</v>
      </c>
      <c r="CM814">
        <f t="shared" si="425"/>
        <v>0</v>
      </c>
    </row>
    <row r="815" spans="1:95" x14ac:dyDescent="0.25">
      <c r="A815" s="105">
        <v>940957</v>
      </c>
      <c r="B815" t="s">
        <v>3755</v>
      </c>
      <c r="C815" t="s">
        <v>3710</v>
      </c>
      <c r="D815" t="s">
        <v>53</v>
      </c>
      <c r="E815" t="s">
        <v>309</v>
      </c>
      <c r="F815" t="s">
        <v>60</v>
      </c>
      <c r="G815" t="s">
        <v>60</v>
      </c>
      <c r="J815">
        <f t="shared" si="435"/>
        <v>91.42</v>
      </c>
      <c r="M815" s="98">
        <v>26.02</v>
      </c>
      <c r="O815">
        <f t="shared" si="436"/>
        <v>91.42</v>
      </c>
      <c r="P815">
        <f t="shared" si="436"/>
        <v>7.6183333333333296</v>
      </c>
      <c r="Q815" s="99">
        <v>26.02</v>
      </c>
      <c r="U815" t="s">
        <v>69</v>
      </c>
      <c r="V815" t="s">
        <v>69</v>
      </c>
      <c r="W815" s="73" t="s">
        <v>951</v>
      </c>
      <c r="X815" s="74">
        <v>6.99</v>
      </c>
      <c r="Z815" s="76">
        <v>6.79</v>
      </c>
      <c r="AC815" s="8" t="s">
        <v>69</v>
      </c>
      <c r="AD815" s="8" t="s">
        <v>69</v>
      </c>
      <c r="AE815" s="8" t="s">
        <v>69</v>
      </c>
      <c r="AF815" s="8" t="s">
        <v>69</v>
      </c>
      <c r="AH815" s="23" t="e">
        <f t="shared" si="428"/>
        <v>#VALUE!</v>
      </c>
      <c r="AI815" s="23">
        <f t="shared" si="429"/>
        <v>6.99</v>
      </c>
      <c r="AJ815" s="23" t="str">
        <f t="shared" si="429"/>
        <v/>
      </c>
      <c r="AK815" s="23">
        <f t="shared" si="429"/>
        <v>6.79</v>
      </c>
      <c r="BG815" t="s">
        <v>3756</v>
      </c>
      <c r="BH815" t="s">
        <v>3757</v>
      </c>
      <c r="BJ815" t="s">
        <v>3713</v>
      </c>
      <c r="BM815" t="s">
        <v>3758</v>
      </c>
      <c r="BN815" t="s">
        <v>636</v>
      </c>
      <c r="BO815" t="s">
        <v>237</v>
      </c>
      <c r="BP815">
        <v>940957</v>
      </c>
      <c r="BQ815" t="e">
        <v>#N/A</v>
      </c>
      <c r="BR815" t="e">
        <v>#N/A</v>
      </c>
      <c r="BS815">
        <v>19</v>
      </c>
      <c r="BT815" s="88">
        <v>51478.07</v>
      </c>
      <c r="BX815">
        <v>10.29</v>
      </c>
      <c r="BY815">
        <v>10.29</v>
      </c>
      <c r="BZ815">
        <f t="shared" si="421"/>
        <v>0</v>
      </c>
      <c r="CC815" t="e">
        <f>VLOOKUP(A815,'[1]RPT 1280 - Edmonton'!$1:$1048576,4,0)</f>
        <v>#N/A</v>
      </c>
      <c r="CE815" t="s">
        <v>6402</v>
      </c>
      <c r="CF815">
        <v>91.42</v>
      </c>
      <c r="CG815">
        <v>0</v>
      </c>
      <c r="CH815">
        <v>0</v>
      </c>
      <c r="CI815">
        <v>26.02</v>
      </c>
      <c r="CJ815">
        <f t="shared" si="422"/>
        <v>0</v>
      </c>
      <c r="CK815">
        <f t="shared" si="423"/>
        <v>0</v>
      </c>
      <c r="CL815">
        <f t="shared" si="424"/>
        <v>0</v>
      </c>
      <c r="CM815">
        <f t="shared" si="425"/>
        <v>0</v>
      </c>
    </row>
    <row r="816" spans="1:95" x14ac:dyDescent="0.25">
      <c r="A816" s="105">
        <v>6363402</v>
      </c>
      <c r="B816" t="s">
        <v>3759</v>
      </c>
      <c r="C816" t="s">
        <v>3760</v>
      </c>
      <c r="D816" t="s">
        <v>53</v>
      </c>
      <c r="E816" t="s">
        <v>309</v>
      </c>
      <c r="F816" t="s">
        <v>60</v>
      </c>
      <c r="G816" t="s">
        <v>60</v>
      </c>
      <c r="I816" t="s">
        <v>55</v>
      </c>
      <c r="J816">
        <v>110.08</v>
      </c>
      <c r="M816" s="98">
        <v>22.88</v>
      </c>
      <c r="O816">
        <v>110.08</v>
      </c>
      <c r="P816">
        <v>6.88</v>
      </c>
      <c r="Q816" s="99">
        <v>22.88</v>
      </c>
      <c r="T816" t="s">
        <v>949</v>
      </c>
      <c r="U816" t="s">
        <v>57</v>
      </c>
      <c r="V816" t="s">
        <v>950</v>
      </c>
      <c r="W816" s="73" t="s">
        <v>951</v>
      </c>
      <c r="X816" s="74">
        <v>6.99</v>
      </c>
      <c r="Z816" s="76">
        <v>6.79</v>
      </c>
      <c r="AA816" s="27">
        <v>0.10128755778120201</v>
      </c>
      <c r="AC816" s="8" t="s">
        <v>490</v>
      </c>
      <c r="AD816" s="8" t="s">
        <v>952</v>
      </c>
      <c r="AE816" s="8">
        <v>8.19</v>
      </c>
      <c r="AF816" s="8" t="s">
        <v>448</v>
      </c>
      <c r="AH816" s="23">
        <f t="shared" si="428"/>
        <v>6.49</v>
      </c>
      <c r="AI816" s="23">
        <f t="shared" si="429"/>
        <v>6.99</v>
      </c>
      <c r="AJ816" s="23" t="str">
        <f t="shared" si="429"/>
        <v/>
      </c>
      <c r="AK816" s="23">
        <f t="shared" si="429"/>
        <v>6.79</v>
      </c>
      <c r="AM816" s="40">
        <v>110.08</v>
      </c>
      <c r="AN816" s="40">
        <v>15.01</v>
      </c>
      <c r="AO816">
        <v>16</v>
      </c>
      <c r="AP816" s="40">
        <f>(AM816 * 1.05) - L816 - Q816 - K816</f>
        <v>92.704000000000008</v>
      </c>
      <c r="AQ816" t="s">
        <v>60</v>
      </c>
      <c r="AR816" s="40">
        <f>(((AH816)-((AP816/AO816) + ((AN816 * 0.03)/AO816)))/AH816)*100</f>
        <v>10.290543143297377</v>
      </c>
      <c r="AS816" s="40">
        <f>(((AI816)-((AP816/AO816) + ((AN816 * 0.3)/AO816)))/AI816)*100</f>
        <v>13.083869814020025</v>
      </c>
      <c r="AT816" s="40" t="e">
        <f>(((AJ816)-((AP816/AO816) + ((AN816 * 0.03)/AO816)))/AJ816)*100</f>
        <v>#VALUE!</v>
      </c>
      <c r="AU816" s="40">
        <f>(((AK816)-((AP816/AO816) + ((AN816 * 0.07)/AO816)))/AK816)*100</f>
        <v>13.701491163475687</v>
      </c>
      <c r="BB816" s="77">
        <f>(((AH816)-(((AP816/AO816) + ((AN816 * 0.03)/AO816))-AW816))/AH816)*100</f>
        <v>10.290543143297377</v>
      </c>
      <c r="BC816" s="78">
        <f>(((AI816)-(((AP816/AO816) + ((AN816 * 0.3)/AO816))-AX816))/AI816)*100</f>
        <v>13.083869814020025</v>
      </c>
      <c r="BD816" s="79" t="e">
        <f>(((AJ816)-(((AP816/AO816) + ((AN816 * 0.03)/AO816))-AY816))/AJ816)*100</f>
        <v>#VALUE!</v>
      </c>
      <c r="BE816" s="80">
        <f>(((AK816)-(((AP816/AO816) + ((AN816 * 0.15)/AO816))-AZ816))/AK816)*100</f>
        <v>12.596189248895435</v>
      </c>
      <c r="BG816" t="s">
        <v>3761</v>
      </c>
      <c r="BH816" t="s">
        <v>3762</v>
      </c>
      <c r="BJ816" t="s">
        <v>3713</v>
      </c>
      <c r="BM816" t="s">
        <v>3763</v>
      </c>
      <c r="BN816" t="s">
        <v>548</v>
      </c>
      <c r="BO816" t="s">
        <v>237</v>
      </c>
      <c r="BP816">
        <v>6363402</v>
      </c>
      <c r="BQ816" t="e">
        <v>#N/A</v>
      </c>
      <c r="BR816" t="e">
        <v>#N/A</v>
      </c>
      <c r="BS816">
        <v>24</v>
      </c>
      <c r="BT816" s="88">
        <v>64828.43</v>
      </c>
      <c r="BX816">
        <v>10.29</v>
      </c>
      <c r="BY816">
        <v>10.29</v>
      </c>
      <c r="BZ816">
        <f t="shared" si="421"/>
        <v>0</v>
      </c>
      <c r="CC816" t="e">
        <f>VLOOKUP(A816,'[1]RPT 1280 - Edmonton'!$1:$1048576,4,0)</f>
        <v>#N/A</v>
      </c>
      <c r="CE816" t="s">
        <v>6402</v>
      </c>
      <c r="CF816">
        <v>110.08</v>
      </c>
      <c r="CG816">
        <v>0</v>
      </c>
      <c r="CH816">
        <v>0</v>
      </c>
      <c r="CI816">
        <v>22.88</v>
      </c>
      <c r="CJ816">
        <f t="shared" si="422"/>
        <v>0</v>
      </c>
      <c r="CK816">
        <f t="shared" si="423"/>
        <v>0</v>
      </c>
      <c r="CL816">
        <f t="shared" si="424"/>
        <v>0</v>
      </c>
      <c r="CM816">
        <f t="shared" si="425"/>
        <v>0</v>
      </c>
      <c r="CO816" s="95">
        <v>6.49</v>
      </c>
      <c r="CP816" s="95">
        <v>6.49</v>
      </c>
      <c r="CQ816">
        <f t="shared" si="430"/>
        <v>0</v>
      </c>
    </row>
    <row r="817" spans="1:95" x14ac:dyDescent="0.25">
      <c r="A817" s="105">
        <v>6363386</v>
      </c>
      <c r="B817" t="s">
        <v>3764</v>
      </c>
      <c r="C817" t="s">
        <v>3760</v>
      </c>
      <c r="D817" t="s">
        <v>53</v>
      </c>
      <c r="E817" t="s">
        <v>309</v>
      </c>
      <c r="F817" t="s">
        <v>60</v>
      </c>
      <c r="G817" t="s">
        <v>60</v>
      </c>
      <c r="J817">
        <f t="shared" ref="J817:J820" si="437">J816</f>
        <v>110.08</v>
      </c>
      <c r="M817" s="98">
        <v>22.88</v>
      </c>
      <c r="O817">
        <f t="shared" ref="O817:P820" si="438">O816</f>
        <v>110.08</v>
      </c>
      <c r="P817">
        <f t="shared" si="438"/>
        <v>6.88</v>
      </c>
      <c r="Q817" s="99">
        <v>22.88</v>
      </c>
      <c r="U817" t="s">
        <v>69</v>
      </c>
      <c r="V817" t="s">
        <v>69</v>
      </c>
      <c r="W817" s="73" t="s">
        <v>951</v>
      </c>
      <c r="X817" s="74">
        <v>6.99</v>
      </c>
      <c r="Z817" s="76">
        <v>6.79</v>
      </c>
      <c r="AC817" s="8" t="s">
        <v>69</v>
      </c>
      <c r="AD817" s="8" t="s">
        <v>69</v>
      </c>
      <c r="AE817" s="8" t="s">
        <v>69</v>
      </c>
      <c r="AF817" s="8" t="s">
        <v>69</v>
      </c>
      <c r="AH817" s="23" t="e">
        <f t="shared" si="428"/>
        <v>#VALUE!</v>
      </c>
      <c r="AI817" s="23">
        <f t="shared" si="429"/>
        <v>6.99</v>
      </c>
      <c r="AJ817" s="23" t="str">
        <f t="shared" si="429"/>
        <v/>
      </c>
      <c r="AK817" s="23">
        <f t="shared" si="429"/>
        <v>6.79</v>
      </c>
      <c r="BG817" t="s">
        <v>3765</v>
      </c>
      <c r="BH817" t="s">
        <v>3766</v>
      </c>
      <c r="BJ817" t="s">
        <v>3713</v>
      </c>
      <c r="BM817" t="s">
        <v>3767</v>
      </c>
      <c r="BN817" t="s">
        <v>548</v>
      </c>
      <c r="BO817" t="s">
        <v>237</v>
      </c>
      <c r="BP817">
        <v>6363386</v>
      </c>
      <c r="BQ817" t="e">
        <v>#N/A</v>
      </c>
      <c r="BR817" t="e">
        <v>#N/A</v>
      </c>
      <c r="BS817">
        <v>13</v>
      </c>
      <c r="BT817" s="88">
        <v>119548.15</v>
      </c>
      <c r="BX817">
        <v>10.29</v>
      </c>
      <c r="BY817">
        <v>10.29</v>
      </c>
      <c r="BZ817">
        <f t="shared" si="421"/>
        <v>0</v>
      </c>
      <c r="CC817" t="e">
        <f>VLOOKUP(A817,'[1]RPT 1280 - Edmonton'!$1:$1048576,4,0)</f>
        <v>#N/A</v>
      </c>
      <c r="CE817" t="s">
        <v>6402</v>
      </c>
      <c r="CF817">
        <v>110.08</v>
      </c>
      <c r="CG817">
        <v>0</v>
      </c>
      <c r="CH817">
        <v>0</v>
      </c>
      <c r="CI817">
        <v>22.88</v>
      </c>
      <c r="CJ817">
        <f t="shared" si="422"/>
        <v>0</v>
      </c>
      <c r="CK817">
        <f t="shared" si="423"/>
        <v>0</v>
      </c>
      <c r="CL817">
        <f t="shared" si="424"/>
        <v>0</v>
      </c>
      <c r="CM817">
        <f t="shared" si="425"/>
        <v>0</v>
      </c>
    </row>
    <row r="818" spans="1:95" x14ac:dyDescent="0.25">
      <c r="A818" s="105">
        <v>6363519</v>
      </c>
      <c r="B818" t="s">
        <v>3768</v>
      </c>
      <c r="C818" t="s">
        <v>3760</v>
      </c>
      <c r="D818" t="s">
        <v>53</v>
      </c>
      <c r="E818" t="s">
        <v>309</v>
      </c>
      <c r="F818" t="s">
        <v>60</v>
      </c>
      <c r="G818" t="s">
        <v>60</v>
      </c>
      <c r="J818">
        <f t="shared" si="437"/>
        <v>110.08</v>
      </c>
      <c r="M818" s="98">
        <v>22.88</v>
      </c>
      <c r="O818">
        <f t="shared" si="438"/>
        <v>110.08</v>
      </c>
      <c r="P818">
        <f t="shared" si="438"/>
        <v>6.88</v>
      </c>
      <c r="Q818" s="99">
        <v>22.88</v>
      </c>
      <c r="U818" t="s">
        <v>69</v>
      </c>
      <c r="V818" t="s">
        <v>69</v>
      </c>
      <c r="W818" s="73" t="s">
        <v>951</v>
      </c>
      <c r="X818" s="74">
        <v>6.99</v>
      </c>
      <c r="Z818" s="76">
        <v>6.79</v>
      </c>
      <c r="AC818" s="8" t="s">
        <v>69</v>
      </c>
      <c r="AD818" s="8" t="s">
        <v>69</v>
      </c>
      <c r="AE818" s="8" t="s">
        <v>69</v>
      </c>
      <c r="AF818" s="8" t="s">
        <v>69</v>
      </c>
      <c r="AH818" s="23" t="e">
        <f t="shared" si="428"/>
        <v>#VALUE!</v>
      </c>
      <c r="AI818" s="23">
        <f t="shared" si="429"/>
        <v>6.99</v>
      </c>
      <c r="AJ818" s="23" t="str">
        <f t="shared" si="429"/>
        <v/>
      </c>
      <c r="AK818" s="23">
        <f t="shared" si="429"/>
        <v>6.79</v>
      </c>
      <c r="BG818" t="s">
        <v>3769</v>
      </c>
      <c r="BH818" t="s">
        <v>3770</v>
      </c>
      <c r="BJ818" t="s">
        <v>3713</v>
      </c>
      <c r="BM818" t="s">
        <v>3771</v>
      </c>
      <c r="BN818" t="s">
        <v>548</v>
      </c>
      <c r="BO818" t="s">
        <v>237</v>
      </c>
      <c r="BP818">
        <v>6363519</v>
      </c>
      <c r="BQ818" t="e">
        <v>#N/A</v>
      </c>
      <c r="BR818" t="e">
        <v>#N/A</v>
      </c>
      <c r="BS818">
        <v>51</v>
      </c>
      <c r="BT818" s="88">
        <v>2417.46</v>
      </c>
      <c r="BX818">
        <v>10.29</v>
      </c>
      <c r="BY818">
        <v>10.29</v>
      </c>
      <c r="BZ818">
        <f t="shared" si="421"/>
        <v>0</v>
      </c>
      <c r="CC818" t="e">
        <f>VLOOKUP(A818,'[1]RPT 1280 - Edmonton'!$1:$1048576,4,0)</f>
        <v>#N/A</v>
      </c>
      <c r="CE818" t="s">
        <v>6402</v>
      </c>
      <c r="CF818">
        <v>110.08</v>
      </c>
      <c r="CG818">
        <v>0</v>
      </c>
      <c r="CH818">
        <v>0</v>
      </c>
      <c r="CI818">
        <v>22.88</v>
      </c>
      <c r="CJ818">
        <f t="shared" si="422"/>
        <v>0</v>
      </c>
      <c r="CK818">
        <f t="shared" si="423"/>
        <v>0</v>
      </c>
      <c r="CL818">
        <f t="shared" si="424"/>
        <v>0</v>
      </c>
      <c r="CM818">
        <f t="shared" si="425"/>
        <v>0</v>
      </c>
    </row>
    <row r="819" spans="1:95" x14ac:dyDescent="0.25">
      <c r="A819" s="105">
        <v>6363428</v>
      </c>
      <c r="B819" t="s">
        <v>3772</v>
      </c>
      <c r="C819" t="s">
        <v>3760</v>
      </c>
      <c r="D819" t="s">
        <v>53</v>
      </c>
      <c r="E819" t="s">
        <v>309</v>
      </c>
      <c r="F819" t="s">
        <v>60</v>
      </c>
      <c r="G819" t="s">
        <v>60</v>
      </c>
      <c r="J819">
        <f t="shared" si="437"/>
        <v>110.08</v>
      </c>
      <c r="M819" s="98">
        <v>22.88</v>
      </c>
      <c r="O819">
        <f t="shared" si="438"/>
        <v>110.08</v>
      </c>
      <c r="P819">
        <f t="shared" si="438"/>
        <v>6.88</v>
      </c>
      <c r="Q819" s="99">
        <v>22.88</v>
      </c>
      <c r="U819" t="s">
        <v>69</v>
      </c>
      <c r="V819" t="s">
        <v>69</v>
      </c>
      <c r="W819" s="73" t="s">
        <v>951</v>
      </c>
      <c r="X819" s="74">
        <v>6.99</v>
      </c>
      <c r="Z819" s="76">
        <v>6.79</v>
      </c>
      <c r="AC819" s="8" t="s">
        <v>69</v>
      </c>
      <c r="AD819" s="8" t="s">
        <v>69</v>
      </c>
      <c r="AE819" s="8" t="s">
        <v>69</v>
      </c>
      <c r="AF819" s="8" t="s">
        <v>69</v>
      </c>
      <c r="AH819" s="23" t="e">
        <f t="shared" si="428"/>
        <v>#VALUE!</v>
      </c>
      <c r="AI819" s="23">
        <f t="shared" si="429"/>
        <v>6.99</v>
      </c>
      <c r="AJ819" s="23" t="str">
        <f t="shared" si="429"/>
        <v/>
      </c>
      <c r="AK819" s="23">
        <f t="shared" si="429"/>
        <v>6.79</v>
      </c>
      <c r="BG819" t="s">
        <v>3773</v>
      </c>
      <c r="BH819" t="s">
        <v>3774</v>
      </c>
      <c r="BJ819" t="s">
        <v>3713</v>
      </c>
      <c r="BM819" t="s">
        <v>3775</v>
      </c>
      <c r="BN819" t="s">
        <v>548</v>
      </c>
      <c r="BO819" t="s">
        <v>237</v>
      </c>
      <c r="BP819">
        <v>6363428</v>
      </c>
      <c r="BQ819" t="e">
        <v>#N/A</v>
      </c>
      <c r="BR819" t="e">
        <v>#N/A</v>
      </c>
      <c r="BS819">
        <v>35</v>
      </c>
      <c r="BT819" s="88">
        <v>32476.42</v>
      </c>
      <c r="BX819">
        <v>10.29</v>
      </c>
      <c r="BY819">
        <v>10.29</v>
      </c>
      <c r="BZ819">
        <f t="shared" si="421"/>
        <v>0</v>
      </c>
      <c r="CC819" t="e">
        <f>VLOOKUP(A819,'[1]RPT 1280 - Edmonton'!$1:$1048576,4,0)</f>
        <v>#N/A</v>
      </c>
      <c r="CE819" t="s">
        <v>6402</v>
      </c>
      <c r="CF819">
        <v>110.08</v>
      </c>
      <c r="CG819">
        <v>0</v>
      </c>
      <c r="CH819">
        <v>0</v>
      </c>
      <c r="CI819">
        <v>22.88</v>
      </c>
      <c r="CJ819">
        <f t="shared" si="422"/>
        <v>0</v>
      </c>
      <c r="CK819">
        <f t="shared" si="423"/>
        <v>0</v>
      </c>
      <c r="CL819">
        <f t="shared" si="424"/>
        <v>0</v>
      </c>
      <c r="CM819">
        <f t="shared" si="425"/>
        <v>0</v>
      </c>
    </row>
    <row r="820" spans="1:95" x14ac:dyDescent="0.25">
      <c r="A820" s="105">
        <v>6363469</v>
      </c>
      <c r="B820" t="s">
        <v>3776</v>
      </c>
      <c r="C820" t="s">
        <v>3760</v>
      </c>
      <c r="D820" t="s">
        <v>53</v>
      </c>
      <c r="E820" t="s">
        <v>309</v>
      </c>
      <c r="F820" t="s">
        <v>60</v>
      </c>
      <c r="G820" t="s">
        <v>60</v>
      </c>
      <c r="J820">
        <f t="shared" si="437"/>
        <v>110.08</v>
      </c>
      <c r="M820" s="98">
        <v>22.88</v>
      </c>
      <c r="O820">
        <f t="shared" si="438"/>
        <v>110.08</v>
      </c>
      <c r="P820">
        <f t="shared" si="438"/>
        <v>6.88</v>
      </c>
      <c r="Q820" s="99">
        <v>22.88</v>
      </c>
      <c r="U820" t="s">
        <v>69</v>
      </c>
      <c r="V820" t="s">
        <v>69</v>
      </c>
      <c r="W820" s="73" t="s">
        <v>951</v>
      </c>
      <c r="X820" s="74">
        <v>6.99</v>
      </c>
      <c r="Z820" s="76">
        <v>6.79</v>
      </c>
      <c r="AC820" s="8" t="s">
        <v>69</v>
      </c>
      <c r="AD820" s="8" t="s">
        <v>69</v>
      </c>
      <c r="AE820" s="8" t="s">
        <v>69</v>
      </c>
      <c r="AF820" s="8" t="s">
        <v>69</v>
      </c>
      <c r="AH820" s="23" t="e">
        <f t="shared" si="428"/>
        <v>#VALUE!</v>
      </c>
      <c r="AI820" s="23">
        <f t="shared" si="429"/>
        <v>6.99</v>
      </c>
      <c r="AJ820" s="23" t="str">
        <f t="shared" si="429"/>
        <v/>
      </c>
      <c r="AK820" s="23">
        <f t="shared" si="429"/>
        <v>6.79</v>
      </c>
      <c r="BG820" t="s">
        <v>3777</v>
      </c>
      <c r="BH820" t="s">
        <v>3778</v>
      </c>
      <c r="BJ820" t="s">
        <v>3713</v>
      </c>
      <c r="BM820" t="s">
        <v>3779</v>
      </c>
      <c r="BN820" t="s">
        <v>548</v>
      </c>
      <c r="BO820" t="s">
        <v>237</v>
      </c>
      <c r="BP820">
        <v>6363469</v>
      </c>
      <c r="BQ820" t="e">
        <v>#N/A</v>
      </c>
      <c r="BR820" t="e">
        <v>#N/A</v>
      </c>
      <c r="BS820">
        <v>39</v>
      </c>
      <c r="BT820" s="88">
        <v>19875.63</v>
      </c>
      <c r="BX820">
        <v>10.29</v>
      </c>
      <c r="BY820">
        <v>10.29</v>
      </c>
      <c r="BZ820">
        <f t="shared" si="421"/>
        <v>0</v>
      </c>
      <c r="CC820" t="e">
        <f>VLOOKUP(A820,'[1]RPT 1280 - Edmonton'!$1:$1048576,4,0)</f>
        <v>#N/A</v>
      </c>
      <c r="CE820" t="s">
        <v>6402</v>
      </c>
      <c r="CF820">
        <v>110.08</v>
      </c>
      <c r="CG820">
        <v>0</v>
      </c>
      <c r="CH820">
        <v>0</v>
      </c>
      <c r="CI820">
        <v>22.88</v>
      </c>
      <c r="CJ820">
        <f t="shared" si="422"/>
        <v>0</v>
      </c>
      <c r="CK820">
        <f t="shared" si="423"/>
        <v>0</v>
      </c>
      <c r="CL820">
        <f t="shared" si="424"/>
        <v>0</v>
      </c>
      <c r="CM820">
        <f t="shared" si="425"/>
        <v>0</v>
      </c>
    </row>
    <row r="821" spans="1:95" x14ac:dyDescent="0.25">
      <c r="A821" s="105">
        <v>6454342</v>
      </c>
      <c r="B821" t="s">
        <v>3780</v>
      </c>
      <c r="C821" t="s">
        <v>3710</v>
      </c>
      <c r="D821" t="s">
        <v>53</v>
      </c>
      <c r="E821" t="s">
        <v>309</v>
      </c>
      <c r="F821" t="s">
        <v>60</v>
      </c>
      <c r="G821" t="s">
        <v>60</v>
      </c>
      <c r="I821" t="s">
        <v>186</v>
      </c>
      <c r="J821">
        <v>91.42</v>
      </c>
      <c r="M821" s="98">
        <v>26.02</v>
      </c>
      <c r="O821">
        <v>91.42</v>
      </c>
      <c r="P821">
        <v>7.6183333333333296</v>
      </c>
      <c r="Q821" s="99">
        <v>26.02</v>
      </c>
      <c r="T821" t="s">
        <v>949</v>
      </c>
      <c r="U821" t="s">
        <v>57</v>
      </c>
      <c r="V821" t="s">
        <v>950</v>
      </c>
      <c r="W821" s="73" t="s">
        <v>951</v>
      </c>
      <c r="X821" s="74">
        <v>6.99</v>
      </c>
      <c r="Z821" s="76">
        <v>6.79</v>
      </c>
      <c r="AA821" s="27">
        <v>0.10120184899845899</v>
      </c>
      <c r="AC821" s="8" t="s">
        <v>490</v>
      </c>
      <c r="AD821" s="8" t="s">
        <v>952</v>
      </c>
      <c r="AE821" s="8">
        <v>8.19</v>
      </c>
      <c r="AF821" s="8" t="s">
        <v>448</v>
      </c>
      <c r="AH821" s="23">
        <f t="shared" si="428"/>
        <v>6.49</v>
      </c>
      <c r="AI821" s="23">
        <f t="shared" si="429"/>
        <v>6.99</v>
      </c>
      <c r="AJ821" s="23" t="str">
        <f t="shared" si="429"/>
        <v/>
      </c>
      <c r="AK821" s="23">
        <f t="shared" si="429"/>
        <v>6.79</v>
      </c>
      <c r="AM821" s="40">
        <v>91.42</v>
      </c>
      <c r="AN821" s="40">
        <v>8.7899999999999991</v>
      </c>
      <c r="AO821">
        <v>12</v>
      </c>
      <c r="AP821" s="40">
        <f>(AM821 * 1.05) - L821 - Q821 - K821</f>
        <v>69.971000000000004</v>
      </c>
      <c r="AQ821" t="s">
        <v>60</v>
      </c>
      <c r="AR821" s="40">
        <f>(((AH821)-((AP821/AO821) + ((AN821 * 0.03)/AO821)))/AH821)*100</f>
        <v>9.8167693888032819</v>
      </c>
      <c r="AS821" s="40">
        <f>(((AI821)-((AP821/AO821) + ((AN821 * 0.3)/AO821)))/AI821)*100</f>
        <v>13.438245112064848</v>
      </c>
      <c r="AT821" s="40" t="e">
        <f>(((AJ821)-((AP821/AO821) + ((AN821 * 0.03)/AO821)))/AJ821)*100</f>
        <v>#VALUE!</v>
      </c>
      <c r="AU821" s="40">
        <f>(((AK821)-((AP821/AO821) + ((AN821 * 0.07)/AO821)))/AK821)*100</f>
        <v>13.369783996072645</v>
      </c>
      <c r="BB821" s="77">
        <f>(((AH821)-(((AP821/AO821) + ((AN821 * 0.03)/AO821))-AW821))/AH821)*100</f>
        <v>9.8167693888032819</v>
      </c>
      <c r="BC821" s="78">
        <f>(((AI821)-(((AP821/AO821) + ((AN821 * 0.3)/AO821))-AX821))/AI821)*100</f>
        <v>13.438245112064848</v>
      </c>
      <c r="BD821" s="79" t="e">
        <f>(((AJ821)-(((AP821/AO821) + ((AN821 * 0.03)/AO821))-AY821))/AJ821)*100</f>
        <v>#VALUE!</v>
      </c>
      <c r="BE821" s="80">
        <f>(((AK821)-(((AP821/AO821) + ((AN821 * 0.15)/AO821))-AZ821))/AK821)*100</f>
        <v>12.506750122729503</v>
      </c>
      <c r="BG821" t="s">
        <v>3781</v>
      </c>
      <c r="BH821" t="s">
        <v>3782</v>
      </c>
      <c r="BJ821" t="s">
        <v>3713</v>
      </c>
      <c r="BM821" t="s">
        <v>3783</v>
      </c>
      <c r="BN821" t="s">
        <v>501</v>
      </c>
      <c r="BO821" t="s">
        <v>237</v>
      </c>
      <c r="BP821">
        <v>6454342</v>
      </c>
      <c r="BQ821" t="e">
        <v>#N/A</v>
      </c>
      <c r="BR821" t="e">
        <v>#N/A</v>
      </c>
      <c r="BS821">
        <v>46</v>
      </c>
      <c r="BT821" s="88">
        <v>5741.1</v>
      </c>
      <c r="BX821">
        <v>10.29</v>
      </c>
      <c r="BY821">
        <v>10.29</v>
      </c>
      <c r="BZ821">
        <f t="shared" si="421"/>
        <v>0</v>
      </c>
      <c r="CC821" t="e">
        <f>VLOOKUP(A821,'[1]RPT 1280 - Edmonton'!$1:$1048576,4,0)</f>
        <v>#N/A</v>
      </c>
      <c r="CE821" t="s">
        <v>6402</v>
      </c>
      <c r="CF821">
        <v>91.42</v>
      </c>
      <c r="CG821">
        <v>0</v>
      </c>
      <c r="CH821">
        <v>0</v>
      </c>
      <c r="CI821">
        <v>26.02</v>
      </c>
      <c r="CJ821">
        <f t="shared" si="422"/>
        <v>0</v>
      </c>
      <c r="CK821">
        <f t="shared" si="423"/>
        <v>0</v>
      </c>
      <c r="CL821">
        <f t="shared" si="424"/>
        <v>0</v>
      </c>
      <c r="CM821">
        <f t="shared" si="425"/>
        <v>0</v>
      </c>
      <c r="CO821" s="95">
        <v>6.49</v>
      </c>
      <c r="CP821" s="95">
        <v>6.49</v>
      </c>
      <c r="CQ821">
        <f t="shared" si="430"/>
        <v>0</v>
      </c>
    </row>
    <row r="822" spans="1:95" x14ac:dyDescent="0.25">
      <c r="A822" s="105">
        <v>6454326</v>
      </c>
      <c r="B822" t="s">
        <v>3784</v>
      </c>
      <c r="C822" t="s">
        <v>3760</v>
      </c>
      <c r="D822" t="s">
        <v>53</v>
      </c>
      <c r="E822" t="s">
        <v>309</v>
      </c>
      <c r="F822" t="s">
        <v>60</v>
      </c>
      <c r="G822" t="s">
        <v>60</v>
      </c>
      <c r="I822" t="s">
        <v>186</v>
      </c>
      <c r="J822">
        <v>110.08</v>
      </c>
      <c r="M822" s="98">
        <v>22.88</v>
      </c>
      <c r="O822">
        <v>110.08</v>
      </c>
      <c r="P822">
        <v>6.88</v>
      </c>
      <c r="Q822" s="99">
        <v>22.88</v>
      </c>
      <c r="T822" t="s">
        <v>949</v>
      </c>
      <c r="U822" t="s">
        <v>57</v>
      </c>
      <c r="V822" t="s">
        <v>950</v>
      </c>
      <c r="W822" s="73" t="s">
        <v>951</v>
      </c>
      <c r="X822" s="74">
        <v>6.99</v>
      </c>
      <c r="Z822" s="76">
        <v>6.79</v>
      </c>
      <c r="AA822" s="27">
        <v>0.10128755778120201</v>
      </c>
      <c r="AC822" s="8" t="s">
        <v>490</v>
      </c>
      <c r="AD822" s="8" t="s">
        <v>952</v>
      </c>
      <c r="AE822" s="8">
        <v>8.19</v>
      </c>
      <c r="AF822" s="8" t="s">
        <v>448</v>
      </c>
      <c r="AH822" s="23">
        <f t="shared" si="428"/>
        <v>6.49</v>
      </c>
      <c r="AI822" s="23">
        <f t="shared" si="429"/>
        <v>6.99</v>
      </c>
      <c r="AJ822" s="23" t="str">
        <f t="shared" si="429"/>
        <v/>
      </c>
      <c r="AK822" s="23">
        <f t="shared" si="429"/>
        <v>6.79</v>
      </c>
      <c r="AM822" s="40">
        <v>110.08</v>
      </c>
      <c r="AN822" s="40">
        <v>15.01</v>
      </c>
      <c r="AO822">
        <v>16</v>
      </c>
      <c r="AP822" s="40">
        <f>(AM822 * 1.05) - L822 - Q822 - K822</f>
        <v>92.704000000000008</v>
      </c>
      <c r="AQ822" t="s">
        <v>60</v>
      </c>
      <c r="AR822" s="40">
        <f>(((AH822)-((AP822/AO822) + ((AN822 * 0.03)/AO822)))/AH822)*100</f>
        <v>10.290543143297377</v>
      </c>
      <c r="AS822" s="40">
        <f>(((AI822)-((AP822/AO822) + ((AN822 * 0.3)/AO822)))/AI822)*100</f>
        <v>13.083869814020025</v>
      </c>
      <c r="AT822" s="40" t="e">
        <f>(((AJ822)-((AP822/AO822) + ((AN822 * 0.03)/AO822)))/AJ822)*100</f>
        <v>#VALUE!</v>
      </c>
      <c r="AU822" s="40">
        <f>(((AK822)-((AP822/AO822) + ((AN822 * 0.07)/AO822)))/AK822)*100</f>
        <v>13.701491163475687</v>
      </c>
      <c r="BB822" s="77">
        <f>(((AH822)-(((AP822/AO822) + ((AN822 * 0.03)/AO822))-AW822))/AH822)*100</f>
        <v>10.290543143297377</v>
      </c>
      <c r="BC822" s="78">
        <f>(((AI822)-(((AP822/AO822) + ((AN822 * 0.3)/AO822))-AX822))/AI822)*100</f>
        <v>13.083869814020025</v>
      </c>
      <c r="BD822" s="79" t="e">
        <f>(((AJ822)-(((AP822/AO822) + ((AN822 * 0.03)/AO822))-AY822))/AJ822)*100</f>
        <v>#VALUE!</v>
      </c>
      <c r="BE822" s="80">
        <f>(((AK822)-(((AP822/AO822) + ((AN822 * 0.15)/AO822))-AZ822))/AK822)*100</f>
        <v>12.596189248895435</v>
      </c>
      <c r="BG822" t="s">
        <v>3785</v>
      </c>
      <c r="BH822" t="s">
        <v>3786</v>
      </c>
      <c r="BJ822" t="s">
        <v>3713</v>
      </c>
      <c r="BM822" t="s">
        <v>3787</v>
      </c>
      <c r="BN822" t="s">
        <v>548</v>
      </c>
      <c r="BO822" t="s">
        <v>237</v>
      </c>
      <c r="BP822">
        <v>6454326</v>
      </c>
      <c r="BQ822" t="e">
        <v>#N/A</v>
      </c>
      <c r="BR822" t="e">
        <v>#N/A</v>
      </c>
      <c r="BS822">
        <v>49</v>
      </c>
      <c r="BT822" s="88">
        <v>6913.05</v>
      </c>
      <c r="BX822">
        <v>10.29</v>
      </c>
      <c r="BY822">
        <v>10.29</v>
      </c>
      <c r="BZ822">
        <f t="shared" si="421"/>
        <v>0</v>
      </c>
      <c r="CC822" t="e">
        <f>VLOOKUP(A822,'[1]RPT 1280 - Edmonton'!$1:$1048576,4,0)</f>
        <v>#N/A</v>
      </c>
      <c r="CE822" t="s">
        <v>6402</v>
      </c>
      <c r="CF822">
        <v>110.08</v>
      </c>
      <c r="CG822">
        <v>0</v>
      </c>
      <c r="CH822">
        <v>0</v>
      </c>
      <c r="CI822">
        <v>22.88</v>
      </c>
      <c r="CJ822">
        <f t="shared" si="422"/>
        <v>0</v>
      </c>
      <c r="CK822">
        <f t="shared" si="423"/>
        <v>0</v>
      </c>
      <c r="CL822">
        <f t="shared" si="424"/>
        <v>0</v>
      </c>
      <c r="CM822">
        <f t="shared" si="425"/>
        <v>0</v>
      </c>
      <c r="CO822" s="95">
        <v>6.49</v>
      </c>
      <c r="CP822" s="95">
        <v>6.49</v>
      </c>
      <c r="CQ822">
        <f t="shared" si="430"/>
        <v>0</v>
      </c>
    </row>
    <row r="823" spans="1:95" x14ac:dyDescent="0.25">
      <c r="A823" s="105">
        <v>6510580</v>
      </c>
      <c r="B823" t="s">
        <v>3788</v>
      </c>
      <c r="C823" t="s">
        <v>3789</v>
      </c>
      <c r="D823" t="s">
        <v>53</v>
      </c>
      <c r="E823" t="s">
        <v>309</v>
      </c>
      <c r="F823" t="s">
        <v>60</v>
      </c>
      <c r="G823" t="s">
        <v>60</v>
      </c>
      <c r="I823" t="s">
        <v>55</v>
      </c>
      <c r="J823">
        <v>144.47999999999999</v>
      </c>
      <c r="M823" s="98">
        <v>30.03</v>
      </c>
      <c r="O823">
        <v>144.47999999999999</v>
      </c>
      <c r="P823">
        <v>6.88</v>
      </c>
      <c r="Q823" s="99">
        <v>30.03</v>
      </c>
      <c r="T823" t="s">
        <v>949</v>
      </c>
      <c r="U823" t="s">
        <v>57</v>
      </c>
      <c r="V823" t="s">
        <v>950</v>
      </c>
      <c r="W823" s="73" t="s">
        <v>951</v>
      </c>
      <c r="X823" s="74">
        <v>6.99</v>
      </c>
      <c r="Z823" s="76">
        <v>6.79</v>
      </c>
      <c r="AA823" s="27">
        <v>0.101402890894416</v>
      </c>
      <c r="AC823" s="8" t="s">
        <v>490</v>
      </c>
      <c r="AD823" s="8" t="s">
        <v>952</v>
      </c>
      <c r="AE823" s="8">
        <v>8.19</v>
      </c>
      <c r="AF823" s="8" t="s">
        <v>448</v>
      </c>
      <c r="AH823" s="23">
        <f t="shared" si="428"/>
        <v>6.49</v>
      </c>
      <c r="AI823" s="23">
        <f t="shared" si="429"/>
        <v>6.99</v>
      </c>
      <c r="AJ823" s="23" t="str">
        <f t="shared" si="429"/>
        <v/>
      </c>
      <c r="AK823" s="23">
        <f t="shared" si="429"/>
        <v>6.79</v>
      </c>
      <c r="AM823" s="40">
        <v>144.47999999999999</v>
      </c>
      <c r="AN823" s="40">
        <v>16.3</v>
      </c>
      <c r="AO823">
        <v>21</v>
      </c>
      <c r="AP823" s="40">
        <f>(AM823 * 1.05) - L823 - Q823 - K823</f>
        <v>121.67400000000001</v>
      </c>
      <c r="AQ823" t="s">
        <v>60</v>
      </c>
      <c r="AR823" s="40">
        <f>(((AH823)-((AP823/AO823) + ((AN823 * 0.03)/AO823)))/AH823)*100</f>
        <v>10.365397314549849</v>
      </c>
      <c r="AS823" s="40">
        <f>(((AI823)-((AP823/AO823) + ((AN823 * 0.3)/AO823)))/AI823)*100</f>
        <v>13.778867770284073</v>
      </c>
      <c r="AT823" s="40" t="e">
        <f>(((AJ823)-((AP823/AO823) + ((AN823 * 0.03)/AO823)))/AJ823)*100</f>
        <v>#VALUE!</v>
      </c>
      <c r="AU823" s="40">
        <f>(((AK823)-((AP823/AO823) + ((AN823 * 0.07)/AO823)))/AK823)*100</f>
        <v>13.86843397152675</v>
      </c>
      <c r="BB823" s="77">
        <f>(((AH823)-(((AP823/AO823) + ((AN823 * 0.03)/AO823))-AW823))/AH823)*100</f>
        <v>10.365397314549849</v>
      </c>
      <c r="BC823" s="78">
        <f>(((AI823)-(((AP823/AO823) + ((AN823 * 0.3)/AO823))-AX823))/AI823)*100</f>
        <v>13.778867770284073</v>
      </c>
      <c r="BD823" s="79" t="e">
        <f>(((AJ823)-(((AP823/AO823) + ((AN823 * 0.03)/AO823))-AY823))/AJ823)*100</f>
        <v>#VALUE!</v>
      </c>
      <c r="BE823" s="80">
        <f>(((AK823)-(((AP823/AO823) + ((AN823 * 0.15)/AO823))-AZ823))/AK823)*100</f>
        <v>12.953923837576264</v>
      </c>
      <c r="BG823" t="s">
        <v>3790</v>
      </c>
      <c r="BH823" t="s">
        <v>3791</v>
      </c>
      <c r="BM823" t="s">
        <v>3792</v>
      </c>
      <c r="BN823" t="s">
        <v>631</v>
      </c>
      <c r="BO823" t="s">
        <v>237</v>
      </c>
      <c r="BQ823" t="e">
        <v>#N/A</v>
      </c>
      <c r="BR823" t="e">
        <v>#N/A</v>
      </c>
      <c r="BS823">
        <v>54</v>
      </c>
      <c r="BT823" s="88">
        <v>321.16000000000003</v>
      </c>
      <c r="BX823">
        <v>10.29</v>
      </c>
      <c r="BY823">
        <v>10.29</v>
      </c>
      <c r="BZ823">
        <f t="shared" si="421"/>
        <v>0</v>
      </c>
      <c r="CC823" t="e">
        <f>VLOOKUP(A823,'[1]RPT 1280 - Edmonton'!$1:$1048576,4,0)</f>
        <v>#N/A</v>
      </c>
      <c r="CE823" t="s">
        <v>6402</v>
      </c>
      <c r="CF823">
        <v>144.47999999999999</v>
      </c>
      <c r="CG823">
        <v>0</v>
      </c>
      <c r="CH823">
        <v>0</v>
      </c>
      <c r="CI823">
        <v>30.03</v>
      </c>
      <c r="CJ823">
        <f t="shared" si="422"/>
        <v>0</v>
      </c>
      <c r="CK823">
        <f t="shared" si="423"/>
        <v>0</v>
      </c>
      <c r="CL823">
        <f t="shared" si="424"/>
        <v>0</v>
      </c>
      <c r="CM823">
        <f t="shared" si="425"/>
        <v>0</v>
      </c>
      <c r="CO823" s="95">
        <v>6.49</v>
      </c>
      <c r="CP823" s="95">
        <v>6.49</v>
      </c>
      <c r="CQ823">
        <f t="shared" si="430"/>
        <v>0</v>
      </c>
    </row>
    <row r="824" spans="1:95" x14ac:dyDescent="0.25">
      <c r="A824" s="105">
        <v>6510861</v>
      </c>
      <c r="B824" t="s">
        <v>3793</v>
      </c>
      <c r="C824" t="s">
        <v>3794</v>
      </c>
      <c r="D824" t="s">
        <v>53</v>
      </c>
      <c r="E824" t="s">
        <v>309</v>
      </c>
      <c r="F824" t="s">
        <v>60</v>
      </c>
      <c r="G824" t="s">
        <v>60</v>
      </c>
      <c r="I824" t="s">
        <v>186</v>
      </c>
      <c r="J824">
        <v>129.78</v>
      </c>
      <c r="M824" s="98">
        <v>15.33</v>
      </c>
      <c r="O824">
        <v>129.78</v>
      </c>
      <c r="P824">
        <v>6.18</v>
      </c>
      <c r="Q824" s="99">
        <v>15.33</v>
      </c>
      <c r="T824" t="s">
        <v>949</v>
      </c>
      <c r="U824" t="s">
        <v>57</v>
      </c>
      <c r="V824" t="s">
        <v>950</v>
      </c>
      <c r="W824" s="73" t="s">
        <v>951</v>
      </c>
      <c r="X824" s="74">
        <v>6.99</v>
      </c>
      <c r="Z824" s="76">
        <v>6.79</v>
      </c>
      <c r="AA824" s="27">
        <v>0.101335387776066</v>
      </c>
      <c r="AC824" s="8" t="s">
        <v>490</v>
      </c>
      <c r="AD824" s="8" t="s">
        <v>952</v>
      </c>
      <c r="AE824" s="8">
        <v>8.19</v>
      </c>
      <c r="AF824" s="8" t="s">
        <v>448</v>
      </c>
      <c r="AH824" s="23">
        <f t="shared" si="428"/>
        <v>6.49</v>
      </c>
      <c r="AI824" s="23">
        <f t="shared" si="429"/>
        <v>6.99</v>
      </c>
      <c r="AJ824" s="23" t="str">
        <f t="shared" si="429"/>
        <v/>
      </c>
      <c r="AK824" s="23">
        <f t="shared" si="429"/>
        <v>6.79</v>
      </c>
      <c r="AM824" s="40">
        <v>129.78</v>
      </c>
      <c r="AN824" s="40">
        <v>19.309999999999999</v>
      </c>
      <c r="AO824">
        <v>21</v>
      </c>
      <c r="AP824" s="40">
        <f>(AM824 * 1.05) - L824 - Q824 - K824</f>
        <v>120.93900000000001</v>
      </c>
      <c r="AQ824" t="s">
        <v>60</v>
      </c>
      <c r="AR824" s="40">
        <f>(((AH824)-((AP824/AO824) + ((AN824 * 0.03)/AO824)))/AH824)*100</f>
        <v>10.838432753686988</v>
      </c>
      <c r="AS824" s="40">
        <f>(((AI824)-((AP824/AO824) + ((AN824 * 0.3)/AO824)))/AI824)*100</f>
        <v>13.664418557122412</v>
      </c>
      <c r="AT824" s="40" t="e">
        <f>(((AJ824)-((AP824/AO824) + ((AN824 * 0.03)/AO824)))/AJ824)*100</f>
        <v>#VALUE!</v>
      </c>
      <c r="AU824" s="40">
        <f>(((AK824)-((AP824/AO824) + ((AN824 * 0.07)/AO824)))/AK824)*100</f>
        <v>14.236131566028471</v>
      </c>
      <c r="BB824" s="77">
        <f>(((AH824)-(((AP824/AO824) + ((AN824 * 0.03)/AO824))-AW824))/AH824)*100</f>
        <v>10.838432753686988</v>
      </c>
      <c r="BC824" s="78">
        <f>(((AI824)-(((AP824/AO824) + ((AN824 * 0.3)/AO824))-AX824))/AI824)*100</f>
        <v>13.664418557122412</v>
      </c>
      <c r="BD824" s="79" t="e">
        <f>(((AJ824)-(((AP824/AO824) + ((AN824 * 0.03)/AO824))-AY824))/AJ824)*100</f>
        <v>#VALUE!</v>
      </c>
      <c r="BE824" s="80">
        <f>(((AK824)-(((AP824/AO824) + ((AN824 * 0.15)/AO824))-AZ824))/AK824)*100</f>
        <v>13.152745634336203</v>
      </c>
      <c r="BG824" t="s">
        <v>3795</v>
      </c>
      <c r="BH824" t="s">
        <v>3796</v>
      </c>
      <c r="BM824" t="s">
        <v>3797</v>
      </c>
      <c r="BN824" t="s">
        <v>548</v>
      </c>
      <c r="BO824" t="s">
        <v>237</v>
      </c>
      <c r="BQ824" t="e">
        <v>#N/A</v>
      </c>
      <c r="BR824" t="e">
        <v>#N/A</v>
      </c>
      <c r="BX824">
        <v>8.99</v>
      </c>
      <c r="BY824">
        <v>8.99</v>
      </c>
      <c r="BZ824">
        <f t="shared" si="421"/>
        <v>0</v>
      </c>
      <c r="CC824" t="e">
        <f>VLOOKUP(A824,'[1]RPT 1280 - Edmonton'!$1:$1048576,4,0)</f>
        <v>#N/A</v>
      </c>
      <c r="CE824" t="s">
        <v>6402</v>
      </c>
      <c r="CF824">
        <v>129.78</v>
      </c>
      <c r="CG824">
        <v>0</v>
      </c>
      <c r="CH824">
        <v>0</v>
      </c>
      <c r="CI824">
        <v>15.33</v>
      </c>
      <c r="CJ824">
        <f t="shared" si="422"/>
        <v>0</v>
      </c>
      <c r="CK824">
        <f t="shared" si="423"/>
        <v>0</v>
      </c>
      <c r="CL824">
        <f t="shared" si="424"/>
        <v>0</v>
      </c>
      <c r="CM824">
        <f t="shared" si="425"/>
        <v>0</v>
      </c>
      <c r="CO824" s="95">
        <v>6.49</v>
      </c>
      <c r="CP824" s="95">
        <v>6.49</v>
      </c>
      <c r="CQ824">
        <f t="shared" si="430"/>
        <v>0</v>
      </c>
    </row>
    <row r="825" spans="1:95" x14ac:dyDescent="0.25">
      <c r="A825">
        <v>270850</v>
      </c>
      <c r="B825" t="s">
        <v>3798</v>
      </c>
      <c r="C825" t="s">
        <v>3799</v>
      </c>
      <c r="D825" t="s">
        <v>53</v>
      </c>
      <c r="E825" t="s">
        <v>67</v>
      </c>
      <c r="F825" t="s">
        <v>60</v>
      </c>
      <c r="G825" t="s">
        <v>60</v>
      </c>
      <c r="I825" t="s">
        <v>55</v>
      </c>
      <c r="J825">
        <v>48.24</v>
      </c>
      <c r="O825">
        <v>48.24</v>
      </c>
      <c r="P825">
        <v>4.0199999999999996</v>
      </c>
      <c r="T825" t="s">
        <v>485</v>
      </c>
      <c r="U825" t="s">
        <v>57</v>
      </c>
      <c r="V825" t="s">
        <v>486</v>
      </c>
      <c r="W825" s="73" t="s">
        <v>487</v>
      </c>
      <c r="X825" s="74" t="s">
        <v>488</v>
      </c>
      <c r="Z825" s="76">
        <v>6.99</v>
      </c>
      <c r="AA825" s="27">
        <v>0.234034608378871</v>
      </c>
      <c r="AC825" s="8" t="s">
        <v>489</v>
      </c>
      <c r="AD825" s="8" t="s">
        <v>490</v>
      </c>
      <c r="AE825" s="8">
        <v>6.99</v>
      </c>
      <c r="AF825" s="8" t="s">
        <v>230</v>
      </c>
      <c r="AH825" s="23">
        <f t="shared" si="428"/>
        <v>5.49</v>
      </c>
      <c r="AI825" s="23" t="str">
        <f t="shared" si="429"/>
        <v>6.49</v>
      </c>
      <c r="AJ825" s="23" t="str">
        <f t="shared" si="429"/>
        <v/>
      </c>
      <c r="AK825" s="23">
        <f t="shared" si="429"/>
        <v>6.99</v>
      </c>
      <c r="AM825" s="40">
        <v>48.24</v>
      </c>
      <c r="AN825" s="40">
        <v>5.12</v>
      </c>
      <c r="AO825">
        <v>12</v>
      </c>
      <c r="AP825" s="40">
        <f>(AM825 * 1.05) - L825 - Q825 - K825</f>
        <v>50.652000000000001</v>
      </c>
      <c r="AQ825" t="s">
        <v>60</v>
      </c>
      <c r="AR825" s="40">
        <f>(((AH825)-((AP825/AO825) + ((AN825 * 0.03)/AO825)))/AH825)*100</f>
        <v>22.881602914389795</v>
      </c>
      <c r="AS825" s="40">
        <f>(((AI825)-((AP825/AO825) + ((AN825 * 0.3)/AO825)))/AI825)*100</f>
        <v>32.989214175654851</v>
      </c>
      <c r="AT825" s="40" t="e">
        <f>(((AJ825)-((AP825/AO825) + ((AN825 * 0.03)/AO825)))/AJ825)*100</f>
        <v>#VALUE!</v>
      </c>
      <c r="AU825" s="40">
        <f>(((AK825)-((AP825/AO825) + ((AN825 * 0.07)/AO825)))/AK825)*100</f>
        <v>39.186456843109205</v>
      </c>
      <c r="BB825" s="77">
        <f>(((AH825)-(((AP825/AO825) + ((AN825 * 0.03)/AO825))-AW825))/AH825)*100</f>
        <v>22.881602914389795</v>
      </c>
      <c r="BC825" s="78">
        <f>(((AI825)-(((AP825/AO825) + ((AN825 * 0.3)/AO825))-AX825))/AI825)*100</f>
        <v>32.989214175654851</v>
      </c>
      <c r="BD825" s="79" t="e">
        <f>(((AJ825)-(((AP825/AO825) + ((AN825 * 0.03)/AO825))-AY825))/AJ825)*100</f>
        <v>#VALUE!</v>
      </c>
      <c r="BE825" s="80">
        <f>(((AK825)-(((AP825/AO825) + ((AN825 * 0.15)/AO825))-AZ825))/AK825)*100</f>
        <v>38.698140200286126</v>
      </c>
      <c r="BG825" t="s">
        <v>3800</v>
      </c>
      <c r="BH825" t="s">
        <v>3801</v>
      </c>
      <c r="BM825" t="s">
        <v>3802</v>
      </c>
      <c r="BN825" t="s">
        <v>3803</v>
      </c>
      <c r="BO825" t="s">
        <v>237</v>
      </c>
      <c r="BP825">
        <v>270850</v>
      </c>
      <c r="BQ825" t="e">
        <v>#N/A</v>
      </c>
      <c r="BR825" t="e">
        <v>#N/A</v>
      </c>
      <c r="BS825">
        <v>37</v>
      </c>
      <c r="BT825" s="88">
        <v>11811.35</v>
      </c>
      <c r="BX825">
        <v>7.99</v>
      </c>
      <c r="BY825">
        <v>7.99</v>
      </c>
      <c r="BZ825">
        <f t="shared" si="421"/>
        <v>0</v>
      </c>
      <c r="CC825" t="e">
        <f>VLOOKUP(A825,'[1]RPT 1280 - Edmonton'!$1:$1048576,4,0)</f>
        <v>#N/A</v>
      </c>
      <c r="CE825" t="s">
        <v>6402</v>
      </c>
      <c r="CF825">
        <v>48.24</v>
      </c>
      <c r="CG825">
        <v>0</v>
      </c>
      <c r="CH825">
        <v>0</v>
      </c>
      <c r="CI825">
        <v>0</v>
      </c>
      <c r="CJ825">
        <f t="shared" si="422"/>
        <v>0</v>
      </c>
      <c r="CK825">
        <f t="shared" si="423"/>
        <v>0</v>
      </c>
      <c r="CL825">
        <f t="shared" si="424"/>
        <v>0</v>
      </c>
      <c r="CM825">
        <f t="shared" si="425"/>
        <v>0</v>
      </c>
      <c r="CO825" s="95">
        <v>5.49</v>
      </c>
      <c r="CP825" s="95">
        <v>5.49</v>
      </c>
      <c r="CQ825">
        <f t="shared" si="430"/>
        <v>0</v>
      </c>
    </row>
    <row r="826" spans="1:95" x14ac:dyDescent="0.25">
      <c r="A826">
        <v>270900</v>
      </c>
      <c r="B826" t="s">
        <v>3804</v>
      </c>
      <c r="C826" t="s">
        <v>3799</v>
      </c>
      <c r="D826" t="s">
        <v>53</v>
      </c>
      <c r="E826" t="s">
        <v>67</v>
      </c>
      <c r="F826" t="s">
        <v>60</v>
      </c>
      <c r="G826" t="s">
        <v>60</v>
      </c>
      <c r="J826">
        <f t="shared" ref="J826" si="439">J825</f>
        <v>48.24</v>
      </c>
      <c r="O826">
        <f t="shared" ref="O826:P826" si="440">O825</f>
        <v>48.24</v>
      </c>
      <c r="P826">
        <f t="shared" si="440"/>
        <v>4.0199999999999996</v>
      </c>
      <c r="U826" t="s">
        <v>69</v>
      </c>
      <c r="V826" t="s">
        <v>69</v>
      </c>
      <c r="W826" s="73" t="s">
        <v>362</v>
      </c>
      <c r="X826" s="74" t="s">
        <v>362</v>
      </c>
      <c r="Z826" s="76" t="s">
        <v>362</v>
      </c>
      <c r="AC826" s="8" t="s">
        <v>69</v>
      </c>
      <c r="AD826" s="8" t="s">
        <v>69</v>
      </c>
      <c r="AE826" s="8" t="s">
        <v>69</v>
      </c>
      <c r="AF826" s="8" t="s">
        <v>69</v>
      </c>
      <c r="AH826" s="23" t="str">
        <f t="shared" si="428"/>
        <v/>
      </c>
      <c r="AI826" s="23" t="str">
        <f t="shared" si="429"/>
        <v/>
      </c>
      <c r="AJ826" s="23" t="str">
        <f t="shared" si="429"/>
        <v/>
      </c>
      <c r="AK826" s="23" t="str">
        <f t="shared" si="429"/>
        <v/>
      </c>
      <c r="BG826" t="s">
        <v>3805</v>
      </c>
      <c r="BH826" t="s">
        <v>3806</v>
      </c>
      <c r="BM826" t="s">
        <v>3807</v>
      </c>
      <c r="BN826" t="s">
        <v>3803</v>
      </c>
      <c r="BO826" t="s">
        <v>237</v>
      </c>
      <c r="BP826">
        <v>270900</v>
      </c>
      <c r="BQ826" t="e">
        <v>#N/A</v>
      </c>
      <c r="BR826" t="e">
        <v>#N/A</v>
      </c>
      <c r="BS826">
        <v>40</v>
      </c>
      <c r="BT826" s="88">
        <v>8220.7099999999991</v>
      </c>
      <c r="BX826">
        <v>7.99</v>
      </c>
      <c r="BY826">
        <v>7.99</v>
      </c>
      <c r="BZ826">
        <f t="shared" si="421"/>
        <v>0</v>
      </c>
      <c r="CC826" t="e">
        <f>VLOOKUP(A826,'[1]RPT 1280 - Edmonton'!$1:$1048576,4,0)</f>
        <v>#N/A</v>
      </c>
      <c r="CE826" t="s">
        <v>6402</v>
      </c>
      <c r="CF826">
        <v>48.24</v>
      </c>
      <c r="CG826">
        <v>0</v>
      </c>
      <c r="CH826">
        <v>0</v>
      </c>
      <c r="CI826">
        <v>0</v>
      </c>
      <c r="CJ826">
        <f t="shared" si="422"/>
        <v>0</v>
      </c>
      <c r="CK826">
        <f t="shared" si="423"/>
        <v>0</v>
      </c>
      <c r="CL826">
        <f t="shared" si="424"/>
        <v>0</v>
      </c>
      <c r="CM826">
        <f t="shared" si="425"/>
        <v>0</v>
      </c>
    </row>
    <row r="827" spans="1:95" x14ac:dyDescent="0.25">
      <c r="A827" s="105">
        <v>481218</v>
      </c>
      <c r="B827" t="s">
        <v>3808</v>
      </c>
      <c r="C827" t="s">
        <v>3809</v>
      </c>
      <c r="D827" t="s">
        <v>53</v>
      </c>
      <c r="E827" t="s">
        <v>309</v>
      </c>
      <c r="F827" t="s">
        <v>60</v>
      </c>
      <c r="G827" t="s">
        <v>60</v>
      </c>
      <c r="I827" t="s">
        <v>55</v>
      </c>
      <c r="J827">
        <v>65.88</v>
      </c>
      <c r="M827" s="98">
        <v>10.44</v>
      </c>
      <c r="O827">
        <v>65.88</v>
      </c>
      <c r="P827">
        <v>5.49</v>
      </c>
      <c r="Q827" s="99">
        <v>10.44</v>
      </c>
      <c r="T827" t="s">
        <v>485</v>
      </c>
      <c r="U827" t="s">
        <v>57</v>
      </c>
      <c r="V827" t="s">
        <v>486</v>
      </c>
      <c r="W827" s="73" t="s">
        <v>487</v>
      </c>
      <c r="X827" s="74">
        <v>6.79</v>
      </c>
      <c r="Z827" s="76">
        <v>5.99</v>
      </c>
      <c r="AA827" s="27">
        <v>0.10066029143898</v>
      </c>
      <c r="AC827" s="8" t="s">
        <v>489</v>
      </c>
      <c r="AD827" s="8" t="s">
        <v>490</v>
      </c>
      <c r="AE827" s="8">
        <v>6.99</v>
      </c>
      <c r="AF827" s="8" t="s">
        <v>230</v>
      </c>
      <c r="AH827" s="23">
        <f t="shared" si="428"/>
        <v>5.49</v>
      </c>
      <c r="AI827" s="23">
        <f t="shared" si="429"/>
        <v>6.79</v>
      </c>
      <c r="AJ827" s="23" t="str">
        <f t="shared" si="429"/>
        <v/>
      </c>
      <c r="AK827" s="23">
        <f t="shared" si="429"/>
        <v>5.99</v>
      </c>
      <c r="AM827" s="40">
        <v>65.88</v>
      </c>
      <c r="AN827" s="40">
        <v>6.5</v>
      </c>
      <c r="AO827">
        <v>12</v>
      </c>
      <c r="AP827" s="40">
        <f>(AM827 * 1.05) - L827 - Q827 - K827</f>
        <v>58.733999999999995</v>
      </c>
      <c r="AQ827" t="s">
        <v>60</v>
      </c>
      <c r="AR827" s="40">
        <f>(((AH827)-((AP827/AO827) + ((AN827 * 0.03)/AO827)))/AH827)*100</f>
        <v>10.551001821493625</v>
      </c>
      <c r="AS827" s="40">
        <f>(((AI827)-((AP827/AO827) + ((AN827 * 0.3)/AO827)))/AI827)*100</f>
        <v>25.52282768777615</v>
      </c>
      <c r="AT827" s="40" t="e">
        <f>(((AJ827)-((AP827/AO827) + ((AN827 * 0.03)/AO827)))/AJ827)*100</f>
        <v>#VALUE!</v>
      </c>
      <c r="AU827" s="40">
        <f>(((AK827)-((AP827/AO827) + ((AN827 * 0.07)/AO827)))/AK827)*100</f>
        <v>17.655815247634951</v>
      </c>
      <c r="BB827" s="77">
        <f>(((AH827)-(((AP827/AO827) + ((AN827 * 0.03)/AO827))-AW827))/AH827)*100</f>
        <v>10.551001821493625</v>
      </c>
      <c r="BC827" s="78">
        <f>(((AI827)-(((AP827/AO827) + ((AN827 * 0.3)/AO827))-AX827))/AI827)*100</f>
        <v>25.52282768777615</v>
      </c>
      <c r="BD827" s="79" t="e">
        <f>(((AJ827)-(((AP827/AO827) + ((AN827 * 0.03)/AO827))-AY827))/AJ827)*100</f>
        <v>#VALUE!</v>
      </c>
      <c r="BE827" s="80">
        <f>(((AK827)-(((AP827/AO827) + ((AN827 * 0.15)/AO827))-AZ827))/AK827)*100</f>
        <v>16.932387312186986</v>
      </c>
      <c r="BG827" t="s">
        <v>3810</v>
      </c>
      <c r="BH827" t="s">
        <v>3811</v>
      </c>
      <c r="BJ827" t="s">
        <v>3812</v>
      </c>
      <c r="BM827" t="s">
        <v>3813</v>
      </c>
      <c r="BN827" t="s">
        <v>3061</v>
      </c>
      <c r="BO827" t="s">
        <v>237</v>
      </c>
      <c r="BP827">
        <v>481218</v>
      </c>
      <c r="BQ827" t="e">
        <v>#N/A</v>
      </c>
      <c r="BR827" t="e">
        <v>#N/A</v>
      </c>
      <c r="BS827">
        <v>19</v>
      </c>
      <c r="BT827" s="88">
        <v>59123.63</v>
      </c>
      <c r="BX827">
        <v>7.99</v>
      </c>
      <c r="BY827">
        <v>7.99</v>
      </c>
      <c r="BZ827">
        <f t="shared" si="421"/>
        <v>0</v>
      </c>
      <c r="CC827" t="e">
        <f>VLOOKUP(A827,'[1]RPT 1280 - Edmonton'!$1:$1048576,4,0)</f>
        <v>#N/A</v>
      </c>
      <c r="CE827" t="s">
        <v>6402</v>
      </c>
      <c r="CF827">
        <v>65.88</v>
      </c>
      <c r="CG827">
        <v>0</v>
      </c>
      <c r="CH827">
        <v>0</v>
      </c>
      <c r="CI827">
        <v>10.44</v>
      </c>
      <c r="CJ827">
        <f t="shared" si="422"/>
        <v>0</v>
      </c>
      <c r="CK827">
        <f t="shared" si="423"/>
        <v>0</v>
      </c>
      <c r="CL827">
        <f t="shared" si="424"/>
        <v>0</v>
      </c>
      <c r="CM827">
        <f t="shared" si="425"/>
        <v>0</v>
      </c>
      <c r="CO827" s="95">
        <v>5.49</v>
      </c>
      <c r="CP827" s="95">
        <v>5.49</v>
      </c>
      <c r="CQ827">
        <f t="shared" si="430"/>
        <v>0</v>
      </c>
    </row>
    <row r="828" spans="1:95" x14ac:dyDescent="0.25">
      <c r="A828" s="105">
        <v>725754</v>
      </c>
      <c r="B828" t="s">
        <v>3814</v>
      </c>
      <c r="C828" t="s">
        <v>3809</v>
      </c>
      <c r="D828" t="s">
        <v>53</v>
      </c>
      <c r="E828" t="s">
        <v>309</v>
      </c>
      <c r="F828" t="s">
        <v>60</v>
      </c>
      <c r="G828" t="s">
        <v>60</v>
      </c>
      <c r="J828">
        <f t="shared" ref="J828:J835" si="441">J827</f>
        <v>65.88</v>
      </c>
      <c r="M828" s="98">
        <v>10.44</v>
      </c>
      <c r="O828">
        <f t="shared" ref="O828:P835" si="442">O827</f>
        <v>65.88</v>
      </c>
      <c r="P828">
        <f t="shared" si="442"/>
        <v>5.49</v>
      </c>
      <c r="Q828" s="99">
        <v>10.44</v>
      </c>
      <c r="U828" t="s">
        <v>69</v>
      </c>
      <c r="V828" t="s">
        <v>69</v>
      </c>
      <c r="W828" s="73" t="s">
        <v>487</v>
      </c>
      <c r="X828" s="74">
        <v>6.79</v>
      </c>
      <c r="Z828" s="76">
        <v>5.99</v>
      </c>
      <c r="AC828" s="8" t="s">
        <v>69</v>
      </c>
      <c r="AD828" s="8" t="s">
        <v>69</v>
      </c>
      <c r="AE828" s="8" t="s">
        <v>69</v>
      </c>
      <c r="AF828" s="8" t="s">
        <v>69</v>
      </c>
      <c r="AH828" s="23" t="e">
        <f t="shared" si="428"/>
        <v>#VALUE!</v>
      </c>
      <c r="AI828" s="23">
        <f t="shared" si="429"/>
        <v>6.79</v>
      </c>
      <c r="AJ828" s="23" t="str">
        <f t="shared" si="429"/>
        <v/>
      </c>
      <c r="AK828" s="23">
        <f t="shared" si="429"/>
        <v>5.99</v>
      </c>
      <c r="BG828" t="s">
        <v>3815</v>
      </c>
      <c r="BH828" t="s">
        <v>3816</v>
      </c>
      <c r="BJ828" t="s">
        <v>3812</v>
      </c>
      <c r="BM828" t="s">
        <v>3817</v>
      </c>
      <c r="BN828" t="s">
        <v>242</v>
      </c>
      <c r="BO828" t="s">
        <v>237</v>
      </c>
      <c r="BP828">
        <v>725754</v>
      </c>
      <c r="BQ828" t="e">
        <v>#N/A</v>
      </c>
      <c r="BR828" t="e">
        <v>#N/A</v>
      </c>
      <c r="BS828">
        <v>21</v>
      </c>
      <c r="BT828" s="88">
        <v>31636.959999999999</v>
      </c>
      <c r="BX828">
        <v>7.99</v>
      </c>
      <c r="BY828">
        <v>7.99</v>
      </c>
      <c r="BZ828">
        <f t="shared" si="421"/>
        <v>0</v>
      </c>
      <c r="CC828" t="e">
        <f>VLOOKUP(A828,'[1]RPT 1280 - Edmonton'!$1:$1048576,4,0)</f>
        <v>#N/A</v>
      </c>
      <c r="CE828" t="s">
        <v>6402</v>
      </c>
      <c r="CF828">
        <v>65.88</v>
      </c>
      <c r="CG828">
        <v>0</v>
      </c>
      <c r="CH828">
        <v>0</v>
      </c>
      <c r="CI828">
        <v>10.44</v>
      </c>
      <c r="CJ828">
        <f t="shared" si="422"/>
        <v>0</v>
      </c>
      <c r="CK828">
        <f t="shared" si="423"/>
        <v>0</v>
      </c>
      <c r="CL828">
        <f t="shared" si="424"/>
        <v>0</v>
      </c>
      <c r="CM828">
        <f t="shared" si="425"/>
        <v>0</v>
      </c>
    </row>
    <row r="829" spans="1:95" x14ac:dyDescent="0.25">
      <c r="A829" s="105">
        <v>481192</v>
      </c>
      <c r="B829" t="s">
        <v>3818</v>
      </c>
      <c r="C829" t="s">
        <v>3809</v>
      </c>
      <c r="D829" t="s">
        <v>53</v>
      </c>
      <c r="E829" t="s">
        <v>309</v>
      </c>
      <c r="F829" t="s">
        <v>60</v>
      </c>
      <c r="G829" t="s">
        <v>60</v>
      </c>
      <c r="J829">
        <f t="shared" si="441"/>
        <v>65.88</v>
      </c>
      <c r="M829" s="98">
        <v>10.44</v>
      </c>
      <c r="O829">
        <f t="shared" si="442"/>
        <v>65.88</v>
      </c>
      <c r="P829">
        <f t="shared" si="442"/>
        <v>5.49</v>
      </c>
      <c r="Q829" s="99">
        <v>10.44</v>
      </c>
      <c r="U829" t="s">
        <v>69</v>
      </c>
      <c r="V829" t="s">
        <v>69</v>
      </c>
      <c r="W829" s="73" t="s">
        <v>487</v>
      </c>
      <c r="X829" s="74">
        <v>6.79</v>
      </c>
      <c r="Z829" s="76">
        <v>5.99</v>
      </c>
      <c r="AC829" s="8" t="s">
        <v>69</v>
      </c>
      <c r="AD829" s="8" t="s">
        <v>69</v>
      </c>
      <c r="AE829" s="8" t="s">
        <v>69</v>
      </c>
      <c r="AF829" s="8" t="s">
        <v>69</v>
      </c>
      <c r="AH829" s="23" t="e">
        <f t="shared" si="428"/>
        <v>#VALUE!</v>
      </c>
      <c r="AI829" s="23">
        <f t="shared" si="429"/>
        <v>6.79</v>
      </c>
      <c r="AJ829" s="23" t="str">
        <f t="shared" si="429"/>
        <v/>
      </c>
      <c r="AK829" s="23">
        <f t="shared" si="429"/>
        <v>5.99</v>
      </c>
      <c r="BG829" t="s">
        <v>3819</v>
      </c>
      <c r="BH829" t="s">
        <v>3820</v>
      </c>
      <c r="BJ829" t="s">
        <v>3812</v>
      </c>
      <c r="BM829" t="s">
        <v>3821</v>
      </c>
      <c r="BN829" t="s">
        <v>3061</v>
      </c>
      <c r="BO829" t="s">
        <v>237</v>
      </c>
      <c r="BP829">
        <v>481192</v>
      </c>
      <c r="BQ829" t="e">
        <v>#N/A</v>
      </c>
      <c r="BR829" t="e">
        <v>#N/A</v>
      </c>
      <c r="BS829">
        <v>11</v>
      </c>
      <c r="BT829" s="88">
        <v>81589.31</v>
      </c>
      <c r="BX829">
        <v>7.99</v>
      </c>
      <c r="BY829">
        <v>7.99</v>
      </c>
      <c r="BZ829">
        <f t="shared" si="421"/>
        <v>0</v>
      </c>
      <c r="CC829" t="e">
        <f>VLOOKUP(A829,'[1]RPT 1280 - Edmonton'!$1:$1048576,4,0)</f>
        <v>#N/A</v>
      </c>
      <c r="CE829" t="s">
        <v>6402</v>
      </c>
      <c r="CF829">
        <v>65.88</v>
      </c>
      <c r="CG829">
        <v>0</v>
      </c>
      <c r="CH829">
        <v>0</v>
      </c>
      <c r="CI829">
        <v>10.44</v>
      </c>
      <c r="CJ829">
        <f t="shared" si="422"/>
        <v>0</v>
      </c>
      <c r="CK829">
        <f t="shared" si="423"/>
        <v>0</v>
      </c>
      <c r="CL829">
        <f t="shared" si="424"/>
        <v>0</v>
      </c>
      <c r="CM829">
        <f t="shared" si="425"/>
        <v>0</v>
      </c>
    </row>
    <row r="830" spans="1:95" x14ac:dyDescent="0.25">
      <c r="A830" s="105">
        <v>481143</v>
      </c>
      <c r="B830" t="s">
        <v>3822</v>
      </c>
      <c r="C830" t="s">
        <v>3809</v>
      </c>
      <c r="D830" t="s">
        <v>53</v>
      </c>
      <c r="E830" t="s">
        <v>309</v>
      </c>
      <c r="F830" t="s">
        <v>60</v>
      </c>
      <c r="G830" t="s">
        <v>60</v>
      </c>
      <c r="J830">
        <f t="shared" si="441"/>
        <v>65.88</v>
      </c>
      <c r="M830" s="98">
        <v>10.44</v>
      </c>
      <c r="O830">
        <f t="shared" si="442"/>
        <v>65.88</v>
      </c>
      <c r="P830">
        <f t="shared" si="442"/>
        <v>5.49</v>
      </c>
      <c r="Q830" s="99">
        <v>10.44</v>
      </c>
      <c r="U830" t="s">
        <v>69</v>
      </c>
      <c r="V830" t="s">
        <v>69</v>
      </c>
      <c r="W830" s="73" t="s">
        <v>487</v>
      </c>
      <c r="X830" s="74">
        <v>6.79</v>
      </c>
      <c r="Z830" s="76">
        <v>5.99</v>
      </c>
      <c r="AC830" s="8" t="s">
        <v>69</v>
      </c>
      <c r="AD830" s="8" t="s">
        <v>69</v>
      </c>
      <c r="AE830" s="8" t="s">
        <v>69</v>
      </c>
      <c r="AF830" s="8" t="s">
        <v>69</v>
      </c>
      <c r="AH830" s="23" t="e">
        <f t="shared" si="428"/>
        <v>#VALUE!</v>
      </c>
      <c r="AI830" s="23">
        <f t="shared" si="429"/>
        <v>6.79</v>
      </c>
      <c r="AJ830" s="23" t="str">
        <f t="shared" si="429"/>
        <v/>
      </c>
      <c r="AK830" s="23">
        <f t="shared" si="429"/>
        <v>5.99</v>
      </c>
      <c r="BG830" t="s">
        <v>3823</v>
      </c>
      <c r="BH830" t="s">
        <v>3824</v>
      </c>
      <c r="BJ830" t="s">
        <v>3812</v>
      </c>
      <c r="BM830" t="s">
        <v>3825</v>
      </c>
      <c r="BN830" t="s">
        <v>242</v>
      </c>
      <c r="BO830" t="s">
        <v>237</v>
      </c>
      <c r="BP830">
        <v>481143</v>
      </c>
      <c r="BQ830" t="e">
        <v>#N/A</v>
      </c>
      <c r="BR830" t="e">
        <v>#N/A</v>
      </c>
      <c r="BS830">
        <v>3</v>
      </c>
      <c r="BT830" s="88">
        <v>149548.22</v>
      </c>
      <c r="BX830">
        <v>7.99</v>
      </c>
      <c r="BY830">
        <v>7.99</v>
      </c>
      <c r="BZ830">
        <f t="shared" si="421"/>
        <v>0</v>
      </c>
      <c r="CC830" t="e">
        <f>VLOOKUP(A830,'[1]RPT 1280 - Edmonton'!$1:$1048576,4,0)</f>
        <v>#N/A</v>
      </c>
      <c r="CE830" t="s">
        <v>6402</v>
      </c>
      <c r="CF830">
        <v>65.88</v>
      </c>
      <c r="CG830">
        <v>0</v>
      </c>
      <c r="CH830">
        <v>0</v>
      </c>
      <c r="CI830">
        <v>10.44</v>
      </c>
      <c r="CJ830">
        <f t="shared" si="422"/>
        <v>0</v>
      </c>
      <c r="CK830">
        <f t="shared" si="423"/>
        <v>0</v>
      </c>
      <c r="CL830">
        <f t="shared" si="424"/>
        <v>0</v>
      </c>
      <c r="CM830">
        <f t="shared" si="425"/>
        <v>0</v>
      </c>
    </row>
    <row r="831" spans="1:95" x14ac:dyDescent="0.25">
      <c r="A831" s="105">
        <v>481259</v>
      </c>
      <c r="B831" t="s">
        <v>3826</v>
      </c>
      <c r="C831" t="s">
        <v>3809</v>
      </c>
      <c r="D831" t="s">
        <v>53</v>
      </c>
      <c r="E831" t="s">
        <v>309</v>
      </c>
      <c r="F831" t="s">
        <v>60</v>
      </c>
      <c r="G831" t="s">
        <v>60</v>
      </c>
      <c r="J831">
        <f t="shared" si="441"/>
        <v>65.88</v>
      </c>
      <c r="M831" s="98">
        <v>10.44</v>
      </c>
      <c r="O831">
        <f t="shared" si="442"/>
        <v>65.88</v>
      </c>
      <c r="P831">
        <f t="shared" si="442"/>
        <v>5.49</v>
      </c>
      <c r="Q831" s="99">
        <v>10.44</v>
      </c>
      <c r="U831" t="s">
        <v>69</v>
      </c>
      <c r="V831" t="s">
        <v>69</v>
      </c>
      <c r="W831" s="73" t="s">
        <v>487</v>
      </c>
      <c r="X831" s="74">
        <v>6.79</v>
      </c>
      <c r="Z831" s="76">
        <v>5.99</v>
      </c>
      <c r="AC831" s="8" t="s">
        <v>69</v>
      </c>
      <c r="AD831" s="8" t="s">
        <v>69</v>
      </c>
      <c r="AE831" s="8" t="s">
        <v>69</v>
      </c>
      <c r="AF831" s="8" t="s">
        <v>69</v>
      </c>
      <c r="AH831" s="23" t="e">
        <f t="shared" si="428"/>
        <v>#VALUE!</v>
      </c>
      <c r="AI831" s="23">
        <f t="shared" si="429"/>
        <v>6.79</v>
      </c>
      <c r="AJ831" s="23" t="str">
        <f t="shared" si="429"/>
        <v/>
      </c>
      <c r="AK831" s="23">
        <f t="shared" si="429"/>
        <v>5.99</v>
      </c>
      <c r="BG831" t="s">
        <v>3827</v>
      </c>
      <c r="BH831" t="s">
        <v>3828</v>
      </c>
      <c r="BJ831" t="s">
        <v>3812</v>
      </c>
      <c r="BM831" t="s">
        <v>3829</v>
      </c>
      <c r="BN831" t="s">
        <v>3061</v>
      </c>
      <c r="BO831" t="s">
        <v>237</v>
      </c>
      <c r="BP831">
        <v>481259</v>
      </c>
      <c r="BQ831" t="e">
        <v>#N/A</v>
      </c>
      <c r="BR831" t="e">
        <v>#N/A</v>
      </c>
      <c r="BS831">
        <v>22</v>
      </c>
      <c r="BT831" s="88">
        <v>48835.57</v>
      </c>
      <c r="BX831">
        <v>7.99</v>
      </c>
      <c r="BY831">
        <v>7.99</v>
      </c>
      <c r="BZ831">
        <f t="shared" si="421"/>
        <v>0</v>
      </c>
      <c r="CC831" t="e">
        <f>VLOOKUP(A831,'[1]RPT 1280 - Edmonton'!$1:$1048576,4,0)</f>
        <v>#N/A</v>
      </c>
      <c r="CE831" t="s">
        <v>6402</v>
      </c>
      <c r="CF831">
        <v>65.88</v>
      </c>
      <c r="CG831">
        <v>0</v>
      </c>
      <c r="CH831">
        <v>0</v>
      </c>
      <c r="CI831">
        <v>10.44</v>
      </c>
      <c r="CJ831">
        <f t="shared" si="422"/>
        <v>0</v>
      </c>
      <c r="CK831">
        <f t="shared" si="423"/>
        <v>0</v>
      </c>
      <c r="CL831">
        <f t="shared" si="424"/>
        <v>0</v>
      </c>
      <c r="CM831">
        <f t="shared" si="425"/>
        <v>0</v>
      </c>
    </row>
    <row r="832" spans="1:95" x14ac:dyDescent="0.25">
      <c r="A832" s="105">
        <v>481234</v>
      </c>
      <c r="B832" t="s">
        <v>3830</v>
      </c>
      <c r="C832" t="s">
        <v>3809</v>
      </c>
      <c r="D832" t="s">
        <v>53</v>
      </c>
      <c r="E832" t="s">
        <v>309</v>
      </c>
      <c r="F832" t="s">
        <v>60</v>
      </c>
      <c r="G832" t="s">
        <v>60</v>
      </c>
      <c r="J832">
        <f t="shared" si="441"/>
        <v>65.88</v>
      </c>
      <c r="M832" s="98">
        <v>10.44</v>
      </c>
      <c r="O832">
        <f t="shared" si="442"/>
        <v>65.88</v>
      </c>
      <c r="P832">
        <f t="shared" si="442"/>
        <v>5.49</v>
      </c>
      <c r="Q832" s="99">
        <v>10.44</v>
      </c>
      <c r="U832" t="s">
        <v>69</v>
      </c>
      <c r="V832" t="s">
        <v>69</v>
      </c>
      <c r="W832" s="73" t="s">
        <v>487</v>
      </c>
      <c r="X832" s="74">
        <v>6.79</v>
      </c>
      <c r="Z832" s="76">
        <v>5.99</v>
      </c>
      <c r="AC832" s="8" t="s">
        <v>69</v>
      </c>
      <c r="AD832" s="8" t="s">
        <v>69</v>
      </c>
      <c r="AE832" s="8" t="s">
        <v>69</v>
      </c>
      <c r="AF832" s="8" t="s">
        <v>69</v>
      </c>
      <c r="AH832" s="23" t="e">
        <f t="shared" si="428"/>
        <v>#VALUE!</v>
      </c>
      <c r="AI832" s="23">
        <f t="shared" si="429"/>
        <v>6.79</v>
      </c>
      <c r="AJ832" s="23" t="str">
        <f t="shared" si="429"/>
        <v/>
      </c>
      <c r="AK832" s="23">
        <f t="shared" si="429"/>
        <v>5.99</v>
      </c>
      <c r="BG832" t="s">
        <v>3831</v>
      </c>
      <c r="BH832" t="s">
        <v>3832</v>
      </c>
      <c r="BJ832" t="s">
        <v>3812</v>
      </c>
      <c r="BM832" t="s">
        <v>3833</v>
      </c>
      <c r="BN832" t="s">
        <v>242</v>
      </c>
      <c r="BO832" t="s">
        <v>237</v>
      </c>
      <c r="BP832">
        <v>481234</v>
      </c>
      <c r="BQ832" t="e">
        <v>#N/A</v>
      </c>
      <c r="BR832" t="e">
        <v>#N/A</v>
      </c>
      <c r="BS832">
        <v>49</v>
      </c>
      <c r="BT832" s="88">
        <v>7681.32</v>
      </c>
      <c r="BX832">
        <v>7.99</v>
      </c>
      <c r="BY832">
        <v>7.99</v>
      </c>
      <c r="BZ832">
        <f t="shared" si="421"/>
        <v>0</v>
      </c>
      <c r="CC832" t="e">
        <f>VLOOKUP(A832,'[1]RPT 1280 - Edmonton'!$1:$1048576,4,0)</f>
        <v>#N/A</v>
      </c>
      <c r="CE832" t="s">
        <v>6402</v>
      </c>
      <c r="CF832">
        <v>65.88</v>
      </c>
      <c r="CG832">
        <v>0</v>
      </c>
      <c r="CH832">
        <v>0</v>
      </c>
      <c r="CI832">
        <v>10.44</v>
      </c>
      <c r="CJ832">
        <f t="shared" si="422"/>
        <v>0</v>
      </c>
      <c r="CK832">
        <f t="shared" si="423"/>
        <v>0</v>
      </c>
      <c r="CL832">
        <f t="shared" si="424"/>
        <v>0</v>
      </c>
      <c r="CM832">
        <f t="shared" si="425"/>
        <v>0</v>
      </c>
    </row>
    <row r="833" spans="1:95" x14ac:dyDescent="0.25">
      <c r="A833" s="105">
        <v>481069</v>
      </c>
      <c r="B833" t="s">
        <v>3834</v>
      </c>
      <c r="C833" t="s">
        <v>3809</v>
      </c>
      <c r="D833" t="s">
        <v>53</v>
      </c>
      <c r="E833" t="s">
        <v>309</v>
      </c>
      <c r="F833" t="s">
        <v>60</v>
      </c>
      <c r="G833" t="s">
        <v>60</v>
      </c>
      <c r="J833">
        <f t="shared" si="441"/>
        <v>65.88</v>
      </c>
      <c r="M833" s="98">
        <v>10.44</v>
      </c>
      <c r="O833">
        <f t="shared" si="442"/>
        <v>65.88</v>
      </c>
      <c r="P833">
        <f t="shared" si="442"/>
        <v>5.49</v>
      </c>
      <c r="Q833" s="99">
        <v>10.44</v>
      </c>
      <c r="U833" t="s">
        <v>69</v>
      </c>
      <c r="V833" t="s">
        <v>69</v>
      </c>
      <c r="W833" s="73" t="s">
        <v>487</v>
      </c>
      <c r="X833" s="74">
        <v>6.79</v>
      </c>
      <c r="Z833" s="76">
        <v>5.99</v>
      </c>
      <c r="AC833" s="8" t="s">
        <v>69</v>
      </c>
      <c r="AD833" s="8" t="s">
        <v>69</v>
      </c>
      <c r="AE833" s="8" t="s">
        <v>69</v>
      </c>
      <c r="AF833" s="8" t="s">
        <v>69</v>
      </c>
      <c r="AH833" s="23" t="e">
        <f t="shared" si="428"/>
        <v>#VALUE!</v>
      </c>
      <c r="AI833" s="23">
        <f t="shared" si="429"/>
        <v>6.79</v>
      </c>
      <c r="AJ833" s="23" t="str">
        <f t="shared" si="429"/>
        <v/>
      </c>
      <c r="AK833" s="23">
        <f t="shared" si="429"/>
        <v>5.99</v>
      </c>
      <c r="BG833" t="s">
        <v>3835</v>
      </c>
      <c r="BH833" t="s">
        <v>3836</v>
      </c>
      <c r="BJ833" t="s">
        <v>3812</v>
      </c>
      <c r="BM833" t="s">
        <v>3837</v>
      </c>
      <c r="BN833" t="s">
        <v>242</v>
      </c>
      <c r="BO833" t="s">
        <v>237</v>
      </c>
      <c r="BP833">
        <v>481069</v>
      </c>
      <c r="BQ833" t="e">
        <v>#N/A</v>
      </c>
      <c r="BR833" t="e">
        <v>#N/A</v>
      </c>
      <c r="BS833">
        <v>9</v>
      </c>
      <c r="BT833" s="88">
        <v>106383.92</v>
      </c>
      <c r="BX833">
        <v>7.99</v>
      </c>
      <c r="BY833">
        <v>7.99</v>
      </c>
      <c r="BZ833">
        <f t="shared" si="421"/>
        <v>0</v>
      </c>
      <c r="CC833" t="e">
        <f>VLOOKUP(A833,'[1]RPT 1280 - Edmonton'!$1:$1048576,4,0)</f>
        <v>#N/A</v>
      </c>
      <c r="CE833" t="s">
        <v>6402</v>
      </c>
      <c r="CF833">
        <v>65.88</v>
      </c>
      <c r="CG833">
        <v>0</v>
      </c>
      <c r="CH833">
        <v>0</v>
      </c>
      <c r="CI833">
        <v>10.44</v>
      </c>
      <c r="CJ833">
        <f t="shared" si="422"/>
        <v>0</v>
      </c>
      <c r="CK833">
        <f t="shared" si="423"/>
        <v>0</v>
      </c>
      <c r="CL833">
        <f t="shared" si="424"/>
        <v>0</v>
      </c>
      <c r="CM833">
        <f t="shared" si="425"/>
        <v>0</v>
      </c>
    </row>
    <row r="834" spans="1:95" x14ac:dyDescent="0.25">
      <c r="A834" s="105">
        <v>2448439</v>
      </c>
      <c r="B834" t="s">
        <v>3838</v>
      </c>
      <c r="C834" t="s">
        <v>3809</v>
      </c>
      <c r="D834" t="s">
        <v>53</v>
      </c>
      <c r="E834" t="s">
        <v>309</v>
      </c>
      <c r="F834" t="s">
        <v>60</v>
      </c>
      <c r="G834" t="s">
        <v>60</v>
      </c>
      <c r="J834">
        <f t="shared" si="441"/>
        <v>65.88</v>
      </c>
      <c r="M834" s="98">
        <v>10.44</v>
      </c>
      <c r="O834">
        <f t="shared" si="442"/>
        <v>65.88</v>
      </c>
      <c r="P834">
        <f t="shared" si="442"/>
        <v>5.49</v>
      </c>
      <c r="Q834" s="99">
        <v>10.44</v>
      </c>
      <c r="U834" t="s">
        <v>69</v>
      </c>
      <c r="V834" t="s">
        <v>69</v>
      </c>
      <c r="W834" s="73" t="s">
        <v>487</v>
      </c>
      <c r="X834" s="74">
        <v>6.79</v>
      </c>
      <c r="Z834" s="76">
        <v>5.99</v>
      </c>
      <c r="AC834" s="8" t="s">
        <v>69</v>
      </c>
      <c r="AD834" s="8" t="s">
        <v>69</v>
      </c>
      <c r="AE834" s="8" t="s">
        <v>69</v>
      </c>
      <c r="AF834" s="8" t="s">
        <v>69</v>
      </c>
      <c r="AH834" s="23" t="e">
        <f t="shared" si="428"/>
        <v>#VALUE!</v>
      </c>
      <c r="AI834" s="23">
        <f t="shared" si="429"/>
        <v>6.79</v>
      </c>
      <c r="AJ834" s="23" t="str">
        <f t="shared" si="429"/>
        <v/>
      </c>
      <c r="AK834" s="23">
        <f t="shared" si="429"/>
        <v>5.99</v>
      </c>
      <c r="BG834" t="s">
        <v>3839</v>
      </c>
      <c r="BH834" t="s">
        <v>3840</v>
      </c>
      <c r="BJ834" t="s">
        <v>3812</v>
      </c>
      <c r="BM834" t="s">
        <v>3841</v>
      </c>
      <c r="BN834" t="s">
        <v>1696</v>
      </c>
      <c r="BO834" t="s">
        <v>237</v>
      </c>
      <c r="BP834">
        <v>2448439</v>
      </c>
      <c r="BQ834" t="e">
        <v>#N/A</v>
      </c>
      <c r="BR834" t="e">
        <v>#N/A</v>
      </c>
      <c r="BS834">
        <v>42</v>
      </c>
      <c r="BT834" s="88">
        <v>21332.34</v>
      </c>
      <c r="BX834">
        <v>7.99</v>
      </c>
      <c r="BY834">
        <v>7.99</v>
      </c>
      <c r="BZ834">
        <f t="shared" si="421"/>
        <v>0</v>
      </c>
      <c r="CC834" t="e">
        <f>VLOOKUP(A834,'[1]RPT 1280 - Edmonton'!$1:$1048576,4,0)</f>
        <v>#N/A</v>
      </c>
      <c r="CE834" t="s">
        <v>6402</v>
      </c>
      <c r="CF834">
        <v>65.88</v>
      </c>
      <c r="CG834">
        <v>0</v>
      </c>
      <c r="CH834">
        <v>0</v>
      </c>
      <c r="CI834">
        <v>10.44</v>
      </c>
      <c r="CJ834">
        <f t="shared" si="422"/>
        <v>0</v>
      </c>
      <c r="CK834">
        <f t="shared" si="423"/>
        <v>0</v>
      </c>
      <c r="CL834">
        <f t="shared" si="424"/>
        <v>0</v>
      </c>
      <c r="CM834">
        <f t="shared" si="425"/>
        <v>0</v>
      </c>
    </row>
    <row r="835" spans="1:95" x14ac:dyDescent="0.25">
      <c r="A835" s="105">
        <v>6398028</v>
      </c>
      <c r="B835" t="s">
        <v>3842</v>
      </c>
      <c r="C835" t="s">
        <v>3809</v>
      </c>
      <c r="D835" t="s">
        <v>53</v>
      </c>
      <c r="E835" t="s">
        <v>309</v>
      </c>
      <c r="F835" t="s">
        <v>60</v>
      </c>
      <c r="G835" t="s">
        <v>60</v>
      </c>
      <c r="J835">
        <f t="shared" si="441"/>
        <v>65.88</v>
      </c>
      <c r="M835" s="98">
        <v>10.44</v>
      </c>
      <c r="O835">
        <f t="shared" si="442"/>
        <v>65.88</v>
      </c>
      <c r="P835">
        <f t="shared" si="442"/>
        <v>5.49</v>
      </c>
      <c r="Q835" s="99">
        <v>10.44</v>
      </c>
      <c r="U835" t="s">
        <v>69</v>
      </c>
      <c r="V835" t="s">
        <v>69</v>
      </c>
      <c r="W835" s="73" t="s">
        <v>487</v>
      </c>
      <c r="X835" s="74">
        <v>6.79</v>
      </c>
      <c r="Z835" s="76">
        <v>5.99</v>
      </c>
      <c r="AC835" s="8" t="s">
        <v>69</v>
      </c>
      <c r="AD835" s="8" t="s">
        <v>69</v>
      </c>
      <c r="AE835" s="8" t="s">
        <v>69</v>
      </c>
      <c r="AF835" s="8" t="s">
        <v>69</v>
      </c>
      <c r="AH835" s="23" t="e">
        <f t="shared" si="428"/>
        <v>#VALUE!</v>
      </c>
      <c r="AI835" s="23">
        <f t="shared" si="429"/>
        <v>6.79</v>
      </c>
      <c r="AJ835" s="23" t="str">
        <f t="shared" si="429"/>
        <v/>
      </c>
      <c r="AK835" s="23">
        <f t="shared" si="429"/>
        <v>5.99</v>
      </c>
      <c r="BG835" t="s">
        <v>3843</v>
      </c>
      <c r="BH835" t="s">
        <v>3844</v>
      </c>
      <c r="BJ835" t="s">
        <v>3812</v>
      </c>
      <c r="BM835" t="s">
        <v>3845</v>
      </c>
      <c r="BN835" t="s">
        <v>1696</v>
      </c>
      <c r="BO835" t="s">
        <v>237</v>
      </c>
      <c r="BP835">
        <v>6398028</v>
      </c>
      <c r="BQ835" t="e">
        <v>#N/A</v>
      </c>
      <c r="BR835" t="e">
        <v>#N/A</v>
      </c>
      <c r="BS835">
        <v>42</v>
      </c>
      <c r="BT835" s="88">
        <v>13132.23</v>
      </c>
      <c r="BX835">
        <v>7.99</v>
      </c>
      <c r="BY835">
        <v>7.99</v>
      </c>
      <c r="BZ835">
        <f t="shared" si="421"/>
        <v>0</v>
      </c>
      <c r="CC835" t="e">
        <f>VLOOKUP(A835,'[1]RPT 1280 - Edmonton'!$1:$1048576,4,0)</f>
        <v>#N/A</v>
      </c>
      <c r="CE835" t="s">
        <v>6402</v>
      </c>
      <c r="CF835">
        <v>65.88</v>
      </c>
      <c r="CG835">
        <v>0</v>
      </c>
      <c r="CH835">
        <v>0</v>
      </c>
      <c r="CI835">
        <v>10.44</v>
      </c>
      <c r="CJ835">
        <f t="shared" si="422"/>
        <v>0</v>
      </c>
      <c r="CK835">
        <f t="shared" si="423"/>
        <v>0</v>
      </c>
      <c r="CL835">
        <f t="shared" si="424"/>
        <v>0</v>
      </c>
      <c r="CM835">
        <f t="shared" si="425"/>
        <v>0</v>
      </c>
    </row>
    <row r="836" spans="1:95" x14ac:dyDescent="0.25">
      <c r="A836" s="105">
        <v>6454391</v>
      </c>
      <c r="B836" t="s">
        <v>3846</v>
      </c>
      <c r="C836" t="s">
        <v>3809</v>
      </c>
      <c r="D836" t="s">
        <v>53</v>
      </c>
      <c r="E836" t="s">
        <v>309</v>
      </c>
      <c r="F836" t="s">
        <v>60</v>
      </c>
      <c r="G836" t="s">
        <v>60</v>
      </c>
      <c r="I836" t="s">
        <v>186</v>
      </c>
      <c r="J836">
        <v>65.88</v>
      </c>
      <c r="M836" s="98">
        <v>10.44</v>
      </c>
      <c r="O836">
        <v>65.88</v>
      </c>
      <c r="P836">
        <v>5.49</v>
      </c>
      <c r="Q836" s="99">
        <v>10.44</v>
      </c>
      <c r="T836" t="s">
        <v>485</v>
      </c>
      <c r="U836" t="s">
        <v>57</v>
      </c>
      <c r="V836" t="s">
        <v>486</v>
      </c>
      <c r="W836" s="73" t="s">
        <v>487</v>
      </c>
      <c r="X836" s="74">
        <v>6.79</v>
      </c>
      <c r="Z836" s="76">
        <v>5.99</v>
      </c>
      <c r="AA836" s="27">
        <v>0.10050394656952</v>
      </c>
      <c r="AC836" s="8" t="s">
        <v>489</v>
      </c>
      <c r="AD836" s="8" t="s">
        <v>490</v>
      </c>
      <c r="AE836" s="8">
        <v>6.99</v>
      </c>
      <c r="AF836" s="8" t="s">
        <v>230</v>
      </c>
      <c r="AH836" s="23">
        <f t="shared" si="428"/>
        <v>5.49</v>
      </c>
      <c r="AI836" s="23">
        <f t="shared" si="429"/>
        <v>6.79</v>
      </c>
      <c r="AJ836" s="23" t="str">
        <f t="shared" si="429"/>
        <v/>
      </c>
      <c r="AK836" s="23">
        <f t="shared" si="429"/>
        <v>5.99</v>
      </c>
      <c r="AM836" s="40">
        <v>65.88</v>
      </c>
      <c r="AN836" s="40">
        <v>7</v>
      </c>
      <c r="AO836">
        <v>12</v>
      </c>
      <c r="AP836" s="40">
        <f t="shared" ref="AP836:AP843" si="443">(AM836 * 1.05) - L836 - Q836 - K836</f>
        <v>58.733999999999995</v>
      </c>
      <c r="AQ836" t="s">
        <v>60</v>
      </c>
      <c r="AR836" s="40">
        <f t="shared" ref="AR836:AR843" si="444">(((AH836)-((AP836/AO836) + ((AN836 * 0.03)/AO836)))/AH836)*100</f>
        <v>10.528233151183976</v>
      </c>
      <c r="AS836" s="40">
        <f t="shared" ref="AS836:AS843" si="445">(((AI836)-((AP836/AO836) + ((AN836 * 0.3)/AO836)))/AI836)*100</f>
        <v>25.338733431516943</v>
      </c>
      <c r="AT836" s="40" t="e">
        <f t="shared" ref="AT836:AT843" si="446">(((AJ836)-((AP836/AO836) + ((AN836 * 0.03)/AO836)))/AJ836)*100</f>
        <v>#VALUE!</v>
      </c>
      <c r="AU836" s="40">
        <f t="shared" ref="AU836:AU843" si="447">(((AK836)-((AP836/AO836) + ((AN836 * 0.07)/AO836)))/AK836)*100</f>
        <v>17.607122982749029</v>
      </c>
      <c r="BB836" s="77">
        <f t="shared" ref="BB836:BB843" si="448">(((AH836)-(((AP836/AO836) + ((AN836 * 0.03)/AO836))-AW836))/AH836)*100</f>
        <v>10.528233151183976</v>
      </c>
      <c r="BC836" s="78">
        <f t="shared" ref="BC836:BC843" si="449">(((AI836)-(((AP836/AO836) + ((AN836 * 0.3)/AO836))-AX836))/AI836)*100</f>
        <v>25.338733431516943</v>
      </c>
      <c r="BD836" s="79" t="e">
        <f t="shared" ref="BD836:BD843" si="450">(((AJ836)-(((AP836/AO836) + ((AN836 * 0.03)/AO836))-AY836))/AJ836)*100</f>
        <v>#VALUE!</v>
      </c>
      <c r="BE836" s="80">
        <f t="shared" ref="BE836:BE843" si="451">(((AK836)-(((AP836/AO836) + ((AN836 * 0.15)/AO836))-AZ836))/AK836)*100</f>
        <v>16.828046744574291</v>
      </c>
      <c r="BG836" t="s">
        <v>3847</v>
      </c>
      <c r="BH836" t="s">
        <v>3848</v>
      </c>
      <c r="BJ836" t="s">
        <v>3812</v>
      </c>
      <c r="BM836" t="s">
        <v>3849</v>
      </c>
      <c r="BN836" t="s">
        <v>242</v>
      </c>
      <c r="BO836" t="s">
        <v>237</v>
      </c>
      <c r="BP836">
        <v>6454391</v>
      </c>
      <c r="BQ836" t="e">
        <v>#N/A</v>
      </c>
      <c r="BR836" t="e">
        <v>#N/A</v>
      </c>
      <c r="BS836">
        <v>48</v>
      </c>
      <c r="BT836" s="88">
        <v>9802.19</v>
      </c>
      <c r="BX836">
        <v>7.99</v>
      </c>
      <c r="BY836">
        <v>7.99</v>
      </c>
      <c r="BZ836">
        <f t="shared" ref="BZ836:BZ899" si="452">BY836-BX836</f>
        <v>0</v>
      </c>
      <c r="CC836" t="e">
        <f>VLOOKUP(A836,'[1]RPT 1280 - Edmonton'!$1:$1048576,4,0)</f>
        <v>#N/A</v>
      </c>
      <c r="CE836" t="s">
        <v>6402</v>
      </c>
      <c r="CF836">
        <v>65.88</v>
      </c>
      <c r="CG836">
        <v>0</v>
      </c>
      <c r="CH836">
        <v>0</v>
      </c>
      <c r="CI836">
        <v>10.44</v>
      </c>
      <c r="CJ836">
        <f t="shared" ref="CJ836:CJ899" si="453">CF836-J836</f>
        <v>0</v>
      </c>
      <c r="CK836">
        <f t="shared" ref="CK836:CK899" si="454">CG836-K836</f>
        <v>0</v>
      </c>
      <c r="CL836">
        <f t="shared" ref="CL836:CL899" si="455">CH836-L836</f>
        <v>0</v>
      </c>
      <c r="CM836">
        <f t="shared" ref="CM836:CM899" si="456">CI836-M836</f>
        <v>0</v>
      </c>
      <c r="CO836" s="95">
        <v>5.49</v>
      </c>
      <c r="CP836" s="95">
        <v>5.49</v>
      </c>
      <c r="CQ836">
        <f t="shared" ref="CQ836:CQ899" si="457">CP836-CO836</f>
        <v>0</v>
      </c>
    </row>
    <row r="837" spans="1:95" x14ac:dyDescent="0.25">
      <c r="A837">
        <v>6521850</v>
      </c>
      <c r="B837" t="s">
        <v>3850</v>
      </c>
      <c r="C837" t="s">
        <v>3851</v>
      </c>
      <c r="D837" t="s">
        <v>905</v>
      </c>
      <c r="E837" t="s">
        <v>67</v>
      </c>
      <c r="F837" t="s">
        <v>60</v>
      </c>
      <c r="G837" t="s">
        <v>60</v>
      </c>
      <c r="I837" t="s">
        <v>186</v>
      </c>
      <c r="J837">
        <v>35.770000000000003</v>
      </c>
      <c r="M837" s="98">
        <v>1.2</v>
      </c>
      <c r="O837">
        <v>35.770000000000003</v>
      </c>
      <c r="P837">
        <v>5.9616666666666696</v>
      </c>
      <c r="Q837" s="99">
        <v>1.2</v>
      </c>
      <c r="T837" t="s">
        <v>3852</v>
      </c>
      <c r="U837" t="s">
        <v>57</v>
      </c>
      <c r="V837" t="s">
        <v>3853</v>
      </c>
      <c r="W837" s="73" t="s">
        <v>3854</v>
      </c>
      <c r="X837" s="74" t="s">
        <v>3855</v>
      </c>
      <c r="Z837" s="76">
        <v>6.99</v>
      </c>
      <c r="AA837" s="27">
        <v>9.1583200847906707E-2</v>
      </c>
      <c r="AC837" s="8" t="s">
        <v>449</v>
      </c>
      <c r="AD837" s="8">
        <v>8.99</v>
      </c>
      <c r="AE837" s="8" t="s">
        <v>230</v>
      </c>
      <c r="AF837" s="8" t="s">
        <v>230</v>
      </c>
      <c r="AH837" s="23">
        <f t="shared" si="428"/>
        <v>6.29</v>
      </c>
      <c r="AI837" s="23" t="str">
        <f t="shared" si="429"/>
        <v>7.49</v>
      </c>
      <c r="AJ837" s="23" t="str">
        <f t="shared" si="429"/>
        <v/>
      </c>
      <c r="AK837" s="23">
        <f t="shared" si="429"/>
        <v>6.99</v>
      </c>
      <c r="AM837" s="40">
        <v>33.85</v>
      </c>
      <c r="AN837" s="40">
        <v>19.8</v>
      </c>
      <c r="AO837">
        <v>6</v>
      </c>
      <c r="AP837" s="40">
        <f t="shared" si="443"/>
        <v>34.342500000000001</v>
      </c>
      <c r="AQ837" t="s">
        <v>60</v>
      </c>
      <c r="AR837" s="40">
        <f t="shared" si="444"/>
        <v>7.4284578696343386</v>
      </c>
      <c r="AS837" s="40">
        <f t="shared" si="445"/>
        <v>10.363818424566089</v>
      </c>
      <c r="AT837" s="40" t="e">
        <f t="shared" si="446"/>
        <v>#VALUE!</v>
      </c>
      <c r="AU837" s="40">
        <f t="shared" si="447"/>
        <v>14.810443490701008</v>
      </c>
      <c r="BB837" s="77">
        <f t="shared" si="448"/>
        <v>7.4284578696343386</v>
      </c>
      <c r="BC837" s="78">
        <f t="shared" si="449"/>
        <v>10.363818424566089</v>
      </c>
      <c r="BD837" s="79" t="e">
        <f t="shared" si="450"/>
        <v>#VALUE!</v>
      </c>
      <c r="BE837" s="80">
        <f t="shared" si="451"/>
        <v>11.033619456366241</v>
      </c>
      <c r="BG837" t="s">
        <v>3856</v>
      </c>
      <c r="BH837" t="s">
        <v>3857</v>
      </c>
      <c r="BM837" t="s">
        <v>3858</v>
      </c>
      <c r="BN837" t="s">
        <v>82</v>
      </c>
      <c r="BO837" t="s">
        <v>83</v>
      </c>
      <c r="BQ837" t="e">
        <v>#N/A</v>
      </c>
      <c r="BR837" t="e">
        <v>#N/A</v>
      </c>
      <c r="BX837">
        <v>7.79</v>
      </c>
      <c r="BY837">
        <v>7.79</v>
      </c>
      <c r="BZ837">
        <f t="shared" si="452"/>
        <v>0</v>
      </c>
      <c r="CC837" t="e">
        <f>VLOOKUP(A837,'[1]RPT 1280 - Edmonton'!$1:$1048576,4,0)</f>
        <v>#N/A</v>
      </c>
      <c r="CE837" t="s">
        <v>6402</v>
      </c>
      <c r="CF837">
        <v>35.770000000000003</v>
      </c>
      <c r="CG837">
        <v>0</v>
      </c>
      <c r="CH837">
        <v>0</v>
      </c>
      <c r="CI837">
        <v>1.2</v>
      </c>
      <c r="CJ837">
        <f t="shared" si="453"/>
        <v>0</v>
      </c>
      <c r="CK837">
        <f t="shared" si="454"/>
        <v>0</v>
      </c>
      <c r="CL837">
        <f t="shared" si="455"/>
        <v>0</v>
      </c>
      <c r="CM837">
        <f t="shared" si="456"/>
        <v>0</v>
      </c>
      <c r="CO837" s="95">
        <v>6.29</v>
      </c>
      <c r="CP837" s="95">
        <v>6.29</v>
      </c>
      <c r="CQ837">
        <f t="shared" si="457"/>
        <v>0</v>
      </c>
    </row>
    <row r="838" spans="1:95" x14ac:dyDescent="0.25">
      <c r="A838">
        <v>6521843</v>
      </c>
      <c r="B838" t="s">
        <v>3859</v>
      </c>
      <c r="C838" t="s">
        <v>3860</v>
      </c>
      <c r="D838" t="s">
        <v>905</v>
      </c>
      <c r="E838" t="s">
        <v>67</v>
      </c>
      <c r="F838" t="s">
        <v>60</v>
      </c>
      <c r="G838" t="s">
        <v>60</v>
      </c>
      <c r="I838" t="s">
        <v>186</v>
      </c>
      <c r="J838">
        <v>35.26</v>
      </c>
      <c r="M838" s="98">
        <v>1.2</v>
      </c>
      <c r="O838">
        <v>35.26</v>
      </c>
      <c r="P838">
        <v>5.8766666666666696</v>
      </c>
      <c r="Q838" s="99">
        <v>1.2</v>
      </c>
      <c r="T838" t="s">
        <v>3852</v>
      </c>
      <c r="U838" t="s">
        <v>57</v>
      </c>
      <c r="V838" t="s">
        <v>3853</v>
      </c>
      <c r="W838" s="73" t="s">
        <v>3854</v>
      </c>
      <c r="X838" s="74" t="s">
        <v>3855</v>
      </c>
      <c r="Z838" s="76">
        <v>6.99</v>
      </c>
      <c r="AA838" s="27">
        <v>7.24774774774775E-2</v>
      </c>
      <c r="AC838" s="8" t="s">
        <v>449</v>
      </c>
      <c r="AD838" s="8">
        <v>8.99</v>
      </c>
      <c r="AE838" s="8" t="s">
        <v>230</v>
      </c>
      <c r="AF838" s="8" t="s">
        <v>230</v>
      </c>
      <c r="AH838" s="23">
        <f t="shared" si="428"/>
        <v>6.29</v>
      </c>
      <c r="AI838" s="23" t="str">
        <f t="shared" si="429"/>
        <v>7.49</v>
      </c>
      <c r="AJ838" s="23" t="str">
        <f t="shared" si="429"/>
        <v/>
      </c>
      <c r="AK838" s="23">
        <f t="shared" si="429"/>
        <v>6.99</v>
      </c>
      <c r="AM838" s="40">
        <v>33.340000000000003</v>
      </c>
      <c r="AN838" s="40">
        <v>19.8</v>
      </c>
      <c r="AO838">
        <v>6</v>
      </c>
      <c r="AP838" s="40">
        <f t="shared" si="443"/>
        <v>33.807000000000002</v>
      </c>
      <c r="AQ838" t="s">
        <v>60</v>
      </c>
      <c r="AR838" s="40">
        <f t="shared" si="444"/>
        <v>8.8473767885532553</v>
      </c>
      <c r="AS838" s="40">
        <f t="shared" si="445"/>
        <v>11.555407209612815</v>
      </c>
      <c r="AT838" s="40" t="e">
        <f t="shared" si="446"/>
        <v>#VALUE!</v>
      </c>
      <c r="AU838" s="40">
        <f t="shared" si="447"/>
        <v>16.08726752503577</v>
      </c>
      <c r="BB838" s="77">
        <f t="shared" si="448"/>
        <v>8.8473767885532553</v>
      </c>
      <c r="BC838" s="78">
        <f t="shared" si="449"/>
        <v>11.555407209612815</v>
      </c>
      <c r="BD838" s="79" t="e">
        <f t="shared" si="450"/>
        <v>#VALUE!</v>
      </c>
      <c r="BE838" s="80">
        <f t="shared" si="451"/>
        <v>12.310443490701003</v>
      </c>
      <c r="BG838" t="s">
        <v>3861</v>
      </c>
      <c r="BH838" t="s">
        <v>3862</v>
      </c>
      <c r="BM838" t="s">
        <v>3863</v>
      </c>
      <c r="BN838" t="s">
        <v>82</v>
      </c>
      <c r="BO838" t="s">
        <v>83</v>
      </c>
      <c r="BQ838" t="e">
        <v>#N/A</v>
      </c>
      <c r="BR838" t="e">
        <v>#N/A</v>
      </c>
      <c r="BX838">
        <v>7.79</v>
      </c>
      <c r="BY838">
        <v>7.79</v>
      </c>
      <c r="BZ838">
        <f t="shared" si="452"/>
        <v>0</v>
      </c>
      <c r="CC838" t="e">
        <f>VLOOKUP(A838,'[1]RPT 1280 - Edmonton'!$1:$1048576,4,0)</f>
        <v>#N/A</v>
      </c>
      <c r="CE838" t="s">
        <v>6402</v>
      </c>
      <c r="CF838">
        <v>35.26</v>
      </c>
      <c r="CG838">
        <v>0</v>
      </c>
      <c r="CH838">
        <v>0</v>
      </c>
      <c r="CI838">
        <v>1.2</v>
      </c>
      <c r="CJ838">
        <f t="shared" si="453"/>
        <v>0</v>
      </c>
      <c r="CK838">
        <f t="shared" si="454"/>
        <v>0</v>
      </c>
      <c r="CL838">
        <f t="shared" si="455"/>
        <v>0</v>
      </c>
      <c r="CM838">
        <f t="shared" si="456"/>
        <v>0</v>
      </c>
      <c r="CO838" s="95">
        <v>6.29</v>
      </c>
      <c r="CP838" s="95">
        <v>6.29</v>
      </c>
      <c r="CQ838">
        <f t="shared" si="457"/>
        <v>0</v>
      </c>
    </row>
    <row r="839" spans="1:95" x14ac:dyDescent="0.25">
      <c r="A839">
        <v>6521868</v>
      </c>
      <c r="B839" t="s">
        <v>3864</v>
      </c>
      <c r="C839" t="s">
        <v>3865</v>
      </c>
      <c r="D839" t="s">
        <v>905</v>
      </c>
      <c r="E839" t="s">
        <v>67</v>
      </c>
      <c r="F839" t="s">
        <v>60</v>
      </c>
      <c r="G839" t="s">
        <v>60</v>
      </c>
      <c r="I839" t="s">
        <v>199</v>
      </c>
      <c r="J839">
        <v>35.32</v>
      </c>
      <c r="M839" s="98">
        <v>1.2</v>
      </c>
      <c r="O839">
        <v>35.32</v>
      </c>
      <c r="P839">
        <v>5.8866666666666703</v>
      </c>
      <c r="Q839" s="99">
        <v>1.2</v>
      </c>
      <c r="T839" t="s">
        <v>3852</v>
      </c>
      <c r="U839" t="s">
        <v>57</v>
      </c>
      <c r="V839" t="s">
        <v>3853</v>
      </c>
      <c r="W839" s="73" t="s">
        <v>3854</v>
      </c>
      <c r="X839" s="74" t="s">
        <v>3855</v>
      </c>
      <c r="Z839" s="76">
        <v>6.99</v>
      </c>
      <c r="AA839" s="27">
        <v>7.2405935347111802E-2</v>
      </c>
      <c r="AC839" s="8" t="s">
        <v>449</v>
      </c>
      <c r="AD839" s="8">
        <v>8.99</v>
      </c>
      <c r="AE839" s="8" t="s">
        <v>230</v>
      </c>
      <c r="AF839" s="8" t="s">
        <v>230</v>
      </c>
      <c r="AH839" s="23">
        <f t="shared" si="428"/>
        <v>6.29</v>
      </c>
      <c r="AI839" s="23" t="str">
        <f t="shared" si="429"/>
        <v>7.49</v>
      </c>
      <c r="AJ839" s="23" t="str">
        <f t="shared" si="429"/>
        <v/>
      </c>
      <c r="AK839" s="23">
        <f t="shared" si="429"/>
        <v>6.99</v>
      </c>
      <c r="AM839" s="40">
        <v>33.340000000000003</v>
      </c>
      <c r="AN839" s="40">
        <v>19.8</v>
      </c>
      <c r="AO839">
        <v>6</v>
      </c>
      <c r="AP839" s="40">
        <f t="shared" si="443"/>
        <v>33.807000000000002</v>
      </c>
      <c r="AQ839" t="s">
        <v>60</v>
      </c>
      <c r="AR839" s="40">
        <f t="shared" si="444"/>
        <v>8.8473767885532553</v>
      </c>
      <c r="AS839" s="40">
        <f t="shared" si="445"/>
        <v>11.555407209612815</v>
      </c>
      <c r="AT839" s="40" t="e">
        <f t="shared" si="446"/>
        <v>#VALUE!</v>
      </c>
      <c r="AU839" s="40">
        <f t="shared" si="447"/>
        <v>16.08726752503577</v>
      </c>
      <c r="BB839" s="77">
        <f t="shared" si="448"/>
        <v>8.8473767885532553</v>
      </c>
      <c r="BC839" s="78">
        <f t="shared" si="449"/>
        <v>11.555407209612815</v>
      </c>
      <c r="BD839" s="79" t="e">
        <f t="shared" si="450"/>
        <v>#VALUE!</v>
      </c>
      <c r="BE839" s="80">
        <f t="shared" si="451"/>
        <v>12.310443490701003</v>
      </c>
      <c r="BG839" t="s">
        <v>3866</v>
      </c>
      <c r="BH839" t="s">
        <v>3867</v>
      </c>
      <c r="BM839" t="s">
        <v>3868</v>
      </c>
      <c r="BN839" t="s">
        <v>82</v>
      </c>
      <c r="BO839" t="s">
        <v>83</v>
      </c>
      <c r="BQ839" t="e">
        <v>#N/A</v>
      </c>
      <c r="BR839" t="e">
        <v>#N/A</v>
      </c>
      <c r="BX839">
        <v>7.79</v>
      </c>
      <c r="BY839">
        <v>7.79</v>
      </c>
      <c r="BZ839">
        <f t="shared" si="452"/>
        <v>0</v>
      </c>
      <c r="CC839" t="e">
        <f>VLOOKUP(A839,'[1]RPT 1280 - Edmonton'!$1:$1048576,4,0)</f>
        <v>#N/A</v>
      </c>
      <c r="CE839" t="s">
        <v>6402</v>
      </c>
      <c r="CF839">
        <v>35.32</v>
      </c>
      <c r="CG839">
        <v>0</v>
      </c>
      <c r="CH839">
        <v>0</v>
      </c>
      <c r="CI839">
        <v>1.2</v>
      </c>
      <c r="CJ839">
        <f t="shared" si="453"/>
        <v>0</v>
      </c>
      <c r="CK839">
        <f t="shared" si="454"/>
        <v>0</v>
      </c>
      <c r="CL839">
        <f t="shared" si="455"/>
        <v>0</v>
      </c>
      <c r="CM839">
        <f t="shared" si="456"/>
        <v>0</v>
      </c>
      <c r="CO839" s="95">
        <v>6.29</v>
      </c>
      <c r="CP839" s="95">
        <v>6.29</v>
      </c>
      <c r="CQ839">
        <f t="shared" si="457"/>
        <v>0</v>
      </c>
    </row>
    <row r="840" spans="1:95" x14ac:dyDescent="0.25">
      <c r="A840" s="105">
        <v>270819</v>
      </c>
      <c r="B840" s="41" t="s">
        <v>3869</v>
      </c>
      <c r="C840" s="41" t="s">
        <v>3870</v>
      </c>
      <c r="D840" s="41" t="s">
        <v>905</v>
      </c>
      <c r="E840" s="93" t="s">
        <v>185</v>
      </c>
      <c r="F840" s="41" t="s">
        <v>60</v>
      </c>
      <c r="G840" s="41" t="s">
        <v>60</v>
      </c>
      <c r="H840" s="41"/>
      <c r="I840" s="41" t="s">
        <v>186</v>
      </c>
      <c r="J840" s="41">
        <v>31.09</v>
      </c>
      <c r="K840" s="97">
        <v>3.72</v>
      </c>
      <c r="L840" s="43"/>
      <c r="N840" s="41"/>
      <c r="O840" s="41">
        <v>27.37</v>
      </c>
      <c r="P840" s="41">
        <v>4.5616666666666701</v>
      </c>
      <c r="R840" s="41"/>
      <c r="S840" s="41"/>
      <c r="T840" s="41" t="s">
        <v>56</v>
      </c>
      <c r="U840" s="41" t="s">
        <v>57</v>
      </c>
      <c r="V840" s="41" t="s">
        <v>58</v>
      </c>
      <c r="W840" s="73" t="s">
        <v>3871</v>
      </c>
      <c r="X840" s="74">
        <v>7.79</v>
      </c>
      <c r="Z840" s="76">
        <v>6.79</v>
      </c>
      <c r="AA840" s="42">
        <v>0.103989645958584</v>
      </c>
      <c r="AB840" s="41"/>
      <c r="AC840" s="21">
        <v>5.99</v>
      </c>
      <c r="AD840" s="21">
        <v>7.19</v>
      </c>
      <c r="AE840" s="21">
        <v>6.19</v>
      </c>
      <c r="AF840" s="21">
        <v>7.19</v>
      </c>
      <c r="AG840" s="41"/>
      <c r="AH840" s="22">
        <f t="shared" si="428"/>
        <v>6.19</v>
      </c>
      <c r="AI840" s="22">
        <f t="shared" si="429"/>
        <v>7.79</v>
      </c>
      <c r="AJ840" s="22" t="str">
        <f t="shared" si="429"/>
        <v/>
      </c>
      <c r="AK840" s="22">
        <f t="shared" si="429"/>
        <v>6.79</v>
      </c>
      <c r="AL840" s="41"/>
      <c r="AM840" s="43">
        <v>28.99</v>
      </c>
      <c r="AN840" s="43">
        <v>26.76</v>
      </c>
      <c r="AO840" s="41">
        <v>6</v>
      </c>
      <c r="AP840" s="43">
        <f t="shared" si="443"/>
        <v>26.7195</v>
      </c>
      <c r="AQ840" s="41" t="s">
        <v>563</v>
      </c>
      <c r="AR840" s="43">
        <f t="shared" si="444"/>
        <v>25.895799676898235</v>
      </c>
      <c r="AS840" s="43">
        <f t="shared" si="445"/>
        <v>25.657894736842106</v>
      </c>
      <c r="AT840" s="43" t="e">
        <f t="shared" si="446"/>
        <v>#VALUE!</v>
      </c>
      <c r="AU840" s="43">
        <f t="shared" si="447"/>
        <v>29.816642120765842</v>
      </c>
      <c r="AV840" s="41"/>
      <c r="AW840" s="41"/>
      <c r="AX840" s="43"/>
      <c r="AY840" s="41"/>
      <c r="AZ840" s="41"/>
      <c r="BA840" s="41"/>
      <c r="BB840" s="77">
        <f t="shared" si="448"/>
        <v>25.895799676898235</v>
      </c>
      <c r="BC840" s="78">
        <f t="shared" si="449"/>
        <v>25.657894736842106</v>
      </c>
      <c r="BD840" s="79" t="e">
        <f t="shared" si="450"/>
        <v>#VALUE!</v>
      </c>
      <c r="BE840" s="80">
        <f t="shared" si="451"/>
        <v>24.561855670103103</v>
      </c>
      <c r="BF840" s="41"/>
      <c r="BG840" s="41" t="s">
        <v>3872</v>
      </c>
      <c r="BH840" s="41" t="s">
        <v>3873</v>
      </c>
      <c r="BJ840" t="s">
        <v>3874</v>
      </c>
      <c r="BM840" t="s">
        <v>3875</v>
      </c>
      <c r="BN840" t="s">
        <v>3876</v>
      </c>
      <c r="BO840" t="s">
        <v>83</v>
      </c>
      <c r="BQ840" t="s">
        <v>309</v>
      </c>
      <c r="BR840" t="e">
        <v>#N/A</v>
      </c>
      <c r="BS840">
        <v>17</v>
      </c>
      <c r="BT840" s="88">
        <v>33182.300000000003</v>
      </c>
      <c r="BX840">
        <v>7.49</v>
      </c>
      <c r="BY840">
        <v>7.49</v>
      </c>
      <c r="BZ840">
        <f t="shared" si="452"/>
        <v>0</v>
      </c>
      <c r="CC840" t="e">
        <f>VLOOKUP(A840,'[1]RPT 1280 - Edmonton'!$1:$1048576,4,0)</f>
        <v>#N/A</v>
      </c>
      <c r="CE840" t="s">
        <v>6402</v>
      </c>
      <c r="CF840">
        <v>31.09</v>
      </c>
      <c r="CG840">
        <v>3.72</v>
      </c>
      <c r="CH840">
        <v>0</v>
      </c>
      <c r="CI840">
        <v>0</v>
      </c>
      <c r="CJ840">
        <f t="shared" si="453"/>
        <v>0</v>
      </c>
      <c r="CK840">
        <f t="shared" si="454"/>
        <v>0</v>
      </c>
      <c r="CL840">
        <f t="shared" si="455"/>
        <v>0</v>
      </c>
      <c r="CM840">
        <f t="shared" si="456"/>
        <v>0</v>
      </c>
      <c r="CO840" s="95">
        <v>4.99</v>
      </c>
      <c r="CP840" s="257">
        <v>4.99</v>
      </c>
      <c r="CQ840">
        <f t="shared" si="457"/>
        <v>0</v>
      </c>
    </row>
    <row r="841" spans="1:95" x14ac:dyDescent="0.25">
      <c r="A841" s="105">
        <v>323493</v>
      </c>
      <c r="B841" s="41" t="s">
        <v>3877</v>
      </c>
      <c r="C841" s="41" t="s">
        <v>3870</v>
      </c>
      <c r="D841" s="41" t="s">
        <v>905</v>
      </c>
      <c r="E841" s="93" t="s">
        <v>185</v>
      </c>
      <c r="F841" s="41" t="s">
        <v>60</v>
      </c>
      <c r="G841" s="41" t="s">
        <v>60</v>
      </c>
      <c r="H841" s="41"/>
      <c r="I841" s="41" t="s">
        <v>199</v>
      </c>
      <c r="J841" s="41">
        <v>31.09</v>
      </c>
      <c r="K841" s="97">
        <v>3.72</v>
      </c>
      <c r="L841" s="43"/>
      <c r="N841" s="41"/>
      <c r="O841" s="41">
        <v>27.07</v>
      </c>
      <c r="P841" s="41">
        <v>4.5116666666666703</v>
      </c>
      <c r="R841" s="41"/>
      <c r="S841" s="41"/>
      <c r="T841" s="41" t="s">
        <v>56</v>
      </c>
      <c r="U841" s="41" t="s">
        <v>57</v>
      </c>
      <c r="V841" s="41" t="s">
        <v>58</v>
      </c>
      <c r="W841" s="73" t="s">
        <v>3871</v>
      </c>
      <c r="X841" s="74">
        <v>7.79</v>
      </c>
      <c r="Z841" s="76">
        <v>6.79</v>
      </c>
      <c r="AA841" s="42">
        <v>0.104440547762191</v>
      </c>
      <c r="AB841" s="41"/>
      <c r="AC841" s="21">
        <v>5.99</v>
      </c>
      <c r="AD841" s="21">
        <v>7.19</v>
      </c>
      <c r="AE841" s="21">
        <v>6.19</v>
      </c>
      <c r="AF841" s="21">
        <v>7.19</v>
      </c>
      <c r="AG841" s="41"/>
      <c r="AH841" s="22">
        <f t="shared" si="428"/>
        <v>6.19</v>
      </c>
      <c r="AI841" s="22">
        <f t="shared" si="429"/>
        <v>7.79</v>
      </c>
      <c r="AJ841" s="22" t="str">
        <f t="shared" si="429"/>
        <v/>
      </c>
      <c r="AK841" s="22">
        <f t="shared" si="429"/>
        <v>6.79</v>
      </c>
      <c r="AL841" s="41"/>
      <c r="AM841" s="43">
        <v>28.99</v>
      </c>
      <c r="AN841" s="43">
        <v>27.44</v>
      </c>
      <c r="AO841" s="41">
        <v>6</v>
      </c>
      <c r="AP841" s="43">
        <f t="shared" si="443"/>
        <v>26.7195</v>
      </c>
      <c r="AQ841" s="41" t="s">
        <v>563</v>
      </c>
      <c r="AR841" s="43">
        <f t="shared" si="444"/>
        <v>25.840872374798067</v>
      </c>
      <c r="AS841" s="43">
        <f t="shared" si="445"/>
        <v>25.221437740693204</v>
      </c>
      <c r="AT841" s="43" t="e">
        <f t="shared" si="446"/>
        <v>#VALUE!</v>
      </c>
      <c r="AU841" s="43">
        <f t="shared" si="447"/>
        <v>29.699803632793326</v>
      </c>
      <c r="AV841" s="41"/>
      <c r="AW841" s="41"/>
      <c r="AX841" s="43"/>
      <c r="AY841" s="41"/>
      <c r="AZ841" s="41"/>
      <c r="BA841" s="41"/>
      <c r="BB841" s="77">
        <f t="shared" si="448"/>
        <v>25.840872374798067</v>
      </c>
      <c r="BC841" s="78">
        <f t="shared" si="449"/>
        <v>25.221437740693204</v>
      </c>
      <c r="BD841" s="79" t="e">
        <f t="shared" si="450"/>
        <v>#VALUE!</v>
      </c>
      <c r="BE841" s="80">
        <f t="shared" si="451"/>
        <v>24.311487481590579</v>
      </c>
      <c r="BF841" s="41"/>
      <c r="BG841" s="41" t="s">
        <v>3878</v>
      </c>
      <c r="BH841" s="41" t="s">
        <v>3879</v>
      </c>
      <c r="BJ841" t="s">
        <v>3874</v>
      </c>
      <c r="BM841" t="s">
        <v>3880</v>
      </c>
      <c r="BN841" t="s">
        <v>3876</v>
      </c>
      <c r="BO841" t="s">
        <v>83</v>
      </c>
      <c r="BQ841" t="s">
        <v>309</v>
      </c>
      <c r="BR841" t="e">
        <v>#N/A</v>
      </c>
      <c r="BS841">
        <v>33</v>
      </c>
      <c r="BT841" s="88">
        <v>12048.34</v>
      </c>
      <c r="BX841">
        <v>7.49</v>
      </c>
      <c r="BY841">
        <v>7.49</v>
      </c>
      <c r="BZ841">
        <f t="shared" si="452"/>
        <v>0</v>
      </c>
      <c r="CC841" t="e">
        <f>VLOOKUP(A841,'[1]RPT 1280 - Edmonton'!$1:$1048576,4,0)</f>
        <v>#N/A</v>
      </c>
      <c r="CE841" t="s">
        <v>6402</v>
      </c>
      <c r="CF841">
        <v>30.79</v>
      </c>
      <c r="CG841">
        <v>3.72</v>
      </c>
      <c r="CH841">
        <v>0</v>
      </c>
      <c r="CI841">
        <v>0</v>
      </c>
      <c r="CJ841">
        <f t="shared" si="453"/>
        <v>-0.30000000000000071</v>
      </c>
      <c r="CK841">
        <f t="shared" si="454"/>
        <v>0</v>
      </c>
      <c r="CL841">
        <f t="shared" si="455"/>
        <v>0</v>
      </c>
      <c r="CM841">
        <f t="shared" si="456"/>
        <v>0</v>
      </c>
      <c r="CO841" s="95">
        <v>4.99</v>
      </c>
      <c r="CP841" s="257">
        <v>4.99</v>
      </c>
      <c r="CQ841">
        <f t="shared" si="457"/>
        <v>0</v>
      </c>
    </row>
    <row r="842" spans="1:95" x14ac:dyDescent="0.25">
      <c r="A842" s="105">
        <v>448217</v>
      </c>
      <c r="B842" s="41" t="s">
        <v>3881</v>
      </c>
      <c r="C842" s="41" t="s">
        <v>3870</v>
      </c>
      <c r="D842" s="41" t="s">
        <v>905</v>
      </c>
      <c r="E842" s="93" t="s">
        <v>185</v>
      </c>
      <c r="F842" s="41" t="s">
        <v>60</v>
      </c>
      <c r="G842" s="41" t="s">
        <v>60</v>
      </c>
      <c r="H842" s="41"/>
      <c r="I842" s="41" t="s">
        <v>205</v>
      </c>
      <c r="J842" s="41">
        <v>31.09</v>
      </c>
      <c r="K842" s="97">
        <v>3.72</v>
      </c>
      <c r="L842" s="43"/>
      <c r="N842" s="41"/>
      <c r="O842" s="41">
        <v>27.37</v>
      </c>
      <c r="P842" s="41">
        <v>4.5616666666666701</v>
      </c>
      <c r="R842" s="41"/>
      <c r="S842" s="41"/>
      <c r="T842" s="41" t="s">
        <v>56</v>
      </c>
      <c r="U842" s="41" t="s">
        <v>57</v>
      </c>
      <c r="V842" s="41" t="s">
        <v>58</v>
      </c>
      <c r="W842" s="73" t="s">
        <v>3871</v>
      </c>
      <c r="X842" s="74">
        <v>7.79</v>
      </c>
      <c r="Z842" s="76">
        <v>6.79</v>
      </c>
      <c r="AA842" s="42">
        <v>0.103989645958584</v>
      </c>
      <c r="AB842" s="41"/>
      <c r="AC842" s="21">
        <v>5.99</v>
      </c>
      <c r="AD842" s="21">
        <v>7.19</v>
      </c>
      <c r="AE842" s="21">
        <v>6.19</v>
      </c>
      <c r="AF842" s="21">
        <v>7.19</v>
      </c>
      <c r="AG842" s="41"/>
      <c r="AH842" s="22">
        <f t="shared" si="428"/>
        <v>6.19</v>
      </c>
      <c r="AI842" s="22">
        <f t="shared" si="429"/>
        <v>7.79</v>
      </c>
      <c r="AJ842" s="22" t="str">
        <f t="shared" si="429"/>
        <v/>
      </c>
      <c r="AK842" s="22">
        <f t="shared" si="429"/>
        <v>6.79</v>
      </c>
      <c r="AL842" s="41"/>
      <c r="AM842" s="43">
        <v>28.99</v>
      </c>
      <c r="AN842" s="43">
        <v>26.49</v>
      </c>
      <c r="AO842" s="41">
        <v>6</v>
      </c>
      <c r="AP842" s="43">
        <f t="shared" si="443"/>
        <v>26.7195</v>
      </c>
      <c r="AQ842" s="41" t="s">
        <v>563</v>
      </c>
      <c r="AR842" s="43">
        <f t="shared" si="444"/>
        <v>25.917609046849758</v>
      </c>
      <c r="AS842" s="43">
        <f t="shared" si="445"/>
        <v>25.83119383825418</v>
      </c>
      <c r="AT842" s="43" t="e">
        <f t="shared" si="446"/>
        <v>#VALUE!</v>
      </c>
      <c r="AU842" s="43">
        <f t="shared" si="447"/>
        <v>29.863033873343152</v>
      </c>
      <c r="AV842" s="41"/>
      <c r="AW842" s="41"/>
      <c r="AX842" s="43"/>
      <c r="AY842" s="41"/>
      <c r="AZ842" s="41"/>
      <c r="BA842" s="41"/>
      <c r="BB842" s="77">
        <f t="shared" si="448"/>
        <v>25.917609046849758</v>
      </c>
      <c r="BC842" s="78">
        <f t="shared" si="449"/>
        <v>25.83119383825418</v>
      </c>
      <c r="BD842" s="79" t="e">
        <f t="shared" si="450"/>
        <v>#VALUE!</v>
      </c>
      <c r="BE842" s="80">
        <f t="shared" si="451"/>
        <v>24.661266568483065</v>
      </c>
      <c r="BF842" s="41"/>
      <c r="BG842" s="41" t="s">
        <v>3882</v>
      </c>
      <c r="BH842" s="41" t="s">
        <v>3883</v>
      </c>
      <c r="BJ842" t="s">
        <v>3874</v>
      </c>
      <c r="BM842" t="s">
        <v>3884</v>
      </c>
      <c r="BN842" t="s">
        <v>3876</v>
      </c>
      <c r="BO842" t="s">
        <v>83</v>
      </c>
      <c r="BQ842" t="s">
        <v>309</v>
      </c>
      <c r="BR842" t="e">
        <v>#N/A</v>
      </c>
      <c r="BS842">
        <v>21</v>
      </c>
      <c r="BT842" s="88">
        <v>33967.58</v>
      </c>
      <c r="BX842">
        <v>7.49</v>
      </c>
      <c r="BY842">
        <v>7.49</v>
      </c>
      <c r="BZ842">
        <f t="shared" si="452"/>
        <v>0</v>
      </c>
      <c r="CC842" t="e">
        <f>VLOOKUP(A842,'[1]RPT 1280 - Edmonton'!$1:$1048576,4,0)</f>
        <v>#N/A</v>
      </c>
      <c r="CE842" t="s">
        <v>6402</v>
      </c>
      <c r="CF842">
        <v>31.09</v>
      </c>
      <c r="CG842">
        <v>3.72</v>
      </c>
      <c r="CH842">
        <v>0</v>
      </c>
      <c r="CI842">
        <v>0</v>
      </c>
      <c r="CJ842">
        <f t="shared" si="453"/>
        <v>0</v>
      </c>
      <c r="CK842">
        <f t="shared" si="454"/>
        <v>0</v>
      </c>
      <c r="CL842">
        <f t="shared" si="455"/>
        <v>0</v>
      </c>
      <c r="CM842">
        <f t="shared" si="456"/>
        <v>0</v>
      </c>
      <c r="CO842" s="95">
        <v>4.99</v>
      </c>
      <c r="CP842" s="257">
        <v>4.99</v>
      </c>
      <c r="CQ842">
        <f t="shared" si="457"/>
        <v>0</v>
      </c>
    </row>
    <row r="843" spans="1:95" x14ac:dyDescent="0.25">
      <c r="A843" s="105">
        <v>448266</v>
      </c>
      <c r="B843" s="41" t="s">
        <v>3885</v>
      </c>
      <c r="C843" s="41" t="s">
        <v>3870</v>
      </c>
      <c r="D843" s="41" t="s">
        <v>905</v>
      </c>
      <c r="E843" s="93" t="s">
        <v>185</v>
      </c>
      <c r="F843" s="41" t="s">
        <v>60</v>
      </c>
      <c r="G843" s="41" t="s">
        <v>60</v>
      </c>
      <c r="H843" s="41"/>
      <c r="I843" s="41" t="s">
        <v>263</v>
      </c>
      <c r="J843" s="41">
        <v>31.09</v>
      </c>
      <c r="K843" s="97">
        <v>3.72</v>
      </c>
      <c r="L843" s="43"/>
      <c r="N843" s="41"/>
      <c r="O843" s="41">
        <v>25.45</v>
      </c>
      <c r="P843" s="41">
        <v>4.2416666666666698</v>
      </c>
      <c r="R843" s="41"/>
      <c r="S843" s="41"/>
      <c r="T843" s="41" t="s">
        <v>56</v>
      </c>
      <c r="U843" s="41" t="s">
        <v>57</v>
      </c>
      <c r="V843" s="41" t="s">
        <v>58</v>
      </c>
      <c r="W843" s="73" t="s">
        <v>3871</v>
      </c>
      <c r="X843" s="74">
        <v>7.79</v>
      </c>
      <c r="Z843" s="76">
        <v>6.79</v>
      </c>
      <c r="AA843" s="42">
        <v>0.10687541750167</v>
      </c>
      <c r="AB843" s="41"/>
      <c r="AC843" s="21">
        <v>5.99</v>
      </c>
      <c r="AD843" s="21">
        <v>7.19</v>
      </c>
      <c r="AE843" s="21">
        <v>6.19</v>
      </c>
      <c r="AF843" s="21">
        <v>7.19</v>
      </c>
      <c r="AG843" s="41"/>
      <c r="AH843" s="22">
        <f t="shared" ref="AH843:AH906" si="458">IF(W843&lt;&gt;"",(RIGHT(W843,LEN(W843)-SEARCH("/",W843,1)))/U843,"")</f>
        <v>6.19</v>
      </c>
      <c r="AI843" s="22">
        <f t="shared" ref="AI843:AK906" si="459">IF(X843&lt;&gt;"",X843,"")</f>
        <v>7.79</v>
      </c>
      <c r="AJ843" s="22" t="str">
        <f t="shared" si="459"/>
        <v/>
      </c>
      <c r="AK843" s="22">
        <f t="shared" si="459"/>
        <v>6.79</v>
      </c>
      <c r="AL843" s="41"/>
      <c r="AM843" s="43">
        <v>28.99</v>
      </c>
      <c r="AN843" s="43">
        <v>27.29</v>
      </c>
      <c r="AO843" s="41">
        <v>6</v>
      </c>
      <c r="AP843" s="43">
        <f t="shared" si="443"/>
        <v>26.7195</v>
      </c>
      <c r="AQ843" s="41" t="s">
        <v>563</v>
      </c>
      <c r="AR843" s="43">
        <f t="shared" si="444"/>
        <v>25.852988691437812</v>
      </c>
      <c r="AS843" s="43">
        <f t="shared" si="445"/>
        <v>25.317715019255466</v>
      </c>
      <c r="AT843" s="43" t="e">
        <f t="shared" si="446"/>
        <v>#VALUE!</v>
      </c>
      <c r="AU843" s="43">
        <f t="shared" si="447"/>
        <v>29.72557682866962</v>
      </c>
      <c r="AV843" s="41"/>
      <c r="AW843" s="41"/>
      <c r="AX843" s="43"/>
      <c r="AY843" s="41"/>
      <c r="AZ843" s="41"/>
      <c r="BA843" s="41"/>
      <c r="BB843" s="77">
        <f t="shared" si="448"/>
        <v>25.852988691437812</v>
      </c>
      <c r="BC843" s="78">
        <f t="shared" si="449"/>
        <v>25.317715019255466</v>
      </c>
      <c r="BD843" s="79" t="e">
        <f t="shared" si="450"/>
        <v>#VALUE!</v>
      </c>
      <c r="BE843" s="80">
        <f t="shared" si="451"/>
        <v>24.366715758468345</v>
      </c>
      <c r="BF843" s="41"/>
      <c r="BG843" s="41" t="s">
        <v>3886</v>
      </c>
      <c r="BH843" s="41" t="s">
        <v>3887</v>
      </c>
      <c r="BJ843" t="s">
        <v>3874</v>
      </c>
      <c r="BM843" t="s">
        <v>3888</v>
      </c>
      <c r="BN843" t="s">
        <v>3876</v>
      </c>
      <c r="BO843" t="s">
        <v>83</v>
      </c>
      <c r="BQ843" t="s">
        <v>309</v>
      </c>
      <c r="BR843" t="e">
        <v>#N/A</v>
      </c>
      <c r="BS843">
        <v>38</v>
      </c>
      <c r="BT843" s="88">
        <v>7273.5</v>
      </c>
      <c r="BX843">
        <v>7.49</v>
      </c>
      <c r="BY843">
        <v>7.49</v>
      </c>
      <c r="BZ843">
        <f t="shared" si="452"/>
        <v>0</v>
      </c>
      <c r="CC843" t="e">
        <f>VLOOKUP(A843,'[1]RPT 1280 - Edmonton'!$1:$1048576,4,0)</f>
        <v>#N/A</v>
      </c>
      <c r="CE843" t="s">
        <v>6402</v>
      </c>
      <c r="CF843">
        <v>29.17</v>
      </c>
      <c r="CG843">
        <v>3.72</v>
      </c>
      <c r="CH843">
        <v>0</v>
      </c>
      <c r="CI843">
        <v>0</v>
      </c>
      <c r="CJ843">
        <f t="shared" si="453"/>
        <v>-1.9199999999999982</v>
      </c>
      <c r="CK843">
        <f t="shared" si="454"/>
        <v>0</v>
      </c>
      <c r="CL843">
        <f t="shared" si="455"/>
        <v>0</v>
      </c>
      <c r="CM843">
        <f t="shared" si="456"/>
        <v>0</v>
      </c>
      <c r="CO843" s="95">
        <v>4.99</v>
      </c>
      <c r="CP843" s="257">
        <v>4.99</v>
      </c>
      <c r="CQ843">
        <f t="shared" si="457"/>
        <v>0</v>
      </c>
    </row>
    <row r="844" spans="1:95" x14ac:dyDescent="0.25">
      <c r="A844" s="105">
        <v>496513</v>
      </c>
      <c r="B844" t="s">
        <v>3889</v>
      </c>
      <c r="C844" t="s">
        <v>3870</v>
      </c>
      <c r="D844" t="s">
        <v>905</v>
      </c>
      <c r="E844" s="93" t="s">
        <v>185</v>
      </c>
      <c r="F844" t="s">
        <v>60</v>
      </c>
      <c r="G844" t="s">
        <v>60</v>
      </c>
      <c r="J844" s="41">
        <v>31.09</v>
      </c>
      <c r="K844" s="97">
        <f t="shared" ref="K844:K850" si="460">K843</f>
        <v>3.72</v>
      </c>
      <c r="O844">
        <f t="shared" ref="O844:P850" si="461">O843</f>
        <v>25.45</v>
      </c>
      <c r="P844">
        <f t="shared" si="461"/>
        <v>4.2416666666666698</v>
      </c>
      <c r="U844" t="s">
        <v>69</v>
      </c>
      <c r="V844" t="s">
        <v>69</v>
      </c>
      <c r="W844" s="73" t="s">
        <v>3871</v>
      </c>
      <c r="X844" s="74">
        <v>7.79</v>
      </c>
      <c r="Z844" s="76">
        <v>6.79</v>
      </c>
      <c r="AC844" s="8" t="s">
        <v>69</v>
      </c>
      <c r="AD844" s="8" t="s">
        <v>69</v>
      </c>
      <c r="AE844" s="8" t="s">
        <v>69</v>
      </c>
      <c r="AF844" s="8" t="s">
        <v>69</v>
      </c>
      <c r="AH844" s="23" t="e">
        <f t="shared" si="458"/>
        <v>#VALUE!</v>
      </c>
      <c r="AI844" s="23">
        <f t="shared" si="459"/>
        <v>7.79</v>
      </c>
      <c r="AJ844" s="23" t="str">
        <f t="shared" si="459"/>
        <v/>
      </c>
      <c r="AK844" s="23">
        <f t="shared" si="459"/>
        <v>6.79</v>
      </c>
      <c r="BG844" t="s">
        <v>3890</v>
      </c>
      <c r="BH844" t="s">
        <v>3891</v>
      </c>
      <c r="BJ844" t="s">
        <v>3874</v>
      </c>
      <c r="BM844" t="s">
        <v>3892</v>
      </c>
      <c r="BN844" t="s">
        <v>3876</v>
      </c>
      <c r="BO844" t="s">
        <v>83</v>
      </c>
      <c r="BQ844" t="s">
        <v>309</v>
      </c>
      <c r="BR844" t="e">
        <v>#N/A</v>
      </c>
      <c r="BS844">
        <v>36</v>
      </c>
      <c r="BT844" s="88">
        <v>13295.96</v>
      </c>
      <c r="BX844">
        <v>7.49</v>
      </c>
      <c r="BY844">
        <v>7.49</v>
      </c>
      <c r="BZ844">
        <f t="shared" si="452"/>
        <v>0</v>
      </c>
      <c r="CC844" t="e">
        <f>VLOOKUP(A844,'[1]RPT 1280 - Edmonton'!$1:$1048576,4,0)</f>
        <v>#N/A</v>
      </c>
      <c r="CE844" t="s">
        <v>6402</v>
      </c>
      <c r="CF844">
        <v>29.17</v>
      </c>
      <c r="CG844">
        <v>3.72</v>
      </c>
      <c r="CH844">
        <v>0</v>
      </c>
      <c r="CI844">
        <v>0</v>
      </c>
      <c r="CJ844">
        <f t="shared" si="453"/>
        <v>-1.9199999999999982</v>
      </c>
      <c r="CK844">
        <f t="shared" si="454"/>
        <v>0</v>
      </c>
      <c r="CL844">
        <f t="shared" si="455"/>
        <v>0</v>
      </c>
      <c r="CM844">
        <f t="shared" si="456"/>
        <v>0</v>
      </c>
    </row>
    <row r="845" spans="1:95" x14ac:dyDescent="0.25">
      <c r="A845" s="105">
        <v>700682</v>
      </c>
      <c r="B845" t="s">
        <v>3893</v>
      </c>
      <c r="C845" t="s">
        <v>3894</v>
      </c>
      <c r="D845" t="s">
        <v>905</v>
      </c>
      <c r="E845" s="93" t="s">
        <v>185</v>
      </c>
      <c r="F845" t="s">
        <v>60</v>
      </c>
      <c r="G845" t="s">
        <v>60</v>
      </c>
      <c r="J845" s="41">
        <v>31.09</v>
      </c>
      <c r="K845" s="97">
        <f t="shared" si="460"/>
        <v>3.72</v>
      </c>
      <c r="O845">
        <f t="shared" si="461"/>
        <v>25.45</v>
      </c>
      <c r="P845">
        <f t="shared" si="461"/>
        <v>4.2416666666666698</v>
      </c>
      <c r="U845" t="s">
        <v>69</v>
      </c>
      <c r="V845" t="s">
        <v>69</v>
      </c>
      <c r="W845" s="73" t="s">
        <v>3871</v>
      </c>
      <c r="X845" s="74">
        <v>7.79</v>
      </c>
      <c r="Z845" s="76">
        <v>6.79</v>
      </c>
      <c r="AC845" s="8" t="s">
        <v>69</v>
      </c>
      <c r="AD845" s="8" t="s">
        <v>69</v>
      </c>
      <c r="AE845" s="8" t="s">
        <v>69</v>
      </c>
      <c r="AF845" s="8" t="s">
        <v>69</v>
      </c>
      <c r="AH845" s="23" t="e">
        <f t="shared" si="458"/>
        <v>#VALUE!</v>
      </c>
      <c r="AI845" s="23">
        <f t="shared" si="459"/>
        <v>7.79</v>
      </c>
      <c r="AJ845" s="23" t="str">
        <f t="shared" si="459"/>
        <v/>
      </c>
      <c r="AK845" s="23">
        <f t="shared" si="459"/>
        <v>6.79</v>
      </c>
      <c r="BG845" t="s">
        <v>3895</v>
      </c>
      <c r="BH845" t="s">
        <v>3896</v>
      </c>
      <c r="BJ845" t="s">
        <v>3874</v>
      </c>
      <c r="BM845" t="s">
        <v>3897</v>
      </c>
      <c r="BN845" t="s">
        <v>3876</v>
      </c>
      <c r="BO845" t="s">
        <v>83</v>
      </c>
      <c r="BQ845" t="s">
        <v>309</v>
      </c>
      <c r="BR845" t="e">
        <v>#N/A</v>
      </c>
      <c r="BS845">
        <v>32</v>
      </c>
      <c r="BT845" s="88">
        <v>19030.330000000002</v>
      </c>
      <c r="BX845">
        <v>7.49</v>
      </c>
      <c r="BY845">
        <v>7.49</v>
      </c>
      <c r="BZ845">
        <f t="shared" si="452"/>
        <v>0</v>
      </c>
      <c r="CC845" t="e">
        <f>VLOOKUP(A845,'[1]RPT 1280 - Edmonton'!$1:$1048576,4,0)</f>
        <v>#N/A</v>
      </c>
      <c r="CE845" t="s">
        <v>6402</v>
      </c>
      <c r="CF845">
        <v>29.17</v>
      </c>
      <c r="CG845">
        <v>3.72</v>
      </c>
      <c r="CH845">
        <v>0</v>
      </c>
      <c r="CI845">
        <v>0</v>
      </c>
      <c r="CJ845">
        <f t="shared" si="453"/>
        <v>-1.9199999999999982</v>
      </c>
      <c r="CK845">
        <f t="shared" si="454"/>
        <v>0</v>
      </c>
      <c r="CL845">
        <f t="shared" si="455"/>
        <v>0</v>
      </c>
      <c r="CM845">
        <f t="shared" si="456"/>
        <v>0</v>
      </c>
    </row>
    <row r="846" spans="1:95" x14ac:dyDescent="0.25">
      <c r="A846" s="105">
        <v>322479</v>
      </c>
      <c r="B846" t="s">
        <v>3898</v>
      </c>
      <c r="C846" t="s">
        <v>3899</v>
      </c>
      <c r="D846" t="s">
        <v>905</v>
      </c>
      <c r="E846" s="93" t="s">
        <v>185</v>
      </c>
      <c r="F846" t="s">
        <v>60</v>
      </c>
      <c r="G846" t="s">
        <v>60</v>
      </c>
      <c r="J846" s="41">
        <v>31.09</v>
      </c>
      <c r="K846" s="97">
        <f t="shared" si="460"/>
        <v>3.72</v>
      </c>
      <c r="O846">
        <f t="shared" si="461"/>
        <v>25.45</v>
      </c>
      <c r="P846">
        <f t="shared" si="461"/>
        <v>4.2416666666666698</v>
      </c>
      <c r="U846" t="s">
        <v>69</v>
      </c>
      <c r="V846" t="s">
        <v>69</v>
      </c>
      <c r="W846" s="73" t="s">
        <v>3871</v>
      </c>
      <c r="X846" s="74">
        <v>7.79</v>
      </c>
      <c r="Z846" s="76">
        <v>6.79</v>
      </c>
      <c r="AC846" s="8" t="s">
        <v>69</v>
      </c>
      <c r="AD846" s="8" t="s">
        <v>69</v>
      </c>
      <c r="AE846" s="8" t="s">
        <v>69</v>
      </c>
      <c r="AF846" s="8" t="s">
        <v>69</v>
      </c>
      <c r="AH846" s="23" t="e">
        <f t="shared" si="458"/>
        <v>#VALUE!</v>
      </c>
      <c r="AI846" s="23">
        <f t="shared" si="459"/>
        <v>7.79</v>
      </c>
      <c r="AJ846" s="23" t="str">
        <f t="shared" si="459"/>
        <v/>
      </c>
      <c r="AK846" s="23">
        <f t="shared" si="459"/>
        <v>6.79</v>
      </c>
      <c r="BG846" t="s">
        <v>3900</v>
      </c>
      <c r="BH846" t="s">
        <v>3901</v>
      </c>
      <c r="BJ846" t="s">
        <v>3874</v>
      </c>
      <c r="BM846" t="s">
        <v>3902</v>
      </c>
      <c r="BN846" t="s">
        <v>3876</v>
      </c>
      <c r="BO846" t="s">
        <v>83</v>
      </c>
      <c r="BQ846" t="s">
        <v>309</v>
      </c>
      <c r="BR846" t="e">
        <v>#N/A</v>
      </c>
      <c r="BS846">
        <v>36</v>
      </c>
      <c r="BT846" s="88">
        <v>10781.72</v>
      </c>
      <c r="BX846">
        <v>7.49</v>
      </c>
      <c r="BY846">
        <v>7.49</v>
      </c>
      <c r="BZ846">
        <f t="shared" si="452"/>
        <v>0</v>
      </c>
      <c r="CC846" t="e">
        <f>VLOOKUP(A846,'[1]RPT 1280 - Edmonton'!$1:$1048576,4,0)</f>
        <v>#N/A</v>
      </c>
      <c r="CE846" t="s">
        <v>6402</v>
      </c>
      <c r="CF846">
        <v>29.17</v>
      </c>
      <c r="CG846">
        <v>3.72</v>
      </c>
      <c r="CH846">
        <v>0</v>
      </c>
      <c r="CI846">
        <v>0</v>
      </c>
      <c r="CJ846">
        <f t="shared" si="453"/>
        <v>-1.9199999999999982</v>
      </c>
      <c r="CK846">
        <f t="shared" si="454"/>
        <v>0</v>
      </c>
      <c r="CL846">
        <f t="shared" si="455"/>
        <v>0</v>
      </c>
      <c r="CM846">
        <f t="shared" si="456"/>
        <v>0</v>
      </c>
    </row>
    <row r="847" spans="1:95" x14ac:dyDescent="0.25">
      <c r="A847" s="105">
        <v>322412</v>
      </c>
      <c r="B847" t="s">
        <v>3903</v>
      </c>
      <c r="C847" t="s">
        <v>3899</v>
      </c>
      <c r="D847" t="s">
        <v>905</v>
      </c>
      <c r="E847" s="93" t="s">
        <v>185</v>
      </c>
      <c r="F847" t="s">
        <v>60</v>
      </c>
      <c r="G847" t="s">
        <v>60</v>
      </c>
      <c r="J847" s="41">
        <v>31.09</v>
      </c>
      <c r="K847" s="97">
        <f t="shared" si="460"/>
        <v>3.72</v>
      </c>
      <c r="O847">
        <f t="shared" si="461"/>
        <v>25.45</v>
      </c>
      <c r="P847">
        <f t="shared" si="461"/>
        <v>4.2416666666666698</v>
      </c>
      <c r="U847" t="s">
        <v>69</v>
      </c>
      <c r="V847" t="s">
        <v>69</v>
      </c>
      <c r="W847" s="73" t="s">
        <v>3871</v>
      </c>
      <c r="X847" s="74">
        <v>7.79</v>
      </c>
      <c r="Z847" s="76">
        <v>6.79</v>
      </c>
      <c r="AC847" s="8" t="s">
        <v>69</v>
      </c>
      <c r="AD847" s="8" t="s">
        <v>69</v>
      </c>
      <c r="AE847" s="8" t="s">
        <v>69</v>
      </c>
      <c r="AF847" s="8" t="s">
        <v>69</v>
      </c>
      <c r="AH847" s="23" t="e">
        <f t="shared" si="458"/>
        <v>#VALUE!</v>
      </c>
      <c r="AI847" s="23">
        <f t="shared" si="459"/>
        <v>7.79</v>
      </c>
      <c r="AJ847" s="23" t="str">
        <f t="shared" si="459"/>
        <v/>
      </c>
      <c r="AK847" s="23">
        <f t="shared" si="459"/>
        <v>6.79</v>
      </c>
      <c r="BG847" t="s">
        <v>3904</v>
      </c>
      <c r="BH847" t="s">
        <v>3905</v>
      </c>
      <c r="BJ847" t="s">
        <v>3874</v>
      </c>
      <c r="BM847" t="s">
        <v>3906</v>
      </c>
      <c r="BN847" t="s">
        <v>3876</v>
      </c>
      <c r="BO847" t="s">
        <v>83</v>
      </c>
      <c r="BQ847" t="s">
        <v>309</v>
      </c>
      <c r="BR847" t="e">
        <v>#N/A</v>
      </c>
      <c r="BS847">
        <v>43</v>
      </c>
      <c r="BT847" s="88">
        <v>4928.8900000000003</v>
      </c>
      <c r="BX847">
        <v>7.49</v>
      </c>
      <c r="BY847">
        <v>7.49</v>
      </c>
      <c r="BZ847">
        <f t="shared" si="452"/>
        <v>0</v>
      </c>
      <c r="CC847" t="e">
        <f>VLOOKUP(A847,'[1]RPT 1280 - Edmonton'!$1:$1048576,4,0)</f>
        <v>#N/A</v>
      </c>
      <c r="CE847" t="s">
        <v>6402</v>
      </c>
      <c r="CF847">
        <v>29.17</v>
      </c>
      <c r="CG847">
        <v>3.72</v>
      </c>
      <c r="CH847">
        <v>0</v>
      </c>
      <c r="CI847">
        <v>0</v>
      </c>
      <c r="CJ847">
        <f t="shared" si="453"/>
        <v>-1.9199999999999982</v>
      </c>
      <c r="CK847">
        <f t="shared" si="454"/>
        <v>0</v>
      </c>
      <c r="CL847">
        <f t="shared" si="455"/>
        <v>0</v>
      </c>
      <c r="CM847">
        <f t="shared" si="456"/>
        <v>0</v>
      </c>
    </row>
    <row r="848" spans="1:95" x14ac:dyDescent="0.25">
      <c r="A848" s="105">
        <v>6245278</v>
      </c>
      <c r="B848" t="s">
        <v>3907</v>
      </c>
      <c r="C848" t="s">
        <v>3908</v>
      </c>
      <c r="D848" t="s">
        <v>905</v>
      </c>
      <c r="E848" s="93" t="s">
        <v>185</v>
      </c>
      <c r="F848" t="s">
        <v>60</v>
      </c>
      <c r="G848" t="s">
        <v>60</v>
      </c>
      <c r="J848" s="41">
        <v>31.09</v>
      </c>
      <c r="K848" s="97">
        <f t="shared" si="460"/>
        <v>3.72</v>
      </c>
      <c r="O848">
        <f t="shared" si="461"/>
        <v>25.45</v>
      </c>
      <c r="P848">
        <f t="shared" si="461"/>
        <v>4.2416666666666698</v>
      </c>
      <c r="U848" t="s">
        <v>69</v>
      </c>
      <c r="V848" t="s">
        <v>69</v>
      </c>
      <c r="W848" s="73" t="s">
        <v>3871</v>
      </c>
      <c r="X848" s="74">
        <v>7.79</v>
      </c>
      <c r="Z848" s="76">
        <v>6.79</v>
      </c>
      <c r="AC848" s="8" t="s">
        <v>69</v>
      </c>
      <c r="AD848" s="8" t="s">
        <v>69</v>
      </c>
      <c r="AE848" s="8" t="s">
        <v>69</v>
      </c>
      <c r="AF848" s="8" t="s">
        <v>69</v>
      </c>
      <c r="AH848" s="23" t="e">
        <f t="shared" si="458"/>
        <v>#VALUE!</v>
      </c>
      <c r="AI848" s="23">
        <f t="shared" si="459"/>
        <v>7.79</v>
      </c>
      <c r="AJ848" s="23" t="str">
        <f t="shared" si="459"/>
        <v/>
      </c>
      <c r="AK848" s="23">
        <f t="shared" si="459"/>
        <v>6.79</v>
      </c>
      <c r="BG848" t="s">
        <v>3909</v>
      </c>
      <c r="BH848" t="s">
        <v>3910</v>
      </c>
      <c r="BJ848" t="s">
        <v>3874</v>
      </c>
      <c r="BM848" t="s">
        <v>3911</v>
      </c>
      <c r="BN848" t="s">
        <v>3912</v>
      </c>
      <c r="BO848" t="s">
        <v>83</v>
      </c>
      <c r="BQ848" t="s">
        <v>309</v>
      </c>
      <c r="BR848" t="e">
        <v>#N/A</v>
      </c>
      <c r="BS848">
        <v>48</v>
      </c>
      <c r="BT848" s="88">
        <v>3490.49</v>
      </c>
      <c r="BX848">
        <v>7.49</v>
      </c>
      <c r="BY848">
        <v>7.49</v>
      </c>
      <c r="BZ848">
        <f t="shared" si="452"/>
        <v>0</v>
      </c>
      <c r="CC848" t="e">
        <f>VLOOKUP(A848,'[1]RPT 1280 - Edmonton'!$1:$1048576,4,0)</f>
        <v>#N/A</v>
      </c>
      <c r="CE848" t="s">
        <v>6402</v>
      </c>
      <c r="CF848">
        <v>29.17</v>
      </c>
      <c r="CG848">
        <v>3.72</v>
      </c>
      <c r="CH848">
        <v>0</v>
      </c>
      <c r="CI848">
        <v>0</v>
      </c>
      <c r="CJ848">
        <f t="shared" si="453"/>
        <v>-1.9199999999999982</v>
      </c>
      <c r="CK848">
        <f t="shared" si="454"/>
        <v>0</v>
      </c>
      <c r="CL848">
        <f t="shared" si="455"/>
        <v>0</v>
      </c>
      <c r="CM848">
        <f t="shared" si="456"/>
        <v>0</v>
      </c>
    </row>
    <row r="849" spans="1:95" x14ac:dyDescent="0.25">
      <c r="A849" s="105">
        <v>6245328</v>
      </c>
      <c r="B849" t="s">
        <v>3913</v>
      </c>
      <c r="C849" t="s">
        <v>3908</v>
      </c>
      <c r="D849" t="s">
        <v>905</v>
      </c>
      <c r="E849" s="93" t="s">
        <v>185</v>
      </c>
      <c r="F849" t="s">
        <v>60</v>
      </c>
      <c r="G849" t="s">
        <v>60</v>
      </c>
      <c r="J849" s="41">
        <v>31.09</v>
      </c>
      <c r="K849" s="97">
        <f t="shared" si="460"/>
        <v>3.72</v>
      </c>
      <c r="O849">
        <f t="shared" si="461"/>
        <v>25.45</v>
      </c>
      <c r="P849">
        <f t="shared" si="461"/>
        <v>4.2416666666666698</v>
      </c>
      <c r="U849" t="s">
        <v>69</v>
      </c>
      <c r="V849" t="s">
        <v>69</v>
      </c>
      <c r="W849" s="73" t="s">
        <v>3871</v>
      </c>
      <c r="X849" s="74">
        <v>7.79</v>
      </c>
      <c r="Z849" s="76">
        <v>6.79</v>
      </c>
      <c r="AC849" s="8" t="s">
        <v>69</v>
      </c>
      <c r="AD849" s="8" t="s">
        <v>69</v>
      </c>
      <c r="AE849" s="8" t="s">
        <v>69</v>
      </c>
      <c r="AF849" s="8" t="s">
        <v>69</v>
      </c>
      <c r="AH849" s="23" t="e">
        <f t="shared" si="458"/>
        <v>#VALUE!</v>
      </c>
      <c r="AI849" s="23">
        <f t="shared" si="459"/>
        <v>7.79</v>
      </c>
      <c r="AJ849" s="23" t="str">
        <f t="shared" si="459"/>
        <v/>
      </c>
      <c r="AK849" s="23">
        <f t="shared" si="459"/>
        <v>6.79</v>
      </c>
      <c r="BG849" t="s">
        <v>3914</v>
      </c>
      <c r="BH849" t="s">
        <v>3915</v>
      </c>
      <c r="BJ849" t="s">
        <v>3874</v>
      </c>
      <c r="BM849" t="s">
        <v>3916</v>
      </c>
      <c r="BN849" t="s">
        <v>3912</v>
      </c>
      <c r="BO849" t="s">
        <v>83</v>
      </c>
      <c r="BQ849" t="s">
        <v>309</v>
      </c>
      <c r="BR849" t="e">
        <v>#N/A</v>
      </c>
      <c r="BS849">
        <v>35</v>
      </c>
      <c r="BT849" s="88">
        <v>13150.51</v>
      </c>
      <c r="BX849">
        <v>7.49</v>
      </c>
      <c r="BY849">
        <v>7.49</v>
      </c>
      <c r="BZ849">
        <f t="shared" si="452"/>
        <v>0</v>
      </c>
      <c r="CC849" t="e">
        <f>VLOOKUP(A849,'[1]RPT 1280 - Edmonton'!$1:$1048576,4,0)</f>
        <v>#N/A</v>
      </c>
      <c r="CE849" t="s">
        <v>6402</v>
      </c>
      <c r="CF849">
        <v>29.17</v>
      </c>
      <c r="CG849">
        <v>3.72</v>
      </c>
      <c r="CH849">
        <v>0</v>
      </c>
      <c r="CI849">
        <v>0</v>
      </c>
      <c r="CJ849">
        <f t="shared" si="453"/>
        <v>-1.9199999999999982</v>
      </c>
      <c r="CK849">
        <f t="shared" si="454"/>
        <v>0</v>
      </c>
      <c r="CL849">
        <f t="shared" si="455"/>
        <v>0</v>
      </c>
      <c r="CM849">
        <f t="shared" si="456"/>
        <v>0</v>
      </c>
    </row>
    <row r="850" spans="1:95" x14ac:dyDescent="0.25">
      <c r="A850" s="105">
        <v>6276711</v>
      </c>
      <c r="B850" t="s">
        <v>3917</v>
      </c>
      <c r="C850" t="s">
        <v>3908</v>
      </c>
      <c r="D850" t="s">
        <v>905</v>
      </c>
      <c r="E850" s="93" t="s">
        <v>185</v>
      </c>
      <c r="F850" t="s">
        <v>60</v>
      </c>
      <c r="G850" t="s">
        <v>60</v>
      </c>
      <c r="J850" s="41">
        <v>31.09</v>
      </c>
      <c r="K850" s="97">
        <f t="shared" si="460"/>
        <v>3.72</v>
      </c>
      <c r="O850">
        <f t="shared" si="461"/>
        <v>25.45</v>
      </c>
      <c r="P850">
        <f t="shared" si="461"/>
        <v>4.2416666666666698</v>
      </c>
      <c r="U850" t="s">
        <v>69</v>
      </c>
      <c r="V850" t="s">
        <v>69</v>
      </c>
      <c r="W850" s="73" t="s">
        <v>3871</v>
      </c>
      <c r="X850" s="74">
        <v>7.79</v>
      </c>
      <c r="Z850" s="76">
        <v>6.79</v>
      </c>
      <c r="AC850" s="8" t="s">
        <v>69</v>
      </c>
      <c r="AD850" s="8" t="s">
        <v>69</v>
      </c>
      <c r="AE850" s="8" t="s">
        <v>69</v>
      </c>
      <c r="AF850" s="8" t="s">
        <v>69</v>
      </c>
      <c r="AH850" s="23" t="e">
        <f t="shared" si="458"/>
        <v>#VALUE!</v>
      </c>
      <c r="AI850" s="23">
        <f t="shared" si="459"/>
        <v>7.79</v>
      </c>
      <c r="AJ850" s="23" t="str">
        <f t="shared" si="459"/>
        <v/>
      </c>
      <c r="AK850" s="23">
        <f t="shared" si="459"/>
        <v>6.79</v>
      </c>
      <c r="BG850" t="s">
        <v>3918</v>
      </c>
      <c r="BH850" t="s">
        <v>3919</v>
      </c>
      <c r="BJ850" t="s">
        <v>3874</v>
      </c>
      <c r="BM850" t="s">
        <v>3920</v>
      </c>
      <c r="BN850" t="s">
        <v>3912</v>
      </c>
      <c r="BO850" t="s">
        <v>83</v>
      </c>
      <c r="BQ850" t="s">
        <v>309</v>
      </c>
      <c r="BR850" t="e">
        <v>#N/A</v>
      </c>
      <c r="BS850">
        <v>50</v>
      </c>
      <c r="BT850" s="88">
        <v>1920.11</v>
      </c>
      <c r="BX850">
        <v>7.49</v>
      </c>
      <c r="BY850">
        <v>7.49</v>
      </c>
      <c r="BZ850">
        <f t="shared" si="452"/>
        <v>0</v>
      </c>
      <c r="CC850" t="e">
        <f>VLOOKUP(A850,'[1]RPT 1280 - Edmonton'!$1:$1048576,4,0)</f>
        <v>#N/A</v>
      </c>
      <c r="CE850" t="s">
        <v>6402</v>
      </c>
      <c r="CF850">
        <v>29.17</v>
      </c>
      <c r="CG850">
        <v>3.72</v>
      </c>
      <c r="CH850">
        <v>0</v>
      </c>
      <c r="CI850">
        <v>0</v>
      </c>
      <c r="CJ850">
        <f t="shared" si="453"/>
        <v>-1.9199999999999982</v>
      </c>
      <c r="CK850">
        <f t="shared" si="454"/>
        <v>0</v>
      </c>
      <c r="CL850">
        <f t="shared" si="455"/>
        <v>0</v>
      </c>
      <c r="CM850">
        <f t="shared" si="456"/>
        <v>0</v>
      </c>
    </row>
    <row r="851" spans="1:95" x14ac:dyDescent="0.25">
      <c r="A851" s="105">
        <v>6294193</v>
      </c>
      <c r="B851" t="s">
        <v>3921</v>
      </c>
      <c r="C851" t="s">
        <v>3922</v>
      </c>
      <c r="D851" t="s">
        <v>905</v>
      </c>
      <c r="E851" s="93" t="s">
        <v>185</v>
      </c>
      <c r="F851" t="s">
        <v>60</v>
      </c>
      <c r="G851" t="s">
        <v>60</v>
      </c>
      <c r="I851" t="s">
        <v>186</v>
      </c>
      <c r="J851">
        <v>33.21</v>
      </c>
      <c r="K851" s="97">
        <v>5.88</v>
      </c>
      <c r="O851">
        <v>27.33</v>
      </c>
      <c r="P851">
        <v>4.5549999999999997</v>
      </c>
      <c r="T851" t="s">
        <v>56</v>
      </c>
      <c r="U851" t="s">
        <v>57</v>
      </c>
      <c r="V851" t="s">
        <v>58</v>
      </c>
      <c r="W851" s="73" t="s">
        <v>3871</v>
      </c>
      <c r="X851" s="74">
        <v>7.79</v>
      </c>
      <c r="Z851" s="76">
        <v>6.79</v>
      </c>
      <c r="AA851" s="27">
        <v>0.105973613894456</v>
      </c>
      <c r="AC851" s="8">
        <v>5.99</v>
      </c>
      <c r="AD851" s="8">
        <v>7.19</v>
      </c>
      <c r="AE851" s="8">
        <v>6.19</v>
      </c>
      <c r="AF851" s="8">
        <v>7.19</v>
      </c>
      <c r="AH851" s="23">
        <f t="shared" si="458"/>
        <v>6.19</v>
      </c>
      <c r="AI851" s="23">
        <f t="shared" si="459"/>
        <v>7.79</v>
      </c>
      <c r="AJ851" s="23" t="str">
        <f t="shared" si="459"/>
        <v/>
      </c>
      <c r="AK851" s="23">
        <f t="shared" si="459"/>
        <v>6.79</v>
      </c>
      <c r="AM851" s="40">
        <v>31.11</v>
      </c>
      <c r="AN851" s="40">
        <v>26.76</v>
      </c>
      <c r="AO851">
        <v>6</v>
      </c>
      <c r="AP851" s="40">
        <f t="shared" ref="AP851:AP857" si="462">(AM851 * 1.05) - L851 - Q851 - K851</f>
        <v>26.785500000000003</v>
      </c>
      <c r="AQ851" t="s">
        <v>60</v>
      </c>
      <c r="AR851" s="40">
        <f t="shared" ref="AR851:AR857" si="463">(((AH851)-((AP851/AO851) + ((AN851 * 0.03)/AO851)))/AH851)*100</f>
        <v>25.718093699515343</v>
      </c>
      <c r="AS851" s="40">
        <f t="shared" ref="AS851:AS857" si="464">(((AI851)-((AP851/AO851) + ((AN851 * 0.3)/AO851)))/AI851)*100</f>
        <v>25.516688061617447</v>
      </c>
      <c r="AT851" s="40" t="e">
        <f t="shared" ref="AT851:AT857" si="465">(((AJ851)-((AP851/AO851) + ((AN851 * 0.03)/AO851)))/AJ851)*100</f>
        <v>#VALUE!</v>
      </c>
      <c r="AU851" s="40">
        <f t="shared" ref="AU851:AU857" si="466">(((AK851)-((AP851/AO851) + ((AN851 * 0.07)/AO851)))/AK851)*100</f>
        <v>29.654639175257724</v>
      </c>
      <c r="AX851" s="40"/>
      <c r="BB851" s="77">
        <f t="shared" ref="BB851:BB857" si="467">(((AH851)-(((AP851/AO851) + ((AN851 * 0.03)/AO851))-AW851))/AH851)*100</f>
        <v>25.718093699515343</v>
      </c>
      <c r="BC851" s="78">
        <f t="shared" ref="BC851:BC857" si="468">(((AI851)-(((AP851/AO851) + ((AN851 * 0.3)/AO851))-AX851))/AI851)*100</f>
        <v>25.516688061617447</v>
      </c>
      <c r="BD851" s="79" t="e">
        <f t="shared" ref="BD851:BD857" si="469">(((AJ851)-(((AP851/AO851) + ((AN851 * 0.03)/AO851))-AY851))/AJ851)*100</f>
        <v>#VALUE!</v>
      </c>
      <c r="BE851" s="80">
        <f t="shared" ref="BE851:BE857" si="470">(((AK851)-(((AP851/AO851) + ((AN851 * 0.15)/AO851))-AZ851))/AK851)*100</f>
        <v>24.399852724594989</v>
      </c>
      <c r="BG851" t="s">
        <v>3923</v>
      </c>
      <c r="BH851" t="s">
        <v>3924</v>
      </c>
      <c r="BJ851" t="s">
        <v>3874</v>
      </c>
      <c r="BM851" t="s">
        <v>3925</v>
      </c>
      <c r="BN851" t="s">
        <v>3912</v>
      </c>
      <c r="BO851" t="s">
        <v>83</v>
      </c>
      <c r="BQ851" t="s">
        <v>309</v>
      </c>
      <c r="BR851" t="e">
        <v>#N/A</v>
      </c>
      <c r="BS851">
        <v>53</v>
      </c>
      <c r="BT851" s="88">
        <v>1023.78</v>
      </c>
      <c r="BX851">
        <v>7.99</v>
      </c>
      <c r="BY851">
        <v>7.99</v>
      </c>
      <c r="BZ851">
        <f t="shared" si="452"/>
        <v>0</v>
      </c>
      <c r="CC851" t="e">
        <f>VLOOKUP(A851,'[1]RPT 1280 - Edmonton'!$1:$1048576,4,0)</f>
        <v>#N/A</v>
      </c>
      <c r="CE851" t="s">
        <v>6402</v>
      </c>
      <c r="CF851">
        <v>33.21</v>
      </c>
      <c r="CG851">
        <v>5.88</v>
      </c>
      <c r="CH851">
        <v>0</v>
      </c>
      <c r="CI851">
        <v>0</v>
      </c>
      <c r="CJ851">
        <f t="shared" si="453"/>
        <v>0</v>
      </c>
      <c r="CK851">
        <f t="shared" si="454"/>
        <v>0</v>
      </c>
      <c r="CL851">
        <f t="shared" si="455"/>
        <v>0</v>
      </c>
      <c r="CM851">
        <f t="shared" si="456"/>
        <v>0</v>
      </c>
      <c r="CO851" s="95">
        <v>4.99</v>
      </c>
      <c r="CP851" s="95">
        <v>4.99</v>
      </c>
      <c r="CQ851">
        <f t="shared" si="457"/>
        <v>0</v>
      </c>
    </row>
    <row r="852" spans="1:95" x14ac:dyDescent="0.25">
      <c r="A852" s="105">
        <v>6294201</v>
      </c>
      <c r="B852" t="s">
        <v>3926</v>
      </c>
      <c r="C852" t="s">
        <v>3922</v>
      </c>
      <c r="D852" t="s">
        <v>905</v>
      </c>
      <c r="E852" s="93" t="s">
        <v>185</v>
      </c>
      <c r="F852" t="s">
        <v>60</v>
      </c>
      <c r="G852" t="s">
        <v>60</v>
      </c>
      <c r="I852" t="s">
        <v>199</v>
      </c>
      <c r="J852">
        <v>33.21</v>
      </c>
      <c r="K852" s="97">
        <v>5.88</v>
      </c>
      <c r="O852">
        <v>27.03</v>
      </c>
      <c r="P852">
        <v>4.5049999999999999</v>
      </c>
      <c r="T852" t="s">
        <v>56</v>
      </c>
      <c r="U852" t="s">
        <v>57</v>
      </c>
      <c r="V852" t="s">
        <v>58</v>
      </c>
      <c r="W852" s="73" t="s">
        <v>3871</v>
      </c>
      <c r="X852" s="74">
        <v>7.79</v>
      </c>
      <c r="Z852" s="76">
        <v>6.79</v>
      </c>
      <c r="AA852" s="27">
        <v>0.10642451569806299</v>
      </c>
      <c r="AC852" s="8">
        <v>5.99</v>
      </c>
      <c r="AD852" s="8">
        <v>7.19</v>
      </c>
      <c r="AE852" s="8">
        <v>6.19</v>
      </c>
      <c r="AF852" s="8">
        <v>7.19</v>
      </c>
      <c r="AH852" s="23">
        <f t="shared" si="458"/>
        <v>6.19</v>
      </c>
      <c r="AI852" s="23">
        <f t="shared" si="459"/>
        <v>7.79</v>
      </c>
      <c r="AJ852" s="23" t="str">
        <f t="shared" si="459"/>
        <v/>
      </c>
      <c r="AK852" s="23">
        <f t="shared" si="459"/>
        <v>6.79</v>
      </c>
      <c r="AM852" s="40">
        <v>31.11</v>
      </c>
      <c r="AN852" s="40">
        <v>26.76</v>
      </c>
      <c r="AO852">
        <v>6</v>
      </c>
      <c r="AP852" s="40">
        <f t="shared" si="462"/>
        <v>26.785500000000003</v>
      </c>
      <c r="AQ852" t="s">
        <v>60</v>
      </c>
      <c r="AR852" s="40">
        <f t="shared" si="463"/>
        <v>25.718093699515343</v>
      </c>
      <c r="AS852" s="40">
        <f t="shared" si="464"/>
        <v>25.516688061617447</v>
      </c>
      <c r="AT852" s="40" t="e">
        <f t="shared" si="465"/>
        <v>#VALUE!</v>
      </c>
      <c r="AU852" s="40">
        <f t="shared" si="466"/>
        <v>29.654639175257724</v>
      </c>
      <c r="AX852" s="40"/>
      <c r="BB852" s="77">
        <f t="shared" si="467"/>
        <v>25.718093699515343</v>
      </c>
      <c r="BC852" s="78">
        <f t="shared" si="468"/>
        <v>25.516688061617447</v>
      </c>
      <c r="BD852" s="79" t="e">
        <f t="shared" si="469"/>
        <v>#VALUE!</v>
      </c>
      <c r="BE852" s="80">
        <f t="shared" si="470"/>
        <v>24.399852724594989</v>
      </c>
      <c r="BG852" t="s">
        <v>3927</v>
      </c>
      <c r="BH852" t="s">
        <v>3928</v>
      </c>
      <c r="BJ852" t="s">
        <v>3874</v>
      </c>
      <c r="BM852" t="s">
        <v>3929</v>
      </c>
      <c r="BN852" t="s">
        <v>3912</v>
      </c>
      <c r="BO852" t="s">
        <v>83</v>
      </c>
      <c r="BQ852" t="s">
        <v>309</v>
      </c>
      <c r="BR852" t="e">
        <v>#N/A</v>
      </c>
      <c r="BS852">
        <v>52</v>
      </c>
      <c r="BT852" s="88">
        <v>2344.35</v>
      </c>
      <c r="BX852">
        <v>7.99</v>
      </c>
      <c r="BY852">
        <v>7.99</v>
      </c>
      <c r="BZ852">
        <f t="shared" si="452"/>
        <v>0</v>
      </c>
      <c r="CC852" t="e">
        <f>VLOOKUP(A852,'[1]RPT 1280 - Edmonton'!$1:$1048576,4,0)</f>
        <v>#N/A</v>
      </c>
      <c r="CE852" t="s">
        <v>6402</v>
      </c>
      <c r="CF852">
        <v>32.909999999999997</v>
      </c>
      <c r="CG852">
        <v>5.88</v>
      </c>
      <c r="CH852">
        <v>0</v>
      </c>
      <c r="CI852">
        <v>0</v>
      </c>
      <c r="CJ852">
        <f t="shared" si="453"/>
        <v>-0.30000000000000426</v>
      </c>
      <c r="CK852">
        <f t="shared" si="454"/>
        <v>0</v>
      </c>
      <c r="CL852">
        <f t="shared" si="455"/>
        <v>0</v>
      </c>
      <c r="CM852">
        <f t="shared" si="456"/>
        <v>0</v>
      </c>
      <c r="CO852" s="95">
        <v>4.99</v>
      </c>
      <c r="CP852" s="95">
        <v>4.99</v>
      </c>
      <c r="CQ852">
        <f t="shared" si="457"/>
        <v>0</v>
      </c>
    </row>
    <row r="853" spans="1:95" x14ac:dyDescent="0.25">
      <c r="A853" s="104">
        <v>6393219</v>
      </c>
      <c r="B853" t="s">
        <v>3930</v>
      </c>
      <c r="C853" t="s">
        <v>3931</v>
      </c>
      <c r="D853" t="s">
        <v>905</v>
      </c>
      <c r="E853" s="93" t="s">
        <v>185</v>
      </c>
      <c r="F853" t="s">
        <v>60</v>
      </c>
      <c r="G853" t="s">
        <v>60</v>
      </c>
      <c r="I853" t="s">
        <v>205</v>
      </c>
      <c r="J853">
        <v>33.21</v>
      </c>
      <c r="K853" s="97">
        <v>5.88</v>
      </c>
      <c r="O853">
        <v>27.33</v>
      </c>
      <c r="P853">
        <v>4.5549999999999997</v>
      </c>
      <c r="T853" t="s">
        <v>56</v>
      </c>
      <c r="U853" t="s">
        <v>57</v>
      </c>
      <c r="V853" t="s">
        <v>58</v>
      </c>
      <c r="W853" s="73" t="s">
        <v>3871</v>
      </c>
      <c r="X853" s="74">
        <v>7.79</v>
      </c>
      <c r="Z853" s="76">
        <v>6.79</v>
      </c>
      <c r="AA853" s="27">
        <v>0.105973613894456</v>
      </c>
      <c r="AC853" s="8">
        <v>5.99</v>
      </c>
      <c r="AD853" s="8">
        <v>7.19</v>
      </c>
      <c r="AE853" s="8">
        <v>6.19</v>
      </c>
      <c r="AF853" s="8">
        <v>7.19</v>
      </c>
      <c r="AH853" s="23">
        <f t="shared" si="458"/>
        <v>6.19</v>
      </c>
      <c r="AI853" s="23">
        <f t="shared" si="459"/>
        <v>7.79</v>
      </c>
      <c r="AJ853" s="23" t="str">
        <f t="shared" si="459"/>
        <v/>
      </c>
      <c r="AK853" s="23">
        <f t="shared" si="459"/>
        <v>6.79</v>
      </c>
      <c r="AM853" s="40">
        <v>31.11</v>
      </c>
      <c r="AN853" s="40">
        <v>24.73</v>
      </c>
      <c r="AO853">
        <v>6</v>
      </c>
      <c r="AP853" s="40">
        <f t="shared" si="462"/>
        <v>26.785500000000003</v>
      </c>
      <c r="AQ853" t="s">
        <v>60</v>
      </c>
      <c r="AR853" s="40">
        <f t="shared" si="463"/>
        <v>25.882067851373179</v>
      </c>
      <c r="AS853" s="40">
        <f t="shared" si="464"/>
        <v>26.819640564826685</v>
      </c>
      <c r="AT853" s="40" t="e">
        <f t="shared" si="465"/>
        <v>#VALUE!</v>
      </c>
      <c r="AU853" s="40">
        <f t="shared" si="466"/>
        <v>30.003436426116835</v>
      </c>
      <c r="AX853" s="40"/>
      <c r="BB853" s="77">
        <f t="shared" si="467"/>
        <v>25.882067851373179</v>
      </c>
      <c r="BC853" s="78">
        <f t="shared" si="468"/>
        <v>26.819640564826685</v>
      </c>
      <c r="BD853" s="79" t="e">
        <f t="shared" si="469"/>
        <v>#VALUE!</v>
      </c>
      <c r="BE853" s="80">
        <f t="shared" si="470"/>
        <v>25.147275405007356</v>
      </c>
      <c r="BG853" t="s">
        <v>3932</v>
      </c>
      <c r="BH853" t="s">
        <v>3933</v>
      </c>
      <c r="BJ853" t="s">
        <v>3874</v>
      </c>
      <c r="BM853" t="s">
        <v>3934</v>
      </c>
      <c r="BN853" t="s">
        <v>3935</v>
      </c>
      <c r="BO853" t="s">
        <v>83</v>
      </c>
      <c r="BQ853" t="e">
        <v>#N/A</v>
      </c>
      <c r="BR853" t="e">
        <v>#N/A</v>
      </c>
      <c r="BS853">
        <v>52</v>
      </c>
      <c r="BT853" s="88">
        <v>1532.37</v>
      </c>
      <c r="BX853">
        <v>7.99</v>
      </c>
      <c r="BY853">
        <v>7.99</v>
      </c>
      <c r="BZ853">
        <f t="shared" si="452"/>
        <v>0</v>
      </c>
      <c r="CC853" t="e">
        <f>VLOOKUP(A853,'[1]RPT 1280 - Edmonton'!$1:$1048576,4,0)</f>
        <v>#N/A</v>
      </c>
    </row>
    <row r="854" spans="1:95" x14ac:dyDescent="0.25">
      <c r="A854" s="105">
        <v>984492</v>
      </c>
      <c r="B854" s="41" t="s">
        <v>3936</v>
      </c>
      <c r="C854" s="41" t="s">
        <v>3937</v>
      </c>
      <c r="D854" s="41" t="s">
        <v>905</v>
      </c>
      <c r="E854" s="93" t="s">
        <v>185</v>
      </c>
      <c r="F854" s="41" t="s">
        <v>60</v>
      </c>
      <c r="G854" s="41" t="s">
        <v>60</v>
      </c>
      <c r="H854" s="41"/>
      <c r="I854" s="41" t="s">
        <v>186</v>
      </c>
      <c r="J854" s="41">
        <v>27.37</v>
      </c>
      <c r="L854" s="43"/>
      <c r="N854" s="41"/>
      <c r="O854" s="41">
        <v>27.37</v>
      </c>
      <c r="P854" s="41">
        <v>4.5616666666666701</v>
      </c>
      <c r="R854" s="41"/>
      <c r="S854" s="41"/>
      <c r="T854" s="41" t="s">
        <v>56</v>
      </c>
      <c r="U854" s="41" t="s">
        <v>57</v>
      </c>
      <c r="V854" s="41" t="s">
        <v>58</v>
      </c>
      <c r="W854" s="73" t="s">
        <v>3871</v>
      </c>
      <c r="X854" s="74">
        <v>7.79</v>
      </c>
      <c r="Z854" s="76">
        <v>6.79</v>
      </c>
      <c r="AA854" s="42">
        <v>0.10372244488978</v>
      </c>
      <c r="AB854" s="41"/>
      <c r="AC854" s="21">
        <v>5.99</v>
      </c>
      <c r="AD854" s="21">
        <v>7.19</v>
      </c>
      <c r="AE854" s="21">
        <v>6.19</v>
      </c>
      <c r="AF854" s="21">
        <v>7.19</v>
      </c>
      <c r="AG854" s="41"/>
      <c r="AH854" s="22">
        <f t="shared" si="458"/>
        <v>6.19</v>
      </c>
      <c r="AI854" s="22">
        <f t="shared" si="459"/>
        <v>7.79</v>
      </c>
      <c r="AJ854" s="22" t="str">
        <f t="shared" si="459"/>
        <v/>
      </c>
      <c r="AK854" s="22">
        <f t="shared" si="459"/>
        <v>6.79</v>
      </c>
      <c r="AL854" s="41"/>
      <c r="AM854" s="43">
        <v>25.27</v>
      </c>
      <c r="AN854" s="43">
        <v>27.29</v>
      </c>
      <c r="AO854" s="41">
        <v>6</v>
      </c>
      <c r="AP854" s="43">
        <f t="shared" si="462"/>
        <v>26.5335</v>
      </c>
      <c r="AQ854" s="41" t="s">
        <v>563</v>
      </c>
      <c r="AR854" s="43">
        <f t="shared" si="463"/>
        <v>26.353796445880455</v>
      </c>
      <c r="AS854" s="43">
        <f t="shared" si="464"/>
        <v>25.715661103979464</v>
      </c>
      <c r="AT854" s="43" t="e">
        <f t="shared" si="465"/>
        <v>#VALUE!</v>
      </c>
      <c r="AU854" s="43">
        <f t="shared" si="466"/>
        <v>30.182130584192439</v>
      </c>
      <c r="AV854" s="41"/>
      <c r="AW854" s="41"/>
      <c r="AX854" s="43"/>
      <c r="AY854" s="41"/>
      <c r="AZ854" s="41"/>
      <c r="BA854" s="41"/>
      <c r="BB854" s="77">
        <f t="shared" si="467"/>
        <v>26.353796445880455</v>
      </c>
      <c r="BC854" s="78">
        <f t="shared" si="468"/>
        <v>25.715661103979464</v>
      </c>
      <c r="BD854" s="79" t="e">
        <f t="shared" si="469"/>
        <v>#VALUE!</v>
      </c>
      <c r="BE854" s="80">
        <f t="shared" si="470"/>
        <v>24.823269513991168</v>
      </c>
      <c r="BF854" s="41"/>
      <c r="BG854" s="41" t="s">
        <v>3938</v>
      </c>
      <c r="BH854" s="41" t="s">
        <v>3939</v>
      </c>
      <c r="BJ854" t="s">
        <v>3874</v>
      </c>
      <c r="BM854" t="s">
        <v>3940</v>
      </c>
      <c r="BN854" t="s">
        <v>3876</v>
      </c>
      <c r="BO854" t="s">
        <v>83</v>
      </c>
      <c r="BQ854" t="s">
        <v>309</v>
      </c>
      <c r="BR854" t="e">
        <v>#N/A</v>
      </c>
      <c r="BS854">
        <v>35</v>
      </c>
      <c r="BT854" s="88">
        <v>13664.34</v>
      </c>
      <c r="BX854">
        <v>7.49</v>
      </c>
      <c r="BY854">
        <v>7.49</v>
      </c>
      <c r="BZ854">
        <f t="shared" si="452"/>
        <v>0</v>
      </c>
      <c r="CC854" t="e">
        <f>VLOOKUP(A854,'[1]RPT 1280 - Edmonton'!$1:$1048576,4,0)</f>
        <v>#N/A</v>
      </c>
      <c r="CE854" t="s">
        <v>6402</v>
      </c>
      <c r="CF854">
        <v>27.37</v>
      </c>
      <c r="CG854">
        <v>0</v>
      </c>
      <c r="CH854">
        <v>0</v>
      </c>
      <c r="CI854">
        <v>0</v>
      </c>
      <c r="CJ854">
        <f t="shared" si="453"/>
        <v>0</v>
      </c>
      <c r="CK854">
        <f t="shared" si="454"/>
        <v>0</v>
      </c>
      <c r="CL854">
        <f t="shared" si="455"/>
        <v>0</v>
      </c>
      <c r="CM854">
        <f t="shared" si="456"/>
        <v>0</v>
      </c>
      <c r="CO854" s="95">
        <v>4.99</v>
      </c>
      <c r="CP854" s="257">
        <v>4.99</v>
      </c>
      <c r="CQ854">
        <f t="shared" si="457"/>
        <v>0</v>
      </c>
    </row>
    <row r="855" spans="1:95" x14ac:dyDescent="0.25">
      <c r="A855" s="105">
        <v>779520</v>
      </c>
      <c r="B855" s="41" t="s">
        <v>3941</v>
      </c>
      <c r="C855" s="41" t="s">
        <v>3937</v>
      </c>
      <c r="D855" s="41" t="s">
        <v>905</v>
      </c>
      <c r="E855" s="93" t="s">
        <v>185</v>
      </c>
      <c r="F855" s="41" t="s">
        <v>60</v>
      </c>
      <c r="G855" s="41" t="s">
        <v>60</v>
      </c>
      <c r="H855" s="41"/>
      <c r="I855" s="41" t="s">
        <v>199</v>
      </c>
      <c r="J855" s="41">
        <v>27.37</v>
      </c>
      <c r="L855" s="43"/>
      <c r="N855" s="41"/>
      <c r="O855" s="41">
        <v>27.07</v>
      </c>
      <c r="P855" s="41">
        <v>4.5116666666666703</v>
      </c>
      <c r="R855" s="41"/>
      <c r="S855" s="41"/>
      <c r="T855" s="41" t="s">
        <v>56</v>
      </c>
      <c r="U855" s="41" t="s">
        <v>57</v>
      </c>
      <c r="V855" s="41" t="s">
        <v>58</v>
      </c>
      <c r="W855" s="73" t="s">
        <v>3871</v>
      </c>
      <c r="X855" s="74">
        <v>7.79</v>
      </c>
      <c r="Z855" s="76">
        <v>6.79</v>
      </c>
      <c r="AA855" s="42">
        <v>0.104173346693387</v>
      </c>
      <c r="AB855" s="41"/>
      <c r="AC855" s="21">
        <v>5.99</v>
      </c>
      <c r="AD855" s="21">
        <v>7.19</v>
      </c>
      <c r="AE855" s="21">
        <v>6.19</v>
      </c>
      <c r="AF855" s="21">
        <v>7.19</v>
      </c>
      <c r="AG855" s="41"/>
      <c r="AH855" s="22">
        <f t="shared" si="458"/>
        <v>6.19</v>
      </c>
      <c r="AI855" s="22">
        <f t="shared" si="459"/>
        <v>7.79</v>
      </c>
      <c r="AJ855" s="22" t="str">
        <f t="shared" si="459"/>
        <v/>
      </c>
      <c r="AK855" s="22">
        <f t="shared" si="459"/>
        <v>6.79</v>
      </c>
      <c r="AL855" s="41"/>
      <c r="AM855" s="43">
        <v>25.27</v>
      </c>
      <c r="AN855" s="43">
        <v>27.77</v>
      </c>
      <c r="AO855" s="41">
        <v>6</v>
      </c>
      <c r="AP855" s="43">
        <f t="shared" si="462"/>
        <v>26.5335</v>
      </c>
      <c r="AQ855" s="41" t="s">
        <v>563</v>
      </c>
      <c r="AR855" s="43">
        <f t="shared" si="463"/>
        <v>26.315024232633288</v>
      </c>
      <c r="AS855" s="43">
        <f t="shared" si="464"/>
        <v>25.407573812580235</v>
      </c>
      <c r="AT855" s="43" t="e">
        <f t="shared" si="465"/>
        <v>#VALUE!</v>
      </c>
      <c r="AU855" s="43">
        <f t="shared" si="466"/>
        <v>30.099656357388316</v>
      </c>
      <c r="AV855" s="41"/>
      <c r="AW855" s="41"/>
      <c r="AX855" s="43"/>
      <c r="AY855" s="41"/>
      <c r="AZ855" s="41"/>
      <c r="BA855" s="41"/>
      <c r="BB855" s="77">
        <f t="shared" si="467"/>
        <v>26.315024232633288</v>
      </c>
      <c r="BC855" s="78">
        <f t="shared" si="468"/>
        <v>25.407573812580235</v>
      </c>
      <c r="BD855" s="79" t="e">
        <f t="shared" si="469"/>
        <v>#VALUE!</v>
      </c>
      <c r="BE855" s="80">
        <f t="shared" si="470"/>
        <v>24.646539027982321</v>
      </c>
      <c r="BF855" s="41"/>
      <c r="BG855" s="41" t="s">
        <v>3942</v>
      </c>
      <c r="BH855" s="41" t="s">
        <v>3943</v>
      </c>
      <c r="BJ855" t="s">
        <v>3874</v>
      </c>
      <c r="BM855" t="s">
        <v>3944</v>
      </c>
      <c r="BN855" t="s">
        <v>3876</v>
      </c>
      <c r="BO855" t="s">
        <v>83</v>
      </c>
      <c r="BQ855" t="s">
        <v>309</v>
      </c>
      <c r="BR855" t="e">
        <v>#N/A</v>
      </c>
      <c r="BS855">
        <v>30</v>
      </c>
      <c r="BT855" s="88">
        <v>17588.53</v>
      </c>
      <c r="BX855">
        <v>7.49</v>
      </c>
      <c r="BY855">
        <v>7.49</v>
      </c>
      <c r="BZ855">
        <f t="shared" si="452"/>
        <v>0</v>
      </c>
      <c r="CC855" t="e">
        <f>VLOOKUP(A855,'[1]RPT 1280 - Edmonton'!$1:$1048576,4,0)</f>
        <v>#N/A</v>
      </c>
      <c r="CE855" t="s">
        <v>6402</v>
      </c>
      <c r="CF855">
        <v>27.07</v>
      </c>
      <c r="CG855">
        <v>0</v>
      </c>
      <c r="CH855">
        <v>0</v>
      </c>
      <c r="CI855">
        <v>0</v>
      </c>
      <c r="CJ855">
        <f t="shared" si="453"/>
        <v>-0.30000000000000071</v>
      </c>
      <c r="CK855">
        <f t="shared" si="454"/>
        <v>0</v>
      </c>
      <c r="CL855">
        <f t="shared" si="455"/>
        <v>0</v>
      </c>
      <c r="CM855">
        <f t="shared" si="456"/>
        <v>0</v>
      </c>
      <c r="CO855" s="95">
        <v>4.99</v>
      </c>
      <c r="CP855" s="257">
        <v>4.99</v>
      </c>
      <c r="CQ855">
        <f t="shared" si="457"/>
        <v>0</v>
      </c>
    </row>
    <row r="856" spans="1:95" x14ac:dyDescent="0.25">
      <c r="A856" s="105">
        <v>779546</v>
      </c>
      <c r="B856" s="41" t="s">
        <v>3945</v>
      </c>
      <c r="C856" s="41" t="s">
        <v>3937</v>
      </c>
      <c r="D856" s="41" t="s">
        <v>905</v>
      </c>
      <c r="E856" s="93" t="s">
        <v>185</v>
      </c>
      <c r="F856" s="41" t="s">
        <v>60</v>
      </c>
      <c r="G856" s="41" t="s">
        <v>60</v>
      </c>
      <c r="H856" s="41"/>
      <c r="I856" s="41" t="s">
        <v>205</v>
      </c>
      <c r="J856" s="41">
        <v>27.37</v>
      </c>
      <c r="L856" s="43"/>
      <c r="N856" s="41"/>
      <c r="O856" s="41">
        <v>27.37</v>
      </c>
      <c r="P856" s="41">
        <v>4.5616666666666701</v>
      </c>
      <c r="R856" s="41"/>
      <c r="S856" s="41"/>
      <c r="T856" s="41" t="s">
        <v>56</v>
      </c>
      <c r="U856" s="41" t="s">
        <v>57</v>
      </c>
      <c r="V856" s="41" t="s">
        <v>58</v>
      </c>
      <c r="W856" s="73" t="s">
        <v>3871</v>
      </c>
      <c r="X856" s="74">
        <v>7.79</v>
      </c>
      <c r="Z856" s="76">
        <v>6.79</v>
      </c>
      <c r="AA856" s="42">
        <v>0.10372244488978</v>
      </c>
      <c r="AB856" s="41"/>
      <c r="AC856" s="21">
        <v>5.99</v>
      </c>
      <c r="AD856" s="21">
        <v>7.19</v>
      </c>
      <c r="AE856" s="21">
        <v>6.19</v>
      </c>
      <c r="AF856" s="21">
        <v>7.19</v>
      </c>
      <c r="AG856" s="41"/>
      <c r="AH856" s="22">
        <f t="shared" si="458"/>
        <v>6.19</v>
      </c>
      <c r="AI856" s="22">
        <f t="shared" si="459"/>
        <v>7.79</v>
      </c>
      <c r="AJ856" s="22" t="str">
        <f t="shared" si="459"/>
        <v/>
      </c>
      <c r="AK856" s="22">
        <f t="shared" si="459"/>
        <v>6.79</v>
      </c>
      <c r="AL856" s="41"/>
      <c r="AM856" s="43">
        <v>25.27</v>
      </c>
      <c r="AN856" s="43">
        <v>27.77</v>
      </c>
      <c r="AO856" s="41">
        <v>6</v>
      </c>
      <c r="AP856" s="43">
        <f t="shared" si="462"/>
        <v>26.5335</v>
      </c>
      <c r="AQ856" s="41" t="s">
        <v>563</v>
      </c>
      <c r="AR856" s="43">
        <f t="shared" si="463"/>
        <v>26.315024232633288</v>
      </c>
      <c r="AS856" s="43">
        <f t="shared" si="464"/>
        <v>25.407573812580235</v>
      </c>
      <c r="AT856" s="43" t="e">
        <f t="shared" si="465"/>
        <v>#VALUE!</v>
      </c>
      <c r="AU856" s="43">
        <f t="shared" si="466"/>
        <v>30.099656357388316</v>
      </c>
      <c r="AV856" s="41"/>
      <c r="AW856" s="41"/>
      <c r="AX856" s="43"/>
      <c r="AY856" s="41"/>
      <c r="AZ856" s="41"/>
      <c r="BA856" s="41"/>
      <c r="BB856" s="77">
        <f t="shared" si="467"/>
        <v>26.315024232633288</v>
      </c>
      <c r="BC856" s="78">
        <f t="shared" si="468"/>
        <v>25.407573812580235</v>
      </c>
      <c r="BD856" s="79" t="e">
        <f t="shared" si="469"/>
        <v>#VALUE!</v>
      </c>
      <c r="BE856" s="80">
        <f t="shared" si="470"/>
        <v>24.646539027982321</v>
      </c>
      <c r="BF856" s="41"/>
      <c r="BG856" s="41" t="s">
        <v>3946</v>
      </c>
      <c r="BH856" s="41" t="s">
        <v>3947</v>
      </c>
      <c r="BJ856" t="s">
        <v>3874</v>
      </c>
      <c r="BM856" t="s">
        <v>3948</v>
      </c>
      <c r="BN856" t="s">
        <v>3876</v>
      </c>
      <c r="BO856" t="s">
        <v>83</v>
      </c>
      <c r="BQ856" t="s">
        <v>309</v>
      </c>
      <c r="BR856" t="e">
        <v>#N/A</v>
      </c>
      <c r="BS856">
        <v>48</v>
      </c>
      <c r="BT856" s="88">
        <v>2135.19</v>
      </c>
      <c r="BX856">
        <v>7.49</v>
      </c>
      <c r="BY856">
        <v>7.49</v>
      </c>
      <c r="BZ856">
        <f t="shared" si="452"/>
        <v>0</v>
      </c>
      <c r="CC856" t="e">
        <f>VLOOKUP(A856,'[1]RPT 1280 - Edmonton'!$1:$1048576,4,0)</f>
        <v>#N/A</v>
      </c>
      <c r="CE856" t="s">
        <v>6402</v>
      </c>
      <c r="CF856">
        <v>27.37</v>
      </c>
      <c r="CG856">
        <v>0</v>
      </c>
      <c r="CH856">
        <v>0</v>
      </c>
      <c r="CI856">
        <v>0</v>
      </c>
      <c r="CJ856">
        <f t="shared" si="453"/>
        <v>0</v>
      </c>
      <c r="CK856">
        <f t="shared" si="454"/>
        <v>0</v>
      </c>
      <c r="CL856">
        <f t="shared" si="455"/>
        <v>0</v>
      </c>
      <c r="CM856">
        <f t="shared" si="456"/>
        <v>0</v>
      </c>
      <c r="CO856" s="95">
        <v>4.99</v>
      </c>
      <c r="CP856" s="257">
        <v>4.99</v>
      </c>
      <c r="CQ856">
        <f t="shared" si="457"/>
        <v>0</v>
      </c>
    </row>
    <row r="857" spans="1:95" x14ac:dyDescent="0.25">
      <c r="A857" s="105">
        <v>6368807</v>
      </c>
      <c r="B857" t="s">
        <v>3949</v>
      </c>
      <c r="C857" t="s">
        <v>3950</v>
      </c>
      <c r="D857" t="s">
        <v>905</v>
      </c>
      <c r="E857" s="93" t="s">
        <v>185</v>
      </c>
      <c r="F857" t="s">
        <v>60</v>
      </c>
      <c r="G857" t="s">
        <v>60</v>
      </c>
      <c r="I857" t="s">
        <v>205</v>
      </c>
      <c r="J857">
        <v>29.58</v>
      </c>
      <c r="L857" s="40">
        <v>6.54</v>
      </c>
      <c r="O857">
        <v>23.04</v>
      </c>
      <c r="P857">
        <v>3.84</v>
      </c>
      <c r="T857" t="s">
        <v>56</v>
      </c>
      <c r="U857" t="s">
        <v>57</v>
      </c>
      <c r="V857" t="s">
        <v>58</v>
      </c>
      <c r="W857" s="73" t="s">
        <v>3871</v>
      </c>
      <c r="X857" s="74">
        <v>7.79</v>
      </c>
      <c r="Z857" s="76">
        <v>6.79</v>
      </c>
      <c r="AA857" s="27">
        <v>0.19136272545090199</v>
      </c>
      <c r="AC857" s="8">
        <v>5.99</v>
      </c>
      <c r="AD857" s="8">
        <v>7.19</v>
      </c>
      <c r="AE857" s="8">
        <v>6.19</v>
      </c>
      <c r="AF857" s="8">
        <v>7.19</v>
      </c>
      <c r="AH857" s="23">
        <f t="shared" si="458"/>
        <v>6.19</v>
      </c>
      <c r="AI857" s="23">
        <f t="shared" si="459"/>
        <v>7.79</v>
      </c>
      <c r="AJ857" s="23" t="str">
        <f t="shared" si="459"/>
        <v/>
      </c>
      <c r="AK857" s="23">
        <f t="shared" si="459"/>
        <v>6.79</v>
      </c>
      <c r="AM857" s="40">
        <v>28.8</v>
      </c>
      <c r="AN857" s="40">
        <v>13.38</v>
      </c>
      <c r="AO857">
        <v>6</v>
      </c>
      <c r="AP857" s="40">
        <f t="shared" si="462"/>
        <v>23.700000000000003</v>
      </c>
      <c r="AQ857" t="s">
        <v>60</v>
      </c>
      <c r="AR857" s="40">
        <f t="shared" si="463"/>
        <v>35.10662358642972</v>
      </c>
      <c r="AS857" s="40">
        <f t="shared" si="464"/>
        <v>40.706033376123223</v>
      </c>
      <c r="AT857" s="40" t="e">
        <f t="shared" si="465"/>
        <v>#VALUE!</v>
      </c>
      <c r="AU857" s="40">
        <f t="shared" si="466"/>
        <v>39.527245949926353</v>
      </c>
      <c r="BB857" s="77">
        <f t="shared" si="467"/>
        <v>35.10662358642972</v>
      </c>
      <c r="BC857" s="78">
        <f t="shared" si="468"/>
        <v>40.706033376123223</v>
      </c>
      <c r="BD857" s="79" t="e">
        <f t="shared" si="469"/>
        <v>#VALUE!</v>
      </c>
      <c r="BE857" s="80">
        <f t="shared" si="470"/>
        <v>36.899852724594986</v>
      </c>
      <c r="BG857" t="s">
        <v>3951</v>
      </c>
      <c r="BH857" t="s">
        <v>3952</v>
      </c>
      <c r="BI857" t="s">
        <v>3953</v>
      </c>
      <c r="BM857" t="s">
        <v>3954</v>
      </c>
      <c r="BN857" t="s">
        <v>2432</v>
      </c>
      <c r="BO857" t="s">
        <v>421</v>
      </c>
      <c r="BQ857" t="e">
        <v>#N/A</v>
      </c>
      <c r="BR857" t="e">
        <v>#N/A</v>
      </c>
      <c r="BS857">
        <v>46</v>
      </c>
      <c r="BT857" s="88">
        <v>1690.82</v>
      </c>
      <c r="BX857">
        <v>7.99</v>
      </c>
      <c r="BY857">
        <v>7.99</v>
      </c>
      <c r="BZ857">
        <f t="shared" si="452"/>
        <v>0</v>
      </c>
      <c r="CC857" t="e">
        <f>VLOOKUP(A857,'[1]RPT 1280 - Edmonton'!$1:$1048576,4,0)</f>
        <v>#N/A</v>
      </c>
      <c r="CE857" t="s">
        <v>6402</v>
      </c>
      <c r="CF857">
        <v>29.58</v>
      </c>
      <c r="CG857">
        <v>0</v>
      </c>
      <c r="CH857">
        <v>6.54</v>
      </c>
      <c r="CI857">
        <v>0</v>
      </c>
      <c r="CJ857">
        <f t="shared" si="453"/>
        <v>0</v>
      </c>
      <c r="CK857">
        <f t="shared" si="454"/>
        <v>0</v>
      </c>
      <c r="CL857">
        <f t="shared" si="455"/>
        <v>0</v>
      </c>
      <c r="CM857">
        <f t="shared" si="456"/>
        <v>0</v>
      </c>
      <c r="CO857" s="95">
        <v>4.99</v>
      </c>
      <c r="CP857" s="95">
        <v>4.99</v>
      </c>
      <c r="CQ857">
        <f t="shared" si="457"/>
        <v>0</v>
      </c>
    </row>
    <row r="858" spans="1:95" x14ac:dyDescent="0.25">
      <c r="A858" s="105">
        <v>6312839</v>
      </c>
      <c r="B858" t="s">
        <v>3955</v>
      </c>
      <c r="C858" t="s">
        <v>3956</v>
      </c>
      <c r="D858" t="s">
        <v>905</v>
      </c>
      <c r="E858" s="93" t="s">
        <v>185</v>
      </c>
      <c r="F858" t="s">
        <v>60</v>
      </c>
      <c r="G858" t="s">
        <v>60</v>
      </c>
      <c r="J858">
        <f t="shared" ref="J858:L859" si="471">J857</f>
        <v>29.58</v>
      </c>
      <c r="L858" s="40">
        <f t="shared" si="471"/>
        <v>6.54</v>
      </c>
      <c r="O858">
        <f t="shared" ref="O858:P859" si="472">O857</f>
        <v>23.04</v>
      </c>
      <c r="P858">
        <f t="shared" si="472"/>
        <v>3.84</v>
      </c>
      <c r="U858" t="s">
        <v>69</v>
      </c>
      <c r="V858" t="s">
        <v>69</v>
      </c>
      <c r="W858" s="73" t="s">
        <v>3871</v>
      </c>
      <c r="X858" s="74">
        <v>7.79</v>
      </c>
      <c r="Z858" s="76">
        <v>6.79</v>
      </c>
      <c r="AC858" s="8" t="s">
        <v>69</v>
      </c>
      <c r="AD858" s="8" t="s">
        <v>69</v>
      </c>
      <c r="AE858" s="8" t="s">
        <v>69</v>
      </c>
      <c r="AF858" s="8" t="s">
        <v>69</v>
      </c>
      <c r="AH858" s="23" t="e">
        <f t="shared" si="458"/>
        <v>#VALUE!</v>
      </c>
      <c r="AI858" s="23">
        <f t="shared" si="459"/>
        <v>7.79</v>
      </c>
      <c r="AJ858" s="23" t="str">
        <f t="shared" si="459"/>
        <v/>
      </c>
      <c r="AK858" s="23">
        <f t="shared" si="459"/>
        <v>6.79</v>
      </c>
      <c r="BG858" t="s">
        <v>3957</v>
      </c>
      <c r="BH858" t="s">
        <v>3958</v>
      </c>
      <c r="BI858" t="s">
        <v>3953</v>
      </c>
      <c r="BJ858" t="s">
        <v>2489</v>
      </c>
      <c r="BM858" t="s">
        <v>3959</v>
      </c>
      <c r="BN858" t="s">
        <v>2432</v>
      </c>
      <c r="BO858" t="s">
        <v>421</v>
      </c>
      <c r="BQ858" t="e">
        <v>#N/A</v>
      </c>
      <c r="BR858" t="e">
        <v>#N/A</v>
      </c>
      <c r="BS858">
        <v>51</v>
      </c>
      <c r="BT858" s="88">
        <v>575.29999999999995</v>
      </c>
      <c r="BX858">
        <v>7.99</v>
      </c>
      <c r="BY858">
        <v>7.99</v>
      </c>
      <c r="BZ858">
        <f t="shared" si="452"/>
        <v>0</v>
      </c>
      <c r="CC858" t="e">
        <f>VLOOKUP(A858,'[1]RPT 1280 - Edmonton'!$1:$1048576,4,0)</f>
        <v>#N/A</v>
      </c>
      <c r="CE858" t="s">
        <v>6402</v>
      </c>
      <c r="CF858">
        <v>29.58</v>
      </c>
      <c r="CG858">
        <v>0</v>
      </c>
      <c r="CH858">
        <v>6.54</v>
      </c>
      <c r="CI858">
        <v>0</v>
      </c>
      <c r="CJ858">
        <f t="shared" si="453"/>
        <v>0</v>
      </c>
      <c r="CK858">
        <f t="shared" si="454"/>
        <v>0</v>
      </c>
      <c r="CL858">
        <f t="shared" si="455"/>
        <v>0</v>
      </c>
      <c r="CM858">
        <f t="shared" si="456"/>
        <v>0</v>
      </c>
    </row>
    <row r="859" spans="1:95" x14ac:dyDescent="0.25">
      <c r="A859" s="105">
        <v>6457261</v>
      </c>
      <c r="B859" t="s">
        <v>3960</v>
      </c>
      <c r="C859" t="s">
        <v>3961</v>
      </c>
      <c r="D859" t="s">
        <v>905</v>
      </c>
      <c r="E859" s="93" t="s">
        <v>185</v>
      </c>
      <c r="F859" t="s">
        <v>60</v>
      </c>
      <c r="G859" t="s">
        <v>60</v>
      </c>
      <c r="J859">
        <f t="shared" si="471"/>
        <v>29.58</v>
      </c>
      <c r="L859" s="40">
        <f t="shared" si="471"/>
        <v>6.54</v>
      </c>
      <c r="O859">
        <f t="shared" si="472"/>
        <v>23.04</v>
      </c>
      <c r="P859">
        <f t="shared" si="472"/>
        <v>3.84</v>
      </c>
      <c r="U859" t="s">
        <v>69</v>
      </c>
      <c r="V859" t="s">
        <v>69</v>
      </c>
      <c r="W859" s="73" t="s">
        <v>3871</v>
      </c>
      <c r="X859" s="74">
        <v>7.79</v>
      </c>
      <c r="Z859" s="76">
        <v>6.79</v>
      </c>
      <c r="AC859" s="8" t="s">
        <v>69</v>
      </c>
      <c r="AD859" s="8" t="s">
        <v>69</v>
      </c>
      <c r="AE859" s="8" t="s">
        <v>69</v>
      </c>
      <c r="AF859" s="8" t="s">
        <v>69</v>
      </c>
      <c r="AH859" s="23" t="e">
        <f t="shared" si="458"/>
        <v>#VALUE!</v>
      </c>
      <c r="AI859" s="23">
        <f t="shared" si="459"/>
        <v>7.79</v>
      </c>
      <c r="AJ859" s="23" t="str">
        <f t="shared" si="459"/>
        <v/>
      </c>
      <c r="AK859" s="23">
        <f t="shared" si="459"/>
        <v>6.79</v>
      </c>
      <c r="BG859" t="s">
        <v>3962</v>
      </c>
      <c r="BH859" t="s">
        <v>3963</v>
      </c>
      <c r="BI859" t="s">
        <v>3953</v>
      </c>
      <c r="BM859" t="s">
        <v>3964</v>
      </c>
      <c r="BN859" t="s">
        <v>2432</v>
      </c>
      <c r="BO859" t="s">
        <v>421</v>
      </c>
      <c r="BQ859" t="e">
        <v>#N/A</v>
      </c>
      <c r="BR859" t="e">
        <v>#N/A</v>
      </c>
      <c r="BS859">
        <v>53</v>
      </c>
      <c r="BT859" s="88">
        <v>431.69</v>
      </c>
      <c r="BX859">
        <v>7.99</v>
      </c>
      <c r="BY859">
        <v>7.99</v>
      </c>
      <c r="BZ859">
        <f t="shared" si="452"/>
        <v>0</v>
      </c>
      <c r="CC859" t="e">
        <f>VLOOKUP(A859,'[1]RPT 1280 - Edmonton'!$1:$1048576,4,0)</f>
        <v>#N/A</v>
      </c>
      <c r="CE859" t="s">
        <v>6402</v>
      </c>
      <c r="CF859">
        <v>29.58</v>
      </c>
      <c r="CG859">
        <v>0</v>
      </c>
      <c r="CH859">
        <v>6.54</v>
      </c>
      <c r="CI859">
        <v>0</v>
      </c>
      <c r="CJ859">
        <f t="shared" si="453"/>
        <v>0</v>
      </c>
      <c r="CK859">
        <f t="shared" si="454"/>
        <v>0</v>
      </c>
      <c r="CL859">
        <f t="shared" si="455"/>
        <v>0</v>
      </c>
      <c r="CM859">
        <f t="shared" si="456"/>
        <v>0</v>
      </c>
    </row>
    <row r="860" spans="1:95" x14ac:dyDescent="0.25">
      <c r="A860">
        <v>6509103</v>
      </c>
      <c r="B860" t="s">
        <v>3965</v>
      </c>
      <c r="C860" t="s">
        <v>3966</v>
      </c>
      <c r="D860" t="s">
        <v>905</v>
      </c>
      <c r="E860" t="s">
        <v>67</v>
      </c>
      <c r="F860" t="s">
        <v>60</v>
      </c>
      <c r="G860" t="s">
        <v>60</v>
      </c>
      <c r="I860" t="s">
        <v>186</v>
      </c>
      <c r="J860">
        <v>20.76</v>
      </c>
      <c r="K860" s="97">
        <v>1.2</v>
      </c>
      <c r="O860">
        <v>19.559999999999999</v>
      </c>
      <c r="P860">
        <v>2.4449999999999998</v>
      </c>
      <c r="T860" t="s">
        <v>980</v>
      </c>
      <c r="U860" t="s">
        <v>57</v>
      </c>
      <c r="V860" t="s">
        <v>981</v>
      </c>
      <c r="W860" s="73" t="s">
        <v>982</v>
      </c>
      <c r="X860" s="74" t="s">
        <v>983</v>
      </c>
      <c r="Z860" s="76" t="s">
        <v>984</v>
      </c>
      <c r="AA860" s="27">
        <v>0.196551003344482</v>
      </c>
      <c r="AC860" s="8" t="s">
        <v>985</v>
      </c>
      <c r="AD860" s="8">
        <v>4.1900000000000004</v>
      </c>
      <c r="AE860" s="8" t="s">
        <v>595</v>
      </c>
      <c r="AF860" s="8">
        <v>3.99</v>
      </c>
      <c r="AH860" s="23">
        <f t="shared" si="458"/>
        <v>2.99</v>
      </c>
      <c r="AI860" s="23" t="str">
        <f t="shared" si="459"/>
        <v>3.49</v>
      </c>
      <c r="AJ860" s="23" t="str">
        <f t="shared" si="459"/>
        <v/>
      </c>
      <c r="AK860" s="23" t="str">
        <f t="shared" si="459"/>
        <v>3.29</v>
      </c>
      <c r="AM860" s="40">
        <v>19.760000000000002</v>
      </c>
      <c r="AN860" s="40">
        <v>5.96</v>
      </c>
      <c r="AO860">
        <v>8</v>
      </c>
      <c r="AP860" s="40">
        <f>(AM860 * 1.05) - L860 - Q860 - K860</f>
        <v>19.548000000000002</v>
      </c>
      <c r="AQ860" t="s">
        <v>60</v>
      </c>
      <c r="AR860" s="40">
        <f>(((AH860)-((AP860/AO860) + ((AN860 * 0.03)/AO860)))/AH860)*100</f>
        <v>17.530100334448161</v>
      </c>
      <c r="AS860" s="40">
        <f>(((AI860)-((AP860/AO860) + ((AN860 * 0.3)/AO860)))/AI860)*100</f>
        <v>23.581661891117474</v>
      </c>
      <c r="AT860" s="40" t="e">
        <f>(((AJ860)-((AP860/AO860) + ((AN860 * 0.03)/AO860)))/AJ860)*100</f>
        <v>#VALUE!</v>
      </c>
      <c r="AU860" s="40">
        <f>(((AK860)-((AP860/AO860) + ((AN860 * 0.07)/AO860)))/AK860)*100</f>
        <v>24.144376899696038</v>
      </c>
      <c r="BB860" s="77">
        <f>(((AH860)-(((AP860/AO860) + ((AN860 * 0.03)/AO860))-AW860))/AH860)*100</f>
        <v>17.530100334448161</v>
      </c>
      <c r="BC860" s="78">
        <f>(((AI860)-(((AP860/AO860) + ((AN860 * 0.3)/AO860))-AX860))/AI860)*100</f>
        <v>23.581661891117474</v>
      </c>
      <c r="BD860" s="79" t="e">
        <f>(((AJ860)-(((AP860/AO860) + ((AN860 * 0.03)/AO860))-AY860))/AJ860)*100</f>
        <v>#VALUE!</v>
      </c>
      <c r="BE860" s="80">
        <f>(((AK860)-(((AP860/AO860) + ((AN860 * 0.15)/AO860))-AZ860))/AK860)*100</f>
        <v>22.332826747720365</v>
      </c>
      <c r="BG860" t="s">
        <v>3967</v>
      </c>
      <c r="BH860" t="s">
        <v>3968</v>
      </c>
      <c r="BI860" t="s">
        <v>2543</v>
      </c>
      <c r="BM860" t="s">
        <v>3969</v>
      </c>
      <c r="BN860" t="s">
        <v>501</v>
      </c>
      <c r="BO860" t="s">
        <v>421</v>
      </c>
      <c r="BP860">
        <v>6509103</v>
      </c>
      <c r="BQ860" t="s">
        <v>67</v>
      </c>
      <c r="BR860" t="e">
        <v>#N/A</v>
      </c>
      <c r="BS860">
        <v>51</v>
      </c>
      <c r="BT860">
        <v>901.84</v>
      </c>
      <c r="BX860">
        <v>4.99</v>
      </c>
      <c r="BY860">
        <v>4.99</v>
      </c>
      <c r="BZ860">
        <f t="shared" si="452"/>
        <v>0</v>
      </c>
      <c r="CC860" t="e">
        <f>VLOOKUP(A860,'[1]RPT 1280 - Edmonton'!$1:$1048576,4,0)</f>
        <v>#N/A</v>
      </c>
      <c r="CE860" t="s">
        <v>6403</v>
      </c>
      <c r="CF860">
        <v>20.76</v>
      </c>
      <c r="CG860">
        <v>1.2</v>
      </c>
      <c r="CH860">
        <v>0</v>
      </c>
      <c r="CI860">
        <v>0</v>
      </c>
      <c r="CJ860">
        <f t="shared" si="453"/>
        <v>0</v>
      </c>
      <c r="CK860">
        <f t="shared" si="454"/>
        <v>0</v>
      </c>
      <c r="CL860">
        <f t="shared" si="455"/>
        <v>0</v>
      </c>
      <c r="CM860">
        <f t="shared" si="456"/>
        <v>0</v>
      </c>
      <c r="CO860" s="95">
        <v>2.99</v>
      </c>
      <c r="CP860" s="95">
        <v>2.99</v>
      </c>
      <c r="CQ860">
        <f t="shared" si="457"/>
        <v>0</v>
      </c>
    </row>
    <row r="861" spans="1:95" x14ac:dyDescent="0.25">
      <c r="A861">
        <v>6509129</v>
      </c>
      <c r="B861" t="s">
        <v>3970</v>
      </c>
      <c r="C861" t="s">
        <v>3966</v>
      </c>
      <c r="D861" t="s">
        <v>905</v>
      </c>
      <c r="E861" t="s">
        <v>67</v>
      </c>
      <c r="F861" t="s">
        <v>60</v>
      </c>
      <c r="G861" t="s">
        <v>60</v>
      </c>
      <c r="I861" t="s">
        <v>199</v>
      </c>
      <c r="J861">
        <v>21.08</v>
      </c>
      <c r="K861" s="97">
        <v>1.2</v>
      </c>
      <c r="O861">
        <v>19.88</v>
      </c>
      <c r="P861">
        <v>2.4849999999999999</v>
      </c>
      <c r="T861" t="s">
        <v>980</v>
      </c>
      <c r="U861" t="s">
        <v>57</v>
      </c>
      <c r="V861" t="s">
        <v>981</v>
      </c>
      <c r="W861" s="73" t="s">
        <v>982</v>
      </c>
      <c r="X861" s="74" t="s">
        <v>983</v>
      </c>
      <c r="Z861" s="76" t="s">
        <v>984</v>
      </c>
      <c r="AA861" s="27">
        <v>0.19594899665551799</v>
      </c>
      <c r="AC861" s="8" t="s">
        <v>985</v>
      </c>
      <c r="AD861" s="8">
        <v>4.1900000000000004</v>
      </c>
      <c r="AE861" s="8" t="s">
        <v>595</v>
      </c>
      <c r="AF861" s="8">
        <v>3.99</v>
      </c>
      <c r="AH861" s="23">
        <f t="shared" si="458"/>
        <v>2.99</v>
      </c>
      <c r="AI861" s="23" t="str">
        <f t="shared" si="459"/>
        <v>3.49</v>
      </c>
      <c r="AJ861" s="23" t="str">
        <f t="shared" si="459"/>
        <v/>
      </c>
      <c r="AK861" s="23" t="str">
        <f t="shared" si="459"/>
        <v>3.29</v>
      </c>
      <c r="AM861" s="40">
        <v>19.760000000000002</v>
      </c>
      <c r="AN861" s="40">
        <v>5.95</v>
      </c>
      <c r="AO861">
        <v>8</v>
      </c>
      <c r="AP861" s="40">
        <f>(AM861 * 1.05) - L861 - Q861 - K861</f>
        <v>19.548000000000002</v>
      </c>
      <c r="AQ861" t="s">
        <v>60</v>
      </c>
      <c r="AR861" s="40">
        <f>(((AH861)-((AP861/AO861) + ((AN861 * 0.03)/AO861)))/AH861)*100</f>
        <v>17.531354515050168</v>
      </c>
      <c r="AS861" s="40">
        <f>(((AI861)-((AP861/AO861) + ((AN861 * 0.3)/AO861)))/AI861)*100</f>
        <v>23.592406876790829</v>
      </c>
      <c r="AT861" s="40" t="e">
        <f>(((AJ861)-((AP861/AO861) + ((AN861 * 0.03)/AO861)))/AJ861)*100</f>
        <v>#VALUE!</v>
      </c>
      <c r="AU861" s="40">
        <f>(((AK861)-((AP861/AO861) + ((AN861 * 0.07)/AO861)))/AK861)*100</f>
        <v>24.147036474164128</v>
      </c>
      <c r="BB861" s="77">
        <f>(((AH861)-(((AP861/AO861) + ((AN861 * 0.03)/AO861))-AW861))/AH861)*100</f>
        <v>17.531354515050168</v>
      </c>
      <c r="BC861" s="78">
        <f>(((AI861)-(((AP861/AO861) + ((AN861 * 0.3)/AO861))-AX861))/AI861)*100</f>
        <v>23.592406876790829</v>
      </c>
      <c r="BD861" s="79" t="e">
        <f>(((AJ861)-(((AP861/AO861) + ((AN861 * 0.03)/AO861))-AY861))/AJ861)*100</f>
        <v>#VALUE!</v>
      </c>
      <c r="BE861" s="80">
        <f>(((AK861)-(((AP861/AO861) + ((AN861 * 0.15)/AO861))-AZ861))/AK861)*100</f>
        <v>22.338525835866264</v>
      </c>
      <c r="BG861" t="s">
        <v>3971</v>
      </c>
      <c r="BH861" t="s">
        <v>3972</v>
      </c>
      <c r="BI861" t="s">
        <v>2543</v>
      </c>
      <c r="BM861" t="s">
        <v>3973</v>
      </c>
      <c r="BN861" t="s">
        <v>501</v>
      </c>
      <c r="BO861" t="s">
        <v>421</v>
      </c>
      <c r="BP861">
        <v>6509129</v>
      </c>
      <c r="BQ861" t="s">
        <v>67</v>
      </c>
      <c r="BR861" t="e">
        <v>#N/A</v>
      </c>
      <c r="BS861">
        <v>52</v>
      </c>
      <c r="BT861">
        <v>176.55</v>
      </c>
      <c r="BX861">
        <v>4.99</v>
      </c>
      <c r="BY861">
        <v>4.99</v>
      </c>
      <c r="BZ861">
        <f t="shared" si="452"/>
        <v>0</v>
      </c>
      <c r="CC861" t="e">
        <f>VLOOKUP(A861,'[1]RPT 1280 - Edmonton'!$1:$1048576,4,0)</f>
        <v>#N/A</v>
      </c>
      <c r="CE861" t="s">
        <v>6403</v>
      </c>
      <c r="CF861">
        <v>21.08</v>
      </c>
      <c r="CG861">
        <v>1.2</v>
      </c>
      <c r="CH861">
        <v>0</v>
      </c>
      <c r="CI861">
        <v>0</v>
      </c>
      <c r="CJ861">
        <f t="shared" si="453"/>
        <v>0</v>
      </c>
      <c r="CK861">
        <f t="shared" si="454"/>
        <v>0</v>
      </c>
      <c r="CL861">
        <f t="shared" si="455"/>
        <v>0</v>
      </c>
      <c r="CM861">
        <f t="shared" si="456"/>
        <v>0</v>
      </c>
      <c r="CO861" s="95">
        <v>2.99</v>
      </c>
      <c r="CP861" s="95">
        <v>2.99</v>
      </c>
      <c r="CQ861">
        <f t="shared" si="457"/>
        <v>0</v>
      </c>
    </row>
    <row r="862" spans="1:95" x14ac:dyDescent="0.25">
      <c r="A862">
        <v>6521744</v>
      </c>
      <c r="B862" t="s">
        <v>3974</v>
      </c>
      <c r="C862" t="s">
        <v>3966</v>
      </c>
      <c r="D862" t="s">
        <v>905</v>
      </c>
      <c r="E862" t="s">
        <v>67</v>
      </c>
      <c r="F862" t="s">
        <v>60</v>
      </c>
      <c r="G862" t="s">
        <v>60</v>
      </c>
      <c r="I862" t="s">
        <v>205</v>
      </c>
      <c r="J862">
        <v>20.76</v>
      </c>
      <c r="K862" s="97">
        <v>1.2</v>
      </c>
      <c r="O862">
        <v>19.559999999999999</v>
      </c>
      <c r="P862">
        <v>2.4449999999999998</v>
      </c>
      <c r="T862" t="s">
        <v>980</v>
      </c>
      <c r="U862" t="s">
        <v>57</v>
      </c>
      <c r="V862" t="s">
        <v>981</v>
      </c>
      <c r="W862" s="73" t="s">
        <v>982</v>
      </c>
      <c r="X862" s="74" t="s">
        <v>983</v>
      </c>
      <c r="Z862" s="76" t="s">
        <v>984</v>
      </c>
      <c r="AA862" s="27">
        <v>0.196551003344482</v>
      </c>
      <c r="AC862" s="8" t="s">
        <v>985</v>
      </c>
      <c r="AD862" s="8">
        <v>4.1900000000000004</v>
      </c>
      <c r="AE862" s="8" t="s">
        <v>595</v>
      </c>
      <c r="AF862" s="8">
        <v>3.99</v>
      </c>
      <c r="AH862" s="23">
        <f t="shared" si="458"/>
        <v>2.99</v>
      </c>
      <c r="AI862" s="23" t="str">
        <f t="shared" si="459"/>
        <v>3.49</v>
      </c>
      <c r="AJ862" s="23" t="str">
        <f t="shared" si="459"/>
        <v/>
      </c>
      <c r="AK862" s="23" t="str">
        <f t="shared" si="459"/>
        <v>3.29</v>
      </c>
      <c r="AM862" s="40">
        <v>19.760000000000002</v>
      </c>
      <c r="AN862" s="40">
        <v>5.83</v>
      </c>
      <c r="AO862">
        <v>8</v>
      </c>
      <c r="AP862" s="40">
        <f>(AM862 * 1.05) - L862 - Q862 - K862</f>
        <v>19.548000000000002</v>
      </c>
      <c r="AQ862" t="s">
        <v>60</v>
      </c>
      <c r="AR862" s="40">
        <f>(((AH862)-((AP862/AO862) + ((AN862 * 0.03)/AO862)))/AH862)*100</f>
        <v>17.546404682274243</v>
      </c>
      <c r="AS862" s="40">
        <f>(((AI862)-((AP862/AO862) + ((AN862 * 0.3)/AO862)))/AI862)*100</f>
        <v>23.721346704871063</v>
      </c>
      <c r="AT862" s="40" t="e">
        <f>(((AJ862)-((AP862/AO862) + ((AN862 * 0.03)/AO862)))/AJ862)*100</f>
        <v>#VALUE!</v>
      </c>
      <c r="AU862" s="40">
        <f>(((AK862)-((AP862/AO862) + ((AN862 * 0.07)/AO862)))/AK862)*100</f>
        <v>24.178951367781146</v>
      </c>
      <c r="BB862" s="77">
        <f>(((AH862)-(((AP862/AO862) + ((AN862 * 0.03)/AO862))-AW862))/AH862)*100</f>
        <v>17.546404682274243</v>
      </c>
      <c r="BC862" s="78">
        <f>(((AI862)-(((AP862/AO862) + ((AN862 * 0.3)/AO862))-AX862))/AI862)*100</f>
        <v>23.721346704871063</v>
      </c>
      <c r="BD862" s="79" t="e">
        <f>(((AJ862)-(((AP862/AO862) + ((AN862 * 0.03)/AO862))-AY862))/AJ862)*100</f>
        <v>#VALUE!</v>
      </c>
      <c r="BE862" s="80">
        <f>(((AK862)-(((AP862/AO862) + ((AN862 * 0.15)/AO862))-AZ862))/AK862)*100</f>
        <v>22.40691489361701</v>
      </c>
      <c r="BG862" t="s">
        <v>3975</v>
      </c>
      <c r="BH862" t="s">
        <v>3976</v>
      </c>
      <c r="BI862" t="s">
        <v>2543</v>
      </c>
      <c r="BM862" t="s">
        <v>3977</v>
      </c>
      <c r="BN862" t="s">
        <v>501</v>
      </c>
      <c r="BO862" t="s">
        <v>421</v>
      </c>
      <c r="BQ862" t="s">
        <v>67</v>
      </c>
      <c r="BR862" t="e">
        <v>#N/A</v>
      </c>
      <c r="BT862"/>
      <c r="BX862">
        <v>4.99</v>
      </c>
      <c r="BY862">
        <v>4.99</v>
      </c>
      <c r="BZ862">
        <f t="shared" si="452"/>
        <v>0</v>
      </c>
      <c r="CC862" t="e">
        <f>VLOOKUP(A862,'[1]RPT 1280 - Edmonton'!$1:$1048576,4,0)</f>
        <v>#N/A</v>
      </c>
      <c r="CE862" t="s">
        <v>6403</v>
      </c>
      <c r="CF862">
        <v>20.76</v>
      </c>
      <c r="CG862">
        <v>1.2</v>
      </c>
      <c r="CH862">
        <v>0</v>
      </c>
      <c r="CI862">
        <v>0</v>
      </c>
      <c r="CJ862">
        <f t="shared" si="453"/>
        <v>0</v>
      </c>
      <c r="CK862">
        <f t="shared" si="454"/>
        <v>0</v>
      </c>
      <c r="CL862">
        <f t="shared" si="455"/>
        <v>0</v>
      </c>
      <c r="CM862">
        <f t="shared" si="456"/>
        <v>0</v>
      </c>
      <c r="CO862" s="95">
        <v>2.99</v>
      </c>
      <c r="CP862" s="95">
        <v>2.99</v>
      </c>
      <c r="CQ862">
        <f t="shared" si="457"/>
        <v>0</v>
      </c>
    </row>
    <row r="863" spans="1:95" x14ac:dyDescent="0.25">
      <c r="A863">
        <v>6537062</v>
      </c>
      <c r="B863" t="s">
        <v>3978</v>
      </c>
      <c r="C863" t="s">
        <v>3966</v>
      </c>
      <c r="D863" t="s">
        <v>905</v>
      </c>
      <c r="E863" t="s">
        <v>67</v>
      </c>
      <c r="F863" t="s">
        <v>60</v>
      </c>
      <c r="G863" t="s">
        <v>60</v>
      </c>
      <c r="I863" t="s">
        <v>205</v>
      </c>
      <c r="J863">
        <v>20.76</v>
      </c>
      <c r="K863" s="97">
        <v>1.2</v>
      </c>
      <c r="O863">
        <v>19.559999999999999</v>
      </c>
      <c r="P863">
        <v>2.4449999999999998</v>
      </c>
      <c r="T863" t="s">
        <v>980</v>
      </c>
      <c r="U863" t="s">
        <v>57</v>
      </c>
      <c r="V863" t="s">
        <v>981</v>
      </c>
      <c r="W863" s="73" t="s">
        <v>982</v>
      </c>
      <c r="X863" s="74" t="s">
        <v>983</v>
      </c>
      <c r="Z863" s="76" t="s">
        <v>984</v>
      </c>
      <c r="AA863" s="27">
        <v>1.0175668896321099</v>
      </c>
      <c r="AC863" s="8" t="s">
        <v>985</v>
      </c>
      <c r="AD863" s="8">
        <v>4.1900000000000004</v>
      </c>
      <c r="AE863" s="8" t="s">
        <v>595</v>
      </c>
      <c r="AF863" s="8">
        <v>3.99</v>
      </c>
      <c r="AH863" s="23">
        <f t="shared" si="458"/>
        <v>2.99</v>
      </c>
      <c r="AI863" s="23" t="str">
        <f t="shared" si="459"/>
        <v>3.49</v>
      </c>
      <c r="AJ863" s="23" t="str">
        <f t="shared" si="459"/>
        <v/>
      </c>
      <c r="AK863" s="23" t="str">
        <f t="shared" si="459"/>
        <v>3.29</v>
      </c>
      <c r="AM863" s="40">
        <v>19.760000000000002</v>
      </c>
      <c r="AN863" s="40">
        <v>5.96</v>
      </c>
      <c r="AO863">
        <v>8</v>
      </c>
      <c r="AP863" s="40">
        <f>(AM863 * 1.05) - L863 - Q863 - K863</f>
        <v>19.548000000000002</v>
      </c>
      <c r="AQ863" t="s">
        <v>60</v>
      </c>
      <c r="AR863" s="40">
        <f>(((AH863)-((AP863/AO863) + ((AN863 * 0.03)/AO863)))/AH863)*100</f>
        <v>17.530100334448161</v>
      </c>
      <c r="AS863" s="40">
        <f>(((AI863)-((AP863/AO863) + ((AN863 * 0.3)/AO863)))/AI863)*100</f>
        <v>23.581661891117474</v>
      </c>
      <c r="AT863" s="40" t="e">
        <f>(((AJ863)-((AP863/AO863) + ((AN863 * 0.03)/AO863)))/AJ863)*100</f>
        <v>#VALUE!</v>
      </c>
      <c r="AU863" s="40">
        <f>(((AK863)-((AP863/AO863) + ((AN863 * 0.07)/AO863)))/AK863)*100</f>
        <v>24.144376899696038</v>
      </c>
      <c r="BB863" s="77">
        <f>(((AH863)-(((AP863/AO863) + ((AN863 * 0.03)/AO863))-AW863))/AH863)*100</f>
        <v>17.530100334448161</v>
      </c>
      <c r="BC863" s="78">
        <f>(((AI863)-(((AP863/AO863) + ((AN863 * 0.3)/AO863))-AX863))/AI863)*100</f>
        <v>23.581661891117474</v>
      </c>
      <c r="BD863" s="79" t="e">
        <f>(((AJ863)-(((AP863/AO863) + ((AN863 * 0.03)/AO863))-AY863))/AJ863)*100</f>
        <v>#VALUE!</v>
      </c>
      <c r="BE863" s="80">
        <f>(((AK863)-(((AP863/AO863) + ((AN863 * 0.15)/AO863))-AZ863))/AK863)*100</f>
        <v>22.332826747720365</v>
      </c>
      <c r="BG863" t="s">
        <v>3979</v>
      </c>
      <c r="BH863" t="s">
        <v>3980</v>
      </c>
      <c r="BI863" t="s">
        <v>2543</v>
      </c>
      <c r="BM863" t="s">
        <v>3981</v>
      </c>
      <c r="BN863" t="s">
        <v>501</v>
      </c>
      <c r="BO863" t="s">
        <v>421</v>
      </c>
      <c r="BQ863" t="s">
        <v>67</v>
      </c>
      <c r="BR863" t="e">
        <v>#N/A</v>
      </c>
      <c r="BT863"/>
      <c r="BX863">
        <v>4.99</v>
      </c>
      <c r="BY863">
        <v>4.99</v>
      </c>
      <c r="BZ863">
        <f t="shared" si="452"/>
        <v>0</v>
      </c>
      <c r="CC863" t="e">
        <f>VLOOKUP(A863,'[1]RPT 1280 - Edmonton'!$1:$1048576,4,0)</f>
        <v>#N/A</v>
      </c>
      <c r="CE863" t="s">
        <v>6403</v>
      </c>
      <c r="CF863">
        <v>20.76</v>
      </c>
      <c r="CG863">
        <v>1.2</v>
      </c>
      <c r="CH863">
        <v>0</v>
      </c>
      <c r="CI863">
        <v>0</v>
      </c>
      <c r="CJ863">
        <f t="shared" si="453"/>
        <v>0</v>
      </c>
      <c r="CK863">
        <f t="shared" si="454"/>
        <v>0</v>
      </c>
      <c r="CL863">
        <f t="shared" si="455"/>
        <v>0</v>
      </c>
      <c r="CM863">
        <f t="shared" si="456"/>
        <v>0</v>
      </c>
      <c r="CO863" s="95">
        <v>2.99</v>
      </c>
      <c r="CP863" s="95">
        <v>2.99</v>
      </c>
      <c r="CQ863">
        <f t="shared" si="457"/>
        <v>0</v>
      </c>
    </row>
    <row r="864" spans="1:95" x14ac:dyDescent="0.25">
      <c r="A864" s="105">
        <v>6260046</v>
      </c>
      <c r="B864" t="s">
        <v>3982</v>
      </c>
      <c r="C864" t="s">
        <v>3983</v>
      </c>
      <c r="D864" t="s">
        <v>53</v>
      </c>
      <c r="E864" s="92" t="s">
        <v>185</v>
      </c>
      <c r="F864" t="s">
        <v>60</v>
      </c>
      <c r="G864" t="s">
        <v>60</v>
      </c>
      <c r="I864" t="s">
        <v>55</v>
      </c>
      <c r="J864">
        <v>58.72</v>
      </c>
      <c r="L864" s="40">
        <v>1.32</v>
      </c>
      <c r="M864" s="98">
        <v>12</v>
      </c>
      <c r="O864">
        <v>57.4</v>
      </c>
      <c r="P864">
        <v>7.1749999999999998</v>
      </c>
      <c r="Q864" s="99">
        <v>12</v>
      </c>
      <c r="T864" t="s">
        <v>227</v>
      </c>
      <c r="U864" t="s">
        <v>57</v>
      </c>
      <c r="V864" t="s">
        <v>228</v>
      </c>
      <c r="W864" s="73" t="s">
        <v>3984</v>
      </c>
      <c r="X864" s="74">
        <v>9.19</v>
      </c>
      <c r="Z864" s="76">
        <v>8.99</v>
      </c>
      <c r="AA864" s="27">
        <v>0.119708512160229</v>
      </c>
      <c r="AC864" s="8" t="s">
        <v>230</v>
      </c>
      <c r="AD864" s="8">
        <v>10.19</v>
      </c>
      <c r="AE864" s="8" t="s">
        <v>231</v>
      </c>
      <c r="AF864" s="8" t="s">
        <v>232</v>
      </c>
      <c r="AH864" s="23">
        <f t="shared" si="458"/>
        <v>8.7899999999999991</v>
      </c>
      <c r="AI864" s="23">
        <f t="shared" si="459"/>
        <v>9.19</v>
      </c>
      <c r="AJ864" s="23" t="str">
        <f t="shared" si="459"/>
        <v/>
      </c>
      <c r="AK864" s="23">
        <f t="shared" si="459"/>
        <v>8.99</v>
      </c>
      <c r="AM864" s="40">
        <v>61.66</v>
      </c>
      <c r="AN864" s="40">
        <v>6.96</v>
      </c>
      <c r="AO864">
        <v>8</v>
      </c>
      <c r="AP864" s="40">
        <f>(AM864 * 1.05) - L864 - Q864 - K864</f>
        <v>51.422999999999995</v>
      </c>
      <c r="AQ864" t="s">
        <v>60</v>
      </c>
      <c r="AR864" s="40">
        <f>(((AH864)-((AP864/AO864) + ((AN864 * 0.03)/AO864)))/AH864)*100</f>
        <v>26.57593856655291</v>
      </c>
      <c r="AS864" s="40">
        <f>(((AI864)-((AP864/AO864) + ((AN864 * 0.3)/AO864)))/AI864)*100</f>
        <v>27.215723612622416</v>
      </c>
      <c r="AT864" s="40" t="e">
        <f>(((AJ864)-((AP864/AO864) + ((AN864 * 0.03)/AO864)))/AJ864)*100</f>
        <v>#VALUE!</v>
      </c>
      <c r="AU864" s="40">
        <f>(((AK864)-((AP864/AO864) + ((AN864 * 0.07)/AO864)))/AK864)*100</f>
        <v>27.822302558398228</v>
      </c>
      <c r="BB864" s="77">
        <f>(((AH864)-(((AP864/AO864) + ((AN864 * 0.03)/AO864))-AW864))/AH864)*100</f>
        <v>26.57593856655291</v>
      </c>
      <c r="BC864" s="78">
        <f>(((AI864)-(((AP864/AO864) + ((AN864 * 0.3)/AO864))-AX864))/AI864)*100</f>
        <v>27.215723612622416</v>
      </c>
      <c r="BD864" s="79" t="e">
        <f>(((AJ864)-(((AP864/AO864) + ((AN864 * 0.03)/AO864))-AY864))/AJ864)*100</f>
        <v>#VALUE!</v>
      </c>
      <c r="BE864" s="80">
        <f>(((AK864)-(((AP864/AO864) + ((AN864 * 0.15)/AO864))-AZ864))/AK864)*100</f>
        <v>27.048109010011135</v>
      </c>
      <c r="BG864" t="s">
        <v>3985</v>
      </c>
      <c r="BH864" t="s">
        <v>3986</v>
      </c>
      <c r="BJ864" t="s">
        <v>3987</v>
      </c>
      <c r="BM864" t="s">
        <v>3988</v>
      </c>
      <c r="BN864" t="s">
        <v>3989</v>
      </c>
      <c r="BO864" t="s">
        <v>237</v>
      </c>
      <c r="BQ864" t="s">
        <v>309</v>
      </c>
      <c r="BR864" t="e">
        <v>#N/A</v>
      </c>
      <c r="BS864">
        <v>6</v>
      </c>
      <c r="BT864" s="88">
        <v>22122.41</v>
      </c>
      <c r="BX864">
        <v>12.79</v>
      </c>
      <c r="BY864">
        <v>12.79</v>
      </c>
      <c r="BZ864">
        <f t="shared" si="452"/>
        <v>0</v>
      </c>
      <c r="CC864" t="e">
        <f>VLOOKUP(A864,'[1]RPT 1280 - Edmonton'!$1:$1048576,4,0)</f>
        <v>#N/A</v>
      </c>
      <c r="CE864" t="s">
        <v>6401</v>
      </c>
      <c r="CF864">
        <v>58.72</v>
      </c>
      <c r="CG864">
        <v>0</v>
      </c>
      <c r="CH864">
        <v>1.32</v>
      </c>
      <c r="CI864">
        <v>12</v>
      </c>
      <c r="CJ864">
        <f t="shared" si="453"/>
        <v>0</v>
      </c>
      <c r="CK864">
        <f t="shared" si="454"/>
        <v>0</v>
      </c>
      <c r="CL864">
        <f t="shared" si="455"/>
        <v>0</v>
      </c>
      <c r="CM864">
        <f t="shared" si="456"/>
        <v>0</v>
      </c>
      <c r="CO864" s="95">
        <v>6.99</v>
      </c>
      <c r="CP864" s="95">
        <v>6.99</v>
      </c>
      <c r="CQ864">
        <f t="shared" si="457"/>
        <v>0</v>
      </c>
    </row>
    <row r="865" spans="1:95" x14ac:dyDescent="0.25">
      <c r="A865" s="105">
        <v>2405629</v>
      </c>
      <c r="B865" t="s">
        <v>3990</v>
      </c>
      <c r="C865" t="s">
        <v>3983</v>
      </c>
      <c r="D865" t="s">
        <v>53</v>
      </c>
      <c r="E865" s="92" t="s">
        <v>185</v>
      </c>
      <c r="F865" t="s">
        <v>60</v>
      </c>
      <c r="G865" t="s">
        <v>60</v>
      </c>
      <c r="J865">
        <f t="shared" ref="J865:L868" si="473">J864</f>
        <v>58.72</v>
      </c>
      <c r="L865" s="40">
        <f t="shared" si="473"/>
        <v>1.32</v>
      </c>
      <c r="M865" s="98">
        <v>12</v>
      </c>
      <c r="O865">
        <f t="shared" ref="O865:P868" si="474">O864</f>
        <v>57.4</v>
      </c>
      <c r="P865">
        <f t="shared" si="474"/>
        <v>7.1749999999999998</v>
      </c>
      <c r="Q865" s="99">
        <v>12</v>
      </c>
      <c r="U865" t="s">
        <v>69</v>
      </c>
      <c r="V865" t="s">
        <v>69</v>
      </c>
      <c r="W865" s="73" t="s">
        <v>3984</v>
      </c>
      <c r="X865" s="74">
        <v>9.19</v>
      </c>
      <c r="Z865" s="76">
        <v>8.99</v>
      </c>
      <c r="AC865" s="8" t="s">
        <v>69</v>
      </c>
      <c r="AD865" s="8" t="s">
        <v>69</v>
      </c>
      <c r="AE865" s="8" t="s">
        <v>69</v>
      </c>
      <c r="AF865" s="8" t="s">
        <v>69</v>
      </c>
      <c r="AH865" s="23" t="e">
        <f t="shared" si="458"/>
        <v>#VALUE!</v>
      </c>
      <c r="AI865" s="23">
        <f t="shared" si="459"/>
        <v>9.19</v>
      </c>
      <c r="AJ865" s="23" t="str">
        <f t="shared" si="459"/>
        <v/>
      </c>
      <c r="AK865" s="23">
        <f t="shared" si="459"/>
        <v>8.99</v>
      </c>
      <c r="BG865" t="s">
        <v>3991</v>
      </c>
      <c r="BH865" t="s">
        <v>3992</v>
      </c>
      <c r="BJ865" t="s">
        <v>3987</v>
      </c>
      <c r="BM865" t="s">
        <v>3993</v>
      </c>
      <c r="BN865" t="s">
        <v>495</v>
      </c>
      <c r="BO865" t="s">
        <v>237</v>
      </c>
      <c r="BQ865" t="s">
        <v>309</v>
      </c>
      <c r="BR865" t="e">
        <v>#N/A</v>
      </c>
      <c r="BS865">
        <v>27</v>
      </c>
      <c r="BT865" s="88">
        <v>42940.38</v>
      </c>
      <c r="BX865">
        <v>12.79</v>
      </c>
      <c r="BY865">
        <v>12.79</v>
      </c>
      <c r="BZ865">
        <f t="shared" si="452"/>
        <v>0</v>
      </c>
      <c r="CC865" t="e">
        <f>VLOOKUP(A865,'[1]RPT 1280 - Edmonton'!$1:$1048576,4,0)</f>
        <v>#N/A</v>
      </c>
      <c r="CE865" t="s">
        <v>6401</v>
      </c>
      <c r="CF865">
        <v>58.72</v>
      </c>
      <c r="CG865">
        <v>0</v>
      </c>
      <c r="CH865">
        <v>1.32</v>
      </c>
      <c r="CI865">
        <v>12</v>
      </c>
      <c r="CJ865">
        <f t="shared" si="453"/>
        <v>0</v>
      </c>
      <c r="CK865">
        <f t="shared" si="454"/>
        <v>0</v>
      </c>
      <c r="CL865">
        <f t="shared" si="455"/>
        <v>0</v>
      </c>
      <c r="CM865">
        <f t="shared" si="456"/>
        <v>0</v>
      </c>
    </row>
    <row r="866" spans="1:95" x14ac:dyDescent="0.25">
      <c r="A866" s="105">
        <v>6256119</v>
      </c>
      <c r="B866" t="s">
        <v>3994</v>
      </c>
      <c r="C866" t="s">
        <v>3983</v>
      </c>
      <c r="D866" t="s">
        <v>53</v>
      </c>
      <c r="E866" s="92" t="s">
        <v>185</v>
      </c>
      <c r="F866" t="s">
        <v>60</v>
      </c>
      <c r="G866" t="s">
        <v>60</v>
      </c>
      <c r="J866">
        <f t="shared" si="473"/>
        <v>58.72</v>
      </c>
      <c r="L866" s="40">
        <f t="shared" si="473"/>
        <v>1.32</v>
      </c>
      <c r="M866" s="98">
        <v>12</v>
      </c>
      <c r="O866">
        <f t="shared" si="474"/>
        <v>57.4</v>
      </c>
      <c r="P866">
        <f t="shared" si="474"/>
        <v>7.1749999999999998</v>
      </c>
      <c r="Q866" s="99">
        <v>12</v>
      </c>
      <c r="U866" t="s">
        <v>69</v>
      </c>
      <c r="V866" t="s">
        <v>69</v>
      </c>
      <c r="W866" s="73" t="s">
        <v>3984</v>
      </c>
      <c r="X866" s="74">
        <v>9.19</v>
      </c>
      <c r="Z866" s="76">
        <v>8.99</v>
      </c>
      <c r="AC866" s="8" t="s">
        <v>69</v>
      </c>
      <c r="AD866" s="8" t="s">
        <v>69</v>
      </c>
      <c r="AE866" s="8" t="s">
        <v>69</v>
      </c>
      <c r="AF866" s="8" t="s">
        <v>69</v>
      </c>
      <c r="AH866" s="23" t="e">
        <f t="shared" si="458"/>
        <v>#VALUE!</v>
      </c>
      <c r="AI866" s="23">
        <f t="shared" si="459"/>
        <v>9.19</v>
      </c>
      <c r="AJ866" s="23" t="str">
        <f t="shared" si="459"/>
        <v/>
      </c>
      <c r="AK866" s="23">
        <f t="shared" si="459"/>
        <v>8.99</v>
      </c>
      <c r="BG866" t="s">
        <v>3995</v>
      </c>
      <c r="BH866" t="s">
        <v>3996</v>
      </c>
      <c r="BJ866" t="s">
        <v>3987</v>
      </c>
      <c r="BM866" t="s">
        <v>3997</v>
      </c>
      <c r="BN866" t="s">
        <v>526</v>
      </c>
      <c r="BO866" t="s">
        <v>237</v>
      </c>
      <c r="BQ866" t="s">
        <v>309</v>
      </c>
      <c r="BR866" t="e">
        <v>#N/A</v>
      </c>
      <c r="BS866">
        <v>27</v>
      </c>
      <c r="BT866" s="88">
        <v>18948.61</v>
      </c>
      <c r="BX866">
        <v>12.79</v>
      </c>
      <c r="BY866">
        <v>12.79</v>
      </c>
      <c r="BZ866">
        <f t="shared" si="452"/>
        <v>0</v>
      </c>
      <c r="CC866" t="e">
        <f>VLOOKUP(A866,'[1]RPT 1280 - Edmonton'!$1:$1048576,4,0)</f>
        <v>#N/A</v>
      </c>
      <c r="CE866" t="s">
        <v>6401</v>
      </c>
      <c r="CF866">
        <v>58.72</v>
      </c>
      <c r="CG866">
        <v>0</v>
      </c>
      <c r="CH866">
        <v>1.32</v>
      </c>
      <c r="CI866">
        <v>12</v>
      </c>
      <c r="CJ866">
        <f t="shared" si="453"/>
        <v>0</v>
      </c>
      <c r="CK866">
        <f t="shared" si="454"/>
        <v>0</v>
      </c>
      <c r="CL866">
        <f t="shared" si="455"/>
        <v>0</v>
      </c>
      <c r="CM866">
        <f t="shared" si="456"/>
        <v>0</v>
      </c>
    </row>
    <row r="867" spans="1:95" x14ac:dyDescent="0.25">
      <c r="A867" s="105">
        <v>6268643</v>
      </c>
      <c r="B867" t="s">
        <v>3998</v>
      </c>
      <c r="C867" t="s">
        <v>3983</v>
      </c>
      <c r="D867" t="s">
        <v>53</v>
      </c>
      <c r="E867" s="92" t="s">
        <v>185</v>
      </c>
      <c r="F867" t="s">
        <v>60</v>
      </c>
      <c r="G867" t="s">
        <v>60</v>
      </c>
      <c r="J867">
        <f t="shared" si="473"/>
        <v>58.72</v>
      </c>
      <c r="L867" s="40">
        <f t="shared" si="473"/>
        <v>1.32</v>
      </c>
      <c r="M867" s="98">
        <v>12</v>
      </c>
      <c r="O867">
        <f t="shared" si="474"/>
        <v>57.4</v>
      </c>
      <c r="P867">
        <f t="shared" si="474"/>
        <v>7.1749999999999998</v>
      </c>
      <c r="Q867" s="99">
        <v>12</v>
      </c>
      <c r="U867" t="s">
        <v>69</v>
      </c>
      <c r="V867" t="s">
        <v>69</v>
      </c>
      <c r="W867" s="73" t="s">
        <v>3984</v>
      </c>
      <c r="X867" s="74">
        <v>9.19</v>
      </c>
      <c r="Z867" s="76">
        <v>8.99</v>
      </c>
      <c r="AC867" s="8" t="s">
        <v>69</v>
      </c>
      <c r="AD867" s="8" t="s">
        <v>69</v>
      </c>
      <c r="AE867" s="8" t="s">
        <v>69</v>
      </c>
      <c r="AF867" s="8" t="s">
        <v>69</v>
      </c>
      <c r="AH867" s="23" t="e">
        <f t="shared" si="458"/>
        <v>#VALUE!</v>
      </c>
      <c r="AI867" s="23">
        <f t="shared" si="459"/>
        <v>9.19</v>
      </c>
      <c r="AJ867" s="23" t="str">
        <f t="shared" si="459"/>
        <v/>
      </c>
      <c r="AK867" s="23">
        <f t="shared" si="459"/>
        <v>8.99</v>
      </c>
      <c r="BG867" t="s">
        <v>3999</v>
      </c>
      <c r="BH867" t="s">
        <v>4000</v>
      </c>
      <c r="BJ867" t="s">
        <v>3987</v>
      </c>
      <c r="BM867" t="s">
        <v>4001</v>
      </c>
      <c r="BN867" t="s">
        <v>4002</v>
      </c>
      <c r="BO867" t="s">
        <v>237</v>
      </c>
      <c r="BQ867" t="s">
        <v>309</v>
      </c>
      <c r="BR867" t="e">
        <v>#N/A</v>
      </c>
      <c r="BS867">
        <v>33</v>
      </c>
      <c r="BT867" s="88">
        <v>9031.01</v>
      </c>
      <c r="BX867">
        <v>12.79</v>
      </c>
      <c r="BY867">
        <v>12.79</v>
      </c>
      <c r="BZ867">
        <f t="shared" si="452"/>
        <v>0</v>
      </c>
      <c r="CC867" t="e">
        <f>VLOOKUP(A867,'[1]RPT 1280 - Edmonton'!$1:$1048576,4,0)</f>
        <v>#N/A</v>
      </c>
      <c r="CE867" t="s">
        <v>6401</v>
      </c>
      <c r="CF867">
        <v>58.72</v>
      </c>
      <c r="CG867">
        <v>0</v>
      </c>
      <c r="CH867">
        <v>1.32</v>
      </c>
      <c r="CI867">
        <v>12</v>
      </c>
      <c r="CJ867">
        <f t="shared" si="453"/>
        <v>0</v>
      </c>
      <c r="CK867">
        <f t="shared" si="454"/>
        <v>0</v>
      </c>
      <c r="CL867">
        <f t="shared" si="455"/>
        <v>0</v>
      </c>
      <c r="CM867">
        <f t="shared" si="456"/>
        <v>0</v>
      </c>
    </row>
    <row r="868" spans="1:95" x14ac:dyDescent="0.25">
      <c r="A868" s="106">
        <v>6539142</v>
      </c>
      <c r="B868" t="s">
        <v>4003</v>
      </c>
      <c r="C868" t="s">
        <v>3983</v>
      </c>
      <c r="D868" t="s">
        <v>53</v>
      </c>
      <c r="E868" s="92" t="s">
        <v>185</v>
      </c>
      <c r="F868" t="s">
        <v>60</v>
      </c>
      <c r="G868" t="s">
        <v>60</v>
      </c>
      <c r="J868">
        <f t="shared" si="473"/>
        <v>58.72</v>
      </c>
      <c r="L868" s="40">
        <f t="shared" si="473"/>
        <v>1.32</v>
      </c>
      <c r="M868" s="98">
        <v>12</v>
      </c>
      <c r="O868">
        <f t="shared" si="474"/>
        <v>57.4</v>
      </c>
      <c r="P868">
        <f t="shared" si="474"/>
        <v>7.1749999999999998</v>
      </c>
      <c r="Q868" s="99">
        <v>12</v>
      </c>
      <c r="U868" t="s">
        <v>69</v>
      </c>
      <c r="V868" t="s">
        <v>69</v>
      </c>
      <c r="W868" s="73" t="s">
        <v>3984</v>
      </c>
      <c r="X868" s="74">
        <v>9.19</v>
      </c>
      <c r="Z868" s="76">
        <v>8.99</v>
      </c>
      <c r="AC868" s="8" t="s">
        <v>69</v>
      </c>
      <c r="AD868" s="8" t="s">
        <v>69</v>
      </c>
      <c r="AE868" s="8" t="s">
        <v>69</v>
      </c>
      <c r="AF868" s="8" t="s">
        <v>69</v>
      </c>
      <c r="AH868" s="23" t="e">
        <f t="shared" si="458"/>
        <v>#VALUE!</v>
      </c>
      <c r="AI868" s="23">
        <f t="shared" si="459"/>
        <v>9.19</v>
      </c>
      <c r="AJ868" s="23" t="str">
        <f t="shared" si="459"/>
        <v/>
      </c>
      <c r="AK868" s="23">
        <f t="shared" si="459"/>
        <v>8.99</v>
      </c>
      <c r="BG868" t="s">
        <v>4004</v>
      </c>
      <c r="BH868" t="s">
        <v>4005</v>
      </c>
      <c r="BI868" s="107" t="s">
        <v>1658</v>
      </c>
      <c r="BM868" t="s">
        <v>4006</v>
      </c>
      <c r="BN868" t="s">
        <v>1171</v>
      </c>
      <c r="BO868" t="s">
        <v>237</v>
      </c>
      <c r="BQ868" t="s">
        <v>309</v>
      </c>
      <c r="BR868" t="e">
        <v>#N/A</v>
      </c>
      <c r="BY868" t="e">
        <v>#N/A</v>
      </c>
      <c r="BZ868" t="e">
        <f t="shared" si="452"/>
        <v>#N/A</v>
      </c>
      <c r="CC868" t="e">
        <f>VLOOKUP(A868,'[1]RPT 1280 - Edmonton'!$1:$1048576,4,0)</f>
        <v>#N/A</v>
      </c>
      <c r="CE868" t="s">
        <v>6401</v>
      </c>
      <c r="CF868">
        <v>58.72</v>
      </c>
      <c r="CG868">
        <v>0</v>
      </c>
      <c r="CH868">
        <v>1.32</v>
      </c>
      <c r="CI868">
        <v>12</v>
      </c>
      <c r="CJ868">
        <f t="shared" si="453"/>
        <v>0</v>
      </c>
      <c r="CK868">
        <f t="shared" si="454"/>
        <v>0</v>
      </c>
      <c r="CL868">
        <f t="shared" si="455"/>
        <v>0</v>
      </c>
      <c r="CM868">
        <f t="shared" si="456"/>
        <v>0</v>
      </c>
    </row>
    <row r="869" spans="1:95" x14ac:dyDescent="0.25">
      <c r="A869" s="105">
        <v>110924</v>
      </c>
      <c r="B869" t="s">
        <v>4007</v>
      </c>
      <c r="C869" t="s">
        <v>3983</v>
      </c>
      <c r="D869" t="s">
        <v>53</v>
      </c>
      <c r="E869" s="92" t="s">
        <v>185</v>
      </c>
      <c r="F869" t="s">
        <v>60</v>
      </c>
      <c r="G869" t="s">
        <v>60</v>
      </c>
      <c r="I869" t="s">
        <v>55</v>
      </c>
      <c r="J869">
        <v>88.08</v>
      </c>
      <c r="L869" s="40">
        <v>1.98</v>
      </c>
      <c r="M869" s="98">
        <v>18</v>
      </c>
      <c r="O869">
        <v>86.1</v>
      </c>
      <c r="P869">
        <v>7.1749999999999998</v>
      </c>
      <c r="Q869" s="99">
        <v>18</v>
      </c>
      <c r="T869" t="s">
        <v>227</v>
      </c>
      <c r="U869" t="s">
        <v>57</v>
      </c>
      <c r="V869" t="s">
        <v>228</v>
      </c>
      <c r="W869" s="73" t="s">
        <v>3984</v>
      </c>
      <c r="X869" s="74">
        <v>9.19</v>
      </c>
      <c r="Z869" s="76">
        <v>8.99</v>
      </c>
      <c r="AA869" s="27">
        <v>0.11916428230805901</v>
      </c>
      <c r="AC869" s="8" t="s">
        <v>230</v>
      </c>
      <c r="AD869" s="8">
        <v>10.19</v>
      </c>
      <c r="AE869" s="8" t="s">
        <v>231</v>
      </c>
      <c r="AF869" s="8" t="s">
        <v>232</v>
      </c>
      <c r="AH869" s="23">
        <f t="shared" si="458"/>
        <v>8.7899999999999991</v>
      </c>
      <c r="AI869" s="23">
        <f t="shared" si="459"/>
        <v>9.19</v>
      </c>
      <c r="AJ869" s="23" t="str">
        <f t="shared" si="459"/>
        <v/>
      </c>
      <c r="AK869" s="23">
        <f t="shared" si="459"/>
        <v>8.99</v>
      </c>
      <c r="AM869" s="40">
        <v>92.48</v>
      </c>
      <c r="AN869" s="40">
        <v>16.09</v>
      </c>
      <c r="AO869">
        <v>12</v>
      </c>
      <c r="AP869" s="40">
        <f>(AM869 * 1.05) - L869 - Q869 - K869</f>
        <v>77.124000000000009</v>
      </c>
      <c r="AQ869" t="s">
        <v>60</v>
      </c>
      <c r="AR869" s="40">
        <f>(((AH869)-((AP869/AO869) + ((AN869 * 0.03)/AO869)))/AH869)*100</f>
        <v>26.425199089874841</v>
      </c>
      <c r="AS869" s="40">
        <f>(((AI869)-((AP869/AO869) + ((AN869 * 0.3)/AO869)))/AI869)*100</f>
        <v>25.688248095756251</v>
      </c>
      <c r="AT869" s="40" t="e">
        <f>(((AJ869)-((AP869/AO869) + ((AN869 * 0.03)/AO869)))/AJ869)*100</f>
        <v>#VALUE!</v>
      </c>
      <c r="AU869" s="40">
        <f>(((AK869)-((AP869/AO869) + ((AN869 * 0.07)/AO869)))/AK869)*100</f>
        <v>27.465424545791617</v>
      </c>
      <c r="BB869" s="77">
        <f>(((AH869)-(((AP869/AO869) + ((AN869 * 0.03)/AO869))-AW869))/AH869)*100</f>
        <v>26.425199089874841</v>
      </c>
      <c r="BC869" s="78">
        <f>(((AI869)-(((AP869/AO869) + ((AN869 * 0.3)/AO869))-AX869))/AI869)*100</f>
        <v>25.688248095756251</v>
      </c>
      <c r="BD869" s="79" t="e">
        <f>(((AJ869)-(((AP869/AO869) + ((AN869 * 0.03)/AO869))-AY869))/AJ869)*100</f>
        <v>#VALUE!</v>
      </c>
      <c r="BE869" s="80">
        <f>(((AK869)-(((AP869/AO869) + ((AN869 * 0.15)/AO869))-AZ869))/AK869)*100</f>
        <v>26.272246941045601</v>
      </c>
      <c r="BG869" t="s">
        <v>4008</v>
      </c>
      <c r="BH869" t="s">
        <v>4009</v>
      </c>
      <c r="BJ869" t="s">
        <v>3987</v>
      </c>
      <c r="BM869" t="s">
        <v>4010</v>
      </c>
      <c r="BN869" t="s">
        <v>741</v>
      </c>
      <c r="BO869" t="s">
        <v>237</v>
      </c>
      <c r="BQ869" t="s">
        <v>309</v>
      </c>
      <c r="BR869" t="e">
        <v>#N/A</v>
      </c>
      <c r="BS869">
        <v>25</v>
      </c>
      <c r="BT869" s="88">
        <v>16504.66</v>
      </c>
      <c r="BX869">
        <v>12.79</v>
      </c>
      <c r="BY869">
        <v>12.79</v>
      </c>
      <c r="BZ869">
        <f t="shared" si="452"/>
        <v>0</v>
      </c>
      <c r="CC869" t="e">
        <f>VLOOKUP(A869,'[1]RPT 1280 - Edmonton'!$1:$1048576,4,0)</f>
        <v>#N/A</v>
      </c>
      <c r="CE869" t="s">
        <v>6401</v>
      </c>
      <c r="CF869">
        <v>88.08</v>
      </c>
      <c r="CG869">
        <v>0</v>
      </c>
      <c r="CH869">
        <v>1.98</v>
      </c>
      <c r="CI869">
        <v>18</v>
      </c>
      <c r="CJ869">
        <f t="shared" si="453"/>
        <v>0</v>
      </c>
      <c r="CK869">
        <f t="shared" si="454"/>
        <v>0</v>
      </c>
      <c r="CL869">
        <f t="shared" si="455"/>
        <v>0</v>
      </c>
      <c r="CM869">
        <f t="shared" si="456"/>
        <v>0</v>
      </c>
      <c r="CO869" s="95">
        <v>6.99</v>
      </c>
      <c r="CP869" s="95">
        <v>6.99</v>
      </c>
      <c r="CQ869">
        <f t="shared" si="457"/>
        <v>0</v>
      </c>
    </row>
    <row r="870" spans="1:95" x14ac:dyDescent="0.25">
      <c r="A870" s="105">
        <v>736835</v>
      </c>
      <c r="B870" t="s">
        <v>4011</v>
      </c>
      <c r="C870" t="s">
        <v>3983</v>
      </c>
      <c r="D870" t="s">
        <v>53</v>
      </c>
      <c r="E870" s="92" t="s">
        <v>185</v>
      </c>
      <c r="F870" t="s">
        <v>60</v>
      </c>
      <c r="G870" t="s">
        <v>60</v>
      </c>
      <c r="J870">
        <f t="shared" ref="J870:L873" si="475">J869</f>
        <v>88.08</v>
      </c>
      <c r="L870" s="40">
        <f t="shared" si="475"/>
        <v>1.98</v>
      </c>
      <c r="M870" s="98">
        <v>18</v>
      </c>
      <c r="O870">
        <f t="shared" ref="O870:P873" si="476">O869</f>
        <v>86.1</v>
      </c>
      <c r="P870">
        <f t="shared" si="476"/>
        <v>7.1749999999999998</v>
      </c>
      <c r="Q870" s="99">
        <v>18</v>
      </c>
      <c r="U870" t="s">
        <v>69</v>
      </c>
      <c r="V870" t="s">
        <v>69</v>
      </c>
      <c r="W870" s="73" t="s">
        <v>3984</v>
      </c>
      <c r="X870" s="74">
        <v>9.19</v>
      </c>
      <c r="Z870" s="76">
        <v>8.99</v>
      </c>
      <c r="AC870" s="8" t="s">
        <v>69</v>
      </c>
      <c r="AD870" s="8" t="s">
        <v>69</v>
      </c>
      <c r="AE870" s="8" t="s">
        <v>69</v>
      </c>
      <c r="AF870" s="8" t="s">
        <v>69</v>
      </c>
      <c r="AH870" s="23" t="e">
        <f t="shared" si="458"/>
        <v>#VALUE!</v>
      </c>
      <c r="AI870" s="23">
        <f t="shared" si="459"/>
        <v>9.19</v>
      </c>
      <c r="AJ870" s="23" t="str">
        <f t="shared" si="459"/>
        <v/>
      </c>
      <c r="AK870" s="23">
        <f t="shared" si="459"/>
        <v>8.99</v>
      </c>
      <c r="BG870" t="s">
        <v>4012</v>
      </c>
      <c r="BH870" t="s">
        <v>4013</v>
      </c>
      <c r="BJ870" t="s">
        <v>3987</v>
      </c>
      <c r="BM870" t="s">
        <v>4014</v>
      </c>
      <c r="BN870" t="s">
        <v>1513</v>
      </c>
      <c r="BO870" t="s">
        <v>237</v>
      </c>
      <c r="BQ870" t="s">
        <v>309</v>
      </c>
      <c r="BR870" t="e">
        <v>#N/A</v>
      </c>
      <c r="BS870">
        <v>11</v>
      </c>
      <c r="BT870" s="88">
        <v>37274.86</v>
      </c>
      <c r="BX870">
        <v>12.79</v>
      </c>
      <c r="BY870">
        <v>12.79</v>
      </c>
      <c r="BZ870">
        <f t="shared" si="452"/>
        <v>0</v>
      </c>
      <c r="CC870" t="e">
        <f>VLOOKUP(A870,'[1]RPT 1280 - Edmonton'!$1:$1048576,4,0)</f>
        <v>#N/A</v>
      </c>
      <c r="CE870" t="s">
        <v>6401</v>
      </c>
      <c r="CF870">
        <v>88.08</v>
      </c>
      <c r="CG870">
        <v>0</v>
      </c>
      <c r="CH870">
        <v>1.98</v>
      </c>
      <c r="CI870">
        <v>18</v>
      </c>
      <c r="CJ870">
        <f t="shared" si="453"/>
        <v>0</v>
      </c>
      <c r="CK870">
        <f t="shared" si="454"/>
        <v>0</v>
      </c>
      <c r="CL870">
        <f t="shared" si="455"/>
        <v>0</v>
      </c>
      <c r="CM870">
        <f t="shared" si="456"/>
        <v>0</v>
      </c>
    </row>
    <row r="871" spans="1:95" x14ac:dyDescent="0.25">
      <c r="A871" s="105">
        <v>544502</v>
      </c>
      <c r="B871" t="s">
        <v>4015</v>
      </c>
      <c r="C871" t="s">
        <v>3983</v>
      </c>
      <c r="D871" t="s">
        <v>53</v>
      </c>
      <c r="E871" s="92" t="s">
        <v>185</v>
      </c>
      <c r="F871" t="s">
        <v>60</v>
      </c>
      <c r="G871" t="s">
        <v>60</v>
      </c>
      <c r="J871">
        <f t="shared" si="475"/>
        <v>88.08</v>
      </c>
      <c r="L871" s="40">
        <f t="shared" si="475"/>
        <v>1.98</v>
      </c>
      <c r="M871" s="98">
        <v>18</v>
      </c>
      <c r="O871">
        <f t="shared" si="476"/>
        <v>86.1</v>
      </c>
      <c r="P871">
        <f t="shared" si="476"/>
        <v>7.1749999999999998</v>
      </c>
      <c r="Q871" s="99">
        <v>18</v>
      </c>
      <c r="U871" t="s">
        <v>69</v>
      </c>
      <c r="V871" t="s">
        <v>69</v>
      </c>
      <c r="W871" s="73" t="s">
        <v>3984</v>
      </c>
      <c r="X871" s="74">
        <v>9.19</v>
      </c>
      <c r="Z871" s="76">
        <v>8.99</v>
      </c>
      <c r="AC871" s="8" t="s">
        <v>69</v>
      </c>
      <c r="AD871" s="8" t="s">
        <v>69</v>
      </c>
      <c r="AE871" s="8" t="s">
        <v>69</v>
      </c>
      <c r="AF871" s="8" t="s">
        <v>69</v>
      </c>
      <c r="AH871" s="23" t="e">
        <f t="shared" si="458"/>
        <v>#VALUE!</v>
      </c>
      <c r="AI871" s="23">
        <f t="shared" si="459"/>
        <v>9.19</v>
      </c>
      <c r="AJ871" s="23" t="str">
        <f t="shared" si="459"/>
        <v/>
      </c>
      <c r="AK871" s="23">
        <f t="shared" si="459"/>
        <v>8.99</v>
      </c>
      <c r="BG871" t="s">
        <v>4016</v>
      </c>
      <c r="BH871" t="s">
        <v>4017</v>
      </c>
      <c r="BJ871" t="s">
        <v>3987</v>
      </c>
      <c r="BM871" t="s">
        <v>4018</v>
      </c>
      <c r="BN871" t="s">
        <v>4019</v>
      </c>
      <c r="BO871" t="s">
        <v>237</v>
      </c>
      <c r="BQ871" t="s">
        <v>309</v>
      </c>
      <c r="BR871" t="e">
        <v>#N/A</v>
      </c>
      <c r="BS871">
        <v>25</v>
      </c>
      <c r="BT871" s="88">
        <v>10992.78</v>
      </c>
      <c r="BX871">
        <v>12.79</v>
      </c>
      <c r="BY871">
        <v>12.79</v>
      </c>
      <c r="BZ871">
        <f t="shared" si="452"/>
        <v>0</v>
      </c>
      <c r="CC871" t="e">
        <f>VLOOKUP(A871,'[1]RPT 1280 - Edmonton'!$1:$1048576,4,0)</f>
        <v>#N/A</v>
      </c>
      <c r="CE871" t="s">
        <v>6401</v>
      </c>
      <c r="CF871">
        <v>88.08</v>
      </c>
      <c r="CG871">
        <v>0</v>
      </c>
      <c r="CH871">
        <v>1.98</v>
      </c>
      <c r="CI871">
        <v>18</v>
      </c>
      <c r="CJ871">
        <f t="shared" si="453"/>
        <v>0</v>
      </c>
      <c r="CK871">
        <f t="shared" si="454"/>
        <v>0</v>
      </c>
      <c r="CL871">
        <f t="shared" si="455"/>
        <v>0</v>
      </c>
      <c r="CM871">
        <f t="shared" si="456"/>
        <v>0</v>
      </c>
    </row>
    <row r="872" spans="1:95" x14ac:dyDescent="0.25">
      <c r="A872" s="105">
        <v>566380</v>
      </c>
      <c r="B872" t="s">
        <v>4020</v>
      </c>
      <c r="C872" t="s">
        <v>3983</v>
      </c>
      <c r="D872" t="s">
        <v>53</v>
      </c>
      <c r="E872" s="92" t="s">
        <v>185</v>
      </c>
      <c r="F872" t="s">
        <v>60</v>
      </c>
      <c r="G872" t="s">
        <v>60</v>
      </c>
      <c r="J872">
        <f t="shared" si="475"/>
        <v>88.08</v>
      </c>
      <c r="L872" s="40">
        <f t="shared" si="475"/>
        <v>1.98</v>
      </c>
      <c r="M872" s="98">
        <v>18</v>
      </c>
      <c r="O872">
        <f t="shared" si="476"/>
        <v>86.1</v>
      </c>
      <c r="P872">
        <f t="shared" si="476"/>
        <v>7.1749999999999998</v>
      </c>
      <c r="Q872" s="99">
        <v>18</v>
      </c>
      <c r="U872" t="s">
        <v>69</v>
      </c>
      <c r="V872" t="s">
        <v>69</v>
      </c>
      <c r="W872" s="73" t="s">
        <v>3984</v>
      </c>
      <c r="X872" s="74">
        <v>9.19</v>
      </c>
      <c r="Z872" s="76">
        <v>8.99</v>
      </c>
      <c r="AC872" s="8" t="s">
        <v>69</v>
      </c>
      <c r="AD872" s="8" t="s">
        <v>69</v>
      </c>
      <c r="AE872" s="8" t="s">
        <v>69</v>
      </c>
      <c r="AF872" s="8" t="s">
        <v>69</v>
      </c>
      <c r="AH872" s="23" t="e">
        <f t="shared" si="458"/>
        <v>#VALUE!</v>
      </c>
      <c r="AI872" s="23">
        <f t="shared" si="459"/>
        <v>9.19</v>
      </c>
      <c r="AJ872" s="23" t="str">
        <f t="shared" si="459"/>
        <v/>
      </c>
      <c r="AK872" s="23">
        <f t="shared" si="459"/>
        <v>8.99</v>
      </c>
      <c r="BG872" t="s">
        <v>4021</v>
      </c>
      <c r="BH872" t="s">
        <v>4022</v>
      </c>
      <c r="BJ872" t="s">
        <v>3987</v>
      </c>
      <c r="BM872" t="s">
        <v>4023</v>
      </c>
      <c r="BN872" t="s">
        <v>526</v>
      </c>
      <c r="BO872" t="s">
        <v>237</v>
      </c>
      <c r="BQ872" t="s">
        <v>309</v>
      </c>
      <c r="BR872" t="e">
        <v>#N/A</v>
      </c>
      <c r="BS872">
        <v>17</v>
      </c>
      <c r="BT872" s="88">
        <v>23155.51</v>
      </c>
      <c r="BX872">
        <v>12.79</v>
      </c>
      <c r="BY872">
        <v>12.79</v>
      </c>
      <c r="BZ872">
        <f t="shared" si="452"/>
        <v>0</v>
      </c>
      <c r="CC872" t="e">
        <f>VLOOKUP(A872,'[1]RPT 1280 - Edmonton'!$1:$1048576,4,0)</f>
        <v>#N/A</v>
      </c>
      <c r="CE872" t="s">
        <v>6401</v>
      </c>
      <c r="CF872">
        <v>88.08</v>
      </c>
      <c r="CG872">
        <v>0</v>
      </c>
      <c r="CH872">
        <v>1.98</v>
      </c>
      <c r="CI872">
        <v>18</v>
      </c>
      <c r="CJ872">
        <f t="shared" si="453"/>
        <v>0</v>
      </c>
      <c r="CK872">
        <f t="shared" si="454"/>
        <v>0</v>
      </c>
      <c r="CL872">
        <f t="shared" si="455"/>
        <v>0</v>
      </c>
      <c r="CM872">
        <f t="shared" si="456"/>
        <v>0</v>
      </c>
    </row>
    <row r="873" spans="1:95" x14ac:dyDescent="0.25">
      <c r="A873" s="105">
        <v>829937</v>
      </c>
      <c r="B873" t="s">
        <v>4024</v>
      </c>
      <c r="C873" t="s">
        <v>3983</v>
      </c>
      <c r="D873" t="s">
        <v>53</v>
      </c>
      <c r="E873" s="92" t="s">
        <v>185</v>
      </c>
      <c r="F873" t="s">
        <v>60</v>
      </c>
      <c r="G873" t="s">
        <v>60</v>
      </c>
      <c r="J873">
        <f t="shared" si="475"/>
        <v>88.08</v>
      </c>
      <c r="L873" s="40">
        <f t="shared" si="475"/>
        <v>1.98</v>
      </c>
      <c r="M873" s="98">
        <v>18</v>
      </c>
      <c r="O873">
        <f t="shared" si="476"/>
        <v>86.1</v>
      </c>
      <c r="P873">
        <f t="shared" si="476"/>
        <v>7.1749999999999998</v>
      </c>
      <c r="Q873" s="99">
        <v>18</v>
      </c>
      <c r="U873" t="s">
        <v>69</v>
      </c>
      <c r="V873" t="s">
        <v>69</v>
      </c>
      <c r="W873" s="73" t="s">
        <v>3984</v>
      </c>
      <c r="X873" s="74">
        <v>9.19</v>
      </c>
      <c r="Z873" s="76">
        <v>8.99</v>
      </c>
      <c r="AC873" s="8" t="s">
        <v>69</v>
      </c>
      <c r="AD873" s="8" t="s">
        <v>69</v>
      </c>
      <c r="AE873" s="8" t="s">
        <v>69</v>
      </c>
      <c r="AF873" s="8" t="s">
        <v>69</v>
      </c>
      <c r="AH873" s="23" t="e">
        <f t="shared" si="458"/>
        <v>#VALUE!</v>
      </c>
      <c r="AI873" s="23">
        <f t="shared" si="459"/>
        <v>9.19</v>
      </c>
      <c r="AJ873" s="23" t="str">
        <f t="shared" si="459"/>
        <v/>
      </c>
      <c r="AK873" s="23">
        <f t="shared" si="459"/>
        <v>8.99</v>
      </c>
      <c r="BG873" t="s">
        <v>4025</v>
      </c>
      <c r="BH873" t="s">
        <v>4026</v>
      </c>
      <c r="BJ873" t="s">
        <v>3987</v>
      </c>
      <c r="BM873" t="s">
        <v>4027</v>
      </c>
      <c r="BN873" t="s">
        <v>526</v>
      </c>
      <c r="BO873" t="s">
        <v>237</v>
      </c>
      <c r="BQ873" t="s">
        <v>309</v>
      </c>
      <c r="BR873" t="e">
        <v>#N/A</v>
      </c>
      <c r="BS873">
        <v>8</v>
      </c>
      <c r="BT873" s="88">
        <v>40059.64</v>
      </c>
      <c r="BX873">
        <v>12.79</v>
      </c>
      <c r="BY873">
        <v>12.79</v>
      </c>
      <c r="BZ873">
        <f t="shared" si="452"/>
        <v>0</v>
      </c>
      <c r="CC873" t="e">
        <f>VLOOKUP(A873,'[1]RPT 1280 - Edmonton'!$1:$1048576,4,0)</f>
        <v>#N/A</v>
      </c>
      <c r="CE873" t="s">
        <v>6401</v>
      </c>
      <c r="CF873">
        <v>88.08</v>
      </c>
      <c r="CG873">
        <v>0</v>
      </c>
      <c r="CH873">
        <v>1.98</v>
      </c>
      <c r="CI873">
        <v>18</v>
      </c>
      <c r="CJ873">
        <f t="shared" si="453"/>
        <v>0</v>
      </c>
      <c r="CK873">
        <f t="shared" si="454"/>
        <v>0</v>
      </c>
      <c r="CL873">
        <f t="shared" si="455"/>
        <v>0</v>
      </c>
      <c r="CM873">
        <f t="shared" si="456"/>
        <v>0</v>
      </c>
    </row>
    <row r="874" spans="1:95" x14ac:dyDescent="0.25">
      <c r="A874" s="105">
        <v>6478937</v>
      </c>
      <c r="B874" t="s">
        <v>4028</v>
      </c>
      <c r="C874" t="s">
        <v>4029</v>
      </c>
      <c r="D874" t="s">
        <v>53</v>
      </c>
      <c r="E874" s="92" t="s">
        <v>185</v>
      </c>
      <c r="F874" t="s">
        <v>60</v>
      </c>
      <c r="G874" t="s">
        <v>60</v>
      </c>
      <c r="I874" t="s">
        <v>55</v>
      </c>
      <c r="J874">
        <v>92.09</v>
      </c>
      <c r="L874" s="40">
        <v>1.98</v>
      </c>
      <c r="M874" s="98">
        <v>19.68</v>
      </c>
      <c r="O874">
        <v>90.11</v>
      </c>
      <c r="P874">
        <v>7.5091666666666699</v>
      </c>
      <c r="Q874" s="99">
        <v>19.68</v>
      </c>
      <c r="T874" t="s">
        <v>227</v>
      </c>
      <c r="U874" t="s">
        <v>57</v>
      </c>
      <c r="V874" t="s">
        <v>228</v>
      </c>
      <c r="W874" s="73" t="s">
        <v>3984</v>
      </c>
      <c r="X874" s="74">
        <v>9.19</v>
      </c>
      <c r="Z874" s="76">
        <v>8.99</v>
      </c>
      <c r="AA874" s="27">
        <v>8.9359918931807406E-2</v>
      </c>
      <c r="AC874" s="8" t="s">
        <v>230</v>
      </c>
      <c r="AD874" s="8">
        <v>10.19</v>
      </c>
      <c r="AE874" s="8" t="s">
        <v>231</v>
      </c>
      <c r="AF874" s="8" t="s">
        <v>232</v>
      </c>
      <c r="AH874" s="23">
        <f t="shared" si="458"/>
        <v>8.7899999999999991</v>
      </c>
      <c r="AI874" s="23">
        <f t="shared" si="459"/>
        <v>9.19</v>
      </c>
      <c r="AJ874" s="23" t="str">
        <f t="shared" si="459"/>
        <v/>
      </c>
      <c r="AK874" s="23">
        <f t="shared" si="459"/>
        <v>8.99</v>
      </c>
      <c r="AM874" s="40">
        <v>96.69</v>
      </c>
      <c r="AN874" s="40">
        <v>11.19</v>
      </c>
      <c r="AO874">
        <v>12</v>
      </c>
      <c r="AP874" s="40">
        <f>(AM874 * 1.05) - L874 - Q874 - K874</f>
        <v>79.864499999999992</v>
      </c>
      <c r="AQ874" t="s">
        <v>60</v>
      </c>
      <c r="AR874" s="40">
        <f>(((AH874)-((AP874/AO874) + ((AN874 * 0.03)/AO874)))/AH874)*100</f>
        <v>23.966439135381119</v>
      </c>
      <c r="AS874" s="40">
        <f>(((AI874)-((AP874/AO874) + ((AN874 * 0.3)/AO874)))/AI874)*100</f>
        <v>24.536180631120789</v>
      </c>
      <c r="AT874" s="40" t="e">
        <f>(((AJ874)-((AP874/AO874) + ((AN874 * 0.03)/AO874)))/AJ874)*100</f>
        <v>#VALUE!</v>
      </c>
      <c r="AU874" s="40">
        <f>(((AK874)-((AP874/AO874) + ((AN874 * 0.07)/AO874)))/AK874)*100</f>
        <v>25.24304783092326</v>
      </c>
      <c r="BB874" s="77">
        <f>(((AH874)-(((AP874/AO874) + ((AN874 * 0.03)/AO874))-AW874))/AH874)*100</f>
        <v>23.966439135381119</v>
      </c>
      <c r="BC874" s="78">
        <f>(((AI874)-(((AP874/AO874) + ((AN874 * 0.3)/AO874))-AX874))/AI874)*100</f>
        <v>24.536180631120789</v>
      </c>
      <c r="BD874" s="79" t="e">
        <f>(((AJ874)-(((AP874/AO874) + ((AN874 * 0.03)/AO874))-AY874))/AJ874)*100</f>
        <v>#VALUE!</v>
      </c>
      <c r="BE874" s="80">
        <f>(((AK874)-(((AP874/AO874) + ((AN874 * 0.15)/AO874))-AZ874))/AK874)*100</f>
        <v>24.413236929922142</v>
      </c>
      <c r="BG874" t="s">
        <v>4030</v>
      </c>
      <c r="BH874" t="s">
        <v>4031</v>
      </c>
      <c r="BJ874" t="s">
        <v>3987</v>
      </c>
      <c r="BM874" t="s">
        <v>4032</v>
      </c>
      <c r="BN874" t="s">
        <v>1494</v>
      </c>
      <c r="BO874" t="s">
        <v>237</v>
      </c>
      <c r="BQ874" t="s">
        <v>309</v>
      </c>
      <c r="BR874" t="e">
        <v>#N/A</v>
      </c>
      <c r="BX874">
        <v>11.49</v>
      </c>
      <c r="BY874">
        <v>13.29</v>
      </c>
      <c r="BZ874">
        <f t="shared" si="452"/>
        <v>1.7999999999999989</v>
      </c>
      <c r="CC874" t="e">
        <f>VLOOKUP(A874,'[1]RPT 1280 - Edmonton'!$1:$1048576,4,0)</f>
        <v>#N/A</v>
      </c>
      <c r="CE874" t="s">
        <v>6401</v>
      </c>
      <c r="CF874">
        <v>92.09</v>
      </c>
      <c r="CG874">
        <v>0</v>
      </c>
      <c r="CH874">
        <v>1.98</v>
      </c>
      <c r="CI874">
        <v>19.68</v>
      </c>
      <c r="CJ874">
        <f t="shared" si="453"/>
        <v>0</v>
      </c>
      <c r="CK874">
        <f t="shared" si="454"/>
        <v>0</v>
      </c>
      <c r="CL874">
        <f t="shared" si="455"/>
        <v>0</v>
      </c>
      <c r="CM874">
        <f t="shared" si="456"/>
        <v>0</v>
      </c>
      <c r="CO874" s="95">
        <v>6.99</v>
      </c>
      <c r="CP874" s="95">
        <v>6.99</v>
      </c>
      <c r="CQ874">
        <f t="shared" si="457"/>
        <v>0</v>
      </c>
    </row>
    <row r="875" spans="1:95" x14ac:dyDescent="0.25">
      <c r="A875" s="105">
        <v>6478945</v>
      </c>
      <c r="B875" t="s">
        <v>4033</v>
      </c>
      <c r="C875" t="s">
        <v>4029</v>
      </c>
      <c r="D875" t="s">
        <v>53</v>
      </c>
      <c r="E875" s="92" t="s">
        <v>185</v>
      </c>
      <c r="F875" t="s">
        <v>60</v>
      </c>
      <c r="G875" t="s">
        <v>60</v>
      </c>
      <c r="J875">
        <f t="shared" ref="J875:L875" si="477">J874</f>
        <v>92.09</v>
      </c>
      <c r="L875" s="40">
        <f t="shared" si="477"/>
        <v>1.98</v>
      </c>
      <c r="M875" s="98">
        <v>19.68</v>
      </c>
      <c r="O875">
        <f t="shared" ref="O875:P875" si="478">O874</f>
        <v>90.11</v>
      </c>
      <c r="P875">
        <f t="shared" si="478"/>
        <v>7.5091666666666699</v>
      </c>
      <c r="Q875" s="99">
        <v>19.68</v>
      </c>
      <c r="U875" t="s">
        <v>69</v>
      </c>
      <c r="V875" t="s">
        <v>69</v>
      </c>
      <c r="W875" s="73" t="s">
        <v>3984</v>
      </c>
      <c r="X875" s="74">
        <v>9.19</v>
      </c>
      <c r="Z875" s="76">
        <v>8.99</v>
      </c>
      <c r="AC875" s="8" t="s">
        <v>69</v>
      </c>
      <c r="AD875" s="8" t="s">
        <v>69</v>
      </c>
      <c r="AE875" s="8" t="s">
        <v>69</v>
      </c>
      <c r="AF875" s="8" t="s">
        <v>69</v>
      </c>
      <c r="AH875" s="23" t="e">
        <f t="shared" si="458"/>
        <v>#VALUE!</v>
      </c>
      <c r="AI875" s="23">
        <f t="shared" si="459"/>
        <v>9.19</v>
      </c>
      <c r="AJ875" s="23" t="str">
        <f t="shared" si="459"/>
        <v/>
      </c>
      <c r="AK875" s="23">
        <f t="shared" si="459"/>
        <v>8.99</v>
      </c>
      <c r="BG875" t="s">
        <v>4034</v>
      </c>
      <c r="BH875" t="s">
        <v>4035</v>
      </c>
      <c r="BJ875" t="s">
        <v>3987</v>
      </c>
      <c r="BM875" t="s">
        <v>4036</v>
      </c>
      <c r="BN875" t="s">
        <v>1494</v>
      </c>
      <c r="BO875" t="s">
        <v>237</v>
      </c>
      <c r="BQ875" t="s">
        <v>309</v>
      </c>
      <c r="BR875" t="e">
        <v>#N/A</v>
      </c>
      <c r="BX875">
        <v>11.49</v>
      </c>
      <c r="BY875">
        <v>13.29</v>
      </c>
      <c r="BZ875">
        <f t="shared" si="452"/>
        <v>1.7999999999999989</v>
      </c>
      <c r="CC875" t="e">
        <f>VLOOKUP(A875,'[1]RPT 1280 - Edmonton'!$1:$1048576,4,0)</f>
        <v>#N/A</v>
      </c>
      <c r="CE875" t="s">
        <v>6401</v>
      </c>
      <c r="CF875">
        <v>92.09</v>
      </c>
      <c r="CG875">
        <v>0</v>
      </c>
      <c r="CH875">
        <v>1.98</v>
      </c>
      <c r="CI875">
        <v>19.68</v>
      </c>
      <c r="CJ875">
        <f t="shared" si="453"/>
        <v>0</v>
      </c>
      <c r="CK875">
        <f t="shared" si="454"/>
        <v>0</v>
      </c>
      <c r="CL875">
        <f t="shared" si="455"/>
        <v>0</v>
      </c>
      <c r="CM875">
        <f t="shared" si="456"/>
        <v>0</v>
      </c>
    </row>
    <row r="876" spans="1:95" x14ac:dyDescent="0.25">
      <c r="A876" s="105">
        <v>6409502</v>
      </c>
      <c r="B876" t="s">
        <v>4037</v>
      </c>
      <c r="C876" t="s">
        <v>4038</v>
      </c>
      <c r="D876" t="s">
        <v>53</v>
      </c>
      <c r="E876" t="s">
        <v>309</v>
      </c>
      <c r="F876" t="s">
        <v>60</v>
      </c>
      <c r="G876" t="s">
        <v>60</v>
      </c>
      <c r="I876" t="s">
        <v>55</v>
      </c>
      <c r="J876">
        <v>37.15</v>
      </c>
      <c r="O876">
        <v>37.15</v>
      </c>
      <c r="P876">
        <v>6.19166666666667</v>
      </c>
      <c r="Q876" s="99">
        <v>7.02</v>
      </c>
      <c r="T876" t="s">
        <v>444</v>
      </c>
      <c r="U876" t="s">
        <v>57</v>
      </c>
      <c r="V876" t="s">
        <v>445</v>
      </c>
      <c r="W876" s="73" t="s">
        <v>446</v>
      </c>
      <c r="X876" s="74">
        <v>7.99</v>
      </c>
      <c r="Z876" s="76">
        <v>6.99</v>
      </c>
      <c r="AA876" s="27">
        <v>0.102196716750139</v>
      </c>
      <c r="AC876" s="8">
        <v>7.19</v>
      </c>
      <c r="AD876" s="8" t="s">
        <v>448</v>
      </c>
      <c r="AE876" s="8" t="s">
        <v>449</v>
      </c>
      <c r="AF876" s="8" t="s">
        <v>230</v>
      </c>
      <c r="AH876" s="23">
        <f t="shared" si="458"/>
        <v>5.99</v>
      </c>
      <c r="AI876" s="23">
        <f t="shared" si="459"/>
        <v>7.99</v>
      </c>
      <c r="AJ876" s="23" t="str">
        <f t="shared" si="459"/>
        <v/>
      </c>
      <c r="AK876" s="23">
        <f t="shared" si="459"/>
        <v>6.99</v>
      </c>
      <c r="AM876" s="40">
        <v>38.119999999999997</v>
      </c>
      <c r="AN876" s="40">
        <v>26.45</v>
      </c>
      <c r="AO876">
        <v>6</v>
      </c>
      <c r="AP876" s="40">
        <f>(AM876 * 1.05) - L876 - Q876 - K876</f>
        <v>33.006</v>
      </c>
      <c r="AQ876" t="s">
        <v>60</v>
      </c>
      <c r="AR876" s="40">
        <f>(((AH876)-((AP876/AO876) + ((AN876 * 0.03)/AO876)))/AH876)*100</f>
        <v>5.955759599332219</v>
      </c>
      <c r="AS876" s="40">
        <f>(((AI876)-((AP876/AO876) + ((AN876 * 0.3)/AO876)))/AI876)*100</f>
        <v>14.599499374217773</v>
      </c>
      <c r="AT876" s="40" t="e">
        <f>(((AJ876)-((AP876/AO876) + ((AN876 * 0.03)/AO876)))/AJ876)*100</f>
        <v>#VALUE!</v>
      </c>
      <c r="AU876" s="40">
        <f>(((AK876)-((AP876/AO876) + ((AN876 * 0.07)/AO876)))/AK876)*100</f>
        <v>16.887219837863618</v>
      </c>
      <c r="BB876" s="77">
        <f>(((AH876)-(((AP876/AO876) + ((AN876 * 0.03)/AO876))-AW876))/AH876)*100</f>
        <v>5.955759599332219</v>
      </c>
      <c r="BC876" s="78">
        <f>(((AI876)-(((AP876/AO876) + ((AN876 * 0.3)/AO876))-AX876))/AI876)*100</f>
        <v>14.599499374217773</v>
      </c>
      <c r="BD876" s="79" t="e">
        <f>(((AJ876)-(((AP876/AO876) + ((AN876 * 0.03)/AO876))-AY876))/AJ876)*100</f>
        <v>#VALUE!</v>
      </c>
      <c r="BE876" s="80">
        <f>(((AK876)-(((AP876/AO876) + ((AN876 * 0.15)/AO876))-AZ876))/AK876)*100</f>
        <v>11.841917024320457</v>
      </c>
      <c r="BG876" t="s">
        <v>4039</v>
      </c>
      <c r="BH876" t="s">
        <v>4040</v>
      </c>
      <c r="BJ876" t="s">
        <v>4041</v>
      </c>
      <c r="BM876" t="s">
        <v>4042</v>
      </c>
      <c r="BN876" t="s">
        <v>1987</v>
      </c>
      <c r="BO876" t="s">
        <v>197</v>
      </c>
      <c r="BP876">
        <v>6409502</v>
      </c>
      <c r="BQ876" t="e">
        <v>#N/A</v>
      </c>
      <c r="BR876" t="e">
        <v>#N/A</v>
      </c>
      <c r="BS876">
        <v>21</v>
      </c>
      <c r="BT876" s="88">
        <v>29436.7</v>
      </c>
      <c r="BX876">
        <v>9.49</v>
      </c>
      <c r="BY876">
        <v>9.49</v>
      </c>
      <c r="BZ876">
        <f t="shared" si="452"/>
        <v>0</v>
      </c>
      <c r="CC876" t="e">
        <f>VLOOKUP(A876,'[1]RPT 1280 - Edmonton'!$1:$1048576,4,0)</f>
        <v>#N/A</v>
      </c>
      <c r="CE876" t="s">
        <v>6401</v>
      </c>
      <c r="CF876">
        <v>37.15</v>
      </c>
      <c r="CG876">
        <v>0</v>
      </c>
      <c r="CH876">
        <v>0</v>
      </c>
      <c r="CI876">
        <v>0</v>
      </c>
      <c r="CJ876">
        <f t="shared" si="453"/>
        <v>0</v>
      </c>
      <c r="CK876">
        <f t="shared" si="454"/>
        <v>0</v>
      </c>
      <c r="CL876">
        <f t="shared" si="455"/>
        <v>0</v>
      </c>
      <c r="CM876">
        <f t="shared" si="456"/>
        <v>0</v>
      </c>
      <c r="CO876" s="95">
        <v>5.99</v>
      </c>
      <c r="CP876" s="95">
        <v>5.99</v>
      </c>
      <c r="CQ876">
        <f t="shared" si="457"/>
        <v>0</v>
      </c>
    </row>
    <row r="877" spans="1:95" x14ac:dyDescent="0.25">
      <c r="A877" s="105">
        <v>6409528</v>
      </c>
      <c r="B877" t="s">
        <v>4043</v>
      </c>
      <c r="C877" t="s">
        <v>4038</v>
      </c>
      <c r="D877" t="s">
        <v>53</v>
      </c>
      <c r="E877" t="s">
        <v>309</v>
      </c>
      <c r="F877" t="s">
        <v>60</v>
      </c>
      <c r="G877" t="s">
        <v>60</v>
      </c>
      <c r="J877">
        <f t="shared" ref="J877:J878" si="479">J876</f>
        <v>37.15</v>
      </c>
      <c r="O877">
        <f t="shared" ref="O877:P878" si="480">O876</f>
        <v>37.15</v>
      </c>
      <c r="P877">
        <f t="shared" si="480"/>
        <v>6.19166666666667</v>
      </c>
      <c r="Q877" s="99">
        <v>7.02</v>
      </c>
      <c r="U877" t="s">
        <v>69</v>
      </c>
      <c r="V877" t="s">
        <v>69</v>
      </c>
      <c r="W877" s="73" t="s">
        <v>446</v>
      </c>
      <c r="X877" s="74">
        <v>7.99</v>
      </c>
      <c r="Z877" s="76">
        <v>6.99</v>
      </c>
      <c r="AC877" s="8" t="s">
        <v>69</v>
      </c>
      <c r="AD877" s="8" t="s">
        <v>69</v>
      </c>
      <c r="AE877" s="8" t="s">
        <v>69</v>
      </c>
      <c r="AF877" s="8" t="s">
        <v>69</v>
      </c>
      <c r="AH877" s="23" t="e">
        <f t="shared" si="458"/>
        <v>#VALUE!</v>
      </c>
      <c r="AI877" s="23">
        <f t="shared" si="459"/>
        <v>7.99</v>
      </c>
      <c r="AJ877" s="23" t="str">
        <f t="shared" si="459"/>
        <v/>
      </c>
      <c r="AK877" s="23">
        <f t="shared" si="459"/>
        <v>6.99</v>
      </c>
      <c r="BG877" t="s">
        <v>4044</v>
      </c>
      <c r="BH877" t="s">
        <v>4045</v>
      </c>
      <c r="BJ877" t="s">
        <v>4041</v>
      </c>
      <c r="BM877" t="s">
        <v>4046</v>
      </c>
      <c r="BN877" t="s">
        <v>1987</v>
      </c>
      <c r="BO877" t="s">
        <v>197</v>
      </c>
      <c r="BP877">
        <v>6409528</v>
      </c>
      <c r="BQ877" t="e">
        <v>#N/A</v>
      </c>
      <c r="BR877" t="e">
        <v>#N/A</v>
      </c>
      <c r="BS877">
        <v>29</v>
      </c>
      <c r="BT877" s="88">
        <v>12607.02</v>
      </c>
      <c r="BX877">
        <v>9.49</v>
      </c>
      <c r="BY877">
        <v>9.49</v>
      </c>
      <c r="BZ877">
        <f t="shared" si="452"/>
        <v>0</v>
      </c>
      <c r="CC877" t="e">
        <f>VLOOKUP(A877,'[1]RPT 1280 - Edmonton'!$1:$1048576,4,0)</f>
        <v>#N/A</v>
      </c>
      <c r="CE877" t="s">
        <v>6401</v>
      </c>
      <c r="CF877">
        <v>37.15</v>
      </c>
      <c r="CG877">
        <v>0</v>
      </c>
      <c r="CH877">
        <v>0</v>
      </c>
      <c r="CI877">
        <v>0</v>
      </c>
      <c r="CJ877">
        <f t="shared" si="453"/>
        <v>0</v>
      </c>
      <c r="CK877">
        <f t="shared" si="454"/>
        <v>0</v>
      </c>
      <c r="CL877">
        <f t="shared" si="455"/>
        <v>0</v>
      </c>
      <c r="CM877">
        <f t="shared" si="456"/>
        <v>0</v>
      </c>
    </row>
    <row r="878" spans="1:95" x14ac:dyDescent="0.25">
      <c r="A878" s="105">
        <v>6409494</v>
      </c>
      <c r="B878" t="s">
        <v>4047</v>
      </c>
      <c r="C878" t="s">
        <v>4038</v>
      </c>
      <c r="D878" t="s">
        <v>53</v>
      </c>
      <c r="E878" t="s">
        <v>309</v>
      </c>
      <c r="F878" t="s">
        <v>60</v>
      </c>
      <c r="G878" t="s">
        <v>60</v>
      </c>
      <c r="J878">
        <f t="shared" si="479"/>
        <v>37.15</v>
      </c>
      <c r="O878">
        <f t="shared" si="480"/>
        <v>37.15</v>
      </c>
      <c r="P878">
        <f t="shared" si="480"/>
        <v>6.19166666666667</v>
      </c>
      <c r="Q878" s="99">
        <v>7.02</v>
      </c>
      <c r="U878" t="s">
        <v>69</v>
      </c>
      <c r="V878" t="s">
        <v>69</v>
      </c>
      <c r="W878" s="73" t="s">
        <v>446</v>
      </c>
      <c r="X878" s="74">
        <v>7.99</v>
      </c>
      <c r="Z878" s="76">
        <v>6.99</v>
      </c>
      <c r="AC878" s="8" t="s">
        <v>69</v>
      </c>
      <c r="AD878" s="8" t="s">
        <v>69</v>
      </c>
      <c r="AE878" s="8" t="s">
        <v>69</v>
      </c>
      <c r="AF878" s="8" t="s">
        <v>69</v>
      </c>
      <c r="AH878" s="23" t="e">
        <f t="shared" si="458"/>
        <v>#VALUE!</v>
      </c>
      <c r="AI878" s="23">
        <f t="shared" si="459"/>
        <v>7.99</v>
      </c>
      <c r="AJ878" s="23" t="str">
        <f t="shared" si="459"/>
        <v/>
      </c>
      <c r="AK878" s="23">
        <f t="shared" si="459"/>
        <v>6.99</v>
      </c>
      <c r="BG878" t="s">
        <v>4048</v>
      </c>
      <c r="BH878" t="s">
        <v>4049</v>
      </c>
      <c r="BJ878" t="s">
        <v>4041</v>
      </c>
      <c r="BM878" t="s">
        <v>4050</v>
      </c>
      <c r="BN878" t="s">
        <v>1987</v>
      </c>
      <c r="BO878" t="s">
        <v>197</v>
      </c>
      <c r="BP878">
        <v>6409494</v>
      </c>
      <c r="BQ878" t="e">
        <v>#N/A</v>
      </c>
      <c r="BR878" t="e">
        <v>#N/A</v>
      </c>
      <c r="BS878">
        <v>28</v>
      </c>
      <c r="BT878" s="88">
        <v>8379.83</v>
      </c>
      <c r="BX878">
        <v>9.49</v>
      </c>
      <c r="BY878">
        <v>9.49</v>
      </c>
      <c r="BZ878">
        <f t="shared" si="452"/>
        <v>0</v>
      </c>
      <c r="CC878" t="e">
        <f>VLOOKUP(A878,'[1]RPT 1280 - Edmonton'!$1:$1048576,4,0)</f>
        <v>#N/A</v>
      </c>
      <c r="CE878" t="s">
        <v>6401</v>
      </c>
      <c r="CF878">
        <v>37.15</v>
      </c>
      <c r="CG878">
        <v>0</v>
      </c>
      <c r="CH878">
        <v>0</v>
      </c>
      <c r="CI878">
        <v>0</v>
      </c>
      <c r="CJ878">
        <f t="shared" si="453"/>
        <v>0</v>
      </c>
      <c r="CK878">
        <f t="shared" si="454"/>
        <v>0</v>
      </c>
      <c r="CL878">
        <f t="shared" si="455"/>
        <v>0</v>
      </c>
      <c r="CM878">
        <f t="shared" si="456"/>
        <v>0</v>
      </c>
    </row>
    <row r="879" spans="1:95" x14ac:dyDescent="0.25">
      <c r="A879" s="105">
        <v>6409510</v>
      </c>
      <c r="B879" t="s">
        <v>4051</v>
      </c>
      <c r="C879" t="s">
        <v>4038</v>
      </c>
      <c r="D879" t="s">
        <v>53</v>
      </c>
      <c r="E879" t="s">
        <v>309</v>
      </c>
      <c r="F879" t="s">
        <v>60</v>
      </c>
      <c r="G879" t="s">
        <v>60</v>
      </c>
      <c r="I879" t="s">
        <v>55</v>
      </c>
      <c r="J879">
        <v>37.159999999999997</v>
      </c>
      <c r="O879">
        <v>37.159999999999997</v>
      </c>
      <c r="P879">
        <v>6.1933333333333298</v>
      </c>
      <c r="Q879" s="99">
        <v>7.02</v>
      </c>
      <c r="T879" t="s">
        <v>444</v>
      </c>
      <c r="U879" t="s">
        <v>57</v>
      </c>
      <c r="V879" t="s">
        <v>445</v>
      </c>
      <c r="W879" s="73" t="s">
        <v>446</v>
      </c>
      <c r="X879" s="74">
        <v>7.99</v>
      </c>
      <c r="Z879" s="76">
        <v>6.99</v>
      </c>
      <c r="AA879" s="27">
        <v>0.101892598775737</v>
      </c>
      <c r="AC879" s="8">
        <v>7.19</v>
      </c>
      <c r="AD879" s="8" t="s">
        <v>448</v>
      </c>
      <c r="AE879" s="8" t="s">
        <v>449</v>
      </c>
      <c r="AF879" s="8" t="s">
        <v>230</v>
      </c>
      <c r="AH879" s="23">
        <f t="shared" si="458"/>
        <v>5.99</v>
      </c>
      <c r="AI879" s="23">
        <f t="shared" si="459"/>
        <v>7.99</v>
      </c>
      <c r="AJ879" s="23" t="str">
        <f t="shared" si="459"/>
        <v/>
      </c>
      <c r="AK879" s="23">
        <f t="shared" si="459"/>
        <v>6.99</v>
      </c>
      <c r="AM879" s="40">
        <v>38.130000000000003</v>
      </c>
      <c r="AN879" s="40">
        <v>26.45</v>
      </c>
      <c r="AO879">
        <v>6</v>
      </c>
      <c r="AP879" s="40">
        <f>(AM879 * 1.05) - L879 - Q879 - K879</f>
        <v>33.016500000000008</v>
      </c>
      <c r="AQ879" t="s">
        <v>60</v>
      </c>
      <c r="AR879" s="40">
        <f>(((AH879)-((AP879/AO879) + ((AN879 * 0.03)/AO879)))/AH879)*100</f>
        <v>5.926544240400645</v>
      </c>
      <c r="AS879" s="40">
        <f>(((AI879)-((AP879/AO879) + ((AN879 * 0.3)/AO879)))/AI879)*100</f>
        <v>14.577596996245292</v>
      </c>
      <c r="AT879" s="40" t="e">
        <f>(((AJ879)-((AP879/AO879) + ((AN879 * 0.03)/AO879)))/AJ879)*100</f>
        <v>#VALUE!</v>
      </c>
      <c r="AU879" s="40">
        <f>(((AK879)-((AP879/AO879) + ((AN879 * 0.07)/AO879)))/AK879)*100</f>
        <v>16.862184072484489</v>
      </c>
      <c r="BB879" s="77">
        <f>(((AH879)-(((AP879/AO879) + ((AN879 * 0.03)/AO879))-AW879))/AH879)*100</f>
        <v>5.926544240400645</v>
      </c>
      <c r="BC879" s="78">
        <f>(((AI879)-(((AP879/AO879) + ((AN879 * 0.3)/AO879))-AX879))/AI879)*100</f>
        <v>14.577596996245292</v>
      </c>
      <c r="BD879" s="79" t="e">
        <f>(((AJ879)-(((AP879/AO879) + ((AN879 * 0.03)/AO879))-AY879))/AJ879)*100</f>
        <v>#VALUE!</v>
      </c>
      <c r="BE879" s="80">
        <f>(((AK879)-(((AP879/AO879) + ((AN879 * 0.15)/AO879))-AZ879))/AK879)*100</f>
        <v>11.816881258941327</v>
      </c>
      <c r="BG879" t="s">
        <v>4052</v>
      </c>
      <c r="BH879" t="s">
        <v>4053</v>
      </c>
      <c r="BJ879" t="s">
        <v>4041</v>
      </c>
      <c r="BM879" t="s">
        <v>4054</v>
      </c>
      <c r="BN879" t="s">
        <v>1987</v>
      </c>
      <c r="BO879" t="s">
        <v>197</v>
      </c>
      <c r="BP879">
        <v>6409510</v>
      </c>
      <c r="BQ879" t="e">
        <v>#N/A</v>
      </c>
      <c r="BR879" t="e">
        <v>#N/A</v>
      </c>
      <c r="BS879">
        <v>28</v>
      </c>
      <c r="BT879" s="88">
        <v>13370.59</v>
      </c>
      <c r="BX879">
        <v>9.49</v>
      </c>
      <c r="BY879">
        <v>9.49</v>
      </c>
      <c r="BZ879">
        <f t="shared" si="452"/>
        <v>0</v>
      </c>
      <c r="CC879" t="e">
        <f>VLOOKUP(A879,'[1]RPT 1280 - Edmonton'!$1:$1048576,4,0)</f>
        <v>#N/A</v>
      </c>
      <c r="CE879" t="s">
        <v>6401</v>
      </c>
      <c r="CF879">
        <v>37.159999999999997</v>
      </c>
      <c r="CG879">
        <v>0</v>
      </c>
      <c r="CH879">
        <v>0</v>
      </c>
      <c r="CI879">
        <v>0</v>
      </c>
      <c r="CJ879">
        <f t="shared" si="453"/>
        <v>0</v>
      </c>
      <c r="CK879">
        <f t="shared" si="454"/>
        <v>0</v>
      </c>
      <c r="CL879">
        <f t="shared" si="455"/>
        <v>0</v>
      </c>
      <c r="CM879">
        <f t="shared" si="456"/>
        <v>0</v>
      </c>
      <c r="CO879" s="95">
        <v>5.99</v>
      </c>
      <c r="CP879" s="95">
        <v>5.99</v>
      </c>
      <c r="CQ879">
        <f t="shared" si="457"/>
        <v>0</v>
      </c>
    </row>
    <row r="880" spans="1:95" x14ac:dyDescent="0.25">
      <c r="A880" s="105">
        <v>2415743</v>
      </c>
      <c r="B880" t="s">
        <v>4055</v>
      </c>
      <c r="C880" t="s">
        <v>4056</v>
      </c>
      <c r="D880" t="s">
        <v>53</v>
      </c>
      <c r="E880" t="s">
        <v>185</v>
      </c>
      <c r="F880" t="s">
        <v>60</v>
      </c>
      <c r="G880" t="s">
        <v>60</v>
      </c>
      <c r="I880" t="s">
        <v>55</v>
      </c>
      <c r="J880">
        <v>48.39</v>
      </c>
      <c r="L880" s="40">
        <v>13.16</v>
      </c>
      <c r="O880">
        <v>35.229999999999997</v>
      </c>
      <c r="P880">
        <v>5.8716666666666697</v>
      </c>
      <c r="T880" t="s">
        <v>227</v>
      </c>
      <c r="U880" t="s">
        <v>57</v>
      </c>
      <c r="V880" t="s">
        <v>228</v>
      </c>
      <c r="W880" s="73" t="s">
        <v>1282</v>
      </c>
      <c r="X880" s="74">
        <v>9.49</v>
      </c>
      <c r="Z880" s="76">
        <v>8.99</v>
      </c>
      <c r="AA880" s="73" t="s">
        <v>4057</v>
      </c>
      <c r="AB880" s="74">
        <v>8.49</v>
      </c>
      <c r="AC880" s="75"/>
      <c r="AD880" s="76">
        <v>7.99</v>
      </c>
      <c r="AE880" s="73" t="s">
        <v>4058</v>
      </c>
      <c r="AF880" s="74">
        <v>7.49</v>
      </c>
      <c r="AG880" s="75"/>
      <c r="AH880" s="76">
        <v>6.99</v>
      </c>
      <c r="AI880" s="73" t="s">
        <v>4059</v>
      </c>
      <c r="AJ880" s="74">
        <v>6.49</v>
      </c>
      <c r="AK880" s="75"/>
      <c r="AL880" s="76">
        <v>5.99</v>
      </c>
      <c r="AM880" s="73" t="s">
        <v>4060</v>
      </c>
      <c r="AN880" s="74">
        <v>5.49</v>
      </c>
      <c r="AO880" s="75"/>
      <c r="AP880" s="76">
        <v>4.99</v>
      </c>
      <c r="AQ880" s="73" t="s">
        <v>4061</v>
      </c>
      <c r="AR880" s="74">
        <v>4.49</v>
      </c>
      <c r="AS880" s="75"/>
      <c r="AT880" s="76">
        <v>3.99</v>
      </c>
      <c r="AU880" s="73" t="s">
        <v>4062</v>
      </c>
      <c r="AV880" s="74">
        <v>3.49</v>
      </c>
      <c r="AW880" s="75"/>
      <c r="AX880" s="76">
        <v>2.99</v>
      </c>
      <c r="AY880" s="73" t="s">
        <v>4063</v>
      </c>
      <c r="AZ880" s="74">
        <v>2.4900000000000002</v>
      </c>
      <c r="BA880" s="75"/>
      <c r="BB880" s="76">
        <v>1.99</v>
      </c>
      <c r="BC880" s="73" t="s">
        <v>4064</v>
      </c>
      <c r="BD880" s="74">
        <v>1.49</v>
      </c>
      <c r="BE880" s="75"/>
      <c r="BF880" s="76">
        <v>0.99</v>
      </c>
      <c r="BG880" s="73" t="s">
        <v>4065</v>
      </c>
      <c r="BH880" s="74">
        <v>0.49</v>
      </c>
      <c r="BJ880" t="s">
        <v>4066</v>
      </c>
      <c r="BM880" t="s">
        <v>4067</v>
      </c>
      <c r="BN880" t="s">
        <v>1513</v>
      </c>
      <c r="BO880" t="s">
        <v>237</v>
      </c>
      <c r="BP880">
        <v>2415743</v>
      </c>
      <c r="BQ880" t="e">
        <v>#N/A</v>
      </c>
      <c r="BR880" t="e">
        <v>#N/A</v>
      </c>
      <c r="BS880">
        <v>30</v>
      </c>
      <c r="BT880" s="88">
        <v>11555.24</v>
      </c>
      <c r="BX880">
        <v>12.79</v>
      </c>
      <c r="BY880">
        <v>12.79</v>
      </c>
      <c r="BZ880">
        <f t="shared" si="452"/>
        <v>0</v>
      </c>
      <c r="CC880" t="e">
        <f>VLOOKUP(A880,'[1]RPT 1280 - Edmonton'!$1:$1048576,4,0)</f>
        <v>#N/A</v>
      </c>
      <c r="CE880" t="s">
        <v>6401</v>
      </c>
      <c r="CF880">
        <v>48.39</v>
      </c>
      <c r="CG880">
        <v>0</v>
      </c>
      <c r="CH880">
        <v>13.16</v>
      </c>
      <c r="CI880">
        <v>0</v>
      </c>
      <c r="CJ880">
        <f t="shared" si="453"/>
        <v>0</v>
      </c>
      <c r="CK880">
        <f t="shared" si="454"/>
        <v>0</v>
      </c>
      <c r="CL880">
        <f t="shared" si="455"/>
        <v>0</v>
      </c>
      <c r="CM880">
        <f t="shared" si="456"/>
        <v>0</v>
      </c>
      <c r="CO880" s="95">
        <v>6.99</v>
      </c>
      <c r="CP880" s="95">
        <v>6.99</v>
      </c>
      <c r="CQ880">
        <f t="shared" si="457"/>
        <v>0</v>
      </c>
    </row>
    <row r="881" spans="1:95" x14ac:dyDescent="0.25">
      <c r="A881" s="105">
        <v>2415750</v>
      </c>
      <c r="B881" t="s">
        <v>4068</v>
      </c>
      <c r="C881" t="s">
        <v>4056</v>
      </c>
      <c r="D881" t="s">
        <v>53</v>
      </c>
      <c r="E881" t="s">
        <v>185</v>
      </c>
      <c r="F881" t="s">
        <v>60</v>
      </c>
      <c r="G881" t="s">
        <v>60</v>
      </c>
      <c r="J881">
        <f t="shared" ref="J881:L885" si="481">J880</f>
        <v>48.39</v>
      </c>
      <c r="L881" s="40">
        <f t="shared" si="481"/>
        <v>13.16</v>
      </c>
      <c r="O881">
        <f t="shared" ref="O881:P885" si="482">O880</f>
        <v>35.229999999999997</v>
      </c>
      <c r="P881">
        <f t="shared" si="482"/>
        <v>5.8716666666666697</v>
      </c>
      <c r="U881" t="s">
        <v>69</v>
      </c>
      <c r="V881" t="s">
        <v>69</v>
      </c>
      <c r="W881" s="73" t="s">
        <v>1282</v>
      </c>
      <c r="X881" s="74">
        <v>9.49</v>
      </c>
      <c r="Z881" s="76">
        <v>8.99</v>
      </c>
      <c r="AC881" s="8" t="s">
        <v>69</v>
      </c>
      <c r="AD881" s="8" t="s">
        <v>69</v>
      </c>
      <c r="AE881" s="8" t="s">
        <v>69</v>
      </c>
      <c r="AF881" s="8" t="s">
        <v>69</v>
      </c>
      <c r="AH881" s="23" t="e">
        <f t="shared" si="458"/>
        <v>#VALUE!</v>
      </c>
      <c r="AI881" s="23">
        <f t="shared" si="459"/>
        <v>9.49</v>
      </c>
      <c r="AJ881" s="23" t="str">
        <f t="shared" si="459"/>
        <v/>
      </c>
      <c r="AK881" s="23">
        <f t="shared" si="459"/>
        <v>8.99</v>
      </c>
      <c r="BG881" t="s">
        <v>4069</v>
      </c>
      <c r="BH881" t="s">
        <v>4070</v>
      </c>
      <c r="BJ881" t="s">
        <v>4066</v>
      </c>
      <c r="BM881" t="s">
        <v>4071</v>
      </c>
      <c r="BN881" t="s">
        <v>1513</v>
      </c>
      <c r="BO881" t="s">
        <v>237</v>
      </c>
      <c r="BP881">
        <v>2415750</v>
      </c>
      <c r="BQ881" t="e">
        <v>#N/A</v>
      </c>
      <c r="BR881" t="e">
        <v>#N/A</v>
      </c>
      <c r="BS881">
        <v>35</v>
      </c>
      <c r="BT881" s="88">
        <v>5277.88</v>
      </c>
      <c r="BX881">
        <v>12.79</v>
      </c>
      <c r="BY881">
        <v>12.79</v>
      </c>
      <c r="BZ881">
        <f t="shared" si="452"/>
        <v>0</v>
      </c>
      <c r="CC881" t="e">
        <f>VLOOKUP(A881,'[1]RPT 1280 - Edmonton'!$1:$1048576,4,0)</f>
        <v>#N/A</v>
      </c>
      <c r="CE881" t="s">
        <v>6401</v>
      </c>
      <c r="CF881">
        <v>48.39</v>
      </c>
      <c r="CG881">
        <v>0</v>
      </c>
      <c r="CH881">
        <v>13.16</v>
      </c>
      <c r="CI881">
        <v>0</v>
      </c>
      <c r="CJ881">
        <f t="shared" si="453"/>
        <v>0</v>
      </c>
      <c r="CK881">
        <f t="shared" si="454"/>
        <v>0</v>
      </c>
      <c r="CL881">
        <f t="shared" si="455"/>
        <v>0</v>
      </c>
      <c r="CM881">
        <f t="shared" si="456"/>
        <v>0</v>
      </c>
    </row>
    <row r="882" spans="1:95" x14ac:dyDescent="0.25">
      <c r="A882" s="105">
        <v>2415768</v>
      </c>
      <c r="B882" t="s">
        <v>4072</v>
      </c>
      <c r="C882" t="s">
        <v>4056</v>
      </c>
      <c r="D882" t="s">
        <v>53</v>
      </c>
      <c r="E882" t="s">
        <v>185</v>
      </c>
      <c r="F882" t="s">
        <v>60</v>
      </c>
      <c r="G882" t="s">
        <v>60</v>
      </c>
      <c r="J882">
        <f t="shared" si="481"/>
        <v>48.39</v>
      </c>
      <c r="L882" s="40">
        <f t="shared" si="481"/>
        <v>13.16</v>
      </c>
      <c r="O882">
        <f t="shared" si="482"/>
        <v>35.229999999999997</v>
      </c>
      <c r="P882">
        <f t="shared" si="482"/>
        <v>5.8716666666666697</v>
      </c>
      <c r="U882" t="s">
        <v>69</v>
      </c>
      <c r="V882" t="s">
        <v>69</v>
      </c>
      <c r="W882" s="73" t="s">
        <v>1282</v>
      </c>
      <c r="X882" s="74">
        <v>9.49</v>
      </c>
      <c r="Z882" s="76">
        <v>8.99</v>
      </c>
      <c r="AC882" s="8" t="s">
        <v>69</v>
      </c>
      <c r="AD882" s="8" t="s">
        <v>69</v>
      </c>
      <c r="AE882" s="8" t="s">
        <v>69</v>
      </c>
      <c r="AF882" s="8" t="s">
        <v>69</v>
      </c>
      <c r="AH882" s="23" t="e">
        <f t="shared" si="458"/>
        <v>#VALUE!</v>
      </c>
      <c r="AI882" s="23">
        <f t="shared" si="459"/>
        <v>9.49</v>
      </c>
      <c r="AJ882" s="23" t="str">
        <f t="shared" si="459"/>
        <v/>
      </c>
      <c r="AK882" s="23">
        <f t="shared" si="459"/>
        <v>8.99</v>
      </c>
      <c r="BG882" t="s">
        <v>4073</v>
      </c>
      <c r="BH882" t="s">
        <v>4074</v>
      </c>
      <c r="BJ882" t="s">
        <v>4066</v>
      </c>
      <c r="BM882" t="s">
        <v>4075</v>
      </c>
      <c r="BN882" t="s">
        <v>1513</v>
      </c>
      <c r="BO882" t="s">
        <v>237</v>
      </c>
      <c r="BP882">
        <v>2415768</v>
      </c>
      <c r="BQ882" t="e">
        <v>#N/A</v>
      </c>
      <c r="BR882" t="e">
        <v>#N/A</v>
      </c>
      <c r="BS882">
        <v>33</v>
      </c>
      <c r="BT882" s="88">
        <v>10984.75</v>
      </c>
      <c r="BX882">
        <v>12.79</v>
      </c>
      <c r="BY882">
        <v>12.79</v>
      </c>
      <c r="BZ882">
        <f t="shared" si="452"/>
        <v>0</v>
      </c>
      <c r="CC882" t="e">
        <f>VLOOKUP(A882,'[1]RPT 1280 - Edmonton'!$1:$1048576,4,0)</f>
        <v>#N/A</v>
      </c>
      <c r="CE882" t="s">
        <v>6401</v>
      </c>
      <c r="CF882">
        <v>48.39</v>
      </c>
      <c r="CG882">
        <v>0</v>
      </c>
      <c r="CH882">
        <v>13.16</v>
      </c>
      <c r="CI882">
        <v>0</v>
      </c>
      <c r="CJ882">
        <f t="shared" si="453"/>
        <v>0</v>
      </c>
      <c r="CK882">
        <f t="shared" si="454"/>
        <v>0</v>
      </c>
      <c r="CL882">
        <f t="shared" si="455"/>
        <v>0</v>
      </c>
      <c r="CM882">
        <f t="shared" si="456"/>
        <v>0</v>
      </c>
    </row>
    <row r="883" spans="1:95" x14ac:dyDescent="0.25">
      <c r="A883" s="105">
        <v>2415727</v>
      </c>
      <c r="B883" t="s">
        <v>4076</v>
      </c>
      <c r="C883" t="s">
        <v>4056</v>
      </c>
      <c r="D883" t="s">
        <v>53</v>
      </c>
      <c r="E883" t="s">
        <v>185</v>
      </c>
      <c r="F883" t="s">
        <v>60</v>
      </c>
      <c r="G883" t="s">
        <v>60</v>
      </c>
      <c r="J883">
        <f t="shared" si="481"/>
        <v>48.39</v>
      </c>
      <c r="L883" s="40">
        <f t="shared" si="481"/>
        <v>13.16</v>
      </c>
      <c r="O883">
        <f t="shared" si="482"/>
        <v>35.229999999999997</v>
      </c>
      <c r="P883">
        <f t="shared" si="482"/>
        <v>5.8716666666666697</v>
      </c>
      <c r="U883" t="s">
        <v>69</v>
      </c>
      <c r="V883" t="s">
        <v>69</v>
      </c>
      <c r="W883" s="73" t="s">
        <v>1282</v>
      </c>
      <c r="X883" s="74">
        <v>9.49</v>
      </c>
      <c r="Z883" s="76">
        <v>8.99</v>
      </c>
      <c r="AC883" s="8" t="s">
        <v>69</v>
      </c>
      <c r="AD883" s="8" t="s">
        <v>69</v>
      </c>
      <c r="AE883" s="8" t="s">
        <v>69</v>
      </c>
      <c r="AF883" s="8" t="s">
        <v>69</v>
      </c>
      <c r="AH883" s="23" t="e">
        <f t="shared" si="458"/>
        <v>#VALUE!</v>
      </c>
      <c r="AI883" s="23">
        <f t="shared" si="459"/>
        <v>9.49</v>
      </c>
      <c r="AJ883" s="23" t="str">
        <f t="shared" si="459"/>
        <v/>
      </c>
      <c r="AK883" s="23">
        <f t="shared" si="459"/>
        <v>8.99</v>
      </c>
      <c r="BG883" t="s">
        <v>4077</v>
      </c>
      <c r="BH883" t="s">
        <v>4078</v>
      </c>
      <c r="BJ883" t="s">
        <v>4066</v>
      </c>
      <c r="BM883" t="s">
        <v>4079</v>
      </c>
      <c r="BN883" t="s">
        <v>1513</v>
      </c>
      <c r="BO883" t="s">
        <v>237</v>
      </c>
      <c r="BP883">
        <v>2415727</v>
      </c>
      <c r="BQ883" t="e">
        <v>#N/A</v>
      </c>
      <c r="BR883" t="e">
        <v>#N/A</v>
      </c>
      <c r="BS883">
        <v>42</v>
      </c>
      <c r="BT883" s="88">
        <v>3249.46</v>
      </c>
      <c r="BX883">
        <v>12.79</v>
      </c>
      <c r="BY883">
        <v>12.79</v>
      </c>
      <c r="BZ883">
        <f t="shared" si="452"/>
        <v>0</v>
      </c>
      <c r="CC883" t="e">
        <f>VLOOKUP(A883,'[1]RPT 1280 - Edmonton'!$1:$1048576,4,0)</f>
        <v>#N/A</v>
      </c>
      <c r="CE883" t="s">
        <v>6401</v>
      </c>
      <c r="CF883">
        <v>48.39</v>
      </c>
      <c r="CG883">
        <v>0</v>
      </c>
      <c r="CH883">
        <v>13.16</v>
      </c>
      <c r="CI883">
        <v>0</v>
      </c>
      <c r="CJ883">
        <f t="shared" si="453"/>
        <v>0</v>
      </c>
      <c r="CK883">
        <f t="shared" si="454"/>
        <v>0</v>
      </c>
      <c r="CL883">
        <f t="shared" si="455"/>
        <v>0</v>
      </c>
      <c r="CM883">
        <f t="shared" si="456"/>
        <v>0</v>
      </c>
    </row>
    <row r="884" spans="1:95" x14ac:dyDescent="0.25">
      <c r="A884" s="105">
        <v>6409965</v>
      </c>
      <c r="B884" t="s">
        <v>4080</v>
      </c>
      <c r="C884" t="s">
        <v>4056</v>
      </c>
      <c r="D884" t="s">
        <v>53</v>
      </c>
      <c r="E884" t="s">
        <v>185</v>
      </c>
      <c r="F884" t="s">
        <v>60</v>
      </c>
      <c r="G884" t="s">
        <v>60</v>
      </c>
      <c r="J884">
        <f t="shared" si="481"/>
        <v>48.39</v>
      </c>
      <c r="L884" s="40">
        <f t="shared" si="481"/>
        <v>13.16</v>
      </c>
      <c r="O884">
        <f t="shared" si="482"/>
        <v>35.229999999999997</v>
      </c>
      <c r="P884">
        <f t="shared" si="482"/>
        <v>5.8716666666666697</v>
      </c>
      <c r="U884" t="s">
        <v>69</v>
      </c>
      <c r="V884" t="s">
        <v>69</v>
      </c>
      <c r="W884" s="73" t="s">
        <v>1282</v>
      </c>
      <c r="X884" s="74">
        <v>9.49</v>
      </c>
      <c r="Z884" s="76">
        <v>8.99</v>
      </c>
      <c r="AC884" s="8" t="s">
        <v>69</v>
      </c>
      <c r="AD884" s="8" t="s">
        <v>69</v>
      </c>
      <c r="AE884" s="8" t="s">
        <v>69</v>
      </c>
      <c r="AF884" s="8" t="s">
        <v>69</v>
      </c>
      <c r="AH884" s="23" t="e">
        <f t="shared" si="458"/>
        <v>#VALUE!</v>
      </c>
      <c r="AI884" s="23">
        <f t="shared" si="459"/>
        <v>9.49</v>
      </c>
      <c r="AJ884" s="23" t="str">
        <f t="shared" si="459"/>
        <v/>
      </c>
      <c r="AK884" s="23">
        <f t="shared" si="459"/>
        <v>8.99</v>
      </c>
      <c r="BG884" t="s">
        <v>4081</v>
      </c>
      <c r="BH884" t="s">
        <v>4082</v>
      </c>
      <c r="BJ884" t="s">
        <v>4066</v>
      </c>
      <c r="BM884" t="s">
        <v>4083</v>
      </c>
      <c r="BN884" t="s">
        <v>919</v>
      </c>
      <c r="BO884" t="s">
        <v>237</v>
      </c>
      <c r="BP884">
        <v>6409965</v>
      </c>
      <c r="BQ884" t="e">
        <v>#N/A</v>
      </c>
      <c r="BR884" t="e">
        <v>#N/A</v>
      </c>
      <c r="BS884">
        <v>46</v>
      </c>
      <c r="BT884" s="88">
        <v>4525.01</v>
      </c>
      <c r="BX884">
        <v>12.79</v>
      </c>
      <c r="BY884">
        <v>12.79</v>
      </c>
      <c r="BZ884">
        <f t="shared" si="452"/>
        <v>0</v>
      </c>
      <c r="CC884" t="e">
        <f>VLOOKUP(A884,'[1]RPT 1280 - Edmonton'!$1:$1048576,4,0)</f>
        <v>#N/A</v>
      </c>
      <c r="CE884" t="s">
        <v>6401</v>
      </c>
      <c r="CF884">
        <v>48.39</v>
      </c>
      <c r="CG884">
        <v>0</v>
      </c>
      <c r="CH884">
        <v>13.16</v>
      </c>
      <c r="CI884">
        <v>0</v>
      </c>
      <c r="CJ884">
        <f t="shared" si="453"/>
        <v>0</v>
      </c>
      <c r="CK884">
        <f t="shared" si="454"/>
        <v>0</v>
      </c>
      <c r="CL884">
        <f t="shared" si="455"/>
        <v>0</v>
      </c>
      <c r="CM884">
        <f t="shared" si="456"/>
        <v>0</v>
      </c>
    </row>
    <row r="885" spans="1:95" x14ac:dyDescent="0.25">
      <c r="A885" s="105">
        <v>6420400</v>
      </c>
      <c r="B885" t="s">
        <v>4084</v>
      </c>
      <c r="C885" t="s">
        <v>4056</v>
      </c>
      <c r="D885" t="s">
        <v>53</v>
      </c>
      <c r="E885" t="s">
        <v>185</v>
      </c>
      <c r="F885" t="s">
        <v>60</v>
      </c>
      <c r="G885" t="s">
        <v>60</v>
      </c>
      <c r="J885">
        <f t="shared" si="481"/>
        <v>48.39</v>
      </c>
      <c r="L885" s="40">
        <f t="shared" si="481"/>
        <v>13.16</v>
      </c>
      <c r="O885">
        <f t="shared" si="482"/>
        <v>35.229999999999997</v>
      </c>
      <c r="P885">
        <f t="shared" si="482"/>
        <v>5.8716666666666697</v>
      </c>
      <c r="U885" t="s">
        <v>69</v>
      </c>
      <c r="V885" t="s">
        <v>69</v>
      </c>
      <c r="W885" s="73" t="s">
        <v>1282</v>
      </c>
      <c r="X885" s="74">
        <v>9.49</v>
      </c>
      <c r="Z885" s="76">
        <v>8.99</v>
      </c>
      <c r="AC885" s="8" t="s">
        <v>69</v>
      </c>
      <c r="AD885" s="8" t="s">
        <v>69</v>
      </c>
      <c r="AE885" s="8" t="s">
        <v>69</v>
      </c>
      <c r="AF885" s="8" t="s">
        <v>69</v>
      </c>
      <c r="AH885" s="23" t="e">
        <f t="shared" si="458"/>
        <v>#VALUE!</v>
      </c>
      <c r="AI885" s="23">
        <f t="shared" si="459"/>
        <v>9.49</v>
      </c>
      <c r="AJ885" s="23" t="str">
        <f t="shared" si="459"/>
        <v/>
      </c>
      <c r="AK885" s="23">
        <f t="shared" si="459"/>
        <v>8.99</v>
      </c>
      <c r="BG885" t="s">
        <v>4085</v>
      </c>
      <c r="BH885" t="s">
        <v>4086</v>
      </c>
      <c r="BJ885" t="s">
        <v>4066</v>
      </c>
      <c r="BM885" t="s">
        <v>4087</v>
      </c>
      <c r="BN885" t="s">
        <v>1418</v>
      </c>
      <c r="BO885" t="s">
        <v>237</v>
      </c>
      <c r="BP885">
        <v>6420400</v>
      </c>
      <c r="BQ885" t="e">
        <v>#N/A</v>
      </c>
      <c r="BR885" t="e">
        <v>#N/A</v>
      </c>
      <c r="BS885">
        <v>46</v>
      </c>
      <c r="BT885" s="88">
        <v>2997</v>
      </c>
      <c r="BX885">
        <v>12.79</v>
      </c>
      <c r="BY885">
        <v>12.79</v>
      </c>
      <c r="BZ885">
        <f t="shared" si="452"/>
        <v>0</v>
      </c>
      <c r="CC885" t="e">
        <f>VLOOKUP(A885,'[1]RPT 1280 - Edmonton'!$1:$1048576,4,0)</f>
        <v>#N/A</v>
      </c>
      <c r="CE885" t="s">
        <v>6401</v>
      </c>
      <c r="CF885">
        <v>48.39</v>
      </c>
      <c r="CG885">
        <v>0</v>
      </c>
      <c r="CH885">
        <v>13.16</v>
      </c>
      <c r="CI885">
        <v>0</v>
      </c>
      <c r="CJ885">
        <f t="shared" si="453"/>
        <v>0</v>
      </c>
      <c r="CK885">
        <f t="shared" si="454"/>
        <v>0</v>
      </c>
      <c r="CL885">
        <f t="shared" si="455"/>
        <v>0</v>
      </c>
      <c r="CM885">
        <f t="shared" si="456"/>
        <v>0</v>
      </c>
    </row>
    <row r="886" spans="1:95" x14ac:dyDescent="0.25">
      <c r="A886">
        <v>245779</v>
      </c>
      <c r="B886" t="s">
        <v>4088</v>
      </c>
      <c r="C886" t="s">
        <v>4089</v>
      </c>
      <c r="D886" t="s">
        <v>53</v>
      </c>
      <c r="E886" t="s">
        <v>67</v>
      </c>
      <c r="F886" t="s">
        <v>60</v>
      </c>
      <c r="G886" t="s">
        <v>60</v>
      </c>
      <c r="I886" t="s">
        <v>55</v>
      </c>
      <c r="J886">
        <v>36.69</v>
      </c>
      <c r="O886">
        <v>36.69</v>
      </c>
      <c r="P886">
        <v>3.0575000000000001</v>
      </c>
      <c r="T886" t="s">
        <v>3642</v>
      </c>
      <c r="U886" t="s">
        <v>1149</v>
      </c>
      <c r="V886" t="s">
        <v>3643</v>
      </c>
      <c r="W886" s="73" t="s">
        <v>3644</v>
      </c>
      <c r="X886" s="74" t="s">
        <v>595</v>
      </c>
      <c r="Z886" s="76">
        <v>4.1900000000000004</v>
      </c>
      <c r="AA886" s="27">
        <v>0.170404791666667</v>
      </c>
      <c r="AC886" s="8" t="s">
        <v>595</v>
      </c>
      <c r="AD886" s="8" t="s">
        <v>596</v>
      </c>
      <c r="AE886" s="8">
        <v>5.19</v>
      </c>
      <c r="AF886" s="8">
        <v>5.19</v>
      </c>
      <c r="AH886" s="23">
        <f t="shared" si="458"/>
        <v>3.9950000000000001</v>
      </c>
      <c r="AI886" s="23" t="str">
        <f t="shared" si="459"/>
        <v>4.79</v>
      </c>
      <c r="AJ886" s="23" t="str">
        <f t="shared" si="459"/>
        <v/>
      </c>
      <c r="AK886" s="23">
        <f t="shared" si="459"/>
        <v>4.1900000000000004</v>
      </c>
      <c r="AM886" s="40">
        <v>38.520000000000003</v>
      </c>
      <c r="AN886" s="40">
        <v>10.81</v>
      </c>
      <c r="AO886">
        <v>12</v>
      </c>
      <c r="AP886" s="40">
        <f>(AM886 * 1.05) - L886 - Q886 - K886</f>
        <v>40.446000000000005</v>
      </c>
      <c r="AQ886" t="s">
        <v>60</v>
      </c>
      <c r="AR886" s="40">
        <f>(((AH886)-((AP886/AO886) + ((AN886 * 0.03)/AO886)))/AH886)*100</f>
        <v>14.955569461827277</v>
      </c>
      <c r="AS886" s="40">
        <f>(((AI886)-((AP886/AO886) + ((AN886 * 0.3)/AO886)))/AI886)*100</f>
        <v>23.992693110647178</v>
      </c>
      <c r="AT886" s="40" t="e">
        <f>(((AJ886)-((AP886/AO886) + ((AN886 * 0.03)/AO886)))/AJ886)*100</f>
        <v>#VALUE!</v>
      </c>
      <c r="AU886" s="40">
        <f>(((AK886)-((AP886/AO886) + ((AN886 * 0.07)/AO886)))/AK886)*100</f>
        <v>18.053500397772478</v>
      </c>
      <c r="BB886" s="77">
        <f>(((AH886)-(((AP886/AO886) + ((AN886 * 0.03)/AO886))-AW886))/AH886)*100</f>
        <v>14.955569461827277</v>
      </c>
      <c r="BC886" s="78">
        <f>(((AI886)-(((AP886/AO886) + ((AN886 * 0.3)/AO886))-AX886))/AI886)*100</f>
        <v>23.992693110647178</v>
      </c>
      <c r="BD886" s="79" t="e">
        <f>(((AJ886)-(((AP886/AO886) + ((AN886 * 0.03)/AO886))-AY886))/AJ886)*100</f>
        <v>#VALUE!</v>
      </c>
      <c r="BE886" s="80">
        <f>(((AK886)-(((AP886/AO886) + ((AN886 * 0.15)/AO886))-AZ886))/AK886)*100</f>
        <v>16.333532219570408</v>
      </c>
      <c r="BG886" t="s">
        <v>4090</v>
      </c>
      <c r="BH886" t="s">
        <v>4091</v>
      </c>
      <c r="BJ886" t="s">
        <v>4092</v>
      </c>
      <c r="BM886" t="s">
        <v>4093</v>
      </c>
      <c r="BN886" t="s">
        <v>1156</v>
      </c>
      <c r="BO886" t="s">
        <v>237</v>
      </c>
      <c r="BQ886" t="e">
        <v>#N/A</v>
      </c>
      <c r="BR886" t="s">
        <v>67</v>
      </c>
      <c r="BS886">
        <v>22</v>
      </c>
      <c r="BT886" s="88">
        <v>13396.93</v>
      </c>
      <c r="BX886">
        <v>5.29</v>
      </c>
      <c r="BY886">
        <v>5.29</v>
      </c>
      <c r="BZ886">
        <f t="shared" si="452"/>
        <v>0</v>
      </c>
      <c r="CC886" t="e">
        <f>VLOOKUP(A886,'[1]RPT 1280 - Edmonton'!$1:$1048576,4,0)</f>
        <v>#N/A</v>
      </c>
      <c r="CE886" t="s">
        <v>6401</v>
      </c>
      <c r="CF886">
        <v>36.69</v>
      </c>
      <c r="CG886">
        <v>0</v>
      </c>
      <c r="CH886">
        <v>0</v>
      </c>
      <c r="CI886">
        <v>0</v>
      </c>
      <c r="CJ886">
        <f t="shared" si="453"/>
        <v>0</v>
      </c>
      <c r="CK886">
        <f t="shared" si="454"/>
        <v>0</v>
      </c>
      <c r="CL886">
        <f t="shared" si="455"/>
        <v>0</v>
      </c>
      <c r="CM886">
        <f t="shared" si="456"/>
        <v>0</v>
      </c>
      <c r="CO886" s="95">
        <v>8</v>
      </c>
      <c r="CP886" s="95">
        <v>8</v>
      </c>
      <c r="CQ886">
        <f t="shared" si="457"/>
        <v>0</v>
      </c>
    </row>
    <row r="887" spans="1:95" x14ac:dyDescent="0.25">
      <c r="A887">
        <v>627596</v>
      </c>
      <c r="B887" t="s">
        <v>4094</v>
      </c>
      <c r="C887" t="s">
        <v>4089</v>
      </c>
      <c r="D887" t="s">
        <v>53</v>
      </c>
      <c r="E887" t="s">
        <v>67</v>
      </c>
      <c r="F887" t="s">
        <v>60</v>
      </c>
      <c r="G887" t="s">
        <v>60</v>
      </c>
      <c r="J887">
        <f t="shared" ref="J887:J893" si="483">J886</f>
        <v>36.69</v>
      </c>
      <c r="O887">
        <f t="shared" ref="O887:P893" si="484">O886</f>
        <v>36.69</v>
      </c>
      <c r="P887">
        <f t="shared" si="484"/>
        <v>3.0575000000000001</v>
      </c>
      <c r="U887" t="s">
        <v>69</v>
      </c>
      <c r="V887" t="s">
        <v>69</v>
      </c>
      <c r="W887" s="73" t="s">
        <v>362</v>
      </c>
      <c r="X887" s="74" t="s">
        <v>362</v>
      </c>
      <c r="Z887" s="76" t="s">
        <v>362</v>
      </c>
      <c r="AC887" s="8" t="s">
        <v>69</v>
      </c>
      <c r="AD887" s="8" t="s">
        <v>69</v>
      </c>
      <c r="AE887" s="8" t="s">
        <v>69</v>
      </c>
      <c r="AF887" s="8" t="s">
        <v>69</v>
      </c>
      <c r="AH887" s="23" t="str">
        <f t="shared" si="458"/>
        <v/>
      </c>
      <c r="AI887" s="23" t="str">
        <f t="shared" si="459"/>
        <v/>
      </c>
      <c r="AJ887" s="23" t="str">
        <f t="shared" si="459"/>
        <v/>
      </c>
      <c r="AK887" s="23" t="str">
        <f t="shared" si="459"/>
        <v/>
      </c>
      <c r="BG887" t="s">
        <v>4095</v>
      </c>
      <c r="BH887" t="s">
        <v>4096</v>
      </c>
      <c r="BJ887" t="s">
        <v>4092</v>
      </c>
      <c r="BM887" t="s">
        <v>4097</v>
      </c>
      <c r="BN887" t="s">
        <v>1156</v>
      </c>
      <c r="BO887" t="s">
        <v>237</v>
      </c>
      <c r="BQ887" t="e">
        <v>#N/A</v>
      </c>
      <c r="BR887" t="s">
        <v>67</v>
      </c>
      <c r="BS887">
        <v>5</v>
      </c>
      <c r="BT887" s="88">
        <v>35176.019999999997</v>
      </c>
      <c r="BX887">
        <v>5.29</v>
      </c>
      <c r="BY887">
        <v>5.29</v>
      </c>
      <c r="BZ887">
        <f t="shared" si="452"/>
        <v>0</v>
      </c>
      <c r="CC887" t="e">
        <f>VLOOKUP(A887,'[1]RPT 1280 - Edmonton'!$1:$1048576,4,0)</f>
        <v>#N/A</v>
      </c>
      <c r="CE887" t="s">
        <v>6401</v>
      </c>
      <c r="CF887">
        <v>36.69</v>
      </c>
      <c r="CG887">
        <v>0</v>
      </c>
      <c r="CH887">
        <v>0</v>
      </c>
      <c r="CI887">
        <v>0</v>
      </c>
      <c r="CJ887">
        <f t="shared" si="453"/>
        <v>0</v>
      </c>
      <c r="CK887">
        <f t="shared" si="454"/>
        <v>0</v>
      </c>
      <c r="CL887">
        <f t="shared" si="455"/>
        <v>0</v>
      </c>
      <c r="CM887">
        <f t="shared" si="456"/>
        <v>0</v>
      </c>
    </row>
    <row r="888" spans="1:95" x14ac:dyDescent="0.25">
      <c r="A888">
        <v>627703</v>
      </c>
      <c r="B888" t="s">
        <v>4098</v>
      </c>
      <c r="C888" t="s">
        <v>4089</v>
      </c>
      <c r="D888" t="s">
        <v>53</v>
      </c>
      <c r="E888" t="s">
        <v>67</v>
      </c>
      <c r="F888" t="s">
        <v>60</v>
      </c>
      <c r="G888" t="s">
        <v>60</v>
      </c>
      <c r="J888">
        <f t="shared" si="483"/>
        <v>36.69</v>
      </c>
      <c r="O888">
        <f t="shared" si="484"/>
        <v>36.69</v>
      </c>
      <c r="P888">
        <f t="shared" si="484"/>
        <v>3.0575000000000001</v>
      </c>
      <c r="U888" t="s">
        <v>69</v>
      </c>
      <c r="V888" t="s">
        <v>69</v>
      </c>
      <c r="W888" s="73" t="s">
        <v>362</v>
      </c>
      <c r="X888" s="74" t="s">
        <v>362</v>
      </c>
      <c r="Z888" s="76" t="s">
        <v>362</v>
      </c>
      <c r="AC888" s="8" t="s">
        <v>69</v>
      </c>
      <c r="AD888" s="8" t="s">
        <v>69</v>
      </c>
      <c r="AE888" s="8" t="s">
        <v>69</v>
      </c>
      <c r="AF888" s="8" t="s">
        <v>69</v>
      </c>
      <c r="AH888" s="23" t="str">
        <f t="shared" si="458"/>
        <v/>
      </c>
      <c r="AI888" s="23" t="str">
        <f t="shared" si="459"/>
        <v/>
      </c>
      <c r="AJ888" s="23" t="str">
        <f t="shared" si="459"/>
        <v/>
      </c>
      <c r="AK888" s="23" t="str">
        <f t="shared" si="459"/>
        <v/>
      </c>
      <c r="BG888" t="s">
        <v>4099</v>
      </c>
      <c r="BH888" t="s">
        <v>4100</v>
      </c>
      <c r="BJ888" t="s">
        <v>4092</v>
      </c>
      <c r="BM888" t="s">
        <v>4101</v>
      </c>
      <c r="BN888" t="s">
        <v>1156</v>
      </c>
      <c r="BO888" t="s">
        <v>237</v>
      </c>
      <c r="BQ888" t="e">
        <v>#N/A</v>
      </c>
      <c r="BR888" t="s">
        <v>67</v>
      </c>
      <c r="BS888">
        <v>26</v>
      </c>
      <c r="BT888" s="88">
        <v>9510.26</v>
      </c>
      <c r="BX888">
        <v>5.29</v>
      </c>
      <c r="BY888">
        <v>5.29</v>
      </c>
      <c r="BZ888">
        <f t="shared" si="452"/>
        <v>0</v>
      </c>
      <c r="CC888" t="e">
        <f>VLOOKUP(A888,'[1]RPT 1280 - Edmonton'!$1:$1048576,4,0)</f>
        <v>#N/A</v>
      </c>
      <c r="CE888" t="s">
        <v>6401</v>
      </c>
      <c r="CF888">
        <v>36.69</v>
      </c>
      <c r="CG888">
        <v>0</v>
      </c>
      <c r="CH888">
        <v>0</v>
      </c>
      <c r="CI888">
        <v>0</v>
      </c>
      <c r="CJ888">
        <f t="shared" si="453"/>
        <v>0</v>
      </c>
      <c r="CK888">
        <f t="shared" si="454"/>
        <v>0</v>
      </c>
      <c r="CL888">
        <f t="shared" si="455"/>
        <v>0</v>
      </c>
      <c r="CM888">
        <f t="shared" si="456"/>
        <v>0</v>
      </c>
    </row>
    <row r="889" spans="1:95" x14ac:dyDescent="0.25">
      <c r="A889">
        <v>627653</v>
      </c>
      <c r="B889" t="s">
        <v>4102</v>
      </c>
      <c r="C889" t="s">
        <v>4089</v>
      </c>
      <c r="D889" t="s">
        <v>53</v>
      </c>
      <c r="E889" t="s">
        <v>67</v>
      </c>
      <c r="F889" t="s">
        <v>60</v>
      </c>
      <c r="G889" t="s">
        <v>60</v>
      </c>
      <c r="J889">
        <f t="shared" si="483"/>
        <v>36.69</v>
      </c>
      <c r="O889">
        <f t="shared" si="484"/>
        <v>36.69</v>
      </c>
      <c r="P889">
        <f t="shared" si="484"/>
        <v>3.0575000000000001</v>
      </c>
      <c r="U889" t="s">
        <v>69</v>
      </c>
      <c r="V889" t="s">
        <v>69</v>
      </c>
      <c r="W889" s="73" t="s">
        <v>362</v>
      </c>
      <c r="X889" s="74" t="s">
        <v>362</v>
      </c>
      <c r="Z889" s="76" t="s">
        <v>362</v>
      </c>
      <c r="AC889" s="8" t="s">
        <v>69</v>
      </c>
      <c r="AD889" s="8" t="s">
        <v>69</v>
      </c>
      <c r="AE889" s="8" t="s">
        <v>69</v>
      </c>
      <c r="AF889" s="8" t="s">
        <v>69</v>
      </c>
      <c r="AH889" s="23" t="str">
        <f t="shared" si="458"/>
        <v/>
      </c>
      <c r="AI889" s="23" t="str">
        <f t="shared" si="459"/>
        <v/>
      </c>
      <c r="AJ889" s="23" t="str">
        <f t="shared" si="459"/>
        <v/>
      </c>
      <c r="AK889" s="23" t="str">
        <f t="shared" si="459"/>
        <v/>
      </c>
      <c r="BG889" t="s">
        <v>4103</v>
      </c>
      <c r="BH889" t="s">
        <v>4104</v>
      </c>
      <c r="BJ889" t="s">
        <v>4092</v>
      </c>
      <c r="BM889" t="s">
        <v>4105</v>
      </c>
      <c r="BN889" t="s">
        <v>1156</v>
      </c>
      <c r="BO889" t="s">
        <v>237</v>
      </c>
      <c r="BQ889" t="e">
        <v>#N/A</v>
      </c>
      <c r="BR889" t="s">
        <v>67</v>
      </c>
      <c r="BS889">
        <v>20</v>
      </c>
      <c r="BT889" s="88">
        <v>10294.700000000001</v>
      </c>
      <c r="BX889">
        <v>5.29</v>
      </c>
      <c r="BY889">
        <v>5.29</v>
      </c>
      <c r="BZ889">
        <f t="shared" si="452"/>
        <v>0</v>
      </c>
      <c r="CC889" t="e">
        <f>VLOOKUP(A889,'[1]RPT 1280 - Edmonton'!$1:$1048576,4,0)</f>
        <v>#N/A</v>
      </c>
      <c r="CE889" t="s">
        <v>6401</v>
      </c>
      <c r="CF889">
        <v>36.69</v>
      </c>
      <c r="CG889">
        <v>0</v>
      </c>
      <c r="CH889">
        <v>0</v>
      </c>
      <c r="CI889">
        <v>0</v>
      </c>
      <c r="CJ889">
        <f t="shared" si="453"/>
        <v>0</v>
      </c>
      <c r="CK889">
        <f t="shared" si="454"/>
        <v>0</v>
      </c>
      <c r="CL889">
        <f t="shared" si="455"/>
        <v>0</v>
      </c>
      <c r="CM889">
        <f t="shared" si="456"/>
        <v>0</v>
      </c>
    </row>
    <row r="890" spans="1:95" x14ac:dyDescent="0.25">
      <c r="A890">
        <v>6368104</v>
      </c>
      <c r="B890" t="s">
        <v>4106</v>
      </c>
      <c r="C890" t="s">
        <v>4089</v>
      </c>
      <c r="D890" t="s">
        <v>53</v>
      </c>
      <c r="E890" t="s">
        <v>67</v>
      </c>
      <c r="F890" t="s">
        <v>60</v>
      </c>
      <c r="G890" t="s">
        <v>60</v>
      </c>
      <c r="J890">
        <f t="shared" si="483"/>
        <v>36.69</v>
      </c>
      <c r="O890">
        <f t="shared" si="484"/>
        <v>36.69</v>
      </c>
      <c r="P890">
        <f t="shared" si="484"/>
        <v>3.0575000000000001</v>
      </c>
      <c r="U890" t="s">
        <v>69</v>
      </c>
      <c r="V890" t="s">
        <v>69</v>
      </c>
      <c r="W890" s="73" t="s">
        <v>362</v>
      </c>
      <c r="X890" s="74" t="s">
        <v>362</v>
      </c>
      <c r="Z890" s="76" t="s">
        <v>362</v>
      </c>
      <c r="AC890" s="8" t="s">
        <v>69</v>
      </c>
      <c r="AD890" s="8" t="s">
        <v>69</v>
      </c>
      <c r="AE890" s="8" t="s">
        <v>69</v>
      </c>
      <c r="AF890" s="8" t="s">
        <v>69</v>
      </c>
      <c r="AH890" s="23" t="str">
        <f t="shared" si="458"/>
        <v/>
      </c>
      <c r="AI890" s="23" t="str">
        <f t="shared" si="459"/>
        <v/>
      </c>
      <c r="AJ890" s="23" t="str">
        <f t="shared" si="459"/>
        <v/>
      </c>
      <c r="AK890" s="23" t="str">
        <f t="shared" si="459"/>
        <v/>
      </c>
      <c r="BG890" t="s">
        <v>4107</v>
      </c>
      <c r="BH890" t="s">
        <v>4108</v>
      </c>
      <c r="BJ890" t="s">
        <v>4092</v>
      </c>
      <c r="BM890" t="s">
        <v>4109</v>
      </c>
      <c r="BN890" t="s">
        <v>4110</v>
      </c>
      <c r="BO890" t="s">
        <v>237</v>
      </c>
      <c r="BQ890" t="e">
        <v>#N/A</v>
      </c>
      <c r="BR890" t="s">
        <v>67</v>
      </c>
      <c r="BS890">
        <v>34</v>
      </c>
      <c r="BT890" s="88">
        <v>5421.51</v>
      </c>
      <c r="BX890">
        <v>5.29</v>
      </c>
      <c r="BY890">
        <v>5.29</v>
      </c>
      <c r="BZ890">
        <f t="shared" si="452"/>
        <v>0</v>
      </c>
      <c r="CC890" t="e">
        <f>VLOOKUP(A890,'[1]RPT 1280 - Edmonton'!$1:$1048576,4,0)</f>
        <v>#N/A</v>
      </c>
      <c r="CE890" t="s">
        <v>6401</v>
      </c>
      <c r="CF890">
        <v>36.69</v>
      </c>
      <c r="CG890">
        <v>0</v>
      </c>
      <c r="CH890">
        <v>0</v>
      </c>
      <c r="CI890">
        <v>0</v>
      </c>
      <c r="CJ890">
        <f t="shared" si="453"/>
        <v>0</v>
      </c>
      <c r="CK890">
        <f t="shared" si="454"/>
        <v>0</v>
      </c>
      <c r="CL890">
        <f t="shared" si="455"/>
        <v>0</v>
      </c>
      <c r="CM890">
        <f t="shared" si="456"/>
        <v>0</v>
      </c>
    </row>
    <row r="891" spans="1:95" x14ac:dyDescent="0.25">
      <c r="A891">
        <v>6466577</v>
      </c>
      <c r="B891" t="s">
        <v>4111</v>
      </c>
      <c r="C891" t="s">
        <v>4089</v>
      </c>
      <c r="D891" t="s">
        <v>53</v>
      </c>
      <c r="E891" t="s">
        <v>67</v>
      </c>
      <c r="F891" t="s">
        <v>60</v>
      </c>
      <c r="G891" t="s">
        <v>60</v>
      </c>
      <c r="J891">
        <f t="shared" si="483"/>
        <v>36.69</v>
      </c>
      <c r="O891">
        <f t="shared" si="484"/>
        <v>36.69</v>
      </c>
      <c r="P891">
        <f t="shared" si="484"/>
        <v>3.0575000000000001</v>
      </c>
      <c r="U891" t="s">
        <v>69</v>
      </c>
      <c r="V891" t="s">
        <v>69</v>
      </c>
      <c r="W891" s="73" t="s">
        <v>362</v>
      </c>
      <c r="X891" s="74" t="s">
        <v>362</v>
      </c>
      <c r="Z891" s="76" t="s">
        <v>362</v>
      </c>
      <c r="AC891" s="8" t="s">
        <v>69</v>
      </c>
      <c r="AD891" s="8" t="s">
        <v>69</v>
      </c>
      <c r="AE891" s="8" t="s">
        <v>69</v>
      </c>
      <c r="AF891" s="8" t="s">
        <v>69</v>
      </c>
      <c r="AH891" s="23" t="str">
        <f t="shared" si="458"/>
        <v/>
      </c>
      <c r="AI891" s="23" t="str">
        <f t="shared" si="459"/>
        <v/>
      </c>
      <c r="AJ891" s="23" t="str">
        <f t="shared" si="459"/>
        <v/>
      </c>
      <c r="AK891" s="23" t="str">
        <f t="shared" si="459"/>
        <v/>
      </c>
      <c r="BG891" t="s">
        <v>4112</v>
      </c>
      <c r="BH891" t="s">
        <v>4113</v>
      </c>
      <c r="BJ891" t="s">
        <v>4092</v>
      </c>
      <c r="BM891" t="s">
        <v>4114</v>
      </c>
      <c r="BN891" t="s">
        <v>1156</v>
      </c>
      <c r="BO891" t="s">
        <v>237</v>
      </c>
      <c r="BQ891" t="e">
        <v>#N/A</v>
      </c>
      <c r="BR891" t="s">
        <v>67</v>
      </c>
      <c r="BS891">
        <v>46</v>
      </c>
      <c r="BT891" s="88">
        <v>2302.9699999999998</v>
      </c>
      <c r="BX891">
        <v>5.29</v>
      </c>
      <c r="BY891">
        <v>5.29</v>
      </c>
      <c r="BZ891">
        <f t="shared" si="452"/>
        <v>0</v>
      </c>
      <c r="CC891" t="e">
        <f>VLOOKUP(A891,'[1]RPT 1280 - Edmonton'!$1:$1048576,4,0)</f>
        <v>#N/A</v>
      </c>
      <c r="CE891" t="s">
        <v>6401</v>
      </c>
      <c r="CF891">
        <v>36.69</v>
      </c>
      <c r="CG891">
        <v>0</v>
      </c>
      <c r="CH891">
        <v>0</v>
      </c>
      <c r="CI891">
        <v>0</v>
      </c>
      <c r="CJ891">
        <f t="shared" si="453"/>
        <v>0</v>
      </c>
      <c r="CK891">
        <f t="shared" si="454"/>
        <v>0</v>
      </c>
      <c r="CL891">
        <f t="shared" si="455"/>
        <v>0</v>
      </c>
      <c r="CM891">
        <f t="shared" si="456"/>
        <v>0</v>
      </c>
    </row>
    <row r="892" spans="1:95" x14ac:dyDescent="0.25">
      <c r="A892">
        <v>6466585</v>
      </c>
      <c r="B892" t="s">
        <v>4115</v>
      </c>
      <c r="C892" t="s">
        <v>4089</v>
      </c>
      <c r="D892" t="s">
        <v>53</v>
      </c>
      <c r="E892" t="s">
        <v>67</v>
      </c>
      <c r="F892" t="s">
        <v>60</v>
      </c>
      <c r="G892" t="s">
        <v>60</v>
      </c>
      <c r="J892">
        <f t="shared" si="483"/>
        <v>36.69</v>
      </c>
      <c r="O892">
        <f t="shared" si="484"/>
        <v>36.69</v>
      </c>
      <c r="P892">
        <f t="shared" si="484"/>
        <v>3.0575000000000001</v>
      </c>
      <c r="U892" t="s">
        <v>69</v>
      </c>
      <c r="V892" t="s">
        <v>69</v>
      </c>
      <c r="W892" s="73" t="s">
        <v>362</v>
      </c>
      <c r="X892" s="74" t="s">
        <v>362</v>
      </c>
      <c r="Z892" s="76" t="s">
        <v>362</v>
      </c>
      <c r="AC892" s="8" t="s">
        <v>69</v>
      </c>
      <c r="AD892" s="8" t="s">
        <v>69</v>
      </c>
      <c r="AE892" s="8" t="s">
        <v>69</v>
      </c>
      <c r="AF892" s="8" t="s">
        <v>69</v>
      </c>
      <c r="AH892" s="23" t="str">
        <f t="shared" si="458"/>
        <v/>
      </c>
      <c r="AI892" s="23" t="str">
        <f t="shared" si="459"/>
        <v/>
      </c>
      <c r="AJ892" s="23" t="str">
        <f t="shared" si="459"/>
        <v/>
      </c>
      <c r="AK892" s="23" t="str">
        <f t="shared" si="459"/>
        <v/>
      </c>
      <c r="BG892" t="s">
        <v>4116</v>
      </c>
      <c r="BH892" t="s">
        <v>4117</v>
      </c>
      <c r="BJ892" t="s">
        <v>4092</v>
      </c>
      <c r="BM892" t="s">
        <v>4118</v>
      </c>
      <c r="BN892" t="s">
        <v>1156</v>
      </c>
      <c r="BO892" t="s">
        <v>237</v>
      </c>
      <c r="BQ892" t="e">
        <v>#N/A</v>
      </c>
      <c r="BR892" t="s">
        <v>67</v>
      </c>
      <c r="BS892">
        <v>51</v>
      </c>
      <c r="BT892" s="88">
        <v>594.27</v>
      </c>
      <c r="BX892">
        <v>5.29</v>
      </c>
      <c r="BY892">
        <v>5.29</v>
      </c>
      <c r="BZ892">
        <f t="shared" si="452"/>
        <v>0</v>
      </c>
      <c r="CC892" t="e">
        <f>VLOOKUP(A892,'[1]RPT 1280 - Edmonton'!$1:$1048576,4,0)</f>
        <v>#N/A</v>
      </c>
      <c r="CE892" t="s">
        <v>6401</v>
      </c>
      <c r="CF892">
        <v>36.69</v>
      </c>
      <c r="CG892">
        <v>0</v>
      </c>
      <c r="CH892">
        <v>0</v>
      </c>
      <c r="CI892">
        <v>0</v>
      </c>
      <c r="CJ892">
        <f t="shared" si="453"/>
        <v>0</v>
      </c>
      <c r="CK892">
        <f t="shared" si="454"/>
        <v>0</v>
      </c>
      <c r="CL892">
        <f t="shared" si="455"/>
        <v>0</v>
      </c>
      <c r="CM892">
        <f t="shared" si="456"/>
        <v>0</v>
      </c>
    </row>
    <row r="893" spans="1:95" x14ac:dyDescent="0.25">
      <c r="A893">
        <v>6466593</v>
      </c>
      <c r="B893" t="s">
        <v>4119</v>
      </c>
      <c r="C893" t="s">
        <v>4089</v>
      </c>
      <c r="D893" t="s">
        <v>53</v>
      </c>
      <c r="E893" t="s">
        <v>67</v>
      </c>
      <c r="F893" t="s">
        <v>60</v>
      </c>
      <c r="G893" t="s">
        <v>60</v>
      </c>
      <c r="J893">
        <f t="shared" si="483"/>
        <v>36.69</v>
      </c>
      <c r="O893">
        <f t="shared" si="484"/>
        <v>36.69</v>
      </c>
      <c r="P893">
        <f t="shared" si="484"/>
        <v>3.0575000000000001</v>
      </c>
      <c r="U893" t="s">
        <v>69</v>
      </c>
      <c r="V893" t="s">
        <v>69</v>
      </c>
      <c r="W893" s="73" t="s">
        <v>362</v>
      </c>
      <c r="X893" s="74" t="s">
        <v>362</v>
      </c>
      <c r="Z893" s="76" t="s">
        <v>362</v>
      </c>
      <c r="AC893" s="8" t="s">
        <v>69</v>
      </c>
      <c r="AD893" s="8" t="s">
        <v>69</v>
      </c>
      <c r="AE893" s="8" t="s">
        <v>69</v>
      </c>
      <c r="AF893" s="8" t="s">
        <v>69</v>
      </c>
      <c r="AH893" s="23" t="str">
        <f t="shared" si="458"/>
        <v/>
      </c>
      <c r="AI893" s="23" t="str">
        <f t="shared" si="459"/>
        <v/>
      </c>
      <c r="AJ893" s="23" t="str">
        <f t="shared" si="459"/>
        <v/>
      </c>
      <c r="AK893" s="23" t="str">
        <f t="shared" si="459"/>
        <v/>
      </c>
      <c r="BG893" t="s">
        <v>4120</v>
      </c>
      <c r="BH893" t="s">
        <v>4121</v>
      </c>
      <c r="BJ893" t="s">
        <v>4092</v>
      </c>
      <c r="BM893" t="s">
        <v>4122</v>
      </c>
      <c r="BN893" t="s">
        <v>1156</v>
      </c>
      <c r="BO893" t="s">
        <v>237</v>
      </c>
      <c r="BQ893" t="e">
        <v>#N/A</v>
      </c>
      <c r="BR893" t="s">
        <v>67</v>
      </c>
      <c r="BS893">
        <v>51</v>
      </c>
      <c r="BT893" s="88">
        <v>1025.1400000000001</v>
      </c>
      <c r="BX893">
        <v>5.29</v>
      </c>
      <c r="BY893">
        <v>5.29</v>
      </c>
      <c r="BZ893">
        <f t="shared" si="452"/>
        <v>0</v>
      </c>
      <c r="CC893" t="e">
        <f>VLOOKUP(A893,'[1]RPT 1280 - Edmonton'!$1:$1048576,4,0)</f>
        <v>#N/A</v>
      </c>
      <c r="CE893" t="s">
        <v>6401</v>
      </c>
      <c r="CF893">
        <v>36.69</v>
      </c>
      <c r="CG893">
        <v>0</v>
      </c>
      <c r="CH893">
        <v>0</v>
      </c>
      <c r="CI893">
        <v>0</v>
      </c>
      <c r="CJ893">
        <f t="shared" si="453"/>
        <v>0</v>
      </c>
      <c r="CK893">
        <f t="shared" si="454"/>
        <v>0</v>
      </c>
      <c r="CL893">
        <f t="shared" si="455"/>
        <v>0</v>
      </c>
      <c r="CM893">
        <f t="shared" si="456"/>
        <v>0</v>
      </c>
    </row>
    <row r="894" spans="1:95" x14ac:dyDescent="0.25">
      <c r="A894">
        <v>627588</v>
      </c>
      <c r="B894" t="s">
        <v>4123</v>
      </c>
      <c r="C894" t="s">
        <v>4089</v>
      </c>
      <c r="D894" t="s">
        <v>53</v>
      </c>
      <c r="E894" t="s">
        <v>67</v>
      </c>
      <c r="F894" t="s">
        <v>60</v>
      </c>
      <c r="G894" t="s">
        <v>60</v>
      </c>
      <c r="I894" t="s">
        <v>55</v>
      </c>
      <c r="J894">
        <v>73.38</v>
      </c>
      <c r="O894">
        <v>73.38</v>
      </c>
      <c r="P894">
        <v>3.0575000000000001</v>
      </c>
      <c r="T894" t="s">
        <v>3642</v>
      </c>
      <c r="U894" t="s">
        <v>1149</v>
      </c>
      <c r="V894" t="s">
        <v>3643</v>
      </c>
      <c r="W894" s="73" t="s">
        <v>3644</v>
      </c>
      <c r="X894" s="74" t="s">
        <v>595</v>
      </c>
      <c r="Z894" s="76">
        <v>4.1900000000000004</v>
      </c>
      <c r="AA894" s="27">
        <v>0.16998708333333301</v>
      </c>
      <c r="AC894" s="8" t="s">
        <v>595</v>
      </c>
      <c r="AD894" s="8" t="s">
        <v>596</v>
      </c>
      <c r="AE894" s="8">
        <v>5.19</v>
      </c>
      <c r="AF894" s="8">
        <v>5.19</v>
      </c>
      <c r="AH894" s="23">
        <f t="shared" si="458"/>
        <v>3.9950000000000001</v>
      </c>
      <c r="AI894" s="23" t="str">
        <f t="shared" si="459"/>
        <v>4.79</v>
      </c>
      <c r="AJ894" s="23" t="str">
        <f t="shared" si="459"/>
        <v/>
      </c>
      <c r="AK894" s="23">
        <f t="shared" si="459"/>
        <v>4.1900000000000004</v>
      </c>
      <c r="AM894" s="40">
        <v>77.05</v>
      </c>
      <c r="AN894" s="40">
        <v>21.07</v>
      </c>
      <c r="AO894">
        <v>24</v>
      </c>
      <c r="AP894" s="40">
        <f>(AM894 * 1.05) - L894 - Q894 - K894</f>
        <v>80.902500000000003</v>
      </c>
      <c r="AQ894" t="s">
        <v>60</v>
      </c>
      <c r="AR894" s="40">
        <f>(((AH894)-((AP894/AO894) + ((AN894 * 0.03)/AO894)))/AH894)*100</f>
        <v>14.961827284105134</v>
      </c>
      <c r="AS894" s="40">
        <f>(((AI894)-((AP894/AO894) + ((AN894 * 0.3)/AO894)))/AI894)*100</f>
        <v>24.127087682672233</v>
      </c>
      <c r="AT894" s="40" t="e">
        <f>(((AJ894)-((AP894/AO894) + ((AN894 * 0.03)/AO894)))/AJ894)*100</f>
        <v>#VALUE!</v>
      </c>
      <c r="AU894" s="40">
        <f>(((AK894)-((AP894/AO894) + ((AN894 * 0.07)/AO894)))/AK894)*100</f>
        <v>18.081344470962616</v>
      </c>
      <c r="BB894" s="77">
        <f>(((AH894)-(((AP894/AO894) + ((AN894 * 0.03)/AO894))-AW894))/AH894)*100</f>
        <v>14.961827284105134</v>
      </c>
      <c r="BC894" s="78">
        <f>(((AI894)-(((AP894/AO894) + ((AN894 * 0.3)/AO894))-AX894))/AI894)*100</f>
        <v>24.127087682672233</v>
      </c>
      <c r="BD894" s="79" t="e">
        <f>(((AJ894)-(((AP894/AO894) + ((AN894 * 0.03)/AO894))-AY894))/AJ894)*100</f>
        <v>#VALUE!</v>
      </c>
      <c r="BE894" s="80">
        <f>(((AK894)-(((AP894/AO894) + ((AN894 * 0.15)/AO894))-AZ894))/AK894)*100</f>
        <v>16.405131264916474</v>
      </c>
      <c r="BG894" t="s">
        <v>4124</v>
      </c>
      <c r="BH894" t="s">
        <v>4125</v>
      </c>
      <c r="BJ894" t="s">
        <v>4092</v>
      </c>
      <c r="BM894" t="s">
        <v>4126</v>
      </c>
      <c r="BN894" t="s">
        <v>1156</v>
      </c>
      <c r="BO894" t="s">
        <v>237</v>
      </c>
      <c r="BQ894" t="e">
        <v>#N/A</v>
      </c>
      <c r="BR894" t="s">
        <v>67</v>
      </c>
      <c r="BS894">
        <v>1</v>
      </c>
      <c r="BT894" s="88">
        <v>53168.83</v>
      </c>
      <c r="BX894">
        <v>5.29</v>
      </c>
      <c r="BY894">
        <v>5.29</v>
      </c>
      <c r="BZ894">
        <f t="shared" si="452"/>
        <v>0</v>
      </c>
      <c r="CC894" t="e">
        <f>VLOOKUP(A894,'[1]RPT 1280 - Edmonton'!$1:$1048576,4,0)</f>
        <v>#N/A</v>
      </c>
      <c r="CE894" t="s">
        <v>6401</v>
      </c>
      <c r="CF894">
        <v>73.38</v>
      </c>
      <c r="CG894">
        <v>0</v>
      </c>
      <c r="CH894">
        <v>0</v>
      </c>
      <c r="CI894">
        <v>0</v>
      </c>
      <c r="CJ894">
        <f t="shared" si="453"/>
        <v>0</v>
      </c>
      <c r="CK894">
        <f t="shared" si="454"/>
        <v>0</v>
      </c>
      <c r="CL894">
        <f t="shared" si="455"/>
        <v>0</v>
      </c>
      <c r="CM894">
        <f t="shared" si="456"/>
        <v>0</v>
      </c>
      <c r="CO894" s="95">
        <v>8</v>
      </c>
      <c r="CP894" s="95">
        <v>8</v>
      </c>
      <c r="CQ894">
        <f t="shared" si="457"/>
        <v>0</v>
      </c>
    </row>
    <row r="895" spans="1:95" x14ac:dyDescent="0.25">
      <c r="A895">
        <v>6388912</v>
      </c>
      <c r="B895" t="s">
        <v>4127</v>
      </c>
      <c r="C895" t="s">
        <v>4128</v>
      </c>
      <c r="D895" t="s">
        <v>53</v>
      </c>
      <c r="E895" t="s">
        <v>67</v>
      </c>
      <c r="F895" t="s">
        <v>60</v>
      </c>
      <c r="G895" t="s">
        <v>60</v>
      </c>
      <c r="I895" t="s">
        <v>55</v>
      </c>
      <c r="J895">
        <v>25.4</v>
      </c>
      <c r="O895">
        <v>25.4</v>
      </c>
      <c r="P895">
        <v>3.1749999999999998</v>
      </c>
      <c r="T895" t="s">
        <v>3642</v>
      </c>
      <c r="U895" t="s">
        <v>1149</v>
      </c>
      <c r="V895" t="s">
        <v>3643</v>
      </c>
      <c r="W895" s="73" t="s">
        <v>3644</v>
      </c>
      <c r="X895" s="74" t="s">
        <v>595</v>
      </c>
      <c r="Z895" s="76">
        <v>4.1900000000000004</v>
      </c>
      <c r="AA895" s="27">
        <v>0.13815</v>
      </c>
      <c r="AC895" s="8" t="s">
        <v>595</v>
      </c>
      <c r="AD895" s="8" t="s">
        <v>596</v>
      </c>
      <c r="AE895" s="8">
        <v>5.19</v>
      </c>
      <c r="AF895" s="8">
        <v>5.19</v>
      </c>
      <c r="AH895" s="23">
        <f t="shared" si="458"/>
        <v>3.9950000000000001</v>
      </c>
      <c r="AI895" s="23" t="str">
        <f t="shared" si="459"/>
        <v>4.79</v>
      </c>
      <c r="AJ895" s="23" t="str">
        <f t="shared" si="459"/>
        <v/>
      </c>
      <c r="AK895" s="23">
        <f t="shared" si="459"/>
        <v>4.1900000000000004</v>
      </c>
      <c r="AM895" s="40">
        <v>26.67</v>
      </c>
      <c r="AN895" s="40">
        <v>7.1</v>
      </c>
      <c r="AO895">
        <v>8</v>
      </c>
      <c r="AP895" s="40">
        <f>(AM895 * 1.05) - L895 - Q895 - K895</f>
        <v>28.003500000000003</v>
      </c>
      <c r="AQ895" t="s">
        <v>60</v>
      </c>
      <c r="AR895" s="40">
        <f>(((AH895)-((AP895/AO895) + ((AN895 * 0.03)/AO895)))/AH895)*100</f>
        <v>11.713078848560693</v>
      </c>
      <c r="AS895" s="40">
        <f>(((AI895)-((AP895/AO895) + ((AN895 * 0.3)/AO895)))/AI895)*100</f>
        <v>21.363517745302708</v>
      </c>
      <c r="AT895" s="40" t="e">
        <f>(((AJ895)-((AP895/AO895) + ((AN895 * 0.03)/AO895)))/AJ895)*100</f>
        <v>#VALUE!</v>
      </c>
      <c r="AU895" s="40">
        <f>(((AK895)-((AP895/AO895) + ((AN895 * 0.07)/AO895)))/AK895)*100</f>
        <v>14.974642004773269</v>
      </c>
      <c r="BB895" s="77">
        <f>(((AH895)-(((AP895/AO895) + ((AN895 * 0.03)/AO895))-AW895))/AH895)*100</f>
        <v>11.713078848560693</v>
      </c>
      <c r="BC895" s="78">
        <f>(((AI895)-(((AP895/AO895) + ((AN895 * 0.3)/AO895))-AX895))/AI895)*100</f>
        <v>21.363517745302708</v>
      </c>
      <c r="BD895" s="79" t="e">
        <f>(((AJ895)-(((AP895/AO895) + ((AN895 * 0.03)/AO895))-AY895))/AJ895)*100</f>
        <v>#VALUE!</v>
      </c>
      <c r="BE895" s="80">
        <f>(((AK895)-(((AP895/AO895) + ((AN895 * 0.15)/AO895))-AZ895))/AK895)*100</f>
        <v>13.280131264916465</v>
      </c>
      <c r="BG895" t="s">
        <v>4129</v>
      </c>
      <c r="BH895" t="s">
        <v>4130</v>
      </c>
      <c r="BM895" t="s">
        <v>4131</v>
      </c>
      <c r="BN895" t="s">
        <v>616</v>
      </c>
      <c r="BO895" t="s">
        <v>237</v>
      </c>
      <c r="BQ895" t="e">
        <v>#N/A</v>
      </c>
      <c r="BR895" t="s">
        <v>67</v>
      </c>
      <c r="BS895">
        <v>44</v>
      </c>
      <c r="BT895" s="88">
        <v>5147.76</v>
      </c>
      <c r="BX895">
        <v>5.29</v>
      </c>
      <c r="BY895">
        <v>5.29</v>
      </c>
      <c r="BZ895">
        <f t="shared" si="452"/>
        <v>0</v>
      </c>
      <c r="CC895" t="e">
        <f>VLOOKUP(A895,'[1]RPT 1280 - Edmonton'!$1:$1048576,4,0)</f>
        <v>#N/A</v>
      </c>
      <c r="CE895" t="s">
        <v>6401</v>
      </c>
      <c r="CF895">
        <v>25.4</v>
      </c>
      <c r="CG895">
        <v>0</v>
      </c>
      <c r="CH895">
        <v>0</v>
      </c>
      <c r="CI895">
        <v>0</v>
      </c>
      <c r="CJ895">
        <f t="shared" si="453"/>
        <v>0</v>
      </c>
      <c r="CK895">
        <f t="shared" si="454"/>
        <v>0</v>
      </c>
      <c r="CL895">
        <f t="shared" si="455"/>
        <v>0</v>
      </c>
      <c r="CM895">
        <f t="shared" si="456"/>
        <v>0</v>
      </c>
      <c r="CO895" s="95">
        <v>8</v>
      </c>
      <c r="CP895" s="95">
        <v>8</v>
      </c>
      <c r="CQ895">
        <f t="shared" si="457"/>
        <v>0</v>
      </c>
    </row>
    <row r="896" spans="1:95" x14ac:dyDescent="0.25">
      <c r="A896">
        <v>6388961</v>
      </c>
      <c r="B896" t="s">
        <v>4132</v>
      </c>
      <c r="C896" t="s">
        <v>4128</v>
      </c>
      <c r="D896" t="s">
        <v>53</v>
      </c>
      <c r="E896" t="s">
        <v>67</v>
      </c>
      <c r="F896" t="s">
        <v>60</v>
      </c>
      <c r="G896" t="s">
        <v>60</v>
      </c>
      <c r="J896">
        <f t="shared" ref="J896:J897" si="485">J895</f>
        <v>25.4</v>
      </c>
      <c r="O896">
        <f t="shared" ref="O896:P897" si="486">O895</f>
        <v>25.4</v>
      </c>
      <c r="P896">
        <f t="shared" si="486"/>
        <v>3.1749999999999998</v>
      </c>
      <c r="U896" t="s">
        <v>69</v>
      </c>
      <c r="V896" t="s">
        <v>69</v>
      </c>
      <c r="W896" s="73" t="s">
        <v>362</v>
      </c>
      <c r="X896" s="74" t="s">
        <v>362</v>
      </c>
      <c r="Z896" s="76" t="s">
        <v>362</v>
      </c>
      <c r="AC896" s="8" t="s">
        <v>69</v>
      </c>
      <c r="AD896" s="8" t="s">
        <v>69</v>
      </c>
      <c r="AE896" s="8" t="s">
        <v>69</v>
      </c>
      <c r="AF896" s="8" t="s">
        <v>69</v>
      </c>
      <c r="AH896" s="23" t="str">
        <f t="shared" si="458"/>
        <v/>
      </c>
      <c r="AI896" s="23" t="str">
        <f t="shared" si="459"/>
        <v/>
      </c>
      <c r="AJ896" s="23" t="str">
        <f t="shared" si="459"/>
        <v/>
      </c>
      <c r="AK896" s="23" t="str">
        <f t="shared" si="459"/>
        <v/>
      </c>
      <c r="BG896" t="s">
        <v>4133</v>
      </c>
      <c r="BH896" t="s">
        <v>4134</v>
      </c>
      <c r="BM896" t="s">
        <v>4135</v>
      </c>
      <c r="BN896" t="s">
        <v>616</v>
      </c>
      <c r="BO896" t="s">
        <v>237</v>
      </c>
      <c r="BQ896" t="e">
        <v>#N/A</v>
      </c>
      <c r="BR896" t="s">
        <v>67</v>
      </c>
      <c r="BS896">
        <v>45</v>
      </c>
      <c r="BT896" s="88">
        <v>3767.04</v>
      </c>
      <c r="BX896">
        <v>5.29</v>
      </c>
      <c r="BY896">
        <v>5.29</v>
      </c>
      <c r="BZ896">
        <f t="shared" si="452"/>
        <v>0</v>
      </c>
      <c r="CC896" t="e">
        <f>VLOOKUP(A896,'[1]RPT 1280 - Edmonton'!$1:$1048576,4,0)</f>
        <v>#N/A</v>
      </c>
      <c r="CE896" t="s">
        <v>6401</v>
      </c>
      <c r="CF896">
        <v>25.4</v>
      </c>
      <c r="CG896">
        <v>0</v>
      </c>
      <c r="CH896">
        <v>0</v>
      </c>
      <c r="CI896">
        <v>0</v>
      </c>
      <c r="CJ896">
        <f t="shared" si="453"/>
        <v>0</v>
      </c>
      <c r="CK896">
        <f t="shared" si="454"/>
        <v>0</v>
      </c>
      <c r="CL896">
        <f t="shared" si="455"/>
        <v>0</v>
      </c>
      <c r="CM896">
        <f t="shared" si="456"/>
        <v>0</v>
      </c>
    </row>
    <row r="897" spans="1:95" x14ac:dyDescent="0.25">
      <c r="A897">
        <v>6410583</v>
      </c>
      <c r="B897" t="s">
        <v>4136</v>
      </c>
      <c r="C897" t="s">
        <v>4128</v>
      </c>
      <c r="D897" t="s">
        <v>53</v>
      </c>
      <c r="E897" t="s">
        <v>67</v>
      </c>
      <c r="F897" t="s">
        <v>60</v>
      </c>
      <c r="G897" t="s">
        <v>60</v>
      </c>
      <c r="J897">
        <f t="shared" si="485"/>
        <v>25.4</v>
      </c>
      <c r="O897">
        <f t="shared" si="486"/>
        <v>25.4</v>
      </c>
      <c r="P897">
        <f t="shared" si="486"/>
        <v>3.1749999999999998</v>
      </c>
      <c r="U897" t="s">
        <v>69</v>
      </c>
      <c r="V897" t="s">
        <v>69</v>
      </c>
      <c r="W897" s="73" t="s">
        <v>362</v>
      </c>
      <c r="X897" s="74" t="s">
        <v>362</v>
      </c>
      <c r="Z897" s="76" t="s">
        <v>362</v>
      </c>
      <c r="AC897" s="8" t="s">
        <v>69</v>
      </c>
      <c r="AD897" s="8" t="s">
        <v>69</v>
      </c>
      <c r="AE897" s="8" t="s">
        <v>69</v>
      </c>
      <c r="AF897" s="8" t="s">
        <v>69</v>
      </c>
      <c r="AH897" s="23" t="str">
        <f t="shared" si="458"/>
        <v/>
      </c>
      <c r="AI897" s="23" t="str">
        <f t="shared" si="459"/>
        <v/>
      </c>
      <c r="AJ897" s="23" t="str">
        <f t="shared" si="459"/>
        <v/>
      </c>
      <c r="AK897" s="23" t="str">
        <f t="shared" si="459"/>
        <v/>
      </c>
      <c r="BG897" t="s">
        <v>4137</v>
      </c>
      <c r="BH897" t="s">
        <v>4138</v>
      </c>
      <c r="BM897" t="s">
        <v>4139</v>
      </c>
      <c r="BN897" t="s">
        <v>616</v>
      </c>
      <c r="BO897" t="s">
        <v>237</v>
      </c>
      <c r="BQ897" t="e">
        <v>#N/A</v>
      </c>
      <c r="BR897" t="s">
        <v>67</v>
      </c>
      <c r="BS897">
        <v>47</v>
      </c>
      <c r="BT897" s="88">
        <v>2620.21</v>
      </c>
      <c r="BX897">
        <v>5.29</v>
      </c>
      <c r="BY897">
        <v>5.29</v>
      </c>
      <c r="BZ897">
        <f t="shared" si="452"/>
        <v>0</v>
      </c>
      <c r="CC897" t="e">
        <f>VLOOKUP(A897,'[1]RPT 1280 - Edmonton'!$1:$1048576,4,0)</f>
        <v>#N/A</v>
      </c>
      <c r="CE897" t="s">
        <v>6401</v>
      </c>
      <c r="CF897">
        <v>25.4</v>
      </c>
      <c r="CG897">
        <v>0</v>
      </c>
      <c r="CH897">
        <v>0</v>
      </c>
      <c r="CI897">
        <v>0</v>
      </c>
      <c r="CJ897">
        <f t="shared" si="453"/>
        <v>0</v>
      </c>
      <c r="CK897">
        <f t="shared" si="454"/>
        <v>0</v>
      </c>
      <c r="CL897">
        <f t="shared" si="455"/>
        <v>0</v>
      </c>
      <c r="CM897">
        <f t="shared" si="456"/>
        <v>0</v>
      </c>
    </row>
    <row r="898" spans="1:95" x14ac:dyDescent="0.25">
      <c r="A898">
        <v>6389589</v>
      </c>
      <c r="B898" t="s">
        <v>4140</v>
      </c>
      <c r="C898" t="s">
        <v>4141</v>
      </c>
      <c r="D898" t="s">
        <v>53</v>
      </c>
      <c r="E898" t="s">
        <v>67</v>
      </c>
      <c r="F898" t="s">
        <v>60</v>
      </c>
      <c r="G898" t="s">
        <v>60</v>
      </c>
      <c r="I898" t="s">
        <v>55</v>
      </c>
      <c r="J898">
        <v>48.92</v>
      </c>
      <c r="O898">
        <v>48.92</v>
      </c>
      <c r="P898">
        <v>3.0575000000000001</v>
      </c>
      <c r="T898" t="s">
        <v>3642</v>
      </c>
      <c r="U898" t="s">
        <v>1149</v>
      </c>
      <c r="V898" t="s">
        <v>3643</v>
      </c>
      <c r="W898" s="73" t="s">
        <v>3644</v>
      </c>
      <c r="X898" s="74" t="s">
        <v>595</v>
      </c>
      <c r="Z898" s="76">
        <v>4.1900000000000004</v>
      </c>
      <c r="AA898" s="27">
        <v>0.17025999999999999</v>
      </c>
      <c r="AC898" s="8" t="s">
        <v>595</v>
      </c>
      <c r="AD898" s="8" t="s">
        <v>596</v>
      </c>
      <c r="AE898" s="8">
        <v>5.19</v>
      </c>
      <c r="AF898" s="8">
        <v>5.19</v>
      </c>
      <c r="AH898" s="23">
        <f t="shared" si="458"/>
        <v>3.9950000000000001</v>
      </c>
      <c r="AI898" s="23" t="str">
        <f t="shared" si="459"/>
        <v>4.79</v>
      </c>
      <c r="AJ898" s="23" t="str">
        <f t="shared" si="459"/>
        <v/>
      </c>
      <c r="AK898" s="23">
        <f t="shared" si="459"/>
        <v>4.1900000000000004</v>
      </c>
      <c r="AM898" s="40">
        <v>51.37</v>
      </c>
      <c r="AN898" s="40">
        <v>12.3</v>
      </c>
      <c r="AO898">
        <v>16</v>
      </c>
      <c r="AP898" s="40">
        <f>(AM898 * 1.05) - L898 - Q898 - K898</f>
        <v>53.938499999999998</v>
      </c>
      <c r="AQ898" t="s">
        <v>60</v>
      </c>
      <c r="AR898" s="40">
        <f>(((AH898)-((AP898/AO898) + ((AN898 * 0.03)/AO898)))/AH898)*100</f>
        <v>15.038329161451822</v>
      </c>
      <c r="AS898" s="40">
        <f>(((AI898)-((AP898/AO898) + ((AN898 * 0.3)/AO898)))/AI898)*100</f>
        <v>24.806236951983305</v>
      </c>
      <c r="AT898" s="40" t="e">
        <f>(((AJ898)-((AP898/AO898) + ((AN898 * 0.03)/AO898)))/AJ898)*100</f>
        <v>#VALUE!</v>
      </c>
      <c r="AU898" s="40">
        <f>(((AK898)-((AP898/AO898) + ((AN898 * 0.07)/AO898)))/AK898)*100</f>
        <v>18.258502386634859</v>
      </c>
      <c r="BB898" s="77">
        <f>(((AH898)-(((AP898/AO898) + ((AN898 * 0.03)/AO898))-AW898))/AH898)*100</f>
        <v>15.038329161451822</v>
      </c>
      <c r="BC898" s="78">
        <f>(((AI898)-(((AP898/AO898) + ((AN898 * 0.3)/AO898))-AX898))/AI898)*100</f>
        <v>24.806236951983305</v>
      </c>
      <c r="BD898" s="79" t="e">
        <f>(((AJ898)-(((AP898/AO898) + ((AN898 * 0.03)/AO898))-AY898))/AJ898)*100</f>
        <v>#VALUE!</v>
      </c>
      <c r="BE898" s="80">
        <f>(((AK898)-(((AP898/AO898) + ((AN898 * 0.15)/AO898))-AZ898))/AK898)*100</f>
        <v>16.790721957040585</v>
      </c>
      <c r="BG898" t="s">
        <v>4142</v>
      </c>
      <c r="BH898" t="s">
        <v>4143</v>
      </c>
      <c r="BJ898" t="s">
        <v>4092</v>
      </c>
      <c r="BM898" t="s">
        <v>4144</v>
      </c>
      <c r="BN898" t="s">
        <v>1156</v>
      </c>
      <c r="BO898" t="s">
        <v>237</v>
      </c>
      <c r="BQ898" t="e">
        <v>#N/A</v>
      </c>
      <c r="BR898" t="s">
        <v>67</v>
      </c>
      <c r="BS898">
        <v>27</v>
      </c>
      <c r="BT898" s="88">
        <v>8114.63</v>
      </c>
      <c r="BX898">
        <v>5.29</v>
      </c>
      <c r="BY898">
        <v>5.29</v>
      </c>
      <c r="BZ898">
        <f t="shared" si="452"/>
        <v>0</v>
      </c>
      <c r="CC898" t="e">
        <f>VLOOKUP(A898,'[1]RPT 1280 - Edmonton'!$1:$1048576,4,0)</f>
        <v>#N/A</v>
      </c>
      <c r="CE898" t="s">
        <v>6401</v>
      </c>
      <c r="CF898">
        <v>48.92</v>
      </c>
      <c r="CG898">
        <v>0</v>
      </c>
      <c r="CH898">
        <v>0</v>
      </c>
      <c r="CI898">
        <v>0</v>
      </c>
      <c r="CJ898">
        <f t="shared" si="453"/>
        <v>0</v>
      </c>
      <c r="CK898">
        <f t="shared" si="454"/>
        <v>0</v>
      </c>
      <c r="CL898">
        <f t="shared" si="455"/>
        <v>0</v>
      </c>
      <c r="CM898">
        <f t="shared" si="456"/>
        <v>0</v>
      </c>
      <c r="CO898" s="95">
        <v>8</v>
      </c>
      <c r="CP898" s="95">
        <v>8</v>
      </c>
      <c r="CQ898">
        <f t="shared" si="457"/>
        <v>0</v>
      </c>
    </row>
    <row r="899" spans="1:95" x14ac:dyDescent="0.25">
      <c r="A899">
        <v>6537385</v>
      </c>
      <c r="B899" t="s">
        <v>4145</v>
      </c>
      <c r="C899" t="s">
        <v>4141</v>
      </c>
      <c r="D899" t="s">
        <v>53</v>
      </c>
      <c r="E899" t="s">
        <v>67</v>
      </c>
      <c r="F899" t="s">
        <v>60</v>
      </c>
      <c r="G899" t="s">
        <v>60</v>
      </c>
      <c r="I899" t="s">
        <v>55</v>
      </c>
      <c r="J899">
        <v>49.92</v>
      </c>
      <c r="L899" s="40">
        <v>0.5</v>
      </c>
      <c r="O899">
        <v>49.42</v>
      </c>
      <c r="P899">
        <v>3.0887500000000001</v>
      </c>
      <c r="T899" t="s">
        <v>3642</v>
      </c>
      <c r="U899" t="s">
        <v>1149</v>
      </c>
      <c r="V899" t="s">
        <v>3643</v>
      </c>
      <c r="W899" s="73" t="s">
        <v>3644</v>
      </c>
      <c r="X899" s="74" t="s">
        <v>595</v>
      </c>
      <c r="Z899" s="76">
        <v>4.1900000000000004</v>
      </c>
      <c r="AA899" s="27">
        <v>0.16179750000000001</v>
      </c>
      <c r="AC899" s="8" t="s">
        <v>595</v>
      </c>
      <c r="AD899" s="8" t="s">
        <v>596</v>
      </c>
      <c r="AE899" s="8">
        <v>5.19</v>
      </c>
      <c r="AF899" s="8">
        <v>5.19</v>
      </c>
      <c r="AH899" s="23">
        <f t="shared" si="458"/>
        <v>3.9950000000000001</v>
      </c>
      <c r="AI899" s="23" t="str">
        <f t="shared" si="459"/>
        <v>4.79</v>
      </c>
      <c r="AJ899" s="23" t="str">
        <f t="shared" si="459"/>
        <v/>
      </c>
      <c r="AK899" s="23">
        <f t="shared" si="459"/>
        <v>4.1900000000000004</v>
      </c>
      <c r="AM899" s="40">
        <v>52.42</v>
      </c>
      <c r="AN899" s="40">
        <v>12.31</v>
      </c>
      <c r="AO899">
        <v>16</v>
      </c>
      <c r="AP899" s="40">
        <f>(AM899 * 1.05) - L899 - Q899 - K899</f>
        <v>54.541000000000004</v>
      </c>
      <c r="AQ899" t="s">
        <v>60</v>
      </c>
      <c r="AR899" s="40">
        <f>(((AH899)-((AP899/AO899) + ((AN899 * 0.03)/AO899)))/AH899)*100</f>
        <v>14.095275344180216</v>
      </c>
      <c r="AS899" s="40">
        <f>(((AI899)-((AP899/AO899) + ((AN899 * 0.3)/AO899)))/AI899)*100</f>
        <v>24.01617954070981</v>
      </c>
      <c r="AT899" s="40" t="e">
        <f>(((AJ899)-((AP899/AO899) + ((AN899 * 0.03)/AO899)))/AJ899)*100</f>
        <v>#VALUE!</v>
      </c>
      <c r="AU899" s="40">
        <f>(((AK899)-((AP899/AO899) + ((AN899 * 0.07)/AO899)))/AK899)*100</f>
        <v>17.358741050119335</v>
      </c>
      <c r="BB899" s="77">
        <f>(((AH899)-(((AP899/AO899) + ((AN899 * 0.03)/AO899))-AW899))/AH899)*100</f>
        <v>14.095275344180216</v>
      </c>
      <c r="BC899" s="78">
        <f>(((AI899)-(((AP899/AO899) + ((AN899 * 0.3)/AO899))-AX899))/AI899)*100</f>
        <v>24.01617954070981</v>
      </c>
      <c r="BD899" s="79" t="e">
        <f>(((AJ899)-(((AP899/AO899) + ((AN899 * 0.03)/AO899))-AY899))/AJ899)*100</f>
        <v>#VALUE!</v>
      </c>
      <c r="BE899" s="80">
        <f>(((AK899)-(((AP899/AO899) + ((AN899 * 0.15)/AO899))-AZ899))/AK899)*100</f>
        <v>15.889767303102628</v>
      </c>
      <c r="BG899" t="s">
        <v>4146</v>
      </c>
      <c r="BH899" t="s">
        <v>4147</v>
      </c>
      <c r="BM899" t="s">
        <v>4148</v>
      </c>
      <c r="BN899" t="s">
        <v>1156</v>
      </c>
      <c r="BO899" t="s">
        <v>237</v>
      </c>
      <c r="BQ899" t="e">
        <v>#N/A</v>
      </c>
      <c r="BR899" t="s">
        <v>67</v>
      </c>
      <c r="BX899">
        <v>5.29</v>
      </c>
      <c r="BY899">
        <v>5.29</v>
      </c>
      <c r="BZ899">
        <f t="shared" si="452"/>
        <v>0</v>
      </c>
      <c r="CC899" t="e">
        <f>VLOOKUP(A899,'[1]RPT 1280 - Edmonton'!$1:$1048576,4,0)</f>
        <v>#N/A</v>
      </c>
      <c r="CE899" t="s">
        <v>6401</v>
      </c>
      <c r="CF899">
        <v>49.92</v>
      </c>
      <c r="CG899">
        <v>0</v>
      </c>
      <c r="CH899">
        <v>0.5</v>
      </c>
      <c r="CI899">
        <v>0</v>
      </c>
      <c r="CJ899">
        <f t="shared" si="453"/>
        <v>0</v>
      </c>
      <c r="CK899">
        <f t="shared" si="454"/>
        <v>0</v>
      </c>
      <c r="CL899">
        <f t="shared" si="455"/>
        <v>0</v>
      </c>
      <c r="CM899">
        <f t="shared" si="456"/>
        <v>0</v>
      </c>
      <c r="CO899" s="95">
        <v>8</v>
      </c>
      <c r="CP899" s="95">
        <v>8</v>
      </c>
      <c r="CQ899">
        <f t="shared" si="457"/>
        <v>0</v>
      </c>
    </row>
    <row r="900" spans="1:95" x14ac:dyDescent="0.25">
      <c r="A900" s="105">
        <v>950725</v>
      </c>
      <c r="B900" t="s">
        <v>4149</v>
      </c>
      <c r="C900" t="s">
        <v>4150</v>
      </c>
      <c r="D900" t="s">
        <v>53</v>
      </c>
      <c r="E900" t="s">
        <v>309</v>
      </c>
      <c r="F900" t="s">
        <v>60</v>
      </c>
      <c r="G900" t="s">
        <v>60</v>
      </c>
      <c r="I900" t="s">
        <v>55</v>
      </c>
      <c r="J900">
        <v>33.79</v>
      </c>
      <c r="M900" s="98">
        <v>4.2699999999999996</v>
      </c>
      <c r="O900">
        <v>33.79</v>
      </c>
      <c r="P900">
        <v>2.8158333333333299</v>
      </c>
      <c r="Q900" s="99">
        <v>4.2699999999999996</v>
      </c>
      <c r="T900" t="s">
        <v>3099</v>
      </c>
      <c r="U900" t="s">
        <v>1149</v>
      </c>
      <c r="V900" t="s">
        <v>3100</v>
      </c>
      <c r="W900" s="73" t="s">
        <v>1813</v>
      </c>
      <c r="X900" s="74">
        <v>3.99</v>
      </c>
      <c r="Z900" s="76">
        <v>3.79</v>
      </c>
      <c r="AA900" s="27">
        <v>0.236212857142857</v>
      </c>
      <c r="AC900" s="8">
        <v>4.1900000000000004</v>
      </c>
      <c r="AD900" s="8">
        <v>5.19</v>
      </c>
      <c r="AE900" s="8" t="s">
        <v>883</v>
      </c>
      <c r="AF900" s="8" t="s">
        <v>595</v>
      </c>
      <c r="AH900" s="23">
        <f t="shared" si="458"/>
        <v>3.5</v>
      </c>
      <c r="AI900" s="23">
        <f t="shared" si="459"/>
        <v>3.99</v>
      </c>
      <c r="AJ900" s="23" t="str">
        <f t="shared" si="459"/>
        <v/>
      </c>
      <c r="AK900" s="23">
        <f t="shared" si="459"/>
        <v>3.79</v>
      </c>
      <c r="AM900" s="40">
        <v>35.479999999999997</v>
      </c>
      <c r="AN900" s="40">
        <v>10.89</v>
      </c>
      <c r="AO900">
        <v>12</v>
      </c>
      <c r="AP900" s="40">
        <f>(AM900 * 1.05) - L900 - Q900 - K900</f>
        <v>32.983999999999995</v>
      </c>
      <c r="AQ900" t="s">
        <v>60</v>
      </c>
      <c r="AR900" s="40">
        <f>(((AH900)-((AP900/AO900) + ((AN900 * 0.03)/AO900)))/AH900)*100</f>
        <v>20.688809523809532</v>
      </c>
      <c r="AS900" s="40">
        <f>(((AI900)-((AP900/AO900) + ((AN900 * 0.3)/AO900)))/AI900)*100</f>
        <v>24.287802840434427</v>
      </c>
      <c r="AT900" s="40" t="e">
        <f>(((AJ900)-((AP900/AO900) + ((AN900 * 0.03)/AO900)))/AJ900)*100</f>
        <v>#VALUE!</v>
      </c>
      <c r="AU900" s="40">
        <f>(((AK900)-((AP900/AO900) + ((AN900 * 0.07)/AO900)))/AK900)*100</f>
        <v>25.799692172383477</v>
      </c>
      <c r="BB900" s="77">
        <f>(((AH900)-(((AP900/AO900) + ((AN900 * 0.03)/AO900))-AW900))/AH900)*100</f>
        <v>20.688809523809532</v>
      </c>
      <c r="BC900" s="78">
        <f>(((AI900)-(((AP900/AO900) + ((AN900 * 0.3)/AO900))-AX900))/AI900)*100</f>
        <v>24.287802840434427</v>
      </c>
      <c r="BD900" s="79" t="e">
        <f>(((AJ900)-(((AP900/AO900) + ((AN900 * 0.03)/AO900))-AY900))/AJ900)*100</f>
        <v>#VALUE!</v>
      </c>
      <c r="BE900" s="80">
        <f>(((AK900)-(((AP900/AO900) + ((AN900 * 0.15)/AO900))-AZ900))/AK900)*100</f>
        <v>23.884124890061578</v>
      </c>
      <c r="BG900" t="s">
        <v>4151</v>
      </c>
      <c r="BH900" t="s">
        <v>4152</v>
      </c>
      <c r="BJ900" t="s">
        <v>4153</v>
      </c>
      <c r="BM900" t="s">
        <v>4154</v>
      </c>
      <c r="BN900" t="s">
        <v>4155</v>
      </c>
      <c r="BO900" t="s">
        <v>237</v>
      </c>
      <c r="BQ900" t="e">
        <v>#N/A</v>
      </c>
      <c r="BR900" t="e">
        <v>#N/A</v>
      </c>
      <c r="BS900">
        <v>19</v>
      </c>
      <c r="BT900" s="88">
        <v>6790.65</v>
      </c>
      <c r="BX900">
        <v>5.29</v>
      </c>
      <c r="BY900">
        <v>5.29</v>
      </c>
      <c r="BZ900">
        <f t="shared" ref="BZ900:BZ963" si="487">BY900-BX900</f>
        <v>0</v>
      </c>
      <c r="CC900" t="e">
        <f>VLOOKUP(A900,'[1]RPT 1280 - Edmonton'!$1:$1048576,4,0)</f>
        <v>#N/A</v>
      </c>
      <c r="CE900" t="s">
        <v>6401</v>
      </c>
      <c r="CF900">
        <v>33.79</v>
      </c>
      <c r="CG900">
        <v>0</v>
      </c>
      <c r="CH900">
        <v>0</v>
      </c>
      <c r="CI900">
        <v>4.2699999999999996</v>
      </c>
      <c r="CJ900">
        <f t="shared" ref="CJ900:CJ963" si="488">CF900-J900</f>
        <v>0</v>
      </c>
      <c r="CK900">
        <f t="shared" ref="CK900:CK963" si="489">CG900-K900</f>
        <v>0</v>
      </c>
      <c r="CL900">
        <f t="shared" ref="CL900:CL963" si="490">CH900-L900</f>
        <v>0</v>
      </c>
      <c r="CM900">
        <f t="shared" ref="CM900:CM963" si="491">CI900-M900</f>
        <v>0</v>
      </c>
      <c r="CO900" s="95">
        <v>7</v>
      </c>
      <c r="CP900" s="95">
        <v>7</v>
      </c>
      <c r="CQ900">
        <f t="shared" ref="CQ900:CQ963" si="492">CP900-CO900</f>
        <v>0</v>
      </c>
    </row>
    <row r="901" spans="1:95" x14ac:dyDescent="0.25">
      <c r="A901" s="105">
        <v>376137</v>
      </c>
      <c r="B901" t="s">
        <v>4156</v>
      </c>
      <c r="C901" t="s">
        <v>4150</v>
      </c>
      <c r="D901" t="s">
        <v>53</v>
      </c>
      <c r="E901" t="s">
        <v>309</v>
      </c>
      <c r="F901" t="s">
        <v>60</v>
      </c>
      <c r="G901" t="s">
        <v>60</v>
      </c>
      <c r="J901">
        <f t="shared" ref="J901:J904" si="493">J900</f>
        <v>33.79</v>
      </c>
      <c r="M901" s="98">
        <v>4.2699999999999996</v>
      </c>
      <c r="O901">
        <f t="shared" ref="O901:P904" si="494">O900</f>
        <v>33.79</v>
      </c>
      <c r="P901">
        <f t="shared" si="494"/>
        <v>2.8158333333333299</v>
      </c>
      <c r="Q901" s="99">
        <v>4.2699999999999996</v>
      </c>
      <c r="U901" t="s">
        <v>69</v>
      </c>
      <c r="V901" t="s">
        <v>69</v>
      </c>
      <c r="W901" s="73" t="s">
        <v>1813</v>
      </c>
      <c r="X901" s="74">
        <v>3.99</v>
      </c>
      <c r="Z901" s="76">
        <v>3.79</v>
      </c>
      <c r="AC901" s="8" t="s">
        <v>69</v>
      </c>
      <c r="AD901" s="8" t="s">
        <v>69</v>
      </c>
      <c r="AE901" s="8" t="s">
        <v>69</v>
      </c>
      <c r="AF901" s="8" t="s">
        <v>69</v>
      </c>
      <c r="AH901" s="23" t="e">
        <f t="shared" si="458"/>
        <v>#VALUE!</v>
      </c>
      <c r="AI901" s="23">
        <f t="shared" si="459"/>
        <v>3.99</v>
      </c>
      <c r="AJ901" s="23" t="str">
        <f t="shared" si="459"/>
        <v/>
      </c>
      <c r="AK901" s="23">
        <f t="shared" si="459"/>
        <v>3.79</v>
      </c>
      <c r="BG901" t="s">
        <v>4157</v>
      </c>
      <c r="BH901" t="s">
        <v>4158</v>
      </c>
      <c r="BJ901" t="s">
        <v>4153</v>
      </c>
      <c r="BM901" t="s">
        <v>4159</v>
      </c>
      <c r="BN901" t="s">
        <v>4155</v>
      </c>
      <c r="BO901" t="s">
        <v>237</v>
      </c>
      <c r="BQ901" t="e">
        <v>#N/A</v>
      </c>
      <c r="BR901" t="e">
        <v>#N/A</v>
      </c>
      <c r="BS901">
        <v>36</v>
      </c>
      <c r="BT901" s="88">
        <v>6169.18</v>
      </c>
      <c r="BX901">
        <v>5.29</v>
      </c>
      <c r="BY901">
        <v>5.29</v>
      </c>
      <c r="BZ901">
        <f t="shared" si="487"/>
        <v>0</v>
      </c>
      <c r="CC901" t="e">
        <f>VLOOKUP(A901,'[1]RPT 1280 - Edmonton'!$1:$1048576,4,0)</f>
        <v>#N/A</v>
      </c>
      <c r="CE901" t="s">
        <v>6401</v>
      </c>
      <c r="CF901">
        <v>33.79</v>
      </c>
      <c r="CG901">
        <v>0</v>
      </c>
      <c r="CH901">
        <v>0</v>
      </c>
      <c r="CI901">
        <v>4.2699999999999996</v>
      </c>
      <c r="CJ901">
        <f t="shared" si="488"/>
        <v>0</v>
      </c>
      <c r="CK901">
        <f t="shared" si="489"/>
        <v>0</v>
      </c>
      <c r="CL901">
        <f t="shared" si="490"/>
        <v>0</v>
      </c>
      <c r="CM901">
        <f t="shared" si="491"/>
        <v>0</v>
      </c>
    </row>
    <row r="902" spans="1:95" x14ac:dyDescent="0.25">
      <c r="A902" s="105">
        <v>950741</v>
      </c>
      <c r="B902" t="s">
        <v>4160</v>
      </c>
      <c r="C902" t="s">
        <v>4150</v>
      </c>
      <c r="D902" t="s">
        <v>53</v>
      </c>
      <c r="E902" t="s">
        <v>309</v>
      </c>
      <c r="F902" t="s">
        <v>60</v>
      </c>
      <c r="G902" t="s">
        <v>60</v>
      </c>
      <c r="J902">
        <f t="shared" si="493"/>
        <v>33.79</v>
      </c>
      <c r="M902" s="98">
        <v>4.2699999999999996</v>
      </c>
      <c r="O902">
        <f t="shared" si="494"/>
        <v>33.79</v>
      </c>
      <c r="P902">
        <f t="shared" si="494"/>
        <v>2.8158333333333299</v>
      </c>
      <c r="Q902" s="99">
        <v>4.2699999999999996</v>
      </c>
      <c r="U902" t="s">
        <v>69</v>
      </c>
      <c r="V902" t="s">
        <v>69</v>
      </c>
      <c r="W902" s="73" t="s">
        <v>1813</v>
      </c>
      <c r="X902" s="74">
        <v>3.99</v>
      </c>
      <c r="Z902" s="76">
        <v>3.79</v>
      </c>
      <c r="AC902" s="8" t="s">
        <v>69</v>
      </c>
      <c r="AD902" s="8" t="s">
        <v>69</v>
      </c>
      <c r="AE902" s="8" t="s">
        <v>69</v>
      </c>
      <c r="AF902" s="8" t="s">
        <v>69</v>
      </c>
      <c r="AH902" s="23" t="e">
        <f t="shared" si="458"/>
        <v>#VALUE!</v>
      </c>
      <c r="AI902" s="23">
        <f t="shared" si="459"/>
        <v>3.99</v>
      </c>
      <c r="AJ902" s="23" t="str">
        <f t="shared" si="459"/>
        <v/>
      </c>
      <c r="AK902" s="23">
        <f t="shared" si="459"/>
        <v>3.79</v>
      </c>
      <c r="BG902" t="s">
        <v>4161</v>
      </c>
      <c r="BH902" t="s">
        <v>4162</v>
      </c>
      <c r="BJ902" t="s">
        <v>4153</v>
      </c>
      <c r="BM902" t="s">
        <v>4163</v>
      </c>
      <c r="BN902" t="s">
        <v>4155</v>
      </c>
      <c r="BO902" t="s">
        <v>237</v>
      </c>
      <c r="BQ902" t="e">
        <v>#N/A</v>
      </c>
      <c r="BR902" t="e">
        <v>#N/A</v>
      </c>
      <c r="BS902">
        <v>15</v>
      </c>
      <c r="BT902" s="88">
        <v>15092.52</v>
      </c>
      <c r="BX902">
        <v>5.29</v>
      </c>
      <c r="BY902">
        <v>5.29</v>
      </c>
      <c r="BZ902">
        <f t="shared" si="487"/>
        <v>0</v>
      </c>
      <c r="CC902" t="e">
        <f>VLOOKUP(A902,'[1]RPT 1280 - Edmonton'!$1:$1048576,4,0)</f>
        <v>#N/A</v>
      </c>
      <c r="CE902" t="s">
        <v>6401</v>
      </c>
      <c r="CF902">
        <v>33.79</v>
      </c>
      <c r="CG902">
        <v>0</v>
      </c>
      <c r="CH902">
        <v>0</v>
      </c>
      <c r="CI902">
        <v>4.2699999999999996</v>
      </c>
      <c r="CJ902">
        <f t="shared" si="488"/>
        <v>0</v>
      </c>
      <c r="CK902">
        <f t="shared" si="489"/>
        <v>0</v>
      </c>
      <c r="CL902">
        <f t="shared" si="490"/>
        <v>0</v>
      </c>
      <c r="CM902">
        <f t="shared" si="491"/>
        <v>0</v>
      </c>
    </row>
    <row r="903" spans="1:95" x14ac:dyDescent="0.25">
      <c r="A903" s="105">
        <v>973321</v>
      </c>
      <c r="B903" t="s">
        <v>4164</v>
      </c>
      <c r="C903" t="s">
        <v>4150</v>
      </c>
      <c r="D903" t="s">
        <v>53</v>
      </c>
      <c r="E903" t="s">
        <v>309</v>
      </c>
      <c r="F903" t="s">
        <v>60</v>
      </c>
      <c r="G903" t="s">
        <v>60</v>
      </c>
      <c r="J903">
        <f t="shared" si="493"/>
        <v>33.79</v>
      </c>
      <c r="M903" s="98">
        <v>4.2699999999999996</v>
      </c>
      <c r="O903">
        <f t="shared" si="494"/>
        <v>33.79</v>
      </c>
      <c r="P903">
        <f t="shared" si="494"/>
        <v>2.8158333333333299</v>
      </c>
      <c r="Q903" s="99">
        <v>4.2699999999999996</v>
      </c>
      <c r="U903" t="s">
        <v>69</v>
      </c>
      <c r="V903" t="s">
        <v>69</v>
      </c>
      <c r="W903" s="73" t="s">
        <v>1813</v>
      </c>
      <c r="X903" s="74">
        <v>3.99</v>
      </c>
      <c r="Z903" s="76">
        <v>3.79</v>
      </c>
      <c r="AC903" s="8" t="s">
        <v>69</v>
      </c>
      <c r="AD903" s="8" t="s">
        <v>69</v>
      </c>
      <c r="AE903" s="8" t="s">
        <v>69</v>
      </c>
      <c r="AF903" s="8" t="s">
        <v>69</v>
      </c>
      <c r="AH903" s="23" t="e">
        <f t="shared" si="458"/>
        <v>#VALUE!</v>
      </c>
      <c r="AI903" s="23">
        <f t="shared" si="459"/>
        <v>3.99</v>
      </c>
      <c r="AJ903" s="23" t="str">
        <f t="shared" si="459"/>
        <v/>
      </c>
      <c r="AK903" s="23">
        <f t="shared" si="459"/>
        <v>3.79</v>
      </c>
      <c r="BG903" t="s">
        <v>4165</v>
      </c>
      <c r="BH903" t="s">
        <v>4166</v>
      </c>
      <c r="BJ903" t="s">
        <v>4153</v>
      </c>
      <c r="BM903" t="s">
        <v>4167</v>
      </c>
      <c r="BN903" t="s">
        <v>4155</v>
      </c>
      <c r="BO903" t="s">
        <v>237</v>
      </c>
      <c r="BQ903" t="e">
        <v>#N/A</v>
      </c>
      <c r="BR903" t="e">
        <v>#N/A</v>
      </c>
      <c r="BS903">
        <v>28</v>
      </c>
      <c r="BT903" s="88">
        <v>9118.6200000000008</v>
      </c>
      <c r="BX903">
        <v>5.29</v>
      </c>
      <c r="BY903">
        <v>5.29</v>
      </c>
      <c r="BZ903">
        <f t="shared" si="487"/>
        <v>0</v>
      </c>
      <c r="CC903" t="e">
        <f>VLOOKUP(A903,'[1]RPT 1280 - Edmonton'!$1:$1048576,4,0)</f>
        <v>#N/A</v>
      </c>
      <c r="CE903" t="s">
        <v>6401</v>
      </c>
      <c r="CF903">
        <v>33.79</v>
      </c>
      <c r="CG903">
        <v>0</v>
      </c>
      <c r="CH903">
        <v>0</v>
      </c>
      <c r="CI903">
        <v>4.2699999999999996</v>
      </c>
      <c r="CJ903">
        <f t="shared" si="488"/>
        <v>0</v>
      </c>
      <c r="CK903">
        <f t="shared" si="489"/>
        <v>0</v>
      </c>
      <c r="CL903">
        <f t="shared" si="490"/>
        <v>0</v>
      </c>
      <c r="CM903">
        <f t="shared" si="491"/>
        <v>0</v>
      </c>
    </row>
    <row r="904" spans="1:95" x14ac:dyDescent="0.25">
      <c r="A904" s="105">
        <v>2467975</v>
      </c>
      <c r="B904" t="s">
        <v>4168</v>
      </c>
      <c r="C904" t="s">
        <v>4150</v>
      </c>
      <c r="D904" t="s">
        <v>53</v>
      </c>
      <c r="E904" t="s">
        <v>309</v>
      </c>
      <c r="F904" t="s">
        <v>60</v>
      </c>
      <c r="G904" t="s">
        <v>60</v>
      </c>
      <c r="J904">
        <f t="shared" si="493"/>
        <v>33.79</v>
      </c>
      <c r="M904" s="98">
        <v>4.2699999999999996</v>
      </c>
      <c r="O904">
        <f t="shared" si="494"/>
        <v>33.79</v>
      </c>
      <c r="P904">
        <f t="shared" si="494"/>
        <v>2.8158333333333299</v>
      </c>
      <c r="Q904" s="99">
        <v>4.2699999999999996</v>
      </c>
      <c r="U904" t="s">
        <v>69</v>
      </c>
      <c r="V904" t="s">
        <v>69</v>
      </c>
      <c r="W904" s="73" t="s">
        <v>1813</v>
      </c>
      <c r="X904" s="74">
        <v>3.99</v>
      </c>
      <c r="Z904" s="76">
        <v>3.79</v>
      </c>
      <c r="AC904" s="8" t="s">
        <v>69</v>
      </c>
      <c r="AD904" s="8" t="s">
        <v>69</v>
      </c>
      <c r="AE904" s="8" t="s">
        <v>69</v>
      </c>
      <c r="AF904" s="8" t="s">
        <v>69</v>
      </c>
      <c r="AH904" s="23" t="e">
        <f t="shared" si="458"/>
        <v>#VALUE!</v>
      </c>
      <c r="AI904" s="23">
        <f t="shared" si="459"/>
        <v>3.99</v>
      </c>
      <c r="AJ904" s="23" t="str">
        <f t="shared" si="459"/>
        <v/>
      </c>
      <c r="AK904" s="23">
        <f t="shared" si="459"/>
        <v>3.79</v>
      </c>
      <c r="BG904" t="s">
        <v>4169</v>
      </c>
      <c r="BH904" t="s">
        <v>4170</v>
      </c>
      <c r="BJ904" t="s">
        <v>4153</v>
      </c>
      <c r="BM904" t="s">
        <v>4171</v>
      </c>
      <c r="BN904" t="s">
        <v>4155</v>
      </c>
      <c r="BO904" t="s">
        <v>237</v>
      </c>
      <c r="BQ904" t="e">
        <v>#N/A</v>
      </c>
      <c r="BR904" t="e">
        <v>#N/A</v>
      </c>
      <c r="BS904">
        <v>41</v>
      </c>
      <c r="BT904" s="88">
        <v>5954.96</v>
      </c>
      <c r="BX904">
        <v>5.29</v>
      </c>
      <c r="BY904">
        <v>5.29</v>
      </c>
      <c r="BZ904">
        <f t="shared" si="487"/>
        <v>0</v>
      </c>
      <c r="CC904" t="e">
        <f>VLOOKUP(A904,'[1]RPT 1280 - Edmonton'!$1:$1048576,4,0)</f>
        <v>#N/A</v>
      </c>
      <c r="CE904" t="s">
        <v>6401</v>
      </c>
      <c r="CF904">
        <v>33.79</v>
      </c>
      <c r="CG904">
        <v>0</v>
      </c>
      <c r="CH904">
        <v>0</v>
      </c>
      <c r="CI904">
        <v>4.2699999999999996</v>
      </c>
      <c r="CJ904">
        <f t="shared" si="488"/>
        <v>0</v>
      </c>
      <c r="CK904">
        <f t="shared" si="489"/>
        <v>0</v>
      </c>
      <c r="CL904">
        <f t="shared" si="490"/>
        <v>0</v>
      </c>
      <c r="CM904">
        <f t="shared" si="491"/>
        <v>0</v>
      </c>
    </row>
    <row r="905" spans="1:95" x14ac:dyDescent="0.25">
      <c r="A905" s="105">
        <v>6352082</v>
      </c>
      <c r="B905" t="s">
        <v>4172</v>
      </c>
      <c r="C905" t="s">
        <v>4173</v>
      </c>
      <c r="D905" t="s">
        <v>53</v>
      </c>
      <c r="E905" t="s">
        <v>309</v>
      </c>
      <c r="F905" t="s">
        <v>60</v>
      </c>
      <c r="G905" t="s">
        <v>60</v>
      </c>
      <c r="I905" t="s">
        <v>55</v>
      </c>
      <c r="J905">
        <v>41.28</v>
      </c>
      <c r="M905" s="98">
        <v>11.76</v>
      </c>
      <c r="O905">
        <v>41.28</v>
      </c>
      <c r="P905">
        <v>3.44</v>
      </c>
      <c r="Q905" s="99">
        <v>11.76</v>
      </c>
      <c r="T905" t="s">
        <v>3099</v>
      </c>
      <c r="U905" t="s">
        <v>1149</v>
      </c>
      <c r="V905" t="s">
        <v>3100</v>
      </c>
      <c r="W905" s="73" t="s">
        <v>1813</v>
      </c>
      <c r="X905" s="74">
        <v>3.99</v>
      </c>
      <c r="Z905" s="76">
        <v>3.79</v>
      </c>
      <c r="AA905" s="27">
        <v>0.23641285714285701</v>
      </c>
      <c r="AC905" s="8">
        <v>4.1900000000000004</v>
      </c>
      <c r="AD905" s="8">
        <v>5.19</v>
      </c>
      <c r="AE905" s="8" t="s">
        <v>883</v>
      </c>
      <c r="AF905" s="8" t="s">
        <v>595</v>
      </c>
      <c r="AH905" s="23">
        <f t="shared" si="458"/>
        <v>3.5</v>
      </c>
      <c r="AI905" s="23">
        <f t="shared" si="459"/>
        <v>3.99</v>
      </c>
      <c r="AJ905" s="23" t="str">
        <f t="shared" si="459"/>
        <v/>
      </c>
      <c r="AK905" s="23">
        <f t="shared" si="459"/>
        <v>3.79</v>
      </c>
      <c r="AM905" s="40">
        <v>41.28</v>
      </c>
      <c r="AN905" s="40">
        <v>11.97</v>
      </c>
      <c r="AO905">
        <v>12</v>
      </c>
      <c r="AP905" s="40">
        <f>(AM905 * 1.05) - L905 - Q905 - K905</f>
        <v>31.584000000000003</v>
      </c>
      <c r="AQ905" t="s">
        <v>60</v>
      </c>
      <c r="AR905" s="40">
        <f>(((AH905)-((AP905/AO905) + ((AN905 * 0.03)/AO905)))/AH905)*100</f>
        <v>23.944999999999997</v>
      </c>
      <c r="AS905" s="40">
        <f>(((AI905)-((AP905/AO905) + ((AN905 * 0.3)/AO905)))/AI905)*100</f>
        <v>26.53508771929824</v>
      </c>
      <c r="AT905" s="40" t="e">
        <f>(((AJ905)-((AP905/AO905) + ((AN905 * 0.03)/AO905)))/AJ905)*100</f>
        <v>#VALUE!</v>
      </c>
      <c r="AU905" s="40">
        <f>(((AK905)-((AP905/AO905) + ((AN905 * 0.07)/AO905)))/AK905)*100</f>
        <v>28.711741424802113</v>
      </c>
      <c r="BB905" s="77">
        <f>(((AH905)-(((AP905/AO905) + ((AN905 * 0.03)/AO905))-AW905))/AH905)*100</f>
        <v>23.944999999999997</v>
      </c>
      <c r="BC905" s="78">
        <f>(((AI905)-(((AP905/AO905) + ((AN905 * 0.3)/AO905))-AX905))/AI905)*100</f>
        <v>26.53508771929824</v>
      </c>
      <c r="BD905" s="79" t="e">
        <f>(((AJ905)-(((AP905/AO905) + ((AN905 * 0.03)/AO905))-AY905))/AJ905)*100</f>
        <v>#VALUE!</v>
      </c>
      <c r="BE905" s="80">
        <f>(((AK905)-(((AP905/AO905) + ((AN905 * 0.15)/AO905))-AZ905))/AK905)*100</f>
        <v>26.606200527704488</v>
      </c>
      <c r="BG905" t="s">
        <v>4174</v>
      </c>
      <c r="BH905" t="s">
        <v>4175</v>
      </c>
      <c r="BJ905" t="s">
        <v>4153</v>
      </c>
      <c r="BM905" t="s">
        <v>4176</v>
      </c>
      <c r="BN905" t="s">
        <v>4177</v>
      </c>
      <c r="BO905" t="s">
        <v>237</v>
      </c>
      <c r="BQ905" t="e">
        <v>#N/A</v>
      </c>
      <c r="BR905" t="e">
        <v>#N/A</v>
      </c>
      <c r="BS905">
        <v>2</v>
      </c>
      <c r="BT905" s="88">
        <v>28652.639999999999</v>
      </c>
      <c r="BX905">
        <v>4.99</v>
      </c>
      <c r="BY905">
        <v>4.99</v>
      </c>
      <c r="BZ905">
        <f t="shared" si="487"/>
        <v>0</v>
      </c>
      <c r="CC905" t="e">
        <f>VLOOKUP(A905,'[1]RPT 1280 - Edmonton'!$1:$1048576,4,0)</f>
        <v>#N/A</v>
      </c>
      <c r="CE905" t="s">
        <v>6401</v>
      </c>
      <c r="CF905">
        <v>41.28</v>
      </c>
      <c r="CG905">
        <v>0</v>
      </c>
      <c r="CH905">
        <v>0</v>
      </c>
      <c r="CI905">
        <v>11.76</v>
      </c>
      <c r="CJ905">
        <f t="shared" si="488"/>
        <v>0</v>
      </c>
      <c r="CK905">
        <f t="shared" si="489"/>
        <v>0</v>
      </c>
      <c r="CL905">
        <f t="shared" si="490"/>
        <v>0</v>
      </c>
      <c r="CM905">
        <f t="shared" si="491"/>
        <v>0</v>
      </c>
      <c r="CO905" s="95">
        <v>7</v>
      </c>
      <c r="CP905" s="95">
        <v>7</v>
      </c>
      <c r="CQ905">
        <f t="shared" si="492"/>
        <v>0</v>
      </c>
    </row>
    <row r="906" spans="1:95" x14ac:dyDescent="0.25">
      <c r="A906" s="105">
        <v>6352066</v>
      </c>
      <c r="B906" t="s">
        <v>4178</v>
      </c>
      <c r="C906" t="s">
        <v>4173</v>
      </c>
      <c r="D906" t="s">
        <v>53</v>
      </c>
      <c r="E906" t="s">
        <v>309</v>
      </c>
      <c r="F906" t="s">
        <v>60</v>
      </c>
      <c r="G906" t="s">
        <v>60</v>
      </c>
      <c r="J906">
        <f t="shared" ref="J906:J910" si="495">J905</f>
        <v>41.28</v>
      </c>
      <c r="M906" s="98">
        <v>11.76</v>
      </c>
      <c r="O906">
        <f t="shared" ref="O906:P910" si="496">O905</f>
        <v>41.28</v>
      </c>
      <c r="P906">
        <f t="shared" si="496"/>
        <v>3.44</v>
      </c>
      <c r="Q906" s="99">
        <v>11.76</v>
      </c>
      <c r="U906" t="s">
        <v>69</v>
      </c>
      <c r="V906" t="s">
        <v>69</v>
      </c>
      <c r="W906" s="73" t="s">
        <v>1813</v>
      </c>
      <c r="X906" s="74">
        <v>3.99</v>
      </c>
      <c r="Z906" s="76">
        <v>3.79</v>
      </c>
      <c r="AC906" s="8" t="s">
        <v>69</v>
      </c>
      <c r="AD906" s="8" t="s">
        <v>69</v>
      </c>
      <c r="AE906" s="8" t="s">
        <v>69</v>
      </c>
      <c r="AF906" s="8" t="s">
        <v>69</v>
      </c>
      <c r="AH906" s="23" t="e">
        <f t="shared" si="458"/>
        <v>#VALUE!</v>
      </c>
      <c r="AI906" s="23">
        <f t="shared" si="459"/>
        <v>3.99</v>
      </c>
      <c r="AJ906" s="23" t="str">
        <f t="shared" si="459"/>
        <v/>
      </c>
      <c r="AK906" s="23">
        <f t="shared" si="459"/>
        <v>3.79</v>
      </c>
      <c r="BG906" t="s">
        <v>4179</v>
      </c>
      <c r="BH906" t="s">
        <v>4180</v>
      </c>
      <c r="BJ906" t="s">
        <v>4153</v>
      </c>
      <c r="BM906" t="s">
        <v>4181</v>
      </c>
      <c r="BN906" t="s">
        <v>4177</v>
      </c>
      <c r="BO906" t="s">
        <v>237</v>
      </c>
      <c r="BQ906" t="e">
        <v>#N/A</v>
      </c>
      <c r="BR906" t="e">
        <v>#N/A</v>
      </c>
      <c r="BS906">
        <v>6</v>
      </c>
      <c r="BT906" s="88">
        <v>35915.49</v>
      </c>
      <c r="BX906">
        <v>4.99</v>
      </c>
      <c r="BY906">
        <v>4.99</v>
      </c>
      <c r="BZ906">
        <f t="shared" si="487"/>
        <v>0</v>
      </c>
      <c r="CC906" t="e">
        <f>VLOOKUP(A906,'[1]RPT 1280 - Edmonton'!$1:$1048576,4,0)</f>
        <v>#N/A</v>
      </c>
      <c r="CE906" t="s">
        <v>6401</v>
      </c>
      <c r="CF906">
        <v>41.28</v>
      </c>
      <c r="CG906">
        <v>0</v>
      </c>
      <c r="CH906">
        <v>0</v>
      </c>
      <c r="CI906">
        <v>11.76</v>
      </c>
      <c r="CJ906">
        <f t="shared" si="488"/>
        <v>0</v>
      </c>
      <c r="CK906">
        <f t="shared" si="489"/>
        <v>0</v>
      </c>
      <c r="CL906">
        <f t="shared" si="490"/>
        <v>0</v>
      </c>
      <c r="CM906">
        <f t="shared" si="491"/>
        <v>0</v>
      </c>
    </row>
    <row r="907" spans="1:95" x14ac:dyDescent="0.25">
      <c r="A907" s="105">
        <v>6352090</v>
      </c>
      <c r="B907" t="s">
        <v>4182</v>
      </c>
      <c r="C907" t="s">
        <v>4173</v>
      </c>
      <c r="D907" t="s">
        <v>53</v>
      </c>
      <c r="E907" t="s">
        <v>309</v>
      </c>
      <c r="F907" t="s">
        <v>60</v>
      </c>
      <c r="G907" t="s">
        <v>60</v>
      </c>
      <c r="J907">
        <f t="shared" si="495"/>
        <v>41.28</v>
      </c>
      <c r="M907" s="98">
        <v>11.76</v>
      </c>
      <c r="O907">
        <f t="shared" si="496"/>
        <v>41.28</v>
      </c>
      <c r="P907">
        <f t="shared" si="496"/>
        <v>3.44</v>
      </c>
      <c r="Q907" s="99">
        <v>11.76</v>
      </c>
      <c r="U907" t="s">
        <v>69</v>
      </c>
      <c r="V907" t="s">
        <v>69</v>
      </c>
      <c r="W907" s="73" t="s">
        <v>1813</v>
      </c>
      <c r="X907" s="74">
        <v>3.99</v>
      </c>
      <c r="Z907" s="76">
        <v>3.79</v>
      </c>
      <c r="AC907" s="8" t="s">
        <v>69</v>
      </c>
      <c r="AD907" s="8" t="s">
        <v>69</v>
      </c>
      <c r="AE907" s="8" t="s">
        <v>69</v>
      </c>
      <c r="AF907" s="8" t="s">
        <v>69</v>
      </c>
      <c r="AH907" s="23" t="e">
        <f t="shared" ref="AH907:AH970" si="497">IF(W907&lt;&gt;"",(RIGHT(W907,LEN(W907)-SEARCH("/",W907,1)))/U907,"")</f>
        <v>#VALUE!</v>
      </c>
      <c r="AI907" s="23">
        <f t="shared" ref="AI907:AK970" si="498">IF(X907&lt;&gt;"",X907,"")</f>
        <v>3.99</v>
      </c>
      <c r="AJ907" s="23" t="str">
        <f t="shared" si="498"/>
        <v/>
      </c>
      <c r="AK907" s="23">
        <f t="shared" si="498"/>
        <v>3.79</v>
      </c>
      <c r="BG907" t="s">
        <v>4183</v>
      </c>
      <c r="BH907" t="s">
        <v>4184</v>
      </c>
      <c r="BJ907" t="s">
        <v>4153</v>
      </c>
      <c r="BM907" t="s">
        <v>4185</v>
      </c>
      <c r="BN907" t="s">
        <v>4177</v>
      </c>
      <c r="BO907" t="s">
        <v>237</v>
      </c>
      <c r="BQ907" t="e">
        <v>#N/A</v>
      </c>
      <c r="BR907" t="e">
        <v>#N/A</v>
      </c>
      <c r="BS907">
        <v>9</v>
      </c>
      <c r="BT907" s="88">
        <v>29409.279999999999</v>
      </c>
      <c r="BX907">
        <v>4.99</v>
      </c>
      <c r="BY907">
        <v>4.99</v>
      </c>
      <c r="BZ907">
        <f t="shared" si="487"/>
        <v>0</v>
      </c>
      <c r="CC907" t="e">
        <f>VLOOKUP(A907,'[1]RPT 1280 - Edmonton'!$1:$1048576,4,0)</f>
        <v>#N/A</v>
      </c>
      <c r="CE907" t="s">
        <v>6401</v>
      </c>
      <c r="CF907">
        <v>41.28</v>
      </c>
      <c r="CG907">
        <v>0</v>
      </c>
      <c r="CH907">
        <v>0</v>
      </c>
      <c r="CI907">
        <v>11.76</v>
      </c>
      <c r="CJ907">
        <f t="shared" si="488"/>
        <v>0</v>
      </c>
      <c r="CK907">
        <f t="shared" si="489"/>
        <v>0</v>
      </c>
      <c r="CL907">
        <f t="shared" si="490"/>
        <v>0</v>
      </c>
      <c r="CM907">
        <f t="shared" si="491"/>
        <v>0</v>
      </c>
    </row>
    <row r="908" spans="1:95" x14ac:dyDescent="0.25">
      <c r="A908" s="105">
        <v>6352074</v>
      </c>
      <c r="B908" t="s">
        <v>4186</v>
      </c>
      <c r="C908" t="s">
        <v>4173</v>
      </c>
      <c r="D908" t="s">
        <v>53</v>
      </c>
      <c r="E908" t="s">
        <v>309</v>
      </c>
      <c r="F908" t="s">
        <v>60</v>
      </c>
      <c r="G908" t="s">
        <v>60</v>
      </c>
      <c r="J908">
        <f t="shared" si="495"/>
        <v>41.28</v>
      </c>
      <c r="M908" s="98">
        <v>11.76</v>
      </c>
      <c r="O908">
        <f t="shared" si="496"/>
        <v>41.28</v>
      </c>
      <c r="P908">
        <f t="shared" si="496"/>
        <v>3.44</v>
      </c>
      <c r="Q908" s="99">
        <v>11.76</v>
      </c>
      <c r="U908" t="s">
        <v>69</v>
      </c>
      <c r="V908" t="s">
        <v>69</v>
      </c>
      <c r="W908" s="73" t="s">
        <v>1813</v>
      </c>
      <c r="X908" s="74">
        <v>3.99</v>
      </c>
      <c r="Z908" s="76">
        <v>3.79</v>
      </c>
      <c r="AC908" s="8" t="s">
        <v>69</v>
      </c>
      <c r="AD908" s="8" t="s">
        <v>69</v>
      </c>
      <c r="AE908" s="8" t="s">
        <v>69</v>
      </c>
      <c r="AF908" s="8" t="s">
        <v>69</v>
      </c>
      <c r="AH908" s="23" t="e">
        <f t="shared" si="497"/>
        <v>#VALUE!</v>
      </c>
      <c r="AI908" s="23">
        <f t="shared" si="498"/>
        <v>3.99</v>
      </c>
      <c r="AJ908" s="23" t="str">
        <f t="shared" si="498"/>
        <v/>
      </c>
      <c r="AK908" s="23">
        <f t="shared" si="498"/>
        <v>3.79</v>
      </c>
      <c r="BG908" t="s">
        <v>4187</v>
      </c>
      <c r="BH908" t="s">
        <v>4188</v>
      </c>
      <c r="BJ908" t="s">
        <v>4153</v>
      </c>
      <c r="BM908" t="s">
        <v>4189</v>
      </c>
      <c r="BN908" t="s">
        <v>4177</v>
      </c>
      <c r="BO908" t="s">
        <v>237</v>
      </c>
      <c r="BQ908" t="e">
        <v>#N/A</v>
      </c>
      <c r="BR908" t="e">
        <v>#N/A</v>
      </c>
      <c r="BS908">
        <v>6</v>
      </c>
      <c r="BT908" s="88">
        <v>31082.65</v>
      </c>
      <c r="BX908">
        <v>4.99</v>
      </c>
      <c r="BY908">
        <v>4.99</v>
      </c>
      <c r="BZ908">
        <f t="shared" si="487"/>
        <v>0</v>
      </c>
      <c r="CC908" t="e">
        <f>VLOOKUP(A908,'[1]RPT 1280 - Edmonton'!$1:$1048576,4,0)</f>
        <v>#N/A</v>
      </c>
      <c r="CE908" t="s">
        <v>6401</v>
      </c>
      <c r="CF908">
        <v>41.28</v>
      </c>
      <c r="CG908">
        <v>0</v>
      </c>
      <c r="CH908">
        <v>0</v>
      </c>
      <c r="CI908">
        <v>11.76</v>
      </c>
      <c r="CJ908">
        <f t="shared" si="488"/>
        <v>0</v>
      </c>
      <c r="CK908">
        <f t="shared" si="489"/>
        <v>0</v>
      </c>
      <c r="CL908">
        <f t="shared" si="490"/>
        <v>0</v>
      </c>
      <c r="CM908">
        <f t="shared" si="491"/>
        <v>0</v>
      </c>
    </row>
    <row r="909" spans="1:95" x14ac:dyDescent="0.25">
      <c r="A909" s="105">
        <v>6352116</v>
      </c>
      <c r="B909" t="s">
        <v>4190</v>
      </c>
      <c r="C909" t="s">
        <v>4173</v>
      </c>
      <c r="D909" t="s">
        <v>53</v>
      </c>
      <c r="E909" t="s">
        <v>309</v>
      </c>
      <c r="F909" t="s">
        <v>60</v>
      </c>
      <c r="G909" t="s">
        <v>60</v>
      </c>
      <c r="J909">
        <f t="shared" si="495"/>
        <v>41.28</v>
      </c>
      <c r="M909" s="98">
        <v>11.76</v>
      </c>
      <c r="O909">
        <f t="shared" si="496"/>
        <v>41.28</v>
      </c>
      <c r="P909">
        <f t="shared" si="496"/>
        <v>3.44</v>
      </c>
      <c r="Q909" s="99">
        <v>11.76</v>
      </c>
      <c r="U909" t="s">
        <v>69</v>
      </c>
      <c r="V909" t="s">
        <v>69</v>
      </c>
      <c r="W909" s="73" t="s">
        <v>1813</v>
      </c>
      <c r="X909" s="74">
        <v>3.99</v>
      </c>
      <c r="Z909" s="76">
        <v>3.79</v>
      </c>
      <c r="AC909" s="8" t="s">
        <v>69</v>
      </c>
      <c r="AD909" s="8" t="s">
        <v>69</v>
      </c>
      <c r="AE909" s="8" t="s">
        <v>69</v>
      </c>
      <c r="AF909" s="8" t="s">
        <v>69</v>
      </c>
      <c r="AH909" s="23" t="e">
        <f t="shared" si="497"/>
        <v>#VALUE!</v>
      </c>
      <c r="AI909" s="23">
        <f t="shared" si="498"/>
        <v>3.99</v>
      </c>
      <c r="AJ909" s="23" t="str">
        <f t="shared" si="498"/>
        <v/>
      </c>
      <c r="AK909" s="23">
        <f t="shared" si="498"/>
        <v>3.79</v>
      </c>
      <c r="BG909" t="s">
        <v>4191</v>
      </c>
      <c r="BH909" t="s">
        <v>4192</v>
      </c>
      <c r="BJ909" t="s">
        <v>4153</v>
      </c>
      <c r="BM909" t="s">
        <v>4193</v>
      </c>
      <c r="BN909" t="s">
        <v>4177</v>
      </c>
      <c r="BO909" t="s">
        <v>237</v>
      </c>
      <c r="BQ909" t="e">
        <v>#N/A</v>
      </c>
      <c r="BR909" t="e">
        <v>#N/A</v>
      </c>
      <c r="BS909">
        <v>20</v>
      </c>
      <c r="BT909" s="88">
        <v>17085.41</v>
      </c>
      <c r="BX909">
        <v>4.99</v>
      </c>
      <c r="BY909">
        <v>4.99</v>
      </c>
      <c r="BZ909">
        <f t="shared" si="487"/>
        <v>0</v>
      </c>
      <c r="CC909" t="e">
        <f>VLOOKUP(A909,'[1]RPT 1280 - Edmonton'!$1:$1048576,4,0)</f>
        <v>#N/A</v>
      </c>
      <c r="CE909" t="s">
        <v>6401</v>
      </c>
      <c r="CF909">
        <v>41.28</v>
      </c>
      <c r="CG909">
        <v>0</v>
      </c>
      <c r="CH909">
        <v>0</v>
      </c>
      <c r="CI909">
        <v>11.76</v>
      </c>
      <c r="CJ909">
        <f t="shared" si="488"/>
        <v>0</v>
      </c>
      <c r="CK909">
        <f t="shared" si="489"/>
        <v>0</v>
      </c>
      <c r="CL909">
        <f t="shared" si="490"/>
        <v>0</v>
      </c>
      <c r="CM909">
        <f t="shared" si="491"/>
        <v>0</v>
      </c>
    </row>
    <row r="910" spans="1:95" x14ac:dyDescent="0.25">
      <c r="A910" s="105">
        <v>6525836</v>
      </c>
      <c r="B910" t="s">
        <v>4194</v>
      </c>
      <c r="C910" t="s">
        <v>4173</v>
      </c>
      <c r="D910" t="s">
        <v>53</v>
      </c>
      <c r="E910" t="s">
        <v>309</v>
      </c>
      <c r="F910" t="s">
        <v>60</v>
      </c>
      <c r="G910" t="s">
        <v>60</v>
      </c>
      <c r="J910">
        <f t="shared" si="495"/>
        <v>41.28</v>
      </c>
      <c r="M910" s="98">
        <v>11.76</v>
      </c>
      <c r="O910">
        <f t="shared" si="496"/>
        <v>41.28</v>
      </c>
      <c r="P910">
        <f t="shared" si="496"/>
        <v>3.44</v>
      </c>
      <c r="Q910" s="99">
        <v>11.76</v>
      </c>
      <c r="U910" t="s">
        <v>69</v>
      </c>
      <c r="V910" t="s">
        <v>69</v>
      </c>
      <c r="W910" s="73" t="s">
        <v>1813</v>
      </c>
      <c r="X910" s="74">
        <v>3.99</v>
      </c>
      <c r="Z910" s="76">
        <v>3.79</v>
      </c>
      <c r="AC910" s="8" t="s">
        <v>69</v>
      </c>
      <c r="AD910" s="8" t="s">
        <v>69</v>
      </c>
      <c r="AE910" s="8" t="s">
        <v>69</v>
      </c>
      <c r="AF910" s="8" t="s">
        <v>69</v>
      </c>
      <c r="AH910" s="23" t="e">
        <f t="shared" si="497"/>
        <v>#VALUE!</v>
      </c>
      <c r="AI910" s="23">
        <f t="shared" si="498"/>
        <v>3.99</v>
      </c>
      <c r="AJ910" s="23" t="str">
        <f t="shared" si="498"/>
        <v/>
      </c>
      <c r="AK910" s="23">
        <f t="shared" si="498"/>
        <v>3.79</v>
      </c>
      <c r="BG910" t="s">
        <v>4195</v>
      </c>
      <c r="BH910" t="s">
        <v>4196</v>
      </c>
      <c r="BJ910" t="s">
        <v>4153</v>
      </c>
      <c r="BM910" t="s">
        <v>4197</v>
      </c>
      <c r="BN910" t="s">
        <v>4177</v>
      </c>
      <c r="BO910" t="s">
        <v>237</v>
      </c>
      <c r="BQ910" t="e">
        <v>#N/A</v>
      </c>
      <c r="BR910" t="e">
        <v>#N/A</v>
      </c>
      <c r="BY910" t="e">
        <v>#N/A</v>
      </c>
      <c r="BZ910" t="e">
        <f t="shared" si="487"/>
        <v>#N/A</v>
      </c>
      <c r="CC910" t="e">
        <f>VLOOKUP(A910,'[1]RPT 1280 - Edmonton'!$1:$1048576,4,0)</f>
        <v>#N/A</v>
      </c>
      <c r="CE910" t="s">
        <v>6401</v>
      </c>
      <c r="CF910">
        <v>41.28</v>
      </c>
      <c r="CG910">
        <v>0</v>
      </c>
      <c r="CH910">
        <v>0</v>
      </c>
      <c r="CI910">
        <v>11.76</v>
      </c>
      <c r="CJ910">
        <f t="shared" si="488"/>
        <v>0</v>
      </c>
      <c r="CK910">
        <f t="shared" si="489"/>
        <v>0</v>
      </c>
      <c r="CL910">
        <f t="shared" si="490"/>
        <v>0</v>
      </c>
      <c r="CM910">
        <f t="shared" si="491"/>
        <v>0</v>
      </c>
    </row>
    <row r="911" spans="1:95" x14ac:dyDescent="0.25">
      <c r="A911" s="105">
        <v>6367940</v>
      </c>
      <c r="B911" t="s">
        <v>4198</v>
      </c>
      <c r="C911" t="s">
        <v>4199</v>
      </c>
      <c r="D911" t="s">
        <v>53</v>
      </c>
      <c r="E911" t="s">
        <v>309</v>
      </c>
      <c r="F911" t="s">
        <v>60</v>
      </c>
      <c r="G911" t="s">
        <v>60</v>
      </c>
      <c r="I911" t="s">
        <v>55</v>
      </c>
      <c r="J911">
        <v>41.34</v>
      </c>
      <c r="M911" s="98">
        <v>11.82</v>
      </c>
      <c r="O911">
        <v>41.34</v>
      </c>
      <c r="P911">
        <v>3.4449999999999998</v>
      </c>
      <c r="Q911" s="99">
        <v>11.82</v>
      </c>
      <c r="T911" t="s">
        <v>3099</v>
      </c>
      <c r="U911" t="s">
        <v>1149</v>
      </c>
      <c r="V911" t="s">
        <v>3100</v>
      </c>
      <c r="W911" s="73" t="s">
        <v>1813</v>
      </c>
      <c r="X911" s="74">
        <v>3.99</v>
      </c>
      <c r="Z911" s="76">
        <v>3.79</v>
      </c>
      <c r="AA911" s="27">
        <v>0.23752238095238101</v>
      </c>
      <c r="AC911" s="8">
        <v>4.1900000000000004</v>
      </c>
      <c r="AD911" s="8">
        <v>5.19</v>
      </c>
      <c r="AE911" s="8" t="s">
        <v>883</v>
      </c>
      <c r="AF911" s="8" t="s">
        <v>595</v>
      </c>
      <c r="AH911" s="23">
        <f t="shared" si="497"/>
        <v>3.5</v>
      </c>
      <c r="AI911" s="23">
        <f t="shared" si="498"/>
        <v>3.99</v>
      </c>
      <c r="AJ911" s="23" t="str">
        <f t="shared" si="498"/>
        <v/>
      </c>
      <c r="AK911" s="23">
        <f t="shared" si="498"/>
        <v>3.79</v>
      </c>
      <c r="AM911" s="40">
        <v>43.41</v>
      </c>
      <c r="AN911" s="40">
        <v>5.39</v>
      </c>
      <c r="AO911">
        <v>12</v>
      </c>
      <c r="AP911" s="40">
        <f>(AM911 * 1.05) - L911 - Q911 - K911</f>
        <v>33.7605</v>
      </c>
      <c r="AQ911" t="s">
        <v>60</v>
      </c>
      <c r="AR911" s="40">
        <f>(((AH911)-((AP911/AO911) + ((AN911 * 0.03)/AO911)))/AH911)*100</f>
        <v>19.232857142857135</v>
      </c>
      <c r="AS911" s="40">
        <f>(((AI911)-((AP911/AO911) + ((AN911 * 0.3)/AO911)))/AI911)*100</f>
        <v>26.11215538847118</v>
      </c>
      <c r="AT911" s="40" t="e">
        <f>(((AJ911)-((AP911/AO911) + ((AN911 * 0.03)/AO911)))/AJ911)*100</f>
        <v>#VALUE!</v>
      </c>
      <c r="AU911" s="40">
        <f>(((AK911)-((AP911/AO911) + ((AN911 * 0.07)/AO911)))/AK911)*100</f>
        <v>24.938874230430951</v>
      </c>
      <c r="BB911" s="77">
        <f>(((AH911)-(((AP911/AO911) + ((AN911 * 0.03)/AO911))-AW911))/AH911)*100</f>
        <v>19.232857142857135</v>
      </c>
      <c r="BC911" s="78">
        <f>(((AI911)-(((AP911/AO911) + ((AN911 * 0.3)/AO911))-AX911))/AI911)*100</f>
        <v>26.11215538847118</v>
      </c>
      <c r="BD911" s="79" t="e">
        <f>(((AJ911)-(((AP911/AO911) + ((AN911 * 0.03)/AO911))-AY911))/AJ911)*100</f>
        <v>#VALUE!</v>
      </c>
      <c r="BE911" s="80">
        <f>(((AK911)-(((AP911/AO911) + ((AN911 * 0.15)/AO911))-AZ911))/AK911)*100</f>
        <v>23.990765171503948</v>
      </c>
      <c r="BG911" t="s">
        <v>4200</v>
      </c>
      <c r="BH911" t="s">
        <v>4201</v>
      </c>
      <c r="BM911" t="s">
        <v>4202</v>
      </c>
      <c r="BN911" t="s">
        <v>4203</v>
      </c>
      <c r="BO911" t="s">
        <v>237</v>
      </c>
      <c r="BQ911" t="e">
        <v>#N/A</v>
      </c>
      <c r="BR911" t="e">
        <v>#N/A</v>
      </c>
      <c r="BS911">
        <v>37</v>
      </c>
      <c r="BT911" s="88">
        <v>2620.11</v>
      </c>
      <c r="BX911">
        <v>5.49</v>
      </c>
      <c r="BY911">
        <v>5.49</v>
      </c>
      <c r="BZ911">
        <f t="shared" si="487"/>
        <v>0</v>
      </c>
      <c r="CC911" t="e">
        <f>VLOOKUP(A911,'[1]RPT 1280 - Edmonton'!$1:$1048576,4,0)</f>
        <v>#N/A</v>
      </c>
      <c r="CE911" t="s">
        <v>6401</v>
      </c>
      <c r="CF911">
        <v>41.34</v>
      </c>
      <c r="CG911">
        <v>0</v>
      </c>
      <c r="CH911">
        <v>0</v>
      </c>
      <c r="CI911">
        <v>11.82</v>
      </c>
      <c r="CJ911">
        <f t="shared" si="488"/>
        <v>0</v>
      </c>
      <c r="CK911">
        <f t="shared" si="489"/>
        <v>0</v>
      </c>
      <c r="CL911">
        <f t="shared" si="490"/>
        <v>0</v>
      </c>
      <c r="CM911">
        <f t="shared" si="491"/>
        <v>0</v>
      </c>
      <c r="CO911" s="95">
        <v>7</v>
      </c>
      <c r="CP911" s="95">
        <v>7</v>
      </c>
      <c r="CQ911">
        <f t="shared" si="492"/>
        <v>0</v>
      </c>
    </row>
    <row r="912" spans="1:95" x14ac:dyDescent="0.25">
      <c r="A912" s="105">
        <v>432914</v>
      </c>
      <c r="B912" t="s">
        <v>4204</v>
      </c>
      <c r="C912" t="s">
        <v>4205</v>
      </c>
      <c r="D912" t="s">
        <v>411</v>
      </c>
      <c r="E912" t="s">
        <v>309</v>
      </c>
      <c r="F912" t="s">
        <v>60</v>
      </c>
      <c r="G912" t="s">
        <v>60</v>
      </c>
      <c r="I912" t="s">
        <v>55</v>
      </c>
      <c r="J912">
        <v>71.16</v>
      </c>
      <c r="L912" s="40">
        <v>0.75</v>
      </c>
      <c r="O912">
        <v>70.41</v>
      </c>
      <c r="P912">
        <v>5.8674999999999997</v>
      </c>
      <c r="T912" t="s">
        <v>227</v>
      </c>
      <c r="U912" t="s">
        <v>57</v>
      </c>
      <c r="V912" t="s">
        <v>228</v>
      </c>
      <c r="W912" s="73" t="s">
        <v>297</v>
      </c>
      <c r="X912" s="74">
        <v>9.49</v>
      </c>
      <c r="Z912" s="76">
        <v>7.49</v>
      </c>
      <c r="AA912" s="27">
        <v>8.9494158321411499E-2</v>
      </c>
      <c r="AC912" s="8" t="s">
        <v>230</v>
      </c>
      <c r="AD912" s="8">
        <v>10.19</v>
      </c>
      <c r="AE912" s="8" t="s">
        <v>231</v>
      </c>
      <c r="AF912" s="8" t="s">
        <v>232</v>
      </c>
      <c r="AH912" s="23">
        <f t="shared" si="497"/>
        <v>6.99</v>
      </c>
      <c r="AI912" s="23">
        <f t="shared" si="498"/>
        <v>9.49</v>
      </c>
      <c r="AJ912" s="23" t="str">
        <f t="shared" si="498"/>
        <v/>
      </c>
      <c r="AK912" s="23">
        <f t="shared" si="498"/>
        <v>7.49</v>
      </c>
      <c r="AM912" s="40">
        <v>74.72</v>
      </c>
      <c r="AN912" s="40">
        <v>21.73</v>
      </c>
      <c r="AO912">
        <v>12</v>
      </c>
      <c r="AP912" s="40">
        <f>(AM912 * 1.05) - L912 - Q912 - K912</f>
        <v>77.706000000000003</v>
      </c>
      <c r="AQ912" t="s">
        <v>60</v>
      </c>
      <c r="AR912" s="40">
        <f>(((AH912)-((AP912/AO912) + ((AN912 * 0.03)/AO912)))/AH912)*100</f>
        <v>6.5833333333333268</v>
      </c>
      <c r="AS912" s="40">
        <f>(((AI912)-((AP912/AO912) + ((AN912 * 0.3)/AO912)))/AI912)*100</f>
        <v>26.040569020021071</v>
      </c>
      <c r="AT912" s="40" t="e">
        <f>(((AJ912)-((AP912/AO912) + ((AN912 * 0.03)/AO912)))/AJ912)*100</f>
        <v>#VALUE!</v>
      </c>
      <c r="AU912" s="40">
        <f>(((AK912)-((AP912/AO912) + ((AN912 * 0.07)/AO912)))/AK912)*100</f>
        <v>11.852358700489544</v>
      </c>
      <c r="BB912" s="77">
        <f>(((AH912)-(((AP912/AO912) + ((AN912 * 0.03)/AO912))-AW912))/AH912)*100</f>
        <v>6.5833333333333268</v>
      </c>
      <c r="BC912" s="78">
        <f>(((AI912)-(((AP912/AO912) + ((AN912 * 0.3)/AO912))-AX912))/AI912)*100</f>
        <v>26.040569020021071</v>
      </c>
      <c r="BD912" s="79" t="e">
        <f>(((AJ912)-(((AP912/AO912) + ((AN912 * 0.03)/AO912))-AY912))/AJ912)*100</f>
        <v>#VALUE!</v>
      </c>
      <c r="BE912" s="80">
        <f>(((AK912)-(((AP912/AO912) + ((AN912 * 0.15)/AO912))-AZ912))/AK912)*100</f>
        <v>9.9182242990654181</v>
      </c>
      <c r="BG912" t="s">
        <v>4206</v>
      </c>
      <c r="BH912" t="s">
        <v>4207</v>
      </c>
      <c r="BJ912" t="s">
        <v>4208</v>
      </c>
      <c r="BM912" t="s">
        <v>4209</v>
      </c>
      <c r="BN912" t="s">
        <v>4210</v>
      </c>
      <c r="BO912" t="s">
        <v>237</v>
      </c>
      <c r="BP912">
        <v>432914</v>
      </c>
      <c r="BQ912" t="e">
        <v>#N/A</v>
      </c>
      <c r="BR912" t="s">
        <v>185</v>
      </c>
      <c r="BS912">
        <v>19</v>
      </c>
      <c r="BT912" s="88">
        <v>27175.31</v>
      </c>
      <c r="BX912">
        <v>11.49</v>
      </c>
      <c r="BY912">
        <v>11.49</v>
      </c>
      <c r="BZ912">
        <f t="shared" si="487"/>
        <v>0</v>
      </c>
      <c r="CC912" t="e">
        <f>VLOOKUP(A912,'[1]RPT 1280 - Edmonton'!$1:$1048576,4,0)</f>
        <v>#N/A</v>
      </c>
      <c r="CE912" t="s">
        <v>6401</v>
      </c>
      <c r="CF912">
        <v>71.16</v>
      </c>
      <c r="CG912">
        <v>0</v>
      </c>
      <c r="CH912">
        <v>0.75</v>
      </c>
      <c r="CI912">
        <v>0</v>
      </c>
      <c r="CJ912">
        <f t="shared" si="488"/>
        <v>0</v>
      </c>
      <c r="CK912">
        <f t="shared" si="489"/>
        <v>0</v>
      </c>
      <c r="CL912">
        <f t="shared" si="490"/>
        <v>0</v>
      </c>
      <c r="CM912">
        <f t="shared" si="491"/>
        <v>0</v>
      </c>
      <c r="CO912" s="95">
        <v>6.99</v>
      </c>
      <c r="CP912" s="95">
        <v>6.99</v>
      </c>
      <c r="CQ912">
        <f t="shared" si="492"/>
        <v>0</v>
      </c>
    </row>
    <row r="913" spans="1:95" x14ac:dyDescent="0.25">
      <c r="A913" s="105">
        <v>432013</v>
      </c>
      <c r="B913" t="s">
        <v>4211</v>
      </c>
      <c r="C913" t="s">
        <v>4205</v>
      </c>
      <c r="D913" t="s">
        <v>411</v>
      </c>
      <c r="E913" t="s">
        <v>309</v>
      </c>
      <c r="F913" t="s">
        <v>60</v>
      </c>
      <c r="G913" t="s">
        <v>60</v>
      </c>
      <c r="J913">
        <f t="shared" ref="J913:L913" si="499">J912</f>
        <v>71.16</v>
      </c>
      <c r="L913" s="40">
        <f t="shared" si="499"/>
        <v>0.75</v>
      </c>
      <c r="O913">
        <f t="shared" ref="O913:P913" si="500">O912</f>
        <v>70.41</v>
      </c>
      <c r="P913">
        <f t="shared" si="500"/>
        <v>5.8674999999999997</v>
      </c>
      <c r="U913" t="s">
        <v>69</v>
      </c>
      <c r="V913" t="s">
        <v>69</v>
      </c>
      <c r="W913" s="73" t="s">
        <v>297</v>
      </c>
      <c r="X913" s="74">
        <v>9.49</v>
      </c>
      <c r="Z913" s="76">
        <v>7.49</v>
      </c>
      <c r="AC913" s="8" t="s">
        <v>69</v>
      </c>
      <c r="AD913" s="8" t="s">
        <v>69</v>
      </c>
      <c r="AE913" s="8" t="s">
        <v>69</v>
      </c>
      <c r="AF913" s="8" t="s">
        <v>69</v>
      </c>
      <c r="AH913" s="23" t="e">
        <f t="shared" si="497"/>
        <v>#VALUE!</v>
      </c>
      <c r="AI913" s="23">
        <f t="shared" si="498"/>
        <v>9.49</v>
      </c>
      <c r="AJ913" s="23" t="str">
        <f t="shared" si="498"/>
        <v/>
      </c>
      <c r="AK913" s="23">
        <f t="shared" si="498"/>
        <v>7.49</v>
      </c>
      <c r="BG913" t="s">
        <v>4212</v>
      </c>
      <c r="BH913" t="s">
        <v>4213</v>
      </c>
      <c r="BJ913" t="s">
        <v>4208</v>
      </c>
      <c r="BM913" t="s">
        <v>4214</v>
      </c>
      <c r="BN913" t="s">
        <v>626</v>
      </c>
      <c r="BO913" t="s">
        <v>237</v>
      </c>
      <c r="BP913">
        <v>432013</v>
      </c>
      <c r="BQ913" t="e">
        <v>#N/A</v>
      </c>
      <c r="BR913" t="s">
        <v>185</v>
      </c>
      <c r="BS913">
        <v>13</v>
      </c>
      <c r="BT913" s="88">
        <v>38271.99</v>
      </c>
      <c r="BX913">
        <v>11.49</v>
      </c>
      <c r="BY913">
        <v>11.49</v>
      </c>
      <c r="BZ913">
        <f t="shared" si="487"/>
        <v>0</v>
      </c>
      <c r="CC913" t="e">
        <f>VLOOKUP(A913,'[1]RPT 1280 - Edmonton'!$1:$1048576,4,0)</f>
        <v>#N/A</v>
      </c>
      <c r="CE913" t="s">
        <v>6401</v>
      </c>
      <c r="CF913">
        <v>71.16</v>
      </c>
      <c r="CG913">
        <v>0</v>
      </c>
      <c r="CH913">
        <v>0.75</v>
      </c>
      <c r="CI913">
        <v>0</v>
      </c>
      <c r="CJ913">
        <f t="shared" si="488"/>
        <v>0</v>
      </c>
      <c r="CK913">
        <f t="shared" si="489"/>
        <v>0</v>
      </c>
      <c r="CL913">
        <f t="shared" si="490"/>
        <v>0</v>
      </c>
      <c r="CM913">
        <f t="shared" si="491"/>
        <v>0</v>
      </c>
    </row>
    <row r="914" spans="1:95" x14ac:dyDescent="0.25">
      <c r="A914" s="105">
        <v>432880</v>
      </c>
      <c r="B914" t="s">
        <v>4215</v>
      </c>
      <c r="C914" t="s">
        <v>4216</v>
      </c>
      <c r="D914" t="s">
        <v>411</v>
      </c>
      <c r="E914" t="s">
        <v>309</v>
      </c>
      <c r="F914" t="s">
        <v>60</v>
      </c>
      <c r="G914" t="s">
        <v>60</v>
      </c>
      <c r="I914" t="s">
        <v>55</v>
      </c>
      <c r="J914">
        <v>70.13</v>
      </c>
      <c r="O914">
        <v>70.13</v>
      </c>
      <c r="P914">
        <v>5.8441666666666698</v>
      </c>
      <c r="Q914" s="99">
        <v>0.6</v>
      </c>
      <c r="T914" t="s">
        <v>227</v>
      </c>
      <c r="U914" t="s">
        <v>57</v>
      </c>
      <c r="V914" t="s">
        <v>228</v>
      </c>
      <c r="W914" s="73" t="s">
        <v>297</v>
      </c>
      <c r="X914" s="74">
        <v>9.49</v>
      </c>
      <c r="Z914" s="76">
        <v>7.49</v>
      </c>
      <c r="AA914" s="27">
        <v>9.3124821173104402E-2</v>
      </c>
      <c r="AC914" s="8" t="s">
        <v>230</v>
      </c>
      <c r="AD914" s="8">
        <v>10.19</v>
      </c>
      <c r="AE914" s="8" t="s">
        <v>231</v>
      </c>
      <c r="AF914" s="8" t="s">
        <v>232</v>
      </c>
      <c r="AH914" s="23">
        <f t="shared" si="497"/>
        <v>6.99</v>
      </c>
      <c r="AI914" s="23">
        <f t="shared" si="498"/>
        <v>9.49</v>
      </c>
      <c r="AJ914" s="23" t="str">
        <f t="shared" si="498"/>
        <v/>
      </c>
      <c r="AK914" s="23">
        <f t="shared" si="498"/>
        <v>7.49</v>
      </c>
      <c r="AM914" s="40">
        <v>73.64</v>
      </c>
      <c r="AN914" s="40">
        <v>13.24</v>
      </c>
      <c r="AO914">
        <v>12</v>
      </c>
      <c r="AP914" s="40">
        <f>(AM914 * 1.05) - L914 - Q914 - K914</f>
        <v>76.722000000000008</v>
      </c>
      <c r="AQ914" t="s">
        <v>60</v>
      </c>
      <c r="AR914" s="40">
        <f>(((AH914)-((AP914/AO914) + ((AN914 * 0.03)/AO914)))/AH914)*100</f>
        <v>8.0600858369098667</v>
      </c>
      <c r="AS914" s="40">
        <f>(((AI914)-((AP914/AO914) + ((AN914 * 0.3)/AO914)))/AI914)*100</f>
        <v>29.141201264488931</v>
      </c>
      <c r="AT914" s="40" t="e">
        <f>(((AJ914)-((AP914/AO914) + ((AN914 * 0.03)/AO914)))/AJ914)*100</f>
        <v>#VALUE!</v>
      </c>
      <c r="AU914" s="40">
        <f>(((AK914)-((AP914/AO914) + ((AN914 * 0.07)/AO914)))/AK914)*100</f>
        <v>13.608366711170451</v>
      </c>
      <c r="BB914" s="77">
        <f>(((AH914)-(((AP914/AO914) + ((AN914 * 0.03)/AO914))-AW914))/AH914)*100</f>
        <v>8.0600858369098667</v>
      </c>
      <c r="BC914" s="78">
        <f>(((AI914)-(((AP914/AO914) + ((AN914 * 0.3)/AO914))-AX914))/AI914)*100</f>
        <v>29.141201264488931</v>
      </c>
      <c r="BD914" s="79" t="e">
        <f>(((AJ914)-(((AP914/AO914) + ((AN914 * 0.03)/AO914))-AY914))/AJ914)*100</f>
        <v>#VALUE!</v>
      </c>
      <c r="BE914" s="80">
        <f>(((AK914)-(((AP914/AO914) + ((AN914 * 0.15)/AO914))-AZ914))/AK914)*100</f>
        <v>12.429906542056075</v>
      </c>
      <c r="BG914" t="s">
        <v>4217</v>
      </c>
      <c r="BH914" t="s">
        <v>4218</v>
      </c>
      <c r="BJ914" t="s">
        <v>4208</v>
      </c>
      <c r="BM914" t="s">
        <v>4219</v>
      </c>
      <c r="BN914" t="s">
        <v>548</v>
      </c>
      <c r="BO914" t="s">
        <v>237</v>
      </c>
      <c r="BP914">
        <v>432880</v>
      </c>
      <c r="BQ914" t="e">
        <v>#N/A</v>
      </c>
      <c r="BR914" t="s">
        <v>67</v>
      </c>
      <c r="BS914">
        <v>13</v>
      </c>
      <c r="BT914" s="88">
        <v>16985.48</v>
      </c>
      <c r="BX914">
        <v>11.49</v>
      </c>
      <c r="BY914">
        <v>11.49</v>
      </c>
      <c r="BZ914">
        <f t="shared" si="487"/>
        <v>0</v>
      </c>
      <c r="CC914" t="e">
        <f>VLOOKUP(A914,'[1]RPT 1280 - Edmonton'!$1:$1048576,4,0)</f>
        <v>#N/A</v>
      </c>
      <c r="CE914" t="s">
        <v>6401</v>
      </c>
      <c r="CF914">
        <v>70.13</v>
      </c>
      <c r="CG914">
        <v>0</v>
      </c>
      <c r="CH914">
        <v>0</v>
      </c>
      <c r="CI914">
        <v>0</v>
      </c>
      <c r="CJ914">
        <f t="shared" si="488"/>
        <v>0</v>
      </c>
      <c r="CK914">
        <f t="shared" si="489"/>
        <v>0</v>
      </c>
      <c r="CL914">
        <f t="shared" si="490"/>
        <v>0</v>
      </c>
      <c r="CM914">
        <f t="shared" si="491"/>
        <v>0</v>
      </c>
      <c r="CO914" s="95">
        <v>6.99</v>
      </c>
      <c r="CP914" s="95">
        <v>6.99</v>
      </c>
      <c r="CQ914">
        <f t="shared" si="492"/>
        <v>0</v>
      </c>
    </row>
    <row r="915" spans="1:95" x14ac:dyDescent="0.25">
      <c r="A915" s="105">
        <v>294926</v>
      </c>
      <c r="B915" t="s">
        <v>4220</v>
      </c>
      <c r="C915" t="s">
        <v>4216</v>
      </c>
      <c r="D915" t="s">
        <v>411</v>
      </c>
      <c r="E915" t="s">
        <v>309</v>
      </c>
      <c r="F915" t="s">
        <v>60</v>
      </c>
      <c r="G915" t="s">
        <v>60</v>
      </c>
      <c r="J915">
        <f t="shared" ref="J915:J919" si="501">J914</f>
        <v>70.13</v>
      </c>
      <c r="O915">
        <f t="shared" ref="O915:P919" si="502">O914</f>
        <v>70.13</v>
      </c>
      <c r="P915">
        <f t="shared" si="502"/>
        <v>5.8441666666666698</v>
      </c>
      <c r="Q915" s="99">
        <v>0.6</v>
      </c>
      <c r="U915" t="s">
        <v>69</v>
      </c>
      <c r="V915" t="s">
        <v>69</v>
      </c>
      <c r="W915" s="73" t="s">
        <v>297</v>
      </c>
      <c r="X915" s="74">
        <v>9.49</v>
      </c>
      <c r="Z915" s="76">
        <v>7.49</v>
      </c>
      <c r="AC915" s="8" t="s">
        <v>69</v>
      </c>
      <c r="AD915" s="8" t="s">
        <v>69</v>
      </c>
      <c r="AE915" s="8" t="s">
        <v>69</v>
      </c>
      <c r="AF915" s="8" t="s">
        <v>69</v>
      </c>
      <c r="AH915" s="23" t="e">
        <f t="shared" si="497"/>
        <v>#VALUE!</v>
      </c>
      <c r="AI915" s="23">
        <f t="shared" si="498"/>
        <v>9.49</v>
      </c>
      <c r="AJ915" s="23" t="str">
        <f t="shared" si="498"/>
        <v/>
      </c>
      <c r="AK915" s="23">
        <f t="shared" si="498"/>
        <v>7.49</v>
      </c>
      <c r="BG915" t="s">
        <v>4221</v>
      </c>
      <c r="BH915" t="s">
        <v>4222</v>
      </c>
      <c r="BJ915" t="s">
        <v>4208</v>
      </c>
      <c r="BM915" t="s">
        <v>4223</v>
      </c>
      <c r="BN915" t="s">
        <v>548</v>
      </c>
      <c r="BO915" t="s">
        <v>237</v>
      </c>
      <c r="BP915">
        <v>294926</v>
      </c>
      <c r="BQ915" t="e">
        <v>#N/A</v>
      </c>
      <c r="BR915" t="s">
        <v>67</v>
      </c>
      <c r="BS915">
        <v>12</v>
      </c>
      <c r="BT915" s="88">
        <v>28223.27</v>
      </c>
      <c r="BX915">
        <v>11.49</v>
      </c>
      <c r="BY915">
        <v>11.49</v>
      </c>
      <c r="BZ915">
        <f t="shared" si="487"/>
        <v>0</v>
      </c>
      <c r="CC915" t="e">
        <f>VLOOKUP(A915,'[1]RPT 1280 - Edmonton'!$1:$1048576,4,0)</f>
        <v>#N/A</v>
      </c>
      <c r="CE915" t="s">
        <v>6401</v>
      </c>
      <c r="CF915">
        <v>70.13</v>
      </c>
      <c r="CG915">
        <v>0</v>
      </c>
      <c r="CH915">
        <v>0</v>
      </c>
      <c r="CI915">
        <v>0</v>
      </c>
      <c r="CJ915">
        <f t="shared" si="488"/>
        <v>0</v>
      </c>
      <c r="CK915">
        <f t="shared" si="489"/>
        <v>0</v>
      </c>
      <c r="CL915">
        <f t="shared" si="490"/>
        <v>0</v>
      </c>
      <c r="CM915">
        <f t="shared" si="491"/>
        <v>0</v>
      </c>
    </row>
    <row r="916" spans="1:95" x14ac:dyDescent="0.25">
      <c r="A916" s="105">
        <v>604561</v>
      </c>
      <c r="B916" t="s">
        <v>4224</v>
      </c>
      <c r="C916" t="s">
        <v>4216</v>
      </c>
      <c r="D916" t="s">
        <v>411</v>
      </c>
      <c r="E916" t="s">
        <v>309</v>
      </c>
      <c r="F916" t="s">
        <v>60</v>
      </c>
      <c r="G916" t="s">
        <v>60</v>
      </c>
      <c r="J916">
        <f t="shared" si="501"/>
        <v>70.13</v>
      </c>
      <c r="O916">
        <f t="shared" si="502"/>
        <v>70.13</v>
      </c>
      <c r="P916">
        <f t="shared" si="502"/>
        <v>5.8441666666666698</v>
      </c>
      <c r="Q916" s="99">
        <v>0.6</v>
      </c>
      <c r="U916" t="s">
        <v>69</v>
      </c>
      <c r="V916" t="s">
        <v>69</v>
      </c>
      <c r="W916" s="73" t="s">
        <v>297</v>
      </c>
      <c r="X916" s="74">
        <v>9.49</v>
      </c>
      <c r="Z916" s="76">
        <v>7.49</v>
      </c>
      <c r="AC916" s="8" t="s">
        <v>69</v>
      </c>
      <c r="AD916" s="8" t="s">
        <v>69</v>
      </c>
      <c r="AE916" s="8" t="s">
        <v>69</v>
      </c>
      <c r="AF916" s="8" t="s">
        <v>69</v>
      </c>
      <c r="AH916" s="23" t="e">
        <f t="shared" si="497"/>
        <v>#VALUE!</v>
      </c>
      <c r="AI916" s="23">
        <f t="shared" si="498"/>
        <v>9.49</v>
      </c>
      <c r="AJ916" s="23" t="str">
        <f t="shared" si="498"/>
        <v/>
      </c>
      <c r="AK916" s="23">
        <f t="shared" si="498"/>
        <v>7.49</v>
      </c>
      <c r="BG916" t="s">
        <v>4225</v>
      </c>
      <c r="BH916" t="s">
        <v>4226</v>
      </c>
      <c r="BJ916" t="s">
        <v>4208</v>
      </c>
      <c r="BM916" t="s">
        <v>4227</v>
      </c>
      <c r="BN916" t="s">
        <v>548</v>
      </c>
      <c r="BO916" t="s">
        <v>237</v>
      </c>
      <c r="BP916">
        <v>604561</v>
      </c>
      <c r="BQ916" t="e">
        <v>#N/A</v>
      </c>
      <c r="BR916" t="s">
        <v>67</v>
      </c>
      <c r="BS916">
        <v>23</v>
      </c>
      <c r="BT916" s="88">
        <v>15276.66</v>
      </c>
      <c r="BX916">
        <v>11.49</v>
      </c>
      <c r="BY916">
        <v>11.49</v>
      </c>
      <c r="BZ916">
        <f t="shared" si="487"/>
        <v>0</v>
      </c>
      <c r="CC916" t="e">
        <f>VLOOKUP(A916,'[1]RPT 1280 - Edmonton'!$1:$1048576,4,0)</f>
        <v>#N/A</v>
      </c>
      <c r="CE916" t="s">
        <v>6401</v>
      </c>
      <c r="CF916">
        <v>70.13</v>
      </c>
      <c r="CG916">
        <v>0</v>
      </c>
      <c r="CH916">
        <v>0</v>
      </c>
      <c r="CI916">
        <v>0</v>
      </c>
      <c r="CJ916">
        <f t="shared" si="488"/>
        <v>0</v>
      </c>
      <c r="CK916">
        <f t="shared" si="489"/>
        <v>0</v>
      </c>
      <c r="CL916">
        <f t="shared" si="490"/>
        <v>0</v>
      </c>
      <c r="CM916">
        <f t="shared" si="491"/>
        <v>0</v>
      </c>
    </row>
    <row r="917" spans="1:95" x14ac:dyDescent="0.25">
      <c r="A917" s="105">
        <v>613109</v>
      </c>
      <c r="B917" t="s">
        <v>4228</v>
      </c>
      <c r="C917" t="s">
        <v>4216</v>
      </c>
      <c r="D917" t="s">
        <v>411</v>
      </c>
      <c r="E917" t="s">
        <v>309</v>
      </c>
      <c r="F917" t="s">
        <v>60</v>
      </c>
      <c r="G917" t="s">
        <v>60</v>
      </c>
      <c r="J917">
        <f t="shared" si="501"/>
        <v>70.13</v>
      </c>
      <c r="O917">
        <f t="shared" si="502"/>
        <v>70.13</v>
      </c>
      <c r="P917">
        <f t="shared" si="502"/>
        <v>5.8441666666666698</v>
      </c>
      <c r="Q917" s="99">
        <v>0.6</v>
      </c>
      <c r="U917" t="s">
        <v>69</v>
      </c>
      <c r="V917" t="s">
        <v>69</v>
      </c>
      <c r="W917" s="73" t="s">
        <v>297</v>
      </c>
      <c r="X917" s="74">
        <v>9.49</v>
      </c>
      <c r="Z917" s="76">
        <v>7.49</v>
      </c>
      <c r="AC917" s="8" t="s">
        <v>69</v>
      </c>
      <c r="AD917" s="8" t="s">
        <v>69</v>
      </c>
      <c r="AE917" s="8" t="s">
        <v>69</v>
      </c>
      <c r="AF917" s="8" t="s">
        <v>69</v>
      </c>
      <c r="AH917" s="23" t="e">
        <f t="shared" si="497"/>
        <v>#VALUE!</v>
      </c>
      <c r="AI917" s="23">
        <f t="shared" si="498"/>
        <v>9.49</v>
      </c>
      <c r="AJ917" s="23" t="str">
        <f t="shared" si="498"/>
        <v/>
      </c>
      <c r="AK917" s="23">
        <f t="shared" si="498"/>
        <v>7.49</v>
      </c>
      <c r="BG917" t="s">
        <v>4229</v>
      </c>
      <c r="BH917" t="s">
        <v>4230</v>
      </c>
      <c r="BJ917" t="s">
        <v>4208</v>
      </c>
      <c r="BM917" t="s">
        <v>4231</v>
      </c>
      <c r="BN917" t="s">
        <v>548</v>
      </c>
      <c r="BO917" t="s">
        <v>237</v>
      </c>
      <c r="BP917">
        <v>613109</v>
      </c>
      <c r="BQ917" t="e">
        <v>#N/A</v>
      </c>
      <c r="BR917" t="s">
        <v>67</v>
      </c>
      <c r="BS917">
        <v>12</v>
      </c>
      <c r="BT917" s="88">
        <v>24377.49</v>
      </c>
      <c r="BX917">
        <v>11.49</v>
      </c>
      <c r="BY917">
        <v>11.49</v>
      </c>
      <c r="BZ917">
        <f t="shared" si="487"/>
        <v>0</v>
      </c>
      <c r="CC917" t="e">
        <f>VLOOKUP(A917,'[1]RPT 1280 - Edmonton'!$1:$1048576,4,0)</f>
        <v>#N/A</v>
      </c>
      <c r="CE917" t="s">
        <v>6401</v>
      </c>
      <c r="CF917">
        <v>70.13</v>
      </c>
      <c r="CG917">
        <v>0</v>
      </c>
      <c r="CH917">
        <v>0</v>
      </c>
      <c r="CI917">
        <v>0</v>
      </c>
      <c r="CJ917">
        <f t="shared" si="488"/>
        <v>0</v>
      </c>
      <c r="CK917">
        <f t="shared" si="489"/>
        <v>0</v>
      </c>
      <c r="CL917">
        <f t="shared" si="490"/>
        <v>0</v>
      </c>
      <c r="CM917">
        <f t="shared" si="491"/>
        <v>0</v>
      </c>
    </row>
    <row r="918" spans="1:95" x14ac:dyDescent="0.25">
      <c r="A918" s="105">
        <v>555268</v>
      </c>
      <c r="B918" t="s">
        <v>4232</v>
      </c>
      <c r="C918" t="s">
        <v>4216</v>
      </c>
      <c r="D918" t="s">
        <v>411</v>
      </c>
      <c r="E918" t="s">
        <v>309</v>
      </c>
      <c r="F918" t="s">
        <v>60</v>
      </c>
      <c r="G918" t="s">
        <v>60</v>
      </c>
      <c r="J918">
        <f t="shared" si="501"/>
        <v>70.13</v>
      </c>
      <c r="O918">
        <f t="shared" si="502"/>
        <v>70.13</v>
      </c>
      <c r="P918">
        <f t="shared" si="502"/>
        <v>5.8441666666666698</v>
      </c>
      <c r="Q918" s="99">
        <v>0.6</v>
      </c>
      <c r="U918" t="s">
        <v>69</v>
      </c>
      <c r="V918" t="s">
        <v>69</v>
      </c>
      <c r="W918" s="73" t="s">
        <v>297</v>
      </c>
      <c r="X918" s="74">
        <v>9.49</v>
      </c>
      <c r="Z918" s="76">
        <v>7.49</v>
      </c>
      <c r="AC918" s="8" t="s">
        <v>69</v>
      </c>
      <c r="AD918" s="8" t="s">
        <v>69</v>
      </c>
      <c r="AE918" s="8" t="s">
        <v>69</v>
      </c>
      <c r="AF918" s="8" t="s">
        <v>69</v>
      </c>
      <c r="AH918" s="23" t="e">
        <f t="shared" si="497"/>
        <v>#VALUE!</v>
      </c>
      <c r="AI918" s="23">
        <f t="shared" si="498"/>
        <v>9.49</v>
      </c>
      <c r="AJ918" s="23" t="str">
        <f t="shared" si="498"/>
        <v/>
      </c>
      <c r="AK918" s="23">
        <f t="shared" si="498"/>
        <v>7.49</v>
      </c>
      <c r="BG918" t="s">
        <v>4233</v>
      </c>
      <c r="BH918" t="s">
        <v>4234</v>
      </c>
      <c r="BJ918" t="s">
        <v>4208</v>
      </c>
      <c r="BM918" t="s">
        <v>4235</v>
      </c>
      <c r="BN918" t="s">
        <v>526</v>
      </c>
      <c r="BO918" t="s">
        <v>237</v>
      </c>
      <c r="BP918">
        <v>555268</v>
      </c>
      <c r="BQ918" t="e">
        <v>#N/A</v>
      </c>
      <c r="BR918" t="s">
        <v>67</v>
      </c>
      <c r="BS918">
        <v>6</v>
      </c>
      <c r="BT918" s="88">
        <v>27378.18</v>
      </c>
      <c r="BX918">
        <v>11.49</v>
      </c>
      <c r="BY918">
        <v>11.49</v>
      </c>
      <c r="BZ918">
        <f t="shared" si="487"/>
        <v>0</v>
      </c>
      <c r="CC918" t="e">
        <f>VLOOKUP(A918,'[1]RPT 1280 - Edmonton'!$1:$1048576,4,0)</f>
        <v>#N/A</v>
      </c>
      <c r="CE918" t="s">
        <v>6401</v>
      </c>
      <c r="CF918">
        <v>70.13</v>
      </c>
      <c r="CG918">
        <v>0</v>
      </c>
      <c r="CH918">
        <v>0</v>
      </c>
      <c r="CI918">
        <v>0</v>
      </c>
      <c r="CJ918">
        <f t="shared" si="488"/>
        <v>0</v>
      </c>
      <c r="CK918">
        <f t="shared" si="489"/>
        <v>0</v>
      </c>
      <c r="CL918">
        <f t="shared" si="490"/>
        <v>0</v>
      </c>
      <c r="CM918">
        <f t="shared" si="491"/>
        <v>0</v>
      </c>
    </row>
    <row r="919" spans="1:95" x14ac:dyDescent="0.25">
      <c r="A919" s="105">
        <v>918334</v>
      </c>
      <c r="B919" t="s">
        <v>4236</v>
      </c>
      <c r="C919" t="s">
        <v>4216</v>
      </c>
      <c r="D919" t="s">
        <v>411</v>
      </c>
      <c r="E919" t="s">
        <v>309</v>
      </c>
      <c r="F919" t="s">
        <v>60</v>
      </c>
      <c r="G919" t="s">
        <v>60</v>
      </c>
      <c r="J919">
        <f t="shared" si="501"/>
        <v>70.13</v>
      </c>
      <c r="O919">
        <f t="shared" si="502"/>
        <v>70.13</v>
      </c>
      <c r="P919">
        <f t="shared" si="502"/>
        <v>5.8441666666666698</v>
      </c>
      <c r="Q919" s="99">
        <v>0.6</v>
      </c>
      <c r="U919" t="s">
        <v>69</v>
      </c>
      <c r="V919" t="s">
        <v>69</v>
      </c>
      <c r="W919" s="73" t="s">
        <v>297</v>
      </c>
      <c r="X919" s="74">
        <v>9.49</v>
      </c>
      <c r="Z919" s="76">
        <v>7.49</v>
      </c>
      <c r="AC919" s="8" t="s">
        <v>69</v>
      </c>
      <c r="AD919" s="8" t="s">
        <v>69</v>
      </c>
      <c r="AE919" s="8" t="s">
        <v>69</v>
      </c>
      <c r="AF919" s="8" t="s">
        <v>69</v>
      </c>
      <c r="AH919" s="23" t="e">
        <f t="shared" si="497"/>
        <v>#VALUE!</v>
      </c>
      <c r="AI919" s="23">
        <f t="shared" si="498"/>
        <v>9.49</v>
      </c>
      <c r="AJ919" s="23" t="str">
        <f t="shared" si="498"/>
        <v/>
      </c>
      <c r="AK919" s="23">
        <f t="shared" si="498"/>
        <v>7.49</v>
      </c>
      <c r="BG919" t="s">
        <v>4237</v>
      </c>
      <c r="BH919" t="s">
        <v>4238</v>
      </c>
      <c r="BJ919" t="s">
        <v>4208</v>
      </c>
      <c r="BM919" t="s">
        <v>4239</v>
      </c>
      <c r="BN919" t="s">
        <v>548</v>
      </c>
      <c r="BO919" t="s">
        <v>237</v>
      </c>
      <c r="BP919">
        <v>918334</v>
      </c>
      <c r="BQ919" t="e">
        <v>#N/A</v>
      </c>
      <c r="BR919" t="s">
        <v>67</v>
      </c>
      <c r="BS919">
        <v>16</v>
      </c>
      <c r="BT919" s="88">
        <v>19665.78</v>
      </c>
      <c r="BX919">
        <v>11.49</v>
      </c>
      <c r="BY919">
        <v>11.49</v>
      </c>
      <c r="BZ919">
        <f t="shared" si="487"/>
        <v>0</v>
      </c>
      <c r="CC919" t="e">
        <f>VLOOKUP(A919,'[1]RPT 1280 - Edmonton'!$1:$1048576,4,0)</f>
        <v>#N/A</v>
      </c>
      <c r="CE919" t="s">
        <v>6401</v>
      </c>
      <c r="CF919">
        <v>70.13</v>
      </c>
      <c r="CG919">
        <v>0</v>
      </c>
      <c r="CH919">
        <v>0</v>
      </c>
      <c r="CI919">
        <v>0</v>
      </c>
      <c r="CJ919">
        <f t="shared" si="488"/>
        <v>0</v>
      </c>
      <c r="CK919">
        <f t="shared" si="489"/>
        <v>0</v>
      </c>
      <c r="CL919">
        <f t="shared" si="490"/>
        <v>0</v>
      </c>
      <c r="CM919">
        <f t="shared" si="491"/>
        <v>0</v>
      </c>
    </row>
    <row r="920" spans="1:95" x14ac:dyDescent="0.25">
      <c r="A920" s="105">
        <v>6412613</v>
      </c>
      <c r="B920" t="s">
        <v>4240</v>
      </c>
      <c r="C920" t="s">
        <v>4205</v>
      </c>
      <c r="D920" t="s">
        <v>411</v>
      </c>
      <c r="E920" t="s">
        <v>309</v>
      </c>
      <c r="F920" t="s">
        <v>60</v>
      </c>
      <c r="G920" t="s">
        <v>60</v>
      </c>
      <c r="I920" t="s">
        <v>55</v>
      </c>
      <c r="J920">
        <v>69.64</v>
      </c>
      <c r="O920">
        <v>69.64</v>
      </c>
      <c r="P920">
        <v>5.8033333333333301</v>
      </c>
      <c r="Q920" s="99">
        <v>0.6</v>
      </c>
      <c r="T920" t="s">
        <v>227</v>
      </c>
      <c r="U920" t="s">
        <v>57</v>
      </c>
      <c r="V920" t="s">
        <v>228</v>
      </c>
      <c r="W920" s="73" t="s">
        <v>297</v>
      </c>
      <c r="X920" s="74">
        <v>9.49</v>
      </c>
      <c r="Z920" s="76">
        <v>7.49</v>
      </c>
      <c r="AA920" s="27">
        <v>9.9102050548402501E-2</v>
      </c>
      <c r="AC920" s="8" t="s">
        <v>230</v>
      </c>
      <c r="AD920" s="8">
        <v>10.19</v>
      </c>
      <c r="AE920" s="8" t="s">
        <v>231</v>
      </c>
      <c r="AF920" s="8" t="s">
        <v>232</v>
      </c>
      <c r="AH920" s="23">
        <f t="shared" si="497"/>
        <v>6.99</v>
      </c>
      <c r="AI920" s="23">
        <f t="shared" si="498"/>
        <v>9.49</v>
      </c>
      <c r="AJ920" s="23" t="str">
        <f t="shared" si="498"/>
        <v/>
      </c>
      <c r="AK920" s="23">
        <f t="shared" si="498"/>
        <v>7.49</v>
      </c>
      <c r="AM920" s="40">
        <v>73.12</v>
      </c>
      <c r="AN920" s="40">
        <v>14.72</v>
      </c>
      <c r="AO920">
        <v>12</v>
      </c>
      <c r="AP920" s="40">
        <f>(AM920 * 1.05) - L920 - Q920 - K920</f>
        <v>76.176000000000016</v>
      </c>
      <c r="AQ920" t="s">
        <v>60</v>
      </c>
      <c r="AR920" s="40">
        <f>(((AH920)-((AP920/AO920) + ((AN920 * 0.03)/AO920)))/AH920)*100</f>
        <v>8.6580829756795161</v>
      </c>
      <c r="AS920" s="40">
        <f>(((AI920)-((AP920/AO920) + ((AN920 * 0.3)/AO920)))/AI920)*100</f>
        <v>29.230769230769209</v>
      </c>
      <c r="AT920" s="40" t="e">
        <f>(((AJ920)-((AP920/AO920) + ((AN920 * 0.03)/AO920)))/AJ920)*100</f>
        <v>#VALUE!</v>
      </c>
      <c r="AU920" s="40">
        <f>(((AK920)-((AP920/AO920) + ((AN920 * 0.07)/AO920)))/AK920)*100</f>
        <v>14.100578549176657</v>
      </c>
      <c r="BB920" s="77">
        <f>(((AH920)-(((AP920/AO920) + ((AN920 * 0.03)/AO920))-AW920))/AH920)*100</f>
        <v>8.6580829756795161</v>
      </c>
      <c r="BC920" s="78">
        <f>(((AI920)-(((AP920/AO920) + ((AN920 * 0.3)/AO920))-AX920))/AI920)*100</f>
        <v>29.230769230769209</v>
      </c>
      <c r="BD920" s="79" t="e">
        <f>(((AJ920)-(((AP920/AO920) + ((AN920 * 0.03)/AO920))-AY920))/AJ920)*100</f>
        <v>#VALUE!</v>
      </c>
      <c r="BE920" s="80">
        <f>(((AK920)-(((AP920/AO920) + ((AN920 * 0.15)/AO920))-AZ920))/AK920)*100</f>
        <v>12.790387182910527</v>
      </c>
      <c r="BG920" t="s">
        <v>4241</v>
      </c>
      <c r="BH920" t="s">
        <v>4242</v>
      </c>
      <c r="BJ920" t="s">
        <v>4208</v>
      </c>
      <c r="BM920" t="s">
        <v>4243</v>
      </c>
      <c r="BN920" t="s">
        <v>4244</v>
      </c>
      <c r="BO920" t="s">
        <v>237</v>
      </c>
      <c r="BP920">
        <v>6412613</v>
      </c>
      <c r="BQ920" t="e">
        <v>#N/A</v>
      </c>
      <c r="BR920" t="s">
        <v>67</v>
      </c>
      <c r="BS920">
        <v>36</v>
      </c>
      <c r="BT920" s="88">
        <v>18941.09</v>
      </c>
      <c r="BX920">
        <v>11.49</v>
      </c>
      <c r="BY920">
        <v>11.49</v>
      </c>
      <c r="BZ920">
        <f t="shared" si="487"/>
        <v>0</v>
      </c>
      <c r="CC920" t="e">
        <f>VLOOKUP(A920,'[1]RPT 1280 - Edmonton'!$1:$1048576,4,0)</f>
        <v>#N/A</v>
      </c>
      <c r="CE920" t="s">
        <v>6401</v>
      </c>
      <c r="CF920">
        <v>69.64</v>
      </c>
      <c r="CG920">
        <v>0</v>
      </c>
      <c r="CH920">
        <v>0</v>
      </c>
      <c r="CI920">
        <v>0</v>
      </c>
      <c r="CJ920">
        <f t="shared" si="488"/>
        <v>0</v>
      </c>
      <c r="CK920">
        <f t="shared" si="489"/>
        <v>0</v>
      </c>
      <c r="CL920">
        <f t="shared" si="490"/>
        <v>0</v>
      </c>
      <c r="CM920">
        <f t="shared" si="491"/>
        <v>0</v>
      </c>
      <c r="CO920" s="95">
        <v>6.99</v>
      </c>
      <c r="CP920" s="95">
        <v>6.99</v>
      </c>
      <c r="CQ920">
        <f t="shared" si="492"/>
        <v>0</v>
      </c>
    </row>
    <row r="921" spans="1:95" x14ac:dyDescent="0.25">
      <c r="A921" s="105">
        <v>706671</v>
      </c>
      <c r="B921" t="s">
        <v>4245</v>
      </c>
      <c r="C921" t="s">
        <v>4246</v>
      </c>
      <c r="D921" t="s">
        <v>53</v>
      </c>
      <c r="E921" t="s">
        <v>309</v>
      </c>
      <c r="F921" t="s">
        <v>60</v>
      </c>
      <c r="G921" t="s">
        <v>60</v>
      </c>
      <c r="I921" t="s">
        <v>55</v>
      </c>
      <c r="J921">
        <v>33.21</v>
      </c>
      <c r="L921" s="40">
        <v>6.2</v>
      </c>
      <c r="O921">
        <v>27.01</v>
      </c>
      <c r="P921">
        <v>4.5016666666666696</v>
      </c>
      <c r="T921" t="s">
        <v>485</v>
      </c>
      <c r="U921" t="s">
        <v>57</v>
      </c>
      <c r="V921" t="s">
        <v>486</v>
      </c>
      <c r="W921" s="73" t="s">
        <v>487</v>
      </c>
      <c r="X921" s="74">
        <v>6.49</v>
      </c>
      <c r="Z921" s="76">
        <v>5.99</v>
      </c>
      <c r="AA921" s="27">
        <v>0.141073163327262</v>
      </c>
      <c r="AC921" s="8" t="s">
        <v>489</v>
      </c>
      <c r="AD921" s="8" t="s">
        <v>490</v>
      </c>
      <c r="AE921" s="8">
        <v>6.99</v>
      </c>
      <c r="AF921" s="8" t="s">
        <v>230</v>
      </c>
      <c r="AH921" s="23">
        <f t="shared" si="497"/>
        <v>5.49</v>
      </c>
      <c r="AI921" s="23">
        <f t="shared" si="498"/>
        <v>6.49</v>
      </c>
      <c r="AJ921" s="23" t="str">
        <f t="shared" si="498"/>
        <v/>
      </c>
      <c r="AK921" s="23">
        <f t="shared" si="498"/>
        <v>5.99</v>
      </c>
      <c r="AM921" s="40">
        <v>33.21</v>
      </c>
      <c r="AN921" s="40">
        <v>7.29</v>
      </c>
      <c r="AO921">
        <v>6</v>
      </c>
      <c r="AP921" s="40">
        <f>(AM921 * 1.05) - L921 - Q921 - K921</f>
        <v>28.670500000000001</v>
      </c>
      <c r="AQ921" t="s">
        <v>60</v>
      </c>
      <c r="AR921" s="40">
        <f>(((AH921)-((AP921/AO921) + ((AN921 * 0.03)/AO921)))/AH921)*100</f>
        <v>12.297510625379473</v>
      </c>
      <c r="AS921" s="40">
        <f>(((AI921)-((AP921/AO921) + ((AN921 * 0.3)/AO921)))/AI921)*100</f>
        <v>20.756291730868011</v>
      </c>
      <c r="AT921" s="40" t="e">
        <f>(((AJ921)-((AP921/AO921) + ((AN921 * 0.03)/AO921)))/AJ921)*100</f>
        <v>#VALUE!</v>
      </c>
      <c r="AU921" s="40">
        <f>(((AK921)-((AP921/AO921) + ((AN921 * 0.07)/AO921)))/AK921)*100</f>
        <v>18.806900389538121</v>
      </c>
      <c r="BB921" s="77">
        <f>(((AH921)-(((AP921/AO921) + ((AN921 * 0.03)/AO921))-AW921))/AH921)*100</f>
        <v>12.297510625379473</v>
      </c>
      <c r="BC921" s="78">
        <f>(((AI921)-(((AP921/AO921) + ((AN921 * 0.3)/AO921))-AX921))/AI921)*100</f>
        <v>20.756291730868011</v>
      </c>
      <c r="BD921" s="79" t="e">
        <f>(((AJ921)-(((AP921/AO921) + ((AN921 * 0.03)/AO921))-AY921))/AJ921)*100</f>
        <v>#VALUE!</v>
      </c>
      <c r="BE921" s="80">
        <f>(((AK921)-(((AP921/AO921) + ((AN921 * 0.15)/AO921))-AZ921))/AK921)*100</f>
        <v>17.184195882025602</v>
      </c>
      <c r="BG921" t="s">
        <v>4247</v>
      </c>
      <c r="BH921" t="s">
        <v>4248</v>
      </c>
      <c r="BJ921" t="s">
        <v>4249</v>
      </c>
      <c r="BM921" t="s">
        <v>4250</v>
      </c>
      <c r="BN921" t="s">
        <v>1060</v>
      </c>
      <c r="BO921" t="s">
        <v>237</v>
      </c>
      <c r="BQ921" t="e">
        <v>#N/A</v>
      </c>
      <c r="BR921" t="e">
        <v>#N/A</v>
      </c>
      <c r="BS921">
        <v>18</v>
      </c>
      <c r="BT921" s="88">
        <v>5593.12</v>
      </c>
      <c r="BX921">
        <v>10.49</v>
      </c>
      <c r="BY921">
        <v>10.49</v>
      </c>
      <c r="BZ921">
        <f t="shared" si="487"/>
        <v>0</v>
      </c>
      <c r="CC921" t="e">
        <f>VLOOKUP(A921,'[1]RPT 1280 - Edmonton'!$1:$1048576,4,0)</f>
        <v>#N/A</v>
      </c>
      <c r="CE921" t="s">
        <v>6402</v>
      </c>
      <c r="CF921">
        <v>33.21</v>
      </c>
      <c r="CG921">
        <v>0</v>
      </c>
      <c r="CH921">
        <v>6.2</v>
      </c>
      <c r="CI921">
        <v>0</v>
      </c>
      <c r="CJ921">
        <f t="shared" si="488"/>
        <v>0</v>
      </c>
      <c r="CK921">
        <f t="shared" si="489"/>
        <v>0</v>
      </c>
      <c r="CL921">
        <f t="shared" si="490"/>
        <v>0</v>
      </c>
      <c r="CM921">
        <f t="shared" si="491"/>
        <v>0</v>
      </c>
      <c r="CO921" s="95">
        <v>5.49</v>
      </c>
      <c r="CP921" s="95">
        <v>5.49</v>
      </c>
      <c r="CQ921">
        <f t="shared" si="492"/>
        <v>0</v>
      </c>
    </row>
    <row r="922" spans="1:95" x14ac:dyDescent="0.25">
      <c r="A922" s="105">
        <v>410985</v>
      </c>
      <c r="B922" t="s">
        <v>4251</v>
      </c>
      <c r="C922" t="s">
        <v>4252</v>
      </c>
      <c r="D922" t="s">
        <v>53</v>
      </c>
      <c r="E922" t="s">
        <v>309</v>
      </c>
      <c r="F922" t="s">
        <v>60</v>
      </c>
      <c r="G922" t="s">
        <v>60</v>
      </c>
      <c r="J922">
        <f t="shared" ref="J922:L924" si="503">J921</f>
        <v>33.21</v>
      </c>
      <c r="L922" s="40">
        <f t="shared" si="503"/>
        <v>6.2</v>
      </c>
      <c r="O922">
        <f t="shared" ref="O922:P924" si="504">O921</f>
        <v>27.01</v>
      </c>
      <c r="P922">
        <f t="shared" si="504"/>
        <v>4.5016666666666696</v>
      </c>
      <c r="U922" t="s">
        <v>69</v>
      </c>
      <c r="V922" t="s">
        <v>69</v>
      </c>
      <c r="W922" s="73" t="s">
        <v>487</v>
      </c>
      <c r="X922" s="74">
        <v>6.49</v>
      </c>
      <c r="Z922" s="76">
        <v>5.99</v>
      </c>
      <c r="AC922" s="8" t="s">
        <v>69</v>
      </c>
      <c r="AD922" s="8" t="s">
        <v>69</v>
      </c>
      <c r="AE922" s="8" t="s">
        <v>69</v>
      </c>
      <c r="AF922" s="8" t="s">
        <v>69</v>
      </c>
      <c r="AH922" s="23" t="e">
        <f t="shared" si="497"/>
        <v>#VALUE!</v>
      </c>
      <c r="AI922" s="23">
        <f t="shared" si="498"/>
        <v>6.49</v>
      </c>
      <c r="AJ922" s="23" t="str">
        <f t="shared" si="498"/>
        <v/>
      </c>
      <c r="AK922" s="23">
        <f t="shared" si="498"/>
        <v>5.99</v>
      </c>
      <c r="BG922" t="s">
        <v>4253</v>
      </c>
      <c r="BH922" t="s">
        <v>4254</v>
      </c>
      <c r="BJ922" t="s">
        <v>4249</v>
      </c>
      <c r="BM922" t="s">
        <v>4255</v>
      </c>
      <c r="BN922" t="s">
        <v>4256</v>
      </c>
      <c r="BO922" t="s">
        <v>237</v>
      </c>
      <c r="BQ922" t="e">
        <v>#N/A</v>
      </c>
      <c r="BR922" t="e">
        <v>#N/A</v>
      </c>
      <c r="BS922">
        <v>15</v>
      </c>
      <c r="BT922" s="88">
        <v>3717.64</v>
      </c>
      <c r="BX922">
        <v>10.49</v>
      </c>
      <c r="BY922">
        <v>10.49</v>
      </c>
      <c r="BZ922">
        <f t="shared" si="487"/>
        <v>0</v>
      </c>
      <c r="CC922" t="e">
        <f>VLOOKUP(A922,'[1]RPT 1280 - Edmonton'!$1:$1048576,4,0)</f>
        <v>#N/A</v>
      </c>
      <c r="CE922" t="s">
        <v>6402</v>
      </c>
      <c r="CF922">
        <v>33.21</v>
      </c>
      <c r="CG922">
        <v>0</v>
      </c>
      <c r="CH922">
        <v>6.2</v>
      </c>
      <c r="CI922">
        <v>0</v>
      </c>
      <c r="CJ922">
        <f t="shared" si="488"/>
        <v>0</v>
      </c>
      <c r="CK922">
        <f t="shared" si="489"/>
        <v>0</v>
      </c>
      <c r="CL922">
        <f t="shared" si="490"/>
        <v>0</v>
      </c>
      <c r="CM922">
        <f t="shared" si="491"/>
        <v>0</v>
      </c>
    </row>
    <row r="923" spans="1:95" x14ac:dyDescent="0.25">
      <c r="A923" s="105">
        <v>809095</v>
      </c>
      <c r="B923" t="s">
        <v>4257</v>
      </c>
      <c r="C923" t="s">
        <v>4258</v>
      </c>
      <c r="D923" t="s">
        <v>53</v>
      </c>
      <c r="E923" t="s">
        <v>309</v>
      </c>
      <c r="F923" t="s">
        <v>60</v>
      </c>
      <c r="G923" t="s">
        <v>60</v>
      </c>
      <c r="J923">
        <f t="shared" si="503"/>
        <v>33.21</v>
      </c>
      <c r="L923" s="40">
        <f t="shared" si="503"/>
        <v>6.2</v>
      </c>
      <c r="O923">
        <f t="shared" si="504"/>
        <v>27.01</v>
      </c>
      <c r="P923">
        <f t="shared" si="504"/>
        <v>4.5016666666666696</v>
      </c>
      <c r="U923" t="s">
        <v>69</v>
      </c>
      <c r="V923" t="s">
        <v>69</v>
      </c>
      <c r="W923" s="73" t="s">
        <v>487</v>
      </c>
      <c r="X923" s="74">
        <v>6.49</v>
      </c>
      <c r="Z923" s="76">
        <v>5.99</v>
      </c>
      <c r="AC923" s="8" t="s">
        <v>69</v>
      </c>
      <c r="AD923" s="8" t="s">
        <v>69</v>
      </c>
      <c r="AE923" s="8" t="s">
        <v>69</v>
      </c>
      <c r="AF923" s="8" t="s">
        <v>69</v>
      </c>
      <c r="AH923" s="23" t="e">
        <f t="shared" si="497"/>
        <v>#VALUE!</v>
      </c>
      <c r="AI923" s="23">
        <f t="shared" si="498"/>
        <v>6.49</v>
      </c>
      <c r="AJ923" s="23" t="str">
        <f t="shared" si="498"/>
        <v/>
      </c>
      <c r="AK923" s="23">
        <f t="shared" si="498"/>
        <v>5.99</v>
      </c>
      <c r="BG923" t="s">
        <v>4259</v>
      </c>
      <c r="BH923" t="s">
        <v>4260</v>
      </c>
      <c r="BJ923" t="s">
        <v>4249</v>
      </c>
      <c r="BM923" t="s">
        <v>4261</v>
      </c>
      <c r="BN923" t="s">
        <v>4262</v>
      </c>
      <c r="BO923" t="s">
        <v>237</v>
      </c>
      <c r="BQ923" t="e">
        <v>#N/A</v>
      </c>
      <c r="BR923" t="e">
        <v>#N/A</v>
      </c>
      <c r="BS923">
        <v>28</v>
      </c>
      <c r="BT923" s="88">
        <v>2783.34</v>
      </c>
      <c r="BX923">
        <v>10.49</v>
      </c>
      <c r="BY923">
        <v>10.49</v>
      </c>
      <c r="BZ923">
        <f t="shared" si="487"/>
        <v>0</v>
      </c>
      <c r="CC923" t="e">
        <f>VLOOKUP(A923,'[1]RPT 1280 - Edmonton'!$1:$1048576,4,0)</f>
        <v>#N/A</v>
      </c>
      <c r="CE923" t="s">
        <v>6402</v>
      </c>
      <c r="CF923">
        <v>33.21</v>
      </c>
      <c r="CG923">
        <v>0</v>
      </c>
      <c r="CH923">
        <v>6.2</v>
      </c>
      <c r="CI923">
        <v>0</v>
      </c>
      <c r="CJ923">
        <f t="shared" si="488"/>
        <v>0</v>
      </c>
      <c r="CK923">
        <f t="shared" si="489"/>
        <v>0</v>
      </c>
      <c r="CL923">
        <f t="shared" si="490"/>
        <v>0</v>
      </c>
      <c r="CM923">
        <f t="shared" si="491"/>
        <v>0</v>
      </c>
    </row>
    <row r="924" spans="1:95" x14ac:dyDescent="0.25">
      <c r="A924" s="105">
        <v>809087</v>
      </c>
      <c r="B924" t="s">
        <v>4263</v>
      </c>
      <c r="C924" t="s">
        <v>4258</v>
      </c>
      <c r="D924" t="s">
        <v>53</v>
      </c>
      <c r="E924" t="s">
        <v>309</v>
      </c>
      <c r="F924" t="s">
        <v>60</v>
      </c>
      <c r="G924" t="s">
        <v>60</v>
      </c>
      <c r="J924">
        <f t="shared" si="503"/>
        <v>33.21</v>
      </c>
      <c r="L924" s="40">
        <f t="shared" si="503"/>
        <v>6.2</v>
      </c>
      <c r="O924">
        <f t="shared" si="504"/>
        <v>27.01</v>
      </c>
      <c r="P924">
        <f t="shared" si="504"/>
        <v>4.5016666666666696</v>
      </c>
      <c r="U924" t="s">
        <v>69</v>
      </c>
      <c r="V924" t="s">
        <v>69</v>
      </c>
      <c r="W924" s="73" t="s">
        <v>487</v>
      </c>
      <c r="X924" s="74">
        <v>6.49</v>
      </c>
      <c r="Z924" s="76">
        <v>5.99</v>
      </c>
      <c r="AC924" s="8" t="s">
        <v>69</v>
      </c>
      <c r="AD924" s="8" t="s">
        <v>69</v>
      </c>
      <c r="AE924" s="8" t="s">
        <v>69</v>
      </c>
      <c r="AF924" s="8" t="s">
        <v>69</v>
      </c>
      <c r="AH924" s="23" t="e">
        <f t="shared" si="497"/>
        <v>#VALUE!</v>
      </c>
      <c r="AI924" s="23">
        <f t="shared" si="498"/>
        <v>6.49</v>
      </c>
      <c r="AJ924" s="23" t="str">
        <f t="shared" si="498"/>
        <v/>
      </c>
      <c r="AK924" s="23">
        <f t="shared" si="498"/>
        <v>5.99</v>
      </c>
      <c r="BG924" t="s">
        <v>4264</v>
      </c>
      <c r="BH924" t="s">
        <v>4265</v>
      </c>
      <c r="BJ924" t="s">
        <v>4249</v>
      </c>
      <c r="BM924" t="s">
        <v>4266</v>
      </c>
      <c r="BN924" t="s">
        <v>1060</v>
      </c>
      <c r="BO924" t="s">
        <v>237</v>
      </c>
      <c r="BQ924" t="e">
        <v>#N/A</v>
      </c>
      <c r="BR924" t="e">
        <v>#N/A</v>
      </c>
      <c r="BS924">
        <v>28</v>
      </c>
      <c r="BT924" s="88">
        <v>3594.88</v>
      </c>
      <c r="BX924">
        <v>10.49</v>
      </c>
      <c r="BY924">
        <v>10.49</v>
      </c>
      <c r="BZ924">
        <f t="shared" si="487"/>
        <v>0</v>
      </c>
      <c r="CC924" t="e">
        <f>VLOOKUP(A924,'[1]RPT 1280 - Edmonton'!$1:$1048576,4,0)</f>
        <v>#N/A</v>
      </c>
      <c r="CE924" t="s">
        <v>6402</v>
      </c>
      <c r="CF924">
        <v>33.21</v>
      </c>
      <c r="CG924">
        <v>0</v>
      </c>
      <c r="CH924">
        <v>6.2</v>
      </c>
      <c r="CI924">
        <v>0</v>
      </c>
      <c r="CJ924">
        <f t="shared" si="488"/>
        <v>0</v>
      </c>
      <c r="CK924">
        <f t="shared" si="489"/>
        <v>0</v>
      </c>
      <c r="CL924">
        <f t="shared" si="490"/>
        <v>0</v>
      </c>
      <c r="CM924">
        <f t="shared" si="491"/>
        <v>0</v>
      </c>
    </row>
    <row r="925" spans="1:95" x14ac:dyDescent="0.25">
      <c r="A925" s="105">
        <v>6420384</v>
      </c>
      <c r="B925" t="s">
        <v>4267</v>
      </c>
      <c r="C925" t="s">
        <v>4268</v>
      </c>
      <c r="D925" t="s">
        <v>53</v>
      </c>
      <c r="E925" t="s">
        <v>185</v>
      </c>
      <c r="F925" t="s">
        <v>60</v>
      </c>
      <c r="G925" t="s">
        <v>60</v>
      </c>
      <c r="I925" t="s">
        <v>205</v>
      </c>
      <c r="J925">
        <v>28.36</v>
      </c>
      <c r="O925">
        <v>28.36</v>
      </c>
      <c r="P925">
        <v>4.7266666666666701</v>
      </c>
      <c r="Q925" s="99">
        <v>0.6</v>
      </c>
      <c r="T925" t="s">
        <v>56</v>
      </c>
      <c r="U925" t="s">
        <v>57</v>
      </c>
      <c r="V925" t="s">
        <v>58</v>
      </c>
      <c r="W925" s="73" t="s">
        <v>4269</v>
      </c>
      <c r="X925" s="74">
        <v>7.19</v>
      </c>
      <c r="Z925" s="76">
        <v>6.99</v>
      </c>
      <c r="AA925" s="27">
        <v>9.12758851035404E-2</v>
      </c>
      <c r="AC925" s="8">
        <v>5.99</v>
      </c>
      <c r="AD925" s="8">
        <v>7.19</v>
      </c>
      <c r="AE925" s="8">
        <v>6.19</v>
      </c>
      <c r="AF925" s="8">
        <v>7.19</v>
      </c>
      <c r="AH925" s="23">
        <f t="shared" si="497"/>
        <v>6.79</v>
      </c>
      <c r="AI925" s="23">
        <f t="shared" si="498"/>
        <v>7.19</v>
      </c>
      <c r="AJ925" s="23" t="str">
        <f t="shared" si="498"/>
        <v/>
      </c>
      <c r="AK925" s="23">
        <f t="shared" si="498"/>
        <v>6.99</v>
      </c>
      <c r="AM925" s="40">
        <v>29.1</v>
      </c>
      <c r="AN925" s="40">
        <v>7.9</v>
      </c>
      <c r="AO925">
        <v>6</v>
      </c>
      <c r="AP925" s="40">
        <f>(AM925 * 1.05) - L925 - Q925 - K925</f>
        <v>29.955000000000002</v>
      </c>
      <c r="AQ925" t="s">
        <v>60</v>
      </c>
      <c r="AR925" s="40">
        <f>(((AH925)-((AP925/AO925) + ((AN925 * 0.03)/AO925)))/AH925)*100</f>
        <v>25.891016200294537</v>
      </c>
      <c r="AS925" s="40">
        <f>(((AI925)-((AP925/AO925) + ((AN925 * 0.3)/AO925)))/AI925)*100</f>
        <v>25.069541029207222</v>
      </c>
      <c r="AT925" s="40" t="e">
        <f>(((AJ925)-((AP925/AO925) + ((AN925 * 0.03)/AO925)))/AJ925)*100</f>
        <v>#VALUE!</v>
      </c>
      <c r="AU925" s="40">
        <f>(((AK925)-((AP925/AO925) + ((AN925 * 0.07)/AO925)))/AK925)*100</f>
        <v>27.257987601335238</v>
      </c>
      <c r="BB925" s="77">
        <f>(((AH925)-(((AP925/AO925) + ((AN925 * 0.03)/AO925))-AW925))/AH925)*100</f>
        <v>25.891016200294537</v>
      </c>
      <c r="BC925" s="78">
        <f>(((AI925)-(((AP925/AO925) + ((AN925 * 0.3)/AO925))-AX925))/AI925)*100</f>
        <v>25.069541029207222</v>
      </c>
      <c r="BD925" s="79" t="e">
        <f>(((AJ925)-(((AP925/AO925) + ((AN925 * 0.03)/AO925))-AY925))/AJ925)*100</f>
        <v>#VALUE!</v>
      </c>
      <c r="BE925" s="80">
        <f>(((AK925)-(((AP925/AO925) + ((AN925 * 0.15)/AO925))-AZ925))/AK925)*100</f>
        <v>25.751072961373389</v>
      </c>
      <c r="BG925" t="s">
        <v>4270</v>
      </c>
      <c r="BH925" t="s">
        <v>4271</v>
      </c>
      <c r="BM925" t="s">
        <v>4272</v>
      </c>
      <c r="BN925" t="s">
        <v>495</v>
      </c>
      <c r="BO925" t="s">
        <v>237</v>
      </c>
      <c r="BP925">
        <v>6420384</v>
      </c>
      <c r="BQ925" t="e">
        <v>#N/A</v>
      </c>
      <c r="BR925" t="e">
        <v>#N/A</v>
      </c>
      <c r="BS925">
        <v>47</v>
      </c>
      <c r="BT925" s="88">
        <v>1770.99</v>
      </c>
      <c r="BX925">
        <v>7.69</v>
      </c>
      <c r="BY925">
        <v>7.69</v>
      </c>
      <c r="BZ925">
        <f t="shared" si="487"/>
        <v>0</v>
      </c>
      <c r="CC925" t="e">
        <f>VLOOKUP(A925,'[1]RPT 1280 - Edmonton'!$1:$1048576,4,0)</f>
        <v>#N/A</v>
      </c>
      <c r="CE925" t="s">
        <v>6402</v>
      </c>
      <c r="CF925">
        <v>28.36</v>
      </c>
      <c r="CG925">
        <v>0</v>
      </c>
      <c r="CH925">
        <v>0</v>
      </c>
      <c r="CI925">
        <v>0</v>
      </c>
      <c r="CJ925">
        <f t="shared" si="488"/>
        <v>0</v>
      </c>
      <c r="CK925">
        <f t="shared" si="489"/>
        <v>0</v>
      </c>
      <c r="CL925">
        <f t="shared" si="490"/>
        <v>0</v>
      </c>
      <c r="CM925">
        <f t="shared" si="491"/>
        <v>0</v>
      </c>
      <c r="CO925" s="95">
        <v>4.99</v>
      </c>
      <c r="CP925" s="95">
        <v>4.99</v>
      </c>
      <c r="CQ925">
        <f t="shared" si="492"/>
        <v>0</v>
      </c>
    </row>
    <row r="926" spans="1:95" x14ac:dyDescent="0.25">
      <c r="A926" s="105">
        <v>6420368</v>
      </c>
      <c r="B926" t="s">
        <v>4273</v>
      </c>
      <c r="C926" t="s">
        <v>4268</v>
      </c>
      <c r="D926" t="s">
        <v>53</v>
      </c>
      <c r="E926" t="s">
        <v>185</v>
      </c>
      <c r="F926" t="s">
        <v>60</v>
      </c>
      <c r="G926" t="s">
        <v>60</v>
      </c>
      <c r="J926">
        <f t="shared" ref="J926:J927" si="505">J925</f>
        <v>28.36</v>
      </c>
      <c r="O926">
        <f t="shared" ref="O926:P927" si="506">O925</f>
        <v>28.36</v>
      </c>
      <c r="P926">
        <f t="shared" si="506"/>
        <v>4.7266666666666701</v>
      </c>
      <c r="Q926" s="99">
        <v>0.6</v>
      </c>
      <c r="U926" t="s">
        <v>69</v>
      </c>
      <c r="V926" t="s">
        <v>69</v>
      </c>
      <c r="W926" s="73" t="s">
        <v>4269</v>
      </c>
      <c r="X926" s="74">
        <v>7.19</v>
      </c>
      <c r="Z926" s="76">
        <v>6.99</v>
      </c>
      <c r="AC926" s="8" t="s">
        <v>69</v>
      </c>
      <c r="AD926" s="8" t="s">
        <v>69</v>
      </c>
      <c r="AE926" s="8" t="s">
        <v>69</v>
      </c>
      <c r="AF926" s="8" t="s">
        <v>69</v>
      </c>
      <c r="AH926" s="23" t="e">
        <f t="shared" si="497"/>
        <v>#VALUE!</v>
      </c>
      <c r="AI926" s="23">
        <f t="shared" si="498"/>
        <v>7.19</v>
      </c>
      <c r="AJ926" s="23" t="str">
        <f t="shared" si="498"/>
        <v/>
      </c>
      <c r="AK926" s="23">
        <f t="shared" si="498"/>
        <v>6.99</v>
      </c>
      <c r="BG926" t="s">
        <v>4274</v>
      </c>
      <c r="BH926" t="s">
        <v>4275</v>
      </c>
      <c r="BM926" t="s">
        <v>4276</v>
      </c>
      <c r="BN926" t="s">
        <v>495</v>
      </c>
      <c r="BO926" t="s">
        <v>237</v>
      </c>
      <c r="BP926">
        <v>6420368</v>
      </c>
      <c r="BQ926" t="e">
        <v>#N/A</v>
      </c>
      <c r="BR926" t="e">
        <v>#N/A</v>
      </c>
      <c r="BS926">
        <v>48</v>
      </c>
      <c r="BT926" s="88">
        <v>1251.0999999999999</v>
      </c>
      <c r="BX926">
        <v>7.69</v>
      </c>
      <c r="BY926">
        <v>7.69</v>
      </c>
      <c r="BZ926">
        <f t="shared" si="487"/>
        <v>0</v>
      </c>
      <c r="CC926" t="e">
        <f>VLOOKUP(A926,'[1]RPT 1280 - Edmonton'!$1:$1048576,4,0)</f>
        <v>#N/A</v>
      </c>
      <c r="CE926" t="s">
        <v>6402</v>
      </c>
      <c r="CF926">
        <v>28.36</v>
      </c>
      <c r="CG926">
        <v>0</v>
      </c>
      <c r="CH926">
        <v>0</v>
      </c>
      <c r="CI926">
        <v>0</v>
      </c>
      <c r="CJ926">
        <f t="shared" si="488"/>
        <v>0</v>
      </c>
      <c r="CK926">
        <f t="shared" si="489"/>
        <v>0</v>
      </c>
      <c r="CL926">
        <f t="shared" si="490"/>
        <v>0</v>
      </c>
      <c r="CM926">
        <f t="shared" si="491"/>
        <v>0</v>
      </c>
    </row>
    <row r="927" spans="1:95" x14ac:dyDescent="0.25">
      <c r="A927" s="105">
        <v>6420376</v>
      </c>
      <c r="B927" t="s">
        <v>4277</v>
      </c>
      <c r="C927" t="s">
        <v>4268</v>
      </c>
      <c r="D927" t="s">
        <v>53</v>
      </c>
      <c r="E927" t="s">
        <v>185</v>
      </c>
      <c r="F927" t="s">
        <v>60</v>
      </c>
      <c r="G927" t="s">
        <v>60</v>
      </c>
      <c r="J927">
        <f t="shared" si="505"/>
        <v>28.36</v>
      </c>
      <c r="O927">
        <f t="shared" si="506"/>
        <v>28.36</v>
      </c>
      <c r="P927">
        <f t="shared" si="506"/>
        <v>4.7266666666666701</v>
      </c>
      <c r="Q927" s="99">
        <v>0.6</v>
      </c>
      <c r="U927" t="s">
        <v>69</v>
      </c>
      <c r="V927" t="s">
        <v>69</v>
      </c>
      <c r="W927" s="73" t="s">
        <v>4269</v>
      </c>
      <c r="X927" s="74">
        <v>7.19</v>
      </c>
      <c r="Z927" s="76">
        <v>6.99</v>
      </c>
      <c r="AC927" s="8" t="s">
        <v>69</v>
      </c>
      <c r="AD927" s="8" t="s">
        <v>69</v>
      </c>
      <c r="AE927" s="8" t="s">
        <v>69</v>
      </c>
      <c r="AF927" s="8" t="s">
        <v>69</v>
      </c>
      <c r="AH927" s="23" t="e">
        <f t="shared" si="497"/>
        <v>#VALUE!</v>
      </c>
      <c r="AI927" s="23">
        <f t="shared" si="498"/>
        <v>7.19</v>
      </c>
      <c r="AJ927" s="23" t="str">
        <f t="shared" si="498"/>
        <v/>
      </c>
      <c r="AK927" s="23">
        <f t="shared" si="498"/>
        <v>6.99</v>
      </c>
      <c r="BG927" t="s">
        <v>4278</v>
      </c>
      <c r="BH927" t="s">
        <v>4279</v>
      </c>
      <c r="BM927" t="s">
        <v>4280</v>
      </c>
      <c r="BN927" t="s">
        <v>495</v>
      </c>
      <c r="BO927" t="s">
        <v>237</v>
      </c>
      <c r="BP927">
        <v>6420376</v>
      </c>
      <c r="BQ927" t="e">
        <v>#N/A</v>
      </c>
      <c r="BR927" t="e">
        <v>#N/A</v>
      </c>
      <c r="BS927">
        <v>48</v>
      </c>
      <c r="BT927" s="88">
        <v>1791.17</v>
      </c>
      <c r="BX927">
        <v>7.69</v>
      </c>
      <c r="BY927">
        <v>7.69</v>
      </c>
      <c r="BZ927">
        <f t="shared" si="487"/>
        <v>0</v>
      </c>
      <c r="CC927" t="e">
        <f>VLOOKUP(A927,'[1]RPT 1280 - Edmonton'!$1:$1048576,4,0)</f>
        <v>#N/A</v>
      </c>
      <c r="CE927" t="s">
        <v>6402</v>
      </c>
      <c r="CF927">
        <v>28.36</v>
      </c>
      <c r="CG927">
        <v>0</v>
      </c>
      <c r="CH927">
        <v>0</v>
      </c>
      <c r="CI927">
        <v>0</v>
      </c>
      <c r="CJ927">
        <f t="shared" si="488"/>
        <v>0</v>
      </c>
      <c r="CK927">
        <f t="shared" si="489"/>
        <v>0</v>
      </c>
      <c r="CL927">
        <f t="shared" si="490"/>
        <v>0</v>
      </c>
      <c r="CM927">
        <f t="shared" si="491"/>
        <v>0</v>
      </c>
    </row>
    <row r="928" spans="1:95" x14ac:dyDescent="0.25">
      <c r="A928">
        <v>272906</v>
      </c>
      <c r="B928" t="s">
        <v>4281</v>
      </c>
      <c r="C928" t="s">
        <v>4282</v>
      </c>
      <c r="D928" t="s">
        <v>53</v>
      </c>
      <c r="E928" t="s">
        <v>67</v>
      </c>
      <c r="F928" t="s">
        <v>60</v>
      </c>
      <c r="G928" t="s">
        <v>60</v>
      </c>
      <c r="I928" t="s">
        <v>55</v>
      </c>
      <c r="J928">
        <v>60.06</v>
      </c>
      <c r="O928">
        <v>60.06</v>
      </c>
      <c r="P928">
        <v>7.5075000000000003</v>
      </c>
      <c r="Q928" s="99">
        <v>0.8</v>
      </c>
      <c r="T928" t="s">
        <v>227</v>
      </c>
      <c r="U928" t="s">
        <v>57</v>
      </c>
      <c r="V928" t="s">
        <v>228</v>
      </c>
      <c r="W928" s="73" t="s">
        <v>4283</v>
      </c>
      <c r="X928" s="74" t="s">
        <v>230</v>
      </c>
      <c r="Z928" s="76">
        <v>10.99</v>
      </c>
      <c r="AA928" s="27">
        <v>0.101552217453505</v>
      </c>
      <c r="AC928" s="8" t="s">
        <v>230</v>
      </c>
      <c r="AD928" s="8">
        <v>10.19</v>
      </c>
      <c r="AE928" s="8" t="s">
        <v>231</v>
      </c>
      <c r="AF928" s="8" t="s">
        <v>232</v>
      </c>
      <c r="AH928" s="23">
        <f t="shared" si="497"/>
        <v>9.99</v>
      </c>
      <c r="AI928" s="23" t="str">
        <f t="shared" si="498"/>
        <v>8.49</v>
      </c>
      <c r="AJ928" s="23" t="str">
        <f t="shared" si="498"/>
        <v/>
      </c>
      <c r="AK928" s="23">
        <f t="shared" si="498"/>
        <v>10.99</v>
      </c>
      <c r="AM928" s="40">
        <v>61.62</v>
      </c>
      <c r="AN928" s="40">
        <v>14.44</v>
      </c>
      <c r="AO928">
        <v>8</v>
      </c>
      <c r="AP928" s="40">
        <f>(AM928 * 1.05) - L928 - Q928 - K928</f>
        <v>63.900999999999996</v>
      </c>
      <c r="AQ928" t="s">
        <v>60</v>
      </c>
      <c r="AR928" s="40">
        <f>(((AH928)-((AP928/AO928) + ((AN928 * 0.03)/AO928)))/AH928)*100</f>
        <v>19.501751751751758</v>
      </c>
      <c r="AS928" s="40">
        <f>(((AI928)-((AP928/AO928) + ((AN928 * 0.3)/AO928)))/AI928)*100</f>
        <v>-0.46083627797406979</v>
      </c>
      <c r="AT928" s="40" t="e">
        <f>(((AJ928)-((AP928/AO928) + ((AN928 * 0.03)/AO928)))/AJ928)*100</f>
        <v>#VALUE!</v>
      </c>
      <c r="AU928" s="40">
        <f>(((AK928)-((AP928/AO928) + ((AN928 * 0.07)/AO928)))/AK928)*100</f>
        <v>26.169472247497726</v>
      </c>
      <c r="BB928" s="77">
        <f>(((AH928)-(((AP928/AO928) + ((AN928 * 0.03)/AO928))-AW928))/AH928)*100</f>
        <v>19.501751751751758</v>
      </c>
      <c r="BC928" s="78">
        <f>(((AI928)-(((AP928/AO928) + ((AN928 * 0.3)/AO928))-AX928))/AI928)*100</f>
        <v>-0.46083627797406979</v>
      </c>
      <c r="BD928" s="79" t="e">
        <f>(((AJ928)-(((AP928/AO928) + ((AN928 * 0.03)/AO928))-AY928))/AJ928)*100</f>
        <v>#VALUE!</v>
      </c>
      <c r="BE928" s="80">
        <f>(((AK928)-(((AP928/AO928) + ((AN928 * 0.15)/AO928))-AZ928))/AK928)*100</f>
        <v>24.855550500454967</v>
      </c>
      <c r="BG928" t="s">
        <v>4284</v>
      </c>
      <c r="BH928" t="s">
        <v>4285</v>
      </c>
      <c r="BM928" t="s">
        <v>4286</v>
      </c>
      <c r="BN928" t="s">
        <v>293</v>
      </c>
      <c r="BO928" t="s">
        <v>237</v>
      </c>
      <c r="BP928">
        <v>272906</v>
      </c>
      <c r="BQ928" t="s">
        <v>67</v>
      </c>
      <c r="BR928" t="e">
        <v>#N/A</v>
      </c>
      <c r="BS928">
        <v>34</v>
      </c>
      <c r="BT928" s="88">
        <v>13468.52</v>
      </c>
      <c r="BX928">
        <v>10.99</v>
      </c>
      <c r="BY928">
        <v>10.99</v>
      </c>
      <c r="BZ928">
        <f t="shared" si="487"/>
        <v>0</v>
      </c>
      <c r="CC928" t="e">
        <f>VLOOKUP(A928,'[1]RPT 1280 - Edmonton'!$1:$1048576,4,0)</f>
        <v>#N/A</v>
      </c>
      <c r="CE928" t="s">
        <v>6402</v>
      </c>
      <c r="CF928">
        <v>60.06</v>
      </c>
      <c r="CG928">
        <v>0</v>
      </c>
      <c r="CH928">
        <v>0</v>
      </c>
      <c r="CI928">
        <v>0</v>
      </c>
      <c r="CJ928">
        <f t="shared" si="488"/>
        <v>0</v>
      </c>
      <c r="CK928">
        <f t="shared" si="489"/>
        <v>0</v>
      </c>
      <c r="CL928">
        <f t="shared" si="490"/>
        <v>0</v>
      </c>
      <c r="CM928">
        <f t="shared" si="491"/>
        <v>0</v>
      </c>
      <c r="CO928" s="95">
        <v>6.99</v>
      </c>
      <c r="CP928" s="95">
        <v>6.99</v>
      </c>
      <c r="CQ928">
        <f t="shared" si="492"/>
        <v>0</v>
      </c>
    </row>
    <row r="929" spans="1:95" x14ac:dyDescent="0.25">
      <c r="A929">
        <v>6281570</v>
      </c>
      <c r="B929" t="s">
        <v>4287</v>
      </c>
      <c r="C929" t="s">
        <v>4282</v>
      </c>
      <c r="D929" t="s">
        <v>53</v>
      </c>
      <c r="E929" t="s">
        <v>67</v>
      </c>
      <c r="F929" t="s">
        <v>60</v>
      </c>
      <c r="G929" t="s">
        <v>60</v>
      </c>
      <c r="J929">
        <f t="shared" ref="J929:J930" si="507">J928</f>
        <v>60.06</v>
      </c>
      <c r="O929">
        <f t="shared" ref="O929:P930" si="508">O928</f>
        <v>60.06</v>
      </c>
      <c r="P929">
        <f t="shared" si="508"/>
        <v>7.5075000000000003</v>
      </c>
      <c r="Q929" s="99">
        <v>0.8</v>
      </c>
      <c r="U929" t="s">
        <v>69</v>
      </c>
      <c r="V929" t="s">
        <v>69</v>
      </c>
      <c r="W929" s="73" t="s">
        <v>362</v>
      </c>
      <c r="X929" s="74" t="s">
        <v>362</v>
      </c>
      <c r="Z929" s="76" t="s">
        <v>362</v>
      </c>
      <c r="AC929" s="8" t="s">
        <v>69</v>
      </c>
      <c r="AD929" s="8" t="s">
        <v>69</v>
      </c>
      <c r="AE929" s="8" t="s">
        <v>69</v>
      </c>
      <c r="AF929" s="8" t="s">
        <v>69</v>
      </c>
      <c r="AH929" s="23" t="str">
        <f t="shared" si="497"/>
        <v/>
      </c>
      <c r="AI929" s="23" t="str">
        <f t="shared" si="498"/>
        <v/>
      </c>
      <c r="AJ929" s="23" t="str">
        <f t="shared" si="498"/>
        <v/>
      </c>
      <c r="AK929" s="23" t="str">
        <f t="shared" si="498"/>
        <v/>
      </c>
      <c r="BG929" t="s">
        <v>4288</v>
      </c>
      <c r="BH929" t="s">
        <v>4289</v>
      </c>
      <c r="BJ929" t="s">
        <v>4290</v>
      </c>
      <c r="BM929" t="s">
        <v>4291</v>
      </c>
      <c r="BN929" t="s">
        <v>4292</v>
      </c>
      <c r="BO929" t="s">
        <v>237</v>
      </c>
      <c r="BP929">
        <v>6281570</v>
      </c>
      <c r="BQ929" t="s">
        <v>67</v>
      </c>
      <c r="BR929" t="e">
        <v>#N/A</v>
      </c>
      <c r="BS929">
        <v>28</v>
      </c>
      <c r="BT929" s="88">
        <v>15365.59</v>
      </c>
      <c r="BX929">
        <v>10.99</v>
      </c>
      <c r="BY929">
        <v>10.99</v>
      </c>
      <c r="BZ929">
        <f t="shared" si="487"/>
        <v>0</v>
      </c>
      <c r="CC929" t="e">
        <f>VLOOKUP(A929,'[1]RPT 1280 - Edmonton'!$1:$1048576,4,0)</f>
        <v>#N/A</v>
      </c>
      <c r="CE929" t="s">
        <v>6402</v>
      </c>
      <c r="CF929">
        <v>60.06</v>
      </c>
      <c r="CG929">
        <v>0</v>
      </c>
      <c r="CH929">
        <v>0</v>
      </c>
      <c r="CI929">
        <v>0</v>
      </c>
      <c r="CJ929">
        <f t="shared" si="488"/>
        <v>0</v>
      </c>
      <c r="CK929">
        <f t="shared" si="489"/>
        <v>0</v>
      </c>
      <c r="CL929">
        <f t="shared" si="490"/>
        <v>0</v>
      </c>
      <c r="CM929">
        <f t="shared" si="491"/>
        <v>0</v>
      </c>
    </row>
    <row r="930" spans="1:95" x14ac:dyDescent="0.25">
      <c r="A930">
        <v>6284582</v>
      </c>
      <c r="B930" t="s">
        <v>4293</v>
      </c>
      <c r="C930" t="s">
        <v>4282</v>
      </c>
      <c r="D930" t="s">
        <v>53</v>
      </c>
      <c r="E930" t="s">
        <v>67</v>
      </c>
      <c r="F930" t="s">
        <v>60</v>
      </c>
      <c r="G930" t="s">
        <v>60</v>
      </c>
      <c r="J930">
        <f t="shared" si="507"/>
        <v>60.06</v>
      </c>
      <c r="O930">
        <f t="shared" si="508"/>
        <v>60.06</v>
      </c>
      <c r="P930">
        <f t="shared" si="508"/>
        <v>7.5075000000000003</v>
      </c>
      <c r="Q930" s="99">
        <v>0.8</v>
      </c>
      <c r="U930" t="s">
        <v>69</v>
      </c>
      <c r="V930" t="s">
        <v>69</v>
      </c>
      <c r="W930" s="73" t="s">
        <v>362</v>
      </c>
      <c r="X930" s="74" t="s">
        <v>362</v>
      </c>
      <c r="Z930" s="76" t="s">
        <v>362</v>
      </c>
      <c r="AC930" s="8" t="s">
        <v>69</v>
      </c>
      <c r="AD930" s="8" t="s">
        <v>69</v>
      </c>
      <c r="AE930" s="8" t="s">
        <v>69</v>
      </c>
      <c r="AF930" s="8" t="s">
        <v>69</v>
      </c>
      <c r="AH930" s="23" t="str">
        <f t="shared" si="497"/>
        <v/>
      </c>
      <c r="AI930" s="23" t="str">
        <f t="shared" si="498"/>
        <v/>
      </c>
      <c r="AJ930" s="23" t="str">
        <f t="shared" si="498"/>
        <v/>
      </c>
      <c r="AK930" s="23" t="str">
        <f t="shared" si="498"/>
        <v/>
      </c>
      <c r="BG930" t="s">
        <v>4294</v>
      </c>
      <c r="BH930" t="s">
        <v>4295</v>
      </c>
      <c r="BM930" t="s">
        <v>4296</v>
      </c>
      <c r="BN930" t="s">
        <v>4297</v>
      </c>
      <c r="BO930" t="s">
        <v>237</v>
      </c>
      <c r="BP930">
        <v>6284582</v>
      </c>
      <c r="BQ930" t="s">
        <v>67</v>
      </c>
      <c r="BR930" t="e">
        <v>#N/A</v>
      </c>
      <c r="BS930">
        <v>33</v>
      </c>
      <c r="BT930" s="88">
        <v>20609.169999999998</v>
      </c>
      <c r="BX930">
        <v>10.99</v>
      </c>
      <c r="BY930">
        <v>10.99</v>
      </c>
      <c r="BZ930">
        <f t="shared" si="487"/>
        <v>0</v>
      </c>
      <c r="CC930" t="e">
        <f>VLOOKUP(A930,'[1]RPT 1280 - Edmonton'!$1:$1048576,4,0)</f>
        <v>#N/A</v>
      </c>
      <c r="CE930" t="s">
        <v>6402</v>
      </c>
      <c r="CF930">
        <v>60.06</v>
      </c>
      <c r="CG930">
        <v>0</v>
      </c>
      <c r="CH930">
        <v>0</v>
      </c>
      <c r="CI930">
        <v>0</v>
      </c>
      <c r="CJ930">
        <f t="shared" si="488"/>
        <v>0</v>
      </c>
      <c r="CK930">
        <f t="shared" si="489"/>
        <v>0</v>
      </c>
      <c r="CL930">
        <f t="shared" si="490"/>
        <v>0</v>
      </c>
      <c r="CM930">
        <f t="shared" si="491"/>
        <v>0</v>
      </c>
    </row>
    <row r="931" spans="1:95" x14ac:dyDescent="0.25">
      <c r="A931">
        <v>117911</v>
      </c>
      <c r="B931" t="s">
        <v>4298</v>
      </c>
      <c r="C931" t="s">
        <v>4299</v>
      </c>
      <c r="D931" t="s">
        <v>53</v>
      </c>
      <c r="E931" t="s">
        <v>67</v>
      </c>
      <c r="F931" t="s">
        <v>60</v>
      </c>
      <c r="G931" t="s">
        <v>60</v>
      </c>
      <c r="I931" t="s">
        <v>55</v>
      </c>
      <c r="J931">
        <v>52.39</v>
      </c>
      <c r="O931">
        <v>52.39</v>
      </c>
      <c r="P931">
        <v>4.3658333333333301</v>
      </c>
      <c r="T931" t="s">
        <v>485</v>
      </c>
      <c r="U931" t="s">
        <v>57</v>
      </c>
      <c r="V931" t="s">
        <v>486</v>
      </c>
      <c r="W931" s="73" t="s">
        <v>487</v>
      </c>
      <c r="X931" s="74" t="s">
        <v>488</v>
      </c>
      <c r="Z931" s="76">
        <v>6.99</v>
      </c>
      <c r="AA931" s="27">
        <v>0.16496432908318201</v>
      </c>
      <c r="AC931" s="8" t="s">
        <v>489</v>
      </c>
      <c r="AD931" s="8" t="s">
        <v>490</v>
      </c>
      <c r="AE931" s="8">
        <v>6.99</v>
      </c>
      <c r="AF931" s="8" t="s">
        <v>230</v>
      </c>
      <c r="AH931" s="23">
        <f t="shared" si="497"/>
        <v>5.49</v>
      </c>
      <c r="AI931" s="23" t="str">
        <f t="shared" si="498"/>
        <v>6.49</v>
      </c>
      <c r="AJ931" s="23" t="str">
        <f t="shared" si="498"/>
        <v/>
      </c>
      <c r="AK931" s="23">
        <f t="shared" si="498"/>
        <v>6.99</v>
      </c>
      <c r="AM931" s="40">
        <v>53.75</v>
      </c>
      <c r="AN931" s="40">
        <v>29</v>
      </c>
      <c r="AO931">
        <v>12</v>
      </c>
      <c r="AP931" s="40">
        <f>(AM931 * 1.05) - L931 - Q931 - K931</f>
        <v>56.4375</v>
      </c>
      <c r="AQ931" t="s">
        <v>60</v>
      </c>
      <c r="AR931" s="40">
        <f>(((AH931)-((AP931/AO931) + ((AN931 * 0.03)/AO931)))/AH931)*100</f>
        <v>13.012295081967221</v>
      </c>
      <c r="AS931" s="40">
        <f>(((AI931)-((AP931/AO931) + ((AN931 * 0.3)/AO931)))/AI931)*100</f>
        <v>16.361710323574737</v>
      </c>
      <c r="AT931" s="40" t="e">
        <f>(((AJ931)-((AP931/AO931) + ((AN931 * 0.03)/AO931)))/AJ931)*100</f>
        <v>#VALUE!</v>
      </c>
      <c r="AU931" s="40">
        <f>(((AK931)-((AP931/AO931) + ((AN931 * 0.07)/AO931)))/AK931)*100</f>
        <v>30.296256556986172</v>
      </c>
      <c r="BB931" s="77">
        <f>(((AH931)-(((AP931/AO931) + ((AN931 * 0.03)/AO931))-AW931))/AH931)*100</f>
        <v>13.012295081967221</v>
      </c>
      <c r="BC931" s="78">
        <f>(((AI931)-(((AP931/AO931) + ((AN931 * 0.3)/AO931))-AX931))/AI931)*100</f>
        <v>16.361710323574737</v>
      </c>
      <c r="BD931" s="79" t="e">
        <f>(((AJ931)-(((AP931/AO931) + ((AN931 * 0.03)/AO931))-AY931))/AJ931)*100</f>
        <v>#VALUE!</v>
      </c>
      <c r="BE931" s="80">
        <f>(((AK931)-(((AP931/AO931) + ((AN931 * 0.15)/AO931))-AZ931))/AK931)*100</f>
        <v>27.530400572246073</v>
      </c>
      <c r="BG931" t="s">
        <v>4300</v>
      </c>
      <c r="BH931" t="s">
        <v>4301</v>
      </c>
      <c r="BJ931" t="s">
        <v>4302</v>
      </c>
      <c r="BM931" t="s">
        <v>4303</v>
      </c>
      <c r="BN931" t="s">
        <v>300</v>
      </c>
      <c r="BO931" t="s">
        <v>197</v>
      </c>
      <c r="BP931">
        <v>117911</v>
      </c>
      <c r="BQ931" t="e">
        <v>#N/A</v>
      </c>
      <c r="BR931" t="s">
        <v>67</v>
      </c>
      <c r="BS931">
        <v>46</v>
      </c>
      <c r="BT931" s="88">
        <v>2310.86</v>
      </c>
      <c r="BX931">
        <v>7.19</v>
      </c>
      <c r="BY931">
        <v>7.19</v>
      </c>
      <c r="BZ931">
        <f t="shared" si="487"/>
        <v>0</v>
      </c>
      <c r="CC931" t="e">
        <f>VLOOKUP(A931,'[1]RPT 1280 - Edmonton'!$1:$1048576,4,0)</f>
        <v>#N/A</v>
      </c>
      <c r="CE931" t="s">
        <v>6402</v>
      </c>
      <c r="CF931">
        <v>52.39</v>
      </c>
      <c r="CG931">
        <v>0</v>
      </c>
      <c r="CH931">
        <v>0</v>
      </c>
      <c r="CI931">
        <v>0</v>
      </c>
      <c r="CJ931">
        <f t="shared" si="488"/>
        <v>0</v>
      </c>
      <c r="CK931">
        <f t="shared" si="489"/>
        <v>0</v>
      </c>
      <c r="CL931">
        <f t="shared" si="490"/>
        <v>0</v>
      </c>
      <c r="CM931">
        <f t="shared" si="491"/>
        <v>0</v>
      </c>
      <c r="CO931" s="95">
        <v>5.49</v>
      </c>
      <c r="CP931" s="95">
        <v>5.49</v>
      </c>
      <c r="CQ931">
        <f t="shared" si="492"/>
        <v>0</v>
      </c>
    </row>
    <row r="932" spans="1:95" x14ac:dyDescent="0.25">
      <c r="A932">
        <v>2421055</v>
      </c>
      <c r="B932" t="s">
        <v>4304</v>
      </c>
      <c r="C932" t="s">
        <v>4299</v>
      </c>
      <c r="D932" t="s">
        <v>53</v>
      </c>
      <c r="E932" t="s">
        <v>67</v>
      </c>
      <c r="F932" t="s">
        <v>60</v>
      </c>
      <c r="G932" t="s">
        <v>60</v>
      </c>
      <c r="J932">
        <f t="shared" ref="J932:J933" si="509">J931</f>
        <v>52.39</v>
      </c>
      <c r="O932">
        <f t="shared" ref="O932:P933" si="510">O931</f>
        <v>52.39</v>
      </c>
      <c r="P932">
        <f t="shared" si="510"/>
        <v>4.3658333333333301</v>
      </c>
      <c r="U932" t="s">
        <v>69</v>
      </c>
      <c r="V932" t="s">
        <v>69</v>
      </c>
      <c r="W932" s="73" t="s">
        <v>362</v>
      </c>
      <c r="X932" s="74" t="s">
        <v>362</v>
      </c>
      <c r="Z932" s="76" t="s">
        <v>362</v>
      </c>
      <c r="AC932" s="8" t="s">
        <v>69</v>
      </c>
      <c r="AD932" s="8" t="s">
        <v>69</v>
      </c>
      <c r="AE932" s="8" t="s">
        <v>69</v>
      </c>
      <c r="AF932" s="8" t="s">
        <v>69</v>
      </c>
      <c r="AH932" s="23" t="str">
        <f t="shared" si="497"/>
        <v/>
      </c>
      <c r="AI932" s="23" t="str">
        <f t="shared" si="498"/>
        <v/>
      </c>
      <c r="AJ932" s="23" t="str">
        <f t="shared" si="498"/>
        <v/>
      </c>
      <c r="AK932" s="23" t="str">
        <f t="shared" si="498"/>
        <v/>
      </c>
      <c r="BG932" t="s">
        <v>4305</v>
      </c>
      <c r="BH932" t="s">
        <v>4306</v>
      </c>
      <c r="BJ932" t="s">
        <v>4302</v>
      </c>
      <c r="BM932" t="s">
        <v>4307</v>
      </c>
      <c r="BN932" t="s">
        <v>300</v>
      </c>
      <c r="BO932" t="s">
        <v>197</v>
      </c>
      <c r="BP932">
        <v>2421055</v>
      </c>
      <c r="BQ932" t="e">
        <v>#N/A</v>
      </c>
      <c r="BR932" t="s">
        <v>67</v>
      </c>
      <c r="BS932">
        <v>18</v>
      </c>
      <c r="BT932" s="88">
        <v>13654.49</v>
      </c>
      <c r="BX932">
        <v>7.19</v>
      </c>
      <c r="BY932">
        <v>7.19</v>
      </c>
      <c r="BZ932">
        <f t="shared" si="487"/>
        <v>0</v>
      </c>
      <c r="CC932" t="e">
        <f>VLOOKUP(A932,'[1]RPT 1280 - Edmonton'!$1:$1048576,4,0)</f>
        <v>#N/A</v>
      </c>
      <c r="CE932" t="s">
        <v>6402</v>
      </c>
      <c r="CF932">
        <v>52.39</v>
      </c>
      <c r="CG932">
        <v>0</v>
      </c>
      <c r="CH932">
        <v>0</v>
      </c>
      <c r="CI932">
        <v>0</v>
      </c>
      <c r="CJ932">
        <f t="shared" si="488"/>
        <v>0</v>
      </c>
      <c r="CK932">
        <f t="shared" si="489"/>
        <v>0</v>
      </c>
      <c r="CL932">
        <f t="shared" si="490"/>
        <v>0</v>
      </c>
      <c r="CM932">
        <f t="shared" si="491"/>
        <v>0</v>
      </c>
    </row>
    <row r="933" spans="1:95" x14ac:dyDescent="0.25">
      <c r="A933">
        <v>2421071</v>
      </c>
      <c r="B933" t="s">
        <v>4308</v>
      </c>
      <c r="C933" t="s">
        <v>4299</v>
      </c>
      <c r="D933" t="s">
        <v>53</v>
      </c>
      <c r="E933" t="s">
        <v>67</v>
      </c>
      <c r="F933" t="s">
        <v>60</v>
      </c>
      <c r="G933" t="s">
        <v>60</v>
      </c>
      <c r="J933">
        <f t="shared" si="509"/>
        <v>52.39</v>
      </c>
      <c r="O933">
        <f t="shared" si="510"/>
        <v>52.39</v>
      </c>
      <c r="P933">
        <f t="shared" si="510"/>
        <v>4.3658333333333301</v>
      </c>
      <c r="U933" t="s">
        <v>69</v>
      </c>
      <c r="V933" t="s">
        <v>69</v>
      </c>
      <c r="W933" s="73" t="s">
        <v>362</v>
      </c>
      <c r="X933" s="74" t="s">
        <v>362</v>
      </c>
      <c r="Z933" s="76" t="s">
        <v>362</v>
      </c>
      <c r="AC933" s="8" t="s">
        <v>69</v>
      </c>
      <c r="AD933" s="8" t="s">
        <v>69</v>
      </c>
      <c r="AE933" s="8" t="s">
        <v>69</v>
      </c>
      <c r="AF933" s="8" t="s">
        <v>69</v>
      </c>
      <c r="AH933" s="23" t="str">
        <f t="shared" si="497"/>
        <v/>
      </c>
      <c r="AI933" s="23" t="str">
        <f t="shared" si="498"/>
        <v/>
      </c>
      <c r="AJ933" s="23" t="str">
        <f t="shared" si="498"/>
        <v/>
      </c>
      <c r="AK933" s="23" t="str">
        <f t="shared" si="498"/>
        <v/>
      </c>
      <c r="BG933" t="s">
        <v>4309</v>
      </c>
      <c r="BH933" t="s">
        <v>4310</v>
      </c>
      <c r="BJ933" t="s">
        <v>4302</v>
      </c>
      <c r="BM933" t="s">
        <v>4311</v>
      </c>
      <c r="BN933" t="s">
        <v>300</v>
      </c>
      <c r="BO933" t="s">
        <v>197</v>
      </c>
      <c r="BP933">
        <v>2421071</v>
      </c>
      <c r="BQ933" t="e">
        <v>#N/A</v>
      </c>
      <c r="BR933" t="s">
        <v>67</v>
      </c>
      <c r="BS933">
        <v>32</v>
      </c>
      <c r="BT933" s="88">
        <v>3731.59</v>
      </c>
      <c r="BX933">
        <v>7.19</v>
      </c>
      <c r="BY933">
        <v>7.19</v>
      </c>
      <c r="BZ933">
        <f t="shared" si="487"/>
        <v>0</v>
      </c>
      <c r="CC933" t="e">
        <f>VLOOKUP(A933,'[1]RPT 1280 - Edmonton'!$1:$1048576,4,0)</f>
        <v>#N/A</v>
      </c>
      <c r="CE933" t="s">
        <v>6402</v>
      </c>
      <c r="CF933">
        <v>52.39</v>
      </c>
      <c r="CG933">
        <v>0</v>
      </c>
      <c r="CH933">
        <v>0</v>
      </c>
      <c r="CI933">
        <v>0</v>
      </c>
      <c r="CJ933">
        <f t="shared" si="488"/>
        <v>0</v>
      </c>
      <c r="CK933">
        <f t="shared" si="489"/>
        <v>0</v>
      </c>
      <c r="CL933">
        <f t="shared" si="490"/>
        <v>0</v>
      </c>
      <c r="CM933">
        <f t="shared" si="491"/>
        <v>0</v>
      </c>
    </row>
    <row r="934" spans="1:95" x14ac:dyDescent="0.25">
      <c r="A934">
        <v>826560</v>
      </c>
      <c r="B934" t="s">
        <v>4312</v>
      </c>
      <c r="C934" t="s">
        <v>4313</v>
      </c>
      <c r="D934" t="s">
        <v>53</v>
      </c>
      <c r="E934" t="s">
        <v>67</v>
      </c>
      <c r="F934" t="s">
        <v>60</v>
      </c>
      <c r="G934" t="s">
        <v>60</v>
      </c>
      <c r="I934" t="s">
        <v>55</v>
      </c>
      <c r="J934">
        <v>34.03</v>
      </c>
      <c r="O934">
        <v>34.03</v>
      </c>
      <c r="P934">
        <v>5.6716666666666704</v>
      </c>
      <c r="T934" t="s">
        <v>485</v>
      </c>
      <c r="U934" t="s">
        <v>57</v>
      </c>
      <c r="V934" t="s">
        <v>486</v>
      </c>
      <c r="W934" s="73" t="s">
        <v>487</v>
      </c>
      <c r="X934" s="74" t="s">
        <v>488</v>
      </c>
      <c r="Z934" s="76">
        <v>6.99</v>
      </c>
      <c r="AA934" s="27">
        <v>9.9738919247116004E-2</v>
      </c>
      <c r="AC934" s="8" t="s">
        <v>489</v>
      </c>
      <c r="AD934" s="8" t="s">
        <v>490</v>
      </c>
      <c r="AE934" s="8">
        <v>6.99</v>
      </c>
      <c r="AF934" s="8" t="s">
        <v>230</v>
      </c>
      <c r="AH934" s="23">
        <f t="shared" si="497"/>
        <v>5.49</v>
      </c>
      <c r="AI934" s="23" t="str">
        <f t="shared" si="498"/>
        <v>6.49</v>
      </c>
      <c r="AJ934" s="23" t="str">
        <f t="shared" si="498"/>
        <v/>
      </c>
      <c r="AK934" s="23">
        <f t="shared" si="498"/>
        <v>6.99</v>
      </c>
      <c r="AM934" s="40">
        <v>34.909999999999997</v>
      </c>
      <c r="AN934" s="40">
        <v>10.199999999999999</v>
      </c>
      <c r="AO934">
        <v>6</v>
      </c>
      <c r="AP934" s="40">
        <f>(AM934 * 1.05) - L934 - Q934 - K934</f>
        <v>36.655499999999996</v>
      </c>
      <c r="AQ934" t="s">
        <v>60</v>
      </c>
      <c r="AR934" s="40">
        <f>(((AH934)-((AP934/AO934) + ((AN934 * 0.03)/AO934)))/AH934)*100</f>
        <v>-12.208561020036418</v>
      </c>
      <c r="AS934" s="40">
        <f>(((AI934)-((AP934/AO934) + ((AN934 * 0.3)/AO934)))/AI934)*100</f>
        <v>-1.9915254237287978</v>
      </c>
      <c r="AT934" s="40" t="e">
        <f>(((AJ934)-((AP934/AO934) + ((AN934 * 0.03)/AO934)))/AJ934)*100</f>
        <v>#VALUE!</v>
      </c>
      <c r="AU934" s="40">
        <f>(((AK934)-((AP934/AO934) + ((AN934 * 0.07)/AO934)))/AK934)*100</f>
        <v>10.897711015736782</v>
      </c>
      <c r="BB934" s="77">
        <f>(((AH934)-(((AP934/AO934) + ((AN934 * 0.03)/AO934))-AW934))/AH934)*100</f>
        <v>-12.208561020036418</v>
      </c>
      <c r="BC934" s="78">
        <f>(((AI934)-(((AP934/AO934) + ((AN934 * 0.3)/AO934))-AX934))/AI934)*100</f>
        <v>-1.9915254237287978</v>
      </c>
      <c r="BD934" s="79" t="e">
        <f>(((AJ934)-(((AP934/AO934) + ((AN934 * 0.03)/AO934))-AY934))/AJ934)*100</f>
        <v>#VALUE!</v>
      </c>
      <c r="BE934" s="80">
        <f>(((AK934)-(((AP934/AO934) + ((AN934 * 0.15)/AO934))-AZ934))/AK934)*100</f>
        <v>8.9520743919885675</v>
      </c>
      <c r="BG934" t="s">
        <v>4314</v>
      </c>
      <c r="BH934" t="s">
        <v>4315</v>
      </c>
      <c r="BM934" t="s">
        <v>4316</v>
      </c>
      <c r="BN934" t="s">
        <v>705</v>
      </c>
      <c r="BO934" t="s">
        <v>237</v>
      </c>
      <c r="BQ934" t="e">
        <v>#N/A</v>
      </c>
      <c r="BR934" t="e">
        <v>#N/A</v>
      </c>
      <c r="BS934">
        <v>29</v>
      </c>
      <c r="BT934" s="88">
        <v>5225.99</v>
      </c>
      <c r="BX934">
        <v>8.99</v>
      </c>
      <c r="BY934">
        <v>8.99</v>
      </c>
      <c r="BZ934">
        <f t="shared" si="487"/>
        <v>0</v>
      </c>
      <c r="CC934" t="e">
        <f>VLOOKUP(A934,'[1]RPT 1280 - Edmonton'!$1:$1048576,4,0)</f>
        <v>#N/A</v>
      </c>
      <c r="CE934" t="s">
        <v>6402</v>
      </c>
      <c r="CF934">
        <v>34.03</v>
      </c>
      <c r="CG934">
        <v>0</v>
      </c>
      <c r="CH934">
        <v>0</v>
      </c>
      <c r="CI934">
        <v>0</v>
      </c>
      <c r="CJ934">
        <f t="shared" si="488"/>
        <v>0</v>
      </c>
      <c r="CK934">
        <f t="shared" si="489"/>
        <v>0</v>
      </c>
      <c r="CL934">
        <f t="shared" si="490"/>
        <v>0</v>
      </c>
      <c r="CM934">
        <f t="shared" si="491"/>
        <v>0</v>
      </c>
      <c r="CO934" s="95">
        <v>5.49</v>
      </c>
      <c r="CP934" s="95">
        <v>5.49</v>
      </c>
      <c r="CQ934">
        <f t="shared" si="492"/>
        <v>0</v>
      </c>
    </row>
    <row r="935" spans="1:95" x14ac:dyDescent="0.25">
      <c r="A935">
        <v>6244743</v>
      </c>
      <c r="B935" t="s">
        <v>4317</v>
      </c>
      <c r="C935" t="s">
        <v>4318</v>
      </c>
      <c r="D935" t="s">
        <v>411</v>
      </c>
      <c r="E935" t="s">
        <v>67</v>
      </c>
      <c r="F935" t="s">
        <v>60</v>
      </c>
      <c r="G935" t="s">
        <v>60</v>
      </c>
      <c r="I935" t="s">
        <v>205</v>
      </c>
      <c r="J935">
        <v>19.64</v>
      </c>
      <c r="O935">
        <v>19.64</v>
      </c>
      <c r="P935">
        <v>3.2733333333333299</v>
      </c>
      <c r="T935" t="s">
        <v>592</v>
      </c>
      <c r="U935" t="s">
        <v>57</v>
      </c>
      <c r="V935" t="s">
        <v>593</v>
      </c>
      <c r="W935" s="73" t="s">
        <v>594</v>
      </c>
      <c r="X935" s="74" t="s">
        <v>595</v>
      </c>
      <c r="Z935" s="76" t="s">
        <v>883</v>
      </c>
      <c r="AA935" s="27">
        <v>0.142276524644946</v>
      </c>
      <c r="AC935" s="8" t="s">
        <v>595</v>
      </c>
      <c r="AD935" s="8" t="s">
        <v>596</v>
      </c>
      <c r="AE935" s="8">
        <v>5.19</v>
      </c>
      <c r="AF935" s="8" t="s">
        <v>597</v>
      </c>
      <c r="AH935" s="23">
        <f t="shared" si="497"/>
        <v>3.99</v>
      </c>
      <c r="AI935" s="23" t="str">
        <f t="shared" si="498"/>
        <v>4.79</v>
      </c>
      <c r="AJ935" s="23" t="str">
        <f t="shared" si="498"/>
        <v/>
      </c>
      <c r="AK935" s="23" t="str">
        <f t="shared" si="498"/>
        <v>4.49</v>
      </c>
      <c r="AM935" s="40">
        <v>20.149999999999999</v>
      </c>
      <c r="AN935" s="40">
        <v>1.25</v>
      </c>
      <c r="AO935">
        <v>6</v>
      </c>
      <c r="AP935" s="40">
        <f>(AM935 * 1.05) - L935 - Q935 - K935</f>
        <v>21.157499999999999</v>
      </c>
      <c r="AQ935" t="s">
        <v>60</v>
      </c>
      <c r="AR935" s="40">
        <f>(((AH935)-((AP935/AO935) + ((AN935 * 0.03)/AO935)))/AH935)*100</f>
        <v>11.466165413533846</v>
      </c>
      <c r="AS935" s="40">
        <f>(((AI935)-((AP935/AO935) + ((AN935 * 0.3)/AO935)))/AI935)*100</f>
        <v>25.078288100208773</v>
      </c>
      <c r="AT935" s="40" t="e">
        <f>(((AJ935)-((AP935/AO935) + ((AN935 * 0.03)/AO935)))/AJ935)*100</f>
        <v>#VALUE!</v>
      </c>
      <c r="AU935" s="40">
        <f>(((AK935)-((AP935/AO935) + ((AN935 * 0.07)/AO935)))/AK935)*100</f>
        <v>21.139569413511516</v>
      </c>
      <c r="BB935" s="77">
        <f>(((AH935)-(((AP935/AO935) + ((AN935 * 0.03)/AO935))-AW935))/AH935)*100</f>
        <v>11.466165413533846</v>
      </c>
      <c r="BC935" s="78">
        <f>(((AI935)-(((AP935/AO935) + ((AN935 * 0.3)/AO935))-AX935))/AI935)*100</f>
        <v>25.078288100208773</v>
      </c>
      <c r="BD935" s="79" t="e">
        <f>(((AJ935)-(((AP935/AO935) + ((AN935 * 0.03)/AO935))-AY935))/AJ935)*100</f>
        <v>#VALUE!</v>
      </c>
      <c r="BE935" s="80">
        <f>(((AK935)-(((AP935/AO935) + ((AN935 * 0.15)/AO935))-AZ935))/AK935)*100</f>
        <v>20.768374164810702</v>
      </c>
      <c r="BG935" t="s">
        <v>4319</v>
      </c>
      <c r="BH935" t="s">
        <v>4320</v>
      </c>
      <c r="BM935" t="s">
        <v>4321</v>
      </c>
      <c r="BN935" t="s">
        <v>4322</v>
      </c>
      <c r="BO935" t="s">
        <v>66</v>
      </c>
      <c r="BP935">
        <v>6244743</v>
      </c>
      <c r="BQ935" t="e">
        <v>#N/A</v>
      </c>
      <c r="BR935" t="e">
        <v>#N/A</v>
      </c>
      <c r="BS935">
        <v>43</v>
      </c>
      <c r="BT935" s="88">
        <v>614.88</v>
      </c>
      <c r="BX935">
        <v>5.99</v>
      </c>
      <c r="BY935">
        <v>5.99</v>
      </c>
      <c r="BZ935">
        <f t="shared" si="487"/>
        <v>0</v>
      </c>
      <c r="CC935" t="e">
        <f>VLOOKUP(A935,'[1]RPT 1280 - Edmonton'!$1:$1048576,4,0)</f>
        <v>#N/A</v>
      </c>
      <c r="CE935" t="s">
        <v>6402</v>
      </c>
      <c r="CF935">
        <v>19.64</v>
      </c>
      <c r="CG935">
        <v>0</v>
      </c>
      <c r="CH935">
        <v>0</v>
      </c>
      <c r="CI935">
        <v>0</v>
      </c>
      <c r="CJ935">
        <f t="shared" si="488"/>
        <v>0</v>
      </c>
      <c r="CK935">
        <f t="shared" si="489"/>
        <v>0</v>
      </c>
      <c r="CL935">
        <f t="shared" si="490"/>
        <v>0</v>
      </c>
      <c r="CM935">
        <f t="shared" si="491"/>
        <v>0</v>
      </c>
      <c r="CO935" s="95">
        <v>3.99</v>
      </c>
      <c r="CP935" s="95">
        <v>3.99</v>
      </c>
      <c r="CQ935">
        <f t="shared" si="492"/>
        <v>0</v>
      </c>
    </row>
    <row r="936" spans="1:95" x14ac:dyDescent="0.25">
      <c r="A936">
        <v>6244776</v>
      </c>
      <c r="B936" t="s">
        <v>4323</v>
      </c>
      <c r="C936" t="s">
        <v>4318</v>
      </c>
      <c r="D936" t="s">
        <v>411</v>
      </c>
      <c r="E936" t="s">
        <v>67</v>
      </c>
      <c r="F936" t="s">
        <v>60</v>
      </c>
      <c r="G936" t="s">
        <v>60</v>
      </c>
      <c r="J936">
        <f t="shared" ref="J936:J947" si="511">J935</f>
        <v>19.64</v>
      </c>
      <c r="O936">
        <f t="shared" ref="O936:P947" si="512">O935</f>
        <v>19.64</v>
      </c>
      <c r="P936">
        <f t="shared" si="512"/>
        <v>3.2733333333333299</v>
      </c>
      <c r="U936" t="s">
        <v>69</v>
      </c>
      <c r="V936" t="s">
        <v>69</v>
      </c>
      <c r="W936" s="73" t="s">
        <v>362</v>
      </c>
      <c r="X936" s="74" t="s">
        <v>362</v>
      </c>
      <c r="Z936" s="76" t="s">
        <v>362</v>
      </c>
      <c r="AC936" s="8" t="s">
        <v>69</v>
      </c>
      <c r="AD936" s="8" t="s">
        <v>69</v>
      </c>
      <c r="AE936" s="8" t="s">
        <v>69</v>
      </c>
      <c r="AF936" s="8" t="s">
        <v>69</v>
      </c>
      <c r="AH936" s="23" t="str">
        <f t="shared" si="497"/>
        <v/>
      </c>
      <c r="AI936" s="23" t="str">
        <f t="shared" si="498"/>
        <v/>
      </c>
      <c r="AJ936" s="23" t="str">
        <f t="shared" si="498"/>
        <v/>
      </c>
      <c r="AK936" s="23" t="str">
        <f t="shared" si="498"/>
        <v/>
      </c>
      <c r="BG936" t="s">
        <v>4324</v>
      </c>
      <c r="BH936" t="s">
        <v>4325</v>
      </c>
      <c r="BM936" t="s">
        <v>4326</v>
      </c>
      <c r="BN936" t="s">
        <v>4322</v>
      </c>
      <c r="BO936" t="s">
        <v>66</v>
      </c>
      <c r="BP936">
        <v>6244776</v>
      </c>
      <c r="BQ936" t="e">
        <v>#N/A</v>
      </c>
      <c r="BR936" t="e">
        <v>#N/A</v>
      </c>
      <c r="BS936">
        <v>41</v>
      </c>
      <c r="BT936" s="88">
        <v>1083.1600000000001</v>
      </c>
      <c r="BX936">
        <v>5.99</v>
      </c>
      <c r="BY936">
        <v>5.99</v>
      </c>
      <c r="BZ936">
        <f t="shared" si="487"/>
        <v>0</v>
      </c>
      <c r="CC936" t="e">
        <f>VLOOKUP(A936,'[1]RPT 1280 - Edmonton'!$1:$1048576,4,0)</f>
        <v>#N/A</v>
      </c>
      <c r="CE936" t="s">
        <v>6402</v>
      </c>
      <c r="CF936">
        <v>19.64</v>
      </c>
      <c r="CG936">
        <v>0</v>
      </c>
      <c r="CH936">
        <v>0</v>
      </c>
      <c r="CI936">
        <v>0</v>
      </c>
      <c r="CJ936">
        <f t="shared" si="488"/>
        <v>0</v>
      </c>
      <c r="CK936">
        <f t="shared" si="489"/>
        <v>0</v>
      </c>
      <c r="CL936">
        <f t="shared" si="490"/>
        <v>0</v>
      </c>
      <c r="CM936">
        <f t="shared" si="491"/>
        <v>0</v>
      </c>
    </row>
    <row r="937" spans="1:95" x14ac:dyDescent="0.25">
      <c r="A937">
        <v>6427736</v>
      </c>
      <c r="B937" t="s">
        <v>4327</v>
      </c>
      <c r="C937" t="s">
        <v>4318</v>
      </c>
      <c r="D937" t="s">
        <v>411</v>
      </c>
      <c r="E937" t="s">
        <v>67</v>
      </c>
      <c r="F937" t="s">
        <v>60</v>
      </c>
      <c r="G937" t="s">
        <v>60</v>
      </c>
      <c r="J937">
        <f t="shared" si="511"/>
        <v>19.64</v>
      </c>
      <c r="O937">
        <f t="shared" si="512"/>
        <v>19.64</v>
      </c>
      <c r="P937">
        <f t="shared" si="512"/>
        <v>3.2733333333333299</v>
      </c>
      <c r="U937" t="s">
        <v>69</v>
      </c>
      <c r="V937" t="s">
        <v>69</v>
      </c>
      <c r="W937" s="73" t="s">
        <v>362</v>
      </c>
      <c r="X937" s="74" t="s">
        <v>362</v>
      </c>
      <c r="Z937" s="76" t="s">
        <v>362</v>
      </c>
      <c r="AC937" s="8" t="s">
        <v>69</v>
      </c>
      <c r="AD937" s="8" t="s">
        <v>69</v>
      </c>
      <c r="AE937" s="8" t="s">
        <v>69</v>
      </c>
      <c r="AF937" s="8" t="s">
        <v>69</v>
      </c>
      <c r="AH937" s="23" t="str">
        <f t="shared" si="497"/>
        <v/>
      </c>
      <c r="AI937" s="23" t="str">
        <f t="shared" si="498"/>
        <v/>
      </c>
      <c r="AJ937" s="23" t="str">
        <f t="shared" si="498"/>
        <v/>
      </c>
      <c r="AK937" s="23" t="str">
        <f t="shared" si="498"/>
        <v/>
      </c>
      <c r="BG937" t="s">
        <v>4328</v>
      </c>
      <c r="BH937" t="s">
        <v>4329</v>
      </c>
      <c r="BM937" t="s">
        <v>4330</v>
      </c>
      <c r="BN937" t="s">
        <v>4322</v>
      </c>
      <c r="BO937" t="s">
        <v>66</v>
      </c>
      <c r="BP937">
        <v>6427736</v>
      </c>
      <c r="BQ937" t="e">
        <v>#N/A</v>
      </c>
      <c r="BR937" t="e">
        <v>#N/A</v>
      </c>
      <c r="BS937">
        <v>54</v>
      </c>
      <c r="BT937" s="88">
        <v>71.37</v>
      </c>
      <c r="BX937">
        <v>5.99</v>
      </c>
      <c r="BY937">
        <v>5.99</v>
      </c>
      <c r="BZ937">
        <f t="shared" si="487"/>
        <v>0</v>
      </c>
      <c r="CC937" t="e">
        <f>VLOOKUP(A937,'[1]RPT 1280 - Edmonton'!$1:$1048576,4,0)</f>
        <v>#N/A</v>
      </c>
      <c r="CE937" t="s">
        <v>6402</v>
      </c>
      <c r="CF937">
        <v>19.64</v>
      </c>
      <c r="CG937">
        <v>0</v>
      </c>
      <c r="CH937">
        <v>0</v>
      </c>
      <c r="CI937">
        <v>0</v>
      </c>
      <c r="CJ937">
        <f t="shared" si="488"/>
        <v>0</v>
      </c>
      <c r="CK937">
        <f t="shared" si="489"/>
        <v>0</v>
      </c>
      <c r="CL937">
        <f t="shared" si="490"/>
        <v>0</v>
      </c>
      <c r="CM937">
        <f t="shared" si="491"/>
        <v>0</v>
      </c>
    </row>
    <row r="938" spans="1:95" x14ac:dyDescent="0.25">
      <c r="A938">
        <v>6244826</v>
      </c>
      <c r="B938" t="s">
        <v>4331</v>
      </c>
      <c r="C938" t="s">
        <v>4332</v>
      </c>
      <c r="D938" t="s">
        <v>411</v>
      </c>
      <c r="E938" t="s">
        <v>67</v>
      </c>
      <c r="F938" t="s">
        <v>60</v>
      </c>
      <c r="G938" t="s">
        <v>60</v>
      </c>
      <c r="J938">
        <f t="shared" si="511"/>
        <v>19.64</v>
      </c>
      <c r="O938">
        <f t="shared" si="512"/>
        <v>19.64</v>
      </c>
      <c r="P938">
        <f t="shared" si="512"/>
        <v>3.2733333333333299</v>
      </c>
      <c r="U938" t="s">
        <v>69</v>
      </c>
      <c r="V938" t="s">
        <v>69</v>
      </c>
      <c r="W938" s="73" t="s">
        <v>362</v>
      </c>
      <c r="X938" s="74" t="s">
        <v>362</v>
      </c>
      <c r="Z938" s="76" t="s">
        <v>362</v>
      </c>
      <c r="AC938" s="8" t="s">
        <v>69</v>
      </c>
      <c r="AD938" s="8" t="s">
        <v>69</v>
      </c>
      <c r="AE938" s="8" t="s">
        <v>69</v>
      </c>
      <c r="AF938" s="8" t="s">
        <v>69</v>
      </c>
      <c r="AH938" s="23" t="str">
        <f t="shared" si="497"/>
        <v/>
      </c>
      <c r="AI938" s="23" t="str">
        <f t="shared" si="498"/>
        <v/>
      </c>
      <c r="AJ938" s="23" t="str">
        <f t="shared" si="498"/>
        <v/>
      </c>
      <c r="AK938" s="23" t="str">
        <f t="shared" si="498"/>
        <v/>
      </c>
      <c r="BG938" t="s">
        <v>4333</v>
      </c>
      <c r="BH938" t="s">
        <v>4334</v>
      </c>
      <c r="BM938" t="s">
        <v>4335</v>
      </c>
      <c r="BN938" t="s">
        <v>4322</v>
      </c>
      <c r="BO938" t="s">
        <v>66</v>
      </c>
      <c r="BP938">
        <v>6244826</v>
      </c>
      <c r="BQ938" t="e">
        <v>#N/A</v>
      </c>
      <c r="BR938" t="e">
        <v>#N/A</v>
      </c>
      <c r="BS938">
        <v>47</v>
      </c>
      <c r="BT938" s="88">
        <v>792.44</v>
      </c>
      <c r="BX938">
        <v>4.99</v>
      </c>
      <c r="BY938">
        <v>4.99</v>
      </c>
      <c r="BZ938">
        <f t="shared" si="487"/>
        <v>0</v>
      </c>
      <c r="CC938" t="e">
        <f>VLOOKUP(A938,'[1]RPT 1280 - Edmonton'!$1:$1048576,4,0)</f>
        <v>#N/A</v>
      </c>
      <c r="CE938" t="s">
        <v>6402</v>
      </c>
      <c r="CF938">
        <v>19.64</v>
      </c>
      <c r="CG938">
        <v>0</v>
      </c>
      <c r="CH938">
        <v>0</v>
      </c>
      <c r="CI938">
        <v>0</v>
      </c>
      <c r="CJ938">
        <f t="shared" si="488"/>
        <v>0</v>
      </c>
      <c r="CK938">
        <f t="shared" si="489"/>
        <v>0</v>
      </c>
      <c r="CL938">
        <f t="shared" si="490"/>
        <v>0</v>
      </c>
      <c r="CM938">
        <f t="shared" si="491"/>
        <v>0</v>
      </c>
    </row>
    <row r="939" spans="1:95" x14ac:dyDescent="0.25">
      <c r="A939">
        <v>6244842</v>
      </c>
      <c r="B939" t="s">
        <v>4336</v>
      </c>
      <c r="C939" t="s">
        <v>4332</v>
      </c>
      <c r="D939" t="s">
        <v>411</v>
      </c>
      <c r="E939" t="s">
        <v>67</v>
      </c>
      <c r="F939" t="s">
        <v>60</v>
      </c>
      <c r="G939" t="s">
        <v>60</v>
      </c>
      <c r="J939">
        <f t="shared" si="511"/>
        <v>19.64</v>
      </c>
      <c r="O939">
        <f t="shared" si="512"/>
        <v>19.64</v>
      </c>
      <c r="P939">
        <f t="shared" si="512"/>
        <v>3.2733333333333299</v>
      </c>
      <c r="U939" t="s">
        <v>69</v>
      </c>
      <c r="V939" t="s">
        <v>69</v>
      </c>
      <c r="W939" s="73" t="s">
        <v>362</v>
      </c>
      <c r="X939" s="74" t="s">
        <v>362</v>
      </c>
      <c r="Z939" s="76" t="s">
        <v>362</v>
      </c>
      <c r="AC939" s="8" t="s">
        <v>69</v>
      </c>
      <c r="AD939" s="8" t="s">
        <v>69</v>
      </c>
      <c r="AE939" s="8" t="s">
        <v>69</v>
      </c>
      <c r="AF939" s="8" t="s">
        <v>69</v>
      </c>
      <c r="AH939" s="23" t="str">
        <f t="shared" si="497"/>
        <v/>
      </c>
      <c r="AI939" s="23" t="str">
        <f t="shared" si="498"/>
        <v/>
      </c>
      <c r="AJ939" s="23" t="str">
        <f t="shared" si="498"/>
        <v/>
      </c>
      <c r="AK939" s="23" t="str">
        <f t="shared" si="498"/>
        <v/>
      </c>
      <c r="BG939" t="s">
        <v>4337</v>
      </c>
      <c r="BH939" t="s">
        <v>4338</v>
      </c>
      <c r="BM939" t="s">
        <v>4339</v>
      </c>
      <c r="BN939" t="s">
        <v>4322</v>
      </c>
      <c r="BO939" t="s">
        <v>66</v>
      </c>
      <c r="BP939">
        <v>6244842</v>
      </c>
      <c r="BQ939" t="e">
        <v>#N/A</v>
      </c>
      <c r="BR939" t="e">
        <v>#N/A</v>
      </c>
      <c r="BS939">
        <v>45</v>
      </c>
      <c r="BT939" s="88">
        <v>745.63</v>
      </c>
      <c r="BX939">
        <v>4.99</v>
      </c>
      <c r="BY939">
        <v>4.99</v>
      </c>
      <c r="BZ939">
        <f t="shared" si="487"/>
        <v>0</v>
      </c>
      <c r="CC939" t="e">
        <f>VLOOKUP(A939,'[1]RPT 1280 - Edmonton'!$1:$1048576,4,0)</f>
        <v>#N/A</v>
      </c>
      <c r="CE939" t="s">
        <v>6402</v>
      </c>
      <c r="CF939">
        <v>19.64</v>
      </c>
      <c r="CG939">
        <v>0</v>
      </c>
      <c r="CH939">
        <v>0</v>
      </c>
      <c r="CI939">
        <v>0</v>
      </c>
      <c r="CJ939">
        <f t="shared" si="488"/>
        <v>0</v>
      </c>
      <c r="CK939">
        <f t="shared" si="489"/>
        <v>0</v>
      </c>
      <c r="CL939">
        <f t="shared" si="490"/>
        <v>0</v>
      </c>
      <c r="CM939">
        <f t="shared" si="491"/>
        <v>0</v>
      </c>
    </row>
    <row r="940" spans="1:95" x14ac:dyDescent="0.25">
      <c r="A940">
        <v>6244800</v>
      </c>
      <c r="B940" t="s">
        <v>4340</v>
      </c>
      <c r="C940" t="s">
        <v>4332</v>
      </c>
      <c r="D940" t="s">
        <v>411</v>
      </c>
      <c r="E940" t="s">
        <v>67</v>
      </c>
      <c r="F940" t="s">
        <v>60</v>
      </c>
      <c r="G940" t="s">
        <v>60</v>
      </c>
      <c r="J940">
        <f t="shared" si="511"/>
        <v>19.64</v>
      </c>
      <c r="O940">
        <f t="shared" si="512"/>
        <v>19.64</v>
      </c>
      <c r="P940">
        <f t="shared" si="512"/>
        <v>3.2733333333333299</v>
      </c>
      <c r="U940" t="s">
        <v>69</v>
      </c>
      <c r="V940" t="s">
        <v>69</v>
      </c>
      <c r="W940" s="73" t="s">
        <v>362</v>
      </c>
      <c r="X940" s="74" t="s">
        <v>362</v>
      </c>
      <c r="Z940" s="76" t="s">
        <v>362</v>
      </c>
      <c r="AC940" s="8" t="s">
        <v>69</v>
      </c>
      <c r="AD940" s="8" t="s">
        <v>69</v>
      </c>
      <c r="AE940" s="8" t="s">
        <v>69</v>
      </c>
      <c r="AF940" s="8" t="s">
        <v>69</v>
      </c>
      <c r="AH940" s="23" t="str">
        <f t="shared" si="497"/>
        <v/>
      </c>
      <c r="AI940" s="23" t="str">
        <f t="shared" si="498"/>
        <v/>
      </c>
      <c r="AJ940" s="23" t="str">
        <f t="shared" si="498"/>
        <v/>
      </c>
      <c r="AK940" s="23" t="str">
        <f t="shared" si="498"/>
        <v/>
      </c>
      <c r="BG940" t="s">
        <v>4341</v>
      </c>
      <c r="BH940" t="s">
        <v>4342</v>
      </c>
      <c r="BM940" t="s">
        <v>4343</v>
      </c>
      <c r="BN940" t="s">
        <v>4322</v>
      </c>
      <c r="BO940" t="s">
        <v>66</v>
      </c>
      <c r="BP940">
        <v>6244800</v>
      </c>
      <c r="BQ940" t="e">
        <v>#N/A</v>
      </c>
      <c r="BR940" t="e">
        <v>#N/A</v>
      </c>
      <c r="BS940">
        <v>44</v>
      </c>
      <c r="BT940" s="88">
        <v>815.9</v>
      </c>
      <c r="BX940">
        <v>4.99</v>
      </c>
      <c r="BY940">
        <v>4.99</v>
      </c>
      <c r="BZ940">
        <f t="shared" si="487"/>
        <v>0</v>
      </c>
      <c r="CC940" t="e">
        <f>VLOOKUP(A940,'[1]RPT 1280 - Edmonton'!$1:$1048576,4,0)</f>
        <v>#N/A</v>
      </c>
      <c r="CE940" t="s">
        <v>6402</v>
      </c>
      <c r="CF940">
        <v>19.64</v>
      </c>
      <c r="CG940">
        <v>0</v>
      </c>
      <c r="CH940">
        <v>0</v>
      </c>
      <c r="CI940">
        <v>0</v>
      </c>
      <c r="CJ940">
        <f t="shared" si="488"/>
        <v>0</v>
      </c>
      <c r="CK940">
        <f t="shared" si="489"/>
        <v>0</v>
      </c>
      <c r="CL940">
        <f t="shared" si="490"/>
        <v>0</v>
      </c>
      <c r="CM940">
        <f t="shared" si="491"/>
        <v>0</v>
      </c>
    </row>
    <row r="941" spans="1:95" x14ac:dyDescent="0.25">
      <c r="A941">
        <v>6244834</v>
      </c>
      <c r="B941" t="s">
        <v>4344</v>
      </c>
      <c r="C941" t="s">
        <v>4332</v>
      </c>
      <c r="D941" t="s">
        <v>411</v>
      </c>
      <c r="E941" t="s">
        <v>67</v>
      </c>
      <c r="F941" t="s">
        <v>60</v>
      </c>
      <c r="G941" t="s">
        <v>60</v>
      </c>
      <c r="J941">
        <f t="shared" si="511"/>
        <v>19.64</v>
      </c>
      <c r="O941">
        <f t="shared" si="512"/>
        <v>19.64</v>
      </c>
      <c r="P941">
        <f t="shared" si="512"/>
        <v>3.2733333333333299</v>
      </c>
      <c r="U941" t="s">
        <v>69</v>
      </c>
      <c r="V941" t="s">
        <v>69</v>
      </c>
      <c r="W941" s="73" t="s">
        <v>362</v>
      </c>
      <c r="X941" s="74" t="s">
        <v>362</v>
      </c>
      <c r="Z941" s="76" t="s">
        <v>362</v>
      </c>
      <c r="AC941" s="8" t="s">
        <v>69</v>
      </c>
      <c r="AD941" s="8" t="s">
        <v>69</v>
      </c>
      <c r="AE941" s="8" t="s">
        <v>69</v>
      </c>
      <c r="AF941" s="8" t="s">
        <v>69</v>
      </c>
      <c r="AH941" s="23" t="str">
        <f t="shared" si="497"/>
        <v/>
      </c>
      <c r="AI941" s="23" t="str">
        <f t="shared" si="498"/>
        <v/>
      </c>
      <c r="AJ941" s="23" t="str">
        <f t="shared" si="498"/>
        <v/>
      </c>
      <c r="AK941" s="23" t="str">
        <f t="shared" si="498"/>
        <v/>
      </c>
      <c r="BG941" t="s">
        <v>4345</v>
      </c>
      <c r="BH941" t="s">
        <v>4346</v>
      </c>
      <c r="BM941" t="s">
        <v>4347</v>
      </c>
      <c r="BN941" t="s">
        <v>4322</v>
      </c>
      <c r="BO941" t="s">
        <v>66</v>
      </c>
      <c r="BP941">
        <v>6244834</v>
      </c>
      <c r="BQ941" t="e">
        <v>#N/A</v>
      </c>
      <c r="BR941" t="e">
        <v>#N/A</v>
      </c>
      <c r="BS941">
        <v>53</v>
      </c>
      <c r="BT941" s="88">
        <v>41.32</v>
      </c>
      <c r="BX941">
        <v>4.99</v>
      </c>
      <c r="BY941">
        <v>4.99</v>
      </c>
      <c r="BZ941">
        <f t="shared" si="487"/>
        <v>0</v>
      </c>
      <c r="CC941" t="e">
        <f>VLOOKUP(A941,'[1]RPT 1280 - Edmonton'!$1:$1048576,4,0)</f>
        <v>#N/A</v>
      </c>
      <c r="CE941" t="s">
        <v>6402</v>
      </c>
      <c r="CF941">
        <v>19.64</v>
      </c>
      <c r="CG941">
        <v>0</v>
      </c>
      <c r="CH941">
        <v>0</v>
      </c>
      <c r="CI941">
        <v>0</v>
      </c>
      <c r="CJ941">
        <f t="shared" si="488"/>
        <v>0</v>
      </c>
      <c r="CK941">
        <f t="shared" si="489"/>
        <v>0</v>
      </c>
      <c r="CL941">
        <f t="shared" si="490"/>
        <v>0</v>
      </c>
      <c r="CM941">
        <f t="shared" si="491"/>
        <v>0</v>
      </c>
    </row>
    <row r="942" spans="1:95" x14ac:dyDescent="0.25">
      <c r="A942">
        <v>6244792</v>
      </c>
      <c r="B942" t="s">
        <v>4348</v>
      </c>
      <c r="C942" t="s">
        <v>4332</v>
      </c>
      <c r="D942" t="s">
        <v>411</v>
      </c>
      <c r="E942" t="s">
        <v>67</v>
      </c>
      <c r="F942" t="s">
        <v>60</v>
      </c>
      <c r="G942" t="s">
        <v>60</v>
      </c>
      <c r="J942">
        <f t="shared" si="511"/>
        <v>19.64</v>
      </c>
      <c r="O942">
        <f t="shared" si="512"/>
        <v>19.64</v>
      </c>
      <c r="P942">
        <f t="shared" si="512"/>
        <v>3.2733333333333299</v>
      </c>
      <c r="U942" t="s">
        <v>69</v>
      </c>
      <c r="V942" t="s">
        <v>69</v>
      </c>
      <c r="W942" s="73" t="s">
        <v>362</v>
      </c>
      <c r="X942" s="74" t="s">
        <v>362</v>
      </c>
      <c r="Z942" s="76" t="s">
        <v>362</v>
      </c>
      <c r="AC942" s="8" t="s">
        <v>69</v>
      </c>
      <c r="AD942" s="8" t="s">
        <v>69</v>
      </c>
      <c r="AE942" s="8" t="s">
        <v>69</v>
      </c>
      <c r="AF942" s="8" t="s">
        <v>69</v>
      </c>
      <c r="AH942" s="23" t="str">
        <f t="shared" si="497"/>
        <v/>
      </c>
      <c r="AI942" s="23" t="str">
        <f t="shared" si="498"/>
        <v/>
      </c>
      <c r="AJ942" s="23" t="str">
        <f t="shared" si="498"/>
        <v/>
      </c>
      <c r="AK942" s="23" t="str">
        <f t="shared" si="498"/>
        <v/>
      </c>
      <c r="BG942" t="s">
        <v>4349</v>
      </c>
      <c r="BH942" t="s">
        <v>4350</v>
      </c>
      <c r="BM942" t="s">
        <v>4351</v>
      </c>
      <c r="BN942" t="s">
        <v>4322</v>
      </c>
      <c r="BO942" t="s">
        <v>66</v>
      </c>
      <c r="BP942">
        <v>6244792</v>
      </c>
      <c r="BQ942" t="e">
        <v>#N/A</v>
      </c>
      <c r="BR942" t="e">
        <v>#N/A</v>
      </c>
      <c r="BS942">
        <v>43</v>
      </c>
      <c r="BT942" s="88">
        <v>1142.03</v>
      </c>
      <c r="BX942">
        <v>4.99</v>
      </c>
      <c r="BY942">
        <v>4.99</v>
      </c>
      <c r="BZ942">
        <f t="shared" si="487"/>
        <v>0</v>
      </c>
      <c r="CC942" t="e">
        <f>VLOOKUP(A942,'[1]RPT 1280 - Edmonton'!$1:$1048576,4,0)</f>
        <v>#N/A</v>
      </c>
      <c r="CE942" t="s">
        <v>6402</v>
      </c>
      <c r="CF942">
        <v>19.64</v>
      </c>
      <c r="CG942">
        <v>0</v>
      </c>
      <c r="CH942">
        <v>0</v>
      </c>
      <c r="CI942">
        <v>0</v>
      </c>
      <c r="CJ942">
        <f t="shared" si="488"/>
        <v>0</v>
      </c>
      <c r="CK942">
        <f t="shared" si="489"/>
        <v>0</v>
      </c>
      <c r="CL942">
        <f t="shared" si="490"/>
        <v>0</v>
      </c>
      <c r="CM942">
        <f t="shared" si="491"/>
        <v>0</v>
      </c>
    </row>
    <row r="943" spans="1:95" x14ac:dyDescent="0.25">
      <c r="A943">
        <v>6244875</v>
      </c>
      <c r="B943" t="s">
        <v>4352</v>
      </c>
      <c r="C943" t="s">
        <v>4353</v>
      </c>
      <c r="D943" t="s">
        <v>411</v>
      </c>
      <c r="E943" t="s">
        <v>67</v>
      </c>
      <c r="F943" t="s">
        <v>60</v>
      </c>
      <c r="G943" t="s">
        <v>60</v>
      </c>
      <c r="J943">
        <f t="shared" si="511"/>
        <v>19.64</v>
      </c>
      <c r="O943">
        <f t="shared" si="512"/>
        <v>19.64</v>
      </c>
      <c r="P943">
        <f t="shared" si="512"/>
        <v>3.2733333333333299</v>
      </c>
      <c r="U943" t="s">
        <v>69</v>
      </c>
      <c r="V943" t="s">
        <v>69</v>
      </c>
      <c r="W943" s="73" t="s">
        <v>362</v>
      </c>
      <c r="X943" s="74" t="s">
        <v>362</v>
      </c>
      <c r="Z943" s="76" t="s">
        <v>362</v>
      </c>
      <c r="AC943" s="8" t="s">
        <v>69</v>
      </c>
      <c r="AD943" s="8" t="s">
        <v>69</v>
      </c>
      <c r="AE943" s="8" t="s">
        <v>69</v>
      </c>
      <c r="AF943" s="8" t="s">
        <v>69</v>
      </c>
      <c r="AH943" s="23" t="str">
        <f t="shared" si="497"/>
        <v/>
      </c>
      <c r="AI943" s="23" t="str">
        <f t="shared" si="498"/>
        <v/>
      </c>
      <c r="AJ943" s="23" t="str">
        <f t="shared" si="498"/>
        <v/>
      </c>
      <c r="AK943" s="23" t="str">
        <f t="shared" si="498"/>
        <v/>
      </c>
      <c r="BG943" t="s">
        <v>4354</v>
      </c>
      <c r="BH943" t="s">
        <v>4355</v>
      </c>
      <c r="BM943" t="s">
        <v>4356</v>
      </c>
      <c r="BN943" t="s">
        <v>4322</v>
      </c>
      <c r="BO943" t="s">
        <v>66</v>
      </c>
      <c r="BP943">
        <v>6244875</v>
      </c>
      <c r="BQ943" t="e">
        <v>#N/A</v>
      </c>
      <c r="BR943" t="e">
        <v>#N/A</v>
      </c>
      <c r="BS943">
        <v>45</v>
      </c>
      <c r="BT943" s="88">
        <v>874.36</v>
      </c>
      <c r="BX943">
        <v>5.99</v>
      </c>
      <c r="BY943">
        <v>5.99</v>
      </c>
      <c r="BZ943">
        <f t="shared" si="487"/>
        <v>0</v>
      </c>
      <c r="CC943" t="e">
        <f>VLOOKUP(A943,'[1]RPT 1280 - Edmonton'!$1:$1048576,4,0)</f>
        <v>#N/A</v>
      </c>
      <c r="CE943" t="s">
        <v>6402</v>
      </c>
      <c r="CF943">
        <v>19.64</v>
      </c>
      <c r="CG943">
        <v>0</v>
      </c>
      <c r="CH943">
        <v>0</v>
      </c>
      <c r="CI943">
        <v>0</v>
      </c>
      <c r="CJ943">
        <f t="shared" si="488"/>
        <v>0</v>
      </c>
      <c r="CK943">
        <f t="shared" si="489"/>
        <v>0</v>
      </c>
      <c r="CL943">
        <f t="shared" si="490"/>
        <v>0</v>
      </c>
      <c r="CM943">
        <f t="shared" si="491"/>
        <v>0</v>
      </c>
    </row>
    <row r="944" spans="1:95" x14ac:dyDescent="0.25">
      <c r="A944">
        <v>6244867</v>
      </c>
      <c r="B944" t="s">
        <v>4357</v>
      </c>
      <c r="C944" t="s">
        <v>4353</v>
      </c>
      <c r="D944" t="s">
        <v>411</v>
      </c>
      <c r="E944" t="s">
        <v>67</v>
      </c>
      <c r="F944" t="s">
        <v>60</v>
      </c>
      <c r="G944" t="s">
        <v>60</v>
      </c>
      <c r="J944">
        <f t="shared" si="511"/>
        <v>19.64</v>
      </c>
      <c r="O944">
        <f t="shared" si="512"/>
        <v>19.64</v>
      </c>
      <c r="P944">
        <f t="shared" si="512"/>
        <v>3.2733333333333299</v>
      </c>
      <c r="U944" t="s">
        <v>69</v>
      </c>
      <c r="V944" t="s">
        <v>69</v>
      </c>
      <c r="W944" s="73" t="s">
        <v>362</v>
      </c>
      <c r="X944" s="74" t="s">
        <v>362</v>
      </c>
      <c r="Z944" s="76" t="s">
        <v>362</v>
      </c>
      <c r="AC944" s="8" t="s">
        <v>69</v>
      </c>
      <c r="AD944" s="8" t="s">
        <v>69</v>
      </c>
      <c r="AE944" s="8" t="s">
        <v>69</v>
      </c>
      <c r="AF944" s="8" t="s">
        <v>69</v>
      </c>
      <c r="AH944" s="23" t="str">
        <f t="shared" si="497"/>
        <v/>
      </c>
      <c r="AI944" s="23" t="str">
        <f t="shared" si="498"/>
        <v/>
      </c>
      <c r="AJ944" s="23" t="str">
        <f t="shared" si="498"/>
        <v/>
      </c>
      <c r="AK944" s="23" t="str">
        <f t="shared" si="498"/>
        <v/>
      </c>
      <c r="BG944" t="s">
        <v>4358</v>
      </c>
      <c r="BH944" t="s">
        <v>4359</v>
      </c>
      <c r="BM944" t="s">
        <v>4360</v>
      </c>
      <c r="BN944" t="s">
        <v>4322</v>
      </c>
      <c r="BO944" t="s">
        <v>66</v>
      </c>
      <c r="BP944">
        <v>6244867</v>
      </c>
      <c r="BQ944" t="e">
        <v>#N/A</v>
      </c>
      <c r="BR944" t="e">
        <v>#N/A</v>
      </c>
      <c r="BS944">
        <v>41</v>
      </c>
      <c r="BT944" s="88">
        <v>1015.56</v>
      </c>
      <c r="BX944">
        <v>5.99</v>
      </c>
      <c r="BY944">
        <v>5.99</v>
      </c>
      <c r="BZ944">
        <f t="shared" si="487"/>
        <v>0</v>
      </c>
      <c r="CC944" t="e">
        <f>VLOOKUP(A944,'[1]RPT 1280 - Edmonton'!$1:$1048576,4,0)</f>
        <v>#N/A</v>
      </c>
      <c r="CE944" t="s">
        <v>6402</v>
      </c>
      <c r="CF944">
        <v>19.64</v>
      </c>
      <c r="CG944">
        <v>0</v>
      </c>
      <c r="CH944">
        <v>0</v>
      </c>
      <c r="CI944">
        <v>0</v>
      </c>
      <c r="CJ944">
        <f t="shared" si="488"/>
        <v>0</v>
      </c>
      <c r="CK944">
        <f t="shared" si="489"/>
        <v>0</v>
      </c>
      <c r="CL944">
        <f t="shared" si="490"/>
        <v>0</v>
      </c>
      <c r="CM944">
        <f t="shared" si="491"/>
        <v>0</v>
      </c>
    </row>
    <row r="945" spans="1:95" x14ac:dyDescent="0.25">
      <c r="A945">
        <v>6244883</v>
      </c>
      <c r="B945" t="s">
        <v>4361</v>
      </c>
      <c r="C945" t="s">
        <v>4353</v>
      </c>
      <c r="D945" t="s">
        <v>411</v>
      </c>
      <c r="E945" t="s">
        <v>67</v>
      </c>
      <c r="F945" t="s">
        <v>60</v>
      </c>
      <c r="G945" t="s">
        <v>60</v>
      </c>
      <c r="J945">
        <f t="shared" si="511"/>
        <v>19.64</v>
      </c>
      <c r="O945">
        <f t="shared" si="512"/>
        <v>19.64</v>
      </c>
      <c r="P945">
        <f t="shared" si="512"/>
        <v>3.2733333333333299</v>
      </c>
      <c r="U945" t="s">
        <v>69</v>
      </c>
      <c r="V945" t="s">
        <v>69</v>
      </c>
      <c r="W945" s="73" t="s">
        <v>362</v>
      </c>
      <c r="X945" s="74" t="s">
        <v>362</v>
      </c>
      <c r="Z945" s="76" t="s">
        <v>362</v>
      </c>
      <c r="AC945" s="8" t="s">
        <v>69</v>
      </c>
      <c r="AD945" s="8" t="s">
        <v>69</v>
      </c>
      <c r="AE945" s="8" t="s">
        <v>69</v>
      </c>
      <c r="AF945" s="8" t="s">
        <v>69</v>
      </c>
      <c r="AH945" s="23" t="str">
        <f t="shared" si="497"/>
        <v/>
      </c>
      <c r="AI945" s="23" t="str">
        <f t="shared" si="498"/>
        <v/>
      </c>
      <c r="AJ945" s="23" t="str">
        <f t="shared" si="498"/>
        <v/>
      </c>
      <c r="AK945" s="23" t="str">
        <f t="shared" si="498"/>
        <v/>
      </c>
      <c r="BG945" t="s">
        <v>4362</v>
      </c>
      <c r="BH945" t="s">
        <v>4363</v>
      </c>
      <c r="BM945" t="s">
        <v>4364</v>
      </c>
      <c r="BN945" t="s">
        <v>4322</v>
      </c>
      <c r="BO945" t="s">
        <v>66</v>
      </c>
      <c r="BQ945" t="e">
        <v>#N/A</v>
      </c>
      <c r="BR945" t="e">
        <v>#N/A</v>
      </c>
      <c r="BS945">
        <v>47</v>
      </c>
      <c r="BT945" s="88">
        <v>506.49</v>
      </c>
      <c r="BX945">
        <v>5.79</v>
      </c>
      <c r="BY945">
        <v>5.79</v>
      </c>
      <c r="BZ945">
        <f t="shared" si="487"/>
        <v>0</v>
      </c>
      <c r="CC945" t="e">
        <f>VLOOKUP(A945,'[1]RPT 1280 - Edmonton'!$1:$1048576,4,0)</f>
        <v>#N/A</v>
      </c>
      <c r="CE945" t="s">
        <v>6402</v>
      </c>
      <c r="CF945">
        <v>19.64</v>
      </c>
      <c r="CG945">
        <v>0</v>
      </c>
      <c r="CH945">
        <v>0</v>
      </c>
      <c r="CI945">
        <v>0</v>
      </c>
      <c r="CJ945">
        <f t="shared" si="488"/>
        <v>0</v>
      </c>
      <c r="CK945">
        <f t="shared" si="489"/>
        <v>0</v>
      </c>
      <c r="CL945">
        <f t="shared" si="490"/>
        <v>0</v>
      </c>
      <c r="CM945">
        <f t="shared" si="491"/>
        <v>0</v>
      </c>
    </row>
    <row r="946" spans="1:95" x14ac:dyDescent="0.25">
      <c r="A946">
        <v>6427728</v>
      </c>
      <c r="B946" t="s">
        <v>4365</v>
      </c>
      <c r="C946" t="s">
        <v>4353</v>
      </c>
      <c r="D946" t="s">
        <v>411</v>
      </c>
      <c r="E946" t="s">
        <v>67</v>
      </c>
      <c r="F946" t="s">
        <v>60</v>
      </c>
      <c r="G946" t="s">
        <v>60</v>
      </c>
      <c r="J946">
        <f t="shared" si="511"/>
        <v>19.64</v>
      </c>
      <c r="O946">
        <f t="shared" si="512"/>
        <v>19.64</v>
      </c>
      <c r="P946">
        <f t="shared" si="512"/>
        <v>3.2733333333333299</v>
      </c>
      <c r="U946" t="s">
        <v>69</v>
      </c>
      <c r="V946" t="s">
        <v>69</v>
      </c>
      <c r="W946" s="73" t="s">
        <v>362</v>
      </c>
      <c r="X946" s="74" t="s">
        <v>362</v>
      </c>
      <c r="Z946" s="76" t="s">
        <v>362</v>
      </c>
      <c r="AC946" s="8" t="s">
        <v>69</v>
      </c>
      <c r="AD946" s="8" t="s">
        <v>69</v>
      </c>
      <c r="AE946" s="8" t="s">
        <v>69</v>
      </c>
      <c r="AF946" s="8" t="s">
        <v>69</v>
      </c>
      <c r="AH946" s="23" t="str">
        <f t="shared" si="497"/>
        <v/>
      </c>
      <c r="AI946" s="23" t="str">
        <f t="shared" si="498"/>
        <v/>
      </c>
      <c r="AJ946" s="23" t="str">
        <f t="shared" si="498"/>
        <v/>
      </c>
      <c r="AK946" s="23" t="str">
        <f t="shared" si="498"/>
        <v/>
      </c>
      <c r="BG946" t="s">
        <v>4366</v>
      </c>
      <c r="BH946" t="s">
        <v>4367</v>
      </c>
      <c r="BM946" t="s">
        <v>4368</v>
      </c>
      <c r="BN946" t="s">
        <v>4322</v>
      </c>
      <c r="BO946" t="s">
        <v>66</v>
      </c>
      <c r="BP946">
        <v>6427728</v>
      </c>
      <c r="BQ946" t="e">
        <v>#N/A</v>
      </c>
      <c r="BR946" t="e">
        <v>#N/A</v>
      </c>
      <c r="BS946">
        <v>52</v>
      </c>
      <c r="BT946" s="88">
        <v>255.86</v>
      </c>
      <c r="BX946">
        <v>5.99</v>
      </c>
      <c r="BY946">
        <v>5.99</v>
      </c>
      <c r="BZ946">
        <f t="shared" si="487"/>
        <v>0</v>
      </c>
      <c r="CC946" t="e">
        <f>VLOOKUP(A946,'[1]RPT 1280 - Edmonton'!$1:$1048576,4,0)</f>
        <v>#N/A</v>
      </c>
      <c r="CE946" t="s">
        <v>6402</v>
      </c>
      <c r="CF946">
        <v>19.64</v>
      </c>
      <c r="CG946">
        <v>0</v>
      </c>
      <c r="CH946">
        <v>0</v>
      </c>
      <c r="CI946">
        <v>0</v>
      </c>
      <c r="CJ946">
        <f t="shared" si="488"/>
        <v>0</v>
      </c>
      <c r="CK946">
        <f t="shared" si="489"/>
        <v>0</v>
      </c>
      <c r="CL946">
        <f t="shared" si="490"/>
        <v>0</v>
      </c>
      <c r="CM946">
        <f t="shared" si="491"/>
        <v>0</v>
      </c>
    </row>
    <row r="947" spans="1:95" x14ac:dyDescent="0.25">
      <c r="A947">
        <v>6427744</v>
      </c>
      <c r="B947" t="s">
        <v>4369</v>
      </c>
      <c r="C947" t="s">
        <v>4353</v>
      </c>
      <c r="D947" t="s">
        <v>411</v>
      </c>
      <c r="E947" t="s">
        <v>67</v>
      </c>
      <c r="F947" t="s">
        <v>60</v>
      </c>
      <c r="G947" t="s">
        <v>60</v>
      </c>
      <c r="J947">
        <f t="shared" si="511"/>
        <v>19.64</v>
      </c>
      <c r="O947">
        <f t="shared" si="512"/>
        <v>19.64</v>
      </c>
      <c r="P947">
        <f t="shared" si="512"/>
        <v>3.2733333333333299</v>
      </c>
      <c r="U947" t="s">
        <v>69</v>
      </c>
      <c r="V947" t="s">
        <v>69</v>
      </c>
      <c r="W947" s="73" t="s">
        <v>362</v>
      </c>
      <c r="X947" s="74" t="s">
        <v>362</v>
      </c>
      <c r="Z947" s="76" t="s">
        <v>362</v>
      </c>
      <c r="AC947" s="8" t="s">
        <v>69</v>
      </c>
      <c r="AD947" s="8" t="s">
        <v>69</v>
      </c>
      <c r="AE947" s="8" t="s">
        <v>69</v>
      </c>
      <c r="AF947" s="8" t="s">
        <v>69</v>
      </c>
      <c r="AH947" s="23" t="str">
        <f t="shared" si="497"/>
        <v/>
      </c>
      <c r="AI947" s="23" t="str">
        <f t="shared" si="498"/>
        <v/>
      </c>
      <c r="AJ947" s="23" t="str">
        <f t="shared" si="498"/>
        <v/>
      </c>
      <c r="AK947" s="23" t="str">
        <f t="shared" si="498"/>
        <v/>
      </c>
      <c r="BG947" t="s">
        <v>4370</v>
      </c>
      <c r="BH947" t="s">
        <v>4371</v>
      </c>
      <c r="BM947" t="s">
        <v>4372</v>
      </c>
      <c r="BN947" t="s">
        <v>4322</v>
      </c>
      <c r="BO947" t="s">
        <v>66</v>
      </c>
      <c r="BP947">
        <v>6427744</v>
      </c>
      <c r="BQ947" t="e">
        <v>#N/A</v>
      </c>
      <c r="BR947" t="e">
        <v>#N/A</v>
      </c>
      <c r="BS947">
        <v>51</v>
      </c>
      <c r="BT947" s="88">
        <v>133.47</v>
      </c>
      <c r="BX947">
        <v>5.99</v>
      </c>
      <c r="BY947">
        <v>5.99</v>
      </c>
      <c r="BZ947">
        <f t="shared" si="487"/>
        <v>0</v>
      </c>
      <c r="CC947" t="e">
        <f>VLOOKUP(A947,'[1]RPT 1280 - Edmonton'!$1:$1048576,4,0)</f>
        <v>#N/A</v>
      </c>
      <c r="CE947" t="s">
        <v>6402</v>
      </c>
      <c r="CF947">
        <v>19.64</v>
      </c>
      <c r="CG947">
        <v>0</v>
      </c>
      <c r="CH947">
        <v>0</v>
      </c>
      <c r="CI947">
        <v>0</v>
      </c>
      <c r="CJ947">
        <f t="shared" si="488"/>
        <v>0</v>
      </c>
      <c r="CK947">
        <f t="shared" si="489"/>
        <v>0</v>
      </c>
      <c r="CL947">
        <f t="shared" si="490"/>
        <v>0</v>
      </c>
      <c r="CM947">
        <f t="shared" si="491"/>
        <v>0</v>
      </c>
    </row>
    <row r="948" spans="1:95" x14ac:dyDescent="0.25">
      <c r="A948" s="105">
        <v>6453690</v>
      </c>
      <c r="B948" t="s">
        <v>4373</v>
      </c>
      <c r="C948" t="s">
        <v>4374</v>
      </c>
      <c r="D948" t="s">
        <v>53</v>
      </c>
      <c r="E948" t="s">
        <v>309</v>
      </c>
      <c r="F948" t="s">
        <v>60</v>
      </c>
      <c r="G948" t="s">
        <v>60</v>
      </c>
      <c r="I948" t="s">
        <v>55</v>
      </c>
      <c r="J948">
        <v>19.690000000000001</v>
      </c>
      <c r="O948">
        <v>19.690000000000001</v>
      </c>
      <c r="P948">
        <v>3.2816666666666698</v>
      </c>
      <c r="Q948" s="99">
        <v>0.6</v>
      </c>
      <c r="T948" t="s">
        <v>592</v>
      </c>
      <c r="U948" t="s">
        <v>57</v>
      </c>
      <c r="V948" t="s">
        <v>593</v>
      </c>
      <c r="W948" s="73" t="s">
        <v>594</v>
      </c>
      <c r="X948" s="74">
        <v>4.99</v>
      </c>
      <c r="Z948" s="76" t="s">
        <v>883</v>
      </c>
      <c r="AA948" s="27">
        <v>0.134459064327485</v>
      </c>
      <c r="AC948" s="8" t="s">
        <v>595</v>
      </c>
      <c r="AD948" s="8" t="s">
        <v>596</v>
      </c>
      <c r="AE948" s="8">
        <v>5.19</v>
      </c>
      <c r="AF948" s="8" t="s">
        <v>597</v>
      </c>
      <c r="AH948" s="23">
        <f t="shared" si="497"/>
        <v>3.99</v>
      </c>
      <c r="AI948" s="23">
        <f t="shared" si="498"/>
        <v>4.99</v>
      </c>
      <c r="AJ948" s="23" t="str">
        <f t="shared" si="498"/>
        <v/>
      </c>
      <c r="AK948" s="23" t="str">
        <f t="shared" si="498"/>
        <v>4.49</v>
      </c>
      <c r="AM948" s="40">
        <v>20.2</v>
      </c>
      <c r="AN948" s="40">
        <v>14.5</v>
      </c>
      <c r="AO948">
        <v>6</v>
      </c>
      <c r="AP948" s="40">
        <f>(AM948 * 1.05) - L948 - Q948 - K948</f>
        <v>20.61</v>
      </c>
      <c r="AQ948" t="s">
        <v>60</v>
      </c>
      <c r="AR948" s="40">
        <f>(((AH948)-((AP948/AO948) + ((AN948 * 0.03)/AO948)))/AH948)*100</f>
        <v>12.092731829573944</v>
      </c>
      <c r="AS948" s="40">
        <f>(((AI948)-((AP948/AO948) + ((AN948 * 0.3)/AO948)))/AI948)*100</f>
        <v>16.633266533066131</v>
      </c>
      <c r="AT948" s="40" t="e">
        <f>(((AJ948)-((AP948/AO948) + ((AN948 * 0.03)/AO948)))/AJ948)*100</f>
        <v>#VALUE!</v>
      </c>
      <c r="AU948" s="40">
        <f>(((AK948)-((AP948/AO948) + ((AN948 * 0.07)/AO948)))/AK948)*100</f>
        <v>19.7290274684484</v>
      </c>
      <c r="BB948" s="77">
        <f>(((AH948)-(((AP948/AO948) + ((AN948 * 0.03)/AO948))-AW948))/AH948)*100</f>
        <v>12.092731829573944</v>
      </c>
      <c r="BC948" s="78">
        <f>(((AI948)-(((AP948/AO948) + ((AN948 * 0.3)/AO948))-AX948))/AI948)*100</f>
        <v>16.633266533066131</v>
      </c>
      <c r="BD948" s="79" t="e">
        <f>(((AJ948)-(((AP948/AO948) + ((AN948 * 0.03)/AO948))-AY948))/AJ948)*100</f>
        <v>#VALUE!</v>
      </c>
      <c r="BE948" s="80">
        <f>(((AK948)-(((AP948/AO948) + ((AN948 * 0.15)/AO948))-AZ948))/AK948)*100</f>
        <v>15.423162583518938</v>
      </c>
      <c r="BG948" t="s">
        <v>4375</v>
      </c>
      <c r="BH948" t="s">
        <v>4376</v>
      </c>
      <c r="BJ948" t="s">
        <v>4377</v>
      </c>
      <c r="BM948" t="s">
        <v>4378</v>
      </c>
      <c r="BN948" t="s">
        <v>4379</v>
      </c>
      <c r="BO948" t="s">
        <v>421</v>
      </c>
      <c r="BP948">
        <v>6453690</v>
      </c>
      <c r="BQ948" t="e">
        <v>#N/A</v>
      </c>
      <c r="BR948" t="e">
        <v>#N/A</v>
      </c>
      <c r="BS948">
        <v>9</v>
      </c>
      <c r="BT948" s="88">
        <v>11233.3</v>
      </c>
      <c r="BX948">
        <v>5.29</v>
      </c>
      <c r="BY948">
        <v>5.49</v>
      </c>
      <c r="BZ948">
        <f t="shared" si="487"/>
        <v>0.20000000000000018</v>
      </c>
      <c r="CC948" t="e">
        <f>VLOOKUP(A948,'[1]RPT 1280 - Edmonton'!$1:$1048576,4,0)</f>
        <v>#N/A</v>
      </c>
      <c r="CE948" t="s">
        <v>6402</v>
      </c>
      <c r="CF948">
        <v>19.690000000000001</v>
      </c>
      <c r="CG948">
        <v>0</v>
      </c>
      <c r="CH948">
        <v>0</v>
      </c>
      <c r="CI948">
        <v>0</v>
      </c>
      <c r="CJ948">
        <f t="shared" si="488"/>
        <v>0</v>
      </c>
      <c r="CK948">
        <f t="shared" si="489"/>
        <v>0</v>
      </c>
      <c r="CL948">
        <f t="shared" si="490"/>
        <v>0</v>
      </c>
      <c r="CM948">
        <f t="shared" si="491"/>
        <v>0</v>
      </c>
      <c r="CO948" s="95">
        <v>3.99</v>
      </c>
      <c r="CP948" s="95">
        <v>3.99</v>
      </c>
      <c r="CQ948">
        <f t="shared" si="492"/>
        <v>0</v>
      </c>
    </row>
    <row r="949" spans="1:95" x14ac:dyDescent="0.25">
      <c r="A949" s="105">
        <v>6453708</v>
      </c>
      <c r="B949" t="s">
        <v>4380</v>
      </c>
      <c r="C949" t="s">
        <v>4374</v>
      </c>
      <c r="D949" t="s">
        <v>53</v>
      </c>
      <c r="E949" t="s">
        <v>309</v>
      </c>
      <c r="F949" t="s">
        <v>60</v>
      </c>
      <c r="G949" t="s">
        <v>60</v>
      </c>
      <c r="I949" t="s">
        <v>55</v>
      </c>
      <c r="J949">
        <v>19.5</v>
      </c>
      <c r="O949">
        <v>19.5</v>
      </c>
      <c r="P949">
        <v>3.25</v>
      </c>
      <c r="Q949" s="99">
        <v>0.6</v>
      </c>
      <c r="T949" t="s">
        <v>592</v>
      </c>
      <c r="U949" t="s">
        <v>57</v>
      </c>
      <c r="V949" t="s">
        <v>593</v>
      </c>
      <c r="W949" s="73" t="s">
        <v>594</v>
      </c>
      <c r="X949" s="74">
        <v>4.99</v>
      </c>
      <c r="Z949" s="76" t="s">
        <v>883</v>
      </c>
      <c r="AA949" s="27">
        <v>0.14275271512113599</v>
      </c>
      <c r="AC949" s="8" t="s">
        <v>595</v>
      </c>
      <c r="AD949" s="8" t="s">
        <v>596</v>
      </c>
      <c r="AE949" s="8">
        <v>5.19</v>
      </c>
      <c r="AF949" s="8" t="s">
        <v>597</v>
      </c>
      <c r="AH949" s="23">
        <f t="shared" si="497"/>
        <v>3.99</v>
      </c>
      <c r="AI949" s="23">
        <f t="shared" si="498"/>
        <v>4.99</v>
      </c>
      <c r="AJ949" s="23" t="str">
        <f t="shared" si="498"/>
        <v/>
      </c>
      <c r="AK949" s="23" t="str">
        <f t="shared" si="498"/>
        <v>4.49</v>
      </c>
      <c r="AM949" s="40">
        <v>20.010000000000002</v>
      </c>
      <c r="AN949" s="40">
        <v>14.5</v>
      </c>
      <c r="AO949">
        <v>6</v>
      </c>
      <c r="AP949" s="40">
        <f>(AM949 * 1.05) - L949 - Q949 - K949</f>
        <v>20.410500000000003</v>
      </c>
      <c r="AQ949" t="s">
        <v>60</v>
      </c>
      <c r="AR949" s="40">
        <f>(((AH949)-((AP949/AO949) + ((AN949 * 0.03)/AO949)))/AH949)*100</f>
        <v>12.926065162907271</v>
      </c>
      <c r="AS949" s="40">
        <f>(((AI949)-((AP949/AO949) + ((AN949 * 0.3)/AO949)))/AI949)*100</f>
        <v>17.299599198396791</v>
      </c>
      <c r="AT949" s="40" t="e">
        <f>(((AJ949)-((AP949/AO949) + ((AN949 * 0.03)/AO949)))/AJ949)*100</f>
        <v>#VALUE!</v>
      </c>
      <c r="AU949" s="40">
        <f>(((AK949)-((AP949/AO949) + ((AN949 * 0.07)/AO949)))/AK949)*100</f>
        <v>20.469561989606525</v>
      </c>
      <c r="BB949" s="77">
        <f>(((AH949)-(((AP949/AO949) + ((AN949 * 0.03)/AO949))-AW949))/AH949)*100</f>
        <v>12.926065162907271</v>
      </c>
      <c r="BC949" s="78">
        <f>(((AI949)-(((AP949/AO949) + ((AN949 * 0.3)/AO949))-AX949))/AI949)*100</f>
        <v>17.299599198396791</v>
      </c>
      <c r="BD949" s="79" t="e">
        <f>(((AJ949)-(((AP949/AO949) + ((AN949 * 0.03)/AO949))-AY949))/AJ949)*100</f>
        <v>#VALUE!</v>
      </c>
      <c r="BE949" s="80">
        <f>(((AK949)-(((AP949/AO949) + ((AN949 * 0.15)/AO949))-AZ949))/AK949)*100</f>
        <v>16.163697104677063</v>
      </c>
      <c r="BG949" t="s">
        <v>4381</v>
      </c>
      <c r="BH949" t="s">
        <v>4382</v>
      </c>
      <c r="BJ949" t="s">
        <v>4377</v>
      </c>
      <c r="BM949" t="s">
        <v>4383</v>
      </c>
      <c r="BN949" t="s">
        <v>4379</v>
      </c>
      <c r="BO949" t="s">
        <v>421</v>
      </c>
      <c r="BP949">
        <v>6453708</v>
      </c>
      <c r="BQ949" t="e">
        <v>#N/A</v>
      </c>
      <c r="BR949" t="e">
        <v>#N/A</v>
      </c>
      <c r="BS949">
        <v>14</v>
      </c>
      <c r="BT949" s="88">
        <v>18267</v>
      </c>
      <c r="BX949">
        <v>5.29</v>
      </c>
      <c r="BY949">
        <v>5.49</v>
      </c>
      <c r="BZ949">
        <f t="shared" si="487"/>
        <v>0.20000000000000018</v>
      </c>
      <c r="CC949" t="e">
        <f>VLOOKUP(A949,'[1]RPT 1280 - Edmonton'!$1:$1048576,4,0)</f>
        <v>#N/A</v>
      </c>
      <c r="CE949" t="s">
        <v>6402</v>
      </c>
      <c r="CF949">
        <v>19.5</v>
      </c>
      <c r="CG949">
        <v>0</v>
      </c>
      <c r="CH949">
        <v>0</v>
      </c>
      <c r="CI949">
        <v>0</v>
      </c>
      <c r="CJ949">
        <f t="shared" si="488"/>
        <v>0</v>
      </c>
      <c r="CK949">
        <f t="shared" si="489"/>
        <v>0</v>
      </c>
      <c r="CL949">
        <f t="shared" si="490"/>
        <v>0</v>
      </c>
      <c r="CM949">
        <f t="shared" si="491"/>
        <v>0</v>
      </c>
      <c r="CO949" s="95">
        <v>3.99</v>
      </c>
      <c r="CP949" s="95">
        <v>3.99</v>
      </c>
      <c r="CQ949">
        <f t="shared" si="492"/>
        <v>0</v>
      </c>
    </row>
    <row r="950" spans="1:95" x14ac:dyDescent="0.25">
      <c r="A950" s="105">
        <v>306746</v>
      </c>
      <c r="B950" t="s">
        <v>4384</v>
      </c>
      <c r="C950" t="s">
        <v>4385</v>
      </c>
      <c r="D950" t="s">
        <v>53</v>
      </c>
      <c r="E950" t="s">
        <v>309</v>
      </c>
      <c r="F950" t="s">
        <v>60</v>
      </c>
      <c r="G950" t="s">
        <v>60</v>
      </c>
      <c r="I950" t="s">
        <v>55</v>
      </c>
      <c r="J950">
        <v>40.950000000000003</v>
      </c>
      <c r="O950">
        <v>40.950000000000003</v>
      </c>
      <c r="P950">
        <v>3.4125000000000001</v>
      </c>
      <c r="Q950" s="99">
        <v>1.2</v>
      </c>
      <c r="T950" t="s">
        <v>592</v>
      </c>
      <c r="U950" t="s">
        <v>57</v>
      </c>
      <c r="V950" t="s">
        <v>593</v>
      </c>
      <c r="W950" s="73" t="s">
        <v>594</v>
      </c>
      <c r="X950" s="74">
        <v>5.79</v>
      </c>
      <c r="Z950" s="76" t="s">
        <v>883</v>
      </c>
      <c r="AA950" s="27">
        <v>0.100610902255639</v>
      </c>
      <c r="AC950" s="8" t="s">
        <v>595</v>
      </c>
      <c r="AD950" s="8" t="s">
        <v>596</v>
      </c>
      <c r="AE950" s="8">
        <v>5.19</v>
      </c>
      <c r="AF950" s="8" t="s">
        <v>597</v>
      </c>
      <c r="AH950" s="23">
        <f t="shared" si="497"/>
        <v>3.99</v>
      </c>
      <c r="AI950" s="23">
        <f t="shared" si="498"/>
        <v>5.79</v>
      </c>
      <c r="AJ950" s="23" t="str">
        <f t="shared" si="498"/>
        <v/>
      </c>
      <c r="AK950" s="23" t="str">
        <f t="shared" si="498"/>
        <v>4.49</v>
      </c>
      <c r="AM950" s="40">
        <v>42.01</v>
      </c>
      <c r="AN950" s="40">
        <v>27</v>
      </c>
      <c r="AO950">
        <v>12</v>
      </c>
      <c r="AP950" s="40">
        <f>(AM950 * 1.05) - L950 - Q950 - K950</f>
        <v>42.910499999999999</v>
      </c>
      <c r="AQ950" t="s">
        <v>60</v>
      </c>
      <c r="AR950" s="40">
        <f>(((AH950)-((AP950/AO950) + ((AN950 * 0.03)/AO950)))/AH950)*100</f>
        <v>8.6873433583959994</v>
      </c>
      <c r="AS950" s="40">
        <f>(((AI950)-((AP950/AO950) + ((AN950 * 0.3)/AO950)))/AI950)*100</f>
        <v>26.582469775474959</v>
      </c>
      <c r="AT950" s="40" t="e">
        <f>(((AJ950)-((AP950/AO950) + ((AN950 * 0.03)/AO950)))/AJ950)*100</f>
        <v>#VALUE!</v>
      </c>
      <c r="AU950" s="40">
        <f>(((AK950)-((AP950/AO950) + ((AN950 * 0.07)/AO950)))/AK950)*100</f>
        <v>16.851336302895326</v>
      </c>
      <c r="BB950" s="77">
        <f>(((AH950)-(((AP950/AO950) + ((AN950 * 0.03)/AO950))-AW950))/AH950)*100</f>
        <v>8.6873433583959994</v>
      </c>
      <c r="BC950" s="78">
        <f>(((AI950)-(((AP950/AO950) + ((AN950 * 0.3)/AO950))-AX950))/AI950)*100</f>
        <v>26.582469775474959</v>
      </c>
      <c r="BD950" s="79" t="e">
        <f>(((AJ950)-(((AP950/AO950) + ((AN950 * 0.03)/AO950))-AY950))/AJ950)*100</f>
        <v>#VALUE!</v>
      </c>
      <c r="BE950" s="80">
        <f>(((AK950)-(((AP950/AO950) + ((AN950 * 0.15)/AO950))-AZ950))/AK950)*100</f>
        <v>12.842427616926511</v>
      </c>
      <c r="BG950" t="s">
        <v>4386</v>
      </c>
      <c r="BH950" t="s">
        <v>4387</v>
      </c>
      <c r="BJ950" t="s">
        <v>4377</v>
      </c>
      <c r="BM950" t="s">
        <v>4388</v>
      </c>
      <c r="BN950" t="s">
        <v>4389</v>
      </c>
      <c r="BO950" t="s">
        <v>237</v>
      </c>
      <c r="BQ950" t="e">
        <v>#N/A</v>
      </c>
      <c r="BR950" t="e">
        <v>#N/A</v>
      </c>
      <c r="BS950">
        <v>9</v>
      </c>
      <c r="BT950" s="88">
        <v>11157.66</v>
      </c>
      <c r="BX950">
        <v>5.29</v>
      </c>
      <c r="BY950">
        <v>5.29</v>
      </c>
      <c r="BZ950">
        <f t="shared" si="487"/>
        <v>0</v>
      </c>
      <c r="CC950" t="e">
        <f>VLOOKUP(A950,'[1]RPT 1280 - Edmonton'!$1:$1048576,4,0)</f>
        <v>#N/A</v>
      </c>
      <c r="CE950" t="s">
        <v>6402</v>
      </c>
      <c r="CF950">
        <v>40.950000000000003</v>
      </c>
      <c r="CG950">
        <v>0</v>
      </c>
      <c r="CH950">
        <v>0</v>
      </c>
      <c r="CI950">
        <v>0</v>
      </c>
      <c r="CJ950">
        <f t="shared" si="488"/>
        <v>0</v>
      </c>
      <c r="CK950">
        <f t="shared" si="489"/>
        <v>0</v>
      </c>
      <c r="CL950">
        <f t="shared" si="490"/>
        <v>0</v>
      </c>
      <c r="CM950">
        <f t="shared" si="491"/>
        <v>0</v>
      </c>
      <c r="CO950" s="95">
        <v>3.99</v>
      </c>
      <c r="CP950" s="95">
        <v>3.99</v>
      </c>
      <c r="CQ950">
        <f t="shared" si="492"/>
        <v>0</v>
      </c>
    </row>
    <row r="951" spans="1:95" x14ac:dyDescent="0.25">
      <c r="A951" s="105">
        <v>306878</v>
      </c>
      <c r="B951" t="s">
        <v>4390</v>
      </c>
      <c r="C951" t="s">
        <v>4385</v>
      </c>
      <c r="D951" t="s">
        <v>53</v>
      </c>
      <c r="E951" t="s">
        <v>309</v>
      </c>
      <c r="F951" t="s">
        <v>60</v>
      </c>
      <c r="G951" t="s">
        <v>60</v>
      </c>
      <c r="J951">
        <f t="shared" ref="J951" si="513">J950</f>
        <v>40.950000000000003</v>
      </c>
      <c r="O951">
        <f t="shared" ref="O951:P951" si="514">O950</f>
        <v>40.950000000000003</v>
      </c>
      <c r="P951">
        <f t="shared" si="514"/>
        <v>3.4125000000000001</v>
      </c>
      <c r="Q951" s="99">
        <v>1.2</v>
      </c>
      <c r="U951" t="s">
        <v>69</v>
      </c>
      <c r="V951" t="s">
        <v>69</v>
      </c>
      <c r="W951" s="73" t="s">
        <v>594</v>
      </c>
      <c r="X951" s="74">
        <v>5.79</v>
      </c>
      <c r="Z951" s="76" t="s">
        <v>883</v>
      </c>
      <c r="AC951" s="8" t="s">
        <v>69</v>
      </c>
      <c r="AD951" s="8" t="s">
        <v>69</v>
      </c>
      <c r="AE951" s="8" t="s">
        <v>69</v>
      </c>
      <c r="AF951" s="8" t="s">
        <v>69</v>
      </c>
      <c r="AH951" s="23" t="e">
        <f t="shared" si="497"/>
        <v>#VALUE!</v>
      </c>
      <c r="AI951" s="23">
        <f t="shared" si="498"/>
        <v>5.79</v>
      </c>
      <c r="AJ951" s="23" t="str">
        <f t="shared" si="498"/>
        <v/>
      </c>
      <c r="AK951" s="23" t="str">
        <f t="shared" si="498"/>
        <v>4.49</v>
      </c>
      <c r="BG951" t="s">
        <v>4391</v>
      </c>
      <c r="BH951" t="s">
        <v>4392</v>
      </c>
      <c r="BJ951" t="s">
        <v>4377</v>
      </c>
      <c r="BM951" t="s">
        <v>4393</v>
      </c>
      <c r="BN951" t="s">
        <v>4389</v>
      </c>
      <c r="BO951" t="s">
        <v>237</v>
      </c>
      <c r="BQ951" t="e">
        <v>#N/A</v>
      </c>
      <c r="BR951" t="e">
        <v>#N/A</v>
      </c>
      <c r="BS951">
        <v>16</v>
      </c>
      <c r="BT951" s="88">
        <v>8255.19</v>
      </c>
      <c r="BX951">
        <v>5.29</v>
      </c>
      <c r="BY951">
        <v>5.29</v>
      </c>
      <c r="BZ951">
        <f t="shared" si="487"/>
        <v>0</v>
      </c>
      <c r="CC951" t="e">
        <f>VLOOKUP(A951,'[1]RPT 1280 - Edmonton'!$1:$1048576,4,0)</f>
        <v>#N/A</v>
      </c>
      <c r="CE951" t="s">
        <v>6402</v>
      </c>
      <c r="CF951">
        <v>40.950000000000003</v>
      </c>
      <c r="CG951">
        <v>0</v>
      </c>
      <c r="CH951">
        <v>0</v>
      </c>
      <c r="CI951">
        <v>0</v>
      </c>
      <c r="CJ951">
        <f t="shared" si="488"/>
        <v>0</v>
      </c>
      <c r="CK951">
        <f t="shared" si="489"/>
        <v>0</v>
      </c>
      <c r="CL951">
        <f t="shared" si="490"/>
        <v>0</v>
      </c>
      <c r="CM951">
        <f t="shared" si="491"/>
        <v>0</v>
      </c>
    </row>
    <row r="952" spans="1:95" x14ac:dyDescent="0.25">
      <c r="A952" s="105">
        <v>2485142</v>
      </c>
      <c r="B952" t="s">
        <v>4394</v>
      </c>
      <c r="C952" t="s">
        <v>4395</v>
      </c>
      <c r="D952" t="s">
        <v>53</v>
      </c>
      <c r="E952" t="s">
        <v>309</v>
      </c>
      <c r="F952" t="s">
        <v>60</v>
      </c>
      <c r="G952" t="s">
        <v>60</v>
      </c>
      <c r="I952" t="s">
        <v>55</v>
      </c>
      <c r="J952">
        <v>72.959999999999994</v>
      </c>
      <c r="O952">
        <v>72.959999999999994</v>
      </c>
      <c r="P952">
        <v>18.239999999999998</v>
      </c>
      <c r="Q952" s="99">
        <v>2</v>
      </c>
      <c r="T952" t="s">
        <v>4396</v>
      </c>
      <c r="U952" t="s">
        <v>57</v>
      </c>
      <c r="V952" t="s">
        <v>4397</v>
      </c>
      <c r="W952" s="73" t="s">
        <v>4398</v>
      </c>
      <c r="X952" s="74">
        <v>21.99</v>
      </c>
      <c r="Z952" s="76">
        <v>20.99</v>
      </c>
      <c r="AA952" s="27">
        <v>9.048682284041E-2</v>
      </c>
      <c r="AC952" s="8" t="s">
        <v>4399</v>
      </c>
      <c r="AD952" s="8" t="s">
        <v>4400</v>
      </c>
      <c r="AE952" s="8" t="s">
        <v>4401</v>
      </c>
      <c r="AF952" s="8">
        <v>26.99</v>
      </c>
      <c r="AH952" s="23">
        <f t="shared" si="497"/>
        <v>20.49</v>
      </c>
      <c r="AI952" s="23">
        <f t="shared" si="498"/>
        <v>21.99</v>
      </c>
      <c r="AJ952" s="23" t="str">
        <f t="shared" si="498"/>
        <v/>
      </c>
      <c r="AK952" s="23">
        <f t="shared" si="498"/>
        <v>20.99</v>
      </c>
      <c r="AM952" s="40">
        <v>74.86</v>
      </c>
      <c r="AN952" s="40">
        <v>12.1</v>
      </c>
      <c r="AO952">
        <v>4</v>
      </c>
      <c r="AP952" s="40">
        <f>(AM952 * 1.05) - L952 - Q952 - K952</f>
        <v>76.603000000000009</v>
      </c>
      <c r="AQ952" t="s">
        <v>60</v>
      </c>
      <c r="AR952" s="40">
        <f>(((AH952)-((AP952/AO952) + ((AN952 * 0.03)/AO952)))/AH952)*100</f>
        <v>6.0932162030258485</v>
      </c>
      <c r="AS952" s="40">
        <f>(((AI952)-((AP952/AO952) + ((AN952 * 0.3)/AO952)))/AI952)*100</f>
        <v>8.7846748522055371</v>
      </c>
      <c r="AT952" s="40" t="e">
        <f>(((AJ952)-((AP952/AO952) + ((AN952 * 0.03)/AO952)))/AJ952)*100</f>
        <v>#VALUE!</v>
      </c>
      <c r="AU952" s="40">
        <f>(((AK952)-((AP952/AO952) + ((AN952 * 0.07)/AO952)))/AK952)*100</f>
        <v>7.753692234397322</v>
      </c>
      <c r="BB952" s="77">
        <v>5.65</v>
      </c>
      <c r="BC952" s="78">
        <f>(((AI952)-(((AP952/AO952) + ((AN952 * 0.3)/AO952))-AX952))/AI952)*100</f>
        <v>8.7846748522055371</v>
      </c>
      <c r="BD952" s="79" t="e">
        <f>(((AJ952)-(((AP952/AO952) + ((AN952 * 0.03)/AO952))-AY952))/AJ952)*100</f>
        <v>#VALUE!</v>
      </c>
      <c r="BE952" s="80">
        <f>(((AK952)-(((AP952/AO952) + ((AN952 * 0.15)/AO952))-AZ952))/AK952)*100</f>
        <v>6.6007622677465312</v>
      </c>
      <c r="BG952" t="s">
        <v>4402</v>
      </c>
      <c r="BH952" t="s">
        <v>4403</v>
      </c>
      <c r="BJ952" t="s">
        <v>4404</v>
      </c>
      <c r="BM952" t="s">
        <v>4405</v>
      </c>
      <c r="BN952" t="s">
        <v>4406</v>
      </c>
      <c r="BO952" t="s">
        <v>237</v>
      </c>
      <c r="BP952">
        <v>2485142</v>
      </c>
      <c r="BQ952" t="s">
        <v>67</v>
      </c>
      <c r="BR952" t="e">
        <v>#N/A</v>
      </c>
      <c r="BS952">
        <v>45</v>
      </c>
      <c r="BT952" s="88">
        <v>2525.91</v>
      </c>
      <c r="BX952">
        <v>28.99</v>
      </c>
      <c r="BY952">
        <v>28.99</v>
      </c>
      <c r="BZ952">
        <f t="shared" si="487"/>
        <v>0</v>
      </c>
      <c r="CC952" t="e">
        <f>VLOOKUP(A952,'[1]RPT 1280 - Edmonton'!$1:$1048576,4,0)</f>
        <v>#N/A</v>
      </c>
      <c r="CE952" t="s">
        <v>6402</v>
      </c>
      <c r="CF952">
        <v>72.959999999999994</v>
      </c>
      <c r="CG952">
        <v>0</v>
      </c>
      <c r="CH952">
        <v>0</v>
      </c>
      <c r="CI952">
        <v>0</v>
      </c>
      <c r="CJ952">
        <f t="shared" si="488"/>
        <v>0</v>
      </c>
      <c r="CK952">
        <f t="shared" si="489"/>
        <v>0</v>
      </c>
      <c r="CL952">
        <f t="shared" si="490"/>
        <v>0</v>
      </c>
      <c r="CM952">
        <f t="shared" si="491"/>
        <v>0</v>
      </c>
      <c r="CO952" s="95">
        <v>20.49</v>
      </c>
      <c r="CP952" s="95">
        <v>20.49</v>
      </c>
      <c r="CQ952">
        <f t="shared" si="492"/>
        <v>0</v>
      </c>
    </row>
    <row r="953" spans="1:95" x14ac:dyDescent="0.25">
      <c r="A953" s="105">
        <v>2485159</v>
      </c>
      <c r="B953" t="s">
        <v>4407</v>
      </c>
      <c r="C953" t="s">
        <v>4395</v>
      </c>
      <c r="D953" t="s">
        <v>53</v>
      </c>
      <c r="E953" t="s">
        <v>309</v>
      </c>
      <c r="F953" t="s">
        <v>60</v>
      </c>
      <c r="G953" t="s">
        <v>60</v>
      </c>
      <c r="J953">
        <f t="shared" ref="J953:J957" si="515">J952</f>
        <v>72.959999999999994</v>
      </c>
      <c r="O953">
        <f t="shared" ref="O953:P957" si="516">O952</f>
        <v>72.959999999999994</v>
      </c>
      <c r="P953">
        <f t="shared" si="516"/>
        <v>18.239999999999998</v>
      </c>
      <c r="Q953" s="99">
        <v>2</v>
      </c>
      <c r="U953" t="s">
        <v>69</v>
      </c>
      <c r="V953" t="s">
        <v>69</v>
      </c>
      <c r="W953" s="73" t="s">
        <v>4398</v>
      </c>
      <c r="X953" s="74">
        <v>21.99</v>
      </c>
      <c r="Z953" s="76">
        <v>20.99</v>
      </c>
      <c r="AC953" s="8" t="s">
        <v>69</v>
      </c>
      <c r="AD953" s="8" t="s">
        <v>69</v>
      </c>
      <c r="AE953" s="8" t="s">
        <v>69</v>
      </c>
      <c r="AF953" s="8" t="s">
        <v>69</v>
      </c>
      <c r="AH953" s="23" t="e">
        <f t="shared" si="497"/>
        <v>#VALUE!</v>
      </c>
      <c r="AI953" s="23">
        <f t="shared" si="498"/>
        <v>21.99</v>
      </c>
      <c r="AJ953" s="23" t="str">
        <f t="shared" si="498"/>
        <v/>
      </c>
      <c r="AK953" s="23">
        <f t="shared" si="498"/>
        <v>20.99</v>
      </c>
      <c r="BG953" t="s">
        <v>4408</v>
      </c>
      <c r="BH953" t="s">
        <v>4409</v>
      </c>
      <c r="BJ953" t="s">
        <v>4410</v>
      </c>
      <c r="BM953" t="s">
        <v>4411</v>
      </c>
      <c r="BN953" t="s">
        <v>4412</v>
      </c>
      <c r="BO953" t="s">
        <v>237</v>
      </c>
      <c r="BP953">
        <v>2485159</v>
      </c>
      <c r="BQ953" t="s">
        <v>67</v>
      </c>
      <c r="BR953" t="e">
        <v>#N/A</v>
      </c>
      <c r="BS953">
        <v>52</v>
      </c>
      <c r="BT953" s="88">
        <v>923.12</v>
      </c>
      <c r="BX953">
        <v>28.99</v>
      </c>
      <c r="BY953">
        <v>28.99</v>
      </c>
      <c r="BZ953">
        <f t="shared" si="487"/>
        <v>0</v>
      </c>
      <c r="CC953" t="e">
        <f>VLOOKUP(A953,'[1]RPT 1280 - Edmonton'!$1:$1048576,4,0)</f>
        <v>#N/A</v>
      </c>
      <c r="CE953" t="s">
        <v>6402</v>
      </c>
      <c r="CF953">
        <v>72.959999999999994</v>
      </c>
      <c r="CG953">
        <v>0</v>
      </c>
      <c r="CH953">
        <v>0</v>
      </c>
      <c r="CI953">
        <v>0</v>
      </c>
      <c r="CJ953">
        <f t="shared" si="488"/>
        <v>0</v>
      </c>
      <c r="CK953">
        <f t="shared" si="489"/>
        <v>0</v>
      </c>
      <c r="CL953">
        <f t="shared" si="490"/>
        <v>0</v>
      </c>
      <c r="CM953">
        <f t="shared" si="491"/>
        <v>0</v>
      </c>
    </row>
    <row r="954" spans="1:95" x14ac:dyDescent="0.25">
      <c r="A954" s="105">
        <v>2485134</v>
      </c>
      <c r="B954" t="s">
        <v>4413</v>
      </c>
      <c r="C954" t="s">
        <v>4395</v>
      </c>
      <c r="D954" t="s">
        <v>53</v>
      </c>
      <c r="E954" t="s">
        <v>309</v>
      </c>
      <c r="F954" t="s">
        <v>60</v>
      </c>
      <c r="G954" t="s">
        <v>60</v>
      </c>
      <c r="J954">
        <f t="shared" si="515"/>
        <v>72.959999999999994</v>
      </c>
      <c r="O954">
        <f t="shared" si="516"/>
        <v>72.959999999999994</v>
      </c>
      <c r="P954">
        <f t="shared" si="516"/>
        <v>18.239999999999998</v>
      </c>
      <c r="Q954" s="99">
        <v>2</v>
      </c>
      <c r="U954" t="s">
        <v>69</v>
      </c>
      <c r="V954" t="s">
        <v>69</v>
      </c>
      <c r="W954" s="73" t="s">
        <v>4398</v>
      </c>
      <c r="X954" s="74">
        <v>21.99</v>
      </c>
      <c r="Z954" s="76">
        <v>20.99</v>
      </c>
      <c r="AC954" s="8" t="s">
        <v>69</v>
      </c>
      <c r="AD954" s="8" t="s">
        <v>69</v>
      </c>
      <c r="AE954" s="8" t="s">
        <v>69</v>
      </c>
      <c r="AF954" s="8" t="s">
        <v>69</v>
      </c>
      <c r="AH954" s="23" t="e">
        <f t="shared" si="497"/>
        <v>#VALUE!</v>
      </c>
      <c r="AI954" s="23">
        <f t="shared" si="498"/>
        <v>21.99</v>
      </c>
      <c r="AJ954" s="23" t="str">
        <f t="shared" si="498"/>
        <v/>
      </c>
      <c r="AK954" s="23">
        <f t="shared" si="498"/>
        <v>20.99</v>
      </c>
      <c r="BG954" t="s">
        <v>4414</v>
      </c>
      <c r="BH954" t="s">
        <v>4415</v>
      </c>
      <c r="BJ954" t="s">
        <v>4410</v>
      </c>
      <c r="BM954" t="s">
        <v>4416</v>
      </c>
      <c r="BN954" t="s">
        <v>4406</v>
      </c>
      <c r="BO954" t="s">
        <v>237</v>
      </c>
      <c r="BP954">
        <v>2485134</v>
      </c>
      <c r="BQ954" t="s">
        <v>67</v>
      </c>
      <c r="BR954" t="e">
        <v>#N/A</v>
      </c>
      <c r="BS954">
        <v>49</v>
      </c>
      <c r="BT954" s="88">
        <v>886.13</v>
      </c>
      <c r="BX954">
        <v>28.99</v>
      </c>
      <c r="BY954">
        <v>28.99</v>
      </c>
      <c r="BZ954">
        <f t="shared" si="487"/>
        <v>0</v>
      </c>
      <c r="CC954" t="e">
        <f>VLOOKUP(A954,'[1]RPT 1280 - Edmonton'!$1:$1048576,4,0)</f>
        <v>#N/A</v>
      </c>
      <c r="CE954" t="s">
        <v>6402</v>
      </c>
      <c r="CF954">
        <v>72.959999999999994</v>
      </c>
      <c r="CG954">
        <v>0</v>
      </c>
      <c r="CH954">
        <v>0</v>
      </c>
      <c r="CI954">
        <v>0</v>
      </c>
      <c r="CJ954">
        <f t="shared" si="488"/>
        <v>0</v>
      </c>
      <c r="CK954">
        <f t="shared" si="489"/>
        <v>0</v>
      </c>
      <c r="CL954">
        <f t="shared" si="490"/>
        <v>0</v>
      </c>
      <c r="CM954">
        <f t="shared" si="491"/>
        <v>0</v>
      </c>
    </row>
    <row r="955" spans="1:95" x14ac:dyDescent="0.25">
      <c r="A955" s="105">
        <v>6244529</v>
      </c>
      <c r="B955" t="s">
        <v>4417</v>
      </c>
      <c r="C955" t="s">
        <v>4395</v>
      </c>
      <c r="D955" t="s">
        <v>53</v>
      </c>
      <c r="E955" t="s">
        <v>309</v>
      </c>
      <c r="F955" t="s">
        <v>60</v>
      </c>
      <c r="G955" t="s">
        <v>60</v>
      </c>
      <c r="J955">
        <f t="shared" si="515"/>
        <v>72.959999999999994</v>
      </c>
      <c r="O955">
        <f t="shared" si="516"/>
        <v>72.959999999999994</v>
      </c>
      <c r="P955">
        <f t="shared" si="516"/>
        <v>18.239999999999998</v>
      </c>
      <c r="Q955" s="99">
        <v>2</v>
      </c>
      <c r="U955" t="s">
        <v>69</v>
      </c>
      <c r="V955" t="s">
        <v>69</v>
      </c>
      <c r="W955" s="73" t="s">
        <v>4398</v>
      </c>
      <c r="X955" s="74">
        <v>21.99</v>
      </c>
      <c r="Z955" s="76">
        <v>20.99</v>
      </c>
      <c r="AC955" s="8" t="s">
        <v>69</v>
      </c>
      <c r="AD955" s="8" t="s">
        <v>69</v>
      </c>
      <c r="AE955" s="8" t="s">
        <v>69</v>
      </c>
      <c r="AF955" s="8" t="s">
        <v>69</v>
      </c>
      <c r="AH955" s="23" t="e">
        <f t="shared" si="497"/>
        <v>#VALUE!</v>
      </c>
      <c r="AI955" s="23">
        <f t="shared" si="498"/>
        <v>21.99</v>
      </c>
      <c r="AJ955" s="23" t="str">
        <f t="shared" si="498"/>
        <v/>
      </c>
      <c r="AK955" s="23">
        <f t="shared" si="498"/>
        <v>20.99</v>
      </c>
      <c r="BG955" t="s">
        <v>4418</v>
      </c>
      <c r="BH955" t="s">
        <v>4419</v>
      </c>
      <c r="BJ955" t="s">
        <v>4410</v>
      </c>
      <c r="BM955" t="s">
        <v>4420</v>
      </c>
      <c r="BN955" t="s">
        <v>4412</v>
      </c>
      <c r="BO955" t="s">
        <v>237</v>
      </c>
      <c r="BP955">
        <v>6244529</v>
      </c>
      <c r="BQ955" t="s">
        <v>67</v>
      </c>
      <c r="BR955" t="e">
        <v>#N/A</v>
      </c>
      <c r="BS955">
        <v>53</v>
      </c>
      <c r="BT955" s="88">
        <v>654.73</v>
      </c>
      <c r="BX955">
        <v>28.99</v>
      </c>
      <c r="BY955">
        <v>28.99</v>
      </c>
      <c r="BZ955">
        <f t="shared" si="487"/>
        <v>0</v>
      </c>
      <c r="CC955" t="e">
        <f>VLOOKUP(A955,'[1]RPT 1280 - Edmonton'!$1:$1048576,4,0)</f>
        <v>#N/A</v>
      </c>
      <c r="CE955" t="s">
        <v>6402</v>
      </c>
      <c r="CF955">
        <v>72.959999999999994</v>
      </c>
      <c r="CG955">
        <v>0</v>
      </c>
      <c r="CH955">
        <v>0</v>
      </c>
      <c r="CI955">
        <v>0</v>
      </c>
      <c r="CJ955">
        <f t="shared" si="488"/>
        <v>0</v>
      </c>
      <c r="CK955">
        <f t="shared" si="489"/>
        <v>0</v>
      </c>
      <c r="CL955">
        <f t="shared" si="490"/>
        <v>0</v>
      </c>
      <c r="CM955">
        <f t="shared" si="491"/>
        <v>0</v>
      </c>
    </row>
    <row r="956" spans="1:95" x14ac:dyDescent="0.25">
      <c r="A956" s="105">
        <v>449405</v>
      </c>
      <c r="B956" t="s">
        <v>4421</v>
      </c>
      <c r="C956" t="s">
        <v>4422</v>
      </c>
      <c r="D956" t="s">
        <v>53</v>
      </c>
      <c r="E956" t="s">
        <v>309</v>
      </c>
      <c r="F956" t="s">
        <v>60</v>
      </c>
      <c r="G956" t="s">
        <v>60</v>
      </c>
      <c r="J956">
        <f t="shared" si="515"/>
        <v>72.959999999999994</v>
      </c>
      <c r="O956">
        <f t="shared" si="516"/>
        <v>72.959999999999994</v>
      </c>
      <c r="P956">
        <f t="shared" si="516"/>
        <v>18.239999999999998</v>
      </c>
      <c r="Q956" s="99">
        <v>2</v>
      </c>
      <c r="U956" t="s">
        <v>69</v>
      </c>
      <c r="V956" t="s">
        <v>69</v>
      </c>
      <c r="W956" s="73" t="s">
        <v>4398</v>
      </c>
      <c r="X956" s="74">
        <v>21.99</v>
      </c>
      <c r="Z956" s="76">
        <v>20.99</v>
      </c>
      <c r="AC956" s="8" t="s">
        <v>69</v>
      </c>
      <c r="AD956" s="8" t="s">
        <v>69</v>
      </c>
      <c r="AE956" s="8" t="s">
        <v>69</v>
      </c>
      <c r="AF956" s="8" t="s">
        <v>69</v>
      </c>
      <c r="AH956" s="23" t="e">
        <f t="shared" si="497"/>
        <v>#VALUE!</v>
      </c>
      <c r="AI956" s="23">
        <f t="shared" si="498"/>
        <v>21.99</v>
      </c>
      <c r="AJ956" s="23" t="str">
        <f t="shared" si="498"/>
        <v/>
      </c>
      <c r="AK956" s="23">
        <f t="shared" si="498"/>
        <v>20.99</v>
      </c>
      <c r="BG956" t="s">
        <v>4423</v>
      </c>
      <c r="BH956" t="s">
        <v>4424</v>
      </c>
      <c r="BJ956" t="s">
        <v>4410</v>
      </c>
      <c r="BM956" t="s">
        <v>4425</v>
      </c>
      <c r="BN956" t="s">
        <v>4406</v>
      </c>
      <c r="BO956" t="s">
        <v>237</v>
      </c>
      <c r="BP956">
        <v>449405</v>
      </c>
      <c r="BQ956" t="s">
        <v>67</v>
      </c>
      <c r="BR956" t="e">
        <v>#N/A</v>
      </c>
      <c r="BS956">
        <v>51</v>
      </c>
      <c r="BT956" s="88">
        <v>2451.09</v>
      </c>
      <c r="BX956">
        <v>28.99</v>
      </c>
      <c r="BY956">
        <v>28.99</v>
      </c>
      <c r="BZ956">
        <f t="shared" si="487"/>
        <v>0</v>
      </c>
      <c r="CC956" t="e">
        <f>VLOOKUP(A956,'[1]RPT 1280 - Edmonton'!$1:$1048576,4,0)</f>
        <v>#N/A</v>
      </c>
      <c r="CE956" t="s">
        <v>6402</v>
      </c>
      <c r="CF956">
        <v>72.959999999999994</v>
      </c>
      <c r="CG956">
        <v>0</v>
      </c>
      <c r="CH956">
        <v>0</v>
      </c>
      <c r="CI956">
        <v>0</v>
      </c>
      <c r="CJ956">
        <f t="shared" si="488"/>
        <v>0</v>
      </c>
      <c r="CK956">
        <f t="shared" si="489"/>
        <v>0</v>
      </c>
      <c r="CL956">
        <f t="shared" si="490"/>
        <v>0</v>
      </c>
      <c r="CM956">
        <f t="shared" si="491"/>
        <v>0</v>
      </c>
    </row>
    <row r="957" spans="1:95" x14ac:dyDescent="0.25">
      <c r="A957" s="105">
        <v>449488</v>
      </c>
      <c r="B957" t="s">
        <v>4426</v>
      </c>
      <c r="C957" t="s">
        <v>4422</v>
      </c>
      <c r="D957" t="s">
        <v>53</v>
      </c>
      <c r="E957" t="s">
        <v>309</v>
      </c>
      <c r="F957" t="s">
        <v>60</v>
      </c>
      <c r="G957" t="s">
        <v>60</v>
      </c>
      <c r="J957">
        <f t="shared" si="515"/>
        <v>72.959999999999994</v>
      </c>
      <c r="O957">
        <f t="shared" si="516"/>
        <v>72.959999999999994</v>
      </c>
      <c r="P957">
        <f t="shared" si="516"/>
        <v>18.239999999999998</v>
      </c>
      <c r="Q957" s="99">
        <v>2</v>
      </c>
      <c r="U957" t="s">
        <v>69</v>
      </c>
      <c r="V957" t="s">
        <v>69</v>
      </c>
      <c r="W957" s="73" t="s">
        <v>4398</v>
      </c>
      <c r="X957" s="74">
        <v>21.99</v>
      </c>
      <c r="Z957" s="76">
        <v>20.99</v>
      </c>
      <c r="AC957" s="8" t="s">
        <v>69</v>
      </c>
      <c r="AD957" s="8" t="s">
        <v>69</v>
      </c>
      <c r="AE957" s="8" t="s">
        <v>69</v>
      </c>
      <c r="AF957" s="8" t="s">
        <v>69</v>
      </c>
      <c r="AH957" s="23" t="e">
        <f t="shared" si="497"/>
        <v>#VALUE!</v>
      </c>
      <c r="AI957" s="23">
        <f t="shared" si="498"/>
        <v>21.99</v>
      </c>
      <c r="AJ957" s="23" t="str">
        <f t="shared" si="498"/>
        <v/>
      </c>
      <c r="AK957" s="23">
        <f t="shared" si="498"/>
        <v>20.99</v>
      </c>
      <c r="BG957" t="s">
        <v>4427</v>
      </c>
      <c r="BH957" t="s">
        <v>4428</v>
      </c>
      <c r="BJ957" t="s">
        <v>4410</v>
      </c>
      <c r="BM957" t="s">
        <v>4429</v>
      </c>
      <c r="BN957" t="s">
        <v>4406</v>
      </c>
      <c r="BO957" t="s">
        <v>237</v>
      </c>
      <c r="BP957">
        <v>449488</v>
      </c>
      <c r="BQ957" t="s">
        <v>67</v>
      </c>
      <c r="BR957" t="e">
        <v>#N/A</v>
      </c>
      <c r="BS957">
        <v>50</v>
      </c>
      <c r="BT957" s="88">
        <v>3333.46</v>
      </c>
      <c r="BX957">
        <v>28.99</v>
      </c>
      <c r="BY957">
        <v>28.99</v>
      </c>
      <c r="BZ957">
        <f t="shared" si="487"/>
        <v>0</v>
      </c>
      <c r="CC957" t="e">
        <f>VLOOKUP(A957,'[1]RPT 1280 - Edmonton'!$1:$1048576,4,0)</f>
        <v>#N/A</v>
      </c>
      <c r="CE957" t="s">
        <v>6402</v>
      </c>
      <c r="CF957">
        <v>72.959999999999994</v>
      </c>
      <c r="CG957">
        <v>0</v>
      </c>
      <c r="CH957">
        <v>0</v>
      </c>
      <c r="CI957">
        <v>0</v>
      </c>
      <c r="CJ957">
        <f t="shared" si="488"/>
        <v>0</v>
      </c>
      <c r="CK957">
        <f t="shared" si="489"/>
        <v>0</v>
      </c>
      <c r="CL957">
        <f t="shared" si="490"/>
        <v>0</v>
      </c>
      <c r="CM957">
        <f t="shared" si="491"/>
        <v>0</v>
      </c>
    </row>
    <row r="958" spans="1:95" x14ac:dyDescent="0.25">
      <c r="A958" s="105">
        <v>2424661</v>
      </c>
      <c r="B958" t="s">
        <v>4430</v>
      </c>
      <c r="C958" t="s">
        <v>4431</v>
      </c>
      <c r="D958" t="s">
        <v>53</v>
      </c>
      <c r="E958" t="s">
        <v>309</v>
      </c>
      <c r="F958" t="s">
        <v>60</v>
      </c>
      <c r="G958" t="s">
        <v>60</v>
      </c>
      <c r="I958" t="s">
        <v>55</v>
      </c>
      <c r="J958">
        <v>72.69</v>
      </c>
      <c r="O958">
        <v>72.69</v>
      </c>
      <c r="P958">
        <v>18.172499999999999</v>
      </c>
      <c r="Q958" s="99">
        <v>2</v>
      </c>
      <c r="T958" t="s">
        <v>4396</v>
      </c>
      <c r="U958" t="s">
        <v>57</v>
      </c>
      <c r="V958" t="s">
        <v>4397</v>
      </c>
      <c r="W958" s="73" t="s">
        <v>4398</v>
      </c>
      <c r="X958" s="74">
        <v>21.99</v>
      </c>
      <c r="Z958" s="76">
        <v>20.99</v>
      </c>
      <c r="AA958" s="27">
        <v>9.0531356759394804E-2</v>
      </c>
      <c r="AC958" s="8" t="s">
        <v>4399</v>
      </c>
      <c r="AD958" s="8" t="s">
        <v>4400</v>
      </c>
      <c r="AE958" s="8" t="s">
        <v>4401</v>
      </c>
      <c r="AF958" s="8">
        <v>26.99</v>
      </c>
      <c r="AH958" s="23">
        <f t="shared" si="497"/>
        <v>20.49</v>
      </c>
      <c r="AI958" s="23">
        <f t="shared" si="498"/>
        <v>21.99</v>
      </c>
      <c r="AJ958" s="23" t="str">
        <f t="shared" si="498"/>
        <v/>
      </c>
      <c r="AK958" s="23">
        <f t="shared" si="498"/>
        <v>20.99</v>
      </c>
      <c r="AM958" s="40">
        <v>74.58</v>
      </c>
      <c r="AN958" s="40">
        <v>4.2</v>
      </c>
      <c r="AO958">
        <v>4</v>
      </c>
      <c r="AP958" s="40">
        <f>(AM958 * 1.05) - L958 - Q958 - K958</f>
        <v>76.308999999999997</v>
      </c>
      <c r="AQ958" t="s">
        <v>60</v>
      </c>
      <c r="AR958" s="40">
        <f>(((AH958)-((AP958/AO958) + ((AN958 * 0.03)/AO958)))/AH958)*100</f>
        <v>6.7410932162030157</v>
      </c>
      <c r="AS958" s="40">
        <f>(((AI958)-((AP958/AO958) + ((AN958 * 0.3)/AO958)))/AI958)*100</f>
        <v>11.813324238290122</v>
      </c>
      <c r="AT958" s="40" t="e">
        <f>(((AJ958)-((AP958/AO958) + ((AN958 * 0.03)/AO958)))/AJ958)*100</f>
        <v>#VALUE!</v>
      </c>
      <c r="AU958" s="40">
        <f>(((AK958)-((AP958/AO958) + ((AN958 * 0.07)/AO958)))/AK958)*100</f>
        <v>8.7625059552167688</v>
      </c>
      <c r="BB958" s="77">
        <v>5.65</v>
      </c>
      <c r="BC958" s="78">
        <f>(((AI958)-(((AP958/AO958) + ((AN958 * 0.3)/AO958))-AX958))/AI958)*100</f>
        <v>11.813324238290122</v>
      </c>
      <c r="BD958" s="79" t="e">
        <f>(((AJ958)-(((AP958/AO958) + ((AN958 * 0.03)/AO958))-AY958))/AJ958)*100</f>
        <v>#VALUE!</v>
      </c>
      <c r="BE958" s="80">
        <f>(((AK958)-(((AP958/AO958) + ((AN958 * 0.15)/AO958))-AZ958))/AK958)*100</f>
        <v>8.3623153882801358</v>
      </c>
      <c r="BG958" t="s">
        <v>4432</v>
      </c>
      <c r="BH958" t="s">
        <v>4433</v>
      </c>
      <c r="BJ958" t="s">
        <v>4434</v>
      </c>
      <c r="BM958" t="s">
        <v>4435</v>
      </c>
      <c r="BN958" t="s">
        <v>1358</v>
      </c>
      <c r="BO958" t="s">
        <v>66</v>
      </c>
      <c r="BP958">
        <v>2424661</v>
      </c>
      <c r="BQ958" t="s">
        <v>67</v>
      </c>
      <c r="BR958" t="e">
        <v>#N/A</v>
      </c>
      <c r="BS958">
        <v>43</v>
      </c>
      <c r="BT958" s="88">
        <v>6430.27</v>
      </c>
      <c r="BX958">
        <v>27.49</v>
      </c>
      <c r="BY958">
        <v>27.49</v>
      </c>
      <c r="BZ958">
        <f t="shared" si="487"/>
        <v>0</v>
      </c>
      <c r="CC958" t="e">
        <f>VLOOKUP(A958,'[1]RPT 1280 - Edmonton'!$1:$1048576,4,0)</f>
        <v>#N/A</v>
      </c>
      <c r="CE958" t="s">
        <v>6402</v>
      </c>
      <c r="CF958">
        <v>72.69</v>
      </c>
      <c r="CG958">
        <v>0</v>
      </c>
      <c r="CH958">
        <v>0</v>
      </c>
      <c r="CI958">
        <v>0</v>
      </c>
      <c r="CJ958">
        <f t="shared" si="488"/>
        <v>0</v>
      </c>
      <c r="CK958">
        <f t="shared" si="489"/>
        <v>0</v>
      </c>
      <c r="CL958">
        <f t="shared" si="490"/>
        <v>0</v>
      </c>
      <c r="CM958">
        <f t="shared" si="491"/>
        <v>0</v>
      </c>
      <c r="CO958" s="95">
        <v>20.49</v>
      </c>
      <c r="CP958" s="95">
        <v>20.49</v>
      </c>
      <c r="CQ958">
        <f t="shared" si="492"/>
        <v>0</v>
      </c>
    </row>
    <row r="959" spans="1:95" x14ac:dyDescent="0.25">
      <c r="A959" s="105">
        <v>2424729</v>
      </c>
      <c r="B959" t="s">
        <v>4436</v>
      </c>
      <c r="C959" t="s">
        <v>4431</v>
      </c>
      <c r="D959" t="s">
        <v>53</v>
      </c>
      <c r="E959" t="s">
        <v>309</v>
      </c>
      <c r="F959" t="s">
        <v>60</v>
      </c>
      <c r="G959" t="s">
        <v>60</v>
      </c>
      <c r="J959">
        <f t="shared" ref="J959" si="517">J958</f>
        <v>72.69</v>
      </c>
      <c r="O959">
        <f t="shared" ref="O959:P959" si="518">O958</f>
        <v>72.69</v>
      </c>
      <c r="P959">
        <f t="shared" si="518"/>
        <v>18.172499999999999</v>
      </c>
      <c r="Q959" s="99">
        <v>2</v>
      </c>
      <c r="U959" t="s">
        <v>69</v>
      </c>
      <c r="V959" t="s">
        <v>69</v>
      </c>
      <c r="W959" s="73" t="s">
        <v>4398</v>
      </c>
      <c r="X959" s="74">
        <v>21.99</v>
      </c>
      <c r="Z959" s="76">
        <v>20.99</v>
      </c>
      <c r="AC959" s="8" t="s">
        <v>69</v>
      </c>
      <c r="AD959" s="8" t="s">
        <v>69</v>
      </c>
      <c r="AE959" s="8" t="s">
        <v>69</v>
      </c>
      <c r="AF959" s="8" t="s">
        <v>69</v>
      </c>
      <c r="AH959" s="23" t="e">
        <f t="shared" si="497"/>
        <v>#VALUE!</v>
      </c>
      <c r="AI959" s="23">
        <f t="shared" si="498"/>
        <v>21.99</v>
      </c>
      <c r="AJ959" s="23" t="str">
        <f t="shared" si="498"/>
        <v/>
      </c>
      <c r="AK959" s="23">
        <f t="shared" si="498"/>
        <v>20.99</v>
      </c>
      <c r="BG959" t="s">
        <v>4437</v>
      </c>
      <c r="BH959" t="s">
        <v>4438</v>
      </c>
      <c r="BJ959" t="s">
        <v>4434</v>
      </c>
      <c r="BM959" t="s">
        <v>4439</v>
      </c>
      <c r="BN959" t="s">
        <v>1358</v>
      </c>
      <c r="BO959" t="s">
        <v>66</v>
      </c>
      <c r="BP959">
        <v>2424729</v>
      </c>
      <c r="BQ959" t="s">
        <v>67</v>
      </c>
      <c r="BR959" t="e">
        <v>#N/A</v>
      </c>
      <c r="BS959">
        <v>48</v>
      </c>
      <c r="BT959" s="88">
        <v>2783.32</v>
      </c>
      <c r="BX959">
        <v>27.49</v>
      </c>
      <c r="BY959">
        <v>27.49</v>
      </c>
      <c r="BZ959">
        <f t="shared" si="487"/>
        <v>0</v>
      </c>
      <c r="CC959" t="e">
        <f>VLOOKUP(A959,'[1]RPT 1280 - Edmonton'!$1:$1048576,4,0)</f>
        <v>#N/A</v>
      </c>
      <c r="CE959" t="s">
        <v>6402</v>
      </c>
      <c r="CF959">
        <v>72.69</v>
      </c>
      <c r="CG959">
        <v>0</v>
      </c>
      <c r="CH959">
        <v>0</v>
      </c>
      <c r="CI959">
        <v>0</v>
      </c>
      <c r="CJ959">
        <f t="shared" si="488"/>
        <v>0</v>
      </c>
      <c r="CK959">
        <f t="shared" si="489"/>
        <v>0</v>
      </c>
      <c r="CL959">
        <f t="shared" si="490"/>
        <v>0</v>
      </c>
      <c r="CM959">
        <f t="shared" si="491"/>
        <v>0</v>
      </c>
    </row>
    <row r="960" spans="1:95" x14ac:dyDescent="0.25">
      <c r="A960" s="105">
        <v>2485191</v>
      </c>
      <c r="B960" t="s">
        <v>4440</v>
      </c>
      <c r="C960" t="s">
        <v>4441</v>
      </c>
      <c r="D960" t="s">
        <v>53</v>
      </c>
      <c r="E960" t="s">
        <v>309</v>
      </c>
      <c r="F960" t="s">
        <v>60</v>
      </c>
      <c r="G960" t="s">
        <v>60</v>
      </c>
      <c r="I960" t="s">
        <v>55</v>
      </c>
      <c r="J960">
        <v>85.83</v>
      </c>
      <c r="O960">
        <v>85.83</v>
      </c>
      <c r="P960">
        <v>21.4575</v>
      </c>
      <c r="Q960" s="99">
        <v>14</v>
      </c>
      <c r="T960" t="s">
        <v>4396</v>
      </c>
      <c r="U960" t="s">
        <v>57</v>
      </c>
      <c r="V960" t="s">
        <v>4397</v>
      </c>
      <c r="W960" s="73" t="s">
        <v>4398</v>
      </c>
      <c r="X960" s="74">
        <v>21.99</v>
      </c>
      <c r="Z960" s="76">
        <v>20.99</v>
      </c>
      <c r="AA960" s="27">
        <v>9.00213518789654E-2</v>
      </c>
      <c r="AC960" s="8" t="s">
        <v>4399</v>
      </c>
      <c r="AD960" s="8" t="s">
        <v>4400</v>
      </c>
      <c r="AE960" s="8" t="s">
        <v>4401</v>
      </c>
      <c r="AF960" s="8">
        <v>26.99</v>
      </c>
      <c r="AH960" s="23">
        <f t="shared" si="497"/>
        <v>20.49</v>
      </c>
      <c r="AI960" s="23">
        <f t="shared" si="498"/>
        <v>21.99</v>
      </c>
      <c r="AJ960" s="23" t="str">
        <f t="shared" si="498"/>
        <v/>
      </c>
      <c r="AK960" s="23">
        <f t="shared" si="498"/>
        <v>20.99</v>
      </c>
      <c r="AM960" s="40">
        <v>88.06</v>
      </c>
      <c r="AN960" s="40">
        <v>4.2</v>
      </c>
      <c r="AO960">
        <v>4</v>
      </c>
      <c r="AP960" s="40">
        <f>(AM960 * 1.05) - L960 - Q960 - K960</f>
        <v>78.463000000000008</v>
      </c>
      <c r="AQ960" t="s">
        <v>60</v>
      </c>
      <c r="AR960" s="40">
        <f>(((AH960)-((AP960/AO960) + ((AN960 * 0.03)/AO960)))/AH960)*100</f>
        <v>4.1129819424109098</v>
      </c>
      <c r="AS960" s="40">
        <f>(((AI960)-((AP960/AO960) + ((AN960 * 0.3)/AO960)))/AI960)*100</f>
        <v>9.3644838562982962</v>
      </c>
      <c r="AT960" s="40" t="e">
        <f>(((AJ960)-((AP960/AO960) + ((AN960 * 0.03)/AO960)))/AJ960)*100</f>
        <v>#VALUE!</v>
      </c>
      <c r="AU960" s="40">
        <f>(((AK960)-((AP960/AO960) + ((AN960 * 0.07)/AO960)))/AK960)*100</f>
        <v>6.1969985707479625</v>
      </c>
      <c r="BB960" s="77">
        <v>5.65</v>
      </c>
      <c r="BC960" s="78">
        <v>9.99</v>
      </c>
      <c r="BD960" s="79" t="e">
        <f>(((AJ960)-(((AP960/AO960) + ((AN960 * 0.03)/AO960))-AY960))/AJ960)*100</f>
        <v>#VALUE!</v>
      </c>
      <c r="BE960" s="80">
        <v>6.92</v>
      </c>
      <c r="BG960" t="s">
        <v>4442</v>
      </c>
      <c r="BH960" t="s">
        <v>4443</v>
      </c>
      <c r="BJ960" t="s">
        <v>4434</v>
      </c>
      <c r="BM960" t="s">
        <v>4444</v>
      </c>
      <c r="BN960" t="s">
        <v>2785</v>
      </c>
      <c r="BO960" t="s">
        <v>66</v>
      </c>
      <c r="BP960">
        <v>2485191</v>
      </c>
      <c r="BQ960" t="s">
        <v>67</v>
      </c>
      <c r="BR960" t="e">
        <v>#N/A</v>
      </c>
      <c r="BS960">
        <v>48</v>
      </c>
      <c r="BT960" s="88">
        <v>1760.85</v>
      </c>
      <c r="BX960">
        <v>27.49</v>
      </c>
      <c r="BY960">
        <v>27.49</v>
      </c>
      <c r="BZ960">
        <f t="shared" si="487"/>
        <v>0</v>
      </c>
      <c r="CC960" t="e">
        <f>VLOOKUP(A960,'[1]RPT 1280 - Edmonton'!$1:$1048576,4,0)</f>
        <v>#N/A</v>
      </c>
      <c r="CE960" t="s">
        <v>6402</v>
      </c>
      <c r="CF960">
        <v>85.83</v>
      </c>
      <c r="CG960">
        <v>0</v>
      </c>
      <c r="CH960">
        <v>0</v>
      </c>
      <c r="CI960">
        <v>0</v>
      </c>
      <c r="CJ960">
        <f t="shared" si="488"/>
        <v>0</v>
      </c>
      <c r="CK960">
        <f t="shared" si="489"/>
        <v>0</v>
      </c>
      <c r="CL960">
        <f t="shared" si="490"/>
        <v>0</v>
      </c>
      <c r="CM960">
        <f t="shared" si="491"/>
        <v>0</v>
      </c>
      <c r="CO960" s="95">
        <v>20.49</v>
      </c>
      <c r="CP960" s="95">
        <v>20.49</v>
      </c>
      <c r="CQ960">
        <f t="shared" si="492"/>
        <v>0</v>
      </c>
    </row>
    <row r="961" spans="1:95" x14ac:dyDescent="0.25">
      <c r="A961" s="105">
        <v>2485167</v>
      </c>
      <c r="B961" t="s">
        <v>4445</v>
      </c>
      <c r="C961" t="s">
        <v>4441</v>
      </c>
      <c r="D961" t="s">
        <v>53</v>
      </c>
      <c r="E961" t="s">
        <v>309</v>
      </c>
      <c r="F961" t="s">
        <v>60</v>
      </c>
      <c r="G961" t="s">
        <v>60</v>
      </c>
      <c r="J961">
        <f t="shared" ref="J961:J966" si="519">J960</f>
        <v>85.83</v>
      </c>
      <c r="O961">
        <f t="shared" ref="O961:P966" si="520">O960</f>
        <v>85.83</v>
      </c>
      <c r="P961">
        <f t="shared" si="520"/>
        <v>21.4575</v>
      </c>
      <c r="Q961" s="99">
        <v>14</v>
      </c>
      <c r="U961" t="s">
        <v>69</v>
      </c>
      <c r="V961" t="s">
        <v>69</v>
      </c>
      <c r="W961" s="73" t="s">
        <v>4398</v>
      </c>
      <c r="X961" s="74">
        <v>21.99</v>
      </c>
      <c r="Z961" s="76">
        <v>20.99</v>
      </c>
      <c r="AC961" s="8" t="s">
        <v>69</v>
      </c>
      <c r="AD961" s="8" t="s">
        <v>69</v>
      </c>
      <c r="AE961" s="8" t="s">
        <v>69</v>
      </c>
      <c r="AF961" s="8" t="s">
        <v>69</v>
      </c>
      <c r="AH961" s="23" t="e">
        <f t="shared" si="497"/>
        <v>#VALUE!</v>
      </c>
      <c r="AI961" s="23">
        <f t="shared" si="498"/>
        <v>21.99</v>
      </c>
      <c r="AJ961" s="23" t="str">
        <f t="shared" si="498"/>
        <v/>
      </c>
      <c r="AK961" s="23">
        <f t="shared" si="498"/>
        <v>20.99</v>
      </c>
      <c r="BG961" t="s">
        <v>4446</v>
      </c>
      <c r="BH961" t="s">
        <v>4447</v>
      </c>
      <c r="BJ961" t="s">
        <v>4434</v>
      </c>
      <c r="BM961" t="s">
        <v>4448</v>
      </c>
      <c r="BN961" t="s">
        <v>2785</v>
      </c>
      <c r="BO961" t="s">
        <v>66</v>
      </c>
      <c r="BP961">
        <v>2485167</v>
      </c>
      <c r="BQ961" t="s">
        <v>67</v>
      </c>
      <c r="BR961" t="e">
        <v>#N/A</v>
      </c>
      <c r="BS961">
        <v>23</v>
      </c>
      <c r="BT961" s="88">
        <v>29918.68</v>
      </c>
      <c r="BX961">
        <v>27.49</v>
      </c>
      <c r="BY961">
        <v>27.49</v>
      </c>
      <c r="BZ961">
        <f t="shared" si="487"/>
        <v>0</v>
      </c>
      <c r="CC961" t="e">
        <f>VLOOKUP(A961,'[1]RPT 1280 - Edmonton'!$1:$1048576,4,0)</f>
        <v>#N/A</v>
      </c>
      <c r="CE961" t="s">
        <v>6402</v>
      </c>
      <c r="CF961">
        <v>85.83</v>
      </c>
      <c r="CG961">
        <v>0</v>
      </c>
      <c r="CH961">
        <v>0</v>
      </c>
      <c r="CI961">
        <v>0</v>
      </c>
      <c r="CJ961">
        <f t="shared" si="488"/>
        <v>0</v>
      </c>
      <c r="CK961">
        <f t="shared" si="489"/>
        <v>0</v>
      </c>
      <c r="CL961">
        <f t="shared" si="490"/>
        <v>0</v>
      </c>
      <c r="CM961">
        <f t="shared" si="491"/>
        <v>0</v>
      </c>
    </row>
    <row r="962" spans="1:95" x14ac:dyDescent="0.25">
      <c r="A962" s="105">
        <v>2485175</v>
      </c>
      <c r="B962" t="s">
        <v>4449</v>
      </c>
      <c r="C962" t="s">
        <v>4441</v>
      </c>
      <c r="D962" t="s">
        <v>53</v>
      </c>
      <c r="E962" t="s">
        <v>309</v>
      </c>
      <c r="F962" t="s">
        <v>60</v>
      </c>
      <c r="G962" t="s">
        <v>60</v>
      </c>
      <c r="J962">
        <f t="shared" si="519"/>
        <v>85.83</v>
      </c>
      <c r="O962">
        <f t="shared" si="520"/>
        <v>85.83</v>
      </c>
      <c r="P962">
        <f t="shared" si="520"/>
        <v>21.4575</v>
      </c>
      <c r="Q962" s="99">
        <v>14</v>
      </c>
      <c r="U962" t="s">
        <v>69</v>
      </c>
      <c r="V962" t="s">
        <v>69</v>
      </c>
      <c r="W962" s="73" t="s">
        <v>4398</v>
      </c>
      <c r="X962" s="74">
        <v>21.99</v>
      </c>
      <c r="Z962" s="76">
        <v>20.99</v>
      </c>
      <c r="AC962" s="8" t="s">
        <v>69</v>
      </c>
      <c r="AD962" s="8" t="s">
        <v>69</v>
      </c>
      <c r="AE962" s="8" t="s">
        <v>69</v>
      </c>
      <c r="AF962" s="8" t="s">
        <v>69</v>
      </c>
      <c r="AH962" s="23" t="e">
        <f t="shared" si="497"/>
        <v>#VALUE!</v>
      </c>
      <c r="AI962" s="23">
        <f t="shared" si="498"/>
        <v>21.99</v>
      </c>
      <c r="AJ962" s="23" t="str">
        <f t="shared" si="498"/>
        <v/>
      </c>
      <c r="AK962" s="23">
        <f t="shared" si="498"/>
        <v>20.99</v>
      </c>
      <c r="BG962" t="s">
        <v>4450</v>
      </c>
      <c r="BH962" t="s">
        <v>4451</v>
      </c>
      <c r="BJ962" t="s">
        <v>4434</v>
      </c>
      <c r="BM962" t="s">
        <v>4452</v>
      </c>
      <c r="BN962" t="s">
        <v>2785</v>
      </c>
      <c r="BO962" t="s">
        <v>66</v>
      </c>
      <c r="BP962">
        <v>2485175</v>
      </c>
      <c r="BQ962" t="s">
        <v>67</v>
      </c>
      <c r="BR962" t="e">
        <v>#N/A</v>
      </c>
      <c r="BS962">
        <v>17</v>
      </c>
      <c r="BT962" s="88">
        <v>32489.95</v>
      </c>
      <c r="BX962">
        <v>27.49</v>
      </c>
      <c r="BY962">
        <v>27.49</v>
      </c>
      <c r="BZ962">
        <f t="shared" si="487"/>
        <v>0</v>
      </c>
      <c r="CC962" t="e">
        <f>VLOOKUP(A962,'[1]RPT 1280 - Edmonton'!$1:$1048576,4,0)</f>
        <v>#N/A</v>
      </c>
      <c r="CE962" t="s">
        <v>6402</v>
      </c>
      <c r="CF962">
        <v>85.83</v>
      </c>
      <c r="CG962">
        <v>0</v>
      </c>
      <c r="CH962">
        <v>0</v>
      </c>
      <c r="CI962">
        <v>0</v>
      </c>
      <c r="CJ962">
        <f t="shared" si="488"/>
        <v>0</v>
      </c>
      <c r="CK962">
        <f t="shared" si="489"/>
        <v>0</v>
      </c>
      <c r="CL962">
        <f t="shared" si="490"/>
        <v>0</v>
      </c>
      <c r="CM962">
        <f t="shared" si="491"/>
        <v>0</v>
      </c>
    </row>
    <row r="963" spans="1:95" x14ac:dyDescent="0.25">
      <c r="A963" s="105">
        <v>6292585</v>
      </c>
      <c r="B963" t="s">
        <v>4453</v>
      </c>
      <c r="C963" t="s">
        <v>4441</v>
      </c>
      <c r="D963" t="s">
        <v>53</v>
      </c>
      <c r="E963" t="s">
        <v>309</v>
      </c>
      <c r="F963" t="s">
        <v>60</v>
      </c>
      <c r="G963" t="s">
        <v>60</v>
      </c>
      <c r="J963">
        <f t="shared" si="519"/>
        <v>85.83</v>
      </c>
      <c r="O963">
        <f t="shared" si="520"/>
        <v>85.83</v>
      </c>
      <c r="P963">
        <f t="shared" si="520"/>
        <v>21.4575</v>
      </c>
      <c r="Q963" s="99">
        <v>14</v>
      </c>
      <c r="U963" t="s">
        <v>69</v>
      </c>
      <c r="V963" t="s">
        <v>69</v>
      </c>
      <c r="W963" s="73" t="s">
        <v>4398</v>
      </c>
      <c r="X963" s="74">
        <v>21.99</v>
      </c>
      <c r="Z963" s="76">
        <v>20.99</v>
      </c>
      <c r="AC963" s="8" t="s">
        <v>69</v>
      </c>
      <c r="AD963" s="8" t="s">
        <v>69</v>
      </c>
      <c r="AE963" s="8" t="s">
        <v>69</v>
      </c>
      <c r="AF963" s="8" t="s">
        <v>69</v>
      </c>
      <c r="AH963" s="23" t="e">
        <f t="shared" si="497"/>
        <v>#VALUE!</v>
      </c>
      <c r="AI963" s="23">
        <f t="shared" si="498"/>
        <v>21.99</v>
      </c>
      <c r="AJ963" s="23" t="str">
        <f t="shared" si="498"/>
        <v/>
      </c>
      <c r="AK963" s="23">
        <f t="shared" si="498"/>
        <v>20.99</v>
      </c>
      <c r="BG963" t="s">
        <v>4454</v>
      </c>
      <c r="BH963" t="s">
        <v>4455</v>
      </c>
      <c r="BJ963" t="s">
        <v>4434</v>
      </c>
      <c r="BM963" t="s">
        <v>4456</v>
      </c>
      <c r="BN963" t="s">
        <v>2785</v>
      </c>
      <c r="BO963" t="s">
        <v>66</v>
      </c>
      <c r="BP963">
        <v>6292585</v>
      </c>
      <c r="BQ963" t="s">
        <v>67</v>
      </c>
      <c r="BR963" t="e">
        <v>#N/A</v>
      </c>
      <c r="BS963">
        <v>47</v>
      </c>
      <c r="BT963" s="88">
        <v>9171.57</v>
      </c>
      <c r="BX963">
        <v>27.49</v>
      </c>
      <c r="BY963">
        <v>27.49</v>
      </c>
      <c r="BZ963">
        <f t="shared" si="487"/>
        <v>0</v>
      </c>
      <c r="CC963" t="e">
        <f>VLOOKUP(A963,'[1]RPT 1280 - Edmonton'!$1:$1048576,4,0)</f>
        <v>#N/A</v>
      </c>
      <c r="CE963" t="s">
        <v>6402</v>
      </c>
      <c r="CF963">
        <v>85.83</v>
      </c>
      <c r="CG963">
        <v>0</v>
      </c>
      <c r="CH963">
        <v>0</v>
      </c>
      <c r="CI963">
        <v>0</v>
      </c>
      <c r="CJ963">
        <f t="shared" si="488"/>
        <v>0</v>
      </c>
      <c r="CK963">
        <f t="shared" si="489"/>
        <v>0</v>
      </c>
      <c r="CL963">
        <f t="shared" si="490"/>
        <v>0</v>
      </c>
      <c r="CM963">
        <f t="shared" si="491"/>
        <v>0</v>
      </c>
    </row>
    <row r="964" spans="1:95" x14ac:dyDescent="0.25">
      <c r="A964" s="105">
        <v>6471676</v>
      </c>
      <c r="B964" t="s">
        <v>4457</v>
      </c>
      <c r="C964" t="s">
        <v>4441</v>
      </c>
      <c r="D964" t="s">
        <v>53</v>
      </c>
      <c r="E964" t="s">
        <v>309</v>
      </c>
      <c r="F964" t="s">
        <v>60</v>
      </c>
      <c r="G964" t="s">
        <v>60</v>
      </c>
      <c r="J964">
        <f t="shared" si="519"/>
        <v>85.83</v>
      </c>
      <c r="O964">
        <f t="shared" si="520"/>
        <v>85.83</v>
      </c>
      <c r="P964">
        <f t="shared" si="520"/>
        <v>21.4575</v>
      </c>
      <c r="Q964" s="99">
        <v>14</v>
      </c>
      <c r="U964" t="s">
        <v>69</v>
      </c>
      <c r="V964" t="s">
        <v>69</v>
      </c>
      <c r="W964" s="73" t="s">
        <v>4398</v>
      </c>
      <c r="X964" s="74">
        <v>21.99</v>
      </c>
      <c r="Z964" s="76">
        <v>20.99</v>
      </c>
      <c r="AC964" s="8" t="s">
        <v>69</v>
      </c>
      <c r="AD964" s="8" t="s">
        <v>69</v>
      </c>
      <c r="AE964" s="8" t="s">
        <v>69</v>
      </c>
      <c r="AF964" s="8" t="s">
        <v>69</v>
      </c>
      <c r="AH964" s="23" t="e">
        <f t="shared" si="497"/>
        <v>#VALUE!</v>
      </c>
      <c r="AI964" s="23">
        <f t="shared" si="498"/>
        <v>21.99</v>
      </c>
      <c r="AJ964" s="23" t="str">
        <f t="shared" si="498"/>
        <v/>
      </c>
      <c r="AK964" s="23">
        <f t="shared" si="498"/>
        <v>20.99</v>
      </c>
      <c r="BG964" t="s">
        <v>4458</v>
      </c>
      <c r="BH964" t="s">
        <v>4459</v>
      </c>
      <c r="BJ964" t="s">
        <v>4434</v>
      </c>
      <c r="BM964" t="s">
        <v>4460</v>
      </c>
      <c r="BN964" t="s">
        <v>2785</v>
      </c>
      <c r="BO964" t="s">
        <v>66</v>
      </c>
      <c r="BP964">
        <v>6471676</v>
      </c>
      <c r="BQ964" t="s">
        <v>67</v>
      </c>
      <c r="BR964" t="e">
        <v>#N/A</v>
      </c>
      <c r="BS964">
        <v>54</v>
      </c>
      <c r="BT964" s="88">
        <v>27.48</v>
      </c>
      <c r="BX964">
        <v>27.49</v>
      </c>
      <c r="BY964">
        <v>27.49</v>
      </c>
      <c r="BZ964">
        <f t="shared" ref="BZ964:BZ1027" si="521">BY964-BX964</f>
        <v>0</v>
      </c>
      <c r="CC964" t="e">
        <f>VLOOKUP(A964,'[1]RPT 1280 - Edmonton'!$1:$1048576,4,0)</f>
        <v>#N/A</v>
      </c>
      <c r="CE964" t="s">
        <v>6402</v>
      </c>
      <c r="CF964">
        <v>85.83</v>
      </c>
      <c r="CG964">
        <v>0</v>
      </c>
      <c r="CH964">
        <v>0</v>
      </c>
      <c r="CI964">
        <v>0</v>
      </c>
      <c r="CJ964">
        <f t="shared" ref="CJ964:CJ1027" si="522">CF964-J964</f>
        <v>0</v>
      </c>
      <c r="CK964">
        <f t="shared" ref="CK964:CK1027" si="523">CG964-K964</f>
        <v>0</v>
      </c>
      <c r="CL964">
        <f t="shared" ref="CL964:CL1027" si="524">CH964-L964</f>
        <v>0</v>
      </c>
      <c r="CM964">
        <f t="shared" ref="CM964:CM1027" si="525">CI964-M964</f>
        <v>0</v>
      </c>
    </row>
    <row r="965" spans="1:95" x14ac:dyDescent="0.25">
      <c r="A965" s="105">
        <v>6471668</v>
      </c>
      <c r="B965" t="s">
        <v>4461</v>
      </c>
      <c r="C965" t="s">
        <v>4441</v>
      </c>
      <c r="D965" t="s">
        <v>53</v>
      </c>
      <c r="E965" t="s">
        <v>309</v>
      </c>
      <c r="F965" t="s">
        <v>60</v>
      </c>
      <c r="G965" t="s">
        <v>60</v>
      </c>
      <c r="J965">
        <f t="shared" si="519"/>
        <v>85.83</v>
      </c>
      <c r="O965">
        <f t="shared" si="520"/>
        <v>85.83</v>
      </c>
      <c r="P965">
        <f t="shared" si="520"/>
        <v>21.4575</v>
      </c>
      <c r="Q965" s="99">
        <v>14</v>
      </c>
      <c r="U965" t="s">
        <v>69</v>
      </c>
      <c r="V965" t="s">
        <v>69</v>
      </c>
      <c r="W965" s="73" t="s">
        <v>4398</v>
      </c>
      <c r="X965" s="74">
        <v>21.99</v>
      </c>
      <c r="Z965" s="76">
        <v>20.99</v>
      </c>
      <c r="AC965" s="8" t="s">
        <v>69</v>
      </c>
      <c r="AD965" s="8" t="s">
        <v>69</v>
      </c>
      <c r="AE965" s="8" t="s">
        <v>69</v>
      </c>
      <c r="AF965" s="8" t="s">
        <v>69</v>
      </c>
      <c r="AH965" s="23" t="e">
        <f t="shared" si="497"/>
        <v>#VALUE!</v>
      </c>
      <c r="AI965" s="23">
        <f t="shared" si="498"/>
        <v>21.99</v>
      </c>
      <c r="AJ965" s="23" t="str">
        <f t="shared" si="498"/>
        <v/>
      </c>
      <c r="AK965" s="23">
        <f t="shared" si="498"/>
        <v>20.99</v>
      </c>
      <c r="BG965" t="s">
        <v>4462</v>
      </c>
      <c r="BH965" t="s">
        <v>4463</v>
      </c>
      <c r="BJ965" t="s">
        <v>4434</v>
      </c>
      <c r="BM965" t="s">
        <v>4464</v>
      </c>
      <c r="BN965" t="s">
        <v>2785</v>
      </c>
      <c r="BO965" t="s">
        <v>66</v>
      </c>
      <c r="BP965">
        <v>6471668</v>
      </c>
      <c r="BQ965" t="s">
        <v>67</v>
      </c>
      <c r="BR965" t="e">
        <v>#N/A</v>
      </c>
      <c r="BS965">
        <v>53</v>
      </c>
      <c r="BT965" s="88">
        <v>264.83999999999997</v>
      </c>
      <c r="BX965">
        <v>27.49</v>
      </c>
      <c r="BY965">
        <v>27.49</v>
      </c>
      <c r="BZ965">
        <f t="shared" si="521"/>
        <v>0</v>
      </c>
      <c r="CC965" t="e">
        <f>VLOOKUP(A965,'[1]RPT 1280 - Edmonton'!$1:$1048576,4,0)</f>
        <v>#N/A</v>
      </c>
      <c r="CE965" t="s">
        <v>6402</v>
      </c>
      <c r="CF965">
        <v>85.83</v>
      </c>
      <c r="CG965">
        <v>0</v>
      </c>
      <c r="CH965">
        <v>0</v>
      </c>
      <c r="CI965">
        <v>0</v>
      </c>
      <c r="CJ965">
        <f t="shared" si="522"/>
        <v>0</v>
      </c>
      <c r="CK965">
        <f t="shared" si="523"/>
        <v>0</v>
      </c>
      <c r="CL965">
        <f t="shared" si="524"/>
        <v>0</v>
      </c>
      <c r="CM965">
        <f t="shared" si="525"/>
        <v>0</v>
      </c>
    </row>
    <row r="966" spans="1:95" x14ac:dyDescent="0.25">
      <c r="A966" s="105">
        <v>6531321</v>
      </c>
      <c r="B966" t="s">
        <v>4465</v>
      </c>
      <c r="C966" t="s">
        <v>4441</v>
      </c>
      <c r="D966" t="s">
        <v>53</v>
      </c>
      <c r="E966" t="s">
        <v>309</v>
      </c>
      <c r="F966" t="s">
        <v>60</v>
      </c>
      <c r="G966" t="s">
        <v>60</v>
      </c>
      <c r="J966">
        <f t="shared" si="519"/>
        <v>85.83</v>
      </c>
      <c r="O966">
        <f t="shared" si="520"/>
        <v>85.83</v>
      </c>
      <c r="P966">
        <f t="shared" si="520"/>
        <v>21.4575</v>
      </c>
      <c r="Q966" s="99">
        <v>14</v>
      </c>
      <c r="U966" t="s">
        <v>69</v>
      </c>
      <c r="V966" t="s">
        <v>69</v>
      </c>
      <c r="W966" s="73" t="s">
        <v>4398</v>
      </c>
      <c r="X966" s="74">
        <v>21.99</v>
      </c>
      <c r="Z966" s="76">
        <v>20.99</v>
      </c>
      <c r="AC966" s="8" t="s">
        <v>69</v>
      </c>
      <c r="AD966" s="8" t="s">
        <v>69</v>
      </c>
      <c r="AE966" s="8" t="s">
        <v>69</v>
      </c>
      <c r="AF966" s="8" t="s">
        <v>69</v>
      </c>
      <c r="AH966" s="23" t="e">
        <f t="shared" si="497"/>
        <v>#VALUE!</v>
      </c>
      <c r="AI966" s="23">
        <f t="shared" si="498"/>
        <v>21.99</v>
      </c>
      <c r="AJ966" s="23" t="str">
        <f t="shared" si="498"/>
        <v/>
      </c>
      <c r="AK966" s="23">
        <f t="shared" si="498"/>
        <v>20.99</v>
      </c>
      <c r="BG966" t="s">
        <v>4466</v>
      </c>
      <c r="BH966" t="s">
        <v>4467</v>
      </c>
      <c r="BM966" t="s">
        <v>4468</v>
      </c>
      <c r="BN966" t="s">
        <v>2785</v>
      </c>
      <c r="BO966" t="s">
        <v>66</v>
      </c>
      <c r="BQ966" t="s">
        <v>67</v>
      </c>
      <c r="BR966" t="e">
        <v>#N/A</v>
      </c>
      <c r="BY966" t="e">
        <v>#N/A</v>
      </c>
      <c r="BZ966" t="e">
        <f t="shared" si="521"/>
        <v>#N/A</v>
      </c>
      <c r="CC966" t="e">
        <f>VLOOKUP(A966,'[1]RPT 1280 - Edmonton'!$1:$1048576,4,0)</f>
        <v>#N/A</v>
      </c>
      <c r="CE966" t="s">
        <v>6402</v>
      </c>
      <c r="CF966">
        <v>85.83</v>
      </c>
      <c r="CG966">
        <v>0</v>
      </c>
      <c r="CH966">
        <v>0</v>
      </c>
      <c r="CI966">
        <v>0</v>
      </c>
      <c r="CJ966">
        <f t="shared" si="522"/>
        <v>0</v>
      </c>
      <c r="CK966">
        <f t="shared" si="523"/>
        <v>0</v>
      </c>
      <c r="CL966">
        <f t="shared" si="524"/>
        <v>0</v>
      </c>
      <c r="CM966">
        <f t="shared" si="525"/>
        <v>0</v>
      </c>
    </row>
    <row r="967" spans="1:95" x14ac:dyDescent="0.25">
      <c r="A967" s="105">
        <v>208512</v>
      </c>
      <c r="B967" t="s">
        <v>4469</v>
      </c>
      <c r="C967" t="s">
        <v>4470</v>
      </c>
      <c r="D967" t="s">
        <v>53</v>
      </c>
      <c r="E967" t="s">
        <v>309</v>
      </c>
      <c r="F967" t="s">
        <v>60</v>
      </c>
      <c r="G967" t="s">
        <v>60</v>
      </c>
      <c r="I967" t="s">
        <v>55</v>
      </c>
      <c r="J967">
        <v>38.14</v>
      </c>
      <c r="M967" s="98">
        <v>8.26</v>
      </c>
      <c r="O967">
        <v>38.14</v>
      </c>
      <c r="P967">
        <v>3.1783333333333301</v>
      </c>
      <c r="Q967" s="99">
        <v>8.26</v>
      </c>
      <c r="T967" t="s">
        <v>4471</v>
      </c>
      <c r="U967" t="s">
        <v>1591</v>
      </c>
      <c r="V967" t="s">
        <v>1150</v>
      </c>
      <c r="W967" s="73" t="s">
        <v>4472</v>
      </c>
      <c r="X967" s="74" t="s">
        <v>1813</v>
      </c>
      <c r="Z967" s="76" t="s">
        <v>1813</v>
      </c>
      <c r="AA967" s="27">
        <v>0.100480555555556</v>
      </c>
      <c r="AC967" s="8" t="s">
        <v>985</v>
      </c>
      <c r="AD967" s="8">
        <v>4.1900000000000004</v>
      </c>
      <c r="AE967" s="8" t="s">
        <v>595</v>
      </c>
      <c r="AF967" s="8" t="s">
        <v>882</v>
      </c>
      <c r="AH967" s="23">
        <f t="shared" si="497"/>
        <v>3</v>
      </c>
      <c r="AI967" s="23" t="str">
        <f t="shared" si="498"/>
        <v>2/7.00</v>
      </c>
      <c r="AJ967" s="23" t="str">
        <f t="shared" si="498"/>
        <v/>
      </c>
      <c r="AK967" s="23" t="str">
        <f t="shared" si="498"/>
        <v>2/7.00</v>
      </c>
      <c r="AM967" s="40">
        <v>38.14</v>
      </c>
      <c r="AN967" s="40">
        <v>6.52</v>
      </c>
      <c r="AO967">
        <v>12</v>
      </c>
      <c r="AP967" s="40">
        <f>(AM967 * 1.05) - L967 - Q967 - K967</f>
        <v>31.787000000000006</v>
      </c>
      <c r="AQ967" t="s">
        <v>60</v>
      </c>
      <c r="AR967" s="40">
        <f>(((AH967)-((AP967/AO967) + ((AN967 * 0.03)/AO967)))/AH967)*100</f>
        <v>11.159444444444427</v>
      </c>
      <c r="AS967" s="40" t="e">
        <f>(((AI967)-((AP967/AO967) + ((AN967 * 0.3)/AO967)))/AI967)*100</f>
        <v>#VALUE!</v>
      </c>
      <c r="AT967" s="40" t="e">
        <f>(((AJ967)-((AP967/AO967) + ((AN967 * 0.03)/AO967)))/AJ967)*100</f>
        <v>#VALUE!</v>
      </c>
      <c r="AU967" s="40" t="e">
        <f>(((AK967)-((AP967/AO967) + ((AN967 * 0.07)/AO967)))/AK967)*100</f>
        <v>#VALUE!</v>
      </c>
      <c r="BB967" s="77">
        <f>(((AH967)-(((AP967/AO967) + ((AN967 * 0.03)/AO967))-AW967))/AH967)*100</f>
        <v>11.159444444444427</v>
      </c>
      <c r="BC967" s="78">
        <v>19.43</v>
      </c>
      <c r="BD967" s="79" t="e">
        <f>(((AJ967)-(((AP967/AO967) + ((AN967 * 0.03)/AO967))-AY967))/AJ967)*100</f>
        <v>#VALUE!</v>
      </c>
      <c r="BE967" s="80">
        <v>21.76</v>
      </c>
      <c r="BG967" t="s">
        <v>4473</v>
      </c>
      <c r="BH967" t="s">
        <v>4474</v>
      </c>
      <c r="BJ967" t="s">
        <v>4475</v>
      </c>
      <c r="BM967" t="s">
        <v>4476</v>
      </c>
      <c r="BN967" t="s">
        <v>4477</v>
      </c>
      <c r="BO967" t="s">
        <v>237</v>
      </c>
      <c r="BQ967" t="e">
        <v>#N/A</v>
      </c>
      <c r="BR967" t="e">
        <v>#N/A</v>
      </c>
      <c r="BS967">
        <v>5</v>
      </c>
      <c r="BT967" s="88">
        <v>16873.45</v>
      </c>
      <c r="BX967">
        <v>5.19</v>
      </c>
      <c r="BY967">
        <v>5.19</v>
      </c>
      <c r="BZ967">
        <f t="shared" si="521"/>
        <v>0</v>
      </c>
      <c r="CC967" t="e">
        <f>VLOOKUP(A967,'[1]RPT 1280 - Edmonton'!$1:$1048576,4,0)</f>
        <v>#N/A</v>
      </c>
      <c r="CE967" t="s">
        <v>6402</v>
      </c>
      <c r="CF967">
        <v>38.14</v>
      </c>
      <c r="CG967">
        <v>0</v>
      </c>
      <c r="CH967">
        <v>0</v>
      </c>
      <c r="CI967">
        <v>8.26</v>
      </c>
      <c r="CJ967">
        <f t="shared" si="522"/>
        <v>0</v>
      </c>
      <c r="CK967">
        <f t="shared" si="523"/>
        <v>0</v>
      </c>
      <c r="CL967">
        <f t="shared" si="524"/>
        <v>0</v>
      </c>
      <c r="CM967">
        <f t="shared" si="525"/>
        <v>0</v>
      </c>
      <c r="CO967" s="95">
        <v>9</v>
      </c>
      <c r="CP967" s="95">
        <v>9</v>
      </c>
      <c r="CQ967">
        <f t="shared" ref="CQ964:CQ1027" si="526">CP967-CO967</f>
        <v>0</v>
      </c>
    </row>
    <row r="968" spans="1:95" x14ac:dyDescent="0.25">
      <c r="A968" s="105">
        <v>158642</v>
      </c>
      <c r="B968" t="s">
        <v>4478</v>
      </c>
      <c r="C968" t="s">
        <v>4470</v>
      </c>
      <c r="D968" t="s">
        <v>53</v>
      </c>
      <c r="E968" t="s">
        <v>309</v>
      </c>
      <c r="F968" t="s">
        <v>60</v>
      </c>
      <c r="G968" t="s">
        <v>60</v>
      </c>
      <c r="J968">
        <f t="shared" ref="J968:J974" si="527">J967</f>
        <v>38.14</v>
      </c>
      <c r="M968" s="98">
        <v>8.26</v>
      </c>
      <c r="O968">
        <f t="shared" ref="O968:P974" si="528">O967</f>
        <v>38.14</v>
      </c>
      <c r="P968">
        <f t="shared" si="528"/>
        <v>3.1783333333333301</v>
      </c>
      <c r="Q968" s="99">
        <v>8.26</v>
      </c>
      <c r="U968" t="s">
        <v>69</v>
      </c>
      <c r="V968" t="s">
        <v>69</v>
      </c>
      <c r="W968" s="73" t="s">
        <v>4472</v>
      </c>
      <c r="X968" s="74" t="s">
        <v>1813</v>
      </c>
      <c r="Z968" s="76" t="s">
        <v>1813</v>
      </c>
      <c r="AC968" s="8" t="s">
        <v>69</v>
      </c>
      <c r="AD968" s="8" t="s">
        <v>69</v>
      </c>
      <c r="AE968" s="8" t="s">
        <v>69</v>
      </c>
      <c r="AF968" s="8" t="s">
        <v>69</v>
      </c>
      <c r="AH968" s="23" t="e">
        <f t="shared" si="497"/>
        <v>#VALUE!</v>
      </c>
      <c r="AI968" s="23" t="str">
        <f t="shared" si="498"/>
        <v>2/7.00</v>
      </c>
      <c r="AJ968" s="23" t="str">
        <f t="shared" si="498"/>
        <v/>
      </c>
      <c r="AK968" s="23" t="str">
        <f t="shared" si="498"/>
        <v>2/7.00</v>
      </c>
      <c r="BG968" t="s">
        <v>4479</v>
      </c>
      <c r="BH968" t="s">
        <v>4480</v>
      </c>
      <c r="BJ968" t="s">
        <v>4475</v>
      </c>
      <c r="BM968" t="s">
        <v>4481</v>
      </c>
      <c r="BN968" t="s">
        <v>4477</v>
      </c>
      <c r="BO968" t="s">
        <v>237</v>
      </c>
      <c r="BQ968" t="e">
        <v>#N/A</v>
      </c>
      <c r="BR968" t="e">
        <v>#N/A</v>
      </c>
      <c r="BS968">
        <v>22</v>
      </c>
      <c r="BT968" s="88">
        <v>7770.62</v>
      </c>
      <c r="BX968">
        <v>5.19</v>
      </c>
      <c r="BY968">
        <v>5.19</v>
      </c>
      <c r="BZ968">
        <f t="shared" si="521"/>
        <v>0</v>
      </c>
      <c r="CC968" t="e">
        <f>VLOOKUP(A968,'[1]RPT 1280 - Edmonton'!$1:$1048576,4,0)</f>
        <v>#N/A</v>
      </c>
      <c r="CE968" t="s">
        <v>6402</v>
      </c>
      <c r="CF968">
        <v>38.14</v>
      </c>
      <c r="CG968">
        <v>0</v>
      </c>
      <c r="CH968">
        <v>0</v>
      </c>
      <c r="CI968">
        <v>8.26</v>
      </c>
      <c r="CJ968">
        <f t="shared" si="522"/>
        <v>0</v>
      </c>
      <c r="CK968">
        <f t="shared" si="523"/>
        <v>0</v>
      </c>
      <c r="CL968">
        <f t="shared" si="524"/>
        <v>0</v>
      </c>
      <c r="CM968">
        <f t="shared" si="525"/>
        <v>0</v>
      </c>
    </row>
    <row r="969" spans="1:95" x14ac:dyDescent="0.25">
      <c r="A969" s="105">
        <v>797837</v>
      </c>
      <c r="B969" t="s">
        <v>4482</v>
      </c>
      <c r="C969" t="s">
        <v>4470</v>
      </c>
      <c r="D969" t="s">
        <v>53</v>
      </c>
      <c r="E969" t="s">
        <v>309</v>
      </c>
      <c r="F969" t="s">
        <v>60</v>
      </c>
      <c r="G969" t="s">
        <v>60</v>
      </c>
      <c r="J969">
        <f t="shared" si="527"/>
        <v>38.14</v>
      </c>
      <c r="M969" s="98">
        <v>8.26</v>
      </c>
      <c r="O969">
        <f t="shared" si="528"/>
        <v>38.14</v>
      </c>
      <c r="P969">
        <f t="shared" si="528"/>
        <v>3.1783333333333301</v>
      </c>
      <c r="Q969" s="99">
        <v>8.26</v>
      </c>
      <c r="U969" t="s">
        <v>69</v>
      </c>
      <c r="V969" t="s">
        <v>69</v>
      </c>
      <c r="W969" s="73" t="s">
        <v>4472</v>
      </c>
      <c r="X969" s="74" t="s">
        <v>1813</v>
      </c>
      <c r="Z969" s="76" t="s">
        <v>1813</v>
      </c>
      <c r="AC969" s="8" t="s">
        <v>69</v>
      </c>
      <c r="AD969" s="8" t="s">
        <v>69</v>
      </c>
      <c r="AE969" s="8" t="s">
        <v>69</v>
      </c>
      <c r="AF969" s="8" t="s">
        <v>69</v>
      </c>
      <c r="AH969" s="23" t="e">
        <f t="shared" si="497"/>
        <v>#VALUE!</v>
      </c>
      <c r="AI969" s="23" t="str">
        <f t="shared" si="498"/>
        <v>2/7.00</v>
      </c>
      <c r="AJ969" s="23" t="str">
        <f t="shared" si="498"/>
        <v/>
      </c>
      <c r="AK969" s="23" t="str">
        <f t="shared" si="498"/>
        <v>2/7.00</v>
      </c>
      <c r="BG969" t="s">
        <v>4483</v>
      </c>
      <c r="BH969" t="s">
        <v>4484</v>
      </c>
      <c r="BJ969" t="s">
        <v>4475</v>
      </c>
      <c r="BM969" t="s">
        <v>4485</v>
      </c>
      <c r="BN969" t="s">
        <v>4486</v>
      </c>
      <c r="BO969" t="s">
        <v>237</v>
      </c>
      <c r="BQ969" t="e">
        <v>#N/A</v>
      </c>
      <c r="BR969" t="e">
        <v>#N/A</v>
      </c>
      <c r="BS969">
        <v>24</v>
      </c>
      <c r="BT969" s="88">
        <v>5532</v>
      </c>
      <c r="BX969">
        <v>5.19</v>
      </c>
      <c r="BY969">
        <v>5.19</v>
      </c>
      <c r="BZ969">
        <f t="shared" si="521"/>
        <v>0</v>
      </c>
      <c r="CC969" t="e">
        <f>VLOOKUP(A969,'[1]RPT 1280 - Edmonton'!$1:$1048576,4,0)</f>
        <v>#N/A</v>
      </c>
      <c r="CE969" t="s">
        <v>6402</v>
      </c>
      <c r="CF969">
        <v>38.14</v>
      </c>
      <c r="CG969">
        <v>0</v>
      </c>
      <c r="CH969">
        <v>0</v>
      </c>
      <c r="CI969">
        <v>8.26</v>
      </c>
      <c r="CJ969">
        <f t="shared" si="522"/>
        <v>0</v>
      </c>
      <c r="CK969">
        <f t="shared" si="523"/>
        <v>0</v>
      </c>
      <c r="CL969">
        <f t="shared" si="524"/>
        <v>0</v>
      </c>
      <c r="CM969">
        <f t="shared" si="525"/>
        <v>0</v>
      </c>
    </row>
    <row r="970" spans="1:95" x14ac:dyDescent="0.25">
      <c r="A970" s="105">
        <v>968032</v>
      </c>
      <c r="B970" t="s">
        <v>4487</v>
      </c>
      <c r="C970" t="s">
        <v>4470</v>
      </c>
      <c r="D970" t="s">
        <v>53</v>
      </c>
      <c r="E970" t="s">
        <v>309</v>
      </c>
      <c r="F970" t="s">
        <v>60</v>
      </c>
      <c r="G970" t="s">
        <v>60</v>
      </c>
      <c r="J970">
        <f t="shared" si="527"/>
        <v>38.14</v>
      </c>
      <c r="M970" s="98">
        <v>8.26</v>
      </c>
      <c r="O970">
        <f t="shared" si="528"/>
        <v>38.14</v>
      </c>
      <c r="P970">
        <f t="shared" si="528"/>
        <v>3.1783333333333301</v>
      </c>
      <c r="Q970" s="99">
        <v>8.26</v>
      </c>
      <c r="U970" t="s">
        <v>69</v>
      </c>
      <c r="V970" t="s">
        <v>69</v>
      </c>
      <c r="W970" s="73" t="s">
        <v>4472</v>
      </c>
      <c r="X970" s="74" t="s">
        <v>1813</v>
      </c>
      <c r="Z970" s="76" t="s">
        <v>1813</v>
      </c>
      <c r="AC970" s="8" t="s">
        <v>69</v>
      </c>
      <c r="AD970" s="8" t="s">
        <v>69</v>
      </c>
      <c r="AE970" s="8" t="s">
        <v>69</v>
      </c>
      <c r="AF970" s="8" t="s">
        <v>69</v>
      </c>
      <c r="AH970" s="23" t="e">
        <f t="shared" si="497"/>
        <v>#VALUE!</v>
      </c>
      <c r="AI970" s="23" t="str">
        <f t="shared" si="498"/>
        <v>2/7.00</v>
      </c>
      <c r="AJ970" s="23" t="str">
        <f t="shared" si="498"/>
        <v/>
      </c>
      <c r="AK970" s="23" t="str">
        <f t="shared" si="498"/>
        <v>2/7.00</v>
      </c>
      <c r="BG970" t="s">
        <v>4488</v>
      </c>
      <c r="BH970" t="s">
        <v>4489</v>
      </c>
      <c r="BJ970" t="s">
        <v>4475</v>
      </c>
      <c r="BM970" t="s">
        <v>4490</v>
      </c>
      <c r="BN970" t="s">
        <v>4486</v>
      </c>
      <c r="BO970" t="s">
        <v>237</v>
      </c>
      <c r="BQ970" t="e">
        <v>#N/A</v>
      </c>
      <c r="BR970" t="e">
        <v>#N/A</v>
      </c>
      <c r="BS970">
        <v>14</v>
      </c>
      <c r="BT970" s="88">
        <v>12994.71</v>
      </c>
      <c r="BX970">
        <v>5.19</v>
      </c>
      <c r="BY970">
        <v>5.19</v>
      </c>
      <c r="BZ970">
        <f t="shared" si="521"/>
        <v>0</v>
      </c>
      <c r="CC970" t="e">
        <f>VLOOKUP(A970,'[1]RPT 1280 - Edmonton'!$1:$1048576,4,0)</f>
        <v>#N/A</v>
      </c>
      <c r="CE970" t="s">
        <v>6402</v>
      </c>
      <c r="CF970">
        <v>38.14</v>
      </c>
      <c r="CG970">
        <v>0</v>
      </c>
      <c r="CH970">
        <v>0</v>
      </c>
      <c r="CI970">
        <v>8.26</v>
      </c>
      <c r="CJ970">
        <f t="shared" si="522"/>
        <v>0</v>
      </c>
      <c r="CK970">
        <f t="shared" si="523"/>
        <v>0</v>
      </c>
      <c r="CL970">
        <f t="shared" si="524"/>
        <v>0</v>
      </c>
      <c r="CM970">
        <f t="shared" si="525"/>
        <v>0</v>
      </c>
    </row>
    <row r="971" spans="1:95" x14ac:dyDescent="0.25">
      <c r="A971" s="105">
        <v>6202907</v>
      </c>
      <c r="B971" t="s">
        <v>4491</v>
      </c>
      <c r="C971" t="s">
        <v>4470</v>
      </c>
      <c r="D971" t="s">
        <v>53</v>
      </c>
      <c r="E971" t="s">
        <v>309</v>
      </c>
      <c r="F971" t="s">
        <v>60</v>
      </c>
      <c r="G971" t="s">
        <v>60</v>
      </c>
      <c r="J971">
        <f t="shared" si="527"/>
        <v>38.14</v>
      </c>
      <c r="M971" s="98">
        <v>8.26</v>
      </c>
      <c r="O971">
        <f t="shared" si="528"/>
        <v>38.14</v>
      </c>
      <c r="P971">
        <f t="shared" si="528"/>
        <v>3.1783333333333301</v>
      </c>
      <c r="Q971" s="99">
        <v>8.26</v>
      </c>
      <c r="U971" t="s">
        <v>69</v>
      </c>
      <c r="V971" t="s">
        <v>69</v>
      </c>
      <c r="W971" s="73" t="s">
        <v>4472</v>
      </c>
      <c r="X971" s="74" t="s">
        <v>1813</v>
      </c>
      <c r="Z971" s="76" t="s">
        <v>1813</v>
      </c>
      <c r="AC971" s="8" t="s">
        <v>69</v>
      </c>
      <c r="AD971" s="8" t="s">
        <v>69</v>
      </c>
      <c r="AE971" s="8" t="s">
        <v>69</v>
      </c>
      <c r="AF971" s="8" t="s">
        <v>69</v>
      </c>
      <c r="AH971" s="23" t="e">
        <f t="shared" ref="AH971:AH1034" si="529">IF(W971&lt;&gt;"",(RIGHT(W971,LEN(W971)-SEARCH("/",W971,1)))/U971,"")</f>
        <v>#VALUE!</v>
      </c>
      <c r="AI971" s="23" t="str">
        <f t="shared" ref="AI971:AK1034" si="530">IF(X971&lt;&gt;"",X971,"")</f>
        <v>2/7.00</v>
      </c>
      <c r="AJ971" s="23" t="str">
        <f t="shared" si="530"/>
        <v/>
      </c>
      <c r="AK971" s="23" t="str">
        <f t="shared" si="530"/>
        <v>2/7.00</v>
      </c>
      <c r="BG971" t="s">
        <v>4492</v>
      </c>
      <c r="BH971" t="s">
        <v>4493</v>
      </c>
      <c r="BJ971" t="s">
        <v>4475</v>
      </c>
      <c r="BM971" t="s">
        <v>4494</v>
      </c>
      <c r="BN971" t="s">
        <v>1488</v>
      </c>
      <c r="BO971" t="s">
        <v>237</v>
      </c>
      <c r="BQ971" t="e">
        <v>#N/A</v>
      </c>
      <c r="BR971" t="e">
        <v>#N/A</v>
      </c>
      <c r="BS971">
        <v>48</v>
      </c>
      <c r="BT971" s="88">
        <v>1924.9</v>
      </c>
      <c r="BX971">
        <v>5.19</v>
      </c>
      <c r="BY971">
        <v>5.19</v>
      </c>
      <c r="BZ971">
        <f t="shared" si="521"/>
        <v>0</v>
      </c>
      <c r="CC971" t="e">
        <f>VLOOKUP(A971,'[1]RPT 1280 - Edmonton'!$1:$1048576,4,0)</f>
        <v>#N/A</v>
      </c>
      <c r="CE971" t="s">
        <v>6402</v>
      </c>
      <c r="CF971">
        <v>38.14</v>
      </c>
      <c r="CG971">
        <v>0</v>
      </c>
      <c r="CH971">
        <v>0</v>
      </c>
      <c r="CI971">
        <v>8.26</v>
      </c>
      <c r="CJ971">
        <f t="shared" si="522"/>
        <v>0</v>
      </c>
      <c r="CK971">
        <f t="shared" si="523"/>
        <v>0</v>
      </c>
      <c r="CL971">
        <f t="shared" si="524"/>
        <v>0</v>
      </c>
      <c r="CM971">
        <f t="shared" si="525"/>
        <v>0</v>
      </c>
    </row>
    <row r="972" spans="1:95" x14ac:dyDescent="0.25">
      <c r="A972" s="105">
        <v>6203269</v>
      </c>
      <c r="B972" t="s">
        <v>4495</v>
      </c>
      <c r="C972" t="s">
        <v>4470</v>
      </c>
      <c r="D972" t="s">
        <v>53</v>
      </c>
      <c r="E972" t="s">
        <v>309</v>
      </c>
      <c r="F972" t="s">
        <v>60</v>
      </c>
      <c r="G972" t="s">
        <v>60</v>
      </c>
      <c r="J972">
        <f t="shared" si="527"/>
        <v>38.14</v>
      </c>
      <c r="M972" s="98">
        <v>8.26</v>
      </c>
      <c r="O972">
        <f t="shared" si="528"/>
        <v>38.14</v>
      </c>
      <c r="P972">
        <f t="shared" si="528"/>
        <v>3.1783333333333301</v>
      </c>
      <c r="Q972" s="99">
        <v>8.26</v>
      </c>
      <c r="U972" t="s">
        <v>69</v>
      </c>
      <c r="V972" t="s">
        <v>69</v>
      </c>
      <c r="W972" s="73" t="s">
        <v>4472</v>
      </c>
      <c r="X972" s="74" t="s">
        <v>1813</v>
      </c>
      <c r="Z972" s="76" t="s">
        <v>1813</v>
      </c>
      <c r="AC972" s="8" t="s">
        <v>69</v>
      </c>
      <c r="AD972" s="8" t="s">
        <v>69</v>
      </c>
      <c r="AE972" s="8" t="s">
        <v>69</v>
      </c>
      <c r="AF972" s="8" t="s">
        <v>69</v>
      </c>
      <c r="AH972" s="23" t="e">
        <f t="shared" si="529"/>
        <v>#VALUE!</v>
      </c>
      <c r="AI972" s="23" t="str">
        <f t="shared" si="530"/>
        <v>2/7.00</v>
      </c>
      <c r="AJ972" s="23" t="str">
        <f t="shared" si="530"/>
        <v/>
      </c>
      <c r="AK972" s="23" t="str">
        <f t="shared" si="530"/>
        <v>2/7.00</v>
      </c>
      <c r="BG972" t="s">
        <v>4496</v>
      </c>
      <c r="BH972" t="s">
        <v>4497</v>
      </c>
      <c r="BJ972" t="s">
        <v>4475</v>
      </c>
      <c r="BM972" t="s">
        <v>4498</v>
      </c>
      <c r="BN972" t="s">
        <v>4486</v>
      </c>
      <c r="BO972" t="s">
        <v>237</v>
      </c>
      <c r="BQ972" t="e">
        <v>#N/A</v>
      </c>
      <c r="BR972" t="e">
        <v>#N/A</v>
      </c>
      <c r="BS972">
        <v>38</v>
      </c>
      <c r="BT972" s="88">
        <v>4244.47</v>
      </c>
      <c r="BX972">
        <v>5.19</v>
      </c>
      <c r="BY972">
        <v>5.19</v>
      </c>
      <c r="BZ972">
        <f t="shared" si="521"/>
        <v>0</v>
      </c>
      <c r="CC972" t="e">
        <f>VLOOKUP(A972,'[1]RPT 1280 - Edmonton'!$1:$1048576,4,0)</f>
        <v>#N/A</v>
      </c>
      <c r="CE972" t="s">
        <v>6402</v>
      </c>
      <c r="CF972">
        <v>38.14</v>
      </c>
      <c r="CG972">
        <v>0</v>
      </c>
      <c r="CH972">
        <v>0</v>
      </c>
      <c r="CI972">
        <v>8.26</v>
      </c>
      <c r="CJ972">
        <f t="shared" si="522"/>
        <v>0</v>
      </c>
      <c r="CK972">
        <f t="shared" si="523"/>
        <v>0</v>
      </c>
      <c r="CL972">
        <f t="shared" si="524"/>
        <v>0</v>
      </c>
      <c r="CM972">
        <f t="shared" si="525"/>
        <v>0</v>
      </c>
    </row>
    <row r="973" spans="1:95" x14ac:dyDescent="0.25">
      <c r="A973" s="105">
        <v>968263</v>
      </c>
      <c r="B973" t="s">
        <v>4499</v>
      </c>
      <c r="C973" t="s">
        <v>4500</v>
      </c>
      <c r="D973" t="s">
        <v>53</v>
      </c>
      <c r="E973" t="s">
        <v>309</v>
      </c>
      <c r="F973" t="s">
        <v>60</v>
      </c>
      <c r="G973" t="s">
        <v>60</v>
      </c>
      <c r="J973">
        <f t="shared" si="527"/>
        <v>38.14</v>
      </c>
      <c r="M973" s="98">
        <v>8.26</v>
      </c>
      <c r="O973">
        <f t="shared" si="528"/>
        <v>38.14</v>
      </c>
      <c r="P973">
        <f t="shared" si="528"/>
        <v>3.1783333333333301</v>
      </c>
      <c r="Q973" s="99">
        <v>8.26</v>
      </c>
      <c r="U973" t="s">
        <v>69</v>
      </c>
      <c r="V973" t="s">
        <v>69</v>
      </c>
      <c r="W973" s="73" t="s">
        <v>4472</v>
      </c>
      <c r="X973" s="74" t="s">
        <v>1813</v>
      </c>
      <c r="Z973" s="76" t="s">
        <v>1813</v>
      </c>
      <c r="AC973" s="8" t="s">
        <v>69</v>
      </c>
      <c r="AD973" s="8" t="s">
        <v>69</v>
      </c>
      <c r="AE973" s="8" t="s">
        <v>69</v>
      </c>
      <c r="AF973" s="8" t="s">
        <v>69</v>
      </c>
      <c r="AH973" s="23" t="e">
        <f t="shared" si="529"/>
        <v>#VALUE!</v>
      </c>
      <c r="AI973" s="23" t="str">
        <f t="shared" si="530"/>
        <v>2/7.00</v>
      </c>
      <c r="AJ973" s="23" t="str">
        <f t="shared" si="530"/>
        <v/>
      </c>
      <c r="AK973" s="23" t="str">
        <f t="shared" si="530"/>
        <v>2/7.00</v>
      </c>
      <c r="BG973" t="s">
        <v>4501</v>
      </c>
      <c r="BH973" t="s">
        <v>4502</v>
      </c>
      <c r="BJ973" t="s">
        <v>4475</v>
      </c>
      <c r="BM973" t="s">
        <v>4503</v>
      </c>
      <c r="BN973" t="s">
        <v>777</v>
      </c>
      <c r="BO973" t="s">
        <v>237</v>
      </c>
      <c r="BQ973" t="e">
        <v>#N/A</v>
      </c>
      <c r="BR973" t="e">
        <v>#N/A</v>
      </c>
      <c r="BS973">
        <v>19</v>
      </c>
      <c r="BT973" s="88">
        <v>10575.35</v>
      </c>
      <c r="BX973">
        <v>5.19</v>
      </c>
      <c r="BY973">
        <v>5.19</v>
      </c>
      <c r="BZ973">
        <f t="shared" si="521"/>
        <v>0</v>
      </c>
      <c r="CC973" t="e">
        <f>VLOOKUP(A973,'[1]RPT 1280 - Edmonton'!$1:$1048576,4,0)</f>
        <v>#N/A</v>
      </c>
      <c r="CE973" t="s">
        <v>6402</v>
      </c>
      <c r="CF973">
        <v>38.14</v>
      </c>
      <c r="CG973">
        <v>0</v>
      </c>
      <c r="CH973">
        <v>0</v>
      </c>
      <c r="CI973">
        <v>8.26</v>
      </c>
      <c r="CJ973">
        <f t="shared" si="522"/>
        <v>0</v>
      </c>
      <c r="CK973">
        <f t="shared" si="523"/>
        <v>0</v>
      </c>
      <c r="CL973">
        <f t="shared" si="524"/>
        <v>0</v>
      </c>
      <c r="CM973">
        <f t="shared" si="525"/>
        <v>0</v>
      </c>
    </row>
    <row r="974" spans="1:95" x14ac:dyDescent="0.25">
      <c r="A974" s="105">
        <v>6231211</v>
      </c>
      <c r="B974" t="s">
        <v>4504</v>
      </c>
      <c r="C974" t="s">
        <v>4500</v>
      </c>
      <c r="D974" t="s">
        <v>53</v>
      </c>
      <c r="E974" t="s">
        <v>309</v>
      </c>
      <c r="F974" t="s">
        <v>60</v>
      </c>
      <c r="G974" t="s">
        <v>60</v>
      </c>
      <c r="J974">
        <f t="shared" si="527"/>
        <v>38.14</v>
      </c>
      <c r="M974" s="98">
        <v>8.26</v>
      </c>
      <c r="O974">
        <f t="shared" si="528"/>
        <v>38.14</v>
      </c>
      <c r="P974">
        <f t="shared" si="528"/>
        <v>3.1783333333333301</v>
      </c>
      <c r="Q974" s="99">
        <v>8.26</v>
      </c>
      <c r="U974" t="s">
        <v>69</v>
      </c>
      <c r="V974" t="s">
        <v>69</v>
      </c>
      <c r="W974" s="73" t="s">
        <v>4472</v>
      </c>
      <c r="X974" s="74" t="s">
        <v>1813</v>
      </c>
      <c r="Z974" s="76" t="s">
        <v>1813</v>
      </c>
      <c r="AC974" s="8" t="s">
        <v>69</v>
      </c>
      <c r="AD974" s="8" t="s">
        <v>69</v>
      </c>
      <c r="AE974" s="8" t="s">
        <v>69</v>
      </c>
      <c r="AF974" s="8" t="s">
        <v>69</v>
      </c>
      <c r="AH974" s="23" t="e">
        <f t="shared" si="529"/>
        <v>#VALUE!</v>
      </c>
      <c r="AI974" s="23" t="str">
        <f t="shared" si="530"/>
        <v>2/7.00</v>
      </c>
      <c r="AJ974" s="23" t="str">
        <f t="shared" si="530"/>
        <v/>
      </c>
      <c r="AK974" s="23" t="str">
        <f t="shared" si="530"/>
        <v>2/7.00</v>
      </c>
      <c r="BG974" t="s">
        <v>4505</v>
      </c>
      <c r="BH974" t="s">
        <v>4506</v>
      </c>
      <c r="BJ974" t="s">
        <v>4475</v>
      </c>
      <c r="BM974" t="s">
        <v>4507</v>
      </c>
      <c r="BN974" t="s">
        <v>777</v>
      </c>
      <c r="BO974" t="s">
        <v>237</v>
      </c>
      <c r="BQ974" t="e">
        <v>#N/A</v>
      </c>
      <c r="BR974" t="e">
        <v>#N/A</v>
      </c>
      <c r="BS974">
        <v>13</v>
      </c>
      <c r="BT974" s="88">
        <v>10053.540000000001</v>
      </c>
      <c r="BX974">
        <v>5.19</v>
      </c>
      <c r="BY974">
        <v>5.19</v>
      </c>
      <c r="BZ974">
        <f t="shared" si="521"/>
        <v>0</v>
      </c>
      <c r="CC974" t="e">
        <f>VLOOKUP(A974,'[1]RPT 1280 - Edmonton'!$1:$1048576,4,0)</f>
        <v>#N/A</v>
      </c>
      <c r="CE974" t="s">
        <v>6402</v>
      </c>
      <c r="CF974">
        <v>38.14</v>
      </c>
      <c r="CG974">
        <v>0</v>
      </c>
      <c r="CH974">
        <v>0</v>
      </c>
      <c r="CI974">
        <v>8.26</v>
      </c>
      <c r="CJ974">
        <f t="shared" si="522"/>
        <v>0</v>
      </c>
      <c r="CK974">
        <f t="shared" si="523"/>
        <v>0</v>
      </c>
      <c r="CL974">
        <f t="shared" si="524"/>
        <v>0</v>
      </c>
      <c r="CM974">
        <f t="shared" si="525"/>
        <v>0</v>
      </c>
    </row>
    <row r="975" spans="1:95" x14ac:dyDescent="0.25">
      <c r="A975" s="105">
        <v>668962</v>
      </c>
      <c r="B975" t="s">
        <v>4508</v>
      </c>
      <c r="C975" t="s">
        <v>4509</v>
      </c>
      <c r="D975" t="s">
        <v>53</v>
      </c>
      <c r="E975" t="s">
        <v>309</v>
      </c>
      <c r="F975" t="s">
        <v>60</v>
      </c>
      <c r="G975" t="s">
        <v>60</v>
      </c>
      <c r="I975" t="s">
        <v>55</v>
      </c>
      <c r="J975">
        <v>36</v>
      </c>
      <c r="M975" s="98">
        <v>6.12</v>
      </c>
      <c r="O975">
        <v>36</v>
      </c>
      <c r="P975">
        <v>3</v>
      </c>
      <c r="Q975" s="99">
        <v>6.12</v>
      </c>
      <c r="T975" t="s">
        <v>4471</v>
      </c>
      <c r="U975" t="s">
        <v>1591</v>
      </c>
      <c r="V975" t="s">
        <v>1150</v>
      </c>
      <c r="W975" s="73" t="s">
        <v>4472</v>
      </c>
      <c r="X975" s="74" t="s">
        <v>1813</v>
      </c>
      <c r="Z975" s="76" t="s">
        <v>1813</v>
      </c>
      <c r="AA975" s="27">
        <v>0.101511111111111</v>
      </c>
      <c r="AC975" s="8" t="s">
        <v>985</v>
      </c>
      <c r="AD975" s="8">
        <v>4.1900000000000004</v>
      </c>
      <c r="AE975" s="8" t="s">
        <v>595</v>
      </c>
      <c r="AF975" s="8" t="s">
        <v>882</v>
      </c>
      <c r="AH975" s="23">
        <f t="shared" si="529"/>
        <v>3</v>
      </c>
      <c r="AI975" s="23" t="str">
        <f t="shared" si="530"/>
        <v>2/7.00</v>
      </c>
      <c r="AJ975" s="23" t="str">
        <f t="shared" si="530"/>
        <v/>
      </c>
      <c r="AK975" s="23" t="str">
        <f t="shared" si="530"/>
        <v>2/7.00</v>
      </c>
      <c r="AM975" s="40">
        <v>36</v>
      </c>
      <c r="AN975" s="40">
        <v>5.51</v>
      </c>
      <c r="AO975">
        <v>12</v>
      </c>
      <c r="AP975" s="40">
        <f>(AM975 * 1.05) - L975 - Q975 - K975</f>
        <v>31.680000000000003</v>
      </c>
      <c r="AQ975" t="s">
        <v>60</v>
      </c>
      <c r="AR975" s="40">
        <f>(((AH975)-((AP975/AO975) + ((AN975 * 0.03)/AO975)))/AH975)*100</f>
        <v>11.540833333333333</v>
      </c>
      <c r="AS975" s="40" t="e">
        <f>(((AI975)-((AP975/AO975) + ((AN975 * 0.3)/AO975)))/AI975)*100</f>
        <v>#VALUE!</v>
      </c>
      <c r="AT975" s="40" t="e">
        <f>(((AJ975)-((AP975/AO975) + ((AN975 * 0.03)/AO975)))/AJ975)*100</f>
        <v>#VALUE!</v>
      </c>
      <c r="AU975" s="40" t="e">
        <f>(((AK975)-((AP975/AO975) + ((AN975 * 0.07)/AO975)))/AK975)*100</f>
        <v>#VALUE!</v>
      </c>
      <c r="BB975" s="77">
        <f>(((AH975)-(((AP975/AO975) + ((AN975 * 0.03)/AO975))-AW975))/AH975)*100</f>
        <v>11.540833333333333</v>
      </c>
      <c r="BC975" s="78" t="e">
        <f>(((AI975)-(((AP975/AO975) + ((AN975 * 0.3)/AO975))-AX975))/AI975)*100</f>
        <v>#VALUE!</v>
      </c>
      <c r="BD975" s="79" t="e">
        <f>(((AJ975)-(((AP975/AO975) + ((AN975 * 0.03)/AO975))-AY975))/AJ975)*100</f>
        <v>#VALUE!</v>
      </c>
      <c r="BE975" s="80" t="e">
        <f>(((AK975)-(((AP975/AO975) + ((AN975 * 0.15)/AO975))-AZ975))/AK975)*100</f>
        <v>#VALUE!</v>
      </c>
      <c r="BG975" t="s">
        <v>4510</v>
      </c>
      <c r="BH975" t="s">
        <v>4511</v>
      </c>
      <c r="BJ975" t="s">
        <v>4475</v>
      </c>
      <c r="BM975" t="s">
        <v>4512</v>
      </c>
      <c r="BN975" t="s">
        <v>4513</v>
      </c>
      <c r="BO975" t="s">
        <v>237</v>
      </c>
      <c r="BQ975" t="e">
        <v>#N/A</v>
      </c>
      <c r="BR975" t="e">
        <v>#N/A</v>
      </c>
      <c r="BS975">
        <v>2</v>
      </c>
      <c r="BT975" s="88">
        <v>19247.810000000001</v>
      </c>
      <c r="BX975">
        <v>5.19</v>
      </c>
      <c r="BY975">
        <v>4.99</v>
      </c>
      <c r="BZ975">
        <f t="shared" si="521"/>
        <v>-0.20000000000000018</v>
      </c>
      <c r="CC975" t="e">
        <f>VLOOKUP(A975,'[1]RPT 1280 - Edmonton'!$1:$1048576,4,0)</f>
        <v>#N/A</v>
      </c>
      <c r="CE975" t="s">
        <v>6402</v>
      </c>
      <c r="CF975">
        <v>36</v>
      </c>
      <c r="CG975">
        <v>0</v>
      </c>
      <c r="CH975">
        <v>0</v>
      </c>
      <c r="CI975">
        <v>6.12</v>
      </c>
      <c r="CJ975">
        <f t="shared" si="522"/>
        <v>0</v>
      </c>
      <c r="CK975">
        <f t="shared" si="523"/>
        <v>0</v>
      </c>
      <c r="CL975">
        <f t="shared" si="524"/>
        <v>0</v>
      </c>
      <c r="CM975">
        <f t="shared" si="525"/>
        <v>0</v>
      </c>
      <c r="CO975" s="95">
        <v>9</v>
      </c>
      <c r="CP975" s="95">
        <v>9</v>
      </c>
      <c r="CQ975">
        <f t="shared" si="526"/>
        <v>0</v>
      </c>
    </row>
    <row r="976" spans="1:95" x14ac:dyDescent="0.25">
      <c r="A976" s="105">
        <v>747907</v>
      </c>
      <c r="B976" t="s">
        <v>4514</v>
      </c>
      <c r="C976" t="s">
        <v>4509</v>
      </c>
      <c r="D976" t="s">
        <v>53</v>
      </c>
      <c r="E976" t="s">
        <v>309</v>
      </c>
      <c r="F976" t="s">
        <v>60</v>
      </c>
      <c r="G976" t="s">
        <v>60</v>
      </c>
      <c r="J976">
        <f t="shared" ref="J976" si="531">J975</f>
        <v>36</v>
      </c>
      <c r="M976" s="98">
        <v>6.12</v>
      </c>
      <c r="O976">
        <f t="shared" ref="O976:P976" si="532">O975</f>
        <v>36</v>
      </c>
      <c r="P976">
        <f t="shared" si="532"/>
        <v>3</v>
      </c>
      <c r="Q976" s="99">
        <v>6.12</v>
      </c>
      <c r="U976" t="s">
        <v>69</v>
      </c>
      <c r="V976" t="s">
        <v>69</v>
      </c>
      <c r="W976" s="73" t="s">
        <v>4472</v>
      </c>
      <c r="X976" s="74" t="s">
        <v>1813</v>
      </c>
      <c r="Z976" s="76" t="s">
        <v>1813</v>
      </c>
      <c r="AC976" s="8" t="s">
        <v>69</v>
      </c>
      <c r="AD976" s="8" t="s">
        <v>69</v>
      </c>
      <c r="AE976" s="8" t="s">
        <v>69</v>
      </c>
      <c r="AF976" s="8" t="s">
        <v>69</v>
      </c>
      <c r="AH976" s="23" t="e">
        <f t="shared" si="529"/>
        <v>#VALUE!</v>
      </c>
      <c r="AI976" s="23" t="str">
        <f t="shared" si="530"/>
        <v>2/7.00</v>
      </c>
      <c r="AJ976" s="23" t="str">
        <f t="shared" si="530"/>
        <v/>
      </c>
      <c r="AK976" s="23" t="str">
        <f t="shared" si="530"/>
        <v>2/7.00</v>
      </c>
      <c r="BG976" t="s">
        <v>4515</v>
      </c>
      <c r="BH976" t="s">
        <v>4516</v>
      </c>
      <c r="BJ976" t="s">
        <v>4475</v>
      </c>
      <c r="BM976" t="s">
        <v>4517</v>
      </c>
      <c r="BN976" t="s">
        <v>4513</v>
      </c>
      <c r="BO976" t="s">
        <v>237</v>
      </c>
      <c r="BQ976" t="e">
        <v>#N/A</v>
      </c>
      <c r="BR976" t="e">
        <v>#N/A</v>
      </c>
      <c r="BS976">
        <v>10</v>
      </c>
      <c r="BT976" s="88">
        <v>16586.349999999999</v>
      </c>
      <c r="BX976">
        <v>5.19</v>
      </c>
      <c r="BY976">
        <v>4.99</v>
      </c>
      <c r="BZ976">
        <f t="shared" si="521"/>
        <v>-0.20000000000000018</v>
      </c>
      <c r="CC976" t="e">
        <f>VLOOKUP(A976,'[1]RPT 1280 - Edmonton'!$1:$1048576,4,0)</f>
        <v>#N/A</v>
      </c>
      <c r="CE976" t="s">
        <v>6402</v>
      </c>
      <c r="CF976">
        <v>36</v>
      </c>
      <c r="CG976">
        <v>0</v>
      </c>
      <c r="CH976">
        <v>0</v>
      </c>
      <c r="CI976">
        <v>6.12</v>
      </c>
      <c r="CJ976">
        <f t="shared" si="522"/>
        <v>0</v>
      </c>
      <c r="CK976">
        <f t="shared" si="523"/>
        <v>0</v>
      </c>
      <c r="CL976">
        <f t="shared" si="524"/>
        <v>0</v>
      </c>
      <c r="CM976">
        <f t="shared" si="525"/>
        <v>0</v>
      </c>
    </row>
    <row r="977" spans="1:95" x14ac:dyDescent="0.25">
      <c r="A977" s="105">
        <v>922690</v>
      </c>
      <c r="B977" t="s">
        <v>4518</v>
      </c>
      <c r="C977" t="s">
        <v>4519</v>
      </c>
      <c r="D977" t="s">
        <v>53</v>
      </c>
      <c r="E977" t="s">
        <v>309</v>
      </c>
      <c r="F977" t="s">
        <v>60</v>
      </c>
      <c r="G977" t="s">
        <v>60</v>
      </c>
      <c r="I977" t="s">
        <v>55</v>
      </c>
      <c r="J977">
        <v>40.78</v>
      </c>
      <c r="M977" s="98">
        <v>10.9</v>
      </c>
      <c r="O977">
        <v>40.78</v>
      </c>
      <c r="P977">
        <v>3.3983333333333299</v>
      </c>
      <c r="Q977" s="99">
        <v>10.9</v>
      </c>
      <c r="T977" t="s">
        <v>4471</v>
      </c>
      <c r="U977" t="s">
        <v>1591</v>
      </c>
      <c r="V977" t="s">
        <v>1150</v>
      </c>
      <c r="W977" s="73" t="s">
        <v>4472</v>
      </c>
      <c r="X977" s="74" t="s">
        <v>1813</v>
      </c>
      <c r="Z977" s="76" t="s">
        <v>1813</v>
      </c>
      <c r="AA977" s="27">
        <v>0.100695833333333</v>
      </c>
      <c r="AC977" s="8" t="s">
        <v>985</v>
      </c>
      <c r="AD977" s="8">
        <v>4.1900000000000004</v>
      </c>
      <c r="AE977" s="8" t="s">
        <v>595</v>
      </c>
      <c r="AF977" s="8" t="s">
        <v>882</v>
      </c>
      <c r="AH977" s="23">
        <f t="shared" si="529"/>
        <v>3</v>
      </c>
      <c r="AI977" s="23" t="str">
        <f t="shared" si="530"/>
        <v>2/7.00</v>
      </c>
      <c r="AJ977" s="23" t="str">
        <f t="shared" si="530"/>
        <v/>
      </c>
      <c r="AK977" s="23" t="str">
        <f t="shared" si="530"/>
        <v>2/7.00</v>
      </c>
      <c r="AM977" s="40">
        <v>40.78</v>
      </c>
      <c r="AN977" s="40">
        <v>6.52</v>
      </c>
      <c r="AO977">
        <v>12</v>
      </c>
      <c r="AP977" s="40">
        <f>(AM977 * 1.05) - L977 - Q977 - K977</f>
        <v>31.919000000000004</v>
      </c>
      <c r="AQ977" t="s">
        <v>60</v>
      </c>
      <c r="AR977" s="40">
        <f>(((AH977)-((AP977/AO977) + ((AN977 * 0.03)/AO977)))/AH977)*100</f>
        <v>10.792777777777756</v>
      </c>
      <c r="AS977" s="40" t="e">
        <f>(((AI977)-((AP977/AO977) + ((AN977 * 0.3)/AO977)))/AI977)*100</f>
        <v>#VALUE!</v>
      </c>
      <c r="AT977" s="40" t="e">
        <f>(((AJ977)-((AP977/AO977) + ((AN977 * 0.03)/AO977)))/AJ977)*100</f>
        <v>#VALUE!</v>
      </c>
      <c r="AU977" s="40" t="e">
        <f>(((AK977)-((AP977/AO977) + ((AN977 * 0.07)/AO977)))/AK977)*100</f>
        <v>#VALUE!</v>
      </c>
      <c r="BB977" s="77">
        <f>(((AH977)-(((AP977/AO977) + ((AN977 * 0.03)/AO977))-AW977))/AH977)*100</f>
        <v>10.792777777777756</v>
      </c>
      <c r="BC977" s="78" t="e">
        <f>(((AI977)-(((AP977/AO977) + ((AN977 * 0.3)/AO977))-AX977))/AI977)*100</f>
        <v>#VALUE!</v>
      </c>
      <c r="BD977" s="79" t="e">
        <f>(((AJ977)-(((AP977/AO977) + ((AN977 * 0.03)/AO977))-AY977))/AJ977)*100</f>
        <v>#VALUE!</v>
      </c>
      <c r="BE977" s="80" t="e">
        <f>(((AK977)-(((AP977/AO977) + ((AN977 * 0.15)/AO977))-AZ977))/AK977)*100</f>
        <v>#VALUE!</v>
      </c>
      <c r="BG977" t="s">
        <v>4520</v>
      </c>
      <c r="BH977" t="s">
        <v>4521</v>
      </c>
      <c r="BJ977" t="s">
        <v>4475</v>
      </c>
      <c r="BM977" t="s">
        <v>4522</v>
      </c>
      <c r="BN977" t="s">
        <v>4477</v>
      </c>
      <c r="BO977" t="s">
        <v>237</v>
      </c>
      <c r="BQ977" t="e">
        <v>#N/A</v>
      </c>
      <c r="BR977" t="e">
        <v>#N/A</v>
      </c>
      <c r="BS977">
        <v>26</v>
      </c>
      <c r="BT977" s="88">
        <v>7694.01</v>
      </c>
      <c r="BX977">
        <v>5.49</v>
      </c>
      <c r="BY977">
        <v>5.49</v>
      </c>
      <c r="BZ977">
        <f t="shared" si="521"/>
        <v>0</v>
      </c>
      <c r="CC977" t="e">
        <f>VLOOKUP(A977,'[1]RPT 1280 - Edmonton'!$1:$1048576,4,0)</f>
        <v>#N/A</v>
      </c>
      <c r="CE977" t="s">
        <v>6402</v>
      </c>
      <c r="CF977">
        <v>40.78</v>
      </c>
      <c r="CG977">
        <v>0</v>
      </c>
      <c r="CH977">
        <v>0</v>
      </c>
      <c r="CI977">
        <v>10.9</v>
      </c>
      <c r="CJ977">
        <f t="shared" si="522"/>
        <v>0</v>
      </c>
      <c r="CK977">
        <f t="shared" si="523"/>
        <v>0</v>
      </c>
      <c r="CL977">
        <f t="shared" si="524"/>
        <v>0</v>
      </c>
      <c r="CM977">
        <f t="shared" si="525"/>
        <v>0</v>
      </c>
      <c r="CO977" s="95">
        <v>9</v>
      </c>
      <c r="CP977" s="95">
        <v>9</v>
      </c>
      <c r="CQ977">
        <f t="shared" si="526"/>
        <v>0</v>
      </c>
    </row>
    <row r="978" spans="1:95" x14ac:dyDescent="0.25">
      <c r="A978" s="105">
        <v>516906</v>
      </c>
      <c r="B978" t="s">
        <v>4523</v>
      </c>
      <c r="C978" t="s">
        <v>4519</v>
      </c>
      <c r="D978" t="s">
        <v>53</v>
      </c>
      <c r="E978" t="s">
        <v>309</v>
      </c>
      <c r="F978" t="s">
        <v>60</v>
      </c>
      <c r="G978" t="s">
        <v>60</v>
      </c>
      <c r="J978">
        <f t="shared" ref="J978:J979" si="533">J977</f>
        <v>40.78</v>
      </c>
      <c r="M978" s="98">
        <v>10.9</v>
      </c>
      <c r="O978">
        <f t="shared" ref="O978:P979" si="534">O977</f>
        <v>40.78</v>
      </c>
      <c r="P978">
        <f t="shared" si="534"/>
        <v>3.3983333333333299</v>
      </c>
      <c r="Q978" s="99">
        <v>10.9</v>
      </c>
      <c r="U978" t="s">
        <v>69</v>
      </c>
      <c r="V978" t="s">
        <v>69</v>
      </c>
      <c r="W978" s="73" t="s">
        <v>4472</v>
      </c>
      <c r="X978" s="74" t="s">
        <v>1813</v>
      </c>
      <c r="Z978" s="76" t="s">
        <v>1813</v>
      </c>
      <c r="AC978" s="8" t="s">
        <v>69</v>
      </c>
      <c r="AD978" s="8" t="s">
        <v>69</v>
      </c>
      <c r="AE978" s="8" t="s">
        <v>69</v>
      </c>
      <c r="AF978" s="8" t="s">
        <v>69</v>
      </c>
      <c r="AH978" s="23" t="e">
        <f t="shared" si="529"/>
        <v>#VALUE!</v>
      </c>
      <c r="AI978" s="23" t="str">
        <f t="shared" si="530"/>
        <v>2/7.00</v>
      </c>
      <c r="AJ978" s="23" t="str">
        <f t="shared" si="530"/>
        <v/>
      </c>
      <c r="AK978" s="23" t="str">
        <f t="shared" si="530"/>
        <v>2/7.00</v>
      </c>
      <c r="BG978" t="s">
        <v>4524</v>
      </c>
      <c r="BH978" t="s">
        <v>4525</v>
      </c>
      <c r="BJ978" t="s">
        <v>4475</v>
      </c>
      <c r="BM978" t="s">
        <v>4526</v>
      </c>
      <c r="BN978" t="s">
        <v>4527</v>
      </c>
      <c r="BO978" t="s">
        <v>237</v>
      </c>
      <c r="BQ978" t="e">
        <v>#N/A</v>
      </c>
      <c r="BR978" t="e">
        <v>#N/A</v>
      </c>
      <c r="BS978">
        <v>19</v>
      </c>
      <c r="BT978" s="88">
        <v>14165.98</v>
      </c>
      <c r="BX978">
        <v>5.49</v>
      </c>
      <c r="BY978">
        <v>5.49</v>
      </c>
      <c r="BZ978">
        <f t="shared" si="521"/>
        <v>0</v>
      </c>
      <c r="CC978" t="e">
        <f>VLOOKUP(A978,'[1]RPT 1280 - Edmonton'!$1:$1048576,4,0)</f>
        <v>#N/A</v>
      </c>
      <c r="CE978" t="s">
        <v>6402</v>
      </c>
      <c r="CF978">
        <v>40.78</v>
      </c>
      <c r="CG978">
        <v>0</v>
      </c>
      <c r="CH978">
        <v>0</v>
      </c>
      <c r="CI978">
        <v>10.9</v>
      </c>
      <c r="CJ978">
        <f t="shared" si="522"/>
        <v>0</v>
      </c>
      <c r="CK978">
        <f t="shared" si="523"/>
        <v>0</v>
      </c>
      <c r="CL978">
        <f t="shared" si="524"/>
        <v>0</v>
      </c>
      <c r="CM978">
        <f t="shared" si="525"/>
        <v>0</v>
      </c>
    </row>
    <row r="979" spans="1:95" x14ac:dyDescent="0.25">
      <c r="A979" s="105">
        <v>2419000</v>
      </c>
      <c r="B979" t="s">
        <v>4528</v>
      </c>
      <c r="C979" t="s">
        <v>4519</v>
      </c>
      <c r="D979" t="s">
        <v>53</v>
      </c>
      <c r="E979" t="s">
        <v>309</v>
      </c>
      <c r="F979" t="s">
        <v>60</v>
      </c>
      <c r="G979" t="s">
        <v>60</v>
      </c>
      <c r="J979">
        <f t="shared" si="533"/>
        <v>40.78</v>
      </c>
      <c r="M979" s="98">
        <v>10.9</v>
      </c>
      <c r="O979">
        <f t="shared" si="534"/>
        <v>40.78</v>
      </c>
      <c r="P979">
        <f t="shared" si="534"/>
        <v>3.3983333333333299</v>
      </c>
      <c r="Q979" s="99">
        <v>10.9</v>
      </c>
      <c r="U979" t="s">
        <v>69</v>
      </c>
      <c r="V979" t="s">
        <v>69</v>
      </c>
      <c r="W979" s="73" t="s">
        <v>4472</v>
      </c>
      <c r="X979" s="74" t="s">
        <v>1813</v>
      </c>
      <c r="Z979" s="76" t="s">
        <v>1813</v>
      </c>
      <c r="AC979" s="8" t="s">
        <v>69</v>
      </c>
      <c r="AD979" s="8" t="s">
        <v>69</v>
      </c>
      <c r="AE979" s="8" t="s">
        <v>69</v>
      </c>
      <c r="AF979" s="8" t="s">
        <v>69</v>
      </c>
      <c r="AH979" s="23" t="e">
        <f t="shared" si="529"/>
        <v>#VALUE!</v>
      </c>
      <c r="AI979" s="23" t="str">
        <f t="shared" si="530"/>
        <v>2/7.00</v>
      </c>
      <c r="AJ979" s="23" t="str">
        <f t="shared" si="530"/>
        <v/>
      </c>
      <c r="AK979" s="23" t="str">
        <f t="shared" si="530"/>
        <v>2/7.00</v>
      </c>
      <c r="BG979" t="s">
        <v>4529</v>
      </c>
      <c r="BH979" t="s">
        <v>4530</v>
      </c>
      <c r="BJ979" t="s">
        <v>4475</v>
      </c>
      <c r="BM979" t="s">
        <v>4531</v>
      </c>
      <c r="BN979" t="s">
        <v>4527</v>
      </c>
      <c r="BO979" t="s">
        <v>237</v>
      </c>
      <c r="BQ979" t="e">
        <v>#N/A</v>
      </c>
      <c r="BR979" t="e">
        <v>#N/A</v>
      </c>
      <c r="BS979">
        <v>34</v>
      </c>
      <c r="BT979" s="88">
        <v>6677.23</v>
      </c>
      <c r="BX979">
        <v>5.49</v>
      </c>
      <c r="BY979">
        <v>5.49</v>
      </c>
      <c r="BZ979">
        <f t="shared" si="521"/>
        <v>0</v>
      </c>
      <c r="CC979" t="e">
        <f>VLOOKUP(A979,'[1]RPT 1280 - Edmonton'!$1:$1048576,4,0)</f>
        <v>#N/A</v>
      </c>
      <c r="CE979" t="s">
        <v>6402</v>
      </c>
      <c r="CF979">
        <v>40.78</v>
      </c>
      <c r="CG979">
        <v>0</v>
      </c>
      <c r="CH979">
        <v>0</v>
      </c>
      <c r="CI979">
        <v>10.9</v>
      </c>
      <c r="CJ979">
        <f t="shared" si="522"/>
        <v>0</v>
      </c>
      <c r="CK979">
        <f t="shared" si="523"/>
        <v>0</v>
      </c>
      <c r="CL979">
        <f t="shared" si="524"/>
        <v>0</v>
      </c>
      <c r="CM979">
        <f t="shared" si="525"/>
        <v>0</v>
      </c>
    </row>
    <row r="980" spans="1:95" x14ac:dyDescent="0.25">
      <c r="A980" s="105">
        <v>964239</v>
      </c>
      <c r="B980" t="s">
        <v>4532</v>
      </c>
      <c r="C980" t="s">
        <v>4533</v>
      </c>
      <c r="D980" t="s">
        <v>53</v>
      </c>
      <c r="E980" t="s">
        <v>309</v>
      </c>
      <c r="F980" t="s">
        <v>60</v>
      </c>
      <c r="G980" t="s">
        <v>60</v>
      </c>
      <c r="I980" t="s">
        <v>55</v>
      </c>
      <c r="J980">
        <v>31.87</v>
      </c>
      <c r="M980" s="98">
        <v>6.97</v>
      </c>
      <c r="O980">
        <v>31.87</v>
      </c>
      <c r="P980">
        <v>3.1869999999999998</v>
      </c>
      <c r="Q980" s="99">
        <v>6.97</v>
      </c>
      <c r="T980" t="s">
        <v>4471</v>
      </c>
      <c r="U980" t="s">
        <v>1591</v>
      </c>
      <c r="V980" t="s">
        <v>1150</v>
      </c>
      <c r="W980" s="73" t="s">
        <v>4472</v>
      </c>
      <c r="X980" s="74" t="s">
        <v>1813</v>
      </c>
      <c r="Z980" s="76" t="s">
        <v>1813</v>
      </c>
      <c r="AA980" s="27">
        <v>0.100281666666667</v>
      </c>
      <c r="AC980" s="8" t="s">
        <v>985</v>
      </c>
      <c r="AD980" s="8">
        <v>4.1900000000000004</v>
      </c>
      <c r="AE980" s="8" t="s">
        <v>595</v>
      </c>
      <c r="AF980" s="8" t="s">
        <v>882</v>
      </c>
      <c r="AH980" s="23">
        <f t="shared" si="529"/>
        <v>3</v>
      </c>
      <c r="AI980" s="23" t="str">
        <f t="shared" si="530"/>
        <v>2/7.00</v>
      </c>
      <c r="AJ980" s="23" t="str">
        <f t="shared" si="530"/>
        <v/>
      </c>
      <c r="AK980" s="23" t="str">
        <f t="shared" si="530"/>
        <v>2/7.00</v>
      </c>
      <c r="AM980" s="40">
        <v>31.87</v>
      </c>
      <c r="AN980" s="40">
        <v>6.19</v>
      </c>
      <c r="AO980">
        <v>10</v>
      </c>
      <c r="AP980" s="40">
        <f>(AM980 * 1.05) - L980 - Q980 - K980</f>
        <v>26.493500000000004</v>
      </c>
      <c r="AQ980" t="s">
        <v>60</v>
      </c>
      <c r="AR980" s="40">
        <f>(((AH980)-((AP980/AO980) + ((AN980 * 0.03)/AO980)))/AH980)*100</f>
        <v>11.069333333333315</v>
      </c>
      <c r="AS980" s="40" t="e">
        <f>(((AI980)-((AP980/AO980) + ((AN980 * 0.3)/AO980)))/AI980)*100</f>
        <v>#VALUE!</v>
      </c>
      <c r="AT980" s="40" t="e">
        <f>(((AJ980)-((AP980/AO980) + ((AN980 * 0.03)/AO980)))/AJ980)*100</f>
        <v>#VALUE!</v>
      </c>
      <c r="AU980" s="40" t="e">
        <f>(((AK980)-((AP980/AO980) + ((AN980 * 0.07)/AO980)))/AK980)*100</f>
        <v>#VALUE!</v>
      </c>
      <c r="BB980" s="77">
        <f>(((AH980)-(((AP980/AO980) + ((AN980 * 0.03)/AO980))-AW980))/AH980)*100</f>
        <v>11.069333333333315</v>
      </c>
      <c r="BC980" s="78" t="e">
        <f>(((AI980)-(((AP980/AO980) + ((AN980 * 0.3)/AO980))-AX980))/AI980)*100</f>
        <v>#VALUE!</v>
      </c>
      <c r="BD980" s="79" t="e">
        <f>(((AJ980)-(((AP980/AO980) + ((AN980 * 0.03)/AO980))-AY980))/AJ980)*100</f>
        <v>#VALUE!</v>
      </c>
      <c r="BE980" s="80" t="e">
        <f>(((AK980)-(((AP980/AO980) + ((AN980 * 0.15)/AO980))-AZ980))/AK980)*100</f>
        <v>#VALUE!</v>
      </c>
      <c r="BG980" t="s">
        <v>4534</v>
      </c>
      <c r="BH980" t="s">
        <v>4535</v>
      </c>
      <c r="BJ980" t="s">
        <v>4475</v>
      </c>
      <c r="BM980" t="s">
        <v>4536</v>
      </c>
      <c r="BN980" t="s">
        <v>4537</v>
      </c>
      <c r="BO980" t="s">
        <v>237</v>
      </c>
      <c r="BQ980" t="e">
        <v>#N/A</v>
      </c>
      <c r="BR980" t="e">
        <v>#N/A</v>
      </c>
      <c r="BS980">
        <v>18</v>
      </c>
      <c r="BT980" s="88">
        <v>11355.68</v>
      </c>
      <c r="BX980">
        <v>5.19</v>
      </c>
      <c r="BY980">
        <v>5.19</v>
      </c>
      <c r="BZ980">
        <f t="shared" si="521"/>
        <v>0</v>
      </c>
      <c r="CC980" t="e">
        <f>VLOOKUP(A980,'[1]RPT 1280 - Edmonton'!$1:$1048576,4,0)</f>
        <v>#N/A</v>
      </c>
      <c r="CE980" t="s">
        <v>6402</v>
      </c>
      <c r="CF980">
        <v>31.87</v>
      </c>
      <c r="CG980">
        <v>0</v>
      </c>
      <c r="CH980">
        <v>0</v>
      </c>
      <c r="CI980">
        <v>6.97</v>
      </c>
      <c r="CJ980">
        <f t="shared" si="522"/>
        <v>0</v>
      </c>
      <c r="CK980">
        <f t="shared" si="523"/>
        <v>0</v>
      </c>
      <c r="CL980">
        <f t="shared" si="524"/>
        <v>0</v>
      </c>
      <c r="CM980">
        <f t="shared" si="525"/>
        <v>0</v>
      </c>
      <c r="CO980" s="95">
        <v>9</v>
      </c>
      <c r="CP980" s="95">
        <v>9</v>
      </c>
      <c r="CQ980">
        <f t="shared" si="526"/>
        <v>0</v>
      </c>
    </row>
    <row r="981" spans="1:95" x14ac:dyDescent="0.25">
      <c r="A981" s="105">
        <v>338905</v>
      </c>
      <c r="B981" t="s">
        <v>4538</v>
      </c>
      <c r="C981" t="s">
        <v>4533</v>
      </c>
      <c r="D981" t="s">
        <v>53</v>
      </c>
      <c r="E981" t="s">
        <v>309</v>
      </c>
      <c r="F981" t="s">
        <v>60</v>
      </c>
      <c r="G981" t="s">
        <v>60</v>
      </c>
      <c r="J981">
        <f t="shared" ref="J981:J985" si="535">J980</f>
        <v>31.87</v>
      </c>
      <c r="M981" s="98">
        <v>6.97</v>
      </c>
      <c r="O981">
        <f t="shared" ref="O981:P985" si="536">O980</f>
        <v>31.87</v>
      </c>
      <c r="P981">
        <f t="shared" si="536"/>
        <v>3.1869999999999998</v>
      </c>
      <c r="Q981" s="99">
        <v>6.97</v>
      </c>
      <c r="U981" t="s">
        <v>69</v>
      </c>
      <c r="V981" t="s">
        <v>69</v>
      </c>
      <c r="W981" s="73" t="s">
        <v>4472</v>
      </c>
      <c r="X981" s="74" t="s">
        <v>1813</v>
      </c>
      <c r="Z981" s="76" t="s">
        <v>1813</v>
      </c>
      <c r="AC981" s="8" t="s">
        <v>69</v>
      </c>
      <c r="AD981" s="8" t="s">
        <v>69</v>
      </c>
      <c r="AE981" s="8" t="s">
        <v>69</v>
      </c>
      <c r="AF981" s="8" t="s">
        <v>69</v>
      </c>
      <c r="AH981" s="23" t="e">
        <f t="shared" si="529"/>
        <v>#VALUE!</v>
      </c>
      <c r="AI981" s="23" t="str">
        <f t="shared" si="530"/>
        <v>2/7.00</v>
      </c>
      <c r="AJ981" s="23" t="str">
        <f t="shared" si="530"/>
        <v/>
      </c>
      <c r="AK981" s="23" t="str">
        <f t="shared" si="530"/>
        <v>2/7.00</v>
      </c>
      <c r="BG981" t="s">
        <v>4539</v>
      </c>
      <c r="BH981" t="s">
        <v>4540</v>
      </c>
      <c r="BJ981" t="s">
        <v>4475</v>
      </c>
      <c r="BM981" t="s">
        <v>4541</v>
      </c>
      <c r="BN981" t="s">
        <v>4537</v>
      </c>
      <c r="BO981" t="s">
        <v>237</v>
      </c>
      <c r="BQ981" t="e">
        <v>#N/A</v>
      </c>
      <c r="BR981" t="e">
        <v>#N/A</v>
      </c>
      <c r="BS981">
        <v>10</v>
      </c>
      <c r="BT981" s="88">
        <v>12046.47</v>
      </c>
      <c r="BX981">
        <v>5.19</v>
      </c>
      <c r="BY981">
        <v>5.19</v>
      </c>
      <c r="BZ981">
        <f t="shared" si="521"/>
        <v>0</v>
      </c>
      <c r="CC981" t="e">
        <f>VLOOKUP(A981,'[1]RPT 1280 - Edmonton'!$1:$1048576,4,0)</f>
        <v>#N/A</v>
      </c>
      <c r="CE981" t="s">
        <v>6402</v>
      </c>
      <c r="CF981">
        <v>31.87</v>
      </c>
      <c r="CG981">
        <v>0</v>
      </c>
      <c r="CH981">
        <v>0</v>
      </c>
      <c r="CI981">
        <v>6.97</v>
      </c>
      <c r="CJ981">
        <f t="shared" si="522"/>
        <v>0</v>
      </c>
      <c r="CK981">
        <f t="shared" si="523"/>
        <v>0</v>
      </c>
      <c r="CL981">
        <f t="shared" si="524"/>
        <v>0</v>
      </c>
      <c r="CM981">
        <f t="shared" si="525"/>
        <v>0</v>
      </c>
    </row>
    <row r="982" spans="1:95" x14ac:dyDescent="0.25">
      <c r="A982" s="105">
        <v>968107</v>
      </c>
      <c r="B982" t="s">
        <v>4542</v>
      </c>
      <c r="C982" t="s">
        <v>4533</v>
      </c>
      <c r="D982" t="s">
        <v>53</v>
      </c>
      <c r="E982" t="s">
        <v>309</v>
      </c>
      <c r="F982" t="s">
        <v>60</v>
      </c>
      <c r="G982" t="s">
        <v>60</v>
      </c>
      <c r="J982">
        <f t="shared" si="535"/>
        <v>31.87</v>
      </c>
      <c r="M982" s="98">
        <v>6.97</v>
      </c>
      <c r="O982">
        <f t="shared" si="536"/>
        <v>31.87</v>
      </c>
      <c r="P982">
        <f t="shared" si="536"/>
        <v>3.1869999999999998</v>
      </c>
      <c r="Q982" s="99">
        <v>6.97</v>
      </c>
      <c r="U982" t="s">
        <v>69</v>
      </c>
      <c r="V982" t="s">
        <v>69</v>
      </c>
      <c r="W982" s="73" t="s">
        <v>4472</v>
      </c>
      <c r="X982" s="74" t="s">
        <v>1813</v>
      </c>
      <c r="Z982" s="76" t="s">
        <v>1813</v>
      </c>
      <c r="AC982" s="8" t="s">
        <v>69</v>
      </c>
      <c r="AD982" s="8" t="s">
        <v>69</v>
      </c>
      <c r="AE982" s="8" t="s">
        <v>69</v>
      </c>
      <c r="AF982" s="8" t="s">
        <v>69</v>
      </c>
      <c r="AH982" s="23" t="e">
        <f t="shared" si="529"/>
        <v>#VALUE!</v>
      </c>
      <c r="AI982" s="23" t="str">
        <f t="shared" si="530"/>
        <v>2/7.00</v>
      </c>
      <c r="AJ982" s="23" t="str">
        <f t="shared" si="530"/>
        <v/>
      </c>
      <c r="AK982" s="23" t="str">
        <f t="shared" si="530"/>
        <v>2/7.00</v>
      </c>
      <c r="BG982" t="s">
        <v>4543</v>
      </c>
      <c r="BH982" t="s">
        <v>4544</v>
      </c>
      <c r="BJ982" t="s">
        <v>4475</v>
      </c>
      <c r="BM982" t="s">
        <v>4545</v>
      </c>
      <c r="BN982" t="s">
        <v>4537</v>
      </c>
      <c r="BO982" t="s">
        <v>237</v>
      </c>
      <c r="BQ982" t="e">
        <v>#N/A</v>
      </c>
      <c r="BR982" t="e">
        <v>#N/A</v>
      </c>
      <c r="BS982">
        <v>21</v>
      </c>
      <c r="BT982" s="88">
        <v>8880.1299999999992</v>
      </c>
      <c r="BX982">
        <v>5.19</v>
      </c>
      <c r="BY982">
        <v>5.19</v>
      </c>
      <c r="BZ982">
        <f t="shared" si="521"/>
        <v>0</v>
      </c>
      <c r="CC982" t="e">
        <f>VLOOKUP(A982,'[1]RPT 1280 - Edmonton'!$1:$1048576,4,0)</f>
        <v>#N/A</v>
      </c>
      <c r="CE982" t="s">
        <v>6402</v>
      </c>
      <c r="CF982">
        <v>31.87</v>
      </c>
      <c r="CG982">
        <v>0</v>
      </c>
      <c r="CH982">
        <v>0</v>
      </c>
      <c r="CI982">
        <v>6.97</v>
      </c>
      <c r="CJ982">
        <f t="shared" si="522"/>
        <v>0</v>
      </c>
      <c r="CK982">
        <f t="shared" si="523"/>
        <v>0</v>
      </c>
      <c r="CL982">
        <f t="shared" si="524"/>
        <v>0</v>
      </c>
      <c r="CM982">
        <f t="shared" si="525"/>
        <v>0</v>
      </c>
    </row>
    <row r="983" spans="1:95" x14ac:dyDescent="0.25">
      <c r="A983" s="105">
        <v>230169</v>
      </c>
      <c r="B983" t="s">
        <v>4546</v>
      </c>
      <c r="C983" t="s">
        <v>4533</v>
      </c>
      <c r="D983" t="s">
        <v>53</v>
      </c>
      <c r="E983" t="s">
        <v>309</v>
      </c>
      <c r="F983" t="s">
        <v>60</v>
      </c>
      <c r="G983" t="s">
        <v>60</v>
      </c>
      <c r="J983">
        <f t="shared" si="535"/>
        <v>31.87</v>
      </c>
      <c r="M983" s="98">
        <v>6.97</v>
      </c>
      <c r="O983">
        <f t="shared" si="536"/>
        <v>31.87</v>
      </c>
      <c r="P983">
        <f t="shared" si="536"/>
        <v>3.1869999999999998</v>
      </c>
      <c r="Q983" s="99">
        <v>6.97</v>
      </c>
      <c r="U983" t="s">
        <v>69</v>
      </c>
      <c r="V983" t="s">
        <v>69</v>
      </c>
      <c r="W983" s="73" t="s">
        <v>4472</v>
      </c>
      <c r="X983" s="74" t="s">
        <v>1813</v>
      </c>
      <c r="Z983" s="76" t="s">
        <v>1813</v>
      </c>
      <c r="AC983" s="8" t="s">
        <v>69</v>
      </c>
      <c r="AD983" s="8" t="s">
        <v>69</v>
      </c>
      <c r="AE983" s="8" t="s">
        <v>69</v>
      </c>
      <c r="AF983" s="8" t="s">
        <v>69</v>
      </c>
      <c r="AH983" s="23" t="e">
        <f t="shared" si="529"/>
        <v>#VALUE!</v>
      </c>
      <c r="AI983" s="23" t="str">
        <f t="shared" si="530"/>
        <v>2/7.00</v>
      </c>
      <c r="AJ983" s="23" t="str">
        <f t="shared" si="530"/>
        <v/>
      </c>
      <c r="AK983" s="23" t="str">
        <f t="shared" si="530"/>
        <v>2/7.00</v>
      </c>
      <c r="BG983" t="s">
        <v>4547</v>
      </c>
      <c r="BH983" t="s">
        <v>4548</v>
      </c>
      <c r="BJ983" t="s">
        <v>4475</v>
      </c>
      <c r="BM983" t="s">
        <v>4549</v>
      </c>
      <c r="BN983" t="s">
        <v>4537</v>
      </c>
      <c r="BO983" t="s">
        <v>237</v>
      </c>
      <c r="BQ983" t="e">
        <v>#N/A</v>
      </c>
      <c r="BR983" t="e">
        <v>#N/A</v>
      </c>
      <c r="BS983">
        <v>25</v>
      </c>
      <c r="BT983" s="88">
        <v>6871.26</v>
      </c>
      <c r="BX983">
        <v>5.19</v>
      </c>
      <c r="BY983">
        <v>5.19</v>
      </c>
      <c r="BZ983">
        <f t="shared" si="521"/>
        <v>0</v>
      </c>
      <c r="CC983" t="e">
        <f>VLOOKUP(A983,'[1]RPT 1280 - Edmonton'!$1:$1048576,4,0)</f>
        <v>#N/A</v>
      </c>
      <c r="CE983" t="s">
        <v>6402</v>
      </c>
      <c r="CF983">
        <v>31.87</v>
      </c>
      <c r="CG983">
        <v>0</v>
      </c>
      <c r="CH983">
        <v>0</v>
      </c>
      <c r="CI983">
        <v>6.97</v>
      </c>
      <c r="CJ983">
        <f t="shared" si="522"/>
        <v>0</v>
      </c>
      <c r="CK983">
        <f t="shared" si="523"/>
        <v>0</v>
      </c>
      <c r="CL983">
        <f t="shared" si="524"/>
        <v>0</v>
      </c>
      <c r="CM983">
        <f t="shared" si="525"/>
        <v>0</v>
      </c>
    </row>
    <row r="984" spans="1:95" x14ac:dyDescent="0.25">
      <c r="A984" s="105">
        <v>642710</v>
      </c>
      <c r="B984" t="s">
        <v>4550</v>
      </c>
      <c r="C984" t="s">
        <v>4551</v>
      </c>
      <c r="D984" t="s">
        <v>53</v>
      </c>
      <c r="E984" t="s">
        <v>309</v>
      </c>
      <c r="F984" t="s">
        <v>60</v>
      </c>
      <c r="G984" t="s">
        <v>60</v>
      </c>
      <c r="J984">
        <f t="shared" si="535"/>
        <v>31.87</v>
      </c>
      <c r="M984" s="98">
        <v>6.97</v>
      </c>
      <c r="O984">
        <f t="shared" si="536"/>
        <v>31.87</v>
      </c>
      <c r="P984">
        <f t="shared" si="536"/>
        <v>3.1869999999999998</v>
      </c>
      <c r="Q984" s="99">
        <v>6.97</v>
      </c>
      <c r="U984" t="s">
        <v>69</v>
      </c>
      <c r="V984" t="s">
        <v>69</v>
      </c>
      <c r="W984" s="73" t="s">
        <v>4472</v>
      </c>
      <c r="X984" s="74" t="s">
        <v>1813</v>
      </c>
      <c r="Z984" s="76" t="s">
        <v>1813</v>
      </c>
      <c r="AC984" s="8" t="s">
        <v>69</v>
      </c>
      <c r="AD984" s="8" t="s">
        <v>69</v>
      </c>
      <c r="AE984" s="8" t="s">
        <v>69</v>
      </c>
      <c r="AF984" s="8" t="s">
        <v>69</v>
      </c>
      <c r="AH984" s="23" t="e">
        <f t="shared" si="529"/>
        <v>#VALUE!</v>
      </c>
      <c r="AI984" s="23" t="str">
        <f t="shared" si="530"/>
        <v>2/7.00</v>
      </c>
      <c r="AJ984" s="23" t="str">
        <f t="shared" si="530"/>
        <v/>
      </c>
      <c r="AK984" s="23" t="str">
        <f t="shared" si="530"/>
        <v>2/7.00</v>
      </c>
      <c r="BG984" t="s">
        <v>4552</v>
      </c>
      <c r="BH984" t="s">
        <v>4553</v>
      </c>
      <c r="BJ984" t="s">
        <v>4475</v>
      </c>
      <c r="BM984" t="s">
        <v>4554</v>
      </c>
      <c r="BN984" t="s">
        <v>4537</v>
      </c>
      <c r="BO984" t="s">
        <v>237</v>
      </c>
      <c r="BQ984" t="e">
        <v>#N/A</v>
      </c>
      <c r="BR984" t="e">
        <v>#N/A</v>
      </c>
      <c r="BS984">
        <v>17</v>
      </c>
      <c r="BT984" s="88">
        <v>13554.45</v>
      </c>
      <c r="BX984">
        <v>5.19</v>
      </c>
      <c r="BY984">
        <v>5.19</v>
      </c>
      <c r="BZ984">
        <f t="shared" si="521"/>
        <v>0</v>
      </c>
      <c r="CC984" t="e">
        <f>VLOOKUP(A984,'[1]RPT 1280 - Edmonton'!$1:$1048576,4,0)</f>
        <v>#N/A</v>
      </c>
      <c r="CE984" t="s">
        <v>6402</v>
      </c>
      <c r="CF984">
        <v>31.87</v>
      </c>
      <c r="CG984">
        <v>0</v>
      </c>
      <c r="CH984">
        <v>0</v>
      </c>
      <c r="CI984">
        <v>6.97</v>
      </c>
      <c r="CJ984">
        <f t="shared" si="522"/>
        <v>0</v>
      </c>
      <c r="CK984">
        <f t="shared" si="523"/>
        <v>0</v>
      </c>
      <c r="CL984">
        <f t="shared" si="524"/>
        <v>0</v>
      </c>
      <c r="CM984">
        <f t="shared" si="525"/>
        <v>0</v>
      </c>
    </row>
    <row r="985" spans="1:95" x14ac:dyDescent="0.25">
      <c r="A985" s="105">
        <v>642728</v>
      </c>
      <c r="B985" t="s">
        <v>4555</v>
      </c>
      <c r="C985" t="s">
        <v>4551</v>
      </c>
      <c r="D985" t="s">
        <v>53</v>
      </c>
      <c r="E985" t="s">
        <v>309</v>
      </c>
      <c r="F985" t="s">
        <v>60</v>
      </c>
      <c r="G985" t="s">
        <v>60</v>
      </c>
      <c r="J985">
        <f t="shared" si="535"/>
        <v>31.87</v>
      </c>
      <c r="M985" s="98">
        <v>6.97</v>
      </c>
      <c r="O985">
        <f t="shared" si="536"/>
        <v>31.87</v>
      </c>
      <c r="P985">
        <f t="shared" si="536"/>
        <v>3.1869999999999998</v>
      </c>
      <c r="Q985" s="99">
        <v>6.97</v>
      </c>
      <c r="U985" t="s">
        <v>69</v>
      </c>
      <c r="V985" t="s">
        <v>69</v>
      </c>
      <c r="W985" s="73" t="s">
        <v>4472</v>
      </c>
      <c r="X985" s="74" t="s">
        <v>1813</v>
      </c>
      <c r="Z985" s="76" t="s">
        <v>1813</v>
      </c>
      <c r="AC985" s="8" t="s">
        <v>69</v>
      </c>
      <c r="AD985" s="8" t="s">
        <v>69</v>
      </c>
      <c r="AE985" s="8" t="s">
        <v>69</v>
      </c>
      <c r="AF985" s="8" t="s">
        <v>69</v>
      </c>
      <c r="AH985" s="23" t="e">
        <f t="shared" si="529"/>
        <v>#VALUE!</v>
      </c>
      <c r="AI985" s="23" t="str">
        <f t="shared" si="530"/>
        <v>2/7.00</v>
      </c>
      <c r="AJ985" s="23" t="str">
        <f t="shared" si="530"/>
        <v/>
      </c>
      <c r="AK985" s="23" t="str">
        <f t="shared" si="530"/>
        <v>2/7.00</v>
      </c>
      <c r="BG985" t="s">
        <v>4556</v>
      </c>
      <c r="BH985" t="s">
        <v>4557</v>
      </c>
      <c r="BJ985" t="s">
        <v>4475</v>
      </c>
      <c r="BM985" t="s">
        <v>4558</v>
      </c>
      <c r="BN985" t="s">
        <v>4537</v>
      </c>
      <c r="BO985" t="s">
        <v>237</v>
      </c>
      <c r="BQ985" t="e">
        <v>#N/A</v>
      </c>
      <c r="BR985" t="e">
        <v>#N/A</v>
      </c>
      <c r="BS985">
        <v>26</v>
      </c>
      <c r="BT985" s="88">
        <v>7472.17</v>
      </c>
      <c r="BX985">
        <v>5.19</v>
      </c>
      <c r="BY985">
        <v>5.19</v>
      </c>
      <c r="BZ985">
        <f t="shared" si="521"/>
        <v>0</v>
      </c>
      <c r="CC985" t="e">
        <f>VLOOKUP(A985,'[1]RPT 1280 - Edmonton'!$1:$1048576,4,0)</f>
        <v>#N/A</v>
      </c>
      <c r="CE985" t="s">
        <v>6402</v>
      </c>
      <c r="CF985">
        <v>31.87</v>
      </c>
      <c r="CG985">
        <v>0</v>
      </c>
      <c r="CH985">
        <v>0</v>
      </c>
      <c r="CI985">
        <v>6.97</v>
      </c>
      <c r="CJ985">
        <f t="shared" si="522"/>
        <v>0</v>
      </c>
      <c r="CK985">
        <f t="shared" si="523"/>
        <v>0</v>
      </c>
      <c r="CL985">
        <f t="shared" si="524"/>
        <v>0</v>
      </c>
      <c r="CM985">
        <f t="shared" si="525"/>
        <v>0</v>
      </c>
    </row>
    <row r="986" spans="1:95" x14ac:dyDescent="0.25">
      <c r="A986" s="105">
        <v>568295</v>
      </c>
      <c r="B986" t="s">
        <v>4559</v>
      </c>
      <c r="C986" t="s">
        <v>4560</v>
      </c>
      <c r="D986" t="s">
        <v>53</v>
      </c>
      <c r="E986" t="s">
        <v>309</v>
      </c>
      <c r="F986" t="s">
        <v>60</v>
      </c>
      <c r="G986" t="s">
        <v>60</v>
      </c>
      <c r="I986" t="s">
        <v>55</v>
      </c>
      <c r="J986">
        <v>29.92</v>
      </c>
      <c r="M986" s="98">
        <v>5.0199999999999996</v>
      </c>
      <c r="O986">
        <v>29.92</v>
      </c>
      <c r="P986">
        <v>2.992</v>
      </c>
      <c r="Q986" s="99">
        <v>5.0199999999999996</v>
      </c>
      <c r="T986" t="s">
        <v>4471</v>
      </c>
      <c r="U986" t="s">
        <v>1591</v>
      </c>
      <c r="V986" t="s">
        <v>1150</v>
      </c>
      <c r="W986" s="73" t="s">
        <v>4472</v>
      </c>
      <c r="X986" s="74" t="s">
        <v>1813</v>
      </c>
      <c r="Z986" s="76" t="s">
        <v>1813</v>
      </c>
      <c r="AA986" s="27">
        <v>0.100915</v>
      </c>
      <c r="AC986" s="8" t="s">
        <v>985</v>
      </c>
      <c r="AD986" s="8">
        <v>4.1900000000000004</v>
      </c>
      <c r="AE986" s="8" t="s">
        <v>595</v>
      </c>
      <c r="AF986" s="8" t="s">
        <v>882</v>
      </c>
      <c r="AH986" s="23">
        <f t="shared" si="529"/>
        <v>3</v>
      </c>
      <c r="AI986" s="23" t="str">
        <f t="shared" si="530"/>
        <v>2/7.00</v>
      </c>
      <c r="AJ986" s="23" t="str">
        <f t="shared" si="530"/>
        <v/>
      </c>
      <c r="AK986" s="23" t="str">
        <f t="shared" si="530"/>
        <v>2/7.00</v>
      </c>
      <c r="AM986" s="40">
        <v>29.92</v>
      </c>
      <c r="AN986" s="40">
        <v>4.29</v>
      </c>
      <c r="AO986">
        <v>10</v>
      </c>
      <c r="AP986" s="40">
        <f>(AM986 * 1.05) - L986 - Q986 - K986</f>
        <v>26.396000000000004</v>
      </c>
      <c r="AQ986" t="s">
        <v>60</v>
      </c>
      <c r="AR986" s="40">
        <f>(((AH986)-((AP986/AO986) + ((AN986 * 0.03)/AO986)))/AH986)*100</f>
        <v>11.584333333333314</v>
      </c>
      <c r="AS986" s="40" t="e">
        <f>(((AI986)-((AP986/AO986) + ((AN986 * 0.3)/AO986)))/AI986)*100</f>
        <v>#VALUE!</v>
      </c>
      <c r="AT986" s="40" t="e">
        <f>(((AJ986)-((AP986/AO986) + ((AN986 * 0.03)/AO986)))/AJ986)*100</f>
        <v>#VALUE!</v>
      </c>
      <c r="AU986" s="40" t="e">
        <f>(((AK986)-((AP986/AO986) + ((AN986 * 0.07)/AO986)))/AK986)*100</f>
        <v>#VALUE!</v>
      </c>
      <c r="BB986" s="77">
        <f>(((AH986)-(((AP986/AO986) + ((AN986 * 0.03)/AO986))-AW986))/AH986)*100</f>
        <v>11.584333333333314</v>
      </c>
      <c r="BC986" s="78" t="e">
        <f>(((AI986)-(((AP986/AO986) + ((AN986 * 0.3)/AO986))-AX986))/AI986)*100</f>
        <v>#VALUE!</v>
      </c>
      <c r="BD986" s="79" t="e">
        <f>(((AJ986)-(((AP986/AO986) + ((AN986 * 0.03)/AO986))-AY986))/AJ986)*100</f>
        <v>#VALUE!</v>
      </c>
      <c r="BE986" s="80" t="e">
        <f>(((AK986)-(((AP986/AO986) + ((AN986 * 0.15)/AO986))-AZ986))/AK986)*100</f>
        <v>#VALUE!</v>
      </c>
      <c r="BG986" t="s">
        <v>4561</v>
      </c>
      <c r="BH986" t="s">
        <v>4562</v>
      </c>
      <c r="BJ986" t="s">
        <v>4475</v>
      </c>
      <c r="BM986" t="s">
        <v>4563</v>
      </c>
      <c r="BN986" t="s">
        <v>403</v>
      </c>
      <c r="BO986" t="s">
        <v>237</v>
      </c>
      <c r="BQ986" t="e">
        <v>#N/A</v>
      </c>
      <c r="BR986" t="e">
        <v>#N/A</v>
      </c>
      <c r="BS986">
        <v>3</v>
      </c>
      <c r="BT986" s="88">
        <v>20316.02</v>
      </c>
      <c r="BX986">
        <v>5.19</v>
      </c>
      <c r="BY986">
        <v>4.99</v>
      </c>
      <c r="BZ986">
        <f t="shared" si="521"/>
        <v>-0.20000000000000018</v>
      </c>
      <c r="CC986" t="e">
        <f>VLOOKUP(A986,'[1]RPT 1280 - Edmonton'!$1:$1048576,4,0)</f>
        <v>#N/A</v>
      </c>
      <c r="CE986" t="s">
        <v>6402</v>
      </c>
      <c r="CF986">
        <v>29.92</v>
      </c>
      <c r="CG986">
        <v>0</v>
      </c>
      <c r="CH986">
        <v>0</v>
      </c>
      <c r="CI986">
        <v>5.0199999999999996</v>
      </c>
      <c r="CJ986">
        <f t="shared" si="522"/>
        <v>0</v>
      </c>
      <c r="CK986">
        <f t="shared" si="523"/>
        <v>0</v>
      </c>
      <c r="CL986">
        <f t="shared" si="524"/>
        <v>0</v>
      </c>
      <c r="CM986">
        <f t="shared" si="525"/>
        <v>0</v>
      </c>
      <c r="CO986" s="95">
        <v>9</v>
      </c>
      <c r="CP986" s="95">
        <v>9</v>
      </c>
      <c r="CQ986">
        <f t="shared" si="526"/>
        <v>0</v>
      </c>
    </row>
    <row r="987" spans="1:95" x14ac:dyDescent="0.25">
      <c r="A987" s="105">
        <v>568303</v>
      </c>
      <c r="B987" t="s">
        <v>4564</v>
      </c>
      <c r="C987" t="s">
        <v>4560</v>
      </c>
      <c r="D987" t="s">
        <v>53</v>
      </c>
      <c r="E987" t="s">
        <v>309</v>
      </c>
      <c r="F987" t="s">
        <v>60</v>
      </c>
      <c r="G987" t="s">
        <v>60</v>
      </c>
      <c r="J987">
        <f t="shared" ref="J987:J990" si="537">J986</f>
        <v>29.92</v>
      </c>
      <c r="M987" s="98">
        <v>5.0199999999999996</v>
      </c>
      <c r="O987">
        <f t="shared" ref="O987:P990" si="538">O986</f>
        <v>29.92</v>
      </c>
      <c r="P987">
        <f t="shared" si="538"/>
        <v>2.992</v>
      </c>
      <c r="Q987" s="99">
        <v>5.0199999999999996</v>
      </c>
      <c r="U987" t="s">
        <v>69</v>
      </c>
      <c r="V987" t="s">
        <v>69</v>
      </c>
      <c r="W987" s="73" t="s">
        <v>4472</v>
      </c>
      <c r="X987" s="74" t="s">
        <v>1813</v>
      </c>
      <c r="Z987" s="76" t="s">
        <v>1813</v>
      </c>
      <c r="AC987" s="8" t="s">
        <v>69</v>
      </c>
      <c r="AD987" s="8" t="s">
        <v>69</v>
      </c>
      <c r="AE987" s="8" t="s">
        <v>69</v>
      </c>
      <c r="AF987" s="8" t="s">
        <v>69</v>
      </c>
      <c r="AH987" s="23" t="e">
        <f t="shared" si="529"/>
        <v>#VALUE!</v>
      </c>
      <c r="AI987" s="23" t="str">
        <f t="shared" si="530"/>
        <v>2/7.00</v>
      </c>
      <c r="AJ987" s="23" t="str">
        <f t="shared" si="530"/>
        <v/>
      </c>
      <c r="AK987" s="23" t="str">
        <f t="shared" si="530"/>
        <v>2/7.00</v>
      </c>
      <c r="BG987" t="s">
        <v>4565</v>
      </c>
      <c r="BH987" t="s">
        <v>4566</v>
      </c>
      <c r="BJ987" t="s">
        <v>4475</v>
      </c>
      <c r="BM987" t="s">
        <v>4567</v>
      </c>
      <c r="BN987" t="s">
        <v>403</v>
      </c>
      <c r="BO987" t="s">
        <v>237</v>
      </c>
      <c r="BQ987" t="e">
        <v>#N/A</v>
      </c>
      <c r="BR987" t="e">
        <v>#N/A</v>
      </c>
      <c r="BS987">
        <v>12</v>
      </c>
      <c r="BT987" s="88">
        <v>17053.78</v>
      </c>
      <c r="BX987">
        <v>5.19</v>
      </c>
      <c r="BY987">
        <v>4.99</v>
      </c>
      <c r="BZ987">
        <f t="shared" si="521"/>
        <v>-0.20000000000000018</v>
      </c>
      <c r="CC987" t="e">
        <f>VLOOKUP(A987,'[1]RPT 1280 - Edmonton'!$1:$1048576,4,0)</f>
        <v>#N/A</v>
      </c>
      <c r="CE987" t="s">
        <v>6402</v>
      </c>
      <c r="CF987">
        <v>29.92</v>
      </c>
      <c r="CG987">
        <v>0</v>
      </c>
      <c r="CH987">
        <v>0</v>
      </c>
      <c r="CI987">
        <v>5.0199999999999996</v>
      </c>
      <c r="CJ987">
        <f t="shared" si="522"/>
        <v>0</v>
      </c>
      <c r="CK987">
        <f t="shared" si="523"/>
        <v>0</v>
      </c>
      <c r="CL987">
        <f t="shared" si="524"/>
        <v>0</v>
      </c>
      <c r="CM987">
        <f t="shared" si="525"/>
        <v>0</v>
      </c>
    </row>
    <row r="988" spans="1:95" x14ac:dyDescent="0.25">
      <c r="A988" s="105">
        <v>6268320</v>
      </c>
      <c r="B988" t="s">
        <v>4568</v>
      </c>
      <c r="C988" t="s">
        <v>4560</v>
      </c>
      <c r="D988" t="s">
        <v>53</v>
      </c>
      <c r="E988" t="s">
        <v>309</v>
      </c>
      <c r="F988" t="s">
        <v>60</v>
      </c>
      <c r="G988" t="s">
        <v>60</v>
      </c>
      <c r="J988">
        <f t="shared" si="537"/>
        <v>29.92</v>
      </c>
      <c r="M988" s="98">
        <v>5.0199999999999996</v>
      </c>
      <c r="O988">
        <f t="shared" si="538"/>
        <v>29.92</v>
      </c>
      <c r="P988">
        <f t="shared" si="538"/>
        <v>2.992</v>
      </c>
      <c r="Q988" s="99">
        <v>5.0199999999999996</v>
      </c>
      <c r="U988" t="s">
        <v>69</v>
      </c>
      <c r="V988" t="s">
        <v>69</v>
      </c>
      <c r="W988" s="73" t="s">
        <v>4472</v>
      </c>
      <c r="X988" s="74" t="s">
        <v>1813</v>
      </c>
      <c r="Z988" s="76" t="s">
        <v>1813</v>
      </c>
      <c r="AC988" s="8" t="s">
        <v>69</v>
      </c>
      <c r="AD988" s="8" t="s">
        <v>69</v>
      </c>
      <c r="AE988" s="8" t="s">
        <v>69</v>
      </c>
      <c r="AF988" s="8" t="s">
        <v>69</v>
      </c>
      <c r="AH988" s="23" t="e">
        <f t="shared" si="529"/>
        <v>#VALUE!</v>
      </c>
      <c r="AI988" s="23" t="str">
        <f t="shared" si="530"/>
        <v>2/7.00</v>
      </c>
      <c r="AJ988" s="23" t="str">
        <f t="shared" si="530"/>
        <v/>
      </c>
      <c r="AK988" s="23" t="str">
        <f t="shared" si="530"/>
        <v>2/7.00</v>
      </c>
      <c r="BG988" t="s">
        <v>4569</v>
      </c>
      <c r="BH988" t="s">
        <v>4570</v>
      </c>
      <c r="BJ988" t="s">
        <v>4475</v>
      </c>
      <c r="BM988" t="s">
        <v>4571</v>
      </c>
      <c r="BN988" t="s">
        <v>403</v>
      </c>
      <c r="BO988" t="s">
        <v>237</v>
      </c>
      <c r="BQ988" t="e">
        <v>#N/A</v>
      </c>
      <c r="BR988" t="e">
        <v>#N/A</v>
      </c>
      <c r="BS988">
        <v>25</v>
      </c>
      <c r="BT988" s="88">
        <v>9359.82</v>
      </c>
      <c r="BX988">
        <v>5.19</v>
      </c>
      <c r="BY988">
        <v>4.99</v>
      </c>
      <c r="BZ988">
        <f t="shared" si="521"/>
        <v>-0.20000000000000018</v>
      </c>
      <c r="CC988" t="e">
        <f>VLOOKUP(A988,'[1]RPT 1280 - Edmonton'!$1:$1048576,4,0)</f>
        <v>#N/A</v>
      </c>
      <c r="CE988" t="s">
        <v>6402</v>
      </c>
      <c r="CF988">
        <v>29.92</v>
      </c>
      <c r="CG988">
        <v>0</v>
      </c>
      <c r="CH988">
        <v>0</v>
      </c>
      <c r="CI988">
        <v>5.0199999999999996</v>
      </c>
      <c r="CJ988">
        <f t="shared" si="522"/>
        <v>0</v>
      </c>
      <c r="CK988">
        <f t="shared" si="523"/>
        <v>0</v>
      </c>
      <c r="CL988">
        <f t="shared" si="524"/>
        <v>0</v>
      </c>
      <c r="CM988">
        <f t="shared" si="525"/>
        <v>0</v>
      </c>
    </row>
    <row r="989" spans="1:95" x14ac:dyDescent="0.25">
      <c r="A989" s="105">
        <v>2419026</v>
      </c>
      <c r="B989" t="s">
        <v>4572</v>
      </c>
      <c r="C989" t="s">
        <v>4573</v>
      </c>
      <c r="D989" t="s">
        <v>53</v>
      </c>
      <c r="E989" t="s">
        <v>309</v>
      </c>
      <c r="F989" t="s">
        <v>60</v>
      </c>
      <c r="G989" t="s">
        <v>60</v>
      </c>
      <c r="J989">
        <f t="shared" si="537"/>
        <v>29.92</v>
      </c>
      <c r="M989" s="98">
        <v>5.0199999999999996</v>
      </c>
      <c r="O989">
        <f t="shared" si="538"/>
        <v>29.92</v>
      </c>
      <c r="P989">
        <f t="shared" si="538"/>
        <v>2.992</v>
      </c>
      <c r="Q989" s="99">
        <v>5.0199999999999996</v>
      </c>
      <c r="U989" t="s">
        <v>69</v>
      </c>
      <c r="V989" t="s">
        <v>69</v>
      </c>
      <c r="W989" s="73" t="s">
        <v>4472</v>
      </c>
      <c r="X989" s="74" t="s">
        <v>1813</v>
      </c>
      <c r="Z989" s="76" t="s">
        <v>1813</v>
      </c>
      <c r="AC989" s="8" t="s">
        <v>69</v>
      </c>
      <c r="AD989" s="8" t="s">
        <v>69</v>
      </c>
      <c r="AE989" s="8" t="s">
        <v>69</v>
      </c>
      <c r="AF989" s="8" t="s">
        <v>69</v>
      </c>
      <c r="AH989" s="23" t="e">
        <f t="shared" si="529"/>
        <v>#VALUE!</v>
      </c>
      <c r="AI989" s="23" t="str">
        <f t="shared" si="530"/>
        <v>2/7.00</v>
      </c>
      <c r="AJ989" s="23" t="str">
        <f t="shared" si="530"/>
        <v/>
      </c>
      <c r="AK989" s="23" t="str">
        <f t="shared" si="530"/>
        <v>2/7.00</v>
      </c>
      <c r="BG989" t="s">
        <v>4574</v>
      </c>
      <c r="BH989" t="s">
        <v>4575</v>
      </c>
      <c r="BJ989" t="s">
        <v>4475</v>
      </c>
      <c r="BM989" t="s">
        <v>4576</v>
      </c>
      <c r="BN989" t="s">
        <v>4577</v>
      </c>
      <c r="BO989" t="s">
        <v>237</v>
      </c>
      <c r="BQ989" t="e">
        <v>#N/A</v>
      </c>
      <c r="BR989" t="e">
        <v>#N/A</v>
      </c>
      <c r="BS989">
        <v>16</v>
      </c>
      <c r="BT989" s="88">
        <v>11791.8</v>
      </c>
      <c r="BX989">
        <v>5.19</v>
      </c>
      <c r="BY989">
        <v>4.99</v>
      </c>
      <c r="BZ989">
        <f t="shared" si="521"/>
        <v>-0.20000000000000018</v>
      </c>
      <c r="CC989" t="e">
        <f>VLOOKUP(A989,'[1]RPT 1280 - Edmonton'!$1:$1048576,4,0)</f>
        <v>#N/A</v>
      </c>
      <c r="CE989" t="s">
        <v>6402</v>
      </c>
      <c r="CF989">
        <v>29.92</v>
      </c>
      <c r="CG989">
        <v>0</v>
      </c>
      <c r="CH989">
        <v>0</v>
      </c>
      <c r="CI989">
        <v>5.0199999999999996</v>
      </c>
      <c r="CJ989">
        <f t="shared" si="522"/>
        <v>0</v>
      </c>
      <c r="CK989">
        <f t="shared" si="523"/>
        <v>0</v>
      </c>
      <c r="CL989">
        <f t="shared" si="524"/>
        <v>0</v>
      </c>
      <c r="CM989">
        <f t="shared" si="525"/>
        <v>0</v>
      </c>
    </row>
    <row r="990" spans="1:95" x14ac:dyDescent="0.25">
      <c r="A990" s="105">
        <v>2419018</v>
      </c>
      <c r="B990" t="s">
        <v>4578</v>
      </c>
      <c r="C990" t="s">
        <v>4573</v>
      </c>
      <c r="D990" t="s">
        <v>53</v>
      </c>
      <c r="E990" t="s">
        <v>309</v>
      </c>
      <c r="F990" t="s">
        <v>60</v>
      </c>
      <c r="G990" t="s">
        <v>60</v>
      </c>
      <c r="J990">
        <f t="shared" si="537"/>
        <v>29.92</v>
      </c>
      <c r="M990" s="98">
        <v>5.0199999999999996</v>
      </c>
      <c r="O990">
        <f t="shared" si="538"/>
        <v>29.92</v>
      </c>
      <c r="P990">
        <f t="shared" si="538"/>
        <v>2.992</v>
      </c>
      <c r="Q990" s="99">
        <v>5.0199999999999996</v>
      </c>
      <c r="U990" t="s">
        <v>69</v>
      </c>
      <c r="V990" t="s">
        <v>69</v>
      </c>
      <c r="W990" s="73" t="s">
        <v>4472</v>
      </c>
      <c r="X990" s="74" t="s">
        <v>1813</v>
      </c>
      <c r="Z990" s="76" t="s">
        <v>1813</v>
      </c>
      <c r="AC990" s="8" t="s">
        <v>69</v>
      </c>
      <c r="AD990" s="8" t="s">
        <v>69</v>
      </c>
      <c r="AE990" s="8" t="s">
        <v>69</v>
      </c>
      <c r="AF990" s="8" t="s">
        <v>69</v>
      </c>
      <c r="AH990" s="23" t="e">
        <f t="shared" si="529"/>
        <v>#VALUE!</v>
      </c>
      <c r="AI990" s="23" t="str">
        <f t="shared" si="530"/>
        <v>2/7.00</v>
      </c>
      <c r="AJ990" s="23" t="str">
        <f t="shared" si="530"/>
        <v/>
      </c>
      <c r="AK990" s="23" t="str">
        <f t="shared" si="530"/>
        <v>2/7.00</v>
      </c>
      <c r="BG990" t="s">
        <v>4579</v>
      </c>
      <c r="BH990" t="s">
        <v>4580</v>
      </c>
      <c r="BJ990" t="s">
        <v>4475</v>
      </c>
      <c r="BM990" t="s">
        <v>4581</v>
      </c>
      <c r="BN990" t="s">
        <v>4577</v>
      </c>
      <c r="BO990" t="s">
        <v>237</v>
      </c>
      <c r="BQ990" t="e">
        <v>#N/A</v>
      </c>
      <c r="BR990" t="e">
        <v>#N/A</v>
      </c>
      <c r="BS990">
        <v>11</v>
      </c>
      <c r="BT990" s="88">
        <v>15296.1</v>
      </c>
      <c r="BX990">
        <v>5.19</v>
      </c>
      <c r="BY990">
        <v>4.99</v>
      </c>
      <c r="BZ990">
        <f t="shared" si="521"/>
        <v>-0.20000000000000018</v>
      </c>
      <c r="CC990" t="e">
        <f>VLOOKUP(A990,'[1]RPT 1280 - Edmonton'!$1:$1048576,4,0)</f>
        <v>#N/A</v>
      </c>
      <c r="CE990" t="s">
        <v>6402</v>
      </c>
      <c r="CF990">
        <v>29.92</v>
      </c>
      <c r="CG990">
        <v>0</v>
      </c>
      <c r="CH990">
        <v>0</v>
      </c>
      <c r="CI990">
        <v>5.0199999999999996</v>
      </c>
      <c r="CJ990">
        <f t="shared" si="522"/>
        <v>0</v>
      </c>
      <c r="CK990">
        <f t="shared" si="523"/>
        <v>0</v>
      </c>
      <c r="CL990">
        <f t="shared" si="524"/>
        <v>0</v>
      </c>
      <c r="CM990">
        <f t="shared" si="525"/>
        <v>0</v>
      </c>
    </row>
    <row r="991" spans="1:95" x14ac:dyDescent="0.25">
      <c r="A991" s="105">
        <v>642892</v>
      </c>
      <c r="B991" t="s">
        <v>4582</v>
      </c>
      <c r="C991" t="s">
        <v>4583</v>
      </c>
      <c r="D991" t="s">
        <v>53</v>
      </c>
      <c r="E991" t="s">
        <v>309</v>
      </c>
      <c r="F991" t="s">
        <v>60</v>
      </c>
      <c r="G991" t="s">
        <v>60</v>
      </c>
      <c r="I991" t="s">
        <v>55</v>
      </c>
      <c r="J991">
        <v>48.48</v>
      </c>
      <c r="M991" s="98">
        <v>18.600000000000001</v>
      </c>
      <c r="O991">
        <v>48.48</v>
      </c>
      <c r="P991">
        <v>4.04</v>
      </c>
      <c r="Q991" s="99">
        <v>18.600000000000001</v>
      </c>
      <c r="T991" t="s">
        <v>4471</v>
      </c>
      <c r="U991" t="s">
        <v>1591</v>
      </c>
      <c r="V991" t="s">
        <v>1150</v>
      </c>
      <c r="W991" s="73" t="s">
        <v>4472</v>
      </c>
      <c r="X991" s="74" t="s">
        <v>1813</v>
      </c>
      <c r="Z991" s="76" t="s">
        <v>1813</v>
      </c>
      <c r="AA991" s="27">
        <v>0.10070138888888901</v>
      </c>
      <c r="AC991" s="8" t="s">
        <v>985</v>
      </c>
      <c r="AD991" s="8">
        <v>4.1900000000000004</v>
      </c>
      <c r="AE991" s="8" t="s">
        <v>595</v>
      </c>
      <c r="AF991" s="8" t="s">
        <v>882</v>
      </c>
      <c r="AH991" s="23">
        <f t="shared" si="529"/>
        <v>3</v>
      </c>
      <c r="AI991" s="23" t="str">
        <f t="shared" si="530"/>
        <v>2/7.00</v>
      </c>
      <c r="AJ991" s="23" t="str">
        <f t="shared" si="530"/>
        <v/>
      </c>
      <c r="AK991" s="23" t="str">
        <f t="shared" si="530"/>
        <v>2/7.00</v>
      </c>
      <c r="AM991" s="40">
        <v>48.48</v>
      </c>
      <c r="AN991" s="40">
        <v>5.29</v>
      </c>
      <c r="AO991">
        <v>12</v>
      </c>
      <c r="AP991" s="40">
        <f>(AM991 * 1.05) - L991 - Q991 - K991</f>
        <v>32.303999999999995</v>
      </c>
      <c r="AQ991" t="s">
        <v>60</v>
      </c>
      <c r="AR991" s="40">
        <f>(((AH991)-((AP991/AO991) + ((AN991 * 0.03)/AO991)))/AH991)*100</f>
        <v>9.8258333333333496</v>
      </c>
      <c r="AS991" s="40" t="e">
        <f>(((AI991)-((AP991/AO991) + ((AN991 * 0.3)/AO991)))/AI991)*100</f>
        <v>#VALUE!</v>
      </c>
      <c r="AT991" s="40" t="e">
        <f>(((AJ991)-((AP991/AO991) + ((AN991 * 0.03)/AO991)))/AJ991)*100</f>
        <v>#VALUE!</v>
      </c>
      <c r="AU991" s="40" t="e">
        <f>(((AK991)-((AP991/AO991) + ((AN991 * 0.07)/AO991)))/AK991)*100</f>
        <v>#VALUE!</v>
      </c>
      <c r="BB991" s="77">
        <f>(((AH991)-(((AP991/AO991) + ((AN991 * 0.03)/AO991))-AW991))/AH991)*100</f>
        <v>9.8258333333333496</v>
      </c>
      <c r="BC991" s="78" t="e">
        <f>(((AI991)-(((AP991/AO991) + ((AN991 * 0.3)/AO991))-AX991))/AI991)*100</f>
        <v>#VALUE!</v>
      </c>
      <c r="BD991" s="79" t="e">
        <f>(((AJ991)-(((AP991/AO991) + ((AN991 * 0.03)/AO991))-AY991))/AJ991)*100</f>
        <v>#VALUE!</v>
      </c>
      <c r="BE991" s="80" t="e">
        <f>(((AK991)-(((AP991/AO991) + ((AN991 * 0.15)/AO991))-AZ991))/AK991)*100</f>
        <v>#VALUE!</v>
      </c>
      <c r="BG991" t="s">
        <v>4584</v>
      </c>
      <c r="BH991" t="s">
        <v>4585</v>
      </c>
      <c r="BJ991" t="s">
        <v>4475</v>
      </c>
      <c r="BM991" t="s">
        <v>4586</v>
      </c>
      <c r="BN991" t="s">
        <v>4587</v>
      </c>
      <c r="BO991" t="s">
        <v>237</v>
      </c>
      <c r="BQ991" t="e">
        <v>#N/A</v>
      </c>
      <c r="BR991" t="e">
        <v>#N/A</v>
      </c>
      <c r="BS991">
        <v>26</v>
      </c>
      <c r="BT991" s="88">
        <v>12367.26</v>
      </c>
      <c r="BX991">
        <v>5.49</v>
      </c>
      <c r="BY991">
        <v>5.49</v>
      </c>
      <c r="BZ991">
        <f t="shared" si="521"/>
        <v>0</v>
      </c>
      <c r="CC991" t="e">
        <f>VLOOKUP(A991,'[1]RPT 1280 - Edmonton'!$1:$1048576,4,0)</f>
        <v>#N/A</v>
      </c>
      <c r="CE991" t="s">
        <v>6402</v>
      </c>
      <c r="CF991">
        <v>48.48</v>
      </c>
      <c r="CG991">
        <v>0</v>
      </c>
      <c r="CH991">
        <v>0</v>
      </c>
      <c r="CI991">
        <v>18.600000000000001</v>
      </c>
      <c r="CJ991">
        <f t="shared" si="522"/>
        <v>0</v>
      </c>
      <c r="CK991">
        <f t="shared" si="523"/>
        <v>0</v>
      </c>
      <c r="CL991">
        <f t="shared" si="524"/>
        <v>0</v>
      </c>
      <c r="CM991">
        <f t="shared" si="525"/>
        <v>0</v>
      </c>
      <c r="CO991" s="95">
        <v>9</v>
      </c>
      <c r="CP991" s="95">
        <v>9</v>
      </c>
      <c r="CQ991">
        <f t="shared" si="526"/>
        <v>0</v>
      </c>
    </row>
    <row r="992" spans="1:95" x14ac:dyDescent="0.25">
      <c r="A992" s="105">
        <v>643056</v>
      </c>
      <c r="B992" t="s">
        <v>4588</v>
      </c>
      <c r="C992" t="s">
        <v>4583</v>
      </c>
      <c r="D992" t="s">
        <v>53</v>
      </c>
      <c r="E992" t="s">
        <v>309</v>
      </c>
      <c r="F992" t="s">
        <v>60</v>
      </c>
      <c r="G992" t="s">
        <v>60</v>
      </c>
      <c r="J992">
        <f t="shared" ref="J992" si="539">J991</f>
        <v>48.48</v>
      </c>
      <c r="M992" s="98">
        <v>18.600000000000001</v>
      </c>
      <c r="O992">
        <f t="shared" ref="O992:P992" si="540">O991</f>
        <v>48.48</v>
      </c>
      <c r="P992">
        <f t="shared" si="540"/>
        <v>4.04</v>
      </c>
      <c r="Q992" s="99">
        <v>18.600000000000001</v>
      </c>
      <c r="U992" t="s">
        <v>69</v>
      </c>
      <c r="V992" t="s">
        <v>69</v>
      </c>
      <c r="W992" s="73" t="s">
        <v>4472</v>
      </c>
      <c r="X992" s="74" t="s">
        <v>1813</v>
      </c>
      <c r="Z992" s="76" t="s">
        <v>1813</v>
      </c>
      <c r="AC992" s="8" t="s">
        <v>69</v>
      </c>
      <c r="AD992" s="8" t="s">
        <v>69</v>
      </c>
      <c r="AE992" s="8" t="s">
        <v>69</v>
      </c>
      <c r="AF992" s="8" t="s">
        <v>69</v>
      </c>
      <c r="AH992" s="23" t="e">
        <f t="shared" si="529"/>
        <v>#VALUE!</v>
      </c>
      <c r="AI992" s="23" t="str">
        <f t="shared" si="530"/>
        <v>2/7.00</v>
      </c>
      <c r="AJ992" s="23" t="str">
        <f t="shared" si="530"/>
        <v/>
      </c>
      <c r="AK992" s="23" t="str">
        <f t="shared" si="530"/>
        <v>2/7.00</v>
      </c>
      <c r="BG992" t="s">
        <v>4589</v>
      </c>
      <c r="BH992" t="s">
        <v>4590</v>
      </c>
      <c r="BJ992" t="s">
        <v>4475</v>
      </c>
      <c r="BM992" t="s">
        <v>4591</v>
      </c>
      <c r="BN992" t="s">
        <v>4587</v>
      </c>
      <c r="BO992" t="s">
        <v>237</v>
      </c>
      <c r="BQ992" t="e">
        <v>#N/A</v>
      </c>
      <c r="BR992" t="e">
        <v>#N/A</v>
      </c>
      <c r="BS992">
        <v>23</v>
      </c>
      <c r="BT992" s="88">
        <v>12134.32</v>
      </c>
      <c r="BX992">
        <v>5.49</v>
      </c>
      <c r="BY992">
        <v>5.49</v>
      </c>
      <c r="BZ992">
        <f t="shared" si="521"/>
        <v>0</v>
      </c>
      <c r="CC992" t="e">
        <f>VLOOKUP(A992,'[1]RPT 1280 - Edmonton'!$1:$1048576,4,0)</f>
        <v>#N/A</v>
      </c>
      <c r="CE992" t="s">
        <v>6402</v>
      </c>
      <c r="CF992">
        <v>48.48</v>
      </c>
      <c r="CG992">
        <v>0</v>
      </c>
      <c r="CH992">
        <v>0</v>
      </c>
      <c r="CI992">
        <v>18.600000000000001</v>
      </c>
      <c r="CJ992">
        <f t="shared" si="522"/>
        <v>0</v>
      </c>
      <c r="CK992">
        <f t="shared" si="523"/>
        <v>0</v>
      </c>
      <c r="CL992">
        <f t="shared" si="524"/>
        <v>0</v>
      </c>
      <c r="CM992">
        <f t="shared" si="525"/>
        <v>0</v>
      </c>
    </row>
    <row r="993" spans="1:95" x14ac:dyDescent="0.25">
      <c r="A993" s="105">
        <v>6256127</v>
      </c>
      <c r="B993" t="s">
        <v>4592</v>
      </c>
      <c r="C993" t="s">
        <v>4593</v>
      </c>
      <c r="D993" t="s">
        <v>53</v>
      </c>
      <c r="E993" t="s">
        <v>309</v>
      </c>
      <c r="F993" t="s">
        <v>60</v>
      </c>
      <c r="G993" t="s">
        <v>60</v>
      </c>
      <c r="I993" t="s">
        <v>55</v>
      </c>
      <c r="J993">
        <v>47.8</v>
      </c>
      <c r="M993" s="98">
        <v>17.920000000000002</v>
      </c>
      <c r="O993">
        <v>47.8</v>
      </c>
      <c r="P993">
        <v>3.9833333333333298</v>
      </c>
      <c r="Q993" s="99">
        <v>17.920000000000002</v>
      </c>
      <c r="T993" t="s">
        <v>4471</v>
      </c>
      <c r="U993" t="s">
        <v>1591</v>
      </c>
      <c r="V993" t="s">
        <v>1150</v>
      </c>
      <c r="W993" s="73" t="s">
        <v>4472</v>
      </c>
      <c r="X993" s="74" t="s">
        <v>1813</v>
      </c>
      <c r="Z993" s="76" t="s">
        <v>1813</v>
      </c>
      <c r="AA993" s="27">
        <v>0.101230555555556</v>
      </c>
      <c r="AC993" s="8" t="s">
        <v>985</v>
      </c>
      <c r="AD993" s="8">
        <v>4.1900000000000004</v>
      </c>
      <c r="AE993" s="8" t="s">
        <v>595</v>
      </c>
      <c r="AF993" s="8" t="s">
        <v>882</v>
      </c>
      <c r="AH993" s="23">
        <f t="shared" si="529"/>
        <v>3</v>
      </c>
      <c r="AI993" s="23" t="str">
        <f t="shared" si="530"/>
        <v>2/7.00</v>
      </c>
      <c r="AJ993" s="23" t="str">
        <f t="shared" si="530"/>
        <v/>
      </c>
      <c r="AK993" s="23" t="str">
        <f t="shared" si="530"/>
        <v>2/7.00</v>
      </c>
      <c r="AM993" s="40">
        <v>47.8</v>
      </c>
      <c r="AN993" s="40">
        <v>6.52</v>
      </c>
      <c r="AO993">
        <v>12</v>
      </c>
      <c r="AP993" s="40">
        <f>(AM993 * 1.05) - L993 - Q993 - K993</f>
        <v>32.269999999999996</v>
      </c>
      <c r="AQ993" t="s">
        <v>60</v>
      </c>
      <c r="AR993" s="40">
        <f>(((AH993)-((AP993/AO993) + ((AN993 * 0.03)/AO993)))/AH993)*100</f>
        <v>9.8177777777777759</v>
      </c>
      <c r="AS993" s="40" t="e">
        <f>(((AI993)-((AP993/AO993) + ((AN993 * 0.3)/AO993)))/AI993)*100</f>
        <v>#VALUE!</v>
      </c>
      <c r="AT993" s="40" t="e">
        <f>(((AJ993)-((AP993/AO993) + ((AN993 * 0.03)/AO993)))/AJ993)*100</f>
        <v>#VALUE!</v>
      </c>
      <c r="AU993" s="40" t="e">
        <f>(((AK993)-((AP993/AO993) + ((AN993 * 0.07)/AO993)))/AK993)*100</f>
        <v>#VALUE!</v>
      </c>
      <c r="BB993" s="77">
        <f>(((AH993)-(((AP993/AO993) + ((AN993 * 0.03)/AO993))-AW993))/AH993)*100</f>
        <v>9.8177777777777759</v>
      </c>
      <c r="BC993" s="78" t="e">
        <f>(((AI993)-(((AP993/AO993) + ((AN993 * 0.3)/AO993))-AX993))/AI993)*100</f>
        <v>#VALUE!</v>
      </c>
      <c r="BD993" s="79" t="e">
        <f>(((AJ993)-(((AP993/AO993) + ((AN993 * 0.03)/AO993))-AY993))/AJ993)*100</f>
        <v>#VALUE!</v>
      </c>
      <c r="BE993" s="80" t="e">
        <f>(((AK993)-(((AP993/AO993) + ((AN993 * 0.15)/AO993))-AZ993))/AK993)*100</f>
        <v>#VALUE!</v>
      </c>
      <c r="BG993" t="s">
        <v>4594</v>
      </c>
      <c r="BH993" t="s">
        <v>4595</v>
      </c>
      <c r="BJ993" t="s">
        <v>4475</v>
      </c>
      <c r="BM993" t="s">
        <v>4596</v>
      </c>
      <c r="BN993" t="s">
        <v>1488</v>
      </c>
      <c r="BO993" t="s">
        <v>237</v>
      </c>
      <c r="BQ993" t="e">
        <v>#N/A</v>
      </c>
      <c r="BR993" t="e">
        <v>#N/A</v>
      </c>
      <c r="BS993">
        <v>17</v>
      </c>
      <c r="BT993" s="88">
        <v>21506.41</v>
      </c>
      <c r="BX993">
        <v>5.49</v>
      </c>
      <c r="BY993">
        <v>5.49</v>
      </c>
      <c r="BZ993">
        <f t="shared" si="521"/>
        <v>0</v>
      </c>
      <c r="CC993" t="e">
        <f>VLOOKUP(A993,'[1]RPT 1280 - Edmonton'!$1:$1048576,4,0)</f>
        <v>#N/A</v>
      </c>
      <c r="CE993" t="s">
        <v>6402</v>
      </c>
      <c r="CF993">
        <v>47.8</v>
      </c>
      <c r="CG993">
        <v>0</v>
      </c>
      <c r="CH993">
        <v>0</v>
      </c>
      <c r="CI993">
        <v>17.920000000000002</v>
      </c>
      <c r="CJ993">
        <f t="shared" si="522"/>
        <v>0</v>
      </c>
      <c r="CK993">
        <f t="shared" si="523"/>
        <v>0</v>
      </c>
      <c r="CL993">
        <f t="shared" si="524"/>
        <v>0</v>
      </c>
      <c r="CM993">
        <f t="shared" si="525"/>
        <v>0</v>
      </c>
      <c r="CO993" s="95">
        <v>9</v>
      </c>
      <c r="CP993" s="95">
        <v>9</v>
      </c>
      <c r="CQ993">
        <f t="shared" si="526"/>
        <v>0</v>
      </c>
    </row>
    <row r="994" spans="1:95" x14ac:dyDescent="0.25">
      <c r="A994" s="105">
        <v>6256176</v>
      </c>
      <c r="B994" t="s">
        <v>4597</v>
      </c>
      <c r="C994" t="s">
        <v>4593</v>
      </c>
      <c r="D994" t="s">
        <v>53</v>
      </c>
      <c r="E994" t="s">
        <v>309</v>
      </c>
      <c r="F994" t="s">
        <v>60</v>
      </c>
      <c r="G994" t="s">
        <v>60</v>
      </c>
      <c r="J994">
        <f t="shared" ref="J994:J997" si="541">J993</f>
        <v>47.8</v>
      </c>
      <c r="M994" s="98">
        <v>17.920000000000002</v>
      </c>
      <c r="O994">
        <f t="shared" ref="O994:P997" si="542">O993</f>
        <v>47.8</v>
      </c>
      <c r="P994">
        <f t="shared" si="542"/>
        <v>3.9833333333333298</v>
      </c>
      <c r="Q994" s="99">
        <v>17.920000000000002</v>
      </c>
      <c r="U994" t="s">
        <v>69</v>
      </c>
      <c r="V994" t="s">
        <v>69</v>
      </c>
      <c r="W994" s="73" t="s">
        <v>4472</v>
      </c>
      <c r="X994" s="74" t="s">
        <v>1813</v>
      </c>
      <c r="Z994" s="76" t="s">
        <v>1813</v>
      </c>
      <c r="AC994" s="8" t="s">
        <v>69</v>
      </c>
      <c r="AD994" s="8" t="s">
        <v>69</v>
      </c>
      <c r="AE994" s="8" t="s">
        <v>69</v>
      </c>
      <c r="AF994" s="8" t="s">
        <v>69</v>
      </c>
      <c r="AH994" s="23" t="e">
        <f t="shared" si="529"/>
        <v>#VALUE!</v>
      </c>
      <c r="AI994" s="23" t="str">
        <f t="shared" si="530"/>
        <v>2/7.00</v>
      </c>
      <c r="AJ994" s="23" t="str">
        <f t="shared" si="530"/>
        <v/>
      </c>
      <c r="AK994" s="23" t="str">
        <f t="shared" si="530"/>
        <v>2/7.00</v>
      </c>
      <c r="BG994" t="s">
        <v>4598</v>
      </c>
      <c r="BH994" t="s">
        <v>4599</v>
      </c>
      <c r="BJ994" t="s">
        <v>4475</v>
      </c>
      <c r="BM994" t="s">
        <v>4600</v>
      </c>
      <c r="BN994" t="s">
        <v>1488</v>
      </c>
      <c r="BO994" t="s">
        <v>237</v>
      </c>
      <c r="BQ994" t="e">
        <v>#N/A</v>
      </c>
      <c r="BR994" t="e">
        <v>#N/A</v>
      </c>
      <c r="BS994">
        <v>44</v>
      </c>
      <c r="BT994" s="88">
        <v>4815.1899999999996</v>
      </c>
      <c r="BX994">
        <v>5.49</v>
      </c>
      <c r="BY994">
        <v>5.49</v>
      </c>
      <c r="BZ994">
        <f t="shared" si="521"/>
        <v>0</v>
      </c>
      <c r="CC994" t="e">
        <f>VLOOKUP(A994,'[1]RPT 1280 - Edmonton'!$1:$1048576,4,0)</f>
        <v>#N/A</v>
      </c>
      <c r="CE994" t="s">
        <v>6402</v>
      </c>
      <c r="CF994">
        <v>47.8</v>
      </c>
      <c r="CG994">
        <v>0</v>
      </c>
      <c r="CH994">
        <v>0</v>
      </c>
      <c r="CI994">
        <v>17.920000000000002</v>
      </c>
      <c r="CJ994">
        <f t="shared" si="522"/>
        <v>0</v>
      </c>
      <c r="CK994">
        <f t="shared" si="523"/>
        <v>0</v>
      </c>
      <c r="CL994">
        <f t="shared" si="524"/>
        <v>0</v>
      </c>
      <c r="CM994">
        <f t="shared" si="525"/>
        <v>0</v>
      </c>
    </row>
    <row r="995" spans="1:95" x14ac:dyDescent="0.25">
      <c r="A995" s="105">
        <v>6256085</v>
      </c>
      <c r="B995" t="s">
        <v>4601</v>
      </c>
      <c r="C995" t="s">
        <v>4593</v>
      </c>
      <c r="D995" t="s">
        <v>53</v>
      </c>
      <c r="E995" t="s">
        <v>309</v>
      </c>
      <c r="F995" t="s">
        <v>60</v>
      </c>
      <c r="G995" t="s">
        <v>60</v>
      </c>
      <c r="J995">
        <f t="shared" si="541"/>
        <v>47.8</v>
      </c>
      <c r="M995" s="98">
        <v>17.920000000000002</v>
      </c>
      <c r="O995">
        <f t="shared" si="542"/>
        <v>47.8</v>
      </c>
      <c r="P995">
        <f t="shared" si="542"/>
        <v>3.9833333333333298</v>
      </c>
      <c r="Q995" s="99">
        <v>17.920000000000002</v>
      </c>
      <c r="U995" t="s">
        <v>69</v>
      </c>
      <c r="V995" t="s">
        <v>69</v>
      </c>
      <c r="W995" s="73" t="s">
        <v>4472</v>
      </c>
      <c r="X995" s="74" t="s">
        <v>1813</v>
      </c>
      <c r="Z995" s="76" t="s">
        <v>1813</v>
      </c>
      <c r="AC995" s="8" t="s">
        <v>69</v>
      </c>
      <c r="AD995" s="8" t="s">
        <v>69</v>
      </c>
      <c r="AE995" s="8" t="s">
        <v>69</v>
      </c>
      <c r="AF995" s="8" t="s">
        <v>69</v>
      </c>
      <c r="AH995" s="23" t="e">
        <f t="shared" si="529"/>
        <v>#VALUE!</v>
      </c>
      <c r="AI995" s="23" t="str">
        <f t="shared" si="530"/>
        <v>2/7.00</v>
      </c>
      <c r="AJ995" s="23" t="str">
        <f t="shared" si="530"/>
        <v/>
      </c>
      <c r="AK995" s="23" t="str">
        <f t="shared" si="530"/>
        <v>2/7.00</v>
      </c>
      <c r="BG995" t="s">
        <v>4602</v>
      </c>
      <c r="BH995" t="s">
        <v>4603</v>
      </c>
      <c r="BJ995" t="s">
        <v>4475</v>
      </c>
      <c r="BM995" t="s">
        <v>4604</v>
      </c>
      <c r="BN995" t="s">
        <v>4605</v>
      </c>
      <c r="BO995" t="s">
        <v>237</v>
      </c>
      <c r="BQ995" t="e">
        <v>#N/A</v>
      </c>
      <c r="BR995" t="e">
        <v>#N/A</v>
      </c>
      <c r="BS995">
        <v>22</v>
      </c>
      <c r="BT995" s="88">
        <v>16296.44</v>
      </c>
      <c r="BX995">
        <v>5.49</v>
      </c>
      <c r="BY995">
        <v>5.49</v>
      </c>
      <c r="BZ995">
        <f t="shared" si="521"/>
        <v>0</v>
      </c>
      <c r="CC995" t="e">
        <f>VLOOKUP(A995,'[1]RPT 1280 - Edmonton'!$1:$1048576,4,0)</f>
        <v>#N/A</v>
      </c>
      <c r="CE995" t="s">
        <v>6402</v>
      </c>
      <c r="CF995">
        <v>47.8</v>
      </c>
      <c r="CG995">
        <v>0</v>
      </c>
      <c r="CH995">
        <v>0</v>
      </c>
      <c r="CI995">
        <v>17.920000000000002</v>
      </c>
      <c r="CJ995">
        <f t="shared" si="522"/>
        <v>0</v>
      </c>
      <c r="CK995">
        <f t="shared" si="523"/>
        <v>0</v>
      </c>
      <c r="CL995">
        <f t="shared" si="524"/>
        <v>0</v>
      </c>
      <c r="CM995">
        <f t="shared" si="525"/>
        <v>0</v>
      </c>
    </row>
    <row r="996" spans="1:95" x14ac:dyDescent="0.25">
      <c r="A996" s="105">
        <v>6256143</v>
      </c>
      <c r="B996" t="s">
        <v>4606</v>
      </c>
      <c r="C996" t="s">
        <v>4593</v>
      </c>
      <c r="D996" t="s">
        <v>53</v>
      </c>
      <c r="E996" t="s">
        <v>309</v>
      </c>
      <c r="F996" t="s">
        <v>60</v>
      </c>
      <c r="G996" t="s">
        <v>60</v>
      </c>
      <c r="J996">
        <f t="shared" si="541"/>
        <v>47.8</v>
      </c>
      <c r="M996" s="98">
        <v>17.920000000000002</v>
      </c>
      <c r="O996">
        <f t="shared" si="542"/>
        <v>47.8</v>
      </c>
      <c r="P996">
        <f t="shared" si="542"/>
        <v>3.9833333333333298</v>
      </c>
      <c r="Q996" s="99">
        <v>17.920000000000002</v>
      </c>
      <c r="U996" t="s">
        <v>69</v>
      </c>
      <c r="V996" t="s">
        <v>69</v>
      </c>
      <c r="W996" s="73" t="s">
        <v>4472</v>
      </c>
      <c r="X996" s="74" t="s">
        <v>1813</v>
      </c>
      <c r="Z996" s="76" t="s">
        <v>1813</v>
      </c>
      <c r="AC996" s="8" t="s">
        <v>69</v>
      </c>
      <c r="AD996" s="8" t="s">
        <v>69</v>
      </c>
      <c r="AE996" s="8" t="s">
        <v>69</v>
      </c>
      <c r="AF996" s="8" t="s">
        <v>69</v>
      </c>
      <c r="AH996" s="23" t="e">
        <f t="shared" si="529"/>
        <v>#VALUE!</v>
      </c>
      <c r="AI996" s="23" t="str">
        <f t="shared" si="530"/>
        <v>2/7.00</v>
      </c>
      <c r="AJ996" s="23" t="str">
        <f t="shared" si="530"/>
        <v/>
      </c>
      <c r="AK996" s="23" t="str">
        <f t="shared" si="530"/>
        <v>2/7.00</v>
      </c>
      <c r="BG996" t="s">
        <v>4607</v>
      </c>
      <c r="BH996" t="s">
        <v>4608</v>
      </c>
      <c r="BJ996" t="s">
        <v>4475</v>
      </c>
      <c r="BM996" t="s">
        <v>4609</v>
      </c>
      <c r="BN996" t="s">
        <v>1488</v>
      </c>
      <c r="BO996" t="s">
        <v>237</v>
      </c>
      <c r="BQ996" t="e">
        <v>#N/A</v>
      </c>
      <c r="BR996" t="e">
        <v>#N/A</v>
      </c>
      <c r="BS996">
        <v>17</v>
      </c>
      <c r="BT996" s="88">
        <v>19594.68</v>
      </c>
      <c r="BX996">
        <v>5.49</v>
      </c>
      <c r="BY996">
        <v>5.49</v>
      </c>
      <c r="BZ996">
        <f t="shared" si="521"/>
        <v>0</v>
      </c>
      <c r="CC996" t="e">
        <f>VLOOKUP(A996,'[1]RPT 1280 - Edmonton'!$1:$1048576,4,0)</f>
        <v>#N/A</v>
      </c>
      <c r="CE996" t="s">
        <v>6402</v>
      </c>
      <c r="CF996">
        <v>47.8</v>
      </c>
      <c r="CG996">
        <v>0</v>
      </c>
      <c r="CH996">
        <v>0</v>
      </c>
      <c r="CI996">
        <v>17.920000000000002</v>
      </c>
      <c r="CJ996">
        <f t="shared" si="522"/>
        <v>0</v>
      </c>
      <c r="CK996">
        <f t="shared" si="523"/>
        <v>0</v>
      </c>
      <c r="CL996">
        <f t="shared" si="524"/>
        <v>0</v>
      </c>
      <c r="CM996">
        <f t="shared" si="525"/>
        <v>0</v>
      </c>
    </row>
    <row r="997" spans="1:95" x14ac:dyDescent="0.25">
      <c r="A997" s="105">
        <v>6256044</v>
      </c>
      <c r="B997" t="s">
        <v>4610</v>
      </c>
      <c r="C997" t="s">
        <v>4593</v>
      </c>
      <c r="D997" t="s">
        <v>53</v>
      </c>
      <c r="E997" t="s">
        <v>309</v>
      </c>
      <c r="F997" t="s">
        <v>60</v>
      </c>
      <c r="G997" t="s">
        <v>60</v>
      </c>
      <c r="J997">
        <f t="shared" si="541"/>
        <v>47.8</v>
      </c>
      <c r="M997" s="98">
        <v>17.920000000000002</v>
      </c>
      <c r="O997">
        <f t="shared" si="542"/>
        <v>47.8</v>
      </c>
      <c r="P997">
        <f t="shared" si="542"/>
        <v>3.9833333333333298</v>
      </c>
      <c r="Q997" s="99">
        <v>17.920000000000002</v>
      </c>
      <c r="U997" t="s">
        <v>69</v>
      </c>
      <c r="V997" t="s">
        <v>69</v>
      </c>
      <c r="W997" s="73" t="s">
        <v>4472</v>
      </c>
      <c r="X997" s="74" t="s">
        <v>1813</v>
      </c>
      <c r="Z997" s="76" t="s">
        <v>1813</v>
      </c>
      <c r="AC997" s="8" t="s">
        <v>69</v>
      </c>
      <c r="AD997" s="8" t="s">
        <v>69</v>
      </c>
      <c r="AE997" s="8" t="s">
        <v>69</v>
      </c>
      <c r="AF997" s="8" t="s">
        <v>69</v>
      </c>
      <c r="AH997" s="23" t="e">
        <f t="shared" si="529"/>
        <v>#VALUE!</v>
      </c>
      <c r="AI997" s="23" t="str">
        <f t="shared" si="530"/>
        <v>2/7.00</v>
      </c>
      <c r="AJ997" s="23" t="str">
        <f t="shared" si="530"/>
        <v/>
      </c>
      <c r="AK997" s="23" t="str">
        <f t="shared" si="530"/>
        <v>2/7.00</v>
      </c>
      <c r="BG997" t="s">
        <v>4611</v>
      </c>
      <c r="BH997" t="s">
        <v>4612</v>
      </c>
      <c r="BJ997" t="s">
        <v>4475</v>
      </c>
      <c r="BM997" t="s">
        <v>4613</v>
      </c>
      <c r="BN997" t="s">
        <v>1488</v>
      </c>
      <c r="BO997" t="s">
        <v>237</v>
      </c>
      <c r="BQ997" t="e">
        <v>#N/A</v>
      </c>
      <c r="BR997" t="e">
        <v>#N/A</v>
      </c>
      <c r="BS997">
        <v>9</v>
      </c>
      <c r="BT997" s="88">
        <v>24737.46</v>
      </c>
      <c r="BX997">
        <v>5.49</v>
      </c>
      <c r="BY997">
        <v>5.49</v>
      </c>
      <c r="BZ997">
        <f t="shared" si="521"/>
        <v>0</v>
      </c>
      <c r="CC997" t="e">
        <f>VLOOKUP(A997,'[1]RPT 1280 - Edmonton'!$1:$1048576,4,0)</f>
        <v>#N/A</v>
      </c>
      <c r="CE997" t="s">
        <v>6402</v>
      </c>
      <c r="CF997">
        <v>47.8</v>
      </c>
      <c r="CG997">
        <v>0</v>
      </c>
      <c r="CH997">
        <v>0</v>
      </c>
      <c r="CI997">
        <v>17.920000000000002</v>
      </c>
      <c r="CJ997">
        <f t="shared" si="522"/>
        <v>0</v>
      </c>
      <c r="CK997">
        <f t="shared" si="523"/>
        <v>0</v>
      </c>
      <c r="CL997">
        <f t="shared" si="524"/>
        <v>0</v>
      </c>
      <c r="CM997">
        <f t="shared" si="525"/>
        <v>0</v>
      </c>
    </row>
    <row r="998" spans="1:95" x14ac:dyDescent="0.25">
      <c r="A998" s="105">
        <v>6281158</v>
      </c>
      <c r="B998" t="s">
        <v>4614</v>
      </c>
      <c r="C998" t="s">
        <v>4573</v>
      </c>
      <c r="D998" t="s">
        <v>53</v>
      </c>
      <c r="E998" t="s">
        <v>309</v>
      </c>
      <c r="F998" t="s">
        <v>60</v>
      </c>
      <c r="G998" t="s">
        <v>60</v>
      </c>
      <c r="I998" t="s">
        <v>186</v>
      </c>
      <c r="J998">
        <v>29.92</v>
      </c>
      <c r="M998" s="98">
        <v>5.0199999999999996</v>
      </c>
      <c r="O998">
        <v>29.92</v>
      </c>
      <c r="P998">
        <v>2.992</v>
      </c>
      <c r="Q998" s="99">
        <v>5.0199999999999996</v>
      </c>
      <c r="T998" t="s">
        <v>4471</v>
      </c>
      <c r="U998" t="s">
        <v>1591</v>
      </c>
      <c r="V998" t="s">
        <v>1150</v>
      </c>
      <c r="W998" s="73" t="s">
        <v>4472</v>
      </c>
      <c r="X998" s="74" t="s">
        <v>1813</v>
      </c>
      <c r="Z998" s="76" t="s">
        <v>1813</v>
      </c>
      <c r="AA998" s="27">
        <v>0.100915</v>
      </c>
      <c r="AC998" s="8" t="s">
        <v>985</v>
      </c>
      <c r="AD998" s="8">
        <v>4.1900000000000004</v>
      </c>
      <c r="AE998" s="8" t="s">
        <v>595</v>
      </c>
      <c r="AF998" s="8" t="s">
        <v>882</v>
      </c>
      <c r="AH998" s="23">
        <f t="shared" si="529"/>
        <v>3</v>
      </c>
      <c r="AI998" s="23" t="str">
        <f t="shared" si="530"/>
        <v>2/7.00</v>
      </c>
      <c r="AJ998" s="23" t="str">
        <f t="shared" si="530"/>
        <v/>
      </c>
      <c r="AK998" s="23" t="str">
        <f t="shared" si="530"/>
        <v>2/7.00</v>
      </c>
      <c r="AM998" s="40">
        <v>29.92</v>
      </c>
      <c r="AN998" s="40">
        <v>4.29</v>
      </c>
      <c r="AO998">
        <v>10</v>
      </c>
      <c r="AP998" s="40">
        <f t="shared" ref="AP998:AP1004" si="543">(AM998 * 1.05) - L998 - Q998 - K998</f>
        <v>26.396000000000004</v>
      </c>
      <c r="AQ998" t="s">
        <v>60</v>
      </c>
      <c r="AR998" s="40">
        <f t="shared" ref="AR998:AR1004" si="544">(((AH998)-((AP998/AO998) + ((AN998 * 0.03)/AO998)))/AH998)*100</f>
        <v>11.584333333333314</v>
      </c>
      <c r="AS998" s="40" t="e">
        <f t="shared" ref="AS998:AS1004" si="545">(((AI998)-((AP998/AO998) + ((AN998 * 0.3)/AO998)))/AI998)*100</f>
        <v>#VALUE!</v>
      </c>
      <c r="AT998" s="40" t="e">
        <f t="shared" ref="AT998:AT1004" si="546">(((AJ998)-((AP998/AO998) + ((AN998 * 0.03)/AO998)))/AJ998)*100</f>
        <v>#VALUE!</v>
      </c>
      <c r="AU998" s="40" t="e">
        <f t="shared" ref="AU998:AU1004" si="547">(((AK998)-((AP998/AO998) + ((AN998 * 0.07)/AO998)))/AK998)*100</f>
        <v>#VALUE!</v>
      </c>
      <c r="BB998" s="77">
        <f t="shared" ref="BB998:BB1004" si="548">(((AH998)-(((AP998/AO998) + ((AN998 * 0.03)/AO998))-AW998))/AH998)*100</f>
        <v>11.584333333333314</v>
      </c>
      <c r="BC998" s="78" t="e">
        <f t="shared" ref="BC998:BC1004" si="549">(((AI998)-(((AP998/AO998) + ((AN998 * 0.3)/AO998))-AX998))/AI998)*100</f>
        <v>#VALUE!</v>
      </c>
      <c r="BD998" s="79" t="e">
        <f t="shared" ref="BD998:BD1004" si="550">(((AJ998)-(((AP998/AO998) + ((AN998 * 0.03)/AO998))-AY998))/AJ998)*100</f>
        <v>#VALUE!</v>
      </c>
      <c r="BE998" s="80" t="e">
        <f t="shared" ref="BE998:BE1004" si="551">(((AK998)-(((AP998/AO998) + ((AN998 * 0.15)/AO998))-AZ998))/AK998)*100</f>
        <v>#VALUE!</v>
      </c>
      <c r="BG998" t="s">
        <v>4615</v>
      </c>
      <c r="BH998" t="s">
        <v>4616</v>
      </c>
      <c r="BJ998" t="s">
        <v>4475</v>
      </c>
      <c r="BM998" t="s">
        <v>4617</v>
      </c>
      <c r="BN998" t="s">
        <v>4577</v>
      </c>
      <c r="BO998" t="s">
        <v>237</v>
      </c>
      <c r="BQ998" t="e">
        <v>#N/A</v>
      </c>
      <c r="BR998" t="e">
        <v>#N/A</v>
      </c>
      <c r="BS998">
        <v>30</v>
      </c>
      <c r="BT998" s="88">
        <v>6182.82</v>
      </c>
      <c r="BX998">
        <v>5.19</v>
      </c>
      <c r="BY998">
        <v>4.99</v>
      </c>
      <c r="BZ998">
        <f t="shared" si="521"/>
        <v>-0.20000000000000018</v>
      </c>
      <c r="CC998" t="e">
        <f>VLOOKUP(A998,'[1]RPT 1280 - Edmonton'!$1:$1048576,4,0)</f>
        <v>#N/A</v>
      </c>
      <c r="CE998" t="s">
        <v>6402</v>
      </c>
      <c r="CF998">
        <v>29.92</v>
      </c>
      <c r="CG998">
        <v>0</v>
      </c>
      <c r="CH998">
        <v>0</v>
      </c>
      <c r="CI998">
        <v>5.0199999999999996</v>
      </c>
      <c r="CJ998">
        <f t="shared" si="522"/>
        <v>0</v>
      </c>
      <c r="CK998">
        <f t="shared" si="523"/>
        <v>0</v>
      </c>
      <c r="CL998">
        <f t="shared" si="524"/>
        <v>0</v>
      </c>
      <c r="CM998">
        <f t="shared" si="525"/>
        <v>0</v>
      </c>
      <c r="CO998" s="95">
        <v>9</v>
      </c>
      <c r="CP998" s="95">
        <v>9</v>
      </c>
      <c r="CQ998">
        <f t="shared" si="526"/>
        <v>0</v>
      </c>
    </row>
    <row r="999" spans="1:95" x14ac:dyDescent="0.25">
      <c r="A999" s="105">
        <v>6498349</v>
      </c>
      <c r="B999" t="s">
        <v>4618</v>
      </c>
      <c r="C999" t="s">
        <v>4573</v>
      </c>
      <c r="D999" t="s">
        <v>53</v>
      </c>
      <c r="E999" t="s">
        <v>309</v>
      </c>
      <c r="F999" t="s">
        <v>60</v>
      </c>
      <c r="G999" t="s">
        <v>60</v>
      </c>
      <c r="I999" t="s">
        <v>199</v>
      </c>
      <c r="J999">
        <v>29.92</v>
      </c>
      <c r="M999" s="98">
        <v>5.0199999999999996</v>
      </c>
      <c r="O999">
        <v>29.92</v>
      </c>
      <c r="P999">
        <v>2.992</v>
      </c>
      <c r="Q999" s="99">
        <v>5.0199999999999996</v>
      </c>
      <c r="T999" t="s">
        <v>4471</v>
      </c>
      <c r="U999" t="s">
        <v>1591</v>
      </c>
      <c r="V999" t="s">
        <v>1150</v>
      </c>
      <c r="W999" s="73" t="s">
        <v>4472</v>
      </c>
      <c r="X999" s="74" t="s">
        <v>1813</v>
      </c>
      <c r="Z999" s="76" t="s">
        <v>1813</v>
      </c>
      <c r="AA999" s="27">
        <v>0.100915</v>
      </c>
      <c r="AC999" s="8" t="s">
        <v>985</v>
      </c>
      <c r="AD999" s="8">
        <v>4.1900000000000004</v>
      </c>
      <c r="AE999" s="8" t="s">
        <v>595</v>
      </c>
      <c r="AF999" s="8" t="s">
        <v>882</v>
      </c>
      <c r="AH999" s="23">
        <f t="shared" si="529"/>
        <v>3</v>
      </c>
      <c r="AI999" s="23" t="str">
        <f t="shared" si="530"/>
        <v>2/7.00</v>
      </c>
      <c r="AJ999" s="23" t="str">
        <f t="shared" si="530"/>
        <v/>
      </c>
      <c r="AK999" s="23" t="str">
        <f t="shared" si="530"/>
        <v>2/7.00</v>
      </c>
      <c r="AM999" s="40">
        <v>29.92</v>
      </c>
      <c r="AN999" s="40">
        <v>4.29</v>
      </c>
      <c r="AO999">
        <v>10</v>
      </c>
      <c r="AP999" s="40">
        <f t="shared" si="543"/>
        <v>26.396000000000004</v>
      </c>
      <c r="AQ999" t="s">
        <v>60</v>
      </c>
      <c r="AR999" s="40">
        <f t="shared" si="544"/>
        <v>11.584333333333314</v>
      </c>
      <c r="AS999" s="40" t="e">
        <f t="shared" si="545"/>
        <v>#VALUE!</v>
      </c>
      <c r="AT999" s="40" t="e">
        <f t="shared" si="546"/>
        <v>#VALUE!</v>
      </c>
      <c r="AU999" s="40" t="e">
        <f t="shared" si="547"/>
        <v>#VALUE!</v>
      </c>
      <c r="BB999" s="77">
        <f t="shared" si="548"/>
        <v>11.584333333333314</v>
      </c>
      <c r="BC999" s="78" t="e">
        <f t="shared" si="549"/>
        <v>#VALUE!</v>
      </c>
      <c r="BD999" s="79" t="e">
        <f t="shared" si="550"/>
        <v>#VALUE!</v>
      </c>
      <c r="BE999" s="80" t="e">
        <f t="shared" si="551"/>
        <v>#VALUE!</v>
      </c>
      <c r="BG999" t="s">
        <v>4619</v>
      </c>
      <c r="BH999" t="s">
        <v>4620</v>
      </c>
      <c r="BJ999" t="s">
        <v>4475</v>
      </c>
      <c r="BM999" t="s">
        <v>4621</v>
      </c>
      <c r="BN999" t="s">
        <v>4577</v>
      </c>
      <c r="BO999" t="s">
        <v>237</v>
      </c>
      <c r="BQ999" t="e">
        <v>#N/A</v>
      </c>
      <c r="BR999" t="e">
        <v>#N/A</v>
      </c>
      <c r="BS999">
        <v>53</v>
      </c>
      <c r="BT999" s="88">
        <v>59.9</v>
      </c>
      <c r="BX999">
        <v>5.19</v>
      </c>
      <c r="BY999">
        <v>4.99</v>
      </c>
      <c r="BZ999">
        <f t="shared" si="521"/>
        <v>-0.20000000000000018</v>
      </c>
      <c r="CC999" t="e">
        <f>VLOOKUP(A999,'[1]RPT 1280 - Edmonton'!$1:$1048576,4,0)</f>
        <v>#N/A</v>
      </c>
      <c r="CE999" t="s">
        <v>6402</v>
      </c>
      <c r="CF999">
        <v>29.92</v>
      </c>
      <c r="CG999">
        <v>0</v>
      </c>
      <c r="CH999">
        <v>0</v>
      </c>
      <c r="CI999">
        <v>5.0199999999999996</v>
      </c>
      <c r="CJ999">
        <f t="shared" si="522"/>
        <v>0</v>
      </c>
      <c r="CK999">
        <f t="shared" si="523"/>
        <v>0</v>
      </c>
      <c r="CL999">
        <f t="shared" si="524"/>
        <v>0</v>
      </c>
      <c r="CM999">
        <f t="shared" si="525"/>
        <v>0</v>
      </c>
      <c r="CO999" s="95">
        <v>9</v>
      </c>
      <c r="CP999" s="95">
        <v>9</v>
      </c>
      <c r="CQ999">
        <f t="shared" si="526"/>
        <v>0</v>
      </c>
    </row>
    <row r="1000" spans="1:95" x14ac:dyDescent="0.25">
      <c r="A1000" s="105">
        <v>6307730</v>
      </c>
      <c r="B1000" t="s">
        <v>4622</v>
      </c>
      <c r="C1000" t="s">
        <v>4509</v>
      </c>
      <c r="D1000" t="s">
        <v>53</v>
      </c>
      <c r="E1000" t="s">
        <v>309</v>
      </c>
      <c r="F1000" t="s">
        <v>60</v>
      </c>
      <c r="G1000" t="s">
        <v>60</v>
      </c>
      <c r="I1000" t="s">
        <v>186</v>
      </c>
      <c r="J1000">
        <v>36</v>
      </c>
      <c r="M1000" s="98">
        <v>6.12</v>
      </c>
      <c r="O1000">
        <v>36</v>
      </c>
      <c r="P1000">
        <v>3</v>
      </c>
      <c r="Q1000" s="99">
        <v>6.12</v>
      </c>
      <c r="T1000" t="s">
        <v>4471</v>
      </c>
      <c r="U1000" t="s">
        <v>1591</v>
      </c>
      <c r="V1000" t="s">
        <v>1150</v>
      </c>
      <c r="W1000" s="73" t="s">
        <v>4472</v>
      </c>
      <c r="X1000" s="74" t="s">
        <v>1813</v>
      </c>
      <c r="Z1000" s="76" t="s">
        <v>1813</v>
      </c>
      <c r="AA1000" s="27">
        <v>0.101513888888889</v>
      </c>
      <c r="AC1000" s="8" t="s">
        <v>985</v>
      </c>
      <c r="AD1000" s="8">
        <v>4.1900000000000004</v>
      </c>
      <c r="AE1000" s="8" t="s">
        <v>595</v>
      </c>
      <c r="AF1000" s="8" t="s">
        <v>882</v>
      </c>
      <c r="AH1000" s="23">
        <f t="shared" si="529"/>
        <v>3</v>
      </c>
      <c r="AI1000" s="23" t="str">
        <f t="shared" si="530"/>
        <v>2/7.00</v>
      </c>
      <c r="AJ1000" s="23" t="str">
        <f t="shared" si="530"/>
        <v/>
      </c>
      <c r="AK1000" s="23" t="str">
        <f t="shared" si="530"/>
        <v>2/7.00</v>
      </c>
      <c r="AM1000" s="40">
        <v>36</v>
      </c>
      <c r="AN1000" s="40">
        <v>5.51</v>
      </c>
      <c r="AO1000">
        <v>12</v>
      </c>
      <c r="AP1000" s="40">
        <f t="shared" si="543"/>
        <v>31.680000000000003</v>
      </c>
      <c r="AQ1000" t="s">
        <v>60</v>
      </c>
      <c r="AR1000" s="40">
        <f t="shared" si="544"/>
        <v>11.540833333333333</v>
      </c>
      <c r="AS1000" s="40" t="e">
        <f t="shared" si="545"/>
        <v>#VALUE!</v>
      </c>
      <c r="AT1000" s="40" t="e">
        <f t="shared" si="546"/>
        <v>#VALUE!</v>
      </c>
      <c r="AU1000" s="40" t="e">
        <f t="shared" si="547"/>
        <v>#VALUE!</v>
      </c>
      <c r="BB1000" s="77">
        <f t="shared" si="548"/>
        <v>11.540833333333333</v>
      </c>
      <c r="BC1000" s="78" t="e">
        <f t="shared" si="549"/>
        <v>#VALUE!</v>
      </c>
      <c r="BD1000" s="79" t="e">
        <f t="shared" si="550"/>
        <v>#VALUE!</v>
      </c>
      <c r="BE1000" s="80" t="e">
        <f t="shared" si="551"/>
        <v>#VALUE!</v>
      </c>
      <c r="BG1000" t="s">
        <v>4623</v>
      </c>
      <c r="BH1000" t="s">
        <v>4624</v>
      </c>
      <c r="BJ1000" t="s">
        <v>4475</v>
      </c>
      <c r="BM1000" t="s">
        <v>4625</v>
      </c>
      <c r="BN1000" t="s">
        <v>4513</v>
      </c>
      <c r="BO1000" t="s">
        <v>237</v>
      </c>
      <c r="BQ1000" t="e">
        <v>#N/A</v>
      </c>
      <c r="BR1000" t="e">
        <v>#N/A</v>
      </c>
      <c r="BS1000">
        <v>29</v>
      </c>
      <c r="BT1000" s="88">
        <v>8218.6299999999992</v>
      </c>
      <c r="BX1000">
        <v>5.19</v>
      </c>
      <c r="BY1000">
        <v>4.99</v>
      </c>
      <c r="BZ1000">
        <f t="shared" si="521"/>
        <v>-0.20000000000000018</v>
      </c>
      <c r="CC1000" t="e">
        <f>VLOOKUP(A1000,'[1]RPT 1280 - Edmonton'!$1:$1048576,4,0)</f>
        <v>#N/A</v>
      </c>
      <c r="CE1000" t="s">
        <v>6402</v>
      </c>
      <c r="CF1000">
        <v>36</v>
      </c>
      <c r="CG1000">
        <v>0</v>
      </c>
      <c r="CH1000">
        <v>0</v>
      </c>
      <c r="CI1000">
        <v>6.12</v>
      </c>
      <c r="CJ1000">
        <f t="shared" si="522"/>
        <v>0</v>
      </c>
      <c r="CK1000">
        <f t="shared" si="523"/>
        <v>0</v>
      </c>
      <c r="CL1000">
        <f t="shared" si="524"/>
        <v>0</v>
      </c>
      <c r="CM1000">
        <f t="shared" si="525"/>
        <v>0</v>
      </c>
      <c r="CO1000" s="95">
        <v>9</v>
      </c>
      <c r="CP1000" s="95">
        <v>9</v>
      </c>
      <c r="CQ1000">
        <f t="shared" si="526"/>
        <v>0</v>
      </c>
    </row>
    <row r="1001" spans="1:95" x14ac:dyDescent="0.25">
      <c r="A1001" s="105">
        <v>6539431</v>
      </c>
      <c r="B1001" t="s">
        <v>4626</v>
      </c>
      <c r="C1001" t="s">
        <v>4509</v>
      </c>
      <c r="D1001" t="s">
        <v>53</v>
      </c>
      <c r="E1001" t="s">
        <v>309</v>
      </c>
      <c r="F1001" t="s">
        <v>60</v>
      </c>
      <c r="G1001" t="s">
        <v>60</v>
      </c>
      <c r="I1001" t="s">
        <v>199</v>
      </c>
      <c r="J1001">
        <v>36</v>
      </c>
      <c r="M1001" s="98">
        <v>6.12</v>
      </c>
      <c r="O1001">
        <v>36</v>
      </c>
      <c r="P1001">
        <v>3</v>
      </c>
      <c r="Q1001" s="99">
        <v>6.12</v>
      </c>
      <c r="T1001" t="s">
        <v>4471</v>
      </c>
      <c r="U1001" t="s">
        <v>1591</v>
      </c>
      <c r="V1001" t="s">
        <v>1150</v>
      </c>
      <c r="W1001" s="73" t="s">
        <v>4472</v>
      </c>
      <c r="X1001" s="74" t="s">
        <v>1813</v>
      </c>
      <c r="Z1001" s="76" t="s">
        <v>1813</v>
      </c>
      <c r="AA1001" s="27">
        <v>0.101513888888889</v>
      </c>
      <c r="AC1001" s="8" t="s">
        <v>985</v>
      </c>
      <c r="AD1001" s="8">
        <v>4.1900000000000004</v>
      </c>
      <c r="AE1001" s="8" t="s">
        <v>595</v>
      </c>
      <c r="AF1001" s="8" t="s">
        <v>882</v>
      </c>
      <c r="AH1001" s="23">
        <f t="shared" si="529"/>
        <v>3</v>
      </c>
      <c r="AI1001" s="23" t="str">
        <f t="shared" si="530"/>
        <v>2/7.00</v>
      </c>
      <c r="AJ1001" s="23" t="str">
        <f t="shared" si="530"/>
        <v/>
      </c>
      <c r="AK1001" s="23" t="str">
        <f t="shared" si="530"/>
        <v>2/7.00</v>
      </c>
      <c r="AM1001" s="40">
        <v>36</v>
      </c>
      <c r="AN1001" s="40">
        <v>5.5</v>
      </c>
      <c r="AO1001">
        <v>12</v>
      </c>
      <c r="AP1001" s="40">
        <f t="shared" si="543"/>
        <v>31.680000000000003</v>
      </c>
      <c r="AQ1001" t="s">
        <v>60</v>
      </c>
      <c r="AR1001" s="40">
        <f t="shared" si="544"/>
        <v>11.541666666666666</v>
      </c>
      <c r="AS1001" s="40" t="e">
        <f t="shared" si="545"/>
        <v>#VALUE!</v>
      </c>
      <c r="AT1001" s="40" t="e">
        <f t="shared" si="546"/>
        <v>#VALUE!</v>
      </c>
      <c r="AU1001" s="40" t="e">
        <f t="shared" si="547"/>
        <v>#VALUE!</v>
      </c>
      <c r="BB1001" s="77">
        <f t="shared" si="548"/>
        <v>11.541666666666666</v>
      </c>
      <c r="BC1001" s="78" t="e">
        <f t="shared" si="549"/>
        <v>#VALUE!</v>
      </c>
      <c r="BD1001" s="79" t="e">
        <f t="shared" si="550"/>
        <v>#VALUE!</v>
      </c>
      <c r="BE1001" s="80" t="e">
        <f t="shared" si="551"/>
        <v>#VALUE!</v>
      </c>
      <c r="BG1001" t="s">
        <v>4627</v>
      </c>
      <c r="BH1001" t="s">
        <v>4628</v>
      </c>
      <c r="BJ1001" t="s">
        <v>4475</v>
      </c>
      <c r="BM1001" t="s">
        <v>4629</v>
      </c>
      <c r="BN1001" t="s">
        <v>4513</v>
      </c>
      <c r="BO1001" t="s">
        <v>237</v>
      </c>
      <c r="BQ1001" t="e">
        <v>#N/A</v>
      </c>
      <c r="BR1001" t="e">
        <v>#N/A</v>
      </c>
      <c r="BY1001">
        <v>4.99</v>
      </c>
      <c r="BZ1001">
        <f t="shared" si="521"/>
        <v>4.99</v>
      </c>
      <c r="CC1001" t="e">
        <f>VLOOKUP(A1001,'[1]RPT 1280 - Edmonton'!$1:$1048576,4,0)</f>
        <v>#N/A</v>
      </c>
      <c r="CE1001" t="s">
        <v>6402</v>
      </c>
      <c r="CF1001">
        <v>36</v>
      </c>
      <c r="CG1001">
        <v>0</v>
      </c>
      <c r="CH1001">
        <v>0</v>
      </c>
      <c r="CI1001">
        <v>6.12</v>
      </c>
      <c r="CJ1001">
        <f t="shared" si="522"/>
        <v>0</v>
      </c>
      <c r="CK1001">
        <f t="shared" si="523"/>
        <v>0</v>
      </c>
      <c r="CL1001">
        <f t="shared" si="524"/>
        <v>0</v>
      </c>
      <c r="CM1001">
        <f t="shared" si="525"/>
        <v>0</v>
      </c>
      <c r="CO1001" s="95">
        <v>9</v>
      </c>
      <c r="CP1001" s="95">
        <v>9</v>
      </c>
      <c r="CQ1001">
        <f t="shared" si="526"/>
        <v>0</v>
      </c>
    </row>
    <row r="1002" spans="1:95" x14ac:dyDescent="0.25">
      <c r="A1002" s="105">
        <v>6438626</v>
      </c>
      <c r="B1002" t="s">
        <v>4630</v>
      </c>
      <c r="C1002" t="s">
        <v>4470</v>
      </c>
      <c r="D1002" t="s">
        <v>53</v>
      </c>
      <c r="E1002" t="s">
        <v>309</v>
      </c>
      <c r="F1002" t="s">
        <v>60</v>
      </c>
      <c r="G1002" t="s">
        <v>60</v>
      </c>
      <c r="I1002" t="s">
        <v>186</v>
      </c>
      <c r="J1002">
        <v>38.14</v>
      </c>
      <c r="M1002" s="98">
        <v>8.26</v>
      </c>
      <c r="O1002">
        <v>38.14</v>
      </c>
      <c r="P1002">
        <v>3.1783333333333301</v>
      </c>
      <c r="Q1002" s="99">
        <v>8.26</v>
      </c>
      <c r="T1002" t="s">
        <v>4471</v>
      </c>
      <c r="U1002" t="s">
        <v>1591</v>
      </c>
      <c r="V1002" t="s">
        <v>1150</v>
      </c>
      <c r="W1002" s="73" t="s">
        <v>4472</v>
      </c>
      <c r="X1002" s="74" t="s">
        <v>1813</v>
      </c>
      <c r="Z1002" s="76" t="s">
        <v>1813</v>
      </c>
      <c r="AA1002" s="27">
        <v>0.10100000000000001</v>
      </c>
      <c r="AC1002" s="8" t="s">
        <v>985</v>
      </c>
      <c r="AD1002" s="8">
        <v>4.1900000000000004</v>
      </c>
      <c r="AE1002" s="8" t="s">
        <v>595</v>
      </c>
      <c r="AF1002" s="8" t="s">
        <v>882</v>
      </c>
      <c r="AH1002" s="23">
        <f t="shared" si="529"/>
        <v>3</v>
      </c>
      <c r="AI1002" s="23" t="str">
        <f t="shared" si="530"/>
        <v>2/7.00</v>
      </c>
      <c r="AJ1002" s="23" t="str">
        <f t="shared" si="530"/>
        <v/>
      </c>
      <c r="AK1002" s="23" t="str">
        <f t="shared" si="530"/>
        <v>2/7.00</v>
      </c>
      <c r="AM1002" s="40">
        <v>38.14</v>
      </c>
      <c r="AN1002" s="40">
        <v>5.7</v>
      </c>
      <c r="AO1002">
        <v>12</v>
      </c>
      <c r="AP1002" s="40">
        <f t="shared" si="543"/>
        <v>31.787000000000006</v>
      </c>
      <c r="AQ1002" t="s">
        <v>60</v>
      </c>
      <c r="AR1002" s="40">
        <f t="shared" si="544"/>
        <v>11.227777777777764</v>
      </c>
      <c r="AS1002" s="40" t="e">
        <f t="shared" si="545"/>
        <v>#VALUE!</v>
      </c>
      <c r="AT1002" s="40" t="e">
        <f t="shared" si="546"/>
        <v>#VALUE!</v>
      </c>
      <c r="AU1002" s="40" t="e">
        <f t="shared" si="547"/>
        <v>#VALUE!</v>
      </c>
      <c r="BB1002" s="77">
        <f t="shared" si="548"/>
        <v>11.227777777777764</v>
      </c>
      <c r="BC1002" s="78" t="e">
        <f t="shared" si="549"/>
        <v>#VALUE!</v>
      </c>
      <c r="BD1002" s="79" t="e">
        <f t="shared" si="550"/>
        <v>#VALUE!</v>
      </c>
      <c r="BE1002" s="80" t="e">
        <f t="shared" si="551"/>
        <v>#VALUE!</v>
      </c>
      <c r="BG1002" t="s">
        <v>4631</v>
      </c>
      <c r="BH1002" t="s">
        <v>4632</v>
      </c>
      <c r="BJ1002" t="s">
        <v>4475</v>
      </c>
      <c r="BM1002" t="s">
        <v>4633</v>
      </c>
      <c r="BN1002" t="s">
        <v>4477</v>
      </c>
      <c r="BO1002" t="s">
        <v>237</v>
      </c>
      <c r="BQ1002" t="e">
        <v>#N/A</v>
      </c>
      <c r="BR1002" t="e">
        <v>#N/A</v>
      </c>
      <c r="BS1002">
        <v>49</v>
      </c>
      <c r="BT1002" s="88">
        <v>2349.85</v>
      </c>
      <c r="BX1002">
        <v>5.19</v>
      </c>
      <c r="BY1002">
        <v>5.19</v>
      </c>
      <c r="BZ1002">
        <f t="shared" si="521"/>
        <v>0</v>
      </c>
      <c r="CC1002" t="e">
        <f>VLOOKUP(A1002,'[1]RPT 1280 - Edmonton'!$1:$1048576,4,0)</f>
        <v>#N/A</v>
      </c>
      <c r="CE1002" t="s">
        <v>6402</v>
      </c>
      <c r="CF1002">
        <v>38.14</v>
      </c>
      <c r="CG1002">
        <v>0</v>
      </c>
      <c r="CH1002">
        <v>0</v>
      </c>
      <c r="CI1002">
        <v>8.26</v>
      </c>
      <c r="CJ1002">
        <f t="shared" si="522"/>
        <v>0</v>
      </c>
      <c r="CK1002">
        <f t="shared" si="523"/>
        <v>0</v>
      </c>
      <c r="CL1002">
        <f t="shared" si="524"/>
        <v>0</v>
      </c>
      <c r="CM1002">
        <f t="shared" si="525"/>
        <v>0</v>
      </c>
      <c r="CO1002" s="95">
        <v>9</v>
      </c>
      <c r="CP1002" s="95">
        <v>9</v>
      </c>
      <c r="CQ1002">
        <f t="shared" si="526"/>
        <v>0</v>
      </c>
    </row>
    <row r="1003" spans="1:95" x14ac:dyDescent="0.25">
      <c r="A1003" s="105">
        <v>6498315</v>
      </c>
      <c r="B1003" t="s">
        <v>4634</v>
      </c>
      <c r="C1003" t="s">
        <v>4470</v>
      </c>
      <c r="D1003" t="s">
        <v>53</v>
      </c>
      <c r="E1003" t="s">
        <v>309</v>
      </c>
      <c r="F1003" t="s">
        <v>60</v>
      </c>
      <c r="G1003" t="s">
        <v>60</v>
      </c>
      <c r="I1003" t="s">
        <v>199</v>
      </c>
      <c r="J1003">
        <v>38.14</v>
      </c>
      <c r="M1003" s="98">
        <v>8.26</v>
      </c>
      <c r="O1003">
        <v>38.14</v>
      </c>
      <c r="P1003">
        <v>3.1783333333333301</v>
      </c>
      <c r="Q1003" s="99">
        <v>8.26</v>
      </c>
      <c r="T1003" t="s">
        <v>4471</v>
      </c>
      <c r="U1003" t="s">
        <v>1591</v>
      </c>
      <c r="V1003" t="s">
        <v>1150</v>
      </c>
      <c r="W1003" s="73" t="s">
        <v>4472</v>
      </c>
      <c r="X1003" s="74" t="s">
        <v>1813</v>
      </c>
      <c r="Z1003" s="76" t="s">
        <v>1813</v>
      </c>
      <c r="AA1003" s="27">
        <v>0.10100000000000001</v>
      </c>
      <c r="AC1003" s="8" t="s">
        <v>985</v>
      </c>
      <c r="AD1003" s="8">
        <v>4.1900000000000004</v>
      </c>
      <c r="AE1003" s="8" t="s">
        <v>595</v>
      </c>
      <c r="AF1003" s="8" t="s">
        <v>882</v>
      </c>
      <c r="AH1003" s="23">
        <f t="shared" si="529"/>
        <v>3</v>
      </c>
      <c r="AI1003" s="23" t="str">
        <f t="shared" si="530"/>
        <v>2/7.00</v>
      </c>
      <c r="AJ1003" s="23" t="str">
        <f t="shared" si="530"/>
        <v/>
      </c>
      <c r="AK1003" s="23" t="str">
        <f t="shared" si="530"/>
        <v>2/7.00</v>
      </c>
      <c r="AM1003" s="40">
        <v>38.14</v>
      </c>
      <c r="AN1003" s="40">
        <v>5.17</v>
      </c>
      <c r="AO1003">
        <v>12</v>
      </c>
      <c r="AP1003" s="40">
        <f t="shared" si="543"/>
        <v>31.787000000000006</v>
      </c>
      <c r="AQ1003" t="s">
        <v>60</v>
      </c>
      <c r="AR1003" s="40">
        <f t="shared" si="544"/>
        <v>11.271944444444431</v>
      </c>
      <c r="AS1003" s="40" t="e">
        <f t="shared" si="545"/>
        <v>#VALUE!</v>
      </c>
      <c r="AT1003" s="40" t="e">
        <f t="shared" si="546"/>
        <v>#VALUE!</v>
      </c>
      <c r="AU1003" s="40" t="e">
        <f t="shared" si="547"/>
        <v>#VALUE!</v>
      </c>
      <c r="BB1003" s="77">
        <f t="shared" si="548"/>
        <v>11.271944444444431</v>
      </c>
      <c r="BC1003" s="78" t="e">
        <f t="shared" si="549"/>
        <v>#VALUE!</v>
      </c>
      <c r="BD1003" s="79" t="e">
        <f t="shared" si="550"/>
        <v>#VALUE!</v>
      </c>
      <c r="BE1003" s="80" t="e">
        <f t="shared" si="551"/>
        <v>#VALUE!</v>
      </c>
      <c r="BG1003" t="s">
        <v>4635</v>
      </c>
      <c r="BH1003" t="s">
        <v>4636</v>
      </c>
      <c r="BJ1003" t="s">
        <v>4475</v>
      </c>
      <c r="BM1003" t="s">
        <v>4637</v>
      </c>
      <c r="BN1003" t="s">
        <v>4486</v>
      </c>
      <c r="BO1003" t="s">
        <v>237</v>
      </c>
      <c r="BQ1003" t="e">
        <v>#N/A</v>
      </c>
      <c r="BR1003" t="e">
        <v>#N/A</v>
      </c>
      <c r="BS1003">
        <v>49</v>
      </c>
      <c r="BT1003" s="88">
        <v>419.35</v>
      </c>
      <c r="BX1003">
        <v>5.19</v>
      </c>
      <c r="BY1003">
        <v>5.19</v>
      </c>
      <c r="BZ1003">
        <f t="shared" si="521"/>
        <v>0</v>
      </c>
      <c r="CC1003" t="e">
        <f>VLOOKUP(A1003,'[1]RPT 1280 - Edmonton'!$1:$1048576,4,0)</f>
        <v>#N/A</v>
      </c>
      <c r="CE1003" t="s">
        <v>6402</v>
      </c>
      <c r="CF1003">
        <v>38.14</v>
      </c>
      <c r="CG1003">
        <v>0</v>
      </c>
      <c r="CH1003">
        <v>0</v>
      </c>
      <c r="CI1003">
        <v>8.26</v>
      </c>
      <c r="CJ1003">
        <f t="shared" si="522"/>
        <v>0</v>
      </c>
      <c r="CK1003">
        <f t="shared" si="523"/>
        <v>0</v>
      </c>
      <c r="CL1003">
        <f t="shared" si="524"/>
        <v>0</v>
      </c>
      <c r="CM1003">
        <f t="shared" si="525"/>
        <v>0</v>
      </c>
      <c r="CO1003" s="95">
        <v>9</v>
      </c>
      <c r="CP1003" s="95">
        <v>9</v>
      </c>
      <c r="CQ1003">
        <f t="shared" si="526"/>
        <v>0</v>
      </c>
    </row>
    <row r="1004" spans="1:95" x14ac:dyDescent="0.25">
      <c r="A1004" s="105">
        <v>6517999</v>
      </c>
      <c r="B1004" t="s">
        <v>4638</v>
      </c>
      <c r="C1004" t="s">
        <v>4470</v>
      </c>
      <c r="D1004" t="s">
        <v>53</v>
      </c>
      <c r="E1004" t="s">
        <v>309</v>
      </c>
      <c r="F1004" t="s">
        <v>60</v>
      </c>
      <c r="G1004" t="s">
        <v>60</v>
      </c>
      <c r="I1004" t="s">
        <v>263</v>
      </c>
      <c r="J1004">
        <v>38.14</v>
      </c>
      <c r="M1004" s="98">
        <v>8.26</v>
      </c>
      <c r="O1004">
        <v>38.14</v>
      </c>
      <c r="P1004">
        <v>3.1783333333333301</v>
      </c>
      <c r="Q1004" s="99">
        <v>8.26</v>
      </c>
      <c r="T1004" t="s">
        <v>4471</v>
      </c>
      <c r="U1004" t="s">
        <v>1591</v>
      </c>
      <c r="V1004" t="s">
        <v>1150</v>
      </c>
      <c r="W1004" s="73" t="s">
        <v>4472</v>
      </c>
      <c r="X1004" s="74" t="s">
        <v>1813</v>
      </c>
      <c r="Z1004" s="76" t="s">
        <v>1813</v>
      </c>
      <c r="AA1004" s="27">
        <v>0.10100000000000001</v>
      </c>
      <c r="AC1004" s="8" t="s">
        <v>985</v>
      </c>
      <c r="AD1004" s="8">
        <v>4.1900000000000004</v>
      </c>
      <c r="AE1004" s="8" t="s">
        <v>595</v>
      </c>
      <c r="AF1004" s="8" t="s">
        <v>882</v>
      </c>
      <c r="AH1004" s="23">
        <f t="shared" si="529"/>
        <v>3</v>
      </c>
      <c r="AI1004" s="23" t="str">
        <f t="shared" si="530"/>
        <v>2/7.00</v>
      </c>
      <c r="AJ1004" s="23" t="str">
        <f t="shared" si="530"/>
        <v/>
      </c>
      <c r="AK1004" s="23" t="str">
        <f t="shared" si="530"/>
        <v>2/7.00</v>
      </c>
      <c r="AM1004" s="40">
        <v>38.14</v>
      </c>
      <c r="AN1004" s="40">
        <v>5.55</v>
      </c>
      <c r="AO1004">
        <v>12</v>
      </c>
      <c r="AP1004" s="40">
        <f t="shared" si="543"/>
        <v>31.787000000000006</v>
      </c>
      <c r="AQ1004" t="s">
        <v>60</v>
      </c>
      <c r="AR1004" s="40">
        <f t="shared" si="544"/>
        <v>11.240277777777763</v>
      </c>
      <c r="AS1004" s="40" t="e">
        <f t="shared" si="545"/>
        <v>#VALUE!</v>
      </c>
      <c r="AT1004" s="40" t="e">
        <f t="shared" si="546"/>
        <v>#VALUE!</v>
      </c>
      <c r="AU1004" s="40" t="e">
        <f t="shared" si="547"/>
        <v>#VALUE!</v>
      </c>
      <c r="BB1004" s="77">
        <f t="shared" si="548"/>
        <v>11.240277777777763</v>
      </c>
      <c r="BC1004" s="78" t="e">
        <f t="shared" si="549"/>
        <v>#VALUE!</v>
      </c>
      <c r="BD1004" s="79" t="e">
        <f t="shared" si="550"/>
        <v>#VALUE!</v>
      </c>
      <c r="BE1004" s="80" t="e">
        <f t="shared" si="551"/>
        <v>#VALUE!</v>
      </c>
      <c r="BG1004" t="s">
        <v>4639</v>
      </c>
      <c r="BH1004" t="s">
        <v>4640</v>
      </c>
      <c r="BJ1004" t="s">
        <v>4475</v>
      </c>
      <c r="BM1004" t="s">
        <v>4641</v>
      </c>
      <c r="BN1004" t="s">
        <v>1488</v>
      </c>
      <c r="BO1004" t="s">
        <v>237</v>
      </c>
      <c r="BQ1004" t="e">
        <v>#N/A</v>
      </c>
      <c r="BR1004" t="e">
        <v>#N/A</v>
      </c>
      <c r="BS1004">
        <v>34</v>
      </c>
      <c r="BT1004" s="88">
        <v>2181.44</v>
      </c>
      <c r="BX1004">
        <v>5.19</v>
      </c>
      <c r="BY1004">
        <v>5.19</v>
      </c>
      <c r="BZ1004">
        <f t="shared" si="521"/>
        <v>0</v>
      </c>
      <c r="CC1004" t="e">
        <f>VLOOKUP(A1004,'[1]RPT 1280 - Edmonton'!$1:$1048576,4,0)</f>
        <v>#N/A</v>
      </c>
      <c r="CE1004" t="s">
        <v>6402</v>
      </c>
      <c r="CF1004">
        <v>38.14</v>
      </c>
      <c r="CG1004">
        <v>0</v>
      </c>
      <c r="CH1004">
        <v>0</v>
      </c>
      <c r="CI1004">
        <v>8.26</v>
      </c>
      <c r="CJ1004">
        <f t="shared" si="522"/>
        <v>0</v>
      </c>
      <c r="CK1004">
        <f t="shared" si="523"/>
        <v>0</v>
      </c>
      <c r="CL1004">
        <f t="shared" si="524"/>
        <v>0</v>
      </c>
      <c r="CM1004">
        <f t="shared" si="525"/>
        <v>0</v>
      </c>
      <c r="CO1004" s="95">
        <v>9</v>
      </c>
      <c r="CP1004" s="95">
        <v>9</v>
      </c>
      <c r="CQ1004">
        <f t="shared" si="526"/>
        <v>0</v>
      </c>
    </row>
    <row r="1005" spans="1:95" x14ac:dyDescent="0.25">
      <c r="A1005" s="105">
        <v>6518013</v>
      </c>
      <c r="B1005" t="s">
        <v>4642</v>
      </c>
      <c r="C1005" t="s">
        <v>4470</v>
      </c>
      <c r="D1005" t="s">
        <v>53</v>
      </c>
      <c r="E1005" t="s">
        <v>309</v>
      </c>
      <c r="F1005" t="s">
        <v>60</v>
      </c>
      <c r="G1005" t="s">
        <v>60</v>
      </c>
      <c r="J1005">
        <f t="shared" ref="J1005:J1006" si="552">J1004</f>
        <v>38.14</v>
      </c>
      <c r="M1005" s="98">
        <v>8.26</v>
      </c>
      <c r="O1005">
        <f t="shared" ref="O1005:P1006" si="553">O1004</f>
        <v>38.14</v>
      </c>
      <c r="P1005">
        <f t="shared" si="553"/>
        <v>3.1783333333333301</v>
      </c>
      <c r="Q1005" s="99">
        <v>8.26</v>
      </c>
      <c r="U1005" t="s">
        <v>69</v>
      </c>
      <c r="V1005" t="s">
        <v>69</v>
      </c>
      <c r="W1005" s="73" t="s">
        <v>4472</v>
      </c>
      <c r="X1005" s="74" t="s">
        <v>1813</v>
      </c>
      <c r="Z1005" s="76" t="s">
        <v>1813</v>
      </c>
      <c r="AC1005" s="8" t="s">
        <v>69</v>
      </c>
      <c r="AD1005" s="8" t="s">
        <v>69</v>
      </c>
      <c r="AE1005" s="8" t="s">
        <v>69</v>
      </c>
      <c r="AF1005" s="8" t="s">
        <v>69</v>
      </c>
      <c r="AH1005" s="23" t="e">
        <f t="shared" si="529"/>
        <v>#VALUE!</v>
      </c>
      <c r="AI1005" s="23" t="str">
        <f t="shared" si="530"/>
        <v>2/7.00</v>
      </c>
      <c r="AJ1005" s="23" t="str">
        <f t="shared" si="530"/>
        <v/>
      </c>
      <c r="AK1005" s="23" t="str">
        <f t="shared" si="530"/>
        <v>2/7.00</v>
      </c>
      <c r="BG1005" t="s">
        <v>4643</v>
      </c>
      <c r="BH1005" t="s">
        <v>4644</v>
      </c>
      <c r="BJ1005" t="s">
        <v>4475</v>
      </c>
      <c r="BM1005" t="s">
        <v>4645</v>
      </c>
      <c r="BN1005" t="s">
        <v>1488</v>
      </c>
      <c r="BO1005" t="s">
        <v>237</v>
      </c>
      <c r="BQ1005" t="e">
        <v>#N/A</v>
      </c>
      <c r="BR1005" t="e">
        <v>#N/A</v>
      </c>
      <c r="BS1005">
        <v>23</v>
      </c>
      <c r="BT1005" s="88">
        <v>2993.9</v>
      </c>
      <c r="BX1005">
        <v>5.19</v>
      </c>
      <c r="BY1005">
        <v>5.19</v>
      </c>
      <c r="BZ1005">
        <f t="shared" si="521"/>
        <v>0</v>
      </c>
      <c r="CC1005" t="e">
        <f>VLOOKUP(A1005,'[1]RPT 1280 - Edmonton'!$1:$1048576,4,0)</f>
        <v>#N/A</v>
      </c>
      <c r="CE1005" t="s">
        <v>6402</v>
      </c>
      <c r="CF1005">
        <v>38.14</v>
      </c>
      <c r="CG1005">
        <v>0</v>
      </c>
      <c r="CH1005">
        <v>0</v>
      </c>
      <c r="CI1005">
        <v>8.26</v>
      </c>
      <c r="CJ1005">
        <f t="shared" si="522"/>
        <v>0</v>
      </c>
      <c r="CK1005">
        <f t="shared" si="523"/>
        <v>0</v>
      </c>
      <c r="CL1005">
        <f t="shared" si="524"/>
        <v>0</v>
      </c>
      <c r="CM1005">
        <f t="shared" si="525"/>
        <v>0</v>
      </c>
    </row>
    <row r="1006" spans="1:95" x14ac:dyDescent="0.25">
      <c r="A1006" s="105">
        <v>6498323</v>
      </c>
      <c r="B1006" t="s">
        <v>4646</v>
      </c>
      <c r="C1006" t="s">
        <v>4500</v>
      </c>
      <c r="D1006" t="s">
        <v>53</v>
      </c>
      <c r="E1006" t="s">
        <v>309</v>
      </c>
      <c r="F1006" t="s">
        <v>60</v>
      </c>
      <c r="G1006" t="s">
        <v>60</v>
      </c>
      <c r="J1006">
        <f t="shared" si="552"/>
        <v>38.14</v>
      </c>
      <c r="M1006" s="98">
        <v>8.26</v>
      </c>
      <c r="O1006">
        <f t="shared" si="553"/>
        <v>38.14</v>
      </c>
      <c r="P1006">
        <f t="shared" si="553"/>
        <v>3.1783333333333301</v>
      </c>
      <c r="Q1006" s="99">
        <v>8.26</v>
      </c>
      <c r="U1006" t="s">
        <v>69</v>
      </c>
      <c r="V1006" t="s">
        <v>69</v>
      </c>
      <c r="W1006" s="73" t="s">
        <v>4472</v>
      </c>
      <c r="X1006" s="74" t="s">
        <v>1813</v>
      </c>
      <c r="Z1006" s="76" t="s">
        <v>1813</v>
      </c>
      <c r="AC1006" s="8" t="s">
        <v>69</v>
      </c>
      <c r="AD1006" s="8" t="s">
        <v>69</v>
      </c>
      <c r="AE1006" s="8" t="s">
        <v>69</v>
      </c>
      <c r="AF1006" s="8" t="s">
        <v>69</v>
      </c>
      <c r="AH1006" s="23" t="e">
        <f t="shared" si="529"/>
        <v>#VALUE!</v>
      </c>
      <c r="AI1006" s="23" t="str">
        <f t="shared" si="530"/>
        <v>2/7.00</v>
      </c>
      <c r="AJ1006" s="23" t="str">
        <f t="shared" si="530"/>
        <v/>
      </c>
      <c r="AK1006" s="23" t="str">
        <f t="shared" si="530"/>
        <v>2/7.00</v>
      </c>
      <c r="BG1006" t="s">
        <v>4647</v>
      </c>
      <c r="BH1006" t="s">
        <v>4648</v>
      </c>
      <c r="BJ1006" t="s">
        <v>4475</v>
      </c>
      <c r="BM1006" t="s">
        <v>4649</v>
      </c>
      <c r="BN1006" t="s">
        <v>4605</v>
      </c>
      <c r="BO1006" t="s">
        <v>237</v>
      </c>
      <c r="BQ1006" t="e">
        <v>#N/A</v>
      </c>
      <c r="BR1006" t="e">
        <v>#N/A</v>
      </c>
      <c r="BS1006">
        <v>49</v>
      </c>
      <c r="BT1006" s="88">
        <v>565.58000000000004</v>
      </c>
      <c r="BX1006">
        <v>5.19</v>
      </c>
      <c r="BY1006">
        <v>5.19</v>
      </c>
      <c r="BZ1006">
        <f t="shared" si="521"/>
        <v>0</v>
      </c>
      <c r="CC1006" t="e">
        <f>VLOOKUP(A1006,'[1]RPT 1280 - Edmonton'!$1:$1048576,4,0)</f>
        <v>#N/A</v>
      </c>
      <c r="CE1006" t="s">
        <v>6402</v>
      </c>
      <c r="CF1006">
        <v>38.14</v>
      </c>
      <c r="CG1006">
        <v>0</v>
      </c>
      <c r="CH1006">
        <v>0</v>
      </c>
      <c r="CI1006">
        <v>8.26</v>
      </c>
      <c r="CJ1006">
        <f t="shared" si="522"/>
        <v>0</v>
      </c>
      <c r="CK1006">
        <f t="shared" si="523"/>
        <v>0</v>
      </c>
      <c r="CL1006">
        <f t="shared" si="524"/>
        <v>0</v>
      </c>
      <c r="CM1006">
        <f t="shared" si="525"/>
        <v>0</v>
      </c>
    </row>
    <row r="1007" spans="1:95" x14ac:dyDescent="0.25">
      <c r="A1007" s="105">
        <v>6515613</v>
      </c>
      <c r="B1007" t="s">
        <v>4650</v>
      </c>
      <c r="C1007" t="s">
        <v>4651</v>
      </c>
      <c r="D1007" t="s">
        <v>53</v>
      </c>
      <c r="E1007" t="s">
        <v>309</v>
      </c>
      <c r="F1007" t="s">
        <v>60</v>
      </c>
      <c r="G1007" t="s">
        <v>60</v>
      </c>
      <c r="I1007" t="s">
        <v>186</v>
      </c>
      <c r="J1007">
        <v>27.2</v>
      </c>
      <c r="M1007" s="98">
        <v>7.28</v>
      </c>
      <c r="O1007">
        <v>27.2</v>
      </c>
      <c r="P1007">
        <v>3.4</v>
      </c>
      <c r="Q1007" s="99">
        <v>7.28</v>
      </c>
      <c r="T1007" t="s">
        <v>4471</v>
      </c>
      <c r="U1007" t="s">
        <v>1591</v>
      </c>
      <c r="V1007" t="s">
        <v>1150</v>
      </c>
      <c r="W1007" s="73" t="s">
        <v>4472</v>
      </c>
      <c r="X1007" s="74" t="s">
        <v>1813</v>
      </c>
      <c r="Z1007" s="76" t="s">
        <v>1813</v>
      </c>
      <c r="AA1007" s="27">
        <v>0.101666666666667</v>
      </c>
      <c r="AC1007" s="8" t="s">
        <v>985</v>
      </c>
      <c r="AD1007" s="8">
        <v>4.1900000000000004</v>
      </c>
      <c r="AE1007" s="8" t="s">
        <v>595</v>
      </c>
      <c r="AF1007" s="8" t="s">
        <v>882</v>
      </c>
      <c r="AH1007" s="23">
        <f t="shared" si="529"/>
        <v>3</v>
      </c>
      <c r="AI1007" s="23" t="str">
        <f t="shared" si="530"/>
        <v>2/7.00</v>
      </c>
      <c r="AJ1007" s="23" t="str">
        <f t="shared" si="530"/>
        <v/>
      </c>
      <c r="AK1007" s="23" t="str">
        <f t="shared" si="530"/>
        <v>2/7.00</v>
      </c>
      <c r="AM1007" s="40">
        <v>27.2</v>
      </c>
      <c r="AN1007" s="40">
        <v>3.3</v>
      </c>
      <c r="AO1007">
        <v>8</v>
      </c>
      <c r="AP1007" s="40">
        <f t="shared" ref="AP1007:AP1016" si="554">(AM1007 * 1.05) - L1007 - Q1007 - K1007</f>
        <v>21.279999999999998</v>
      </c>
      <c r="AQ1007" t="s">
        <v>60</v>
      </c>
      <c r="AR1007" s="40">
        <f t="shared" ref="AR1007:AR1016" si="555">(((AH1007)-((AP1007/AO1007) + ((AN1007 * 0.03)/AO1007)))/AH1007)*100</f>
        <v>10.920833333333341</v>
      </c>
      <c r="AS1007" s="40" t="e">
        <f t="shared" ref="AS1007:AS1016" si="556">(((AI1007)-((AP1007/AO1007) + ((AN1007 * 0.3)/AO1007)))/AI1007)*100</f>
        <v>#VALUE!</v>
      </c>
      <c r="AT1007" s="40" t="e">
        <f t="shared" ref="AT1007:AT1016" si="557">(((AJ1007)-((AP1007/AO1007) + ((AN1007 * 0.03)/AO1007)))/AJ1007)*100</f>
        <v>#VALUE!</v>
      </c>
      <c r="AU1007" s="40" t="e">
        <f t="shared" ref="AU1007:AU1016" si="558">(((AK1007)-((AP1007/AO1007) + ((AN1007 * 0.07)/AO1007)))/AK1007)*100</f>
        <v>#VALUE!</v>
      </c>
      <c r="BB1007" s="77">
        <f t="shared" ref="BB1007:BB1016" si="559">(((AH1007)-(((AP1007/AO1007) + ((AN1007 * 0.03)/AO1007))-AW1007))/AH1007)*100</f>
        <v>10.920833333333341</v>
      </c>
      <c r="BC1007" s="78" t="e">
        <f t="shared" ref="BC1007:BC1016" si="560">(((AI1007)-(((AP1007/AO1007) + ((AN1007 * 0.3)/AO1007))-AX1007))/AI1007)*100</f>
        <v>#VALUE!</v>
      </c>
      <c r="BD1007" s="79" t="e">
        <f t="shared" ref="BD1007:BD1016" si="561">(((AJ1007)-(((AP1007/AO1007) + ((AN1007 * 0.03)/AO1007))-AY1007))/AJ1007)*100</f>
        <v>#VALUE!</v>
      </c>
      <c r="BE1007" s="80" t="e">
        <f t="shared" ref="BE1007:BE1016" si="562">(((AK1007)-(((AP1007/AO1007) + ((AN1007 * 0.15)/AO1007))-AZ1007))/AK1007)*100</f>
        <v>#VALUE!</v>
      </c>
      <c r="BG1007" t="s">
        <v>4652</v>
      </c>
      <c r="BH1007" t="s">
        <v>4653</v>
      </c>
      <c r="BJ1007" t="s">
        <v>4475</v>
      </c>
      <c r="BM1007" t="s">
        <v>4654</v>
      </c>
      <c r="BN1007" t="s">
        <v>366</v>
      </c>
      <c r="BO1007" t="s">
        <v>237</v>
      </c>
      <c r="BQ1007" t="e">
        <v>#N/A</v>
      </c>
      <c r="BR1007" t="e">
        <v>#N/A</v>
      </c>
      <c r="BS1007">
        <v>54</v>
      </c>
      <c r="BT1007" s="88">
        <v>35.729999999999997</v>
      </c>
      <c r="BX1007">
        <v>5.49</v>
      </c>
      <c r="BY1007">
        <v>5.49</v>
      </c>
      <c r="BZ1007">
        <f t="shared" si="521"/>
        <v>0</v>
      </c>
      <c r="CC1007" t="e">
        <f>VLOOKUP(A1007,'[1]RPT 1280 - Edmonton'!$1:$1048576,4,0)</f>
        <v>#N/A</v>
      </c>
      <c r="CE1007" t="s">
        <v>6402</v>
      </c>
      <c r="CF1007">
        <v>27.2</v>
      </c>
      <c r="CG1007">
        <v>0</v>
      </c>
      <c r="CH1007">
        <v>0</v>
      </c>
      <c r="CI1007">
        <v>7.28</v>
      </c>
      <c r="CJ1007">
        <f t="shared" si="522"/>
        <v>0</v>
      </c>
      <c r="CK1007">
        <f t="shared" si="523"/>
        <v>0</v>
      </c>
      <c r="CL1007">
        <f t="shared" si="524"/>
        <v>0</v>
      </c>
      <c r="CM1007">
        <f t="shared" si="525"/>
        <v>0</v>
      </c>
      <c r="CO1007" s="95">
        <v>9</v>
      </c>
      <c r="CP1007" s="95">
        <v>9</v>
      </c>
      <c r="CQ1007">
        <f t="shared" si="526"/>
        <v>0</v>
      </c>
    </row>
    <row r="1008" spans="1:95" x14ac:dyDescent="0.25">
      <c r="A1008" s="105">
        <v>6536361</v>
      </c>
      <c r="B1008" t="s">
        <v>4655</v>
      </c>
      <c r="C1008" t="s">
        <v>4593</v>
      </c>
      <c r="D1008" t="s">
        <v>53</v>
      </c>
      <c r="E1008" t="s">
        <v>309</v>
      </c>
      <c r="F1008" t="s">
        <v>60</v>
      </c>
      <c r="G1008" t="s">
        <v>60</v>
      </c>
      <c r="I1008" t="s">
        <v>186</v>
      </c>
      <c r="J1008">
        <v>44.5</v>
      </c>
      <c r="M1008" s="98">
        <v>14.64</v>
      </c>
      <c r="O1008">
        <v>44.5</v>
      </c>
      <c r="P1008">
        <v>3.7083333333333299</v>
      </c>
      <c r="Q1008" s="99">
        <v>14.64</v>
      </c>
      <c r="T1008" t="s">
        <v>4471</v>
      </c>
      <c r="U1008" t="s">
        <v>1591</v>
      </c>
      <c r="V1008" t="s">
        <v>1150</v>
      </c>
      <c r="W1008" s="73" t="s">
        <v>4472</v>
      </c>
      <c r="X1008" s="74" t="s">
        <v>1813</v>
      </c>
      <c r="Z1008" s="76" t="s">
        <v>1813</v>
      </c>
      <c r="AA1008" s="27">
        <v>0.10125833333333301</v>
      </c>
      <c r="AC1008" s="8" t="s">
        <v>985</v>
      </c>
      <c r="AD1008" s="8">
        <v>4.1900000000000004</v>
      </c>
      <c r="AE1008" s="8" t="s">
        <v>595</v>
      </c>
      <c r="AF1008" s="8" t="s">
        <v>882</v>
      </c>
      <c r="AH1008" s="23">
        <f t="shared" si="529"/>
        <v>3</v>
      </c>
      <c r="AI1008" s="23" t="str">
        <f t="shared" si="530"/>
        <v>2/7.00</v>
      </c>
      <c r="AJ1008" s="23" t="str">
        <f t="shared" si="530"/>
        <v/>
      </c>
      <c r="AK1008" s="23" t="str">
        <f t="shared" si="530"/>
        <v>2/7.00</v>
      </c>
      <c r="AM1008" s="40">
        <v>44.5</v>
      </c>
      <c r="AN1008" s="40">
        <v>6.42</v>
      </c>
      <c r="AO1008">
        <v>12</v>
      </c>
      <c r="AP1008" s="40">
        <f t="shared" si="554"/>
        <v>32.085000000000001</v>
      </c>
      <c r="AQ1008" t="s">
        <v>60</v>
      </c>
      <c r="AR1008" s="40">
        <f t="shared" si="555"/>
        <v>10.34</v>
      </c>
      <c r="AS1008" s="40" t="e">
        <f t="shared" si="556"/>
        <v>#VALUE!</v>
      </c>
      <c r="AT1008" s="40" t="e">
        <f t="shared" si="557"/>
        <v>#VALUE!</v>
      </c>
      <c r="AU1008" s="40" t="e">
        <f t="shared" si="558"/>
        <v>#VALUE!</v>
      </c>
      <c r="BB1008" s="77">
        <f t="shared" si="559"/>
        <v>10.34</v>
      </c>
      <c r="BC1008" s="78" t="e">
        <f t="shared" si="560"/>
        <v>#VALUE!</v>
      </c>
      <c r="BD1008" s="79" t="e">
        <f t="shared" si="561"/>
        <v>#VALUE!</v>
      </c>
      <c r="BE1008" s="80" t="e">
        <f t="shared" si="562"/>
        <v>#VALUE!</v>
      </c>
      <c r="BG1008" t="s">
        <v>4656</v>
      </c>
      <c r="BH1008" t="s">
        <v>4657</v>
      </c>
      <c r="BJ1008" t="s">
        <v>4475</v>
      </c>
      <c r="BM1008" t="s">
        <v>4604</v>
      </c>
      <c r="BN1008" t="s">
        <v>366</v>
      </c>
      <c r="BO1008" t="s">
        <v>237</v>
      </c>
      <c r="BQ1008" t="e">
        <v>#N/A</v>
      </c>
      <c r="BR1008" t="e">
        <v>#N/A</v>
      </c>
      <c r="BX1008">
        <v>5.49</v>
      </c>
      <c r="BY1008">
        <v>5.49</v>
      </c>
      <c r="BZ1008">
        <f t="shared" si="521"/>
        <v>0</v>
      </c>
      <c r="CC1008" t="e">
        <f>VLOOKUP(A1008,'[1]RPT 1280 - Edmonton'!$1:$1048576,4,0)</f>
        <v>#N/A</v>
      </c>
      <c r="CE1008" t="s">
        <v>6402</v>
      </c>
      <c r="CF1008">
        <v>44.5</v>
      </c>
      <c r="CG1008">
        <v>0</v>
      </c>
      <c r="CH1008">
        <v>0</v>
      </c>
      <c r="CI1008">
        <v>14.64</v>
      </c>
      <c r="CJ1008">
        <f t="shared" si="522"/>
        <v>0</v>
      </c>
      <c r="CK1008">
        <f t="shared" si="523"/>
        <v>0</v>
      </c>
      <c r="CL1008">
        <f t="shared" si="524"/>
        <v>0</v>
      </c>
      <c r="CM1008">
        <f t="shared" si="525"/>
        <v>0</v>
      </c>
      <c r="CO1008" s="95">
        <v>9</v>
      </c>
      <c r="CP1008" s="95">
        <v>9</v>
      </c>
      <c r="CQ1008">
        <f t="shared" si="526"/>
        <v>0</v>
      </c>
    </row>
    <row r="1009" spans="1:95" x14ac:dyDescent="0.25">
      <c r="A1009" s="105">
        <v>6536346</v>
      </c>
      <c r="B1009" t="s">
        <v>4658</v>
      </c>
      <c r="C1009" t="s">
        <v>4593</v>
      </c>
      <c r="D1009" t="s">
        <v>53</v>
      </c>
      <c r="E1009" t="s">
        <v>309</v>
      </c>
      <c r="F1009" t="s">
        <v>60</v>
      </c>
      <c r="G1009" t="s">
        <v>60</v>
      </c>
      <c r="I1009" t="s">
        <v>199</v>
      </c>
      <c r="J1009">
        <v>44.5</v>
      </c>
      <c r="M1009" s="98">
        <v>14.64</v>
      </c>
      <c r="O1009">
        <v>44.5</v>
      </c>
      <c r="P1009">
        <v>3.7083333333333299</v>
      </c>
      <c r="Q1009" s="99">
        <v>14.64</v>
      </c>
      <c r="T1009" t="s">
        <v>4471</v>
      </c>
      <c r="U1009" t="s">
        <v>1591</v>
      </c>
      <c r="V1009" t="s">
        <v>1150</v>
      </c>
      <c r="W1009" s="73" t="s">
        <v>4472</v>
      </c>
      <c r="X1009" s="74" t="s">
        <v>1813</v>
      </c>
      <c r="Z1009" s="76" t="s">
        <v>1813</v>
      </c>
      <c r="AA1009" s="27">
        <v>0.10125833333333301</v>
      </c>
      <c r="AC1009" s="8" t="s">
        <v>985</v>
      </c>
      <c r="AD1009" s="8">
        <v>4.1900000000000004</v>
      </c>
      <c r="AE1009" s="8" t="s">
        <v>595</v>
      </c>
      <c r="AF1009" s="8" t="s">
        <v>882</v>
      </c>
      <c r="AH1009" s="23">
        <f t="shared" si="529"/>
        <v>3</v>
      </c>
      <c r="AI1009" s="23" t="str">
        <f t="shared" si="530"/>
        <v>2/7.00</v>
      </c>
      <c r="AJ1009" s="23" t="str">
        <f t="shared" si="530"/>
        <v/>
      </c>
      <c r="AK1009" s="23" t="str">
        <f t="shared" si="530"/>
        <v>2/7.00</v>
      </c>
      <c r="AM1009" s="40">
        <v>44.5</v>
      </c>
      <c r="AN1009" s="40">
        <v>6.82</v>
      </c>
      <c r="AO1009">
        <v>12</v>
      </c>
      <c r="AP1009" s="40">
        <f t="shared" si="554"/>
        <v>32.085000000000001</v>
      </c>
      <c r="AQ1009" t="s">
        <v>60</v>
      </c>
      <c r="AR1009" s="40">
        <f t="shared" si="555"/>
        <v>10.30666666666667</v>
      </c>
      <c r="AS1009" s="40" t="e">
        <f t="shared" si="556"/>
        <v>#VALUE!</v>
      </c>
      <c r="AT1009" s="40" t="e">
        <f t="shared" si="557"/>
        <v>#VALUE!</v>
      </c>
      <c r="AU1009" s="40" t="e">
        <f t="shared" si="558"/>
        <v>#VALUE!</v>
      </c>
      <c r="BB1009" s="77">
        <f t="shared" si="559"/>
        <v>10.30666666666667</v>
      </c>
      <c r="BC1009" s="78" t="e">
        <f t="shared" si="560"/>
        <v>#VALUE!</v>
      </c>
      <c r="BD1009" s="79" t="e">
        <f t="shared" si="561"/>
        <v>#VALUE!</v>
      </c>
      <c r="BE1009" s="80" t="e">
        <f t="shared" si="562"/>
        <v>#VALUE!</v>
      </c>
      <c r="BG1009" t="s">
        <v>4659</v>
      </c>
      <c r="BH1009" t="s">
        <v>4660</v>
      </c>
      <c r="BJ1009" t="s">
        <v>4475</v>
      </c>
      <c r="BM1009" t="s">
        <v>4661</v>
      </c>
      <c r="BN1009" t="s">
        <v>4477</v>
      </c>
      <c r="BO1009" t="s">
        <v>237</v>
      </c>
      <c r="BQ1009" t="e">
        <v>#N/A</v>
      </c>
      <c r="BR1009" t="e">
        <v>#N/A</v>
      </c>
      <c r="BX1009">
        <v>5.49</v>
      </c>
      <c r="BY1009">
        <v>5.49</v>
      </c>
      <c r="BZ1009">
        <f t="shared" si="521"/>
        <v>0</v>
      </c>
      <c r="CC1009" t="e">
        <f>VLOOKUP(A1009,'[1]RPT 1280 - Edmonton'!$1:$1048576,4,0)</f>
        <v>#N/A</v>
      </c>
      <c r="CE1009" t="s">
        <v>6402</v>
      </c>
      <c r="CF1009">
        <v>44.5</v>
      </c>
      <c r="CG1009">
        <v>0</v>
      </c>
      <c r="CH1009">
        <v>0</v>
      </c>
      <c r="CI1009">
        <v>14.64</v>
      </c>
      <c r="CJ1009">
        <f t="shared" si="522"/>
        <v>0</v>
      </c>
      <c r="CK1009">
        <f t="shared" si="523"/>
        <v>0</v>
      </c>
      <c r="CL1009">
        <f t="shared" si="524"/>
        <v>0</v>
      </c>
      <c r="CM1009">
        <f t="shared" si="525"/>
        <v>0</v>
      </c>
      <c r="CO1009" s="95">
        <v>9</v>
      </c>
      <c r="CP1009" s="95">
        <v>9</v>
      </c>
      <c r="CQ1009">
        <f t="shared" si="526"/>
        <v>0</v>
      </c>
    </row>
    <row r="1010" spans="1:95" x14ac:dyDescent="0.25">
      <c r="A1010" s="105">
        <v>6536353</v>
      </c>
      <c r="B1010" t="s">
        <v>4662</v>
      </c>
      <c r="C1010" t="s">
        <v>4593</v>
      </c>
      <c r="D1010" t="s">
        <v>53</v>
      </c>
      <c r="E1010" t="s">
        <v>309</v>
      </c>
      <c r="F1010" t="s">
        <v>60</v>
      </c>
      <c r="G1010" t="s">
        <v>60</v>
      </c>
      <c r="I1010" t="s">
        <v>205</v>
      </c>
      <c r="J1010">
        <v>44.5</v>
      </c>
      <c r="M1010" s="98">
        <v>14.64</v>
      </c>
      <c r="O1010">
        <v>44.5</v>
      </c>
      <c r="P1010">
        <v>3.7083333333333299</v>
      </c>
      <c r="Q1010" s="99">
        <v>14.64</v>
      </c>
      <c r="T1010" t="s">
        <v>4471</v>
      </c>
      <c r="U1010" t="s">
        <v>1591</v>
      </c>
      <c r="V1010" t="s">
        <v>1150</v>
      </c>
      <c r="W1010" s="73" t="s">
        <v>4472</v>
      </c>
      <c r="X1010" s="74" t="s">
        <v>1813</v>
      </c>
      <c r="Z1010" s="76" t="s">
        <v>1813</v>
      </c>
      <c r="AA1010" s="27">
        <v>-0.293519444444444</v>
      </c>
      <c r="AC1010" s="8" t="s">
        <v>985</v>
      </c>
      <c r="AD1010" s="8">
        <v>4.1900000000000004</v>
      </c>
      <c r="AE1010" s="8" t="s">
        <v>595</v>
      </c>
      <c r="AF1010" s="8" t="s">
        <v>882</v>
      </c>
      <c r="AH1010" s="23">
        <f t="shared" si="529"/>
        <v>3</v>
      </c>
      <c r="AI1010" s="23" t="str">
        <f t="shared" si="530"/>
        <v>2/7.00</v>
      </c>
      <c r="AJ1010" s="23" t="str">
        <f t="shared" si="530"/>
        <v/>
      </c>
      <c r="AK1010" s="23" t="str">
        <f t="shared" si="530"/>
        <v>2/7.00</v>
      </c>
      <c r="AM1010" s="40">
        <v>44.5</v>
      </c>
      <c r="AN1010" s="40">
        <v>6.82</v>
      </c>
      <c r="AO1010">
        <v>12</v>
      </c>
      <c r="AP1010" s="40">
        <f t="shared" si="554"/>
        <v>32.085000000000001</v>
      </c>
      <c r="AQ1010" t="s">
        <v>60</v>
      </c>
      <c r="AR1010" s="40">
        <f t="shared" si="555"/>
        <v>10.30666666666667</v>
      </c>
      <c r="AS1010" s="40" t="e">
        <f t="shared" si="556"/>
        <v>#VALUE!</v>
      </c>
      <c r="AT1010" s="40" t="e">
        <f t="shared" si="557"/>
        <v>#VALUE!</v>
      </c>
      <c r="AU1010" s="40" t="e">
        <f t="shared" si="558"/>
        <v>#VALUE!</v>
      </c>
      <c r="AW1010" s="40"/>
      <c r="AX1010" s="40"/>
      <c r="AZ1010" s="40"/>
      <c r="BB1010" s="77">
        <f t="shared" si="559"/>
        <v>10.30666666666667</v>
      </c>
      <c r="BC1010" s="78" t="e">
        <f t="shared" si="560"/>
        <v>#VALUE!</v>
      </c>
      <c r="BD1010" s="79" t="e">
        <f t="shared" si="561"/>
        <v>#VALUE!</v>
      </c>
      <c r="BE1010" s="80" t="e">
        <f t="shared" si="562"/>
        <v>#VALUE!</v>
      </c>
      <c r="BG1010" t="s">
        <v>4663</v>
      </c>
      <c r="BH1010" t="s">
        <v>4664</v>
      </c>
      <c r="BM1010" t="s">
        <v>4596</v>
      </c>
      <c r="BN1010" t="s">
        <v>4477</v>
      </c>
      <c r="BO1010" t="s">
        <v>237</v>
      </c>
      <c r="BQ1010" t="e">
        <v>#N/A</v>
      </c>
      <c r="BR1010" t="e">
        <v>#N/A</v>
      </c>
      <c r="BX1010">
        <v>5.49</v>
      </c>
      <c r="BY1010">
        <v>5.49</v>
      </c>
      <c r="BZ1010">
        <f t="shared" si="521"/>
        <v>0</v>
      </c>
      <c r="CC1010" t="e">
        <f>VLOOKUP(A1010,'[1]RPT 1280 - Edmonton'!$1:$1048576,4,0)</f>
        <v>#N/A</v>
      </c>
      <c r="CE1010" t="s">
        <v>6402</v>
      </c>
      <c r="CF1010">
        <v>44.5</v>
      </c>
      <c r="CG1010">
        <v>0</v>
      </c>
      <c r="CH1010">
        <v>0</v>
      </c>
      <c r="CI1010">
        <v>14.64</v>
      </c>
      <c r="CJ1010">
        <f t="shared" si="522"/>
        <v>0</v>
      </c>
      <c r="CK1010">
        <f t="shared" si="523"/>
        <v>0</v>
      </c>
      <c r="CL1010">
        <f t="shared" si="524"/>
        <v>0</v>
      </c>
      <c r="CM1010">
        <f t="shared" si="525"/>
        <v>0</v>
      </c>
      <c r="CO1010" s="95">
        <v>9</v>
      </c>
      <c r="CP1010" s="95">
        <v>9</v>
      </c>
      <c r="CQ1010">
        <f t="shared" si="526"/>
        <v>0</v>
      </c>
    </row>
    <row r="1011" spans="1:95" x14ac:dyDescent="0.25">
      <c r="A1011" s="105">
        <v>6536312</v>
      </c>
      <c r="B1011" t="s">
        <v>4665</v>
      </c>
      <c r="C1011" t="s">
        <v>4593</v>
      </c>
      <c r="D1011" t="s">
        <v>53</v>
      </c>
      <c r="E1011" t="s">
        <v>309</v>
      </c>
      <c r="F1011" t="s">
        <v>60</v>
      </c>
      <c r="G1011" t="s">
        <v>60</v>
      </c>
      <c r="I1011" t="s">
        <v>186</v>
      </c>
      <c r="J1011">
        <v>44.5</v>
      </c>
      <c r="M1011" s="98">
        <v>14.64</v>
      </c>
      <c r="O1011">
        <v>44.5</v>
      </c>
      <c r="P1011">
        <v>3.7083333333333299</v>
      </c>
      <c r="Q1011" s="99">
        <v>14.64</v>
      </c>
      <c r="T1011" t="s">
        <v>4471</v>
      </c>
      <c r="U1011" t="s">
        <v>1591</v>
      </c>
      <c r="V1011" t="s">
        <v>1150</v>
      </c>
      <c r="W1011" s="73" t="s">
        <v>4472</v>
      </c>
      <c r="X1011" s="74" t="s">
        <v>1813</v>
      </c>
      <c r="Z1011" s="76" t="s">
        <v>1813</v>
      </c>
      <c r="AA1011" s="27">
        <v>0.101180555555556</v>
      </c>
      <c r="AC1011" s="8" t="s">
        <v>985</v>
      </c>
      <c r="AD1011" s="8">
        <v>4.1900000000000004</v>
      </c>
      <c r="AE1011" s="8" t="s">
        <v>595</v>
      </c>
      <c r="AF1011" s="8" t="s">
        <v>882</v>
      </c>
      <c r="AH1011" s="23">
        <f t="shared" si="529"/>
        <v>3</v>
      </c>
      <c r="AI1011" s="23" t="str">
        <f t="shared" si="530"/>
        <v>2/7.00</v>
      </c>
      <c r="AJ1011" s="23" t="str">
        <f t="shared" si="530"/>
        <v/>
      </c>
      <c r="AK1011" s="23" t="str">
        <f t="shared" si="530"/>
        <v>2/7.00</v>
      </c>
      <c r="AM1011" s="40">
        <v>44.5</v>
      </c>
      <c r="AN1011" s="40">
        <v>6.82</v>
      </c>
      <c r="AO1011">
        <v>12</v>
      </c>
      <c r="AP1011" s="40">
        <f t="shared" si="554"/>
        <v>32.085000000000001</v>
      </c>
      <c r="AQ1011" t="s">
        <v>60</v>
      </c>
      <c r="AR1011" s="40">
        <f t="shared" si="555"/>
        <v>10.30666666666667</v>
      </c>
      <c r="AS1011" s="40" t="e">
        <f t="shared" si="556"/>
        <v>#VALUE!</v>
      </c>
      <c r="AT1011" s="40" t="e">
        <f t="shared" si="557"/>
        <v>#VALUE!</v>
      </c>
      <c r="AU1011" s="40" t="e">
        <f t="shared" si="558"/>
        <v>#VALUE!</v>
      </c>
      <c r="BB1011" s="77">
        <f t="shared" si="559"/>
        <v>10.30666666666667</v>
      </c>
      <c r="BC1011" s="78" t="e">
        <f t="shared" si="560"/>
        <v>#VALUE!</v>
      </c>
      <c r="BD1011" s="79" t="e">
        <f t="shared" si="561"/>
        <v>#VALUE!</v>
      </c>
      <c r="BE1011" s="80" t="e">
        <f t="shared" si="562"/>
        <v>#VALUE!</v>
      </c>
      <c r="BG1011" t="s">
        <v>4666</v>
      </c>
      <c r="BH1011" t="s">
        <v>4667</v>
      </c>
      <c r="BM1011" t="s">
        <v>4613</v>
      </c>
      <c r="BN1011" t="s">
        <v>4477</v>
      </c>
      <c r="BO1011" t="s">
        <v>237</v>
      </c>
      <c r="BQ1011" t="e">
        <v>#N/A</v>
      </c>
      <c r="BR1011" t="e">
        <v>#N/A</v>
      </c>
      <c r="BX1011">
        <v>5.49</v>
      </c>
      <c r="BY1011">
        <v>5.49</v>
      </c>
      <c r="BZ1011">
        <f t="shared" si="521"/>
        <v>0</v>
      </c>
      <c r="CC1011" t="e">
        <f>VLOOKUP(A1011,'[1]RPT 1280 - Edmonton'!$1:$1048576,4,0)</f>
        <v>#N/A</v>
      </c>
      <c r="CE1011" t="s">
        <v>6402</v>
      </c>
      <c r="CF1011">
        <v>44.5</v>
      </c>
      <c r="CG1011">
        <v>0</v>
      </c>
      <c r="CH1011">
        <v>0</v>
      </c>
      <c r="CI1011">
        <v>14.64</v>
      </c>
      <c r="CJ1011">
        <f t="shared" si="522"/>
        <v>0</v>
      </c>
      <c r="CK1011">
        <f t="shared" si="523"/>
        <v>0</v>
      </c>
      <c r="CL1011">
        <f t="shared" si="524"/>
        <v>0</v>
      </c>
      <c r="CM1011">
        <f t="shared" si="525"/>
        <v>0</v>
      </c>
      <c r="CO1011" s="95">
        <v>9</v>
      </c>
      <c r="CP1011" s="95">
        <v>9</v>
      </c>
      <c r="CQ1011">
        <f t="shared" si="526"/>
        <v>0</v>
      </c>
    </row>
    <row r="1012" spans="1:95" x14ac:dyDescent="0.25">
      <c r="A1012" s="105">
        <v>6536379</v>
      </c>
      <c r="B1012" t="s">
        <v>4668</v>
      </c>
      <c r="C1012" t="s">
        <v>4593</v>
      </c>
      <c r="D1012" t="s">
        <v>53</v>
      </c>
      <c r="E1012" t="s">
        <v>309</v>
      </c>
      <c r="F1012" t="s">
        <v>60</v>
      </c>
      <c r="G1012" t="s">
        <v>60</v>
      </c>
      <c r="I1012" t="s">
        <v>199</v>
      </c>
      <c r="J1012">
        <v>44.5</v>
      </c>
      <c r="M1012" s="98">
        <v>14.64</v>
      </c>
      <c r="O1012">
        <v>44.5</v>
      </c>
      <c r="P1012">
        <v>3.7083333333333299</v>
      </c>
      <c r="Q1012" s="99">
        <v>14.64</v>
      </c>
      <c r="T1012" t="s">
        <v>4471</v>
      </c>
      <c r="U1012" t="s">
        <v>1591</v>
      </c>
      <c r="V1012" t="s">
        <v>1150</v>
      </c>
      <c r="W1012" s="73" t="s">
        <v>4472</v>
      </c>
      <c r="X1012" s="74" t="s">
        <v>1813</v>
      </c>
      <c r="Z1012" s="76" t="s">
        <v>1813</v>
      </c>
      <c r="AA1012" s="27">
        <v>0.101180555555556</v>
      </c>
      <c r="AC1012" s="8" t="s">
        <v>985</v>
      </c>
      <c r="AD1012" s="8">
        <v>4.1900000000000004</v>
      </c>
      <c r="AE1012" s="8" t="s">
        <v>595</v>
      </c>
      <c r="AF1012" s="8" t="s">
        <v>882</v>
      </c>
      <c r="AH1012" s="23">
        <f t="shared" si="529"/>
        <v>3</v>
      </c>
      <c r="AI1012" s="23" t="str">
        <f t="shared" si="530"/>
        <v>2/7.00</v>
      </c>
      <c r="AJ1012" s="23" t="str">
        <f t="shared" si="530"/>
        <v/>
      </c>
      <c r="AK1012" s="23" t="str">
        <f t="shared" si="530"/>
        <v>2/7.00</v>
      </c>
      <c r="AM1012" s="40">
        <v>44.5</v>
      </c>
      <c r="AN1012" s="40">
        <v>6.83</v>
      </c>
      <c r="AO1012">
        <v>12</v>
      </c>
      <c r="AP1012" s="40">
        <f t="shared" si="554"/>
        <v>32.085000000000001</v>
      </c>
      <c r="AQ1012" t="s">
        <v>60</v>
      </c>
      <c r="AR1012" s="40">
        <f t="shared" si="555"/>
        <v>10.305833333333325</v>
      </c>
      <c r="AS1012" s="40" t="e">
        <f t="shared" si="556"/>
        <v>#VALUE!</v>
      </c>
      <c r="AT1012" s="40" t="e">
        <f t="shared" si="557"/>
        <v>#VALUE!</v>
      </c>
      <c r="AU1012" s="40" t="e">
        <f t="shared" si="558"/>
        <v>#VALUE!</v>
      </c>
      <c r="BB1012" s="77">
        <f t="shared" si="559"/>
        <v>10.305833333333325</v>
      </c>
      <c r="BC1012" s="78" t="e">
        <f t="shared" si="560"/>
        <v>#VALUE!</v>
      </c>
      <c r="BD1012" s="79" t="e">
        <f t="shared" si="561"/>
        <v>#VALUE!</v>
      </c>
      <c r="BE1012" s="80" t="e">
        <f t="shared" si="562"/>
        <v>#VALUE!</v>
      </c>
      <c r="BG1012" t="s">
        <v>4669</v>
      </c>
      <c r="BH1012" t="s">
        <v>4670</v>
      </c>
      <c r="BM1012" t="s">
        <v>4671</v>
      </c>
      <c r="BN1012" t="s">
        <v>4477</v>
      </c>
      <c r="BO1012" t="s">
        <v>237</v>
      </c>
      <c r="BQ1012" t="e">
        <v>#N/A</v>
      </c>
      <c r="BR1012" t="e">
        <v>#N/A</v>
      </c>
      <c r="BX1012">
        <v>5.49</v>
      </c>
      <c r="BY1012">
        <v>5.49</v>
      </c>
      <c r="BZ1012">
        <f t="shared" si="521"/>
        <v>0</v>
      </c>
      <c r="CC1012" t="e">
        <f>VLOOKUP(A1012,'[1]RPT 1280 - Edmonton'!$1:$1048576,4,0)</f>
        <v>#N/A</v>
      </c>
      <c r="CE1012" t="s">
        <v>6402</v>
      </c>
      <c r="CF1012">
        <v>44.5</v>
      </c>
      <c r="CG1012">
        <v>0</v>
      </c>
      <c r="CH1012">
        <v>0</v>
      </c>
      <c r="CI1012">
        <v>14.64</v>
      </c>
      <c r="CJ1012">
        <f t="shared" si="522"/>
        <v>0</v>
      </c>
      <c r="CK1012">
        <f t="shared" si="523"/>
        <v>0</v>
      </c>
      <c r="CL1012">
        <f t="shared" si="524"/>
        <v>0</v>
      </c>
      <c r="CM1012">
        <f t="shared" si="525"/>
        <v>0</v>
      </c>
      <c r="CO1012" s="95">
        <v>9</v>
      </c>
      <c r="CP1012" s="95">
        <v>9</v>
      </c>
      <c r="CQ1012">
        <f t="shared" si="526"/>
        <v>0</v>
      </c>
    </row>
    <row r="1013" spans="1:95" x14ac:dyDescent="0.25">
      <c r="A1013" s="105">
        <v>6539662</v>
      </c>
      <c r="B1013" t="s">
        <v>4672</v>
      </c>
      <c r="C1013" t="s">
        <v>4593</v>
      </c>
      <c r="D1013" t="s">
        <v>53</v>
      </c>
      <c r="E1013" t="s">
        <v>309</v>
      </c>
      <c r="F1013" t="s">
        <v>60</v>
      </c>
      <c r="G1013" t="s">
        <v>60</v>
      </c>
      <c r="I1013" t="s">
        <v>263</v>
      </c>
      <c r="J1013">
        <v>44.5</v>
      </c>
      <c r="M1013" s="98">
        <v>14.64</v>
      </c>
      <c r="O1013">
        <v>44.5</v>
      </c>
      <c r="P1013">
        <v>3.7083333333333299</v>
      </c>
      <c r="Q1013" s="99">
        <v>14.64</v>
      </c>
      <c r="T1013" t="s">
        <v>4471</v>
      </c>
      <c r="U1013" t="s">
        <v>1591</v>
      </c>
      <c r="V1013" t="s">
        <v>1150</v>
      </c>
      <c r="W1013" s="73" t="s">
        <v>4472</v>
      </c>
      <c r="X1013" s="74" t="s">
        <v>1813</v>
      </c>
      <c r="Z1013" s="76" t="s">
        <v>1813</v>
      </c>
      <c r="AA1013" s="27">
        <v>0.101180555555556</v>
      </c>
      <c r="AC1013" s="8" t="s">
        <v>985</v>
      </c>
      <c r="AD1013" s="8">
        <v>4.1900000000000004</v>
      </c>
      <c r="AE1013" s="8" t="s">
        <v>595</v>
      </c>
      <c r="AF1013" s="8" t="s">
        <v>882</v>
      </c>
      <c r="AH1013" s="23">
        <f t="shared" si="529"/>
        <v>3</v>
      </c>
      <c r="AI1013" s="23" t="str">
        <f t="shared" si="530"/>
        <v>2/7.00</v>
      </c>
      <c r="AJ1013" s="23" t="str">
        <f t="shared" si="530"/>
        <v/>
      </c>
      <c r="AK1013" s="23" t="str">
        <f t="shared" si="530"/>
        <v>2/7.00</v>
      </c>
      <c r="AM1013" s="40">
        <v>44.5</v>
      </c>
      <c r="AN1013" s="40">
        <v>6.7</v>
      </c>
      <c r="AO1013">
        <v>12</v>
      </c>
      <c r="AP1013" s="40">
        <f t="shared" si="554"/>
        <v>32.085000000000001</v>
      </c>
      <c r="AQ1013" t="s">
        <v>60</v>
      </c>
      <c r="AR1013" s="40">
        <f t="shared" si="555"/>
        <v>10.316666666666663</v>
      </c>
      <c r="AS1013" s="40" t="e">
        <f t="shared" si="556"/>
        <v>#VALUE!</v>
      </c>
      <c r="AT1013" s="40" t="e">
        <f t="shared" si="557"/>
        <v>#VALUE!</v>
      </c>
      <c r="AU1013" s="40" t="e">
        <f t="shared" si="558"/>
        <v>#VALUE!</v>
      </c>
      <c r="BB1013" s="77">
        <f t="shared" si="559"/>
        <v>10.316666666666663</v>
      </c>
      <c r="BC1013" s="78" t="e">
        <f t="shared" si="560"/>
        <v>#VALUE!</v>
      </c>
      <c r="BD1013" s="79" t="e">
        <f t="shared" si="561"/>
        <v>#VALUE!</v>
      </c>
      <c r="BE1013" s="80" t="e">
        <f t="shared" si="562"/>
        <v>#VALUE!</v>
      </c>
      <c r="BG1013" t="s">
        <v>4673</v>
      </c>
      <c r="BH1013" t="s">
        <v>4674</v>
      </c>
      <c r="BM1013" t="s">
        <v>4675</v>
      </c>
      <c r="BN1013" t="s">
        <v>1749</v>
      </c>
      <c r="BO1013" t="s">
        <v>237</v>
      </c>
      <c r="BQ1013" t="e">
        <v>#N/A</v>
      </c>
      <c r="BR1013" t="e">
        <v>#N/A</v>
      </c>
      <c r="BX1013">
        <v>5.49</v>
      </c>
      <c r="BY1013">
        <v>5.49</v>
      </c>
      <c r="BZ1013">
        <f t="shared" si="521"/>
        <v>0</v>
      </c>
      <c r="CC1013" t="e">
        <f>VLOOKUP(A1013,'[1]RPT 1280 - Edmonton'!$1:$1048576,4,0)</f>
        <v>#N/A</v>
      </c>
      <c r="CE1013" t="s">
        <v>6402</v>
      </c>
      <c r="CF1013">
        <v>44.5</v>
      </c>
      <c r="CG1013">
        <v>0</v>
      </c>
      <c r="CH1013">
        <v>0</v>
      </c>
      <c r="CI1013">
        <v>14.64</v>
      </c>
      <c r="CJ1013">
        <f t="shared" si="522"/>
        <v>0</v>
      </c>
      <c r="CK1013">
        <f t="shared" si="523"/>
        <v>0</v>
      </c>
      <c r="CL1013">
        <f t="shared" si="524"/>
        <v>0</v>
      </c>
      <c r="CM1013">
        <f t="shared" si="525"/>
        <v>0</v>
      </c>
      <c r="CO1013" s="95">
        <v>9</v>
      </c>
      <c r="CP1013" s="95">
        <v>9</v>
      </c>
      <c r="CQ1013">
        <f t="shared" si="526"/>
        <v>0</v>
      </c>
    </row>
    <row r="1014" spans="1:95" x14ac:dyDescent="0.25">
      <c r="A1014" s="105">
        <v>2448835</v>
      </c>
      <c r="B1014" t="s">
        <v>4676</v>
      </c>
      <c r="C1014" t="s">
        <v>4677</v>
      </c>
      <c r="D1014" t="s">
        <v>53</v>
      </c>
      <c r="E1014" t="s">
        <v>309</v>
      </c>
      <c r="F1014" t="s">
        <v>60</v>
      </c>
      <c r="G1014" t="s">
        <v>60</v>
      </c>
      <c r="I1014" t="s">
        <v>55</v>
      </c>
      <c r="J1014">
        <v>143.99</v>
      </c>
      <c r="L1014" s="40">
        <v>4.5599999999999996</v>
      </c>
      <c r="M1014" s="98">
        <v>12.96</v>
      </c>
      <c r="O1014">
        <v>139.43</v>
      </c>
      <c r="P1014">
        <v>5.8095833333333298</v>
      </c>
      <c r="Q1014" s="99">
        <v>12.96</v>
      </c>
      <c r="T1014" t="s">
        <v>3852</v>
      </c>
      <c r="U1014" t="s">
        <v>57</v>
      </c>
      <c r="V1014" t="s">
        <v>3853</v>
      </c>
      <c r="W1014" s="73" t="s">
        <v>1686</v>
      </c>
      <c r="X1014" s="74">
        <v>6.99</v>
      </c>
      <c r="Z1014" s="76">
        <v>6.79</v>
      </c>
      <c r="AA1014" s="27">
        <v>0.123568163751987</v>
      </c>
      <c r="AC1014" s="8" t="s">
        <v>449</v>
      </c>
      <c r="AD1014" s="8">
        <v>8.99</v>
      </c>
      <c r="AE1014" s="8" t="s">
        <v>230</v>
      </c>
      <c r="AF1014" s="8" t="s">
        <v>230</v>
      </c>
      <c r="AH1014" s="23">
        <f t="shared" si="529"/>
        <v>6.49</v>
      </c>
      <c r="AI1014" s="23">
        <f t="shared" si="530"/>
        <v>6.99</v>
      </c>
      <c r="AJ1014" s="23" t="str">
        <f t="shared" si="530"/>
        <v/>
      </c>
      <c r="AK1014" s="23">
        <f t="shared" si="530"/>
        <v>6.79</v>
      </c>
      <c r="AM1014" s="40">
        <v>145.46</v>
      </c>
      <c r="AN1014" s="40">
        <v>14.5</v>
      </c>
      <c r="AO1014">
        <v>24</v>
      </c>
      <c r="AP1014" s="40">
        <f t="shared" si="554"/>
        <v>135.21299999999999</v>
      </c>
      <c r="AQ1014" t="s">
        <v>60</v>
      </c>
      <c r="AR1014" s="40">
        <f t="shared" si="555"/>
        <v>12.912172573189522</v>
      </c>
      <c r="AS1014" s="40">
        <f t="shared" si="556"/>
        <v>16.807939914163093</v>
      </c>
      <c r="AT1014" s="40" t="e">
        <f t="shared" si="557"/>
        <v>#VALUE!</v>
      </c>
      <c r="AU1014" s="40">
        <f t="shared" si="558"/>
        <v>16.404025527736877</v>
      </c>
      <c r="BB1014" s="77">
        <f t="shared" si="559"/>
        <v>12.912172573189522</v>
      </c>
      <c r="BC1014" s="78">
        <f t="shared" si="560"/>
        <v>16.807939914163093</v>
      </c>
      <c r="BD1014" s="79" t="e">
        <f t="shared" si="561"/>
        <v>#VALUE!</v>
      </c>
      <c r="BE1014" s="80">
        <f t="shared" si="562"/>
        <v>15.692194403534613</v>
      </c>
      <c r="BG1014" t="s">
        <v>4678</v>
      </c>
      <c r="BH1014" t="s">
        <v>4679</v>
      </c>
      <c r="BJ1014" t="s">
        <v>4680</v>
      </c>
      <c r="BM1014" t="s">
        <v>4681</v>
      </c>
      <c r="BN1014" t="s">
        <v>4682</v>
      </c>
      <c r="BO1014" t="s">
        <v>237</v>
      </c>
      <c r="BQ1014" t="e">
        <v>#N/A</v>
      </c>
      <c r="BR1014" t="e">
        <v>#N/A</v>
      </c>
      <c r="BS1014">
        <v>19</v>
      </c>
      <c r="BT1014" s="88">
        <v>15456.2</v>
      </c>
      <c r="BX1014">
        <v>9.7899999999999991</v>
      </c>
      <c r="BY1014">
        <v>9.7899999999999991</v>
      </c>
      <c r="BZ1014">
        <f t="shared" si="521"/>
        <v>0</v>
      </c>
      <c r="CC1014" t="e">
        <f>VLOOKUP(A1014,'[1]RPT 1280 - Edmonton'!$1:$1048576,4,0)</f>
        <v>#N/A</v>
      </c>
      <c r="CE1014" t="s">
        <v>6402</v>
      </c>
      <c r="CF1014">
        <v>143.99</v>
      </c>
      <c r="CG1014">
        <v>0</v>
      </c>
      <c r="CH1014">
        <v>4.5599999999999996</v>
      </c>
      <c r="CI1014">
        <v>12.96</v>
      </c>
      <c r="CJ1014">
        <f t="shared" si="522"/>
        <v>0</v>
      </c>
      <c r="CK1014">
        <f t="shared" si="523"/>
        <v>0</v>
      </c>
      <c r="CL1014">
        <f t="shared" si="524"/>
        <v>0</v>
      </c>
      <c r="CM1014">
        <f t="shared" si="525"/>
        <v>0</v>
      </c>
      <c r="CO1014" s="95">
        <v>6.29</v>
      </c>
      <c r="CP1014" s="95">
        <v>6.29</v>
      </c>
      <c r="CQ1014">
        <f t="shared" si="526"/>
        <v>0</v>
      </c>
    </row>
    <row r="1015" spans="1:95" x14ac:dyDescent="0.25">
      <c r="A1015" s="105">
        <v>560912</v>
      </c>
      <c r="B1015" t="s">
        <v>4683</v>
      </c>
      <c r="C1015" t="s">
        <v>4684</v>
      </c>
      <c r="D1015" t="s">
        <v>53</v>
      </c>
      <c r="E1015" t="s">
        <v>309</v>
      </c>
      <c r="F1015" t="s">
        <v>60</v>
      </c>
      <c r="G1015" t="s">
        <v>60</v>
      </c>
      <c r="I1015" t="s">
        <v>55</v>
      </c>
      <c r="J1015">
        <v>85.29</v>
      </c>
      <c r="K1015" s="97">
        <v>21.45</v>
      </c>
      <c r="O1015">
        <v>63.84</v>
      </c>
      <c r="P1015">
        <v>2.66</v>
      </c>
      <c r="T1015" t="s">
        <v>3099</v>
      </c>
      <c r="U1015" t="s">
        <v>1149</v>
      </c>
      <c r="V1015" t="s">
        <v>3100</v>
      </c>
      <c r="W1015" s="73" t="s">
        <v>1813</v>
      </c>
      <c r="X1015" s="74">
        <v>3.99</v>
      </c>
      <c r="Z1015" s="76">
        <v>3.79</v>
      </c>
      <c r="AA1015" s="27">
        <v>0.20317619047619001</v>
      </c>
      <c r="AC1015" s="8">
        <v>4.1900000000000004</v>
      </c>
      <c r="AD1015" s="8">
        <v>5.19</v>
      </c>
      <c r="AE1015" s="8" t="s">
        <v>883</v>
      </c>
      <c r="AF1015" s="8" t="s">
        <v>595</v>
      </c>
      <c r="AH1015" s="23">
        <f t="shared" si="529"/>
        <v>3.5</v>
      </c>
      <c r="AI1015" s="23">
        <f t="shared" si="530"/>
        <v>3.99</v>
      </c>
      <c r="AJ1015" s="23" t="str">
        <f t="shared" si="530"/>
        <v/>
      </c>
      <c r="AK1015" s="23">
        <f t="shared" si="530"/>
        <v>3.79</v>
      </c>
      <c r="AM1015" s="40">
        <v>85.29</v>
      </c>
      <c r="AN1015" s="40">
        <v>22.04</v>
      </c>
      <c r="AO1015">
        <v>24</v>
      </c>
      <c r="AP1015" s="40">
        <f t="shared" si="554"/>
        <v>68.104500000000002</v>
      </c>
      <c r="AQ1015" t="s">
        <v>60</v>
      </c>
      <c r="AR1015" s="40">
        <f t="shared" si="555"/>
        <v>18.136071428571427</v>
      </c>
      <c r="AS1015" s="40">
        <f t="shared" si="556"/>
        <v>21.975250626566421</v>
      </c>
      <c r="AT1015" s="40" t="e">
        <f t="shared" si="557"/>
        <v>#VALUE!</v>
      </c>
      <c r="AU1015" s="40">
        <f t="shared" si="558"/>
        <v>23.43084872471416</v>
      </c>
      <c r="BB1015" s="77">
        <f t="shared" si="559"/>
        <v>18.136071428571427</v>
      </c>
      <c r="BC1015" s="78">
        <f t="shared" si="560"/>
        <v>21.975250626566421</v>
      </c>
      <c r="BD1015" s="79" t="e">
        <f t="shared" si="561"/>
        <v>#VALUE!</v>
      </c>
      <c r="BE1015" s="80">
        <f t="shared" si="562"/>
        <v>21.49241424802111</v>
      </c>
      <c r="BG1015" t="s">
        <v>4685</v>
      </c>
      <c r="BH1015" t="s">
        <v>4686</v>
      </c>
      <c r="BJ1015" t="s">
        <v>4687</v>
      </c>
      <c r="BM1015" t="s">
        <v>4688</v>
      </c>
      <c r="BN1015" t="s">
        <v>631</v>
      </c>
      <c r="BO1015" t="s">
        <v>237</v>
      </c>
      <c r="BP1015">
        <v>560912</v>
      </c>
      <c r="BQ1015" t="e">
        <v>#N/A</v>
      </c>
      <c r="BR1015" t="e">
        <v>#N/A</v>
      </c>
      <c r="BS1015">
        <v>7</v>
      </c>
      <c r="BT1015" s="88">
        <v>53792.74</v>
      </c>
      <c r="BX1015">
        <v>5.49</v>
      </c>
      <c r="BY1015">
        <v>5.69</v>
      </c>
      <c r="BZ1015">
        <f t="shared" si="521"/>
        <v>0.20000000000000018</v>
      </c>
      <c r="CC1015" t="e">
        <f>VLOOKUP(A1015,'[1]RPT 1280 - Edmonton'!$1:$1048576,4,0)</f>
        <v>#N/A</v>
      </c>
      <c r="CE1015" t="s">
        <v>6402</v>
      </c>
      <c r="CF1015">
        <v>85.29</v>
      </c>
      <c r="CG1015">
        <v>21.45</v>
      </c>
      <c r="CH1015">
        <v>0</v>
      </c>
      <c r="CI1015">
        <v>0</v>
      </c>
      <c r="CJ1015">
        <f t="shared" si="522"/>
        <v>0</v>
      </c>
      <c r="CK1015">
        <f t="shared" si="523"/>
        <v>0</v>
      </c>
      <c r="CL1015">
        <f t="shared" si="524"/>
        <v>0</v>
      </c>
      <c r="CM1015">
        <f t="shared" si="525"/>
        <v>0</v>
      </c>
      <c r="CO1015" s="95">
        <v>7</v>
      </c>
      <c r="CP1015" s="95">
        <v>7</v>
      </c>
      <c r="CQ1015">
        <f t="shared" si="526"/>
        <v>0</v>
      </c>
    </row>
    <row r="1016" spans="1:95" x14ac:dyDescent="0.25">
      <c r="A1016" s="105">
        <v>344663</v>
      </c>
      <c r="B1016" s="87" t="s">
        <v>4689</v>
      </c>
      <c r="C1016" t="s">
        <v>4690</v>
      </c>
      <c r="D1016" t="s">
        <v>411</v>
      </c>
      <c r="E1016" t="s">
        <v>309</v>
      </c>
      <c r="F1016" t="s">
        <v>60</v>
      </c>
      <c r="G1016" t="s">
        <v>60</v>
      </c>
      <c r="I1016" t="s">
        <v>55</v>
      </c>
      <c r="J1016">
        <v>96.1</v>
      </c>
      <c r="M1016" s="98">
        <v>8.16</v>
      </c>
      <c r="O1016">
        <v>96.1</v>
      </c>
      <c r="P1016">
        <v>8.0083333333333293</v>
      </c>
      <c r="Q1016" s="99">
        <v>8.16</v>
      </c>
      <c r="T1016" t="s">
        <v>412</v>
      </c>
      <c r="U1016" t="s">
        <v>57</v>
      </c>
      <c r="V1016" t="s">
        <v>413</v>
      </c>
      <c r="W1016" s="73" t="s">
        <v>414</v>
      </c>
      <c r="X1016" s="74">
        <v>9.49</v>
      </c>
      <c r="Z1016" s="76">
        <v>9.19</v>
      </c>
      <c r="AA1016" s="27">
        <v>0.147539859102707</v>
      </c>
      <c r="AC1016" s="8" t="s">
        <v>415</v>
      </c>
      <c r="AD1016" s="8">
        <v>12.99</v>
      </c>
      <c r="AE1016" s="8" t="s">
        <v>416</v>
      </c>
      <c r="AF1016" s="8">
        <v>11.99</v>
      </c>
      <c r="AH1016" s="23">
        <f t="shared" si="529"/>
        <v>8.99</v>
      </c>
      <c r="AI1016" s="23">
        <f t="shared" si="530"/>
        <v>9.49</v>
      </c>
      <c r="AJ1016" s="23" t="str">
        <f t="shared" si="530"/>
        <v/>
      </c>
      <c r="AK1016" s="23">
        <f t="shared" si="530"/>
        <v>9.19</v>
      </c>
      <c r="AM1016" s="40">
        <v>94.44</v>
      </c>
      <c r="AN1016" s="40">
        <v>7.68</v>
      </c>
      <c r="AO1016">
        <v>12</v>
      </c>
      <c r="AP1016" s="40">
        <f t="shared" si="554"/>
        <v>91.00200000000001</v>
      </c>
      <c r="AQ1016" t="s">
        <v>60</v>
      </c>
      <c r="AR1016" s="40">
        <f t="shared" si="555"/>
        <v>15.431590656284758</v>
      </c>
      <c r="AS1016" s="40">
        <f t="shared" si="556"/>
        <v>18.066385669125388</v>
      </c>
      <c r="AT1016" s="40" t="e">
        <f t="shared" si="557"/>
        <v>#VALUE!</v>
      </c>
      <c r="AU1016" s="40">
        <f t="shared" si="558"/>
        <v>16.993471164309014</v>
      </c>
      <c r="BB1016" s="77">
        <f t="shared" si="559"/>
        <v>15.431590656284758</v>
      </c>
      <c r="BC1016" s="78">
        <f t="shared" si="560"/>
        <v>18.066385669125388</v>
      </c>
      <c r="BD1016" s="79" t="e">
        <f t="shared" si="561"/>
        <v>#VALUE!</v>
      </c>
      <c r="BE1016" s="80">
        <f t="shared" si="562"/>
        <v>16.436343852013042</v>
      </c>
      <c r="BG1016" t="s">
        <v>4691</v>
      </c>
      <c r="BH1016" t="s">
        <v>4692</v>
      </c>
      <c r="BJ1016" t="s">
        <v>4693</v>
      </c>
      <c r="BM1016" t="s">
        <v>4694</v>
      </c>
      <c r="BN1016" t="s">
        <v>1554</v>
      </c>
      <c r="BO1016" t="s">
        <v>237</v>
      </c>
      <c r="BP1016">
        <v>344663</v>
      </c>
      <c r="BQ1016" t="e">
        <v>#N/A</v>
      </c>
      <c r="BR1016" t="e">
        <v>#N/A</v>
      </c>
      <c r="BS1016">
        <v>0</v>
      </c>
      <c r="BT1016" s="88">
        <v>97594.15</v>
      </c>
      <c r="BU1016">
        <v>344663</v>
      </c>
      <c r="BX1016">
        <v>13.29</v>
      </c>
      <c r="BY1016">
        <v>13.49</v>
      </c>
      <c r="BZ1016">
        <f t="shared" si="521"/>
        <v>0.20000000000000107</v>
      </c>
      <c r="CC1016" t="e">
        <f>VLOOKUP(A1016,'[1]RPT 1280 - Edmonton'!$1:$1048576,4,0)</f>
        <v>#N/A</v>
      </c>
      <c r="CE1016" t="s">
        <v>6402</v>
      </c>
      <c r="CF1016">
        <v>96.1</v>
      </c>
      <c r="CG1016">
        <v>0</v>
      </c>
      <c r="CH1016">
        <v>0</v>
      </c>
      <c r="CI1016">
        <v>8.16</v>
      </c>
      <c r="CJ1016">
        <f t="shared" si="522"/>
        <v>0</v>
      </c>
      <c r="CK1016">
        <f t="shared" si="523"/>
        <v>0</v>
      </c>
      <c r="CL1016">
        <f t="shared" si="524"/>
        <v>0</v>
      </c>
      <c r="CM1016">
        <f t="shared" si="525"/>
        <v>0</v>
      </c>
      <c r="CO1016" s="95">
        <v>8.99</v>
      </c>
      <c r="CP1016" s="95">
        <v>8.99</v>
      </c>
      <c r="CQ1016">
        <f t="shared" si="526"/>
        <v>0</v>
      </c>
    </row>
    <row r="1017" spans="1:95" x14ac:dyDescent="0.25">
      <c r="A1017" s="105">
        <v>300053</v>
      </c>
      <c r="B1017" s="87" t="s">
        <v>4695</v>
      </c>
      <c r="C1017" t="s">
        <v>4690</v>
      </c>
      <c r="D1017" t="s">
        <v>411</v>
      </c>
      <c r="E1017" t="s">
        <v>309</v>
      </c>
      <c r="F1017" t="s">
        <v>60</v>
      </c>
      <c r="G1017" t="s">
        <v>60</v>
      </c>
      <c r="J1017">
        <f t="shared" ref="J1017:J1018" si="563">J1016</f>
        <v>96.1</v>
      </c>
      <c r="M1017" s="98">
        <v>8.16</v>
      </c>
      <c r="O1017">
        <f t="shared" ref="O1017:P1018" si="564">O1016</f>
        <v>96.1</v>
      </c>
      <c r="P1017">
        <f t="shared" si="564"/>
        <v>8.0083333333333293</v>
      </c>
      <c r="Q1017" s="99">
        <v>8.16</v>
      </c>
      <c r="U1017" t="s">
        <v>69</v>
      </c>
      <c r="V1017" t="s">
        <v>69</v>
      </c>
      <c r="W1017" s="73" t="s">
        <v>414</v>
      </c>
      <c r="X1017" s="74">
        <v>9.49</v>
      </c>
      <c r="Z1017" s="76">
        <v>9.19</v>
      </c>
      <c r="AC1017" s="8" t="s">
        <v>69</v>
      </c>
      <c r="AD1017" s="8" t="s">
        <v>69</v>
      </c>
      <c r="AE1017" s="8" t="s">
        <v>69</v>
      </c>
      <c r="AF1017" s="8" t="s">
        <v>69</v>
      </c>
      <c r="AH1017" s="23" t="e">
        <f t="shared" si="529"/>
        <v>#VALUE!</v>
      </c>
      <c r="AI1017" s="23">
        <f t="shared" si="530"/>
        <v>9.49</v>
      </c>
      <c r="AJ1017" s="23" t="str">
        <f t="shared" si="530"/>
        <v/>
      </c>
      <c r="AK1017" s="23">
        <f t="shared" si="530"/>
        <v>9.19</v>
      </c>
      <c r="BG1017" t="s">
        <v>4696</v>
      </c>
      <c r="BH1017" t="s">
        <v>4697</v>
      </c>
      <c r="BJ1017" t="s">
        <v>4693</v>
      </c>
      <c r="BM1017" t="s">
        <v>4698</v>
      </c>
      <c r="BN1017" t="s">
        <v>1554</v>
      </c>
      <c r="BO1017" t="s">
        <v>237</v>
      </c>
      <c r="BP1017">
        <v>300053</v>
      </c>
      <c r="BQ1017" t="e">
        <v>#N/A</v>
      </c>
      <c r="BR1017" t="e">
        <v>#N/A</v>
      </c>
      <c r="BS1017">
        <v>46</v>
      </c>
      <c r="BT1017" s="88">
        <v>2227.41</v>
      </c>
      <c r="BU1017">
        <v>300053</v>
      </c>
      <c r="BX1017">
        <v>13.29</v>
      </c>
      <c r="BY1017">
        <v>13.49</v>
      </c>
      <c r="BZ1017">
        <f t="shared" si="521"/>
        <v>0.20000000000000107</v>
      </c>
      <c r="CC1017" t="e">
        <f>VLOOKUP(A1017,'[1]RPT 1280 - Edmonton'!$1:$1048576,4,0)</f>
        <v>#N/A</v>
      </c>
      <c r="CE1017" t="s">
        <v>6402</v>
      </c>
      <c r="CF1017">
        <v>96.1</v>
      </c>
      <c r="CG1017">
        <v>0</v>
      </c>
      <c r="CH1017">
        <v>0</v>
      </c>
      <c r="CI1017">
        <v>8.16</v>
      </c>
      <c r="CJ1017">
        <f t="shared" si="522"/>
        <v>0</v>
      </c>
      <c r="CK1017">
        <f t="shared" si="523"/>
        <v>0</v>
      </c>
      <c r="CL1017">
        <f t="shared" si="524"/>
        <v>0</v>
      </c>
      <c r="CM1017">
        <f t="shared" si="525"/>
        <v>0</v>
      </c>
    </row>
    <row r="1018" spans="1:95" x14ac:dyDescent="0.25">
      <c r="A1018" s="106">
        <v>6510325</v>
      </c>
      <c r="B1018" s="87" t="s">
        <v>4699</v>
      </c>
      <c r="C1018" t="s">
        <v>4690</v>
      </c>
      <c r="D1018" t="s">
        <v>411</v>
      </c>
      <c r="E1018" t="s">
        <v>309</v>
      </c>
      <c r="F1018" t="s">
        <v>60</v>
      </c>
      <c r="G1018" t="s">
        <v>60</v>
      </c>
      <c r="J1018">
        <f t="shared" si="563"/>
        <v>96.1</v>
      </c>
      <c r="M1018" s="98">
        <v>8.16</v>
      </c>
      <c r="O1018">
        <f t="shared" si="564"/>
        <v>96.1</v>
      </c>
      <c r="P1018">
        <f t="shared" si="564"/>
        <v>8.0083333333333293</v>
      </c>
      <c r="Q1018" s="99">
        <v>8.16</v>
      </c>
      <c r="U1018" t="s">
        <v>69</v>
      </c>
      <c r="V1018" t="s">
        <v>69</v>
      </c>
      <c r="W1018" s="73" t="s">
        <v>414</v>
      </c>
      <c r="X1018" s="74">
        <v>9.49</v>
      </c>
      <c r="Z1018" s="76">
        <v>9.19</v>
      </c>
      <c r="AC1018" s="8" t="s">
        <v>69</v>
      </c>
      <c r="AD1018" s="8" t="s">
        <v>69</v>
      </c>
      <c r="AE1018" s="8" t="s">
        <v>69</v>
      </c>
      <c r="AF1018" s="8" t="s">
        <v>69</v>
      </c>
      <c r="AH1018" s="23" t="e">
        <f t="shared" si="529"/>
        <v>#VALUE!</v>
      </c>
      <c r="AI1018" s="23">
        <f t="shared" si="530"/>
        <v>9.49</v>
      </c>
      <c r="AJ1018" s="23" t="str">
        <f t="shared" si="530"/>
        <v/>
      </c>
      <c r="AK1018" s="23">
        <f t="shared" si="530"/>
        <v>9.19</v>
      </c>
      <c r="BG1018" t="s">
        <v>4700</v>
      </c>
      <c r="BH1018" t="s">
        <v>4701</v>
      </c>
      <c r="BI1018" s="107" t="s">
        <v>1658</v>
      </c>
      <c r="BM1018" t="s">
        <v>4702</v>
      </c>
      <c r="BN1018" t="s">
        <v>1554</v>
      </c>
      <c r="BO1018" t="s">
        <v>237</v>
      </c>
      <c r="BQ1018" t="e">
        <v>#N/A</v>
      </c>
      <c r="BR1018" t="e">
        <v>#N/A</v>
      </c>
      <c r="BS1018">
        <v>47</v>
      </c>
      <c r="BT1018" s="88">
        <v>589.83000000000004</v>
      </c>
      <c r="BU1018">
        <v>6510325</v>
      </c>
      <c r="BX1018">
        <v>13.29</v>
      </c>
      <c r="BY1018">
        <v>13.49</v>
      </c>
      <c r="BZ1018">
        <f t="shared" si="521"/>
        <v>0.20000000000000107</v>
      </c>
      <c r="CC1018" t="e">
        <f>VLOOKUP(A1018,'[1]RPT 1280 - Edmonton'!$1:$1048576,4,0)</f>
        <v>#N/A</v>
      </c>
      <c r="CE1018" t="s">
        <v>6402</v>
      </c>
      <c r="CF1018">
        <v>96.1</v>
      </c>
      <c r="CG1018">
        <v>0</v>
      </c>
      <c r="CH1018">
        <v>0</v>
      </c>
      <c r="CI1018">
        <v>8.16</v>
      </c>
      <c r="CJ1018">
        <f t="shared" si="522"/>
        <v>0</v>
      </c>
      <c r="CK1018">
        <f t="shared" si="523"/>
        <v>0</v>
      </c>
      <c r="CL1018">
        <f t="shared" si="524"/>
        <v>0</v>
      </c>
      <c r="CM1018">
        <f t="shared" si="525"/>
        <v>0</v>
      </c>
    </row>
    <row r="1019" spans="1:95" x14ac:dyDescent="0.25">
      <c r="A1019">
        <v>758029</v>
      </c>
      <c r="B1019" t="s">
        <v>4703</v>
      </c>
      <c r="C1019" t="s">
        <v>4704</v>
      </c>
      <c r="D1019" t="s">
        <v>411</v>
      </c>
      <c r="E1019" t="s">
        <v>67</v>
      </c>
      <c r="F1019" t="s">
        <v>60</v>
      </c>
      <c r="G1019" t="s">
        <v>60</v>
      </c>
      <c r="I1019" t="s">
        <v>205</v>
      </c>
      <c r="J1019">
        <v>198.89</v>
      </c>
      <c r="L1019" s="40">
        <v>1.48</v>
      </c>
      <c r="O1019">
        <v>197.41</v>
      </c>
      <c r="P1019">
        <v>16.4508333333333</v>
      </c>
      <c r="T1019" t="s">
        <v>4705</v>
      </c>
      <c r="U1019" t="s">
        <v>57</v>
      </c>
      <c r="V1019" t="s">
        <v>4706</v>
      </c>
      <c r="W1019" s="73" t="s">
        <v>4707</v>
      </c>
      <c r="X1019" s="74" t="s">
        <v>4708</v>
      </c>
      <c r="Z1019" s="76" t="s">
        <v>4709</v>
      </c>
      <c r="AA1019" s="27">
        <v>0.21687945278156701</v>
      </c>
      <c r="AC1019" s="8" t="s">
        <v>4708</v>
      </c>
      <c r="AD1019" s="8" t="s">
        <v>4710</v>
      </c>
      <c r="AE1019" s="8" t="s">
        <v>191</v>
      </c>
      <c r="AF1019" s="8">
        <v>29.19</v>
      </c>
      <c r="AH1019" s="23">
        <f t="shared" si="529"/>
        <v>21.99</v>
      </c>
      <c r="AI1019" s="23" t="str">
        <f t="shared" si="530"/>
        <v>26.49</v>
      </c>
      <c r="AJ1019" s="23" t="str">
        <f t="shared" si="530"/>
        <v/>
      </c>
      <c r="AK1019" s="23" t="str">
        <f t="shared" si="530"/>
        <v>24.19</v>
      </c>
      <c r="AM1019" s="40">
        <v>198.89</v>
      </c>
      <c r="AN1019" s="40">
        <v>35.64</v>
      </c>
      <c r="AO1019">
        <v>12</v>
      </c>
      <c r="AP1019" s="40">
        <f>(AM1019 * 1.05) - L1019 - Q1019 - K1019</f>
        <v>207.3545</v>
      </c>
      <c r="AQ1019" t="s">
        <v>60</v>
      </c>
      <c r="AR1019" s="40">
        <f>(((AH1019)-((AP1019/AO1019) + ((AN1019 * 0.03)/AO1019)))/AH1019)*100</f>
        <v>21.015726845535852</v>
      </c>
      <c r="AS1019" s="40">
        <f>(((AI1019)-((AP1019/AO1019) + ((AN1019 * 0.3)/AO1019)))/AI1019)*100</f>
        <v>31.406033723417643</v>
      </c>
      <c r="AT1019" s="40" t="e">
        <f>(((AJ1019)-((AP1019/AO1019) + ((AN1019 * 0.03)/AO1019)))/AJ1019)*100</f>
        <v>#VALUE!</v>
      </c>
      <c r="AU1019" s="40">
        <f>(((AK1019)-((AP1019/AO1019) + ((AN1019 * 0.07)/AO1019)))/AK1019)*100</f>
        <v>27.70797161361445</v>
      </c>
      <c r="BB1019" s="77">
        <f>(((AH1019)-(((AP1019/AO1019) + ((AN1019 * 0.03)/AO1019))-AW1019))/AH1019)*100</f>
        <v>21.015726845535852</v>
      </c>
      <c r="BC1019" s="78">
        <f>(((AI1019)-(((AP1019/AO1019) + ((AN1019 * 0.3)/AO1019))-AX1019))/AI1019)*100</f>
        <v>31.406033723417643</v>
      </c>
      <c r="BD1019" s="79" t="e">
        <f>(((AJ1019)-(((AP1019/AO1019) + ((AN1019 * 0.03)/AO1019))-AY1019))/AJ1019)*100</f>
        <v>#VALUE!</v>
      </c>
      <c r="BE1019" s="80">
        <f>(((AK1019)-(((AP1019/AO1019) + ((AN1019 * 0.15)/AO1019))-AZ1019))/AK1019)*100</f>
        <v>26.725747554085714</v>
      </c>
      <c r="BG1019" t="s">
        <v>4711</v>
      </c>
      <c r="BH1019" t="s">
        <v>4712</v>
      </c>
      <c r="BM1019" t="s">
        <v>4713</v>
      </c>
      <c r="BN1019" t="s">
        <v>300</v>
      </c>
      <c r="BO1019" t="s">
        <v>83</v>
      </c>
      <c r="BQ1019" t="e">
        <v>#N/A</v>
      </c>
      <c r="BR1019" t="e">
        <v>#N/A</v>
      </c>
      <c r="BS1019">
        <v>49</v>
      </c>
      <c r="BT1019" s="88">
        <v>7348.39</v>
      </c>
      <c r="BX1019">
        <v>30.99</v>
      </c>
      <c r="BY1019">
        <v>30.99</v>
      </c>
      <c r="BZ1019">
        <f t="shared" si="521"/>
        <v>0</v>
      </c>
      <c r="CC1019" t="e">
        <f>VLOOKUP(A1019,'[1]RPT 1280 - Edmonton'!$1:$1048576,4,0)</f>
        <v>#N/A</v>
      </c>
      <c r="CE1019" t="s">
        <v>6402</v>
      </c>
      <c r="CF1019">
        <v>198.89</v>
      </c>
      <c r="CG1019">
        <v>0</v>
      </c>
      <c r="CH1019">
        <v>1.48</v>
      </c>
      <c r="CI1019">
        <v>0</v>
      </c>
      <c r="CJ1019">
        <f t="shared" si="522"/>
        <v>0</v>
      </c>
      <c r="CK1019">
        <f t="shared" si="523"/>
        <v>0</v>
      </c>
      <c r="CL1019">
        <f t="shared" si="524"/>
        <v>0</v>
      </c>
      <c r="CM1019">
        <f t="shared" si="525"/>
        <v>0</v>
      </c>
      <c r="CO1019" s="95">
        <v>21.99</v>
      </c>
      <c r="CP1019" s="95">
        <v>21.99</v>
      </c>
      <c r="CQ1019">
        <f t="shared" si="526"/>
        <v>0</v>
      </c>
    </row>
    <row r="1020" spans="1:95" x14ac:dyDescent="0.25">
      <c r="A1020" s="105">
        <v>6416788</v>
      </c>
      <c r="B1020" t="s">
        <v>4714</v>
      </c>
      <c r="C1020" t="s">
        <v>4715</v>
      </c>
      <c r="D1020" t="s">
        <v>411</v>
      </c>
      <c r="E1020" t="s">
        <v>185</v>
      </c>
      <c r="F1020" t="s">
        <v>60</v>
      </c>
      <c r="G1020" t="s">
        <v>60</v>
      </c>
      <c r="I1020" t="s">
        <v>55</v>
      </c>
      <c r="J1020">
        <v>28.83</v>
      </c>
      <c r="L1020" s="40">
        <v>5.84</v>
      </c>
      <c r="M1020" s="98">
        <v>2.88</v>
      </c>
      <c r="O1020">
        <v>22.99</v>
      </c>
      <c r="P1020">
        <v>3.8316666666666701</v>
      </c>
      <c r="Q1020" s="99">
        <v>2.88</v>
      </c>
      <c r="T1020" t="s">
        <v>592</v>
      </c>
      <c r="U1020" t="s">
        <v>57</v>
      </c>
      <c r="V1020" t="s">
        <v>593</v>
      </c>
      <c r="W1020" s="73" t="s">
        <v>4716</v>
      </c>
      <c r="X1020" s="74">
        <v>5.49</v>
      </c>
      <c r="Z1020" s="76">
        <v>5.19</v>
      </c>
      <c r="AA1020" s="27">
        <v>0.11855263157894699</v>
      </c>
      <c r="AC1020" s="8" t="s">
        <v>595</v>
      </c>
      <c r="AD1020" s="8" t="s">
        <v>596</v>
      </c>
      <c r="AE1020" s="8">
        <v>5.19</v>
      </c>
      <c r="AF1020" s="8" t="s">
        <v>597</v>
      </c>
      <c r="AH1020" s="23">
        <f t="shared" si="529"/>
        <v>4.79</v>
      </c>
      <c r="AI1020" s="23">
        <f t="shared" si="530"/>
        <v>5.49</v>
      </c>
      <c r="AJ1020" s="23" t="str">
        <f t="shared" si="530"/>
        <v/>
      </c>
      <c r="AK1020" s="23">
        <f t="shared" si="530"/>
        <v>5.19</v>
      </c>
      <c r="AM1020" s="40">
        <v>28.83</v>
      </c>
      <c r="AN1020" s="40">
        <v>8.69</v>
      </c>
      <c r="AO1020">
        <v>6</v>
      </c>
      <c r="AP1020" s="40">
        <f>(AM1020 * 1.05) - L1020 - Q1020 - K1020</f>
        <v>21.551500000000001</v>
      </c>
      <c r="AQ1020" t="s">
        <v>60</v>
      </c>
      <c r="AR1020" s="40">
        <f>(((AH1020)-((AP1020/AO1020) + ((AN1020 * 0.03)/AO1020)))/AH1020)*100</f>
        <v>24.105080027835772</v>
      </c>
      <c r="AS1020" s="40">
        <f>(((AI1020)-((AP1020/AO1020) + ((AN1020 * 0.3)/AO1020)))/AI1020)*100</f>
        <v>26.659077109896778</v>
      </c>
      <c r="AT1020" s="40" t="e">
        <f>(((AJ1020)-((AP1020/AO1020) + ((AN1020 * 0.03)/AO1020)))/AJ1020)*100</f>
        <v>#VALUE!</v>
      </c>
      <c r="AU1020" s="40">
        <f>(((AK1020)-((AP1020/AO1020) + ((AN1020 * 0.07)/AO1020)))/AK1020)*100</f>
        <v>28.838150289017349</v>
      </c>
      <c r="BB1020" s="77">
        <f>(((AH1020)-(((AP1020/AO1020) + ((AN1020 * 0.03)/AO1020))-AW1020))/AH1020)*100</f>
        <v>24.105080027835772</v>
      </c>
      <c r="BC1020" s="78">
        <f>(((AI1020)-(((AP1020/AO1020) + ((AN1020 * 0.3)/AO1020))-AX1020))/AI1020)*100</f>
        <v>26.659077109896778</v>
      </c>
      <c r="BD1020" s="79" t="e">
        <f>(((AJ1020)-(((AP1020/AO1020) + ((AN1020 * 0.03)/AO1020))-AY1020))/AJ1020)*100</f>
        <v>#VALUE!</v>
      </c>
      <c r="BE1020" s="80">
        <f>(((AK1020)-(((AP1020/AO1020) + ((AN1020 * 0.15)/AO1020))-AZ1020))/AK1020)*100</f>
        <v>26.60565189466924</v>
      </c>
      <c r="BG1020" t="s">
        <v>4717</v>
      </c>
      <c r="BH1020" t="s">
        <v>4718</v>
      </c>
      <c r="BM1020" t="s">
        <v>4719</v>
      </c>
      <c r="BN1020" t="s">
        <v>1494</v>
      </c>
      <c r="BO1020" t="s">
        <v>421</v>
      </c>
      <c r="BP1020">
        <v>6416788</v>
      </c>
      <c r="BQ1020" t="e">
        <v>#N/A</v>
      </c>
      <c r="BR1020" t="e">
        <v>#N/A</v>
      </c>
      <c r="BS1020">
        <v>40</v>
      </c>
      <c r="BT1020" s="88">
        <v>1822.74</v>
      </c>
      <c r="BX1020">
        <v>6.49</v>
      </c>
      <c r="BY1020">
        <v>6.99</v>
      </c>
      <c r="BZ1020">
        <f t="shared" si="521"/>
        <v>0.5</v>
      </c>
      <c r="CC1020" t="e">
        <f>VLOOKUP(A1020,'[1]RPT 1280 - Edmonton'!$1:$1048576,4,0)</f>
        <v>#N/A</v>
      </c>
      <c r="CE1020" t="s">
        <v>6402</v>
      </c>
      <c r="CF1020">
        <v>28.83</v>
      </c>
      <c r="CG1020">
        <v>0</v>
      </c>
      <c r="CH1020">
        <v>5.84</v>
      </c>
      <c r="CI1020">
        <v>2.88</v>
      </c>
      <c r="CJ1020">
        <f t="shared" si="522"/>
        <v>0</v>
      </c>
      <c r="CK1020">
        <f t="shared" si="523"/>
        <v>0</v>
      </c>
      <c r="CL1020">
        <f t="shared" si="524"/>
        <v>0</v>
      </c>
      <c r="CM1020">
        <f t="shared" si="525"/>
        <v>0</v>
      </c>
      <c r="CO1020" s="95">
        <v>3.99</v>
      </c>
      <c r="CP1020" s="95">
        <v>3.99</v>
      </c>
      <c r="CQ1020">
        <f t="shared" si="526"/>
        <v>0</v>
      </c>
    </row>
    <row r="1021" spans="1:95" x14ac:dyDescent="0.25">
      <c r="A1021" s="105">
        <v>6416135</v>
      </c>
      <c r="B1021" t="s">
        <v>4720</v>
      </c>
      <c r="C1021" t="s">
        <v>4715</v>
      </c>
      <c r="D1021" t="s">
        <v>411</v>
      </c>
      <c r="E1021" t="s">
        <v>185</v>
      </c>
      <c r="F1021" t="s">
        <v>60</v>
      </c>
      <c r="G1021" t="s">
        <v>60</v>
      </c>
      <c r="J1021">
        <f t="shared" ref="J1021:L1024" si="565">J1020</f>
        <v>28.83</v>
      </c>
      <c r="L1021" s="40">
        <f t="shared" si="565"/>
        <v>5.84</v>
      </c>
      <c r="M1021" s="98">
        <v>2.88</v>
      </c>
      <c r="O1021">
        <f t="shared" ref="O1021:P1024" si="566">O1020</f>
        <v>22.99</v>
      </c>
      <c r="P1021">
        <f t="shared" si="566"/>
        <v>3.8316666666666701</v>
      </c>
      <c r="Q1021" s="99">
        <v>2.88</v>
      </c>
      <c r="U1021" t="s">
        <v>69</v>
      </c>
      <c r="V1021" t="s">
        <v>69</v>
      </c>
      <c r="W1021" s="73" t="s">
        <v>4716</v>
      </c>
      <c r="X1021" s="74">
        <v>5.49</v>
      </c>
      <c r="Z1021" s="76">
        <v>5.19</v>
      </c>
      <c r="AC1021" s="8" t="s">
        <v>69</v>
      </c>
      <c r="AD1021" s="8" t="s">
        <v>69</v>
      </c>
      <c r="AE1021" s="8" t="s">
        <v>69</v>
      </c>
      <c r="AF1021" s="8" t="s">
        <v>69</v>
      </c>
      <c r="AH1021" s="23" t="e">
        <f t="shared" si="529"/>
        <v>#VALUE!</v>
      </c>
      <c r="AI1021" s="23">
        <f t="shared" si="530"/>
        <v>5.49</v>
      </c>
      <c r="AJ1021" s="23" t="str">
        <f t="shared" si="530"/>
        <v/>
      </c>
      <c r="AK1021" s="23">
        <f t="shared" si="530"/>
        <v>5.19</v>
      </c>
      <c r="BG1021" t="s">
        <v>4721</v>
      </c>
      <c r="BH1021" t="s">
        <v>4722</v>
      </c>
      <c r="BJ1021" t="s">
        <v>4723</v>
      </c>
      <c r="BM1021" t="s">
        <v>4724</v>
      </c>
      <c r="BN1021" t="s">
        <v>1494</v>
      </c>
      <c r="BO1021" t="s">
        <v>421</v>
      </c>
      <c r="BP1021">
        <v>6416135</v>
      </c>
      <c r="BQ1021" t="e">
        <v>#N/A</v>
      </c>
      <c r="BR1021" t="e">
        <v>#N/A</v>
      </c>
      <c r="BS1021">
        <v>37</v>
      </c>
      <c r="BT1021" s="88">
        <v>3232.4</v>
      </c>
      <c r="BX1021">
        <v>6.49</v>
      </c>
      <c r="BY1021">
        <v>6.99</v>
      </c>
      <c r="BZ1021">
        <f t="shared" si="521"/>
        <v>0.5</v>
      </c>
      <c r="CC1021" t="e">
        <f>VLOOKUP(A1021,'[1]RPT 1280 - Edmonton'!$1:$1048576,4,0)</f>
        <v>#N/A</v>
      </c>
      <c r="CE1021" t="s">
        <v>6402</v>
      </c>
      <c r="CF1021">
        <v>28.83</v>
      </c>
      <c r="CG1021">
        <v>0</v>
      </c>
      <c r="CH1021">
        <v>5.84</v>
      </c>
      <c r="CI1021">
        <v>2.88</v>
      </c>
      <c r="CJ1021">
        <f t="shared" si="522"/>
        <v>0</v>
      </c>
      <c r="CK1021">
        <f t="shared" si="523"/>
        <v>0</v>
      </c>
      <c r="CL1021">
        <f t="shared" si="524"/>
        <v>0</v>
      </c>
      <c r="CM1021">
        <f t="shared" si="525"/>
        <v>0</v>
      </c>
    </row>
    <row r="1022" spans="1:95" x14ac:dyDescent="0.25">
      <c r="A1022" s="105">
        <v>6416168</v>
      </c>
      <c r="B1022" t="s">
        <v>4725</v>
      </c>
      <c r="C1022" t="s">
        <v>4715</v>
      </c>
      <c r="D1022" t="s">
        <v>411</v>
      </c>
      <c r="E1022" t="s">
        <v>185</v>
      </c>
      <c r="F1022" t="s">
        <v>60</v>
      </c>
      <c r="G1022" t="s">
        <v>60</v>
      </c>
      <c r="J1022">
        <f t="shared" si="565"/>
        <v>28.83</v>
      </c>
      <c r="L1022" s="40">
        <f t="shared" si="565"/>
        <v>5.84</v>
      </c>
      <c r="M1022" s="98">
        <v>2.88</v>
      </c>
      <c r="O1022">
        <f t="shared" si="566"/>
        <v>22.99</v>
      </c>
      <c r="P1022">
        <f t="shared" si="566"/>
        <v>3.8316666666666701</v>
      </c>
      <c r="Q1022" s="99">
        <v>2.88</v>
      </c>
      <c r="U1022" t="s">
        <v>69</v>
      </c>
      <c r="V1022" t="s">
        <v>69</v>
      </c>
      <c r="W1022" s="73" t="s">
        <v>4716</v>
      </c>
      <c r="X1022" s="74">
        <v>5.49</v>
      </c>
      <c r="Z1022" s="76">
        <v>5.19</v>
      </c>
      <c r="AC1022" s="8" t="s">
        <v>69</v>
      </c>
      <c r="AD1022" s="8" t="s">
        <v>69</v>
      </c>
      <c r="AE1022" s="8" t="s">
        <v>69</v>
      </c>
      <c r="AF1022" s="8" t="s">
        <v>69</v>
      </c>
      <c r="AH1022" s="23" t="e">
        <f t="shared" si="529"/>
        <v>#VALUE!</v>
      </c>
      <c r="AI1022" s="23">
        <f t="shared" si="530"/>
        <v>5.49</v>
      </c>
      <c r="AJ1022" s="23" t="str">
        <f t="shared" si="530"/>
        <v/>
      </c>
      <c r="AK1022" s="23">
        <f t="shared" si="530"/>
        <v>5.19</v>
      </c>
      <c r="BG1022" t="s">
        <v>4726</v>
      </c>
      <c r="BH1022" t="s">
        <v>4727</v>
      </c>
      <c r="BJ1022" t="s">
        <v>4723</v>
      </c>
      <c r="BM1022" t="s">
        <v>4728</v>
      </c>
      <c r="BN1022" t="s">
        <v>1494</v>
      </c>
      <c r="BO1022" t="s">
        <v>421</v>
      </c>
      <c r="BP1022">
        <v>6416168</v>
      </c>
      <c r="BQ1022" t="e">
        <v>#N/A</v>
      </c>
      <c r="BR1022" t="e">
        <v>#N/A</v>
      </c>
      <c r="BS1022">
        <v>34</v>
      </c>
      <c r="BT1022" s="88">
        <v>2697.71</v>
      </c>
      <c r="BX1022">
        <v>6.49</v>
      </c>
      <c r="BY1022">
        <v>6.99</v>
      </c>
      <c r="BZ1022">
        <f t="shared" si="521"/>
        <v>0.5</v>
      </c>
      <c r="CC1022" t="e">
        <f>VLOOKUP(A1022,'[1]RPT 1280 - Edmonton'!$1:$1048576,4,0)</f>
        <v>#N/A</v>
      </c>
      <c r="CE1022" t="s">
        <v>6402</v>
      </c>
      <c r="CF1022">
        <v>28.83</v>
      </c>
      <c r="CG1022">
        <v>0</v>
      </c>
      <c r="CH1022">
        <v>5.84</v>
      </c>
      <c r="CI1022">
        <v>2.88</v>
      </c>
      <c r="CJ1022">
        <f t="shared" si="522"/>
        <v>0</v>
      </c>
      <c r="CK1022">
        <f t="shared" si="523"/>
        <v>0</v>
      </c>
      <c r="CL1022">
        <f t="shared" si="524"/>
        <v>0</v>
      </c>
      <c r="CM1022">
        <f t="shared" si="525"/>
        <v>0</v>
      </c>
    </row>
    <row r="1023" spans="1:95" x14ac:dyDescent="0.25">
      <c r="A1023" s="105">
        <v>6416598</v>
      </c>
      <c r="B1023" t="s">
        <v>4729</v>
      </c>
      <c r="C1023" t="s">
        <v>4715</v>
      </c>
      <c r="D1023" t="s">
        <v>411</v>
      </c>
      <c r="E1023" t="s">
        <v>185</v>
      </c>
      <c r="F1023" t="s">
        <v>60</v>
      </c>
      <c r="G1023" t="s">
        <v>60</v>
      </c>
      <c r="J1023">
        <f t="shared" si="565"/>
        <v>28.83</v>
      </c>
      <c r="L1023" s="40">
        <f t="shared" si="565"/>
        <v>5.84</v>
      </c>
      <c r="M1023" s="98">
        <v>2.88</v>
      </c>
      <c r="O1023">
        <f t="shared" si="566"/>
        <v>22.99</v>
      </c>
      <c r="P1023">
        <f t="shared" si="566"/>
        <v>3.8316666666666701</v>
      </c>
      <c r="Q1023" s="99">
        <v>2.88</v>
      </c>
      <c r="U1023" t="s">
        <v>69</v>
      </c>
      <c r="V1023" t="s">
        <v>69</v>
      </c>
      <c r="W1023" s="73" t="s">
        <v>4716</v>
      </c>
      <c r="X1023" s="74">
        <v>5.49</v>
      </c>
      <c r="Z1023" s="76">
        <v>5.19</v>
      </c>
      <c r="AC1023" s="8" t="s">
        <v>69</v>
      </c>
      <c r="AD1023" s="8" t="s">
        <v>69</v>
      </c>
      <c r="AE1023" s="8" t="s">
        <v>69</v>
      </c>
      <c r="AF1023" s="8" t="s">
        <v>69</v>
      </c>
      <c r="AH1023" s="23" t="e">
        <f t="shared" si="529"/>
        <v>#VALUE!</v>
      </c>
      <c r="AI1023" s="23">
        <f t="shared" si="530"/>
        <v>5.49</v>
      </c>
      <c r="AJ1023" s="23" t="str">
        <f t="shared" si="530"/>
        <v/>
      </c>
      <c r="AK1023" s="23">
        <f t="shared" si="530"/>
        <v>5.19</v>
      </c>
      <c r="BG1023" t="s">
        <v>4730</v>
      </c>
      <c r="BH1023" t="s">
        <v>4731</v>
      </c>
      <c r="BJ1023" t="s">
        <v>4723</v>
      </c>
      <c r="BM1023" t="s">
        <v>4732</v>
      </c>
      <c r="BN1023" t="s">
        <v>1494</v>
      </c>
      <c r="BO1023" t="s">
        <v>421</v>
      </c>
      <c r="BP1023">
        <v>6416598</v>
      </c>
      <c r="BQ1023" t="e">
        <v>#N/A</v>
      </c>
      <c r="BR1023" t="e">
        <v>#N/A</v>
      </c>
      <c r="BS1023">
        <v>37</v>
      </c>
      <c r="BT1023" s="88">
        <v>2691.48</v>
      </c>
      <c r="BX1023">
        <v>6.49</v>
      </c>
      <c r="BY1023">
        <v>6.99</v>
      </c>
      <c r="BZ1023">
        <f t="shared" si="521"/>
        <v>0.5</v>
      </c>
      <c r="CC1023" t="e">
        <f>VLOOKUP(A1023,'[1]RPT 1280 - Edmonton'!$1:$1048576,4,0)</f>
        <v>#N/A</v>
      </c>
      <c r="CE1023" t="s">
        <v>6402</v>
      </c>
      <c r="CF1023">
        <v>28.83</v>
      </c>
      <c r="CG1023">
        <v>0</v>
      </c>
      <c r="CH1023">
        <v>5.84</v>
      </c>
      <c r="CI1023">
        <v>2.88</v>
      </c>
      <c r="CJ1023">
        <f t="shared" si="522"/>
        <v>0</v>
      </c>
      <c r="CK1023">
        <f t="shared" si="523"/>
        <v>0</v>
      </c>
      <c r="CL1023">
        <f t="shared" si="524"/>
        <v>0</v>
      </c>
      <c r="CM1023">
        <f t="shared" si="525"/>
        <v>0</v>
      </c>
    </row>
    <row r="1024" spans="1:95" x14ac:dyDescent="0.25">
      <c r="A1024" s="105">
        <v>6470231</v>
      </c>
      <c r="B1024" t="s">
        <v>4733</v>
      </c>
      <c r="C1024" t="s">
        <v>4715</v>
      </c>
      <c r="D1024" t="s">
        <v>411</v>
      </c>
      <c r="E1024" t="s">
        <v>185</v>
      </c>
      <c r="F1024" t="s">
        <v>60</v>
      </c>
      <c r="G1024" t="s">
        <v>60</v>
      </c>
      <c r="J1024">
        <f t="shared" si="565"/>
        <v>28.83</v>
      </c>
      <c r="L1024" s="40">
        <f t="shared" si="565"/>
        <v>5.84</v>
      </c>
      <c r="M1024" s="98">
        <v>2.88</v>
      </c>
      <c r="O1024">
        <f t="shared" si="566"/>
        <v>22.99</v>
      </c>
      <c r="P1024">
        <f t="shared" si="566"/>
        <v>3.8316666666666701</v>
      </c>
      <c r="Q1024" s="99">
        <v>2.88</v>
      </c>
      <c r="U1024" t="s">
        <v>69</v>
      </c>
      <c r="V1024" t="s">
        <v>69</v>
      </c>
      <c r="W1024" s="73" t="s">
        <v>4716</v>
      </c>
      <c r="X1024" s="74">
        <v>5.49</v>
      </c>
      <c r="Z1024" s="76">
        <v>5.19</v>
      </c>
      <c r="AC1024" s="8" t="s">
        <v>69</v>
      </c>
      <c r="AD1024" s="8" t="s">
        <v>69</v>
      </c>
      <c r="AE1024" s="8" t="s">
        <v>69</v>
      </c>
      <c r="AF1024" s="8" t="s">
        <v>69</v>
      </c>
      <c r="AH1024" s="23" t="e">
        <f t="shared" si="529"/>
        <v>#VALUE!</v>
      </c>
      <c r="AI1024" s="23">
        <f t="shared" si="530"/>
        <v>5.49</v>
      </c>
      <c r="AJ1024" s="23" t="str">
        <f t="shared" si="530"/>
        <v/>
      </c>
      <c r="AK1024" s="23">
        <f t="shared" si="530"/>
        <v>5.19</v>
      </c>
      <c r="BG1024" t="s">
        <v>4734</v>
      </c>
      <c r="BH1024" t="s">
        <v>4735</v>
      </c>
      <c r="BM1024" t="s">
        <v>4736</v>
      </c>
      <c r="BN1024" t="s">
        <v>1494</v>
      </c>
      <c r="BO1024" t="s">
        <v>421</v>
      </c>
      <c r="BP1024">
        <v>6470231</v>
      </c>
      <c r="BQ1024" t="e">
        <v>#N/A</v>
      </c>
      <c r="BR1024" t="e">
        <v>#N/A</v>
      </c>
      <c r="BS1024">
        <v>36</v>
      </c>
      <c r="BT1024" s="88">
        <v>1436.33</v>
      </c>
      <c r="BX1024">
        <v>6.49</v>
      </c>
      <c r="BY1024">
        <v>6.99</v>
      </c>
      <c r="BZ1024">
        <f t="shared" si="521"/>
        <v>0.5</v>
      </c>
      <c r="CC1024" t="e">
        <f>VLOOKUP(A1024,'[1]RPT 1280 - Edmonton'!$1:$1048576,4,0)</f>
        <v>#N/A</v>
      </c>
      <c r="CE1024" t="s">
        <v>6402</v>
      </c>
      <c r="CF1024">
        <v>28.83</v>
      </c>
      <c r="CG1024">
        <v>0</v>
      </c>
      <c r="CH1024">
        <v>5.84</v>
      </c>
      <c r="CI1024">
        <v>2.88</v>
      </c>
      <c r="CJ1024">
        <f t="shared" si="522"/>
        <v>0</v>
      </c>
      <c r="CK1024">
        <f t="shared" si="523"/>
        <v>0</v>
      </c>
      <c r="CL1024">
        <f t="shared" si="524"/>
        <v>0</v>
      </c>
      <c r="CM1024">
        <f t="shared" si="525"/>
        <v>0</v>
      </c>
    </row>
    <row r="1025" spans="1:95" x14ac:dyDescent="0.25">
      <c r="A1025" s="105">
        <v>196584</v>
      </c>
      <c r="B1025" t="s">
        <v>4737</v>
      </c>
      <c r="C1025" t="s">
        <v>4738</v>
      </c>
      <c r="D1025" t="s">
        <v>53</v>
      </c>
      <c r="E1025" t="s">
        <v>309</v>
      </c>
      <c r="F1025" t="s">
        <v>60</v>
      </c>
      <c r="G1025" t="s">
        <v>60</v>
      </c>
      <c r="I1025" t="s">
        <v>55</v>
      </c>
      <c r="J1025">
        <v>124.84</v>
      </c>
      <c r="K1025" s="97">
        <v>11.56</v>
      </c>
      <c r="O1025">
        <v>113.28</v>
      </c>
      <c r="P1025">
        <v>9.44</v>
      </c>
      <c r="T1025" t="s">
        <v>4739</v>
      </c>
      <c r="U1025" t="s">
        <v>57</v>
      </c>
      <c r="V1025" t="s">
        <v>4740</v>
      </c>
      <c r="W1025" s="73" t="s">
        <v>4741</v>
      </c>
      <c r="X1025" s="74">
        <v>12.49</v>
      </c>
      <c r="Z1025" s="76">
        <v>11.99</v>
      </c>
      <c r="AA1025" s="27">
        <v>0.124616917626218</v>
      </c>
      <c r="AC1025" s="8" t="s">
        <v>4742</v>
      </c>
      <c r="AD1025" s="8">
        <v>16.190000000000001</v>
      </c>
      <c r="AE1025" s="8" t="s">
        <v>4743</v>
      </c>
      <c r="AF1025" s="8">
        <v>14.99</v>
      </c>
      <c r="AH1025" s="23">
        <f t="shared" si="529"/>
        <v>11.49</v>
      </c>
      <c r="AI1025" s="23">
        <f t="shared" si="530"/>
        <v>12.49</v>
      </c>
      <c r="AJ1025" s="23" t="str">
        <f t="shared" si="530"/>
        <v/>
      </c>
      <c r="AK1025" s="23">
        <f t="shared" si="530"/>
        <v>11.99</v>
      </c>
      <c r="AM1025" s="40">
        <v>124.84</v>
      </c>
      <c r="AN1025" s="40">
        <v>21.93</v>
      </c>
      <c r="AO1025">
        <v>12</v>
      </c>
      <c r="AP1025" s="40">
        <f>(AM1025 * 1.05) - L1025 - Q1025 - K1025</f>
        <v>119.52200000000002</v>
      </c>
      <c r="AQ1025" t="s">
        <v>60</v>
      </c>
      <c r="AR1025" s="40">
        <f>(((AH1025)-((AP1025/AO1025) + ((AN1025 * 0.03)/AO1025)))/AH1025)*100</f>
        <v>12.837322309254423</v>
      </c>
      <c r="AS1025" s="40">
        <f>(((AI1025)-((AP1025/AO1025) + ((AN1025 * 0.3)/AO1025)))/AI1025)*100</f>
        <v>15.865358953829729</v>
      </c>
      <c r="AT1025" s="40" t="e">
        <f>(((AJ1025)-((AP1025/AO1025) + ((AN1025 * 0.03)/AO1025)))/AJ1025)*100</f>
        <v>#VALUE!</v>
      </c>
      <c r="AU1025" s="40">
        <f>(((AK1025)-((AP1025/AO1025) + ((AN1025 * 0.07)/AO1025)))/AK1025)*100</f>
        <v>15.862454823463995</v>
      </c>
      <c r="BB1025" s="77">
        <f>(((AH1025)-(((AP1025/AO1025) + ((AN1025 * 0.03)/AO1025))-AW1025))/AH1025)*100</f>
        <v>12.837322309254423</v>
      </c>
      <c r="BC1025" s="78">
        <f>(((AI1025)-(((AP1025/AO1025) + ((AN1025 * 0.3)/AO1025))-AX1025))/AI1025)*100</f>
        <v>15.865358953829729</v>
      </c>
      <c r="BD1025" s="79" t="e">
        <f>(((AJ1025)-(((AP1025/AO1025) + ((AN1025 * 0.03)/AO1025))-AY1025))/AJ1025)*100</f>
        <v>#VALUE!</v>
      </c>
      <c r="BE1025" s="80">
        <f>(((AK1025)-(((AP1025/AO1025) + ((AN1025 * 0.15)/AO1025))-AZ1025))/AK1025)*100</f>
        <v>14.643105365582427</v>
      </c>
      <c r="BG1025" t="s">
        <v>4744</v>
      </c>
      <c r="BH1025" t="s">
        <v>4745</v>
      </c>
      <c r="BJ1025" t="s">
        <v>4746</v>
      </c>
      <c r="BM1025" t="s">
        <v>4747</v>
      </c>
      <c r="BN1025" t="s">
        <v>4210</v>
      </c>
      <c r="BO1025" t="s">
        <v>237</v>
      </c>
      <c r="BP1025">
        <v>196584</v>
      </c>
      <c r="BQ1025" t="e">
        <v>#N/A</v>
      </c>
      <c r="BR1025" t="e">
        <v>#N/A</v>
      </c>
      <c r="BS1025">
        <v>24</v>
      </c>
      <c r="BT1025" s="88">
        <v>7437.17</v>
      </c>
      <c r="BX1025">
        <v>14.99</v>
      </c>
      <c r="BY1025">
        <v>15.49</v>
      </c>
      <c r="BZ1025">
        <f t="shared" si="521"/>
        <v>0.5</v>
      </c>
      <c r="CC1025" t="e">
        <f>VLOOKUP(A1025,'[1]RPT 1280 - Edmonton'!$1:$1048576,4,0)</f>
        <v>#N/A</v>
      </c>
      <c r="CE1025" t="s">
        <v>6402</v>
      </c>
      <c r="CF1025">
        <v>124.84</v>
      </c>
      <c r="CG1025">
        <v>11.56</v>
      </c>
      <c r="CH1025">
        <v>0</v>
      </c>
      <c r="CI1025">
        <v>0</v>
      </c>
      <c r="CJ1025">
        <f t="shared" si="522"/>
        <v>0</v>
      </c>
      <c r="CK1025">
        <f t="shared" si="523"/>
        <v>0</v>
      </c>
      <c r="CL1025">
        <f t="shared" si="524"/>
        <v>0</v>
      </c>
      <c r="CM1025">
        <f t="shared" si="525"/>
        <v>0</v>
      </c>
      <c r="CO1025" s="95">
        <v>11.29</v>
      </c>
      <c r="CP1025" s="95">
        <v>11.29</v>
      </c>
      <c r="CQ1025">
        <f t="shared" si="526"/>
        <v>0</v>
      </c>
    </row>
    <row r="1026" spans="1:95" x14ac:dyDescent="0.25">
      <c r="A1026" s="105">
        <v>6238919</v>
      </c>
      <c r="B1026" t="s">
        <v>4748</v>
      </c>
      <c r="C1026" t="s">
        <v>4749</v>
      </c>
      <c r="D1026" t="s">
        <v>411</v>
      </c>
      <c r="E1026" t="s">
        <v>309</v>
      </c>
      <c r="F1026" t="s">
        <v>60</v>
      </c>
      <c r="G1026" t="s">
        <v>60</v>
      </c>
      <c r="I1026" t="s">
        <v>55</v>
      </c>
      <c r="J1026">
        <v>46.44</v>
      </c>
      <c r="M1026" s="98">
        <v>6</v>
      </c>
      <c r="O1026">
        <v>46.44</v>
      </c>
      <c r="P1026">
        <v>3.87</v>
      </c>
      <c r="Q1026" s="99">
        <v>6</v>
      </c>
      <c r="T1026" t="s">
        <v>3642</v>
      </c>
      <c r="U1026" t="s">
        <v>1149</v>
      </c>
      <c r="V1026" t="s">
        <v>3643</v>
      </c>
      <c r="W1026" s="73" t="s">
        <v>4750</v>
      </c>
      <c r="X1026" s="74" t="s">
        <v>595</v>
      </c>
      <c r="Z1026" s="76">
        <v>4.1900000000000004</v>
      </c>
      <c r="AA1026" s="27">
        <v>0.11719375</v>
      </c>
      <c r="AC1026" s="8" t="s">
        <v>595</v>
      </c>
      <c r="AD1026" s="8" t="s">
        <v>596</v>
      </c>
      <c r="AE1026" s="8">
        <v>5.19</v>
      </c>
      <c r="AF1026" s="8">
        <v>5.19</v>
      </c>
      <c r="AH1026" s="23">
        <f t="shared" si="529"/>
        <v>4</v>
      </c>
      <c r="AI1026" s="23" t="str">
        <f t="shared" si="530"/>
        <v>4.79</v>
      </c>
      <c r="AJ1026" s="23" t="str">
        <f t="shared" si="530"/>
        <v/>
      </c>
      <c r="AK1026" s="23">
        <f t="shared" si="530"/>
        <v>4.1900000000000004</v>
      </c>
      <c r="AM1026" s="40">
        <v>46.44</v>
      </c>
      <c r="AN1026" s="40">
        <v>11.49</v>
      </c>
      <c r="AO1026">
        <v>12</v>
      </c>
      <c r="AP1026" s="40">
        <f>(AM1026 * 1.05) - L1026 - Q1026 - K1026</f>
        <v>42.762</v>
      </c>
      <c r="AQ1026" t="s">
        <v>60</v>
      </c>
      <c r="AR1026" s="40">
        <f>(((AH1026)-((AP1026/AO1026) + ((AN1026 * 0.03)/AO1026)))/AH1026)*100</f>
        <v>10.194375000000001</v>
      </c>
      <c r="AS1026" s="40">
        <f>(((AI1026)-((AP1026/AO1026) + ((AN1026 * 0.3)/AO1026)))/AI1026)*100</f>
        <v>19.608559498956165</v>
      </c>
      <c r="AT1026" s="40" t="e">
        <f>(((AJ1026)-((AP1026/AO1026) + ((AN1026 * 0.03)/AO1026)))/AJ1026)*100</f>
        <v>#VALUE!</v>
      </c>
      <c r="AU1026" s="40">
        <f>(((AK1026)-((AP1026/AO1026) + ((AN1026 * 0.07)/AO1026)))/AK1026)*100</f>
        <v>13.352625298329363</v>
      </c>
      <c r="BB1026" s="77">
        <f>(((AH1026)-(((AP1026/AO1026) + ((AN1026 * 0.03)/AO1026))-AW1026))/AH1026)*100</f>
        <v>10.194375000000001</v>
      </c>
      <c r="BC1026" s="78">
        <f>(((AI1026)-(((AP1026/AO1026) + ((AN1026 * 0.3)/AO1026))-AX1026))/AI1026)*100</f>
        <v>19.608559498956165</v>
      </c>
      <c r="BD1026" s="79" t="e">
        <f>(((AJ1026)-(((AP1026/AO1026) + ((AN1026 * 0.03)/AO1026))-AY1026))/AJ1026)*100</f>
        <v>#VALUE!</v>
      </c>
      <c r="BE1026" s="80">
        <f>(((AK1026)-(((AP1026/AO1026) + ((AN1026 * 0.15)/AO1026))-AZ1026))/AK1026)*100</f>
        <v>11.524463007159913</v>
      </c>
      <c r="BG1026" t="s">
        <v>4751</v>
      </c>
      <c r="BH1026" t="s">
        <v>4752</v>
      </c>
      <c r="BM1026" t="s">
        <v>4753</v>
      </c>
      <c r="BN1026" t="s">
        <v>4256</v>
      </c>
      <c r="BO1026" t="s">
        <v>237</v>
      </c>
      <c r="BP1026">
        <v>6238919</v>
      </c>
      <c r="BQ1026" t="e">
        <v>#N/A</v>
      </c>
      <c r="BR1026" t="e">
        <v>#N/A</v>
      </c>
      <c r="BS1026">
        <v>6</v>
      </c>
      <c r="BT1026" s="88">
        <v>18585.14</v>
      </c>
      <c r="BX1026">
        <v>6.49</v>
      </c>
      <c r="BY1026">
        <v>6.49</v>
      </c>
      <c r="BZ1026">
        <f t="shared" si="521"/>
        <v>0</v>
      </c>
      <c r="CC1026" t="e">
        <f>VLOOKUP(A1026,'[1]RPT 1280 - Edmonton'!$1:$1048576,4,0)</f>
        <v>#N/A</v>
      </c>
      <c r="CE1026" t="s">
        <v>6392</v>
      </c>
      <c r="CF1026">
        <v>46.44</v>
      </c>
      <c r="CG1026">
        <v>0</v>
      </c>
      <c r="CH1026">
        <v>0</v>
      </c>
      <c r="CI1026">
        <v>6</v>
      </c>
      <c r="CJ1026">
        <f t="shared" si="522"/>
        <v>0</v>
      </c>
      <c r="CK1026">
        <f t="shared" si="523"/>
        <v>0</v>
      </c>
      <c r="CL1026">
        <f t="shared" si="524"/>
        <v>0</v>
      </c>
      <c r="CM1026">
        <f t="shared" si="525"/>
        <v>0</v>
      </c>
      <c r="CO1026" s="95">
        <v>8</v>
      </c>
      <c r="CP1026" s="95">
        <v>8</v>
      </c>
      <c r="CQ1026">
        <f t="shared" si="526"/>
        <v>0</v>
      </c>
    </row>
    <row r="1027" spans="1:95" x14ac:dyDescent="0.25">
      <c r="A1027" s="105">
        <v>6238869</v>
      </c>
      <c r="B1027" t="s">
        <v>4754</v>
      </c>
      <c r="C1027" t="s">
        <v>4755</v>
      </c>
      <c r="D1027" t="s">
        <v>53</v>
      </c>
      <c r="E1027" t="s">
        <v>309</v>
      </c>
      <c r="F1027" t="s">
        <v>60</v>
      </c>
      <c r="G1027" t="s">
        <v>60</v>
      </c>
      <c r="I1027" t="s">
        <v>55</v>
      </c>
      <c r="J1027">
        <v>38.880000000000003</v>
      </c>
      <c r="M1027" s="98">
        <v>5.4</v>
      </c>
      <c r="O1027">
        <v>38.880000000000003</v>
      </c>
      <c r="P1027">
        <v>3.24</v>
      </c>
      <c r="Q1027" s="99">
        <v>5.4</v>
      </c>
      <c r="T1027" t="s">
        <v>1947</v>
      </c>
      <c r="U1027" t="s">
        <v>1591</v>
      </c>
      <c r="V1027" t="s">
        <v>1948</v>
      </c>
      <c r="W1027" s="73" t="s">
        <v>4756</v>
      </c>
      <c r="X1027" s="74">
        <v>3.99</v>
      </c>
      <c r="Z1027" s="76" t="s">
        <v>1813</v>
      </c>
      <c r="AA1027" s="27">
        <v>0.120708208208208</v>
      </c>
      <c r="AC1027" s="8">
        <v>3.99</v>
      </c>
      <c r="AD1027" s="8" t="s">
        <v>1950</v>
      </c>
      <c r="AE1027" s="8">
        <v>4.1900000000000004</v>
      </c>
      <c r="AF1027" s="8" t="s">
        <v>883</v>
      </c>
      <c r="AH1027" s="23">
        <f t="shared" si="529"/>
        <v>3.33</v>
      </c>
      <c r="AI1027" s="23">
        <f t="shared" si="530"/>
        <v>3.99</v>
      </c>
      <c r="AJ1027" s="23" t="str">
        <f t="shared" si="530"/>
        <v/>
      </c>
      <c r="AK1027" s="23" t="str">
        <f t="shared" si="530"/>
        <v>2/7.00</v>
      </c>
      <c r="AM1027" s="40">
        <v>38.880000000000003</v>
      </c>
      <c r="AN1027" s="40">
        <v>14.99</v>
      </c>
      <c r="AO1027">
        <v>12</v>
      </c>
      <c r="AP1027" s="40">
        <f>(AM1027 * 1.05) - L1027 - Q1027 - K1027</f>
        <v>35.424000000000007</v>
      </c>
      <c r="AQ1027" t="s">
        <v>60</v>
      </c>
      <c r="AR1027" s="40">
        <f>(((AH1027)-((AP1027/AO1027) + ((AN1027 * 0.03)/AO1027)))/AH1027)*100</f>
        <v>10.225975975975961</v>
      </c>
      <c r="AS1027" s="40">
        <f>(((AI1027)-((AP1027/AO1027) + ((AN1027 * 0.3)/AO1027)))/AI1027)*100</f>
        <v>16.622807017543849</v>
      </c>
      <c r="AT1027" s="40" t="e">
        <f>(((AJ1027)-((AP1027/AO1027) + ((AN1027 * 0.03)/AO1027)))/AJ1027)*100</f>
        <v>#VALUE!</v>
      </c>
      <c r="AU1027" s="40" t="e">
        <f>(((AK1027)-((AP1027/AO1027) + ((AN1027 * 0.07)/AO1027)))/AK1027)*100</f>
        <v>#VALUE!</v>
      </c>
      <c r="BB1027" s="77">
        <f>(((AH1027)-(((AP1027/AO1027) + ((AN1027 * 0.03)/AO1027))-AW1027))/AH1027)*100</f>
        <v>10.225975975975961</v>
      </c>
      <c r="BC1027" s="78">
        <f>(((AI1027)-(((AP1027/AO1027) + ((AN1027 * 0.3)/AO1027))-AX1027))/AI1027)*100</f>
        <v>16.622807017543849</v>
      </c>
      <c r="BD1027" s="79" t="e">
        <f>(((AJ1027)-(((AP1027/AO1027) + ((AN1027 * 0.03)/AO1027))-AY1027))/AJ1027)*100</f>
        <v>#VALUE!</v>
      </c>
      <c r="BE1027" s="80">
        <v>10.3</v>
      </c>
      <c r="BG1027" t="s">
        <v>4757</v>
      </c>
      <c r="BH1027" t="s">
        <v>4758</v>
      </c>
      <c r="BJ1027" t="s">
        <v>4759</v>
      </c>
      <c r="BM1027" t="s">
        <v>4760</v>
      </c>
      <c r="BN1027" t="s">
        <v>928</v>
      </c>
      <c r="BO1027" t="s">
        <v>421</v>
      </c>
      <c r="BP1027">
        <v>6238869</v>
      </c>
      <c r="BQ1027" t="e">
        <v>#N/A</v>
      </c>
      <c r="BR1027" t="e">
        <v>#N/A</v>
      </c>
      <c r="BS1027">
        <v>11</v>
      </c>
      <c r="BT1027" s="88">
        <v>10241.26</v>
      </c>
      <c r="BX1027">
        <v>5.69</v>
      </c>
      <c r="BY1027">
        <v>5.79</v>
      </c>
      <c r="BZ1027">
        <f t="shared" si="521"/>
        <v>9.9999999999999645E-2</v>
      </c>
      <c r="CC1027" t="e">
        <f>VLOOKUP(A1027,'[1]RPT 1280 - Edmonton'!$1:$1048576,4,0)</f>
        <v>#N/A</v>
      </c>
      <c r="CE1027" t="s">
        <v>6392</v>
      </c>
      <c r="CF1027">
        <v>38.880000000000003</v>
      </c>
      <c r="CG1027">
        <v>0</v>
      </c>
      <c r="CH1027">
        <v>0</v>
      </c>
      <c r="CI1027">
        <v>5.4</v>
      </c>
      <c r="CJ1027">
        <f t="shared" si="522"/>
        <v>0</v>
      </c>
      <c r="CK1027">
        <f t="shared" si="523"/>
        <v>0</v>
      </c>
      <c r="CL1027">
        <f t="shared" si="524"/>
        <v>0</v>
      </c>
      <c r="CM1027">
        <f t="shared" si="525"/>
        <v>0</v>
      </c>
      <c r="CO1027" s="95">
        <v>9.99</v>
      </c>
      <c r="CP1027" s="95">
        <v>9.99</v>
      </c>
      <c r="CQ1027">
        <f t="shared" si="526"/>
        <v>0</v>
      </c>
    </row>
    <row r="1028" spans="1:95" x14ac:dyDescent="0.25">
      <c r="A1028" s="105">
        <v>6238893</v>
      </c>
      <c r="B1028" t="s">
        <v>4761</v>
      </c>
      <c r="C1028" t="s">
        <v>4755</v>
      </c>
      <c r="D1028" t="s">
        <v>53</v>
      </c>
      <c r="E1028" t="s">
        <v>309</v>
      </c>
      <c r="F1028" t="s">
        <v>60</v>
      </c>
      <c r="G1028" t="s">
        <v>60</v>
      </c>
      <c r="J1028">
        <f t="shared" ref="J1028:J1036" si="567">J1027</f>
        <v>38.880000000000003</v>
      </c>
      <c r="M1028" s="98">
        <v>5.4</v>
      </c>
      <c r="O1028">
        <f t="shared" ref="O1028:P1036" si="568">O1027</f>
        <v>38.880000000000003</v>
      </c>
      <c r="P1028">
        <f t="shared" si="568"/>
        <v>3.24</v>
      </c>
      <c r="Q1028" s="99">
        <v>5.4</v>
      </c>
      <c r="U1028" t="s">
        <v>69</v>
      </c>
      <c r="V1028" t="s">
        <v>69</v>
      </c>
      <c r="W1028" s="73" t="s">
        <v>4756</v>
      </c>
      <c r="X1028" s="74">
        <v>3.99</v>
      </c>
      <c r="Z1028" s="76" t="s">
        <v>1813</v>
      </c>
      <c r="AC1028" s="8" t="s">
        <v>69</v>
      </c>
      <c r="AD1028" s="8" t="s">
        <v>69</v>
      </c>
      <c r="AE1028" s="8" t="s">
        <v>69</v>
      </c>
      <c r="AF1028" s="8" t="s">
        <v>69</v>
      </c>
      <c r="AH1028" s="23" t="e">
        <f t="shared" si="529"/>
        <v>#VALUE!</v>
      </c>
      <c r="AI1028" s="23">
        <f t="shared" si="530"/>
        <v>3.99</v>
      </c>
      <c r="AJ1028" s="23" t="str">
        <f t="shared" si="530"/>
        <v/>
      </c>
      <c r="AK1028" s="23" t="str">
        <f t="shared" si="530"/>
        <v>2/7.00</v>
      </c>
      <c r="BG1028" t="s">
        <v>4762</v>
      </c>
      <c r="BH1028" t="s">
        <v>4763</v>
      </c>
      <c r="BJ1028" t="s">
        <v>4759</v>
      </c>
      <c r="BM1028" t="s">
        <v>4764</v>
      </c>
      <c r="BN1028" t="s">
        <v>928</v>
      </c>
      <c r="BO1028" t="s">
        <v>421</v>
      </c>
      <c r="BP1028">
        <v>6238893</v>
      </c>
      <c r="BQ1028" t="e">
        <v>#N/A</v>
      </c>
      <c r="BR1028" t="e">
        <v>#N/A</v>
      </c>
      <c r="BS1028">
        <v>5</v>
      </c>
      <c r="BT1028" s="88">
        <v>15254.92</v>
      </c>
      <c r="BX1028">
        <v>5.69</v>
      </c>
      <c r="BY1028">
        <v>5.79</v>
      </c>
      <c r="BZ1028">
        <f t="shared" ref="BZ1028:BZ1091" si="569">BY1028-BX1028</f>
        <v>9.9999999999999645E-2</v>
      </c>
      <c r="CC1028" t="e">
        <f>VLOOKUP(A1028,'[1]RPT 1280 - Edmonton'!$1:$1048576,4,0)</f>
        <v>#N/A</v>
      </c>
      <c r="CE1028" t="s">
        <v>6392</v>
      </c>
      <c r="CF1028">
        <v>38.880000000000003</v>
      </c>
      <c r="CG1028">
        <v>0</v>
      </c>
      <c r="CH1028">
        <v>0</v>
      </c>
      <c r="CI1028">
        <v>5.4</v>
      </c>
      <c r="CJ1028">
        <f t="shared" ref="CJ1028:CJ1091" si="570">CF1028-J1028</f>
        <v>0</v>
      </c>
      <c r="CK1028">
        <f t="shared" ref="CK1028:CK1091" si="571">CG1028-K1028</f>
        <v>0</v>
      </c>
      <c r="CL1028">
        <f t="shared" ref="CL1028:CL1091" si="572">CH1028-L1028</f>
        <v>0</v>
      </c>
      <c r="CM1028">
        <f t="shared" ref="CM1028:CM1091" si="573">CI1028-M1028</f>
        <v>0</v>
      </c>
    </row>
    <row r="1029" spans="1:95" x14ac:dyDescent="0.25">
      <c r="A1029" s="105">
        <v>6238901</v>
      </c>
      <c r="B1029" t="s">
        <v>4765</v>
      </c>
      <c r="C1029" t="s">
        <v>4755</v>
      </c>
      <c r="D1029" t="s">
        <v>53</v>
      </c>
      <c r="E1029" t="s">
        <v>309</v>
      </c>
      <c r="F1029" t="s">
        <v>60</v>
      </c>
      <c r="G1029" t="s">
        <v>60</v>
      </c>
      <c r="J1029">
        <f t="shared" si="567"/>
        <v>38.880000000000003</v>
      </c>
      <c r="M1029" s="98">
        <v>5.4</v>
      </c>
      <c r="O1029">
        <f t="shared" si="568"/>
        <v>38.880000000000003</v>
      </c>
      <c r="P1029">
        <f t="shared" si="568"/>
        <v>3.24</v>
      </c>
      <c r="Q1029" s="99">
        <v>5.4</v>
      </c>
      <c r="U1029" t="s">
        <v>69</v>
      </c>
      <c r="V1029" t="s">
        <v>69</v>
      </c>
      <c r="W1029" s="73" t="s">
        <v>4756</v>
      </c>
      <c r="X1029" s="74">
        <v>3.99</v>
      </c>
      <c r="Z1029" s="76" t="s">
        <v>1813</v>
      </c>
      <c r="AC1029" s="8" t="s">
        <v>69</v>
      </c>
      <c r="AD1029" s="8" t="s">
        <v>69</v>
      </c>
      <c r="AE1029" s="8" t="s">
        <v>69</v>
      </c>
      <c r="AF1029" s="8" t="s">
        <v>69</v>
      </c>
      <c r="AH1029" s="23" t="e">
        <f t="shared" si="529"/>
        <v>#VALUE!</v>
      </c>
      <c r="AI1029" s="23">
        <f t="shared" si="530"/>
        <v>3.99</v>
      </c>
      <c r="AJ1029" s="23" t="str">
        <f t="shared" si="530"/>
        <v/>
      </c>
      <c r="AK1029" s="23" t="str">
        <f t="shared" si="530"/>
        <v>2/7.00</v>
      </c>
      <c r="BG1029" t="s">
        <v>4766</v>
      </c>
      <c r="BH1029" t="s">
        <v>4767</v>
      </c>
      <c r="BJ1029" t="s">
        <v>4759</v>
      </c>
      <c r="BM1029" t="s">
        <v>4768</v>
      </c>
      <c r="BN1029" t="s">
        <v>928</v>
      </c>
      <c r="BO1029" t="s">
        <v>421</v>
      </c>
      <c r="BP1029">
        <v>6238901</v>
      </c>
      <c r="BQ1029" t="e">
        <v>#N/A</v>
      </c>
      <c r="BR1029" t="e">
        <v>#N/A</v>
      </c>
      <c r="BS1029">
        <v>8</v>
      </c>
      <c r="BT1029" s="88">
        <v>10955.67</v>
      </c>
      <c r="BX1029">
        <v>5.69</v>
      </c>
      <c r="BY1029">
        <v>5.79</v>
      </c>
      <c r="BZ1029">
        <f t="shared" si="569"/>
        <v>9.9999999999999645E-2</v>
      </c>
      <c r="CC1029" t="e">
        <f>VLOOKUP(A1029,'[1]RPT 1280 - Edmonton'!$1:$1048576,4,0)</f>
        <v>#N/A</v>
      </c>
      <c r="CE1029" t="s">
        <v>6392</v>
      </c>
      <c r="CF1029">
        <v>38.880000000000003</v>
      </c>
      <c r="CG1029">
        <v>0</v>
      </c>
      <c r="CH1029">
        <v>0</v>
      </c>
      <c r="CI1029">
        <v>5.4</v>
      </c>
      <c r="CJ1029">
        <f t="shared" si="570"/>
        <v>0</v>
      </c>
      <c r="CK1029">
        <f t="shared" si="571"/>
        <v>0</v>
      </c>
      <c r="CL1029">
        <f t="shared" si="572"/>
        <v>0</v>
      </c>
      <c r="CM1029">
        <f t="shared" si="573"/>
        <v>0</v>
      </c>
    </row>
    <row r="1030" spans="1:95" x14ac:dyDescent="0.25">
      <c r="A1030" s="105">
        <v>6336036</v>
      </c>
      <c r="B1030" t="s">
        <v>4769</v>
      </c>
      <c r="C1030" t="s">
        <v>4755</v>
      </c>
      <c r="D1030" t="s">
        <v>53</v>
      </c>
      <c r="E1030" t="s">
        <v>309</v>
      </c>
      <c r="F1030" t="s">
        <v>60</v>
      </c>
      <c r="G1030" t="s">
        <v>60</v>
      </c>
      <c r="J1030">
        <f t="shared" si="567"/>
        <v>38.880000000000003</v>
      </c>
      <c r="M1030" s="98">
        <v>5.4</v>
      </c>
      <c r="O1030">
        <f t="shared" si="568"/>
        <v>38.880000000000003</v>
      </c>
      <c r="P1030">
        <f t="shared" si="568"/>
        <v>3.24</v>
      </c>
      <c r="Q1030" s="99">
        <v>5.4</v>
      </c>
      <c r="U1030" t="s">
        <v>69</v>
      </c>
      <c r="V1030" t="s">
        <v>69</v>
      </c>
      <c r="W1030" s="73" t="s">
        <v>4756</v>
      </c>
      <c r="X1030" s="74">
        <v>3.99</v>
      </c>
      <c r="Z1030" s="76" t="s">
        <v>1813</v>
      </c>
      <c r="AC1030" s="8" t="s">
        <v>69</v>
      </c>
      <c r="AD1030" s="8" t="s">
        <v>69</v>
      </c>
      <c r="AE1030" s="8" t="s">
        <v>69</v>
      </c>
      <c r="AF1030" s="8" t="s">
        <v>69</v>
      </c>
      <c r="AH1030" s="23" t="e">
        <f t="shared" si="529"/>
        <v>#VALUE!</v>
      </c>
      <c r="AI1030" s="23">
        <f t="shared" si="530"/>
        <v>3.99</v>
      </c>
      <c r="AJ1030" s="23" t="str">
        <f t="shared" si="530"/>
        <v/>
      </c>
      <c r="AK1030" s="23" t="str">
        <f t="shared" si="530"/>
        <v>2/7.00</v>
      </c>
      <c r="BG1030" t="s">
        <v>4770</v>
      </c>
      <c r="BH1030" t="s">
        <v>4771</v>
      </c>
      <c r="BJ1030" t="s">
        <v>4759</v>
      </c>
      <c r="BM1030" t="s">
        <v>4772</v>
      </c>
      <c r="BN1030" t="s">
        <v>928</v>
      </c>
      <c r="BO1030" t="s">
        <v>421</v>
      </c>
      <c r="BP1030">
        <v>6336036</v>
      </c>
      <c r="BQ1030" t="e">
        <v>#N/A</v>
      </c>
      <c r="BR1030" t="e">
        <v>#N/A</v>
      </c>
      <c r="BS1030">
        <v>17</v>
      </c>
      <c r="BT1030" s="88">
        <v>8734.4699999999993</v>
      </c>
      <c r="BX1030">
        <v>5.69</v>
      </c>
      <c r="BY1030">
        <v>5.79</v>
      </c>
      <c r="BZ1030">
        <f t="shared" si="569"/>
        <v>9.9999999999999645E-2</v>
      </c>
      <c r="CC1030" t="e">
        <f>VLOOKUP(A1030,'[1]RPT 1280 - Edmonton'!$1:$1048576,4,0)</f>
        <v>#N/A</v>
      </c>
      <c r="CE1030" t="s">
        <v>6392</v>
      </c>
      <c r="CF1030">
        <v>38.880000000000003</v>
      </c>
      <c r="CG1030">
        <v>0</v>
      </c>
      <c r="CH1030">
        <v>0</v>
      </c>
      <c r="CI1030">
        <v>5.4</v>
      </c>
      <c r="CJ1030">
        <f t="shared" si="570"/>
        <v>0</v>
      </c>
      <c r="CK1030">
        <f t="shared" si="571"/>
        <v>0</v>
      </c>
      <c r="CL1030">
        <f t="shared" si="572"/>
        <v>0</v>
      </c>
      <c r="CM1030">
        <f t="shared" si="573"/>
        <v>0</v>
      </c>
    </row>
    <row r="1031" spans="1:95" x14ac:dyDescent="0.25">
      <c r="A1031" s="105">
        <v>6351910</v>
      </c>
      <c r="B1031" t="s">
        <v>4773</v>
      </c>
      <c r="C1031" t="s">
        <v>4755</v>
      </c>
      <c r="D1031" t="s">
        <v>53</v>
      </c>
      <c r="E1031" t="s">
        <v>309</v>
      </c>
      <c r="F1031" t="s">
        <v>60</v>
      </c>
      <c r="G1031" t="s">
        <v>60</v>
      </c>
      <c r="J1031">
        <f t="shared" si="567"/>
        <v>38.880000000000003</v>
      </c>
      <c r="M1031" s="98">
        <v>5.4</v>
      </c>
      <c r="O1031">
        <f t="shared" si="568"/>
        <v>38.880000000000003</v>
      </c>
      <c r="P1031">
        <f t="shared" si="568"/>
        <v>3.24</v>
      </c>
      <c r="Q1031" s="99">
        <v>5.4</v>
      </c>
      <c r="U1031" t="s">
        <v>69</v>
      </c>
      <c r="V1031" t="s">
        <v>69</v>
      </c>
      <c r="W1031" s="73" t="s">
        <v>4756</v>
      </c>
      <c r="X1031" s="74">
        <v>3.99</v>
      </c>
      <c r="Z1031" s="76" t="s">
        <v>1813</v>
      </c>
      <c r="AC1031" s="8" t="s">
        <v>69</v>
      </c>
      <c r="AD1031" s="8" t="s">
        <v>69</v>
      </c>
      <c r="AE1031" s="8" t="s">
        <v>69</v>
      </c>
      <c r="AF1031" s="8" t="s">
        <v>69</v>
      </c>
      <c r="AH1031" s="23" t="e">
        <f t="shared" si="529"/>
        <v>#VALUE!</v>
      </c>
      <c r="AI1031" s="23">
        <f t="shared" si="530"/>
        <v>3.99</v>
      </c>
      <c r="AJ1031" s="23" t="str">
        <f t="shared" si="530"/>
        <v/>
      </c>
      <c r="AK1031" s="23" t="str">
        <f t="shared" si="530"/>
        <v>2/7.00</v>
      </c>
      <c r="BG1031" t="s">
        <v>4774</v>
      </c>
      <c r="BH1031" t="s">
        <v>4775</v>
      </c>
      <c r="BJ1031" t="s">
        <v>4759</v>
      </c>
      <c r="BM1031" t="s">
        <v>4776</v>
      </c>
      <c r="BN1031" t="s">
        <v>928</v>
      </c>
      <c r="BO1031" t="s">
        <v>421</v>
      </c>
      <c r="BP1031">
        <v>6351910</v>
      </c>
      <c r="BQ1031" t="e">
        <v>#N/A</v>
      </c>
      <c r="BR1031" t="e">
        <v>#N/A</v>
      </c>
      <c r="BS1031">
        <v>31</v>
      </c>
      <c r="BT1031" s="88">
        <v>4541.46</v>
      </c>
      <c r="BX1031">
        <v>5.69</v>
      </c>
      <c r="BY1031">
        <v>5.79</v>
      </c>
      <c r="BZ1031">
        <f t="shared" si="569"/>
        <v>9.9999999999999645E-2</v>
      </c>
      <c r="CC1031" t="e">
        <f>VLOOKUP(A1031,'[1]RPT 1280 - Edmonton'!$1:$1048576,4,0)</f>
        <v>#N/A</v>
      </c>
      <c r="CE1031" t="s">
        <v>6392</v>
      </c>
      <c r="CF1031">
        <v>38.880000000000003</v>
      </c>
      <c r="CG1031">
        <v>0</v>
      </c>
      <c r="CH1031">
        <v>0</v>
      </c>
      <c r="CI1031">
        <v>5.4</v>
      </c>
      <c r="CJ1031">
        <f t="shared" si="570"/>
        <v>0</v>
      </c>
      <c r="CK1031">
        <f t="shared" si="571"/>
        <v>0</v>
      </c>
      <c r="CL1031">
        <f t="shared" si="572"/>
        <v>0</v>
      </c>
      <c r="CM1031">
        <f t="shared" si="573"/>
        <v>0</v>
      </c>
    </row>
    <row r="1032" spans="1:95" x14ac:dyDescent="0.25">
      <c r="A1032" s="105">
        <v>6391627</v>
      </c>
      <c r="B1032" t="s">
        <v>4777</v>
      </c>
      <c r="C1032" t="s">
        <v>4755</v>
      </c>
      <c r="D1032" t="s">
        <v>53</v>
      </c>
      <c r="E1032" t="s">
        <v>309</v>
      </c>
      <c r="F1032" t="s">
        <v>60</v>
      </c>
      <c r="G1032" t="s">
        <v>60</v>
      </c>
      <c r="J1032">
        <f t="shared" si="567"/>
        <v>38.880000000000003</v>
      </c>
      <c r="M1032" s="98">
        <v>5.4</v>
      </c>
      <c r="O1032">
        <f t="shared" si="568"/>
        <v>38.880000000000003</v>
      </c>
      <c r="P1032">
        <f t="shared" si="568"/>
        <v>3.24</v>
      </c>
      <c r="Q1032" s="99">
        <v>5.4</v>
      </c>
      <c r="U1032" t="s">
        <v>69</v>
      </c>
      <c r="V1032" t="s">
        <v>69</v>
      </c>
      <c r="W1032" s="73" t="s">
        <v>4756</v>
      </c>
      <c r="X1032" s="74">
        <v>3.99</v>
      </c>
      <c r="Z1032" s="76" t="s">
        <v>1813</v>
      </c>
      <c r="AC1032" s="8" t="s">
        <v>69</v>
      </c>
      <c r="AD1032" s="8" t="s">
        <v>69</v>
      </c>
      <c r="AE1032" s="8" t="s">
        <v>69</v>
      </c>
      <c r="AF1032" s="8" t="s">
        <v>69</v>
      </c>
      <c r="AH1032" s="23" t="e">
        <f t="shared" si="529"/>
        <v>#VALUE!</v>
      </c>
      <c r="AI1032" s="23">
        <f t="shared" si="530"/>
        <v>3.99</v>
      </c>
      <c r="AJ1032" s="23" t="str">
        <f t="shared" si="530"/>
        <v/>
      </c>
      <c r="AK1032" s="23" t="str">
        <f t="shared" si="530"/>
        <v>2/7.00</v>
      </c>
      <c r="BG1032" t="s">
        <v>4778</v>
      </c>
      <c r="BH1032" t="s">
        <v>4779</v>
      </c>
      <c r="BJ1032" t="s">
        <v>4759</v>
      </c>
      <c r="BM1032" t="s">
        <v>4780</v>
      </c>
      <c r="BN1032" t="s">
        <v>928</v>
      </c>
      <c r="BO1032" t="s">
        <v>421</v>
      </c>
      <c r="BP1032">
        <v>6391627</v>
      </c>
      <c r="BQ1032" t="e">
        <v>#N/A</v>
      </c>
      <c r="BR1032" t="e">
        <v>#N/A</v>
      </c>
      <c r="BS1032">
        <v>44</v>
      </c>
      <c r="BT1032" s="88">
        <v>1405.32</v>
      </c>
      <c r="BX1032">
        <v>5.69</v>
      </c>
      <c r="BY1032">
        <v>5.79</v>
      </c>
      <c r="BZ1032">
        <f t="shared" si="569"/>
        <v>9.9999999999999645E-2</v>
      </c>
      <c r="CC1032" t="e">
        <f>VLOOKUP(A1032,'[1]RPT 1280 - Edmonton'!$1:$1048576,4,0)</f>
        <v>#N/A</v>
      </c>
      <c r="CE1032" t="s">
        <v>6392</v>
      </c>
      <c r="CF1032">
        <v>38.880000000000003</v>
      </c>
      <c r="CG1032">
        <v>0</v>
      </c>
      <c r="CH1032">
        <v>0</v>
      </c>
      <c r="CI1032">
        <v>5.4</v>
      </c>
      <c r="CJ1032">
        <f t="shared" si="570"/>
        <v>0</v>
      </c>
      <c r="CK1032">
        <f t="shared" si="571"/>
        <v>0</v>
      </c>
      <c r="CL1032">
        <f t="shared" si="572"/>
        <v>0</v>
      </c>
      <c r="CM1032">
        <f t="shared" si="573"/>
        <v>0</v>
      </c>
    </row>
    <row r="1033" spans="1:95" x14ac:dyDescent="0.25">
      <c r="A1033" s="105">
        <v>6391619</v>
      </c>
      <c r="B1033" t="s">
        <v>4781</v>
      </c>
      <c r="C1033" t="s">
        <v>4755</v>
      </c>
      <c r="D1033" t="s">
        <v>53</v>
      </c>
      <c r="E1033" t="s">
        <v>309</v>
      </c>
      <c r="F1033" t="s">
        <v>60</v>
      </c>
      <c r="G1033" t="s">
        <v>60</v>
      </c>
      <c r="J1033">
        <f t="shared" si="567"/>
        <v>38.880000000000003</v>
      </c>
      <c r="M1033" s="98">
        <v>5.4</v>
      </c>
      <c r="O1033">
        <f t="shared" si="568"/>
        <v>38.880000000000003</v>
      </c>
      <c r="P1033">
        <f t="shared" si="568"/>
        <v>3.24</v>
      </c>
      <c r="Q1033" s="99">
        <v>5.4</v>
      </c>
      <c r="U1033" t="s">
        <v>69</v>
      </c>
      <c r="V1033" t="s">
        <v>69</v>
      </c>
      <c r="W1033" s="73" t="s">
        <v>4756</v>
      </c>
      <c r="X1033" s="74">
        <v>3.99</v>
      </c>
      <c r="Z1033" s="76" t="s">
        <v>1813</v>
      </c>
      <c r="AC1033" s="8" t="s">
        <v>69</v>
      </c>
      <c r="AD1033" s="8" t="s">
        <v>69</v>
      </c>
      <c r="AE1033" s="8" t="s">
        <v>69</v>
      </c>
      <c r="AF1033" s="8" t="s">
        <v>69</v>
      </c>
      <c r="AH1033" s="23" t="e">
        <f t="shared" si="529"/>
        <v>#VALUE!</v>
      </c>
      <c r="AI1033" s="23">
        <f t="shared" si="530"/>
        <v>3.99</v>
      </c>
      <c r="AJ1033" s="23" t="str">
        <f t="shared" si="530"/>
        <v/>
      </c>
      <c r="AK1033" s="23" t="str">
        <f t="shared" si="530"/>
        <v>2/7.00</v>
      </c>
      <c r="BG1033" t="s">
        <v>4782</v>
      </c>
      <c r="BH1033" t="s">
        <v>4783</v>
      </c>
      <c r="BJ1033" t="s">
        <v>4759</v>
      </c>
      <c r="BM1033" t="s">
        <v>4784</v>
      </c>
      <c r="BN1033" t="s">
        <v>928</v>
      </c>
      <c r="BO1033" t="s">
        <v>421</v>
      </c>
      <c r="BP1033">
        <v>6391619</v>
      </c>
      <c r="BQ1033" t="e">
        <v>#N/A</v>
      </c>
      <c r="BR1033" t="e">
        <v>#N/A</v>
      </c>
      <c r="BS1033">
        <v>42</v>
      </c>
      <c r="BT1033" s="88">
        <v>2469.73</v>
      </c>
      <c r="BX1033">
        <v>5.69</v>
      </c>
      <c r="BY1033">
        <v>5.79</v>
      </c>
      <c r="BZ1033">
        <f t="shared" si="569"/>
        <v>9.9999999999999645E-2</v>
      </c>
      <c r="CC1033" t="e">
        <f>VLOOKUP(A1033,'[1]RPT 1280 - Edmonton'!$1:$1048576,4,0)</f>
        <v>#N/A</v>
      </c>
      <c r="CE1033" t="s">
        <v>6392</v>
      </c>
      <c r="CF1033">
        <v>38.880000000000003</v>
      </c>
      <c r="CG1033">
        <v>0</v>
      </c>
      <c r="CH1033">
        <v>0</v>
      </c>
      <c r="CI1033">
        <v>5.4</v>
      </c>
      <c r="CJ1033">
        <f t="shared" si="570"/>
        <v>0</v>
      </c>
      <c r="CK1033">
        <f t="shared" si="571"/>
        <v>0</v>
      </c>
      <c r="CL1033">
        <f t="shared" si="572"/>
        <v>0</v>
      </c>
      <c r="CM1033">
        <f t="shared" si="573"/>
        <v>0</v>
      </c>
    </row>
    <row r="1034" spans="1:95" x14ac:dyDescent="0.25">
      <c r="A1034" s="105">
        <v>6468094</v>
      </c>
      <c r="B1034" t="s">
        <v>4785</v>
      </c>
      <c r="C1034" t="s">
        <v>4755</v>
      </c>
      <c r="D1034" t="s">
        <v>53</v>
      </c>
      <c r="E1034" t="s">
        <v>309</v>
      </c>
      <c r="F1034" t="s">
        <v>60</v>
      </c>
      <c r="G1034" t="s">
        <v>60</v>
      </c>
      <c r="J1034">
        <f t="shared" si="567"/>
        <v>38.880000000000003</v>
      </c>
      <c r="M1034" s="98">
        <v>5.4</v>
      </c>
      <c r="O1034">
        <f t="shared" si="568"/>
        <v>38.880000000000003</v>
      </c>
      <c r="P1034">
        <f t="shared" si="568"/>
        <v>3.24</v>
      </c>
      <c r="Q1034" s="99">
        <v>5.4</v>
      </c>
      <c r="U1034" t="s">
        <v>69</v>
      </c>
      <c r="V1034" t="s">
        <v>69</v>
      </c>
      <c r="W1034" s="73" t="s">
        <v>4756</v>
      </c>
      <c r="X1034" s="74">
        <v>3.99</v>
      </c>
      <c r="Z1034" s="76" t="s">
        <v>1813</v>
      </c>
      <c r="AC1034" s="8" t="s">
        <v>69</v>
      </c>
      <c r="AD1034" s="8" t="s">
        <v>69</v>
      </c>
      <c r="AE1034" s="8" t="s">
        <v>69</v>
      </c>
      <c r="AF1034" s="8" t="s">
        <v>69</v>
      </c>
      <c r="AH1034" s="23" t="e">
        <f t="shared" si="529"/>
        <v>#VALUE!</v>
      </c>
      <c r="AI1034" s="23">
        <f t="shared" si="530"/>
        <v>3.99</v>
      </c>
      <c r="AJ1034" s="23" t="str">
        <f t="shared" si="530"/>
        <v/>
      </c>
      <c r="AK1034" s="23" t="str">
        <f t="shared" si="530"/>
        <v>2/7.00</v>
      </c>
      <c r="BG1034" t="s">
        <v>4786</v>
      </c>
      <c r="BH1034" t="s">
        <v>4787</v>
      </c>
      <c r="BJ1034" t="s">
        <v>4759</v>
      </c>
      <c r="BM1034" t="s">
        <v>4788</v>
      </c>
      <c r="BN1034" t="s">
        <v>928</v>
      </c>
      <c r="BO1034" t="s">
        <v>421</v>
      </c>
      <c r="BP1034">
        <v>6468094</v>
      </c>
      <c r="BQ1034" t="e">
        <v>#N/A</v>
      </c>
      <c r="BR1034" t="e">
        <v>#N/A</v>
      </c>
      <c r="BS1034">
        <v>46</v>
      </c>
      <c r="BT1034" s="88">
        <v>1420.73</v>
      </c>
      <c r="BX1034">
        <v>5.69</v>
      </c>
      <c r="BY1034">
        <v>5.79</v>
      </c>
      <c r="BZ1034">
        <f t="shared" si="569"/>
        <v>9.9999999999999645E-2</v>
      </c>
      <c r="CC1034" t="e">
        <f>VLOOKUP(A1034,'[1]RPT 1280 - Edmonton'!$1:$1048576,4,0)</f>
        <v>#N/A</v>
      </c>
      <c r="CE1034" t="s">
        <v>6392</v>
      </c>
      <c r="CF1034">
        <v>38.880000000000003</v>
      </c>
      <c r="CG1034">
        <v>0</v>
      </c>
      <c r="CH1034">
        <v>0</v>
      </c>
      <c r="CI1034">
        <v>5.4</v>
      </c>
      <c r="CJ1034">
        <f t="shared" si="570"/>
        <v>0</v>
      </c>
      <c r="CK1034">
        <f t="shared" si="571"/>
        <v>0</v>
      </c>
      <c r="CL1034">
        <f t="shared" si="572"/>
        <v>0</v>
      </c>
      <c r="CM1034">
        <f t="shared" si="573"/>
        <v>0</v>
      </c>
    </row>
    <row r="1035" spans="1:95" x14ac:dyDescent="0.25">
      <c r="A1035" s="105">
        <v>6468102</v>
      </c>
      <c r="B1035" t="s">
        <v>4789</v>
      </c>
      <c r="C1035" t="s">
        <v>4755</v>
      </c>
      <c r="D1035" t="s">
        <v>53</v>
      </c>
      <c r="E1035" t="s">
        <v>309</v>
      </c>
      <c r="F1035" t="s">
        <v>60</v>
      </c>
      <c r="G1035" t="s">
        <v>60</v>
      </c>
      <c r="J1035">
        <f t="shared" si="567"/>
        <v>38.880000000000003</v>
      </c>
      <c r="M1035" s="98">
        <v>5.4</v>
      </c>
      <c r="O1035">
        <f t="shared" si="568"/>
        <v>38.880000000000003</v>
      </c>
      <c r="P1035">
        <f t="shared" si="568"/>
        <v>3.24</v>
      </c>
      <c r="Q1035" s="99">
        <v>5.4</v>
      </c>
      <c r="U1035" t="s">
        <v>69</v>
      </c>
      <c r="V1035" t="s">
        <v>69</v>
      </c>
      <c r="W1035" s="73" t="s">
        <v>4756</v>
      </c>
      <c r="X1035" s="74">
        <v>3.99</v>
      </c>
      <c r="Z1035" s="76" t="s">
        <v>1813</v>
      </c>
      <c r="AC1035" s="8" t="s">
        <v>69</v>
      </c>
      <c r="AD1035" s="8" t="s">
        <v>69</v>
      </c>
      <c r="AE1035" s="8" t="s">
        <v>69</v>
      </c>
      <c r="AF1035" s="8" t="s">
        <v>69</v>
      </c>
      <c r="AH1035" s="23" t="e">
        <f t="shared" ref="AH1035:AH1098" si="574">IF(W1035&lt;&gt;"",(RIGHT(W1035,LEN(W1035)-SEARCH("/",W1035,1)))/U1035,"")</f>
        <v>#VALUE!</v>
      </c>
      <c r="AI1035" s="23">
        <f t="shared" ref="AI1035:AK1097" si="575">IF(X1035&lt;&gt;"",X1035,"")</f>
        <v>3.99</v>
      </c>
      <c r="AJ1035" s="23" t="str">
        <f t="shared" si="575"/>
        <v/>
      </c>
      <c r="AK1035" s="23" t="str">
        <f t="shared" si="575"/>
        <v>2/7.00</v>
      </c>
      <c r="BG1035" t="s">
        <v>4790</v>
      </c>
      <c r="BH1035" t="s">
        <v>4791</v>
      </c>
      <c r="BJ1035" t="s">
        <v>4759</v>
      </c>
      <c r="BM1035" t="s">
        <v>4792</v>
      </c>
      <c r="BN1035" t="s">
        <v>928</v>
      </c>
      <c r="BO1035" t="s">
        <v>421</v>
      </c>
      <c r="BP1035">
        <v>6468102</v>
      </c>
      <c r="BQ1035" t="e">
        <v>#N/A</v>
      </c>
      <c r="BR1035" t="e">
        <v>#N/A</v>
      </c>
      <c r="BS1035">
        <v>47</v>
      </c>
      <c r="BT1035" s="88">
        <v>1611.72</v>
      </c>
      <c r="BX1035">
        <v>5.69</v>
      </c>
      <c r="BY1035">
        <v>5.79</v>
      </c>
      <c r="BZ1035">
        <f t="shared" si="569"/>
        <v>9.9999999999999645E-2</v>
      </c>
      <c r="CC1035" t="e">
        <f>VLOOKUP(A1035,'[1]RPT 1280 - Edmonton'!$1:$1048576,4,0)</f>
        <v>#N/A</v>
      </c>
      <c r="CE1035" t="s">
        <v>6392</v>
      </c>
      <c r="CF1035">
        <v>38.880000000000003</v>
      </c>
      <c r="CG1035">
        <v>0</v>
      </c>
      <c r="CH1035">
        <v>0</v>
      </c>
      <c r="CI1035">
        <v>5.4</v>
      </c>
      <c r="CJ1035">
        <f t="shared" si="570"/>
        <v>0</v>
      </c>
      <c r="CK1035">
        <f t="shared" si="571"/>
        <v>0</v>
      </c>
      <c r="CL1035">
        <f t="shared" si="572"/>
        <v>0</v>
      </c>
      <c r="CM1035">
        <f t="shared" si="573"/>
        <v>0</v>
      </c>
    </row>
    <row r="1036" spans="1:95" x14ac:dyDescent="0.25">
      <c r="A1036" s="105">
        <v>6519862</v>
      </c>
      <c r="B1036" t="s">
        <v>4793</v>
      </c>
      <c r="C1036" t="s">
        <v>4755</v>
      </c>
      <c r="D1036" t="s">
        <v>53</v>
      </c>
      <c r="E1036" t="s">
        <v>309</v>
      </c>
      <c r="F1036" t="s">
        <v>60</v>
      </c>
      <c r="G1036" t="s">
        <v>60</v>
      </c>
      <c r="J1036">
        <f t="shared" si="567"/>
        <v>38.880000000000003</v>
      </c>
      <c r="M1036" s="98">
        <v>5.4</v>
      </c>
      <c r="O1036">
        <f t="shared" si="568"/>
        <v>38.880000000000003</v>
      </c>
      <c r="P1036">
        <f t="shared" si="568"/>
        <v>3.24</v>
      </c>
      <c r="Q1036" s="99">
        <v>5.4</v>
      </c>
      <c r="U1036" t="s">
        <v>69</v>
      </c>
      <c r="V1036" t="s">
        <v>69</v>
      </c>
      <c r="W1036" s="73" t="s">
        <v>4756</v>
      </c>
      <c r="X1036" s="74">
        <v>3.99</v>
      </c>
      <c r="Z1036" s="76" t="s">
        <v>1813</v>
      </c>
      <c r="AC1036" s="8" t="s">
        <v>69</v>
      </c>
      <c r="AD1036" s="8" t="s">
        <v>69</v>
      </c>
      <c r="AE1036" s="8" t="s">
        <v>69</v>
      </c>
      <c r="AF1036" s="8" t="s">
        <v>69</v>
      </c>
      <c r="AH1036" s="23" t="e">
        <f t="shared" si="574"/>
        <v>#VALUE!</v>
      </c>
      <c r="AI1036" s="23">
        <f t="shared" si="575"/>
        <v>3.99</v>
      </c>
      <c r="AJ1036" s="23" t="str">
        <f t="shared" si="575"/>
        <v/>
      </c>
      <c r="AK1036" s="23" t="str">
        <f t="shared" si="575"/>
        <v>2/7.00</v>
      </c>
      <c r="BG1036" t="s">
        <v>4794</v>
      </c>
      <c r="BH1036" t="s">
        <v>4795</v>
      </c>
      <c r="BM1036" t="s">
        <v>4796</v>
      </c>
      <c r="BN1036" t="s">
        <v>928</v>
      </c>
      <c r="BO1036" t="s">
        <v>421</v>
      </c>
      <c r="BQ1036" t="e">
        <v>#N/A</v>
      </c>
      <c r="BR1036" t="e">
        <v>#N/A</v>
      </c>
      <c r="BS1036">
        <v>54</v>
      </c>
      <c r="BT1036" s="88">
        <v>9.3800000000000008</v>
      </c>
      <c r="BX1036">
        <v>5.69</v>
      </c>
      <c r="BY1036">
        <v>5.79</v>
      </c>
      <c r="BZ1036">
        <f t="shared" si="569"/>
        <v>9.9999999999999645E-2</v>
      </c>
      <c r="CC1036" t="e">
        <f>VLOOKUP(A1036,'[1]RPT 1280 - Edmonton'!$1:$1048576,4,0)</f>
        <v>#N/A</v>
      </c>
      <c r="CE1036" t="s">
        <v>6392</v>
      </c>
      <c r="CF1036">
        <v>38.880000000000003</v>
      </c>
      <c r="CG1036">
        <v>0</v>
      </c>
      <c r="CH1036">
        <v>0</v>
      </c>
      <c r="CI1036">
        <v>5.4</v>
      </c>
      <c r="CJ1036">
        <f t="shared" si="570"/>
        <v>0</v>
      </c>
      <c r="CK1036">
        <f t="shared" si="571"/>
        <v>0</v>
      </c>
      <c r="CL1036">
        <f t="shared" si="572"/>
        <v>0</v>
      </c>
      <c r="CM1036">
        <f t="shared" si="573"/>
        <v>0</v>
      </c>
    </row>
    <row r="1037" spans="1:95" x14ac:dyDescent="0.25">
      <c r="A1037" s="105">
        <v>6284673</v>
      </c>
      <c r="B1037" t="s">
        <v>4797</v>
      </c>
      <c r="C1037" t="s">
        <v>4798</v>
      </c>
      <c r="D1037" t="s">
        <v>53</v>
      </c>
      <c r="E1037" t="s">
        <v>309</v>
      </c>
      <c r="F1037" t="s">
        <v>60</v>
      </c>
      <c r="G1037" t="s">
        <v>60</v>
      </c>
      <c r="I1037" t="s">
        <v>186</v>
      </c>
      <c r="J1037">
        <v>16.510000000000002</v>
      </c>
      <c r="L1037" s="40">
        <v>2.75</v>
      </c>
      <c r="O1037">
        <v>13.76</v>
      </c>
      <c r="P1037">
        <v>13.76</v>
      </c>
      <c r="T1037" t="s">
        <v>4799</v>
      </c>
      <c r="U1037" t="s">
        <v>57</v>
      </c>
      <c r="V1037" t="s">
        <v>4800</v>
      </c>
      <c r="W1037" s="73" t="s">
        <v>4801</v>
      </c>
      <c r="X1037" s="74">
        <v>21.99</v>
      </c>
      <c r="Z1037" s="76">
        <v>15.99</v>
      </c>
      <c r="AA1037" s="27">
        <v>0.113795863909273</v>
      </c>
      <c r="AC1037" s="8">
        <v>17.989999999999998</v>
      </c>
      <c r="AD1037" s="8" t="s">
        <v>4802</v>
      </c>
      <c r="AE1037" s="8" t="s">
        <v>4803</v>
      </c>
      <c r="AF1037" s="8" t="s">
        <v>4804</v>
      </c>
      <c r="AH1037" s="23">
        <f t="shared" si="574"/>
        <v>14.99</v>
      </c>
      <c r="AI1037" s="23">
        <f t="shared" si="575"/>
        <v>21.99</v>
      </c>
      <c r="AJ1037" s="23" t="str">
        <f t="shared" si="575"/>
        <v/>
      </c>
      <c r="AK1037" s="23">
        <f t="shared" si="575"/>
        <v>15.99</v>
      </c>
      <c r="AM1037" s="40">
        <v>15.31</v>
      </c>
      <c r="AN1037" s="40">
        <v>10.5</v>
      </c>
      <c r="AO1037">
        <v>1</v>
      </c>
      <c r="AP1037" s="40">
        <f>(AM1037 * 1.05) - L1037 - Q1037 - K1037</f>
        <v>13.325500000000002</v>
      </c>
      <c r="AQ1037" t="s">
        <v>60</v>
      </c>
      <c r="AR1037" s="40">
        <f>(((AH1037)-((AP1037/AO1037) + ((AN1037 * 0.03)/AO1037)))/AH1037)*100</f>
        <v>9.0026684456304142</v>
      </c>
      <c r="AS1037" s="40">
        <f>(((AI1037)-((AP1037/AO1037) + ((AN1037 * 0.3)/AO1037)))/AI1037)*100</f>
        <v>25.077307867212362</v>
      </c>
      <c r="AT1037" s="40" t="e">
        <f>(((AJ1037)-((AP1037/AO1037) + ((AN1037 * 0.03)/AO1037)))/AJ1037)*100</f>
        <v>#VALUE!</v>
      </c>
      <c r="AU1037" s="40">
        <f>(((AK1037)-((AP1037/AO1037) + ((AN1037 * 0.07)/AO1037)))/AK1037)*100</f>
        <v>12.066916823014379</v>
      </c>
      <c r="BB1037" s="77">
        <f>(((AH1037)-(((AP1037/AO1037) + ((AN1037 * 0.03)/AO1037))-AW1037))/AH1037)*100</f>
        <v>9.0026684456304142</v>
      </c>
      <c r="BC1037" s="78">
        <f>(((AI1037)-(((AP1037/AO1037) + ((AN1037 * 0.3)/AO1037))-AX1037))/AI1037)*100</f>
        <v>25.077307867212362</v>
      </c>
      <c r="BD1037" s="79" t="e">
        <f>(((AJ1037)-(((AP1037/AO1037) + ((AN1037 * 0.03)/AO1037))-AY1037))/AJ1037)*100</f>
        <v>#VALUE!</v>
      </c>
      <c r="BE1037" s="80">
        <f>(((AK1037)-(((AP1037/AO1037) + ((AN1037 * 0.15)/AO1037))-AZ1037))/AK1037)*100</f>
        <v>6.8136335209505887</v>
      </c>
      <c r="BG1037" t="s">
        <v>4805</v>
      </c>
      <c r="BH1037" t="s">
        <v>4806</v>
      </c>
      <c r="BJ1037" t="s">
        <v>4807</v>
      </c>
      <c r="BM1037" t="s">
        <v>4808</v>
      </c>
      <c r="BN1037" t="s">
        <v>148</v>
      </c>
      <c r="BO1037" t="s">
        <v>66</v>
      </c>
      <c r="BQ1037" t="e">
        <v>#N/A</v>
      </c>
      <c r="BR1037" t="e">
        <v>#N/A</v>
      </c>
      <c r="BS1037">
        <v>11</v>
      </c>
      <c r="BT1037" s="88">
        <v>48527.77</v>
      </c>
      <c r="BX1037">
        <v>24.49</v>
      </c>
      <c r="BY1037">
        <v>24.49</v>
      </c>
      <c r="BZ1037">
        <f t="shared" si="569"/>
        <v>0</v>
      </c>
      <c r="CC1037" t="e">
        <f>VLOOKUP(A1037,'[1]RPT 1280 - Edmonton'!$1:$1048576,4,0)</f>
        <v>#N/A</v>
      </c>
      <c r="CE1037" t="s">
        <v>6402</v>
      </c>
      <c r="CF1037">
        <v>16.510000000000002</v>
      </c>
      <c r="CG1037">
        <v>0</v>
      </c>
      <c r="CH1037">
        <v>2.75</v>
      </c>
      <c r="CI1037">
        <v>0</v>
      </c>
      <c r="CJ1037">
        <f t="shared" si="570"/>
        <v>0</v>
      </c>
      <c r="CK1037">
        <f t="shared" si="571"/>
        <v>0</v>
      </c>
      <c r="CL1037">
        <f t="shared" si="572"/>
        <v>0</v>
      </c>
      <c r="CM1037">
        <f t="shared" si="573"/>
        <v>0</v>
      </c>
      <c r="CO1037" s="95">
        <v>14.99</v>
      </c>
      <c r="CP1037" s="95">
        <v>14.99</v>
      </c>
      <c r="CQ1037">
        <f t="shared" ref="CQ1028:CQ1091" si="576">CP1037-CO1037</f>
        <v>0</v>
      </c>
    </row>
    <row r="1038" spans="1:95" x14ac:dyDescent="0.25">
      <c r="A1038" s="105">
        <v>2471720</v>
      </c>
      <c r="B1038" t="s">
        <v>4809</v>
      </c>
      <c r="C1038" t="s">
        <v>4810</v>
      </c>
      <c r="D1038" t="s">
        <v>53</v>
      </c>
      <c r="E1038" t="s">
        <v>309</v>
      </c>
      <c r="F1038" t="s">
        <v>60</v>
      </c>
      <c r="G1038" t="s">
        <v>60</v>
      </c>
      <c r="I1038" t="s">
        <v>55</v>
      </c>
      <c r="J1038">
        <v>53.75</v>
      </c>
      <c r="O1038">
        <v>53.75</v>
      </c>
      <c r="P1038">
        <v>4.4791666666666696</v>
      </c>
      <c r="Q1038" s="99">
        <v>1.2</v>
      </c>
      <c r="T1038" t="s">
        <v>4811</v>
      </c>
      <c r="U1038" t="s">
        <v>57</v>
      </c>
      <c r="V1038" t="s">
        <v>4812</v>
      </c>
      <c r="W1038" s="73" t="s">
        <v>1077</v>
      </c>
      <c r="X1038" s="74">
        <v>5.99</v>
      </c>
      <c r="Z1038" s="76">
        <v>5.79</v>
      </c>
      <c r="AA1038" s="27">
        <v>0.11316871455576601</v>
      </c>
      <c r="AC1038" s="8" t="s">
        <v>488</v>
      </c>
      <c r="AD1038" s="8" t="s">
        <v>449</v>
      </c>
      <c r="AE1038" s="8" t="s">
        <v>489</v>
      </c>
      <c r="AF1038" s="8">
        <v>6.99</v>
      </c>
      <c r="AH1038" s="23">
        <f t="shared" si="574"/>
        <v>5.49</v>
      </c>
      <c r="AI1038" s="23">
        <f t="shared" si="575"/>
        <v>5.99</v>
      </c>
      <c r="AJ1038" s="23" t="str">
        <f t="shared" si="575"/>
        <v/>
      </c>
      <c r="AK1038" s="23">
        <f t="shared" si="575"/>
        <v>5.79</v>
      </c>
      <c r="AM1038" s="40">
        <v>53.75</v>
      </c>
      <c r="AN1038" s="40">
        <v>15.38</v>
      </c>
      <c r="AO1038">
        <v>12</v>
      </c>
      <c r="AP1038" s="40">
        <f>(AM1038 * 1.05) - L1038 - Q1038 - K1038</f>
        <v>55.237499999999997</v>
      </c>
      <c r="AQ1038" t="s">
        <v>60</v>
      </c>
      <c r="AR1038" s="40">
        <f>(((AH1038)-((AP1038/AO1038) + ((AN1038 * 0.03)/AO1038)))/AH1038)*100</f>
        <v>15.454007285974511</v>
      </c>
      <c r="AS1038" s="40">
        <f>(((AI1038)-((AP1038/AO1038) + ((AN1038 * 0.3)/AO1038)))/AI1038)*100</f>
        <v>16.734140233722883</v>
      </c>
      <c r="AT1038" s="40" t="e">
        <f>(((AJ1038)-((AP1038/AO1038) + ((AN1038 * 0.03)/AO1038)))/AJ1038)*100</f>
        <v>#VALUE!</v>
      </c>
      <c r="AU1038" s="40">
        <f>(((AK1038)-((AP1038/AO1038) + ((AN1038 * 0.07)/AO1038)))/AK1038)*100</f>
        <v>18.949194012665522</v>
      </c>
      <c r="BB1038" s="77">
        <f>(((AH1038)-(((AP1038/AO1038) + ((AN1038 * 0.03)/AO1038))-AW1038))/AH1038)*100</f>
        <v>15.454007285974511</v>
      </c>
      <c r="BC1038" s="78">
        <f>(((AI1038)-(((AP1038/AO1038) + ((AN1038 * 0.3)/AO1038))-AX1038))/AI1038)*100</f>
        <v>16.734140233722883</v>
      </c>
      <c r="BD1038" s="79" t="e">
        <f>(((AJ1038)-(((AP1038/AO1038) + ((AN1038 * 0.03)/AO1038))-AY1038))/AJ1038)*100</f>
        <v>#VALUE!</v>
      </c>
      <c r="BE1038" s="80">
        <f>(((AK1038)-(((AP1038/AO1038) + ((AN1038 * 0.15)/AO1038))-AZ1038))/AK1038)*100</f>
        <v>17.178324697754764</v>
      </c>
      <c r="BG1038" t="s">
        <v>4813</v>
      </c>
      <c r="BH1038" t="s">
        <v>4814</v>
      </c>
      <c r="BJ1038" t="s">
        <v>4815</v>
      </c>
      <c r="BM1038" t="s">
        <v>4816</v>
      </c>
      <c r="BN1038" t="s">
        <v>1513</v>
      </c>
      <c r="BO1038" t="s">
        <v>237</v>
      </c>
      <c r="BP1038">
        <v>2471720</v>
      </c>
      <c r="BQ1038" t="e">
        <v>#N/A</v>
      </c>
      <c r="BR1038" t="e">
        <v>#N/A</v>
      </c>
      <c r="BS1038">
        <v>19</v>
      </c>
      <c r="BT1038" s="88">
        <v>17850.98</v>
      </c>
      <c r="BX1038">
        <v>6.49</v>
      </c>
      <c r="BY1038">
        <v>6.49</v>
      </c>
      <c r="BZ1038">
        <f t="shared" si="569"/>
        <v>0</v>
      </c>
      <c r="CC1038" t="e">
        <f>VLOOKUP(A1038,'[1]RPT 1280 - Edmonton'!$1:$1048576,4,0)</f>
        <v>#N/A</v>
      </c>
      <c r="CE1038" t="s">
        <v>6402</v>
      </c>
      <c r="CF1038">
        <v>53.75</v>
      </c>
      <c r="CG1038">
        <v>0</v>
      </c>
      <c r="CH1038">
        <v>0</v>
      </c>
      <c r="CI1038">
        <v>0</v>
      </c>
      <c r="CJ1038">
        <f t="shared" si="570"/>
        <v>0</v>
      </c>
      <c r="CK1038">
        <f t="shared" si="571"/>
        <v>0</v>
      </c>
      <c r="CL1038">
        <f t="shared" si="572"/>
        <v>0</v>
      </c>
      <c r="CM1038">
        <f t="shared" si="573"/>
        <v>0</v>
      </c>
      <c r="CO1038" s="95">
        <v>5.29</v>
      </c>
      <c r="CP1038" s="95">
        <v>5.29</v>
      </c>
      <c r="CQ1038">
        <f t="shared" si="576"/>
        <v>0</v>
      </c>
    </row>
    <row r="1039" spans="1:95" x14ac:dyDescent="0.25">
      <c r="A1039" s="105">
        <v>2471712</v>
      </c>
      <c r="B1039" t="s">
        <v>4817</v>
      </c>
      <c r="C1039" t="s">
        <v>4810</v>
      </c>
      <c r="D1039" t="s">
        <v>53</v>
      </c>
      <c r="E1039" t="s">
        <v>309</v>
      </c>
      <c r="F1039" t="s">
        <v>60</v>
      </c>
      <c r="G1039" t="s">
        <v>60</v>
      </c>
      <c r="J1039">
        <f t="shared" ref="J1039:J1040" si="577">J1038</f>
        <v>53.75</v>
      </c>
      <c r="O1039">
        <f t="shared" ref="O1039:P1040" si="578">O1038</f>
        <v>53.75</v>
      </c>
      <c r="P1039">
        <f t="shared" si="578"/>
        <v>4.4791666666666696</v>
      </c>
      <c r="Q1039" s="99">
        <v>1.2</v>
      </c>
      <c r="U1039" t="s">
        <v>69</v>
      </c>
      <c r="V1039" t="s">
        <v>69</v>
      </c>
      <c r="W1039" s="73" t="s">
        <v>1077</v>
      </c>
      <c r="X1039" s="74">
        <v>5.99</v>
      </c>
      <c r="Z1039" s="76">
        <v>5.79</v>
      </c>
      <c r="AC1039" s="8" t="s">
        <v>69</v>
      </c>
      <c r="AD1039" s="8" t="s">
        <v>69</v>
      </c>
      <c r="AE1039" s="8" t="s">
        <v>69</v>
      </c>
      <c r="AF1039" s="8" t="s">
        <v>69</v>
      </c>
      <c r="AH1039" s="23" t="e">
        <f t="shared" si="574"/>
        <v>#VALUE!</v>
      </c>
      <c r="AI1039" s="23">
        <f t="shared" si="575"/>
        <v>5.99</v>
      </c>
      <c r="AJ1039" s="23" t="str">
        <f t="shared" si="575"/>
        <v/>
      </c>
      <c r="AK1039" s="23">
        <f t="shared" si="575"/>
        <v>5.79</v>
      </c>
      <c r="BG1039" t="s">
        <v>4818</v>
      </c>
      <c r="BH1039" t="s">
        <v>4819</v>
      </c>
      <c r="BJ1039" t="s">
        <v>4815</v>
      </c>
      <c r="BM1039" t="s">
        <v>4820</v>
      </c>
      <c r="BN1039" t="s">
        <v>1513</v>
      </c>
      <c r="BO1039" t="s">
        <v>237</v>
      </c>
      <c r="BP1039">
        <v>2471712</v>
      </c>
      <c r="BQ1039" t="e">
        <v>#N/A</v>
      </c>
      <c r="BR1039" t="e">
        <v>#N/A</v>
      </c>
      <c r="BS1039">
        <v>1</v>
      </c>
      <c r="BT1039" s="88">
        <v>96586.68</v>
      </c>
      <c r="BX1039">
        <v>6.49</v>
      </c>
      <c r="BY1039">
        <v>6.49</v>
      </c>
      <c r="BZ1039">
        <f t="shared" si="569"/>
        <v>0</v>
      </c>
      <c r="CC1039" t="e">
        <f>VLOOKUP(A1039,'[1]RPT 1280 - Edmonton'!$1:$1048576,4,0)</f>
        <v>#N/A</v>
      </c>
      <c r="CE1039" t="s">
        <v>6402</v>
      </c>
      <c r="CF1039">
        <v>53.75</v>
      </c>
      <c r="CG1039">
        <v>0</v>
      </c>
      <c r="CH1039">
        <v>0</v>
      </c>
      <c r="CI1039">
        <v>0</v>
      </c>
      <c r="CJ1039">
        <f t="shared" si="570"/>
        <v>0</v>
      </c>
      <c r="CK1039">
        <f t="shared" si="571"/>
        <v>0</v>
      </c>
      <c r="CL1039">
        <f t="shared" si="572"/>
        <v>0</v>
      </c>
      <c r="CM1039">
        <f t="shared" si="573"/>
        <v>0</v>
      </c>
    </row>
    <row r="1040" spans="1:95" x14ac:dyDescent="0.25">
      <c r="A1040" s="105">
        <v>6468946</v>
      </c>
      <c r="B1040" t="s">
        <v>4821</v>
      </c>
      <c r="C1040" t="s">
        <v>4810</v>
      </c>
      <c r="D1040" t="s">
        <v>53</v>
      </c>
      <c r="E1040" t="s">
        <v>309</v>
      </c>
      <c r="F1040" t="s">
        <v>60</v>
      </c>
      <c r="G1040" t="s">
        <v>60</v>
      </c>
      <c r="J1040">
        <f t="shared" si="577"/>
        <v>53.75</v>
      </c>
      <c r="O1040">
        <f t="shared" si="578"/>
        <v>53.75</v>
      </c>
      <c r="P1040">
        <f t="shared" si="578"/>
        <v>4.4791666666666696</v>
      </c>
      <c r="Q1040" s="99">
        <v>1.2</v>
      </c>
      <c r="U1040" t="s">
        <v>69</v>
      </c>
      <c r="V1040" t="s">
        <v>69</v>
      </c>
      <c r="W1040" s="73" t="s">
        <v>1077</v>
      </c>
      <c r="X1040" s="74">
        <v>5.99</v>
      </c>
      <c r="Z1040" s="76">
        <v>5.79</v>
      </c>
      <c r="AC1040" s="8" t="s">
        <v>69</v>
      </c>
      <c r="AD1040" s="8" t="s">
        <v>69</v>
      </c>
      <c r="AE1040" s="8" t="s">
        <v>69</v>
      </c>
      <c r="AF1040" s="8" t="s">
        <v>69</v>
      </c>
      <c r="AH1040" s="23" t="e">
        <f t="shared" si="574"/>
        <v>#VALUE!</v>
      </c>
      <c r="AI1040" s="23">
        <f t="shared" si="575"/>
        <v>5.99</v>
      </c>
      <c r="AJ1040" s="23" t="str">
        <f t="shared" si="575"/>
        <v/>
      </c>
      <c r="AK1040" s="23">
        <f t="shared" si="575"/>
        <v>5.79</v>
      </c>
      <c r="BG1040" t="s">
        <v>4822</v>
      </c>
      <c r="BH1040" t="s">
        <v>4823</v>
      </c>
      <c r="BJ1040" t="s">
        <v>4815</v>
      </c>
      <c r="BM1040" t="s">
        <v>4824</v>
      </c>
      <c r="BN1040" t="s">
        <v>762</v>
      </c>
      <c r="BO1040" t="s">
        <v>237</v>
      </c>
      <c r="BQ1040" t="e">
        <v>#N/A</v>
      </c>
      <c r="BR1040" t="e">
        <v>#N/A</v>
      </c>
      <c r="BS1040">
        <v>44</v>
      </c>
      <c r="BT1040" s="88">
        <v>2127.83</v>
      </c>
      <c r="BX1040">
        <v>6.49</v>
      </c>
      <c r="BY1040">
        <v>6.49</v>
      </c>
      <c r="BZ1040">
        <f t="shared" si="569"/>
        <v>0</v>
      </c>
      <c r="CC1040" t="e">
        <f>VLOOKUP(A1040,'[1]RPT 1280 - Edmonton'!$1:$1048576,4,0)</f>
        <v>#N/A</v>
      </c>
      <c r="CE1040" t="s">
        <v>6402</v>
      </c>
      <c r="CF1040">
        <v>53.75</v>
      </c>
      <c r="CG1040">
        <v>0</v>
      </c>
      <c r="CH1040">
        <v>0</v>
      </c>
      <c r="CI1040">
        <v>0</v>
      </c>
      <c r="CJ1040">
        <f t="shared" si="570"/>
        <v>0</v>
      </c>
      <c r="CK1040">
        <f t="shared" si="571"/>
        <v>0</v>
      </c>
      <c r="CL1040">
        <f t="shared" si="572"/>
        <v>0</v>
      </c>
      <c r="CM1040">
        <f t="shared" si="573"/>
        <v>0</v>
      </c>
    </row>
    <row r="1041" spans="1:95" x14ac:dyDescent="0.25">
      <c r="A1041" s="105">
        <v>326769</v>
      </c>
      <c r="B1041" t="s">
        <v>4825</v>
      </c>
      <c r="C1041" t="s">
        <v>4826</v>
      </c>
      <c r="D1041" t="s">
        <v>53</v>
      </c>
      <c r="E1041" t="s">
        <v>185</v>
      </c>
      <c r="F1041" t="s">
        <v>60</v>
      </c>
      <c r="G1041" t="s">
        <v>60</v>
      </c>
      <c r="I1041" t="s">
        <v>55</v>
      </c>
      <c r="J1041">
        <v>54.32</v>
      </c>
      <c r="O1041">
        <v>54.32</v>
      </c>
      <c r="P1041">
        <v>4.5266666666666699</v>
      </c>
      <c r="Q1041" s="99">
        <v>1.2</v>
      </c>
      <c r="T1041" t="s">
        <v>56</v>
      </c>
      <c r="U1041" t="s">
        <v>57</v>
      </c>
      <c r="V1041" t="s">
        <v>58</v>
      </c>
      <c r="W1041" s="73" t="s">
        <v>1686</v>
      </c>
      <c r="X1041" s="74">
        <v>6.99</v>
      </c>
      <c r="Z1041" s="76">
        <v>6.79</v>
      </c>
      <c r="AA1041" s="27">
        <v>0.10076569806279199</v>
      </c>
      <c r="AC1041" s="8">
        <v>5.99</v>
      </c>
      <c r="AD1041" s="8">
        <v>7.19</v>
      </c>
      <c r="AE1041" s="8">
        <v>6.19</v>
      </c>
      <c r="AF1041" s="8">
        <v>7.19</v>
      </c>
      <c r="AH1041" s="23">
        <f t="shared" si="574"/>
        <v>6.49</v>
      </c>
      <c r="AI1041" s="23">
        <f t="shared" si="575"/>
        <v>6.99</v>
      </c>
      <c r="AJ1041" s="23" t="str">
        <f t="shared" si="575"/>
        <v/>
      </c>
      <c r="AK1041" s="23">
        <f t="shared" si="575"/>
        <v>6.79</v>
      </c>
      <c r="AM1041" s="40">
        <v>55.73</v>
      </c>
      <c r="AN1041" s="40">
        <v>6</v>
      </c>
      <c r="AO1041">
        <v>12</v>
      </c>
      <c r="AP1041" s="40">
        <f>(AM1041 * 1.05) - L1041 - Q1041 - K1041</f>
        <v>57.316499999999998</v>
      </c>
      <c r="AQ1041" t="s">
        <v>60</v>
      </c>
      <c r="AR1041" s="40">
        <f>(((AH1041)-((AP1041/AO1041) + ((AN1041 * 0.03)/AO1041)))/AH1041)*100</f>
        <v>26.172958397534678</v>
      </c>
      <c r="AS1041" s="40">
        <f>(((AI1041)-((AP1041/AO1041) + ((AN1041 * 0.3)/AO1041)))/AI1041)*100</f>
        <v>29.5225321888412</v>
      </c>
      <c r="AT1041" s="40" t="e">
        <f>(((AJ1041)-((AP1041/AO1041) + ((AN1041 * 0.03)/AO1041)))/AJ1041)*100</f>
        <v>#VALUE!</v>
      </c>
      <c r="AU1041" s="40">
        <f>(((AK1041)-((AP1041/AO1041) + ((AN1041 * 0.07)/AO1041)))/AK1041)*100</f>
        <v>29.140279823269516</v>
      </c>
      <c r="BB1041" s="77">
        <f>(((AH1041)-(((AP1041/AO1041) + ((AN1041 * 0.03)/AO1041))-AW1041))/AH1041)*100</f>
        <v>26.172958397534678</v>
      </c>
      <c r="BC1041" s="78">
        <f>(((AI1041)-(((AP1041/AO1041) + ((AN1041 * 0.3)/AO1041))-AX1041))/AI1041)*100</f>
        <v>29.5225321888412</v>
      </c>
      <c r="BD1041" s="79" t="e">
        <f>(((AJ1041)-(((AP1041/AO1041) + ((AN1041 * 0.03)/AO1041))-AY1041))/AJ1041)*100</f>
        <v>#VALUE!</v>
      </c>
      <c r="BE1041" s="80">
        <f>(((AK1041)-(((AP1041/AO1041) + ((AN1041 * 0.15)/AO1041))-AZ1041))/AK1041)*100</f>
        <v>28.551178203240056</v>
      </c>
      <c r="BG1041" t="s">
        <v>4827</v>
      </c>
      <c r="BH1041" t="s">
        <v>4828</v>
      </c>
      <c r="BM1041" t="s">
        <v>4829</v>
      </c>
      <c r="BN1041" t="s">
        <v>1696</v>
      </c>
      <c r="BO1041" t="s">
        <v>237</v>
      </c>
      <c r="BP1041">
        <v>326769</v>
      </c>
      <c r="BQ1041" t="e">
        <v>#N/A</v>
      </c>
      <c r="BR1041" t="e">
        <v>#N/A</v>
      </c>
      <c r="BS1041">
        <v>34</v>
      </c>
      <c r="BT1041" s="88">
        <v>4674.42</v>
      </c>
      <c r="BX1041">
        <v>8.2899999999999991</v>
      </c>
      <c r="BY1041">
        <v>8.2899999999999991</v>
      </c>
      <c r="BZ1041">
        <f t="shared" si="569"/>
        <v>0</v>
      </c>
      <c r="CC1041" t="e">
        <f>VLOOKUP(A1041,'[1]RPT 1280 - Edmonton'!$1:$1048576,4,0)</f>
        <v>#N/A</v>
      </c>
      <c r="CE1041" t="s">
        <v>6402</v>
      </c>
      <c r="CF1041">
        <v>54.32</v>
      </c>
      <c r="CG1041">
        <v>0</v>
      </c>
      <c r="CH1041">
        <v>0</v>
      </c>
      <c r="CI1041">
        <v>0</v>
      </c>
      <c r="CJ1041">
        <f t="shared" si="570"/>
        <v>0</v>
      </c>
      <c r="CK1041">
        <f t="shared" si="571"/>
        <v>0</v>
      </c>
      <c r="CL1041">
        <f t="shared" si="572"/>
        <v>0</v>
      </c>
      <c r="CM1041">
        <f t="shared" si="573"/>
        <v>0</v>
      </c>
      <c r="CO1041" s="95">
        <v>4.99</v>
      </c>
      <c r="CP1041" s="95">
        <v>4.99</v>
      </c>
      <c r="CQ1041">
        <f t="shared" si="576"/>
        <v>0</v>
      </c>
    </row>
    <row r="1042" spans="1:95" x14ac:dyDescent="0.25">
      <c r="A1042" s="105">
        <v>326959</v>
      </c>
      <c r="B1042" t="s">
        <v>4830</v>
      </c>
      <c r="C1042" t="s">
        <v>4826</v>
      </c>
      <c r="D1042" t="s">
        <v>53</v>
      </c>
      <c r="E1042" t="s">
        <v>185</v>
      </c>
      <c r="F1042" t="s">
        <v>60</v>
      </c>
      <c r="G1042" t="s">
        <v>60</v>
      </c>
      <c r="J1042">
        <f t="shared" ref="J1042:J1043" si="579">J1041</f>
        <v>54.32</v>
      </c>
      <c r="O1042">
        <f t="shared" ref="O1042:P1043" si="580">O1041</f>
        <v>54.32</v>
      </c>
      <c r="P1042">
        <f t="shared" si="580"/>
        <v>4.5266666666666699</v>
      </c>
      <c r="Q1042" s="99">
        <v>1.2</v>
      </c>
      <c r="U1042" t="s">
        <v>69</v>
      </c>
      <c r="V1042" t="s">
        <v>69</v>
      </c>
      <c r="W1042" s="73" t="s">
        <v>1686</v>
      </c>
      <c r="X1042" s="74">
        <v>6.99</v>
      </c>
      <c r="Z1042" s="76">
        <v>6.79</v>
      </c>
      <c r="AC1042" s="8" t="s">
        <v>69</v>
      </c>
      <c r="AD1042" s="8" t="s">
        <v>69</v>
      </c>
      <c r="AE1042" s="8" t="s">
        <v>69</v>
      </c>
      <c r="AF1042" s="8" t="s">
        <v>69</v>
      </c>
      <c r="AH1042" s="23" t="e">
        <f t="shared" si="574"/>
        <v>#VALUE!</v>
      </c>
      <c r="AI1042" s="23">
        <f t="shared" si="575"/>
        <v>6.99</v>
      </c>
      <c r="AJ1042" s="23" t="str">
        <f t="shared" si="575"/>
        <v/>
      </c>
      <c r="AK1042" s="23">
        <f t="shared" si="575"/>
        <v>6.79</v>
      </c>
      <c r="BG1042" t="s">
        <v>4831</v>
      </c>
      <c r="BH1042" t="s">
        <v>4832</v>
      </c>
      <c r="BM1042" t="s">
        <v>4833</v>
      </c>
      <c r="BN1042" t="s">
        <v>1696</v>
      </c>
      <c r="BO1042" t="s">
        <v>237</v>
      </c>
      <c r="BP1042">
        <v>326959</v>
      </c>
      <c r="BQ1042" t="e">
        <v>#N/A</v>
      </c>
      <c r="BR1042" t="e">
        <v>#N/A</v>
      </c>
      <c r="BS1042">
        <v>30</v>
      </c>
      <c r="BT1042" s="88">
        <v>8493.9500000000007</v>
      </c>
      <c r="BX1042">
        <v>8.2899999999999991</v>
      </c>
      <c r="BY1042">
        <v>8.2899999999999991</v>
      </c>
      <c r="BZ1042">
        <f t="shared" si="569"/>
        <v>0</v>
      </c>
      <c r="CC1042" t="e">
        <f>VLOOKUP(A1042,'[1]RPT 1280 - Edmonton'!$1:$1048576,4,0)</f>
        <v>#N/A</v>
      </c>
      <c r="CE1042" t="s">
        <v>6402</v>
      </c>
      <c r="CF1042">
        <v>54.32</v>
      </c>
      <c r="CG1042">
        <v>0</v>
      </c>
      <c r="CH1042">
        <v>0</v>
      </c>
      <c r="CI1042">
        <v>0</v>
      </c>
      <c r="CJ1042">
        <f t="shared" si="570"/>
        <v>0</v>
      </c>
      <c r="CK1042">
        <f t="shared" si="571"/>
        <v>0</v>
      </c>
      <c r="CL1042">
        <f t="shared" si="572"/>
        <v>0</v>
      </c>
      <c r="CM1042">
        <f t="shared" si="573"/>
        <v>0</v>
      </c>
    </row>
    <row r="1043" spans="1:95" x14ac:dyDescent="0.25">
      <c r="A1043" s="105">
        <v>6357438</v>
      </c>
      <c r="B1043" t="s">
        <v>4834</v>
      </c>
      <c r="C1043" t="s">
        <v>4826</v>
      </c>
      <c r="D1043" t="s">
        <v>53</v>
      </c>
      <c r="E1043" t="s">
        <v>185</v>
      </c>
      <c r="F1043" t="s">
        <v>60</v>
      </c>
      <c r="G1043" t="s">
        <v>60</v>
      </c>
      <c r="J1043">
        <f t="shared" si="579"/>
        <v>54.32</v>
      </c>
      <c r="O1043">
        <f t="shared" si="580"/>
        <v>54.32</v>
      </c>
      <c r="P1043">
        <f t="shared" si="580"/>
        <v>4.5266666666666699</v>
      </c>
      <c r="Q1043" s="99">
        <v>1.2</v>
      </c>
      <c r="U1043" t="s">
        <v>69</v>
      </c>
      <c r="V1043" t="s">
        <v>69</v>
      </c>
      <c r="W1043" s="73" t="s">
        <v>1686</v>
      </c>
      <c r="X1043" s="74">
        <v>6.99</v>
      </c>
      <c r="Z1043" s="76">
        <v>6.79</v>
      </c>
      <c r="AC1043" s="8" t="s">
        <v>69</v>
      </c>
      <c r="AD1043" s="8" t="s">
        <v>69</v>
      </c>
      <c r="AE1043" s="8" t="s">
        <v>69</v>
      </c>
      <c r="AF1043" s="8" t="s">
        <v>69</v>
      </c>
      <c r="AH1043" s="23" t="e">
        <f t="shared" si="574"/>
        <v>#VALUE!</v>
      </c>
      <c r="AI1043" s="23">
        <f t="shared" si="575"/>
        <v>6.99</v>
      </c>
      <c r="AJ1043" s="23" t="str">
        <f t="shared" si="575"/>
        <v/>
      </c>
      <c r="AK1043" s="23">
        <f t="shared" si="575"/>
        <v>6.79</v>
      </c>
      <c r="BG1043" t="s">
        <v>4835</v>
      </c>
      <c r="BH1043" t="s">
        <v>4836</v>
      </c>
      <c r="BM1043" t="s">
        <v>4837</v>
      </c>
      <c r="BN1043" t="s">
        <v>1696</v>
      </c>
      <c r="BO1043" t="s">
        <v>237</v>
      </c>
      <c r="BP1043">
        <v>6357438</v>
      </c>
      <c r="BQ1043" t="e">
        <v>#N/A</v>
      </c>
      <c r="BR1043" t="e">
        <v>#N/A</v>
      </c>
      <c r="BS1043">
        <v>34</v>
      </c>
      <c r="BT1043" s="88">
        <v>3023.76</v>
      </c>
      <c r="BX1043">
        <v>8.2899999999999991</v>
      </c>
      <c r="BY1043">
        <v>8.2899999999999991</v>
      </c>
      <c r="BZ1043">
        <f t="shared" si="569"/>
        <v>0</v>
      </c>
      <c r="CC1043" t="e">
        <f>VLOOKUP(A1043,'[1]RPT 1280 - Edmonton'!$1:$1048576,4,0)</f>
        <v>#N/A</v>
      </c>
      <c r="CE1043" t="s">
        <v>6402</v>
      </c>
      <c r="CF1043">
        <v>54.32</v>
      </c>
      <c r="CG1043">
        <v>0</v>
      </c>
      <c r="CH1043">
        <v>0</v>
      </c>
      <c r="CI1043">
        <v>0</v>
      </c>
      <c r="CJ1043">
        <f t="shared" si="570"/>
        <v>0</v>
      </c>
      <c r="CK1043">
        <f t="shared" si="571"/>
        <v>0</v>
      </c>
      <c r="CL1043">
        <f t="shared" si="572"/>
        <v>0</v>
      </c>
      <c r="CM1043">
        <f t="shared" si="573"/>
        <v>0</v>
      </c>
    </row>
    <row r="1044" spans="1:95" x14ac:dyDescent="0.25">
      <c r="A1044" s="106">
        <v>6330716</v>
      </c>
      <c r="B1044" t="s">
        <v>4838</v>
      </c>
      <c r="C1044" t="s">
        <v>4826</v>
      </c>
      <c r="D1044" t="s">
        <v>53</v>
      </c>
      <c r="E1044" t="s">
        <v>185</v>
      </c>
      <c r="F1044" t="s">
        <v>60</v>
      </c>
      <c r="G1044" t="s">
        <v>60</v>
      </c>
      <c r="I1044" t="s">
        <v>55</v>
      </c>
      <c r="J1044">
        <v>47.57</v>
      </c>
      <c r="O1044">
        <v>47.57</v>
      </c>
      <c r="P1044">
        <v>3.9641666666666699</v>
      </c>
      <c r="Q1044" s="99">
        <v>1.2</v>
      </c>
      <c r="T1044" t="s">
        <v>56</v>
      </c>
      <c r="U1044" t="s">
        <v>57</v>
      </c>
      <c r="V1044" t="s">
        <v>58</v>
      </c>
      <c r="W1044" s="73" t="s">
        <v>1686</v>
      </c>
      <c r="X1044" s="74">
        <v>6.99</v>
      </c>
      <c r="Z1044" s="76">
        <v>6.79</v>
      </c>
      <c r="AA1044" s="27">
        <v>0.16815881763527099</v>
      </c>
      <c r="AC1044" s="8">
        <v>5.99</v>
      </c>
      <c r="AD1044" s="8">
        <v>7.19</v>
      </c>
      <c r="AE1044" s="8">
        <v>6.19</v>
      </c>
      <c r="AF1044" s="8">
        <v>7.19</v>
      </c>
      <c r="AH1044" s="23">
        <f t="shared" si="574"/>
        <v>6.49</v>
      </c>
      <c r="AI1044" s="23">
        <f t="shared" si="575"/>
        <v>6.99</v>
      </c>
      <c r="AJ1044" s="23" t="str">
        <f t="shared" si="575"/>
        <v/>
      </c>
      <c r="AK1044" s="23">
        <f t="shared" si="575"/>
        <v>6.79</v>
      </c>
      <c r="AM1044" s="40">
        <v>48.81</v>
      </c>
      <c r="AN1044" s="40">
        <v>10</v>
      </c>
      <c r="AO1044">
        <v>12</v>
      </c>
      <c r="AP1044" s="40">
        <f>(AM1044 * 1.05) - L1044 - Q1044 - K1044</f>
        <v>50.0505</v>
      </c>
      <c r="AQ1044" t="s">
        <v>60</v>
      </c>
      <c r="AR1044" s="40">
        <f>(((AH1044)-((AP1044/AO1044) + ((AN1044 * 0.03)/AO1044)))/AH1044)*100</f>
        <v>35.348613251155626</v>
      </c>
      <c r="AS1044" s="40">
        <f>(((AI1044)-((AP1044/AO1044) + ((AN1044 * 0.3)/AO1044)))/AI1044)*100</f>
        <v>36.754291845493569</v>
      </c>
      <c r="AT1044" s="40" t="e">
        <f>(((AJ1044)-((AP1044/AO1044) + ((AN1044 * 0.03)/AO1044)))/AJ1044)*100</f>
        <v>#VALUE!</v>
      </c>
      <c r="AU1044" s="40">
        <f>(((AK1044)-((AP1044/AO1044) + ((AN1044 * 0.07)/AO1044)))/AK1044)*100</f>
        <v>37.714162984781538</v>
      </c>
      <c r="BB1044" s="77">
        <f>(((AH1044)-(((AP1044/AO1044) + ((AN1044 * 0.03)/AO1044))-AW1044))/AH1044)*100</f>
        <v>35.348613251155626</v>
      </c>
      <c r="BC1044" s="78">
        <f>(((AI1044)-(((AP1044/AO1044) + ((AN1044 * 0.3)/AO1044))-AX1044))/AI1044)*100</f>
        <v>36.754291845493569</v>
      </c>
      <c r="BD1044" s="79" t="e">
        <f>(((AJ1044)-(((AP1044/AO1044) + ((AN1044 * 0.03)/AO1044))-AY1044))/AJ1044)*100</f>
        <v>#VALUE!</v>
      </c>
      <c r="BE1044" s="80">
        <f>(((AK1044)-(((AP1044/AO1044) + ((AN1044 * 0.15)/AO1044))-AZ1044))/AK1044)*100</f>
        <v>36.732326951399116</v>
      </c>
      <c r="BG1044" t="s">
        <v>4839</v>
      </c>
      <c r="BH1044" t="s">
        <v>4840</v>
      </c>
      <c r="BI1044" s="107" t="s">
        <v>1658</v>
      </c>
      <c r="BM1044" t="s">
        <v>4841</v>
      </c>
      <c r="BN1044" t="s">
        <v>1705</v>
      </c>
      <c r="BO1044" t="s">
        <v>237</v>
      </c>
      <c r="BQ1044" t="e">
        <v>#N/A</v>
      </c>
      <c r="BR1044" t="e">
        <v>#N/A</v>
      </c>
      <c r="BS1044">
        <v>53</v>
      </c>
      <c r="BT1044" s="88">
        <v>134.22</v>
      </c>
      <c r="BX1044">
        <v>8.2899999999999991</v>
      </c>
      <c r="BY1044">
        <v>8.2899999999999991</v>
      </c>
      <c r="BZ1044">
        <f t="shared" si="569"/>
        <v>0</v>
      </c>
      <c r="CC1044" t="e">
        <f>VLOOKUP(A1044,'[1]RPT 1280 - Edmonton'!$1:$1048576,4,0)</f>
        <v>#N/A</v>
      </c>
      <c r="CE1044" t="s">
        <v>6402</v>
      </c>
      <c r="CF1044">
        <v>47.57</v>
      </c>
      <c r="CG1044">
        <v>0</v>
      </c>
      <c r="CH1044">
        <v>0</v>
      </c>
      <c r="CI1044">
        <v>0</v>
      </c>
      <c r="CJ1044">
        <f t="shared" si="570"/>
        <v>0</v>
      </c>
      <c r="CK1044">
        <f t="shared" si="571"/>
        <v>0</v>
      </c>
      <c r="CL1044">
        <f t="shared" si="572"/>
        <v>0</v>
      </c>
      <c r="CM1044">
        <f t="shared" si="573"/>
        <v>0</v>
      </c>
      <c r="CO1044" s="95">
        <v>4.99</v>
      </c>
      <c r="CP1044" s="95">
        <v>4.99</v>
      </c>
      <c r="CQ1044">
        <f t="shared" si="576"/>
        <v>0</v>
      </c>
    </row>
    <row r="1045" spans="1:95" x14ac:dyDescent="0.25">
      <c r="A1045" s="105">
        <v>385666</v>
      </c>
      <c r="B1045" t="s">
        <v>4842</v>
      </c>
      <c r="C1045" t="s">
        <v>4843</v>
      </c>
      <c r="D1045" t="s">
        <v>53</v>
      </c>
      <c r="E1045" t="s">
        <v>185</v>
      </c>
      <c r="F1045" t="s">
        <v>60</v>
      </c>
      <c r="G1045" t="s">
        <v>60</v>
      </c>
      <c r="I1045" t="s">
        <v>55</v>
      </c>
      <c r="J1045">
        <v>28.08</v>
      </c>
      <c r="O1045">
        <v>28.08</v>
      </c>
      <c r="P1045">
        <v>2.34</v>
      </c>
      <c r="Q1045" s="99">
        <v>1.2</v>
      </c>
      <c r="T1045" t="s">
        <v>4844</v>
      </c>
      <c r="U1045" t="s">
        <v>1149</v>
      </c>
      <c r="V1045" t="s">
        <v>2779</v>
      </c>
      <c r="W1045" s="73" t="s">
        <v>4845</v>
      </c>
      <c r="X1045" s="74">
        <v>3.19</v>
      </c>
      <c r="Z1045" s="76" t="s">
        <v>2294</v>
      </c>
      <c r="AA1045" s="27">
        <v>0.101003333333333</v>
      </c>
      <c r="AC1045" s="8">
        <v>2.99</v>
      </c>
      <c r="AD1045" s="8" t="s">
        <v>985</v>
      </c>
      <c r="AE1045" s="8">
        <v>2.99</v>
      </c>
      <c r="AF1045" s="8" t="s">
        <v>983</v>
      </c>
      <c r="AH1045" s="23">
        <f t="shared" si="574"/>
        <v>3</v>
      </c>
      <c r="AI1045" s="23">
        <f t="shared" si="575"/>
        <v>3.19</v>
      </c>
      <c r="AJ1045" s="23" t="str">
        <f t="shared" si="575"/>
        <v/>
      </c>
      <c r="AK1045" s="23" t="str">
        <f t="shared" si="575"/>
        <v>2/6.00</v>
      </c>
      <c r="AM1045" s="40">
        <v>28.81</v>
      </c>
      <c r="AN1045" s="40">
        <v>2.98</v>
      </c>
      <c r="AO1045">
        <v>12</v>
      </c>
      <c r="AP1045" s="40">
        <f>(AM1045 * 1.05) - L1045 - Q1045 - K1045</f>
        <v>29.0505</v>
      </c>
      <c r="AQ1045" t="s">
        <v>60</v>
      </c>
      <c r="AR1045" s="40">
        <f>(((AH1045)-((AP1045/AO1045) + ((AN1045 * 0.03)/AO1045)))/AH1045)*100</f>
        <v>19.055833333333329</v>
      </c>
      <c r="AS1045" s="40">
        <f>(((AI1045)-((AP1045/AO1045) + ((AN1045 * 0.3)/AO1045)))/AI1045)*100</f>
        <v>21.775078369905952</v>
      </c>
      <c r="AT1045" s="40" t="e">
        <f>(((AJ1045)-((AP1045/AO1045) + ((AN1045 * 0.03)/AO1045)))/AJ1045)*100</f>
        <v>#VALUE!</v>
      </c>
      <c r="AU1045" s="40" t="e">
        <f>(((AK1045)-((AP1045/AO1045) + ((AN1045 * 0.07)/AO1045)))/AK1045)*100</f>
        <v>#VALUE!</v>
      </c>
      <c r="BB1045" s="77">
        <f>(((AH1045)-(((AP1045/AO1045) + ((AN1045 * 0.03)/AO1045))-AW1045))/AH1045)*100</f>
        <v>19.055833333333329</v>
      </c>
      <c r="BC1045" s="78">
        <f>(((AI1045)-(((AP1045/AO1045) + ((AN1045 * 0.3)/AO1045))-AX1045))/AI1045)*100</f>
        <v>21.775078369905952</v>
      </c>
      <c r="BD1045" s="79" t="e">
        <f>(((AJ1045)-(((AP1045/AO1045) + ((AN1045 * 0.03)/AO1045))-AY1045))/AJ1045)*100</f>
        <v>#VALUE!</v>
      </c>
      <c r="BE1045" s="80" t="e">
        <f>(((AK1045)-(((AP1045/AO1045) + ((AN1045 * 0.15)/AO1045))-AZ1045))/AK1045)*100</f>
        <v>#VALUE!</v>
      </c>
      <c r="BG1045" t="s">
        <v>4846</v>
      </c>
      <c r="BH1045" t="s">
        <v>4847</v>
      </c>
      <c r="BM1045" t="s">
        <v>4848</v>
      </c>
      <c r="BN1045" t="s">
        <v>387</v>
      </c>
      <c r="BO1045" t="s">
        <v>237</v>
      </c>
      <c r="BQ1045" t="e">
        <v>#N/A</v>
      </c>
      <c r="BR1045" t="e">
        <v>#N/A</v>
      </c>
      <c r="BS1045">
        <v>31</v>
      </c>
      <c r="BT1045" s="88">
        <v>5998.35</v>
      </c>
      <c r="BX1045">
        <v>4.1900000000000004</v>
      </c>
      <c r="BY1045">
        <v>4.1900000000000004</v>
      </c>
      <c r="BZ1045">
        <f t="shared" si="569"/>
        <v>0</v>
      </c>
      <c r="CC1045" t="e">
        <f>VLOOKUP(A1045,'[1]RPT 1280 - Edmonton'!$1:$1048576,4,0)</f>
        <v>#N/A</v>
      </c>
      <c r="CE1045" t="s">
        <v>6402</v>
      </c>
      <c r="CF1045">
        <v>28.08</v>
      </c>
      <c r="CG1045">
        <v>0</v>
      </c>
      <c r="CH1045">
        <v>0</v>
      </c>
      <c r="CI1045">
        <v>0</v>
      </c>
      <c r="CJ1045">
        <f t="shared" si="570"/>
        <v>0</v>
      </c>
      <c r="CK1045">
        <f t="shared" si="571"/>
        <v>0</v>
      </c>
      <c r="CL1045">
        <f t="shared" si="572"/>
        <v>0</v>
      </c>
      <c r="CM1045">
        <f t="shared" si="573"/>
        <v>0</v>
      </c>
      <c r="CO1045" s="95">
        <v>5</v>
      </c>
      <c r="CP1045" s="95">
        <v>5</v>
      </c>
      <c r="CQ1045">
        <f t="shared" si="576"/>
        <v>0</v>
      </c>
    </row>
    <row r="1046" spans="1:95" x14ac:dyDescent="0.25">
      <c r="A1046" s="105">
        <v>385245</v>
      </c>
      <c r="B1046" t="s">
        <v>4849</v>
      </c>
      <c r="C1046" t="s">
        <v>4843</v>
      </c>
      <c r="D1046" t="s">
        <v>53</v>
      </c>
      <c r="E1046" t="s">
        <v>185</v>
      </c>
      <c r="F1046" t="s">
        <v>60</v>
      </c>
      <c r="G1046" t="s">
        <v>60</v>
      </c>
      <c r="I1046" t="s">
        <v>55</v>
      </c>
      <c r="J1046">
        <v>24.35</v>
      </c>
      <c r="O1046">
        <v>24.35</v>
      </c>
      <c r="P1046">
        <v>2.0291666666666699</v>
      </c>
      <c r="Q1046" s="99">
        <v>1.2</v>
      </c>
      <c r="T1046" t="s">
        <v>4844</v>
      </c>
      <c r="U1046" t="s">
        <v>1149</v>
      </c>
      <c r="V1046" t="s">
        <v>2779</v>
      </c>
      <c r="W1046" s="73" t="s">
        <v>4845</v>
      </c>
      <c r="X1046" s="74">
        <v>3.19</v>
      </c>
      <c r="Z1046" s="76" t="s">
        <v>2294</v>
      </c>
      <c r="AA1046" s="27">
        <v>0.150815</v>
      </c>
      <c r="AC1046" s="8">
        <v>2.99</v>
      </c>
      <c r="AD1046" s="8" t="s">
        <v>985</v>
      </c>
      <c r="AE1046" s="8">
        <v>2.99</v>
      </c>
      <c r="AF1046" s="8" t="s">
        <v>983</v>
      </c>
      <c r="AH1046" s="23">
        <f t="shared" si="574"/>
        <v>3</v>
      </c>
      <c r="AI1046" s="23">
        <f t="shared" si="575"/>
        <v>3.19</v>
      </c>
      <c r="AJ1046" s="23" t="str">
        <f t="shared" si="575"/>
        <v/>
      </c>
      <c r="AK1046" s="23" t="str">
        <f t="shared" si="575"/>
        <v>2/6.00</v>
      </c>
      <c r="AM1046" s="40">
        <v>24.98</v>
      </c>
      <c r="AN1046" s="40">
        <v>2.98</v>
      </c>
      <c r="AO1046">
        <v>12</v>
      </c>
      <c r="AP1046" s="40">
        <f>(AM1046 * 1.05) - L1046 - Q1046 - K1046</f>
        <v>25.029000000000003</v>
      </c>
      <c r="AQ1046" t="s">
        <v>60</v>
      </c>
      <c r="AR1046" s="40">
        <f>(((AH1046)-((AP1046/AO1046) + ((AN1046 * 0.03)/AO1046)))/AH1046)*100</f>
        <v>30.226666666666652</v>
      </c>
      <c r="AS1046" s="40">
        <f>(((AI1046)-((AP1046/AO1046) + ((AN1046 * 0.3)/AO1046)))/AI1046)*100</f>
        <v>32.280564263322873</v>
      </c>
      <c r="AT1046" s="40" t="e">
        <f>(((AJ1046)-((AP1046/AO1046) + ((AN1046 * 0.03)/AO1046)))/AJ1046)*100</f>
        <v>#VALUE!</v>
      </c>
      <c r="AU1046" s="40" t="e">
        <f>(((AK1046)-((AP1046/AO1046) + ((AN1046 * 0.07)/AO1046)))/AK1046)*100</f>
        <v>#VALUE!</v>
      </c>
      <c r="BB1046" s="77">
        <f>(((AH1046)-(((AP1046/AO1046) + ((AN1046 * 0.03)/AO1046))-AW1046))/AH1046)*100</f>
        <v>30.226666666666652</v>
      </c>
      <c r="BC1046" s="78">
        <f>(((AI1046)-(((AP1046/AO1046) + ((AN1046 * 0.3)/AO1046))-AX1046))/AI1046)*100</f>
        <v>32.280564263322873</v>
      </c>
      <c r="BD1046" s="79" t="e">
        <f>(((AJ1046)-(((AP1046/AO1046) + ((AN1046 * 0.03)/AO1046))-AY1046))/AJ1046)*100</f>
        <v>#VALUE!</v>
      </c>
      <c r="BE1046" s="80" t="e">
        <f>(((AK1046)-(((AP1046/AO1046) + ((AN1046 * 0.15)/AO1046))-AZ1046))/AK1046)*100</f>
        <v>#VALUE!</v>
      </c>
      <c r="BG1046" t="s">
        <v>4850</v>
      </c>
      <c r="BH1046" t="s">
        <v>4851</v>
      </c>
      <c r="BM1046" t="s">
        <v>4852</v>
      </c>
      <c r="BN1046" t="s">
        <v>387</v>
      </c>
      <c r="BO1046" t="s">
        <v>237</v>
      </c>
      <c r="BQ1046" t="e">
        <v>#N/A</v>
      </c>
      <c r="BR1046" t="e">
        <v>#N/A</v>
      </c>
      <c r="BS1046">
        <v>36</v>
      </c>
      <c r="BT1046" s="88">
        <v>3606.17</v>
      </c>
      <c r="BX1046">
        <v>4.1900000000000004</v>
      </c>
      <c r="BY1046">
        <v>4.1900000000000004</v>
      </c>
      <c r="BZ1046">
        <f t="shared" si="569"/>
        <v>0</v>
      </c>
      <c r="CC1046" t="e">
        <f>VLOOKUP(A1046,'[1]RPT 1280 - Edmonton'!$1:$1048576,4,0)</f>
        <v>#N/A</v>
      </c>
      <c r="CE1046" t="s">
        <v>6402</v>
      </c>
      <c r="CF1046">
        <v>24.35</v>
      </c>
      <c r="CG1046">
        <v>0</v>
      </c>
      <c r="CH1046">
        <v>0</v>
      </c>
      <c r="CI1046">
        <v>0</v>
      </c>
      <c r="CJ1046">
        <f t="shared" si="570"/>
        <v>0</v>
      </c>
      <c r="CK1046">
        <f t="shared" si="571"/>
        <v>0</v>
      </c>
      <c r="CL1046">
        <f t="shared" si="572"/>
        <v>0</v>
      </c>
      <c r="CM1046">
        <f t="shared" si="573"/>
        <v>0</v>
      </c>
      <c r="CO1046" s="95">
        <v>5</v>
      </c>
      <c r="CP1046" s="95">
        <v>5</v>
      </c>
      <c r="CQ1046">
        <f t="shared" si="576"/>
        <v>0</v>
      </c>
    </row>
    <row r="1047" spans="1:95" x14ac:dyDescent="0.25">
      <c r="A1047" s="105">
        <v>385724</v>
      </c>
      <c r="B1047" t="s">
        <v>4853</v>
      </c>
      <c r="C1047" t="s">
        <v>4843</v>
      </c>
      <c r="D1047" t="s">
        <v>53</v>
      </c>
      <c r="E1047" t="s">
        <v>185</v>
      </c>
      <c r="F1047" t="s">
        <v>60</v>
      </c>
      <c r="G1047" t="s">
        <v>60</v>
      </c>
      <c r="J1047">
        <f t="shared" ref="J1047" si="581">J1046</f>
        <v>24.35</v>
      </c>
      <c r="O1047">
        <f t="shared" ref="O1047:P1047" si="582">O1046</f>
        <v>24.35</v>
      </c>
      <c r="P1047">
        <f t="shared" si="582"/>
        <v>2.0291666666666699</v>
      </c>
      <c r="Q1047" s="99">
        <v>1.2</v>
      </c>
      <c r="U1047" t="s">
        <v>69</v>
      </c>
      <c r="V1047" t="s">
        <v>69</v>
      </c>
      <c r="W1047" s="73" t="s">
        <v>4845</v>
      </c>
      <c r="X1047" s="74">
        <v>3.19</v>
      </c>
      <c r="Z1047" s="76" t="s">
        <v>2294</v>
      </c>
      <c r="AC1047" s="8" t="s">
        <v>69</v>
      </c>
      <c r="AD1047" s="8" t="s">
        <v>69</v>
      </c>
      <c r="AE1047" s="8" t="s">
        <v>69</v>
      </c>
      <c r="AF1047" s="8" t="s">
        <v>69</v>
      </c>
      <c r="AH1047" s="23" t="e">
        <f t="shared" si="574"/>
        <v>#VALUE!</v>
      </c>
      <c r="AI1047" s="23">
        <f t="shared" si="575"/>
        <v>3.19</v>
      </c>
      <c r="AJ1047" s="23" t="str">
        <f t="shared" si="575"/>
        <v/>
      </c>
      <c r="AK1047" s="23" t="str">
        <f t="shared" si="575"/>
        <v>2/6.00</v>
      </c>
      <c r="BG1047" t="s">
        <v>4854</v>
      </c>
      <c r="BH1047" t="s">
        <v>4855</v>
      </c>
      <c r="BM1047" t="s">
        <v>4856</v>
      </c>
      <c r="BN1047" t="s">
        <v>387</v>
      </c>
      <c r="BO1047" t="s">
        <v>237</v>
      </c>
      <c r="BQ1047" t="e">
        <v>#N/A</v>
      </c>
      <c r="BR1047" t="e">
        <v>#N/A</v>
      </c>
      <c r="BS1047">
        <v>40</v>
      </c>
      <c r="BT1047" s="88">
        <v>2392.7399999999998</v>
      </c>
      <c r="BX1047">
        <v>4.1900000000000004</v>
      </c>
      <c r="BY1047">
        <v>4.1900000000000004</v>
      </c>
      <c r="BZ1047">
        <f t="shared" si="569"/>
        <v>0</v>
      </c>
      <c r="CC1047" t="e">
        <f>VLOOKUP(A1047,'[1]RPT 1280 - Edmonton'!$1:$1048576,4,0)</f>
        <v>#N/A</v>
      </c>
      <c r="CE1047" t="s">
        <v>6402</v>
      </c>
      <c r="CF1047">
        <v>24.35</v>
      </c>
      <c r="CG1047">
        <v>0</v>
      </c>
      <c r="CH1047">
        <v>0</v>
      </c>
      <c r="CI1047">
        <v>0</v>
      </c>
      <c r="CJ1047">
        <f t="shared" si="570"/>
        <v>0</v>
      </c>
      <c r="CK1047">
        <f t="shared" si="571"/>
        <v>0</v>
      </c>
      <c r="CL1047">
        <f t="shared" si="572"/>
        <v>0</v>
      </c>
      <c r="CM1047">
        <f t="shared" si="573"/>
        <v>0</v>
      </c>
    </row>
    <row r="1048" spans="1:95" x14ac:dyDescent="0.25">
      <c r="A1048" s="105">
        <v>390302</v>
      </c>
      <c r="B1048" t="s">
        <v>4857</v>
      </c>
      <c r="C1048" t="s">
        <v>4843</v>
      </c>
      <c r="D1048" t="s">
        <v>53</v>
      </c>
      <c r="E1048" t="s">
        <v>185</v>
      </c>
      <c r="F1048" t="s">
        <v>60</v>
      </c>
      <c r="G1048" t="s">
        <v>60</v>
      </c>
      <c r="I1048" t="s">
        <v>55</v>
      </c>
      <c r="J1048">
        <v>22.42</v>
      </c>
      <c r="O1048">
        <v>22.42</v>
      </c>
      <c r="P1048">
        <v>2.0381818181818199</v>
      </c>
      <c r="Q1048" s="99">
        <v>1.2</v>
      </c>
      <c r="T1048" t="s">
        <v>4844</v>
      </c>
      <c r="U1048" t="s">
        <v>1149</v>
      </c>
      <c r="V1048" t="s">
        <v>2779</v>
      </c>
      <c r="W1048" s="73" t="s">
        <v>4845</v>
      </c>
      <c r="X1048" s="74">
        <v>3.19</v>
      </c>
      <c r="Z1048" s="76" t="s">
        <v>2294</v>
      </c>
      <c r="AA1048" s="27">
        <v>0.14704363636363599</v>
      </c>
      <c r="AC1048" s="8">
        <v>2.99</v>
      </c>
      <c r="AD1048" s="8" t="s">
        <v>985</v>
      </c>
      <c r="AE1048" s="8">
        <v>2.99</v>
      </c>
      <c r="AF1048" s="8" t="s">
        <v>983</v>
      </c>
      <c r="AH1048" s="23">
        <f t="shared" si="574"/>
        <v>3</v>
      </c>
      <c r="AI1048" s="23">
        <f t="shared" si="575"/>
        <v>3.19</v>
      </c>
      <c r="AJ1048" s="23" t="str">
        <f t="shared" si="575"/>
        <v/>
      </c>
      <c r="AK1048" s="23" t="str">
        <f t="shared" si="575"/>
        <v>2/6.00</v>
      </c>
      <c r="AM1048" s="40">
        <v>23</v>
      </c>
      <c r="AN1048" s="40">
        <v>2.74</v>
      </c>
      <c r="AO1048">
        <v>11</v>
      </c>
      <c r="AP1048" s="40">
        <f>(AM1048 * 1.05) - L1048 - Q1048 - K1048</f>
        <v>22.950000000000003</v>
      </c>
      <c r="AQ1048" t="s">
        <v>60</v>
      </c>
      <c r="AR1048" s="40">
        <f>(((AH1048)-((AP1048/AO1048) + ((AN1048 * 0.03)/AO1048)))/AH1048)*100</f>
        <v>30.20545454545454</v>
      </c>
      <c r="AS1048" s="40">
        <f>(((AI1048)-((AP1048/AO1048) + ((AN1048 * 0.3)/AO1048)))/AI1048)*100</f>
        <v>32.254203476774009</v>
      </c>
      <c r="AT1048" s="40" t="e">
        <f>(((AJ1048)-((AP1048/AO1048) + ((AN1048 * 0.03)/AO1048)))/AJ1048)*100</f>
        <v>#VALUE!</v>
      </c>
      <c r="AU1048" s="40" t="e">
        <f>(((AK1048)-((AP1048/AO1048) + ((AN1048 * 0.07)/AO1048)))/AK1048)*100</f>
        <v>#VALUE!</v>
      </c>
      <c r="BB1048" s="77">
        <f>(((AH1048)-(((AP1048/AO1048) + ((AN1048 * 0.03)/AO1048))-AW1048))/AH1048)*100</f>
        <v>30.20545454545454</v>
      </c>
      <c r="BC1048" s="78">
        <f>(((AI1048)-(((AP1048/AO1048) + ((AN1048 * 0.3)/AO1048))-AX1048))/AI1048)*100</f>
        <v>32.254203476774009</v>
      </c>
      <c r="BD1048" s="79" t="e">
        <f>(((AJ1048)-(((AP1048/AO1048) + ((AN1048 * 0.03)/AO1048))-AY1048))/AJ1048)*100</f>
        <v>#VALUE!</v>
      </c>
      <c r="BE1048" s="80" t="e">
        <f>(((AK1048)-(((AP1048/AO1048) + ((AN1048 * 0.15)/AO1048))-AZ1048))/AK1048)*100</f>
        <v>#VALUE!</v>
      </c>
      <c r="BG1048" t="s">
        <v>4858</v>
      </c>
      <c r="BH1048" t="s">
        <v>4859</v>
      </c>
      <c r="BM1048" t="s">
        <v>4860</v>
      </c>
      <c r="BN1048" t="s">
        <v>387</v>
      </c>
      <c r="BO1048" t="s">
        <v>237</v>
      </c>
      <c r="BQ1048" t="e">
        <v>#N/A</v>
      </c>
      <c r="BR1048" t="e">
        <v>#N/A</v>
      </c>
      <c r="BS1048">
        <v>38</v>
      </c>
      <c r="BT1048" s="88">
        <v>2669.01</v>
      </c>
      <c r="BX1048">
        <v>4.1900000000000004</v>
      </c>
      <c r="BY1048">
        <v>4.1900000000000004</v>
      </c>
      <c r="BZ1048">
        <f t="shared" si="569"/>
        <v>0</v>
      </c>
      <c r="CC1048" t="e">
        <f>VLOOKUP(A1048,'[1]RPT 1280 - Edmonton'!$1:$1048576,4,0)</f>
        <v>#N/A</v>
      </c>
      <c r="CE1048" t="s">
        <v>6402</v>
      </c>
      <c r="CF1048">
        <v>22.42</v>
      </c>
      <c r="CG1048">
        <v>0</v>
      </c>
      <c r="CH1048">
        <v>0</v>
      </c>
      <c r="CI1048">
        <v>0</v>
      </c>
      <c r="CJ1048">
        <f t="shared" si="570"/>
        <v>0</v>
      </c>
      <c r="CK1048">
        <f t="shared" si="571"/>
        <v>0</v>
      </c>
      <c r="CL1048">
        <f t="shared" si="572"/>
        <v>0</v>
      </c>
      <c r="CM1048">
        <f t="shared" si="573"/>
        <v>0</v>
      </c>
      <c r="CO1048" s="95">
        <v>5</v>
      </c>
      <c r="CP1048" s="95">
        <v>5</v>
      </c>
      <c r="CQ1048">
        <f t="shared" si="576"/>
        <v>0</v>
      </c>
    </row>
    <row r="1049" spans="1:95" x14ac:dyDescent="0.25">
      <c r="A1049" s="105">
        <v>623819</v>
      </c>
      <c r="B1049" t="s">
        <v>4861</v>
      </c>
      <c r="C1049" t="s">
        <v>4862</v>
      </c>
      <c r="D1049" t="s">
        <v>53</v>
      </c>
      <c r="E1049" t="s">
        <v>309</v>
      </c>
      <c r="F1049" t="s">
        <v>60</v>
      </c>
      <c r="G1049" t="s">
        <v>60</v>
      </c>
      <c r="I1049" t="s">
        <v>55</v>
      </c>
      <c r="J1049">
        <v>54.12</v>
      </c>
      <c r="L1049" s="40">
        <v>22</v>
      </c>
      <c r="O1049">
        <v>32.119999999999997</v>
      </c>
      <c r="P1049">
        <v>2.6766666666666699</v>
      </c>
      <c r="T1049" t="s">
        <v>1811</v>
      </c>
      <c r="U1049" t="s">
        <v>1149</v>
      </c>
      <c r="V1049" t="s">
        <v>1812</v>
      </c>
      <c r="W1049" s="73" t="s">
        <v>1813</v>
      </c>
      <c r="X1049" s="74">
        <v>3.79</v>
      </c>
      <c r="Z1049" s="76">
        <v>3.79</v>
      </c>
      <c r="AA1049" s="27">
        <v>6.6188888888888894E-2</v>
      </c>
      <c r="AC1049" s="8" t="s">
        <v>985</v>
      </c>
      <c r="AD1049" s="8">
        <v>4.1900000000000004</v>
      </c>
      <c r="AE1049" s="8" t="s">
        <v>595</v>
      </c>
      <c r="AF1049" s="8" t="s">
        <v>882</v>
      </c>
      <c r="AH1049" s="23">
        <f t="shared" si="574"/>
        <v>3.5</v>
      </c>
      <c r="AI1049" s="23">
        <f t="shared" si="575"/>
        <v>3.79</v>
      </c>
      <c r="AJ1049" s="23" t="str">
        <f t="shared" si="575"/>
        <v/>
      </c>
      <c r="AK1049" s="23">
        <f t="shared" si="575"/>
        <v>3.79</v>
      </c>
      <c r="AM1049" s="40">
        <v>54.12</v>
      </c>
      <c r="AN1049" s="40">
        <v>6.43</v>
      </c>
      <c r="AO1049">
        <v>12</v>
      </c>
      <c r="AP1049" s="40">
        <f>(AM1049 * 1.05) - L1049 - Q1049 - K1049</f>
        <v>34.826000000000001</v>
      </c>
      <c r="AQ1049" t="s">
        <v>60</v>
      </c>
      <c r="AR1049" s="40">
        <f>(((AH1049)-((AP1049/AO1049) + ((AN1049 * 0.03)/AO1049)))/AH1049)*100</f>
        <v>16.621666666666673</v>
      </c>
      <c r="AS1049" s="40">
        <f>(((AI1049)-((AP1049/AO1049) + ((AN1049 * 0.3)/AO1049)))/AI1049)*100</f>
        <v>19.184256816182938</v>
      </c>
      <c r="AT1049" s="40" t="e">
        <f>(((AJ1049)-((AP1049/AO1049) + ((AN1049 * 0.03)/AO1049)))/AJ1049)*100</f>
        <v>#VALUE!</v>
      </c>
      <c r="AU1049" s="40">
        <f>(((AK1049)-((AP1049/AO1049) + ((AN1049 * 0.07)/AO1049)))/AK1049)*100</f>
        <v>22.436015831134569</v>
      </c>
      <c r="BB1049" s="77">
        <f>(((AH1049)-(((AP1049/AO1049) + ((AN1049 * 0.03)/AO1049))-AW1049))/AH1049)*100</f>
        <v>16.621666666666673</v>
      </c>
      <c r="BC1049" s="78">
        <f>(((AI1049)-(((AP1049/AO1049) + ((AN1049 * 0.3)/AO1049))-AX1049))/AI1049)*100</f>
        <v>19.184256816182938</v>
      </c>
      <c r="BD1049" s="79" t="e">
        <f>(((AJ1049)-(((AP1049/AO1049) + ((AN1049 * 0.03)/AO1049))-AY1049))/AJ1049)*100</f>
        <v>#VALUE!</v>
      </c>
      <c r="BE1049" s="80">
        <f>(((AK1049)-(((AP1049/AO1049) + ((AN1049 * 0.15)/AO1049))-AZ1049))/AK1049)*100</f>
        <v>21.304969217238348</v>
      </c>
      <c r="BG1049" t="s">
        <v>4863</v>
      </c>
      <c r="BH1049" t="s">
        <v>4864</v>
      </c>
      <c r="BJ1049" t="s">
        <v>4865</v>
      </c>
      <c r="BM1049" t="s">
        <v>4866</v>
      </c>
      <c r="BN1049" t="s">
        <v>3803</v>
      </c>
      <c r="BO1049" t="s">
        <v>237</v>
      </c>
      <c r="BP1049">
        <v>623819</v>
      </c>
      <c r="BQ1049" t="e">
        <v>#N/A</v>
      </c>
      <c r="BR1049" t="e">
        <v>#N/A</v>
      </c>
      <c r="BS1049">
        <v>29</v>
      </c>
      <c r="BT1049" s="88">
        <v>9034.44</v>
      </c>
      <c r="BX1049">
        <v>6.29</v>
      </c>
      <c r="BY1049">
        <v>6.29</v>
      </c>
      <c r="BZ1049">
        <f t="shared" si="569"/>
        <v>0</v>
      </c>
      <c r="CC1049" t="e">
        <f>VLOOKUP(A1049,'[1]RPT 1280 - Edmonton'!$1:$1048576,4,0)</f>
        <v>#N/A</v>
      </c>
      <c r="CE1049" t="s">
        <v>6402</v>
      </c>
      <c r="CF1049">
        <v>54.12</v>
      </c>
      <c r="CG1049">
        <v>0</v>
      </c>
      <c r="CH1049">
        <v>22</v>
      </c>
      <c r="CI1049">
        <v>0</v>
      </c>
      <c r="CJ1049">
        <f t="shared" si="570"/>
        <v>0</v>
      </c>
      <c r="CK1049">
        <f t="shared" si="571"/>
        <v>0</v>
      </c>
      <c r="CL1049">
        <f t="shared" si="572"/>
        <v>0</v>
      </c>
      <c r="CM1049">
        <f t="shared" si="573"/>
        <v>0</v>
      </c>
      <c r="CO1049" s="95">
        <v>6</v>
      </c>
      <c r="CP1049" s="95">
        <v>6</v>
      </c>
      <c r="CQ1049">
        <f t="shared" si="576"/>
        <v>0</v>
      </c>
    </row>
    <row r="1050" spans="1:95" x14ac:dyDescent="0.25">
      <c r="A1050" s="105">
        <v>2444578</v>
      </c>
      <c r="B1050" t="s">
        <v>4867</v>
      </c>
      <c r="C1050" t="s">
        <v>4862</v>
      </c>
      <c r="D1050" t="s">
        <v>53</v>
      </c>
      <c r="E1050" t="s">
        <v>309</v>
      </c>
      <c r="F1050" t="s">
        <v>60</v>
      </c>
      <c r="G1050" t="s">
        <v>60</v>
      </c>
      <c r="J1050">
        <f t="shared" ref="J1050:J1063" si="583">J1049</f>
        <v>54.12</v>
      </c>
      <c r="L1050" s="40">
        <f t="shared" ref="L1050:L1063" si="584">L1049</f>
        <v>22</v>
      </c>
      <c r="O1050">
        <f t="shared" ref="O1050:P1063" si="585">O1049</f>
        <v>32.119999999999997</v>
      </c>
      <c r="P1050">
        <f t="shared" si="585"/>
        <v>2.6766666666666699</v>
      </c>
      <c r="U1050" t="s">
        <v>69</v>
      </c>
      <c r="V1050" t="s">
        <v>69</v>
      </c>
      <c r="W1050" s="73" t="s">
        <v>1813</v>
      </c>
      <c r="X1050" s="74">
        <v>3.79</v>
      </c>
      <c r="Z1050" s="76">
        <v>3.79</v>
      </c>
      <c r="AC1050" s="8" t="s">
        <v>69</v>
      </c>
      <c r="AD1050" s="8" t="s">
        <v>69</v>
      </c>
      <c r="AE1050" s="8" t="s">
        <v>69</v>
      </c>
      <c r="AF1050" s="8" t="s">
        <v>69</v>
      </c>
      <c r="AH1050" s="23" t="e">
        <f t="shared" si="574"/>
        <v>#VALUE!</v>
      </c>
      <c r="AI1050" s="23">
        <f t="shared" si="575"/>
        <v>3.79</v>
      </c>
      <c r="AJ1050" s="23" t="str">
        <f t="shared" si="575"/>
        <v/>
      </c>
      <c r="AK1050" s="23">
        <f t="shared" si="575"/>
        <v>3.79</v>
      </c>
      <c r="BG1050" t="s">
        <v>4868</v>
      </c>
      <c r="BH1050" t="s">
        <v>4869</v>
      </c>
      <c r="BJ1050" t="s">
        <v>4865</v>
      </c>
      <c r="BM1050" t="s">
        <v>4870</v>
      </c>
      <c r="BN1050" t="s">
        <v>242</v>
      </c>
      <c r="BO1050" t="s">
        <v>237</v>
      </c>
      <c r="BP1050">
        <v>2444578</v>
      </c>
      <c r="BQ1050" t="e">
        <v>#N/A</v>
      </c>
      <c r="BR1050" t="e">
        <v>#N/A</v>
      </c>
      <c r="BS1050">
        <v>13</v>
      </c>
      <c r="BT1050" s="88">
        <v>18610.72</v>
      </c>
      <c r="BX1050">
        <v>6.29</v>
      </c>
      <c r="BY1050">
        <v>6.29</v>
      </c>
      <c r="BZ1050">
        <f t="shared" si="569"/>
        <v>0</v>
      </c>
      <c r="CC1050" t="e">
        <f>VLOOKUP(A1050,'[1]RPT 1280 - Edmonton'!$1:$1048576,4,0)</f>
        <v>#N/A</v>
      </c>
      <c r="CE1050" t="s">
        <v>6402</v>
      </c>
      <c r="CF1050">
        <v>54.12</v>
      </c>
      <c r="CG1050">
        <v>0</v>
      </c>
      <c r="CH1050">
        <v>22</v>
      </c>
      <c r="CI1050">
        <v>0</v>
      </c>
      <c r="CJ1050">
        <f t="shared" si="570"/>
        <v>0</v>
      </c>
      <c r="CK1050">
        <f t="shared" si="571"/>
        <v>0</v>
      </c>
      <c r="CL1050">
        <f t="shared" si="572"/>
        <v>0</v>
      </c>
      <c r="CM1050">
        <f t="shared" si="573"/>
        <v>0</v>
      </c>
    </row>
    <row r="1051" spans="1:95" x14ac:dyDescent="0.25">
      <c r="A1051" s="105">
        <v>2444651</v>
      </c>
      <c r="B1051" t="s">
        <v>4871</v>
      </c>
      <c r="C1051" t="s">
        <v>4862</v>
      </c>
      <c r="D1051" t="s">
        <v>53</v>
      </c>
      <c r="E1051" t="s">
        <v>309</v>
      </c>
      <c r="F1051" t="s">
        <v>60</v>
      </c>
      <c r="G1051" t="s">
        <v>60</v>
      </c>
      <c r="J1051">
        <f t="shared" si="583"/>
        <v>54.12</v>
      </c>
      <c r="L1051" s="40">
        <f t="shared" si="584"/>
        <v>22</v>
      </c>
      <c r="O1051">
        <f t="shared" si="585"/>
        <v>32.119999999999997</v>
      </c>
      <c r="P1051">
        <f t="shared" si="585"/>
        <v>2.6766666666666699</v>
      </c>
      <c r="U1051" t="s">
        <v>69</v>
      </c>
      <c r="V1051" t="s">
        <v>69</v>
      </c>
      <c r="W1051" s="73" t="s">
        <v>1813</v>
      </c>
      <c r="X1051" s="74">
        <v>3.79</v>
      </c>
      <c r="Z1051" s="76">
        <v>3.79</v>
      </c>
      <c r="AC1051" s="8" t="s">
        <v>69</v>
      </c>
      <c r="AD1051" s="8" t="s">
        <v>69</v>
      </c>
      <c r="AE1051" s="8" t="s">
        <v>69</v>
      </c>
      <c r="AF1051" s="8" t="s">
        <v>69</v>
      </c>
      <c r="AH1051" s="23" t="e">
        <f t="shared" si="574"/>
        <v>#VALUE!</v>
      </c>
      <c r="AI1051" s="23">
        <f t="shared" si="575"/>
        <v>3.79</v>
      </c>
      <c r="AJ1051" s="23" t="str">
        <f t="shared" si="575"/>
        <v/>
      </c>
      <c r="AK1051" s="23">
        <f t="shared" si="575"/>
        <v>3.79</v>
      </c>
      <c r="BG1051" t="s">
        <v>4872</v>
      </c>
      <c r="BH1051" t="s">
        <v>4873</v>
      </c>
      <c r="BJ1051" t="s">
        <v>4865</v>
      </c>
      <c r="BM1051" t="s">
        <v>4874</v>
      </c>
      <c r="BN1051" t="s">
        <v>242</v>
      </c>
      <c r="BO1051" t="s">
        <v>237</v>
      </c>
      <c r="BP1051">
        <v>2444651</v>
      </c>
      <c r="BQ1051" t="e">
        <v>#N/A</v>
      </c>
      <c r="BR1051" t="e">
        <v>#N/A</v>
      </c>
      <c r="BS1051">
        <v>34</v>
      </c>
      <c r="BT1051" s="88">
        <v>4036.72</v>
      </c>
      <c r="BX1051">
        <v>6.29</v>
      </c>
      <c r="BY1051">
        <v>6.29</v>
      </c>
      <c r="BZ1051">
        <f t="shared" si="569"/>
        <v>0</v>
      </c>
      <c r="CC1051" t="e">
        <f>VLOOKUP(A1051,'[1]RPT 1280 - Edmonton'!$1:$1048576,4,0)</f>
        <v>#N/A</v>
      </c>
      <c r="CE1051" t="s">
        <v>6402</v>
      </c>
      <c r="CF1051">
        <v>54.12</v>
      </c>
      <c r="CG1051">
        <v>0</v>
      </c>
      <c r="CH1051">
        <v>22</v>
      </c>
      <c r="CI1051">
        <v>0</v>
      </c>
      <c r="CJ1051">
        <f t="shared" si="570"/>
        <v>0</v>
      </c>
      <c r="CK1051">
        <f t="shared" si="571"/>
        <v>0</v>
      </c>
      <c r="CL1051">
        <f t="shared" si="572"/>
        <v>0</v>
      </c>
      <c r="CM1051">
        <f t="shared" si="573"/>
        <v>0</v>
      </c>
    </row>
    <row r="1052" spans="1:95" x14ac:dyDescent="0.25">
      <c r="A1052" s="105">
        <v>2444636</v>
      </c>
      <c r="B1052" t="s">
        <v>4875</v>
      </c>
      <c r="C1052" t="s">
        <v>4862</v>
      </c>
      <c r="D1052" t="s">
        <v>53</v>
      </c>
      <c r="E1052" t="s">
        <v>309</v>
      </c>
      <c r="F1052" t="s">
        <v>60</v>
      </c>
      <c r="G1052" t="s">
        <v>60</v>
      </c>
      <c r="J1052">
        <f t="shared" si="583"/>
        <v>54.12</v>
      </c>
      <c r="L1052" s="40">
        <f t="shared" si="584"/>
        <v>22</v>
      </c>
      <c r="O1052">
        <f t="shared" si="585"/>
        <v>32.119999999999997</v>
      </c>
      <c r="P1052">
        <f t="shared" si="585"/>
        <v>2.6766666666666699</v>
      </c>
      <c r="U1052" t="s">
        <v>69</v>
      </c>
      <c r="V1052" t="s">
        <v>69</v>
      </c>
      <c r="W1052" s="73" t="s">
        <v>1813</v>
      </c>
      <c r="X1052" s="74">
        <v>3.79</v>
      </c>
      <c r="Z1052" s="76">
        <v>3.79</v>
      </c>
      <c r="AC1052" s="8" t="s">
        <v>69</v>
      </c>
      <c r="AD1052" s="8" t="s">
        <v>69</v>
      </c>
      <c r="AE1052" s="8" t="s">
        <v>69</v>
      </c>
      <c r="AF1052" s="8" t="s">
        <v>69</v>
      </c>
      <c r="AH1052" s="23" t="e">
        <f t="shared" si="574"/>
        <v>#VALUE!</v>
      </c>
      <c r="AI1052" s="23">
        <f t="shared" si="575"/>
        <v>3.79</v>
      </c>
      <c r="AJ1052" s="23" t="str">
        <f t="shared" si="575"/>
        <v/>
      </c>
      <c r="AK1052" s="23">
        <f t="shared" si="575"/>
        <v>3.79</v>
      </c>
      <c r="BG1052" t="s">
        <v>4876</v>
      </c>
      <c r="BH1052" t="s">
        <v>4877</v>
      </c>
      <c r="BJ1052" t="s">
        <v>4865</v>
      </c>
      <c r="BM1052" t="s">
        <v>4878</v>
      </c>
      <c r="BN1052" t="s">
        <v>242</v>
      </c>
      <c r="BO1052" t="s">
        <v>237</v>
      </c>
      <c r="BP1052">
        <v>2444636</v>
      </c>
      <c r="BQ1052" t="e">
        <v>#N/A</v>
      </c>
      <c r="BR1052" t="e">
        <v>#N/A</v>
      </c>
      <c r="BS1052">
        <v>26</v>
      </c>
      <c r="BT1052" s="88">
        <v>6945.69</v>
      </c>
      <c r="BX1052">
        <v>6.29</v>
      </c>
      <c r="BY1052">
        <v>6.29</v>
      </c>
      <c r="BZ1052">
        <f t="shared" si="569"/>
        <v>0</v>
      </c>
      <c r="CC1052" t="e">
        <f>VLOOKUP(A1052,'[1]RPT 1280 - Edmonton'!$1:$1048576,4,0)</f>
        <v>#N/A</v>
      </c>
      <c r="CE1052" t="s">
        <v>6402</v>
      </c>
      <c r="CF1052">
        <v>54.12</v>
      </c>
      <c r="CG1052">
        <v>0</v>
      </c>
      <c r="CH1052">
        <v>22</v>
      </c>
      <c r="CI1052">
        <v>0</v>
      </c>
      <c r="CJ1052">
        <f t="shared" si="570"/>
        <v>0</v>
      </c>
      <c r="CK1052">
        <f t="shared" si="571"/>
        <v>0</v>
      </c>
      <c r="CL1052">
        <f t="shared" si="572"/>
        <v>0</v>
      </c>
      <c r="CM1052">
        <f t="shared" si="573"/>
        <v>0</v>
      </c>
    </row>
    <row r="1053" spans="1:95" x14ac:dyDescent="0.25">
      <c r="A1053" s="105">
        <v>2444594</v>
      </c>
      <c r="B1053" t="s">
        <v>4879</v>
      </c>
      <c r="C1053" t="s">
        <v>4862</v>
      </c>
      <c r="D1053" t="s">
        <v>53</v>
      </c>
      <c r="E1053" t="s">
        <v>309</v>
      </c>
      <c r="F1053" t="s">
        <v>60</v>
      </c>
      <c r="G1053" t="s">
        <v>60</v>
      </c>
      <c r="J1053">
        <f t="shared" si="583"/>
        <v>54.12</v>
      </c>
      <c r="L1053" s="40">
        <f t="shared" si="584"/>
        <v>22</v>
      </c>
      <c r="O1053">
        <f t="shared" si="585"/>
        <v>32.119999999999997</v>
      </c>
      <c r="P1053">
        <f t="shared" si="585"/>
        <v>2.6766666666666699</v>
      </c>
      <c r="U1053" t="s">
        <v>69</v>
      </c>
      <c r="V1053" t="s">
        <v>69</v>
      </c>
      <c r="W1053" s="73" t="s">
        <v>1813</v>
      </c>
      <c r="X1053" s="74">
        <v>3.79</v>
      </c>
      <c r="Z1053" s="76">
        <v>3.79</v>
      </c>
      <c r="AC1053" s="8" t="s">
        <v>69</v>
      </c>
      <c r="AD1053" s="8" t="s">
        <v>69</v>
      </c>
      <c r="AE1053" s="8" t="s">
        <v>69</v>
      </c>
      <c r="AF1053" s="8" t="s">
        <v>69</v>
      </c>
      <c r="AH1053" s="23" t="e">
        <f t="shared" si="574"/>
        <v>#VALUE!</v>
      </c>
      <c r="AI1053" s="23">
        <f t="shared" si="575"/>
        <v>3.79</v>
      </c>
      <c r="AJ1053" s="23" t="str">
        <f t="shared" si="575"/>
        <v/>
      </c>
      <c r="AK1053" s="23">
        <f t="shared" si="575"/>
        <v>3.79</v>
      </c>
      <c r="BG1053" t="s">
        <v>4880</v>
      </c>
      <c r="BH1053" t="s">
        <v>4881</v>
      </c>
      <c r="BJ1053" t="s">
        <v>4865</v>
      </c>
      <c r="BM1053" t="s">
        <v>4882</v>
      </c>
      <c r="BN1053" t="s">
        <v>242</v>
      </c>
      <c r="BO1053" t="s">
        <v>237</v>
      </c>
      <c r="BP1053">
        <v>2444594</v>
      </c>
      <c r="BQ1053" t="e">
        <v>#N/A</v>
      </c>
      <c r="BR1053" t="e">
        <v>#N/A</v>
      </c>
      <c r="BS1053">
        <v>16</v>
      </c>
      <c r="BT1053" s="88">
        <v>13385.31</v>
      </c>
      <c r="BX1053">
        <v>6.29</v>
      </c>
      <c r="BY1053">
        <v>6.29</v>
      </c>
      <c r="BZ1053">
        <f t="shared" si="569"/>
        <v>0</v>
      </c>
      <c r="CC1053" t="e">
        <f>VLOOKUP(A1053,'[1]RPT 1280 - Edmonton'!$1:$1048576,4,0)</f>
        <v>#N/A</v>
      </c>
      <c r="CE1053" t="s">
        <v>6402</v>
      </c>
      <c r="CF1053">
        <v>54.12</v>
      </c>
      <c r="CG1053">
        <v>0</v>
      </c>
      <c r="CH1053">
        <v>22</v>
      </c>
      <c r="CI1053">
        <v>0</v>
      </c>
      <c r="CJ1053">
        <f t="shared" si="570"/>
        <v>0</v>
      </c>
      <c r="CK1053">
        <f t="shared" si="571"/>
        <v>0</v>
      </c>
      <c r="CL1053">
        <f t="shared" si="572"/>
        <v>0</v>
      </c>
      <c r="CM1053">
        <f t="shared" si="573"/>
        <v>0</v>
      </c>
    </row>
    <row r="1054" spans="1:95" x14ac:dyDescent="0.25">
      <c r="A1054" s="105">
        <v>6228928</v>
      </c>
      <c r="B1054" t="s">
        <v>4883</v>
      </c>
      <c r="C1054" t="s">
        <v>4862</v>
      </c>
      <c r="D1054" t="s">
        <v>53</v>
      </c>
      <c r="E1054" t="s">
        <v>309</v>
      </c>
      <c r="F1054" t="s">
        <v>60</v>
      </c>
      <c r="G1054" t="s">
        <v>60</v>
      </c>
      <c r="J1054">
        <f t="shared" si="583"/>
        <v>54.12</v>
      </c>
      <c r="L1054" s="40">
        <f t="shared" si="584"/>
        <v>22</v>
      </c>
      <c r="O1054">
        <f t="shared" si="585"/>
        <v>32.119999999999997</v>
      </c>
      <c r="P1054">
        <f t="shared" si="585"/>
        <v>2.6766666666666699</v>
      </c>
      <c r="U1054" t="s">
        <v>69</v>
      </c>
      <c r="V1054" t="s">
        <v>69</v>
      </c>
      <c r="W1054" s="73" t="s">
        <v>1813</v>
      </c>
      <c r="X1054" s="74">
        <v>3.79</v>
      </c>
      <c r="Z1054" s="76">
        <v>3.79</v>
      </c>
      <c r="AC1054" s="8" t="s">
        <v>69</v>
      </c>
      <c r="AD1054" s="8" t="s">
        <v>69</v>
      </c>
      <c r="AE1054" s="8" t="s">
        <v>69</v>
      </c>
      <c r="AF1054" s="8" t="s">
        <v>69</v>
      </c>
      <c r="AH1054" s="23" t="e">
        <f t="shared" si="574"/>
        <v>#VALUE!</v>
      </c>
      <c r="AI1054" s="23">
        <f t="shared" si="575"/>
        <v>3.79</v>
      </c>
      <c r="AJ1054" s="23" t="str">
        <f t="shared" si="575"/>
        <v/>
      </c>
      <c r="AK1054" s="23">
        <f t="shared" si="575"/>
        <v>3.79</v>
      </c>
      <c r="BG1054" t="s">
        <v>4884</v>
      </c>
      <c r="BH1054" t="s">
        <v>4885</v>
      </c>
      <c r="BJ1054" t="s">
        <v>4865</v>
      </c>
      <c r="BM1054" t="s">
        <v>4886</v>
      </c>
      <c r="BN1054" t="s">
        <v>3803</v>
      </c>
      <c r="BO1054" t="s">
        <v>237</v>
      </c>
      <c r="BP1054">
        <v>6228928</v>
      </c>
      <c r="BQ1054" t="e">
        <v>#N/A</v>
      </c>
      <c r="BR1054" t="e">
        <v>#N/A</v>
      </c>
      <c r="BS1054">
        <v>35</v>
      </c>
      <c r="BT1054" s="88">
        <v>3649.7</v>
      </c>
      <c r="BX1054">
        <v>6.29</v>
      </c>
      <c r="BY1054">
        <v>6.29</v>
      </c>
      <c r="BZ1054">
        <f t="shared" si="569"/>
        <v>0</v>
      </c>
      <c r="CC1054" t="e">
        <f>VLOOKUP(A1054,'[1]RPT 1280 - Edmonton'!$1:$1048576,4,0)</f>
        <v>#N/A</v>
      </c>
      <c r="CE1054" t="s">
        <v>6402</v>
      </c>
      <c r="CF1054">
        <v>54.12</v>
      </c>
      <c r="CG1054">
        <v>0</v>
      </c>
      <c r="CH1054">
        <v>22</v>
      </c>
      <c r="CI1054">
        <v>0</v>
      </c>
      <c r="CJ1054">
        <f t="shared" si="570"/>
        <v>0</v>
      </c>
      <c r="CK1054">
        <f t="shared" si="571"/>
        <v>0</v>
      </c>
      <c r="CL1054">
        <f t="shared" si="572"/>
        <v>0</v>
      </c>
      <c r="CM1054">
        <f t="shared" si="573"/>
        <v>0</v>
      </c>
    </row>
    <row r="1055" spans="1:95" x14ac:dyDescent="0.25">
      <c r="A1055" s="105">
        <v>6351456</v>
      </c>
      <c r="B1055" t="s">
        <v>4887</v>
      </c>
      <c r="C1055" t="s">
        <v>4862</v>
      </c>
      <c r="D1055" t="s">
        <v>53</v>
      </c>
      <c r="E1055" t="s">
        <v>309</v>
      </c>
      <c r="F1055" t="s">
        <v>60</v>
      </c>
      <c r="G1055" t="s">
        <v>60</v>
      </c>
      <c r="J1055">
        <f t="shared" si="583"/>
        <v>54.12</v>
      </c>
      <c r="L1055" s="40">
        <f t="shared" si="584"/>
        <v>22</v>
      </c>
      <c r="O1055">
        <f t="shared" si="585"/>
        <v>32.119999999999997</v>
      </c>
      <c r="P1055">
        <f t="shared" si="585"/>
        <v>2.6766666666666699</v>
      </c>
      <c r="U1055" t="s">
        <v>69</v>
      </c>
      <c r="V1055" t="s">
        <v>69</v>
      </c>
      <c r="W1055" s="73" t="s">
        <v>1813</v>
      </c>
      <c r="X1055" s="74">
        <v>3.79</v>
      </c>
      <c r="Z1055" s="76">
        <v>3.79</v>
      </c>
      <c r="AC1055" s="8" t="s">
        <v>69</v>
      </c>
      <c r="AD1055" s="8" t="s">
        <v>69</v>
      </c>
      <c r="AE1055" s="8" t="s">
        <v>69</v>
      </c>
      <c r="AF1055" s="8" t="s">
        <v>69</v>
      </c>
      <c r="AH1055" s="23" t="e">
        <f t="shared" si="574"/>
        <v>#VALUE!</v>
      </c>
      <c r="AI1055" s="23">
        <f t="shared" si="575"/>
        <v>3.79</v>
      </c>
      <c r="AJ1055" s="23" t="str">
        <f t="shared" si="575"/>
        <v/>
      </c>
      <c r="AK1055" s="23">
        <f t="shared" si="575"/>
        <v>3.79</v>
      </c>
      <c r="BG1055" t="s">
        <v>4888</v>
      </c>
      <c r="BH1055" t="s">
        <v>4889</v>
      </c>
      <c r="BJ1055" t="s">
        <v>4865</v>
      </c>
      <c r="BM1055" t="s">
        <v>4890</v>
      </c>
      <c r="BN1055" t="s">
        <v>242</v>
      </c>
      <c r="BO1055" t="s">
        <v>237</v>
      </c>
      <c r="BP1055">
        <v>6351456</v>
      </c>
      <c r="BQ1055" t="e">
        <v>#N/A</v>
      </c>
      <c r="BR1055" t="e">
        <v>#N/A</v>
      </c>
      <c r="BS1055">
        <v>43</v>
      </c>
      <c r="BT1055" s="88">
        <v>3485.03</v>
      </c>
      <c r="BX1055">
        <v>6.29</v>
      </c>
      <c r="BY1055">
        <v>6.29</v>
      </c>
      <c r="BZ1055">
        <f t="shared" si="569"/>
        <v>0</v>
      </c>
      <c r="CC1055" t="e">
        <f>VLOOKUP(A1055,'[1]RPT 1280 - Edmonton'!$1:$1048576,4,0)</f>
        <v>#N/A</v>
      </c>
      <c r="CE1055" t="s">
        <v>6402</v>
      </c>
      <c r="CF1055">
        <v>54.12</v>
      </c>
      <c r="CG1055">
        <v>0</v>
      </c>
      <c r="CH1055">
        <v>22</v>
      </c>
      <c r="CI1055">
        <v>0</v>
      </c>
      <c r="CJ1055">
        <f t="shared" si="570"/>
        <v>0</v>
      </c>
      <c r="CK1055">
        <f t="shared" si="571"/>
        <v>0</v>
      </c>
      <c r="CL1055">
        <f t="shared" si="572"/>
        <v>0</v>
      </c>
      <c r="CM1055">
        <f t="shared" si="573"/>
        <v>0</v>
      </c>
    </row>
    <row r="1056" spans="1:95" x14ac:dyDescent="0.25">
      <c r="A1056" s="105">
        <v>6490437</v>
      </c>
      <c r="B1056" t="s">
        <v>4891</v>
      </c>
      <c r="C1056" t="s">
        <v>4862</v>
      </c>
      <c r="D1056" t="s">
        <v>53</v>
      </c>
      <c r="E1056" t="s">
        <v>309</v>
      </c>
      <c r="F1056" t="s">
        <v>60</v>
      </c>
      <c r="G1056" t="s">
        <v>60</v>
      </c>
      <c r="J1056">
        <f t="shared" si="583"/>
        <v>54.12</v>
      </c>
      <c r="L1056" s="40">
        <f t="shared" si="584"/>
        <v>22</v>
      </c>
      <c r="O1056">
        <f t="shared" si="585"/>
        <v>32.119999999999997</v>
      </c>
      <c r="P1056">
        <f t="shared" si="585"/>
        <v>2.6766666666666699</v>
      </c>
      <c r="U1056" t="s">
        <v>69</v>
      </c>
      <c r="V1056" t="s">
        <v>69</v>
      </c>
      <c r="W1056" s="73" t="s">
        <v>1813</v>
      </c>
      <c r="X1056" s="74">
        <v>3.79</v>
      </c>
      <c r="Z1056" s="76">
        <v>3.79</v>
      </c>
      <c r="AC1056" s="8" t="s">
        <v>69</v>
      </c>
      <c r="AD1056" s="8" t="s">
        <v>69</v>
      </c>
      <c r="AE1056" s="8" t="s">
        <v>69</v>
      </c>
      <c r="AF1056" s="8" t="s">
        <v>69</v>
      </c>
      <c r="AH1056" s="23" t="e">
        <f t="shared" si="574"/>
        <v>#VALUE!</v>
      </c>
      <c r="AI1056" s="23">
        <f t="shared" si="575"/>
        <v>3.79</v>
      </c>
      <c r="AJ1056" s="23" t="str">
        <f t="shared" si="575"/>
        <v/>
      </c>
      <c r="AK1056" s="23">
        <f t="shared" si="575"/>
        <v>3.79</v>
      </c>
      <c r="BG1056" t="s">
        <v>4892</v>
      </c>
      <c r="BH1056" t="s">
        <v>4893</v>
      </c>
      <c r="BJ1056" t="s">
        <v>4865</v>
      </c>
      <c r="BM1056" t="s">
        <v>4894</v>
      </c>
      <c r="BN1056" t="s">
        <v>3803</v>
      </c>
      <c r="BO1056" t="s">
        <v>237</v>
      </c>
      <c r="BP1056">
        <v>6490437</v>
      </c>
      <c r="BQ1056" t="e">
        <v>#N/A</v>
      </c>
      <c r="BR1056" t="e">
        <v>#N/A</v>
      </c>
      <c r="BS1056">
        <v>53</v>
      </c>
      <c r="BT1056" s="88">
        <v>278.38</v>
      </c>
      <c r="BX1056">
        <v>6.29</v>
      </c>
      <c r="BY1056">
        <v>6.29</v>
      </c>
      <c r="BZ1056">
        <f t="shared" si="569"/>
        <v>0</v>
      </c>
      <c r="CC1056" t="e">
        <f>VLOOKUP(A1056,'[1]RPT 1280 - Edmonton'!$1:$1048576,4,0)</f>
        <v>#N/A</v>
      </c>
      <c r="CE1056" t="s">
        <v>6402</v>
      </c>
      <c r="CF1056">
        <v>54.12</v>
      </c>
      <c r="CG1056">
        <v>0</v>
      </c>
      <c r="CH1056">
        <v>22</v>
      </c>
      <c r="CI1056">
        <v>0</v>
      </c>
      <c r="CJ1056">
        <f t="shared" si="570"/>
        <v>0</v>
      </c>
      <c r="CK1056">
        <f t="shared" si="571"/>
        <v>0</v>
      </c>
      <c r="CL1056">
        <f t="shared" si="572"/>
        <v>0</v>
      </c>
      <c r="CM1056">
        <f t="shared" si="573"/>
        <v>0</v>
      </c>
    </row>
    <row r="1057" spans="1:95" x14ac:dyDescent="0.25">
      <c r="A1057" s="105">
        <v>6532428</v>
      </c>
      <c r="B1057" t="s">
        <v>4895</v>
      </c>
      <c r="C1057" t="s">
        <v>4862</v>
      </c>
      <c r="D1057" t="s">
        <v>53</v>
      </c>
      <c r="E1057" t="s">
        <v>309</v>
      </c>
      <c r="F1057" t="s">
        <v>60</v>
      </c>
      <c r="G1057" t="s">
        <v>60</v>
      </c>
      <c r="J1057">
        <f t="shared" si="583"/>
        <v>54.12</v>
      </c>
      <c r="L1057" s="40">
        <f t="shared" si="584"/>
        <v>22</v>
      </c>
      <c r="O1057">
        <f t="shared" si="585"/>
        <v>32.119999999999997</v>
      </c>
      <c r="P1057">
        <f t="shared" si="585"/>
        <v>2.6766666666666699</v>
      </c>
      <c r="U1057" t="s">
        <v>69</v>
      </c>
      <c r="V1057" t="s">
        <v>69</v>
      </c>
      <c r="W1057" s="73" t="s">
        <v>1813</v>
      </c>
      <c r="X1057" s="74">
        <v>3.79</v>
      </c>
      <c r="Z1057" s="76">
        <v>3.79</v>
      </c>
      <c r="AC1057" s="8" t="s">
        <v>69</v>
      </c>
      <c r="AD1057" s="8" t="s">
        <v>69</v>
      </c>
      <c r="AE1057" s="8" t="s">
        <v>69</v>
      </c>
      <c r="AF1057" s="8" t="s">
        <v>69</v>
      </c>
      <c r="AH1057" s="23" t="e">
        <f t="shared" si="574"/>
        <v>#VALUE!</v>
      </c>
      <c r="AI1057" s="23">
        <f t="shared" si="575"/>
        <v>3.79</v>
      </c>
      <c r="AJ1057" s="23" t="str">
        <f t="shared" si="575"/>
        <v/>
      </c>
      <c r="AK1057" s="23">
        <f t="shared" si="575"/>
        <v>3.79</v>
      </c>
      <c r="BG1057" t="s">
        <v>4896</v>
      </c>
      <c r="BH1057" t="s">
        <v>4897</v>
      </c>
      <c r="BM1057" t="s">
        <v>4898</v>
      </c>
      <c r="BN1057" t="s">
        <v>4477</v>
      </c>
      <c r="BO1057" t="s">
        <v>237</v>
      </c>
      <c r="BQ1057" t="e">
        <v>#N/A</v>
      </c>
      <c r="BR1057" t="e">
        <v>#N/A</v>
      </c>
      <c r="BX1057">
        <v>6.29</v>
      </c>
      <c r="BY1057">
        <v>6.29</v>
      </c>
      <c r="BZ1057">
        <f t="shared" si="569"/>
        <v>0</v>
      </c>
      <c r="CC1057" t="e">
        <f>VLOOKUP(A1057,'[1]RPT 1280 - Edmonton'!$1:$1048576,4,0)</f>
        <v>#N/A</v>
      </c>
      <c r="CE1057" t="s">
        <v>6402</v>
      </c>
      <c r="CF1057">
        <v>54.12</v>
      </c>
      <c r="CG1057">
        <v>0</v>
      </c>
      <c r="CH1057">
        <v>22</v>
      </c>
      <c r="CI1057">
        <v>0</v>
      </c>
      <c r="CJ1057">
        <f t="shared" si="570"/>
        <v>0</v>
      </c>
      <c r="CK1057">
        <f t="shared" si="571"/>
        <v>0</v>
      </c>
      <c r="CL1057">
        <f t="shared" si="572"/>
        <v>0</v>
      </c>
      <c r="CM1057">
        <f t="shared" si="573"/>
        <v>0</v>
      </c>
    </row>
    <row r="1058" spans="1:95" x14ac:dyDescent="0.25">
      <c r="A1058" s="105">
        <v>6532402</v>
      </c>
      <c r="B1058" t="s">
        <v>4899</v>
      </c>
      <c r="C1058" t="s">
        <v>4862</v>
      </c>
      <c r="D1058" t="s">
        <v>53</v>
      </c>
      <c r="E1058" t="s">
        <v>309</v>
      </c>
      <c r="F1058" t="s">
        <v>60</v>
      </c>
      <c r="G1058" t="s">
        <v>60</v>
      </c>
      <c r="J1058">
        <f t="shared" si="583"/>
        <v>54.12</v>
      </c>
      <c r="L1058" s="40">
        <f t="shared" si="584"/>
        <v>22</v>
      </c>
      <c r="O1058">
        <f t="shared" si="585"/>
        <v>32.119999999999997</v>
      </c>
      <c r="P1058">
        <f t="shared" si="585"/>
        <v>2.6766666666666699</v>
      </c>
      <c r="U1058" t="s">
        <v>69</v>
      </c>
      <c r="V1058" t="s">
        <v>69</v>
      </c>
      <c r="W1058" s="73" t="s">
        <v>1813</v>
      </c>
      <c r="X1058" s="74">
        <v>3.79</v>
      </c>
      <c r="Z1058" s="76">
        <v>3.79</v>
      </c>
      <c r="AC1058" s="8" t="s">
        <v>69</v>
      </c>
      <c r="AD1058" s="8" t="s">
        <v>69</v>
      </c>
      <c r="AE1058" s="8" t="s">
        <v>69</v>
      </c>
      <c r="AF1058" s="8" t="s">
        <v>69</v>
      </c>
      <c r="AH1058" s="23" t="e">
        <f t="shared" si="574"/>
        <v>#VALUE!</v>
      </c>
      <c r="AI1058" s="23">
        <f t="shared" si="575"/>
        <v>3.79</v>
      </c>
      <c r="AJ1058" s="23" t="str">
        <f t="shared" si="575"/>
        <v/>
      </c>
      <c r="AK1058" s="23">
        <f t="shared" si="575"/>
        <v>3.79</v>
      </c>
      <c r="BG1058" t="s">
        <v>4900</v>
      </c>
      <c r="BH1058" t="s">
        <v>4901</v>
      </c>
      <c r="BM1058" t="s">
        <v>4902</v>
      </c>
      <c r="BN1058" t="s">
        <v>4477</v>
      </c>
      <c r="BO1058" t="s">
        <v>237</v>
      </c>
      <c r="BQ1058" t="e">
        <v>#N/A</v>
      </c>
      <c r="BR1058" t="e">
        <v>#N/A</v>
      </c>
      <c r="BX1058">
        <v>6.29</v>
      </c>
      <c r="BY1058">
        <v>6.29</v>
      </c>
      <c r="BZ1058">
        <f t="shared" si="569"/>
        <v>0</v>
      </c>
      <c r="CC1058" t="e">
        <f>VLOOKUP(A1058,'[1]RPT 1280 - Edmonton'!$1:$1048576,4,0)</f>
        <v>#N/A</v>
      </c>
      <c r="CE1058" t="s">
        <v>6402</v>
      </c>
      <c r="CF1058">
        <v>54.12</v>
      </c>
      <c r="CG1058">
        <v>0</v>
      </c>
      <c r="CH1058">
        <v>22</v>
      </c>
      <c r="CI1058">
        <v>0</v>
      </c>
      <c r="CJ1058">
        <f t="shared" si="570"/>
        <v>0</v>
      </c>
      <c r="CK1058">
        <f t="shared" si="571"/>
        <v>0</v>
      </c>
      <c r="CL1058">
        <f t="shared" si="572"/>
        <v>0</v>
      </c>
      <c r="CM1058">
        <f t="shared" si="573"/>
        <v>0</v>
      </c>
    </row>
    <row r="1059" spans="1:95" x14ac:dyDescent="0.25">
      <c r="A1059" s="105">
        <v>6535223</v>
      </c>
      <c r="B1059" t="s">
        <v>4903</v>
      </c>
      <c r="C1059" t="s">
        <v>4862</v>
      </c>
      <c r="D1059" t="s">
        <v>53</v>
      </c>
      <c r="E1059" t="s">
        <v>309</v>
      </c>
      <c r="F1059" t="s">
        <v>60</v>
      </c>
      <c r="G1059" t="s">
        <v>60</v>
      </c>
      <c r="J1059">
        <f t="shared" si="583"/>
        <v>54.12</v>
      </c>
      <c r="L1059" s="40">
        <f t="shared" si="584"/>
        <v>22</v>
      </c>
      <c r="O1059">
        <f t="shared" si="585"/>
        <v>32.119999999999997</v>
      </c>
      <c r="P1059">
        <f t="shared" si="585"/>
        <v>2.6766666666666699</v>
      </c>
      <c r="U1059" t="s">
        <v>69</v>
      </c>
      <c r="V1059" t="s">
        <v>69</v>
      </c>
      <c r="W1059" s="73" t="s">
        <v>1813</v>
      </c>
      <c r="X1059" s="74">
        <v>3.79</v>
      </c>
      <c r="Z1059" s="76">
        <v>3.79</v>
      </c>
      <c r="AC1059" s="8" t="s">
        <v>69</v>
      </c>
      <c r="AD1059" s="8" t="s">
        <v>69</v>
      </c>
      <c r="AE1059" s="8" t="s">
        <v>69</v>
      </c>
      <c r="AF1059" s="8" t="s">
        <v>69</v>
      </c>
      <c r="AH1059" s="23" t="e">
        <f t="shared" si="574"/>
        <v>#VALUE!</v>
      </c>
      <c r="AI1059" s="23">
        <f t="shared" si="575"/>
        <v>3.79</v>
      </c>
      <c r="AJ1059" s="23" t="str">
        <f t="shared" si="575"/>
        <v/>
      </c>
      <c r="AK1059" s="23">
        <f t="shared" si="575"/>
        <v>3.79</v>
      </c>
      <c r="BG1059" t="s">
        <v>4904</v>
      </c>
      <c r="BH1059" t="s">
        <v>4905</v>
      </c>
      <c r="BM1059" t="s">
        <v>4906</v>
      </c>
      <c r="BN1059" t="s">
        <v>1488</v>
      </c>
      <c r="BO1059" t="s">
        <v>237</v>
      </c>
      <c r="BQ1059" t="e">
        <v>#N/A</v>
      </c>
      <c r="BR1059" t="e">
        <v>#N/A</v>
      </c>
      <c r="BX1059">
        <v>6.29</v>
      </c>
      <c r="BY1059">
        <v>6.29</v>
      </c>
      <c r="BZ1059">
        <f t="shared" si="569"/>
        <v>0</v>
      </c>
      <c r="CC1059" t="e">
        <f>VLOOKUP(A1059,'[1]RPT 1280 - Edmonton'!$1:$1048576,4,0)</f>
        <v>#N/A</v>
      </c>
      <c r="CE1059" t="s">
        <v>6402</v>
      </c>
      <c r="CF1059">
        <v>54.12</v>
      </c>
      <c r="CG1059">
        <v>0</v>
      </c>
      <c r="CH1059">
        <v>22</v>
      </c>
      <c r="CI1059">
        <v>0</v>
      </c>
      <c r="CJ1059">
        <f t="shared" si="570"/>
        <v>0</v>
      </c>
      <c r="CK1059">
        <f t="shared" si="571"/>
        <v>0</v>
      </c>
      <c r="CL1059">
        <f t="shared" si="572"/>
        <v>0</v>
      </c>
      <c r="CM1059">
        <f t="shared" si="573"/>
        <v>0</v>
      </c>
    </row>
    <row r="1060" spans="1:95" x14ac:dyDescent="0.25">
      <c r="A1060" s="105">
        <v>6535207</v>
      </c>
      <c r="B1060" t="s">
        <v>4907</v>
      </c>
      <c r="C1060" t="s">
        <v>4862</v>
      </c>
      <c r="D1060" t="s">
        <v>53</v>
      </c>
      <c r="E1060" t="s">
        <v>309</v>
      </c>
      <c r="F1060" t="s">
        <v>60</v>
      </c>
      <c r="G1060" t="s">
        <v>60</v>
      </c>
      <c r="J1060">
        <f t="shared" si="583"/>
        <v>54.12</v>
      </c>
      <c r="L1060" s="40">
        <f t="shared" si="584"/>
        <v>22</v>
      </c>
      <c r="O1060">
        <f t="shared" si="585"/>
        <v>32.119999999999997</v>
      </c>
      <c r="P1060">
        <f t="shared" si="585"/>
        <v>2.6766666666666699</v>
      </c>
      <c r="U1060" t="s">
        <v>69</v>
      </c>
      <c r="V1060" t="s">
        <v>69</v>
      </c>
      <c r="W1060" s="73" t="s">
        <v>1813</v>
      </c>
      <c r="X1060" s="74">
        <v>3.79</v>
      </c>
      <c r="Z1060" s="76">
        <v>3.79</v>
      </c>
      <c r="AC1060" s="8" t="s">
        <v>69</v>
      </c>
      <c r="AD1060" s="8" t="s">
        <v>69</v>
      </c>
      <c r="AE1060" s="8" t="s">
        <v>69</v>
      </c>
      <c r="AF1060" s="8" t="s">
        <v>69</v>
      </c>
      <c r="AH1060" s="23" t="e">
        <f t="shared" si="574"/>
        <v>#VALUE!</v>
      </c>
      <c r="AI1060" s="23">
        <f t="shared" si="575"/>
        <v>3.79</v>
      </c>
      <c r="AJ1060" s="23" t="str">
        <f t="shared" si="575"/>
        <v/>
      </c>
      <c r="AK1060" s="23">
        <f t="shared" si="575"/>
        <v>3.79</v>
      </c>
      <c r="BG1060" t="s">
        <v>4908</v>
      </c>
      <c r="BH1060" t="s">
        <v>4909</v>
      </c>
      <c r="BM1060" t="s">
        <v>4910</v>
      </c>
      <c r="BN1060" t="s">
        <v>1488</v>
      </c>
      <c r="BO1060" t="s">
        <v>237</v>
      </c>
      <c r="BQ1060" t="e">
        <v>#N/A</v>
      </c>
      <c r="BR1060" t="e">
        <v>#N/A</v>
      </c>
      <c r="BX1060">
        <v>6.29</v>
      </c>
      <c r="BY1060">
        <v>6.29</v>
      </c>
      <c r="BZ1060">
        <f t="shared" si="569"/>
        <v>0</v>
      </c>
      <c r="CC1060" t="e">
        <f>VLOOKUP(A1060,'[1]RPT 1280 - Edmonton'!$1:$1048576,4,0)</f>
        <v>#N/A</v>
      </c>
      <c r="CE1060" t="s">
        <v>6402</v>
      </c>
      <c r="CF1060">
        <v>54.12</v>
      </c>
      <c r="CG1060">
        <v>0</v>
      </c>
      <c r="CH1060">
        <v>22</v>
      </c>
      <c r="CI1060">
        <v>0</v>
      </c>
      <c r="CJ1060">
        <f t="shared" si="570"/>
        <v>0</v>
      </c>
      <c r="CK1060">
        <f t="shared" si="571"/>
        <v>0</v>
      </c>
      <c r="CL1060">
        <f t="shared" si="572"/>
        <v>0</v>
      </c>
      <c r="CM1060">
        <f t="shared" si="573"/>
        <v>0</v>
      </c>
    </row>
    <row r="1061" spans="1:95" x14ac:dyDescent="0.25">
      <c r="A1061" s="105">
        <v>6535231</v>
      </c>
      <c r="B1061" t="s">
        <v>4911</v>
      </c>
      <c r="C1061" t="s">
        <v>4862</v>
      </c>
      <c r="D1061" t="s">
        <v>53</v>
      </c>
      <c r="E1061" t="s">
        <v>309</v>
      </c>
      <c r="F1061" t="s">
        <v>60</v>
      </c>
      <c r="G1061" t="s">
        <v>60</v>
      </c>
      <c r="J1061">
        <f t="shared" si="583"/>
        <v>54.12</v>
      </c>
      <c r="L1061" s="40">
        <f t="shared" si="584"/>
        <v>22</v>
      </c>
      <c r="O1061">
        <f t="shared" si="585"/>
        <v>32.119999999999997</v>
      </c>
      <c r="P1061">
        <f t="shared" si="585"/>
        <v>2.6766666666666699</v>
      </c>
      <c r="U1061" t="s">
        <v>69</v>
      </c>
      <c r="V1061" t="s">
        <v>69</v>
      </c>
      <c r="W1061" s="73" t="s">
        <v>1813</v>
      </c>
      <c r="X1061" s="74">
        <v>3.79</v>
      </c>
      <c r="Z1061" s="76">
        <v>3.79</v>
      </c>
      <c r="AC1061" s="8" t="s">
        <v>69</v>
      </c>
      <c r="AD1061" s="8" t="s">
        <v>69</v>
      </c>
      <c r="AE1061" s="8" t="s">
        <v>69</v>
      </c>
      <c r="AF1061" s="8" t="s">
        <v>69</v>
      </c>
      <c r="AH1061" s="23" t="e">
        <f t="shared" si="574"/>
        <v>#VALUE!</v>
      </c>
      <c r="AI1061" s="23">
        <f t="shared" si="575"/>
        <v>3.79</v>
      </c>
      <c r="AJ1061" s="23" t="str">
        <f t="shared" si="575"/>
        <v/>
      </c>
      <c r="AK1061" s="23">
        <f t="shared" si="575"/>
        <v>3.79</v>
      </c>
      <c r="BG1061" t="s">
        <v>4912</v>
      </c>
      <c r="BH1061" t="s">
        <v>4913</v>
      </c>
      <c r="BM1061" t="s">
        <v>4914</v>
      </c>
      <c r="BN1061" t="s">
        <v>1488</v>
      </c>
      <c r="BO1061" t="s">
        <v>237</v>
      </c>
      <c r="BQ1061" t="e">
        <v>#N/A</v>
      </c>
      <c r="BR1061" t="e">
        <v>#N/A</v>
      </c>
      <c r="BX1061">
        <v>6.29</v>
      </c>
      <c r="BY1061">
        <v>6.29</v>
      </c>
      <c r="BZ1061">
        <f t="shared" si="569"/>
        <v>0</v>
      </c>
      <c r="CC1061" t="e">
        <f>VLOOKUP(A1061,'[1]RPT 1280 - Edmonton'!$1:$1048576,4,0)</f>
        <v>#N/A</v>
      </c>
      <c r="CE1061" t="s">
        <v>6402</v>
      </c>
      <c r="CF1061">
        <v>54.12</v>
      </c>
      <c r="CG1061">
        <v>0</v>
      </c>
      <c r="CH1061">
        <v>22</v>
      </c>
      <c r="CI1061">
        <v>0</v>
      </c>
      <c r="CJ1061">
        <f t="shared" si="570"/>
        <v>0</v>
      </c>
      <c r="CK1061">
        <f t="shared" si="571"/>
        <v>0</v>
      </c>
      <c r="CL1061">
        <f t="shared" si="572"/>
        <v>0</v>
      </c>
      <c r="CM1061">
        <f t="shared" si="573"/>
        <v>0</v>
      </c>
    </row>
    <row r="1062" spans="1:95" x14ac:dyDescent="0.25">
      <c r="A1062" s="105">
        <v>6535215</v>
      </c>
      <c r="B1062" t="s">
        <v>4915</v>
      </c>
      <c r="C1062" t="s">
        <v>4862</v>
      </c>
      <c r="D1062" t="s">
        <v>53</v>
      </c>
      <c r="E1062" t="s">
        <v>309</v>
      </c>
      <c r="F1062" t="s">
        <v>60</v>
      </c>
      <c r="G1062" t="s">
        <v>60</v>
      </c>
      <c r="J1062">
        <f t="shared" si="583"/>
        <v>54.12</v>
      </c>
      <c r="L1062" s="40">
        <f t="shared" si="584"/>
        <v>22</v>
      </c>
      <c r="O1062">
        <f t="shared" si="585"/>
        <v>32.119999999999997</v>
      </c>
      <c r="P1062">
        <f t="shared" si="585"/>
        <v>2.6766666666666699</v>
      </c>
      <c r="U1062" t="s">
        <v>69</v>
      </c>
      <c r="V1062" t="s">
        <v>69</v>
      </c>
      <c r="W1062" s="73" t="s">
        <v>1813</v>
      </c>
      <c r="X1062" s="74">
        <v>3.79</v>
      </c>
      <c r="Z1062" s="76">
        <v>3.79</v>
      </c>
      <c r="AC1062" s="8" t="s">
        <v>69</v>
      </c>
      <c r="AD1062" s="8" t="s">
        <v>69</v>
      </c>
      <c r="AE1062" s="8" t="s">
        <v>69</v>
      </c>
      <c r="AF1062" s="8" t="s">
        <v>69</v>
      </c>
      <c r="AH1062" s="23" t="e">
        <f t="shared" si="574"/>
        <v>#VALUE!</v>
      </c>
      <c r="AI1062" s="23">
        <f t="shared" si="575"/>
        <v>3.79</v>
      </c>
      <c r="AJ1062" s="23" t="str">
        <f t="shared" si="575"/>
        <v/>
      </c>
      <c r="AK1062" s="23">
        <f t="shared" si="575"/>
        <v>3.79</v>
      </c>
      <c r="BG1062" t="s">
        <v>4916</v>
      </c>
      <c r="BH1062" t="s">
        <v>4917</v>
      </c>
      <c r="BM1062" t="s">
        <v>4918</v>
      </c>
      <c r="BN1062" t="s">
        <v>1488</v>
      </c>
      <c r="BO1062" t="s">
        <v>237</v>
      </c>
      <c r="BQ1062" t="e">
        <v>#N/A</v>
      </c>
      <c r="BR1062" t="e">
        <v>#N/A</v>
      </c>
      <c r="BX1062">
        <v>6.29</v>
      </c>
      <c r="BY1062">
        <v>6.29</v>
      </c>
      <c r="BZ1062">
        <f t="shared" si="569"/>
        <v>0</v>
      </c>
      <c r="CC1062" t="e">
        <f>VLOOKUP(A1062,'[1]RPT 1280 - Edmonton'!$1:$1048576,4,0)</f>
        <v>#N/A</v>
      </c>
      <c r="CE1062" t="s">
        <v>6402</v>
      </c>
      <c r="CF1062">
        <v>54.12</v>
      </c>
      <c r="CG1062">
        <v>0</v>
      </c>
      <c r="CH1062">
        <v>22</v>
      </c>
      <c r="CI1062">
        <v>0</v>
      </c>
      <c r="CJ1062">
        <f t="shared" si="570"/>
        <v>0</v>
      </c>
      <c r="CK1062">
        <f t="shared" si="571"/>
        <v>0</v>
      </c>
      <c r="CL1062">
        <f t="shared" si="572"/>
        <v>0</v>
      </c>
      <c r="CM1062">
        <f t="shared" si="573"/>
        <v>0</v>
      </c>
    </row>
    <row r="1063" spans="1:95" x14ac:dyDescent="0.25">
      <c r="A1063" s="105">
        <v>6535199</v>
      </c>
      <c r="B1063" t="s">
        <v>4919</v>
      </c>
      <c r="C1063" t="s">
        <v>4862</v>
      </c>
      <c r="D1063" t="s">
        <v>53</v>
      </c>
      <c r="E1063" t="s">
        <v>309</v>
      </c>
      <c r="F1063" t="s">
        <v>60</v>
      </c>
      <c r="G1063" t="s">
        <v>60</v>
      </c>
      <c r="J1063">
        <f t="shared" si="583"/>
        <v>54.12</v>
      </c>
      <c r="L1063" s="40">
        <f t="shared" si="584"/>
        <v>22</v>
      </c>
      <c r="O1063">
        <f t="shared" si="585"/>
        <v>32.119999999999997</v>
      </c>
      <c r="P1063">
        <f t="shared" si="585"/>
        <v>2.6766666666666699</v>
      </c>
      <c r="U1063" t="s">
        <v>69</v>
      </c>
      <c r="V1063" t="s">
        <v>69</v>
      </c>
      <c r="W1063" s="73" t="s">
        <v>1813</v>
      </c>
      <c r="X1063" s="74">
        <v>3.79</v>
      </c>
      <c r="Z1063" s="76">
        <v>3.79</v>
      </c>
      <c r="AC1063" s="8" t="s">
        <v>69</v>
      </c>
      <c r="AD1063" s="8" t="s">
        <v>69</v>
      </c>
      <c r="AE1063" s="8" t="s">
        <v>69</v>
      </c>
      <c r="AF1063" s="8" t="s">
        <v>69</v>
      </c>
      <c r="AH1063" s="23" t="e">
        <f t="shared" si="574"/>
        <v>#VALUE!</v>
      </c>
      <c r="AI1063" s="23">
        <f t="shared" si="575"/>
        <v>3.79</v>
      </c>
      <c r="AJ1063" s="23" t="str">
        <f t="shared" si="575"/>
        <v/>
      </c>
      <c r="AK1063" s="23">
        <f t="shared" si="575"/>
        <v>3.79</v>
      </c>
      <c r="BG1063" t="s">
        <v>4920</v>
      </c>
      <c r="BH1063" t="s">
        <v>4921</v>
      </c>
      <c r="BM1063" t="s">
        <v>4870</v>
      </c>
      <c r="BN1063" t="s">
        <v>1488</v>
      </c>
      <c r="BO1063" t="s">
        <v>237</v>
      </c>
      <c r="BQ1063" t="e">
        <v>#N/A</v>
      </c>
      <c r="BR1063" t="e">
        <v>#N/A</v>
      </c>
      <c r="BX1063">
        <v>6.29</v>
      </c>
      <c r="BY1063">
        <v>6.29</v>
      </c>
      <c r="BZ1063">
        <f t="shared" si="569"/>
        <v>0</v>
      </c>
      <c r="CC1063" t="e">
        <f>VLOOKUP(A1063,'[1]RPT 1280 - Edmonton'!$1:$1048576,4,0)</f>
        <v>#N/A</v>
      </c>
      <c r="CE1063" t="s">
        <v>6402</v>
      </c>
      <c r="CF1063">
        <v>54.12</v>
      </c>
      <c r="CG1063">
        <v>0</v>
      </c>
      <c r="CH1063">
        <v>22</v>
      </c>
      <c r="CI1063">
        <v>0</v>
      </c>
      <c r="CJ1063">
        <f t="shared" si="570"/>
        <v>0</v>
      </c>
      <c r="CK1063">
        <f t="shared" si="571"/>
        <v>0</v>
      </c>
      <c r="CL1063">
        <f t="shared" si="572"/>
        <v>0</v>
      </c>
      <c r="CM1063">
        <f t="shared" si="573"/>
        <v>0</v>
      </c>
    </row>
    <row r="1064" spans="1:95" x14ac:dyDescent="0.25">
      <c r="A1064" s="105">
        <v>160804</v>
      </c>
      <c r="B1064" t="s">
        <v>4922</v>
      </c>
      <c r="C1064" t="s">
        <v>4923</v>
      </c>
      <c r="D1064" t="s">
        <v>53</v>
      </c>
      <c r="E1064" t="s">
        <v>309</v>
      </c>
      <c r="F1064" t="s">
        <v>60</v>
      </c>
      <c r="G1064" t="s">
        <v>60</v>
      </c>
      <c r="I1064" t="s">
        <v>55</v>
      </c>
      <c r="J1064">
        <v>32.5</v>
      </c>
      <c r="O1064">
        <v>32.5</v>
      </c>
      <c r="P1064">
        <v>2.7083333333333299</v>
      </c>
      <c r="Q1064" s="99">
        <v>0.6</v>
      </c>
      <c r="T1064" t="s">
        <v>4924</v>
      </c>
      <c r="U1064" t="s">
        <v>1591</v>
      </c>
      <c r="V1064" t="s">
        <v>4925</v>
      </c>
      <c r="W1064" s="73" t="s">
        <v>4926</v>
      </c>
      <c r="X1064" s="74">
        <v>3.99</v>
      </c>
      <c r="Z1064" s="76" t="s">
        <v>4926</v>
      </c>
      <c r="AA1064" s="27">
        <v>0.22514799635701299</v>
      </c>
      <c r="AC1064" s="8" t="s">
        <v>883</v>
      </c>
      <c r="AD1064" s="8" t="s">
        <v>597</v>
      </c>
      <c r="AE1064" s="8" t="s">
        <v>884</v>
      </c>
      <c r="AF1064" s="8">
        <v>5.19</v>
      </c>
      <c r="AH1064" s="23">
        <f t="shared" si="574"/>
        <v>3.6666666666666665</v>
      </c>
      <c r="AI1064" s="23">
        <f t="shared" si="575"/>
        <v>3.99</v>
      </c>
      <c r="AJ1064" s="23" t="str">
        <f t="shared" si="575"/>
        <v/>
      </c>
      <c r="AK1064" s="23" t="str">
        <f t="shared" si="575"/>
        <v>3/11.00</v>
      </c>
      <c r="AM1064" s="40">
        <v>32.5</v>
      </c>
      <c r="AN1064" s="40">
        <v>6.9</v>
      </c>
      <c r="AO1064">
        <v>12</v>
      </c>
      <c r="AP1064" s="40">
        <f>(AM1064 * 1.05) - L1064 - Q1064 - K1064</f>
        <v>33.524999999999999</v>
      </c>
      <c r="AQ1064" t="s">
        <v>60</v>
      </c>
      <c r="AR1064" s="40">
        <f>(((AH1064)-((AP1064/AO1064) + ((AN1064 * 0.03)/AO1064)))/AH1064)*100</f>
        <v>23.336363636363636</v>
      </c>
      <c r="AS1064" s="40">
        <f>(((AI1064)-((AP1064/AO1064) + ((AN1064 * 0.3)/AO1064)))/AI1064)*100</f>
        <v>25.657894736842117</v>
      </c>
      <c r="AT1064" s="40" t="e">
        <f>(((AJ1064)-((AP1064/AO1064) + ((AN1064 * 0.03)/AO1064)))/AJ1064)*100</f>
        <v>#VALUE!</v>
      </c>
      <c r="AU1064" s="40" t="e">
        <f>(((AK1064)-((AP1064/AO1064) + ((AN1064 * 0.07)/AO1064)))/AK1064)*100</f>
        <v>#VALUE!</v>
      </c>
      <c r="BB1064" s="77">
        <f>(((AH1064)-(((AP1064/AO1064) + ((AN1064 * 0.03)/AO1064))-AW1064))/AH1064)*100</f>
        <v>23.336363636363636</v>
      </c>
      <c r="BC1064" s="78">
        <f>(((AI1064)-(((AP1064/AO1064) + ((AN1064 * 0.3)/AO1064))-AX1064))/AI1064)*100</f>
        <v>25.657894736842117</v>
      </c>
      <c r="BD1064" s="79" t="e">
        <f>(((AJ1064)-(((AP1064/AO1064) + ((AN1064 * 0.03)/AO1064))-AY1064))/AJ1064)*100</f>
        <v>#VALUE!</v>
      </c>
      <c r="BE1064" s="80">
        <v>23.24</v>
      </c>
      <c r="BG1064" t="s">
        <v>4927</v>
      </c>
      <c r="BH1064" t="s">
        <v>4928</v>
      </c>
      <c r="BJ1064" t="s">
        <v>4929</v>
      </c>
      <c r="BM1064" t="s">
        <v>4930</v>
      </c>
      <c r="BN1064" t="s">
        <v>1488</v>
      </c>
      <c r="BO1064" t="s">
        <v>237</v>
      </c>
      <c r="BP1064">
        <v>160804</v>
      </c>
      <c r="BQ1064" t="e">
        <v>#N/A</v>
      </c>
      <c r="BR1064" t="e">
        <v>#N/A</v>
      </c>
      <c r="BS1064">
        <v>0</v>
      </c>
      <c r="BT1064" s="88">
        <v>224663.58</v>
      </c>
      <c r="BX1064">
        <v>4.79</v>
      </c>
      <c r="BY1064">
        <v>4.79</v>
      </c>
      <c r="BZ1064">
        <f t="shared" si="569"/>
        <v>0</v>
      </c>
      <c r="CC1064" t="e">
        <f>VLOOKUP(A1064,'[1]RPT 1280 - Edmonton'!$1:$1048576,4,0)</f>
        <v>#N/A</v>
      </c>
      <c r="CE1064" t="s">
        <v>6402</v>
      </c>
      <c r="CF1064">
        <v>32.5</v>
      </c>
      <c r="CG1064">
        <v>0</v>
      </c>
      <c r="CH1064">
        <v>0</v>
      </c>
      <c r="CI1064">
        <v>0</v>
      </c>
      <c r="CJ1064">
        <f t="shared" si="570"/>
        <v>0</v>
      </c>
      <c r="CK1064">
        <f t="shared" si="571"/>
        <v>0</v>
      </c>
      <c r="CL1064">
        <f t="shared" si="572"/>
        <v>0</v>
      </c>
      <c r="CM1064">
        <f t="shared" si="573"/>
        <v>0</v>
      </c>
      <c r="CO1064" s="95">
        <v>10.98</v>
      </c>
      <c r="CP1064" s="95">
        <v>10.98</v>
      </c>
      <c r="CQ1064">
        <f t="shared" si="576"/>
        <v>0</v>
      </c>
    </row>
    <row r="1065" spans="1:95" x14ac:dyDescent="0.25">
      <c r="A1065" s="105">
        <v>729814</v>
      </c>
      <c r="B1065" t="s">
        <v>4931</v>
      </c>
      <c r="C1065" t="s">
        <v>4932</v>
      </c>
      <c r="D1065" t="s">
        <v>53</v>
      </c>
      <c r="E1065" t="s">
        <v>309</v>
      </c>
      <c r="F1065" t="s">
        <v>60</v>
      </c>
      <c r="G1065" t="s">
        <v>60</v>
      </c>
      <c r="I1065" t="s">
        <v>186</v>
      </c>
      <c r="J1065">
        <v>20.62</v>
      </c>
      <c r="M1065" s="98">
        <v>2.4</v>
      </c>
      <c r="O1065">
        <v>20.62</v>
      </c>
      <c r="P1065">
        <v>1.7183333333333299</v>
      </c>
      <c r="Q1065" s="99">
        <v>2.6</v>
      </c>
      <c r="T1065" t="s">
        <v>4933</v>
      </c>
      <c r="U1065" t="s">
        <v>1591</v>
      </c>
      <c r="V1065" t="s">
        <v>4934</v>
      </c>
      <c r="W1065" s="73" t="s">
        <v>4935</v>
      </c>
      <c r="X1065" s="74">
        <v>2.99</v>
      </c>
      <c r="Z1065" s="76">
        <v>1.99</v>
      </c>
      <c r="AA1065" s="27">
        <v>0.108664658634538</v>
      </c>
      <c r="AC1065" s="8">
        <v>2.19</v>
      </c>
      <c r="AD1065" s="8" t="s">
        <v>2394</v>
      </c>
      <c r="AE1065" s="8">
        <v>2.19</v>
      </c>
      <c r="AF1065" s="8">
        <v>2.19</v>
      </c>
      <c r="AH1065" s="23">
        <f t="shared" si="574"/>
        <v>1.6666666666666667</v>
      </c>
      <c r="AI1065" s="23">
        <f t="shared" si="575"/>
        <v>2.99</v>
      </c>
      <c r="AJ1065" s="23" t="str">
        <f t="shared" si="575"/>
        <v/>
      </c>
      <c r="AK1065" s="23">
        <f t="shared" si="575"/>
        <v>1.99</v>
      </c>
      <c r="AM1065" s="40">
        <v>19.059999999999999</v>
      </c>
      <c r="AN1065" s="40">
        <v>27.55</v>
      </c>
      <c r="AO1065">
        <v>12</v>
      </c>
      <c r="AP1065" s="40">
        <f>(AM1065 * 1.05) - L1065 - Q1065 - K1065</f>
        <v>17.412999999999997</v>
      </c>
      <c r="AQ1065" t="s">
        <v>60</v>
      </c>
      <c r="AR1065" s="40">
        <f>(((AH1065)-((AP1065/AO1065) + ((AN1065 * 0.03)/AO1065)))/AH1065)*100</f>
        <v>8.8025000000000198</v>
      </c>
      <c r="AS1065" s="40">
        <f>(((AI1065)-((AP1065/AO1065) + ((AN1065 * 0.3)/AO1065)))/AI1065)*100</f>
        <v>28.433667781493877</v>
      </c>
      <c r="AT1065" s="40" t="e">
        <f>(((AJ1065)-((AP1065/AO1065) + ((AN1065 * 0.03)/AO1065)))/AJ1065)*100</f>
        <v>#VALUE!</v>
      </c>
      <c r="AU1065" s="40">
        <f>(((AK1065)-((AP1065/AO1065) + ((AN1065 * 0.07)/AO1065)))/AK1065)*100</f>
        <v>19.005443886097158</v>
      </c>
      <c r="AX1065" s="40"/>
      <c r="BB1065" s="77">
        <f>(((AH1065)-(((AP1065/AO1065) + ((AN1065 * 0.03)/AO1065))-AW1065))/AH1065)*100</f>
        <v>8.8025000000000198</v>
      </c>
      <c r="BC1065" s="78">
        <f>(((AI1065)-(((AP1065/AO1065) + ((AN1065 * 0.3)/AO1065))-AX1065))/AI1065)*100</f>
        <v>28.433667781493877</v>
      </c>
      <c r="BD1065" s="79" t="e">
        <f>(((AJ1065)-(((AP1065/AO1065) + ((AN1065 * 0.03)/AO1065))-AY1065))/AJ1065)*100</f>
        <v>#VALUE!</v>
      </c>
      <c r="BE1065" s="80">
        <f>(((AK1065)-(((AP1065/AO1065) + ((AN1065 * 0.15)/AO1065))-AZ1065))/AK1065)*100</f>
        <v>9.775963149078736</v>
      </c>
      <c r="BG1065" t="s">
        <v>4936</v>
      </c>
      <c r="BH1065" t="s">
        <v>4937</v>
      </c>
      <c r="BJ1065" t="s">
        <v>4938</v>
      </c>
      <c r="BM1065" t="s">
        <v>4939</v>
      </c>
      <c r="BN1065" t="s">
        <v>300</v>
      </c>
      <c r="BO1065" t="s">
        <v>83</v>
      </c>
      <c r="BP1065">
        <v>729814</v>
      </c>
      <c r="BQ1065" t="e">
        <v>#N/A</v>
      </c>
      <c r="BR1065" t="e">
        <v>#N/A</v>
      </c>
      <c r="BS1065">
        <v>8</v>
      </c>
      <c r="BT1065" s="88">
        <v>39813.550000000003</v>
      </c>
      <c r="BX1065">
        <v>3.29</v>
      </c>
      <c r="BY1065">
        <v>3.29</v>
      </c>
      <c r="BZ1065">
        <f t="shared" si="569"/>
        <v>0</v>
      </c>
      <c r="CC1065" t="e">
        <f>VLOOKUP(A1065,'[1]RPT 1280 - Edmonton'!$1:$1048576,4,0)</f>
        <v>#N/A</v>
      </c>
      <c r="CE1065" t="s">
        <v>6402</v>
      </c>
      <c r="CF1065">
        <v>20.62</v>
      </c>
      <c r="CG1065">
        <v>0</v>
      </c>
      <c r="CH1065">
        <v>0</v>
      </c>
      <c r="CI1065">
        <v>2.4</v>
      </c>
      <c r="CJ1065">
        <f t="shared" si="570"/>
        <v>0</v>
      </c>
      <c r="CK1065">
        <f t="shared" si="571"/>
        <v>0</v>
      </c>
      <c r="CL1065">
        <f t="shared" si="572"/>
        <v>0</v>
      </c>
      <c r="CM1065">
        <f t="shared" si="573"/>
        <v>0</v>
      </c>
      <c r="CO1065" s="95">
        <v>4.9800000000000004</v>
      </c>
      <c r="CP1065" s="95">
        <v>4.9800000000000004</v>
      </c>
      <c r="CQ1065">
        <f t="shared" si="576"/>
        <v>0</v>
      </c>
    </row>
    <row r="1066" spans="1:95" x14ac:dyDescent="0.25">
      <c r="A1066" s="105">
        <v>674580</v>
      </c>
      <c r="B1066" t="s">
        <v>4940</v>
      </c>
      <c r="C1066" t="s">
        <v>4941</v>
      </c>
      <c r="D1066" t="s">
        <v>53</v>
      </c>
      <c r="E1066" t="s">
        <v>309</v>
      </c>
      <c r="F1066" t="s">
        <v>60</v>
      </c>
      <c r="G1066" t="s">
        <v>60</v>
      </c>
      <c r="I1066" t="s">
        <v>199</v>
      </c>
      <c r="J1066">
        <v>20.62</v>
      </c>
      <c r="M1066" s="98">
        <v>2.4</v>
      </c>
      <c r="O1066">
        <v>22.66</v>
      </c>
      <c r="P1066">
        <v>1.8883333333333301</v>
      </c>
      <c r="Q1066" s="99">
        <v>2.6</v>
      </c>
      <c r="T1066" t="s">
        <v>4933</v>
      </c>
      <c r="U1066" t="s">
        <v>1591</v>
      </c>
      <c r="V1066" t="s">
        <v>4934</v>
      </c>
      <c r="W1066" s="73" t="s">
        <v>4935</v>
      </c>
      <c r="X1066" s="74">
        <v>2.99</v>
      </c>
      <c r="Z1066" s="76">
        <v>1.99</v>
      </c>
      <c r="AA1066" s="27">
        <v>0.104056224899598</v>
      </c>
      <c r="AC1066" s="8">
        <v>2.19</v>
      </c>
      <c r="AD1066" s="8" t="s">
        <v>2394</v>
      </c>
      <c r="AE1066" s="8">
        <v>2.19</v>
      </c>
      <c r="AF1066" s="8">
        <v>2.19</v>
      </c>
      <c r="AH1066" s="23">
        <f t="shared" si="574"/>
        <v>1.6666666666666667</v>
      </c>
      <c r="AI1066" s="23">
        <f t="shared" si="575"/>
        <v>2.99</v>
      </c>
      <c r="AJ1066" s="23" t="str">
        <f t="shared" si="575"/>
        <v/>
      </c>
      <c r="AK1066" s="23">
        <f t="shared" si="575"/>
        <v>1.99</v>
      </c>
      <c r="AM1066" s="40">
        <v>19.059999999999999</v>
      </c>
      <c r="AN1066" s="40">
        <v>27.55</v>
      </c>
      <c r="AO1066">
        <v>12</v>
      </c>
      <c r="AP1066" s="40">
        <f>(AM1066 * 1.05) - L1066 - Q1066 - K1066</f>
        <v>17.412999999999997</v>
      </c>
      <c r="AQ1066" t="s">
        <v>60</v>
      </c>
      <c r="AR1066" s="40">
        <f>(((AH1066)-((AP1066/AO1066) + ((AN1066 * 0.03)/AO1066)))/AH1066)*100</f>
        <v>8.8025000000000198</v>
      </c>
      <c r="AS1066" s="40">
        <f>(((AI1066)-((AP1066/AO1066) + ((AN1066 * 0.3)/AO1066)))/AI1066)*100</f>
        <v>28.433667781493877</v>
      </c>
      <c r="AT1066" s="40" t="e">
        <f>(((AJ1066)-((AP1066/AO1066) + ((AN1066 * 0.03)/AO1066)))/AJ1066)*100</f>
        <v>#VALUE!</v>
      </c>
      <c r="AU1066" s="40">
        <f>(((AK1066)-((AP1066/AO1066) + ((AN1066 * 0.07)/AO1066)))/AK1066)*100</f>
        <v>19.005443886097158</v>
      </c>
      <c r="AX1066" s="40"/>
      <c r="BB1066" s="77">
        <f>(((AH1066)-(((AP1066/AO1066) + ((AN1066 * 0.03)/AO1066))-AW1066))/AH1066)*100</f>
        <v>8.8025000000000198</v>
      </c>
      <c r="BC1066" s="78">
        <f>(((AI1066)-(((AP1066/AO1066) + ((AN1066 * 0.3)/AO1066))-AX1066))/AI1066)*100</f>
        <v>28.433667781493877</v>
      </c>
      <c r="BD1066" s="79" t="e">
        <f>(((AJ1066)-(((AP1066/AO1066) + ((AN1066 * 0.03)/AO1066))-AY1066))/AJ1066)*100</f>
        <v>#VALUE!</v>
      </c>
      <c r="BE1066" s="80">
        <f>(((AK1066)-(((AP1066/AO1066) + ((AN1066 * 0.15)/AO1066))-AZ1066))/AK1066)*100</f>
        <v>9.775963149078736</v>
      </c>
      <c r="BG1066" t="s">
        <v>4942</v>
      </c>
      <c r="BH1066" t="s">
        <v>4943</v>
      </c>
      <c r="BJ1066" t="s">
        <v>4938</v>
      </c>
      <c r="BM1066" t="s">
        <v>4944</v>
      </c>
      <c r="BN1066" t="s">
        <v>300</v>
      </c>
      <c r="BO1066" t="s">
        <v>83</v>
      </c>
      <c r="BP1066">
        <v>674580</v>
      </c>
      <c r="BQ1066" t="e">
        <v>#N/A</v>
      </c>
      <c r="BR1066" t="e">
        <v>#N/A</v>
      </c>
      <c r="BS1066">
        <v>5</v>
      </c>
      <c r="BT1066" s="88">
        <v>31882.7</v>
      </c>
      <c r="BX1066">
        <v>3.29</v>
      </c>
      <c r="BY1066">
        <v>3.29</v>
      </c>
      <c r="BZ1066">
        <f t="shared" si="569"/>
        <v>0</v>
      </c>
      <c r="CC1066" t="e">
        <f>VLOOKUP(A1066,'[1]RPT 1280 - Edmonton'!$1:$1048576,4,0)</f>
        <v>#N/A</v>
      </c>
      <c r="CE1066" t="s">
        <v>6402</v>
      </c>
      <c r="CF1066">
        <v>22.66</v>
      </c>
      <c r="CG1066">
        <v>0</v>
      </c>
      <c r="CH1066">
        <v>0</v>
      </c>
      <c r="CI1066">
        <v>2.4</v>
      </c>
      <c r="CJ1066">
        <f t="shared" si="570"/>
        <v>2.0399999999999991</v>
      </c>
      <c r="CK1066">
        <f t="shared" si="571"/>
        <v>0</v>
      </c>
      <c r="CL1066">
        <f t="shared" si="572"/>
        <v>0</v>
      </c>
      <c r="CM1066">
        <f t="shared" si="573"/>
        <v>0</v>
      </c>
      <c r="CO1066" s="95">
        <v>4.9800000000000004</v>
      </c>
      <c r="CP1066" s="95">
        <v>4.9800000000000004</v>
      </c>
      <c r="CQ1066">
        <f t="shared" si="576"/>
        <v>0</v>
      </c>
    </row>
    <row r="1067" spans="1:95" x14ac:dyDescent="0.25">
      <c r="A1067" s="105">
        <v>674481</v>
      </c>
      <c r="B1067" t="s">
        <v>4945</v>
      </c>
      <c r="C1067" t="s">
        <v>4941</v>
      </c>
      <c r="D1067" t="s">
        <v>53</v>
      </c>
      <c r="E1067" t="s">
        <v>309</v>
      </c>
      <c r="F1067" t="s">
        <v>60</v>
      </c>
      <c r="G1067" t="s">
        <v>60</v>
      </c>
      <c r="I1067" t="s">
        <v>205</v>
      </c>
      <c r="J1067">
        <v>20.62</v>
      </c>
      <c r="M1067" s="98">
        <v>2.4</v>
      </c>
      <c r="O1067">
        <v>20.62</v>
      </c>
      <c r="P1067">
        <v>1.7183333333333299</v>
      </c>
      <c r="Q1067" s="99">
        <v>2.6</v>
      </c>
      <c r="T1067" t="s">
        <v>4933</v>
      </c>
      <c r="U1067" t="s">
        <v>1591</v>
      </c>
      <c r="V1067" t="s">
        <v>4934</v>
      </c>
      <c r="W1067" s="73" t="s">
        <v>4935</v>
      </c>
      <c r="X1067" s="74">
        <v>2.99</v>
      </c>
      <c r="Z1067" s="76">
        <v>1.99</v>
      </c>
      <c r="AA1067" s="27">
        <v>0.108664658634538</v>
      </c>
      <c r="AC1067" s="8">
        <v>2.19</v>
      </c>
      <c r="AD1067" s="8" t="s">
        <v>2394</v>
      </c>
      <c r="AE1067" s="8">
        <v>2.19</v>
      </c>
      <c r="AF1067" s="8">
        <v>2.19</v>
      </c>
      <c r="AH1067" s="23">
        <f t="shared" si="574"/>
        <v>1.6666666666666667</v>
      </c>
      <c r="AI1067" s="23">
        <f t="shared" si="575"/>
        <v>2.99</v>
      </c>
      <c r="AJ1067" s="23" t="str">
        <f t="shared" si="575"/>
        <v/>
      </c>
      <c r="AK1067" s="23">
        <f t="shared" si="575"/>
        <v>1.99</v>
      </c>
      <c r="AM1067" s="40">
        <v>19.059999999999999</v>
      </c>
      <c r="AN1067" s="40">
        <v>27.55</v>
      </c>
      <c r="AO1067">
        <v>12</v>
      </c>
      <c r="AP1067" s="40">
        <f>(AM1067 * 1.05) - L1067 - Q1067 - K1067</f>
        <v>17.412999999999997</v>
      </c>
      <c r="AQ1067" t="s">
        <v>60</v>
      </c>
      <c r="AR1067" s="40">
        <f>(((AH1067)-((AP1067/AO1067) + ((AN1067 * 0.03)/AO1067)))/AH1067)*100</f>
        <v>8.8025000000000198</v>
      </c>
      <c r="AS1067" s="40">
        <f>(((AI1067)-((AP1067/AO1067) + ((AN1067 * 0.3)/AO1067)))/AI1067)*100</f>
        <v>28.433667781493877</v>
      </c>
      <c r="AT1067" s="40" t="e">
        <f>(((AJ1067)-((AP1067/AO1067) + ((AN1067 * 0.03)/AO1067)))/AJ1067)*100</f>
        <v>#VALUE!</v>
      </c>
      <c r="AU1067" s="40">
        <f>(((AK1067)-((AP1067/AO1067) + ((AN1067 * 0.07)/AO1067)))/AK1067)*100</f>
        <v>19.005443886097158</v>
      </c>
      <c r="AX1067" s="40"/>
      <c r="BB1067" s="77">
        <f>(((AH1067)-(((AP1067/AO1067) + ((AN1067 * 0.03)/AO1067))-AW1067))/AH1067)*100</f>
        <v>8.8025000000000198</v>
      </c>
      <c r="BC1067" s="78">
        <f>(((AI1067)-(((AP1067/AO1067) + ((AN1067 * 0.3)/AO1067))-AX1067))/AI1067)*100</f>
        <v>28.433667781493877</v>
      </c>
      <c r="BD1067" s="79" t="e">
        <f>(((AJ1067)-(((AP1067/AO1067) + ((AN1067 * 0.03)/AO1067))-AY1067))/AJ1067)*100</f>
        <v>#VALUE!</v>
      </c>
      <c r="BE1067" s="80">
        <f>(((AK1067)-(((AP1067/AO1067) + ((AN1067 * 0.15)/AO1067))-AZ1067))/AK1067)*100</f>
        <v>9.775963149078736</v>
      </c>
      <c r="BG1067" t="s">
        <v>4946</v>
      </c>
      <c r="BH1067" t="s">
        <v>4947</v>
      </c>
      <c r="BJ1067" t="s">
        <v>4938</v>
      </c>
      <c r="BM1067" t="s">
        <v>4948</v>
      </c>
      <c r="BN1067" t="s">
        <v>300</v>
      </c>
      <c r="BO1067" t="s">
        <v>83</v>
      </c>
      <c r="BP1067">
        <v>674481</v>
      </c>
      <c r="BQ1067" t="e">
        <v>#N/A</v>
      </c>
      <c r="BR1067" t="e">
        <v>#N/A</v>
      </c>
      <c r="BS1067">
        <v>5</v>
      </c>
      <c r="BT1067" s="88">
        <v>32309.8</v>
      </c>
      <c r="BX1067">
        <v>3.29</v>
      </c>
      <c r="BY1067">
        <v>3.29</v>
      </c>
      <c r="BZ1067">
        <f t="shared" si="569"/>
        <v>0</v>
      </c>
      <c r="CC1067" t="e">
        <f>VLOOKUP(A1067,'[1]RPT 1280 - Edmonton'!$1:$1048576,4,0)</f>
        <v>#N/A</v>
      </c>
      <c r="CE1067" t="s">
        <v>6402</v>
      </c>
      <c r="CF1067">
        <v>20.62</v>
      </c>
      <c r="CG1067">
        <v>0</v>
      </c>
      <c r="CH1067">
        <v>0</v>
      </c>
      <c r="CI1067">
        <v>2.4</v>
      </c>
      <c r="CJ1067">
        <f t="shared" si="570"/>
        <v>0</v>
      </c>
      <c r="CK1067">
        <f t="shared" si="571"/>
        <v>0</v>
      </c>
      <c r="CL1067">
        <f t="shared" si="572"/>
        <v>0</v>
      </c>
      <c r="CM1067">
        <f t="shared" si="573"/>
        <v>0</v>
      </c>
      <c r="CO1067" s="95">
        <v>4.9800000000000004</v>
      </c>
      <c r="CP1067" s="95">
        <v>4.9800000000000004</v>
      </c>
      <c r="CQ1067">
        <f t="shared" si="576"/>
        <v>0</v>
      </c>
    </row>
    <row r="1068" spans="1:95" x14ac:dyDescent="0.25">
      <c r="A1068" s="105">
        <v>6322176</v>
      </c>
      <c r="B1068" t="s">
        <v>4949</v>
      </c>
      <c r="C1068" t="s">
        <v>4950</v>
      </c>
      <c r="D1068" t="s">
        <v>53</v>
      </c>
      <c r="E1068" t="s">
        <v>309</v>
      </c>
      <c r="F1068" t="s">
        <v>60</v>
      </c>
      <c r="G1068" t="s">
        <v>60</v>
      </c>
      <c r="I1068" t="s">
        <v>263</v>
      </c>
      <c r="J1068">
        <v>20.62</v>
      </c>
      <c r="M1068" s="98">
        <v>2.4</v>
      </c>
      <c r="O1068">
        <v>19.3</v>
      </c>
      <c r="P1068">
        <v>1.6083333333333301</v>
      </c>
      <c r="Q1068" s="99">
        <v>2.6</v>
      </c>
      <c r="T1068" t="s">
        <v>4933</v>
      </c>
      <c r="U1068" t="s">
        <v>1591</v>
      </c>
      <c r="V1068" t="s">
        <v>4934</v>
      </c>
      <c r="W1068" s="73" t="s">
        <v>4935</v>
      </c>
      <c r="X1068" s="74">
        <v>2.99</v>
      </c>
      <c r="Z1068" s="76">
        <v>1.99</v>
      </c>
      <c r="AA1068" s="27">
        <v>0.11164658634538201</v>
      </c>
      <c r="AC1068" s="8">
        <v>2.19</v>
      </c>
      <c r="AD1068" s="8" t="s">
        <v>2394</v>
      </c>
      <c r="AE1068" s="8">
        <v>2.19</v>
      </c>
      <c r="AF1068" s="8">
        <v>2.19</v>
      </c>
      <c r="AH1068" s="23">
        <f t="shared" si="574"/>
        <v>1.6666666666666667</v>
      </c>
      <c r="AI1068" s="23">
        <f t="shared" si="575"/>
        <v>2.99</v>
      </c>
      <c r="AJ1068" s="23" t="str">
        <f t="shared" si="575"/>
        <v/>
      </c>
      <c r="AK1068" s="23">
        <f t="shared" si="575"/>
        <v>1.99</v>
      </c>
      <c r="AM1068" s="40">
        <v>19.059999999999999</v>
      </c>
      <c r="AN1068" s="40">
        <v>28.57</v>
      </c>
      <c r="AO1068">
        <v>12</v>
      </c>
      <c r="AP1068" s="40">
        <f>(AM1068 * 1.05) - L1068 - Q1068 - K1068</f>
        <v>17.412999999999997</v>
      </c>
      <c r="AQ1068" t="s">
        <v>60</v>
      </c>
      <c r="AR1068" s="40">
        <f>(((AH1068)-((AP1068/AO1068) + ((AN1068 * 0.03)/AO1068)))/AH1068)*100</f>
        <v>8.6495000000000175</v>
      </c>
      <c r="AS1068" s="40">
        <f>(((AI1068)-((AP1068/AO1068) + ((AN1068 * 0.3)/AO1068)))/AI1068)*100</f>
        <v>27.580824972129342</v>
      </c>
      <c r="AT1068" s="40" t="e">
        <f>(((AJ1068)-((AP1068/AO1068) + ((AN1068 * 0.03)/AO1068)))/AJ1068)*100</f>
        <v>#VALUE!</v>
      </c>
      <c r="AU1068" s="40">
        <f>(((AK1068)-((AP1068/AO1068) + ((AN1068 * 0.07)/AO1068)))/AK1068)*100</f>
        <v>18.706448911222793</v>
      </c>
      <c r="AX1068" s="40"/>
      <c r="BB1068" s="77">
        <f>(((AH1068)-(((AP1068/AO1068) + ((AN1068 * 0.03)/AO1068))-AW1068))/AH1068)*100</f>
        <v>8.6495000000000175</v>
      </c>
      <c r="BC1068" s="78">
        <f>(((AI1068)-(((AP1068/AO1068) + ((AN1068 * 0.3)/AO1068))-AX1068))/AI1068)*100</f>
        <v>27.580824972129342</v>
      </c>
      <c r="BD1068" s="79" t="e">
        <f>(((AJ1068)-(((AP1068/AO1068) + ((AN1068 * 0.03)/AO1068))-AY1068))/AJ1068)*100</f>
        <v>#VALUE!</v>
      </c>
      <c r="BE1068" s="80">
        <f>(((AK1068)-(((AP1068/AO1068) + ((AN1068 * 0.15)/AO1068))-AZ1068))/AK1068)*100</f>
        <v>9.1352596314908059</v>
      </c>
      <c r="BG1068" t="s">
        <v>4951</v>
      </c>
      <c r="BH1068" t="s">
        <v>4952</v>
      </c>
      <c r="BJ1068" t="s">
        <v>4938</v>
      </c>
      <c r="BM1068" t="s">
        <v>4953</v>
      </c>
      <c r="BN1068" t="s">
        <v>300</v>
      </c>
      <c r="BO1068" t="s">
        <v>83</v>
      </c>
      <c r="BP1068">
        <v>6322176</v>
      </c>
      <c r="BQ1068" t="e">
        <v>#N/A</v>
      </c>
      <c r="BR1068" t="e">
        <v>#N/A</v>
      </c>
      <c r="BS1068">
        <v>26</v>
      </c>
      <c r="BT1068" s="88">
        <v>10446.91</v>
      </c>
      <c r="BX1068">
        <v>3.29</v>
      </c>
      <c r="BY1068">
        <v>3.29</v>
      </c>
      <c r="BZ1068">
        <f t="shared" si="569"/>
        <v>0</v>
      </c>
      <c r="CC1068" t="e">
        <f>VLOOKUP(A1068,'[1]RPT 1280 - Edmonton'!$1:$1048576,4,0)</f>
        <v>#N/A</v>
      </c>
      <c r="CE1068" t="s">
        <v>6402</v>
      </c>
      <c r="CF1068">
        <v>19.3</v>
      </c>
      <c r="CG1068">
        <v>0</v>
      </c>
      <c r="CH1068">
        <v>0</v>
      </c>
      <c r="CI1068">
        <v>2.4</v>
      </c>
      <c r="CJ1068">
        <f t="shared" si="570"/>
        <v>-1.3200000000000003</v>
      </c>
      <c r="CK1068">
        <f t="shared" si="571"/>
        <v>0</v>
      </c>
      <c r="CL1068">
        <f t="shared" si="572"/>
        <v>0</v>
      </c>
      <c r="CM1068">
        <f t="shared" si="573"/>
        <v>0</v>
      </c>
      <c r="CO1068" s="95">
        <v>4.9800000000000004</v>
      </c>
      <c r="CP1068" s="95">
        <v>4.9800000000000004</v>
      </c>
      <c r="CQ1068">
        <f t="shared" si="576"/>
        <v>0</v>
      </c>
    </row>
    <row r="1069" spans="1:95" x14ac:dyDescent="0.25">
      <c r="A1069" s="105">
        <v>6322168</v>
      </c>
      <c r="B1069" t="s">
        <v>4954</v>
      </c>
      <c r="C1069" t="s">
        <v>4950</v>
      </c>
      <c r="D1069" t="s">
        <v>53</v>
      </c>
      <c r="E1069" t="s">
        <v>309</v>
      </c>
      <c r="F1069" t="s">
        <v>60</v>
      </c>
      <c r="G1069" t="s">
        <v>60</v>
      </c>
      <c r="J1069">
        <v>20.62</v>
      </c>
      <c r="M1069" s="98">
        <v>2.4</v>
      </c>
      <c r="O1069">
        <f t="shared" ref="O1069:P1072" si="586">O1068</f>
        <v>19.3</v>
      </c>
      <c r="P1069">
        <f t="shared" si="586"/>
        <v>1.6083333333333301</v>
      </c>
      <c r="Q1069" s="99">
        <v>2.6</v>
      </c>
      <c r="U1069" t="s">
        <v>69</v>
      </c>
      <c r="V1069" t="s">
        <v>69</v>
      </c>
      <c r="W1069" s="73" t="s">
        <v>4935</v>
      </c>
      <c r="X1069" s="74">
        <v>2.99</v>
      </c>
      <c r="Z1069" s="76">
        <v>1.99</v>
      </c>
      <c r="AC1069" s="8" t="s">
        <v>69</v>
      </c>
      <c r="AD1069" s="8" t="s">
        <v>69</v>
      </c>
      <c r="AE1069" s="8" t="s">
        <v>69</v>
      </c>
      <c r="AF1069" s="8" t="s">
        <v>69</v>
      </c>
      <c r="AH1069" s="23" t="e">
        <f t="shared" si="574"/>
        <v>#VALUE!</v>
      </c>
      <c r="AI1069" s="23">
        <f t="shared" si="575"/>
        <v>2.99</v>
      </c>
      <c r="AJ1069" s="23" t="str">
        <f t="shared" si="575"/>
        <v/>
      </c>
      <c r="AK1069" s="23">
        <f t="shared" si="575"/>
        <v>1.99</v>
      </c>
      <c r="BG1069" t="s">
        <v>4955</v>
      </c>
      <c r="BH1069" t="s">
        <v>4956</v>
      </c>
      <c r="BJ1069" t="s">
        <v>4938</v>
      </c>
      <c r="BM1069" t="s">
        <v>4957</v>
      </c>
      <c r="BN1069" t="s">
        <v>300</v>
      </c>
      <c r="BO1069" t="s">
        <v>83</v>
      </c>
      <c r="BP1069">
        <v>6322168</v>
      </c>
      <c r="BQ1069" t="e">
        <v>#N/A</v>
      </c>
      <c r="BR1069" t="e">
        <v>#N/A</v>
      </c>
      <c r="BS1069">
        <v>24</v>
      </c>
      <c r="BT1069" s="88">
        <v>17096.7</v>
      </c>
      <c r="BX1069">
        <v>3.29</v>
      </c>
      <c r="BY1069">
        <v>3.29</v>
      </c>
      <c r="BZ1069">
        <f t="shared" si="569"/>
        <v>0</v>
      </c>
      <c r="CC1069" t="e">
        <f>VLOOKUP(A1069,'[1]RPT 1280 - Edmonton'!$1:$1048576,4,0)</f>
        <v>#N/A</v>
      </c>
      <c r="CE1069" t="s">
        <v>6402</v>
      </c>
      <c r="CF1069">
        <v>19.3</v>
      </c>
      <c r="CG1069">
        <v>0</v>
      </c>
      <c r="CH1069">
        <v>0</v>
      </c>
      <c r="CI1069">
        <v>2.4</v>
      </c>
      <c r="CJ1069">
        <f t="shared" si="570"/>
        <v>-1.3200000000000003</v>
      </c>
      <c r="CK1069">
        <f t="shared" si="571"/>
        <v>0</v>
      </c>
      <c r="CL1069">
        <f t="shared" si="572"/>
        <v>0</v>
      </c>
      <c r="CM1069">
        <f t="shared" si="573"/>
        <v>0</v>
      </c>
    </row>
    <row r="1070" spans="1:95" x14ac:dyDescent="0.25">
      <c r="A1070" s="105">
        <v>6322184</v>
      </c>
      <c r="B1070" t="s">
        <v>4958</v>
      </c>
      <c r="C1070" t="s">
        <v>4950</v>
      </c>
      <c r="D1070" t="s">
        <v>53</v>
      </c>
      <c r="E1070" t="s">
        <v>309</v>
      </c>
      <c r="F1070" t="s">
        <v>60</v>
      </c>
      <c r="G1070" t="s">
        <v>60</v>
      </c>
      <c r="J1070">
        <v>20.62</v>
      </c>
      <c r="M1070" s="98">
        <v>2.4</v>
      </c>
      <c r="O1070">
        <f t="shared" si="586"/>
        <v>19.3</v>
      </c>
      <c r="P1070">
        <f t="shared" si="586"/>
        <v>1.6083333333333301</v>
      </c>
      <c r="Q1070" s="99">
        <v>2.6</v>
      </c>
      <c r="U1070" t="s">
        <v>69</v>
      </c>
      <c r="V1070" t="s">
        <v>69</v>
      </c>
      <c r="W1070" s="73" t="s">
        <v>4935</v>
      </c>
      <c r="X1070" s="74">
        <v>2.99</v>
      </c>
      <c r="Z1070" s="76">
        <v>1.99</v>
      </c>
      <c r="AC1070" s="8" t="s">
        <v>69</v>
      </c>
      <c r="AD1070" s="8" t="s">
        <v>69</v>
      </c>
      <c r="AE1070" s="8" t="s">
        <v>69</v>
      </c>
      <c r="AF1070" s="8" t="s">
        <v>69</v>
      </c>
      <c r="AH1070" s="23" t="e">
        <f t="shared" si="574"/>
        <v>#VALUE!</v>
      </c>
      <c r="AI1070" s="23">
        <f t="shared" si="575"/>
        <v>2.99</v>
      </c>
      <c r="AJ1070" s="23" t="str">
        <f t="shared" si="575"/>
        <v/>
      </c>
      <c r="AK1070" s="23">
        <f t="shared" si="575"/>
        <v>1.99</v>
      </c>
      <c r="BG1070" t="s">
        <v>4959</v>
      </c>
      <c r="BH1070" t="s">
        <v>4960</v>
      </c>
      <c r="BJ1070" t="s">
        <v>4938</v>
      </c>
      <c r="BM1070" t="s">
        <v>4961</v>
      </c>
      <c r="BN1070" t="s">
        <v>300</v>
      </c>
      <c r="BO1070" t="s">
        <v>83</v>
      </c>
      <c r="BP1070">
        <v>6322184</v>
      </c>
      <c r="BQ1070" t="e">
        <v>#N/A</v>
      </c>
      <c r="BR1070" t="e">
        <v>#N/A</v>
      </c>
      <c r="BS1070">
        <v>17</v>
      </c>
      <c r="BT1070" s="88">
        <v>19245.669999999998</v>
      </c>
      <c r="BX1070">
        <v>3.29</v>
      </c>
      <c r="BY1070">
        <v>3.29</v>
      </c>
      <c r="BZ1070">
        <f t="shared" si="569"/>
        <v>0</v>
      </c>
      <c r="CC1070" t="e">
        <f>VLOOKUP(A1070,'[1]RPT 1280 - Edmonton'!$1:$1048576,4,0)</f>
        <v>#N/A</v>
      </c>
      <c r="CE1070" t="s">
        <v>6402</v>
      </c>
      <c r="CF1070">
        <v>19.3</v>
      </c>
      <c r="CG1070">
        <v>0</v>
      </c>
      <c r="CH1070">
        <v>0</v>
      </c>
      <c r="CI1070">
        <v>2.4</v>
      </c>
      <c r="CJ1070">
        <f t="shared" si="570"/>
        <v>-1.3200000000000003</v>
      </c>
      <c r="CK1070">
        <f t="shared" si="571"/>
        <v>0</v>
      </c>
      <c r="CL1070">
        <f t="shared" si="572"/>
        <v>0</v>
      </c>
      <c r="CM1070">
        <f t="shared" si="573"/>
        <v>0</v>
      </c>
    </row>
    <row r="1071" spans="1:95" x14ac:dyDescent="0.25">
      <c r="A1071" s="105">
        <v>6523385</v>
      </c>
      <c r="B1071" t="s">
        <v>4962</v>
      </c>
      <c r="C1071" t="s">
        <v>4963</v>
      </c>
      <c r="D1071" t="s">
        <v>53</v>
      </c>
      <c r="E1071" t="s">
        <v>309</v>
      </c>
      <c r="F1071" t="s">
        <v>60</v>
      </c>
      <c r="G1071" t="s">
        <v>60</v>
      </c>
      <c r="J1071">
        <v>20.62</v>
      </c>
      <c r="M1071" s="98">
        <v>2.4</v>
      </c>
      <c r="O1071">
        <f t="shared" si="586"/>
        <v>19.3</v>
      </c>
      <c r="P1071">
        <f t="shared" si="586"/>
        <v>1.6083333333333301</v>
      </c>
      <c r="Q1071" s="99">
        <v>2.6</v>
      </c>
      <c r="U1071" t="s">
        <v>69</v>
      </c>
      <c r="V1071" t="s">
        <v>69</v>
      </c>
      <c r="W1071" s="73" t="s">
        <v>4935</v>
      </c>
      <c r="X1071" s="74">
        <v>2.99</v>
      </c>
      <c r="Z1071" s="76">
        <v>1.99</v>
      </c>
      <c r="AC1071" s="8" t="s">
        <v>69</v>
      </c>
      <c r="AD1071" s="8" t="s">
        <v>69</v>
      </c>
      <c r="AE1071" s="8" t="s">
        <v>69</v>
      </c>
      <c r="AF1071" s="8" t="s">
        <v>69</v>
      </c>
      <c r="AH1071" s="23" t="e">
        <f t="shared" si="574"/>
        <v>#VALUE!</v>
      </c>
      <c r="AI1071" s="23">
        <f t="shared" si="575"/>
        <v>2.99</v>
      </c>
      <c r="AJ1071" s="23" t="str">
        <f t="shared" si="575"/>
        <v/>
      </c>
      <c r="AK1071" s="23">
        <f t="shared" si="575"/>
        <v>1.99</v>
      </c>
      <c r="BG1071" t="s">
        <v>4964</v>
      </c>
      <c r="BH1071" t="s">
        <v>4965</v>
      </c>
      <c r="BM1071" t="s">
        <v>4966</v>
      </c>
      <c r="BN1071" t="s">
        <v>300</v>
      </c>
      <c r="BO1071" t="s">
        <v>83</v>
      </c>
      <c r="BQ1071" t="e">
        <v>#N/A</v>
      </c>
      <c r="BR1071" t="e">
        <v>#N/A</v>
      </c>
      <c r="BX1071">
        <v>2.79</v>
      </c>
      <c r="BY1071">
        <v>2.79</v>
      </c>
      <c r="BZ1071">
        <f t="shared" si="569"/>
        <v>0</v>
      </c>
      <c r="CC1071" t="e">
        <f>VLOOKUP(A1071,'[1]RPT 1280 - Edmonton'!$1:$1048576,4,0)</f>
        <v>#N/A</v>
      </c>
      <c r="CE1071" t="s">
        <v>6402</v>
      </c>
      <c r="CF1071">
        <v>19.3</v>
      </c>
      <c r="CG1071">
        <v>0</v>
      </c>
      <c r="CH1071">
        <v>0</v>
      </c>
      <c r="CI1071">
        <v>2.4</v>
      </c>
      <c r="CJ1071">
        <f t="shared" si="570"/>
        <v>-1.3200000000000003</v>
      </c>
      <c r="CK1071">
        <f t="shared" si="571"/>
        <v>0</v>
      </c>
      <c r="CL1071">
        <f t="shared" si="572"/>
        <v>0</v>
      </c>
      <c r="CM1071">
        <f t="shared" si="573"/>
        <v>0</v>
      </c>
    </row>
    <row r="1072" spans="1:95" x14ac:dyDescent="0.25">
      <c r="A1072" s="105">
        <v>6523369</v>
      </c>
      <c r="B1072" t="s">
        <v>4967</v>
      </c>
      <c r="C1072" t="s">
        <v>4963</v>
      </c>
      <c r="D1072" t="s">
        <v>53</v>
      </c>
      <c r="E1072" t="s">
        <v>309</v>
      </c>
      <c r="F1072" t="s">
        <v>60</v>
      </c>
      <c r="G1072" t="s">
        <v>60</v>
      </c>
      <c r="J1072">
        <v>20.62</v>
      </c>
      <c r="M1072" s="98">
        <v>2.4</v>
      </c>
      <c r="O1072">
        <f t="shared" si="586"/>
        <v>19.3</v>
      </c>
      <c r="P1072">
        <f t="shared" si="586"/>
        <v>1.6083333333333301</v>
      </c>
      <c r="Q1072" s="99">
        <v>2.6</v>
      </c>
      <c r="U1072" t="s">
        <v>69</v>
      </c>
      <c r="V1072" t="s">
        <v>69</v>
      </c>
      <c r="W1072" s="73" t="s">
        <v>4935</v>
      </c>
      <c r="X1072" s="74">
        <v>2.99</v>
      </c>
      <c r="Z1072" s="76">
        <v>1.99</v>
      </c>
      <c r="AC1072" s="8" t="s">
        <v>69</v>
      </c>
      <c r="AD1072" s="8" t="s">
        <v>69</v>
      </c>
      <c r="AE1072" s="8" t="s">
        <v>69</v>
      </c>
      <c r="AF1072" s="8" t="s">
        <v>69</v>
      </c>
      <c r="AH1072" s="23" t="e">
        <f t="shared" si="574"/>
        <v>#VALUE!</v>
      </c>
      <c r="AI1072" s="23">
        <f t="shared" si="575"/>
        <v>2.99</v>
      </c>
      <c r="AJ1072" s="23" t="str">
        <f t="shared" si="575"/>
        <v/>
      </c>
      <c r="AK1072" s="23">
        <f t="shared" si="575"/>
        <v>1.99</v>
      </c>
      <c r="BG1072" t="s">
        <v>4968</v>
      </c>
      <c r="BH1072" t="s">
        <v>4969</v>
      </c>
      <c r="BM1072" t="s">
        <v>4970</v>
      </c>
      <c r="BN1072" t="s">
        <v>300</v>
      </c>
      <c r="BO1072" t="s">
        <v>83</v>
      </c>
      <c r="BQ1072" t="e">
        <v>#N/A</v>
      </c>
      <c r="BR1072" t="e">
        <v>#N/A</v>
      </c>
      <c r="BS1072">
        <v>53</v>
      </c>
      <c r="BT1072" s="88">
        <v>41.85</v>
      </c>
      <c r="BX1072">
        <v>2.79</v>
      </c>
      <c r="BY1072">
        <v>2.79</v>
      </c>
      <c r="BZ1072">
        <f t="shared" si="569"/>
        <v>0</v>
      </c>
      <c r="CC1072" t="e">
        <f>VLOOKUP(A1072,'[1]RPT 1280 - Edmonton'!$1:$1048576,4,0)</f>
        <v>#N/A</v>
      </c>
      <c r="CE1072" t="s">
        <v>6402</v>
      </c>
      <c r="CF1072">
        <v>19.3</v>
      </c>
      <c r="CG1072">
        <v>0</v>
      </c>
      <c r="CH1072">
        <v>0</v>
      </c>
      <c r="CI1072">
        <v>2.4</v>
      </c>
      <c r="CJ1072">
        <f t="shared" si="570"/>
        <v>-1.3200000000000003</v>
      </c>
      <c r="CK1072">
        <f t="shared" si="571"/>
        <v>0</v>
      </c>
      <c r="CL1072">
        <f t="shared" si="572"/>
        <v>0</v>
      </c>
      <c r="CM1072">
        <f t="shared" si="573"/>
        <v>0</v>
      </c>
    </row>
    <row r="1073" spans="1:95" x14ac:dyDescent="0.25">
      <c r="A1073" s="105">
        <v>884759</v>
      </c>
      <c r="B1073" t="s">
        <v>4971</v>
      </c>
      <c r="C1073" t="s">
        <v>4972</v>
      </c>
      <c r="D1073" t="s">
        <v>411</v>
      </c>
      <c r="E1073" t="s">
        <v>309</v>
      </c>
      <c r="F1073" t="s">
        <v>60</v>
      </c>
      <c r="G1073" t="s">
        <v>60</v>
      </c>
      <c r="I1073" t="s">
        <v>186</v>
      </c>
      <c r="J1073">
        <v>26.24</v>
      </c>
      <c r="K1073" s="97">
        <v>3.2</v>
      </c>
      <c r="O1073">
        <v>23.04</v>
      </c>
      <c r="P1073">
        <v>2.88</v>
      </c>
      <c r="T1073" t="s">
        <v>4973</v>
      </c>
      <c r="U1073" t="s">
        <v>1591</v>
      </c>
      <c r="V1073" t="s">
        <v>4974</v>
      </c>
      <c r="W1073" s="73" t="s">
        <v>4975</v>
      </c>
      <c r="X1073" s="74">
        <v>4.1900000000000004</v>
      </c>
      <c r="Z1073" s="76" t="s">
        <v>1813</v>
      </c>
      <c r="AA1073" s="27">
        <v>0.10371240601503801</v>
      </c>
      <c r="AC1073" s="8">
        <v>3.19</v>
      </c>
      <c r="AD1073" s="8" t="s">
        <v>882</v>
      </c>
      <c r="AE1073" s="8" t="s">
        <v>983</v>
      </c>
      <c r="AF1073" s="8" t="s">
        <v>985</v>
      </c>
      <c r="AH1073" s="23">
        <f t="shared" si="574"/>
        <v>2.6666666666666665</v>
      </c>
      <c r="AI1073" s="23">
        <f t="shared" si="575"/>
        <v>4.1900000000000004</v>
      </c>
      <c r="AJ1073" s="23" t="str">
        <f t="shared" si="575"/>
        <v/>
      </c>
      <c r="AK1073" s="23" t="str">
        <f t="shared" si="575"/>
        <v>2/7.00</v>
      </c>
      <c r="AM1073" s="40">
        <v>21.04</v>
      </c>
      <c r="AN1073" s="40">
        <v>19.62</v>
      </c>
      <c r="AO1073">
        <v>8</v>
      </c>
      <c r="AP1073" s="40">
        <f>(AM1073 * 1.05) - L1073 - Q1073 - K1073</f>
        <v>18.891999999999999</v>
      </c>
      <c r="AQ1073" t="s">
        <v>60</v>
      </c>
      <c r="AR1073" s="40">
        <f>(((AH1073)-((AP1073/AO1073) + ((AN1073 * 0.03)/AO1073)))/AH1073)*100</f>
        <v>8.684687499999999</v>
      </c>
      <c r="AS1073" s="40">
        <f>(((AI1073)-((AP1073/AO1073) + ((AN1073 * 0.3)/AO1073)))/AI1073)*100</f>
        <v>26.079952267303113</v>
      </c>
      <c r="AT1073" s="40" t="e">
        <f>(((AJ1073)-((AP1073/AO1073) + ((AN1073 * 0.03)/AO1073)))/AJ1073)*100</f>
        <v>#VALUE!</v>
      </c>
      <c r="AU1073" s="40" t="e">
        <f>(((AK1073)-((AP1073/AO1073) + ((AN1073 * 0.07)/AO1073)))/AK1073)*100</f>
        <v>#VALUE!</v>
      </c>
      <c r="AX1073" s="40"/>
      <c r="BB1073" s="77">
        <f>(((AH1073)-(((AP1073/AO1073) + ((AN1073 * 0.03)/AO1073))-AW1073))/AH1073)*100</f>
        <v>8.684687499999999</v>
      </c>
      <c r="BC1073" s="78">
        <f>(((AI1073)-(((AP1073/AO1073) + ((AN1073 * 0.3)/AO1073))-AX1073))/AI1073)*100</f>
        <v>26.079952267303113</v>
      </c>
      <c r="BD1073" s="79" t="e">
        <f>(((AJ1073)-(((AP1073/AO1073) + ((AN1073 * 0.03)/AO1073))-AY1073))/AJ1073)*100</f>
        <v>#VALUE!</v>
      </c>
      <c r="BE1073" s="80">
        <v>21.79</v>
      </c>
      <c r="BG1073" t="s">
        <v>4976</v>
      </c>
      <c r="BH1073" t="s">
        <v>4977</v>
      </c>
      <c r="BJ1073" t="s">
        <v>4978</v>
      </c>
      <c r="BM1073" t="s">
        <v>4979</v>
      </c>
      <c r="BN1073" t="s">
        <v>65</v>
      </c>
      <c r="BO1073" t="s">
        <v>66</v>
      </c>
      <c r="BP1073">
        <v>884759</v>
      </c>
      <c r="BQ1073" t="e">
        <v>#N/A</v>
      </c>
      <c r="BR1073" t="e">
        <v>#N/A</v>
      </c>
      <c r="BS1073">
        <v>0</v>
      </c>
      <c r="BT1073" s="88">
        <v>24215.38</v>
      </c>
      <c r="BX1073">
        <v>3.79</v>
      </c>
      <c r="BY1073">
        <v>3.79</v>
      </c>
      <c r="BZ1073">
        <f t="shared" si="569"/>
        <v>0</v>
      </c>
      <c r="CC1073" t="e">
        <f>VLOOKUP(A1073,'[1]RPT 1280 - Edmonton'!$1:$1048576,4,0)</f>
        <v>#N/A</v>
      </c>
      <c r="CE1073" t="s">
        <v>6402</v>
      </c>
      <c r="CF1073">
        <v>26.24</v>
      </c>
      <c r="CG1073">
        <v>3.2</v>
      </c>
      <c r="CH1073">
        <v>0</v>
      </c>
      <c r="CI1073">
        <v>0</v>
      </c>
      <c r="CJ1073">
        <f t="shared" si="570"/>
        <v>0</v>
      </c>
      <c r="CK1073">
        <f t="shared" si="571"/>
        <v>0</v>
      </c>
      <c r="CL1073">
        <f t="shared" si="572"/>
        <v>0</v>
      </c>
      <c r="CM1073">
        <f t="shared" si="573"/>
        <v>0</v>
      </c>
      <c r="CO1073" s="95">
        <v>7.98</v>
      </c>
      <c r="CP1073" s="95">
        <v>7.98</v>
      </c>
      <c r="CQ1073">
        <f t="shared" si="576"/>
        <v>0</v>
      </c>
    </row>
    <row r="1074" spans="1:95" x14ac:dyDescent="0.25">
      <c r="A1074" s="105">
        <v>885632</v>
      </c>
      <c r="B1074" t="s">
        <v>4980</v>
      </c>
      <c r="C1074" t="s">
        <v>4981</v>
      </c>
      <c r="D1074" t="s">
        <v>411</v>
      </c>
      <c r="E1074" t="s">
        <v>309</v>
      </c>
      <c r="F1074" t="s">
        <v>60</v>
      </c>
      <c r="G1074" t="s">
        <v>60</v>
      </c>
      <c r="I1074" t="s">
        <v>199</v>
      </c>
      <c r="J1074">
        <v>26.24</v>
      </c>
      <c r="K1074" s="97">
        <v>3.2</v>
      </c>
      <c r="O1074">
        <v>23.84</v>
      </c>
      <c r="P1074">
        <v>2.98</v>
      </c>
      <c r="T1074" t="s">
        <v>4973</v>
      </c>
      <c r="U1074" t="s">
        <v>1591</v>
      </c>
      <c r="V1074" t="s">
        <v>4974</v>
      </c>
      <c r="W1074" s="73" t="s">
        <v>4975</v>
      </c>
      <c r="X1074" s="74">
        <v>4.1900000000000004</v>
      </c>
      <c r="Z1074" s="76" t="s">
        <v>1813</v>
      </c>
      <c r="AA1074" s="27">
        <v>0.102020676691729</v>
      </c>
      <c r="AC1074" s="8">
        <v>3.19</v>
      </c>
      <c r="AD1074" s="8" t="s">
        <v>882</v>
      </c>
      <c r="AE1074" s="8" t="s">
        <v>983</v>
      </c>
      <c r="AF1074" s="8" t="s">
        <v>985</v>
      </c>
      <c r="AH1074" s="23">
        <f t="shared" si="574"/>
        <v>2.6666666666666665</v>
      </c>
      <c r="AI1074" s="23">
        <f t="shared" si="575"/>
        <v>4.1900000000000004</v>
      </c>
      <c r="AJ1074" s="23" t="str">
        <f t="shared" si="575"/>
        <v/>
      </c>
      <c r="AK1074" s="23" t="str">
        <f t="shared" si="575"/>
        <v>2/7.00</v>
      </c>
      <c r="AM1074" s="40">
        <v>21.04</v>
      </c>
      <c r="AN1074" s="40">
        <v>19.62</v>
      </c>
      <c r="AO1074">
        <v>8</v>
      </c>
      <c r="AP1074" s="40">
        <f>(AM1074 * 1.05) - L1074 - Q1074 - K1074</f>
        <v>18.891999999999999</v>
      </c>
      <c r="AQ1074" t="s">
        <v>60</v>
      </c>
      <c r="AR1074" s="40">
        <f>(((AH1074)-((AP1074/AO1074) + ((AN1074 * 0.03)/AO1074)))/AH1074)*100</f>
        <v>8.684687499999999</v>
      </c>
      <c r="AS1074" s="40">
        <f>(((AI1074)-((AP1074/AO1074) + ((AN1074 * 0.3)/AO1074)))/AI1074)*100</f>
        <v>26.079952267303113</v>
      </c>
      <c r="AT1074" s="40" t="e">
        <f>(((AJ1074)-((AP1074/AO1074) + ((AN1074 * 0.03)/AO1074)))/AJ1074)*100</f>
        <v>#VALUE!</v>
      </c>
      <c r="AU1074" s="40" t="e">
        <f>(((AK1074)-((AP1074/AO1074) + ((AN1074 * 0.07)/AO1074)))/AK1074)*100</f>
        <v>#VALUE!</v>
      </c>
      <c r="AX1074" s="40"/>
      <c r="BB1074" s="77">
        <f>(((AH1074)-(((AP1074/AO1074) + ((AN1074 * 0.03)/AO1074))-AW1074))/AH1074)*100</f>
        <v>8.684687499999999</v>
      </c>
      <c r="BC1074" s="78">
        <f>(((AI1074)-(((AP1074/AO1074) + ((AN1074 * 0.3)/AO1074))-AX1074))/AI1074)*100</f>
        <v>26.079952267303113</v>
      </c>
      <c r="BD1074" s="79" t="e">
        <f>(((AJ1074)-(((AP1074/AO1074) + ((AN1074 * 0.03)/AO1074))-AY1074))/AJ1074)*100</f>
        <v>#VALUE!</v>
      </c>
      <c r="BE1074" s="80" t="e">
        <f>(((AK1074)-(((AP1074/AO1074) + ((AN1074 * 0.15)/AO1074))-AZ1074))/AK1074)*100</f>
        <v>#VALUE!</v>
      </c>
      <c r="BG1074" t="s">
        <v>4982</v>
      </c>
      <c r="BH1074" t="s">
        <v>4983</v>
      </c>
      <c r="BJ1074" t="s">
        <v>4978</v>
      </c>
      <c r="BM1074" t="s">
        <v>4984</v>
      </c>
      <c r="BN1074" t="s">
        <v>65</v>
      </c>
      <c r="BO1074" t="s">
        <v>66</v>
      </c>
      <c r="BP1074">
        <v>885632</v>
      </c>
      <c r="BQ1074" t="e">
        <v>#N/A</v>
      </c>
      <c r="BR1074" t="e">
        <v>#N/A</v>
      </c>
      <c r="BS1074">
        <v>2</v>
      </c>
      <c r="BT1074" s="88">
        <v>19335.73</v>
      </c>
      <c r="BX1074">
        <v>3.79</v>
      </c>
      <c r="BY1074">
        <v>3.79</v>
      </c>
      <c r="BZ1074">
        <f t="shared" si="569"/>
        <v>0</v>
      </c>
      <c r="CC1074" t="e">
        <f>VLOOKUP(A1074,'[1]RPT 1280 - Edmonton'!$1:$1048576,4,0)</f>
        <v>#N/A</v>
      </c>
      <c r="CE1074" t="s">
        <v>6402</v>
      </c>
      <c r="CF1074">
        <v>27.04</v>
      </c>
      <c r="CG1074">
        <v>3.2</v>
      </c>
      <c r="CH1074">
        <v>0</v>
      </c>
      <c r="CI1074">
        <v>0</v>
      </c>
      <c r="CJ1074">
        <f t="shared" si="570"/>
        <v>0.80000000000000071</v>
      </c>
      <c r="CK1074">
        <f t="shared" si="571"/>
        <v>0</v>
      </c>
      <c r="CL1074">
        <f t="shared" si="572"/>
        <v>0</v>
      </c>
      <c r="CM1074">
        <f t="shared" si="573"/>
        <v>0</v>
      </c>
      <c r="CO1074" s="95">
        <v>7.98</v>
      </c>
      <c r="CP1074" s="95">
        <v>7.98</v>
      </c>
      <c r="CQ1074">
        <f t="shared" si="576"/>
        <v>0</v>
      </c>
    </row>
    <row r="1075" spans="1:95" x14ac:dyDescent="0.25">
      <c r="A1075" s="105">
        <v>885392</v>
      </c>
      <c r="B1075" t="s">
        <v>4985</v>
      </c>
      <c r="C1075" t="s">
        <v>4986</v>
      </c>
      <c r="D1075" t="s">
        <v>411</v>
      </c>
      <c r="E1075" t="s">
        <v>309</v>
      </c>
      <c r="F1075" t="s">
        <v>60</v>
      </c>
      <c r="G1075" t="s">
        <v>60</v>
      </c>
      <c r="I1075" t="s">
        <v>205</v>
      </c>
      <c r="J1075">
        <v>26.24</v>
      </c>
      <c r="K1075" s="97">
        <v>3.2</v>
      </c>
      <c r="O1075">
        <v>23.04</v>
      </c>
      <c r="P1075">
        <v>2.88</v>
      </c>
      <c r="T1075" t="s">
        <v>4973</v>
      </c>
      <c r="U1075" t="s">
        <v>1591</v>
      </c>
      <c r="V1075" t="s">
        <v>4974</v>
      </c>
      <c r="W1075" s="73" t="s">
        <v>4975</v>
      </c>
      <c r="X1075" s="74">
        <v>4.1900000000000004</v>
      </c>
      <c r="Z1075" s="76" t="s">
        <v>1813</v>
      </c>
      <c r="AA1075" s="27">
        <v>0.10371240601503801</v>
      </c>
      <c r="AC1075" s="8">
        <v>3.19</v>
      </c>
      <c r="AD1075" s="8" t="s">
        <v>882</v>
      </c>
      <c r="AE1075" s="8" t="s">
        <v>983</v>
      </c>
      <c r="AF1075" s="8" t="s">
        <v>985</v>
      </c>
      <c r="AH1075" s="23">
        <f t="shared" si="574"/>
        <v>2.6666666666666665</v>
      </c>
      <c r="AI1075" s="23">
        <f t="shared" si="575"/>
        <v>4.1900000000000004</v>
      </c>
      <c r="AJ1075" s="23" t="str">
        <f t="shared" si="575"/>
        <v/>
      </c>
      <c r="AK1075" s="23" t="str">
        <f t="shared" si="575"/>
        <v>2/7.00</v>
      </c>
      <c r="AM1075" s="40">
        <v>21.04</v>
      </c>
      <c r="AN1075" s="40">
        <v>19.62</v>
      </c>
      <c r="AO1075">
        <v>8</v>
      </c>
      <c r="AP1075" s="40">
        <f>(AM1075 * 1.05) - L1075 - Q1075 - K1075</f>
        <v>18.891999999999999</v>
      </c>
      <c r="AQ1075" t="s">
        <v>60</v>
      </c>
      <c r="AR1075" s="40">
        <f>(((AH1075)-((AP1075/AO1075) + ((AN1075 * 0.03)/AO1075)))/AH1075)*100</f>
        <v>8.684687499999999</v>
      </c>
      <c r="AS1075" s="40">
        <f>(((AI1075)-((AP1075/AO1075) + ((AN1075 * 0.3)/AO1075)))/AI1075)*100</f>
        <v>26.079952267303113</v>
      </c>
      <c r="AT1075" s="40" t="e">
        <f>(((AJ1075)-((AP1075/AO1075) + ((AN1075 * 0.03)/AO1075)))/AJ1075)*100</f>
        <v>#VALUE!</v>
      </c>
      <c r="AU1075" s="40" t="e">
        <f>(((AK1075)-((AP1075/AO1075) + ((AN1075 * 0.07)/AO1075)))/AK1075)*100</f>
        <v>#VALUE!</v>
      </c>
      <c r="AX1075" s="40"/>
      <c r="BB1075" s="77">
        <f>(((AH1075)-(((AP1075/AO1075) + ((AN1075 * 0.03)/AO1075))-AW1075))/AH1075)*100</f>
        <v>8.684687499999999</v>
      </c>
      <c r="BC1075" s="78">
        <f>(((AI1075)-(((AP1075/AO1075) + ((AN1075 * 0.3)/AO1075))-AX1075))/AI1075)*100</f>
        <v>26.079952267303113</v>
      </c>
      <c r="BD1075" s="79" t="e">
        <f>(((AJ1075)-(((AP1075/AO1075) + ((AN1075 * 0.03)/AO1075))-AY1075))/AJ1075)*100</f>
        <v>#VALUE!</v>
      </c>
      <c r="BE1075" s="80" t="e">
        <f>(((AK1075)-(((AP1075/AO1075) + ((AN1075 * 0.15)/AO1075))-AZ1075))/AK1075)*100</f>
        <v>#VALUE!</v>
      </c>
      <c r="BG1075" t="s">
        <v>4987</v>
      </c>
      <c r="BH1075" t="s">
        <v>4988</v>
      </c>
      <c r="BJ1075" t="s">
        <v>4978</v>
      </c>
      <c r="BM1075" t="s">
        <v>4989</v>
      </c>
      <c r="BN1075" t="s">
        <v>65</v>
      </c>
      <c r="BO1075" t="s">
        <v>66</v>
      </c>
      <c r="BP1075">
        <v>885392</v>
      </c>
      <c r="BQ1075" t="e">
        <v>#N/A</v>
      </c>
      <c r="BR1075" t="e">
        <v>#N/A</v>
      </c>
      <c r="BS1075">
        <v>7</v>
      </c>
      <c r="BT1075" s="88">
        <v>13671.96</v>
      </c>
      <c r="BX1075">
        <v>3.79</v>
      </c>
      <c r="BY1075">
        <v>3.79</v>
      </c>
      <c r="BZ1075">
        <f t="shared" si="569"/>
        <v>0</v>
      </c>
      <c r="CC1075" t="e">
        <f>VLOOKUP(A1075,'[1]RPT 1280 - Edmonton'!$1:$1048576,4,0)</f>
        <v>#N/A</v>
      </c>
      <c r="CE1075" t="s">
        <v>6402</v>
      </c>
      <c r="CF1075">
        <v>26.24</v>
      </c>
      <c r="CG1075">
        <v>3.2</v>
      </c>
      <c r="CH1075">
        <v>0</v>
      </c>
      <c r="CI1075">
        <v>0</v>
      </c>
      <c r="CJ1075">
        <f t="shared" si="570"/>
        <v>0</v>
      </c>
      <c r="CK1075">
        <f t="shared" si="571"/>
        <v>0</v>
      </c>
      <c r="CL1075">
        <f t="shared" si="572"/>
        <v>0</v>
      </c>
      <c r="CM1075">
        <f t="shared" si="573"/>
        <v>0</v>
      </c>
      <c r="CO1075" s="95">
        <v>7.98</v>
      </c>
      <c r="CP1075" s="95">
        <v>7.98</v>
      </c>
      <c r="CQ1075">
        <f t="shared" si="576"/>
        <v>0</v>
      </c>
    </row>
    <row r="1076" spans="1:95" x14ac:dyDescent="0.25">
      <c r="A1076" s="105">
        <v>885731</v>
      </c>
      <c r="B1076" t="s">
        <v>4990</v>
      </c>
      <c r="C1076" t="s">
        <v>4986</v>
      </c>
      <c r="D1076" t="s">
        <v>411</v>
      </c>
      <c r="E1076" t="s">
        <v>309</v>
      </c>
      <c r="F1076" t="s">
        <v>60</v>
      </c>
      <c r="G1076" t="s">
        <v>60</v>
      </c>
      <c r="I1076" t="s">
        <v>263</v>
      </c>
      <c r="J1076">
        <v>26.24</v>
      </c>
      <c r="K1076" s="97">
        <v>3.2</v>
      </c>
      <c r="O1076">
        <v>18.64</v>
      </c>
      <c r="P1076">
        <v>2.33</v>
      </c>
      <c r="T1076" t="s">
        <v>4973</v>
      </c>
      <c r="U1076" t="s">
        <v>1591</v>
      </c>
      <c r="V1076" t="s">
        <v>4974</v>
      </c>
      <c r="W1076" s="73" t="s">
        <v>4975</v>
      </c>
      <c r="X1076" s="74">
        <v>4.1900000000000004</v>
      </c>
      <c r="Z1076" s="76" t="s">
        <v>1813</v>
      </c>
      <c r="AA1076" s="27">
        <v>0.113016917293233</v>
      </c>
      <c r="AC1076" s="8">
        <v>3.19</v>
      </c>
      <c r="AD1076" s="8" t="s">
        <v>882</v>
      </c>
      <c r="AE1076" s="8" t="s">
        <v>983</v>
      </c>
      <c r="AF1076" s="8" t="s">
        <v>985</v>
      </c>
      <c r="AH1076" s="23">
        <f t="shared" si="574"/>
        <v>2.6666666666666665</v>
      </c>
      <c r="AI1076" s="23">
        <f t="shared" si="575"/>
        <v>4.1900000000000004</v>
      </c>
      <c r="AJ1076" s="23" t="str">
        <f t="shared" si="575"/>
        <v/>
      </c>
      <c r="AK1076" s="23" t="str">
        <f t="shared" si="575"/>
        <v>2/7.00</v>
      </c>
      <c r="AM1076" s="40">
        <v>21.04</v>
      </c>
      <c r="AN1076" s="40">
        <v>19.62</v>
      </c>
      <c r="AO1076">
        <v>8</v>
      </c>
      <c r="AP1076" s="40">
        <f>(AM1076 * 1.05) - L1076 - Q1076 - K1076</f>
        <v>18.891999999999999</v>
      </c>
      <c r="AQ1076" t="s">
        <v>60</v>
      </c>
      <c r="AR1076" s="40">
        <f>(((AH1076)-((AP1076/AO1076) + ((AN1076 * 0.03)/AO1076)))/AH1076)*100</f>
        <v>8.684687499999999</v>
      </c>
      <c r="AS1076" s="40">
        <f>(((AI1076)-((AP1076/AO1076) + ((AN1076 * 0.3)/AO1076)))/AI1076)*100</f>
        <v>26.079952267303113</v>
      </c>
      <c r="AT1076" s="40" t="e">
        <f>(((AJ1076)-((AP1076/AO1076) + ((AN1076 * 0.03)/AO1076)))/AJ1076)*100</f>
        <v>#VALUE!</v>
      </c>
      <c r="AU1076" s="40" t="e">
        <f>(((AK1076)-((AP1076/AO1076) + ((AN1076 * 0.07)/AO1076)))/AK1076)*100</f>
        <v>#VALUE!</v>
      </c>
      <c r="AX1076" s="40"/>
      <c r="BB1076" s="77">
        <f>(((AH1076)-(((AP1076/AO1076) + ((AN1076 * 0.03)/AO1076))-AW1076))/AH1076)*100</f>
        <v>8.684687499999999</v>
      </c>
      <c r="BC1076" s="78">
        <f>(((AI1076)-(((AP1076/AO1076) + ((AN1076 * 0.3)/AO1076))-AX1076))/AI1076)*100</f>
        <v>26.079952267303113</v>
      </c>
      <c r="BD1076" s="79" t="e">
        <f>(((AJ1076)-(((AP1076/AO1076) + ((AN1076 * 0.03)/AO1076))-AY1076))/AJ1076)*100</f>
        <v>#VALUE!</v>
      </c>
      <c r="BE1076" s="80" t="e">
        <f>(((AK1076)-(((AP1076/AO1076) + ((AN1076 * 0.15)/AO1076))-AZ1076))/AK1076)*100</f>
        <v>#VALUE!</v>
      </c>
      <c r="BG1076" t="s">
        <v>4991</v>
      </c>
      <c r="BH1076" t="s">
        <v>4992</v>
      </c>
      <c r="BJ1076" t="s">
        <v>4978</v>
      </c>
      <c r="BM1076" t="s">
        <v>4993</v>
      </c>
      <c r="BN1076" t="s">
        <v>65</v>
      </c>
      <c r="BO1076" t="s">
        <v>66</v>
      </c>
      <c r="BP1076">
        <v>885731</v>
      </c>
      <c r="BQ1076" t="e">
        <v>#N/A</v>
      </c>
      <c r="BR1076" t="e">
        <v>#N/A</v>
      </c>
      <c r="BS1076">
        <v>6</v>
      </c>
      <c r="BT1076" s="88">
        <v>12802.4</v>
      </c>
      <c r="BX1076">
        <v>3.79</v>
      </c>
      <c r="BY1076">
        <v>3.79</v>
      </c>
      <c r="BZ1076">
        <f t="shared" si="569"/>
        <v>0</v>
      </c>
      <c r="CC1076" t="e">
        <f>VLOOKUP(A1076,'[1]RPT 1280 - Edmonton'!$1:$1048576,4,0)</f>
        <v>#N/A</v>
      </c>
      <c r="CE1076" t="s">
        <v>6402</v>
      </c>
      <c r="CF1076">
        <v>21.84</v>
      </c>
      <c r="CG1076">
        <v>3.2</v>
      </c>
      <c r="CH1076">
        <v>0</v>
      </c>
      <c r="CI1076">
        <v>0</v>
      </c>
      <c r="CJ1076">
        <f t="shared" si="570"/>
        <v>-4.3999999999999986</v>
      </c>
      <c r="CK1076">
        <f t="shared" si="571"/>
        <v>0</v>
      </c>
      <c r="CL1076">
        <f t="shared" si="572"/>
        <v>0</v>
      </c>
      <c r="CM1076">
        <f t="shared" si="573"/>
        <v>0</v>
      </c>
      <c r="CO1076" s="95">
        <v>7.98</v>
      </c>
      <c r="CP1076" s="95">
        <v>7.98</v>
      </c>
      <c r="CQ1076">
        <f t="shared" si="576"/>
        <v>0</v>
      </c>
    </row>
    <row r="1077" spans="1:95" x14ac:dyDescent="0.25">
      <c r="A1077" s="105">
        <v>611897</v>
      </c>
      <c r="B1077" t="s">
        <v>4994</v>
      </c>
      <c r="C1077" t="s">
        <v>4986</v>
      </c>
      <c r="D1077" t="s">
        <v>411</v>
      </c>
      <c r="E1077" t="s">
        <v>309</v>
      </c>
      <c r="F1077" t="s">
        <v>60</v>
      </c>
      <c r="G1077" t="s">
        <v>60</v>
      </c>
      <c r="J1077">
        <v>26.24</v>
      </c>
      <c r="K1077" s="97">
        <f t="shared" ref="K1077:K1082" si="587">K1076</f>
        <v>3.2</v>
      </c>
      <c r="O1077">
        <f t="shared" ref="O1077:P1082" si="588">O1076</f>
        <v>18.64</v>
      </c>
      <c r="P1077">
        <f t="shared" si="588"/>
        <v>2.33</v>
      </c>
      <c r="U1077" t="s">
        <v>69</v>
      </c>
      <c r="V1077" t="s">
        <v>69</v>
      </c>
      <c r="W1077" s="73" t="s">
        <v>4975</v>
      </c>
      <c r="X1077" s="74">
        <v>4.1900000000000004</v>
      </c>
      <c r="Z1077" s="76" t="s">
        <v>1813</v>
      </c>
      <c r="AC1077" s="8" t="s">
        <v>69</v>
      </c>
      <c r="AD1077" s="8" t="s">
        <v>69</v>
      </c>
      <c r="AE1077" s="8" t="s">
        <v>69</v>
      </c>
      <c r="AF1077" s="8" t="s">
        <v>69</v>
      </c>
      <c r="AH1077" s="23" t="e">
        <f t="shared" si="574"/>
        <v>#VALUE!</v>
      </c>
      <c r="AI1077" s="23">
        <f t="shared" si="575"/>
        <v>4.1900000000000004</v>
      </c>
      <c r="AJ1077" s="23" t="str">
        <f t="shared" si="575"/>
        <v/>
      </c>
      <c r="AK1077" s="23" t="str">
        <f t="shared" si="575"/>
        <v>2/7.00</v>
      </c>
      <c r="BG1077" t="s">
        <v>4995</v>
      </c>
      <c r="BH1077" t="s">
        <v>4996</v>
      </c>
      <c r="BJ1077" t="s">
        <v>4978</v>
      </c>
      <c r="BM1077" t="s">
        <v>4997</v>
      </c>
      <c r="BN1077" t="s">
        <v>65</v>
      </c>
      <c r="BO1077" t="s">
        <v>66</v>
      </c>
      <c r="BP1077">
        <v>611897</v>
      </c>
      <c r="BQ1077" t="e">
        <v>#N/A</v>
      </c>
      <c r="BR1077" t="e">
        <v>#N/A</v>
      </c>
      <c r="BS1077">
        <v>5</v>
      </c>
      <c r="BT1077" s="88">
        <v>12741.34</v>
      </c>
      <c r="BX1077">
        <v>3.79</v>
      </c>
      <c r="BY1077">
        <v>3.79</v>
      </c>
      <c r="BZ1077">
        <f t="shared" si="569"/>
        <v>0</v>
      </c>
      <c r="CC1077" t="e">
        <f>VLOOKUP(A1077,'[1]RPT 1280 - Edmonton'!$1:$1048576,4,0)</f>
        <v>#N/A</v>
      </c>
      <c r="CE1077" t="s">
        <v>6402</v>
      </c>
      <c r="CF1077">
        <v>21.84</v>
      </c>
      <c r="CG1077">
        <v>3.2</v>
      </c>
      <c r="CH1077">
        <v>0</v>
      </c>
      <c r="CI1077">
        <v>0</v>
      </c>
      <c r="CJ1077">
        <f t="shared" si="570"/>
        <v>-4.3999999999999986</v>
      </c>
      <c r="CK1077">
        <f t="shared" si="571"/>
        <v>0</v>
      </c>
      <c r="CL1077">
        <f t="shared" si="572"/>
        <v>0</v>
      </c>
      <c r="CM1077">
        <f t="shared" si="573"/>
        <v>0</v>
      </c>
    </row>
    <row r="1078" spans="1:95" x14ac:dyDescent="0.25">
      <c r="A1078" s="105">
        <v>611905</v>
      </c>
      <c r="B1078" t="s">
        <v>4998</v>
      </c>
      <c r="C1078" t="s">
        <v>4986</v>
      </c>
      <c r="D1078" t="s">
        <v>411</v>
      </c>
      <c r="E1078" t="s">
        <v>309</v>
      </c>
      <c r="F1078" t="s">
        <v>60</v>
      </c>
      <c r="G1078" t="s">
        <v>60</v>
      </c>
      <c r="J1078">
        <v>26.24</v>
      </c>
      <c r="K1078" s="97">
        <f t="shared" si="587"/>
        <v>3.2</v>
      </c>
      <c r="O1078">
        <f t="shared" si="588"/>
        <v>18.64</v>
      </c>
      <c r="P1078">
        <f t="shared" si="588"/>
        <v>2.33</v>
      </c>
      <c r="U1078" t="s">
        <v>69</v>
      </c>
      <c r="V1078" t="s">
        <v>69</v>
      </c>
      <c r="W1078" s="73" t="s">
        <v>4975</v>
      </c>
      <c r="X1078" s="74">
        <v>4.1900000000000004</v>
      </c>
      <c r="Z1078" s="76" t="s">
        <v>1813</v>
      </c>
      <c r="AC1078" s="8" t="s">
        <v>69</v>
      </c>
      <c r="AD1078" s="8" t="s">
        <v>69</v>
      </c>
      <c r="AE1078" s="8" t="s">
        <v>69</v>
      </c>
      <c r="AF1078" s="8" t="s">
        <v>69</v>
      </c>
      <c r="AH1078" s="23" t="e">
        <f t="shared" si="574"/>
        <v>#VALUE!</v>
      </c>
      <c r="AI1078" s="23">
        <f t="shared" si="575"/>
        <v>4.1900000000000004</v>
      </c>
      <c r="AJ1078" s="23" t="str">
        <f t="shared" si="575"/>
        <v/>
      </c>
      <c r="AK1078" s="23" t="str">
        <f t="shared" si="575"/>
        <v>2/7.00</v>
      </c>
      <c r="BG1078" t="s">
        <v>4999</v>
      </c>
      <c r="BH1078" t="s">
        <v>5000</v>
      </c>
      <c r="BJ1078" t="s">
        <v>4978</v>
      </c>
      <c r="BM1078" t="s">
        <v>5001</v>
      </c>
      <c r="BN1078" t="s">
        <v>65</v>
      </c>
      <c r="BO1078" t="s">
        <v>66</v>
      </c>
      <c r="BP1078">
        <v>611905</v>
      </c>
      <c r="BQ1078" t="e">
        <v>#N/A</v>
      </c>
      <c r="BR1078" t="e">
        <v>#N/A</v>
      </c>
      <c r="BS1078">
        <v>9</v>
      </c>
      <c r="BT1078" s="88">
        <v>9007.2900000000009</v>
      </c>
      <c r="BX1078">
        <v>3.79</v>
      </c>
      <c r="BY1078">
        <v>3.79</v>
      </c>
      <c r="BZ1078">
        <f t="shared" si="569"/>
        <v>0</v>
      </c>
      <c r="CC1078" t="e">
        <f>VLOOKUP(A1078,'[1]RPT 1280 - Edmonton'!$1:$1048576,4,0)</f>
        <v>#N/A</v>
      </c>
      <c r="CE1078" t="s">
        <v>6402</v>
      </c>
      <c r="CF1078">
        <v>21.84</v>
      </c>
      <c r="CG1078">
        <v>3.2</v>
      </c>
      <c r="CH1078">
        <v>0</v>
      </c>
      <c r="CI1078">
        <v>0</v>
      </c>
      <c r="CJ1078">
        <f t="shared" si="570"/>
        <v>-4.3999999999999986</v>
      </c>
      <c r="CK1078">
        <f t="shared" si="571"/>
        <v>0</v>
      </c>
      <c r="CL1078">
        <f t="shared" si="572"/>
        <v>0</v>
      </c>
      <c r="CM1078">
        <f t="shared" si="573"/>
        <v>0</v>
      </c>
    </row>
    <row r="1079" spans="1:95" x14ac:dyDescent="0.25">
      <c r="A1079" s="105">
        <v>611988</v>
      </c>
      <c r="B1079" t="s">
        <v>5002</v>
      </c>
      <c r="C1079" t="s">
        <v>4986</v>
      </c>
      <c r="D1079" t="s">
        <v>411</v>
      </c>
      <c r="E1079" t="s">
        <v>309</v>
      </c>
      <c r="F1079" t="s">
        <v>60</v>
      </c>
      <c r="G1079" t="s">
        <v>60</v>
      </c>
      <c r="J1079">
        <v>26.24</v>
      </c>
      <c r="K1079" s="97">
        <f t="shared" si="587"/>
        <v>3.2</v>
      </c>
      <c r="O1079">
        <f t="shared" si="588"/>
        <v>18.64</v>
      </c>
      <c r="P1079">
        <f t="shared" si="588"/>
        <v>2.33</v>
      </c>
      <c r="U1079" t="s">
        <v>69</v>
      </c>
      <c r="V1079" t="s">
        <v>69</v>
      </c>
      <c r="W1079" s="73" t="s">
        <v>4975</v>
      </c>
      <c r="X1079" s="74">
        <v>4.1900000000000004</v>
      </c>
      <c r="Z1079" s="76" t="s">
        <v>1813</v>
      </c>
      <c r="AC1079" s="8" t="s">
        <v>69</v>
      </c>
      <c r="AD1079" s="8" t="s">
        <v>69</v>
      </c>
      <c r="AE1079" s="8" t="s">
        <v>69</v>
      </c>
      <c r="AF1079" s="8" t="s">
        <v>69</v>
      </c>
      <c r="AH1079" s="23" t="e">
        <f t="shared" si="574"/>
        <v>#VALUE!</v>
      </c>
      <c r="AI1079" s="23">
        <f t="shared" si="575"/>
        <v>4.1900000000000004</v>
      </c>
      <c r="AJ1079" s="23" t="str">
        <f t="shared" si="575"/>
        <v/>
      </c>
      <c r="AK1079" s="23" t="str">
        <f t="shared" si="575"/>
        <v>2/7.00</v>
      </c>
      <c r="BG1079" t="s">
        <v>5003</v>
      </c>
      <c r="BH1079" t="s">
        <v>5004</v>
      </c>
      <c r="BJ1079" t="s">
        <v>4978</v>
      </c>
      <c r="BM1079" t="s">
        <v>5005</v>
      </c>
      <c r="BN1079" t="s">
        <v>65</v>
      </c>
      <c r="BO1079" t="s">
        <v>66</v>
      </c>
      <c r="BP1079">
        <v>611988</v>
      </c>
      <c r="BQ1079" t="e">
        <v>#N/A</v>
      </c>
      <c r="BR1079" t="e">
        <v>#N/A</v>
      </c>
      <c r="BS1079">
        <v>14</v>
      </c>
      <c r="BT1079" s="88">
        <v>8833.83</v>
      </c>
      <c r="BX1079">
        <v>3.79</v>
      </c>
      <c r="BY1079">
        <v>3.79</v>
      </c>
      <c r="BZ1079">
        <f t="shared" si="569"/>
        <v>0</v>
      </c>
      <c r="CC1079" t="e">
        <f>VLOOKUP(A1079,'[1]RPT 1280 - Edmonton'!$1:$1048576,4,0)</f>
        <v>#N/A</v>
      </c>
      <c r="CE1079" t="s">
        <v>6402</v>
      </c>
      <c r="CF1079">
        <v>21.84</v>
      </c>
      <c r="CG1079">
        <v>3.2</v>
      </c>
      <c r="CH1079">
        <v>0</v>
      </c>
      <c r="CI1079">
        <v>0</v>
      </c>
      <c r="CJ1079">
        <f t="shared" si="570"/>
        <v>-4.3999999999999986</v>
      </c>
      <c r="CK1079">
        <f t="shared" si="571"/>
        <v>0</v>
      </c>
      <c r="CL1079">
        <f t="shared" si="572"/>
        <v>0</v>
      </c>
      <c r="CM1079">
        <f t="shared" si="573"/>
        <v>0</v>
      </c>
    </row>
    <row r="1080" spans="1:95" x14ac:dyDescent="0.25">
      <c r="A1080" s="105">
        <v>6255293</v>
      </c>
      <c r="B1080" t="s">
        <v>5006</v>
      </c>
      <c r="C1080" t="s">
        <v>4986</v>
      </c>
      <c r="D1080" t="s">
        <v>411</v>
      </c>
      <c r="E1080" t="s">
        <v>309</v>
      </c>
      <c r="F1080" t="s">
        <v>60</v>
      </c>
      <c r="G1080" t="s">
        <v>60</v>
      </c>
      <c r="J1080">
        <v>26.24</v>
      </c>
      <c r="K1080" s="97">
        <f t="shared" si="587"/>
        <v>3.2</v>
      </c>
      <c r="O1080">
        <f t="shared" si="588"/>
        <v>18.64</v>
      </c>
      <c r="P1080">
        <f t="shared" si="588"/>
        <v>2.33</v>
      </c>
      <c r="U1080" t="s">
        <v>69</v>
      </c>
      <c r="V1080" t="s">
        <v>69</v>
      </c>
      <c r="W1080" s="73" t="s">
        <v>4975</v>
      </c>
      <c r="X1080" s="74">
        <v>4.1900000000000004</v>
      </c>
      <c r="Z1080" s="76" t="s">
        <v>1813</v>
      </c>
      <c r="AC1080" s="8" t="s">
        <v>69</v>
      </c>
      <c r="AD1080" s="8" t="s">
        <v>69</v>
      </c>
      <c r="AE1080" s="8" t="s">
        <v>69</v>
      </c>
      <c r="AF1080" s="8" t="s">
        <v>69</v>
      </c>
      <c r="AH1080" s="23" t="e">
        <f t="shared" si="574"/>
        <v>#VALUE!</v>
      </c>
      <c r="AI1080" s="23">
        <f t="shared" si="575"/>
        <v>4.1900000000000004</v>
      </c>
      <c r="AJ1080" s="23" t="str">
        <f t="shared" si="575"/>
        <v/>
      </c>
      <c r="AK1080" s="23" t="str">
        <f t="shared" si="575"/>
        <v>2/7.00</v>
      </c>
      <c r="BG1080" t="s">
        <v>5007</v>
      </c>
      <c r="BH1080" t="s">
        <v>5008</v>
      </c>
      <c r="BJ1080" t="s">
        <v>4978</v>
      </c>
      <c r="BM1080" t="s">
        <v>5009</v>
      </c>
      <c r="BN1080" t="s">
        <v>65</v>
      </c>
      <c r="BO1080" t="s">
        <v>66</v>
      </c>
      <c r="BP1080">
        <v>6255293</v>
      </c>
      <c r="BQ1080" t="e">
        <v>#N/A</v>
      </c>
      <c r="BR1080" t="e">
        <v>#N/A</v>
      </c>
      <c r="BS1080">
        <v>40</v>
      </c>
      <c r="BT1080" s="88">
        <v>2303.9</v>
      </c>
      <c r="BX1080">
        <v>3.79</v>
      </c>
      <c r="BY1080">
        <v>3.79</v>
      </c>
      <c r="BZ1080">
        <f t="shared" si="569"/>
        <v>0</v>
      </c>
      <c r="CC1080" t="e">
        <f>VLOOKUP(A1080,'[1]RPT 1280 - Edmonton'!$1:$1048576,4,0)</f>
        <v>#N/A</v>
      </c>
      <c r="CE1080" t="s">
        <v>6402</v>
      </c>
      <c r="CF1080">
        <v>21.84</v>
      </c>
      <c r="CG1080">
        <v>3.2</v>
      </c>
      <c r="CH1080">
        <v>0</v>
      </c>
      <c r="CI1080">
        <v>0</v>
      </c>
      <c r="CJ1080">
        <f t="shared" si="570"/>
        <v>-4.3999999999999986</v>
      </c>
      <c r="CK1080">
        <f t="shared" si="571"/>
        <v>0</v>
      </c>
      <c r="CL1080">
        <f t="shared" si="572"/>
        <v>0</v>
      </c>
      <c r="CM1080">
        <f t="shared" si="573"/>
        <v>0</v>
      </c>
    </row>
    <row r="1081" spans="1:95" x14ac:dyDescent="0.25">
      <c r="A1081" s="105">
        <v>6400808</v>
      </c>
      <c r="B1081" t="s">
        <v>5010</v>
      </c>
      <c r="C1081" t="s">
        <v>4986</v>
      </c>
      <c r="D1081" t="s">
        <v>411</v>
      </c>
      <c r="E1081" t="s">
        <v>309</v>
      </c>
      <c r="F1081" t="s">
        <v>60</v>
      </c>
      <c r="G1081" t="s">
        <v>60</v>
      </c>
      <c r="J1081">
        <v>26.24</v>
      </c>
      <c r="K1081" s="97">
        <f t="shared" si="587"/>
        <v>3.2</v>
      </c>
      <c r="O1081">
        <f t="shared" si="588"/>
        <v>18.64</v>
      </c>
      <c r="P1081">
        <f t="shared" si="588"/>
        <v>2.33</v>
      </c>
      <c r="U1081" t="s">
        <v>69</v>
      </c>
      <c r="V1081" t="s">
        <v>69</v>
      </c>
      <c r="W1081" s="73" t="s">
        <v>4975</v>
      </c>
      <c r="X1081" s="74">
        <v>4.1900000000000004</v>
      </c>
      <c r="Z1081" s="76" t="s">
        <v>1813</v>
      </c>
      <c r="AC1081" s="8" t="s">
        <v>69</v>
      </c>
      <c r="AD1081" s="8" t="s">
        <v>69</v>
      </c>
      <c r="AE1081" s="8" t="s">
        <v>69</v>
      </c>
      <c r="AF1081" s="8" t="s">
        <v>69</v>
      </c>
      <c r="AH1081" s="23" t="e">
        <f t="shared" si="574"/>
        <v>#VALUE!</v>
      </c>
      <c r="AI1081" s="23">
        <f t="shared" si="575"/>
        <v>4.1900000000000004</v>
      </c>
      <c r="AJ1081" s="23" t="str">
        <f t="shared" si="575"/>
        <v/>
      </c>
      <c r="AK1081" s="23" t="str">
        <f t="shared" si="575"/>
        <v>2/7.00</v>
      </c>
      <c r="BG1081" t="s">
        <v>5011</v>
      </c>
      <c r="BH1081" t="s">
        <v>5012</v>
      </c>
      <c r="BJ1081" t="s">
        <v>4978</v>
      </c>
      <c r="BM1081" t="s">
        <v>5013</v>
      </c>
      <c r="BN1081" t="s">
        <v>65</v>
      </c>
      <c r="BO1081" t="s">
        <v>66</v>
      </c>
      <c r="BP1081">
        <v>6400808</v>
      </c>
      <c r="BQ1081" t="e">
        <v>#N/A</v>
      </c>
      <c r="BR1081" t="e">
        <v>#N/A</v>
      </c>
      <c r="BS1081">
        <v>46</v>
      </c>
      <c r="BT1081" s="88">
        <v>1005.09</v>
      </c>
      <c r="BX1081">
        <v>3.79</v>
      </c>
      <c r="BY1081">
        <v>3.79</v>
      </c>
      <c r="BZ1081">
        <f t="shared" si="569"/>
        <v>0</v>
      </c>
      <c r="CC1081" t="e">
        <f>VLOOKUP(A1081,'[1]RPT 1280 - Edmonton'!$1:$1048576,4,0)</f>
        <v>#N/A</v>
      </c>
      <c r="CE1081" t="s">
        <v>6402</v>
      </c>
      <c r="CF1081">
        <v>21.84</v>
      </c>
      <c r="CG1081">
        <v>3.2</v>
      </c>
      <c r="CH1081">
        <v>0</v>
      </c>
      <c r="CI1081">
        <v>0</v>
      </c>
      <c r="CJ1081">
        <f t="shared" si="570"/>
        <v>-4.3999999999999986</v>
      </c>
      <c r="CK1081">
        <f t="shared" si="571"/>
        <v>0</v>
      </c>
      <c r="CL1081">
        <f t="shared" si="572"/>
        <v>0</v>
      </c>
      <c r="CM1081">
        <f t="shared" si="573"/>
        <v>0</v>
      </c>
    </row>
    <row r="1082" spans="1:95" x14ac:dyDescent="0.25">
      <c r="A1082" s="105">
        <v>560920</v>
      </c>
      <c r="B1082" t="s">
        <v>5014</v>
      </c>
      <c r="C1082" t="s">
        <v>5015</v>
      </c>
      <c r="D1082" t="s">
        <v>411</v>
      </c>
      <c r="E1082" t="s">
        <v>309</v>
      </c>
      <c r="F1082" t="s">
        <v>60</v>
      </c>
      <c r="G1082" t="s">
        <v>60</v>
      </c>
      <c r="J1082">
        <v>26.24</v>
      </c>
      <c r="K1082" s="97">
        <f t="shared" si="587"/>
        <v>3.2</v>
      </c>
      <c r="O1082">
        <f t="shared" si="588"/>
        <v>18.64</v>
      </c>
      <c r="P1082">
        <f t="shared" si="588"/>
        <v>2.33</v>
      </c>
      <c r="U1082" t="s">
        <v>69</v>
      </c>
      <c r="V1082" t="s">
        <v>69</v>
      </c>
      <c r="W1082" s="73" t="s">
        <v>4975</v>
      </c>
      <c r="X1082" s="74">
        <v>4.1900000000000004</v>
      </c>
      <c r="Z1082" s="76" t="s">
        <v>1813</v>
      </c>
      <c r="AC1082" s="8" t="s">
        <v>69</v>
      </c>
      <c r="AD1082" s="8" t="s">
        <v>69</v>
      </c>
      <c r="AE1082" s="8" t="s">
        <v>69</v>
      </c>
      <c r="AF1082" s="8" t="s">
        <v>69</v>
      </c>
      <c r="AH1082" s="23" t="e">
        <f t="shared" si="574"/>
        <v>#VALUE!</v>
      </c>
      <c r="AI1082" s="23">
        <f t="shared" si="575"/>
        <v>4.1900000000000004</v>
      </c>
      <c r="AJ1082" s="23" t="str">
        <f t="shared" si="575"/>
        <v/>
      </c>
      <c r="AK1082" s="23" t="str">
        <f t="shared" si="575"/>
        <v>2/7.00</v>
      </c>
      <c r="BG1082" t="s">
        <v>5016</v>
      </c>
      <c r="BH1082" t="s">
        <v>5017</v>
      </c>
      <c r="BJ1082" t="s">
        <v>4978</v>
      </c>
      <c r="BM1082" t="s">
        <v>5018</v>
      </c>
      <c r="BN1082" t="s">
        <v>65</v>
      </c>
      <c r="BO1082" t="s">
        <v>66</v>
      </c>
      <c r="BP1082">
        <v>560920</v>
      </c>
      <c r="BQ1082" t="e">
        <v>#N/A</v>
      </c>
      <c r="BR1082" t="e">
        <v>#N/A</v>
      </c>
      <c r="BS1082">
        <v>21</v>
      </c>
      <c r="BT1082" s="88">
        <v>6209.5</v>
      </c>
      <c r="BX1082">
        <v>3.79</v>
      </c>
      <c r="BY1082">
        <v>3.79</v>
      </c>
      <c r="BZ1082">
        <f t="shared" si="569"/>
        <v>0</v>
      </c>
      <c r="CC1082" t="e">
        <f>VLOOKUP(A1082,'[1]RPT 1280 - Edmonton'!$1:$1048576,4,0)</f>
        <v>#N/A</v>
      </c>
      <c r="CE1082" t="s">
        <v>6402</v>
      </c>
      <c r="CF1082">
        <v>21.84</v>
      </c>
      <c r="CG1082">
        <v>3.2</v>
      </c>
      <c r="CH1082">
        <v>0</v>
      </c>
      <c r="CI1082">
        <v>0</v>
      </c>
      <c r="CJ1082">
        <f t="shared" si="570"/>
        <v>-4.3999999999999986</v>
      </c>
      <c r="CK1082">
        <f t="shared" si="571"/>
        <v>0</v>
      </c>
      <c r="CL1082">
        <f t="shared" si="572"/>
        <v>0</v>
      </c>
      <c r="CM1082">
        <f t="shared" si="573"/>
        <v>0</v>
      </c>
    </row>
    <row r="1083" spans="1:95" x14ac:dyDescent="0.25">
      <c r="A1083" s="105">
        <v>2471506</v>
      </c>
      <c r="B1083" t="s">
        <v>5019</v>
      </c>
      <c r="C1083" t="s">
        <v>5020</v>
      </c>
      <c r="D1083" t="s">
        <v>53</v>
      </c>
      <c r="E1083" t="s">
        <v>185</v>
      </c>
      <c r="F1083" t="s">
        <v>60</v>
      </c>
      <c r="G1083" t="s">
        <v>60</v>
      </c>
      <c r="I1083" t="s">
        <v>55</v>
      </c>
      <c r="J1083">
        <v>63.78</v>
      </c>
      <c r="M1083" s="98">
        <v>8.3699999999999992</v>
      </c>
      <c r="O1083">
        <v>63.78</v>
      </c>
      <c r="P1083">
        <v>21.26</v>
      </c>
      <c r="Q1083" s="99">
        <v>8.3699999999999992</v>
      </c>
      <c r="T1083" t="s">
        <v>4705</v>
      </c>
      <c r="U1083" t="s">
        <v>57</v>
      </c>
      <c r="V1083" t="s">
        <v>4706</v>
      </c>
      <c r="W1083" s="73" t="s">
        <v>5021</v>
      </c>
      <c r="X1083" s="74">
        <v>27.99</v>
      </c>
      <c r="Z1083" s="76">
        <v>26.99</v>
      </c>
      <c r="AA1083" s="27">
        <v>0.100366833409125</v>
      </c>
      <c r="AC1083" s="8" t="s">
        <v>4708</v>
      </c>
      <c r="AD1083" s="8" t="s">
        <v>4710</v>
      </c>
      <c r="AE1083" s="8" t="s">
        <v>191</v>
      </c>
      <c r="AF1083" s="8">
        <v>29.19</v>
      </c>
      <c r="AH1083" s="23">
        <f t="shared" si="574"/>
        <v>25.99</v>
      </c>
      <c r="AI1083" s="23">
        <f t="shared" si="575"/>
        <v>27.99</v>
      </c>
      <c r="AJ1083" s="23" t="str">
        <f t="shared" si="575"/>
        <v/>
      </c>
      <c r="AK1083" s="23">
        <f t="shared" si="575"/>
        <v>26.99</v>
      </c>
      <c r="AM1083" s="40">
        <v>63.78</v>
      </c>
      <c r="AN1083" s="40">
        <v>11.82</v>
      </c>
      <c r="AO1083">
        <v>3</v>
      </c>
      <c r="AP1083" s="40">
        <f>(AM1083 * 1.05) - L1083 - Q1083 - K1083</f>
        <v>58.599000000000011</v>
      </c>
      <c r="AQ1083" t="s">
        <v>60</v>
      </c>
      <c r="AR1083" s="40">
        <f>(((AH1083)-((AP1083/AO1083) + ((AN1083 * 0.03)/AO1083)))/AH1083)*100</f>
        <v>24.389380530973423</v>
      </c>
      <c r="AS1083" s="40">
        <f>(((AI1083)-((AP1083/AO1083) + ((AN1083 * 0.3)/AO1083)))/AI1083)*100</f>
        <v>25.991425509110382</v>
      </c>
      <c r="AT1083" s="40" t="e">
        <f>(((AJ1083)-((AP1083/AO1083) + ((AN1083 * 0.03)/AO1083)))/AJ1083)*100</f>
        <v>#VALUE!</v>
      </c>
      <c r="AU1083" s="40">
        <f>(((AK1083)-((AP1083/AO1083) + ((AN1083 * 0.07)/AO1083)))/AK1083)*100</f>
        <v>26.60689144127452</v>
      </c>
      <c r="BB1083" s="77">
        <f>(((AH1083)-(((AP1083/AO1083) + ((AN1083 * 0.03)/AO1083))-AW1083))/AH1083)*100</f>
        <v>24.389380530973423</v>
      </c>
      <c r="BC1083" s="78">
        <f>(((AI1083)-(((AP1083/AO1083) + ((AN1083 * 0.3)/AO1083))-AX1083))/AI1083)*100</f>
        <v>25.991425509110382</v>
      </c>
      <c r="BD1083" s="79" t="e">
        <f>(((AJ1083)-(((AP1083/AO1083) + ((AN1083 * 0.03)/AO1083))-AY1083))/AJ1083)*100</f>
        <v>#VALUE!</v>
      </c>
      <c r="BE1083" s="80">
        <f>(((AK1083)-(((AP1083/AO1083) + ((AN1083 * 0.15)/AO1083))-AZ1083))/AK1083)*100</f>
        <v>25.439051500555738</v>
      </c>
      <c r="BG1083" t="s">
        <v>5022</v>
      </c>
      <c r="BH1083" t="s">
        <v>5023</v>
      </c>
      <c r="BM1083" t="s">
        <v>5024</v>
      </c>
      <c r="BN1083" t="s">
        <v>1638</v>
      </c>
      <c r="BO1083" t="s">
        <v>66</v>
      </c>
      <c r="BQ1083" t="e">
        <v>#N/A</v>
      </c>
      <c r="BR1083" t="e">
        <v>#N/A</v>
      </c>
      <c r="BS1083">
        <v>45</v>
      </c>
      <c r="BT1083" s="88">
        <v>6721.11</v>
      </c>
      <c r="BX1083">
        <v>30.99</v>
      </c>
      <c r="BY1083">
        <v>30.99</v>
      </c>
      <c r="BZ1083">
        <f t="shared" si="569"/>
        <v>0</v>
      </c>
      <c r="CC1083" t="e">
        <f>VLOOKUP(A1083,'[1]RPT 1280 - Edmonton'!$1:$1048576,4,0)</f>
        <v>#N/A</v>
      </c>
      <c r="CE1083" t="s">
        <v>6402</v>
      </c>
      <c r="CF1083">
        <v>63.78</v>
      </c>
      <c r="CG1083">
        <v>0</v>
      </c>
      <c r="CH1083">
        <v>0</v>
      </c>
      <c r="CI1083">
        <v>8.3699999999999992</v>
      </c>
      <c r="CJ1083">
        <f t="shared" si="570"/>
        <v>0</v>
      </c>
      <c r="CK1083">
        <f t="shared" si="571"/>
        <v>0</v>
      </c>
      <c r="CL1083">
        <f t="shared" si="572"/>
        <v>0</v>
      </c>
      <c r="CM1083">
        <f t="shared" si="573"/>
        <v>0</v>
      </c>
      <c r="CO1083" s="95">
        <v>21.99</v>
      </c>
      <c r="CP1083" s="95">
        <v>21.99</v>
      </c>
      <c r="CQ1083">
        <f t="shared" si="576"/>
        <v>0</v>
      </c>
    </row>
    <row r="1084" spans="1:95" x14ac:dyDescent="0.25">
      <c r="A1084" s="105">
        <v>6395842</v>
      </c>
      <c r="B1084" t="s">
        <v>5025</v>
      </c>
      <c r="C1084" t="s">
        <v>5020</v>
      </c>
      <c r="D1084" t="s">
        <v>53</v>
      </c>
      <c r="E1084" t="s">
        <v>185</v>
      </c>
      <c r="F1084" t="s">
        <v>60</v>
      </c>
      <c r="G1084" t="s">
        <v>60</v>
      </c>
      <c r="I1084" t="s">
        <v>55</v>
      </c>
      <c r="J1084">
        <v>60.42</v>
      </c>
      <c r="M1084" s="98">
        <v>5.01</v>
      </c>
      <c r="O1084">
        <v>60.42</v>
      </c>
      <c r="P1084">
        <v>20.14</v>
      </c>
      <c r="Q1084" s="99">
        <v>5.01</v>
      </c>
      <c r="T1084" t="s">
        <v>4705</v>
      </c>
      <c r="U1084" t="s">
        <v>57</v>
      </c>
      <c r="V1084" t="s">
        <v>4706</v>
      </c>
      <c r="W1084" s="73" t="s">
        <v>5021</v>
      </c>
      <c r="X1084" s="74">
        <v>27.99</v>
      </c>
      <c r="Z1084" s="76">
        <v>26.99</v>
      </c>
      <c r="AA1084" s="27">
        <v>0.100380475973928</v>
      </c>
      <c r="AC1084" s="8" t="s">
        <v>4708</v>
      </c>
      <c r="AD1084" s="8" t="s">
        <v>4710</v>
      </c>
      <c r="AE1084" s="8" t="s">
        <v>191</v>
      </c>
      <c r="AF1084" s="8">
        <v>29.19</v>
      </c>
      <c r="AH1084" s="23">
        <f t="shared" si="574"/>
        <v>25.99</v>
      </c>
      <c r="AI1084" s="23">
        <f t="shared" si="575"/>
        <v>27.99</v>
      </c>
      <c r="AJ1084" s="23" t="str">
        <f t="shared" si="575"/>
        <v/>
      </c>
      <c r="AK1084" s="23">
        <f t="shared" si="575"/>
        <v>26.99</v>
      </c>
      <c r="AM1084" s="40">
        <v>60.42</v>
      </c>
      <c r="AN1084" s="40">
        <v>7.55</v>
      </c>
      <c r="AO1084">
        <v>3</v>
      </c>
      <c r="AP1084" s="40">
        <f>(AM1084 * 1.05) - L1084 - Q1084 - K1084</f>
        <v>58.431000000000004</v>
      </c>
      <c r="AQ1084" t="s">
        <v>60</v>
      </c>
      <c r="AR1084" s="40">
        <f>(((AH1084)-((AP1084/AO1084) + ((AN1084 * 0.03)/AO1084)))/AH1084)*100</f>
        <v>24.769141977683713</v>
      </c>
      <c r="AS1084" s="40">
        <f>(((AI1084)-((AP1084/AO1084) + ((AN1084 * 0.3)/AO1084)))/AI1084)*100</f>
        <v>27.717041800643084</v>
      </c>
      <c r="AT1084" s="40" t="e">
        <f>(((AJ1084)-((AP1084/AO1084) + ((AN1084 * 0.03)/AO1084)))/AJ1084)*100</f>
        <v>#VALUE!</v>
      </c>
      <c r="AU1084" s="40">
        <f>(((AK1084)-((AP1084/AO1084) + ((AN1084 * 0.07)/AO1084)))/AK1084)*100</f>
        <v>27.183524762257623</v>
      </c>
      <c r="BB1084" s="77">
        <f>(((AH1084)-(((AP1084/AO1084) + ((AN1084 * 0.03)/AO1084))-AW1084))/AH1084)*100</f>
        <v>24.769141977683713</v>
      </c>
      <c r="BC1084" s="78">
        <f>(((AI1084)-(((AP1084/AO1084) + ((AN1084 * 0.3)/AO1084))-AX1084))/AI1084)*100</f>
        <v>27.717041800643084</v>
      </c>
      <c r="BD1084" s="79" t="e">
        <f>(((AJ1084)-(((AP1084/AO1084) + ((AN1084 * 0.03)/AO1084))-AY1084))/AJ1084)*100</f>
        <v>#VALUE!</v>
      </c>
      <c r="BE1084" s="80">
        <f>(((AK1084)-(((AP1084/AO1084) + ((AN1084 * 0.15)/AO1084))-AZ1084))/AK1084)*100</f>
        <v>26.437569470174125</v>
      </c>
      <c r="BG1084" t="s">
        <v>5026</v>
      </c>
      <c r="BH1084" t="s">
        <v>5027</v>
      </c>
      <c r="BM1084" t="s">
        <v>5028</v>
      </c>
      <c r="BN1084" t="s">
        <v>1628</v>
      </c>
      <c r="BO1084" t="s">
        <v>66</v>
      </c>
      <c r="BQ1084" t="e">
        <v>#N/A</v>
      </c>
      <c r="BR1084" t="e">
        <v>#N/A</v>
      </c>
      <c r="BS1084">
        <v>50</v>
      </c>
      <c r="BT1084" s="88">
        <v>3852.62</v>
      </c>
      <c r="BX1084">
        <v>31.49</v>
      </c>
      <c r="BY1084">
        <v>31.49</v>
      </c>
      <c r="BZ1084">
        <f t="shared" si="569"/>
        <v>0</v>
      </c>
      <c r="CC1084" t="e">
        <f>VLOOKUP(A1084,'[1]RPT 1280 - Edmonton'!$1:$1048576,4,0)</f>
        <v>#N/A</v>
      </c>
      <c r="CE1084" t="s">
        <v>6402</v>
      </c>
      <c r="CF1084">
        <v>60.42</v>
      </c>
      <c r="CG1084">
        <v>0</v>
      </c>
      <c r="CH1084">
        <v>0</v>
      </c>
      <c r="CI1084">
        <v>5.01</v>
      </c>
      <c r="CJ1084">
        <f t="shared" si="570"/>
        <v>0</v>
      </c>
      <c r="CK1084">
        <f t="shared" si="571"/>
        <v>0</v>
      </c>
      <c r="CL1084">
        <f t="shared" si="572"/>
        <v>0</v>
      </c>
      <c r="CM1084">
        <f t="shared" si="573"/>
        <v>0</v>
      </c>
      <c r="CO1084" s="95">
        <v>21.99</v>
      </c>
      <c r="CP1084" s="95">
        <v>21.99</v>
      </c>
      <c r="CQ1084">
        <f t="shared" si="576"/>
        <v>0</v>
      </c>
    </row>
    <row r="1085" spans="1:95" x14ac:dyDescent="0.25">
      <c r="A1085" s="105">
        <v>6465124</v>
      </c>
      <c r="B1085" t="s">
        <v>5029</v>
      </c>
      <c r="C1085" t="s">
        <v>5020</v>
      </c>
      <c r="D1085" t="s">
        <v>53</v>
      </c>
      <c r="E1085" t="s">
        <v>185</v>
      </c>
      <c r="F1085" t="s">
        <v>60</v>
      </c>
      <c r="G1085" t="s">
        <v>60</v>
      </c>
      <c r="J1085">
        <f t="shared" ref="J1085" si="589">J1084</f>
        <v>60.42</v>
      </c>
      <c r="M1085" s="98">
        <v>5.01</v>
      </c>
      <c r="O1085">
        <f t="shared" ref="O1085:P1085" si="590">O1084</f>
        <v>60.42</v>
      </c>
      <c r="P1085">
        <f t="shared" si="590"/>
        <v>20.14</v>
      </c>
      <c r="Q1085" s="99">
        <v>5.01</v>
      </c>
      <c r="U1085" t="s">
        <v>69</v>
      </c>
      <c r="V1085" t="s">
        <v>69</v>
      </c>
      <c r="W1085" s="73" t="s">
        <v>5021</v>
      </c>
      <c r="X1085" s="74">
        <v>27.99</v>
      </c>
      <c r="Z1085" s="76">
        <v>26.99</v>
      </c>
      <c r="AC1085" s="8" t="s">
        <v>69</v>
      </c>
      <c r="AD1085" s="8" t="s">
        <v>69</v>
      </c>
      <c r="AE1085" s="8" t="s">
        <v>69</v>
      </c>
      <c r="AF1085" s="8" t="s">
        <v>69</v>
      </c>
      <c r="AH1085" s="23" t="e">
        <f t="shared" si="574"/>
        <v>#VALUE!</v>
      </c>
      <c r="AI1085" s="23">
        <f t="shared" si="575"/>
        <v>27.99</v>
      </c>
      <c r="AJ1085" s="23" t="str">
        <f t="shared" si="575"/>
        <v/>
      </c>
      <c r="AK1085" s="23">
        <f t="shared" si="575"/>
        <v>26.99</v>
      </c>
      <c r="BG1085" t="s">
        <v>5030</v>
      </c>
      <c r="BH1085" t="s">
        <v>5031</v>
      </c>
      <c r="BM1085" t="s">
        <v>5032</v>
      </c>
      <c r="BN1085" t="s">
        <v>1628</v>
      </c>
      <c r="BO1085" t="s">
        <v>66</v>
      </c>
      <c r="BQ1085" t="e">
        <v>#N/A</v>
      </c>
      <c r="BR1085" t="e">
        <v>#N/A</v>
      </c>
      <c r="BS1085">
        <v>53</v>
      </c>
      <c r="BT1085" s="88">
        <v>349.89</v>
      </c>
      <c r="BX1085">
        <v>31.49</v>
      </c>
      <c r="BY1085">
        <v>31.49</v>
      </c>
      <c r="BZ1085">
        <f t="shared" si="569"/>
        <v>0</v>
      </c>
      <c r="CC1085" t="e">
        <f>VLOOKUP(A1085,'[1]RPT 1280 - Edmonton'!$1:$1048576,4,0)</f>
        <v>#N/A</v>
      </c>
      <c r="CE1085" t="s">
        <v>6402</v>
      </c>
      <c r="CF1085">
        <v>60.42</v>
      </c>
      <c r="CG1085">
        <v>0</v>
      </c>
      <c r="CH1085">
        <v>0</v>
      </c>
      <c r="CI1085">
        <v>5.01</v>
      </c>
      <c r="CJ1085">
        <f t="shared" si="570"/>
        <v>0</v>
      </c>
      <c r="CK1085">
        <f t="shared" si="571"/>
        <v>0</v>
      </c>
      <c r="CL1085">
        <f t="shared" si="572"/>
        <v>0</v>
      </c>
      <c r="CM1085">
        <f t="shared" si="573"/>
        <v>0</v>
      </c>
    </row>
    <row r="1086" spans="1:95" x14ac:dyDescent="0.25">
      <c r="A1086" s="105">
        <v>6395941</v>
      </c>
      <c r="B1086" t="s">
        <v>5033</v>
      </c>
      <c r="C1086" t="s">
        <v>5020</v>
      </c>
      <c r="D1086" t="s">
        <v>53</v>
      </c>
      <c r="E1086" t="s">
        <v>185</v>
      </c>
      <c r="F1086" t="s">
        <v>60</v>
      </c>
      <c r="G1086" t="s">
        <v>60</v>
      </c>
      <c r="I1086" t="s">
        <v>55</v>
      </c>
      <c r="J1086">
        <v>61.17</v>
      </c>
      <c r="M1086" s="98">
        <v>5.76</v>
      </c>
      <c r="O1086">
        <v>61.17</v>
      </c>
      <c r="P1086">
        <v>20.39</v>
      </c>
      <c r="Q1086" s="99">
        <v>5.76</v>
      </c>
      <c r="T1086" t="s">
        <v>4705</v>
      </c>
      <c r="U1086" t="s">
        <v>57</v>
      </c>
      <c r="V1086" t="s">
        <v>4706</v>
      </c>
      <c r="W1086" s="73" t="s">
        <v>5021</v>
      </c>
      <c r="X1086" s="74">
        <v>27.99</v>
      </c>
      <c r="Z1086" s="76">
        <v>26.99</v>
      </c>
      <c r="AA1086" s="27">
        <v>0.100136425648022</v>
      </c>
      <c r="AC1086" s="8" t="s">
        <v>4708</v>
      </c>
      <c r="AD1086" s="8" t="s">
        <v>4710</v>
      </c>
      <c r="AE1086" s="8" t="s">
        <v>191</v>
      </c>
      <c r="AF1086" s="8">
        <v>29.19</v>
      </c>
      <c r="AH1086" s="23">
        <f t="shared" si="574"/>
        <v>25.99</v>
      </c>
      <c r="AI1086" s="23">
        <f t="shared" si="575"/>
        <v>27.99</v>
      </c>
      <c r="AJ1086" s="23" t="str">
        <f t="shared" si="575"/>
        <v/>
      </c>
      <c r="AK1086" s="23">
        <f t="shared" si="575"/>
        <v>26.99</v>
      </c>
      <c r="AM1086" s="40">
        <v>61.17</v>
      </c>
      <c r="AN1086" s="40">
        <v>9.16</v>
      </c>
      <c r="AO1086">
        <v>3</v>
      </c>
      <c r="AP1086" s="40">
        <f>(AM1086 * 1.05) - L1086 - Q1086 - K1086</f>
        <v>58.468500000000013</v>
      </c>
      <c r="AQ1086" t="s">
        <v>60</v>
      </c>
      <c r="AR1086" s="40">
        <f>(((AH1086)-((AP1086/AO1086) + ((AN1086 * 0.03)/AO1086)))/AH1086)*100</f>
        <v>24.65909965371295</v>
      </c>
      <c r="AS1086" s="40">
        <f>(((AI1086)-((AP1086/AO1086) + ((AN1086 * 0.3)/AO1086)))/AI1086)*100</f>
        <v>27.097177563415485</v>
      </c>
      <c r="AT1086" s="40" t="e">
        <f>(((AJ1086)-((AP1086/AO1086) + ((AN1086 * 0.03)/AO1086)))/AJ1086)*100</f>
        <v>#VALUE!</v>
      </c>
      <c r="AU1086" s="40">
        <f>(((AK1086)-((AP1086/AO1086) + ((AN1086 * 0.07)/AO1086)))/AK1086)*100</f>
        <v>26.998023959491153</v>
      </c>
      <c r="BB1086" s="77">
        <f>(((AH1086)-(((AP1086/AO1086) + ((AN1086 * 0.03)/AO1086))-AW1086))/AH1086)*100</f>
        <v>24.65909965371295</v>
      </c>
      <c r="BC1086" s="78">
        <f>(((AI1086)-(((AP1086/AO1086) + ((AN1086 * 0.3)/AO1086))-AX1086))/AI1086)*100</f>
        <v>27.097177563415485</v>
      </c>
      <c r="BD1086" s="79" t="e">
        <f>(((AJ1086)-(((AP1086/AO1086) + ((AN1086 * 0.03)/AO1086))-AY1086))/AJ1086)*100</f>
        <v>#VALUE!</v>
      </c>
      <c r="BE1086" s="80">
        <f>(((AK1086)-(((AP1086/AO1086) + ((AN1086 * 0.15)/AO1086))-AZ1086))/AK1086)*100</f>
        <v>26.092997406446823</v>
      </c>
      <c r="BG1086" t="s">
        <v>5034</v>
      </c>
      <c r="BH1086" t="s">
        <v>5035</v>
      </c>
      <c r="BM1086" t="s">
        <v>5036</v>
      </c>
      <c r="BN1086" t="s">
        <v>5037</v>
      </c>
      <c r="BO1086" t="s">
        <v>66</v>
      </c>
      <c r="BQ1086" t="e">
        <v>#N/A</v>
      </c>
      <c r="BR1086" t="e">
        <v>#N/A</v>
      </c>
      <c r="BS1086">
        <v>49</v>
      </c>
      <c r="BT1086" s="88">
        <v>6181.65</v>
      </c>
      <c r="BX1086">
        <v>30.99</v>
      </c>
      <c r="BY1086">
        <v>30.99</v>
      </c>
      <c r="BZ1086">
        <f t="shared" si="569"/>
        <v>0</v>
      </c>
      <c r="CC1086" t="e">
        <f>VLOOKUP(A1086,'[1]RPT 1280 - Edmonton'!$1:$1048576,4,0)</f>
        <v>#N/A</v>
      </c>
      <c r="CE1086" t="s">
        <v>6402</v>
      </c>
      <c r="CF1086">
        <v>61.17</v>
      </c>
      <c r="CG1086">
        <v>0</v>
      </c>
      <c r="CH1086">
        <v>0</v>
      </c>
      <c r="CI1086">
        <v>5.76</v>
      </c>
      <c r="CJ1086">
        <f t="shared" si="570"/>
        <v>0</v>
      </c>
      <c r="CK1086">
        <f t="shared" si="571"/>
        <v>0</v>
      </c>
      <c r="CL1086">
        <f t="shared" si="572"/>
        <v>0</v>
      </c>
      <c r="CM1086">
        <f t="shared" si="573"/>
        <v>0</v>
      </c>
      <c r="CO1086" s="95">
        <v>21.99</v>
      </c>
      <c r="CP1086" s="95">
        <v>21.99</v>
      </c>
      <c r="CQ1086">
        <f t="shared" si="576"/>
        <v>0</v>
      </c>
    </row>
    <row r="1087" spans="1:95" x14ac:dyDescent="0.25">
      <c r="A1087" s="105">
        <v>6395909</v>
      </c>
      <c r="B1087" t="s">
        <v>5038</v>
      </c>
      <c r="C1087" t="s">
        <v>5020</v>
      </c>
      <c r="D1087" t="s">
        <v>53</v>
      </c>
      <c r="E1087" t="s">
        <v>185</v>
      </c>
      <c r="F1087" t="s">
        <v>60</v>
      </c>
      <c r="G1087" t="s">
        <v>60</v>
      </c>
      <c r="J1087">
        <f t="shared" ref="J1087" si="591">J1086</f>
        <v>61.17</v>
      </c>
      <c r="M1087" s="98">
        <v>5.76</v>
      </c>
      <c r="O1087">
        <f t="shared" ref="O1087:P1087" si="592">O1086</f>
        <v>61.17</v>
      </c>
      <c r="P1087">
        <f t="shared" si="592"/>
        <v>20.39</v>
      </c>
      <c r="Q1087" s="99">
        <v>5.76</v>
      </c>
      <c r="U1087" t="s">
        <v>69</v>
      </c>
      <c r="V1087" t="s">
        <v>69</v>
      </c>
      <c r="W1087" s="73" t="s">
        <v>5021</v>
      </c>
      <c r="X1087" s="74">
        <v>27.99</v>
      </c>
      <c r="Z1087" s="76">
        <v>26.99</v>
      </c>
      <c r="AC1087" s="8" t="s">
        <v>69</v>
      </c>
      <c r="AD1087" s="8" t="s">
        <v>69</v>
      </c>
      <c r="AE1087" s="8" t="s">
        <v>69</v>
      </c>
      <c r="AF1087" s="8" t="s">
        <v>69</v>
      </c>
      <c r="AH1087" s="23" t="e">
        <f t="shared" si="574"/>
        <v>#VALUE!</v>
      </c>
      <c r="AI1087" s="23">
        <f t="shared" si="575"/>
        <v>27.99</v>
      </c>
      <c r="AJ1087" s="23" t="str">
        <f t="shared" si="575"/>
        <v/>
      </c>
      <c r="AK1087" s="23">
        <f t="shared" si="575"/>
        <v>26.99</v>
      </c>
      <c r="BG1087" t="s">
        <v>5039</v>
      </c>
      <c r="BH1087" t="s">
        <v>5040</v>
      </c>
      <c r="BM1087" t="s">
        <v>5041</v>
      </c>
      <c r="BN1087" t="s">
        <v>5037</v>
      </c>
      <c r="BO1087" t="s">
        <v>66</v>
      </c>
      <c r="BQ1087" t="e">
        <v>#N/A</v>
      </c>
      <c r="BR1087" t="e">
        <v>#N/A</v>
      </c>
      <c r="BS1087">
        <v>54</v>
      </c>
      <c r="BT1087" s="88">
        <v>613.29999999999995</v>
      </c>
      <c r="BX1087">
        <v>30.99</v>
      </c>
      <c r="BY1087">
        <v>30.99</v>
      </c>
      <c r="BZ1087">
        <f t="shared" si="569"/>
        <v>0</v>
      </c>
      <c r="CC1087" t="e">
        <f>VLOOKUP(A1087,'[1]RPT 1280 - Edmonton'!$1:$1048576,4,0)</f>
        <v>#N/A</v>
      </c>
      <c r="CE1087" t="s">
        <v>6402</v>
      </c>
      <c r="CF1087">
        <v>61.17</v>
      </c>
      <c r="CG1087">
        <v>0</v>
      </c>
      <c r="CH1087">
        <v>0</v>
      </c>
      <c r="CI1087">
        <v>5.76</v>
      </c>
      <c r="CJ1087">
        <f t="shared" si="570"/>
        <v>0</v>
      </c>
      <c r="CK1087">
        <f t="shared" si="571"/>
        <v>0</v>
      </c>
      <c r="CL1087">
        <f t="shared" si="572"/>
        <v>0</v>
      </c>
      <c r="CM1087">
        <f t="shared" si="573"/>
        <v>0</v>
      </c>
    </row>
    <row r="1088" spans="1:95" x14ac:dyDescent="0.25">
      <c r="A1088" s="105">
        <v>737080</v>
      </c>
      <c r="B1088" t="s">
        <v>5042</v>
      </c>
      <c r="C1088" t="s">
        <v>5043</v>
      </c>
      <c r="D1088" t="s">
        <v>53</v>
      </c>
      <c r="E1088" t="s">
        <v>309</v>
      </c>
      <c r="F1088" t="s">
        <v>60</v>
      </c>
      <c r="G1088" t="s">
        <v>60</v>
      </c>
      <c r="I1088" t="s">
        <v>55</v>
      </c>
      <c r="J1088">
        <v>33.74</v>
      </c>
      <c r="M1088" s="98">
        <v>6.1</v>
      </c>
      <c r="O1088">
        <v>33.74</v>
      </c>
      <c r="P1088">
        <v>5.6233333333333304</v>
      </c>
      <c r="Q1088" s="99">
        <v>6.1</v>
      </c>
      <c r="T1088" t="s">
        <v>485</v>
      </c>
      <c r="U1088" t="s">
        <v>57</v>
      </c>
      <c r="V1088" t="s">
        <v>486</v>
      </c>
      <c r="W1088" s="73" t="s">
        <v>487</v>
      </c>
      <c r="X1088" s="74">
        <v>6.99</v>
      </c>
      <c r="Z1088" s="76">
        <v>6.99</v>
      </c>
      <c r="AA1088" s="27">
        <v>0.100878870673953</v>
      </c>
      <c r="AC1088" s="8" t="s">
        <v>489</v>
      </c>
      <c r="AD1088" s="8" t="s">
        <v>490</v>
      </c>
      <c r="AE1088" s="8">
        <v>6.99</v>
      </c>
      <c r="AF1088" s="8" t="s">
        <v>230</v>
      </c>
      <c r="AH1088" s="23">
        <f t="shared" si="574"/>
        <v>5.49</v>
      </c>
      <c r="AI1088" s="23">
        <f t="shared" si="575"/>
        <v>6.99</v>
      </c>
      <c r="AJ1088" s="23" t="str">
        <f t="shared" si="575"/>
        <v/>
      </c>
      <c r="AK1088" s="23">
        <f t="shared" si="575"/>
        <v>6.99</v>
      </c>
      <c r="AM1088" s="40">
        <v>33.74</v>
      </c>
      <c r="AN1088" s="40">
        <v>5.4</v>
      </c>
      <c r="AO1088">
        <v>6</v>
      </c>
      <c r="AP1088" s="40">
        <f>(AM1088 * 1.05) - L1088 - Q1088 - K1088</f>
        <v>29.327000000000005</v>
      </c>
      <c r="AQ1088" t="s">
        <v>60</v>
      </c>
      <c r="AR1088" s="40">
        <f>(((AH1088)-((AP1088/AO1088) + ((AN1088 * 0.03)/AO1088)))/AH1088)*100</f>
        <v>10.476624165148746</v>
      </c>
      <c r="AS1088" s="40">
        <f>(((AI1088)-((AP1088/AO1088) + ((AN1088 * 0.3)/AO1088)))/AI1088)*100</f>
        <v>26.211254172627552</v>
      </c>
      <c r="AT1088" s="40" t="e">
        <f>(((AJ1088)-((AP1088/AO1088) + ((AN1088 * 0.03)/AO1088)))/AJ1088)*100</f>
        <v>#VALUE!</v>
      </c>
      <c r="AU1088" s="40">
        <f>(((AK1088)-((AP1088/AO1088) + ((AN1088 * 0.07)/AO1088)))/AK1088)*100</f>
        <v>29.1726275631855</v>
      </c>
      <c r="BB1088" s="77">
        <f>(((AH1088)-(((AP1088/AO1088) + ((AN1088 * 0.03)/AO1088))-AW1088))/AH1088)*100</f>
        <v>10.476624165148746</v>
      </c>
      <c r="BC1088" s="78">
        <f>(((AI1088)-(((AP1088/AO1088) + ((AN1088 * 0.3)/AO1088))-AX1088))/AI1088)*100</f>
        <v>26.211254172627552</v>
      </c>
      <c r="BD1088" s="79" t="e">
        <f>(((AJ1088)-(((AP1088/AO1088) + ((AN1088 * 0.03)/AO1088))-AY1088))/AJ1088)*100</f>
        <v>#VALUE!</v>
      </c>
      <c r="BE1088" s="80">
        <f>(((AK1088)-(((AP1088/AO1088) + ((AN1088 * 0.15)/AO1088))-AZ1088))/AK1088)*100</f>
        <v>28.142584644730562</v>
      </c>
      <c r="BG1088" t="s">
        <v>5044</v>
      </c>
      <c r="BH1088" t="s">
        <v>5045</v>
      </c>
      <c r="BJ1088" t="s">
        <v>5046</v>
      </c>
      <c r="BM1088" t="s">
        <v>5047</v>
      </c>
      <c r="BN1088" t="s">
        <v>371</v>
      </c>
      <c r="BO1088" t="s">
        <v>66</v>
      </c>
      <c r="BQ1088" t="e">
        <v>#N/A</v>
      </c>
      <c r="BR1088" t="e">
        <v>#N/A</v>
      </c>
      <c r="BS1088">
        <v>13</v>
      </c>
      <c r="BT1088" s="88">
        <v>10266.73</v>
      </c>
      <c r="BX1088">
        <v>9.7899999999999991</v>
      </c>
      <c r="BY1088">
        <v>9.7899999999999991</v>
      </c>
      <c r="BZ1088">
        <f t="shared" si="569"/>
        <v>0</v>
      </c>
      <c r="CC1088" t="e">
        <f>VLOOKUP(A1088,'[1]RPT 1280 - Edmonton'!$1:$1048576,4,0)</f>
        <v>#N/A</v>
      </c>
      <c r="CE1088" t="s">
        <v>6402</v>
      </c>
      <c r="CF1088">
        <v>33.74</v>
      </c>
      <c r="CG1088">
        <v>0</v>
      </c>
      <c r="CH1088">
        <v>0</v>
      </c>
      <c r="CI1088">
        <v>6.1</v>
      </c>
      <c r="CJ1088">
        <f t="shared" si="570"/>
        <v>0</v>
      </c>
      <c r="CK1088">
        <f t="shared" si="571"/>
        <v>0</v>
      </c>
      <c r="CL1088">
        <f t="shared" si="572"/>
        <v>0</v>
      </c>
      <c r="CM1088">
        <f t="shared" si="573"/>
        <v>0</v>
      </c>
      <c r="CO1088" s="95">
        <v>5.49</v>
      </c>
      <c r="CP1088" s="95">
        <v>5.49</v>
      </c>
      <c r="CQ1088">
        <f t="shared" si="576"/>
        <v>0</v>
      </c>
    </row>
    <row r="1089" spans="1:95" x14ac:dyDescent="0.25">
      <c r="A1089" s="105">
        <v>6290910</v>
      </c>
      <c r="B1089" t="s">
        <v>5048</v>
      </c>
      <c r="C1089" t="s">
        <v>5049</v>
      </c>
      <c r="D1089" t="s">
        <v>53</v>
      </c>
      <c r="E1089" t="s">
        <v>309</v>
      </c>
      <c r="F1089" t="s">
        <v>60</v>
      </c>
      <c r="G1089" t="s">
        <v>60</v>
      </c>
      <c r="I1089" t="s">
        <v>55</v>
      </c>
      <c r="J1089">
        <v>35.909999999999997</v>
      </c>
      <c r="M1089" s="98">
        <v>8.25</v>
      </c>
      <c r="O1089">
        <v>35.909999999999997</v>
      </c>
      <c r="P1089">
        <v>5.9850000000000003</v>
      </c>
      <c r="Q1089" s="99">
        <v>8.25</v>
      </c>
      <c r="T1089" t="s">
        <v>485</v>
      </c>
      <c r="U1089" t="s">
        <v>57</v>
      </c>
      <c r="V1089" t="s">
        <v>486</v>
      </c>
      <c r="W1089" s="73" t="s">
        <v>487</v>
      </c>
      <c r="X1089" s="74">
        <v>7.99</v>
      </c>
      <c r="Z1089" s="76">
        <v>7.49</v>
      </c>
      <c r="AA1089" s="27">
        <v>0.100440194292653</v>
      </c>
      <c r="AC1089" s="8" t="s">
        <v>489</v>
      </c>
      <c r="AD1089" s="8" t="s">
        <v>490</v>
      </c>
      <c r="AE1089" s="8">
        <v>6.99</v>
      </c>
      <c r="AF1089" s="8" t="s">
        <v>230</v>
      </c>
      <c r="AH1089" s="23">
        <f t="shared" si="574"/>
        <v>5.49</v>
      </c>
      <c r="AI1089" s="23">
        <f t="shared" si="575"/>
        <v>7.99</v>
      </c>
      <c r="AJ1089" s="23" t="str">
        <f t="shared" si="575"/>
        <v/>
      </c>
      <c r="AK1089" s="23">
        <f t="shared" si="575"/>
        <v>7.49</v>
      </c>
      <c r="AM1089" s="40">
        <v>35.909999999999997</v>
      </c>
      <c r="AN1089" s="40">
        <v>20.43</v>
      </c>
      <c r="AO1089">
        <v>6</v>
      </c>
      <c r="AP1089" s="40">
        <f>(AM1089 * 1.05) - L1089 - Q1089 - K1089</f>
        <v>29.455500000000001</v>
      </c>
      <c r="AQ1089" t="s">
        <v>60</v>
      </c>
      <c r="AR1089" s="40">
        <f>(((AH1089)-((AP1089/AO1089) + ((AN1089 * 0.03)/AO1089)))/AH1089)*100</f>
        <v>8.7176684881602942</v>
      </c>
      <c r="AS1089" s="40">
        <f>(((AI1089)-((AP1089/AO1089) + ((AN1089 * 0.3)/AO1089)))/AI1089)*100</f>
        <v>25.772841051314149</v>
      </c>
      <c r="AT1089" s="40" t="e">
        <f>(((AJ1089)-((AP1089/AO1089) + ((AN1089 * 0.03)/AO1089)))/AJ1089)*100</f>
        <v>#VALUE!</v>
      </c>
      <c r="AU1089" s="40">
        <f>(((AK1089)-((AP1089/AO1089) + ((AN1089 * 0.07)/AO1089)))/AK1089)*100</f>
        <v>31.273698264352472</v>
      </c>
      <c r="BB1089" s="77">
        <f>(((AH1089)-(((AP1089/AO1089) + ((AN1089 * 0.03)/AO1089))-AW1089))/AH1089)*100</f>
        <v>8.7176684881602942</v>
      </c>
      <c r="BC1089" s="78">
        <f>(((AI1089)-(((AP1089/AO1089) + ((AN1089 * 0.3)/AO1089))-AX1089))/AI1089)*100</f>
        <v>25.772841051314149</v>
      </c>
      <c r="BD1089" s="79" t="e">
        <f>(((AJ1089)-(((AP1089/AO1089) + ((AN1089 * 0.03)/AO1089))-AY1089))/AJ1089)*100</f>
        <v>#VALUE!</v>
      </c>
      <c r="BE1089" s="80">
        <f>(((AK1089)-(((AP1089/AO1089) + ((AN1089 * 0.15)/AO1089))-AZ1089))/AK1089)*100</f>
        <v>27.636849132176238</v>
      </c>
      <c r="BG1089" t="s">
        <v>5050</v>
      </c>
      <c r="BH1089" t="s">
        <v>5051</v>
      </c>
      <c r="BM1089" t="s">
        <v>5052</v>
      </c>
      <c r="BN1089" t="s">
        <v>5053</v>
      </c>
      <c r="BO1089" t="s">
        <v>83</v>
      </c>
      <c r="BQ1089" t="e">
        <v>#N/A</v>
      </c>
      <c r="BR1089" t="e">
        <v>#N/A</v>
      </c>
      <c r="BS1089">
        <v>23</v>
      </c>
      <c r="BT1089" s="88">
        <v>4554.37</v>
      </c>
      <c r="BX1089">
        <v>10.49</v>
      </c>
      <c r="BY1089">
        <v>10.49</v>
      </c>
      <c r="BZ1089">
        <f t="shared" si="569"/>
        <v>0</v>
      </c>
      <c r="CC1089" t="e">
        <f>VLOOKUP(A1089,'[1]RPT 1280 - Edmonton'!$1:$1048576,4,0)</f>
        <v>#N/A</v>
      </c>
      <c r="CE1089" t="s">
        <v>6402</v>
      </c>
      <c r="CF1089">
        <v>35.909999999999997</v>
      </c>
      <c r="CG1089">
        <v>0</v>
      </c>
      <c r="CH1089">
        <v>0</v>
      </c>
      <c r="CI1089">
        <v>8.25</v>
      </c>
      <c r="CJ1089">
        <f t="shared" si="570"/>
        <v>0</v>
      </c>
      <c r="CK1089">
        <f t="shared" si="571"/>
        <v>0</v>
      </c>
      <c r="CL1089">
        <f t="shared" si="572"/>
        <v>0</v>
      </c>
      <c r="CM1089">
        <f t="shared" si="573"/>
        <v>0</v>
      </c>
      <c r="CO1089" s="95">
        <v>5.49</v>
      </c>
      <c r="CP1089" s="95">
        <v>5.49</v>
      </c>
      <c r="CQ1089">
        <f t="shared" si="576"/>
        <v>0</v>
      </c>
    </row>
    <row r="1090" spans="1:95" x14ac:dyDescent="0.25">
      <c r="A1090" s="105">
        <v>6475370</v>
      </c>
      <c r="B1090" t="s">
        <v>5054</v>
      </c>
      <c r="C1090" t="s">
        <v>5049</v>
      </c>
      <c r="D1090" t="s">
        <v>53</v>
      </c>
      <c r="E1090" t="s">
        <v>309</v>
      </c>
      <c r="F1090" t="s">
        <v>60</v>
      </c>
      <c r="G1090" t="s">
        <v>60</v>
      </c>
      <c r="J1090">
        <f t="shared" ref="J1090" si="593">J1089</f>
        <v>35.909999999999997</v>
      </c>
      <c r="M1090" s="98">
        <v>8.25</v>
      </c>
      <c r="O1090">
        <f t="shared" ref="O1090:P1090" si="594">O1089</f>
        <v>35.909999999999997</v>
      </c>
      <c r="P1090">
        <f t="shared" si="594"/>
        <v>5.9850000000000003</v>
      </c>
      <c r="Q1090" s="99">
        <v>8.25</v>
      </c>
      <c r="U1090" t="s">
        <v>69</v>
      </c>
      <c r="V1090" t="s">
        <v>69</v>
      </c>
      <c r="W1090" s="73" t="s">
        <v>487</v>
      </c>
      <c r="X1090" s="74">
        <v>7.99</v>
      </c>
      <c r="Z1090" s="76">
        <v>7.49</v>
      </c>
      <c r="AC1090" s="8" t="s">
        <v>69</v>
      </c>
      <c r="AD1090" s="8" t="s">
        <v>69</v>
      </c>
      <c r="AE1090" s="8" t="s">
        <v>69</v>
      </c>
      <c r="AF1090" s="8" t="s">
        <v>69</v>
      </c>
      <c r="AH1090" s="23" t="e">
        <f t="shared" si="574"/>
        <v>#VALUE!</v>
      </c>
      <c r="AI1090" s="23">
        <f t="shared" si="575"/>
        <v>7.99</v>
      </c>
      <c r="AJ1090" s="23" t="str">
        <f t="shared" si="575"/>
        <v/>
      </c>
      <c r="AK1090" s="23">
        <f t="shared" si="575"/>
        <v>7.49</v>
      </c>
      <c r="BG1090" t="s">
        <v>5055</v>
      </c>
      <c r="BH1090" t="s">
        <v>5056</v>
      </c>
      <c r="BM1090" t="s">
        <v>5057</v>
      </c>
      <c r="BN1090" t="s">
        <v>5053</v>
      </c>
      <c r="BO1090" t="s">
        <v>83</v>
      </c>
      <c r="BQ1090" t="e">
        <v>#N/A</v>
      </c>
      <c r="BR1090" t="e">
        <v>#N/A</v>
      </c>
      <c r="BS1090">
        <v>47</v>
      </c>
      <c r="BT1090" s="88">
        <v>661.11</v>
      </c>
      <c r="BX1090">
        <v>10.49</v>
      </c>
      <c r="BY1090">
        <v>10.49</v>
      </c>
      <c r="BZ1090">
        <f t="shared" si="569"/>
        <v>0</v>
      </c>
      <c r="CC1090" t="e">
        <f>VLOOKUP(A1090,'[1]RPT 1280 - Edmonton'!$1:$1048576,4,0)</f>
        <v>#N/A</v>
      </c>
      <c r="CE1090" t="s">
        <v>6402</v>
      </c>
      <c r="CF1090">
        <v>35.909999999999997</v>
      </c>
      <c r="CG1090">
        <v>0</v>
      </c>
      <c r="CH1090">
        <v>0</v>
      </c>
      <c r="CI1090">
        <v>8.25</v>
      </c>
      <c r="CJ1090">
        <f t="shared" si="570"/>
        <v>0</v>
      </c>
      <c r="CK1090">
        <f t="shared" si="571"/>
        <v>0</v>
      </c>
      <c r="CL1090">
        <f t="shared" si="572"/>
        <v>0</v>
      </c>
      <c r="CM1090">
        <f t="shared" si="573"/>
        <v>0</v>
      </c>
    </row>
    <row r="1091" spans="1:95" x14ac:dyDescent="0.25">
      <c r="A1091" s="105">
        <v>6265748</v>
      </c>
      <c r="B1091" t="s">
        <v>5058</v>
      </c>
      <c r="C1091" t="s">
        <v>5059</v>
      </c>
      <c r="D1091" t="s">
        <v>411</v>
      </c>
      <c r="E1091" t="s">
        <v>185</v>
      </c>
      <c r="F1091" t="s">
        <v>60</v>
      </c>
      <c r="G1091" t="s">
        <v>60</v>
      </c>
      <c r="I1091" t="s">
        <v>55</v>
      </c>
      <c r="J1091">
        <v>25.08</v>
      </c>
      <c r="L1091" s="40">
        <v>1.6</v>
      </c>
      <c r="O1091">
        <v>23.48</v>
      </c>
      <c r="P1091">
        <v>5.87</v>
      </c>
      <c r="T1091" t="s">
        <v>227</v>
      </c>
      <c r="U1091" t="s">
        <v>57</v>
      </c>
      <c r="V1091" t="s">
        <v>228</v>
      </c>
      <c r="W1091" s="73" t="s">
        <v>1282</v>
      </c>
      <c r="X1091" s="74">
        <v>9.7899999999999991</v>
      </c>
      <c r="Z1091" s="76">
        <v>8.99</v>
      </c>
      <c r="AA1091" s="27">
        <v>0.11699928469241801</v>
      </c>
      <c r="AC1091" s="8" t="s">
        <v>230</v>
      </c>
      <c r="AD1091" s="8">
        <v>10.19</v>
      </c>
      <c r="AE1091" s="8" t="s">
        <v>231</v>
      </c>
      <c r="AF1091" s="8" t="s">
        <v>232</v>
      </c>
      <c r="AH1091" s="23">
        <f t="shared" si="574"/>
        <v>8.49</v>
      </c>
      <c r="AI1091" s="23">
        <f t="shared" si="575"/>
        <v>9.7899999999999991</v>
      </c>
      <c r="AJ1091" s="23" t="str">
        <f t="shared" si="575"/>
        <v/>
      </c>
      <c r="AK1091" s="23">
        <f t="shared" si="575"/>
        <v>8.99</v>
      </c>
      <c r="AM1091" s="40">
        <v>25.08</v>
      </c>
      <c r="AN1091" s="40">
        <v>15.21</v>
      </c>
      <c r="AO1091">
        <v>4</v>
      </c>
      <c r="AP1091" s="40">
        <f>(AM1091 * 1.05) - L1091 - Q1091 - K1091</f>
        <v>24.733999999999998</v>
      </c>
      <c r="AQ1091" t="s">
        <v>60</v>
      </c>
      <c r="AR1091" s="40">
        <f>(((AH1091)-((AP1091/AO1091) + ((AN1091 * 0.03)/AO1091)))/AH1091)*100</f>
        <v>25.823616018845712</v>
      </c>
      <c r="AS1091" s="40">
        <f>(((AI1091)-((AP1091/AO1091) + ((AN1091 * 0.3)/AO1091)))/AI1091)*100</f>
        <v>25.186414708886616</v>
      </c>
      <c r="AT1091" s="40" t="e">
        <f>(((AJ1091)-((AP1091/AO1091) + ((AN1091 * 0.03)/AO1091)))/AJ1091)*100</f>
        <v>#VALUE!</v>
      </c>
      <c r="AU1091" s="40">
        <f>(((AK1091)-((AP1091/AO1091) + ((AN1091 * 0.07)/AO1091)))/AK1091)*100</f>
        <v>28.257230255839833</v>
      </c>
      <c r="BB1091" s="77">
        <f>(((AH1091)-(((AP1091/AO1091) + ((AN1091 * 0.03)/AO1091))-AW1091))/AH1091)*100</f>
        <v>25.823616018845712</v>
      </c>
      <c r="BC1091" s="78">
        <f>(((AI1091)-(((AP1091/AO1091) + ((AN1091 * 0.3)/AO1091))-AX1091))/AI1091)*100</f>
        <v>25.186414708886616</v>
      </c>
      <c r="BD1091" s="79" t="e">
        <f>(((AJ1091)-(((AP1091/AO1091) + ((AN1091 * 0.03)/AO1091))-AY1091))/AJ1091)*100</f>
        <v>#VALUE!</v>
      </c>
      <c r="BE1091" s="80">
        <f>(((AK1091)-(((AP1091/AO1091) + ((AN1091 * 0.15)/AO1091))-AZ1091))/AK1091)*100</f>
        <v>24.873470522803117</v>
      </c>
      <c r="BG1091" t="s">
        <v>5060</v>
      </c>
      <c r="BH1091" t="s">
        <v>5061</v>
      </c>
      <c r="BM1091" t="s">
        <v>5062</v>
      </c>
      <c r="BN1091" t="s">
        <v>1987</v>
      </c>
      <c r="BO1091" t="s">
        <v>5063</v>
      </c>
      <c r="BQ1091" t="e">
        <v>#N/A</v>
      </c>
      <c r="BR1091" t="e">
        <v>#N/A</v>
      </c>
      <c r="BS1091">
        <v>42</v>
      </c>
      <c r="BT1091" s="88">
        <v>7273.33</v>
      </c>
      <c r="BX1091">
        <v>9.99</v>
      </c>
      <c r="BY1091">
        <v>9.99</v>
      </c>
      <c r="BZ1091">
        <f t="shared" si="569"/>
        <v>0</v>
      </c>
      <c r="CC1091" t="e">
        <f>VLOOKUP(A1091,'[1]RPT 1280 - Edmonton'!$1:$1048576,4,0)</f>
        <v>#N/A</v>
      </c>
      <c r="CE1091" t="s">
        <v>6402</v>
      </c>
      <c r="CF1091">
        <v>25.08</v>
      </c>
      <c r="CG1091">
        <v>0</v>
      </c>
      <c r="CH1091">
        <v>1.6</v>
      </c>
      <c r="CI1091">
        <v>0</v>
      </c>
      <c r="CJ1091">
        <f t="shared" si="570"/>
        <v>0</v>
      </c>
      <c r="CK1091">
        <f t="shared" si="571"/>
        <v>0</v>
      </c>
      <c r="CL1091">
        <f t="shared" si="572"/>
        <v>0</v>
      </c>
      <c r="CM1091">
        <f t="shared" si="573"/>
        <v>0</v>
      </c>
      <c r="CO1091" s="95">
        <v>6.99</v>
      </c>
      <c r="CP1091" s="95">
        <v>6.99</v>
      </c>
      <c r="CQ1091">
        <f t="shared" si="576"/>
        <v>0</v>
      </c>
    </row>
    <row r="1092" spans="1:95" x14ac:dyDescent="0.25">
      <c r="A1092" s="105">
        <v>6456123</v>
      </c>
      <c r="B1092" t="s">
        <v>5064</v>
      </c>
      <c r="C1092" t="s">
        <v>5065</v>
      </c>
      <c r="D1092" t="s">
        <v>411</v>
      </c>
      <c r="E1092" t="s">
        <v>185</v>
      </c>
      <c r="F1092" t="s">
        <v>60</v>
      </c>
      <c r="G1092" t="s">
        <v>60</v>
      </c>
      <c r="I1092" t="s">
        <v>55</v>
      </c>
      <c r="J1092">
        <v>42.66</v>
      </c>
      <c r="L1092" s="40">
        <v>7.43</v>
      </c>
      <c r="O1092">
        <v>35.229999999999997</v>
      </c>
      <c r="P1092">
        <v>5.8716666666666697</v>
      </c>
      <c r="T1092" t="s">
        <v>227</v>
      </c>
      <c r="U1092" t="s">
        <v>57</v>
      </c>
      <c r="V1092" t="s">
        <v>228</v>
      </c>
      <c r="W1092" s="73" t="s">
        <v>1282</v>
      </c>
      <c r="X1092" s="74">
        <v>9.7899999999999991</v>
      </c>
      <c r="Z1092" s="76">
        <v>8.99</v>
      </c>
      <c r="AA1092" s="27">
        <v>0.11787434430138299</v>
      </c>
      <c r="AC1092" s="8" t="s">
        <v>230</v>
      </c>
      <c r="AD1092" s="8">
        <v>10.19</v>
      </c>
      <c r="AE1092" s="8" t="s">
        <v>231</v>
      </c>
      <c r="AF1092" s="8" t="s">
        <v>232</v>
      </c>
      <c r="AH1092" s="23">
        <f t="shared" si="574"/>
        <v>8.49</v>
      </c>
      <c r="AI1092" s="23">
        <f t="shared" si="575"/>
        <v>9.7899999999999991</v>
      </c>
      <c r="AJ1092" s="23" t="str">
        <f t="shared" si="575"/>
        <v/>
      </c>
      <c r="AK1092" s="23">
        <f t="shared" si="575"/>
        <v>8.99</v>
      </c>
      <c r="AM1092" s="40">
        <v>42.66</v>
      </c>
      <c r="AN1092" s="40">
        <v>18.100000000000001</v>
      </c>
      <c r="AO1092">
        <v>6</v>
      </c>
      <c r="AP1092" s="40">
        <f>(AM1092 * 1.05) - L1092 - Q1092 - K1092</f>
        <v>37.363</v>
      </c>
      <c r="AQ1092" t="s">
        <v>60</v>
      </c>
      <c r="AR1092" s="40">
        <f>(((AH1092)-((AP1092/AO1092) + ((AN1092 * 0.03)/AO1092)))/AH1092)*100</f>
        <v>25.586965056929735</v>
      </c>
      <c r="AS1092" s="40">
        <f>(((AI1092)-((AP1092/AO1092) + ((AN1092 * 0.3)/AO1092)))/AI1092)*100</f>
        <v>27.148450800136185</v>
      </c>
      <c r="AT1092" s="40" t="e">
        <f>(((AJ1092)-((AP1092/AO1092) + ((AN1092 * 0.03)/AO1092)))/AJ1092)*100</f>
        <v>#VALUE!</v>
      </c>
      <c r="AU1092" s="40">
        <f>(((AK1092)-((AP1092/AO1092) + ((AN1092 * 0.07)/AO1092)))/AK1092)*100</f>
        <v>28.383388950685955</v>
      </c>
      <c r="BB1092" s="77">
        <f>(((AH1092)-(((AP1092/AO1092) + ((AN1092 * 0.03)/AO1092))-AW1092))/AH1092)*100</f>
        <v>25.586965056929735</v>
      </c>
      <c r="BC1092" s="78">
        <f>(((AI1092)-(((AP1092/AO1092) + ((AN1092 * 0.3)/AO1092))-AX1092))/AI1092)*100</f>
        <v>27.148450800136185</v>
      </c>
      <c r="BD1092" s="79" t="e">
        <f>(((AJ1092)-(((AP1092/AO1092) + ((AN1092 * 0.03)/AO1092))-AY1092))/AJ1092)*100</f>
        <v>#VALUE!</v>
      </c>
      <c r="BE1092" s="80">
        <f>(((AK1092)-(((AP1092/AO1092) + ((AN1092 * 0.15)/AO1092))-AZ1092))/AK1092)*100</f>
        <v>25.698924731182803</v>
      </c>
      <c r="BG1092" t="s">
        <v>5066</v>
      </c>
      <c r="BH1092" t="s">
        <v>5067</v>
      </c>
      <c r="BM1092" t="s">
        <v>5068</v>
      </c>
      <c r="BN1092" t="s">
        <v>5069</v>
      </c>
      <c r="BO1092" t="s">
        <v>83</v>
      </c>
      <c r="BQ1092" t="e">
        <v>#N/A</v>
      </c>
      <c r="BR1092" t="e">
        <v>#N/A</v>
      </c>
      <c r="BS1092">
        <v>48</v>
      </c>
      <c r="BT1092" s="88">
        <v>1154.74</v>
      </c>
      <c r="BX1092">
        <v>10.99</v>
      </c>
      <c r="BY1092">
        <v>10.99</v>
      </c>
      <c r="BZ1092">
        <f t="shared" ref="BZ1092:BZ1155" si="595">BY1092-BX1092</f>
        <v>0</v>
      </c>
      <c r="CC1092" t="e">
        <f>VLOOKUP(A1092,'[1]RPT 1280 - Edmonton'!$1:$1048576,4,0)</f>
        <v>#N/A</v>
      </c>
      <c r="CE1092" t="s">
        <v>6402</v>
      </c>
      <c r="CF1092">
        <v>42.66</v>
      </c>
      <c r="CG1092">
        <v>0</v>
      </c>
      <c r="CH1092">
        <v>7.43</v>
      </c>
      <c r="CI1092">
        <v>0</v>
      </c>
      <c r="CJ1092">
        <f t="shared" ref="CJ1092:CJ1155" si="596">CF1092-J1092</f>
        <v>0</v>
      </c>
      <c r="CK1092">
        <f t="shared" ref="CK1092:CK1155" si="597">CG1092-K1092</f>
        <v>0</v>
      </c>
      <c r="CL1092">
        <f t="shared" ref="CL1092:CL1155" si="598">CH1092-L1092</f>
        <v>0</v>
      </c>
      <c r="CM1092">
        <f t="shared" ref="CM1092:CM1155" si="599">CI1092-M1092</f>
        <v>0</v>
      </c>
      <c r="CO1092" s="95">
        <v>6.99</v>
      </c>
      <c r="CP1092" s="95">
        <v>6.99</v>
      </c>
      <c r="CQ1092">
        <f t="shared" ref="CQ1092:CQ1155" si="600">CP1092-CO1092</f>
        <v>0</v>
      </c>
    </row>
    <row r="1093" spans="1:95" x14ac:dyDescent="0.25">
      <c r="A1093" s="105">
        <v>6507800</v>
      </c>
      <c r="B1093" t="s">
        <v>5070</v>
      </c>
      <c r="C1093" t="s">
        <v>5071</v>
      </c>
      <c r="D1093" t="s">
        <v>411</v>
      </c>
      <c r="E1093" t="s">
        <v>185</v>
      </c>
      <c r="F1093" t="s">
        <v>60</v>
      </c>
      <c r="G1093" t="s">
        <v>60</v>
      </c>
      <c r="I1093" t="s">
        <v>55</v>
      </c>
      <c r="J1093">
        <v>52.44</v>
      </c>
      <c r="L1093" s="40">
        <v>17.21</v>
      </c>
      <c r="O1093">
        <v>35.229999999999997</v>
      </c>
      <c r="P1093">
        <v>5.8716666666666697</v>
      </c>
      <c r="T1093" t="s">
        <v>227</v>
      </c>
      <c r="U1093" t="s">
        <v>57</v>
      </c>
      <c r="V1093" t="s">
        <v>228</v>
      </c>
      <c r="W1093" s="73" t="s">
        <v>1282</v>
      </c>
      <c r="X1093" s="74">
        <v>9.7899999999999991</v>
      </c>
      <c r="Z1093" s="76">
        <v>8.99</v>
      </c>
      <c r="AA1093" s="27">
        <v>0.120022651406772</v>
      </c>
      <c r="AC1093" s="8" t="s">
        <v>230</v>
      </c>
      <c r="AD1093" s="8">
        <v>10.19</v>
      </c>
      <c r="AE1093" s="8" t="s">
        <v>231</v>
      </c>
      <c r="AF1093" s="8" t="s">
        <v>232</v>
      </c>
      <c r="AH1093" s="23">
        <f t="shared" si="574"/>
        <v>8.49</v>
      </c>
      <c r="AI1093" s="23">
        <f t="shared" si="575"/>
        <v>9.7899999999999991</v>
      </c>
      <c r="AJ1093" s="23" t="str">
        <f t="shared" si="575"/>
        <v/>
      </c>
      <c r="AK1093" s="23">
        <f t="shared" si="575"/>
        <v>8.99</v>
      </c>
      <c r="AM1093" s="40">
        <v>52.44</v>
      </c>
      <c r="AN1093" s="40">
        <v>9.09</v>
      </c>
      <c r="AO1093">
        <v>6</v>
      </c>
      <c r="AP1093" s="40">
        <f>(AM1093 * 1.05) - L1093 - Q1093 - K1093</f>
        <v>37.851999999999997</v>
      </c>
      <c r="AQ1093" t="s">
        <v>60</v>
      </c>
      <c r="AR1093" s="40">
        <f>(((AH1093)-((AP1093/AO1093) + ((AN1093 * 0.03)/AO1093)))/AH1093)*100</f>
        <v>25.157636435021601</v>
      </c>
      <c r="AS1093" s="40">
        <f>(((AI1093)-((AP1093/AO1093) + ((AN1093 * 0.3)/AO1093)))/AI1093)*100</f>
        <v>30.917602996254672</v>
      </c>
      <c r="AT1093" s="40" t="e">
        <f>(((AJ1093)-((AP1093/AO1093) + ((AN1093 * 0.03)/AO1093)))/AJ1093)*100</f>
        <v>#VALUE!</v>
      </c>
      <c r="AU1093" s="40">
        <f>(((AK1093)-((AP1093/AO1093) + ((AN1093 * 0.07)/AO1093)))/AK1093)*100</f>
        <v>28.646088246199486</v>
      </c>
      <c r="BB1093" s="77">
        <f>(((AH1093)-(((AP1093/AO1093) + ((AN1093 * 0.03)/AO1093))-AW1093))/AH1093)*100</f>
        <v>25.157636435021601</v>
      </c>
      <c r="BC1093" s="78">
        <f>(((AI1093)-(((AP1093/AO1093) + ((AN1093 * 0.3)/AO1093))-AX1093))/AI1093)*100</f>
        <v>30.917602996254672</v>
      </c>
      <c r="BD1093" s="79" t="e">
        <f>(((AJ1093)-(((AP1093/AO1093) + ((AN1093 * 0.03)/AO1093))-AY1093))/AJ1093)*100</f>
        <v>#VALUE!</v>
      </c>
      <c r="BE1093" s="80">
        <f>(((AK1093)-(((AP1093/AO1093) + ((AN1093 * 0.15)/AO1093))-AZ1093))/AK1093)*100</f>
        <v>27.29792361883575</v>
      </c>
      <c r="BG1093" t="s">
        <v>5072</v>
      </c>
      <c r="BH1093" t="s">
        <v>5073</v>
      </c>
      <c r="BM1093" t="s">
        <v>5074</v>
      </c>
      <c r="BN1093" t="s">
        <v>1642</v>
      </c>
      <c r="BO1093" t="s">
        <v>66</v>
      </c>
      <c r="BQ1093" t="e">
        <v>#N/A</v>
      </c>
      <c r="BR1093" t="e">
        <v>#N/A</v>
      </c>
      <c r="BS1093">
        <v>54</v>
      </c>
      <c r="BT1093" s="88">
        <v>24.98</v>
      </c>
      <c r="BX1093">
        <v>11.49</v>
      </c>
      <c r="BY1093">
        <v>11.49</v>
      </c>
      <c r="BZ1093">
        <f t="shared" si="595"/>
        <v>0</v>
      </c>
      <c r="CC1093" t="e">
        <f>VLOOKUP(A1093,'[1]RPT 1280 - Edmonton'!$1:$1048576,4,0)</f>
        <v>#N/A</v>
      </c>
      <c r="CE1093" t="s">
        <v>6402</v>
      </c>
      <c r="CF1093">
        <v>52.44</v>
      </c>
      <c r="CG1093">
        <v>0</v>
      </c>
      <c r="CH1093">
        <v>17.21</v>
      </c>
      <c r="CI1093">
        <v>0</v>
      </c>
      <c r="CJ1093">
        <f t="shared" si="596"/>
        <v>0</v>
      </c>
      <c r="CK1093">
        <f t="shared" si="597"/>
        <v>0</v>
      </c>
      <c r="CL1093">
        <f t="shared" si="598"/>
        <v>0</v>
      </c>
      <c r="CM1093">
        <f t="shared" si="599"/>
        <v>0</v>
      </c>
      <c r="CO1093" s="95">
        <v>6.99</v>
      </c>
      <c r="CP1093" s="95">
        <v>6.99</v>
      </c>
      <c r="CQ1093">
        <f t="shared" si="600"/>
        <v>0</v>
      </c>
    </row>
    <row r="1094" spans="1:95" x14ac:dyDescent="0.25">
      <c r="A1094" s="105">
        <v>685925</v>
      </c>
      <c r="B1094" t="s">
        <v>5075</v>
      </c>
      <c r="C1094" t="s">
        <v>5076</v>
      </c>
      <c r="D1094" t="s">
        <v>53</v>
      </c>
      <c r="E1094" t="s">
        <v>309</v>
      </c>
      <c r="F1094" t="s">
        <v>60</v>
      </c>
      <c r="G1094" t="s">
        <v>60</v>
      </c>
      <c r="I1094" t="s">
        <v>55</v>
      </c>
      <c r="J1094">
        <v>41.44</v>
      </c>
      <c r="L1094" s="40">
        <v>4.4800000000000004</v>
      </c>
      <c r="O1094">
        <v>36.96</v>
      </c>
      <c r="P1094">
        <v>4.62</v>
      </c>
      <c r="T1094" t="s">
        <v>5077</v>
      </c>
      <c r="U1094">
        <v>1</v>
      </c>
      <c r="V1094" t="s">
        <v>5078</v>
      </c>
      <c r="W1094" s="73" t="s">
        <v>5079</v>
      </c>
      <c r="X1094" s="74">
        <v>7.99</v>
      </c>
      <c r="Z1094" s="76">
        <v>7.49</v>
      </c>
      <c r="AA1094" s="27">
        <v>0.11608863636363601</v>
      </c>
      <c r="AC1094" s="8" t="s">
        <v>489</v>
      </c>
      <c r="AD1094" s="8" t="s">
        <v>490</v>
      </c>
      <c r="AE1094" s="8">
        <v>6.99</v>
      </c>
      <c r="AF1094" s="8" t="s">
        <v>230</v>
      </c>
      <c r="AH1094" s="23">
        <f t="shared" si="574"/>
        <v>5.99</v>
      </c>
      <c r="AI1094" s="23">
        <f t="shared" si="575"/>
        <v>7.99</v>
      </c>
      <c r="AJ1094" s="23" t="str">
        <f t="shared" si="575"/>
        <v/>
      </c>
      <c r="AK1094" s="23">
        <f t="shared" si="575"/>
        <v>7.49</v>
      </c>
      <c r="AM1094" s="40">
        <v>41.44</v>
      </c>
      <c r="AN1094" s="40">
        <v>27</v>
      </c>
      <c r="AO1094">
        <v>8</v>
      </c>
      <c r="AP1094" s="40">
        <f>(AM1094 * 1.05) - L1094 - Q1094 - K1094</f>
        <v>39.031999999999996</v>
      </c>
      <c r="AQ1094" t="s">
        <v>60</v>
      </c>
      <c r="AR1094" s="40">
        <f>(((AH1094)-((AP1094/AO1094) + ((AN1094 * 0.03)/AO1094)))/AH1094)*100</f>
        <v>16.85726210350585</v>
      </c>
      <c r="AS1094" s="40">
        <f>(((AI1094)-((AP1094/AO1094) + ((AN1094 * 0.3)/AO1094)))/AI1094)*100</f>
        <v>26.264080100125163</v>
      </c>
      <c r="AT1094" s="40" t="e">
        <f>(((AJ1094)-((AP1094/AO1094) + ((AN1094 * 0.03)/AO1094)))/AJ1094)*100</f>
        <v>#VALUE!</v>
      </c>
      <c r="AU1094" s="40">
        <f>(((AK1094)-((AP1094/AO1094) + ((AN1094 * 0.07)/AO1094)))/AK1094)*100</f>
        <v>31.705607476635521</v>
      </c>
      <c r="BB1094" s="77">
        <f>(((AH1094)-(((AP1094/AO1094) + ((AN1094 * 0.03)/AO1094))-AW1094))/AH1094)*100</f>
        <v>16.85726210350585</v>
      </c>
      <c r="BC1094" s="78">
        <f>(((AI1094)-(((AP1094/AO1094) + ((AN1094 * 0.3)/AO1094))-AX1094))/AI1094)*100</f>
        <v>26.264080100125163</v>
      </c>
      <c r="BD1094" s="79" t="e">
        <f>(((AJ1094)-(((AP1094/AO1094) + ((AN1094 * 0.03)/AO1094))-AY1094))/AJ1094)*100</f>
        <v>#VALUE!</v>
      </c>
      <c r="BE1094" s="80">
        <f>(((AK1094)-(((AP1094/AO1094) + ((AN1094 * 0.15)/AO1094))-AZ1094))/AK1094)*100</f>
        <v>28.100801068090803</v>
      </c>
      <c r="BG1094" t="s">
        <v>5080</v>
      </c>
      <c r="BH1094" t="s">
        <v>5081</v>
      </c>
      <c r="BJ1094" t="s">
        <v>5082</v>
      </c>
      <c r="BM1094" t="s">
        <v>5083</v>
      </c>
      <c r="BN1094" t="s">
        <v>5084</v>
      </c>
      <c r="BO1094" t="s">
        <v>83</v>
      </c>
      <c r="BQ1094" t="e">
        <v>#N/A</v>
      </c>
      <c r="BR1094" t="e">
        <v>#N/A</v>
      </c>
      <c r="BS1094">
        <v>1</v>
      </c>
      <c r="BT1094" s="88">
        <v>24184.880000000001</v>
      </c>
      <c r="BX1094">
        <v>8.2899999999999991</v>
      </c>
      <c r="BY1094">
        <v>8.2899999999999991</v>
      </c>
      <c r="BZ1094">
        <f t="shared" si="595"/>
        <v>0</v>
      </c>
      <c r="CC1094" t="e">
        <f>VLOOKUP(A1094,'[1]RPT 1280 - Edmonton'!$1:$1048576,4,0)</f>
        <v>#N/A</v>
      </c>
      <c r="CE1094" t="s">
        <v>6402</v>
      </c>
      <c r="CF1094">
        <v>41.44</v>
      </c>
      <c r="CG1094">
        <v>0</v>
      </c>
      <c r="CH1094">
        <v>4.4800000000000004</v>
      </c>
      <c r="CI1094">
        <v>0</v>
      </c>
      <c r="CJ1094">
        <f t="shared" si="596"/>
        <v>0</v>
      </c>
      <c r="CK1094">
        <f t="shared" si="597"/>
        <v>0</v>
      </c>
      <c r="CL1094">
        <f t="shared" si="598"/>
        <v>0</v>
      </c>
      <c r="CM1094">
        <f t="shared" si="599"/>
        <v>0</v>
      </c>
      <c r="CO1094" s="95">
        <v>11</v>
      </c>
      <c r="CP1094" s="95">
        <v>11</v>
      </c>
      <c r="CQ1094">
        <f t="shared" si="600"/>
        <v>0</v>
      </c>
    </row>
    <row r="1095" spans="1:95" x14ac:dyDescent="0.25">
      <c r="A1095" s="105">
        <v>293647</v>
      </c>
      <c r="B1095" t="s">
        <v>5085</v>
      </c>
      <c r="C1095" t="s">
        <v>5076</v>
      </c>
      <c r="D1095" t="s">
        <v>53</v>
      </c>
      <c r="E1095" t="s">
        <v>309</v>
      </c>
      <c r="F1095" t="s">
        <v>60</v>
      </c>
      <c r="G1095" t="s">
        <v>60</v>
      </c>
      <c r="J1095">
        <f t="shared" ref="J1095:L1095" si="601">J1094</f>
        <v>41.44</v>
      </c>
      <c r="L1095" s="40">
        <f t="shared" si="601"/>
        <v>4.4800000000000004</v>
      </c>
      <c r="O1095">
        <f t="shared" ref="O1095:P1095" si="602">O1094</f>
        <v>36.96</v>
      </c>
      <c r="P1095">
        <f t="shared" si="602"/>
        <v>4.62</v>
      </c>
      <c r="U1095" t="s">
        <v>69</v>
      </c>
      <c r="V1095" t="s">
        <v>69</v>
      </c>
      <c r="W1095" s="73" t="s">
        <v>5079</v>
      </c>
      <c r="X1095" s="74">
        <v>7.99</v>
      </c>
      <c r="Z1095" s="76">
        <v>7.49</v>
      </c>
      <c r="AC1095" s="8" t="s">
        <v>69</v>
      </c>
      <c r="AD1095" s="8" t="s">
        <v>69</v>
      </c>
      <c r="AE1095" s="8" t="s">
        <v>69</v>
      </c>
      <c r="AF1095" s="8" t="s">
        <v>69</v>
      </c>
      <c r="AH1095" s="23" t="e">
        <f t="shared" si="574"/>
        <v>#VALUE!</v>
      </c>
      <c r="AI1095" s="23">
        <f t="shared" si="575"/>
        <v>7.99</v>
      </c>
      <c r="AJ1095" s="23" t="str">
        <f t="shared" si="575"/>
        <v/>
      </c>
      <c r="AK1095" s="23">
        <f t="shared" si="575"/>
        <v>7.49</v>
      </c>
      <c r="BG1095" t="s">
        <v>5086</v>
      </c>
      <c r="BH1095" t="s">
        <v>5087</v>
      </c>
      <c r="BJ1095" t="s">
        <v>5082</v>
      </c>
      <c r="BM1095" t="s">
        <v>5088</v>
      </c>
      <c r="BN1095" t="s">
        <v>5084</v>
      </c>
      <c r="BO1095" t="s">
        <v>83</v>
      </c>
      <c r="BQ1095" t="e">
        <v>#N/A</v>
      </c>
      <c r="BR1095" t="e">
        <v>#N/A</v>
      </c>
      <c r="BS1095">
        <v>8</v>
      </c>
      <c r="BT1095" s="88">
        <v>19783.53</v>
      </c>
      <c r="BX1095">
        <v>8.2899999999999991</v>
      </c>
      <c r="BY1095">
        <v>8.2899999999999991</v>
      </c>
      <c r="BZ1095">
        <f t="shared" si="595"/>
        <v>0</v>
      </c>
      <c r="CC1095" t="e">
        <f>VLOOKUP(A1095,'[1]RPT 1280 - Edmonton'!$1:$1048576,4,0)</f>
        <v>#N/A</v>
      </c>
      <c r="CE1095" t="s">
        <v>6402</v>
      </c>
      <c r="CF1095">
        <v>41.44</v>
      </c>
      <c r="CG1095">
        <v>0</v>
      </c>
      <c r="CH1095">
        <v>4.4800000000000004</v>
      </c>
      <c r="CI1095">
        <v>0</v>
      </c>
      <c r="CJ1095">
        <f t="shared" si="596"/>
        <v>0</v>
      </c>
      <c r="CK1095">
        <f t="shared" si="597"/>
        <v>0</v>
      </c>
      <c r="CL1095">
        <f t="shared" si="598"/>
        <v>0</v>
      </c>
      <c r="CM1095">
        <f t="shared" si="599"/>
        <v>0</v>
      </c>
    </row>
    <row r="1096" spans="1:95" x14ac:dyDescent="0.25">
      <c r="A1096" s="105">
        <v>912303</v>
      </c>
      <c r="B1096" t="s">
        <v>5089</v>
      </c>
      <c r="C1096" t="s">
        <v>5090</v>
      </c>
      <c r="D1096" t="s">
        <v>53</v>
      </c>
      <c r="E1096" t="s">
        <v>309</v>
      </c>
      <c r="F1096" t="s">
        <v>60</v>
      </c>
      <c r="G1096" t="s">
        <v>60</v>
      </c>
      <c r="I1096" t="s">
        <v>55</v>
      </c>
      <c r="J1096">
        <v>34.08</v>
      </c>
      <c r="L1096" s="40">
        <v>6.36</v>
      </c>
      <c r="O1096">
        <v>27.72</v>
      </c>
      <c r="P1096">
        <v>4.62</v>
      </c>
      <c r="T1096" t="s">
        <v>5077</v>
      </c>
      <c r="U1096">
        <v>1</v>
      </c>
      <c r="V1096" t="s">
        <v>5078</v>
      </c>
      <c r="W1096" s="73" t="s">
        <v>5079</v>
      </c>
      <c r="X1096" s="74">
        <v>7.99</v>
      </c>
      <c r="Z1096" s="76">
        <v>7.49</v>
      </c>
      <c r="AA1096" s="27">
        <v>0.119048484848485</v>
      </c>
      <c r="AC1096" s="8" t="s">
        <v>489</v>
      </c>
      <c r="AD1096" s="8" t="s">
        <v>490</v>
      </c>
      <c r="AE1096" s="8">
        <v>6.99</v>
      </c>
      <c r="AF1096" s="8" t="s">
        <v>230</v>
      </c>
      <c r="AH1096" s="23">
        <f t="shared" si="574"/>
        <v>5.99</v>
      </c>
      <c r="AI1096" s="23">
        <f t="shared" si="575"/>
        <v>7.99</v>
      </c>
      <c r="AJ1096" s="23" t="str">
        <f t="shared" si="575"/>
        <v/>
      </c>
      <c r="AK1096" s="23">
        <f t="shared" si="575"/>
        <v>7.49</v>
      </c>
      <c r="AM1096" s="40">
        <v>34.08</v>
      </c>
      <c r="AN1096" s="40">
        <v>10.4</v>
      </c>
      <c r="AO1096">
        <v>6</v>
      </c>
      <c r="AP1096" s="40">
        <f>(AM1096 * 1.05) - L1096 - Q1096 - K1096</f>
        <v>29.423999999999999</v>
      </c>
      <c r="AQ1096" t="s">
        <v>60</v>
      </c>
      <c r="AR1096" s="40">
        <f>(((AH1096)-((AP1096/AO1096) + ((AN1096 * 0.03)/AO1096)))/AH1096)*100</f>
        <v>17.262103505843083</v>
      </c>
      <c r="AS1096" s="40">
        <f>(((AI1096)-((AP1096/AO1096) + ((AN1096 * 0.3)/AO1096)))/AI1096)*100</f>
        <v>32.115143929912399</v>
      </c>
      <c r="AT1096" s="40" t="e">
        <f>(((AJ1096)-((AP1096/AO1096) + ((AN1096 * 0.03)/AO1096)))/AJ1096)*100</f>
        <v>#VALUE!</v>
      </c>
      <c r="AU1096" s="40">
        <f>(((AK1096)-((AP1096/AO1096) + ((AN1096 * 0.07)/AO1096)))/AK1096)*100</f>
        <v>32.906097018246555</v>
      </c>
      <c r="BB1096" s="77">
        <f>(((AH1096)-(((AP1096/AO1096) + ((AN1096 * 0.03)/AO1096))-AW1096))/AH1096)*100</f>
        <v>17.262103505843083</v>
      </c>
      <c r="BC1096" s="78">
        <f>(((AI1096)-(((AP1096/AO1096) + ((AN1096 * 0.3)/AO1096))-AX1096))/AI1096)*100</f>
        <v>32.115143929912399</v>
      </c>
      <c r="BD1096" s="79" t="e">
        <f>(((AJ1096)-(((AP1096/AO1096) + ((AN1096 * 0.03)/AO1096))-AY1096))/AJ1096)*100</f>
        <v>#VALUE!</v>
      </c>
      <c r="BE1096" s="80">
        <f>(((AK1096)-(((AP1096/AO1096) + ((AN1096 * 0.15)/AO1096))-AZ1096))/AK1096)*100</f>
        <v>31.054739652870499</v>
      </c>
      <c r="BG1096" t="s">
        <v>5091</v>
      </c>
      <c r="BH1096" t="s">
        <v>5092</v>
      </c>
      <c r="BJ1096" t="s">
        <v>5082</v>
      </c>
      <c r="BM1096" t="s">
        <v>5093</v>
      </c>
      <c r="BN1096" t="s">
        <v>1642</v>
      </c>
      <c r="BO1096" t="s">
        <v>66</v>
      </c>
      <c r="BQ1096" t="e">
        <v>#N/A</v>
      </c>
      <c r="BR1096" t="e">
        <v>#N/A</v>
      </c>
      <c r="BS1096">
        <v>18</v>
      </c>
      <c r="BT1096" s="88">
        <v>11652.64</v>
      </c>
      <c r="BX1096">
        <v>8.49</v>
      </c>
      <c r="BY1096">
        <v>8.49</v>
      </c>
      <c r="BZ1096">
        <f t="shared" si="595"/>
        <v>0</v>
      </c>
      <c r="CC1096" t="e">
        <f>VLOOKUP(A1096,'[1]RPT 1280 - Edmonton'!$1:$1048576,4,0)</f>
        <v>#N/A</v>
      </c>
      <c r="CE1096" t="s">
        <v>6402</v>
      </c>
      <c r="CF1096">
        <v>34.08</v>
      </c>
      <c r="CG1096">
        <v>0</v>
      </c>
      <c r="CH1096">
        <v>6.36</v>
      </c>
      <c r="CI1096">
        <v>0</v>
      </c>
      <c r="CJ1096">
        <f t="shared" si="596"/>
        <v>0</v>
      </c>
      <c r="CK1096">
        <f t="shared" si="597"/>
        <v>0</v>
      </c>
      <c r="CL1096">
        <f t="shared" si="598"/>
        <v>0</v>
      </c>
      <c r="CM1096">
        <f t="shared" si="599"/>
        <v>0</v>
      </c>
      <c r="CO1096" s="95">
        <v>11</v>
      </c>
      <c r="CP1096" s="95">
        <v>11</v>
      </c>
      <c r="CQ1096">
        <f t="shared" si="600"/>
        <v>0</v>
      </c>
    </row>
    <row r="1097" spans="1:95" x14ac:dyDescent="0.25">
      <c r="A1097" s="105">
        <v>912345</v>
      </c>
      <c r="B1097" t="s">
        <v>5094</v>
      </c>
      <c r="C1097" t="s">
        <v>5090</v>
      </c>
      <c r="D1097" t="s">
        <v>53</v>
      </c>
      <c r="E1097" t="s">
        <v>309</v>
      </c>
      <c r="F1097" t="s">
        <v>60</v>
      </c>
      <c r="G1097" t="s">
        <v>60</v>
      </c>
      <c r="J1097">
        <f t="shared" ref="J1097:L1097" si="603">J1096</f>
        <v>34.08</v>
      </c>
      <c r="L1097" s="40">
        <f t="shared" si="603"/>
        <v>6.36</v>
      </c>
      <c r="O1097">
        <f t="shared" ref="O1097:P1097" si="604">O1096</f>
        <v>27.72</v>
      </c>
      <c r="P1097">
        <f t="shared" si="604"/>
        <v>4.62</v>
      </c>
      <c r="U1097" t="s">
        <v>69</v>
      </c>
      <c r="V1097" t="s">
        <v>69</v>
      </c>
      <c r="W1097" s="73" t="s">
        <v>5079</v>
      </c>
      <c r="X1097" s="74">
        <v>7.99</v>
      </c>
      <c r="Z1097" s="76">
        <v>7.49</v>
      </c>
      <c r="AC1097" s="8" t="s">
        <v>69</v>
      </c>
      <c r="AD1097" s="8" t="s">
        <v>69</v>
      </c>
      <c r="AE1097" s="8" t="s">
        <v>69</v>
      </c>
      <c r="AF1097" s="8" t="s">
        <v>69</v>
      </c>
      <c r="AH1097" s="23" t="e">
        <f t="shared" si="574"/>
        <v>#VALUE!</v>
      </c>
      <c r="AI1097" s="23">
        <f t="shared" si="575"/>
        <v>7.99</v>
      </c>
      <c r="AJ1097" s="23" t="str">
        <f t="shared" si="575"/>
        <v/>
      </c>
      <c r="AK1097" s="23">
        <f t="shared" si="575"/>
        <v>7.49</v>
      </c>
      <c r="BG1097" t="s">
        <v>5095</v>
      </c>
      <c r="BH1097" t="s">
        <v>5096</v>
      </c>
      <c r="BJ1097" t="s">
        <v>5082</v>
      </c>
      <c r="BM1097" t="s">
        <v>5097</v>
      </c>
      <c r="BN1097" t="s">
        <v>1642</v>
      </c>
      <c r="BO1097" t="s">
        <v>66</v>
      </c>
      <c r="BQ1097" t="e">
        <v>#N/A</v>
      </c>
      <c r="BR1097" t="e">
        <v>#N/A</v>
      </c>
      <c r="BS1097">
        <v>20</v>
      </c>
      <c r="BT1097" s="88">
        <v>9192.5</v>
      </c>
      <c r="BX1097">
        <v>8.49</v>
      </c>
      <c r="BY1097">
        <v>8.49</v>
      </c>
      <c r="BZ1097">
        <f t="shared" si="595"/>
        <v>0</v>
      </c>
      <c r="CC1097" t="e">
        <f>VLOOKUP(A1097,'[1]RPT 1280 - Edmonton'!$1:$1048576,4,0)</f>
        <v>#N/A</v>
      </c>
      <c r="CE1097" t="s">
        <v>6402</v>
      </c>
      <c r="CF1097">
        <v>34.08</v>
      </c>
      <c r="CG1097">
        <v>0</v>
      </c>
      <c r="CH1097">
        <v>6.36</v>
      </c>
      <c r="CI1097">
        <v>0</v>
      </c>
      <c r="CJ1097">
        <f t="shared" si="596"/>
        <v>0</v>
      </c>
      <c r="CK1097">
        <f t="shared" si="597"/>
        <v>0</v>
      </c>
      <c r="CL1097">
        <f t="shared" si="598"/>
        <v>0</v>
      </c>
      <c r="CM1097">
        <f t="shared" si="599"/>
        <v>0</v>
      </c>
    </row>
    <row r="1098" spans="1:95" x14ac:dyDescent="0.25">
      <c r="A1098" s="105">
        <v>6400923</v>
      </c>
      <c r="B1098" t="s">
        <v>5098</v>
      </c>
      <c r="C1098" t="s">
        <v>5099</v>
      </c>
      <c r="D1098" t="s">
        <v>411</v>
      </c>
      <c r="E1098" t="s">
        <v>185</v>
      </c>
      <c r="F1098" t="s">
        <v>60</v>
      </c>
      <c r="G1098" t="s">
        <v>60</v>
      </c>
      <c r="I1098" t="s">
        <v>55</v>
      </c>
      <c r="J1098">
        <v>32.39</v>
      </c>
      <c r="M1098" s="98">
        <v>3</v>
      </c>
      <c r="O1098">
        <v>32.39</v>
      </c>
      <c r="P1098">
        <v>32.39</v>
      </c>
      <c r="Q1098" s="99">
        <v>3</v>
      </c>
      <c r="T1098" t="s">
        <v>338</v>
      </c>
      <c r="U1098" t="s">
        <v>57</v>
      </c>
      <c r="V1098" t="s">
        <v>339</v>
      </c>
      <c r="W1098" s="73" t="s">
        <v>5100</v>
      </c>
      <c r="X1098" s="74">
        <v>52.99</v>
      </c>
      <c r="Z1098" s="76">
        <v>47.99</v>
      </c>
      <c r="AA1098" s="27">
        <v>0.114079737067734</v>
      </c>
      <c r="AC1098" s="8">
        <v>41.99</v>
      </c>
      <c r="AD1098" s="8" t="s">
        <v>342</v>
      </c>
      <c r="AE1098" s="8">
        <v>44.19</v>
      </c>
      <c r="AF1098" s="8">
        <v>46.19</v>
      </c>
      <c r="AH1098" s="23">
        <f t="shared" si="574"/>
        <v>42.99</v>
      </c>
      <c r="AI1098" s="23">
        <f t="shared" ref="AI1098:AK1161" si="605">IF(X1098&lt;&gt;"",X1098,"")</f>
        <v>52.99</v>
      </c>
      <c r="AJ1098" s="23" t="str">
        <f t="shared" si="605"/>
        <v/>
      </c>
      <c r="AK1098" s="23">
        <f t="shared" si="605"/>
        <v>47.99</v>
      </c>
      <c r="AM1098" s="40">
        <v>32.86</v>
      </c>
      <c r="AN1098" s="40">
        <v>28.58</v>
      </c>
      <c r="AO1098">
        <v>1</v>
      </c>
      <c r="AP1098" s="40">
        <f>(AM1098 * 1.05) - L1098 - Q1098 - K1098</f>
        <v>31.503</v>
      </c>
      <c r="AQ1098" t="s">
        <v>60</v>
      </c>
      <c r="AR1098" s="40">
        <f>(((AH1098)-((AP1098/AO1098) + ((AN1098 * 0.03)/AO1098)))/AH1098)*100</f>
        <v>24.725750174459183</v>
      </c>
      <c r="AS1098" s="40">
        <f>(((AI1098)-((AP1098/AO1098) + ((AN1098 * 0.3)/AO1098)))/AI1098)*100</f>
        <v>24.368748820532183</v>
      </c>
      <c r="AT1098" s="40" t="e">
        <f>(((AJ1098)-((AP1098/AO1098) + ((AN1098 * 0.03)/AO1098)))/AJ1098)*100</f>
        <v>#VALUE!</v>
      </c>
      <c r="AU1098" s="40">
        <f>(((AK1098)-((AP1098/AO1098) + ((AN1098 * 0.07)/AO1098)))/AK1098)*100</f>
        <v>30.186288810168794</v>
      </c>
      <c r="AX1098" s="40"/>
      <c r="BB1098" s="77">
        <f>(((AH1098)-(((AP1098/AO1098) + ((AN1098 * 0.03)/AO1098))-AW1098))/AH1098)*100</f>
        <v>24.725750174459183</v>
      </c>
      <c r="BC1098" s="78">
        <f>(((AI1098)-(((AP1098/AO1098) + ((AN1098 * 0.3)/AO1098))-AX1098))/AI1098)*100</f>
        <v>24.368748820532183</v>
      </c>
      <c r="BD1098" s="79" t="e">
        <f>(((AJ1098)-(((AP1098/AO1098) + ((AN1098 * 0.03)/AO1098))-AY1098))/AJ1098)*100</f>
        <v>#VALUE!</v>
      </c>
      <c r="BE1098" s="80">
        <f>(((AK1098)-(((AP1098/AO1098) + ((AN1098 * 0.15)/AO1098))-AZ1098))/AK1098)*100</f>
        <v>25.421962908939367</v>
      </c>
      <c r="BG1098" t="s">
        <v>5101</v>
      </c>
      <c r="BH1098" t="s">
        <v>5102</v>
      </c>
      <c r="BM1098" t="s">
        <v>5103</v>
      </c>
      <c r="BN1098" t="s">
        <v>2230</v>
      </c>
      <c r="BO1098" t="s">
        <v>197</v>
      </c>
      <c r="BQ1098" t="e">
        <v>#N/A</v>
      </c>
      <c r="BR1098" t="e">
        <v>#N/A</v>
      </c>
      <c r="BS1098">
        <v>35</v>
      </c>
      <c r="BT1098" s="88">
        <v>32735.06</v>
      </c>
      <c r="BX1098">
        <v>44.99</v>
      </c>
      <c r="BY1098">
        <v>44.99</v>
      </c>
      <c r="BZ1098">
        <f t="shared" si="595"/>
        <v>0</v>
      </c>
      <c r="CC1098" t="e">
        <f>VLOOKUP(A1098,'[1]RPT 1280 - Edmonton'!$1:$1048576,4,0)</f>
        <v>#N/A</v>
      </c>
      <c r="CE1098" t="s">
        <v>6402</v>
      </c>
      <c r="CF1098">
        <v>32.39</v>
      </c>
      <c r="CG1098">
        <v>0</v>
      </c>
      <c r="CH1098">
        <v>0</v>
      </c>
      <c r="CI1098">
        <v>3</v>
      </c>
      <c r="CJ1098">
        <f t="shared" si="596"/>
        <v>0</v>
      </c>
      <c r="CK1098">
        <f t="shared" si="597"/>
        <v>0</v>
      </c>
      <c r="CL1098">
        <f t="shared" si="598"/>
        <v>0</v>
      </c>
      <c r="CM1098">
        <f t="shared" si="599"/>
        <v>0</v>
      </c>
      <c r="CO1098" s="95">
        <v>34.99</v>
      </c>
      <c r="CP1098" s="95">
        <v>34.99</v>
      </c>
      <c r="CQ1098">
        <f t="shared" si="600"/>
        <v>0</v>
      </c>
    </row>
    <row r="1099" spans="1:95" x14ac:dyDescent="0.25">
      <c r="A1099">
        <v>6366033</v>
      </c>
      <c r="B1099" t="s">
        <v>5104</v>
      </c>
      <c r="C1099" t="s">
        <v>5105</v>
      </c>
      <c r="D1099" t="s">
        <v>53</v>
      </c>
      <c r="E1099" t="s">
        <v>67</v>
      </c>
      <c r="F1099" t="s">
        <v>60</v>
      </c>
      <c r="G1099" t="s">
        <v>60</v>
      </c>
      <c r="I1099" t="s">
        <v>55</v>
      </c>
      <c r="J1099">
        <v>29.17</v>
      </c>
      <c r="O1099">
        <v>29.17</v>
      </c>
      <c r="P1099">
        <v>2.4308333333333301</v>
      </c>
      <c r="Q1099" s="99">
        <v>0.15</v>
      </c>
      <c r="T1099" t="s">
        <v>4844</v>
      </c>
      <c r="U1099" t="s">
        <v>1149</v>
      </c>
      <c r="V1099" t="s">
        <v>2779</v>
      </c>
      <c r="W1099" s="73" t="s">
        <v>5106</v>
      </c>
      <c r="X1099" s="74">
        <v>2.99</v>
      </c>
      <c r="Z1099" s="76" t="s">
        <v>5107</v>
      </c>
      <c r="AA1099" s="27">
        <v>0.109046666666667</v>
      </c>
      <c r="AC1099" s="8">
        <v>2.99</v>
      </c>
      <c r="AD1099" s="8" t="s">
        <v>985</v>
      </c>
      <c r="AE1099" s="8">
        <v>2.99</v>
      </c>
      <c r="AF1099" s="8" t="s">
        <v>983</v>
      </c>
      <c r="AH1099" s="23">
        <f t="shared" ref="AH1099:AH1162" si="606">IF(W1099&lt;&gt;"",(RIGHT(W1099,LEN(W1099)-SEARCH("/",W1099,1)))/U1099,"")</f>
        <v>2.4950000000000001</v>
      </c>
      <c r="AI1099" s="23">
        <f t="shared" si="605"/>
        <v>2.99</v>
      </c>
      <c r="AJ1099" s="23" t="str">
        <f t="shared" si="605"/>
        <v/>
      </c>
      <c r="AK1099" s="23" t="str">
        <f t="shared" si="605"/>
        <v>2.79</v>
      </c>
      <c r="AM1099" s="40">
        <v>30.07</v>
      </c>
      <c r="AN1099" s="40">
        <v>16.47</v>
      </c>
      <c r="AO1099">
        <v>12</v>
      </c>
      <c r="AP1099" s="40">
        <f>(AM1099 * 1.05) - L1099 - Q1099 - K1099</f>
        <v>31.423500000000004</v>
      </c>
      <c r="AQ1099" t="s">
        <v>60</v>
      </c>
      <c r="AR1099" s="40">
        <f>(((AH1099)-((AP1099/AO1099) + ((AN1099 * 0.03)/AO1099)))/AH1099)*100</f>
        <v>-6.6052104208416855</v>
      </c>
      <c r="AS1099" s="40">
        <f>(((AI1099)-((AP1099/AO1099) + ((AN1099 * 0.3)/AO1099)))/AI1099)*100</f>
        <v>-1.3503344481605368</v>
      </c>
      <c r="AT1099" s="40" t="e">
        <f>(((AJ1099)-((AP1099/AO1099) + ((AN1099 * 0.03)/AO1099)))/AJ1099)*100</f>
        <v>#VALUE!</v>
      </c>
      <c r="AU1099" s="40">
        <f>(((AK1099)-((AP1099/AO1099) + ((AN1099 * 0.07)/AO1099)))/AK1099)*100</f>
        <v>2.6989247311827929</v>
      </c>
      <c r="BB1099" s="77">
        <f>(((AH1099)-(((AP1099/AO1099) + ((AN1099 * 0.03)/AO1099))-AW1099))/AH1099)*100</f>
        <v>-6.6052104208416855</v>
      </c>
      <c r="BC1099" s="78">
        <f>(((AI1099)-(((AP1099/AO1099) + ((AN1099 * 0.3)/AO1099))-AX1099))/AI1099)*100</f>
        <v>-1.3503344481605368</v>
      </c>
      <c r="BD1099" s="79" t="e">
        <f>(((AJ1099)-(((AP1099/AO1099) + ((AN1099 * 0.03)/AO1099))-AY1099))/AJ1099)*100</f>
        <v>#VALUE!</v>
      </c>
      <c r="BE1099" s="80">
        <f>(((AK1099)-(((AP1099/AO1099) + ((AN1099 * 0.15)/AO1099))-AZ1099))/AK1099)*100</f>
        <v>-1.2365591397849454</v>
      </c>
      <c r="BG1099" t="s">
        <v>5108</v>
      </c>
      <c r="BH1099" t="s">
        <v>5109</v>
      </c>
      <c r="BM1099" t="s">
        <v>5110</v>
      </c>
      <c r="BN1099" t="s">
        <v>1444</v>
      </c>
      <c r="BO1099" t="s">
        <v>237</v>
      </c>
      <c r="BQ1099" t="e">
        <v>#N/A</v>
      </c>
      <c r="BR1099" t="e">
        <v>#N/A</v>
      </c>
      <c r="BS1099">
        <v>34</v>
      </c>
      <c r="BT1099" s="88">
        <v>8212.2900000000009</v>
      </c>
      <c r="BX1099">
        <v>4.6900000000000004</v>
      </c>
      <c r="BY1099">
        <v>4.6900000000000004</v>
      </c>
      <c r="BZ1099">
        <f t="shared" si="595"/>
        <v>0</v>
      </c>
      <c r="CA1099">
        <v>-0.14000000000000001</v>
      </c>
      <c r="CC1099" t="e">
        <f>VLOOKUP(A1099,'[1]RPT 1280 - Edmonton'!$1:$1048576,4,0)</f>
        <v>#N/A</v>
      </c>
      <c r="CE1099" t="s">
        <v>6402</v>
      </c>
      <c r="CF1099">
        <v>29.17</v>
      </c>
      <c r="CG1099">
        <v>0</v>
      </c>
      <c r="CH1099">
        <v>0</v>
      </c>
      <c r="CI1099">
        <v>0</v>
      </c>
      <c r="CJ1099">
        <f t="shared" si="596"/>
        <v>0</v>
      </c>
      <c r="CK1099">
        <f t="shared" si="597"/>
        <v>0</v>
      </c>
      <c r="CL1099">
        <f t="shared" si="598"/>
        <v>0</v>
      </c>
      <c r="CM1099">
        <f t="shared" si="599"/>
        <v>0</v>
      </c>
      <c r="CO1099" s="95">
        <v>5</v>
      </c>
      <c r="CP1099" s="95">
        <v>5</v>
      </c>
      <c r="CQ1099">
        <f t="shared" si="600"/>
        <v>0</v>
      </c>
    </row>
    <row r="1100" spans="1:95" x14ac:dyDescent="0.25">
      <c r="A1100">
        <v>6366066</v>
      </c>
      <c r="B1100" t="s">
        <v>5111</v>
      </c>
      <c r="C1100" t="s">
        <v>5105</v>
      </c>
      <c r="D1100" t="s">
        <v>53</v>
      </c>
      <c r="E1100" t="s">
        <v>67</v>
      </c>
      <c r="F1100" t="s">
        <v>60</v>
      </c>
      <c r="G1100" t="s">
        <v>60</v>
      </c>
      <c r="J1100">
        <f t="shared" ref="J1100:J1103" si="607">J1099</f>
        <v>29.17</v>
      </c>
      <c r="O1100">
        <f t="shared" ref="O1100:P1103" si="608">O1099</f>
        <v>29.17</v>
      </c>
      <c r="P1100">
        <f t="shared" si="608"/>
        <v>2.4308333333333301</v>
      </c>
      <c r="Q1100" s="99">
        <v>1.2</v>
      </c>
      <c r="U1100" t="s">
        <v>69</v>
      </c>
      <c r="V1100" t="s">
        <v>69</v>
      </c>
      <c r="W1100" s="73" t="s">
        <v>362</v>
      </c>
      <c r="X1100" s="74" t="s">
        <v>362</v>
      </c>
      <c r="Z1100" s="76" t="s">
        <v>362</v>
      </c>
      <c r="AC1100" s="8" t="s">
        <v>69</v>
      </c>
      <c r="AD1100" s="8" t="s">
        <v>69</v>
      </c>
      <c r="AE1100" s="8" t="s">
        <v>69</v>
      </c>
      <c r="AF1100" s="8" t="s">
        <v>69</v>
      </c>
      <c r="AH1100" s="23" t="str">
        <f t="shared" si="606"/>
        <v/>
      </c>
      <c r="AI1100" s="23" t="str">
        <f t="shared" si="605"/>
        <v/>
      </c>
      <c r="AJ1100" s="23" t="str">
        <f t="shared" si="605"/>
        <v/>
      </c>
      <c r="AK1100" s="23" t="str">
        <f t="shared" si="605"/>
        <v/>
      </c>
      <c r="BG1100" t="s">
        <v>5112</v>
      </c>
      <c r="BH1100" t="s">
        <v>5113</v>
      </c>
      <c r="BM1100" t="s">
        <v>5114</v>
      </c>
      <c r="BN1100" t="s">
        <v>1444</v>
      </c>
      <c r="BO1100" t="s">
        <v>237</v>
      </c>
      <c r="BQ1100" t="e">
        <v>#N/A</v>
      </c>
      <c r="BR1100" t="e">
        <v>#N/A</v>
      </c>
      <c r="BS1100">
        <v>34</v>
      </c>
      <c r="BT1100" s="88">
        <v>11253.55</v>
      </c>
      <c r="BX1100">
        <v>4.6900000000000004</v>
      </c>
      <c r="BY1100">
        <v>4.6900000000000004</v>
      </c>
      <c r="BZ1100">
        <f t="shared" si="595"/>
        <v>0</v>
      </c>
      <c r="CA1100">
        <v>-1.1200000000000001</v>
      </c>
      <c r="CC1100" t="e">
        <f>VLOOKUP(A1100,'[1]RPT 1280 - Edmonton'!$1:$1048576,4,0)</f>
        <v>#N/A</v>
      </c>
      <c r="CE1100" t="s">
        <v>6402</v>
      </c>
      <c r="CF1100">
        <v>29.17</v>
      </c>
      <c r="CG1100">
        <v>0</v>
      </c>
      <c r="CH1100">
        <v>0</v>
      </c>
      <c r="CI1100">
        <v>0</v>
      </c>
      <c r="CJ1100">
        <f t="shared" si="596"/>
        <v>0</v>
      </c>
      <c r="CK1100">
        <f t="shared" si="597"/>
        <v>0</v>
      </c>
      <c r="CL1100">
        <f t="shared" si="598"/>
        <v>0</v>
      </c>
      <c r="CM1100">
        <f t="shared" si="599"/>
        <v>0</v>
      </c>
    </row>
    <row r="1101" spans="1:95" x14ac:dyDescent="0.25">
      <c r="A1101">
        <v>6366009</v>
      </c>
      <c r="B1101" t="s">
        <v>5115</v>
      </c>
      <c r="C1101" t="s">
        <v>5105</v>
      </c>
      <c r="D1101" t="s">
        <v>53</v>
      </c>
      <c r="E1101" t="s">
        <v>67</v>
      </c>
      <c r="F1101" t="s">
        <v>60</v>
      </c>
      <c r="G1101" t="s">
        <v>60</v>
      </c>
      <c r="J1101">
        <f t="shared" si="607"/>
        <v>29.17</v>
      </c>
      <c r="O1101">
        <f t="shared" si="608"/>
        <v>29.17</v>
      </c>
      <c r="P1101">
        <f t="shared" si="608"/>
        <v>2.4308333333333301</v>
      </c>
      <c r="Q1101" s="99">
        <v>1.35</v>
      </c>
      <c r="U1101" t="s">
        <v>69</v>
      </c>
      <c r="V1101" t="s">
        <v>69</v>
      </c>
      <c r="W1101" s="73" t="s">
        <v>362</v>
      </c>
      <c r="X1101" s="74" t="s">
        <v>362</v>
      </c>
      <c r="Z1101" s="76" t="s">
        <v>362</v>
      </c>
      <c r="AC1101" s="8" t="s">
        <v>69</v>
      </c>
      <c r="AD1101" s="8" t="s">
        <v>69</v>
      </c>
      <c r="AE1101" s="8" t="s">
        <v>69</v>
      </c>
      <c r="AF1101" s="8" t="s">
        <v>69</v>
      </c>
      <c r="AH1101" s="23" t="str">
        <f t="shared" si="606"/>
        <v/>
      </c>
      <c r="AI1101" s="23" t="str">
        <f t="shared" si="605"/>
        <v/>
      </c>
      <c r="AJ1101" s="23" t="str">
        <f t="shared" si="605"/>
        <v/>
      </c>
      <c r="AK1101" s="23" t="str">
        <f t="shared" si="605"/>
        <v/>
      </c>
      <c r="BG1101" t="s">
        <v>5116</v>
      </c>
      <c r="BH1101" t="s">
        <v>5117</v>
      </c>
      <c r="BM1101" t="s">
        <v>5118</v>
      </c>
      <c r="BN1101" t="s">
        <v>1444</v>
      </c>
      <c r="BO1101" t="s">
        <v>237</v>
      </c>
      <c r="BQ1101" t="e">
        <v>#N/A</v>
      </c>
      <c r="BR1101" t="e">
        <v>#N/A</v>
      </c>
      <c r="BS1101">
        <v>27</v>
      </c>
      <c r="BT1101" s="88">
        <v>17832.310000000001</v>
      </c>
      <c r="BX1101">
        <v>4.6900000000000004</v>
      </c>
      <c r="BY1101">
        <v>4.6900000000000004</v>
      </c>
      <c r="BZ1101">
        <f t="shared" si="595"/>
        <v>0</v>
      </c>
      <c r="CA1101">
        <v>-1.26</v>
      </c>
      <c r="CC1101" t="e">
        <f>VLOOKUP(A1101,'[1]RPT 1280 - Edmonton'!$1:$1048576,4,0)</f>
        <v>#N/A</v>
      </c>
      <c r="CE1101" t="s">
        <v>6402</v>
      </c>
      <c r="CF1101">
        <v>29.17</v>
      </c>
      <c r="CG1101">
        <v>0</v>
      </c>
      <c r="CH1101">
        <v>0</v>
      </c>
      <c r="CI1101">
        <v>0</v>
      </c>
      <c r="CJ1101">
        <f t="shared" si="596"/>
        <v>0</v>
      </c>
      <c r="CK1101">
        <f t="shared" si="597"/>
        <v>0</v>
      </c>
      <c r="CL1101">
        <f t="shared" si="598"/>
        <v>0</v>
      </c>
      <c r="CM1101">
        <f t="shared" si="599"/>
        <v>0</v>
      </c>
    </row>
    <row r="1102" spans="1:95" x14ac:dyDescent="0.25">
      <c r="A1102">
        <v>6366041</v>
      </c>
      <c r="B1102" t="s">
        <v>5119</v>
      </c>
      <c r="C1102" t="s">
        <v>5105</v>
      </c>
      <c r="D1102" t="s">
        <v>53</v>
      </c>
      <c r="E1102" t="s">
        <v>67</v>
      </c>
      <c r="F1102" t="s">
        <v>60</v>
      </c>
      <c r="G1102" t="s">
        <v>60</v>
      </c>
      <c r="J1102">
        <f t="shared" si="607"/>
        <v>29.17</v>
      </c>
      <c r="O1102">
        <f t="shared" si="608"/>
        <v>29.17</v>
      </c>
      <c r="P1102">
        <f t="shared" si="608"/>
        <v>2.4308333333333301</v>
      </c>
      <c r="U1102" t="s">
        <v>69</v>
      </c>
      <c r="V1102" t="s">
        <v>69</v>
      </c>
      <c r="W1102" s="73" t="s">
        <v>362</v>
      </c>
      <c r="X1102" s="74" t="s">
        <v>362</v>
      </c>
      <c r="Z1102" s="76" t="s">
        <v>362</v>
      </c>
      <c r="AC1102" s="8" t="s">
        <v>69</v>
      </c>
      <c r="AD1102" s="8" t="s">
        <v>69</v>
      </c>
      <c r="AE1102" s="8" t="s">
        <v>69</v>
      </c>
      <c r="AF1102" s="8" t="s">
        <v>69</v>
      </c>
      <c r="AH1102" s="23" t="str">
        <f t="shared" si="606"/>
        <v/>
      </c>
      <c r="AI1102" s="23" t="str">
        <f t="shared" si="605"/>
        <v/>
      </c>
      <c r="AJ1102" s="23" t="str">
        <f t="shared" si="605"/>
        <v/>
      </c>
      <c r="AK1102" s="23" t="str">
        <f t="shared" si="605"/>
        <v/>
      </c>
      <c r="BG1102" t="s">
        <v>5120</v>
      </c>
      <c r="BH1102" t="s">
        <v>5121</v>
      </c>
      <c r="BM1102" t="s">
        <v>5122</v>
      </c>
      <c r="BN1102" t="s">
        <v>1444</v>
      </c>
      <c r="BO1102" t="s">
        <v>237</v>
      </c>
      <c r="BQ1102" t="e">
        <v>#N/A</v>
      </c>
      <c r="BR1102" t="e">
        <v>#N/A</v>
      </c>
      <c r="BS1102">
        <v>34</v>
      </c>
      <c r="BT1102" s="88">
        <v>7954.45</v>
      </c>
      <c r="BX1102">
        <v>4.6900000000000004</v>
      </c>
      <c r="BY1102">
        <v>4.6900000000000004</v>
      </c>
      <c r="BZ1102">
        <f t="shared" si="595"/>
        <v>0</v>
      </c>
      <c r="CC1102" t="e">
        <f>VLOOKUP(A1102,'[1]RPT 1280 - Edmonton'!$1:$1048576,4,0)</f>
        <v>#N/A</v>
      </c>
      <c r="CE1102" t="s">
        <v>6402</v>
      </c>
      <c r="CF1102">
        <v>29.17</v>
      </c>
      <c r="CG1102">
        <v>0</v>
      </c>
      <c r="CH1102">
        <v>0</v>
      </c>
      <c r="CI1102">
        <v>0</v>
      </c>
      <c r="CJ1102">
        <f t="shared" si="596"/>
        <v>0</v>
      </c>
      <c r="CK1102">
        <f t="shared" si="597"/>
        <v>0</v>
      </c>
      <c r="CL1102">
        <f t="shared" si="598"/>
        <v>0</v>
      </c>
      <c r="CM1102">
        <f t="shared" si="599"/>
        <v>0</v>
      </c>
    </row>
    <row r="1103" spans="1:95" x14ac:dyDescent="0.25">
      <c r="A1103">
        <v>6366074</v>
      </c>
      <c r="B1103" t="s">
        <v>5123</v>
      </c>
      <c r="C1103" t="s">
        <v>5105</v>
      </c>
      <c r="D1103" t="s">
        <v>53</v>
      </c>
      <c r="E1103" t="s">
        <v>67</v>
      </c>
      <c r="F1103" t="s">
        <v>60</v>
      </c>
      <c r="G1103" t="s">
        <v>60</v>
      </c>
      <c r="J1103">
        <f t="shared" si="607"/>
        <v>29.17</v>
      </c>
      <c r="O1103">
        <f t="shared" si="608"/>
        <v>29.17</v>
      </c>
      <c r="P1103">
        <f t="shared" si="608"/>
        <v>2.4308333333333301</v>
      </c>
      <c r="Q1103" s="99">
        <v>1.1000000000000001</v>
      </c>
      <c r="U1103" t="s">
        <v>69</v>
      </c>
      <c r="V1103" t="s">
        <v>69</v>
      </c>
      <c r="W1103" s="73" t="s">
        <v>362</v>
      </c>
      <c r="X1103" s="74" t="s">
        <v>362</v>
      </c>
      <c r="Z1103" s="76" t="s">
        <v>362</v>
      </c>
      <c r="AC1103" s="8" t="s">
        <v>69</v>
      </c>
      <c r="AD1103" s="8" t="s">
        <v>69</v>
      </c>
      <c r="AE1103" s="8" t="s">
        <v>69</v>
      </c>
      <c r="AF1103" s="8" t="s">
        <v>69</v>
      </c>
      <c r="AH1103" s="23" t="str">
        <f t="shared" si="606"/>
        <v/>
      </c>
      <c r="AI1103" s="23" t="str">
        <f t="shared" si="605"/>
        <v/>
      </c>
      <c r="AJ1103" s="23" t="str">
        <f t="shared" si="605"/>
        <v/>
      </c>
      <c r="AK1103" s="23" t="str">
        <f t="shared" si="605"/>
        <v/>
      </c>
      <c r="BG1103" t="s">
        <v>5124</v>
      </c>
      <c r="BH1103" t="s">
        <v>5125</v>
      </c>
      <c r="BM1103" t="s">
        <v>5126</v>
      </c>
      <c r="BN1103" t="s">
        <v>1444</v>
      </c>
      <c r="BO1103" t="s">
        <v>237</v>
      </c>
      <c r="BQ1103" t="e">
        <v>#N/A</v>
      </c>
      <c r="BR1103" t="e">
        <v>#N/A</v>
      </c>
      <c r="BS1103">
        <v>34</v>
      </c>
      <c r="BT1103" s="88">
        <v>8288.0499999999993</v>
      </c>
      <c r="BX1103">
        <v>4.6900000000000004</v>
      </c>
      <c r="BY1103">
        <v>4.6900000000000004</v>
      </c>
      <c r="BZ1103">
        <f t="shared" si="595"/>
        <v>0</v>
      </c>
      <c r="CA1103">
        <v>-0.96</v>
      </c>
      <c r="CC1103" t="e">
        <f>VLOOKUP(A1103,'[1]RPT 1280 - Edmonton'!$1:$1048576,4,0)</f>
        <v>#N/A</v>
      </c>
      <c r="CE1103" t="s">
        <v>6402</v>
      </c>
      <c r="CF1103">
        <v>29.17</v>
      </c>
      <c r="CG1103">
        <v>0</v>
      </c>
      <c r="CH1103">
        <v>0</v>
      </c>
      <c r="CI1103">
        <v>0</v>
      </c>
      <c r="CJ1103">
        <f t="shared" si="596"/>
        <v>0</v>
      </c>
      <c r="CK1103">
        <f t="shared" si="597"/>
        <v>0</v>
      </c>
      <c r="CL1103">
        <f t="shared" si="598"/>
        <v>0</v>
      </c>
      <c r="CM1103">
        <f t="shared" si="599"/>
        <v>0</v>
      </c>
    </row>
    <row r="1104" spans="1:95" x14ac:dyDescent="0.25">
      <c r="A1104" s="105">
        <v>474015</v>
      </c>
      <c r="B1104" s="86" t="s">
        <v>5127</v>
      </c>
      <c r="C1104" t="s">
        <v>5128</v>
      </c>
      <c r="D1104" t="s">
        <v>411</v>
      </c>
      <c r="E1104" t="s">
        <v>309</v>
      </c>
      <c r="F1104" t="s">
        <v>60</v>
      </c>
      <c r="G1104" t="s">
        <v>60</v>
      </c>
      <c r="I1104" t="s">
        <v>55</v>
      </c>
      <c r="J1104">
        <v>24</v>
      </c>
      <c r="M1104" s="98">
        <v>3.84</v>
      </c>
      <c r="O1104">
        <v>24</v>
      </c>
      <c r="P1104">
        <v>1</v>
      </c>
      <c r="Q1104" s="99">
        <v>3.84</v>
      </c>
      <c r="T1104" t="s">
        <v>5129</v>
      </c>
      <c r="U1104">
        <v>5</v>
      </c>
      <c r="V1104">
        <v>9</v>
      </c>
      <c r="W1104" s="73" t="s">
        <v>5130</v>
      </c>
      <c r="X1104" s="74" t="s">
        <v>5131</v>
      </c>
      <c r="Z1104" s="76">
        <v>1.19</v>
      </c>
      <c r="AA1104" s="27">
        <v>0.120116666666667</v>
      </c>
      <c r="AC1104" s="8">
        <v>1.19</v>
      </c>
      <c r="AD1104" s="8" t="s">
        <v>2781</v>
      </c>
      <c r="AE1104" s="8" t="s">
        <v>2781</v>
      </c>
      <c r="AF1104" s="8" t="s">
        <v>2781</v>
      </c>
      <c r="AH1104" s="23">
        <f t="shared" si="606"/>
        <v>1</v>
      </c>
      <c r="AI1104" s="23" t="str">
        <f t="shared" si="605"/>
        <v>1.19</v>
      </c>
      <c r="AJ1104" s="23" t="str">
        <f t="shared" si="605"/>
        <v/>
      </c>
      <c r="AK1104" s="23">
        <f t="shared" si="605"/>
        <v>1.19</v>
      </c>
      <c r="AM1104" s="40">
        <v>24.17</v>
      </c>
      <c r="AN1104" s="40">
        <v>5.5</v>
      </c>
      <c r="AO1104">
        <v>24</v>
      </c>
      <c r="AP1104" s="40">
        <f>(AM1104 * 1.05) - L1104 - Q1104 - K1104</f>
        <v>21.538500000000003</v>
      </c>
      <c r="AQ1104" t="s">
        <v>60</v>
      </c>
      <c r="AR1104" s="40">
        <f>(((AH1104)-((AP1104/AO1104) + ((AN1104 * 0.03)/AO1104)))/AH1104)*100</f>
        <v>9.5687499999999925</v>
      </c>
      <c r="AS1104" s="40">
        <f>(((AI1104)-((AP1104/AO1104) + ((AN1104 * 0.3)/AO1104)))/AI1104)*100</f>
        <v>18.807773109243687</v>
      </c>
      <c r="AT1104" s="40" t="e">
        <f>(((AJ1104)-((AP1104/AO1104) + ((AN1104 * 0.03)/AO1104)))/AJ1104)*100</f>
        <v>#VALUE!</v>
      </c>
      <c r="AU1104" s="40">
        <f>(((AK1104)-((AP1104/AO1104) + ((AN1104 * 0.07)/AO1104)))/AK1104)*100</f>
        <v>23.237044817927163</v>
      </c>
      <c r="BB1104" s="77">
        <f>(((AH1104)-(((AP1104/AO1104) + ((AN1104 * 0.03)/AO1104))-AW1104))/AH1104)*100</f>
        <v>9.5687499999999925</v>
      </c>
      <c r="BC1104" s="78">
        <f>(((AI1104)-(((AP1104/AO1104) + ((AN1104 * 0.3)/AO1104))-AX1104))/AI1104)*100</f>
        <v>18.807773109243687</v>
      </c>
      <c r="BD1104" s="79" t="e">
        <f>(((AJ1104)-(((AP1104/AO1104) + ((AN1104 * 0.03)/AO1104))-AY1104))/AJ1104)*100</f>
        <v>#VALUE!</v>
      </c>
      <c r="BE1104" s="80">
        <f>(((AK1104)-(((AP1104/AO1104) + ((AN1104 * 0.15)/AO1104))-AZ1104))/AK1104)*100</f>
        <v>21.696428571428555</v>
      </c>
      <c r="BG1104" t="s">
        <v>5132</v>
      </c>
      <c r="BH1104" t="s">
        <v>5133</v>
      </c>
      <c r="BI1104" t="s">
        <v>5134</v>
      </c>
      <c r="BJ1104" t="s">
        <v>5135</v>
      </c>
      <c r="BM1104" t="s">
        <v>5136</v>
      </c>
      <c r="BN1104" t="s">
        <v>5137</v>
      </c>
      <c r="BO1104" t="s">
        <v>237</v>
      </c>
      <c r="BQ1104" t="e">
        <v>#N/A</v>
      </c>
      <c r="BR1104" t="e">
        <v>#N/A</v>
      </c>
      <c r="BS1104">
        <v>34</v>
      </c>
      <c r="BT1104" s="88">
        <v>4492.47</v>
      </c>
      <c r="BV1104">
        <v>474015</v>
      </c>
      <c r="BX1104">
        <v>1.19</v>
      </c>
      <c r="BY1104">
        <v>1.0900000000000001</v>
      </c>
      <c r="BZ1104">
        <f t="shared" si="595"/>
        <v>-9.9999999999999867E-2</v>
      </c>
      <c r="CA1104">
        <v>-2.1</v>
      </c>
      <c r="CC1104" t="str">
        <f>VLOOKUP(A1104,'[1]RPT 1280 - Edmonton'!$1:$1048576,4,0)</f>
        <v>RC</v>
      </c>
      <c r="CE1104" t="s">
        <v>6402</v>
      </c>
      <c r="CF1104">
        <v>24</v>
      </c>
      <c r="CG1104">
        <v>0</v>
      </c>
      <c r="CH1104">
        <v>0</v>
      </c>
      <c r="CI1104">
        <v>3.84</v>
      </c>
      <c r="CJ1104">
        <f t="shared" si="596"/>
        <v>0</v>
      </c>
      <c r="CK1104">
        <f t="shared" si="597"/>
        <v>0</v>
      </c>
      <c r="CL1104">
        <f t="shared" si="598"/>
        <v>0</v>
      </c>
      <c r="CM1104">
        <f t="shared" si="599"/>
        <v>0</v>
      </c>
      <c r="CO1104" s="95">
        <v>9</v>
      </c>
      <c r="CP1104">
        <v>9</v>
      </c>
      <c r="CQ1104">
        <f t="shared" si="600"/>
        <v>0</v>
      </c>
    </row>
    <row r="1105" spans="1:95" x14ac:dyDescent="0.25">
      <c r="A1105" s="105">
        <v>703686</v>
      </c>
      <c r="B1105" s="86" t="s">
        <v>5138</v>
      </c>
      <c r="C1105" t="s">
        <v>5128</v>
      </c>
      <c r="D1105" t="s">
        <v>411</v>
      </c>
      <c r="E1105" t="s">
        <v>309</v>
      </c>
      <c r="F1105" t="s">
        <v>60</v>
      </c>
      <c r="G1105" t="s">
        <v>60</v>
      </c>
      <c r="J1105">
        <f t="shared" ref="J1105:J1112" si="609">J1104</f>
        <v>24</v>
      </c>
      <c r="M1105" s="98">
        <v>3.84</v>
      </c>
      <c r="O1105">
        <f t="shared" ref="O1105:P1112" si="610">O1104</f>
        <v>24</v>
      </c>
      <c r="P1105">
        <f t="shared" si="610"/>
        <v>1</v>
      </c>
      <c r="Q1105" s="99">
        <v>3.84</v>
      </c>
      <c r="U1105" t="s">
        <v>69</v>
      </c>
      <c r="V1105" t="s">
        <v>69</v>
      </c>
      <c r="W1105" s="73" t="s">
        <v>5130</v>
      </c>
      <c r="X1105" s="74" t="s">
        <v>5131</v>
      </c>
      <c r="Z1105" s="76">
        <v>1.19</v>
      </c>
      <c r="AC1105" s="8" t="s">
        <v>69</v>
      </c>
      <c r="AD1105" s="8" t="s">
        <v>69</v>
      </c>
      <c r="AE1105" s="8" t="s">
        <v>69</v>
      </c>
      <c r="AF1105" s="8" t="s">
        <v>69</v>
      </c>
      <c r="AH1105" s="23" t="e">
        <f t="shared" si="606"/>
        <v>#VALUE!</v>
      </c>
      <c r="AI1105" s="23" t="str">
        <f t="shared" si="605"/>
        <v>1.19</v>
      </c>
      <c r="AJ1105" s="23" t="str">
        <f t="shared" si="605"/>
        <v/>
      </c>
      <c r="AK1105" s="23">
        <f t="shared" si="605"/>
        <v>1.19</v>
      </c>
      <c r="BG1105" t="s">
        <v>5139</v>
      </c>
      <c r="BH1105" t="s">
        <v>5140</v>
      </c>
      <c r="BI1105" t="s">
        <v>5134</v>
      </c>
      <c r="BJ1105" t="s">
        <v>5135</v>
      </c>
      <c r="BM1105" t="s">
        <v>5141</v>
      </c>
      <c r="BN1105" t="s">
        <v>5137</v>
      </c>
      <c r="BO1105" t="s">
        <v>237</v>
      </c>
      <c r="BQ1105" t="e">
        <v>#N/A</v>
      </c>
      <c r="BR1105" t="e">
        <v>#N/A</v>
      </c>
      <c r="BS1105">
        <v>22</v>
      </c>
      <c r="BT1105" s="88">
        <v>5851.77</v>
      </c>
      <c r="BV1105">
        <v>703686</v>
      </c>
      <c r="BX1105">
        <v>1.19</v>
      </c>
      <c r="BY1105">
        <v>1.0900000000000001</v>
      </c>
      <c r="BZ1105">
        <f t="shared" si="595"/>
        <v>-9.9999999999999867E-2</v>
      </c>
      <c r="CA1105">
        <v>-2.1</v>
      </c>
      <c r="CC1105" t="str">
        <f>VLOOKUP(A1105,'[1]RPT 1280 - Edmonton'!$1:$1048576,4,0)</f>
        <v>RC</v>
      </c>
      <c r="CE1105" t="s">
        <v>6402</v>
      </c>
      <c r="CF1105">
        <v>24</v>
      </c>
      <c r="CG1105">
        <v>0</v>
      </c>
      <c r="CH1105">
        <v>0</v>
      </c>
      <c r="CI1105">
        <v>3.84</v>
      </c>
      <c r="CJ1105">
        <f t="shared" si="596"/>
        <v>0</v>
      </c>
      <c r="CK1105">
        <f t="shared" si="597"/>
        <v>0</v>
      </c>
      <c r="CL1105">
        <f t="shared" si="598"/>
        <v>0</v>
      </c>
      <c r="CM1105">
        <f t="shared" si="599"/>
        <v>0</v>
      </c>
      <c r="CO1105" s="95">
        <v>9</v>
      </c>
      <c r="CQ1105">
        <f t="shared" si="600"/>
        <v>-9</v>
      </c>
    </row>
    <row r="1106" spans="1:95" x14ac:dyDescent="0.25">
      <c r="A1106" s="105">
        <v>283549</v>
      </c>
      <c r="B1106" s="86" t="s">
        <v>5142</v>
      </c>
      <c r="C1106" t="s">
        <v>5128</v>
      </c>
      <c r="D1106" t="s">
        <v>411</v>
      </c>
      <c r="E1106" t="s">
        <v>309</v>
      </c>
      <c r="F1106" t="s">
        <v>60</v>
      </c>
      <c r="G1106" t="s">
        <v>60</v>
      </c>
      <c r="J1106">
        <f t="shared" si="609"/>
        <v>24</v>
      </c>
      <c r="M1106" s="98">
        <v>3.84</v>
      </c>
      <c r="O1106">
        <f t="shared" si="610"/>
        <v>24</v>
      </c>
      <c r="P1106">
        <f t="shared" si="610"/>
        <v>1</v>
      </c>
      <c r="Q1106" s="99">
        <v>3.84</v>
      </c>
      <c r="U1106" t="s">
        <v>69</v>
      </c>
      <c r="V1106" t="s">
        <v>69</v>
      </c>
      <c r="W1106" s="73" t="s">
        <v>5130</v>
      </c>
      <c r="X1106" s="74" t="s">
        <v>5131</v>
      </c>
      <c r="Z1106" s="76">
        <v>1.19</v>
      </c>
      <c r="AC1106" s="8" t="s">
        <v>69</v>
      </c>
      <c r="AD1106" s="8" t="s">
        <v>69</v>
      </c>
      <c r="AE1106" s="8" t="s">
        <v>69</v>
      </c>
      <c r="AF1106" s="8" t="s">
        <v>69</v>
      </c>
      <c r="AH1106" s="23" t="e">
        <f t="shared" si="606"/>
        <v>#VALUE!</v>
      </c>
      <c r="AI1106" s="23" t="str">
        <f t="shared" si="605"/>
        <v>1.19</v>
      </c>
      <c r="AJ1106" s="23" t="str">
        <f t="shared" si="605"/>
        <v/>
      </c>
      <c r="AK1106" s="23">
        <f t="shared" si="605"/>
        <v>1.19</v>
      </c>
      <c r="BG1106" t="s">
        <v>5143</v>
      </c>
      <c r="BH1106" t="s">
        <v>5144</v>
      </c>
      <c r="BI1106" t="s">
        <v>5134</v>
      </c>
      <c r="BJ1106" t="s">
        <v>5135</v>
      </c>
      <c r="BM1106" t="s">
        <v>5145</v>
      </c>
      <c r="BN1106" t="s">
        <v>5137</v>
      </c>
      <c r="BO1106" t="s">
        <v>237</v>
      </c>
      <c r="BQ1106" t="e">
        <v>#N/A</v>
      </c>
      <c r="BR1106" t="e">
        <v>#N/A</v>
      </c>
      <c r="BS1106">
        <v>12</v>
      </c>
      <c r="BT1106" s="88">
        <v>12677.97</v>
      </c>
      <c r="BV1106">
        <v>283549</v>
      </c>
      <c r="BX1106">
        <v>1.19</v>
      </c>
      <c r="BY1106">
        <v>1.0900000000000001</v>
      </c>
      <c r="BZ1106">
        <f t="shared" si="595"/>
        <v>-9.9999999999999867E-2</v>
      </c>
      <c r="CA1106">
        <v>-2.1</v>
      </c>
      <c r="CC1106" t="str">
        <f>VLOOKUP(A1106,'[1]RPT 1280 - Edmonton'!$1:$1048576,4,0)</f>
        <v>RC</v>
      </c>
      <c r="CE1106" t="s">
        <v>6402</v>
      </c>
      <c r="CF1106">
        <v>24</v>
      </c>
      <c r="CG1106">
        <v>0</v>
      </c>
      <c r="CH1106">
        <v>0</v>
      </c>
      <c r="CI1106">
        <v>3.84</v>
      </c>
      <c r="CJ1106">
        <f t="shared" si="596"/>
        <v>0</v>
      </c>
      <c r="CK1106">
        <f t="shared" si="597"/>
        <v>0</v>
      </c>
      <c r="CL1106">
        <f t="shared" si="598"/>
        <v>0</v>
      </c>
      <c r="CM1106">
        <f t="shared" si="599"/>
        <v>0</v>
      </c>
      <c r="CO1106" s="95">
        <v>9</v>
      </c>
      <c r="CQ1106">
        <f t="shared" si="600"/>
        <v>-9</v>
      </c>
    </row>
    <row r="1107" spans="1:95" x14ac:dyDescent="0.25">
      <c r="A1107" s="105">
        <v>283390</v>
      </c>
      <c r="B1107" s="86" t="s">
        <v>5146</v>
      </c>
      <c r="C1107" t="s">
        <v>5128</v>
      </c>
      <c r="D1107" t="s">
        <v>411</v>
      </c>
      <c r="E1107" t="s">
        <v>309</v>
      </c>
      <c r="F1107" t="s">
        <v>60</v>
      </c>
      <c r="G1107" t="s">
        <v>60</v>
      </c>
      <c r="J1107">
        <f t="shared" si="609"/>
        <v>24</v>
      </c>
      <c r="M1107" s="98">
        <v>3.84</v>
      </c>
      <c r="O1107">
        <f t="shared" si="610"/>
        <v>24</v>
      </c>
      <c r="P1107">
        <f t="shared" si="610"/>
        <v>1</v>
      </c>
      <c r="Q1107" s="99">
        <v>3.84</v>
      </c>
      <c r="U1107" t="s">
        <v>69</v>
      </c>
      <c r="V1107" t="s">
        <v>69</v>
      </c>
      <c r="W1107" s="73" t="s">
        <v>5130</v>
      </c>
      <c r="X1107" s="74" t="s">
        <v>5131</v>
      </c>
      <c r="Z1107" s="76">
        <v>1.19</v>
      </c>
      <c r="AC1107" s="8" t="s">
        <v>69</v>
      </c>
      <c r="AD1107" s="8" t="s">
        <v>69</v>
      </c>
      <c r="AE1107" s="8" t="s">
        <v>69</v>
      </c>
      <c r="AF1107" s="8" t="s">
        <v>69</v>
      </c>
      <c r="AH1107" s="23" t="e">
        <f t="shared" si="606"/>
        <v>#VALUE!</v>
      </c>
      <c r="AI1107" s="23" t="str">
        <f t="shared" si="605"/>
        <v>1.19</v>
      </c>
      <c r="AJ1107" s="23" t="str">
        <f t="shared" si="605"/>
        <v/>
      </c>
      <c r="AK1107" s="23">
        <f t="shared" si="605"/>
        <v>1.19</v>
      </c>
      <c r="BG1107" t="s">
        <v>5147</v>
      </c>
      <c r="BH1107" t="s">
        <v>5148</v>
      </c>
      <c r="BI1107" t="s">
        <v>5134</v>
      </c>
      <c r="BJ1107" t="s">
        <v>5135</v>
      </c>
      <c r="BM1107" t="s">
        <v>5149</v>
      </c>
      <c r="BN1107" t="s">
        <v>5137</v>
      </c>
      <c r="BO1107" t="s">
        <v>237</v>
      </c>
      <c r="BQ1107" t="e">
        <v>#N/A</v>
      </c>
      <c r="BR1107" t="e">
        <v>#N/A</v>
      </c>
      <c r="BS1107">
        <v>14</v>
      </c>
      <c r="BT1107" s="88">
        <v>7078.58</v>
      </c>
      <c r="BV1107">
        <v>283390</v>
      </c>
      <c r="BX1107">
        <v>1.19</v>
      </c>
      <c r="BY1107">
        <v>1.0900000000000001</v>
      </c>
      <c r="BZ1107">
        <f t="shared" si="595"/>
        <v>-9.9999999999999867E-2</v>
      </c>
      <c r="CA1107">
        <v>-2.1</v>
      </c>
      <c r="CC1107" t="str">
        <f>VLOOKUP(A1107,'[1]RPT 1280 - Edmonton'!$1:$1048576,4,0)</f>
        <v>RC</v>
      </c>
      <c r="CE1107" t="s">
        <v>6402</v>
      </c>
      <c r="CF1107">
        <v>24</v>
      </c>
      <c r="CG1107">
        <v>0</v>
      </c>
      <c r="CH1107">
        <v>0</v>
      </c>
      <c r="CI1107">
        <v>3.84</v>
      </c>
      <c r="CJ1107">
        <f t="shared" si="596"/>
        <v>0</v>
      </c>
      <c r="CK1107">
        <f t="shared" si="597"/>
        <v>0</v>
      </c>
      <c r="CL1107">
        <f t="shared" si="598"/>
        <v>0</v>
      </c>
      <c r="CM1107">
        <f t="shared" si="599"/>
        <v>0</v>
      </c>
      <c r="CO1107" s="95">
        <v>9</v>
      </c>
      <c r="CQ1107">
        <f t="shared" si="600"/>
        <v>-9</v>
      </c>
    </row>
    <row r="1108" spans="1:95" x14ac:dyDescent="0.25">
      <c r="A1108" s="105">
        <v>620070</v>
      </c>
      <c r="B1108" s="86" t="s">
        <v>5150</v>
      </c>
      <c r="C1108" t="s">
        <v>5128</v>
      </c>
      <c r="D1108" t="s">
        <v>411</v>
      </c>
      <c r="E1108" t="s">
        <v>309</v>
      </c>
      <c r="F1108" t="s">
        <v>60</v>
      </c>
      <c r="G1108" t="s">
        <v>60</v>
      </c>
      <c r="J1108">
        <f t="shared" si="609"/>
        <v>24</v>
      </c>
      <c r="M1108" s="98">
        <v>3.84</v>
      </c>
      <c r="O1108">
        <f t="shared" si="610"/>
        <v>24</v>
      </c>
      <c r="P1108">
        <f t="shared" si="610"/>
        <v>1</v>
      </c>
      <c r="Q1108" s="99">
        <v>3.84</v>
      </c>
      <c r="U1108" t="s">
        <v>69</v>
      </c>
      <c r="V1108" t="s">
        <v>69</v>
      </c>
      <c r="W1108" s="73" t="s">
        <v>5130</v>
      </c>
      <c r="X1108" s="74" t="s">
        <v>5131</v>
      </c>
      <c r="Z1108" s="76">
        <v>1.19</v>
      </c>
      <c r="AC1108" s="8" t="s">
        <v>69</v>
      </c>
      <c r="AD1108" s="8" t="s">
        <v>69</v>
      </c>
      <c r="AE1108" s="8" t="s">
        <v>69</v>
      </c>
      <c r="AF1108" s="8" t="s">
        <v>69</v>
      </c>
      <c r="AH1108" s="23" t="e">
        <f t="shared" si="606"/>
        <v>#VALUE!</v>
      </c>
      <c r="AI1108" s="23" t="str">
        <f t="shared" si="605"/>
        <v>1.19</v>
      </c>
      <c r="AJ1108" s="23" t="str">
        <f t="shared" si="605"/>
        <v/>
      </c>
      <c r="AK1108" s="23">
        <f t="shared" si="605"/>
        <v>1.19</v>
      </c>
      <c r="BG1108" t="s">
        <v>5151</v>
      </c>
      <c r="BH1108" t="s">
        <v>5152</v>
      </c>
      <c r="BI1108" t="s">
        <v>5134</v>
      </c>
      <c r="BJ1108" t="s">
        <v>5135</v>
      </c>
      <c r="BM1108" t="s">
        <v>5153</v>
      </c>
      <c r="BN1108" t="s">
        <v>5137</v>
      </c>
      <c r="BO1108" t="s">
        <v>237</v>
      </c>
      <c r="BQ1108" t="e">
        <v>#N/A</v>
      </c>
      <c r="BR1108" t="e">
        <v>#N/A</v>
      </c>
      <c r="BS1108">
        <v>10</v>
      </c>
      <c r="BT1108" s="88">
        <v>8578.51</v>
      </c>
      <c r="BV1108">
        <v>620070</v>
      </c>
      <c r="BX1108">
        <v>1.19</v>
      </c>
      <c r="BY1108">
        <v>1.0900000000000001</v>
      </c>
      <c r="BZ1108">
        <f t="shared" si="595"/>
        <v>-9.9999999999999867E-2</v>
      </c>
      <c r="CA1108">
        <v>-2.1</v>
      </c>
      <c r="CC1108" t="str">
        <f>VLOOKUP(A1108,'[1]RPT 1280 - Edmonton'!$1:$1048576,4,0)</f>
        <v>RC</v>
      </c>
      <c r="CE1108" t="s">
        <v>6402</v>
      </c>
      <c r="CF1108">
        <v>24</v>
      </c>
      <c r="CG1108">
        <v>0</v>
      </c>
      <c r="CH1108">
        <v>0</v>
      </c>
      <c r="CI1108">
        <v>3.84</v>
      </c>
      <c r="CJ1108">
        <f t="shared" si="596"/>
        <v>0</v>
      </c>
      <c r="CK1108">
        <f t="shared" si="597"/>
        <v>0</v>
      </c>
      <c r="CL1108">
        <f t="shared" si="598"/>
        <v>0</v>
      </c>
      <c r="CM1108">
        <f t="shared" si="599"/>
        <v>0</v>
      </c>
    </row>
    <row r="1109" spans="1:95" x14ac:dyDescent="0.25">
      <c r="A1109" s="105">
        <v>184549</v>
      </c>
      <c r="B1109" s="86" t="s">
        <v>5154</v>
      </c>
      <c r="C1109" t="s">
        <v>5128</v>
      </c>
      <c r="D1109" t="s">
        <v>411</v>
      </c>
      <c r="E1109" t="s">
        <v>309</v>
      </c>
      <c r="F1109" t="s">
        <v>60</v>
      </c>
      <c r="G1109" t="s">
        <v>60</v>
      </c>
      <c r="J1109">
        <f t="shared" si="609"/>
        <v>24</v>
      </c>
      <c r="M1109" s="98">
        <v>3.84</v>
      </c>
      <c r="O1109">
        <f t="shared" si="610"/>
        <v>24</v>
      </c>
      <c r="P1109">
        <f t="shared" si="610"/>
        <v>1</v>
      </c>
      <c r="Q1109" s="99">
        <v>3.84</v>
      </c>
      <c r="U1109" t="s">
        <v>69</v>
      </c>
      <c r="V1109" t="s">
        <v>69</v>
      </c>
      <c r="W1109" s="73" t="s">
        <v>5130</v>
      </c>
      <c r="X1109" s="74" t="s">
        <v>5131</v>
      </c>
      <c r="Z1109" s="76">
        <v>1.19</v>
      </c>
      <c r="AC1109" s="8" t="s">
        <v>69</v>
      </c>
      <c r="AD1109" s="8" t="s">
        <v>69</v>
      </c>
      <c r="AE1109" s="8" t="s">
        <v>69</v>
      </c>
      <c r="AF1109" s="8" t="s">
        <v>69</v>
      </c>
      <c r="AH1109" s="23" t="e">
        <f t="shared" si="606"/>
        <v>#VALUE!</v>
      </c>
      <c r="AI1109" s="23" t="str">
        <f t="shared" si="605"/>
        <v>1.19</v>
      </c>
      <c r="AJ1109" s="23" t="str">
        <f t="shared" si="605"/>
        <v/>
      </c>
      <c r="AK1109" s="23">
        <f t="shared" si="605"/>
        <v>1.19</v>
      </c>
      <c r="BG1109" t="s">
        <v>5155</v>
      </c>
      <c r="BH1109" t="s">
        <v>5156</v>
      </c>
      <c r="BI1109" t="s">
        <v>5134</v>
      </c>
      <c r="BJ1109" t="s">
        <v>5135</v>
      </c>
      <c r="BM1109" t="s">
        <v>5157</v>
      </c>
      <c r="BN1109" t="s">
        <v>5137</v>
      </c>
      <c r="BO1109" t="s">
        <v>237</v>
      </c>
      <c r="BQ1109" t="e">
        <v>#N/A</v>
      </c>
      <c r="BR1109" t="e">
        <v>#N/A</v>
      </c>
      <c r="BS1109">
        <v>19</v>
      </c>
      <c r="BT1109" s="88">
        <v>8439.26</v>
      </c>
      <c r="BV1109">
        <v>184549</v>
      </c>
      <c r="BX1109">
        <v>1.19</v>
      </c>
      <c r="BY1109">
        <v>1.0900000000000001</v>
      </c>
      <c r="BZ1109">
        <f t="shared" si="595"/>
        <v>-9.9999999999999867E-2</v>
      </c>
      <c r="CA1109">
        <v>-2.1</v>
      </c>
      <c r="CC1109" t="str">
        <f>VLOOKUP(A1109,'[1]RPT 1280 - Edmonton'!$1:$1048576,4,0)</f>
        <v>RC</v>
      </c>
      <c r="CE1109" t="s">
        <v>6402</v>
      </c>
      <c r="CF1109">
        <v>24</v>
      </c>
      <c r="CG1109">
        <v>0</v>
      </c>
      <c r="CH1109">
        <v>0</v>
      </c>
      <c r="CI1109">
        <v>3.84</v>
      </c>
      <c r="CJ1109">
        <f t="shared" si="596"/>
        <v>0</v>
      </c>
      <c r="CK1109">
        <f t="shared" si="597"/>
        <v>0</v>
      </c>
      <c r="CL1109">
        <f t="shared" si="598"/>
        <v>0</v>
      </c>
      <c r="CM1109">
        <f t="shared" si="599"/>
        <v>0</v>
      </c>
    </row>
    <row r="1110" spans="1:95" x14ac:dyDescent="0.25">
      <c r="A1110" s="105">
        <v>490243</v>
      </c>
      <c r="B1110" s="86" t="s">
        <v>5158</v>
      </c>
      <c r="C1110" t="s">
        <v>5128</v>
      </c>
      <c r="D1110" t="s">
        <v>411</v>
      </c>
      <c r="E1110" t="s">
        <v>309</v>
      </c>
      <c r="F1110" t="s">
        <v>60</v>
      </c>
      <c r="G1110" t="s">
        <v>60</v>
      </c>
      <c r="J1110">
        <f t="shared" si="609"/>
        <v>24</v>
      </c>
      <c r="M1110" s="98">
        <v>3.84</v>
      </c>
      <c r="O1110">
        <f t="shared" si="610"/>
        <v>24</v>
      </c>
      <c r="P1110">
        <f t="shared" si="610"/>
        <v>1</v>
      </c>
      <c r="Q1110" s="99">
        <v>3.84</v>
      </c>
      <c r="U1110" t="s">
        <v>69</v>
      </c>
      <c r="V1110" t="s">
        <v>69</v>
      </c>
      <c r="W1110" s="73" t="s">
        <v>5130</v>
      </c>
      <c r="X1110" s="74" t="s">
        <v>5131</v>
      </c>
      <c r="Z1110" s="76">
        <v>1.19</v>
      </c>
      <c r="AC1110" s="8" t="s">
        <v>69</v>
      </c>
      <c r="AD1110" s="8" t="s">
        <v>69</v>
      </c>
      <c r="AE1110" s="8" t="s">
        <v>69</v>
      </c>
      <c r="AF1110" s="8" t="s">
        <v>69</v>
      </c>
      <c r="AH1110" s="23" t="e">
        <f t="shared" si="606"/>
        <v>#VALUE!</v>
      </c>
      <c r="AI1110" s="23" t="str">
        <f t="shared" si="605"/>
        <v>1.19</v>
      </c>
      <c r="AJ1110" s="23" t="str">
        <f t="shared" si="605"/>
        <v/>
      </c>
      <c r="AK1110" s="23">
        <f t="shared" si="605"/>
        <v>1.19</v>
      </c>
      <c r="BG1110" t="s">
        <v>5159</v>
      </c>
      <c r="BH1110" t="s">
        <v>5160</v>
      </c>
      <c r="BI1110" t="s">
        <v>5134</v>
      </c>
      <c r="BJ1110" t="s">
        <v>5135</v>
      </c>
      <c r="BM1110" t="s">
        <v>5161</v>
      </c>
      <c r="BN1110" t="s">
        <v>5137</v>
      </c>
      <c r="BO1110" t="s">
        <v>237</v>
      </c>
      <c r="BQ1110" t="e">
        <v>#N/A</v>
      </c>
      <c r="BR1110" t="e">
        <v>#N/A</v>
      </c>
      <c r="BS1110">
        <v>23</v>
      </c>
      <c r="BT1110" s="88">
        <v>7937.74</v>
      </c>
      <c r="BV1110">
        <v>490243</v>
      </c>
      <c r="BX1110">
        <v>1.19</v>
      </c>
      <c r="BY1110">
        <v>1.0900000000000001</v>
      </c>
      <c r="BZ1110">
        <f t="shared" si="595"/>
        <v>-9.9999999999999867E-2</v>
      </c>
      <c r="CA1110">
        <v>-2.1</v>
      </c>
      <c r="CC1110" t="str">
        <f>VLOOKUP(A1110,'[1]RPT 1280 - Edmonton'!$1:$1048576,4,0)</f>
        <v>RC</v>
      </c>
      <c r="CE1110" t="s">
        <v>6402</v>
      </c>
      <c r="CF1110">
        <v>24</v>
      </c>
      <c r="CG1110">
        <v>0</v>
      </c>
      <c r="CH1110">
        <v>0</v>
      </c>
      <c r="CI1110">
        <v>3.84</v>
      </c>
      <c r="CJ1110">
        <f t="shared" si="596"/>
        <v>0</v>
      </c>
      <c r="CK1110">
        <f t="shared" si="597"/>
        <v>0</v>
      </c>
      <c r="CL1110">
        <f t="shared" si="598"/>
        <v>0</v>
      </c>
      <c r="CM1110">
        <f t="shared" si="599"/>
        <v>0</v>
      </c>
    </row>
    <row r="1111" spans="1:95" x14ac:dyDescent="0.25">
      <c r="A1111" s="105">
        <v>619973</v>
      </c>
      <c r="B1111" s="86" t="s">
        <v>5162</v>
      </c>
      <c r="C1111" t="s">
        <v>5128</v>
      </c>
      <c r="D1111" t="s">
        <v>411</v>
      </c>
      <c r="E1111" t="s">
        <v>309</v>
      </c>
      <c r="F1111" t="s">
        <v>60</v>
      </c>
      <c r="G1111" t="s">
        <v>60</v>
      </c>
      <c r="J1111">
        <f t="shared" si="609"/>
        <v>24</v>
      </c>
      <c r="M1111" s="98">
        <v>3.84</v>
      </c>
      <c r="O1111">
        <f t="shared" si="610"/>
        <v>24</v>
      </c>
      <c r="P1111">
        <f t="shared" si="610"/>
        <v>1</v>
      </c>
      <c r="Q1111" s="99">
        <v>3.84</v>
      </c>
      <c r="U1111" t="s">
        <v>69</v>
      </c>
      <c r="V1111" t="s">
        <v>69</v>
      </c>
      <c r="W1111" s="73" t="s">
        <v>5130</v>
      </c>
      <c r="X1111" s="74" t="s">
        <v>5131</v>
      </c>
      <c r="Z1111" s="76">
        <v>1.19</v>
      </c>
      <c r="AC1111" s="8" t="s">
        <v>69</v>
      </c>
      <c r="AD1111" s="8" t="s">
        <v>69</v>
      </c>
      <c r="AE1111" s="8" t="s">
        <v>69</v>
      </c>
      <c r="AF1111" s="8" t="s">
        <v>69</v>
      </c>
      <c r="AH1111" s="23" t="e">
        <f t="shared" si="606"/>
        <v>#VALUE!</v>
      </c>
      <c r="AI1111" s="23" t="str">
        <f t="shared" si="605"/>
        <v>1.19</v>
      </c>
      <c r="AJ1111" s="23" t="str">
        <f t="shared" si="605"/>
        <v/>
      </c>
      <c r="AK1111" s="23">
        <f t="shared" si="605"/>
        <v>1.19</v>
      </c>
      <c r="BG1111" t="s">
        <v>5163</v>
      </c>
      <c r="BH1111" t="s">
        <v>5164</v>
      </c>
      <c r="BI1111" t="s">
        <v>5134</v>
      </c>
      <c r="BJ1111" t="s">
        <v>5135</v>
      </c>
      <c r="BM1111" t="s">
        <v>5165</v>
      </c>
      <c r="BN1111" t="s">
        <v>5137</v>
      </c>
      <c r="BO1111" t="s">
        <v>237</v>
      </c>
      <c r="BQ1111" t="e">
        <v>#N/A</v>
      </c>
      <c r="BR1111" t="e">
        <v>#N/A</v>
      </c>
      <c r="BS1111">
        <v>10</v>
      </c>
      <c r="BT1111" s="88">
        <v>8284.67</v>
      </c>
      <c r="BV1111">
        <v>619973</v>
      </c>
      <c r="BX1111">
        <v>1.19</v>
      </c>
      <c r="BY1111">
        <v>1.0900000000000001</v>
      </c>
      <c r="BZ1111">
        <f t="shared" si="595"/>
        <v>-9.9999999999999867E-2</v>
      </c>
      <c r="CA1111">
        <v>-2.1</v>
      </c>
      <c r="CC1111" t="str">
        <f>VLOOKUP(A1111,'[1]RPT 1280 - Edmonton'!$1:$1048576,4,0)</f>
        <v>RC</v>
      </c>
      <c r="CE1111" t="s">
        <v>6402</v>
      </c>
      <c r="CF1111">
        <v>24</v>
      </c>
      <c r="CG1111">
        <v>0</v>
      </c>
      <c r="CH1111">
        <v>0</v>
      </c>
      <c r="CI1111">
        <v>3.84</v>
      </c>
      <c r="CJ1111">
        <f t="shared" si="596"/>
        <v>0</v>
      </c>
      <c r="CK1111">
        <f t="shared" si="597"/>
        <v>0</v>
      </c>
      <c r="CL1111">
        <f t="shared" si="598"/>
        <v>0</v>
      </c>
      <c r="CM1111">
        <f t="shared" si="599"/>
        <v>0</v>
      </c>
    </row>
    <row r="1112" spans="1:95" x14ac:dyDescent="0.25">
      <c r="A1112" s="105">
        <v>216796</v>
      </c>
      <c r="B1112" s="86" t="s">
        <v>5166</v>
      </c>
      <c r="C1112" t="s">
        <v>5128</v>
      </c>
      <c r="D1112" t="s">
        <v>411</v>
      </c>
      <c r="E1112" t="s">
        <v>309</v>
      </c>
      <c r="F1112" t="s">
        <v>60</v>
      </c>
      <c r="G1112" t="s">
        <v>60</v>
      </c>
      <c r="J1112">
        <f t="shared" si="609"/>
        <v>24</v>
      </c>
      <c r="M1112" s="98">
        <v>3.84</v>
      </c>
      <c r="O1112">
        <f t="shared" si="610"/>
        <v>24</v>
      </c>
      <c r="P1112">
        <f t="shared" si="610"/>
        <v>1</v>
      </c>
      <c r="Q1112" s="99">
        <v>3.84</v>
      </c>
      <c r="U1112" t="s">
        <v>69</v>
      </c>
      <c r="V1112" t="s">
        <v>69</v>
      </c>
      <c r="W1112" s="73" t="s">
        <v>5130</v>
      </c>
      <c r="X1112" s="74" t="s">
        <v>5131</v>
      </c>
      <c r="Z1112" s="76">
        <v>1.19</v>
      </c>
      <c r="AC1112" s="8" t="s">
        <v>69</v>
      </c>
      <c r="AD1112" s="8" t="s">
        <v>69</v>
      </c>
      <c r="AE1112" s="8" t="s">
        <v>69</v>
      </c>
      <c r="AF1112" s="8" t="s">
        <v>69</v>
      </c>
      <c r="AH1112" s="23" t="e">
        <f t="shared" si="606"/>
        <v>#VALUE!</v>
      </c>
      <c r="AI1112" s="23" t="str">
        <f t="shared" si="605"/>
        <v>1.19</v>
      </c>
      <c r="AJ1112" s="23" t="str">
        <f t="shared" si="605"/>
        <v/>
      </c>
      <c r="AK1112" s="23">
        <f t="shared" si="605"/>
        <v>1.19</v>
      </c>
      <c r="BG1112" t="s">
        <v>5167</v>
      </c>
      <c r="BH1112" t="s">
        <v>5168</v>
      </c>
      <c r="BI1112" t="s">
        <v>5134</v>
      </c>
      <c r="BJ1112" t="s">
        <v>5135</v>
      </c>
      <c r="BM1112" t="s">
        <v>5169</v>
      </c>
      <c r="BN1112" t="s">
        <v>5137</v>
      </c>
      <c r="BO1112" t="s">
        <v>237</v>
      </c>
      <c r="BQ1112" t="e">
        <v>#N/A</v>
      </c>
      <c r="BR1112" t="e">
        <v>#N/A</v>
      </c>
      <c r="BS1112">
        <v>28</v>
      </c>
      <c r="BT1112" s="88">
        <v>4784.63</v>
      </c>
      <c r="BV1112">
        <v>216796</v>
      </c>
      <c r="BX1112">
        <v>1.19</v>
      </c>
      <c r="BY1112">
        <v>1.0900000000000001</v>
      </c>
      <c r="BZ1112">
        <f t="shared" si="595"/>
        <v>-9.9999999999999867E-2</v>
      </c>
      <c r="CA1112">
        <v>-2.1</v>
      </c>
      <c r="CC1112" t="str">
        <f>VLOOKUP(A1112,'[1]RPT 1280 - Edmonton'!$1:$1048576,4,0)</f>
        <v>RC</v>
      </c>
      <c r="CE1112" t="s">
        <v>6402</v>
      </c>
      <c r="CF1112">
        <v>24</v>
      </c>
      <c r="CG1112">
        <v>0</v>
      </c>
      <c r="CH1112">
        <v>0</v>
      </c>
      <c r="CI1112">
        <v>3.84</v>
      </c>
      <c r="CJ1112">
        <f t="shared" si="596"/>
        <v>0</v>
      </c>
      <c r="CK1112">
        <f t="shared" si="597"/>
        <v>0</v>
      </c>
      <c r="CL1112">
        <f t="shared" si="598"/>
        <v>0</v>
      </c>
      <c r="CM1112">
        <f t="shared" si="599"/>
        <v>0</v>
      </c>
    </row>
    <row r="1113" spans="1:95" x14ac:dyDescent="0.25">
      <c r="A1113" s="105">
        <v>2455426</v>
      </c>
      <c r="B1113" t="s">
        <v>5170</v>
      </c>
      <c r="C1113" t="s">
        <v>5171</v>
      </c>
      <c r="D1113" t="s">
        <v>411</v>
      </c>
      <c r="E1113" t="s">
        <v>185</v>
      </c>
      <c r="F1113" t="s">
        <v>60</v>
      </c>
      <c r="G1113" t="s">
        <v>60</v>
      </c>
      <c r="I1113" t="s">
        <v>55</v>
      </c>
      <c r="J1113">
        <v>47.36</v>
      </c>
      <c r="M1113" s="98">
        <v>2.75</v>
      </c>
      <c r="O1113">
        <v>47.36</v>
      </c>
      <c r="P1113">
        <v>11.84</v>
      </c>
      <c r="Q1113" s="99">
        <v>2.75</v>
      </c>
      <c r="T1113" t="s">
        <v>5172</v>
      </c>
      <c r="U1113" t="s">
        <v>57</v>
      </c>
      <c r="V1113" t="s">
        <v>5173</v>
      </c>
      <c r="W1113" s="73" t="s">
        <v>2831</v>
      </c>
      <c r="X1113" s="74">
        <v>16.989999999999998</v>
      </c>
      <c r="Z1113" s="76">
        <v>16.489999999999998</v>
      </c>
      <c r="AA1113" s="27">
        <v>0.16421819156540399</v>
      </c>
      <c r="AC1113" s="8" t="s">
        <v>5174</v>
      </c>
      <c r="AD1113" s="8">
        <v>20.190000000000001</v>
      </c>
      <c r="AE1113" s="8" t="s">
        <v>5175</v>
      </c>
      <c r="AF1113" s="8" t="s">
        <v>2832</v>
      </c>
      <c r="AH1113" s="23">
        <f t="shared" si="606"/>
        <v>15.99</v>
      </c>
      <c r="AI1113" s="23">
        <f t="shared" si="605"/>
        <v>16.989999999999998</v>
      </c>
      <c r="AJ1113" s="23" t="str">
        <f t="shared" si="605"/>
        <v/>
      </c>
      <c r="AK1113" s="23">
        <f t="shared" si="605"/>
        <v>16.489999999999998</v>
      </c>
      <c r="AM1113" s="40">
        <v>47.36</v>
      </c>
      <c r="AN1113" s="40">
        <v>15.29</v>
      </c>
      <c r="AO1113">
        <v>4</v>
      </c>
      <c r="AP1113" s="40">
        <f>(AM1113 * 1.05) - L1113 - Q1113 - K1113</f>
        <v>46.978000000000002</v>
      </c>
      <c r="AQ1113" t="s">
        <v>60</v>
      </c>
      <c r="AR1113" s="40">
        <f>(((AH1113)-((AP1113/AO1113) + ((AN1113 * 0.03)/AO1113)))/AH1113)*100</f>
        <v>25.833802376485298</v>
      </c>
      <c r="AS1113" s="40">
        <f>(((AI1113)-((AP1113/AO1113) + ((AN1113 * 0.3)/AO1113)))/AI1113)*100</f>
        <v>24.124484991171276</v>
      </c>
      <c r="AT1113" s="40" t="e">
        <f>(((AJ1113)-((AP1113/AO1113) + ((AN1113 * 0.03)/AO1113)))/AJ1113)*100</f>
        <v>#VALUE!</v>
      </c>
      <c r="AU1113" s="40">
        <f>(((AK1113)-((AP1113/AO1113) + ((AN1113 * 0.07)/AO1113)))/AK1113)*100</f>
        <v>27.15539721043055</v>
      </c>
      <c r="BB1113" s="77">
        <f>(((AH1113)-(((AP1113/AO1113) + ((AN1113 * 0.03)/AO1113))-AW1113))/AH1113)*100</f>
        <v>25.833802376485298</v>
      </c>
      <c r="BC1113" s="78">
        <f>(((AI1113)-(((AP1113/AO1113) + ((AN1113 * 0.3)/AO1113))-AX1113))/AI1113)*100</f>
        <v>24.124484991171276</v>
      </c>
      <c r="BD1113" s="79" t="e">
        <f>(((AJ1113)-(((AP1113/AO1113) + ((AN1113 * 0.03)/AO1113))-AY1113))/AJ1113)*100</f>
        <v>#VALUE!</v>
      </c>
      <c r="BE1113" s="80">
        <f>(((AK1113)-(((AP1113/AO1113) + ((AN1113 * 0.15)/AO1113))-AZ1113))/AK1113)*100</f>
        <v>25.300939963614301</v>
      </c>
      <c r="BG1113" t="s">
        <v>5176</v>
      </c>
      <c r="BH1113" t="s">
        <v>5177</v>
      </c>
      <c r="BM1113" t="s">
        <v>5178</v>
      </c>
      <c r="BN1113" t="s">
        <v>1594</v>
      </c>
      <c r="BO1113" t="s">
        <v>197</v>
      </c>
      <c r="BQ1113" t="e">
        <v>#N/A</v>
      </c>
      <c r="BR1113" t="e">
        <v>#N/A</v>
      </c>
      <c r="BS1113">
        <v>38</v>
      </c>
      <c r="BT1113" s="88">
        <v>11067.66</v>
      </c>
      <c r="BX1113">
        <v>19.79</v>
      </c>
      <c r="BY1113">
        <v>19.79</v>
      </c>
      <c r="BZ1113">
        <f t="shared" si="595"/>
        <v>0</v>
      </c>
      <c r="CC1113" t="e">
        <f>VLOOKUP(A1113,'[1]RPT 1280 - Edmonton'!$1:$1048576,4,0)</f>
        <v>#N/A</v>
      </c>
      <c r="CE1113" t="s">
        <v>6402</v>
      </c>
      <c r="CF1113">
        <v>47.36</v>
      </c>
      <c r="CG1113">
        <v>0</v>
      </c>
      <c r="CH1113">
        <v>0</v>
      </c>
      <c r="CI1113">
        <v>2.75</v>
      </c>
      <c r="CJ1113">
        <f t="shared" si="596"/>
        <v>0</v>
      </c>
      <c r="CK1113">
        <f t="shared" si="597"/>
        <v>0</v>
      </c>
      <c r="CL1113">
        <f t="shared" si="598"/>
        <v>0</v>
      </c>
      <c r="CM1113">
        <f t="shared" si="599"/>
        <v>0</v>
      </c>
      <c r="CO1113" s="95">
        <v>13.99</v>
      </c>
      <c r="CP1113" s="95">
        <v>13.99</v>
      </c>
      <c r="CQ1113">
        <f t="shared" si="600"/>
        <v>0</v>
      </c>
    </row>
    <row r="1114" spans="1:95" x14ac:dyDescent="0.25">
      <c r="A1114" s="105">
        <v>6270631</v>
      </c>
      <c r="B1114" t="s">
        <v>5179</v>
      </c>
      <c r="C1114" t="s">
        <v>5171</v>
      </c>
      <c r="D1114" t="s">
        <v>411</v>
      </c>
      <c r="E1114" t="s">
        <v>185</v>
      </c>
      <c r="F1114" t="s">
        <v>60</v>
      </c>
      <c r="G1114" t="s">
        <v>60</v>
      </c>
      <c r="J1114">
        <f t="shared" ref="J1114" si="611">J1113</f>
        <v>47.36</v>
      </c>
      <c r="M1114" s="98">
        <v>2.75</v>
      </c>
      <c r="O1114">
        <f t="shared" ref="O1114:P1114" si="612">O1113</f>
        <v>47.36</v>
      </c>
      <c r="P1114">
        <f t="shared" si="612"/>
        <v>11.84</v>
      </c>
      <c r="Q1114" s="99">
        <v>2.75</v>
      </c>
      <c r="U1114" t="s">
        <v>69</v>
      </c>
      <c r="V1114" t="s">
        <v>69</v>
      </c>
      <c r="W1114" s="73" t="s">
        <v>2831</v>
      </c>
      <c r="X1114" s="74">
        <v>16.989999999999998</v>
      </c>
      <c r="Z1114" s="76">
        <v>16.489999999999998</v>
      </c>
      <c r="AC1114" s="8" t="s">
        <v>69</v>
      </c>
      <c r="AD1114" s="8" t="s">
        <v>69</v>
      </c>
      <c r="AE1114" s="8" t="s">
        <v>69</v>
      </c>
      <c r="AF1114" s="8" t="s">
        <v>69</v>
      </c>
      <c r="AH1114" s="23" t="e">
        <f t="shared" si="606"/>
        <v>#VALUE!</v>
      </c>
      <c r="AI1114" s="23">
        <f t="shared" si="605"/>
        <v>16.989999999999998</v>
      </c>
      <c r="AJ1114" s="23" t="str">
        <f t="shared" si="605"/>
        <v/>
      </c>
      <c r="AK1114" s="23">
        <f t="shared" si="605"/>
        <v>16.489999999999998</v>
      </c>
      <c r="BG1114" t="s">
        <v>5180</v>
      </c>
      <c r="BH1114" t="s">
        <v>5181</v>
      </c>
      <c r="BM1114" t="s">
        <v>5182</v>
      </c>
      <c r="BN1114" t="s">
        <v>1594</v>
      </c>
      <c r="BO1114" t="s">
        <v>197</v>
      </c>
      <c r="BQ1114" t="e">
        <v>#N/A</v>
      </c>
      <c r="BR1114" t="e">
        <v>#N/A</v>
      </c>
      <c r="BS1114">
        <v>41</v>
      </c>
      <c r="BT1114" s="88">
        <v>3733.61</v>
      </c>
      <c r="BX1114">
        <v>19.79</v>
      </c>
      <c r="BY1114">
        <v>19.79</v>
      </c>
      <c r="BZ1114">
        <f t="shared" si="595"/>
        <v>0</v>
      </c>
      <c r="CC1114" t="e">
        <f>VLOOKUP(A1114,'[1]RPT 1280 - Edmonton'!$1:$1048576,4,0)</f>
        <v>#N/A</v>
      </c>
      <c r="CE1114" t="s">
        <v>6402</v>
      </c>
      <c r="CF1114">
        <v>47.36</v>
      </c>
      <c r="CG1114">
        <v>0</v>
      </c>
      <c r="CH1114">
        <v>0</v>
      </c>
      <c r="CI1114">
        <v>2.75</v>
      </c>
      <c r="CJ1114">
        <f t="shared" si="596"/>
        <v>0</v>
      </c>
      <c r="CK1114">
        <f t="shared" si="597"/>
        <v>0</v>
      </c>
      <c r="CL1114">
        <f t="shared" si="598"/>
        <v>0</v>
      </c>
      <c r="CM1114">
        <f t="shared" si="599"/>
        <v>0</v>
      </c>
    </row>
    <row r="1115" spans="1:95" x14ac:dyDescent="0.25">
      <c r="A1115">
        <v>6409684</v>
      </c>
      <c r="B1115" t="s">
        <v>5183</v>
      </c>
      <c r="C1115" t="s">
        <v>5184</v>
      </c>
      <c r="D1115" t="s">
        <v>411</v>
      </c>
      <c r="E1115" t="s">
        <v>67</v>
      </c>
      <c r="F1115" t="s">
        <v>60</v>
      </c>
      <c r="G1115" t="s">
        <v>60</v>
      </c>
      <c r="I1115" t="s">
        <v>55</v>
      </c>
      <c r="J1115">
        <v>27.8</v>
      </c>
      <c r="L1115" s="40">
        <v>0.32</v>
      </c>
      <c r="M1115" s="98">
        <v>2.92</v>
      </c>
      <c r="O1115">
        <v>27.48</v>
      </c>
      <c r="P1115">
        <v>27.48</v>
      </c>
      <c r="Q1115" s="99">
        <v>2.92</v>
      </c>
      <c r="T1115" t="s">
        <v>1305</v>
      </c>
      <c r="U1115" t="s">
        <v>57</v>
      </c>
      <c r="V1115" t="s">
        <v>1306</v>
      </c>
      <c r="W1115" s="73" t="s">
        <v>1307</v>
      </c>
      <c r="X1115" s="74" t="s">
        <v>1308</v>
      </c>
      <c r="Z1115" s="76" t="s">
        <v>1309</v>
      </c>
      <c r="AA1115" s="27">
        <v>0.108655057428677</v>
      </c>
      <c r="AC1115" s="8" t="s">
        <v>1308</v>
      </c>
      <c r="AD1115" s="8">
        <v>38.99</v>
      </c>
      <c r="AE1115" s="8">
        <v>33.99</v>
      </c>
      <c r="AF1115" s="8" t="s">
        <v>1310</v>
      </c>
      <c r="AH1115" s="23">
        <f t="shared" si="606"/>
        <v>26.99</v>
      </c>
      <c r="AI1115" s="23" t="str">
        <f t="shared" si="605"/>
        <v>32.49</v>
      </c>
      <c r="AJ1115" s="23" t="str">
        <f t="shared" si="605"/>
        <v/>
      </c>
      <c r="AK1115" s="23" t="str">
        <f t="shared" si="605"/>
        <v>29.79</v>
      </c>
      <c r="AM1115" s="40">
        <v>27.8</v>
      </c>
      <c r="AN1115" s="40">
        <v>4.4800000000000004</v>
      </c>
      <c r="AO1115">
        <v>1</v>
      </c>
      <c r="AP1115" s="40">
        <f>(AM1115 * 1.05) - L1115 - Q1115 - K1115</f>
        <v>25.950000000000003</v>
      </c>
      <c r="AQ1115" t="s">
        <v>60</v>
      </c>
      <c r="AR1115" s="40">
        <f>(((AH1115)-((AP1115/AO1115) + ((AN1115 * 0.03)/AO1115)))/AH1115)*100</f>
        <v>3.3553167839940579</v>
      </c>
      <c r="AS1115" s="40">
        <f>(((AI1115)-((AP1115/AO1115) + ((AN1115 * 0.3)/AO1115)))/AI1115)*100</f>
        <v>15.992613111726678</v>
      </c>
      <c r="AT1115" s="40" t="e">
        <f>(((AJ1115)-((AP1115/AO1115) + ((AN1115 * 0.03)/AO1115)))/AJ1115)*100</f>
        <v>#VALUE!</v>
      </c>
      <c r="AU1115" s="40">
        <f>(((AK1115)-((AP1115/AO1115) + ((AN1115 * 0.07)/AO1115)))/AK1115)*100</f>
        <v>11.837529372272559</v>
      </c>
      <c r="BB1115" s="77">
        <f>(((AH1115)-(((AP1115/AO1115) + ((AN1115 * 0.03)/AO1115))-AW1115))/AH1115)*100</f>
        <v>3.3553167839940579</v>
      </c>
      <c r="BC1115" s="78">
        <f>(((AI1115)-(((AP1115/AO1115) + ((AN1115 * 0.3)/AO1115))-AX1115))/AI1115)*100</f>
        <v>15.992613111726678</v>
      </c>
      <c r="BD1115" s="79" t="e">
        <f>(((AJ1115)-(((AP1115/AO1115) + ((AN1115 * 0.03)/AO1115))-AY1115))/AJ1115)*100</f>
        <v>#VALUE!</v>
      </c>
      <c r="BE1115" s="80">
        <f>(((AK1115)-(((AP1115/AO1115) + ((AN1115 * 0.15)/AO1115))-AZ1115))/AK1115)*100</f>
        <v>10.634441087613279</v>
      </c>
      <c r="BG1115" t="s">
        <v>5185</v>
      </c>
      <c r="BH1115" t="s">
        <v>5186</v>
      </c>
      <c r="BM1115" t="s">
        <v>5187</v>
      </c>
      <c r="BN1115" t="s">
        <v>907</v>
      </c>
      <c r="BO1115" t="s">
        <v>66</v>
      </c>
      <c r="BQ1115" t="e">
        <v>#N/A</v>
      </c>
      <c r="BR1115" t="e">
        <v>#N/A</v>
      </c>
      <c r="BS1115">
        <v>49</v>
      </c>
      <c r="BT1115">
        <v>5453.77</v>
      </c>
      <c r="BX1115">
        <v>35.49</v>
      </c>
      <c r="BY1115">
        <v>35.49</v>
      </c>
      <c r="BZ1115">
        <f t="shared" si="595"/>
        <v>0</v>
      </c>
      <c r="CC1115" t="e">
        <f>VLOOKUP(A1115,'[1]RPT 1280 - Edmonton'!$1:$1048576,4,0)</f>
        <v>#N/A</v>
      </c>
      <c r="CE1115" t="s">
        <v>6395</v>
      </c>
      <c r="CF1115">
        <v>27.8</v>
      </c>
      <c r="CG1115">
        <v>0</v>
      </c>
      <c r="CH1115">
        <v>0.32</v>
      </c>
      <c r="CI1115">
        <v>2.92</v>
      </c>
      <c r="CJ1115">
        <f t="shared" si="596"/>
        <v>0</v>
      </c>
      <c r="CK1115">
        <f t="shared" si="597"/>
        <v>0</v>
      </c>
      <c r="CL1115">
        <f t="shared" si="598"/>
        <v>0</v>
      </c>
      <c r="CM1115">
        <f t="shared" si="599"/>
        <v>0</v>
      </c>
      <c r="CO1115" s="95">
        <v>26.99</v>
      </c>
      <c r="CP1115" s="95">
        <v>26.99</v>
      </c>
      <c r="CQ1115">
        <f t="shared" si="600"/>
        <v>0</v>
      </c>
    </row>
    <row r="1116" spans="1:95" x14ac:dyDescent="0.25">
      <c r="A1116">
        <v>6409635</v>
      </c>
      <c r="B1116" t="s">
        <v>5188</v>
      </c>
      <c r="C1116" t="s">
        <v>5184</v>
      </c>
      <c r="D1116" t="s">
        <v>411</v>
      </c>
      <c r="E1116" t="s">
        <v>67</v>
      </c>
      <c r="F1116" t="s">
        <v>60</v>
      </c>
      <c r="G1116" t="s">
        <v>60</v>
      </c>
      <c r="J1116">
        <f t="shared" ref="J1116:L1120" si="613">J1115</f>
        <v>27.8</v>
      </c>
      <c r="L1116" s="40">
        <f t="shared" si="613"/>
        <v>0.32</v>
      </c>
      <c r="M1116" s="98">
        <v>2.92</v>
      </c>
      <c r="O1116">
        <f t="shared" ref="O1116:P1120" si="614">O1115</f>
        <v>27.48</v>
      </c>
      <c r="P1116">
        <f t="shared" si="614"/>
        <v>27.48</v>
      </c>
      <c r="Q1116" s="99">
        <v>2.92</v>
      </c>
      <c r="U1116" t="s">
        <v>69</v>
      </c>
      <c r="V1116" t="s">
        <v>69</v>
      </c>
      <c r="W1116" s="73" t="s">
        <v>362</v>
      </c>
      <c r="X1116" s="74" t="s">
        <v>362</v>
      </c>
      <c r="Z1116" s="76" t="s">
        <v>362</v>
      </c>
      <c r="AC1116" s="8" t="s">
        <v>69</v>
      </c>
      <c r="AD1116" s="8" t="s">
        <v>69</v>
      </c>
      <c r="AE1116" s="8" t="s">
        <v>69</v>
      </c>
      <c r="AF1116" s="8" t="s">
        <v>69</v>
      </c>
      <c r="AH1116" s="23" t="str">
        <f t="shared" si="606"/>
        <v/>
      </c>
      <c r="AI1116" s="23" t="str">
        <f t="shared" si="605"/>
        <v/>
      </c>
      <c r="AJ1116" s="23" t="str">
        <f t="shared" si="605"/>
        <v/>
      </c>
      <c r="AK1116" s="23" t="str">
        <f t="shared" si="605"/>
        <v/>
      </c>
      <c r="BG1116" t="s">
        <v>5189</v>
      </c>
      <c r="BH1116" t="s">
        <v>5190</v>
      </c>
      <c r="BM1116" t="s">
        <v>5191</v>
      </c>
      <c r="BN1116" t="s">
        <v>1607</v>
      </c>
      <c r="BO1116" t="s">
        <v>66</v>
      </c>
      <c r="BQ1116" t="e">
        <v>#N/A</v>
      </c>
      <c r="BR1116" t="e">
        <v>#N/A</v>
      </c>
      <c r="BS1116">
        <v>51</v>
      </c>
      <c r="BT1116">
        <v>7055.79</v>
      </c>
      <c r="BX1116">
        <v>35.49</v>
      </c>
      <c r="BY1116">
        <v>35.49</v>
      </c>
      <c r="BZ1116">
        <f t="shared" si="595"/>
        <v>0</v>
      </c>
      <c r="CC1116" t="e">
        <f>VLOOKUP(A1116,'[1]RPT 1280 - Edmonton'!$1:$1048576,4,0)</f>
        <v>#N/A</v>
      </c>
      <c r="CE1116" t="s">
        <v>6395</v>
      </c>
      <c r="CF1116">
        <v>27.8</v>
      </c>
      <c r="CG1116">
        <v>0</v>
      </c>
      <c r="CH1116">
        <v>0.32</v>
      </c>
      <c r="CI1116">
        <v>2.92</v>
      </c>
      <c r="CJ1116">
        <f t="shared" si="596"/>
        <v>0</v>
      </c>
      <c r="CK1116">
        <f t="shared" si="597"/>
        <v>0</v>
      </c>
      <c r="CL1116">
        <f t="shared" si="598"/>
        <v>0</v>
      </c>
      <c r="CM1116">
        <f t="shared" si="599"/>
        <v>0</v>
      </c>
    </row>
    <row r="1117" spans="1:95" x14ac:dyDescent="0.25">
      <c r="A1117">
        <v>6409700</v>
      </c>
      <c r="B1117" t="s">
        <v>5192</v>
      </c>
      <c r="C1117" t="s">
        <v>5184</v>
      </c>
      <c r="D1117" t="s">
        <v>411</v>
      </c>
      <c r="E1117" t="s">
        <v>67</v>
      </c>
      <c r="F1117" t="s">
        <v>60</v>
      </c>
      <c r="G1117" t="s">
        <v>60</v>
      </c>
      <c r="J1117">
        <f t="shared" si="613"/>
        <v>27.8</v>
      </c>
      <c r="L1117" s="40">
        <f t="shared" si="613"/>
        <v>0.32</v>
      </c>
      <c r="M1117" s="98">
        <v>2.92</v>
      </c>
      <c r="O1117">
        <f t="shared" si="614"/>
        <v>27.48</v>
      </c>
      <c r="P1117">
        <f t="shared" si="614"/>
        <v>27.48</v>
      </c>
      <c r="Q1117" s="99">
        <v>2.92</v>
      </c>
      <c r="U1117" t="s">
        <v>69</v>
      </c>
      <c r="V1117" t="s">
        <v>69</v>
      </c>
      <c r="W1117" s="73" t="s">
        <v>362</v>
      </c>
      <c r="X1117" s="74" t="s">
        <v>362</v>
      </c>
      <c r="Z1117" s="76" t="s">
        <v>362</v>
      </c>
      <c r="AC1117" s="8" t="s">
        <v>69</v>
      </c>
      <c r="AD1117" s="8" t="s">
        <v>69</v>
      </c>
      <c r="AE1117" s="8" t="s">
        <v>69</v>
      </c>
      <c r="AF1117" s="8" t="s">
        <v>69</v>
      </c>
      <c r="AH1117" s="23" t="str">
        <f t="shared" si="606"/>
        <v/>
      </c>
      <c r="AI1117" s="23" t="str">
        <f t="shared" si="605"/>
        <v/>
      </c>
      <c r="AJ1117" s="23" t="str">
        <f t="shared" si="605"/>
        <v/>
      </c>
      <c r="AK1117" s="23" t="str">
        <f t="shared" si="605"/>
        <v/>
      </c>
      <c r="BG1117" t="s">
        <v>5193</v>
      </c>
      <c r="BH1117" t="s">
        <v>5194</v>
      </c>
      <c r="BM1117" t="s">
        <v>5195</v>
      </c>
      <c r="BN1117" t="s">
        <v>5196</v>
      </c>
      <c r="BO1117" t="s">
        <v>66</v>
      </c>
      <c r="BQ1117" t="e">
        <v>#N/A</v>
      </c>
      <c r="BR1117" t="e">
        <v>#N/A</v>
      </c>
      <c r="BS1117">
        <v>46</v>
      </c>
      <c r="BT1117">
        <v>4098.59</v>
      </c>
      <c r="BX1117">
        <v>35.49</v>
      </c>
      <c r="BY1117">
        <v>35.49</v>
      </c>
      <c r="BZ1117">
        <f t="shared" si="595"/>
        <v>0</v>
      </c>
      <c r="CC1117" t="e">
        <f>VLOOKUP(A1117,'[1]RPT 1280 - Edmonton'!$1:$1048576,4,0)</f>
        <v>#N/A</v>
      </c>
      <c r="CE1117" t="s">
        <v>6395</v>
      </c>
      <c r="CF1117">
        <v>27.8</v>
      </c>
      <c r="CG1117">
        <v>0</v>
      </c>
      <c r="CH1117">
        <v>0.32</v>
      </c>
      <c r="CI1117">
        <v>2.92</v>
      </c>
      <c r="CJ1117">
        <f t="shared" si="596"/>
        <v>0</v>
      </c>
      <c r="CK1117">
        <f t="shared" si="597"/>
        <v>0</v>
      </c>
      <c r="CL1117">
        <f t="shared" si="598"/>
        <v>0</v>
      </c>
      <c r="CM1117">
        <f t="shared" si="599"/>
        <v>0</v>
      </c>
    </row>
    <row r="1118" spans="1:95" x14ac:dyDescent="0.25">
      <c r="A1118">
        <v>6409676</v>
      </c>
      <c r="B1118" t="s">
        <v>5197</v>
      </c>
      <c r="C1118" t="s">
        <v>5184</v>
      </c>
      <c r="D1118" t="s">
        <v>411</v>
      </c>
      <c r="E1118" t="s">
        <v>67</v>
      </c>
      <c r="F1118" t="s">
        <v>60</v>
      </c>
      <c r="G1118" t="s">
        <v>60</v>
      </c>
      <c r="J1118">
        <f t="shared" si="613"/>
        <v>27.8</v>
      </c>
      <c r="L1118" s="40">
        <f t="shared" si="613"/>
        <v>0.32</v>
      </c>
      <c r="M1118" s="98">
        <v>2.92</v>
      </c>
      <c r="O1118">
        <f t="shared" si="614"/>
        <v>27.48</v>
      </c>
      <c r="P1118">
        <f t="shared" si="614"/>
        <v>27.48</v>
      </c>
      <c r="Q1118" s="99">
        <v>2.92</v>
      </c>
      <c r="U1118" t="s">
        <v>69</v>
      </c>
      <c r="V1118" t="s">
        <v>69</v>
      </c>
      <c r="W1118" s="73" t="s">
        <v>362</v>
      </c>
      <c r="X1118" s="74" t="s">
        <v>362</v>
      </c>
      <c r="Z1118" s="76" t="s">
        <v>362</v>
      </c>
      <c r="AC1118" s="8" t="s">
        <v>69</v>
      </c>
      <c r="AD1118" s="8" t="s">
        <v>69</v>
      </c>
      <c r="AE1118" s="8" t="s">
        <v>69</v>
      </c>
      <c r="AF1118" s="8" t="s">
        <v>69</v>
      </c>
      <c r="AH1118" s="23" t="str">
        <f t="shared" si="606"/>
        <v/>
      </c>
      <c r="AI1118" s="23" t="str">
        <f t="shared" si="605"/>
        <v/>
      </c>
      <c r="AJ1118" s="23" t="str">
        <f t="shared" si="605"/>
        <v/>
      </c>
      <c r="AK1118" s="23" t="str">
        <f t="shared" si="605"/>
        <v/>
      </c>
      <c r="BG1118" t="s">
        <v>5198</v>
      </c>
      <c r="BH1118" t="s">
        <v>5199</v>
      </c>
      <c r="BM1118" t="s">
        <v>5200</v>
      </c>
      <c r="BN1118" t="s">
        <v>1607</v>
      </c>
      <c r="BO1118" t="s">
        <v>66</v>
      </c>
      <c r="BQ1118" t="e">
        <v>#N/A</v>
      </c>
      <c r="BR1118" t="e">
        <v>#N/A</v>
      </c>
      <c r="BS1118">
        <v>49</v>
      </c>
      <c r="BT1118">
        <v>10614.02</v>
      </c>
      <c r="BX1118">
        <v>35.49</v>
      </c>
      <c r="BY1118">
        <v>35.49</v>
      </c>
      <c r="BZ1118">
        <f t="shared" si="595"/>
        <v>0</v>
      </c>
      <c r="CC1118" t="e">
        <f>VLOOKUP(A1118,'[1]RPT 1280 - Edmonton'!$1:$1048576,4,0)</f>
        <v>#N/A</v>
      </c>
      <c r="CE1118" t="s">
        <v>6395</v>
      </c>
      <c r="CF1118">
        <v>27.8</v>
      </c>
      <c r="CG1118">
        <v>0</v>
      </c>
      <c r="CH1118">
        <v>0.32</v>
      </c>
      <c r="CI1118">
        <v>2.92</v>
      </c>
      <c r="CJ1118">
        <f t="shared" si="596"/>
        <v>0</v>
      </c>
      <c r="CK1118">
        <f t="shared" si="597"/>
        <v>0</v>
      </c>
      <c r="CL1118">
        <f t="shared" si="598"/>
        <v>0</v>
      </c>
      <c r="CM1118">
        <f t="shared" si="599"/>
        <v>0</v>
      </c>
    </row>
    <row r="1119" spans="1:95" x14ac:dyDescent="0.25">
      <c r="A1119">
        <v>6409692</v>
      </c>
      <c r="B1119" t="s">
        <v>5201</v>
      </c>
      <c r="C1119" t="s">
        <v>5184</v>
      </c>
      <c r="D1119" t="s">
        <v>411</v>
      </c>
      <c r="E1119" t="s">
        <v>67</v>
      </c>
      <c r="F1119" t="s">
        <v>60</v>
      </c>
      <c r="G1119" t="s">
        <v>60</v>
      </c>
      <c r="J1119">
        <f t="shared" si="613"/>
        <v>27.8</v>
      </c>
      <c r="L1119" s="40">
        <f t="shared" si="613"/>
        <v>0.32</v>
      </c>
      <c r="M1119" s="98">
        <v>2.92</v>
      </c>
      <c r="O1119">
        <f t="shared" si="614"/>
        <v>27.48</v>
      </c>
      <c r="P1119">
        <f t="shared" si="614"/>
        <v>27.48</v>
      </c>
      <c r="Q1119" s="99">
        <v>2.92</v>
      </c>
      <c r="U1119" t="s">
        <v>69</v>
      </c>
      <c r="V1119" t="s">
        <v>69</v>
      </c>
      <c r="W1119" s="73" t="s">
        <v>362</v>
      </c>
      <c r="X1119" s="74" t="s">
        <v>362</v>
      </c>
      <c r="Z1119" s="76" t="s">
        <v>362</v>
      </c>
      <c r="AC1119" s="8" t="s">
        <v>69</v>
      </c>
      <c r="AD1119" s="8" t="s">
        <v>69</v>
      </c>
      <c r="AE1119" s="8" t="s">
        <v>69</v>
      </c>
      <c r="AF1119" s="8" t="s">
        <v>69</v>
      </c>
      <c r="AH1119" s="23" t="str">
        <f t="shared" si="606"/>
        <v/>
      </c>
      <c r="AI1119" s="23" t="str">
        <f t="shared" si="605"/>
        <v/>
      </c>
      <c r="AJ1119" s="23" t="str">
        <f t="shared" si="605"/>
        <v/>
      </c>
      <c r="AK1119" s="23" t="str">
        <f t="shared" si="605"/>
        <v/>
      </c>
      <c r="BG1119" t="s">
        <v>5202</v>
      </c>
      <c r="BH1119" t="s">
        <v>5203</v>
      </c>
      <c r="BM1119" t="s">
        <v>5204</v>
      </c>
      <c r="BN1119" t="s">
        <v>907</v>
      </c>
      <c r="BO1119" t="s">
        <v>66</v>
      </c>
      <c r="BQ1119" t="e">
        <v>#N/A</v>
      </c>
      <c r="BR1119" t="e">
        <v>#N/A</v>
      </c>
      <c r="BS1119">
        <v>50</v>
      </c>
      <c r="BT1119">
        <v>4325.05</v>
      </c>
      <c r="BX1119">
        <v>35.49</v>
      </c>
      <c r="BY1119">
        <v>35.49</v>
      </c>
      <c r="BZ1119">
        <f t="shared" si="595"/>
        <v>0</v>
      </c>
      <c r="CC1119" t="e">
        <f>VLOOKUP(A1119,'[1]RPT 1280 - Edmonton'!$1:$1048576,4,0)</f>
        <v>#N/A</v>
      </c>
      <c r="CE1119" t="s">
        <v>6395</v>
      </c>
      <c r="CF1119">
        <v>27.8</v>
      </c>
      <c r="CG1119">
        <v>0</v>
      </c>
      <c r="CH1119">
        <v>0.32</v>
      </c>
      <c r="CI1119">
        <v>2.92</v>
      </c>
      <c r="CJ1119">
        <f t="shared" si="596"/>
        <v>0</v>
      </c>
      <c r="CK1119">
        <f t="shared" si="597"/>
        <v>0</v>
      </c>
      <c r="CL1119">
        <f t="shared" si="598"/>
        <v>0</v>
      </c>
      <c r="CM1119">
        <f t="shared" si="599"/>
        <v>0</v>
      </c>
    </row>
    <row r="1120" spans="1:95" x14ac:dyDescent="0.25">
      <c r="A1120">
        <v>6409718</v>
      </c>
      <c r="B1120" t="s">
        <v>5205</v>
      </c>
      <c r="C1120" t="s">
        <v>5184</v>
      </c>
      <c r="D1120" t="s">
        <v>411</v>
      </c>
      <c r="E1120" t="s">
        <v>67</v>
      </c>
      <c r="F1120" t="s">
        <v>60</v>
      </c>
      <c r="G1120" t="s">
        <v>60</v>
      </c>
      <c r="J1120">
        <f t="shared" si="613"/>
        <v>27.8</v>
      </c>
      <c r="L1120" s="40">
        <f t="shared" si="613"/>
        <v>0.32</v>
      </c>
      <c r="M1120" s="98">
        <v>2.92</v>
      </c>
      <c r="O1120">
        <f t="shared" si="614"/>
        <v>27.48</v>
      </c>
      <c r="P1120">
        <f t="shared" si="614"/>
        <v>27.48</v>
      </c>
      <c r="Q1120" s="99">
        <v>2.92</v>
      </c>
      <c r="U1120" t="s">
        <v>69</v>
      </c>
      <c r="V1120" t="s">
        <v>69</v>
      </c>
      <c r="W1120" s="73" t="s">
        <v>362</v>
      </c>
      <c r="X1120" s="74" t="s">
        <v>362</v>
      </c>
      <c r="Z1120" s="76" t="s">
        <v>362</v>
      </c>
      <c r="AC1120" s="8" t="s">
        <v>69</v>
      </c>
      <c r="AD1120" s="8" t="s">
        <v>69</v>
      </c>
      <c r="AE1120" s="8" t="s">
        <v>69</v>
      </c>
      <c r="AF1120" s="8" t="s">
        <v>69</v>
      </c>
      <c r="AH1120" s="23" t="str">
        <f t="shared" si="606"/>
        <v/>
      </c>
      <c r="AI1120" s="23" t="str">
        <f t="shared" si="605"/>
        <v/>
      </c>
      <c r="AJ1120" s="23" t="str">
        <f t="shared" si="605"/>
        <v/>
      </c>
      <c r="AK1120" s="23" t="str">
        <f t="shared" si="605"/>
        <v/>
      </c>
      <c r="BG1120" t="s">
        <v>5206</v>
      </c>
      <c r="BH1120" t="s">
        <v>5207</v>
      </c>
      <c r="BM1120" t="s">
        <v>5208</v>
      </c>
      <c r="BN1120" t="s">
        <v>5196</v>
      </c>
      <c r="BO1120" t="s">
        <v>66</v>
      </c>
      <c r="BQ1120" t="e">
        <v>#N/A</v>
      </c>
      <c r="BR1120" t="e">
        <v>#N/A</v>
      </c>
      <c r="BS1120">
        <v>45</v>
      </c>
      <c r="BT1120">
        <v>5856.2</v>
      </c>
      <c r="BX1120">
        <v>35.49</v>
      </c>
      <c r="BY1120">
        <v>35.49</v>
      </c>
      <c r="BZ1120">
        <f t="shared" si="595"/>
        <v>0</v>
      </c>
      <c r="CC1120" t="e">
        <f>VLOOKUP(A1120,'[1]RPT 1280 - Edmonton'!$1:$1048576,4,0)</f>
        <v>#N/A</v>
      </c>
      <c r="CE1120" t="s">
        <v>6395</v>
      </c>
      <c r="CF1120">
        <v>27.8</v>
      </c>
      <c r="CG1120">
        <v>0</v>
      </c>
      <c r="CH1120">
        <v>0.32</v>
      </c>
      <c r="CI1120">
        <v>2.92</v>
      </c>
      <c r="CJ1120">
        <f t="shared" si="596"/>
        <v>0</v>
      </c>
      <c r="CK1120">
        <f t="shared" si="597"/>
        <v>0</v>
      </c>
      <c r="CL1120">
        <f t="shared" si="598"/>
        <v>0</v>
      </c>
      <c r="CM1120">
        <f t="shared" si="599"/>
        <v>0</v>
      </c>
    </row>
    <row r="1121" spans="1:95" x14ac:dyDescent="0.25">
      <c r="A1121">
        <v>6410609</v>
      </c>
      <c r="B1121" t="s">
        <v>5209</v>
      </c>
      <c r="C1121" t="s">
        <v>5210</v>
      </c>
      <c r="D1121" t="s">
        <v>411</v>
      </c>
      <c r="E1121" t="s">
        <v>67</v>
      </c>
      <c r="F1121" t="s">
        <v>60</v>
      </c>
      <c r="G1121" t="s">
        <v>60</v>
      </c>
      <c r="I1121" t="s">
        <v>55</v>
      </c>
      <c r="J1121">
        <v>32.409999999999997</v>
      </c>
      <c r="L1121" s="40">
        <v>0.36</v>
      </c>
      <c r="M1121" s="98">
        <v>3.2</v>
      </c>
      <c r="O1121">
        <v>32.049999999999997</v>
      </c>
      <c r="P1121">
        <v>32.049999999999997</v>
      </c>
      <c r="Q1121" s="99">
        <v>3.2</v>
      </c>
      <c r="T1121" t="s">
        <v>1305</v>
      </c>
      <c r="U1121" t="s">
        <v>57</v>
      </c>
      <c r="V1121" t="s">
        <v>1306</v>
      </c>
      <c r="W1121" s="73" t="s">
        <v>1307</v>
      </c>
      <c r="X1121" s="74" t="s">
        <v>1308</v>
      </c>
      <c r="Z1121" s="76" t="s">
        <v>1309</v>
      </c>
      <c r="AA1121" s="27">
        <v>0.106204149685069</v>
      </c>
      <c r="AC1121" s="8" t="s">
        <v>1308</v>
      </c>
      <c r="AD1121" s="8">
        <v>38.99</v>
      </c>
      <c r="AE1121" s="8">
        <v>33.99</v>
      </c>
      <c r="AF1121" s="8" t="s">
        <v>1310</v>
      </c>
      <c r="AH1121" s="23">
        <f t="shared" si="606"/>
        <v>26.99</v>
      </c>
      <c r="AI1121" s="23" t="str">
        <f t="shared" si="605"/>
        <v>32.49</v>
      </c>
      <c r="AJ1121" s="23" t="str">
        <f t="shared" si="605"/>
        <v/>
      </c>
      <c r="AK1121" s="23" t="str">
        <f t="shared" si="605"/>
        <v>29.79</v>
      </c>
      <c r="AM1121" s="40">
        <v>32.409999999999997</v>
      </c>
      <c r="AN1121" s="40">
        <v>5.57</v>
      </c>
      <c r="AO1121">
        <v>1</v>
      </c>
      <c r="AP1121" s="40">
        <f>(AM1121 * 1.05) - L1121 - Q1121 - K1121</f>
        <v>30.470499999999998</v>
      </c>
      <c r="AQ1121" t="s">
        <v>60</v>
      </c>
      <c r="AR1121" s="40">
        <f>(((AH1121)-((AP1121/AO1121) + ((AN1121 * 0.03)/AO1121)))/AH1121)*100</f>
        <v>-13.514635050018528</v>
      </c>
      <c r="AS1121" s="40">
        <f>(((AI1121)-((AP1121/AO1121) + ((AN1121 * 0.3)/AO1121)))/AI1121)*100</f>
        <v>1.0726377346876002</v>
      </c>
      <c r="AT1121" s="40" t="e">
        <f>(((AJ1121)-((AP1121/AO1121) + ((AN1121 * 0.03)/AO1121)))/AJ1121)*100</f>
        <v>#VALUE!</v>
      </c>
      <c r="AU1121" s="40">
        <f>(((AK1121)-((AP1121/AO1121) + ((AN1121 * 0.07)/AO1121)))/AK1121)*100</f>
        <v>-3.5931520644511563</v>
      </c>
      <c r="BB1121" s="77">
        <f>(((AH1121)-(((AP1121/AO1121) + ((AN1121 * 0.03)/AO1121))-AW1121))/AH1121)*100</f>
        <v>-13.514635050018528</v>
      </c>
      <c r="BC1121" s="78">
        <f>(((AI1121)-(((AP1121/AO1121) + ((AN1121 * 0.3)/AO1121))-AX1121))/AI1121)*100</f>
        <v>1.0726377346876002</v>
      </c>
      <c r="BD1121" s="79" t="e">
        <f>(((AJ1121)-(((AP1121/AO1121) + ((AN1121 * 0.03)/AO1121))-AY1121))/AJ1121)*100</f>
        <v>#VALUE!</v>
      </c>
      <c r="BE1121" s="80">
        <f>(((AK1121)-(((AP1121/AO1121) + ((AN1121 * 0.15)/AO1121))-AZ1121))/AK1121)*100</f>
        <v>-5.0889560255119104</v>
      </c>
      <c r="BG1121" t="s">
        <v>5211</v>
      </c>
      <c r="BH1121" t="s">
        <v>5212</v>
      </c>
      <c r="BM1121" t="s">
        <v>5213</v>
      </c>
      <c r="BN1121" t="s">
        <v>5214</v>
      </c>
      <c r="BO1121" t="s">
        <v>66</v>
      </c>
      <c r="BQ1121" t="e">
        <v>#N/A</v>
      </c>
      <c r="BR1121" t="e">
        <v>#N/A</v>
      </c>
      <c r="BS1121">
        <v>0</v>
      </c>
      <c r="BT1121">
        <v>0</v>
      </c>
      <c r="BX1121">
        <v>38.99</v>
      </c>
      <c r="BY1121">
        <v>38.99</v>
      </c>
      <c r="BZ1121">
        <f t="shared" si="595"/>
        <v>0</v>
      </c>
      <c r="CC1121" t="e">
        <f>VLOOKUP(A1121,'[1]RPT 1280 - Edmonton'!$1:$1048576,4,0)</f>
        <v>#N/A</v>
      </c>
      <c r="CE1121" t="s">
        <v>6395</v>
      </c>
      <c r="CF1121">
        <v>32.409999999999997</v>
      </c>
      <c r="CG1121">
        <v>0</v>
      </c>
      <c r="CH1121">
        <v>0.36</v>
      </c>
      <c r="CI1121">
        <v>3.2</v>
      </c>
      <c r="CJ1121">
        <f t="shared" si="596"/>
        <v>0</v>
      </c>
      <c r="CK1121">
        <f t="shared" si="597"/>
        <v>0</v>
      </c>
      <c r="CL1121">
        <f t="shared" si="598"/>
        <v>0</v>
      </c>
      <c r="CM1121">
        <f t="shared" si="599"/>
        <v>0</v>
      </c>
      <c r="CO1121" s="95">
        <v>26.99</v>
      </c>
      <c r="CP1121" s="95">
        <v>26.99</v>
      </c>
      <c r="CQ1121">
        <f t="shared" si="600"/>
        <v>0</v>
      </c>
    </row>
    <row r="1122" spans="1:95" x14ac:dyDescent="0.25">
      <c r="A1122">
        <v>6411102</v>
      </c>
      <c r="B1122" t="s">
        <v>5215</v>
      </c>
      <c r="C1122" t="s">
        <v>5210</v>
      </c>
      <c r="D1122" t="s">
        <v>411</v>
      </c>
      <c r="E1122" t="s">
        <v>67</v>
      </c>
      <c r="F1122" t="s">
        <v>60</v>
      </c>
      <c r="G1122" t="s">
        <v>60</v>
      </c>
      <c r="J1122">
        <f t="shared" ref="J1122:L1123" si="615">J1121</f>
        <v>32.409999999999997</v>
      </c>
      <c r="L1122" s="40">
        <f t="shared" si="615"/>
        <v>0.36</v>
      </c>
      <c r="M1122" s="98">
        <v>3.2</v>
      </c>
      <c r="O1122">
        <f t="shared" ref="O1122:P1123" si="616">O1121</f>
        <v>32.049999999999997</v>
      </c>
      <c r="P1122">
        <f t="shared" si="616"/>
        <v>32.049999999999997</v>
      </c>
      <c r="Q1122" s="99">
        <v>3.2</v>
      </c>
      <c r="U1122" t="s">
        <v>69</v>
      </c>
      <c r="V1122" t="s">
        <v>69</v>
      </c>
      <c r="W1122" s="73" t="s">
        <v>362</v>
      </c>
      <c r="X1122" s="74" t="s">
        <v>362</v>
      </c>
      <c r="Z1122" s="76" t="s">
        <v>362</v>
      </c>
      <c r="AC1122" s="8" t="s">
        <v>69</v>
      </c>
      <c r="AD1122" s="8" t="s">
        <v>69</v>
      </c>
      <c r="AE1122" s="8" t="s">
        <v>69</v>
      </c>
      <c r="AF1122" s="8" t="s">
        <v>69</v>
      </c>
      <c r="AH1122" s="23" t="str">
        <f t="shared" si="606"/>
        <v/>
      </c>
      <c r="AI1122" s="23" t="str">
        <f t="shared" si="605"/>
        <v/>
      </c>
      <c r="AJ1122" s="23" t="str">
        <f t="shared" si="605"/>
        <v/>
      </c>
      <c r="AK1122" s="23" t="str">
        <f t="shared" si="605"/>
        <v/>
      </c>
      <c r="BG1122" t="s">
        <v>5216</v>
      </c>
      <c r="BH1122" t="s">
        <v>5217</v>
      </c>
      <c r="BM1122" t="s">
        <v>5218</v>
      </c>
      <c r="BN1122" t="s">
        <v>5214</v>
      </c>
      <c r="BO1122" t="s">
        <v>66</v>
      </c>
      <c r="BQ1122" t="e">
        <v>#N/A</v>
      </c>
      <c r="BR1122" t="e">
        <v>#N/A</v>
      </c>
      <c r="BT1122"/>
      <c r="BX1122">
        <v>38.99</v>
      </c>
      <c r="BY1122">
        <v>38.99</v>
      </c>
      <c r="BZ1122">
        <f t="shared" si="595"/>
        <v>0</v>
      </c>
      <c r="CC1122" t="e">
        <f>VLOOKUP(A1122,'[1]RPT 1280 - Edmonton'!$1:$1048576,4,0)</f>
        <v>#N/A</v>
      </c>
      <c r="CE1122" t="s">
        <v>6395</v>
      </c>
      <c r="CF1122">
        <v>32.409999999999997</v>
      </c>
      <c r="CG1122">
        <v>0</v>
      </c>
      <c r="CH1122">
        <v>0.36</v>
      </c>
      <c r="CI1122">
        <v>3.2</v>
      </c>
      <c r="CJ1122">
        <f t="shared" si="596"/>
        <v>0</v>
      </c>
      <c r="CK1122">
        <f t="shared" si="597"/>
        <v>0</v>
      </c>
      <c r="CL1122">
        <f t="shared" si="598"/>
        <v>0</v>
      </c>
      <c r="CM1122">
        <f t="shared" si="599"/>
        <v>0</v>
      </c>
    </row>
    <row r="1123" spans="1:95" x14ac:dyDescent="0.25">
      <c r="A1123">
        <v>6411060</v>
      </c>
      <c r="B1123" t="s">
        <v>5219</v>
      </c>
      <c r="C1123" t="s">
        <v>5210</v>
      </c>
      <c r="D1123" t="s">
        <v>411</v>
      </c>
      <c r="E1123" t="s">
        <v>67</v>
      </c>
      <c r="F1123" t="s">
        <v>60</v>
      </c>
      <c r="G1123" t="s">
        <v>60</v>
      </c>
      <c r="J1123">
        <f t="shared" si="615"/>
        <v>32.409999999999997</v>
      </c>
      <c r="L1123" s="40">
        <f t="shared" si="615"/>
        <v>0.36</v>
      </c>
      <c r="M1123" s="98">
        <v>3.2</v>
      </c>
      <c r="O1123">
        <f t="shared" si="616"/>
        <v>32.049999999999997</v>
      </c>
      <c r="P1123">
        <f t="shared" si="616"/>
        <v>32.049999999999997</v>
      </c>
      <c r="Q1123" s="99">
        <v>3.2</v>
      </c>
      <c r="U1123" t="s">
        <v>69</v>
      </c>
      <c r="V1123" t="s">
        <v>69</v>
      </c>
      <c r="W1123" s="73" t="s">
        <v>362</v>
      </c>
      <c r="X1123" s="74" t="s">
        <v>362</v>
      </c>
      <c r="Z1123" s="76" t="s">
        <v>362</v>
      </c>
      <c r="AC1123" s="8" t="s">
        <v>69</v>
      </c>
      <c r="AD1123" s="8" t="s">
        <v>69</v>
      </c>
      <c r="AE1123" s="8" t="s">
        <v>69</v>
      </c>
      <c r="AF1123" s="8" t="s">
        <v>69</v>
      </c>
      <c r="AH1123" s="23" t="str">
        <f t="shared" si="606"/>
        <v/>
      </c>
      <c r="AI1123" s="23" t="str">
        <f t="shared" si="605"/>
        <v/>
      </c>
      <c r="AJ1123" s="23" t="str">
        <f t="shared" si="605"/>
        <v/>
      </c>
      <c r="AK1123" s="23" t="str">
        <f t="shared" si="605"/>
        <v/>
      </c>
      <c r="BG1123" t="s">
        <v>5220</v>
      </c>
      <c r="BH1123" t="s">
        <v>5221</v>
      </c>
      <c r="BM1123" t="s">
        <v>5222</v>
      </c>
      <c r="BN1123" t="s">
        <v>5223</v>
      </c>
      <c r="BO1123" t="s">
        <v>66</v>
      </c>
      <c r="BQ1123" t="e">
        <v>#N/A</v>
      </c>
      <c r="BR1123" t="e">
        <v>#N/A</v>
      </c>
      <c r="BS1123">
        <v>53</v>
      </c>
      <c r="BT1123">
        <v>629.84</v>
      </c>
      <c r="BX1123">
        <v>38.99</v>
      </c>
      <c r="BY1123">
        <v>38.99</v>
      </c>
      <c r="BZ1123">
        <f t="shared" si="595"/>
        <v>0</v>
      </c>
      <c r="CC1123" t="e">
        <f>VLOOKUP(A1123,'[1]RPT 1280 - Edmonton'!$1:$1048576,4,0)</f>
        <v>#N/A</v>
      </c>
      <c r="CE1123" t="s">
        <v>6395</v>
      </c>
      <c r="CF1123">
        <v>32.409999999999997</v>
      </c>
      <c r="CG1123">
        <v>0</v>
      </c>
      <c r="CH1123">
        <v>0.36</v>
      </c>
      <c r="CI1123">
        <v>3.2</v>
      </c>
      <c r="CJ1123">
        <f t="shared" si="596"/>
        <v>0</v>
      </c>
      <c r="CK1123">
        <f t="shared" si="597"/>
        <v>0</v>
      </c>
      <c r="CL1123">
        <f t="shared" si="598"/>
        <v>0</v>
      </c>
      <c r="CM1123">
        <f t="shared" si="599"/>
        <v>0</v>
      </c>
    </row>
    <row r="1124" spans="1:95" x14ac:dyDescent="0.25">
      <c r="A1124">
        <v>6412092</v>
      </c>
      <c r="B1124" t="s">
        <v>5224</v>
      </c>
      <c r="C1124" t="s">
        <v>5210</v>
      </c>
      <c r="D1124" t="s">
        <v>411</v>
      </c>
      <c r="E1124" t="s">
        <v>67</v>
      </c>
      <c r="F1124" t="s">
        <v>60</v>
      </c>
      <c r="G1124" t="s">
        <v>60</v>
      </c>
      <c r="I1124" t="s">
        <v>55</v>
      </c>
      <c r="J1124">
        <v>31.86</v>
      </c>
      <c r="L1124" s="40">
        <v>0.35</v>
      </c>
      <c r="M1124" s="98">
        <v>3.14</v>
      </c>
      <c r="O1124">
        <v>31.51</v>
      </c>
      <c r="P1124">
        <v>31.51</v>
      </c>
      <c r="Q1124" s="99">
        <v>3.14</v>
      </c>
      <c r="T1124" t="s">
        <v>1305</v>
      </c>
      <c r="U1124" t="s">
        <v>57</v>
      </c>
      <c r="V1124" t="s">
        <v>1306</v>
      </c>
      <c r="W1124" s="73" t="s">
        <v>1307</v>
      </c>
      <c r="X1124" s="74" t="s">
        <v>1308</v>
      </c>
      <c r="Z1124" s="76" t="s">
        <v>1309</v>
      </c>
      <c r="AA1124" s="27">
        <v>0.107545387180437</v>
      </c>
      <c r="AC1124" s="8" t="s">
        <v>1308</v>
      </c>
      <c r="AD1124" s="8">
        <v>38.99</v>
      </c>
      <c r="AE1124" s="8">
        <v>33.99</v>
      </c>
      <c r="AF1124" s="8" t="s">
        <v>1310</v>
      </c>
      <c r="AH1124" s="23">
        <f t="shared" si="606"/>
        <v>26.99</v>
      </c>
      <c r="AI1124" s="23" t="str">
        <f t="shared" si="605"/>
        <v>32.49</v>
      </c>
      <c r="AJ1124" s="23" t="str">
        <f t="shared" si="605"/>
        <v/>
      </c>
      <c r="AK1124" s="23" t="str">
        <f t="shared" si="605"/>
        <v>29.79</v>
      </c>
      <c r="AM1124" s="40">
        <v>31.86</v>
      </c>
      <c r="AN1124" s="40">
        <v>4.1900000000000004</v>
      </c>
      <c r="AO1124">
        <v>1</v>
      </c>
      <c r="AP1124" s="40">
        <f>(AM1124 * 1.05) - L1124 - Q1124 - K1124</f>
        <v>29.963000000000001</v>
      </c>
      <c r="AQ1124" t="s">
        <v>60</v>
      </c>
      <c r="AR1124" s="40">
        <f>(((AH1124)-((AP1124/AO1124) + ((AN1124 * 0.03)/AO1124)))/AH1124)*100</f>
        <v>-11.48091885883661</v>
      </c>
      <c r="AS1124" s="40">
        <f>(((AI1124)-((AP1124/AO1124) + ((AN1124 * 0.3)/AO1124)))/AI1124)*100</f>
        <v>3.9088950446291153</v>
      </c>
      <c r="AT1124" s="40" t="e">
        <f>(((AJ1124)-((AP1124/AO1124) + ((AN1124 * 0.03)/AO1124)))/AJ1124)*100</f>
        <v>#VALUE!</v>
      </c>
      <c r="AU1124" s="40">
        <f>(((AK1124)-((AP1124/AO1124) + ((AN1124 * 0.07)/AO1124)))/AK1124)*100</f>
        <v>-1.5652903658945969</v>
      </c>
      <c r="BB1124" s="77">
        <f>(((AH1124)-(((AP1124/AO1124) + ((AN1124 * 0.03)/AO1124))-AW1124))/AH1124)*100</f>
        <v>-11.48091885883661</v>
      </c>
      <c r="BC1124" s="78">
        <f>(((AI1124)-(((AP1124/AO1124) + ((AN1124 * 0.3)/AO1124))-AX1124))/AI1124)*100</f>
        <v>3.9088950446291153</v>
      </c>
      <c r="BD1124" s="79" t="e">
        <f>(((AJ1124)-(((AP1124/AO1124) + ((AN1124 * 0.03)/AO1124))-AY1124))/AJ1124)*100</f>
        <v>#VALUE!</v>
      </c>
      <c r="BE1124" s="80">
        <f>(((AK1124)-(((AP1124/AO1124) + ((AN1124 * 0.15)/AO1124))-AZ1124))/AK1124)*100</f>
        <v>-2.6905001678415603</v>
      </c>
      <c r="BG1124" t="s">
        <v>5225</v>
      </c>
      <c r="BH1124" t="s">
        <v>5226</v>
      </c>
      <c r="BM1124" t="s">
        <v>5227</v>
      </c>
      <c r="BN1124" t="s">
        <v>5228</v>
      </c>
      <c r="BO1124" t="s">
        <v>66</v>
      </c>
      <c r="BQ1124" t="e">
        <v>#N/A</v>
      </c>
      <c r="BR1124" t="e">
        <v>#N/A</v>
      </c>
      <c r="BS1124">
        <v>48</v>
      </c>
      <c r="BT1124">
        <v>3697.51</v>
      </c>
      <c r="BX1124">
        <v>38.99</v>
      </c>
      <c r="BY1124">
        <v>38.99</v>
      </c>
      <c r="BZ1124">
        <f t="shared" si="595"/>
        <v>0</v>
      </c>
      <c r="CC1124" t="e">
        <f>VLOOKUP(A1124,'[1]RPT 1280 - Edmonton'!$1:$1048576,4,0)</f>
        <v>#N/A</v>
      </c>
      <c r="CE1124" t="s">
        <v>6395</v>
      </c>
      <c r="CF1124">
        <v>31.86</v>
      </c>
      <c r="CG1124">
        <v>0</v>
      </c>
      <c r="CH1124">
        <v>0.35</v>
      </c>
      <c r="CI1124">
        <v>3.14</v>
      </c>
      <c r="CJ1124">
        <f t="shared" si="596"/>
        <v>0</v>
      </c>
      <c r="CK1124">
        <f t="shared" si="597"/>
        <v>0</v>
      </c>
      <c r="CL1124">
        <f t="shared" si="598"/>
        <v>0</v>
      </c>
      <c r="CM1124">
        <f t="shared" si="599"/>
        <v>0</v>
      </c>
      <c r="CO1124" s="95">
        <v>26.99</v>
      </c>
      <c r="CP1124" s="95">
        <v>26.99</v>
      </c>
      <c r="CQ1124">
        <f t="shared" si="600"/>
        <v>0</v>
      </c>
    </row>
    <row r="1125" spans="1:95" x14ac:dyDescent="0.25">
      <c r="A1125">
        <v>6412084</v>
      </c>
      <c r="B1125" t="s">
        <v>5229</v>
      </c>
      <c r="C1125" t="s">
        <v>5210</v>
      </c>
      <c r="D1125" t="s">
        <v>411</v>
      </c>
      <c r="E1125" t="s">
        <v>67</v>
      </c>
      <c r="F1125" t="s">
        <v>60</v>
      </c>
      <c r="G1125" t="s">
        <v>60</v>
      </c>
      <c r="J1125">
        <f t="shared" ref="J1125:L1126" si="617">J1124</f>
        <v>31.86</v>
      </c>
      <c r="L1125" s="40">
        <f t="shared" si="617"/>
        <v>0.35</v>
      </c>
      <c r="M1125" s="98">
        <v>3.14</v>
      </c>
      <c r="O1125">
        <f t="shared" ref="O1125:P1126" si="618">O1124</f>
        <v>31.51</v>
      </c>
      <c r="P1125">
        <f t="shared" si="618"/>
        <v>31.51</v>
      </c>
      <c r="Q1125" s="99">
        <v>3.14</v>
      </c>
      <c r="U1125" t="s">
        <v>69</v>
      </c>
      <c r="V1125" t="s">
        <v>69</v>
      </c>
      <c r="W1125" s="73" t="s">
        <v>362</v>
      </c>
      <c r="X1125" s="74" t="s">
        <v>362</v>
      </c>
      <c r="Z1125" s="76" t="s">
        <v>362</v>
      </c>
      <c r="AC1125" s="8" t="s">
        <v>69</v>
      </c>
      <c r="AD1125" s="8" t="s">
        <v>69</v>
      </c>
      <c r="AE1125" s="8" t="s">
        <v>69</v>
      </c>
      <c r="AF1125" s="8" t="s">
        <v>69</v>
      </c>
      <c r="AH1125" s="23" t="str">
        <f t="shared" si="606"/>
        <v/>
      </c>
      <c r="AI1125" s="23" t="str">
        <f t="shared" si="605"/>
        <v/>
      </c>
      <c r="AJ1125" s="23" t="str">
        <f t="shared" si="605"/>
        <v/>
      </c>
      <c r="AK1125" s="23" t="str">
        <f t="shared" si="605"/>
        <v/>
      </c>
      <c r="BG1125" t="s">
        <v>5230</v>
      </c>
      <c r="BH1125" t="s">
        <v>5231</v>
      </c>
      <c r="BM1125" t="s">
        <v>5232</v>
      </c>
      <c r="BN1125" t="s">
        <v>1334</v>
      </c>
      <c r="BO1125" t="s">
        <v>66</v>
      </c>
      <c r="BQ1125" t="e">
        <v>#N/A</v>
      </c>
      <c r="BR1125" t="e">
        <v>#N/A</v>
      </c>
      <c r="BS1125">
        <v>49</v>
      </c>
      <c r="BT1125">
        <v>3152.67</v>
      </c>
      <c r="BX1125">
        <v>38.99</v>
      </c>
      <c r="BY1125">
        <v>38.99</v>
      </c>
      <c r="BZ1125">
        <f t="shared" si="595"/>
        <v>0</v>
      </c>
      <c r="CC1125" t="e">
        <f>VLOOKUP(A1125,'[1]RPT 1280 - Edmonton'!$1:$1048576,4,0)</f>
        <v>#N/A</v>
      </c>
      <c r="CE1125" t="s">
        <v>6395</v>
      </c>
      <c r="CF1125">
        <v>31.86</v>
      </c>
      <c r="CG1125">
        <v>0</v>
      </c>
      <c r="CH1125">
        <v>0.35</v>
      </c>
      <c r="CI1125">
        <v>3.14</v>
      </c>
      <c r="CJ1125">
        <f t="shared" si="596"/>
        <v>0</v>
      </c>
      <c r="CK1125">
        <f t="shared" si="597"/>
        <v>0</v>
      </c>
      <c r="CL1125">
        <f t="shared" si="598"/>
        <v>0</v>
      </c>
      <c r="CM1125">
        <f t="shared" si="599"/>
        <v>0</v>
      </c>
    </row>
    <row r="1126" spans="1:95" x14ac:dyDescent="0.25">
      <c r="A1126">
        <v>6449748</v>
      </c>
      <c r="B1126" t="s">
        <v>5233</v>
      </c>
      <c r="C1126" t="s">
        <v>5210</v>
      </c>
      <c r="D1126" t="s">
        <v>411</v>
      </c>
      <c r="E1126" t="s">
        <v>67</v>
      </c>
      <c r="F1126" t="s">
        <v>60</v>
      </c>
      <c r="G1126" t="s">
        <v>60</v>
      </c>
      <c r="J1126">
        <f t="shared" si="617"/>
        <v>31.86</v>
      </c>
      <c r="L1126" s="40">
        <f t="shared" si="617"/>
        <v>0.35</v>
      </c>
      <c r="M1126" s="98">
        <v>3.14</v>
      </c>
      <c r="O1126">
        <f t="shared" si="618"/>
        <v>31.51</v>
      </c>
      <c r="P1126">
        <f t="shared" si="618"/>
        <v>31.51</v>
      </c>
      <c r="Q1126" s="99">
        <v>3.14</v>
      </c>
      <c r="U1126" t="s">
        <v>69</v>
      </c>
      <c r="V1126" t="s">
        <v>69</v>
      </c>
      <c r="W1126" s="73" t="s">
        <v>362</v>
      </c>
      <c r="X1126" s="74" t="s">
        <v>362</v>
      </c>
      <c r="Z1126" s="76" t="s">
        <v>362</v>
      </c>
      <c r="AC1126" s="8" t="s">
        <v>69</v>
      </c>
      <c r="AD1126" s="8" t="s">
        <v>69</v>
      </c>
      <c r="AE1126" s="8" t="s">
        <v>69</v>
      </c>
      <c r="AF1126" s="8" t="s">
        <v>69</v>
      </c>
      <c r="AH1126" s="23" t="str">
        <f t="shared" si="606"/>
        <v/>
      </c>
      <c r="AI1126" s="23" t="str">
        <f t="shared" si="605"/>
        <v/>
      </c>
      <c r="AJ1126" s="23" t="str">
        <f t="shared" si="605"/>
        <v/>
      </c>
      <c r="AK1126" s="23" t="str">
        <f t="shared" si="605"/>
        <v/>
      </c>
      <c r="BG1126" t="s">
        <v>5234</v>
      </c>
      <c r="BH1126" t="s">
        <v>5235</v>
      </c>
      <c r="BM1126" t="s">
        <v>5236</v>
      </c>
      <c r="BN1126" t="s">
        <v>907</v>
      </c>
      <c r="BO1126" t="s">
        <v>66</v>
      </c>
      <c r="BQ1126" t="e">
        <v>#N/A</v>
      </c>
      <c r="BR1126" t="e">
        <v>#N/A</v>
      </c>
      <c r="BS1126">
        <v>53</v>
      </c>
      <c r="BT1126">
        <v>120.77</v>
      </c>
      <c r="BX1126">
        <v>38.99</v>
      </c>
      <c r="BY1126">
        <v>38.99</v>
      </c>
      <c r="BZ1126">
        <f t="shared" si="595"/>
        <v>0</v>
      </c>
      <c r="CC1126" t="e">
        <f>VLOOKUP(A1126,'[1]RPT 1280 - Edmonton'!$1:$1048576,4,0)</f>
        <v>#N/A</v>
      </c>
      <c r="CE1126" t="s">
        <v>6395</v>
      </c>
      <c r="CF1126">
        <v>31.86</v>
      </c>
      <c r="CG1126">
        <v>0</v>
      </c>
      <c r="CH1126">
        <v>0.35</v>
      </c>
      <c r="CI1126">
        <v>3.14</v>
      </c>
      <c r="CJ1126">
        <f t="shared" si="596"/>
        <v>0</v>
      </c>
      <c r="CK1126">
        <f t="shared" si="597"/>
        <v>0</v>
      </c>
      <c r="CL1126">
        <f t="shared" si="598"/>
        <v>0</v>
      </c>
      <c r="CM1126">
        <f t="shared" si="599"/>
        <v>0</v>
      </c>
    </row>
    <row r="1127" spans="1:95" x14ac:dyDescent="0.25">
      <c r="A1127" s="105">
        <v>520270</v>
      </c>
      <c r="B1127" t="s">
        <v>5237</v>
      </c>
      <c r="C1127" t="s">
        <v>5238</v>
      </c>
      <c r="D1127" t="s">
        <v>411</v>
      </c>
      <c r="E1127" t="s">
        <v>185</v>
      </c>
      <c r="F1127" t="s">
        <v>60</v>
      </c>
      <c r="G1127" t="s">
        <v>60</v>
      </c>
      <c r="I1127" t="s">
        <v>205</v>
      </c>
      <c r="J1127">
        <v>21.78</v>
      </c>
      <c r="K1127" s="97">
        <v>3.64</v>
      </c>
      <c r="O1127">
        <v>18.14</v>
      </c>
      <c r="P1127">
        <v>1.51166666666667</v>
      </c>
      <c r="T1127" t="s">
        <v>5239</v>
      </c>
      <c r="U1127">
        <v>4</v>
      </c>
      <c r="V1127" t="s">
        <v>1150</v>
      </c>
      <c r="W1127" s="73" t="s">
        <v>5240</v>
      </c>
      <c r="X1127" s="74" t="s">
        <v>5241</v>
      </c>
      <c r="Z1127" s="76" t="s">
        <v>5241</v>
      </c>
      <c r="AA1127" s="27">
        <v>0.120509259259259</v>
      </c>
      <c r="AC1127" s="8">
        <v>2.19</v>
      </c>
      <c r="AD1127" s="8" t="s">
        <v>985</v>
      </c>
      <c r="AE1127" s="8" t="s">
        <v>2393</v>
      </c>
      <c r="AF1127" s="8" t="s">
        <v>2393</v>
      </c>
      <c r="AH1127" s="23">
        <f t="shared" si="606"/>
        <v>2.25</v>
      </c>
      <c r="AI1127" s="23" t="str">
        <f t="shared" si="605"/>
        <v>3/7.00</v>
      </c>
      <c r="AJ1127" s="23" t="str">
        <f t="shared" si="605"/>
        <v/>
      </c>
      <c r="AK1127" s="23" t="str">
        <f t="shared" si="605"/>
        <v>3/7.00</v>
      </c>
      <c r="AM1127" s="40">
        <v>21.78</v>
      </c>
      <c r="AN1127" s="40">
        <v>4.67</v>
      </c>
      <c r="AO1127">
        <v>12</v>
      </c>
      <c r="AP1127" s="40">
        <f>(AM1127 * 1.05) - L1127 - Q1127 - K1127</f>
        <v>19.229000000000003</v>
      </c>
      <c r="AQ1127" t="s">
        <v>60</v>
      </c>
      <c r="AR1127" s="40">
        <f>(((AH1127)-((AP1127/AO1127) + ((AN1127 * 0.03)/AO1127)))/AH1127)*100</f>
        <v>28.262592592592583</v>
      </c>
      <c r="AS1127" s="40" t="e">
        <f>(((AI1127)-((AP1127/AO1127) + ((AN1127 * 0.3)/AO1127)))/AI1127)*100</f>
        <v>#VALUE!</v>
      </c>
      <c r="AT1127" s="40" t="e">
        <f>(((AJ1127)-((AP1127/AO1127) + ((AN1127 * 0.03)/AO1127)))/AJ1127)*100</f>
        <v>#VALUE!</v>
      </c>
      <c r="AU1127" s="40" t="e">
        <f>(((AK1127)-((AP1127/AO1127) + ((AN1127 * 0.07)/AO1127)))/AK1127)*100</f>
        <v>#VALUE!</v>
      </c>
      <c r="BB1127" s="77">
        <f>(((AH1127)-(((AP1127/AO1127) + ((AN1127 * 0.03)/AO1127))-AW1127))/AH1127)*100</f>
        <v>28.262592592592583</v>
      </c>
      <c r="BC1127" s="78" t="e">
        <f>(((AI1127)-(((AP1127/AO1127) + ((AN1127 * 0.3)/AO1127))-AX1127))/AI1127)*100</f>
        <v>#VALUE!</v>
      </c>
      <c r="BD1127" s="79" t="e">
        <f>(((AJ1127)-(((AP1127/AO1127) + ((AN1127 * 0.03)/AO1127))-AY1127))/AJ1127)*100</f>
        <v>#VALUE!</v>
      </c>
      <c r="BE1127" s="80" t="e">
        <f>(((AK1127)-(((AP1127/AO1127) + ((AN1127 * 0.15)/AO1127))-AZ1127))/AK1127)*100</f>
        <v>#VALUE!</v>
      </c>
      <c r="BG1127" t="s">
        <v>5242</v>
      </c>
      <c r="BH1127" t="s">
        <v>5243</v>
      </c>
      <c r="BM1127" t="s">
        <v>5244</v>
      </c>
      <c r="BN1127" t="s">
        <v>4513</v>
      </c>
      <c r="BO1127" t="s">
        <v>421</v>
      </c>
      <c r="BQ1127" t="e">
        <v>#N/A</v>
      </c>
      <c r="BR1127" t="e">
        <v>#N/A</v>
      </c>
      <c r="BS1127">
        <v>45</v>
      </c>
      <c r="BT1127">
        <v>709.39</v>
      </c>
      <c r="BX1127">
        <v>2.79</v>
      </c>
      <c r="BY1127">
        <v>2.79</v>
      </c>
      <c r="BZ1127">
        <f t="shared" si="595"/>
        <v>0</v>
      </c>
      <c r="CC1127" t="e">
        <f>VLOOKUP(A1127,'[1]RPT 1280 - Edmonton'!$1:$1048576,4,0)</f>
        <v>#N/A</v>
      </c>
      <c r="CE1127" t="s">
        <v>6395</v>
      </c>
      <c r="CF1127">
        <v>21.78</v>
      </c>
      <c r="CG1127">
        <v>3.64</v>
      </c>
      <c r="CH1127">
        <v>0</v>
      </c>
      <c r="CI1127">
        <v>0</v>
      </c>
      <c r="CJ1127">
        <f t="shared" si="596"/>
        <v>0</v>
      </c>
      <c r="CK1127">
        <f t="shared" si="597"/>
        <v>0</v>
      </c>
      <c r="CL1127">
        <f t="shared" si="598"/>
        <v>0</v>
      </c>
      <c r="CM1127">
        <f t="shared" si="599"/>
        <v>0</v>
      </c>
      <c r="CO1127" s="95">
        <v>9</v>
      </c>
      <c r="CP1127" s="95">
        <v>9</v>
      </c>
      <c r="CQ1127">
        <f t="shared" si="600"/>
        <v>0</v>
      </c>
    </row>
    <row r="1128" spans="1:95" x14ac:dyDescent="0.25">
      <c r="A1128" s="105">
        <v>751313</v>
      </c>
      <c r="B1128" t="s">
        <v>5245</v>
      </c>
      <c r="C1128" t="s">
        <v>5238</v>
      </c>
      <c r="D1128" t="s">
        <v>411</v>
      </c>
      <c r="E1128" t="s">
        <v>185</v>
      </c>
      <c r="F1128" t="s">
        <v>60</v>
      </c>
      <c r="G1128" t="s">
        <v>60</v>
      </c>
      <c r="J1128">
        <f t="shared" ref="J1128:K1134" si="619">J1127</f>
        <v>21.78</v>
      </c>
      <c r="K1128" s="97">
        <f t="shared" si="619"/>
        <v>3.64</v>
      </c>
      <c r="O1128">
        <f t="shared" ref="O1128:P1134" si="620">O1127</f>
        <v>18.14</v>
      </c>
      <c r="P1128">
        <f t="shared" si="620"/>
        <v>1.51166666666667</v>
      </c>
      <c r="U1128" t="s">
        <v>69</v>
      </c>
      <c r="V1128" t="s">
        <v>69</v>
      </c>
      <c r="W1128" s="73" t="s">
        <v>5240</v>
      </c>
      <c r="X1128" s="74" t="s">
        <v>5241</v>
      </c>
      <c r="Z1128" s="76" t="s">
        <v>5241</v>
      </c>
      <c r="AC1128" s="8" t="s">
        <v>69</v>
      </c>
      <c r="AD1128" s="8" t="s">
        <v>69</v>
      </c>
      <c r="AE1128" s="8" t="s">
        <v>69</v>
      </c>
      <c r="AF1128" s="8" t="s">
        <v>69</v>
      </c>
      <c r="AH1128" s="23" t="e">
        <f t="shared" si="606"/>
        <v>#VALUE!</v>
      </c>
      <c r="AI1128" s="23" t="str">
        <f t="shared" si="605"/>
        <v>3/7.00</v>
      </c>
      <c r="AJ1128" s="23" t="str">
        <f t="shared" si="605"/>
        <v/>
      </c>
      <c r="AK1128" s="23" t="str">
        <f t="shared" si="605"/>
        <v>3/7.00</v>
      </c>
      <c r="BG1128" t="s">
        <v>5246</v>
      </c>
      <c r="BH1128" t="s">
        <v>5247</v>
      </c>
      <c r="BM1128" t="s">
        <v>5248</v>
      </c>
      <c r="BN1128" t="s">
        <v>4513</v>
      </c>
      <c r="BO1128" t="s">
        <v>421</v>
      </c>
      <c r="BQ1128" t="e">
        <v>#N/A</v>
      </c>
      <c r="BR1128" t="e">
        <v>#N/A</v>
      </c>
      <c r="BS1128">
        <v>37</v>
      </c>
      <c r="BT1128">
        <v>1771.33</v>
      </c>
      <c r="BX1128">
        <v>2.79</v>
      </c>
      <c r="BY1128">
        <v>2.79</v>
      </c>
      <c r="BZ1128">
        <f t="shared" si="595"/>
        <v>0</v>
      </c>
      <c r="CC1128" t="e">
        <f>VLOOKUP(A1128,'[1]RPT 1280 - Edmonton'!$1:$1048576,4,0)</f>
        <v>#N/A</v>
      </c>
      <c r="CE1128" t="s">
        <v>6395</v>
      </c>
      <c r="CF1128">
        <v>21.78</v>
      </c>
      <c r="CG1128">
        <v>3.64</v>
      </c>
      <c r="CH1128">
        <v>0</v>
      </c>
      <c r="CI1128">
        <v>0</v>
      </c>
      <c r="CJ1128">
        <f t="shared" si="596"/>
        <v>0</v>
      </c>
      <c r="CK1128">
        <f t="shared" si="597"/>
        <v>0</v>
      </c>
      <c r="CL1128">
        <f t="shared" si="598"/>
        <v>0</v>
      </c>
      <c r="CM1128">
        <f t="shared" si="599"/>
        <v>0</v>
      </c>
    </row>
    <row r="1129" spans="1:95" x14ac:dyDescent="0.25">
      <c r="A1129" s="105">
        <v>751354</v>
      </c>
      <c r="B1129" t="s">
        <v>5249</v>
      </c>
      <c r="C1129" t="s">
        <v>5238</v>
      </c>
      <c r="D1129" t="s">
        <v>411</v>
      </c>
      <c r="E1129" t="s">
        <v>185</v>
      </c>
      <c r="F1129" t="s">
        <v>60</v>
      </c>
      <c r="G1129" t="s">
        <v>60</v>
      </c>
      <c r="J1129">
        <f t="shared" si="619"/>
        <v>21.78</v>
      </c>
      <c r="K1129" s="97">
        <f t="shared" si="619"/>
        <v>3.64</v>
      </c>
      <c r="O1129">
        <f t="shared" si="620"/>
        <v>18.14</v>
      </c>
      <c r="P1129">
        <f t="shared" si="620"/>
        <v>1.51166666666667</v>
      </c>
      <c r="U1129" t="s">
        <v>69</v>
      </c>
      <c r="V1129" t="s">
        <v>69</v>
      </c>
      <c r="W1129" s="73" t="s">
        <v>5240</v>
      </c>
      <c r="X1129" s="74" t="s">
        <v>5241</v>
      </c>
      <c r="Z1129" s="76" t="s">
        <v>5241</v>
      </c>
      <c r="AC1129" s="8" t="s">
        <v>69</v>
      </c>
      <c r="AD1129" s="8" t="s">
        <v>69</v>
      </c>
      <c r="AE1129" s="8" t="s">
        <v>69</v>
      </c>
      <c r="AF1129" s="8" t="s">
        <v>69</v>
      </c>
      <c r="AH1129" s="23" t="e">
        <f t="shared" si="606"/>
        <v>#VALUE!</v>
      </c>
      <c r="AI1129" s="23" t="str">
        <f t="shared" si="605"/>
        <v>3/7.00</v>
      </c>
      <c r="AJ1129" s="23" t="str">
        <f t="shared" si="605"/>
        <v/>
      </c>
      <c r="AK1129" s="23" t="str">
        <f t="shared" si="605"/>
        <v>3/7.00</v>
      </c>
      <c r="BG1129" t="s">
        <v>5250</v>
      </c>
      <c r="BH1129" t="s">
        <v>5251</v>
      </c>
      <c r="BM1129" t="s">
        <v>5252</v>
      </c>
      <c r="BN1129" t="s">
        <v>4513</v>
      </c>
      <c r="BO1129" t="s">
        <v>421</v>
      </c>
      <c r="BQ1129" t="e">
        <v>#N/A</v>
      </c>
      <c r="BR1129" t="e">
        <v>#N/A</v>
      </c>
      <c r="BS1129">
        <v>47</v>
      </c>
      <c r="BT1129">
        <v>1092.57</v>
      </c>
      <c r="BX1129">
        <v>2.79</v>
      </c>
      <c r="BY1129">
        <v>2.79</v>
      </c>
      <c r="BZ1129">
        <f t="shared" si="595"/>
        <v>0</v>
      </c>
      <c r="CC1129" t="e">
        <f>VLOOKUP(A1129,'[1]RPT 1280 - Edmonton'!$1:$1048576,4,0)</f>
        <v>#N/A</v>
      </c>
      <c r="CE1129" t="s">
        <v>6395</v>
      </c>
      <c r="CF1129">
        <v>21.78</v>
      </c>
      <c r="CG1129">
        <v>3.64</v>
      </c>
      <c r="CH1129">
        <v>0</v>
      </c>
      <c r="CI1129">
        <v>0</v>
      </c>
      <c r="CJ1129">
        <f t="shared" si="596"/>
        <v>0</v>
      </c>
      <c r="CK1129">
        <f t="shared" si="597"/>
        <v>0</v>
      </c>
      <c r="CL1129">
        <f t="shared" si="598"/>
        <v>0</v>
      </c>
      <c r="CM1129">
        <f t="shared" si="599"/>
        <v>0</v>
      </c>
    </row>
    <row r="1130" spans="1:95" x14ac:dyDescent="0.25">
      <c r="A1130" s="105">
        <v>520056</v>
      </c>
      <c r="B1130" t="s">
        <v>5253</v>
      </c>
      <c r="C1130" t="s">
        <v>5238</v>
      </c>
      <c r="D1130" t="s">
        <v>411</v>
      </c>
      <c r="E1130" t="s">
        <v>185</v>
      </c>
      <c r="F1130" t="s">
        <v>60</v>
      </c>
      <c r="G1130" t="s">
        <v>60</v>
      </c>
      <c r="J1130">
        <f t="shared" si="619"/>
        <v>21.78</v>
      </c>
      <c r="K1130" s="97">
        <f t="shared" si="619"/>
        <v>3.64</v>
      </c>
      <c r="O1130">
        <f t="shared" si="620"/>
        <v>18.14</v>
      </c>
      <c r="P1130">
        <f t="shared" si="620"/>
        <v>1.51166666666667</v>
      </c>
      <c r="U1130" t="s">
        <v>69</v>
      </c>
      <c r="V1130" t="s">
        <v>69</v>
      </c>
      <c r="W1130" s="73" t="s">
        <v>5240</v>
      </c>
      <c r="X1130" s="74" t="s">
        <v>5241</v>
      </c>
      <c r="Z1130" s="76" t="s">
        <v>5241</v>
      </c>
      <c r="AC1130" s="8" t="s">
        <v>69</v>
      </c>
      <c r="AD1130" s="8" t="s">
        <v>69</v>
      </c>
      <c r="AE1130" s="8" t="s">
        <v>69</v>
      </c>
      <c r="AF1130" s="8" t="s">
        <v>69</v>
      </c>
      <c r="AH1130" s="23" t="e">
        <f t="shared" si="606"/>
        <v>#VALUE!</v>
      </c>
      <c r="AI1130" s="23" t="str">
        <f t="shared" si="605"/>
        <v>3/7.00</v>
      </c>
      <c r="AJ1130" s="23" t="str">
        <f t="shared" si="605"/>
        <v/>
      </c>
      <c r="AK1130" s="23" t="str">
        <f t="shared" si="605"/>
        <v>3/7.00</v>
      </c>
      <c r="BG1130" t="s">
        <v>5254</v>
      </c>
      <c r="BH1130" t="s">
        <v>5255</v>
      </c>
      <c r="BM1130" t="s">
        <v>5256</v>
      </c>
      <c r="BN1130" t="s">
        <v>4513</v>
      </c>
      <c r="BO1130" t="s">
        <v>421</v>
      </c>
      <c r="BQ1130" t="e">
        <v>#N/A</v>
      </c>
      <c r="BR1130" t="e">
        <v>#N/A</v>
      </c>
      <c r="BS1130">
        <v>34</v>
      </c>
      <c r="BT1130">
        <v>2429.77</v>
      </c>
      <c r="BX1130">
        <v>2.79</v>
      </c>
      <c r="BY1130">
        <v>2.79</v>
      </c>
      <c r="BZ1130">
        <f t="shared" si="595"/>
        <v>0</v>
      </c>
      <c r="CC1130" t="e">
        <f>VLOOKUP(A1130,'[1]RPT 1280 - Edmonton'!$1:$1048576,4,0)</f>
        <v>#N/A</v>
      </c>
      <c r="CE1130" t="s">
        <v>6395</v>
      </c>
      <c r="CF1130">
        <v>21.78</v>
      </c>
      <c r="CG1130">
        <v>3.64</v>
      </c>
      <c r="CH1130">
        <v>0</v>
      </c>
      <c r="CI1130">
        <v>0</v>
      </c>
      <c r="CJ1130">
        <f t="shared" si="596"/>
        <v>0</v>
      </c>
      <c r="CK1130">
        <f t="shared" si="597"/>
        <v>0</v>
      </c>
      <c r="CL1130">
        <f t="shared" si="598"/>
        <v>0</v>
      </c>
      <c r="CM1130">
        <f t="shared" si="599"/>
        <v>0</v>
      </c>
    </row>
    <row r="1131" spans="1:95" x14ac:dyDescent="0.25">
      <c r="A1131" s="105">
        <v>520338</v>
      </c>
      <c r="B1131" t="s">
        <v>5257</v>
      </c>
      <c r="C1131" t="s">
        <v>5238</v>
      </c>
      <c r="D1131" t="s">
        <v>411</v>
      </c>
      <c r="E1131" t="s">
        <v>185</v>
      </c>
      <c r="F1131" t="s">
        <v>60</v>
      </c>
      <c r="G1131" t="s">
        <v>60</v>
      </c>
      <c r="J1131">
        <f t="shared" si="619"/>
        <v>21.78</v>
      </c>
      <c r="K1131" s="97">
        <f t="shared" si="619"/>
        <v>3.64</v>
      </c>
      <c r="O1131">
        <f t="shared" si="620"/>
        <v>18.14</v>
      </c>
      <c r="P1131">
        <f t="shared" si="620"/>
        <v>1.51166666666667</v>
      </c>
      <c r="U1131" t="s">
        <v>69</v>
      </c>
      <c r="V1131" t="s">
        <v>69</v>
      </c>
      <c r="W1131" s="73" t="s">
        <v>5240</v>
      </c>
      <c r="X1131" s="74" t="s">
        <v>5241</v>
      </c>
      <c r="Z1131" s="76" t="s">
        <v>5241</v>
      </c>
      <c r="AC1131" s="8" t="s">
        <v>69</v>
      </c>
      <c r="AD1131" s="8" t="s">
        <v>69</v>
      </c>
      <c r="AE1131" s="8" t="s">
        <v>69</v>
      </c>
      <c r="AF1131" s="8" t="s">
        <v>69</v>
      </c>
      <c r="AH1131" s="23" t="e">
        <f t="shared" si="606"/>
        <v>#VALUE!</v>
      </c>
      <c r="AI1131" s="23" t="str">
        <f t="shared" si="605"/>
        <v>3/7.00</v>
      </c>
      <c r="AJ1131" s="23" t="str">
        <f t="shared" si="605"/>
        <v/>
      </c>
      <c r="AK1131" s="23" t="str">
        <f t="shared" si="605"/>
        <v>3/7.00</v>
      </c>
      <c r="BG1131" t="s">
        <v>5258</v>
      </c>
      <c r="BH1131" t="s">
        <v>5259</v>
      </c>
      <c r="BM1131" t="s">
        <v>5260</v>
      </c>
      <c r="BN1131" t="s">
        <v>4513</v>
      </c>
      <c r="BO1131" t="s">
        <v>421</v>
      </c>
      <c r="BQ1131" t="e">
        <v>#N/A</v>
      </c>
      <c r="BR1131" t="e">
        <v>#N/A</v>
      </c>
      <c r="BS1131">
        <v>43</v>
      </c>
      <c r="BT1131">
        <v>942.76</v>
      </c>
      <c r="BX1131">
        <v>2.79</v>
      </c>
      <c r="BY1131">
        <v>2.79</v>
      </c>
      <c r="BZ1131">
        <f t="shared" si="595"/>
        <v>0</v>
      </c>
      <c r="CC1131" t="e">
        <f>VLOOKUP(A1131,'[1]RPT 1280 - Edmonton'!$1:$1048576,4,0)</f>
        <v>#N/A</v>
      </c>
      <c r="CE1131" t="s">
        <v>6395</v>
      </c>
      <c r="CF1131">
        <v>21.78</v>
      </c>
      <c r="CG1131">
        <v>3.64</v>
      </c>
      <c r="CH1131">
        <v>0</v>
      </c>
      <c r="CI1131">
        <v>0</v>
      </c>
      <c r="CJ1131">
        <f t="shared" si="596"/>
        <v>0</v>
      </c>
      <c r="CK1131">
        <f t="shared" si="597"/>
        <v>0</v>
      </c>
      <c r="CL1131">
        <f t="shared" si="598"/>
        <v>0</v>
      </c>
      <c r="CM1131">
        <f t="shared" si="599"/>
        <v>0</v>
      </c>
    </row>
    <row r="1132" spans="1:95" x14ac:dyDescent="0.25">
      <c r="A1132" s="105">
        <v>751321</v>
      </c>
      <c r="B1132" t="s">
        <v>5261</v>
      </c>
      <c r="C1132" t="s">
        <v>5238</v>
      </c>
      <c r="D1132" t="s">
        <v>411</v>
      </c>
      <c r="E1132" t="s">
        <v>185</v>
      </c>
      <c r="F1132" t="s">
        <v>60</v>
      </c>
      <c r="G1132" t="s">
        <v>60</v>
      </c>
      <c r="J1132">
        <f t="shared" si="619"/>
        <v>21.78</v>
      </c>
      <c r="K1132" s="97">
        <f t="shared" si="619"/>
        <v>3.64</v>
      </c>
      <c r="O1132">
        <f t="shared" si="620"/>
        <v>18.14</v>
      </c>
      <c r="P1132">
        <f t="shared" si="620"/>
        <v>1.51166666666667</v>
      </c>
      <c r="U1132" t="s">
        <v>69</v>
      </c>
      <c r="V1132" t="s">
        <v>69</v>
      </c>
      <c r="W1132" s="73" t="s">
        <v>5240</v>
      </c>
      <c r="X1132" s="74" t="s">
        <v>5241</v>
      </c>
      <c r="Z1132" s="76" t="s">
        <v>5241</v>
      </c>
      <c r="AC1132" s="8" t="s">
        <v>69</v>
      </c>
      <c r="AD1132" s="8" t="s">
        <v>69</v>
      </c>
      <c r="AE1132" s="8" t="s">
        <v>69</v>
      </c>
      <c r="AF1132" s="8" t="s">
        <v>69</v>
      </c>
      <c r="AH1132" s="23" t="e">
        <f t="shared" si="606"/>
        <v>#VALUE!</v>
      </c>
      <c r="AI1132" s="23" t="str">
        <f t="shared" si="605"/>
        <v>3/7.00</v>
      </c>
      <c r="AJ1132" s="23" t="str">
        <f t="shared" si="605"/>
        <v/>
      </c>
      <c r="AK1132" s="23" t="str">
        <f t="shared" si="605"/>
        <v>3/7.00</v>
      </c>
      <c r="BG1132" t="s">
        <v>5262</v>
      </c>
      <c r="BH1132" t="s">
        <v>5263</v>
      </c>
      <c r="BM1132" t="s">
        <v>5264</v>
      </c>
      <c r="BN1132" t="s">
        <v>4513</v>
      </c>
      <c r="BO1132" t="s">
        <v>421</v>
      </c>
      <c r="BQ1132" t="e">
        <v>#N/A</v>
      </c>
      <c r="BR1132" t="e">
        <v>#N/A</v>
      </c>
      <c r="BS1132">
        <v>31</v>
      </c>
      <c r="BT1132">
        <v>3473.33</v>
      </c>
      <c r="BX1132">
        <v>2.79</v>
      </c>
      <c r="BY1132">
        <v>2.79</v>
      </c>
      <c r="BZ1132">
        <f t="shared" si="595"/>
        <v>0</v>
      </c>
      <c r="CC1132" t="e">
        <f>VLOOKUP(A1132,'[1]RPT 1280 - Edmonton'!$1:$1048576,4,0)</f>
        <v>#N/A</v>
      </c>
      <c r="CE1132" t="s">
        <v>6395</v>
      </c>
      <c r="CF1132">
        <v>21.78</v>
      </c>
      <c r="CG1132">
        <v>3.64</v>
      </c>
      <c r="CH1132">
        <v>0</v>
      </c>
      <c r="CI1132">
        <v>0</v>
      </c>
      <c r="CJ1132">
        <f t="shared" si="596"/>
        <v>0</v>
      </c>
      <c r="CK1132">
        <f t="shared" si="597"/>
        <v>0</v>
      </c>
      <c r="CL1132">
        <f t="shared" si="598"/>
        <v>0</v>
      </c>
      <c r="CM1132">
        <f t="shared" si="599"/>
        <v>0</v>
      </c>
    </row>
    <row r="1133" spans="1:95" x14ac:dyDescent="0.25">
      <c r="A1133" s="105">
        <v>751305</v>
      </c>
      <c r="B1133" t="s">
        <v>5265</v>
      </c>
      <c r="C1133" t="s">
        <v>5238</v>
      </c>
      <c r="D1133" t="s">
        <v>411</v>
      </c>
      <c r="E1133" t="s">
        <v>185</v>
      </c>
      <c r="F1133" t="s">
        <v>60</v>
      </c>
      <c r="G1133" t="s">
        <v>60</v>
      </c>
      <c r="J1133">
        <f t="shared" si="619"/>
        <v>21.78</v>
      </c>
      <c r="K1133" s="97">
        <f t="shared" si="619"/>
        <v>3.64</v>
      </c>
      <c r="O1133">
        <f t="shared" si="620"/>
        <v>18.14</v>
      </c>
      <c r="P1133">
        <f t="shared" si="620"/>
        <v>1.51166666666667</v>
      </c>
      <c r="U1133" t="s">
        <v>69</v>
      </c>
      <c r="V1133" t="s">
        <v>69</v>
      </c>
      <c r="W1133" s="73" t="s">
        <v>5240</v>
      </c>
      <c r="X1133" s="74" t="s">
        <v>5241</v>
      </c>
      <c r="Z1133" s="76" t="s">
        <v>5241</v>
      </c>
      <c r="AC1133" s="8" t="s">
        <v>69</v>
      </c>
      <c r="AD1133" s="8" t="s">
        <v>69</v>
      </c>
      <c r="AE1133" s="8" t="s">
        <v>69</v>
      </c>
      <c r="AF1133" s="8" t="s">
        <v>69</v>
      </c>
      <c r="AH1133" s="23" t="e">
        <f t="shared" si="606"/>
        <v>#VALUE!</v>
      </c>
      <c r="AI1133" s="23" t="str">
        <f t="shared" si="605"/>
        <v>3/7.00</v>
      </c>
      <c r="AJ1133" s="23" t="str">
        <f t="shared" si="605"/>
        <v/>
      </c>
      <c r="AK1133" s="23" t="str">
        <f t="shared" si="605"/>
        <v>3/7.00</v>
      </c>
      <c r="BG1133" t="s">
        <v>5266</v>
      </c>
      <c r="BH1133" t="s">
        <v>5267</v>
      </c>
      <c r="BM1133" t="s">
        <v>5268</v>
      </c>
      <c r="BN1133" t="s">
        <v>4513</v>
      </c>
      <c r="BO1133" t="s">
        <v>421</v>
      </c>
      <c r="BQ1133" t="e">
        <v>#N/A</v>
      </c>
      <c r="BR1133" t="e">
        <v>#N/A</v>
      </c>
      <c r="BS1133">
        <v>29</v>
      </c>
      <c r="BT1133">
        <v>3220.8</v>
      </c>
      <c r="BX1133">
        <v>2.79</v>
      </c>
      <c r="BY1133">
        <v>2.79</v>
      </c>
      <c r="BZ1133">
        <f t="shared" si="595"/>
        <v>0</v>
      </c>
      <c r="CC1133" t="e">
        <f>VLOOKUP(A1133,'[1]RPT 1280 - Edmonton'!$1:$1048576,4,0)</f>
        <v>#N/A</v>
      </c>
      <c r="CE1133" t="s">
        <v>6395</v>
      </c>
      <c r="CF1133">
        <v>21.78</v>
      </c>
      <c r="CG1133">
        <v>3.64</v>
      </c>
      <c r="CH1133">
        <v>0</v>
      </c>
      <c r="CI1133">
        <v>0</v>
      </c>
      <c r="CJ1133">
        <f t="shared" si="596"/>
        <v>0</v>
      </c>
      <c r="CK1133">
        <f t="shared" si="597"/>
        <v>0</v>
      </c>
      <c r="CL1133">
        <f t="shared" si="598"/>
        <v>0</v>
      </c>
      <c r="CM1133">
        <f t="shared" si="599"/>
        <v>0</v>
      </c>
    </row>
    <row r="1134" spans="1:95" x14ac:dyDescent="0.25">
      <c r="A1134" s="105">
        <v>6226435</v>
      </c>
      <c r="B1134" t="s">
        <v>5269</v>
      </c>
      <c r="C1134" t="s">
        <v>5238</v>
      </c>
      <c r="D1134" t="s">
        <v>411</v>
      </c>
      <c r="E1134" t="s">
        <v>185</v>
      </c>
      <c r="F1134" t="s">
        <v>60</v>
      </c>
      <c r="G1134" t="s">
        <v>60</v>
      </c>
      <c r="J1134">
        <f t="shared" si="619"/>
        <v>21.78</v>
      </c>
      <c r="K1134" s="97">
        <f t="shared" si="619"/>
        <v>3.64</v>
      </c>
      <c r="O1134">
        <f t="shared" si="620"/>
        <v>18.14</v>
      </c>
      <c r="P1134">
        <f t="shared" si="620"/>
        <v>1.51166666666667</v>
      </c>
      <c r="U1134" t="s">
        <v>69</v>
      </c>
      <c r="V1134" t="s">
        <v>69</v>
      </c>
      <c r="W1134" s="73" t="s">
        <v>5240</v>
      </c>
      <c r="X1134" s="74" t="s">
        <v>5241</v>
      </c>
      <c r="Z1134" s="76" t="s">
        <v>5241</v>
      </c>
      <c r="AC1134" s="8" t="s">
        <v>69</v>
      </c>
      <c r="AD1134" s="8" t="s">
        <v>69</v>
      </c>
      <c r="AE1134" s="8" t="s">
        <v>69</v>
      </c>
      <c r="AF1134" s="8" t="s">
        <v>69</v>
      </c>
      <c r="AH1134" s="23" t="e">
        <f t="shared" si="606"/>
        <v>#VALUE!</v>
      </c>
      <c r="AI1134" s="23" t="str">
        <f t="shared" si="605"/>
        <v>3/7.00</v>
      </c>
      <c r="AJ1134" s="23" t="str">
        <f t="shared" si="605"/>
        <v/>
      </c>
      <c r="AK1134" s="23" t="str">
        <f t="shared" si="605"/>
        <v>3/7.00</v>
      </c>
      <c r="BG1134" t="s">
        <v>5270</v>
      </c>
      <c r="BH1134" t="s">
        <v>5271</v>
      </c>
      <c r="BM1134" t="s">
        <v>5272</v>
      </c>
      <c r="BN1134" t="s">
        <v>4513</v>
      </c>
      <c r="BO1134" t="s">
        <v>421</v>
      </c>
      <c r="BQ1134" t="e">
        <v>#N/A</v>
      </c>
      <c r="BR1134" t="e">
        <v>#N/A</v>
      </c>
      <c r="BS1134">
        <v>49</v>
      </c>
      <c r="BT1134">
        <v>805.72</v>
      </c>
      <c r="BX1134">
        <v>2.79</v>
      </c>
      <c r="BY1134">
        <v>2.79</v>
      </c>
      <c r="BZ1134">
        <f t="shared" si="595"/>
        <v>0</v>
      </c>
      <c r="CC1134" t="e">
        <f>VLOOKUP(A1134,'[1]RPT 1280 - Edmonton'!$1:$1048576,4,0)</f>
        <v>#N/A</v>
      </c>
      <c r="CE1134" t="s">
        <v>6395</v>
      </c>
      <c r="CF1134">
        <v>21.78</v>
      </c>
      <c r="CG1134">
        <v>3.64</v>
      </c>
      <c r="CH1134">
        <v>0</v>
      </c>
      <c r="CI1134">
        <v>0</v>
      </c>
      <c r="CJ1134">
        <f t="shared" si="596"/>
        <v>0</v>
      </c>
      <c r="CK1134">
        <f t="shared" si="597"/>
        <v>0</v>
      </c>
      <c r="CL1134">
        <f t="shared" si="598"/>
        <v>0</v>
      </c>
      <c r="CM1134">
        <f t="shared" si="599"/>
        <v>0</v>
      </c>
    </row>
    <row r="1135" spans="1:95" x14ac:dyDescent="0.25">
      <c r="A1135" s="105">
        <v>6327407</v>
      </c>
      <c r="B1135" t="s">
        <v>5273</v>
      </c>
      <c r="C1135" t="s">
        <v>5238</v>
      </c>
      <c r="D1135" t="s">
        <v>411</v>
      </c>
      <c r="E1135" t="s">
        <v>185</v>
      </c>
      <c r="F1135" t="s">
        <v>60</v>
      </c>
      <c r="G1135" t="s">
        <v>60</v>
      </c>
      <c r="I1135" t="s">
        <v>205</v>
      </c>
      <c r="J1135">
        <v>23.28</v>
      </c>
      <c r="K1135" s="97">
        <v>5.14</v>
      </c>
      <c r="O1135">
        <v>18.14</v>
      </c>
      <c r="P1135">
        <v>1.51166666666667</v>
      </c>
      <c r="T1135" t="s">
        <v>5239</v>
      </c>
      <c r="U1135" t="s">
        <v>5274</v>
      </c>
      <c r="V1135" t="s">
        <v>1150</v>
      </c>
      <c r="W1135" s="73" t="s">
        <v>5240</v>
      </c>
      <c r="X1135" s="74" t="s">
        <v>5241</v>
      </c>
      <c r="Z1135" s="76" t="s">
        <v>5241</v>
      </c>
      <c r="AA1135" s="27">
        <v>0.120509259259259</v>
      </c>
      <c r="AC1135" s="8">
        <v>2.19</v>
      </c>
      <c r="AD1135" s="8" t="s">
        <v>985</v>
      </c>
      <c r="AE1135" s="8" t="s">
        <v>2393</v>
      </c>
      <c r="AF1135" s="8" t="s">
        <v>2393</v>
      </c>
      <c r="AH1135" s="23">
        <f t="shared" si="606"/>
        <v>1.8</v>
      </c>
      <c r="AI1135" s="23" t="str">
        <f t="shared" si="605"/>
        <v>3/7.00</v>
      </c>
      <c r="AJ1135" s="23" t="str">
        <f t="shared" si="605"/>
        <v/>
      </c>
      <c r="AK1135" s="23" t="str">
        <f t="shared" si="605"/>
        <v>3/7.00</v>
      </c>
      <c r="AM1135" s="40">
        <v>23.28</v>
      </c>
      <c r="AN1135" s="40">
        <v>4.07</v>
      </c>
      <c r="AO1135">
        <v>12</v>
      </c>
      <c r="AP1135" s="40">
        <f>(AM1135 * 1.05) - L1135 - Q1135 - K1135</f>
        <v>19.304000000000002</v>
      </c>
      <c r="AQ1135" t="s">
        <v>60</v>
      </c>
      <c r="AR1135" s="40">
        <f>(((AH1135)-((AP1135/AO1135) + ((AN1135 * 0.03)/AO1135)))/AH1135)*100</f>
        <v>10.064351851851839</v>
      </c>
      <c r="AS1135" s="40" t="e">
        <f>(((AI1135)-((AP1135/AO1135) + ((AN1135 * 0.3)/AO1135)))/AI1135)*100</f>
        <v>#VALUE!</v>
      </c>
      <c r="AT1135" s="40" t="e">
        <f>(((AJ1135)-((AP1135/AO1135) + ((AN1135 * 0.03)/AO1135)))/AJ1135)*100</f>
        <v>#VALUE!</v>
      </c>
      <c r="AU1135" s="40" t="e">
        <f>(((AK1135)-((AP1135/AO1135) + ((AN1135 * 0.07)/AO1135)))/AK1135)*100</f>
        <v>#VALUE!</v>
      </c>
      <c r="BB1135" s="77">
        <f>(((AH1135)-(((AP1135/AO1135) + ((AN1135 * 0.03)/AO1135))-AW1135))/AH1135)*100</f>
        <v>10.064351851851839</v>
      </c>
      <c r="BC1135" s="78" t="e">
        <f>(((AI1135)-(((AP1135/AO1135) + ((AN1135 * 0.3)/AO1135))-AX1135))/AI1135)*100</f>
        <v>#VALUE!</v>
      </c>
      <c r="BD1135" s="79" t="e">
        <f>(((AJ1135)-(((AP1135/AO1135) + ((AN1135 * 0.03)/AO1135))-AY1135))/AJ1135)*100</f>
        <v>#VALUE!</v>
      </c>
      <c r="BE1135" s="80" t="e">
        <f>(((AK1135)-(((AP1135/AO1135) + ((AN1135 * 0.15)/AO1135))-AZ1135))/AK1135)*100</f>
        <v>#VALUE!</v>
      </c>
      <c r="BG1135" t="s">
        <v>5275</v>
      </c>
      <c r="BH1135" t="s">
        <v>5276</v>
      </c>
      <c r="BM1135" t="s">
        <v>5277</v>
      </c>
      <c r="BN1135" t="s">
        <v>4513</v>
      </c>
      <c r="BO1135" t="s">
        <v>421</v>
      </c>
      <c r="BQ1135" t="e">
        <v>#N/A</v>
      </c>
      <c r="BR1135" t="e">
        <v>#N/A</v>
      </c>
      <c r="BS1135">
        <v>45</v>
      </c>
      <c r="BT1135">
        <v>589.66</v>
      </c>
      <c r="BX1135">
        <v>2.79</v>
      </c>
      <c r="BY1135">
        <v>2.79</v>
      </c>
      <c r="BZ1135">
        <f t="shared" si="595"/>
        <v>0</v>
      </c>
      <c r="CC1135" t="e">
        <f>VLOOKUP(A1135,'[1]RPT 1280 - Edmonton'!$1:$1048576,4,0)</f>
        <v>#N/A</v>
      </c>
      <c r="CE1135" t="s">
        <v>6395</v>
      </c>
      <c r="CF1135">
        <v>23.28</v>
      </c>
      <c r="CG1135">
        <v>5.14</v>
      </c>
      <c r="CH1135">
        <v>0</v>
      </c>
      <c r="CI1135">
        <v>0</v>
      </c>
      <c r="CJ1135">
        <f t="shared" si="596"/>
        <v>0</v>
      </c>
      <c r="CK1135">
        <f t="shared" si="597"/>
        <v>0</v>
      </c>
      <c r="CL1135">
        <f t="shared" si="598"/>
        <v>0</v>
      </c>
      <c r="CM1135">
        <f t="shared" si="599"/>
        <v>0</v>
      </c>
      <c r="CO1135" s="95">
        <v>9</v>
      </c>
      <c r="CP1135" s="95">
        <v>9</v>
      </c>
      <c r="CQ1135">
        <f t="shared" si="600"/>
        <v>0</v>
      </c>
    </row>
    <row r="1136" spans="1:95" x14ac:dyDescent="0.25">
      <c r="A1136" s="105">
        <v>6403299</v>
      </c>
      <c r="B1136" t="s">
        <v>5278</v>
      </c>
      <c r="C1136" t="s">
        <v>5279</v>
      </c>
      <c r="D1136" t="s">
        <v>411</v>
      </c>
      <c r="E1136" t="s">
        <v>185</v>
      </c>
      <c r="F1136" t="s">
        <v>60</v>
      </c>
      <c r="G1136" t="s">
        <v>60</v>
      </c>
      <c r="I1136" t="s">
        <v>205</v>
      </c>
      <c r="J1136">
        <v>20.9</v>
      </c>
      <c r="K1136" s="97">
        <v>5.78</v>
      </c>
      <c r="O1136">
        <v>15.12</v>
      </c>
      <c r="P1136">
        <v>1.512</v>
      </c>
      <c r="T1136" t="s">
        <v>5239</v>
      </c>
      <c r="U1136" t="s">
        <v>5274</v>
      </c>
      <c r="V1136" t="s">
        <v>1150</v>
      </c>
      <c r="W1136" s="73" t="s">
        <v>5240</v>
      </c>
      <c r="X1136" s="74" t="s">
        <v>5241</v>
      </c>
      <c r="Z1136" s="76" t="s">
        <v>5241</v>
      </c>
      <c r="AA1136" s="27">
        <v>0.11963333333333299</v>
      </c>
      <c r="AC1136" s="8">
        <v>2.19</v>
      </c>
      <c r="AD1136" s="8" t="s">
        <v>985</v>
      </c>
      <c r="AE1136" s="8" t="s">
        <v>2393</v>
      </c>
      <c r="AF1136" s="8" t="s">
        <v>2393</v>
      </c>
      <c r="AH1136" s="23">
        <f t="shared" si="606"/>
        <v>1.8</v>
      </c>
      <c r="AI1136" s="23" t="str">
        <f t="shared" si="605"/>
        <v>3/7.00</v>
      </c>
      <c r="AJ1136" s="23" t="str">
        <f t="shared" si="605"/>
        <v/>
      </c>
      <c r="AK1136" s="23" t="str">
        <f t="shared" si="605"/>
        <v>3/7.00</v>
      </c>
      <c r="AM1136" s="40">
        <v>20.9</v>
      </c>
      <c r="AN1136" s="40">
        <v>4.62</v>
      </c>
      <c r="AO1136">
        <v>10</v>
      </c>
      <c r="AP1136" s="40">
        <f>(AM1136 * 1.05) - L1136 - Q1136 - K1136</f>
        <v>16.164999999999999</v>
      </c>
      <c r="AQ1136" t="s">
        <v>60</v>
      </c>
      <c r="AR1136" s="40">
        <f>(((AH1136)-((AP1136/AO1136) + ((AN1136 * 0.03)/AO1136)))/AH1136)*100</f>
        <v>9.4244444444444575</v>
      </c>
      <c r="AS1136" s="40" t="e">
        <f>(((AI1136)-((AP1136/AO1136) + ((AN1136 * 0.3)/AO1136)))/AI1136)*100</f>
        <v>#VALUE!</v>
      </c>
      <c r="AT1136" s="40" t="e">
        <f>(((AJ1136)-((AP1136/AO1136) + ((AN1136 * 0.03)/AO1136)))/AJ1136)*100</f>
        <v>#VALUE!</v>
      </c>
      <c r="AU1136" s="40" t="e">
        <f>(((AK1136)-((AP1136/AO1136) + ((AN1136 * 0.07)/AO1136)))/AK1136)*100</f>
        <v>#VALUE!</v>
      </c>
      <c r="BB1136" s="77">
        <f>(((AH1136)-(((AP1136/AO1136) + ((AN1136 * 0.03)/AO1136))-AW1136))/AH1136)*100</f>
        <v>9.4244444444444575</v>
      </c>
      <c r="BC1136" s="78" t="e">
        <f>(((AI1136)-(((AP1136/AO1136) + ((AN1136 * 0.3)/AO1136))-AX1136))/AI1136)*100</f>
        <v>#VALUE!</v>
      </c>
      <c r="BD1136" s="79" t="e">
        <f>(((AJ1136)-(((AP1136/AO1136) + ((AN1136 * 0.03)/AO1136))-AY1136))/AJ1136)*100</f>
        <v>#VALUE!</v>
      </c>
      <c r="BE1136" s="80" t="e">
        <f>(((AK1136)-(((AP1136/AO1136) + ((AN1136 * 0.15)/AO1136))-AZ1136))/AK1136)*100</f>
        <v>#VALUE!</v>
      </c>
      <c r="BG1136" t="s">
        <v>5280</v>
      </c>
      <c r="BH1136" t="s">
        <v>5281</v>
      </c>
      <c r="BM1136" t="s">
        <v>5282</v>
      </c>
      <c r="BN1136" t="s">
        <v>5283</v>
      </c>
      <c r="BO1136" t="s">
        <v>421</v>
      </c>
      <c r="BQ1136" t="e">
        <v>#N/A</v>
      </c>
      <c r="BR1136" t="e">
        <v>#N/A</v>
      </c>
      <c r="BS1136">
        <v>50</v>
      </c>
      <c r="BT1136">
        <v>155.61000000000001</v>
      </c>
      <c r="BX1136">
        <v>2.79</v>
      </c>
      <c r="BY1136">
        <v>2.79</v>
      </c>
      <c r="BZ1136">
        <f t="shared" si="595"/>
        <v>0</v>
      </c>
      <c r="CC1136" t="e">
        <f>VLOOKUP(A1136,'[1]RPT 1280 - Edmonton'!$1:$1048576,4,0)</f>
        <v>#N/A</v>
      </c>
      <c r="CE1136" t="s">
        <v>6395</v>
      </c>
      <c r="CF1136">
        <v>20.9</v>
      </c>
      <c r="CG1136">
        <v>5.78</v>
      </c>
      <c r="CH1136">
        <v>0</v>
      </c>
      <c r="CI1136">
        <v>0</v>
      </c>
      <c r="CJ1136">
        <f t="shared" si="596"/>
        <v>0</v>
      </c>
      <c r="CK1136">
        <f t="shared" si="597"/>
        <v>0</v>
      </c>
      <c r="CL1136">
        <f t="shared" si="598"/>
        <v>0</v>
      </c>
      <c r="CM1136">
        <f t="shared" si="599"/>
        <v>0</v>
      </c>
      <c r="CO1136" s="95">
        <v>9</v>
      </c>
      <c r="CP1136" s="95">
        <v>9</v>
      </c>
      <c r="CQ1136">
        <f t="shared" si="600"/>
        <v>0</v>
      </c>
    </row>
    <row r="1137" spans="1:95" x14ac:dyDescent="0.25">
      <c r="A1137" s="105">
        <v>6403281</v>
      </c>
      <c r="B1137" t="s">
        <v>5284</v>
      </c>
      <c r="C1137" t="s">
        <v>5279</v>
      </c>
      <c r="D1137" t="s">
        <v>411</v>
      </c>
      <c r="E1137" t="s">
        <v>185</v>
      </c>
      <c r="F1137" t="s">
        <v>60</v>
      </c>
      <c r="G1137" t="s">
        <v>60</v>
      </c>
      <c r="J1137">
        <f t="shared" ref="J1137:K1138" si="621">J1136</f>
        <v>20.9</v>
      </c>
      <c r="K1137" s="97">
        <f t="shared" si="621"/>
        <v>5.78</v>
      </c>
      <c r="O1137">
        <f t="shared" ref="O1137:P1138" si="622">O1136</f>
        <v>15.12</v>
      </c>
      <c r="P1137">
        <f t="shared" si="622"/>
        <v>1.512</v>
      </c>
      <c r="U1137" t="s">
        <v>69</v>
      </c>
      <c r="V1137" t="s">
        <v>69</v>
      </c>
      <c r="W1137" s="73" t="s">
        <v>5240</v>
      </c>
      <c r="X1137" s="74" t="s">
        <v>5241</v>
      </c>
      <c r="Z1137" s="76" t="s">
        <v>5241</v>
      </c>
      <c r="AC1137" s="8" t="s">
        <v>69</v>
      </c>
      <c r="AD1137" s="8" t="s">
        <v>69</v>
      </c>
      <c r="AE1137" s="8" t="s">
        <v>69</v>
      </c>
      <c r="AF1137" s="8" t="s">
        <v>69</v>
      </c>
      <c r="AH1137" s="23" t="e">
        <f t="shared" si="606"/>
        <v>#VALUE!</v>
      </c>
      <c r="AI1137" s="23" t="str">
        <f t="shared" si="605"/>
        <v>3/7.00</v>
      </c>
      <c r="AJ1137" s="23" t="str">
        <f t="shared" si="605"/>
        <v/>
      </c>
      <c r="AK1137" s="23" t="str">
        <f t="shared" si="605"/>
        <v>3/7.00</v>
      </c>
      <c r="BG1137" t="s">
        <v>5285</v>
      </c>
      <c r="BH1137" t="s">
        <v>5286</v>
      </c>
      <c r="BM1137" t="s">
        <v>5287</v>
      </c>
      <c r="BN1137" t="s">
        <v>5283</v>
      </c>
      <c r="BO1137" t="s">
        <v>421</v>
      </c>
      <c r="BQ1137" t="e">
        <v>#N/A</v>
      </c>
      <c r="BR1137" t="e">
        <v>#N/A</v>
      </c>
      <c r="BS1137">
        <v>47</v>
      </c>
      <c r="BT1137">
        <v>392.69</v>
      </c>
      <c r="BX1137">
        <v>2.79</v>
      </c>
      <c r="BY1137">
        <v>2.79</v>
      </c>
      <c r="BZ1137">
        <f t="shared" si="595"/>
        <v>0</v>
      </c>
      <c r="CC1137" t="e">
        <f>VLOOKUP(A1137,'[1]RPT 1280 - Edmonton'!$1:$1048576,4,0)</f>
        <v>#N/A</v>
      </c>
      <c r="CE1137" t="s">
        <v>6395</v>
      </c>
      <c r="CF1137">
        <v>20.9</v>
      </c>
      <c r="CG1137">
        <v>5.78</v>
      </c>
      <c r="CH1137">
        <v>0</v>
      </c>
      <c r="CI1137">
        <v>0</v>
      </c>
      <c r="CJ1137">
        <f t="shared" si="596"/>
        <v>0</v>
      </c>
      <c r="CK1137">
        <f t="shared" si="597"/>
        <v>0</v>
      </c>
      <c r="CL1137">
        <f t="shared" si="598"/>
        <v>0</v>
      </c>
      <c r="CM1137">
        <f t="shared" si="599"/>
        <v>0</v>
      </c>
    </row>
    <row r="1138" spans="1:95" x14ac:dyDescent="0.25">
      <c r="A1138" s="105">
        <v>6403307</v>
      </c>
      <c r="B1138" t="s">
        <v>5288</v>
      </c>
      <c r="C1138" t="s">
        <v>5279</v>
      </c>
      <c r="D1138" t="s">
        <v>411</v>
      </c>
      <c r="E1138" t="s">
        <v>185</v>
      </c>
      <c r="F1138" t="s">
        <v>60</v>
      </c>
      <c r="G1138" t="s">
        <v>60</v>
      </c>
      <c r="J1138">
        <f t="shared" si="621"/>
        <v>20.9</v>
      </c>
      <c r="K1138" s="97">
        <f t="shared" si="621"/>
        <v>5.78</v>
      </c>
      <c r="O1138">
        <f t="shared" si="622"/>
        <v>15.12</v>
      </c>
      <c r="P1138">
        <f t="shared" si="622"/>
        <v>1.512</v>
      </c>
      <c r="U1138" t="s">
        <v>69</v>
      </c>
      <c r="V1138" t="s">
        <v>69</v>
      </c>
      <c r="W1138" s="73" t="s">
        <v>5240</v>
      </c>
      <c r="X1138" s="74" t="s">
        <v>5241</v>
      </c>
      <c r="Z1138" s="76" t="s">
        <v>5241</v>
      </c>
      <c r="AC1138" s="8" t="s">
        <v>69</v>
      </c>
      <c r="AD1138" s="8" t="s">
        <v>69</v>
      </c>
      <c r="AE1138" s="8" t="s">
        <v>69</v>
      </c>
      <c r="AF1138" s="8" t="s">
        <v>69</v>
      </c>
      <c r="AH1138" s="23" t="e">
        <f t="shared" si="606"/>
        <v>#VALUE!</v>
      </c>
      <c r="AI1138" s="23" t="str">
        <f t="shared" si="605"/>
        <v>3/7.00</v>
      </c>
      <c r="AJ1138" s="23" t="str">
        <f t="shared" si="605"/>
        <v/>
      </c>
      <c r="AK1138" s="23" t="str">
        <f t="shared" si="605"/>
        <v>3/7.00</v>
      </c>
      <c r="BG1138" t="s">
        <v>5289</v>
      </c>
      <c r="BH1138" t="s">
        <v>5290</v>
      </c>
      <c r="BM1138" t="s">
        <v>5291</v>
      </c>
      <c r="BN1138" t="s">
        <v>5283</v>
      </c>
      <c r="BO1138" t="s">
        <v>421</v>
      </c>
      <c r="BQ1138" t="e">
        <v>#N/A</v>
      </c>
      <c r="BR1138" t="e">
        <v>#N/A</v>
      </c>
      <c r="BS1138">
        <v>48</v>
      </c>
      <c r="BT1138">
        <v>363.93</v>
      </c>
      <c r="BX1138">
        <v>2.79</v>
      </c>
      <c r="BY1138">
        <v>2.79</v>
      </c>
      <c r="BZ1138">
        <f t="shared" si="595"/>
        <v>0</v>
      </c>
      <c r="CC1138" t="e">
        <f>VLOOKUP(A1138,'[1]RPT 1280 - Edmonton'!$1:$1048576,4,0)</f>
        <v>#N/A</v>
      </c>
      <c r="CE1138" t="s">
        <v>6395</v>
      </c>
      <c r="CF1138">
        <v>20.9</v>
      </c>
      <c r="CG1138">
        <v>5.78</v>
      </c>
      <c r="CH1138">
        <v>0</v>
      </c>
      <c r="CI1138">
        <v>0</v>
      </c>
      <c r="CJ1138">
        <f t="shared" si="596"/>
        <v>0</v>
      </c>
      <c r="CK1138">
        <f t="shared" si="597"/>
        <v>0</v>
      </c>
      <c r="CL1138">
        <f t="shared" si="598"/>
        <v>0</v>
      </c>
      <c r="CM1138">
        <f t="shared" si="599"/>
        <v>0</v>
      </c>
    </row>
    <row r="1139" spans="1:95" x14ac:dyDescent="0.25">
      <c r="A1139">
        <v>6213235</v>
      </c>
      <c r="B1139" s="86" t="s">
        <v>5292</v>
      </c>
      <c r="C1139" t="s">
        <v>5293</v>
      </c>
      <c r="D1139" t="s">
        <v>411</v>
      </c>
      <c r="E1139" t="s">
        <v>67</v>
      </c>
      <c r="F1139" t="s">
        <v>60</v>
      </c>
      <c r="G1139" t="s">
        <v>60</v>
      </c>
      <c r="I1139" t="s">
        <v>55</v>
      </c>
      <c r="J1139">
        <v>224.36</v>
      </c>
      <c r="M1139" s="98">
        <v>5.25</v>
      </c>
      <c r="N1139">
        <v>5.25</v>
      </c>
      <c r="O1139">
        <v>224.36</v>
      </c>
      <c r="P1139">
        <v>56.09</v>
      </c>
      <c r="Q1139" s="99">
        <v>21</v>
      </c>
      <c r="T1139" t="s">
        <v>5294</v>
      </c>
      <c r="U1139" t="s">
        <v>57</v>
      </c>
      <c r="V1139" t="s">
        <v>5295</v>
      </c>
      <c r="W1139" s="73" t="s">
        <v>5296</v>
      </c>
      <c r="X1139" s="74" t="s">
        <v>5297</v>
      </c>
      <c r="Z1139" s="76" t="s">
        <v>5298</v>
      </c>
      <c r="AA1139" s="27">
        <v>0.10109299865358699</v>
      </c>
      <c r="AC1139" s="8" t="s">
        <v>5297</v>
      </c>
      <c r="AD1139" s="8">
        <v>74.989999999999995</v>
      </c>
      <c r="AE1139" s="8" t="s">
        <v>5299</v>
      </c>
      <c r="AF1139" s="8" t="s">
        <v>5300</v>
      </c>
      <c r="AH1139" s="23">
        <f t="shared" si="606"/>
        <v>51.99</v>
      </c>
      <c r="AI1139" s="23" t="str">
        <f t="shared" si="605"/>
        <v>62.49</v>
      </c>
      <c r="AJ1139" s="23" t="str">
        <f t="shared" si="605"/>
        <v/>
      </c>
      <c r="AK1139" s="23" t="str">
        <f t="shared" si="605"/>
        <v>57.29</v>
      </c>
      <c r="AM1139" s="40">
        <v>56.09</v>
      </c>
      <c r="AN1139" s="40">
        <v>2.8</v>
      </c>
      <c r="AO1139">
        <v>1</v>
      </c>
      <c r="AP1139" s="40">
        <f>(AM1139 * 1.05) - L1139 - Q1139 - K1139</f>
        <v>37.894500000000008</v>
      </c>
      <c r="AQ1139" t="s">
        <v>60</v>
      </c>
      <c r="AR1139" s="40">
        <f>(((AH1139)-((AP1139/AO1139) + ((AN1139 * 0.03)/AO1139)))/AH1139)*100</f>
        <v>26.950375072129233</v>
      </c>
      <c r="AS1139" s="40">
        <f>(((AI1139)-((AP1139/AO1139) + ((AN1139 * 0.3)/AO1139)))/AI1139)*100</f>
        <v>38.014882381180975</v>
      </c>
      <c r="AT1139" s="40" t="e">
        <f>(((AJ1139)-((AP1139/AO1139) + ((AN1139 * 0.03)/AO1139)))/AJ1139)*100</f>
        <v>#VALUE!</v>
      </c>
      <c r="AU1139" s="40">
        <f>(((AK1139)-((AP1139/AO1139) + ((AN1139 * 0.07)/AO1139)))/AK1139)*100</f>
        <v>33.512829464129858</v>
      </c>
      <c r="BB1139" s="77">
        <f>(((AH1139)-(((AP1139/AO1139) + ((AN1139 * 0.03)/AO1139))-AW1139))/AH1139)*100</f>
        <v>26.950375072129233</v>
      </c>
      <c r="BC1139" s="78">
        <f>(((AI1139)-(((AP1139/AO1139) + ((AN1139 * 0.3)/AO1139))-AX1139))/AI1139)*100</f>
        <v>38.014882381180975</v>
      </c>
      <c r="BD1139" s="79" t="e">
        <f>(((AJ1139)-(((AP1139/AO1139) + ((AN1139 * 0.03)/AO1139))-AY1139))/AJ1139)*100</f>
        <v>#VALUE!</v>
      </c>
      <c r="BE1139" s="80">
        <f>(((AK1139)-(((AP1139/AO1139) + ((AN1139 * 0.15)/AO1139))-AZ1139))/AK1139)*100</f>
        <v>33.121836271600614</v>
      </c>
      <c r="BG1139" t="s">
        <v>5301</v>
      </c>
      <c r="BH1139" t="s">
        <v>5302</v>
      </c>
      <c r="BM1139" t="s">
        <v>5303</v>
      </c>
      <c r="BN1139" t="s">
        <v>5304</v>
      </c>
      <c r="BO1139" t="s">
        <v>197</v>
      </c>
      <c r="BQ1139" t="e">
        <v>#N/A</v>
      </c>
      <c r="BR1139" t="e">
        <v>#N/A</v>
      </c>
      <c r="BS1139">
        <v>54</v>
      </c>
      <c r="BT1139">
        <v>416.46</v>
      </c>
      <c r="BV1139">
        <v>6213235</v>
      </c>
      <c r="BX1139">
        <v>72.489999999999995</v>
      </c>
      <c r="BY1139">
        <v>72.489999999999995</v>
      </c>
      <c r="BZ1139">
        <f t="shared" si="595"/>
        <v>0</v>
      </c>
      <c r="CC1139" t="e">
        <f>VLOOKUP(A1139,'[1]RPT 1280 - Edmonton'!$1:$1048576,4,0)</f>
        <v>#N/A</v>
      </c>
      <c r="CE1139" t="s">
        <v>6394</v>
      </c>
      <c r="CF1139">
        <v>224.36</v>
      </c>
      <c r="CG1139">
        <v>0</v>
      </c>
      <c r="CH1139">
        <v>0</v>
      </c>
      <c r="CI1139">
        <v>21</v>
      </c>
      <c r="CJ1139">
        <f t="shared" si="596"/>
        <v>0</v>
      </c>
      <c r="CK1139">
        <f t="shared" si="597"/>
        <v>0</v>
      </c>
      <c r="CL1139">
        <f t="shared" si="598"/>
        <v>0</v>
      </c>
      <c r="CM1139">
        <f t="shared" si="599"/>
        <v>15.75</v>
      </c>
      <c r="CN1139" s="40" t="s">
        <v>6413</v>
      </c>
      <c r="CO1139" s="95">
        <v>51.99</v>
      </c>
      <c r="CP1139" s="95">
        <v>51.99</v>
      </c>
      <c r="CQ1139">
        <f t="shared" si="600"/>
        <v>0</v>
      </c>
    </row>
    <row r="1140" spans="1:95" x14ac:dyDescent="0.25">
      <c r="A1140">
        <v>6213250</v>
      </c>
      <c r="B1140" s="86" t="s">
        <v>5305</v>
      </c>
      <c r="C1140" t="s">
        <v>5293</v>
      </c>
      <c r="D1140" t="s">
        <v>411</v>
      </c>
      <c r="E1140" t="s">
        <v>67</v>
      </c>
      <c r="F1140" t="s">
        <v>60</v>
      </c>
      <c r="G1140" t="s">
        <v>60</v>
      </c>
      <c r="J1140">
        <f t="shared" ref="J1140:J1141" si="623">J1139</f>
        <v>224.36</v>
      </c>
      <c r="M1140" s="98">
        <v>5.25</v>
      </c>
      <c r="N1140">
        <v>5.25</v>
      </c>
      <c r="O1140">
        <f t="shared" ref="O1140:P1141" si="624">O1139</f>
        <v>224.36</v>
      </c>
      <c r="P1140">
        <f t="shared" si="624"/>
        <v>56.09</v>
      </c>
      <c r="Q1140" s="99">
        <v>21</v>
      </c>
      <c r="U1140" t="s">
        <v>69</v>
      </c>
      <c r="V1140" t="s">
        <v>69</v>
      </c>
      <c r="W1140" s="73" t="s">
        <v>362</v>
      </c>
      <c r="X1140" s="74" t="s">
        <v>362</v>
      </c>
      <c r="Z1140" s="76" t="s">
        <v>362</v>
      </c>
      <c r="AC1140" s="8" t="s">
        <v>69</v>
      </c>
      <c r="AD1140" s="8" t="s">
        <v>69</v>
      </c>
      <c r="AE1140" s="8" t="s">
        <v>69</v>
      </c>
      <c r="AF1140" s="8" t="s">
        <v>69</v>
      </c>
      <c r="AH1140" s="23" t="str">
        <f t="shared" si="606"/>
        <v/>
      </c>
      <c r="AI1140" s="23" t="str">
        <f t="shared" si="605"/>
        <v/>
      </c>
      <c r="AJ1140" s="23" t="str">
        <f t="shared" si="605"/>
        <v/>
      </c>
      <c r="AK1140" s="23" t="str">
        <f t="shared" si="605"/>
        <v/>
      </c>
      <c r="BG1140" t="s">
        <v>5306</v>
      </c>
      <c r="BH1140" t="s">
        <v>5307</v>
      </c>
      <c r="BM1140" t="s">
        <v>5308</v>
      </c>
      <c r="BN1140" t="s">
        <v>5304</v>
      </c>
      <c r="BO1140" t="s">
        <v>197</v>
      </c>
      <c r="BQ1140" t="e">
        <v>#N/A</v>
      </c>
      <c r="BR1140" t="e">
        <v>#N/A</v>
      </c>
      <c r="BS1140">
        <v>53</v>
      </c>
      <c r="BT1140">
        <v>2222.38</v>
      </c>
      <c r="BV1140">
        <v>6213250</v>
      </c>
      <c r="BX1140">
        <v>72.489999999999995</v>
      </c>
      <c r="BY1140">
        <v>72.489999999999995</v>
      </c>
      <c r="BZ1140">
        <f t="shared" si="595"/>
        <v>0</v>
      </c>
      <c r="CC1140" t="e">
        <f>VLOOKUP(A1140,'[1]RPT 1280 - Edmonton'!$1:$1048576,4,0)</f>
        <v>#N/A</v>
      </c>
      <c r="CE1140" t="s">
        <v>6394</v>
      </c>
      <c r="CF1140">
        <v>224.36</v>
      </c>
      <c r="CG1140">
        <v>0</v>
      </c>
      <c r="CH1140">
        <v>0</v>
      </c>
      <c r="CI1140">
        <v>21</v>
      </c>
      <c r="CJ1140">
        <f t="shared" si="596"/>
        <v>0</v>
      </c>
      <c r="CK1140">
        <f t="shared" si="597"/>
        <v>0</v>
      </c>
      <c r="CL1140">
        <f t="shared" si="598"/>
        <v>0</v>
      </c>
      <c r="CM1140">
        <f t="shared" si="599"/>
        <v>15.75</v>
      </c>
      <c r="CN1140" s="40" t="s">
        <v>6413</v>
      </c>
    </row>
    <row r="1141" spans="1:95" x14ac:dyDescent="0.25">
      <c r="A1141">
        <v>6399034</v>
      </c>
      <c r="B1141" t="s">
        <v>5309</v>
      </c>
      <c r="C1141" t="s">
        <v>5293</v>
      </c>
      <c r="D1141" t="s">
        <v>411</v>
      </c>
      <c r="E1141" t="s">
        <v>67</v>
      </c>
      <c r="F1141" t="s">
        <v>60</v>
      </c>
      <c r="G1141" t="s">
        <v>60</v>
      </c>
      <c r="J1141">
        <f t="shared" si="623"/>
        <v>224.36</v>
      </c>
      <c r="M1141" s="98">
        <v>5.25</v>
      </c>
      <c r="N1141">
        <v>5.25</v>
      </c>
      <c r="O1141">
        <f t="shared" si="624"/>
        <v>224.36</v>
      </c>
      <c r="P1141">
        <f t="shared" si="624"/>
        <v>56.09</v>
      </c>
      <c r="Q1141" s="99">
        <v>21</v>
      </c>
      <c r="U1141" t="s">
        <v>69</v>
      </c>
      <c r="V1141" t="s">
        <v>69</v>
      </c>
      <c r="W1141" s="73" t="s">
        <v>362</v>
      </c>
      <c r="X1141" s="74" t="s">
        <v>362</v>
      </c>
      <c r="Z1141" s="76" t="s">
        <v>362</v>
      </c>
      <c r="AC1141" s="8" t="s">
        <v>69</v>
      </c>
      <c r="AD1141" s="8" t="s">
        <v>69</v>
      </c>
      <c r="AE1141" s="8" t="s">
        <v>69</v>
      </c>
      <c r="AF1141" s="8" t="s">
        <v>69</v>
      </c>
      <c r="AH1141" s="23" t="str">
        <f t="shared" si="606"/>
        <v/>
      </c>
      <c r="AI1141" s="23" t="str">
        <f t="shared" si="605"/>
        <v/>
      </c>
      <c r="AJ1141" s="23" t="str">
        <f t="shared" si="605"/>
        <v/>
      </c>
      <c r="AK1141" s="23" t="str">
        <f t="shared" si="605"/>
        <v/>
      </c>
      <c r="BG1141" t="s">
        <v>5310</v>
      </c>
      <c r="BH1141" t="s">
        <v>5311</v>
      </c>
      <c r="BM1141" t="s">
        <v>5312</v>
      </c>
      <c r="BN1141" t="s">
        <v>5313</v>
      </c>
      <c r="BO1141" t="s">
        <v>237</v>
      </c>
      <c r="BQ1141" t="e">
        <v>#N/A</v>
      </c>
      <c r="BR1141" t="e">
        <v>#N/A</v>
      </c>
      <c r="BT1141"/>
      <c r="BX1141">
        <v>72.489999999999995</v>
      </c>
      <c r="BY1141">
        <v>72.489999999999995</v>
      </c>
      <c r="BZ1141">
        <f t="shared" si="595"/>
        <v>0</v>
      </c>
      <c r="CC1141" t="e">
        <f>VLOOKUP(A1141,'[1]RPT 1280 - Edmonton'!$1:$1048576,4,0)</f>
        <v>#N/A</v>
      </c>
      <c r="CE1141" t="s">
        <v>6394</v>
      </c>
      <c r="CF1141">
        <v>224.36</v>
      </c>
      <c r="CG1141">
        <v>0</v>
      </c>
      <c r="CH1141">
        <v>0</v>
      </c>
      <c r="CI1141">
        <v>21</v>
      </c>
      <c r="CJ1141">
        <f t="shared" si="596"/>
        <v>0</v>
      </c>
      <c r="CK1141">
        <f t="shared" si="597"/>
        <v>0</v>
      </c>
      <c r="CL1141">
        <f t="shared" si="598"/>
        <v>0</v>
      </c>
      <c r="CM1141">
        <f t="shared" si="599"/>
        <v>15.75</v>
      </c>
      <c r="CN1141" s="40" t="s">
        <v>6413</v>
      </c>
    </row>
    <row r="1142" spans="1:95" x14ac:dyDescent="0.25">
      <c r="A1142">
        <v>6514376</v>
      </c>
      <c r="B1142" t="s">
        <v>5314</v>
      </c>
      <c r="C1142" t="s">
        <v>5315</v>
      </c>
      <c r="D1142" t="s">
        <v>53</v>
      </c>
      <c r="E1142" t="s">
        <v>5316</v>
      </c>
      <c r="F1142" t="s">
        <v>60</v>
      </c>
      <c r="G1142" t="s">
        <v>60</v>
      </c>
      <c r="I1142" t="s">
        <v>55</v>
      </c>
      <c r="J1142">
        <v>23.36</v>
      </c>
      <c r="O1142">
        <v>23.36</v>
      </c>
      <c r="P1142">
        <v>23.36</v>
      </c>
      <c r="T1142" t="s">
        <v>5317</v>
      </c>
      <c r="U1142" t="s">
        <v>57</v>
      </c>
      <c r="V1142" t="s">
        <v>5318</v>
      </c>
      <c r="W1142" s="73" t="s">
        <v>362</v>
      </c>
      <c r="X1142" s="74" t="s">
        <v>362</v>
      </c>
      <c r="Z1142" s="76">
        <v>0.19</v>
      </c>
      <c r="AA1142" s="27">
        <v>-2455.12</v>
      </c>
      <c r="AC1142" s="8" t="s">
        <v>69</v>
      </c>
      <c r="AD1142" s="8" t="s">
        <v>69</v>
      </c>
      <c r="AE1142" s="8" t="s">
        <v>69</v>
      </c>
      <c r="AF1142" s="8" t="s">
        <v>69</v>
      </c>
      <c r="AH1142" s="23" t="str">
        <f t="shared" si="606"/>
        <v/>
      </c>
      <c r="AI1142" s="23" t="str">
        <f t="shared" si="605"/>
        <v/>
      </c>
      <c r="AJ1142" s="23" t="str">
        <f t="shared" si="605"/>
        <v/>
      </c>
      <c r="AK1142" s="23">
        <f t="shared" si="605"/>
        <v>0.19</v>
      </c>
      <c r="AM1142" s="40">
        <v>23.97</v>
      </c>
      <c r="AN1142" s="40">
        <v>33.07</v>
      </c>
      <c r="AO1142">
        <v>1</v>
      </c>
      <c r="AP1142" s="40">
        <f>(AM1142 * 1.05) - L1142 - Q1142 - K1142</f>
        <v>25.168499999999998</v>
      </c>
      <c r="AQ1142" t="s">
        <v>60</v>
      </c>
      <c r="AR1142" s="40" t="e">
        <f>(((AH1142)-((AP1142/AO1142) + ((AN1142 * 0.03)/AO1142)))/AH1142)*100</f>
        <v>#VALUE!</v>
      </c>
      <c r="AS1142" s="40" t="e">
        <f>(((AI1142)-((AP1142/AO1142) + ((AN1142 * 0.3)/AO1142)))/AI1142)*100</f>
        <v>#VALUE!</v>
      </c>
      <c r="AT1142" s="40" t="e">
        <f>(((AJ1142)-((AP1142/AO1142) + ((AN1142 * 0.03)/AO1142)))/AJ1142)*100</f>
        <v>#VALUE!</v>
      </c>
      <c r="AU1142" s="40">
        <f>(((AK1142)-((AP1142/AO1142) + ((AN1142 * 0.07)/AO1142)))/AK1142)*100</f>
        <v>-14364.94736842105</v>
      </c>
      <c r="AY1142" s="40"/>
      <c r="AZ1142" s="40"/>
      <c r="BB1142" s="77" t="e">
        <f>(((AH1142)-(((AP1142/AO1142) + ((AN1142 * 0.03)/AO1142))-AW1142))/AH1142)*100</f>
        <v>#VALUE!</v>
      </c>
      <c r="BC1142" s="78" t="e">
        <f>(((AI1142)-(((AP1142/AO1142) + ((AN1142 * 0.3)/AO1142))-AX1142))/AI1142)*100</f>
        <v>#VALUE!</v>
      </c>
      <c r="BD1142" s="79" t="e">
        <f>(((AJ1142)-(((AP1142/AO1142) + ((AN1142 * 0.03)/AO1142))-AY1142))/AJ1142)*100</f>
        <v>#VALUE!</v>
      </c>
      <c r="BE1142" s="80">
        <f>(((AK1142)-(((AP1142/AO1142) + ((AN1142 * 0.15)/AO1142))-AZ1142))/AK1142)*100</f>
        <v>-15757.36842105263</v>
      </c>
      <c r="BG1142" t="s">
        <v>5319</v>
      </c>
      <c r="BH1142" t="s">
        <v>5320</v>
      </c>
      <c r="BM1142" t="s">
        <v>5321</v>
      </c>
      <c r="BN1142" t="s">
        <v>836</v>
      </c>
      <c r="BO1142" t="s">
        <v>197</v>
      </c>
      <c r="BQ1142" t="e">
        <v>#N/A</v>
      </c>
      <c r="BR1142" t="e">
        <v>#N/A</v>
      </c>
      <c r="BT1142"/>
      <c r="BX1142">
        <v>38.49</v>
      </c>
      <c r="BY1142">
        <v>38.49</v>
      </c>
      <c r="BZ1142">
        <f t="shared" si="595"/>
        <v>0</v>
      </c>
      <c r="CC1142" t="e">
        <f>VLOOKUP(A1142,'[1]RPT 1280 - Edmonton'!$1:$1048576,4,0)</f>
        <v>#N/A</v>
      </c>
      <c r="CE1142" t="s">
        <v>263</v>
      </c>
      <c r="CF1142">
        <v>23.36</v>
      </c>
      <c r="CG1142">
        <v>0</v>
      </c>
      <c r="CH1142">
        <v>0</v>
      </c>
      <c r="CI1142">
        <v>0</v>
      </c>
      <c r="CJ1142">
        <f t="shared" si="596"/>
        <v>0</v>
      </c>
      <c r="CK1142">
        <f t="shared" si="597"/>
        <v>0</v>
      </c>
      <c r="CL1142">
        <f t="shared" si="598"/>
        <v>0</v>
      </c>
      <c r="CM1142">
        <f t="shared" si="599"/>
        <v>0</v>
      </c>
      <c r="CO1142" s="95">
        <v>0.01</v>
      </c>
      <c r="CP1142" s="95">
        <v>0.01</v>
      </c>
      <c r="CQ1142">
        <f t="shared" si="600"/>
        <v>0</v>
      </c>
    </row>
    <row r="1143" spans="1:95" x14ac:dyDescent="0.25">
      <c r="A1143">
        <v>241554</v>
      </c>
      <c r="B1143" t="s">
        <v>5322</v>
      </c>
      <c r="C1143" t="s">
        <v>5323</v>
      </c>
      <c r="D1143" t="s">
        <v>53</v>
      </c>
      <c r="E1143" t="s">
        <v>5316</v>
      </c>
      <c r="F1143" t="s">
        <v>60</v>
      </c>
      <c r="G1143" t="s">
        <v>60</v>
      </c>
      <c r="I1143" t="s">
        <v>55</v>
      </c>
      <c r="J1143">
        <v>14.22</v>
      </c>
      <c r="O1143">
        <v>14.22</v>
      </c>
      <c r="P1143">
        <v>14.22</v>
      </c>
      <c r="T1143" t="s">
        <v>5317</v>
      </c>
      <c r="U1143" t="s">
        <v>57</v>
      </c>
      <c r="V1143" t="s">
        <v>5318</v>
      </c>
      <c r="W1143" s="73" t="s">
        <v>362</v>
      </c>
      <c r="X1143" s="74" t="s">
        <v>362</v>
      </c>
      <c r="Z1143" s="76">
        <v>0.19</v>
      </c>
      <c r="AA1143" s="27">
        <v>-1502.59</v>
      </c>
      <c r="AC1143" s="8" t="s">
        <v>69</v>
      </c>
      <c r="AD1143" s="8" t="s">
        <v>69</v>
      </c>
      <c r="AE1143" s="8" t="s">
        <v>69</v>
      </c>
      <c r="AF1143" s="8" t="s">
        <v>69</v>
      </c>
      <c r="AH1143" s="23" t="str">
        <f t="shared" si="606"/>
        <v/>
      </c>
      <c r="AI1143" s="23" t="str">
        <f t="shared" si="605"/>
        <v/>
      </c>
      <c r="AJ1143" s="23" t="str">
        <f t="shared" si="605"/>
        <v/>
      </c>
      <c r="AK1143" s="23">
        <f t="shared" si="605"/>
        <v>0.19</v>
      </c>
      <c r="AM1143" s="40">
        <v>14.59</v>
      </c>
      <c r="AN1143" s="40">
        <v>17.600000000000001</v>
      </c>
      <c r="AO1143">
        <v>1</v>
      </c>
      <c r="AP1143" s="40">
        <f>(AM1143 * 1.05) - L1143 - Q1143 - K1143</f>
        <v>15.3195</v>
      </c>
      <c r="AQ1143" t="s">
        <v>60</v>
      </c>
      <c r="AR1143" s="40" t="e">
        <f>(((AH1143)-((AP1143/AO1143) + ((AN1143 * 0.03)/AO1143)))/AH1143)*100</f>
        <v>#VALUE!</v>
      </c>
      <c r="AS1143" s="40" t="e">
        <f>(((AI1143)-((AP1143/AO1143) + ((AN1143 * 0.3)/AO1143)))/AI1143)*100</f>
        <v>#VALUE!</v>
      </c>
      <c r="AT1143" s="40" t="e">
        <f>(((AJ1143)-((AP1143/AO1143) + ((AN1143 * 0.03)/AO1143)))/AJ1143)*100</f>
        <v>#VALUE!</v>
      </c>
      <c r="AU1143" s="40">
        <f>(((AK1143)-((AP1143/AO1143) + ((AN1143 * 0.07)/AO1143)))/AK1143)*100</f>
        <v>-8611.3157894736851</v>
      </c>
      <c r="AY1143" s="40"/>
      <c r="AZ1143" s="40"/>
      <c r="BB1143" s="77" t="e">
        <f>(((AH1143)-(((AP1143/AO1143) + ((AN1143 * 0.03)/AO1143))-AW1143))/AH1143)*100</f>
        <v>#VALUE!</v>
      </c>
      <c r="BC1143" s="78" t="e">
        <f>(((AI1143)-(((AP1143/AO1143) + ((AN1143 * 0.3)/AO1143))-AX1143))/AI1143)*100</f>
        <v>#VALUE!</v>
      </c>
      <c r="BD1143" s="79" t="e">
        <f>(((AJ1143)-(((AP1143/AO1143) + ((AN1143 * 0.03)/AO1143))-AY1143))/AJ1143)*100</f>
        <v>#VALUE!</v>
      </c>
      <c r="BE1143" s="80">
        <f>(((AK1143)-(((AP1143/AO1143) + ((AN1143 * 0.15)/AO1143))-AZ1143))/AK1143)*100</f>
        <v>-9352.3684210526299</v>
      </c>
      <c r="BG1143" t="s">
        <v>5324</v>
      </c>
      <c r="BH1143" t="s">
        <v>5325</v>
      </c>
      <c r="BJ1143" t="s">
        <v>5326</v>
      </c>
      <c r="BM1143" t="s">
        <v>5327</v>
      </c>
      <c r="BN1143" t="s">
        <v>902</v>
      </c>
      <c r="BO1143" t="s">
        <v>197</v>
      </c>
      <c r="BP1143">
        <v>241554</v>
      </c>
      <c r="BQ1143" t="e">
        <v>#N/A</v>
      </c>
      <c r="BR1143" t="e">
        <v>#N/A</v>
      </c>
      <c r="BS1143">
        <v>6</v>
      </c>
      <c r="BT1143">
        <v>121676.01</v>
      </c>
      <c r="BX1143">
        <v>22.99</v>
      </c>
      <c r="BY1143">
        <v>22.99</v>
      </c>
      <c r="BZ1143">
        <f t="shared" si="595"/>
        <v>0</v>
      </c>
      <c r="CC1143" t="e">
        <f>VLOOKUP(A1143,'[1]RPT 1280 - Edmonton'!$1:$1048576,4,0)</f>
        <v>#N/A</v>
      </c>
      <c r="CE1143" t="s">
        <v>263</v>
      </c>
      <c r="CF1143">
        <v>14.22</v>
      </c>
      <c r="CG1143">
        <v>0</v>
      </c>
      <c r="CH1143">
        <v>0</v>
      </c>
      <c r="CI1143">
        <v>0</v>
      </c>
      <c r="CJ1143">
        <f t="shared" si="596"/>
        <v>0</v>
      </c>
      <c r="CK1143">
        <f t="shared" si="597"/>
        <v>0</v>
      </c>
      <c r="CL1143">
        <f t="shared" si="598"/>
        <v>0</v>
      </c>
      <c r="CM1143">
        <f t="shared" si="599"/>
        <v>0</v>
      </c>
      <c r="CO1143" s="95">
        <v>0.01</v>
      </c>
      <c r="CP1143" s="95">
        <v>0.01</v>
      </c>
      <c r="CQ1143">
        <f t="shared" si="600"/>
        <v>0</v>
      </c>
    </row>
    <row r="1144" spans="1:95" x14ac:dyDescent="0.25">
      <c r="A1144">
        <v>572149</v>
      </c>
      <c r="B1144" t="s">
        <v>5328</v>
      </c>
      <c r="C1144" t="s">
        <v>5329</v>
      </c>
      <c r="D1144" t="s">
        <v>53</v>
      </c>
      <c r="E1144" t="s">
        <v>5316</v>
      </c>
      <c r="F1144" t="s">
        <v>60</v>
      </c>
      <c r="G1144" t="s">
        <v>60</v>
      </c>
      <c r="I1144" t="s">
        <v>55</v>
      </c>
      <c r="J1144">
        <v>23.35</v>
      </c>
      <c r="O1144">
        <v>23.35</v>
      </c>
      <c r="P1144">
        <v>23.35</v>
      </c>
      <c r="T1144" t="s">
        <v>5317</v>
      </c>
      <c r="U1144" t="s">
        <v>57</v>
      </c>
      <c r="V1144" t="s">
        <v>5318</v>
      </c>
      <c r="W1144" s="73" t="s">
        <v>362</v>
      </c>
      <c r="X1144" s="74" t="s">
        <v>362</v>
      </c>
      <c r="Z1144" s="76">
        <v>0.19</v>
      </c>
      <c r="AA1144" s="27">
        <v>-2474.375</v>
      </c>
      <c r="AC1144" s="8" t="s">
        <v>69</v>
      </c>
      <c r="AD1144" s="8" t="s">
        <v>69</v>
      </c>
      <c r="AE1144" s="8" t="s">
        <v>69</v>
      </c>
      <c r="AF1144" s="8" t="s">
        <v>69</v>
      </c>
      <c r="AH1144" s="23" t="str">
        <f t="shared" si="606"/>
        <v/>
      </c>
      <c r="AI1144" s="23" t="str">
        <f t="shared" si="605"/>
        <v/>
      </c>
      <c r="AJ1144" s="23" t="str">
        <f t="shared" si="605"/>
        <v/>
      </c>
      <c r="AK1144" s="23">
        <f t="shared" si="605"/>
        <v>0.19</v>
      </c>
      <c r="AM1144" s="40">
        <v>23.96</v>
      </c>
      <c r="AN1144" s="40">
        <v>35.299999999999997</v>
      </c>
      <c r="AO1144">
        <v>1</v>
      </c>
      <c r="AP1144" s="40">
        <f>(AM1144 * 1.05) - L1144 - Q1144 - K1144</f>
        <v>25.158000000000001</v>
      </c>
      <c r="AQ1144" t="s">
        <v>60</v>
      </c>
      <c r="AR1144" s="40" t="e">
        <f>(((AH1144)-((AP1144/AO1144) + ((AN1144 * 0.03)/AO1144)))/AH1144)*100</f>
        <v>#VALUE!</v>
      </c>
      <c r="AS1144" s="40" t="e">
        <f>(((AI1144)-((AP1144/AO1144) + ((AN1144 * 0.3)/AO1144)))/AI1144)*100</f>
        <v>#VALUE!</v>
      </c>
      <c r="AT1144" s="40" t="e">
        <f>(((AJ1144)-((AP1144/AO1144) + ((AN1144 * 0.03)/AO1144)))/AJ1144)*100</f>
        <v>#VALUE!</v>
      </c>
      <c r="AU1144" s="40">
        <f>(((AK1144)-((AP1144/AO1144) + ((AN1144 * 0.07)/AO1144)))/AK1144)*100</f>
        <v>-14441.578947368422</v>
      </c>
      <c r="AY1144" s="40"/>
      <c r="AZ1144" s="40"/>
      <c r="BB1144" s="77" t="e">
        <f>(((AH1144)-(((AP1144/AO1144) + ((AN1144 * 0.03)/AO1144))-AW1144))/AH1144)*100</f>
        <v>#VALUE!</v>
      </c>
      <c r="BC1144" s="78" t="e">
        <f>(((AI1144)-(((AP1144/AO1144) + ((AN1144 * 0.3)/AO1144))-AX1144))/AI1144)*100</f>
        <v>#VALUE!</v>
      </c>
      <c r="BD1144" s="79" t="e">
        <f>(((AJ1144)-(((AP1144/AO1144) + ((AN1144 * 0.03)/AO1144))-AY1144))/AJ1144)*100</f>
        <v>#VALUE!</v>
      </c>
      <c r="BE1144" s="80">
        <f>(((AK1144)-(((AP1144/AO1144) + ((AN1144 * 0.15)/AO1144))-AZ1144))/AK1144)*100</f>
        <v>-15927.894736842103</v>
      </c>
      <c r="BG1144" t="s">
        <v>5330</v>
      </c>
      <c r="BH1144" t="s">
        <v>5331</v>
      </c>
      <c r="BJ1144" t="s">
        <v>5332</v>
      </c>
      <c r="BM1144" t="s">
        <v>5333</v>
      </c>
      <c r="BN1144" t="s">
        <v>2250</v>
      </c>
      <c r="BO1144" t="s">
        <v>197</v>
      </c>
      <c r="BP1144">
        <v>572149</v>
      </c>
      <c r="BQ1144" t="e">
        <v>#N/A</v>
      </c>
      <c r="BR1144" t="s">
        <v>67</v>
      </c>
      <c r="BS1144">
        <v>10</v>
      </c>
      <c r="BT1144">
        <v>92557.2</v>
      </c>
      <c r="BX1144">
        <v>38.49</v>
      </c>
      <c r="BY1144">
        <v>38.49</v>
      </c>
      <c r="BZ1144">
        <f t="shared" si="595"/>
        <v>0</v>
      </c>
      <c r="CC1144" t="e">
        <f>VLOOKUP(A1144,'[1]RPT 1280 - Edmonton'!$1:$1048576,4,0)</f>
        <v>#N/A</v>
      </c>
      <c r="CE1144" t="s">
        <v>263</v>
      </c>
      <c r="CF1144">
        <v>23.35</v>
      </c>
      <c r="CG1144">
        <v>0</v>
      </c>
      <c r="CH1144">
        <v>0</v>
      </c>
      <c r="CI1144">
        <v>0</v>
      </c>
      <c r="CJ1144">
        <f t="shared" si="596"/>
        <v>0</v>
      </c>
      <c r="CK1144">
        <f t="shared" si="597"/>
        <v>0</v>
      </c>
      <c r="CL1144">
        <f t="shared" si="598"/>
        <v>0</v>
      </c>
      <c r="CM1144">
        <f t="shared" si="599"/>
        <v>0</v>
      </c>
      <c r="CO1144" s="95">
        <v>0.01</v>
      </c>
      <c r="CP1144" s="95">
        <v>0.01</v>
      </c>
      <c r="CQ1144">
        <f t="shared" si="600"/>
        <v>0</v>
      </c>
    </row>
    <row r="1145" spans="1:95" x14ac:dyDescent="0.25">
      <c r="A1145">
        <v>897884</v>
      </c>
      <c r="B1145" t="s">
        <v>5334</v>
      </c>
      <c r="C1145" t="s">
        <v>5335</v>
      </c>
      <c r="D1145" t="s">
        <v>411</v>
      </c>
      <c r="E1145" t="s">
        <v>443</v>
      </c>
      <c r="F1145" t="s">
        <v>205</v>
      </c>
      <c r="G1145" t="s">
        <v>362</v>
      </c>
      <c r="I1145" t="s">
        <v>55</v>
      </c>
      <c r="J1145">
        <v>39.799999999999997</v>
      </c>
      <c r="K1145" s="97">
        <v>3.3</v>
      </c>
      <c r="O1145">
        <v>36.5</v>
      </c>
      <c r="P1145">
        <v>3.65</v>
      </c>
      <c r="T1145" t="s">
        <v>3642</v>
      </c>
      <c r="U1145" t="s">
        <v>1149</v>
      </c>
      <c r="V1145" t="s">
        <v>3643</v>
      </c>
      <c r="W1145" s="73" t="s">
        <v>3644</v>
      </c>
      <c r="X1145" s="74" t="s">
        <v>595</v>
      </c>
      <c r="Z1145" s="76">
        <v>4.1900000000000004</v>
      </c>
      <c r="AA1145" s="27">
        <v>8.7499999999999994E-2</v>
      </c>
      <c r="AC1145" s="8" t="s">
        <v>595</v>
      </c>
      <c r="AD1145" s="8" t="s">
        <v>596</v>
      </c>
      <c r="AE1145" s="8">
        <v>5.19</v>
      </c>
      <c r="AF1145" s="8">
        <v>5.19</v>
      </c>
      <c r="AH1145" s="23">
        <f t="shared" si="606"/>
        <v>3.9950000000000001</v>
      </c>
      <c r="AI1145" s="23" t="str">
        <f t="shared" si="605"/>
        <v>4.79</v>
      </c>
      <c r="AJ1145" s="23" t="str">
        <f t="shared" si="605"/>
        <v/>
      </c>
      <c r="AK1145" s="23">
        <f t="shared" si="605"/>
        <v>4.1900000000000004</v>
      </c>
      <c r="AM1145" s="40">
        <v>39.799999999999997</v>
      </c>
      <c r="AN1145" s="40">
        <v>7.45</v>
      </c>
      <c r="AO1145">
        <v>10</v>
      </c>
      <c r="AP1145" s="40">
        <f>(AM1145 * 1.05) - L1145 - Q1145 - K1145</f>
        <v>38.49</v>
      </c>
      <c r="AQ1145" t="s">
        <v>60</v>
      </c>
      <c r="AR1145" s="40">
        <f>(((AH1145)-((AP1145/AO1145) + ((AN1145 * 0.03)/AO1145)))/AH1145)*100</f>
        <v>3.09511889862328</v>
      </c>
      <c r="AS1145" s="40">
        <f>(((AI1145)-((AP1145/AO1145) + ((AN1145 * 0.3)/AO1145)))/AI1145)*100</f>
        <v>14.979123173277667</v>
      </c>
      <c r="AT1145" s="40" t="e">
        <f>(((AJ1145)-((AP1145/AO1145) + ((AN1145 * 0.03)/AO1145)))/AJ1145)*100</f>
        <v>#VALUE!</v>
      </c>
      <c r="AU1145" s="40">
        <f>(((AK1145)-((AP1145/AO1145) + ((AN1145 * 0.07)/AO1145)))/AK1145)*100</f>
        <v>6.8937947494033427</v>
      </c>
      <c r="BB1145" s="77">
        <f>(((AH1145)-(((AP1145/AO1145) + ((AN1145 * 0.03)/AO1145))-AW1145))/AH1145)*100</f>
        <v>3.09511889862328</v>
      </c>
      <c r="BC1145" s="78">
        <f>(((AI1145)-(((AP1145/AO1145) + ((AN1145 * 0.3)/AO1145))-AX1145))/AI1145)*100</f>
        <v>14.979123173277667</v>
      </c>
      <c r="BD1145" s="79" t="e">
        <f>(((AJ1145)-(((AP1145/AO1145) + ((AN1145 * 0.03)/AO1145))-AY1145))/AJ1145)*100</f>
        <v>#VALUE!</v>
      </c>
      <c r="BE1145" s="80">
        <f>(((AK1145)-(((AP1145/AO1145) + ((AN1145 * 0.15)/AO1145))-AZ1145))/AK1145)*100</f>
        <v>5.4713603818615839</v>
      </c>
      <c r="BG1145" t="s">
        <v>5336</v>
      </c>
      <c r="BH1145" t="s">
        <v>5337</v>
      </c>
      <c r="BM1145" t="s">
        <v>5338</v>
      </c>
      <c r="BN1145" t="s">
        <v>5339</v>
      </c>
      <c r="BO1145" t="s">
        <v>237</v>
      </c>
      <c r="BP1145">
        <v>897884</v>
      </c>
      <c r="BQ1145" t="e">
        <v>#N/A</v>
      </c>
      <c r="BR1145" t="s">
        <v>443</v>
      </c>
      <c r="BS1145">
        <v>21</v>
      </c>
      <c r="BT1145">
        <v>17130.45</v>
      </c>
      <c r="BX1145">
        <v>6.29</v>
      </c>
      <c r="BY1145">
        <v>6.29</v>
      </c>
      <c r="BZ1145">
        <f t="shared" si="595"/>
        <v>0</v>
      </c>
      <c r="CC1145" t="e">
        <f>VLOOKUP(A1145,'[1]RPT 1280 - Edmonton'!$1:$1048576,4,0)</f>
        <v>#N/A</v>
      </c>
      <c r="CE1145" t="s">
        <v>6405</v>
      </c>
      <c r="CF1145">
        <v>39.799999999999997</v>
      </c>
      <c r="CG1145">
        <v>3.3</v>
      </c>
      <c r="CH1145">
        <v>0</v>
      </c>
      <c r="CI1145">
        <v>0</v>
      </c>
      <c r="CJ1145">
        <f t="shared" si="596"/>
        <v>0</v>
      </c>
      <c r="CK1145">
        <f t="shared" si="597"/>
        <v>0</v>
      </c>
      <c r="CL1145">
        <f t="shared" si="598"/>
        <v>0</v>
      </c>
      <c r="CM1145">
        <f t="shared" si="599"/>
        <v>0</v>
      </c>
      <c r="CO1145" s="95">
        <v>8</v>
      </c>
      <c r="CP1145" s="95">
        <v>8</v>
      </c>
      <c r="CQ1145">
        <f t="shared" si="600"/>
        <v>0</v>
      </c>
    </row>
    <row r="1146" spans="1:95" x14ac:dyDescent="0.25">
      <c r="A1146">
        <v>6533426</v>
      </c>
      <c r="B1146" t="s">
        <v>5340</v>
      </c>
      <c r="C1146" t="s">
        <v>5335</v>
      </c>
      <c r="D1146" t="s">
        <v>411</v>
      </c>
      <c r="E1146" t="s">
        <v>443</v>
      </c>
      <c r="F1146" t="s">
        <v>205</v>
      </c>
      <c r="G1146" t="s">
        <v>362</v>
      </c>
      <c r="J1146">
        <f t="shared" ref="J1146:K1146" si="625">J1145</f>
        <v>39.799999999999997</v>
      </c>
      <c r="K1146" s="97">
        <f t="shared" si="625"/>
        <v>3.3</v>
      </c>
      <c r="O1146">
        <f t="shared" ref="O1146:P1146" si="626">O1145</f>
        <v>36.5</v>
      </c>
      <c r="P1146">
        <f t="shared" si="626"/>
        <v>3.65</v>
      </c>
      <c r="U1146" t="s">
        <v>69</v>
      </c>
      <c r="V1146" t="s">
        <v>69</v>
      </c>
      <c r="W1146" s="73" t="s">
        <v>362</v>
      </c>
      <c r="X1146" s="74" t="s">
        <v>362</v>
      </c>
      <c r="Z1146" s="76" t="s">
        <v>362</v>
      </c>
      <c r="AC1146" s="8" t="s">
        <v>69</v>
      </c>
      <c r="AD1146" s="8" t="s">
        <v>69</v>
      </c>
      <c r="AE1146" s="8" t="s">
        <v>69</v>
      </c>
      <c r="AF1146" s="8" t="s">
        <v>69</v>
      </c>
      <c r="AH1146" s="23" t="str">
        <f t="shared" si="606"/>
        <v/>
      </c>
      <c r="AI1146" s="23" t="str">
        <f t="shared" si="605"/>
        <v/>
      </c>
      <c r="AJ1146" s="23" t="str">
        <f t="shared" si="605"/>
        <v/>
      </c>
      <c r="AK1146" s="23" t="str">
        <f t="shared" si="605"/>
        <v/>
      </c>
      <c r="BG1146" t="s">
        <v>5341</v>
      </c>
      <c r="BH1146" t="s">
        <v>5342</v>
      </c>
      <c r="BM1146" t="s">
        <v>5343</v>
      </c>
      <c r="BN1146" t="s">
        <v>5339</v>
      </c>
      <c r="BO1146" t="s">
        <v>237</v>
      </c>
      <c r="BQ1146" t="e">
        <v>#N/A</v>
      </c>
      <c r="BR1146" t="s">
        <v>443</v>
      </c>
      <c r="BT1146"/>
      <c r="BY1146" t="e">
        <v>#N/A</v>
      </c>
      <c r="BZ1146" t="e">
        <f t="shared" si="595"/>
        <v>#N/A</v>
      </c>
      <c r="CC1146" t="e">
        <f>VLOOKUP(A1146,'[1]RPT 1280 - Edmonton'!$1:$1048576,4,0)</f>
        <v>#N/A</v>
      </c>
      <c r="CE1146" t="s">
        <v>6405</v>
      </c>
      <c r="CF1146">
        <v>39.799999999999997</v>
      </c>
      <c r="CG1146">
        <v>3.3</v>
      </c>
      <c r="CH1146">
        <v>0</v>
      </c>
      <c r="CI1146">
        <v>0</v>
      </c>
      <c r="CJ1146">
        <f t="shared" si="596"/>
        <v>0</v>
      </c>
      <c r="CK1146">
        <f t="shared" si="597"/>
        <v>0</v>
      </c>
      <c r="CL1146">
        <f t="shared" si="598"/>
        <v>0</v>
      </c>
      <c r="CM1146">
        <f t="shared" si="599"/>
        <v>0</v>
      </c>
    </row>
    <row r="1147" spans="1:95" x14ac:dyDescent="0.25">
      <c r="A1147">
        <v>897736</v>
      </c>
      <c r="B1147" t="s">
        <v>5344</v>
      </c>
      <c r="C1147" t="s">
        <v>5345</v>
      </c>
      <c r="D1147" t="s">
        <v>411</v>
      </c>
      <c r="E1147" t="s">
        <v>443</v>
      </c>
      <c r="F1147" t="s">
        <v>205</v>
      </c>
      <c r="G1147" t="s">
        <v>362</v>
      </c>
      <c r="I1147" t="s">
        <v>55</v>
      </c>
      <c r="J1147">
        <v>47.76</v>
      </c>
      <c r="K1147" s="97">
        <v>3.96</v>
      </c>
      <c r="O1147">
        <v>43.8</v>
      </c>
      <c r="P1147">
        <v>3.65</v>
      </c>
      <c r="T1147" t="s">
        <v>3642</v>
      </c>
      <c r="U1147" t="s">
        <v>1149</v>
      </c>
      <c r="V1147" t="s">
        <v>3643</v>
      </c>
      <c r="W1147" s="73" t="s">
        <v>3644</v>
      </c>
      <c r="X1147" s="74" t="s">
        <v>595</v>
      </c>
      <c r="Z1147" s="76">
        <v>4.1900000000000004</v>
      </c>
      <c r="AA1147" s="27">
        <v>8.7499999999999994E-2</v>
      </c>
      <c r="AC1147" s="8" t="s">
        <v>595</v>
      </c>
      <c r="AD1147" s="8" t="s">
        <v>596</v>
      </c>
      <c r="AE1147" s="8">
        <v>5.19</v>
      </c>
      <c r="AF1147" s="8">
        <v>5.19</v>
      </c>
      <c r="AH1147" s="23">
        <f t="shared" si="606"/>
        <v>3.9950000000000001</v>
      </c>
      <c r="AI1147" s="23" t="str">
        <f t="shared" si="605"/>
        <v>4.79</v>
      </c>
      <c r="AJ1147" s="23" t="str">
        <f t="shared" si="605"/>
        <v/>
      </c>
      <c r="AK1147" s="23">
        <f t="shared" si="605"/>
        <v>4.1900000000000004</v>
      </c>
      <c r="AM1147" s="40">
        <v>47.76</v>
      </c>
      <c r="AN1147" s="40">
        <v>7.5</v>
      </c>
      <c r="AO1147">
        <v>12</v>
      </c>
      <c r="AP1147" s="40">
        <f>(AM1147 * 1.05) - L1147 - Q1147 - K1147</f>
        <v>46.188000000000002</v>
      </c>
      <c r="AQ1147" t="s">
        <v>60</v>
      </c>
      <c r="AR1147" s="40">
        <f>(((AH1147)-((AP1147/AO1147) + ((AN1147 * 0.03)/AO1147)))/AH1147)*100</f>
        <v>3.1852315394242825</v>
      </c>
      <c r="AS1147" s="40">
        <f>(((AI1147)-((AP1147/AO1147) + ((AN1147 * 0.3)/AO1147)))/AI1147)*100</f>
        <v>15.730688935281833</v>
      </c>
      <c r="AT1147" s="40" t="e">
        <f>(((AJ1147)-((AP1147/AO1147) + ((AN1147 * 0.03)/AO1147)))/AJ1147)*100</f>
        <v>#VALUE!</v>
      </c>
      <c r="AU1147" s="40">
        <f>(((AK1147)-((AP1147/AO1147) + ((AN1147 * 0.07)/AO1147)))/AK1147)*100</f>
        <v>7.0942720763723139</v>
      </c>
      <c r="BB1147" s="77">
        <f>(((AH1147)-(((AP1147/AO1147) + ((AN1147 * 0.03)/AO1147))-AW1147))/AH1147)*100</f>
        <v>3.1852315394242825</v>
      </c>
      <c r="BC1147" s="78">
        <f>(((AI1147)-(((AP1147/AO1147) + ((AN1147 * 0.3)/AO1147))-AX1147))/AI1147)*100</f>
        <v>15.730688935281833</v>
      </c>
      <c r="BD1147" s="79" t="e">
        <f>(((AJ1147)-(((AP1147/AO1147) + ((AN1147 * 0.03)/AO1147))-AY1147))/AJ1147)*100</f>
        <v>#VALUE!</v>
      </c>
      <c r="BE1147" s="80">
        <f>(((AK1147)-(((AP1147/AO1147) + ((AN1147 * 0.15)/AO1147))-AZ1147))/AK1147)*100</f>
        <v>5.9009546539379514</v>
      </c>
      <c r="BG1147" t="s">
        <v>5346</v>
      </c>
      <c r="BH1147" t="s">
        <v>5347</v>
      </c>
      <c r="BJ1147" t="s">
        <v>5348</v>
      </c>
      <c r="BM1147" t="s">
        <v>5349</v>
      </c>
      <c r="BN1147" t="s">
        <v>5339</v>
      </c>
      <c r="BO1147" t="s">
        <v>237</v>
      </c>
      <c r="BP1147">
        <v>897736</v>
      </c>
      <c r="BQ1147" t="e">
        <v>#N/A</v>
      </c>
      <c r="BR1147" t="s">
        <v>443</v>
      </c>
      <c r="BS1147">
        <v>2</v>
      </c>
      <c r="BT1147">
        <v>57527.01</v>
      </c>
      <c r="BX1147">
        <v>6.29</v>
      </c>
      <c r="BY1147">
        <v>6.29</v>
      </c>
      <c r="BZ1147">
        <f t="shared" si="595"/>
        <v>0</v>
      </c>
      <c r="CC1147" t="e">
        <f>VLOOKUP(A1147,'[1]RPT 1280 - Edmonton'!$1:$1048576,4,0)</f>
        <v>#N/A</v>
      </c>
      <c r="CE1147" t="s">
        <v>6405</v>
      </c>
      <c r="CF1147">
        <v>47.76</v>
      </c>
      <c r="CG1147">
        <v>3.96</v>
      </c>
      <c r="CH1147">
        <v>0</v>
      </c>
      <c r="CI1147">
        <v>0</v>
      </c>
      <c r="CJ1147">
        <f t="shared" si="596"/>
        <v>0</v>
      </c>
      <c r="CK1147">
        <f t="shared" si="597"/>
        <v>0</v>
      </c>
      <c r="CL1147">
        <f t="shared" si="598"/>
        <v>0</v>
      </c>
      <c r="CM1147">
        <f t="shared" si="599"/>
        <v>0</v>
      </c>
      <c r="CO1147" s="95">
        <v>8</v>
      </c>
      <c r="CP1147" s="95">
        <v>8</v>
      </c>
      <c r="CQ1147">
        <f t="shared" si="600"/>
        <v>0</v>
      </c>
    </row>
    <row r="1148" spans="1:95" x14ac:dyDescent="0.25">
      <c r="A1148">
        <v>897793</v>
      </c>
      <c r="B1148" t="s">
        <v>5350</v>
      </c>
      <c r="C1148" t="s">
        <v>5345</v>
      </c>
      <c r="D1148" t="s">
        <v>411</v>
      </c>
      <c r="E1148" t="s">
        <v>443</v>
      </c>
      <c r="F1148" t="s">
        <v>205</v>
      </c>
      <c r="G1148" t="s">
        <v>362</v>
      </c>
      <c r="J1148">
        <f t="shared" ref="J1148:K1149" si="627">J1147</f>
        <v>47.76</v>
      </c>
      <c r="K1148" s="97">
        <f t="shared" si="627"/>
        <v>3.96</v>
      </c>
      <c r="O1148">
        <f t="shared" ref="O1148:P1149" si="628">O1147</f>
        <v>43.8</v>
      </c>
      <c r="P1148">
        <f t="shared" si="628"/>
        <v>3.65</v>
      </c>
      <c r="U1148" t="s">
        <v>69</v>
      </c>
      <c r="V1148" t="s">
        <v>69</v>
      </c>
      <c r="W1148" s="73" t="s">
        <v>362</v>
      </c>
      <c r="X1148" s="74" t="s">
        <v>362</v>
      </c>
      <c r="Z1148" s="76" t="s">
        <v>362</v>
      </c>
      <c r="AC1148" s="8" t="s">
        <v>69</v>
      </c>
      <c r="AD1148" s="8" t="s">
        <v>69</v>
      </c>
      <c r="AE1148" s="8" t="s">
        <v>69</v>
      </c>
      <c r="AF1148" s="8" t="s">
        <v>69</v>
      </c>
      <c r="AH1148" s="23" t="str">
        <f t="shared" si="606"/>
        <v/>
      </c>
      <c r="AI1148" s="23" t="str">
        <f t="shared" si="605"/>
        <v/>
      </c>
      <c r="AJ1148" s="23" t="str">
        <f t="shared" si="605"/>
        <v/>
      </c>
      <c r="AK1148" s="23" t="str">
        <f t="shared" si="605"/>
        <v/>
      </c>
      <c r="BG1148" t="s">
        <v>5351</v>
      </c>
      <c r="BH1148" t="s">
        <v>5352</v>
      </c>
      <c r="BJ1148" t="s">
        <v>5353</v>
      </c>
      <c r="BM1148" t="s">
        <v>5354</v>
      </c>
      <c r="BN1148" t="s">
        <v>3700</v>
      </c>
      <c r="BO1148" t="s">
        <v>237</v>
      </c>
      <c r="BP1148">
        <v>897793</v>
      </c>
      <c r="BQ1148" t="e">
        <v>#N/A</v>
      </c>
      <c r="BR1148" t="s">
        <v>443</v>
      </c>
      <c r="BS1148">
        <v>5</v>
      </c>
      <c r="BT1148">
        <v>40235.58</v>
      </c>
      <c r="BX1148">
        <v>6.29</v>
      </c>
      <c r="BY1148">
        <v>6.29</v>
      </c>
      <c r="BZ1148">
        <f t="shared" si="595"/>
        <v>0</v>
      </c>
      <c r="CC1148" t="e">
        <f>VLOOKUP(A1148,'[1]RPT 1280 - Edmonton'!$1:$1048576,4,0)</f>
        <v>#N/A</v>
      </c>
      <c r="CE1148" t="s">
        <v>6405</v>
      </c>
      <c r="CF1148">
        <v>47.76</v>
      </c>
      <c r="CG1148">
        <v>3.96</v>
      </c>
      <c r="CH1148">
        <v>0</v>
      </c>
      <c r="CI1148">
        <v>0</v>
      </c>
      <c r="CJ1148">
        <f t="shared" si="596"/>
        <v>0</v>
      </c>
      <c r="CK1148">
        <f t="shared" si="597"/>
        <v>0</v>
      </c>
      <c r="CL1148">
        <f t="shared" si="598"/>
        <v>0</v>
      </c>
      <c r="CM1148">
        <f t="shared" si="599"/>
        <v>0</v>
      </c>
    </row>
    <row r="1149" spans="1:95" x14ac:dyDescent="0.25">
      <c r="A1149">
        <v>897843</v>
      </c>
      <c r="B1149" t="s">
        <v>5355</v>
      </c>
      <c r="C1149" t="s">
        <v>5345</v>
      </c>
      <c r="D1149" t="s">
        <v>411</v>
      </c>
      <c r="E1149" t="s">
        <v>443</v>
      </c>
      <c r="F1149" t="s">
        <v>205</v>
      </c>
      <c r="G1149" t="s">
        <v>362</v>
      </c>
      <c r="J1149">
        <f t="shared" si="627"/>
        <v>47.76</v>
      </c>
      <c r="K1149" s="97">
        <f t="shared" si="627"/>
        <v>3.96</v>
      </c>
      <c r="O1149">
        <f t="shared" si="628"/>
        <v>43.8</v>
      </c>
      <c r="P1149">
        <f t="shared" si="628"/>
        <v>3.65</v>
      </c>
      <c r="U1149" t="s">
        <v>69</v>
      </c>
      <c r="V1149" t="s">
        <v>69</v>
      </c>
      <c r="W1149" s="73" t="s">
        <v>362</v>
      </c>
      <c r="X1149" s="74" t="s">
        <v>362</v>
      </c>
      <c r="Z1149" s="76" t="s">
        <v>362</v>
      </c>
      <c r="AC1149" s="8" t="s">
        <v>69</v>
      </c>
      <c r="AD1149" s="8" t="s">
        <v>69</v>
      </c>
      <c r="AE1149" s="8" t="s">
        <v>69</v>
      </c>
      <c r="AF1149" s="8" t="s">
        <v>69</v>
      </c>
      <c r="AH1149" s="23" t="str">
        <f t="shared" si="606"/>
        <v/>
      </c>
      <c r="AI1149" s="23" t="str">
        <f t="shared" si="605"/>
        <v/>
      </c>
      <c r="AJ1149" s="23" t="str">
        <f t="shared" si="605"/>
        <v/>
      </c>
      <c r="AK1149" s="23" t="str">
        <f t="shared" si="605"/>
        <v/>
      </c>
      <c r="BG1149" t="s">
        <v>5356</v>
      </c>
      <c r="BH1149" t="s">
        <v>5357</v>
      </c>
      <c r="BJ1149" t="s">
        <v>5348</v>
      </c>
      <c r="BM1149" t="s">
        <v>5358</v>
      </c>
      <c r="BN1149" t="s">
        <v>3700</v>
      </c>
      <c r="BO1149" t="s">
        <v>237</v>
      </c>
      <c r="BP1149">
        <v>897843</v>
      </c>
      <c r="BQ1149" t="e">
        <v>#N/A</v>
      </c>
      <c r="BR1149" t="s">
        <v>443</v>
      </c>
      <c r="BS1149">
        <v>25</v>
      </c>
      <c r="BT1149">
        <v>9706.42</v>
      </c>
      <c r="BX1149">
        <v>6.29</v>
      </c>
      <c r="BY1149">
        <v>6.29</v>
      </c>
      <c r="BZ1149">
        <f t="shared" si="595"/>
        <v>0</v>
      </c>
      <c r="CC1149" t="e">
        <f>VLOOKUP(A1149,'[1]RPT 1280 - Edmonton'!$1:$1048576,4,0)</f>
        <v>#N/A</v>
      </c>
      <c r="CE1149" t="s">
        <v>6405</v>
      </c>
      <c r="CF1149">
        <v>47.76</v>
      </c>
      <c r="CG1149">
        <v>3.96</v>
      </c>
      <c r="CH1149">
        <v>0</v>
      </c>
      <c r="CI1149">
        <v>0</v>
      </c>
      <c r="CJ1149">
        <f t="shared" si="596"/>
        <v>0</v>
      </c>
      <c r="CK1149">
        <f t="shared" si="597"/>
        <v>0</v>
      </c>
      <c r="CL1149">
        <f t="shared" si="598"/>
        <v>0</v>
      </c>
      <c r="CM1149">
        <f t="shared" si="599"/>
        <v>0</v>
      </c>
    </row>
    <row r="1150" spans="1:95" x14ac:dyDescent="0.25">
      <c r="A1150">
        <v>6433767</v>
      </c>
      <c r="B1150" t="s">
        <v>5359</v>
      </c>
      <c r="C1150" t="s">
        <v>5345</v>
      </c>
      <c r="D1150" t="s">
        <v>411</v>
      </c>
      <c r="E1150" t="s">
        <v>443</v>
      </c>
      <c r="F1150" t="s">
        <v>205</v>
      </c>
      <c r="G1150" t="s">
        <v>362</v>
      </c>
      <c r="I1150" t="s">
        <v>55</v>
      </c>
      <c r="J1150">
        <v>55.72</v>
      </c>
      <c r="K1150" s="97">
        <v>4.62</v>
      </c>
      <c r="O1150">
        <v>51.1</v>
      </c>
      <c r="P1150">
        <v>3.65</v>
      </c>
      <c r="T1150" t="s">
        <v>3642</v>
      </c>
      <c r="U1150" t="s">
        <v>1149</v>
      </c>
      <c r="V1150" t="s">
        <v>3643</v>
      </c>
      <c r="W1150" s="73" t="s">
        <v>3644</v>
      </c>
      <c r="X1150" s="74" t="s">
        <v>595</v>
      </c>
      <c r="Z1150" s="76">
        <v>4.1900000000000004</v>
      </c>
      <c r="AA1150" s="27">
        <v>8.7499999999999994E-2</v>
      </c>
      <c r="AC1150" s="8" t="s">
        <v>595</v>
      </c>
      <c r="AD1150" s="8" t="s">
        <v>596</v>
      </c>
      <c r="AE1150" s="8">
        <v>5.19</v>
      </c>
      <c r="AF1150" s="8">
        <v>5.19</v>
      </c>
      <c r="AH1150" s="23">
        <f t="shared" si="606"/>
        <v>3.9950000000000001</v>
      </c>
      <c r="AI1150" s="23" t="str">
        <f t="shared" si="605"/>
        <v>4.79</v>
      </c>
      <c r="AJ1150" s="23" t="str">
        <f t="shared" si="605"/>
        <v/>
      </c>
      <c r="AK1150" s="23">
        <f t="shared" si="605"/>
        <v>4.1900000000000004</v>
      </c>
      <c r="AM1150" s="40">
        <v>55.72</v>
      </c>
      <c r="AN1150" s="40">
        <v>3.25</v>
      </c>
      <c r="AO1150">
        <v>14</v>
      </c>
      <c r="AP1150" s="40">
        <f>(AM1150 * 1.05) - L1150 - Q1150 - K1150</f>
        <v>53.886000000000003</v>
      </c>
      <c r="AQ1150" t="s">
        <v>60</v>
      </c>
      <c r="AR1150" s="40">
        <f>(((AH1150)-((AP1150/AO1150) + ((AN1150 * 0.03)/AO1150)))/AH1150)*100</f>
        <v>3.480243161094227</v>
      </c>
      <c r="AS1150" s="40">
        <f>(((AI1150)-((AP1150/AO1150) + ((AN1150 * 0.3)/AO1150)))/AI1150)*100</f>
        <v>18.191172084700266</v>
      </c>
      <c r="AT1150" s="40" t="e">
        <f>(((AJ1150)-((AP1150/AO1150) + ((AN1150 * 0.03)/AO1150)))/AJ1150)*100</f>
        <v>#VALUE!</v>
      </c>
      <c r="AU1150" s="40">
        <f>(((AK1150)-((AP1150/AO1150) + ((AN1150 * 0.07)/AO1150)))/AK1150)*100</f>
        <v>7.7505966587112241</v>
      </c>
      <c r="BB1150" s="77">
        <f>(((AH1150)-(((AP1150/AO1150) + ((AN1150 * 0.03)/AO1150))-AW1150))/AH1150)*100</f>
        <v>3.480243161094227</v>
      </c>
      <c r="BC1150" s="78">
        <f>(((AI1150)-(((AP1150/AO1150) + ((AN1150 * 0.3)/AO1150))-AX1150))/AI1150)*100</f>
        <v>18.191172084700266</v>
      </c>
      <c r="BD1150" s="79" t="e">
        <f>(((AJ1150)-(((AP1150/AO1150) + ((AN1150 * 0.03)/AO1150))-AY1150))/AJ1150)*100</f>
        <v>#VALUE!</v>
      </c>
      <c r="BE1150" s="80">
        <f>(((AK1150)-(((AP1150/AO1150) + ((AN1150 * 0.15)/AO1150))-AZ1150))/AK1150)*100</f>
        <v>7.3073644732355989</v>
      </c>
      <c r="BG1150" t="s">
        <v>5360</v>
      </c>
      <c r="BH1150" t="s">
        <v>5361</v>
      </c>
      <c r="BJ1150" t="s">
        <v>5348</v>
      </c>
      <c r="BM1150" t="s">
        <v>5362</v>
      </c>
      <c r="BN1150" t="s">
        <v>1696</v>
      </c>
      <c r="BO1150" t="s">
        <v>237</v>
      </c>
      <c r="BP1150">
        <v>6433767</v>
      </c>
      <c r="BQ1150" t="e">
        <v>#N/A</v>
      </c>
      <c r="BR1150" t="s">
        <v>443</v>
      </c>
      <c r="BS1150">
        <v>16</v>
      </c>
      <c r="BT1150">
        <v>13630.81</v>
      </c>
      <c r="BX1150">
        <v>6.29</v>
      </c>
      <c r="BY1150">
        <v>6.29</v>
      </c>
      <c r="BZ1150">
        <f t="shared" si="595"/>
        <v>0</v>
      </c>
      <c r="CC1150" t="e">
        <f>VLOOKUP(A1150,'[1]RPT 1280 - Edmonton'!$1:$1048576,4,0)</f>
        <v>#N/A</v>
      </c>
      <c r="CE1150" t="s">
        <v>6405</v>
      </c>
      <c r="CF1150">
        <v>55.72</v>
      </c>
      <c r="CG1150">
        <v>4.62</v>
      </c>
      <c r="CH1150">
        <v>0</v>
      </c>
      <c r="CI1150">
        <v>0</v>
      </c>
      <c r="CJ1150">
        <f t="shared" si="596"/>
        <v>0</v>
      </c>
      <c r="CK1150">
        <f t="shared" si="597"/>
        <v>0</v>
      </c>
      <c r="CL1150">
        <f t="shared" si="598"/>
        <v>0</v>
      </c>
      <c r="CM1150">
        <f t="shared" si="599"/>
        <v>0</v>
      </c>
      <c r="CO1150" s="95">
        <v>8</v>
      </c>
      <c r="CP1150" s="95">
        <v>8</v>
      </c>
      <c r="CQ1150">
        <f t="shared" si="600"/>
        <v>0</v>
      </c>
    </row>
    <row r="1151" spans="1:95" x14ac:dyDescent="0.25">
      <c r="A1151">
        <v>6352280</v>
      </c>
      <c r="B1151" t="s">
        <v>5363</v>
      </c>
      <c r="C1151" t="s">
        <v>5364</v>
      </c>
      <c r="D1151" t="s">
        <v>411</v>
      </c>
      <c r="E1151" t="s">
        <v>443</v>
      </c>
      <c r="F1151" t="s">
        <v>205</v>
      </c>
      <c r="G1151" t="s">
        <v>362</v>
      </c>
      <c r="J1151">
        <f t="shared" ref="J1151:K1152" si="629">J1150</f>
        <v>55.72</v>
      </c>
      <c r="K1151" s="97">
        <f t="shared" si="629"/>
        <v>4.62</v>
      </c>
      <c r="O1151">
        <f t="shared" ref="O1151:P1152" si="630">O1150</f>
        <v>51.1</v>
      </c>
      <c r="P1151">
        <f t="shared" si="630"/>
        <v>3.65</v>
      </c>
      <c r="U1151" t="s">
        <v>69</v>
      </c>
      <c r="V1151" t="s">
        <v>69</v>
      </c>
      <c r="W1151" s="73" t="s">
        <v>362</v>
      </c>
      <c r="X1151" s="74" t="s">
        <v>362</v>
      </c>
      <c r="Z1151" s="76" t="s">
        <v>362</v>
      </c>
      <c r="AC1151" s="8" t="s">
        <v>69</v>
      </c>
      <c r="AD1151" s="8" t="s">
        <v>69</v>
      </c>
      <c r="AE1151" s="8" t="s">
        <v>69</v>
      </c>
      <c r="AF1151" s="8" t="s">
        <v>69</v>
      </c>
      <c r="AH1151" s="23" t="str">
        <f t="shared" si="606"/>
        <v/>
      </c>
      <c r="AI1151" s="23" t="str">
        <f t="shared" si="605"/>
        <v/>
      </c>
      <c r="AJ1151" s="23" t="str">
        <f t="shared" si="605"/>
        <v/>
      </c>
      <c r="AK1151" s="23" t="str">
        <f t="shared" si="605"/>
        <v/>
      </c>
      <c r="BG1151" t="s">
        <v>5365</v>
      </c>
      <c r="BH1151" t="s">
        <v>5366</v>
      </c>
      <c r="BJ1151" t="s">
        <v>5348</v>
      </c>
      <c r="BM1151" t="s">
        <v>5367</v>
      </c>
      <c r="BN1151" t="s">
        <v>1554</v>
      </c>
      <c r="BO1151" t="s">
        <v>237</v>
      </c>
      <c r="BP1151">
        <v>6352280</v>
      </c>
      <c r="BQ1151" t="e">
        <v>#N/A</v>
      </c>
      <c r="BR1151" t="s">
        <v>443</v>
      </c>
      <c r="BS1151">
        <v>8</v>
      </c>
      <c r="BT1151">
        <v>23189.26</v>
      </c>
      <c r="BX1151">
        <v>6.29</v>
      </c>
      <c r="BY1151">
        <v>6.29</v>
      </c>
      <c r="BZ1151">
        <f t="shared" si="595"/>
        <v>0</v>
      </c>
      <c r="CC1151" t="e">
        <f>VLOOKUP(A1151,'[1]RPT 1280 - Edmonton'!$1:$1048576,4,0)</f>
        <v>#N/A</v>
      </c>
      <c r="CE1151" t="s">
        <v>6405</v>
      </c>
      <c r="CF1151">
        <v>55.72</v>
      </c>
      <c r="CG1151">
        <v>4.62</v>
      </c>
      <c r="CH1151">
        <v>0</v>
      </c>
      <c r="CI1151">
        <v>0</v>
      </c>
      <c r="CJ1151">
        <f t="shared" si="596"/>
        <v>0</v>
      </c>
      <c r="CK1151">
        <f t="shared" si="597"/>
        <v>0</v>
      </c>
      <c r="CL1151">
        <f t="shared" si="598"/>
        <v>0</v>
      </c>
      <c r="CM1151">
        <f t="shared" si="599"/>
        <v>0</v>
      </c>
    </row>
    <row r="1152" spans="1:95" x14ac:dyDescent="0.25">
      <c r="A1152">
        <v>6352264</v>
      </c>
      <c r="B1152" t="s">
        <v>5368</v>
      </c>
      <c r="C1152" t="s">
        <v>5364</v>
      </c>
      <c r="D1152" t="s">
        <v>411</v>
      </c>
      <c r="E1152" t="s">
        <v>443</v>
      </c>
      <c r="F1152" t="s">
        <v>205</v>
      </c>
      <c r="G1152" t="s">
        <v>362</v>
      </c>
      <c r="J1152">
        <f t="shared" si="629"/>
        <v>55.72</v>
      </c>
      <c r="K1152" s="97">
        <f t="shared" si="629"/>
        <v>4.62</v>
      </c>
      <c r="O1152">
        <f t="shared" si="630"/>
        <v>51.1</v>
      </c>
      <c r="P1152">
        <f t="shared" si="630"/>
        <v>3.65</v>
      </c>
      <c r="U1152" t="s">
        <v>69</v>
      </c>
      <c r="V1152" t="s">
        <v>69</v>
      </c>
      <c r="W1152" s="73" t="s">
        <v>362</v>
      </c>
      <c r="X1152" s="74" t="s">
        <v>362</v>
      </c>
      <c r="Z1152" s="76" t="s">
        <v>362</v>
      </c>
      <c r="AC1152" s="8" t="s">
        <v>69</v>
      </c>
      <c r="AD1152" s="8" t="s">
        <v>69</v>
      </c>
      <c r="AE1152" s="8" t="s">
        <v>69</v>
      </c>
      <c r="AF1152" s="8" t="s">
        <v>69</v>
      </c>
      <c r="AH1152" s="23" t="str">
        <f t="shared" si="606"/>
        <v/>
      </c>
      <c r="AI1152" s="23" t="str">
        <f t="shared" si="605"/>
        <v/>
      </c>
      <c r="AJ1152" s="23" t="str">
        <f t="shared" si="605"/>
        <v/>
      </c>
      <c r="AK1152" s="23" t="str">
        <f t="shared" si="605"/>
        <v/>
      </c>
      <c r="BG1152" t="s">
        <v>5369</v>
      </c>
      <c r="BH1152" t="s">
        <v>5370</v>
      </c>
      <c r="BJ1152" t="s">
        <v>5353</v>
      </c>
      <c r="BM1152" t="s">
        <v>5371</v>
      </c>
      <c r="BN1152" t="s">
        <v>1554</v>
      </c>
      <c r="BO1152" t="s">
        <v>237</v>
      </c>
      <c r="BP1152">
        <v>6352264</v>
      </c>
      <c r="BQ1152" t="e">
        <v>#N/A</v>
      </c>
      <c r="BR1152" t="s">
        <v>443</v>
      </c>
      <c r="BS1152">
        <v>4</v>
      </c>
      <c r="BT1152">
        <v>40895.81</v>
      </c>
      <c r="BX1152">
        <v>6.29</v>
      </c>
      <c r="BY1152">
        <v>6.29</v>
      </c>
      <c r="BZ1152">
        <f t="shared" si="595"/>
        <v>0</v>
      </c>
      <c r="CC1152" t="e">
        <f>VLOOKUP(A1152,'[1]RPT 1280 - Edmonton'!$1:$1048576,4,0)</f>
        <v>#N/A</v>
      </c>
      <c r="CE1152" t="s">
        <v>6405</v>
      </c>
      <c r="CF1152">
        <v>55.72</v>
      </c>
      <c r="CG1152">
        <v>4.62</v>
      </c>
      <c r="CH1152">
        <v>0</v>
      </c>
      <c r="CI1152">
        <v>0</v>
      </c>
      <c r="CJ1152">
        <f t="shared" si="596"/>
        <v>0</v>
      </c>
      <c r="CK1152">
        <f t="shared" si="597"/>
        <v>0</v>
      </c>
      <c r="CL1152">
        <f t="shared" si="598"/>
        <v>0</v>
      </c>
      <c r="CM1152">
        <f t="shared" si="599"/>
        <v>0</v>
      </c>
    </row>
    <row r="1153" spans="1:95" x14ac:dyDescent="0.25">
      <c r="A1153">
        <v>727883</v>
      </c>
      <c r="B1153" t="s">
        <v>5372</v>
      </c>
      <c r="C1153" t="s">
        <v>5373</v>
      </c>
      <c r="D1153" t="s">
        <v>411</v>
      </c>
      <c r="E1153" t="s">
        <v>443</v>
      </c>
      <c r="F1153" t="s">
        <v>205</v>
      </c>
      <c r="G1153" t="s">
        <v>362</v>
      </c>
      <c r="I1153" t="s">
        <v>186</v>
      </c>
      <c r="J1153">
        <v>14.7</v>
      </c>
      <c r="K1153" s="97">
        <v>1.45</v>
      </c>
      <c r="O1153">
        <v>13.25</v>
      </c>
      <c r="P1153">
        <v>1.1041666666666701</v>
      </c>
      <c r="T1153" t="s">
        <v>5374</v>
      </c>
      <c r="U1153" t="s">
        <v>2778</v>
      </c>
      <c r="V1153" t="s">
        <v>1812</v>
      </c>
      <c r="W1153" s="73" t="s">
        <v>5375</v>
      </c>
      <c r="X1153" s="74" t="s">
        <v>1595</v>
      </c>
      <c r="Z1153" s="76" t="s">
        <v>5376</v>
      </c>
      <c r="AA1153" s="27">
        <v>0.33055555555555599</v>
      </c>
      <c r="AC1153" s="8" t="s">
        <v>1595</v>
      </c>
      <c r="AD1153" s="8">
        <v>2.19</v>
      </c>
      <c r="AE1153" s="8" t="s">
        <v>1595</v>
      </c>
      <c r="AF1153" s="8">
        <v>2.19</v>
      </c>
      <c r="AH1153" s="23">
        <f t="shared" si="606"/>
        <v>1.4975000000000001</v>
      </c>
      <c r="AI1153" s="23" t="str">
        <f t="shared" si="605"/>
        <v>1.79</v>
      </c>
      <c r="AJ1153" s="23" t="str">
        <f t="shared" si="605"/>
        <v/>
      </c>
      <c r="AK1153" s="23" t="str">
        <f t="shared" si="605"/>
        <v>1.69</v>
      </c>
      <c r="AM1153" s="40">
        <v>13.5</v>
      </c>
      <c r="AN1153" s="40">
        <v>16.43</v>
      </c>
      <c r="AO1153">
        <v>12</v>
      </c>
      <c r="AP1153" s="40">
        <f>(AM1153 * 1.05) - L1153 - Q1153 - K1153</f>
        <v>12.725000000000001</v>
      </c>
      <c r="AQ1153" t="s">
        <v>60</v>
      </c>
      <c r="AR1153" s="40">
        <f>(((AH1153)-((AP1153/AO1153) + ((AN1153 * 0.03)/AO1153)))/AH1153)*100</f>
        <v>26.444629938786861</v>
      </c>
      <c r="AS1153" s="40">
        <f>(((AI1153)-((AP1153/AO1153) + ((AN1153 * 0.3)/AO1153)))/AI1153)*100</f>
        <v>17.81191806331471</v>
      </c>
      <c r="AT1153" s="40" t="e">
        <f>(((AJ1153)-((AP1153/AO1153) + ((AN1153 * 0.03)/AO1153)))/AJ1153)*100</f>
        <v>#VALUE!</v>
      </c>
      <c r="AU1153" s="40">
        <f>(((AK1153)-((AP1153/AO1153) + ((AN1153 * 0.07)/AO1153)))/AK1153)*100</f>
        <v>31.582347140039442</v>
      </c>
      <c r="BB1153" s="77">
        <f>(((AH1153)-(((AP1153/AO1153) + ((AN1153 * 0.03)/AO1153))-AW1153))/AH1153)*100</f>
        <v>26.444629938786861</v>
      </c>
      <c r="BC1153" s="78">
        <f>(((AI1153)-(((AP1153/AO1153) + ((AN1153 * 0.3)/AO1153))-AX1153))/AI1153)*100</f>
        <v>17.81191806331471</v>
      </c>
      <c r="BD1153" s="79" t="e">
        <f>(((AJ1153)-(((AP1153/AO1153) + ((AN1153 * 0.03)/AO1153))-AY1153))/AJ1153)*100</f>
        <v>#VALUE!</v>
      </c>
      <c r="BE1153" s="80">
        <f>(((AK1153)-(((AP1153/AO1153) + ((AN1153 * 0.15)/AO1153))-AZ1153))/AK1153)*100</f>
        <v>25.10108481262326</v>
      </c>
      <c r="BG1153" t="s">
        <v>5377</v>
      </c>
      <c r="BH1153" t="s">
        <v>5378</v>
      </c>
      <c r="BM1153" t="s">
        <v>5379</v>
      </c>
      <c r="BN1153" t="s">
        <v>4379</v>
      </c>
      <c r="BO1153" t="s">
        <v>421</v>
      </c>
      <c r="BQ1153" t="s">
        <v>443</v>
      </c>
      <c r="BR1153" t="s">
        <v>443</v>
      </c>
      <c r="BT1153"/>
      <c r="BX1153">
        <v>2.79</v>
      </c>
      <c r="BY1153">
        <v>2.79</v>
      </c>
      <c r="BZ1153">
        <f t="shared" si="595"/>
        <v>0</v>
      </c>
      <c r="CC1153" t="e">
        <f>VLOOKUP(A1153,'[1]RPT 1280 - Edmonton'!$1:$1048576,4,0)</f>
        <v>#N/A</v>
      </c>
      <c r="CE1153" t="s">
        <v>6405</v>
      </c>
      <c r="CF1153">
        <v>14.7</v>
      </c>
      <c r="CG1153">
        <v>1.45</v>
      </c>
      <c r="CH1153">
        <v>0</v>
      </c>
      <c r="CI1153">
        <v>0</v>
      </c>
      <c r="CJ1153">
        <f t="shared" si="596"/>
        <v>0</v>
      </c>
      <c r="CK1153">
        <f t="shared" si="597"/>
        <v>0</v>
      </c>
      <c r="CL1153">
        <f t="shared" si="598"/>
        <v>0</v>
      </c>
      <c r="CM1153">
        <f t="shared" si="599"/>
        <v>0</v>
      </c>
      <c r="CO1153" s="95">
        <v>6</v>
      </c>
      <c r="CP1153" s="95">
        <v>6</v>
      </c>
      <c r="CQ1153">
        <f t="shared" si="600"/>
        <v>0</v>
      </c>
    </row>
    <row r="1154" spans="1:95" x14ac:dyDescent="0.25">
      <c r="A1154">
        <v>727867</v>
      </c>
      <c r="B1154" t="s">
        <v>5380</v>
      </c>
      <c r="C1154" t="s">
        <v>5373</v>
      </c>
      <c r="D1154" t="s">
        <v>411</v>
      </c>
      <c r="E1154" t="s">
        <v>443</v>
      </c>
      <c r="F1154" t="s">
        <v>205</v>
      </c>
      <c r="G1154" t="s">
        <v>362</v>
      </c>
      <c r="I1154" t="s">
        <v>199</v>
      </c>
      <c r="J1154">
        <v>15.54</v>
      </c>
      <c r="K1154" s="97">
        <v>1.45</v>
      </c>
      <c r="O1154">
        <v>14.09</v>
      </c>
      <c r="P1154">
        <v>1.1741666666666699</v>
      </c>
      <c r="T1154" t="s">
        <v>5374</v>
      </c>
      <c r="U1154" t="s">
        <v>2778</v>
      </c>
      <c r="V1154" t="s">
        <v>1812</v>
      </c>
      <c r="W1154" s="73" t="s">
        <v>5375</v>
      </c>
      <c r="X1154" s="74" t="s">
        <v>1595</v>
      </c>
      <c r="Z1154" s="76" t="s">
        <v>5376</v>
      </c>
      <c r="AA1154" s="27">
        <v>0.33055555555555599</v>
      </c>
      <c r="AC1154" s="8" t="s">
        <v>1595</v>
      </c>
      <c r="AD1154" s="8">
        <v>2.19</v>
      </c>
      <c r="AE1154" s="8" t="s">
        <v>1595</v>
      </c>
      <c r="AF1154" s="8">
        <v>2.19</v>
      </c>
      <c r="AH1154" s="23">
        <f t="shared" si="606"/>
        <v>1.4975000000000001</v>
      </c>
      <c r="AI1154" s="23" t="str">
        <f t="shared" si="605"/>
        <v>1.79</v>
      </c>
      <c r="AJ1154" s="23" t="str">
        <f t="shared" si="605"/>
        <v/>
      </c>
      <c r="AK1154" s="23" t="str">
        <f t="shared" si="605"/>
        <v>1.69</v>
      </c>
      <c r="AM1154" s="40">
        <v>13.5</v>
      </c>
      <c r="AN1154" s="40">
        <v>16.43</v>
      </c>
      <c r="AO1154">
        <v>12</v>
      </c>
      <c r="AP1154" s="40">
        <f>(AM1154 * 1.05) - L1154 - Q1154 - K1154</f>
        <v>12.725000000000001</v>
      </c>
      <c r="AQ1154" t="s">
        <v>60</v>
      </c>
      <c r="AR1154" s="40">
        <f>(((AH1154)-((AP1154/AO1154) + ((AN1154 * 0.03)/AO1154)))/AH1154)*100</f>
        <v>26.444629938786861</v>
      </c>
      <c r="AS1154" s="40">
        <f>(((AI1154)-((AP1154/AO1154) + ((AN1154 * 0.3)/AO1154)))/AI1154)*100</f>
        <v>17.81191806331471</v>
      </c>
      <c r="AT1154" s="40" t="e">
        <f>(((AJ1154)-((AP1154/AO1154) + ((AN1154 * 0.03)/AO1154)))/AJ1154)*100</f>
        <v>#VALUE!</v>
      </c>
      <c r="AU1154" s="40">
        <f>(((AK1154)-((AP1154/AO1154) + ((AN1154 * 0.07)/AO1154)))/AK1154)*100</f>
        <v>31.582347140039442</v>
      </c>
      <c r="BB1154" s="77">
        <f>(((AH1154)-(((AP1154/AO1154) + ((AN1154 * 0.03)/AO1154))-AW1154))/AH1154)*100</f>
        <v>26.444629938786861</v>
      </c>
      <c r="BC1154" s="78">
        <f>(((AI1154)-(((AP1154/AO1154) + ((AN1154 * 0.3)/AO1154))-AX1154))/AI1154)*100</f>
        <v>17.81191806331471</v>
      </c>
      <c r="BD1154" s="79" t="e">
        <f>(((AJ1154)-(((AP1154/AO1154) + ((AN1154 * 0.03)/AO1154))-AY1154))/AJ1154)*100</f>
        <v>#VALUE!</v>
      </c>
      <c r="BE1154" s="80">
        <f>(((AK1154)-(((AP1154/AO1154) + ((AN1154 * 0.15)/AO1154))-AZ1154))/AK1154)*100</f>
        <v>25.10108481262326</v>
      </c>
      <c r="BG1154" t="s">
        <v>5381</v>
      </c>
      <c r="BH1154" t="s">
        <v>5382</v>
      </c>
      <c r="BM1154" t="s">
        <v>5383</v>
      </c>
      <c r="BN1154" t="s">
        <v>4379</v>
      </c>
      <c r="BO1154" t="s">
        <v>421</v>
      </c>
      <c r="BQ1154" t="s">
        <v>443</v>
      </c>
      <c r="BR1154" t="s">
        <v>443</v>
      </c>
      <c r="BS1154">
        <v>0</v>
      </c>
      <c r="BT1154">
        <v>0</v>
      </c>
      <c r="BX1154">
        <v>2.79</v>
      </c>
      <c r="BY1154">
        <v>2.79</v>
      </c>
      <c r="BZ1154">
        <f t="shared" si="595"/>
        <v>0</v>
      </c>
      <c r="CC1154" t="e">
        <f>VLOOKUP(A1154,'[1]RPT 1280 - Edmonton'!$1:$1048576,4,0)</f>
        <v>#N/A</v>
      </c>
      <c r="CE1154" t="s">
        <v>6405</v>
      </c>
      <c r="CF1154">
        <v>15.54</v>
      </c>
      <c r="CG1154">
        <v>1.45</v>
      </c>
      <c r="CH1154">
        <v>0</v>
      </c>
      <c r="CI1154">
        <v>0</v>
      </c>
      <c r="CJ1154">
        <f t="shared" si="596"/>
        <v>0</v>
      </c>
      <c r="CK1154">
        <f t="shared" si="597"/>
        <v>0</v>
      </c>
      <c r="CL1154">
        <f t="shared" si="598"/>
        <v>0</v>
      </c>
      <c r="CM1154">
        <f t="shared" si="599"/>
        <v>0</v>
      </c>
      <c r="CO1154" s="95">
        <v>6</v>
      </c>
      <c r="CP1154" s="95">
        <v>6</v>
      </c>
      <c r="CQ1154">
        <f t="shared" si="600"/>
        <v>0</v>
      </c>
    </row>
    <row r="1155" spans="1:95" x14ac:dyDescent="0.25">
      <c r="A1155">
        <v>935304</v>
      </c>
      <c r="B1155" t="s">
        <v>5384</v>
      </c>
      <c r="C1155" t="s">
        <v>5373</v>
      </c>
      <c r="D1155" t="s">
        <v>411</v>
      </c>
      <c r="E1155" t="s">
        <v>443</v>
      </c>
      <c r="F1155" t="s">
        <v>205</v>
      </c>
      <c r="G1155" t="s">
        <v>362</v>
      </c>
      <c r="I1155" t="s">
        <v>205</v>
      </c>
      <c r="J1155">
        <v>14.7</v>
      </c>
      <c r="K1155" s="97">
        <v>1.45</v>
      </c>
      <c r="O1155">
        <v>13.25</v>
      </c>
      <c r="P1155">
        <v>1.1041666666666701</v>
      </c>
      <c r="T1155" t="s">
        <v>5374</v>
      </c>
      <c r="U1155" t="s">
        <v>2778</v>
      </c>
      <c r="V1155" t="s">
        <v>1812</v>
      </c>
      <c r="W1155" s="73" t="s">
        <v>5375</v>
      </c>
      <c r="X1155" s="74" t="s">
        <v>1595</v>
      </c>
      <c r="Z1155" s="76" t="s">
        <v>5376</v>
      </c>
      <c r="AA1155" s="27">
        <v>0.33055555555555599</v>
      </c>
      <c r="AC1155" s="8" t="s">
        <v>1595</v>
      </c>
      <c r="AD1155" s="8">
        <v>2.19</v>
      </c>
      <c r="AE1155" s="8" t="s">
        <v>1595</v>
      </c>
      <c r="AF1155" s="8">
        <v>2.19</v>
      </c>
      <c r="AH1155" s="23">
        <f t="shared" si="606"/>
        <v>1.4975000000000001</v>
      </c>
      <c r="AI1155" s="23" t="str">
        <f t="shared" si="605"/>
        <v>1.79</v>
      </c>
      <c r="AJ1155" s="23" t="str">
        <f t="shared" si="605"/>
        <v/>
      </c>
      <c r="AK1155" s="23" t="str">
        <f t="shared" si="605"/>
        <v>1.69</v>
      </c>
      <c r="AM1155" s="40">
        <v>13.5</v>
      </c>
      <c r="AN1155" s="40">
        <v>16.43</v>
      </c>
      <c r="AO1155">
        <v>12</v>
      </c>
      <c r="AP1155" s="40">
        <f>(AM1155 * 1.05) - L1155 - Q1155 - K1155</f>
        <v>12.725000000000001</v>
      </c>
      <c r="AQ1155" t="s">
        <v>60</v>
      </c>
      <c r="AR1155" s="40">
        <f>(((AH1155)-((AP1155/AO1155) + ((AN1155 * 0.03)/AO1155)))/AH1155)*100</f>
        <v>26.444629938786861</v>
      </c>
      <c r="AS1155" s="40">
        <f>(((AI1155)-((AP1155/AO1155) + ((AN1155 * 0.3)/AO1155)))/AI1155)*100</f>
        <v>17.81191806331471</v>
      </c>
      <c r="AT1155" s="40" t="e">
        <f>(((AJ1155)-((AP1155/AO1155) + ((AN1155 * 0.03)/AO1155)))/AJ1155)*100</f>
        <v>#VALUE!</v>
      </c>
      <c r="AU1155" s="40">
        <f>(((AK1155)-((AP1155/AO1155) + ((AN1155 * 0.07)/AO1155)))/AK1155)*100</f>
        <v>31.582347140039442</v>
      </c>
      <c r="BB1155" s="77">
        <f>(((AH1155)-(((AP1155/AO1155) + ((AN1155 * 0.03)/AO1155))-AW1155))/AH1155)*100</f>
        <v>26.444629938786861</v>
      </c>
      <c r="BC1155" s="78">
        <f>(((AI1155)-(((AP1155/AO1155) + ((AN1155 * 0.3)/AO1155))-AX1155))/AI1155)*100</f>
        <v>17.81191806331471</v>
      </c>
      <c r="BD1155" s="79" t="e">
        <f>(((AJ1155)-(((AP1155/AO1155) + ((AN1155 * 0.03)/AO1155))-AY1155))/AJ1155)*100</f>
        <v>#VALUE!</v>
      </c>
      <c r="BE1155" s="80">
        <f>(((AK1155)-(((AP1155/AO1155) + ((AN1155 * 0.15)/AO1155))-AZ1155))/AK1155)*100</f>
        <v>25.10108481262326</v>
      </c>
      <c r="BG1155" t="s">
        <v>5385</v>
      </c>
      <c r="BH1155" t="s">
        <v>5385</v>
      </c>
      <c r="BM1155" t="s">
        <v>5386</v>
      </c>
      <c r="BN1155" t="s">
        <v>4379</v>
      </c>
      <c r="BO1155" t="s">
        <v>421</v>
      </c>
      <c r="BQ1155" t="s">
        <v>443</v>
      </c>
      <c r="BR1155" t="s">
        <v>443</v>
      </c>
      <c r="BT1155"/>
      <c r="BX1155">
        <v>2.79</v>
      </c>
      <c r="BY1155">
        <v>2.79</v>
      </c>
      <c r="BZ1155">
        <f t="shared" si="595"/>
        <v>0</v>
      </c>
      <c r="CC1155" t="e">
        <f>VLOOKUP(A1155,'[1]RPT 1280 - Edmonton'!$1:$1048576,4,0)</f>
        <v>#N/A</v>
      </c>
      <c r="CE1155" t="s">
        <v>6405</v>
      </c>
      <c r="CF1155">
        <v>14.7</v>
      </c>
      <c r="CG1155">
        <v>1.45</v>
      </c>
      <c r="CH1155">
        <v>0</v>
      </c>
      <c r="CI1155">
        <v>0</v>
      </c>
      <c r="CJ1155">
        <f t="shared" si="596"/>
        <v>0</v>
      </c>
      <c r="CK1155">
        <f t="shared" si="597"/>
        <v>0</v>
      </c>
      <c r="CL1155">
        <f t="shared" si="598"/>
        <v>0</v>
      </c>
      <c r="CM1155">
        <f t="shared" si="599"/>
        <v>0</v>
      </c>
      <c r="CO1155" s="95">
        <v>6</v>
      </c>
      <c r="CP1155" s="95">
        <v>6</v>
      </c>
      <c r="CQ1155">
        <f t="shared" si="600"/>
        <v>0</v>
      </c>
    </row>
    <row r="1156" spans="1:95" x14ac:dyDescent="0.25">
      <c r="A1156">
        <v>2435675</v>
      </c>
      <c r="B1156" t="s">
        <v>5387</v>
      </c>
      <c r="C1156" t="s">
        <v>5373</v>
      </c>
      <c r="D1156" t="s">
        <v>411</v>
      </c>
      <c r="E1156" t="s">
        <v>443</v>
      </c>
      <c r="F1156" t="s">
        <v>205</v>
      </c>
      <c r="G1156" t="s">
        <v>362</v>
      </c>
      <c r="I1156" t="s">
        <v>263</v>
      </c>
      <c r="J1156">
        <v>13.74</v>
      </c>
      <c r="K1156" s="97">
        <v>1.45</v>
      </c>
      <c r="O1156">
        <v>12.29</v>
      </c>
      <c r="P1156">
        <v>1.02416666666667</v>
      </c>
      <c r="T1156" t="s">
        <v>5374</v>
      </c>
      <c r="U1156" t="s">
        <v>2778</v>
      </c>
      <c r="V1156" t="s">
        <v>1812</v>
      </c>
      <c r="W1156" s="73" t="s">
        <v>5375</v>
      </c>
      <c r="X1156" s="74" t="s">
        <v>1595</v>
      </c>
      <c r="Z1156" s="76" t="s">
        <v>5376</v>
      </c>
      <c r="AA1156" s="27">
        <v>0.33055555555555599</v>
      </c>
      <c r="AC1156" s="8" t="s">
        <v>1595</v>
      </c>
      <c r="AD1156" s="8">
        <v>2.19</v>
      </c>
      <c r="AE1156" s="8" t="s">
        <v>1595</v>
      </c>
      <c r="AF1156" s="8">
        <v>2.19</v>
      </c>
      <c r="AH1156" s="23">
        <f t="shared" si="606"/>
        <v>1.4975000000000001</v>
      </c>
      <c r="AI1156" s="23" t="str">
        <f t="shared" si="605"/>
        <v>1.79</v>
      </c>
      <c r="AJ1156" s="23" t="str">
        <f t="shared" si="605"/>
        <v/>
      </c>
      <c r="AK1156" s="23" t="str">
        <f t="shared" si="605"/>
        <v>1.69</v>
      </c>
      <c r="AM1156" s="40">
        <v>13.5</v>
      </c>
      <c r="AN1156" s="40">
        <v>16</v>
      </c>
      <c r="AO1156">
        <v>12</v>
      </c>
      <c r="AP1156" s="40">
        <f>(AM1156 * 1.05) - L1156 - Q1156 - K1156</f>
        <v>12.725000000000001</v>
      </c>
      <c r="AQ1156" t="s">
        <v>60</v>
      </c>
      <c r="AR1156" s="40">
        <f>(((AH1156)-((AP1156/AO1156) + ((AN1156 * 0.03)/AO1156)))/AH1156)*100</f>
        <v>26.516416249304385</v>
      </c>
      <c r="AS1156" s="40">
        <f>(((AI1156)-((AP1156/AO1156) + ((AN1156 * 0.3)/AO1156)))/AI1156)*100</f>
        <v>18.412476722532588</v>
      </c>
      <c r="AT1156" s="40" t="e">
        <f>(((AJ1156)-((AP1156/AO1156) + ((AN1156 * 0.03)/AO1156)))/AJ1156)*100</f>
        <v>#VALUE!</v>
      </c>
      <c r="AU1156" s="40">
        <f>(((AK1156)-((AP1156/AO1156) + ((AN1156 * 0.07)/AO1156)))/AK1156)*100</f>
        <v>31.730769230769223</v>
      </c>
      <c r="BB1156" s="77">
        <f>(((AH1156)-(((AP1156/AO1156) + ((AN1156 * 0.03)/AO1156))-AW1156))/AH1156)*100</f>
        <v>26.516416249304385</v>
      </c>
      <c r="BC1156" s="78">
        <f>(((AI1156)-(((AP1156/AO1156) + ((AN1156 * 0.3)/AO1156))-AX1156))/AI1156)*100</f>
        <v>18.412476722532588</v>
      </c>
      <c r="BD1156" s="79" t="e">
        <f>(((AJ1156)-(((AP1156/AO1156) + ((AN1156 * 0.03)/AO1156))-AY1156))/AJ1156)*100</f>
        <v>#VALUE!</v>
      </c>
      <c r="BE1156" s="80">
        <f>(((AK1156)-(((AP1156/AO1156) + ((AN1156 * 0.15)/AO1156))-AZ1156))/AK1156)*100</f>
        <v>25.419132149901376</v>
      </c>
      <c r="BG1156" t="s">
        <v>5388</v>
      </c>
      <c r="BH1156" t="s">
        <v>5388</v>
      </c>
      <c r="BM1156" t="s">
        <v>5389</v>
      </c>
      <c r="BN1156" t="s">
        <v>4379</v>
      </c>
      <c r="BO1156" t="s">
        <v>421</v>
      </c>
      <c r="BQ1156" t="s">
        <v>443</v>
      </c>
      <c r="BR1156" t="s">
        <v>443</v>
      </c>
      <c r="BT1156"/>
      <c r="BX1156">
        <v>2.79</v>
      </c>
      <c r="BY1156">
        <v>2.79</v>
      </c>
      <c r="BZ1156">
        <f t="shared" ref="BZ1156:BZ1219" si="631">BY1156-BX1156</f>
        <v>0</v>
      </c>
      <c r="CC1156" t="e">
        <f>VLOOKUP(A1156,'[1]RPT 1280 - Edmonton'!$1:$1048576,4,0)</f>
        <v>#N/A</v>
      </c>
      <c r="CE1156" t="s">
        <v>6405</v>
      </c>
      <c r="CF1156">
        <v>13.74</v>
      </c>
      <c r="CG1156">
        <v>1.45</v>
      </c>
      <c r="CH1156">
        <v>0</v>
      </c>
      <c r="CI1156">
        <v>0</v>
      </c>
      <c r="CJ1156">
        <f t="shared" ref="CJ1156:CJ1219" si="632">CF1156-J1156</f>
        <v>0</v>
      </c>
      <c r="CK1156">
        <f t="shared" ref="CK1156:CK1219" si="633">CG1156-K1156</f>
        <v>0</v>
      </c>
      <c r="CL1156">
        <f t="shared" ref="CL1156:CL1219" si="634">CH1156-L1156</f>
        <v>0</v>
      </c>
      <c r="CM1156">
        <f t="shared" ref="CM1156:CM1219" si="635">CI1156-M1156</f>
        <v>0</v>
      </c>
      <c r="CO1156" s="95">
        <v>6</v>
      </c>
      <c r="CP1156" s="95">
        <v>6</v>
      </c>
      <c r="CQ1156">
        <f t="shared" ref="CQ1156:CQ1219" si="636">CP1156-CO1156</f>
        <v>0</v>
      </c>
    </row>
    <row r="1157" spans="1:95" x14ac:dyDescent="0.25">
      <c r="A1157">
        <v>2436616</v>
      </c>
      <c r="B1157" t="s">
        <v>5390</v>
      </c>
      <c r="C1157" t="s">
        <v>5373</v>
      </c>
      <c r="D1157" t="s">
        <v>411</v>
      </c>
      <c r="E1157" t="s">
        <v>443</v>
      </c>
      <c r="F1157" t="s">
        <v>205</v>
      </c>
      <c r="G1157" t="s">
        <v>362</v>
      </c>
      <c r="J1157">
        <f t="shared" ref="J1157:K1164" si="637">J1156</f>
        <v>13.74</v>
      </c>
      <c r="K1157" s="97">
        <f t="shared" si="637"/>
        <v>1.45</v>
      </c>
      <c r="O1157">
        <f t="shared" ref="O1157:P1164" si="638">O1156</f>
        <v>12.29</v>
      </c>
      <c r="P1157">
        <f t="shared" si="638"/>
        <v>1.02416666666667</v>
      </c>
      <c r="U1157" t="s">
        <v>69</v>
      </c>
      <c r="V1157" t="s">
        <v>69</v>
      </c>
      <c r="W1157" s="73" t="s">
        <v>362</v>
      </c>
      <c r="X1157" s="74" t="s">
        <v>362</v>
      </c>
      <c r="Z1157" s="76" t="s">
        <v>362</v>
      </c>
      <c r="AC1157" s="8" t="s">
        <v>69</v>
      </c>
      <c r="AD1157" s="8" t="s">
        <v>69</v>
      </c>
      <c r="AE1157" s="8" t="s">
        <v>69</v>
      </c>
      <c r="AF1157" s="8" t="s">
        <v>69</v>
      </c>
      <c r="AH1157" s="23" t="str">
        <f t="shared" si="606"/>
        <v/>
      </c>
      <c r="AI1157" s="23" t="str">
        <f t="shared" si="605"/>
        <v/>
      </c>
      <c r="AJ1157" s="23" t="str">
        <f t="shared" si="605"/>
        <v/>
      </c>
      <c r="AK1157" s="23" t="str">
        <f t="shared" si="605"/>
        <v/>
      </c>
      <c r="BG1157" t="s">
        <v>5391</v>
      </c>
      <c r="BH1157" t="s">
        <v>5391</v>
      </c>
      <c r="BM1157" t="s">
        <v>5392</v>
      </c>
      <c r="BN1157" t="s">
        <v>4379</v>
      </c>
      <c r="BO1157" t="s">
        <v>421</v>
      </c>
      <c r="BP1157">
        <v>2436616</v>
      </c>
      <c r="BQ1157" t="s">
        <v>443</v>
      </c>
      <c r="BR1157" t="s">
        <v>443</v>
      </c>
      <c r="BS1157">
        <v>11</v>
      </c>
      <c r="BT1157">
        <v>17569.86</v>
      </c>
      <c r="BX1157">
        <v>2.79</v>
      </c>
      <c r="BY1157">
        <v>2.79</v>
      </c>
      <c r="BZ1157">
        <f t="shared" si="631"/>
        <v>0</v>
      </c>
      <c r="CC1157" t="e">
        <f>VLOOKUP(A1157,'[1]RPT 1280 - Edmonton'!$1:$1048576,4,0)</f>
        <v>#N/A</v>
      </c>
      <c r="CE1157" t="s">
        <v>6405</v>
      </c>
      <c r="CF1157">
        <v>13.74</v>
      </c>
      <c r="CG1157">
        <v>1.45</v>
      </c>
      <c r="CH1157">
        <v>0</v>
      </c>
      <c r="CI1157">
        <v>0</v>
      </c>
      <c r="CJ1157">
        <f t="shared" si="632"/>
        <v>0</v>
      </c>
      <c r="CK1157">
        <f t="shared" si="633"/>
        <v>0</v>
      </c>
      <c r="CL1157">
        <f t="shared" si="634"/>
        <v>0</v>
      </c>
      <c r="CM1157">
        <f t="shared" si="635"/>
        <v>0</v>
      </c>
    </row>
    <row r="1158" spans="1:95" x14ac:dyDescent="0.25">
      <c r="A1158">
        <v>2436632</v>
      </c>
      <c r="B1158" t="s">
        <v>5393</v>
      </c>
      <c r="C1158" t="s">
        <v>5373</v>
      </c>
      <c r="D1158" t="s">
        <v>411</v>
      </c>
      <c r="E1158" t="s">
        <v>443</v>
      </c>
      <c r="F1158" t="s">
        <v>205</v>
      </c>
      <c r="G1158" t="s">
        <v>362</v>
      </c>
      <c r="J1158">
        <f t="shared" si="637"/>
        <v>13.74</v>
      </c>
      <c r="K1158" s="97">
        <f t="shared" si="637"/>
        <v>1.45</v>
      </c>
      <c r="O1158">
        <f t="shared" si="638"/>
        <v>12.29</v>
      </c>
      <c r="P1158">
        <f t="shared" si="638"/>
        <v>1.02416666666667</v>
      </c>
      <c r="U1158" t="s">
        <v>69</v>
      </c>
      <c r="V1158" t="s">
        <v>69</v>
      </c>
      <c r="W1158" s="73" t="s">
        <v>362</v>
      </c>
      <c r="X1158" s="74" t="s">
        <v>362</v>
      </c>
      <c r="Z1158" s="76" t="s">
        <v>362</v>
      </c>
      <c r="AC1158" s="8" t="s">
        <v>69</v>
      </c>
      <c r="AD1158" s="8" t="s">
        <v>69</v>
      </c>
      <c r="AE1158" s="8" t="s">
        <v>69</v>
      </c>
      <c r="AF1158" s="8" t="s">
        <v>69</v>
      </c>
      <c r="AH1158" s="23" t="str">
        <f t="shared" si="606"/>
        <v/>
      </c>
      <c r="AI1158" s="23" t="str">
        <f t="shared" si="605"/>
        <v/>
      </c>
      <c r="AJ1158" s="23" t="str">
        <f t="shared" si="605"/>
        <v/>
      </c>
      <c r="AK1158" s="23" t="str">
        <f t="shared" si="605"/>
        <v/>
      </c>
      <c r="BG1158" t="s">
        <v>5394</v>
      </c>
      <c r="BH1158" t="s">
        <v>5394</v>
      </c>
      <c r="BM1158" t="s">
        <v>5395</v>
      </c>
      <c r="BN1158" t="s">
        <v>4379</v>
      </c>
      <c r="BO1158" t="s">
        <v>421</v>
      </c>
      <c r="BQ1158" t="s">
        <v>443</v>
      </c>
      <c r="BR1158" t="s">
        <v>443</v>
      </c>
      <c r="BT1158"/>
      <c r="BX1158">
        <v>2.79</v>
      </c>
      <c r="BY1158">
        <v>2.79</v>
      </c>
      <c r="BZ1158">
        <f t="shared" si="631"/>
        <v>0</v>
      </c>
      <c r="CC1158" t="e">
        <f>VLOOKUP(A1158,'[1]RPT 1280 - Edmonton'!$1:$1048576,4,0)</f>
        <v>#N/A</v>
      </c>
      <c r="CE1158" t="s">
        <v>6405</v>
      </c>
      <c r="CF1158">
        <v>13.74</v>
      </c>
      <c r="CG1158">
        <v>1.45</v>
      </c>
      <c r="CH1158">
        <v>0</v>
      </c>
      <c r="CI1158">
        <v>0</v>
      </c>
      <c r="CJ1158">
        <f t="shared" si="632"/>
        <v>0</v>
      </c>
      <c r="CK1158">
        <f t="shared" si="633"/>
        <v>0</v>
      </c>
      <c r="CL1158">
        <f t="shared" si="634"/>
        <v>0</v>
      </c>
      <c r="CM1158">
        <f t="shared" si="635"/>
        <v>0</v>
      </c>
    </row>
    <row r="1159" spans="1:95" x14ac:dyDescent="0.25">
      <c r="A1159">
        <v>6256895</v>
      </c>
      <c r="B1159" t="s">
        <v>5396</v>
      </c>
      <c r="C1159" t="s">
        <v>5373</v>
      </c>
      <c r="D1159" t="s">
        <v>411</v>
      </c>
      <c r="E1159" t="s">
        <v>443</v>
      </c>
      <c r="F1159" t="s">
        <v>205</v>
      </c>
      <c r="G1159" t="s">
        <v>362</v>
      </c>
      <c r="J1159">
        <f t="shared" si="637"/>
        <v>13.74</v>
      </c>
      <c r="K1159" s="97">
        <f t="shared" si="637"/>
        <v>1.45</v>
      </c>
      <c r="O1159">
        <f t="shared" si="638"/>
        <v>12.29</v>
      </c>
      <c r="P1159">
        <f t="shared" si="638"/>
        <v>1.02416666666667</v>
      </c>
      <c r="U1159" t="s">
        <v>69</v>
      </c>
      <c r="V1159" t="s">
        <v>69</v>
      </c>
      <c r="W1159" s="73" t="s">
        <v>362</v>
      </c>
      <c r="X1159" s="74" t="s">
        <v>362</v>
      </c>
      <c r="Z1159" s="76" t="s">
        <v>362</v>
      </c>
      <c r="AC1159" s="8" t="s">
        <v>69</v>
      </c>
      <c r="AD1159" s="8" t="s">
        <v>69</v>
      </c>
      <c r="AE1159" s="8" t="s">
        <v>69</v>
      </c>
      <c r="AF1159" s="8" t="s">
        <v>69</v>
      </c>
      <c r="AH1159" s="23" t="str">
        <f t="shared" si="606"/>
        <v/>
      </c>
      <c r="AI1159" s="23" t="str">
        <f t="shared" si="605"/>
        <v/>
      </c>
      <c r="AJ1159" s="23" t="str">
        <f t="shared" si="605"/>
        <v/>
      </c>
      <c r="AK1159" s="23" t="str">
        <f t="shared" si="605"/>
        <v/>
      </c>
      <c r="BG1159" t="s">
        <v>5397</v>
      </c>
      <c r="BH1159" t="s">
        <v>5397</v>
      </c>
      <c r="BM1159" t="s">
        <v>5398</v>
      </c>
      <c r="BN1159" t="s">
        <v>4379</v>
      </c>
      <c r="BO1159" t="s">
        <v>421</v>
      </c>
      <c r="BP1159">
        <v>6256895</v>
      </c>
      <c r="BQ1159" t="s">
        <v>443</v>
      </c>
      <c r="BR1159" t="s">
        <v>443</v>
      </c>
      <c r="BS1159">
        <v>21</v>
      </c>
      <c r="BT1159">
        <v>5903.05</v>
      </c>
      <c r="BX1159">
        <v>2.79</v>
      </c>
      <c r="BY1159">
        <v>2.79</v>
      </c>
      <c r="BZ1159">
        <f t="shared" si="631"/>
        <v>0</v>
      </c>
      <c r="CC1159" t="e">
        <f>VLOOKUP(A1159,'[1]RPT 1280 - Edmonton'!$1:$1048576,4,0)</f>
        <v>#N/A</v>
      </c>
      <c r="CE1159" t="s">
        <v>6405</v>
      </c>
      <c r="CF1159">
        <v>13.74</v>
      </c>
      <c r="CG1159">
        <v>1.45</v>
      </c>
      <c r="CH1159">
        <v>0</v>
      </c>
      <c r="CI1159">
        <v>0</v>
      </c>
      <c r="CJ1159">
        <f t="shared" si="632"/>
        <v>0</v>
      </c>
      <c r="CK1159">
        <f t="shared" si="633"/>
        <v>0</v>
      </c>
      <c r="CL1159">
        <f t="shared" si="634"/>
        <v>0</v>
      </c>
      <c r="CM1159">
        <f t="shared" si="635"/>
        <v>0</v>
      </c>
    </row>
    <row r="1160" spans="1:95" x14ac:dyDescent="0.25">
      <c r="A1160">
        <v>6313217</v>
      </c>
      <c r="B1160" t="s">
        <v>5399</v>
      </c>
      <c r="C1160" t="s">
        <v>5373</v>
      </c>
      <c r="D1160" t="s">
        <v>411</v>
      </c>
      <c r="E1160" t="s">
        <v>443</v>
      </c>
      <c r="F1160" t="s">
        <v>205</v>
      </c>
      <c r="G1160" t="s">
        <v>362</v>
      </c>
      <c r="J1160">
        <f t="shared" si="637"/>
        <v>13.74</v>
      </c>
      <c r="K1160" s="97">
        <f t="shared" si="637"/>
        <v>1.45</v>
      </c>
      <c r="O1160">
        <f t="shared" si="638"/>
        <v>12.29</v>
      </c>
      <c r="P1160">
        <f t="shared" si="638"/>
        <v>1.02416666666667</v>
      </c>
      <c r="U1160" t="s">
        <v>69</v>
      </c>
      <c r="V1160" t="s">
        <v>69</v>
      </c>
      <c r="W1160" s="73" t="s">
        <v>362</v>
      </c>
      <c r="X1160" s="74" t="s">
        <v>362</v>
      </c>
      <c r="Z1160" s="76" t="s">
        <v>362</v>
      </c>
      <c r="AC1160" s="8" t="s">
        <v>69</v>
      </c>
      <c r="AD1160" s="8" t="s">
        <v>69</v>
      </c>
      <c r="AE1160" s="8" t="s">
        <v>69</v>
      </c>
      <c r="AF1160" s="8" t="s">
        <v>69</v>
      </c>
      <c r="AH1160" s="23" t="str">
        <f t="shared" si="606"/>
        <v/>
      </c>
      <c r="AI1160" s="23" t="str">
        <f t="shared" si="605"/>
        <v/>
      </c>
      <c r="AJ1160" s="23" t="str">
        <f t="shared" si="605"/>
        <v/>
      </c>
      <c r="AK1160" s="23" t="str">
        <f t="shared" si="605"/>
        <v/>
      </c>
      <c r="BG1160" t="s">
        <v>5400</v>
      </c>
      <c r="BH1160" t="s">
        <v>5400</v>
      </c>
      <c r="BM1160" t="s">
        <v>5401</v>
      </c>
      <c r="BN1160" t="s">
        <v>4379</v>
      </c>
      <c r="BO1160" t="s">
        <v>421</v>
      </c>
      <c r="BP1160">
        <v>6313217</v>
      </c>
      <c r="BQ1160" t="s">
        <v>443</v>
      </c>
      <c r="BR1160" t="s">
        <v>443</v>
      </c>
      <c r="BS1160">
        <v>18</v>
      </c>
      <c r="BT1160">
        <v>7483.3</v>
      </c>
      <c r="BX1160">
        <v>2.79</v>
      </c>
      <c r="BY1160">
        <v>2.79</v>
      </c>
      <c r="BZ1160">
        <f t="shared" si="631"/>
        <v>0</v>
      </c>
      <c r="CC1160" t="e">
        <f>VLOOKUP(A1160,'[1]RPT 1280 - Edmonton'!$1:$1048576,4,0)</f>
        <v>#N/A</v>
      </c>
      <c r="CE1160" t="s">
        <v>6405</v>
      </c>
      <c r="CF1160">
        <v>13.74</v>
      </c>
      <c r="CG1160">
        <v>1.45</v>
      </c>
      <c r="CH1160">
        <v>0</v>
      </c>
      <c r="CI1160">
        <v>0</v>
      </c>
      <c r="CJ1160">
        <f t="shared" si="632"/>
        <v>0</v>
      </c>
      <c r="CK1160">
        <f t="shared" si="633"/>
        <v>0</v>
      </c>
      <c r="CL1160">
        <f t="shared" si="634"/>
        <v>0</v>
      </c>
      <c r="CM1160">
        <f t="shared" si="635"/>
        <v>0</v>
      </c>
    </row>
    <row r="1161" spans="1:95" x14ac:dyDescent="0.25">
      <c r="A1161">
        <v>6353791</v>
      </c>
      <c r="B1161" t="s">
        <v>5402</v>
      </c>
      <c r="C1161" t="s">
        <v>5373</v>
      </c>
      <c r="D1161" t="s">
        <v>411</v>
      </c>
      <c r="E1161" t="s">
        <v>443</v>
      </c>
      <c r="F1161" t="s">
        <v>205</v>
      </c>
      <c r="G1161" t="s">
        <v>362</v>
      </c>
      <c r="J1161">
        <f t="shared" si="637"/>
        <v>13.74</v>
      </c>
      <c r="K1161" s="97">
        <f t="shared" si="637"/>
        <v>1.45</v>
      </c>
      <c r="O1161">
        <f t="shared" si="638"/>
        <v>12.29</v>
      </c>
      <c r="P1161">
        <f t="shared" si="638"/>
        <v>1.02416666666667</v>
      </c>
      <c r="U1161" t="s">
        <v>69</v>
      </c>
      <c r="V1161" t="s">
        <v>69</v>
      </c>
      <c r="W1161" s="73" t="s">
        <v>362</v>
      </c>
      <c r="X1161" s="74" t="s">
        <v>362</v>
      </c>
      <c r="Z1161" s="76" t="s">
        <v>362</v>
      </c>
      <c r="AC1161" s="8" t="s">
        <v>69</v>
      </c>
      <c r="AD1161" s="8" t="s">
        <v>69</v>
      </c>
      <c r="AE1161" s="8" t="s">
        <v>69</v>
      </c>
      <c r="AF1161" s="8" t="s">
        <v>69</v>
      </c>
      <c r="AH1161" s="23" t="str">
        <f t="shared" si="606"/>
        <v/>
      </c>
      <c r="AI1161" s="23" t="str">
        <f t="shared" si="605"/>
        <v/>
      </c>
      <c r="AJ1161" s="23" t="str">
        <f t="shared" si="605"/>
        <v/>
      </c>
      <c r="AK1161" s="23" t="str">
        <f t="shared" si="605"/>
        <v/>
      </c>
      <c r="BG1161" t="s">
        <v>5403</v>
      </c>
      <c r="BH1161" t="s">
        <v>5403</v>
      </c>
      <c r="BM1161" t="s">
        <v>5404</v>
      </c>
      <c r="BN1161" t="s">
        <v>4379</v>
      </c>
      <c r="BO1161" t="s">
        <v>421</v>
      </c>
      <c r="BP1161">
        <v>6353791</v>
      </c>
      <c r="BQ1161" t="s">
        <v>443</v>
      </c>
      <c r="BR1161" t="s">
        <v>443</v>
      </c>
      <c r="BS1161">
        <v>18</v>
      </c>
      <c r="BT1161">
        <v>8156.75</v>
      </c>
      <c r="BX1161">
        <v>2.79</v>
      </c>
      <c r="BY1161">
        <v>2.79</v>
      </c>
      <c r="BZ1161">
        <f t="shared" si="631"/>
        <v>0</v>
      </c>
      <c r="CC1161" t="e">
        <f>VLOOKUP(A1161,'[1]RPT 1280 - Edmonton'!$1:$1048576,4,0)</f>
        <v>#N/A</v>
      </c>
      <c r="CE1161" t="s">
        <v>6405</v>
      </c>
      <c r="CF1161">
        <v>13.74</v>
      </c>
      <c r="CG1161">
        <v>1.45</v>
      </c>
      <c r="CH1161">
        <v>0</v>
      </c>
      <c r="CI1161">
        <v>0</v>
      </c>
      <c r="CJ1161">
        <f t="shared" si="632"/>
        <v>0</v>
      </c>
      <c r="CK1161">
        <f t="shared" si="633"/>
        <v>0</v>
      </c>
      <c r="CL1161">
        <f t="shared" si="634"/>
        <v>0</v>
      </c>
      <c r="CM1161">
        <f t="shared" si="635"/>
        <v>0</v>
      </c>
    </row>
    <row r="1162" spans="1:95" x14ac:dyDescent="0.25">
      <c r="A1162">
        <v>6393201</v>
      </c>
      <c r="B1162" t="s">
        <v>5405</v>
      </c>
      <c r="C1162" t="s">
        <v>5373</v>
      </c>
      <c r="D1162" t="s">
        <v>411</v>
      </c>
      <c r="E1162" t="s">
        <v>443</v>
      </c>
      <c r="F1162" t="s">
        <v>205</v>
      </c>
      <c r="G1162" t="s">
        <v>362</v>
      </c>
      <c r="J1162">
        <f t="shared" si="637"/>
        <v>13.74</v>
      </c>
      <c r="K1162" s="97">
        <f t="shared" si="637"/>
        <v>1.45</v>
      </c>
      <c r="O1162">
        <f t="shared" si="638"/>
        <v>12.29</v>
      </c>
      <c r="P1162">
        <f t="shared" si="638"/>
        <v>1.02416666666667</v>
      </c>
      <c r="U1162" t="s">
        <v>69</v>
      </c>
      <c r="V1162" t="s">
        <v>69</v>
      </c>
      <c r="W1162" s="73" t="s">
        <v>362</v>
      </c>
      <c r="X1162" s="74" t="s">
        <v>362</v>
      </c>
      <c r="Z1162" s="76" t="s">
        <v>362</v>
      </c>
      <c r="AC1162" s="8" t="s">
        <v>69</v>
      </c>
      <c r="AD1162" s="8" t="s">
        <v>69</v>
      </c>
      <c r="AE1162" s="8" t="s">
        <v>69</v>
      </c>
      <c r="AF1162" s="8" t="s">
        <v>69</v>
      </c>
      <c r="AH1162" s="23" t="str">
        <f t="shared" si="606"/>
        <v/>
      </c>
      <c r="AI1162" s="23" t="str">
        <f t="shared" ref="AI1162:AK1225" si="639">IF(X1162&lt;&gt;"",X1162,"")</f>
        <v/>
      </c>
      <c r="AJ1162" s="23" t="str">
        <f t="shared" si="639"/>
        <v/>
      </c>
      <c r="AK1162" s="23" t="str">
        <f t="shared" si="639"/>
        <v/>
      </c>
      <c r="BG1162" t="s">
        <v>5406</v>
      </c>
      <c r="BH1162" t="s">
        <v>5407</v>
      </c>
      <c r="BM1162" t="s">
        <v>5408</v>
      </c>
      <c r="BN1162" t="s">
        <v>4379</v>
      </c>
      <c r="BO1162" t="s">
        <v>421</v>
      </c>
      <c r="BP1162">
        <v>6393201</v>
      </c>
      <c r="BQ1162" t="s">
        <v>443</v>
      </c>
      <c r="BR1162" t="s">
        <v>443</v>
      </c>
      <c r="BS1162">
        <v>17</v>
      </c>
      <c r="BT1162">
        <v>8678.18</v>
      </c>
      <c r="BX1162">
        <v>2.79</v>
      </c>
      <c r="BY1162">
        <v>2.79</v>
      </c>
      <c r="BZ1162">
        <f t="shared" si="631"/>
        <v>0</v>
      </c>
      <c r="CC1162" t="e">
        <f>VLOOKUP(A1162,'[1]RPT 1280 - Edmonton'!$1:$1048576,4,0)</f>
        <v>#N/A</v>
      </c>
      <c r="CE1162" t="s">
        <v>6405</v>
      </c>
      <c r="CF1162">
        <v>13.74</v>
      </c>
      <c r="CG1162">
        <v>1.45</v>
      </c>
      <c r="CH1162">
        <v>0</v>
      </c>
      <c r="CI1162">
        <v>0</v>
      </c>
      <c r="CJ1162">
        <f t="shared" si="632"/>
        <v>0</v>
      </c>
      <c r="CK1162">
        <f t="shared" si="633"/>
        <v>0</v>
      </c>
      <c r="CL1162">
        <f t="shared" si="634"/>
        <v>0</v>
      </c>
      <c r="CM1162">
        <f t="shared" si="635"/>
        <v>0</v>
      </c>
    </row>
    <row r="1163" spans="1:95" x14ac:dyDescent="0.25">
      <c r="A1163">
        <v>6446538</v>
      </c>
      <c r="B1163" t="s">
        <v>5409</v>
      </c>
      <c r="C1163" t="s">
        <v>5373</v>
      </c>
      <c r="D1163" t="s">
        <v>411</v>
      </c>
      <c r="E1163" t="s">
        <v>443</v>
      </c>
      <c r="F1163" t="s">
        <v>205</v>
      </c>
      <c r="G1163" t="s">
        <v>362</v>
      </c>
      <c r="J1163">
        <f t="shared" si="637"/>
        <v>13.74</v>
      </c>
      <c r="K1163" s="97">
        <f t="shared" si="637"/>
        <v>1.45</v>
      </c>
      <c r="O1163">
        <f t="shared" si="638"/>
        <v>12.29</v>
      </c>
      <c r="P1163">
        <f t="shared" si="638"/>
        <v>1.02416666666667</v>
      </c>
      <c r="U1163" t="s">
        <v>69</v>
      </c>
      <c r="V1163" t="s">
        <v>69</v>
      </c>
      <c r="W1163" s="73" t="s">
        <v>362</v>
      </c>
      <c r="X1163" s="74" t="s">
        <v>362</v>
      </c>
      <c r="Z1163" s="76" t="s">
        <v>362</v>
      </c>
      <c r="AC1163" s="8" t="s">
        <v>69</v>
      </c>
      <c r="AD1163" s="8" t="s">
        <v>69</v>
      </c>
      <c r="AE1163" s="8" t="s">
        <v>69</v>
      </c>
      <c r="AF1163" s="8" t="s">
        <v>69</v>
      </c>
      <c r="AH1163" s="23" t="str">
        <f t="shared" ref="AH1163:AH1226" si="640">IF(W1163&lt;&gt;"",(RIGHT(W1163,LEN(W1163)-SEARCH("/",W1163,1)))/U1163,"")</f>
        <v/>
      </c>
      <c r="AI1163" s="23" t="str">
        <f t="shared" si="639"/>
        <v/>
      </c>
      <c r="AJ1163" s="23" t="str">
        <f t="shared" si="639"/>
        <v/>
      </c>
      <c r="AK1163" s="23" t="str">
        <f t="shared" si="639"/>
        <v/>
      </c>
      <c r="BG1163" t="s">
        <v>5410</v>
      </c>
      <c r="BH1163" t="s">
        <v>5411</v>
      </c>
      <c r="BM1163" t="s">
        <v>5412</v>
      </c>
      <c r="BN1163" t="s">
        <v>4379</v>
      </c>
      <c r="BO1163" t="s">
        <v>421</v>
      </c>
      <c r="BP1163">
        <v>6446538</v>
      </c>
      <c r="BQ1163" t="s">
        <v>443</v>
      </c>
      <c r="BR1163" t="s">
        <v>443</v>
      </c>
      <c r="BS1163">
        <v>14</v>
      </c>
      <c r="BT1163">
        <v>6953.69</v>
      </c>
      <c r="BX1163">
        <v>2.79</v>
      </c>
      <c r="BY1163">
        <v>2.79</v>
      </c>
      <c r="BZ1163">
        <f t="shared" si="631"/>
        <v>0</v>
      </c>
      <c r="CC1163" t="e">
        <f>VLOOKUP(A1163,'[1]RPT 1280 - Edmonton'!$1:$1048576,4,0)</f>
        <v>#N/A</v>
      </c>
      <c r="CE1163" t="s">
        <v>6405</v>
      </c>
      <c r="CF1163">
        <v>13.74</v>
      </c>
      <c r="CG1163">
        <v>1.45</v>
      </c>
      <c r="CH1163">
        <v>0</v>
      </c>
      <c r="CI1163">
        <v>0</v>
      </c>
      <c r="CJ1163">
        <f t="shared" si="632"/>
        <v>0</v>
      </c>
      <c r="CK1163">
        <f t="shared" si="633"/>
        <v>0</v>
      </c>
      <c r="CL1163">
        <f t="shared" si="634"/>
        <v>0</v>
      </c>
      <c r="CM1163">
        <f t="shared" si="635"/>
        <v>0</v>
      </c>
    </row>
    <row r="1164" spans="1:95" x14ac:dyDescent="0.25">
      <c r="A1164">
        <v>6490650</v>
      </c>
      <c r="B1164" t="s">
        <v>5413</v>
      </c>
      <c r="C1164" t="s">
        <v>5373</v>
      </c>
      <c r="D1164" t="s">
        <v>411</v>
      </c>
      <c r="E1164" t="s">
        <v>443</v>
      </c>
      <c r="F1164" t="s">
        <v>205</v>
      </c>
      <c r="G1164" t="s">
        <v>362</v>
      </c>
      <c r="J1164">
        <f t="shared" si="637"/>
        <v>13.74</v>
      </c>
      <c r="K1164" s="97">
        <f t="shared" si="637"/>
        <v>1.45</v>
      </c>
      <c r="O1164">
        <f t="shared" si="638"/>
        <v>12.29</v>
      </c>
      <c r="P1164">
        <f t="shared" si="638"/>
        <v>1.02416666666667</v>
      </c>
      <c r="U1164" t="s">
        <v>69</v>
      </c>
      <c r="V1164" t="s">
        <v>69</v>
      </c>
      <c r="W1164" s="73" t="s">
        <v>362</v>
      </c>
      <c r="X1164" s="74" t="s">
        <v>362</v>
      </c>
      <c r="Z1164" s="76" t="s">
        <v>362</v>
      </c>
      <c r="AC1164" s="8" t="s">
        <v>69</v>
      </c>
      <c r="AD1164" s="8" t="s">
        <v>69</v>
      </c>
      <c r="AE1164" s="8" t="s">
        <v>69</v>
      </c>
      <c r="AF1164" s="8" t="s">
        <v>69</v>
      </c>
      <c r="AH1164" s="23" t="str">
        <f t="shared" si="640"/>
        <v/>
      </c>
      <c r="AI1164" s="23" t="str">
        <f t="shared" si="639"/>
        <v/>
      </c>
      <c r="AJ1164" s="23" t="str">
        <f t="shared" si="639"/>
        <v/>
      </c>
      <c r="AK1164" s="23" t="str">
        <f t="shared" si="639"/>
        <v/>
      </c>
      <c r="BG1164" t="s">
        <v>5414</v>
      </c>
      <c r="BH1164" t="s">
        <v>5414</v>
      </c>
      <c r="BM1164" t="s">
        <v>5415</v>
      </c>
      <c r="BN1164" t="s">
        <v>4379</v>
      </c>
      <c r="BO1164" t="s">
        <v>421</v>
      </c>
      <c r="BQ1164" t="s">
        <v>443</v>
      </c>
      <c r="BR1164" t="s">
        <v>443</v>
      </c>
      <c r="BS1164">
        <v>11</v>
      </c>
      <c r="BT1164">
        <v>5015.33</v>
      </c>
      <c r="BX1164">
        <v>2.79</v>
      </c>
      <c r="BY1164">
        <v>2.79</v>
      </c>
      <c r="BZ1164">
        <f t="shared" si="631"/>
        <v>0</v>
      </c>
      <c r="CC1164" t="e">
        <f>VLOOKUP(A1164,'[1]RPT 1280 - Edmonton'!$1:$1048576,4,0)</f>
        <v>#N/A</v>
      </c>
      <c r="CE1164" t="s">
        <v>6405</v>
      </c>
      <c r="CF1164">
        <v>13.74</v>
      </c>
      <c r="CG1164">
        <v>1.45</v>
      </c>
      <c r="CH1164">
        <v>0</v>
      </c>
      <c r="CI1164">
        <v>0</v>
      </c>
      <c r="CJ1164">
        <f t="shared" si="632"/>
        <v>0</v>
      </c>
      <c r="CK1164">
        <f t="shared" si="633"/>
        <v>0</v>
      </c>
      <c r="CL1164">
        <f t="shared" si="634"/>
        <v>0</v>
      </c>
      <c r="CM1164">
        <f t="shared" si="635"/>
        <v>0</v>
      </c>
    </row>
    <row r="1165" spans="1:95" x14ac:dyDescent="0.25">
      <c r="A1165">
        <v>6541346</v>
      </c>
      <c r="B1165" t="s">
        <v>5416</v>
      </c>
      <c r="C1165" t="s">
        <v>5373</v>
      </c>
      <c r="D1165" t="s">
        <v>411</v>
      </c>
      <c r="E1165" t="s">
        <v>443</v>
      </c>
      <c r="F1165" t="s">
        <v>205</v>
      </c>
      <c r="G1165" t="s">
        <v>362</v>
      </c>
      <c r="I1165" t="s">
        <v>186</v>
      </c>
      <c r="J1165">
        <v>14.7</v>
      </c>
      <c r="K1165" s="97">
        <v>1.45</v>
      </c>
      <c r="O1165">
        <v>13.25</v>
      </c>
      <c r="P1165">
        <v>1.1041666666666701</v>
      </c>
      <c r="T1165" t="s">
        <v>5374</v>
      </c>
      <c r="U1165" t="s">
        <v>2778</v>
      </c>
      <c r="V1165" t="s">
        <v>1812</v>
      </c>
      <c r="W1165" s="73" t="s">
        <v>5375</v>
      </c>
      <c r="X1165" s="74" t="s">
        <v>1595</v>
      </c>
      <c r="Z1165" s="76" t="s">
        <v>5376</v>
      </c>
      <c r="AA1165" s="27">
        <v>0.33055555555555599</v>
      </c>
      <c r="AC1165" s="8" t="s">
        <v>1595</v>
      </c>
      <c r="AD1165" s="8">
        <v>2.19</v>
      </c>
      <c r="AE1165" s="8" t="s">
        <v>1595</v>
      </c>
      <c r="AF1165" s="8">
        <v>2.19</v>
      </c>
      <c r="AH1165" s="23">
        <f t="shared" si="640"/>
        <v>1.4975000000000001</v>
      </c>
      <c r="AI1165" s="23" t="str">
        <f t="shared" si="639"/>
        <v>1.79</v>
      </c>
      <c r="AJ1165" s="23" t="str">
        <f t="shared" si="639"/>
        <v/>
      </c>
      <c r="AK1165" s="23" t="str">
        <f t="shared" si="639"/>
        <v>1.69</v>
      </c>
      <c r="AM1165" s="40">
        <v>13.5</v>
      </c>
      <c r="AN1165" s="40">
        <v>16.43</v>
      </c>
      <c r="AO1165">
        <v>12</v>
      </c>
      <c r="AP1165" s="40">
        <f>(AM1165 * 1.05) - L1165 - Q1165 - K1165</f>
        <v>12.725000000000001</v>
      </c>
      <c r="AQ1165" t="s">
        <v>60</v>
      </c>
      <c r="AR1165" s="40">
        <f>(((AH1165)-((AP1165/AO1165) + ((AN1165 * 0.03)/AO1165)))/AH1165)*100</f>
        <v>26.444629938786861</v>
      </c>
      <c r="AS1165" s="40">
        <f>(((AI1165)-((AP1165/AO1165) + ((AN1165 * 0.3)/AO1165)))/AI1165)*100</f>
        <v>17.81191806331471</v>
      </c>
      <c r="AT1165" s="40" t="e">
        <f>(((AJ1165)-((AP1165/AO1165) + ((AN1165 * 0.03)/AO1165)))/AJ1165)*100</f>
        <v>#VALUE!</v>
      </c>
      <c r="AU1165" s="40">
        <f>(((AK1165)-((AP1165/AO1165) + ((AN1165 * 0.07)/AO1165)))/AK1165)*100</f>
        <v>31.582347140039442</v>
      </c>
      <c r="BB1165" s="77">
        <f>(((AH1165)-(((AP1165/AO1165) + ((AN1165 * 0.03)/AO1165))-AW1165))/AH1165)*100</f>
        <v>26.444629938786861</v>
      </c>
      <c r="BC1165" s="78">
        <f>(((AI1165)-(((AP1165/AO1165) + ((AN1165 * 0.3)/AO1165))-AX1165))/AI1165)*100</f>
        <v>17.81191806331471</v>
      </c>
      <c r="BD1165" s="79" t="e">
        <f>(((AJ1165)-(((AP1165/AO1165) + ((AN1165 * 0.03)/AO1165))-AY1165))/AJ1165)*100</f>
        <v>#VALUE!</v>
      </c>
      <c r="BE1165" s="80">
        <f>(((AK1165)-(((AP1165/AO1165) + ((AN1165 * 0.15)/AO1165))-AZ1165))/AK1165)*100</f>
        <v>25.10108481262326</v>
      </c>
      <c r="BG1165" t="s">
        <v>5417</v>
      </c>
      <c r="BH1165" t="s">
        <v>5418</v>
      </c>
      <c r="BM1165" t="s">
        <v>5419</v>
      </c>
      <c r="BN1165" t="s">
        <v>4379</v>
      </c>
      <c r="BO1165" t="s">
        <v>421</v>
      </c>
      <c r="BQ1165" t="s">
        <v>443</v>
      </c>
      <c r="BR1165" t="s">
        <v>443</v>
      </c>
      <c r="BT1165"/>
      <c r="BX1165">
        <v>2.79</v>
      </c>
      <c r="BY1165">
        <v>2.79</v>
      </c>
      <c r="BZ1165">
        <f t="shared" si="631"/>
        <v>0</v>
      </c>
      <c r="CC1165" t="e">
        <f>VLOOKUP(A1165,'[1]RPT 1280 - Edmonton'!$1:$1048576,4,0)</f>
        <v>#N/A</v>
      </c>
      <c r="CE1165" t="s">
        <v>6405</v>
      </c>
      <c r="CF1165">
        <v>14.7</v>
      </c>
      <c r="CG1165">
        <v>1.45</v>
      </c>
      <c r="CH1165">
        <v>0</v>
      </c>
      <c r="CI1165">
        <v>0</v>
      </c>
      <c r="CJ1165">
        <f t="shared" si="632"/>
        <v>0</v>
      </c>
      <c r="CK1165">
        <f t="shared" si="633"/>
        <v>0</v>
      </c>
      <c r="CL1165">
        <f t="shared" si="634"/>
        <v>0</v>
      </c>
      <c r="CM1165">
        <f t="shared" si="635"/>
        <v>0</v>
      </c>
      <c r="CO1165" s="95">
        <v>6</v>
      </c>
      <c r="CP1165" s="95">
        <v>6</v>
      </c>
      <c r="CQ1165">
        <f t="shared" si="636"/>
        <v>0</v>
      </c>
    </row>
    <row r="1166" spans="1:95" x14ac:dyDescent="0.25">
      <c r="A1166" s="105">
        <v>364505</v>
      </c>
      <c r="B1166" t="s">
        <v>5420</v>
      </c>
      <c r="C1166" t="s">
        <v>5421</v>
      </c>
      <c r="D1166" t="s">
        <v>411</v>
      </c>
      <c r="E1166" t="s">
        <v>185</v>
      </c>
      <c r="F1166" t="s">
        <v>205</v>
      </c>
      <c r="G1166" t="s">
        <v>362</v>
      </c>
      <c r="I1166" t="s">
        <v>55</v>
      </c>
      <c r="J1166">
        <v>49.2</v>
      </c>
      <c r="M1166" s="98">
        <v>0.24</v>
      </c>
      <c r="O1166">
        <v>49.2</v>
      </c>
      <c r="P1166">
        <v>2.0499999999999998</v>
      </c>
      <c r="Q1166" s="99">
        <v>0.24</v>
      </c>
      <c r="T1166" t="s">
        <v>4844</v>
      </c>
      <c r="U1166" t="s">
        <v>1149</v>
      </c>
      <c r="V1166" t="s">
        <v>2779</v>
      </c>
      <c r="W1166" s="73" t="s">
        <v>2294</v>
      </c>
      <c r="X1166" s="74">
        <v>3.19</v>
      </c>
      <c r="Z1166" s="76">
        <v>3.19</v>
      </c>
      <c r="AA1166" s="27">
        <v>0.144043333333333</v>
      </c>
      <c r="AC1166" s="8">
        <v>2.99</v>
      </c>
      <c r="AD1166" s="8" t="s">
        <v>985</v>
      </c>
      <c r="AE1166" s="8">
        <v>2.99</v>
      </c>
      <c r="AF1166" s="8" t="s">
        <v>983</v>
      </c>
      <c r="AH1166" s="23">
        <f t="shared" si="640"/>
        <v>3</v>
      </c>
      <c r="AI1166" s="23">
        <f t="shared" si="639"/>
        <v>3.19</v>
      </c>
      <c r="AJ1166" s="23" t="str">
        <f t="shared" si="639"/>
        <v/>
      </c>
      <c r="AK1166" s="23">
        <f t="shared" si="639"/>
        <v>3.19</v>
      </c>
      <c r="AM1166" s="40">
        <v>49.2</v>
      </c>
      <c r="AN1166" s="40">
        <v>19.79</v>
      </c>
      <c r="AO1166">
        <v>24</v>
      </c>
      <c r="AP1166" s="40">
        <f>(AM1166 * 1.05) - L1166 - Q1166 - K1166</f>
        <v>51.42</v>
      </c>
      <c r="AQ1166" t="s">
        <v>60</v>
      </c>
      <c r="AR1166" s="40">
        <f>(((AH1166)-((AP1166/AO1166) + ((AN1166 * 0.03)/AO1166)))/AH1166)*100</f>
        <v>27.758749999999992</v>
      </c>
      <c r="AS1166" s="40">
        <f>(((AI1166)-((AP1166/AO1166) + ((AN1166 * 0.3)/AO1166)))/AI1166)*100</f>
        <v>25.082288401253916</v>
      </c>
      <c r="AT1166" s="40" t="e">
        <f>(((AJ1166)-((AP1166/AO1166) + ((AN1166 * 0.03)/AO1166)))/AJ1166)*100</f>
        <v>#VALUE!</v>
      </c>
      <c r="AU1166" s="40">
        <f>(((AK1166)-((AP1166/AO1166) + ((AN1166 * 0.07)/AO1166)))/AK1166)*100</f>
        <v>31.027560083594569</v>
      </c>
      <c r="BB1166" s="77">
        <f>(((AH1166)-(((AP1166/AO1166) + ((AN1166 * 0.03)/AO1166))-AW1166))/AH1166)*100</f>
        <v>27.758749999999992</v>
      </c>
      <c r="BC1166" s="78">
        <f>(((AI1166)-(((AP1166/AO1166) + ((AN1166 * 0.3)/AO1166))-AX1166))/AI1166)*100</f>
        <v>25.082288401253916</v>
      </c>
      <c r="BD1166" s="79" t="e">
        <f>(((AJ1166)-(((AP1166/AO1166) + ((AN1166 * 0.03)/AO1166))-AY1166))/AJ1166)*100</f>
        <v>#VALUE!</v>
      </c>
      <c r="BE1166" s="80">
        <f>(((AK1166)-(((AP1166/AO1166) + ((AN1166 * 0.15)/AO1166))-AZ1166))/AK1166)*100</f>
        <v>28.959639498432598</v>
      </c>
      <c r="BG1166" t="s">
        <v>5422</v>
      </c>
      <c r="BH1166" t="s">
        <v>5423</v>
      </c>
      <c r="BJ1166" t="s">
        <v>5424</v>
      </c>
      <c r="BM1166" t="s">
        <v>5425</v>
      </c>
      <c r="BN1166" t="s">
        <v>1088</v>
      </c>
      <c r="BO1166" t="s">
        <v>421</v>
      </c>
      <c r="BQ1166" t="s">
        <v>185</v>
      </c>
      <c r="BR1166" t="s">
        <v>185</v>
      </c>
      <c r="BS1166">
        <v>1</v>
      </c>
      <c r="BT1166">
        <v>36759.800000000003</v>
      </c>
      <c r="BX1166">
        <v>3.29</v>
      </c>
      <c r="BY1166">
        <v>3.49</v>
      </c>
      <c r="BZ1166">
        <f t="shared" si="631"/>
        <v>0.20000000000000018</v>
      </c>
      <c r="CC1166" t="e">
        <f>VLOOKUP(A1166,'[1]RPT 1280 - Edmonton'!$1:$1048576,4,0)</f>
        <v>#N/A</v>
      </c>
      <c r="CE1166" t="s">
        <v>6406</v>
      </c>
      <c r="CF1166">
        <v>49.2</v>
      </c>
      <c r="CG1166">
        <v>0</v>
      </c>
      <c r="CH1166">
        <v>0</v>
      </c>
      <c r="CI1166">
        <v>0.24</v>
      </c>
      <c r="CJ1166">
        <f t="shared" si="632"/>
        <v>0</v>
      </c>
      <c r="CK1166">
        <f t="shared" si="633"/>
        <v>0</v>
      </c>
      <c r="CL1166">
        <f t="shared" si="634"/>
        <v>0</v>
      </c>
      <c r="CM1166">
        <f t="shared" si="635"/>
        <v>0</v>
      </c>
      <c r="CO1166" s="95">
        <v>5</v>
      </c>
      <c r="CP1166" s="95">
        <v>5</v>
      </c>
      <c r="CQ1166">
        <f t="shared" si="636"/>
        <v>0</v>
      </c>
    </row>
    <row r="1167" spans="1:95" x14ac:dyDescent="0.25">
      <c r="A1167" s="105">
        <v>364299</v>
      </c>
      <c r="B1167" t="s">
        <v>5426</v>
      </c>
      <c r="C1167" t="s">
        <v>5421</v>
      </c>
      <c r="D1167" t="s">
        <v>411</v>
      </c>
      <c r="E1167" t="s">
        <v>185</v>
      </c>
      <c r="F1167" t="s">
        <v>205</v>
      </c>
      <c r="G1167" t="s">
        <v>362</v>
      </c>
      <c r="J1167">
        <f t="shared" ref="J1167:J1170" si="641">J1166</f>
        <v>49.2</v>
      </c>
      <c r="M1167" s="98">
        <v>0.24</v>
      </c>
      <c r="O1167">
        <f t="shared" ref="O1167:P1170" si="642">O1166</f>
        <v>49.2</v>
      </c>
      <c r="P1167">
        <f t="shared" si="642"/>
        <v>2.0499999999999998</v>
      </c>
      <c r="Q1167" s="99">
        <v>0.24</v>
      </c>
      <c r="U1167" t="s">
        <v>69</v>
      </c>
      <c r="V1167" t="s">
        <v>69</v>
      </c>
      <c r="W1167" s="73" t="s">
        <v>2294</v>
      </c>
      <c r="X1167" s="74">
        <v>3.19</v>
      </c>
      <c r="Z1167" s="76">
        <v>3.19</v>
      </c>
      <c r="AC1167" s="8" t="s">
        <v>69</v>
      </c>
      <c r="AD1167" s="8" t="s">
        <v>69</v>
      </c>
      <c r="AE1167" s="8" t="s">
        <v>69</v>
      </c>
      <c r="AF1167" s="8" t="s">
        <v>69</v>
      </c>
      <c r="AH1167" s="23" t="e">
        <f t="shared" si="640"/>
        <v>#VALUE!</v>
      </c>
      <c r="AI1167" s="23">
        <f t="shared" si="639"/>
        <v>3.19</v>
      </c>
      <c r="AJ1167" s="23" t="str">
        <f t="shared" si="639"/>
        <v/>
      </c>
      <c r="AK1167" s="23">
        <f t="shared" si="639"/>
        <v>3.19</v>
      </c>
      <c r="BG1167" t="s">
        <v>5427</v>
      </c>
      <c r="BH1167" t="s">
        <v>5428</v>
      </c>
      <c r="BJ1167" t="s">
        <v>5424</v>
      </c>
      <c r="BM1167" t="s">
        <v>5429</v>
      </c>
      <c r="BN1167" t="s">
        <v>1088</v>
      </c>
      <c r="BO1167" t="s">
        <v>421</v>
      </c>
      <c r="BQ1167" t="s">
        <v>185</v>
      </c>
      <c r="BR1167" t="s">
        <v>185</v>
      </c>
      <c r="BS1167">
        <v>8</v>
      </c>
      <c r="BT1167">
        <v>9785.9699999999993</v>
      </c>
      <c r="BX1167">
        <v>3.29</v>
      </c>
      <c r="BY1167">
        <v>3.49</v>
      </c>
      <c r="BZ1167">
        <f t="shared" si="631"/>
        <v>0.20000000000000018</v>
      </c>
      <c r="CC1167" t="e">
        <f>VLOOKUP(A1167,'[1]RPT 1280 - Edmonton'!$1:$1048576,4,0)</f>
        <v>#N/A</v>
      </c>
      <c r="CE1167" t="s">
        <v>6406</v>
      </c>
      <c r="CF1167">
        <v>49.2</v>
      </c>
      <c r="CG1167">
        <v>0</v>
      </c>
      <c r="CH1167">
        <v>0</v>
      </c>
      <c r="CI1167">
        <v>0.24</v>
      </c>
      <c r="CJ1167">
        <f t="shared" si="632"/>
        <v>0</v>
      </c>
      <c r="CK1167">
        <f t="shared" si="633"/>
        <v>0</v>
      </c>
      <c r="CL1167">
        <f t="shared" si="634"/>
        <v>0</v>
      </c>
      <c r="CM1167">
        <f t="shared" si="635"/>
        <v>0</v>
      </c>
    </row>
    <row r="1168" spans="1:95" x14ac:dyDescent="0.25">
      <c r="A1168" s="105">
        <v>364364</v>
      </c>
      <c r="B1168" t="s">
        <v>5430</v>
      </c>
      <c r="C1168" t="s">
        <v>5421</v>
      </c>
      <c r="D1168" t="s">
        <v>411</v>
      </c>
      <c r="E1168" t="s">
        <v>185</v>
      </c>
      <c r="F1168" t="s">
        <v>205</v>
      </c>
      <c r="G1168" t="s">
        <v>362</v>
      </c>
      <c r="J1168">
        <f t="shared" si="641"/>
        <v>49.2</v>
      </c>
      <c r="M1168" s="98">
        <v>0.24</v>
      </c>
      <c r="O1168">
        <f t="shared" si="642"/>
        <v>49.2</v>
      </c>
      <c r="P1168">
        <f t="shared" si="642"/>
        <v>2.0499999999999998</v>
      </c>
      <c r="Q1168" s="99">
        <v>0.24</v>
      </c>
      <c r="U1168" t="s">
        <v>69</v>
      </c>
      <c r="V1168" t="s">
        <v>69</v>
      </c>
      <c r="W1168" s="73" t="s">
        <v>2294</v>
      </c>
      <c r="X1168" s="74">
        <v>3.19</v>
      </c>
      <c r="Z1168" s="76">
        <v>3.19</v>
      </c>
      <c r="AC1168" s="8" t="s">
        <v>69</v>
      </c>
      <c r="AD1168" s="8" t="s">
        <v>69</v>
      </c>
      <c r="AE1168" s="8" t="s">
        <v>69</v>
      </c>
      <c r="AF1168" s="8" t="s">
        <v>69</v>
      </c>
      <c r="AH1168" s="23" t="e">
        <f t="shared" si="640"/>
        <v>#VALUE!</v>
      </c>
      <c r="AI1168" s="23">
        <f t="shared" si="639"/>
        <v>3.19</v>
      </c>
      <c r="AJ1168" s="23" t="str">
        <f t="shared" si="639"/>
        <v/>
      </c>
      <c r="AK1168" s="23">
        <f t="shared" si="639"/>
        <v>3.19</v>
      </c>
      <c r="BG1168" t="s">
        <v>5431</v>
      </c>
      <c r="BH1168" t="s">
        <v>5432</v>
      </c>
      <c r="BJ1168" t="s">
        <v>5424</v>
      </c>
      <c r="BM1168" t="s">
        <v>5433</v>
      </c>
      <c r="BN1168" t="s">
        <v>1088</v>
      </c>
      <c r="BO1168" t="s">
        <v>421</v>
      </c>
      <c r="BQ1168" t="s">
        <v>185</v>
      </c>
      <c r="BR1168" t="s">
        <v>185</v>
      </c>
      <c r="BS1168">
        <v>1</v>
      </c>
      <c r="BT1168">
        <v>14882.72</v>
      </c>
      <c r="BX1168">
        <v>3.29</v>
      </c>
      <c r="BY1168">
        <v>3.49</v>
      </c>
      <c r="BZ1168">
        <f t="shared" si="631"/>
        <v>0.20000000000000018</v>
      </c>
      <c r="CC1168" t="e">
        <f>VLOOKUP(A1168,'[1]RPT 1280 - Edmonton'!$1:$1048576,4,0)</f>
        <v>#N/A</v>
      </c>
      <c r="CE1168" t="s">
        <v>6406</v>
      </c>
      <c r="CF1168">
        <v>49.2</v>
      </c>
      <c r="CG1168">
        <v>0</v>
      </c>
      <c r="CH1168">
        <v>0</v>
      </c>
      <c r="CI1168">
        <v>0.24</v>
      </c>
      <c r="CJ1168">
        <f t="shared" si="632"/>
        <v>0</v>
      </c>
      <c r="CK1168">
        <f t="shared" si="633"/>
        <v>0</v>
      </c>
      <c r="CL1168">
        <f t="shared" si="634"/>
        <v>0</v>
      </c>
      <c r="CM1168">
        <f t="shared" si="635"/>
        <v>0</v>
      </c>
    </row>
    <row r="1169" spans="1:95" x14ac:dyDescent="0.25">
      <c r="A1169" s="105">
        <v>364414</v>
      </c>
      <c r="B1169" t="s">
        <v>5434</v>
      </c>
      <c r="C1169" t="s">
        <v>5421</v>
      </c>
      <c r="D1169" t="s">
        <v>411</v>
      </c>
      <c r="E1169" t="s">
        <v>185</v>
      </c>
      <c r="F1169" t="s">
        <v>205</v>
      </c>
      <c r="G1169" t="s">
        <v>362</v>
      </c>
      <c r="J1169">
        <f t="shared" si="641"/>
        <v>49.2</v>
      </c>
      <c r="M1169" s="98">
        <v>0.24</v>
      </c>
      <c r="O1169">
        <f t="shared" si="642"/>
        <v>49.2</v>
      </c>
      <c r="P1169">
        <f t="shared" si="642"/>
        <v>2.0499999999999998</v>
      </c>
      <c r="Q1169" s="99">
        <v>0.24</v>
      </c>
      <c r="U1169" t="s">
        <v>69</v>
      </c>
      <c r="V1169" t="s">
        <v>69</v>
      </c>
      <c r="W1169" s="73" t="s">
        <v>2294</v>
      </c>
      <c r="X1169" s="74">
        <v>3.19</v>
      </c>
      <c r="Z1169" s="76">
        <v>3.19</v>
      </c>
      <c r="AC1169" s="8" t="s">
        <v>69</v>
      </c>
      <c r="AD1169" s="8" t="s">
        <v>69</v>
      </c>
      <c r="AE1169" s="8" t="s">
        <v>69</v>
      </c>
      <c r="AF1169" s="8" t="s">
        <v>69</v>
      </c>
      <c r="AH1169" s="23" t="e">
        <f t="shared" si="640"/>
        <v>#VALUE!</v>
      </c>
      <c r="AI1169" s="23">
        <f t="shared" si="639"/>
        <v>3.19</v>
      </c>
      <c r="AJ1169" s="23" t="str">
        <f t="shared" si="639"/>
        <v/>
      </c>
      <c r="AK1169" s="23">
        <f t="shared" si="639"/>
        <v>3.19</v>
      </c>
      <c r="BG1169" t="s">
        <v>5435</v>
      </c>
      <c r="BH1169" t="s">
        <v>5436</v>
      </c>
      <c r="BJ1169" t="s">
        <v>5437</v>
      </c>
      <c r="BM1169" t="s">
        <v>5438</v>
      </c>
      <c r="BN1169" t="s">
        <v>1088</v>
      </c>
      <c r="BO1169" t="s">
        <v>421</v>
      </c>
      <c r="BQ1169" t="s">
        <v>185</v>
      </c>
      <c r="BR1169" t="s">
        <v>185</v>
      </c>
      <c r="BS1169">
        <v>1</v>
      </c>
      <c r="BT1169">
        <v>9465.27</v>
      </c>
      <c r="BX1169">
        <v>3.29</v>
      </c>
      <c r="BY1169">
        <v>3.49</v>
      </c>
      <c r="BZ1169">
        <f t="shared" si="631"/>
        <v>0.20000000000000018</v>
      </c>
      <c r="CC1169" t="e">
        <f>VLOOKUP(A1169,'[1]RPT 1280 - Edmonton'!$1:$1048576,4,0)</f>
        <v>#N/A</v>
      </c>
      <c r="CE1169" t="s">
        <v>6406</v>
      </c>
      <c r="CF1169">
        <v>49.2</v>
      </c>
      <c r="CG1169">
        <v>0</v>
      </c>
      <c r="CH1169">
        <v>0</v>
      </c>
      <c r="CI1169">
        <v>0.24</v>
      </c>
      <c r="CJ1169">
        <f t="shared" si="632"/>
        <v>0</v>
      </c>
      <c r="CK1169">
        <f t="shared" si="633"/>
        <v>0</v>
      </c>
      <c r="CL1169">
        <f t="shared" si="634"/>
        <v>0</v>
      </c>
      <c r="CM1169">
        <f t="shared" si="635"/>
        <v>0</v>
      </c>
    </row>
    <row r="1170" spans="1:95" x14ac:dyDescent="0.25">
      <c r="A1170" s="105">
        <v>450577</v>
      </c>
      <c r="B1170" t="s">
        <v>5439</v>
      </c>
      <c r="C1170" t="s">
        <v>5421</v>
      </c>
      <c r="D1170" t="s">
        <v>411</v>
      </c>
      <c r="E1170" t="s">
        <v>185</v>
      </c>
      <c r="F1170" t="s">
        <v>205</v>
      </c>
      <c r="G1170" t="s">
        <v>362</v>
      </c>
      <c r="J1170">
        <f t="shared" si="641"/>
        <v>49.2</v>
      </c>
      <c r="M1170" s="98">
        <v>0.24</v>
      </c>
      <c r="O1170">
        <f t="shared" si="642"/>
        <v>49.2</v>
      </c>
      <c r="P1170">
        <f t="shared" si="642"/>
        <v>2.0499999999999998</v>
      </c>
      <c r="Q1170" s="99">
        <v>0.24</v>
      </c>
      <c r="U1170" t="s">
        <v>69</v>
      </c>
      <c r="V1170" t="s">
        <v>69</v>
      </c>
      <c r="W1170" s="73" t="s">
        <v>2294</v>
      </c>
      <c r="X1170" s="74">
        <v>3.19</v>
      </c>
      <c r="Z1170" s="76">
        <v>3.19</v>
      </c>
      <c r="AC1170" s="8" t="s">
        <v>69</v>
      </c>
      <c r="AD1170" s="8" t="s">
        <v>69</v>
      </c>
      <c r="AE1170" s="8" t="s">
        <v>69</v>
      </c>
      <c r="AF1170" s="8" t="s">
        <v>69</v>
      </c>
      <c r="AH1170" s="23" t="e">
        <f t="shared" si="640"/>
        <v>#VALUE!</v>
      </c>
      <c r="AI1170" s="23">
        <f t="shared" si="639"/>
        <v>3.19</v>
      </c>
      <c r="AJ1170" s="23" t="str">
        <f t="shared" si="639"/>
        <v/>
      </c>
      <c r="AK1170" s="23">
        <f t="shared" si="639"/>
        <v>3.19</v>
      </c>
      <c r="BG1170" t="s">
        <v>5440</v>
      </c>
      <c r="BH1170" t="s">
        <v>5441</v>
      </c>
      <c r="BJ1170" t="s">
        <v>5424</v>
      </c>
      <c r="BM1170" t="s">
        <v>5442</v>
      </c>
      <c r="BN1170" t="s">
        <v>1088</v>
      </c>
      <c r="BO1170" t="s">
        <v>421</v>
      </c>
      <c r="BQ1170" t="s">
        <v>185</v>
      </c>
      <c r="BR1170" t="s">
        <v>185</v>
      </c>
      <c r="BS1170">
        <v>4</v>
      </c>
      <c r="BT1170">
        <v>8888.93</v>
      </c>
      <c r="BX1170">
        <v>3.29</v>
      </c>
      <c r="BY1170">
        <v>3.49</v>
      </c>
      <c r="BZ1170">
        <f t="shared" si="631"/>
        <v>0.20000000000000018</v>
      </c>
      <c r="CC1170" t="e">
        <f>VLOOKUP(A1170,'[1]RPT 1280 - Edmonton'!$1:$1048576,4,0)</f>
        <v>#N/A</v>
      </c>
      <c r="CE1170" t="s">
        <v>6406</v>
      </c>
      <c r="CF1170">
        <v>49.2</v>
      </c>
      <c r="CG1170">
        <v>0</v>
      </c>
      <c r="CH1170">
        <v>0</v>
      </c>
      <c r="CI1170">
        <v>0.24</v>
      </c>
      <c r="CJ1170">
        <f t="shared" si="632"/>
        <v>0</v>
      </c>
      <c r="CK1170">
        <f t="shared" si="633"/>
        <v>0</v>
      </c>
      <c r="CL1170">
        <f t="shared" si="634"/>
        <v>0</v>
      </c>
      <c r="CM1170">
        <f t="shared" si="635"/>
        <v>0</v>
      </c>
    </row>
    <row r="1171" spans="1:95" x14ac:dyDescent="0.25">
      <c r="A1171" s="105">
        <v>368498</v>
      </c>
      <c r="B1171" t="s">
        <v>5443</v>
      </c>
      <c r="C1171" t="s">
        <v>5421</v>
      </c>
      <c r="D1171" t="s">
        <v>411</v>
      </c>
      <c r="E1171" t="s">
        <v>185</v>
      </c>
      <c r="F1171" t="s">
        <v>205</v>
      </c>
      <c r="G1171" t="s">
        <v>362</v>
      </c>
      <c r="I1171" t="s">
        <v>55</v>
      </c>
      <c r="J1171">
        <v>24.6</v>
      </c>
      <c r="M1171" s="98">
        <v>0.12</v>
      </c>
      <c r="O1171">
        <v>24.6</v>
      </c>
      <c r="P1171">
        <v>2.0499999999999998</v>
      </c>
      <c r="Q1171" s="99">
        <v>0.12</v>
      </c>
      <c r="T1171" t="s">
        <v>4844</v>
      </c>
      <c r="U1171" t="s">
        <v>1149</v>
      </c>
      <c r="V1171" t="s">
        <v>2779</v>
      </c>
      <c r="W1171" s="73" t="s">
        <v>2294</v>
      </c>
      <c r="X1171" s="74">
        <v>3.19</v>
      </c>
      <c r="Z1171" s="76">
        <v>3.19</v>
      </c>
      <c r="AA1171" s="27">
        <v>0.144306666666667</v>
      </c>
      <c r="AC1171" s="8">
        <v>2.99</v>
      </c>
      <c r="AD1171" s="8" t="s">
        <v>985</v>
      </c>
      <c r="AE1171" s="8">
        <v>2.99</v>
      </c>
      <c r="AF1171" s="8" t="s">
        <v>983</v>
      </c>
      <c r="AH1171" s="23">
        <f t="shared" si="640"/>
        <v>3</v>
      </c>
      <c r="AI1171" s="23">
        <f t="shared" si="639"/>
        <v>3.19</v>
      </c>
      <c r="AJ1171" s="23" t="str">
        <f t="shared" si="639"/>
        <v/>
      </c>
      <c r="AK1171" s="23">
        <f t="shared" si="639"/>
        <v>3.19</v>
      </c>
      <c r="AM1171" s="40">
        <v>24.6</v>
      </c>
      <c r="AN1171" s="40">
        <v>9.14</v>
      </c>
      <c r="AO1171">
        <v>12</v>
      </c>
      <c r="AP1171" s="40">
        <f>(AM1171 * 1.05) - L1171 - Q1171 - K1171</f>
        <v>25.71</v>
      </c>
      <c r="AQ1171" t="s">
        <v>60</v>
      </c>
      <c r="AR1171" s="40">
        <f>(((AH1171)-((AP1171/AO1171) + ((AN1171 * 0.03)/AO1171)))/AH1171)*100</f>
        <v>27.821666666666662</v>
      </c>
      <c r="AS1171" s="40">
        <f>(((AI1171)-((AP1171/AO1171) + ((AN1171 * 0.3)/AO1171)))/AI1171)*100</f>
        <v>25.673981191222566</v>
      </c>
      <c r="AT1171" s="40" t="e">
        <f>(((AJ1171)-((AP1171/AO1171) + ((AN1171 * 0.03)/AO1171)))/AJ1171)*100</f>
        <v>#VALUE!</v>
      </c>
      <c r="AU1171" s="40">
        <f>(((AK1171)-((AP1171/AO1171) + ((AN1171 * 0.07)/AO1171)))/AK1171)*100</f>
        <v>31.165621734587255</v>
      </c>
      <c r="BB1171" s="77">
        <f>(((AH1171)-(((AP1171/AO1171) + ((AN1171 * 0.03)/AO1171))-AW1171))/AH1171)*100</f>
        <v>27.821666666666662</v>
      </c>
      <c r="BC1171" s="78">
        <f>(((AI1171)-(((AP1171/AO1171) + ((AN1171 * 0.3)/AO1171))-AX1171))/AI1171)*100</f>
        <v>25.673981191222566</v>
      </c>
      <c r="BD1171" s="79" t="e">
        <f>(((AJ1171)-(((AP1171/AO1171) + ((AN1171 * 0.03)/AO1171))-AY1171))/AJ1171)*100</f>
        <v>#VALUE!</v>
      </c>
      <c r="BE1171" s="80">
        <f>(((AK1171)-(((AP1171/AO1171) + ((AN1171 * 0.15)/AO1171))-AZ1171))/AK1171)*100</f>
        <v>29.255485893416918</v>
      </c>
      <c r="BG1171" t="s">
        <v>5444</v>
      </c>
      <c r="BH1171" t="s">
        <v>5445</v>
      </c>
      <c r="BJ1171" t="s">
        <v>5424</v>
      </c>
      <c r="BM1171" t="s">
        <v>5446</v>
      </c>
      <c r="BN1171" t="s">
        <v>1088</v>
      </c>
      <c r="BO1171" t="s">
        <v>421</v>
      </c>
      <c r="BQ1171" t="s">
        <v>185</v>
      </c>
      <c r="BR1171" t="s">
        <v>185</v>
      </c>
      <c r="BS1171">
        <v>2</v>
      </c>
      <c r="BT1171">
        <v>9787.91</v>
      </c>
      <c r="BX1171">
        <v>3.29</v>
      </c>
      <c r="BY1171">
        <v>3.49</v>
      </c>
      <c r="BZ1171">
        <f t="shared" si="631"/>
        <v>0.20000000000000018</v>
      </c>
      <c r="CC1171" t="e">
        <f>VLOOKUP(A1171,'[1]RPT 1280 - Edmonton'!$1:$1048576,4,0)</f>
        <v>#N/A</v>
      </c>
      <c r="CE1171" t="s">
        <v>6406</v>
      </c>
      <c r="CF1171">
        <v>24.6</v>
      </c>
      <c r="CG1171">
        <v>0</v>
      </c>
      <c r="CH1171">
        <v>0</v>
      </c>
      <c r="CI1171">
        <v>0.12</v>
      </c>
      <c r="CJ1171">
        <f t="shared" si="632"/>
        <v>0</v>
      </c>
      <c r="CK1171">
        <f t="shared" si="633"/>
        <v>0</v>
      </c>
      <c r="CL1171">
        <f t="shared" si="634"/>
        <v>0</v>
      </c>
      <c r="CM1171">
        <f t="shared" si="635"/>
        <v>0</v>
      </c>
      <c r="CO1171" s="95">
        <v>5</v>
      </c>
      <c r="CP1171" s="95">
        <v>5</v>
      </c>
      <c r="CQ1171">
        <f t="shared" si="636"/>
        <v>0</v>
      </c>
    </row>
    <row r="1172" spans="1:95" x14ac:dyDescent="0.25">
      <c r="A1172" s="105">
        <v>366310</v>
      </c>
      <c r="B1172" t="s">
        <v>5447</v>
      </c>
      <c r="C1172" t="s">
        <v>5421</v>
      </c>
      <c r="D1172" t="s">
        <v>411</v>
      </c>
      <c r="E1172" t="s">
        <v>185</v>
      </c>
      <c r="F1172" t="s">
        <v>205</v>
      </c>
      <c r="G1172" t="s">
        <v>362</v>
      </c>
      <c r="J1172">
        <f t="shared" ref="J1172:J1187" si="643">J1171</f>
        <v>24.6</v>
      </c>
      <c r="M1172" s="98">
        <v>0.12</v>
      </c>
      <c r="O1172">
        <f t="shared" ref="O1172:P1187" si="644">O1171</f>
        <v>24.6</v>
      </c>
      <c r="P1172">
        <f t="shared" si="644"/>
        <v>2.0499999999999998</v>
      </c>
      <c r="Q1172" s="99">
        <v>0.12</v>
      </c>
      <c r="U1172" t="s">
        <v>69</v>
      </c>
      <c r="V1172" t="s">
        <v>69</v>
      </c>
      <c r="W1172" s="73" t="s">
        <v>2294</v>
      </c>
      <c r="X1172" s="74">
        <v>3.19</v>
      </c>
      <c r="Z1172" s="76">
        <v>3.19</v>
      </c>
      <c r="AC1172" s="8" t="s">
        <v>69</v>
      </c>
      <c r="AD1172" s="8" t="s">
        <v>69</v>
      </c>
      <c r="AE1172" s="8" t="s">
        <v>69</v>
      </c>
      <c r="AF1172" s="8" t="s">
        <v>69</v>
      </c>
      <c r="AH1172" s="23" t="e">
        <f t="shared" si="640"/>
        <v>#VALUE!</v>
      </c>
      <c r="AI1172" s="23">
        <f t="shared" si="639"/>
        <v>3.19</v>
      </c>
      <c r="AJ1172" s="23" t="str">
        <f t="shared" si="639"/>
        <v/>
      </c>
      <c r="AK1172" s="23">
        <f t="shared" si="639"/>
        <v>3.19</v>
      </c>
      <c r="BG1172" t="s">
        <v>5448</v>
      </c>
      <c r="BH1172" t="s">
        <v>5449</v>
      </c>
      <c r="BJ1172" t="s">
        <v>5424</v>
      </c>
      <c r="BM1172" t="s">
        <v>5450</v>
      </c>
      <c r="BN1172" t="s">
        <v>1088</v>
      </c>
      <c r="BO1172" t="s">
        <v>421</v>
      </c>
      <c r="BQ1172" t="s">
        <v>185</v>
      </c>
      <c r="BR1172" t="s">
        <v>185</v>
      </c>
      <c r="BS1172">
        <v>7</v>
      </c>
      <c r="BT1172">
        <v>7425.77</v>
      </c>
      <c r="BX1172">
        <v>3.29</v>
      </c>
      <c r="BY1172">
        <v>3.49</v>
      </c>
      <c r="BZ1172">
        <f t="shared" si="631"/>
        <v>0.20000000000000018</v>
      </c>
      <c r="CC1172" t="e">
        <f>VLOOKUP(A1172,'[1]RPT 1280 - Edmonton'!$1:$1048576,4,0)</f>
        <v>#N/A</v>
      </c>
      <c r="CE1172" t="s">
        <v>6406</v>
      </c>
      <c r="CF1172">
        <v>24.6</v>
      </c>
      <c r="CG1172">
        <v>0</v>
      </c>
      <c r="CH1172">
        <v>0</v>
      </c>
      <c r="CI1172">
        <v>0.12</v>
      </c>
      <c r="CJ1172">
        <f t="shared" si="632"/>
        <v>0</v>
      </c>
      <c r="CK1172">
        <f t="shared" si="633"/>
        <v>0</v>
      </c>
      <c r="CL1172">
        <f t="shared" si="634"/>
        <v>0</v>
      </c>
      <c r="CM1172">
        <f t="shared" si="635"/>
        <v>0</v>
      </c>
    </row>
    <row r="1173" spans="1:95" x14ac:dyDescent="0.25">
      <c r="A1173" s="105">
        <v>366252</v>
      </c>
      <c r="B1173" t="s">
        <v>5451</v>
      </c>
      <c r="C1173" t="s">
        <v>5421</v>
      </c>
      <c r="D1173" t="s">
        <v>411</v>
      </c>
      <c r="E1173" t="s">
        <v>185</v>
      </c>
      <c r="F1173" t="s">
        <v>205</v>
      </c>
      <c r="G1173" t="s">
        <v>362</v>
      </c>
      <c r="J1173">
        <f t="shared" si="643"/>
        <v>24.6</v>
      </c>
      <c r="M1173" s="98">
        <v>0.12</v>
      </c>
      <c r="O1173">
        <f t="shared" si="644"/>
        <v>24.6</v>
      </c>
      <c r="P1173">
        <f t="shared" si="644"/>
        <v>2.0499999999999998</v>
      </c>
      <c r="Q1173" s="99">
        <v>0.12</v>
      </c>
      <c r="U1173" t="s">
        <v>69</v>
      </c>
      <c r="V1173" t="s">
        <v>69</v>
      </c>
      <c r="W1173" s="73" t="s">
        <v>2294</v>
      </c>
      <c r="X1173" s="74">
        <v>3.19</v>
      </c>
      <c r="Z1173" s="76">
        <v>3.19</v>
      </c>
      <c r="AC1173" s="8" t="s">
        <v>69</v>
      </c>
      <c r="AD1173" s="8" t="s">
        <v>69</v>
      </c>
      <c r="AE1173" s="8" t="s">
        <v>69</v>
      </c>
      <c r="AF1173" s="8" t="s">
        <v>69</v>
      </c>
      <c r="AH1173" s="23" t="e">
        <f t="shared" si="640"/>
        <v>#VALUE!</v>
      </c>
      <c r="AI1173" s="23">
        <f t="shared" si="639"/>
        <v>3.19</v>
      </c>
      <c r="AJ1173" s="23" t="str">
        <f t="shared" si="639"/>
        <v/>
      </c>
      <c r="AK1173" s="23">
        <f t="shared" si="639"/>
        <v>3.19</v>
      </c>
      <c r="BG1173" t="s">
        <v>5452</v>
      </c>
      <c r="BH1173" t="s">
        <v>5453</v>
      </c>
      <c r="BJ1173" t="s">
        <v>5424</v>
      </c>
      <c r="BM1173" t="s">
        <v>5454</v>
      </c>
      <c r="BN1173" t="s">
        <v>1088</v>
      </c>
      <c r="BO1173" t="s">
        <v>421</v>
      </c>
      <c r="BQ1173" t="s">
        <v>185</v>
      </c>
      <c r="BR1173" t="s">
        <v>185</v>
      </c>
      <c r="BS1173">
        <v>20</v>
      </c>
      <c r="BT1173">
        <v>9072.94</v>
      </c>
      <c r="BX1173">
        <v>3.29</v>
      </c>
      <c r="BY1173">
        <v>3.49</v>
      </c>
      <c r="BZ1173">
        <f t="shared" si="631"/>
        <v>0.20000000000000018</v>
      </c>
      <c r="CC1173" t="e">
        <f>VLOOKUP(A1173,'[1]RPT 1280 - Edmonton'!$1:$1048576,4,0)</f>
        <v>#N/A</v>
      </c>
      <c r="CE1173" t="s">
        <v>6406</v>
      </c>
      <c r="CF1173">
        <v>24.6</v>
      </c>
      <c r="CG1173">
        <v>0</v>
      </c>
      <c r="CH1173">
        <v>0</v>
      </c>
      <c r="CI1173">
        <v>0.12</v>
      </c>
      <c r="CJ1173">
        <f t="shared" si="632"/>
        <v>0</v>
      </c>
      <c r="CK1173">
        <f t="shared" si="633"/>
        <v>0</v>
      </c>
      <c r="CL1173">
        <f t="shared" si="634"/>
        <v>0</v>
      </c>
      <c r="CM1173">
        <f t="shared" si="635"/>
        <v>0</v>
      </c>
    </row>
    <row r="1174" spans="1:95" x14ac:dyDescent="0.25">
      <c r="A1174" s="105">
        <v>380089</v>
      </c>
      <c r="B1174" t="s">
        <v>5455</v>
      </c>
      <c r="C1174" t="s">
        <v>5421</v>
      </c>
      <c r="D1174" t="s">
        <v>411</v>
      </c>
      <c r="E1174" t="s">
        <v>185</v>
      </c>
      <c r="F1174" t="s">
        <v>205</v>
      </c>
      <c r="G1174" t="s">
        <v>362</v>
      </c>
      <c r="J1174">
        <f t="shared" si="643"/>
        <v>24.6</v>
      </c>
      <c r="M1174" s="98">
        <v>0.12</v>
      </c>
      <c r="O1174">
        <f t="shared" si="644"/>
        <v>24.6</v>
      </c>
      <c r="P1174">
        <f t="shared" si="644"/>
        <v>2.0499999999999998</v>
      </c>
      <c r="Q1174" s="99">
        <v>0.12</v>
      </c>
      <c r="U1174" t="s">
        <v>69</v>
      </c>
      <c r="V1174" t="s">
        <v>69</v>
      </c>
      <c r="W1174" s="73" t="s">
        <v>2294</v>
      </c>
      <c r="X1174" s="74">
        <v>3.19</v>
      </c>
      <c r="Z1174" s="76">
        <v>3.19</v>
      </c>
      <c r="AC1174" s="8" t="s">
        <v>69</v>
      </c>
      <c r="AD1174" s="8" t="s">
        <v>69</v>
      </c>
      <c r="AE1174" s="8" t="s">
        <v>69</v>
      </c>
      <c r="AF1174" s="8" t="s">
        <v>69</v>
      </c>
      <c r="AH1174" s="23" t="e">
        <f t="shared" si="640"/>
        <v>#VALUE!</v>
      </c>
      <c r="AI1174" s="23">
        <f t="shared" si="639"/>
        <v>3.19</v>
      </c>
      <c r="AJ1174" s="23" t="str">
        <f t="shared" si="639"/>
        <v/>
      </c>
      <c r="AK1174" s="23">
        <f t="shared" si="639"/>
        <v>3.19</v>
      </c>
      <c r="BG1174" t="s">
        <v>5456</v>
      </c>
      <c r="BH1174" t="s">
        <v>5457</v>
      </c>
      <c r="BJ1174" t="s">
        <v>5424</v>
      </c>
      <c r="BM1174" t="s">
        <v>5458</v>
      </c>
      <c r="BN1174" t="s">
        <v>1088</v>
      </c>
      <c r="BO1174" t="s">
        <v>421</v>
      </c>
      <c r="BQ1174" t="s">
        <v>185</v>
      </c>
      <c r="BR1174" t="s">
        <v>185</v>
      </c>
      <c r="BS1174">
        <v>32</v>
      </c>
      <c r="BT1174">
        <v>4432.93</v>
      </c>
      <c r="BX1174">
        <v>3.29</v>
      </c>
      <c r="BY1174">
        <v>3.49</v>
      </c>
      <c r="BZ1174">
        <f t="shared" si="631"/>
        <v>0.20000000000000018</v>
      </c>
      <c r="CC1174" t="e">
        <f>VLOOKUP(A1174,'[1]RPT 1280 - Edmonton'!$1:$1048576,4,0)</f>
        <v>#N/A</v>
      </c>
      <c r="CE1174" t="s">
        <v>6406</v>
      </c>
      <c r="CF1174">
        <v>24.6</v>
      </c>
      <c r="CG1174">
        <v>0</v>
      </c>
      <c r="CH1174">
        <v>0</v>
      </c>
      <c r="CI1174">
        <v>0.12</v>
      </c>
      <c r="CJ1174">
        <f t="shared" si="632"/>
        <v>0</v>
      </c>
      <c r="CK1174">
        <f t="shared" si="633"/>
        <v>0</v>
      </c>
      <c r="CL1174">
        <f t="shared" si="634"/>
        <v>0</v>
      </c>
      <c r="CM1174">
        <f t="shared" si="635"/>
        <v>0</v>
      </c>
    </row>
    <row r="1175" spans="1:95" x14ac:dyDescent="0.25">
      <c r="A1175" s="105">
        <v>379875</v>
      </c>
      <c r="B1175" t="s">
        <v>5459</v>
      </c>
      <c r="C1175" t="s">
        <v>5421</v>
      </c>
      <c r="D1175" t="s">
        <v>411</v>
      </c>
      <c r="E1175" t="s">
        <v>185</v>
      </c>
      <c r="F1175" t="s">
        <v>205</v>
      </c>
      <c r="G1175" t="s">
        <v>362</v>
      </c>
      <c r="J1175">
        <f t="shared" si="643"/>
        <v>24.6</v>
      </c>
      <c r="M1175" s="98">
        <v>0.12</v>
      </c>
      <c r="O1175">
        <f t="shared" si="644"/>
        <v>24.6</v>
      </c>
      <c r="P1175">
        <f t="shared" si="644"/>
        <v>2.0499999999999998</v>
      </c>
      <c r="Q1175" s="99">
        <v>0.12</v>
      </c>
      <c r="U1175" t="s">
        <v>69</v>
      </c>
      <c r="V1175" t="s">
        <v>69</v>
      </c>
      <c r="W1175" s="73" t="s">
        <v>2294</v>
      </c>
      <c r="X1175" s="74">
        <v>3.19</v>
      </c>
      <c r="Z1175" s="76">
        <v>3.19</v>
      </c>
      <c r="AC1175" s="8" t="s">
        <v>69</v>
      </c>
      <c r="AD1175" s="8" t="s">
        <v>69</v>
      </c>
      <c r="AE1175" s="8" t="s">
        <v>69</v>
      </c>
      <c r="AF1175" s="8" t="s">
        <v>69</v>
      </c>
      <c r="AH1175" s="23" t="e">
        <f t="shared" si="640"/>
        <v>#VALUE!</v>
      </c>
      <c r="AI1175" s="23">
        <f t="shared" si="639"/>
        <v>3.19</v>
      </c>
      <c r="AJ1175" s="23" t="str">
        <f t="shared" si="639"/>
        <v/>
      </c>
      <c r="AK1175" s="23">
        <f t="shared" si="639"/>
        <v>3.19</v>
      </c>
      <c r="BG1175" t="s">
        <v>5460</v>
      </c>
      <c r="BH1175" t="s">
        <v>5461</v>
      </c>
      <c r="BJ1175" t="s">
        <v>5424</v>
      </c>
      <c r="BM1175" t="s">
        <v>5462</v>
      </c>
      <c r="BN1175" t="s">
        <v>1088</v>
      </c>
      <c r="BO1175" t="s">
        <v>421</v>
      </c>
      <c r="BQ1175" t="s">
        <v>185</v>
      </c>
      <c r="BR1175" t="s">
        <v>185</v>
      </c>
      <c r="BS1175">
        <v>30</v>
      </c>
      <c r="BT1175">
        <v>6492.19</v>
      </c>
      <c r="BX1175">
        <v>3.29</v>
      </c>
      <c r="BY1175">
        <v>3.49</v>
      </c>
      <c r="BZ1175">
        <f t="shared" si="631"/>
        <v>0.20000000000000018</v>
      </c>
      <c r="CC1175" t="e">
        <f>VLOOKUP(A1175,'[1]RPT 1280 - Edmonton'!$1:$1048576,4,0)</f>
        <v>#N/A</v>
      </c>
      <c r="CE1175" t="s">
        <v>6406</v>
      </c>
      <c r="CF1175">
        <v>24.6</v>
      </c>
      <c r="CG1175">
        <v>0</v>
      </c>
      <c r="CH1175">
        <v>0</v>
      </c>
      <c r="CI1175">
        <v>0.12</v>
      </c>
      <c r="CJ1175">
        <f t="shared" si="632"/>
        <v>0</v>
      </c>
      <c r="CK1175">
        <f t="shared" si="633"/>
        <v>0</v>
      </c>
      <c r="CL1175">
        <f t="shared" si="634"/>
        <v>0</v>
      </c>
      <c r="CM1175">
        <f t="shared" si="635"/>
        <v>0</v>
      </c>
    </row>
    <row r="1176" spans="1:95" x14ac:dyDescent="0.25">
      <c r="A1176" s="105">
        <v>366591</v>
      </c>
      <c r="B1176" t="s">
        <v>5463</v>
      </c>
      <c r="C1176" t="s">
        <v>5464</v>
      </c>
      <c r="D1176" t="s">
        <v>411</v>
      </c>
      <c r="E1176" t="s">
        <v>185</v>
      </c>
      <c r="F1176" t="s">
        <v>205</v>
      </c>
      <c r="G1176" t="s">
        <v>362</v>
      </c>
      <c r="J1176">
        <f t="shared" si="643"/>
        <v>24.6</v>
      </c>
      <c r="M1176" s="98">
        <v>0.12</v>
      </c>
      <c r="O1176">
        <f t="shared" si="644"/>
        <v>24.6</v>
      </c>
      <c r="P1176">
        <f t="shared" si="644"/>
        <v>2.0499999999999998</v>
      </c>
      <c r="Q1176" s="99">
        <v>0.12</v>
      </c>
      <c r="U1176" t="s">
        <v>69</v>
      </c>
      <c r="V1176" t="s">
        <v>69</v>
      </c>
      <c r="W1176" s="73" t="s">
        <v>2294</v>
      </c>
      <c r="X1176" s="74">
        <v>3.19</v>
      </c>
      <c r="Z1176" s="76">
        <v>3.19</v>
      </c>
      <c r="AC1176" s="8" t="s">
        <v>69</v>
      </c>
      <c r="AD1176" s="8" t="s">
        <v>69</v>
      </c>
      <c r="AE1176" s="8" t="s">
        <v>69</v>
      </c>
      <c r="AF1176" s="8" t="s">
        <v>69</v>
      </c>
      <c r="AH1176" s="23" t="e">
        <f t="shared" si="640"/>
        <v>#VALUE!</v>
      </c>
      <c r="AI1176" s="23">
        <f t="shared" si="639"/>
        <v>3.19</v>
      </c>
      <c r="AJ1176" s="23" t="str">
        <f t="shared" si="639"/>
        <v/>
      </c>
      <c r="AK1176" s="23">
        <f t="shared" si="639"/>
        <v>3.19</v>
      </c>
      <c r="BG1176" t="s">
        <v>5465</v>
      </c>
      <c r="BH1176" t="s">
        <v>5466</v>
      </c>
      <c r="BJ1176" t="s">
        <v>5424</v>
      </c>
      <c r="BM1176" t="s">
        <v>5467</v>
      </c>
      <c r="BN1176" t="s">
        <v>1088</v>
      </c>
      <c r="BO1176" t="s">
        <v>421</v>
      </c>
      <c r="BQ1176" t="s">
        <v>185</v>
      </c>
      <c r="BR1176" t="s">
        <v>185</v>
      </c>
      <c r="BS1176">
        <v>13</v>
      </c>
      <c r="BT1176">
        <v>7537.04</v>
      </c>
      <c r="BX1176">
        <v>3.29</v>
      </c>
      <c r="BY1176">
        <v>3.49</v>
      </c>
      <c r="BZ1176">
        <f t="shared" si="631"/>
        <v>0.20000000000000018</v>
      </c>
      <c r="CC1176" t="e">
        <f>VLOOKUP(A1176,'[1]RPT 1280 - Edmonton'!$1:$1048576,4,0)</f>
        <v>#N/A</v>
      </c>
      <c r="CE1176" t="s">
        <v>6406</v>
      </c>
      <c r="CF1176">
        <v>24.6</v>
      </c>
      <c r="CG1176">
        <v>0</v>
      </c>
      <c r="CH1176">
        <v>0</v>
      </c>
      <c r="CI1176">
        <v>0.12</v>
      </c>
      <c r="CJ1176">
        <f t="shared" si="632"/>
        <v>0</v>
      </c>
      <c r="CK1176">
        <f t="shared" si="633"/>
        <v>0</v>
      </c>
      <c r="CL1176">
        <f t="shared" si="634"/>
        <v>0</v>
      </c>
      <c r="CM1176">
        <f t="shared" si="635"/>
        <v>0</v>
      </c>
    </row>
    <row r="1177" spans="1:95" x14ac:dyDescent="0.25">
      <c r="A1177" s="105">
        <v>367300</v>
      </c>
      <c r="B1177" t="s">
        <v>5468</v>
      </c>
      <c r="C1177" t="s">
        <v>5464</v>
      </c>
      <c r="D1177" t="s">
        <v>411</v>
      </c>
      <c r="E1177" t="s">
        <v>185</v>
      </c>
      <c r="F1177" t="s">
        <v>205</v>
      </c>
      <c r="G1177" t="s">
        <v>362</v>
      </c>
      <c r="J1177">
        <f t="shared" si="643"/>
        <v>24.6</v>
      </c>
      <c r="M1177" s="98">
        <v>0.12</v>
      </c>
      <c r="O1177">
        <f t="shared" si="644"/>
        <v>24.6</v>
      </c>
      <c r="P1177">
        <f t="shared" si="644"/>
        <v>2.0499999999999998</v>
      </c>
      <c r="Q1177" s="99">
        <v>0.12</v>
      </c>
      <c r="U1177" t="s">
        <v>69</v>
      </c>
      <c r="V1177" t="s">
        <v>69</v>
      </c>
      <c r="W1177" s="73" t="s">
        <v>2294</v>
      </c>
      <c r="X1177" s="74">
        <v>3.19</v>
      </c>
      <c r="Z1177" s="76">
        <v>3.19</v>
      </c>
      <c r="AC1177" s="8" t="s">
        <v>69</v>
      </c>
      <c r="AD1177" s="8" t="s">
        <v>69</v>
      </c>
      <c r="AE1177" s="8" t="s">
        <v>69</v>
      </c>
      <c r="AF1177" s="8" t="s">
        <v>69</v>
      </c>
      <c r="AH1177" s="23" t="e">
        <f t="shared" si="640"/>
        <v>#VALUE!</v>
      </c>
      <c r="AI1177" s="23">
        <f t="shared" si="639"/>
        <v>3.19</v>
      </c>
      <c r="AJ1177" s="23" t="str">
        <f t="shared" si="639"/>
        <v/>
      </c>
      <c r="AK1177" s="23">
        <f t="shared" si="639"/>
        <v>3.19</v>
      </c>
      <c r="BG1177" t="s">
        <v>5469</v>
      </c>
      <c r="BH1177" t="s">
        <v>5470</v>
      </c>
      <c r="BJ1177" t="s">
        <v>5424</v>
      </c>
      <c r="BM1177" t="s">
        <v>5471</v>
      </c>
      <c r="BN1177" t="s">
        <v>1088</v>
      </c>
      <c r="BO1177" t="s">
        <v>421</v>
      </c>
      <c r="BQ1177" t="s">
        <v>185</v>
      </c>
      <c r="BR1177" t="s">
        <v>185</v>
      </c>
      <c r="BS1177">
        <v>10</v>
      </c>
      <c r="BT1177">
        <v>9517.16</v>
      </c>
      <c r="BX1177">
        <v>3.29</v>
      </c>
      <c r="BY1177">
        <v>3.49</v>
      </c>
      <c r="BZ1177">
        <f t="shared" si="631"/>
        <v>0.20000000000000018</v>
      </c>
      <c r="CC1177" t="e">
        <f>VLOOKUP(A1177,'[1]RPT 1280 - Edmonton'!$1:$1048576,4,0)</f>
        <v>#N/A</v>
      </c>
      <c r="CE1177" t="s">
        <v>6406</v>
      </c>
      <c r="CF1177">
        <v>24.6</v>
      </c>
      <c r="CG1177">
        <v>0</v>
      </c>
      <c r="CH1177">
        <v>0</v>
      </c>
      <c r="CI1177">
        <v>0.12</v>
      </c>
      <c r="CJ1177">
        <f t="shared" si="632"/>
        <v>0</v>
      </c>
      <c r="CK1177">
        <f t="shared" si="633"/>
        <v>0</v>
      </c>
      <c r="CL1177">
        <f t="shared" si="634"/>
        <v>0</v>
      </c>
      <c r="CM1177">
        <f t="shared" si="635"/>
        <v>0</v>
      </c>
    </row>
    <row r="1178" spans="1:95" x14ac:dyDescent="0.25">
      <c r="A1178" s="105">
        <v>366328</v>
      </c>
      <c r="B1178" t="s">
        <v>5472</v>
      </c>
      <c r="C1178" t="s">
        <v>5464</v>
      </c>
      <c r="D1178" t="s">
        <v>411</v>
      </c>
      <c r="E1178" t="s">
        <v>185</v>
      </c>
      <c r="F1178" t="s">
        <v>205</v>
      </c>
      <c r="G1178" t="s">
        <v>362</v>
      </c>
      <c r="J1178">
        <f t="shared" si="643"/>
        <v>24.6</v>
      </c>
      <c r="M1178" s="98">
        <v>0.12</v>
      </c>
      <c r="O1178">
        <f t="shared" si="644"/>
        <v>24.6</v>
      </c>
      <c r="P1178">
        <f t="shared" si="644"/>
        <v>2.0499999999999998</v>
      </c>
      <c r="Q1178" s="99">
        <v>0.12</v>
      </c>
      <c r="U1178" t="s">
        <v>69</v>
      </c>
      <c r="V1178" t="s">
        <v>69</v>
      </c>
      <c r="W1178" s="73" t="s">
        <v>2294</v>
      </c>
      <c r="X1178" s="74">
        <v>3.19</v>
      </c>
      <c r="Z1178" s="76">
        <v>3.19</v>
      </c>
      <c r="AC1178" s="8" t="s">
        <v>69</v>
      </c>
      <c r="AD1178" s="8" t="s">
        <v>69</v>
      </c>
      <c r="AE1178" s="8" t="s">
        <v>69</v>
      </c>
      <c r="AF1178" s="8" t="s">
        <v>69</v>
      </c>
      <c r="AH1178" s="23" t="e">
        <f t="shared" si="640"/>
        <v>#VALUE!</v>
      </c>
      <c r="AI1178" s="23">
        <f t="shared" si="639"/>
        <v>3.19</v>
      </c>
      <c r="AJ1178" s="23" t="str">
        <f t="shared" si="639"/>
        <v/>
      </c>
      <c r="AK1178" s="23">
        <f t="shared" si="639"/>
        <v>3.19</v>
      </c>
      <c r="BG1178" t="s">
        <v>5473</v>
      </c>
      <c r="BH1178" t="s">
        <v>5474</v>
      </c>
      <c r="BJ1178" t="s">
        <v>5424</v>
      </c>
      <c r="BM1178" t="s">
        <v>5475</v>
      </c>
      <c r="BN1178" t="s">
        <v>1088</v>
      </c>
      <c r="BO1178" t="s">
        <v>421</v>
      </c>
      <c r="BQ1178" t="s">
        <v>185</v>
      </c>
      <c r="BR1178" t="s">
        <v>185</v>
      </c>
      <c r="BS1178">
        <v>6</v>
      </c>
      <c r="BT1178">
        <v>8040.14</v>
      </c>
      <c r="BX1178">
        <v>3.29</v>
      </c>
      <c r="BY1178">
        <v>3.49</v>
      </c>
      <c r="BZ1178">
        <f t="shared" si="631"/>
        <v>0.20000000000000018</v>
      </c>
      <c r="CC1178" t="e">
        <f>VLOOKUP(A1178,'[1]RPT 1280 - Edmonton'!$1:$1048576,4,0)</f>
        <v>#N/A</v>
      </c>
      <c r="CE1178" t="s">
        <v>6406</v>
      </c>
      <c r="CF1178">
        <v>24.6</v>
      </c>
      <c r="CG1178">
        <v>0</v>
      </c>
      <c r="CH1178">
        <v>0</v>
      </c>
      <c r="CI1178">
        <v>0.12</v>
      </c>
      <c r="CJ1178">
        <f t="shared" si="632"/>
        <v>0</v>
      </c>
      <c r="CK1178">
        <f t="shared" si="633"/>
        <v>0</v>
      </c>
      <c r="CL1178">
        <f t="shared" si="634"/>
        <v>0</v>
      </c>
      <c r="CM1178">
        <f t="shared" si="635"/>
        <v>0</v>
      </c>
    </row>
    <row r="1179" spans="1:95" x14ac:dyDescent="0.25">
      <c r="A1179" s="105">
        <v>366377</v>
      </c>
      <c r="B1179" t="s">
        <v>5476</v>
      </c>
      <c r="C1179" t="s">
        <v>5464</v>
      </c>
      <c r="D1179" t="s">
        <v>411</v>
      </c>
      <c r="E1179" t="s">
        <v>185</v>
      </c>
      <c r="F1179" t="s">
        <v>205</v>
      </c>
      <c r="G1179" t="s">
        <v>362</v>
      </c>
      <c r="J1179">
        <f t="shared" si="643"/>
        <v>24.6</v>
      </c>
      <c r="M1179" s="98">
        <v>0.12</v>
      </c>
      <c r="O1179">
        <f t="shared" si="644"/>
        <v>24.6</v>
      </c>
      <c r="P1179">
        <f t="shared" si="644"/>
        <v>2.0499999999999998</v>
      </c>
      <c r="Q1179" s="99">
        <v>0.12</v>
      </c>
      <c r="U1179" t="s">
        <v>69</v>
      </c>
      <c r="V1179" t="s">
        <v>69</v>
      </c>
      <c r="W1179" s="73" t="s">
        <v>2294</v>
      </c>
      <c r="X1179" s="74">
        <v>3.19</v>
      </c>
      <c r="Z1179" s="76">
        <v>3.19</v>
      </c>
      <c r="AC1179" s="8" t="s">
        <v>69</v>
      </c>
      <c r="AD1179" s="8" t="s">
        <v>69</v>
      </c>
      <c r="AE1179" s="8" t="s">
        <v>69</v>
      </c>
      <c r="AF1179" s="8" t="s">
        <v>69</v>
      </c>
      <c r="AH1179" s="23" t="e">
        <f t="shared" si="640"/>
        <v>#VALUE!</v>
      </c>
      <c r="AI1179" s="23">
        <f t="shared" si="639"/>
        <v>3.19</v>
      </c>
      <c r="AJ1179" s="23" t="str">
        <f t="shared" si="639"/>
        <v/>
      </c>
      <c r="AK1179" s="23">
        <f t="shared" si="639"/>
        <v>3.19</v>
      </c>
      <c r="BG1179" t="s">
        <v>5477</v>
      </c>
      <c r="BH1179" t="s">
        <v>5478</v>
      </c>
      <c r="BJ1179" t="s">
        <v>5424</v>
      </c>
      <c r="BM1179" t="s">
        <v>5479</v>
      </c>
      <c r="BN1179" t="s">
        <v>1088</v>
      </c>
      <c r="BO1179" t="s">
        <v>421</v>
      </c>
      <c r="BQ1179" t="s">
        <v>185</v>
      </c>
      <c r="BR1179" t="s">
        <v>185</v>
      </c>
      <c r="BS1179">
        <v>4</v>
      </c>
      <c r="BT1179">
        <v>7520.56</v>
      </c>
      <c r="BX1179">
        <v>3.29</v>
      </c>
      <c r="BY1179">
        <v>3.49</v>
      </c>
      <c r="BZ1179">
        <f t="shared" si="631"/>
        <v>0.20000000000000018</v>
      </c>
      <c r="CC1179" t="e">
        <f>VLOOKUP(A1179,'[1]RPT 1280 - Edmonton'!$1:$1048576,4,0)</f>
        <v>#N/A</v>
      </c>
      <c r="CE1179" t="s">
        <v>6406</v>
      </c>
      <c r="CF1179">
        <v>24.6</v>
      </c>
      <c r="CG1179">
        <v>0</v>
      </c>
      <c r="CH1179">
        <v>0</v>
      </c>
      <c r="CI1179">
        <v>0.12</v>
      </c>
      <c r="CJ1179">
        <f t="shared" si="632"/>
        <v>0</v>
      </c>
      <c r="CK1179">
        <f t="shared" si="633"/>
        <v>0</v>
      </c>
      <c r="CL1179">
        <f t="shared" si="634"/>
        <v>0</v>
      </c>
      <c r="CM1179">
        <f t="shared" si="635"/>
        <v>0</v>
      </c>
    </row>
    <row r="1180" spans="1:95" x14ac:dyDescent="0.25">
      <c r="A1180" s="105">
        <v>368381</v>
      </c>
      <c r="B1180" t="s">
        <v>5480</v>
      </c>
      <c r="C1180" t="s">
        <v>5464</v>
      </c>
      <c r="D1180" t="s">
        <v>411</v>
      </c>
      <c r="E1180" t="s">
        <v>185</v>
      </c>
      <c r="F1180" t="s">
        <v>205</v>
      </c>
      <c r="G1180" t="s">
        <v>362</v>
      </c>
      <c r="J1180">
        <f t="shared" si="643"/>
        <v>24.6</v>
      </c>
      <c r="M1180" s="98">
        <v>0.12</v>
      </c>
      <c r="O1180">
        <f t="shared" si="644"/>
        <v>24.6</v>
      </c>
      <c r="P1180">
        <f t="shared" si="644"/>
        <v>2.0499999999999998</v>
      </c>
      <c r="Q1180" s="99">
        <v>0.12</v>
      </c>
      <c r="U1180" t="s">
        <v>69</v>
      </c>
      <c r="V1180" t="s">
        <v>69</v>
      </c>
      <c r="W1180" s="73" t="s">
        <v>2294</v>
      </c>
      <c r="X1180" s="74">
        <v>3.19</v>
      </c>
      <c r="Z1180" s="76">
        <v>3.19</v>
      </c>
      <c r="AC1180" s="8" t="s">
        <v>69</v>
      </c>
      <c r="AD1180" s="8" t="s">
        <v>69</v>
      </c>
      <c r="AE1180" s="8" t="s">
        <v>69</v>
      </c>
      <c r="AF1180" s="8" t="s">
        <v>69</v>
      </c>
      <c r="AH1180" s="23" t="e">
        <f t="shared" si="640"/>
        <v>#VALUE!</v>
      </c>
      <c r="AI1180" s="23">
        <f t="shared" si="639"/>
        <v>3.19</v>
      </c>
      <c r="AJ1180" s="23" t="str">
        <f t="shared" si="639"/>
        <v/>
      </c>
      <c r="AK1180" s="23">
        <f t="shared" si="639"/>
        <v>3.19</v>
      </c>
      <c r="BG1180" t="s">
        <v>5481</v>
      </c>
      <c r="BH1180" t="s">
        <v>5482</v>
      </c>
      <c r="BJ1180" t="s">
        <v>5424</v>
      </c>
      <c r="BM1180" t="s">
        <v>5483</v>
      </c>
      <c r="BN1180" t="s">
        <v>1088</v>
      </c>
      <c r="BO1180" t="s">
        <v>421</v>
      </c>
      <c r="BQ1180" t="s">
        <v>185</v>
      </c>
      <c r="BR1180" t="s">
        <v>185</v>
      </c>
      <c r="BS1180">
        <v>3</v>
      </c>
      <c r="BT1180">
        <v>7904.22</v>
      </c>
      <c r="BX1180">
        <v>3.29</v>
      </c>
      <c r="BY1180">
        <v>3.49</v>
      </c>
      <c r="BZ1180">
        <f t="shared" si="631"/>
        <v>0.20000000000000018</v>
      </c>
      <c r="CC1180" t="e">
        <f>VLOOKUP(A1180,'[1]RPT 1280 - Edmonton'!$1:$1048576,4,0)</f>
        <v>#N/A</v>
      </c>
      <c r="CE1180" t="s">
        <v>6406</v>
      </c>
      <c r="CF1180">
        <v>24.6</v>
      </c>
      <c r="CG1180">
        <v>0</v>
      </c>
      <c r="CH1180">
        <v>0</v>
      </c>
      <c r="CI1180">
        <v>0.12</v>
      </c>
      <c r="CJ1180">
        <f t="shared" si="632"/>
        <v>0</v>
      </c>
      <c r="CK1180">
        <f t="shared" si="633"/>
        <v>0</v>
      </c>
      <c r="CL1180">
        <f t="shared" si="634"/>
        <v>0</v>
      </c>
      <c r="CM1180">
        <f t="shared" si="635"/>
        <v>0</v>
      </c>
    </row>
    <row r="1181" spans="1:95" x14ac:dyDescent="0.25">
      <c r="A1181" s="105">
        <v>367177</v>
      </c>
      <c r="B1181" t="s">
        <v>5484</v>
      </c>
      <c r="C1181" t="s">
        <v>5464</v>
      </c>
      <c r="D1181" t="s">
        <v>411</v>
      </c>
      <c r="E1181" t="s">
        <v>185</v>
      </c>
      <c r="F1181" t="s">
        <v>205</v>
      </c>
      <c r="G1181" t="s">
        <v>362</v>
      </c>
      <c r="J1181">
        <f t="shared" si="643"/>
        <v>24.6</v>
      </c>
      <c r="M1181" s="98">
        <v>0.12</v>
      </c>
      <c r="O1181">
        <f t="shared" si="644"/>
        <v>24.6</v>
      </c>
      <c r="P1181">
        <f t="shared" si="644"/>
        <v>2.0499999999999998</v>
      </c>
      <c r="Q1181" s="99">
        <v>0.12</v>
      </c>
      <c r="U1181" t="s">
        <v>69</v>
      </c>
      <c r="V1181" t="s">
        <v>69</v>
      </c>
      <c r="W1181" s="73" t="s">
        <v>2294</v>
      </c>
      <c r="X1181" s="74">
        <v>3.19</v>
      </c>
      <c r="Z1181" s="76">
        <v>3.19</v>
      </c>
      <c r="AC1181" s="8" t="s">
        <v>69</v>
      </c>
      <c r="AD1181" s="8" t="s">
        <v>69</v>
      </c>
      <c r="AE1181" s="8" t="s">
        <v>69</v>
      </c>
      <c r="AF1181" s="8" t="s">
        <v>69</v>
      </c>
      <c r="AH1181" s="23" t="e">
        <f t="shared" si="640"/>
        <v>#VALUE!</v>
      </c>
      <c r="AI1181" s="23">
        <f t="shared" si="639"/>
        <v>3.19</v>
      </c>
      <c r="AJ1181" s="23" t="str">
        <f t="shared" si="639"/>
        <v/>
      </c>
      <c r="AK1181" s="23">
        <f t="shared" si="639"/>
        <v>3.19</v>
      </c>
      <c r="BG1181" t="s">
        <v>5485</v>
      </c>
      <c r="BH1181" t="s">
        <v>5486</v>
      </c>
      <c r="BJ1181" t="s">
        <v>5424</v>
      </c>
      <c r="BM1181" t="s">
        <v>5487</v>
      </c>
      <c r="BN1181" t="s">
        <v>1088</v>
      </c>
      <c r="BO1181" t="s">
        <v>421</v>
      </c>
      <c r="BQ1181" t="s">
        <v>185</v>
      </c>
      <c r="BR1181" t="s">
        <v>185</v>
      </c>
      <c r="BS1181">
        <v>7</v>
      </c>
      <c r="BT1181">
        <v>12141.31</v>
      </c>
      <c r="BX1181">
        <v>3.29</v>
      </c>
      <c r="BY1181">
        <v>3.49</v>
      </c>
      <c r="BZ1181">
        <f t="shared" si="631"/>
        <v>0.20000000000000018</v>
      </c>
      <c r="CC1181" t="e">
        <f>VLOOKUP(A1181,'[1]RPT 1280 - Edmonton'!$1:$1048576,4,0)</f>
        <v>#N/A</v>
      </c>
      <c r="CE1181" t="s">
        <v>6406</v>
      </c>
      <c r="CF1181">
        <v>24.6</v>
      </c>
      <c r="CG1181">
        <v>0</v>
      </c>
      <c r="CH1181">
        <v>0</v>
      </c>
      <c r="CI1181">
        <v>0.12</v>
      </c>
      <c r="CJ1181">
        <f t="shared" si="632"/>
        <v>0</v>
      </c>
      <c r="CK1181">
        <f t="shared" si="633"/>
        <v>0</v>
      </c>
      <c r="CL1181">
        <f t="shared" si="634"/>
        <v>0</v>
      </c>
      <c r="CM1181">
        <f t="shared" si="635"/>
        <v>0</v>
      </c>
    </row>
    <row r="1182" spans="1:95" x14ac:dyDescent="0.25">
      <c r="A1182" s="105">
        <v>366229</v>
      </c>
      <c r="B1182" t="s">
        <v>5488</v>
      </c>
      <c r="C1182" t="s">
        <v>5464</v>
      </c>
      <c r="D1182" t="s">
        <v>411</v>
      </c>
      <c r="E1182" t="s">
        <v>185</v>
      </c>
      <c r="F1182" t="s">
        <v>205</v>
      </c>
      <c r="G1182" t="s">
        <v>362</v>
      </c>
      <c r="J1182">
        <f t="shared" si="643"/>
        <v>24.6</v>
      </c>
      <c r="M1182" s="98">
        <v>0.12</v>
      </c>
      <c r="O1182">
        <f t="shared" si="644"/>
        <v>24.6</v>
      </c>
      <c r="P1182">
        <f t="shared" si="644"/>
        <v>2.0499999999999998</v>
      </c>
      <c r="Q1182" s="99">
        <v>0.12</v>
      </c>
      <c r="U1182" t="s">
        <v>69</v>
      </c>
      <c r="V1182" t="s">
        <v>69</v>
      </c>
      <c r="W1182" s="73" t="s">
        <v>2294</v>
      </c>
      <c r="X1182" s="74">
        <v>3.19</v>
      </c>
      <c r="Z1182" s="76">
        <v>3.19</v>
      </c>
      <c r="AC1182" s="8" t="s">
        <v>69</v>
      </c>
      <c r="AD1182" s="8" t="s">
        <v>69</v>
      </c>
      <c r="AE1182" s="8" t="s">
        <v>69</v>
      </c>
      <c r="AF1182" s="8" t="s">
        <v>69</v>
      </c>
      <c r="AH1182" s="23" t="e">
        <f t="shared" si="640"/>
        <v>#VALUE!</v>
      </c>
      <c r="AI1182" s="23">
        <f t="shared" si="639"/>
        <v>3.19</v>
      </c>
      <c r="AJ1182" s="23" t="str">
        <f t="shared" si="639"/>
        <v/>
      </c>
      <c r="AK1182" s="23">
        <f t="shared" si="639"/>
        <v>3.19</v>
      </c>
      <c r="BG1182" t="s">
        <v>5489</v>
      </c>
      <c r="BH1182" t="s">
        <v>5490</v>
      </c>
      <c r="BJ1182" t="s">
        <v>5424</v>
      </c>
      <c r="BM1182" t="s">
        <v>5491</v>
      </c>
      <c r="BN1182" t="s">
        <v>1088</v>
      </c>
      <c r="BO1182" t="s">
        <v>421</v>
      </c>
      <c r="BQ1182" t="s">
        <v>185</v>
      </c>
      <c r="BR1182" t="s">
        <v>185</v>
      </c>
      <c r="BS1182">
        <v>29</v>
      </c>
      <c r="BT1182">
        <v>8594.24</v>
      </c>
      <c r="BX1182">
        <v>3.29</v>
      </c>
      <c r="BY1182">
        <v>3.49</v>
      </c>
      <c r="BZ1182">
        <f t="shared" si="631"/>
        <v>0.20000000000000018</v>
      </c>
      <c r="CC1182" t="e">
        <f>VLOOKUP(A1182,'[1]RPT 1280 - Edmonton'!$1:$1048576,4,0)</f>
        <v>#N/A</v>
      </c>
      <c r="CE1182" t="s">
        <v>6406</v>
      </c>
      <c r="CF1182">
        <v>24.6</v>
      </c>
      <c r="CG1182">
        <v>0</v>
      </c>
      <c r="CH1182">
        <v>0</v>
      </c>
      <c r="CI1182">
        <v>0.12</v>
      </c>
      <c r="CJ1182">
        <f t="shared" si="632"/>
        <v>0</v>
      </c>
      <c r="CK1182">
        <f t="shared" si="633"/>
        <v>0</v>
      </c>
      <c r="CL1182">
        <f t="shared" si="634"/>
        <v>0</v>
      </c>
      <c r="CM1182">
        <f t="shared" si="635"/>
        <v>0</v>
      </c>
    </row>
    <row r="1183" spans="1:95" x14ac:dyDescent="0.25">
      <c r="A1183" s="105">
        <v>366161</v>
      </c>
      <c r="B1183" t="s">
        <v>5492</v>
      </c>
      <c r="C1183" t="s">
        <v>5464</v>
      </c>
      <c r="D1183" t="s">
        <v>411</v>
      </c>
      <c r="E1183" t="s">
        <v>185</v>
      </c>
      <c r="F1183" t="s">
        <v>205</v>
      </c>
      <c r="G1183" t="s">
        <v>362</v>
      </c>
      <c r="J1183">
        <f t="shared" si="643"/>
        <v>24.6</v>
      </c>
      <c r="M1183" s="98">
        <v>0.12</v>
      </c>
      <c r="O1183">
        <f t="shared" si="644"/>
        <v>24.6</v>
      </c>
      <c r="P1183">
        <f t="shared" si="644"/>
        <v>2.0499999999999998</v>
      </c>
      <c r="Q1183" s="99">
        <v>0.12</v>
      </c>
      <c r="U1183" t="s">
        <v>69</v>
      </c>
      <c r="V1183" t="s">
        <v>69</v>
      </c>
      <c r="W1183" s="73" t="s">
        <v>2294</v>
      </c>
      <c r="X1183" s="74">
        <v>3.19</v>
      </c>
      <c r="Z1183" s="76">
        <v>3.19</v>
      </c>
      <c r="AC1183" s="8" t="s">
        <v>69</v>
      </c>
      <c r="AD1183" s="8" t="s">
        <v>69</v>
      </c>
      <c r="AE1183" s="8" t="s">
        <v>69</v>
      </c>
      <c r="AF1183" s="8" t="s">
        <v>69</v>
      </c>
      <c r="AH1183" s="23" t="e">
        <f t="shared" si="640"/>
        <v>#VALUE!</v>
      </c>
      <c r="AI1183" s="23">
        <f t="shared" si="639"/>
        <v>3.19</v>
      </c>
      <c r="AJ1183" s="23" t="str">
        <f t="shared" si="639"/>
        <v/>
      </c>
      <c r="AK1183" s="23">
        <f t="shared" si="639"/>
        <v>3.19</v>
      </c>
      <c r="BG1183" t="s">
        <v>5493</v>
      </c>
      <c r="BH1183" t="s">
        <v>5494</v>
      </c>
      <c r="BJ1183" t="s">
        <v>5437</v>
      </c>
      <c r="BM1183" t="s">
        <v>5495</v>
      </c>
      <c r="BN1183" t="s">
        <v>1088</v>
      </c>
      <c r="BO1183" t="s">
        <v>421</v>
      </c>
      <c r="BQ1183" t="s">
        <v>185</v>
      </c>
      <c r="BR1183" t="s">
        <v>185</v>
      </c>
      <c r="BS1183">
        <v>26</v>
      </c>
      <c r="BT1183">
        <v>5879.55</v>
      </c>
      <c r="BX1183">
        <v>3.29</v>
      </c>
      <c r="BY1183">
        <v>3.49</v>
      </c>
      <c r="BZ1183">
        <f t="shared" si="631"/>
        <v>0.20000000000000018</v>
      </c>
      <c r="CC1183" t="e">
        <f>VLOOKUP(A1183,'[1]RPT 1280 - Edmonton'!$1:$1048576,4,0)</f>
        <v>#N/A</v>
      </c>
      <c r="CE1183" t="s">
        <v>6406</v>
      </c>
      <c r="CF1183">
        <v>24.6</v>
      </c>
      <c r="CG1183">
        <v>0</v>
      </c>
      <c r="CH1183">
        <v>0</v>
      </c>
      <c r="CI1183">
        <v>0.12</v>
      </c>
      <c r="CJ1183">
        <f t="shared" si="632"/>
        <v>0</v>
      </c>
      <c r="CK1183">
        <f t="shared" si="633"/>
        <v>0</v>
      </c>
      <c r="CL1183">
        <f t="shared" si="634"/>
        <v>0</v>
      </c>
      <c r="CM1183">
        <f t="shared" si="635"/>
        <v>0</v>
      </c>
    </row>
    <row r="1184" spans="1:95" x14ac:dyDescent="0.25">
      <c r="A1184" s="105">
        <v>6520985</v>
      </c>
      <c r="B1184" t="s">
        <v>5496</v>
      </c>
      <c r="C1184" t="s">
        <v>5464</v>
      </c>
      <c r="D1184" t="s">
        <v>411</v>
      </c>
      <c r="E1184" t="s">
        <v>185</v>
      </c>
      <c r="F1184" t="s">
        <v>205</v>
      </c>
      <c r="G1184" t="s">
        <v>362</v>
      </c>
      <c r="J1184">
        <f t="shared" si="643"/>
        <v>24.6</v>
      </c>
      <c r="M1184" s="98">
        <v>0.12</v>
      </c>
      <c r="O1184">
        <f t="shared" si="644"/>
        <v>24.6</v>
      </c>
      <c r="P1184">
        <f t="shared" si="644"/>
        <v>2.0499999999999998</v>
      </c>
      <c r="Q1184" s="99">
        <v>0.12</v>
      </c>
      <c r="U1184" t="s">
        <v>69</v>
      </c>
      <c r="V1184" t="s">
        <v>69</v>
      </c>
      <c r="W1184" s="73" t="s">
        <v>2294</v>
      </c>
      <c r="X1184" s="74">
        <v>3.19</v>
      </c>
      <c r="Z1184" s="76">
        <v>3.19</v>
      </c>
      <c r="AC1184" s="8" t="s">
        <v>69</v>
      </c>
      <c r="AD1184" s="8" t="s">
        <v>69</v>
      </c>
      <c r="AE1184" s="8" t="s">
        <v>69</v>
      </c>
      <c r="AF1184" s="8" t="s">
        <v>69</v>
      </c>
      <c r="AH1184" s="23" t="e">
        <f t="shared" si="640"/>
        <v>#VALUE!</v>
      </c>
      <c r="AI1184" s="23">
        <f t="shared" si="639"/>
        <v>3.19</v>
      </c>
      <c r="AJ1184" s="23" t="str">
        <f t="shared" si="639"/>
        <v/>
      </c>
      <c r="AK1184" s="23">
        <f t="shared" si="639"/>
        <v>3.19</v>
      </c>
      <c r="BG1184" t="s">
        <v>5497</v>
      </c>
      <c r="BH1184" t="s">
        <v>5498</v>
      </c>
      <c r="BM1184" t="s">
        <v>5499</v>
      </c>
      <c r="BN1184" t="s">
        <v>1088</v>
      </c>
      <c r="BO1184" t="s">
        <v>421</v>
      </c>
      <c r="BQ1184" t="s">
        <v>185</v>
      </c>
      <c r="BR1184" t="s">
        <v>185</v>
      </c>
      <c r="BT1184"/>
      <c r="BX1184">
        <v>3.29</v>
      </c>
      <c r="BY1184">
        <v>3.49</v>
      </c>
      <c r="BZ1184">
        <f t="shared" si="631"/>
        <v>0.20000000000000018</v>
      </c>
      <c r="CC1184" t="e">
        <f>VLOOKUP(A1184,'[1]RPT 1280 - Edmonton'!$1:$1048576,4,0)</f>
        <v>#N/A</v>
      </c>
      <c r="CE1184" t="s">
        <v>6406</v>
      </c>
      <c r="CF1184">
        <v>24.6</v>
      </c>
      <c r="CG1184">
        <v>0</v>
      </c>
      <c r="CH1184">
        <v>0</v>
      </c>
      <c r="CI1184">
        <v>0.12</v>
      </c>
      <c r="CJ1184">
        <f t="shared" si="632"/>
        <v>0</v>
      </c>
      <c r="CK1184">
        <f t="shared" si="633"/>
        <v>0</v>
      </c>
      <c r="CL1184">
        <f t="shared" si="634"/>
        <v>0</v>
      </c>
      <c r="CM1184">
        <f t="shared" si="635"/>
        <v>0</v>
      </c>
    </row>
    <row r="1185" spans="1:95" x14ac:dyDescent="0.25">
      <c r="A1185" s="105">
        <v>6520977</v>
      </c>
      <c r="B1185" t="s">
        <v>5500</v>
      </c>
      <c r="C1185" t="s">
        <v>5464</v>
      </c>
      <c r="D1185" t="s">
        <v>411</v>
      </c>
      <c r="E1185" t="s">
        <v>185</v>
      </c>
      <c r="F1185" t="s">
        <v>205</v>
      </c>
      <c r="G1185" t="s">
        <v>362</v>
      </c>
      <c r="J1185">
        <f t="shared" si="643"/>
        <v>24.6</v>
      </c>
      <c r="M1185" s="98">
        <v>0.12</v>
      </c>
      <c r="O1185">
        <f t="shared" si="644"/>
        <v>24.6</v>
      </c>
      <c r="P1185">
        <f t="shared" si="644"/>
        <v>2.0499999999999998</v>
      </c>
      <c r="Q1185" s="99">
        <v>0.12</v>
      </c>
      <c r="U1185" t="s">
        <v>69</v>
      </c>
      <c r="V1185" t="s">
        <v>69</v>
      </c>
      <c r="W1185" s="73" t="s">
        <v>2294</v>
      </c>
      <c r="X1185" s="74">
        <v>3.19</v>
      </c>
      <c r="Z1185" s="76">
        <v>3.19</v>
      </c>
      <c r="AC1185" s="8" t="s">
        <v>69</v>
      </c>
      <c r="AD1185" s="8" t="s">
        <v>69</v>
      </c>
      <c r="AE1185" s="8" t="s">
        <v>69</v>
      </c>
      <c r="AF1185" s="8" t="s">
        <v>69</v>
      </c>
      <c r="AH1185" s="23" t="e">
        <f t="shared" si="640"/>
        <v>#VALUE!</v>
      </c>
      <c r="AI1185" s="23">
        <f t="shared" si="639"/>
        <v>3.19</v>
      </c>
      <c r="AJ1185" s="23" t="str">
        <f t="shared" si="639"/>
        <v/>
      </c>
      <c r="AK1185" s="23">
        <f t="shared" si="639"/>
        <v>3.19</v>
      </c>
      <c r="BG1185" t="s">
        <v>5501</v>
      </c>
      <c r="BH1185" t="s">
        <v>5502</v>
      </c>
      <c r="BM1185" t="s">
        <v>5503</v>
      </c>
      <c r="BN1185" t="s">
        <v>1088</v>
      </c>
      <c r="BO1185" t="s">
        <v>421</v>
      </c>
      <c r="BQ1185" t="s">
        <v>185</v>
      </c>
      <c r="BR1185" t="s">
        <v>185</v>
      </c>
      <c r="BT1185"/>
      <c r="BX1185">
        <v>3.29</v>
      </c>
      <c r="BY1185">
        <v>3.49</v>
      </c>
      <c r="BZ1185">
        <f t="shared" si="631"/>
        <v>0.20000000000000018</v>
      </c>
      <c r="CC1185" t="e">
        <f>VLOOKUP(A1185,'[1]RPT 1280 - Edmonton'!$1:$1048576,4,0)</f>
        <v>#N/A</v>
      </c>
      <c r="CE1185" t="s">
        <v>6406</v>
      </c>
      <c r="CF1185">
        <v>24.6</v>
      </c>
      <c r="CG1185">
        <v>0</v>
      </c>
      <c r="CH1185">
        <v>0</v>
      </c>
      <c r="CI1185">
        <v>0.12</v>
      </c>
      <c r="CJ1185">
        <f t="shared" si="632"/>
        <v>0</v>
      </c>
      <c r="CK1185">
        <f t="shared" si="633"/>
        <v>0</v>
      </c>
      <c r="CL1185">
        <f t="shared" si="634"/>
        <v>0</v>
      </c>
      <c r="CM1185">
        <f t="shared" si="635"/>
        <v>0</v>
      </c>
    </row>
    <row r="1186" spans="1:95" x14ac:dyDescent="0.25">
      <c r="A1186" s="105">
        <v>680249</v>
      </c>
      <c r="B1186" t="s">
        <v>5504</v>
      </c>
      <c r="C1186" t="s">
        <v>5505</v>
      </c>
      <c r="D1186" t="s">
        <v>411</v>
      </c>
      <c r="E1186" t="s">
        <v>185</v>
      </c>
      <c r="F1186" t="s">
        <v>205</v>
      </c>
      <c r="G1186" t="s">
        <v>362</v>
      </c>
      <c r="J1186">
        <f t="shared" si="643"/>
        <v>24.6</v>
      </c>
      <c r="M1186" s="98">
        <v>0.12</v>
      </c>
      <c r="O1186">
        <f t="shared" si="644"/>
        <v>24.6</v>
      </c>
      <c r="P1186">
        <f t="shared" si="644"/>
        <v>2.0499999999999998</v>
      </c>
      <c r="Q1186" s="99">
        <v>0.12</v>
      </c>
      <c r="U1186" t="s">
        <v>69</v>
      </c>
      <c r="V1186" t="s">
        <v>69</v>
      </c>
      <c r="W1186" s="73" t="s">
        <v>2294</v>
      </c>
      <c r="X1186" s="74">
        <v>3.19</v>
      </c>
      <c r="Z1186" s="76">
        <v>3.19</v>
      </c>
      <c r="AC1186" s="8" t="s">
        <v>69</v>
      </c>
      <c r="AD1186" s="8" t="s">
        <v>69</v>
      </c>
      <c r="AE1186" s="8" t="s">
        <v>69</v>
      </c>
      <c r="AF1186" s="8" t="s">
        <v>69</v>
      </c>
      <c r="AH1186" s="23" t="e">
        <f t="shared" si="640"/>
        <v>#VALUE!</v>
      </c>
      <c r="AI1186" s="23">
        <f t="shared" si="639"/>
        <v>3.19</v>
      </c>
      <c r="AJ1186" s="23" t="str">
        <f t="shared" si="639"/>
        <v/>
      </c>
      <c r="AK1186" s="23">
        <f t="shared" si="639"/>
        <v>3.19</v>
      </c>
      <c r="BG1186" t="s">
        <v>5506</v>
      </c>
      <c r="BH1186" t="s">
        <v>5507</v>
      </c>
      <c r="BJ1186" t="s">
        <v>5424</v>
      </c>
      <c r="BM1186" t="s">
        <v>5508</v>
      </c>
      <c r="BN1186" t="s">
        <v>1088</v>
      </c>
      <c r="BO1186" t="s">
        <v>421</v>
      </c>
      <c r="BQ1186" t="s">
        <v>185</v>
      </c>
      <c r="BR1186" t="s">
        <v>185</v>
      </c>
      <c r="BS1186">
        <v>28</v>
      </c>
      <c r="BT1186">
        <v>3731.74</v>
      </c>
      <c r="BX1186">
        <v>3.29</v>
      </c>
      <c r="BY1186">
        <v>3.49</v>
      </c>
      <c r="BZ1186">
        <f t="shared" si="631"/>
        <v>0.20000000000000018</v>
      </c>
      <c r="CC1186" t="e">
        <f>VLOOKUP(A1186,'[1]RPT 1280 - Edmonton'!$1:$1048576,4,0)</f>
        <v>#N/A</v>
      </c>
      <c r="CE1186" t="s">
        <v>6406</v>
      </c>
      <c r="CF1186">
        <v>24.6</v>
      </c>
      <c r="CG1186">
        <v>0</v>
      </c>
      <c r="CH1186">
        <v>0</v>
      </c>
      <c r="CI1186">
        <v>0.12</v>
      </c>
      <c r="CJ1186">
        <f t="shared" si="632"/>
        <v>0</v>
      </c>
      <c r="CK1186">
        <f t="shared" si="633"/>
        <v>0</v>
      </c>
      <c r="CL1186">
        <f t="shared" si="634"/>
        <v>0</v>
      </c>
      <c r="CM1186">
        <f t="shared" si="635"/>
        <v>0</v>
      </c>
    </row>
    <row r="1187" spans="1:95" x14ac:dyDescent="0.25">
      <c r="A1187" s="105">
        <v>680280</v>
      </c>
      <c r="B1187" t="s">
        <v>5509</v>
      </c>
      <c r="C1187" t="s">
        <v>5505</v>
      </c>
      <c r="D1187" t="s">
        <v>411</v>
      </c>
      <c r="E1187" t="s">
        <v>185</v>
      </c>
      <c r="F1187" t="s">
        <v>205</v>
      </c>
      <c r="G1187" t="s">
        <v>362</v>
      </c>
      <c r="J1187">
        <f t="shared" si="643"/>
        <v>24.6</v>
      </c>
      <c r="M1187" s="98">
        <v>0.12</v>
      </c>
      <c r="O1187">
        <f t="shared" si="644"/>
        <v>24.6</v>
      </c>
      <c r="P1187">
        <f t="shared" si="644"/>
        <v>2.0499999999999998</v>
      </c>
      <c r="Q1187" s="99">
        <v>0.12</v>
      </c>
      <c r="U1187" t="s">
        <v>69</v>
      </c>
      <c r="V1187" t="s">
        <v>69</v>
      </c>
      <c r="W1187" s="73" t="s">
        <v>2294</v>
      </c>
      <c r="X1187" s="74">
        <v>3.19</v>
      </c>
      <c r="Z1187" s="76">
        <v>3.19</v>
      </c>
      <c r="AC1187" s="8" t="s">
        <v>69</v>
      </c>
      <c r="AD1187" s="8" t="s">
        <v>69</v>
      </c>
      <c r="AE1187" s="8" t="s">
        <v>69</v>
      </c>
      <c r="AF1187" s="8" t="s">
        <v>69</v>
      </c>
      <c r="AH1187" s="23" t="e">
        <f t="shared" si="640"/>
        <v>#VALUE!</v>
      </c>
      <c r="AI1187" s="23">
        <f t="shared" si="639"/>
        <v>3.19</v>
      </c>
      <c r="AJ1187" s="23" t="str">
        <f t="shared" si="639"/>
        <v/>
      </c>
      <c r="AK1187" s="23">
        <f t="shared" si="639"/>
        <v>3.19</v>
      </c>
      <c r="BG1187" t="s">
        <v>5510</v>
      </c>
      <c r="BH1187" t="s">
        <v>5511</v>
      </c>
      <c r="BJ1187" t="s">
        <v>5424</v>
      </c>
      <c r="BM1187" t="s">
        <v>5512</v>
      </c>
      <c r="BN1187" t="s">
        <v>1088</v>
      </c>
      <c r="BO1187" t="s">
        <v>421</v>
      </c>
      <c r="BQ1187" t="s">
        <v>185</v>
      </c>
      <c r="BR1187" t="s">
        <v>185</v>
      </c>
      <c r="BS1187">
        <v>15</v>
      </c>
      <c r="BT1187">
        <v>15633.97</v>
      </c>
      <c r="BX1187">
        <v>3.29</v>
      </c>
      <c r="BY1187">
        <v>3.49</v>
      </c>
      <c r="BZ1187">
        <f t="shared" si="631"/>
        <v>0.20000000000000018</v>
      </c>
      <c r="CC1187" t="e">
        <f>VLOOKUP(A1187,'[1]RPT 1280 - Edmonton'!$1:$1048576,4,0)</f>
        <v>#N/A</v>
      </c>
      <c r="CE1187" t="s">
        <v>6406</v>
      </c>
      <c r="CF1187">
        <v>24.6</v>
      </c>
      <c r="CG1187">
        <v>0</v>
      </c>
      <c r="CH1187">
        <v>0</v>
      </c>
      <c r="CI1187">
        <v>0.12</v>
      </c>
      <c r="CJ1187">
        <f t="shared" si="632"/>
        <v>0</v>
      </c>
      <c r="CK1187">
        <f t="shared" si="633"/>
        <v>0</v>
      </c>
      <c r="CL1187">
        <f t="shared" si="634"/>
        <v>0</v>
      </c>
      <c r="CM1187">
        <f t="shared" si="635"/>
        <v>0</v>
      </c>
    </row>
    <row r="1188" spans="1:95" x14ac:dyDescent="0.25">
      <c r="A1188" s="105">
        <v>365320</v>
      </c>
      <c r="B1188" t="s">
        <v>5513</v>
      </c>
      <c r="C1188" t="s">
        <v>5514</v>
      </c>
      <c r="D1188" t="s">
        <v>411</v>
      </c>
      <c r="E1188" t="s">
        <v>185</v>
      </c>
      <c r="F1188" t="s">
        <v>205</v>
      </c>
      <c r="G1188" t="s">
        <v>362</v>
      </c>
      <c r="I1188" t="s">
        <v>55</v>
      </c>
      <c r="J1188">
        <v>30.12</v>
      </c>
      <c r="M1188" s="98">
        <v>4.92</v>
      </c>
      <c r="O1188">
        <v>30.12</v>
      </c>
      <c r="P1188">
        <v>2.5099999999999998</v>
      </c>
      <c r="Q1188" s="99">
        <v>4.92</v>
      </c>
      <c r="T1188" t="s">
        <v>4844</v>
      </c>
      <c r="U1188" t="s">
        <v>1149</v>
      </c>
      <c r="V1188" t="s">
        <v>2779</v>
      </c>
      <c r="W1188" s="73" t="s">
        <v>2294</v>
      </c>
      <c r="X1188" s="74">
        <v>3.79</v>
      </c>
      <c r="Z1188" s="76">
        <v>3.49</v>
      </c>
      <c r="AA1188" s="27">
        <v>0.11387</v>
      </c>
      <c r="AC1188" s="8">
        <v>2.99</v>
      </c>
      <c r="AD1188" s="8" t="s">
        <v>985</v>
      </c>
      <c r="AE1188" s="8">
        <v>2.99</v>
      </c>
      <c r="AF1188" s="8" t="s">
        <v>983</v>
      </c>
      <c r="AH1188" s="23">
        <f t="shared" si="640"/>
        <v>3</v>
      </c>
      <c r="AI1188" s="23">
        <f t="shared" si="639"/>
        <v>3.79</v>
      </c>
      <c r="AJ1188" s="23" t="str">
        <f t="shared" si="639"/>
        <v/>
      </c>
      <c r="AK1188" s="23">
        <f t="shared" si="639"/>
        <v>3.49</v>
      </c>
      <c r="AM1188" s="40">
        <v>30.12</v>
      </c>
      <c r="AN1188" s="40">
        <v>25.48</v>
      </c>
      <c r="AO1188">
        <v>12</v>
      </c>
      <c r="AP1188" s="40">
        <f>(AM1188 * 1.05) - L1188 - Q1188 - K1188</f>
        <v>26.706000000000003</v>
      </c>
      <c r="AQ1188" t="s">
        <v>60</v>
      </c>
      <c r="AR1188" s="40">
        <f>(((AH1188)-((AP1188/AO1188) + ((AN1188 * 0.03)/AO1188)))/AH1188)*100</f>
        <v>23.693333333333332</v>
      </c>
      <c r="AS1188" s="40">
        <f>(((AI1188)-((AP1188/AO1188) + ((AN1188 * 0.3)/AO1188)))/AI1188)*100</f>
        <v>24.472295514511867</v>
      </c>
      <c r="AT1188" s="40" t="e">
        <f>(((AJ1188)-((AP1188/AO1188) + ((AN1188 * 0.03)/AO1188)))/AJ1188)*100</f>
        <v>#VALUE!</v>
      </c>
      <c r="AU1188" s="40">
        <f>(((AK1188)-((AP1188/AO1188) + ((AN1188 * 0.07)/AO1188)))/AK1188)*100</f>
        <v>31.973256924546323</v>
      </c>
      <c r="AX1188" s="40"/>
      <c r="BB1188" s="77">
        <f>(((AH1188)-(((AP1188/AO1188) + ((AN1188 * 0.03)/AO1188))-AW1188))/AH1188)*100</f>
        <v>23.693333333333332</v>
      </c>
      <c r="BC1188" s="78">
        <f>(((AI1188)-(((AP1188/AO1188) + ((AN1188 * 0.3)/AO1188))-AX1188))/AI1188)*100</f>
        <v>24.472295514511867</v>
      </c>
      <c r="BD1188" s="79" t="e">
        <f>(((AJ1188)-(((AP1188/AO1188) + ((AN1188 * 0.03)/AO1188))-AY1188))/AJ1188)*100</f>
        <v>#VALUE!</v>
      </c>
      <c r="BE1188" s="80">
        <f>(((AK1188)-(((AP1188/AO1188) + ((AN1188 * 0.15)/AO1188))-AZ1188))/AK1188)*100</f>
        <v>27.106017191977067</v>
      </c>
      <c r="BG1188" t="s">
        <v>5515</v>
      </c>
      <c r="BH1188" t="s">
        <v>5516</v>
      </c>
      <c r="BJ1188" t="s">
        <v>5517</v>
      </c>
      <c r="BM1188" t="s">
        <v>5518</v>
      </c>
      <c r="BN1188" t="s">
        <v>308</v>
      </c>
      <c r="BO1188" t="s">
        <v>421</v>
      </c>
      <c r="BP1188">
        <v>365320</v>
      </c>
      <c r="BQ1188" t="s">
        <v>185</v>
      </c>
      <c r="BR1188" t="s">
        <v>185</v>
      </c>
      <c r="BS1188">
        <v>0</v>
      </c>
      <c r="BT1188">
        <v>49269.25</v>
      </c>
      <c r="BX1188">
        <v>3.19</v>
      </c>
      <c r="BY1188">
        <v>3.19</v>
      </c>
      <c r="BZ1188">
        <f t="shared" si="631"/>
        <v>0</v>
      </c>
      <c r="CA1188">
        <v>-2.7</v>
      </c>
      <c r="CC1188" t="e">
        <f>VLOOKUP(A1188,'[1]RPT 1280 - Edmonton'!$1:$1048576,4,0)</f>
        <v>#N/A</v>
      </c>
      <c r="CE1188" t="s">
        <v>6406</v>
      </c>
      <c r="CF1188">
        <v>30.12</v>
      </c>
      <c r="CG1188">
        <v>0</v>
      </c>
      <c r="CH1188">
        <v>0</v>
      </c>
      <c r="CI1188">
        <v>4.92</v>
      </c>
      <c r="CJ1188">
        <f t="shared" si="632"/>
        <v>0</v>
      </c>
      <c r="CK1188">
        <f t="shared" si="633"/>
        <v>0</v>
      </c>
      <c r="CL1188">
        <f t="shared" si="634"/>
        <v>0</v>
      </c>
      <c r="CM1188">
        <f t="shared" si="635"/>
        <v>0</v>
      </c>
      <c r="CO1188" s="95">
        <v>5</v>
      </c>
      <c r="CP1188" s="95">
        <v>5</v>
      </c>
      <c r="CQ1188">
        <f t="shared" si="636"/>
        <v>0</v>
      </c>
    </row>
    <row r="1189" spans="1:95" x14ac:dyDescent="0.25">
      <c r="A1189" s="105">
        <v>871301</v>
      </c>
      <c r="B1189" t="s">
        <v>5519</v>
      </c>
      <c r="C1189" t="s">
        <v>5514</v>
      </c>
      <c r="D1189" t="s">
        <v>411</v>
      </c>
      <c r="E1189" t="s">
        <v>185</v>
      </c>
      <c r="F1189" t="s">
        <v>205</v>
      </c>
      <c r="G1189" t="s">
        <v>362</v>
      </c>
      <c r="J1189">
        <f t="shared" ref="J1189:J1194" si="645">J1188</f>
        <v>30.12</v>
      </c>
      <c r="M1189" s="98">
        <v>4.92</v>
      </c>
      <c r="O1189">
        <f t="shared" ref="O1189:P1194" si="646">O1188</f>
        <v>30.12</v>
      </c>
      <c r="P1189">
        <f t="shared" si="646"/>
        <v>2.5099999999999998</v>
      </c>
      <c r="Q1189" s="99">
        <v>4.92</v>
      </c>
      <c r="U1189" t="s">
        <v>69</v>
      </c>
      <c r="V1189" t="s">
        <v>69</v>
      </c>
      <c r="W1189" s="73" t="s">
        <v>2294</v>
      </c>
      <c r="X1189" s="74">
        <v>3.79</v>
      </c>
      <c r="Z1189" s="76">
        <v>3.49</v>
      </c>
      <c r="AC1189" s="8" t="s">
        <v>69</v>
      </c>
      <c r="AD1189" s="8" t="s">
        <v>69</v>
      </c>
      <c r="AE1189" s="8" t="s">
        <v>69</v>
      </c>
      <c r="AF1189" s="8" t="s">
        <v>69</v>
      </c>
      <c r="AH1189" s="23" t="e">
        <f t="shared" si="640"/>
        <v>#VALUE!</v>
      </c>
      <c r="AI1189" s="23">
        <f t="shared" si="639"/>
        <v>3.79</v>
      </c>
      <c r="AJ1189" s="23" t="str">
        <f t="shared" si="639"/>
        <v/>
      </c>
      <c r="AK1189" s="23">
        <f t="shared" si="639"/>
        <v>3.49</v>
      </c>
      <c r="BG1189" t="s">
        <v>5520</v>
      </c>
      <c r="BH1189" t="s">
        <v>5521</v>
      </c>
      <c r="BJ1189" t="s">
        <v>5517</v>
      </c>
      <c r="BM1189" t="s">
        <v>5522</v>
      </c>
      <c r="BN1189" t="s">
        <v>308</v>
      </c>
      <c r="BO1189" t="s">
        <v>421</v>
      </c>
      <c r="BP1189">
        <v>871301</v>
      </c>
      <c r="BQ1189" t="s">
        <v>185</v>
      </c>
      <c r="BR1189" t="s">
        <v>185</v>
      </c>
      <c r="BS1189">
        <v>0</v>
      </c>
      <c r="BT1189">
        <v>40113.730000000003</v>
      </c>
      <c r="BX1189">
        <v>3.19</v>
      </c>
      <c r="BY1189">
        <v>3.19</v>
      </c>
      <c r="BZ1189">
        <f t="shared" si="631"/>
        <v>0</v>
      </c>
      <c r="CA1189">
        <v>-2.7</v>
      </c>
      <c r="CC1189" t="e">
        <f>VLOOKUP(A1189,'[1]RPT 1280 - Edmonton'!$1:$1048576,4,0)</f>
        <v>#N/A</v>
      </c>
      <c r="CE1189" t="s">
        <v>6406</v>
      </c>
      <c r="CF1189">
        <v>30.12</v>
      </c>
      <c r="CG1189">
        <v>0</v>
      </c>
      <c r="CH1189">
        <v>0</v>
      </c>
      <c r="CI1189">
        <v>4.92</v>
      </c>
      <c r="CJ1189">
        <f t="shared" si="632"/>
        <v>0</v>
      </c>
      <c r="CK1189">
        <f t="shared" si="633"/>
        <v>0</v>
      </c>
      <c r="CL1189">
        <f t="shared" si="634"/>
        <v>0</v>
      </c>
      <c r="CM1189">
        <f t="shared" si="635"/>
        <v>0</v>
      </c>
    </row>
    <row r="1190" spans="1:95" x14ac:dyDescent="0.25">
      <c r="A1190" s="105">
        <v>224584</v>
      </c>
      <c r="B1190" t="s">
        <v>5523</v>
      </c>
      <c r="C1190" t="s">
        <v>5514</v>
      </c>
      <c r="D1190" t="s">
        <v>411</v>
      </c>
      <c r="E1190" t="s">
        <v>185</v>
      </c>
      <c r="F1190" t="s">
        <v>205</v>
      </c>
      <c r="G1190" t="s">
        <v>362</v>
      </c>
      <c r="J1190">
        <f t="shared" si="645"/>
        <v>30.12</v>
      </c>
      <c r="M1190" s="98">
        <v>4.92</v>
      </c>
      <c r="O1190">
        <f t="shared" si="646"/>
        <v>30.12</v>
      </c>
      <c r="P1190">
        <f t="shared" si="646"/>
        <v>2.5099999999999998</v>
      </c>
      <c r="Q1190" s="99">
        <v>4.92</v>
      </c>
      <c r="U1190" t="s">
        <v>69</v>
      </c>
      <c r="V1190" t="s">
        <v>69</v>
      </c>
      <c r="W1190" s="73" t="s">
        <v>2294</v>
      </c>
      <c r="X1190" s="74">
        <v>3.79</v>
      </c>
      <c r="Z1190" s="76">
        <v>3.49</v>
      </c>
      <c r="AC1190" s="8" t="s">
        <v>69</v>
      </c>
      <c r="AD1190" s="8" t="s">
        <v>69</v>
      </c>
      <c r="AE1190" s="8" t="s">
        <v>69</v>
      </c>
      <c r="AF1190" s="8" t="s">
        <v>69</v>
      </c>
      <c r="AH1190" s="23" t="e">
        <f t="shared" si="640"/>
        <v>#VALUE!</v>
      </c>
      <c r="AI1190" s="23">
        <f t="shared" si="639"/>
        <v>3.79</v>
      </c>
      <c r="AJ1190" s="23" t="str">
        <f t="shared" si="639"/>
        <v/>
      </c>
      <c r="AK1190" s="23">
        <f t="shared" si="639"/>
        <v>3.49</v>
      </c>
      <c r="BG1190" t="s">
        <v>5524</v>
      </c>
      <c r="BH1190" t="s">
        <v>5525</v>
      </c>
      <c r="BJ1190" t="s">
        <v>5517</v>
      </c>
      <c r="BM1190" t="s">
        <v>5526</v>
      </c>
      <c r="BN1190" t="s">
        <v>308</v>
      </c>
      <c r="BO1190" t="s">
        <v>421</v>
      </c>
      <c r="BP1190">
        <v>224584</v>
      </c>
      <c r="BQ1190" t="s">
        <v>185</v>
      </c>
      <c r="BR1190" t="s">
        <v>185</v>
      </c>
      <c r="BS1190">
        <v>7</v>
      </c>
      <c r="BT1190">
        <v>22118.37</v>
      </c>
      <c r="BX1190">
        <v>3.19</v>
      </c>
      <c r="BY1190">
        <v>3.19</v>
      </c>
      <c r="BZ1190">
        <f t="shared" si="631"/>
        <v>0</v>
      </c>
      <c r="CA1190">
        <v>-2.7</v>
      </c>
      <c r="CC1190" t="e">
        <f>VLOOKUP(A1190,'[1]RPT 1280 - Edmonton'!$1:$1048576,4,0)</f>
        <v>#N/A</v>
      </c>
      <c r="CE1190" t="s">
        <v>6406</v>
      </c>
      <c r="CF1190">
        <v>30.12</v>
      </c>
      <c r="CG1190">
        <v>0</v>
      </c>
      <c r="CH1190">
        <v>0</v>
      </c>
      <c r="CI1190">
        <v>4.92</v>
      </c>
      <c r="CJ1190">
        <f t="shared" si="632"/>
        <v>0</v>
      </c>
      <c r="CK1190">
        <f t="shared" si="633"/>
        <v>0</v>
      </c>
      <c r="CL1190">
        <f t="shared" si="634"/>
        <v>0</v>
      </c>
      <c r="CM1190">
        <f t="shared" si="635"/>
        <v>0</v>
      </c>
    </row>
    <row r="1191" spans="1:95" x14ac:dyDescent="0.25">
      <c r="A1191" s="105">
        <v>224576</v>
      </c>
      <c r="B1191" t="s">
        <v>5527</v>
      </c>
      <c r="C1191" t="s">
        <v>5514</v>
      </c>
      <c r="D1191" t="s">
        <v>411</v>
      </c>
      <c r="E1191" t="s">
        <v>185</v>
      </c>
      <c r="F1191" t="s">
        <v>205</v>
      </c>
      <c r="G1191" t="s">
        <v>362</v>
      </c>
      <c r="J1191">
        <f t="shared" si="645"/>
        <v>30.12</v>
      </c>
      <c r="M1191" s="98">
        <v>4.92</v>
      </c>
      <c r="O1191">
        <f t="shared" si="646"/>
        <v>30.12</v>
      </c>
      <c r="P1191">
        <f t="shared" si="646"/>
        <v>2.5099999999999998</v>
      </c>
      <c r="Q1191" s="99">
        <v>4.92</v>
      </c>
      <c r="U1191" t="s">
        <v>69</v>
      </c>
      <c r="V1191" t="s">
        <v>69</v>
      </c>
      <c r="W1191" s="73" t="s">
        <v>2294</v>
      </c>
      <c r="X1191" s="74">
        <v>3.79</v>
      </c>
      <c r="Z1191" s="76">
        <v>3.49</v>
      </c>
      <c r="AC1191" s="8" t="s">
        <v>69</v>
      </c>
      <c r="AD1191" s="8" t="s">
        <v>69</v>
      </c>
      <c r="AE1191" s="8" t="s">
        <v>69</v>
      </c>
      <c r="AF1191" s="8" t="s">
        <v>69</v>
      </c>
      <c r="AH1191" s="23" t="e">
        <f t="shared" si="640"/>
        <v>#VALUE!</v>
      </c>
      <c r="AI1191" s="23">
        <f t="shared" si="639"/>
        <v>3.79</v>
      </c>
      <c r="AJ1191" s="23" t="str">
        <f t="shared" si="639"/>
        <v/>
      </c>
      <c r="AK1191" s="23">
        <f t="shared" si="639"/>
        <v>3.49</v>
      </c>
      <c r="BG1191" t="s">
        <v>5528</v>
      </c>
      <c r="BH1191" t="s">
        <v>5529</v>
      </c>
      <c r="BJ1191" t="s">
        <v>5517</v>
      </c>
      <c r="BM1191" t="s">
        <v>5530</v>
      </c>
      <c r="BN1191" t="s">
        <v>308</v>
      </c>
      <c r="BO1191" t="s">
        <v>421</v>
      </c>
      <c r="BP1191">
        <v>224576</v>
      </c>
      <c r="BQ1191" t="s">
        <v>185</v>
      </c>
      <c r="BR1191" t="s">
        <v>185</v>
      </c>
      <c r="BS1191">
        <v>11</v>
      </c>
      <c r="BT1191">
        <v>21756.28</v>
      </c>
      <c r="BX1191">
        <v>3.19</v>
      </c>
      <c r="BY1191">
        <v>3.19</v>
      </c>
      <c r="BZ1191">
        <f t="shared" si="631"/>
        <v>0</v>
      </c>
      <c r="CA1191">
        <v>-2.7</v>
      </c>
      <c r="CC1191" t="e">
        <f>VLOOKUP(A1191,'[1]RPT 1280 - Edmonton'!$1:$1048576,4,0)</f>
        <v>#N/A</v>
      </c>
      <c r="CE1191" t="s">
        <v>6406</v>
      </c>
      <c r="CF1191">
        <v>30.12</v>
      </c>
      <c r="CG1191">
        <v>0</v>
      </c>
      <c r="CH1191">
        <v>0</v>
      </c>
      <c r="CI1191">
        <v>4.92</v>
      </c>
      <c r="CJ1191">
        <f t="shared" si="632"/>
        <v>0</v>
      </c>
      <c r="CK1191">
        <f t="shared" si="633"/>
        <v>0</v>
      </c>
      <c r="CL1191">
        <f t="shared" si="634"/>
        <v>0</v>
      </c>
      <c r="CM1191">
        <f t="shared" si="635"/>
        <v>0</v>
      </c>
    </row>
    <row r="1192" spans="1:95" x14ac:dyDescent="0.25">
      <c r="A1192" s="105">
        <v>997791</v>
      </c>
      <c r="B1192" t="s">
        <v>5531</v>
      </c>
      <c r="C1192" t="s">
        <v>5514</v>
      </c>
      <c r="D1192" t="s">
        <v>411</v>
      </c>
      <c r="E1192" t="s">
        <v>185</v>
      </c>
      <c r="F1192" t="s">
        <v>205</v>
      </c>
      <c r="G1192" t="s">
        <v>362</v>
      </c>
      <c r="J1192">
        <f t="shared" si="645"/>
        <v>30.12</v>
      </c>
      <c r="M1192" s="98">
        <v>4.92</v>
      </c>
      <c r="O1192">
        <f t="shared" si="646"/>
        <v>30.12</v>
      </c>
      <c r="P1192">
        <f t="shared" si="646"/>
        <v>2.5099999999999998</v>
      </c>
      <c r="Q1192" s="99">
        <v>4.92</v>
      </c>
      <c r="U1192" t="s">
        <v>69</v>
      </c>
      <c r="V1192" t="s">
        <v>69</v>
      </c>
      <c r="W1192" s="73" t="s">
        <v>2294</v>
      </c>
      <c r="X1192" s="74">
        <v>3.79</v>
      </c>
      <c r="Z1192" s="76">
        <v>3.49</v>
      </c>
      <c r="AC1192" s="8" t="s">
        <v>69</v>
      </c>
      <c r="AD1192" s="8" t="s">
        <v>69</v>
      </c>
      <c r="AE1192" s="8" t="s">
        <v>69</v>
      </c>
      <c r="AF1192" s="8" t="s">
        <v>69</v>
      </c>
      <c r="AH1192" s="23" t="e">
        <f t="shared" si="640"/>
        <v>#VALUE!</v>
      </c>
      <c r="AI1192" s="23">
        <f t="shared" si="639"/>
        <v>3.79</v>
      </c>
      <c r="AJ1192" s="23" t="str">
        <f t="shared" si="639"/>
        <v/>
      </c>
      <c r="AK1192" s="23">
        <f t="shared" si="639"/>
        <v>3.49</v>
      </c>
      <c r="BG1192" t="s">
        <v>5532</v>
      </c>
      <c r="BH1192" t="s">
        <v>5533</v>
      </c>
      <c r="BJ1192" t="s">
        <v>5517</v>
      </c>
      <c r="BM1192" t="s">
        <v>5534</v>
      </c>
      <c r="BN1192" t="s">
        <v>308</v>
      </c>
      <c r="BO1192" t="s">
        <v>421</v>
      </c>
      <c r="BP1192">
        <v>997791</v>
      </c>
      <c r="BQ1192" t="s">
        <v>185</v>
      </c>
      <c r="BR1192" t="s">
        <v>185</v>
      </c>
      <c r="BS1192">
        <v>9</v>
      </c>
      <c r="BT1192">
        <v>11704.76</v>
      </c>
      <c r="BX1192">
        <v>3.19</v>
      </c>
      <c r="BY1192">
        <v>3.19</v>
      </c>
      <c r="BZ1192">
        <f t="shared" si="631"/>
        <v>0</v>
      </c>
      <c r="CA1192">
        <v>-2.7</v>
      </c>
      <c r="CC1192" t="e">
        <f>VLOOKUP(A1192,'[1]RPT 1280 - Edmonton'!$1:$1048576,4,0)</f>
        <v>#N/A</v>
      </c>
      <c r="CE1192" t="s">
        <v>6406</v>
      </c>
      <c r="CF1192">
        <v>30.12</v>
      </c>
      <c r="CG1192">
        <v>0</v>
      </c>
      <c r="CH1192">
        <v>0</v>
      </c>
      <c r="CI1192">
        <v>4.92</v>
      </c>
      <c r="CJ1192">
        <f t="shared" si="632"/>
        <v>0</v>
      </c>
      <c r="CK1192">
        <f t="shared" si="633"/>
        <v>0</v>
      </c>
      <c r="CL1192">
        <f t="shared" si="634"/>
        <v>0</v>
      </c>
      <c r="CM1192">
        <f t="shared" si="635"/>
        <v>0</v>
      </c>
    </row>
    <row r="1193" spans="1:95" x14ac:dyDescent="0.25">
      <c r="A1193" s="105">
        <v>350900</v>
      </c>
      <c r="B1193" t="s">
        <v>5535</v>
      </c>
      <c r="C1193" t="s">
        <v>5514</v>
      </c>
      <c r="D1193" t="s">
        <v>411</v>
      </c>
      <c r="E1193" t="s">
        <v>185</v>
      </c>
      <c r="F1193" t="s">
        <v>205</v>
      </c>
      <c r="G1193" t="s">
        <v>362</v>
      </c>
      <c r="J1193">
        <f t="shared" si="645"/>
        <v>30.12</v>
      </c>
      <c r="M1193" s="98">
        <v>4.92</v>
      </c>
      <c r="O1193">
        <f t="shared" si="646"/>
        <v>30.12</v>
      </c>
      <c r="P1193">
        <f t="shared" si="646"/>
        <v>2.5099999999999998</v>
      </c>
      <c r="Q1193" s="99">
        <v>4.92</v>
      </c>
      <c r="U1193" t="s">
        <v>69</v>
      </c>
      <c r="V1193" t="s">
        <v>69</v>
      </c>
      <c r="W1193" s="73" t="s">
        <v>2294</v>
      </c>
      <c r="X1193" s="74">
        <v>3.79</v>
      </c>
      <c r="Z1193" s="76">
        <v>3.49</v>
      </c>
      <c r="AC1193" s="8" t="s">
        <v>69</v>
      </c>
      <c r="AD1193" s="8" t="s">
        <v>69</v>
      </c>
      <c r="AE1193" s="8" t="s">
        <v>69</v>
      </c>
      <c r="AF1193" s="8" t="s">
        <v>69</v>
      </c>
      <c r="AH1193" s="23" t="e">
        <f t="shared" si="640"/>
        <v>#VALUE!</v>
      </c>
      <c r="AI1193" s="23">
        <f t="shared" si="639"/>
        <v>3.79</v>
      </c>
      <c r="AJ1193" s="23" t="str">
        <f t="shared" si="639"/>
        <v/>
      </c>
      <c r="AK1193" s="23">
        <f t="shared" si="639"/>
        <v>3.49</v>
      </c>
      <c r="BG1193" t="s">
        <v>5536</v>
      </c>
      <c r="BH1193" t="s">
        <v>5537</v>
      </c>
      <c r="BJ1193" t="s">
        <v>5517</v>
      </c>
      <c r="BM1193" t="s">
        <v>5538</v>
      </c>
      <c r="BN1193" t="s">
        <v>308</v>
      </c>
      <c r="BO1193" t="s">
        <v>421</v>
      </c>
      <c r="BP1193">
        <v>350900</v>
      </c>
      <c r="BQ1193" t="s">
        <v>185</v>
      </c>
      <c r="BR1193" t="s">
        <v>185</v>
      </c>
      <c r="BS1193">
        <v>14</v>
      </c>
      <c r="BT1193">
        <v>18606.900000000001</v>
      </c>
      <c r="BX1193">
        <v>3.19</v>
      </c>
      <c r="BY1193">
        <v>3.19</v>
      </c>
      <c r="BZ1193">
        <f t="shared" si="631"/>
        <v>0</v>
      </c>
      <c r="CA1193">
        <v>-2.7</v>
      </c>
      <c r="CC1193" t="e">
        <f>VLOOKUP(A1193,'[1]RPT 1280 - Edmonton'!$1:$1048576,4,0)</f>
        <v>#N/A</v>
      </c>
      <c r="CE1193" t="s">
        <v>6406</v>
      </c>
      <c r="CF1193">
        <v>30.12</v>
      </c>
      <c r="CG1193">
        <v>0</v>
      </c>
      <c r="CH1193">
        <v>0</v>
      </c>
      <c r="CI1193">
        <v>4.92</v>
      </c>
      <c r="CJ1193">
        <f t="shared" si="632"/>
        <v>0</v>
      </c>
      <c r="CK1193">
        <f t="shared" si="633"/>
        <v>0</v>
      </c>
      <c r="CL1193">
        <f t="shared" si="634"/>
        <v>0</v>
      </c>
      <c r="CM1193">
        <f t="shared" si="635"/>
        <v>0</v>
      </c>
    </row>
    <row r="1194" spans="1:95" x14ac:dyDescent="0.25">
      <c r="A1194" s="105">
        <v>467696</v>
      </c>
      <c r="B1194" t="s">
        <v>5539</v>
      </c>
      <c r="C1194" t="s">
        <v>5514</v>
      </c>
      <c r="D1194" t="s">
        <v>411</v>
      </c>
      <c r="E1194" t="s">
        <v>185</v>
      </c>
      <c r="F1194" t="s">
        <v>205</v>
      </c>
      <c r="G1194" t="s">
        <v>362</v>
      </c>
      <c r="J1194">
        <f t="shared" si="645"/>
        <v>30.12</v>
      </c>
      <c r="M1194" s="98">
        <v>4.92</v>
      </c>
      <c r="O1194">
        <f t="shared" si="646"/>
        <v>30.12</v>
      </c>
      <c r="P1194">
        <f t="shared" si="646"/>
        <v>2.5099999999999998</v>
      </c>
      <c r="Q1194" s="99">
        <v>4.92</v>
      </c>
      <c r="U1194" t="s">
        <v>69</v>
      </c>
      <c r="V1194" t="s">
        <v>69</v>
      </c>
      <c r="W1194" s="73" t="s">
        <v>2294</v>
      </c>
      <c r="X1194" s="74">
        <v>3.79</v>
      </c>
      <c r="Z1194" s="76">
        <v>3.49</v>
      </c>
      <c r="AC1194" s="8" t="s">
        <v>69</v>
      </c>
      <c r="AD1194" s="8" t="s">
        <v>69</v>
      </c>
      <c r="AE1194" s="8" t="s">
        <v>69</v>
      </c>
      <c r="AF1194" s="8" t="s">
        <v>69</v>
      </c>
      <c r="AH1194" s="23" t="e">
        <f t="shared" si="640"/>
        <v>#VALUE!</v>
      </c>
      <c r="AI1194" s="23">
        <f t="shared" si="639"/>
        <v>3.79</v>
      </c>
      <c r="AJ1194" s="23" t="str">
        <f t="shared" si="639"/>
        <v/>
      </c>
      <c r="AK1194" s="23">
        <f t="shared" si="639"/>
        <v>3.49</v>
      </c>
      <c r="BG1194" t="s">
        <v>5540</v>
      </c>
      <c r="BH1194" t="s">
        <v>5541</v>
      </c>
      <c r="BJ1194" t="s">
        <v>5517</v>
      </c>
      <c r="BM1194" t="s">
        <v>5542</v>
      </c>
      <c r="BN1194" t="s">
        <v>308</v>
      </c>
      <c r="BO1194" t="s">
        <v>421</v>
      </c>
      <c r="BP1194">
        <v>467696</v>
      </c>
      <c r="BQ1194" t="s">
        <v>185</v>
      </c>
      <c r="BR1194" t="s">
        <v>185</v>
      </c>
      <c r="BS1194">
        <v>21</v>
      </c>
      <c r="BT1194">
        <v>14188.13</v>
      </c>
      <c r="BX1194">
        <v>3.19</v>
      </c>
      <c r="BY1194">
        <v>3.19</v>
      </c>
      <c r="BZ1194">
        <f t="shared" si="631"/>
        <v>0</v>
      </c>
      <c r="CA1194">
        <v>-2.7</v>
      </c>
      <c r="CC1194" t="e">
        <f>VLOOKUP(A1194,'[1]RPT 1280 - Edmonton'!$1:$1048576,4,0)</f>
        <v>#N/A</v>
      </c>
      <c r="CE1194" t="s">
        <v>6406</v>
      </c>
      <c r="CF1194">
        <v>30.12</v>
      </c>
      <c r="CG1194">
        <v>0</v>
      </c>
      <c r="CH1194">
        <v>0</v>
      </c>
      <c r="CI1194">
        <v>4.92</v>
      </c>
      <c r="CJ1194">
        <f t="shared" si="632"/>
        <v>0</v>
      </c>
      <c r="CK1194">
        <f t="shared" si="633"/>
        <v>0</v>
      </c>
      <c r="CL1194">
        <f t="shared" si="634"/>
        <v>0</v>
      </c>
      <c r="CM1194">
        <f t="shared" si="635"/>
        <v>0</v>
      </c>
    </row>
    <row r="1195" spans="1:95" x14ac:dyDescent="0.25">
      <c r="A1195" s="105">
        <v>6300461</v>
      </c>
      <c r="B1195" t="s">
        <v>5543</v>
      </c>
      <c r="C1195" t="s">
        <v>5544</v>
      </c>
      <c r="D1195" t="s">
        <v>411</v>
      </c>
      <c r="E1195" t="s">
        <v>185</v>
      </c>
      <c r="F1195" t="s">
        <v>205</v>
      </c>
      <c r="G1195" t="s">
        <v>362</v>
      </c>
      <c r="I1195" t="s">
        <v>55</v>
      </c>
      <c r="J1195">
        <v>60.24</v>
      </c>
      <c r="M1195" s="98">
        <v>9.84</v>
      </c>
      <c r="O1195">
        <v>60.24</v>
      </c>
      <c r="P1195">
        <v>2.5099999999999998</v>
      </c>
      <c r="Q1195" s="99">
        <v>9.84</v>
      </c>
      <c r="T1195" t="s">
        <v>4844</v>
      </c>
      <c r="U1195" t="s">
        <v>1149</v>
      </c>
      <c r="V1195" t="s">
        <v>2779</v>
      </c>
      <c r="W1195" s="73" t="s">
        <v>2294</v>
      </c>
      <c r="X1195" s="74">
        <v>3.79</v>
      </c>
      <c r="Z1195" s="76">
        <v>3.49</v>
      </c>
      <c r="AA1195" s="27">
        <v>0.119778333333333</v>
      </c>
      <c r="AC1195" s="8">
        <v>2.99</v>
      </c>
      <c r="AD1195" s="8" t="s">
        <v>985</v>
      </c>
      <c r="AE1195" s="8">
        <v>2.99</v>
      </c>
      <c r="AF1195" s="8" t="s">
        <v>983</v>
      </c>
      <c r="AH1195" s="23">
        <f t="shared" si="640"/>
        <v>3</v>
      </c>
      <c r="AI1195" s="23">
        <f t="shared" si="639"/>
        <v>3.79</v>
      </c>
      <c r="AJ1195" s="23" t="str">
        <f t="shared" si="639"/>
        <v/>
      </c>
      <c r="AK1195" s="23">
        <f t="shared" si="639"/>
        <v>3.49</v>
      </c>
      <c r="AM1195" s="40">
        <v>60.24</v>
      </c>
      <c r="AN1195" s="40">
        <v>14.53</v>
      </c>
      <c r="AO1195">
        <v>24</v>
      </c>
      <c r="AP1195" s="40">
        <f>(AM1195 * 1.05) - L1195 - Q1195 - K1195</f>
        <v>53.412000000000006</v>
      </c>
      <c r="AQ1195" t="s">
        <v>60</v>
      </c>
      <c r="AR1195" s="40">
        <f>(((AH1195)-((AP1195/AO1195) + ((AN1195 * 0.03)/AO1195)))/AH1195)*100</f>
        <v>25.211249999999996</v>
      </c>
      <c r="AS1195" s="40">
        <f>(((AI1195)-((AP1195/AO1195) + ((AN1195 * 0.3)/AO1195)))/AI1195)*100</f>
        <v>36.487467018469658</v>
      </c>
      <c r="AT1195" s="40" t="e">
        <f>(((AJ1195)-((AP1195/AO1195) + ((AN1195 * 0.03)/AO1195)))/AJ1195)*100</f>
        <v>#VALUE!</v>
      </c>
      <c r="AU1195" s="40">
        <f>(((AK1195)-((AP1195/AO1195) + ((AN1195 * 0.07)/AO1195)))/AK1195)*100</f>
        <v>35.017788920725877</v>
      </c>
      <c r="BB1195" s="77">
        <f>(((AH1195)-(((AP1195/AO1195) + ((AN1195 * 0.03)/AO1195))-AW1195))/AH1195)*100</f>
        <v>25.211249999999996</v>
      </c>
      <c r="BC1195" s="78">
        <f>(((AI1195)-(((AP1195/AO1195) + ((AN1195 * 0.3)/AO1195))-AX1195))/AI1195)*100</f>
        <v>36.487467018469658</v>
      </c>
      <c r="BD1195" s="79" t="e">
        <f>(((AJ1195)-(((AP1195/AO1195) + ((AN1195 * 0.03)/AO1195))-AY1195))/AJ1195)*100</f>
        <v>#VALUE!</v>
      </c>
      <c r="BE1195" s="80">
        <f>(((AK1195)-(((AP1195/AO1195) + ((AN1195 * 0.15)/AO1195))-AZ1195))/AK1195)*100</f>
        <v>33.630014326647554</v>
      </c>
      <c r="BG1195" t="s">
        <v>5545</v>
      </c>
      <c r="BH1195" t="s">
        <v>5546</v>
      </c>
      <c r="BM1195" t="s">
        <v>5547</v>
      </c>
      <c r="BN1195" t="s">
        <v>1554</v>
      </c>
      <c r="BO1195" t="s">
        <v>421</v>
      </c>
      <c r="BP1195">
        <v>6300461</v>
      </c>
      <c r="BQ1195" t="s">
        <v>185</v>
      </c>
      <c r="BR1195" t="s">
        <v>185</v>
      </c>
      <c r="BS1195">
        <v>28</v>
      </c>
      <c r="BT1195">
        <v>7768.82</v>
      </c>
      <c r="BX1195">
        <v>3.29</v>
      </c>
      <c r="BY1195">
        <v>3.29</v>
      </c>
      <c r="BZ1195">
        <f t="shared" si="631"/>
        <v>0</v>
      </c>
      <c r="CC1195" t="e">
        <f>VLOOKUP(A1195,'[1]RPT 1280 - Edmonton'!$1:$1048576,4,0)</f>
        <v>#N/A</v>
      </c>
      <c r="CE1195" t="s">
        <v>6406</v>
      </c>
      <c r="CF1195">
        <v>60.24</v>
      </c>
      <c r="CG1195">
        <v>0</v>
      </c>
      <c r="CH1195">
        <v>0</v>
      </c>
      <c r="CI1195">
        <v>9.84</v>
      </c>
      <c r="CJ1195">
        <f t="shared" si="632"/>
        <v>0</v>
      </c>
      <c r="CK1195">
        <f t="shared" si="633"/>
        <v>0</v>
      </c>
      <c r="CL1195">
        <f t="shared" si="634"/>
        <v>0</v>
      </c>
      <c r="CM1195">
        <f t="shared" si="635"/>
        <v>0</v>
      </c>
      <c r="CO1195" s="95">
        <v>5</v>
      </c>
      <c r="CP1195" s="95">
        <v>5</v>
      </c>
      <c r="CQ1195">
        <f t="shared" si="636"/>
        <v>0</v>
      </c>
    </row>
    <row r="1196" spans="1:95" x14ac:dyDescent="0.25">
      <c r="A1196" s="105">
        <v>6300479</v>
      </c>
      <c r="B1196" t="s">
        <v>5548</v>
      </c>
      <c r="C1196" t="s">
        <v>5544</v>
      </c>
      <c r="D1196" t="s">
        <v>411</v>
      </c>
      <c r="E1196" t="s">
        <v>185</v>
      </c>
      <c r="F1196" t="s">
        <v>205</v>
      </c>
      <c r="G1196" t="s">
        <v>362</v>
      </c>
      <c r="J1196">
        <f t="shared" ref="J1196:J1199" si="647">J1195</f>
        <v>60.24</v>
      </c>
      <c r="M1196" s="98">
        <v>9.84</v>
      </c>
      <c r="O1196">
        <f t="shared" ref="O1196:P1199" si="648">O1195</f>
        <v>60.24</v>
      </c>
      <c r="P1196">
        <f t="shared" si="648"/>
        <v>2.5099999999999998</v>
      </c>
      <c r="Q1196" s="99">
        <v>9.84</v>
      </c>
      <c r="U1196" t="s">
        <v>69</v>
      </c>
      <c r="V1196" t="s">
        <v>69</v>
      </c>
      <c r="W1196" s="73" t="s">
        <v>2294</v>
      </c>
      <c r="X1196" s="74">
        <v>3.79</v>
      </c>
      <c r="Z1196" s="76">
        <v>3.49</v>
      </c>
      <c r="AC1196" s="8" t="s">
        <v>69</v>
      </c>
      <c r="AD1196" s="8" t="s">
        <v>69</v>
      </c>
      <c r="AE1196" s="8" t="s">
        <v>69</v>
      </c>
      <c r="AF1196" s="8" t="s">
        <v>69</v>
      </c>
      <c r="AH1196" s="23" t="e">
        <f t="shared" si="640"/>
        <v>#VALUE!</v>
      </c>
      <c r="AI1196" s="23">
        <f t="shared" si="639"/>
        <v>3.79</v>
      </c>
      <c r="AJ1196" s="23" t="str">
        <f t="shared" si="639"/>
        <v/>
      </c>
      <c r="AK1196" s="23">
        <f t="shared" si="639"/>
        <v>3.49</v>
      </c>
      <c r="BG1196" t="s">
        <v>5549</v>
      </c>
      <c r="BH1196" t="s">
        <v>5550</v>
      </c>
      <c r="BM1196" t="s">
        <v>5551</v>
      </c>
      <c r="BN1196" t="s">
        <v>1554</v>
      </c>
      <c r="BO1196" t="s">
        <v>421</v>
      </c>
      <c r="BP1196">
        <v>6300479</v>
      </c>
      <c r="BQ1196" t="s">
        <v>185</v>
      </c>
      <c r="BR1196" t="s">
        <v>185</v>
      </c>
      <c r="BS1196">
        <v>41</v>
      </c>
      <c r="BT1196">
        <v>1925.18</v>
      </c>
      <c r="BX1196">
        <v>3.29</v>
      </c>
      <c r="BY1196">
        <v>3.29</v>
      </c>
      <c r="BZ1196">
        <f t="shared" si="631"/>
        <v>0</v>
      </c>
      <c r="CC1196" t="e">
        <f>VLOOKUP(A1196,'[1]RPT 1280 - Edmonton'!$1:$1048576,4,0)</f>
        <v>#N/A</v>
      </c>
      <c r="CE1196" t="s">
        <v>6406</v>
      </c>
      <c r="CF1196">
        <v>60.24</v>
      </c>
      <c r="CG1196">
        <v>0</v>
      </c>
      <c r="CH1196">
        <v>0</v>
      </c>
      <c r="CI1196">
        <v>9.84</v>
      </c>
      <c r="CJ1196">
        <f t="shared" si="632"/>
        <v>0</v>
      </c>
      <c r="CK1196">
        <f t="shared" si="633"/>
        <v>0</v>
      </c>
      <c r="CL1196">
        <f t="shared" si="634"/>
        <v>0</v>
      </c>
      <c r="CM1196">
        <f t="shared" si="635"/>
        <v>0</v>
      </c>
    </row>
    <row r="1197" spans="1:95" x14ac:dyDescent="0.25">
      <c r="A1197" s="105">
        <v>6300446</v>
      </c>
      <c r="B1197" t="s">
        <v>5552</v>
      </c>
      <c r="C1197" t="s">
        <v>5544</v>
      </c>
      <c r="D1197" t="s">
        <v>411</v>
      </c>
      <c r="E1197" t="s">
        <v>185</v>
      </c>
      <c r="F1197" t="s">
        <v>205</v>
      </c>
      <c r="G1197" t="s">
        <v>362</v>
      </c>
      <c r="J1197">
        <f t="shared" si="647"/>
        <v>60.24</v>
      </c>
      <c r="M1197" s="98">
        <v>9.84</v>
      </c>
      <c r="O1197">
        <f t="shared" si="648"/>
        <v>60.24</v>
      </c>
      <c r="P1197">
        <f t="shared" si="648"/>
        <v>2.5099999999999998</v>
      </c>
      <c r="Q1197" s="99">
        <v>9.84</v>
      </c>
      <c r="U1197" t="s">
        <v>69</v>
      </c>
      <c r="V1197" t="s">
        <v>69</v>
      </c>
      <c r="W1197" s="73" t="s">
        <v>2294</v>
      </c>
      <c r="X1197" s="74">
        <v>3.79</v>
      </c>
      <c r="Z1197" s="76">
        <v>3.49</v>
      </c>
      <c r="AC1197" s="8" t="s">
        <v>69</v>
      </c>
      <c r="AD1197" s="8" t="s">
        <v>69</v>
      </c>
      <c r="AE1197" s="8" t="s">
        <v>69</v>
      </c>
      <c r="AF1197" s="8" t="s">
        <v>69</v>
      </c>
      <c r="AH1197" s="23" t="e">
        <f t="shared" si="640"/>
        <v>#VALUE!</v>
      </c>
      <c r="AI1197" s="23">
        <f t="shared" si="639"/>
        <v>3.79</v>
      </c>
      <c r="AJ1197" s="23" t="str">
        <f t="shared" si="639"/>
        <v/>
      </c>
      <c r="AK1197" s="23">
        <f t="shared" si="639"/>
        <v>3.49</v>
      </c>
      <c r="BG1197" t="s">
        <v>5553</v>
      </c>
      <c r="BH1197" t="s">
        <v>5554</v>
      </c>
      <c r="BM1197" t="s">
        <v>5555</v>
      </c>
      <c r="BN1197" t="s">
        <v>1554</v>
      </c>
      <c r="BO1197" t="s">
        <v>421</v>
      </c>
      <c r="BP1197">
        <v>6300446</v>
      </c>
      <c r="BQ1197" t="s">
        <v>185</v>
      </c>
      <c r="BR1197" t="s">
        <v>185</v>
      </c>
      <c r="BS1197">
        <v>25</v>
      </c>
      <c r="BT1197">
        <v>9349.06</v>
      </c>
      <c r="BX1197">
        <v>3.29</v>
      </c>
      <c r="BY1197">
        <v>3.29</v>
      </c>
      <c r="BZ1197">
        <f t="shared" si="631"/>
        <v>0</v>
      </c>
      <c r="CC1197" t="e">
        <f>VLOOKUP(A1197,'[1]RPT 1280 - Edmonton'!$1:$1048576,4,0)</f>
        <v>#N/A</v>
      </c>
      <c r="CE1197" t="s">
        <v>6406</v>
      </c>
      <c r="CF1197">
        <v>60.24</v>
      </c>
      <c r="CG1197">
        <v>0</v>
      </c>
      <c r="CH1197">
        <v>0</v>
      </c>
      <c r="CI1197">
        <v>9.84</v>
      </c>
      <c r="CJ1197">
        <f t="shared" si="632"/>
        <v>0</v>
      </c>
      <c r="CK1197">
        <f t="shared" si="633"/>
        <v>0</v>
      </c>
      <c r="CL1197">
        <f t="shared" si="634"/>
        <v>0</v>
      </c>
      <c r="CM1197">
        <f t="shared" si="635"/>
        <v>0</v>
      </c>
    </row>
    <row r="1198" spans="1:95" x14ac:dyDescent="0.25">
      <c r="A1198" s="105">
        <v>6468045</v>
      </c>
      <c r="B1198" t="s">
        <v>5556</v>
      </c>
      <c r="C1198" t="s">
        <v>5544</v>
      </c>
      <c r="D1198" t="s">
        <v>411</v>
      </c>
      <c r="E1198" t="s">
        <v>185</v>
      </c>
      <c r="F1198" t="s">
        <v>205</v>
      </c>
      <c r="G1198" t="s">
        <v>362</v>
      </c>
      <c r="J1198">
        <f t="shared" si="647"/>
        <v>60.24</v>
      </c>
      <c r="M1198" s="98">
        <v>9.84</v>
      </c>
      <c r="O1198">
        <f t="shared" si="648"/>
        <v>60.24</v>
      </c>
      <c r="P1198">
        <f t="shared" si="648"/>
        <v>2.5099999999999998</v>
      </c>
      <c r="Q1198" s="99">
        <v>9.84</v>
      </c>
      <c r="U1198" t="s">
        <v>69</v>
      </c>
      <c r="V1198" t="s">
        <v>69</v>
      </c>
      <c r="W1198" s="73" t="s">
        <v>2294</v>
      </c>
      <c r="X1198" s="74">
        <v>3.79</v>
      </c>
      <c r="Z1198" s="76">
        <v>3.49</v>
      </c>
      <c r="AC1198" s="8" t="s">
        <v>69</v>
      </c>
      <c r="AD1198" s="8" t="s">
        <v>69</v>
      </c>
      <c r="AE1198" s="8" t="s">
        <v>69</v>
      </c>
      <c r="AF1198" s="8" t="s">
        <v>69</v>
      </c>
      <c r="AH1198" s="23" t="e">
        <f t="shared" si="640"/>
        <v>#VALUE!</v>
      </c>
      <c r="AI1198" s="23">
        <f t="shared" si="639"/>
        <v>3.79</v>
      </c>
      <c r="AJ1198" s="23" t="str">
        <f t="shared" si="639"/>
        <v/>
      </c>
      <c r="AK1198" s="23">
        <f t="shared" si="639"/>
        <v>3.49</v>
      </c>
      <c r="BG1198" t="s">
        <v>5557</v>
      </c>
      <c r="BH1198" t="s">
        <v>5558</v>
      </c>
      <c r="BM1198" t="s">
        <v>5559</v>
      </c>
      <c r="BN1198" t="s">
        <v>1554</v>
      </c>
      <c r="BO1198" t="s">
        <v>421</v>
      </c>
      <c r="BP1198">
        <v>6468045</v>
      </c>
      <c r="BQ1198" t="s">
        <v>185</v>
      </c>
      <c r="BR1198" t="s">
        <v>185</v>
      </c>
      <c r="BS1198">
        <v>52</v>
      </c>
      <c r="BT1198">
        <v>498.58</v>
      </c>
      <c r="BX1198">
        <v>3.29</v>
      </c>
      <c r="BY1198">
        <v>3.29</v>
      </c>
      <c r="BZ1198">
        <f t="shared" si="631"/>
        <v>0</v>
      </c>
      <c r="CC1198" t="e">
        <f>VLOOKUP(A1198,'[1]RPT 1280 - Edmonton'!$1:$1048576,4,0)</f>
        <v>#N/A</v>
      </c>
      <c r="CE1198" t="s">
        <v>6406</v>
      </c>
      <c r="CF1198">
        <v>60.24</v>
      </c>
      <c r="CG1198">
        <v>0</v>
      </c>
      <c r="CH1198">
        <v>0</v>
      </c>
      <c r="CI1198">
        <v>9.84</v>
      </c>
      <c r="CJ1198">
        <f t="shared" si="632"/>
        <v>0</v>
      </c>
      <c r="CK1198">
        <f t="shared" si="633"/>
        <v>0</v>
      </c>
      <c r="CL1198">
        <f t="shared" si="634"/>
        <v>0</v>
      </c>
      <c r="CM1198">
        <f t="shared" si="635"/>
        <v>0</v>
      </c>
    </row>
    <row r="1199" spans="1:95" x14ac:dyDescent="0.25">
      <c r="A1199" s="105">
        <v>6468037</v>
      </c>
      <c r="B1199" t="s">
        <v>5560</v>
      </c>
      <c r="C1199" t="s">
        <v>5544</v>
      </c>
      <c r="D1199" t="s">
        <v>411</v>
      </c>
      <c r="E1199" t="s">
        <v>185</v>
      </c>
      <c r="F1199" t="s">
        <v>205</v>
      </c>
      <c r="G1199" t="s">
        <v>362</v>
      </c>
      <c r="J1199">
        <f t="shared" si="647"/>
        <v>60.24</v>
      </c>
      <c r="M1199" s="98">
        <v>9.84</v>
      </c>
      <c r="O1199">
        <f t="shared" si="648"/>
        <v>60.24</v>
      </c>
      <c r="P1199">
        <f t="shared" si="648"/>
        <v>2.5099999999999998</v>
      </c>
      <c r="Q1199" s="99">
        <v>9.84</v>
      </c>
      <c r="U1199" t="s">
        <v>69</v>
      </c>
      <c r="V1199" t="s">
        <v>69</v>
      </c>
      <c r="W1199" s="73" t="s">
        <v>2294</v>
      </c>
      <c r="X1199" s="74">
        <v>3.79</v>
      </c>
      <c r="Z1199" s="76">
        <v>3.49</v>
      </c>
      <c r="AC1199" s="8" t="s">
        <v>69</v>
      </c>
      <c r="AD1199" s="8" t="s">
        <v>69</v>
      </c>
      <c r="AE1199" s="8" t="s">
        <v>69</v>
      </c>
      <c r="AF1199" s="8" t="s">
        <v>69</v>
      </c>
      <c r="AH1199" s="23" t="e">
        <f t="shared" si="640"/>
        <v>#VALUE!</v>
      </c>
      <c r="AI1199" s="23">
        <f t="shared" si="639"/>
        <v>3.79</v>
      </c>
      <c r="AJ1199" s="23" t="str">
        <f t="shared" si="639"/>
        <v/>
      </c>
      <c r="AK1199" s="23">
        <f t="shared" si="639"/>
        <v>3.49</v>
      </c>
      <c r="BG1199" t="s">
        <v>5561</v>
      </c>
      <c r="BH1199" t="s">
        <v>5562</v>
      </c>
      <c r="BM1199" t="s">
        <v>5563</v>
      </c>
      <c r="BN1199" t="s">
        <v>1554</v>
      </c>
      <c r="BO1199" t="s">
        <v>421</v>
      </c>
      <c r="BP1199">
        <v>6468037</v>
      </c>
      <c r="BQ1199" t="s">
        <v>185</v>
      </c>
      <c r="BR1199" t="s">
        <v>185</v>
      </c>
      <c r="BS1199">
        <v>50</v>
      </c>
      <c r="BT1199">
        <v>1225.73</v>
      </c>
      <c r="BX1199">
        <v>3.29</v>
      </c>
      <c r="BY1199">
        <v>3.29</v>
      </c>
      <c r="BZ1199">
        <f t="shared" si="631"/>
        <v>0</v>
      </c>
      <c r="CC1199" t="e">
        <f>VLOOKUP(A1199,'[1]RPT 1280 - Edmonton'!$1:$1048576,4,0)</f>
        <v>#N/A</v>
      </c>
      <c r="CE1199" t="s">
        <v>6406</v>
      </c>
      <c r="CF1199">
        <v>60.24</v>
      </c>
      <c r="CG1199">
        <v>0</v>
      </c>
      <c r="CH1199">
        <v>0</v>
      </c>
      <c r="CI1199">
        <v>9.84</v>
      </c>
      <c r="CJ1199">
        <f t="shared" si="632"/>
        <v>0</v>
      </c>
      <c r="CK1199">
        <f t="shared" si="633"/>
        <v>0</v>
      </c>
      <c r="CL1199">
        <f t="shared" si="634"/>
        <v>0</v>
      </c>
      <c r="CM1199">
        <f t="shared" si="635"/>
        <v>0</v>
      </c>
    </row>
    <row r="1200" spans="1:95" x14ac:dyDescent="0.25">
      <c r="A1200">
        <v>687996</v>
      </c>
      <c r="B1200" t="s">
        <v>5564</v>
      </c>
      <c r="C1200" t="s">
        <v>5565</v>
      </c>
      <c r="D1200" t="s">
        <v>411</v>
      </c>
      <c r="E1200" t="s">
        <v>67</v>
      </c>
      <c r="F1200" t="s">
        <v>205</v>
      </c>
      <c r="G1200" t="s">
        <v>362</v>
      </c>
      <c r="I1200" t="s">
        <v>55</v>
      </c>
      <c r="J1200">
        <v>70.36</v>
      </c>
      <c r="O1200">
        <v>70.36</v>
      </c>
      <c r="P1200">
        <v>2.9316666666666702</v>
      </c>
      <c r="T1200" t="s">
        <v>5566</v>
      </c>
      <c r="U1200" t="s">
        <v>1149</v>
      </c>
      <c r="V1200" t="s">
        <v>5567</v>
      </c>
      <c r="W1200" s="73" t="s">
        <v>3644</v>
      </c>
      <c r="X1200" s="74" t="s">
        <v>595</v>
      </c>
      <c r="Z1200" s="76" t="s">
        <v>983</v>
      </c>
      <c r="AA1200" s="27">
        <v>9.0034391534391495E-2</v>
      </c>
      <c r="AC1200" s="8" t="s">
        <v>595</v>
      </c>
      <c r="AD1200" s="8" t="s">
        <v>596</v>
      </c>
      <c r="AE1200" s="8" t="s">
        <v>882</v>
      </c>
      <c r="AF1200" s="8">
        <v>4.1900000000000004</v>
      </c>
      <c r="AH1200" s="23">
        <f t="shared" si="640"/>
        <v>3.9950000000000001</v>
      </c>
      <c r="AI1200" s="23" t="str">
        <f t="shared" si="639"/>
        <v>4.79</v>
      </c>
      <c r="AJ1200" s="23" t="str">
        <f t="shared" si="639"/>
        <v/>
      </c>
      <c r="AK1200" s="23" t="str">
        <f t="shared" si="639"/>
        <v>3.49</v>
      </c>
      <c r="AM1200" s="40">
        <v>72.19</v>
      </c>
      <c r="AN1200" s="40">
        <v>22.05</v>
      </c>
      <c r="AO1200">
        <v>24</v>
      </c>
      <c r="AP1200" s="40">
        <f>(AM1200 * 1.05) - L1200 - Q1200 - K1200</f>
        <v>75.799499999999995</v>
      </c>
      <c r="AQ1200" t="s">
        <v>60</v>
      </c>
      <c r="AR1200" s="40">
        <f>(((AH1200)-((AP1200/AO1200) + ((AN1200 * 0.03)/AO1200)))/AH1200)*100</f>
        <v>20.253441802252823</v>
      </c>
      <c r="AS1200" s="40">
        <f>(((AI1200)-((AP1200/AO1200) + ((AN1200 * 0.3)/AO1200)))/AI1200)*100</f>
        <v>28.310281837160755</v>
      </c>
      <c r="AT1200" s="40" t="e">
        <f>(((AJ1200)-((AP1200/AO1200) + ((AN1200 * 0.03)/AO1200)))/AJ1200)*100</f>
        <v>#VALUE!</v>
      </c>
      <c r="AU1200" s="40">
        <f>(((AK1200)-((AP1200/AO1200) + ((AN1200 * 0.07)/AO1200)))/AK1200)*100</f>
        <v>7.6611747851002967</v>
      </c>
      <c r="BB1200" s="77">
        <f>(((AH1200)-(((AP1200/AO1200) + ((AN1200 * 0.03)/AO1200))-AW1200))/AH1200)*100</f>
        <v>20.253441802252823</v>
      </c>
      <c r="BC1200" s="78">
        <f>(((AI1200)-(((AP1200/AO1200) + ((AN1200 * 0.3)/AO1200))-AX1200))/AI1200)*100</f>
        <v>28.310281837160755</v>
      </c>
      <c r="BD1200" s="79" t="e">
        <f>(((AJ1200)-(((AP1200/AO1200) + ((AN1200 * 0.03)/AO1200))-AY1200))/AJ1200)*100</f>
        <v>#VALUE!</v>
      </c>
      <c r="BE1200" s="80">
        <f>(((AK1200)-(((AP1200/AO1200) + ((AN1200 * 0.15)/AO1200))-AZ1200))/AK1200)*100</f>
        <v>5.5551575931232282</v>
      </c>
      <c r="BG1200" t="s">
        <v>5568</v>
      </c>
      <c r="BH1200" t="s">
        <v>5569</v>
      </c>
      <c r="BJ1200" t="s">
        <v>5570</v>
      </c>
      <c r="BM1200" t="s">
        <v>5571</v>
      </c>
      <c r="BN1200" t="s">
        <v>631</v>
      </c>
      <c r="BO1200" t="s">
        <v>237</v>
      </c>
      <c r="BP1200">
        <v>687996</v>
      </c>
      <c r="BQ1200" t="e">
        <v>#N/A</v>
      </c>
      <c r="BR1200" t="e">
        <v>#N/A</v>
      </c>
      <c r="BS1200">
        <v>5</v>
      </c>
      <c r="BT1200">
        <v>32299.81</v>
      </c>
      <c r="BX1200">
        <v>4.99</v>
      </c>
      <c r="BY1200">
        <v>5.19</v>
      </c>
      <c r="BZ1200">
        <f t="shared" si="631"/>
        <v>0.20000000000000018</v>
      </c>
      <c r="CC1200" t="e">
        <f>VLOOKUP(A1200,'[1]RPT 1280 - Edmonton'!$1:$1048576,4,0)</f>
        <v>#N/A</v>
      </c>
      <c r="CE1200" t="s">
        <v>6406</v>
      </c>
      <c r="CF1200">
        <v>70.36</v>
      </c>
      <c r="CG1200">
        <v>0</v>
      </c>
      <c r="CH1200">
        <v>0</v>
      </c>
      <c r="CI1200">
        <v>0</v>
      </c>
      <c r="CJ1200">
        <f t="shared" si="632"/>
        <v>0</v>
      </c>
      <c r="CK1200">
        <f t="shared" si="633"/>
        <v>0</v>
      </c>
      <c r="CL1200">
        <f t="shared" si="634"/>
        <v>0</v>
      </c>
      <c r="CM1200">
        <f t="shared" si="635"/>
        <v>0</v>
      </c>
      <c r="CO1200" s="95">
        <v>6.3</v>
      </c>
      <c r="CP1200" s="95">
        <v>6.3</v>
      </c>
      <c r="CQ1200">
        <f t="shared" si="636"/>
        <v>0</v>
      </c>
    </row>
    <row r="1201" spans="1:95" x14ac:dyDescent="0.25">
      <c r="A1201">
        <v>6379549</v>
      </c>
      <c r="B1201" t="s">
        <v>5572</v>
      </c>
      <c r="C1201" t="s">
        <v>5573</v>
      </c>
      <c r="D1201" t="s">
        <v>411</v>
      </c>
      <c r="E1201" t="s">
        <v>67</v>
      </c>
      <c r="F1201" t="s">
        <v>205</v>
      </c>
      <c r="G1201" t="s">
        <v>362</v>
      </c>
      <c r="I1201" t="s">
        <v>55</v>
      </c>
      <c r="J1201">
        <v>23.21</v>
      </c>
      <c r="O1201">
        <v>23.21</v>
      </c>
      <c r="P1201">
        <v>1.9341666666666699</v>
      </c>
      <c r="T1201" t="s">
        <v>5574</v>
      </c>
      <c r="U1201" t="s">
        <v>57</v>
      </c>
      <c r="V1201" t="s">
        <v>5575</v>
      </c>
      <c r="W1201" s="73" t="s">
        <v>5576</v>
      </c>
      <c r="X1201" s="74" t="s">
        <v>2904</v>
      </c>
      <c r="Z1201" s="76" t="s">
        <v>2393</v>
      </c>
      <c r="AA1201" s="27">
        <v>0.109568777292576</v>
      </c>
      <c r="AC1201" s="8" t="s">
        <v>5107</v>
      </c>
      <c r="AD1201" s="8">
        <v>3.19</v>
      </c>
      <c r="AE1201" s="8" t="s">
        <v>2394</v>
      </c>
      <c r="AF1201" s="8">
        <v>2.99</v>
      </c>
      <c r="AH1201" s="23">
        <f t="shared" si="640"/>
        <v>2.29</v>
      </c>
      <c r="AI1201" s="23" t="str">
        <f t="shared" si="639"/>
        <v>2.69</v>
      </c>
      <c r="AJ1201" s="23" t="str">
        <f t="shared" si="639"/>
        <v/>
      </c>
      <c r="AK1201" s="23" t="str">
        <f t="shared" si="639"/>
        <v>2.49</v>
      </c>
      <c r="AM1201" s="40">
        <v>23.81</v>
      </c>
      <c r="AN1201" s="40">
        <v>21.46</v>
      </c>
      <c r="AO1201">
        <v>12</v>
      </c>
      <c r="AP1201" s="40">
        <f>(AM1201 * 1.05) - L1201 - Q1201 - K1201</f>
        <v>25.000499999999999</v>
      </c>
      <c r="AQ1201" t="s">
        <v>60</v>
      </c>
      <c r="AR1201" s="40">
        <f>(((AH1201)-((AP1201/AO1201) + ((AN1201 * 0.03)/AO1201)))/AH1201)*100</f>
        <v>6.6801310043668156</v>
      </c>
      <c r="AS1201" s="40">
        <f>(((AI1201)-((AP1201/AO1201) + ((AN1201 * 0.3)/AO1201)))/AI1201)*100</f>
        <v>2.6068773234200906</v>
      </c>
      <c r="AT1201" s="40" t="e">
        <f>(((AJ1201)-((AP1201/AO1201) + ((AN1201 * 0.03)/AO1201)))/AJ1201)*100</f>
        <v>#VALUE!</v>
      </c>
      <c r="AU1201" s="40">
        <f>(((AK1201)-((AP1201/AO1201) + ((AN1201 * 0.07)/AO1201)))/AK1201)*100</f>
        <v>11.302878179384226</v>
      </c>
      <c r="AX1201" s="40"/>
      <c r="BB1201" s="77">
        <f>(((AH1201)-(((AP1201/AO1201) + ((AN1201 * 0.03)/AO1201))-AW1201))/AH1201)*100</f>
        <v>6.6801310043668156</v>
      </c>
      <c r="BC1201" s="78">
        <f>(((AI1201)-(((AP1201/AO1201) + ((AN1201 * 0.3)/AO1201))-AX1201))/AI1201)*100</f>
        <v>2.6068773234200906</v>
      </c>
      <c r="BD1201" s="79" t="e">
        <f>(((AJ1201)-(((AP1201/AO1201) + ((AN1201 * 0.03)/AO1201))-AY1201))/AJ1201)*100</f>
        <v>#VALUE!</v>
      </c>
      <c r="BE1201" s="80">
        <f>(((AK1201)-(((AP1201/AO1201) + ((AN1201 * 0.15)/AO1201))-AZ1201))/AK1201)*100</f>
        <v>5.5572289156626642</v>
      </c>
      <c r="BG1201" t="s">
        <v>5577</v>
      </c>
      <c r="BH1201" t="s">
        <v>5578</v>
      </c>
      <c r="BJ1201" t="s">
        <v>5579</v>
      </c>
      <c r="BM1201" t="s">
        <v>5580</v>
      </c>
      <c r="BN1201" t="s">
        <v>1195</v>
      </c>
      <c r="BO1201" t="s">
        <v>421</v>
      </c>
      <c r="BP1201">
        <v>6379549</v>
      </c>
      <c r="BQ1201" t="e">
        <v>#N/A</v>
      </c>
      <c r="BR1201" t="s">
        <v>67</v>
      </c>
      <c r="BS1201">
        <v>34</v>
      </c>
      <c r="BT1201">
        <v>2519.2199999999998</v>
      </c>
      <c r="BX1201">
        <v>3.69</v>
      </c>
      <c r="BY1201">
        <v>3.69</v>
      </c>
      <c r="BZ1201">
        <f t="shared" si="631"/>
        <v>0</v>
      </c>
      <c r="CC1201" t="e">
        <f>VLOOKUP(A1201,'[1]RPT 1280 - Edmonton'!$1:$1048576,4,0)</f>
        <v>#N/A</v>
      </c>
      <c r="CE1201" t="s">
        <v>6406</v>
      </c>
      <c r="CF1201">
        <v>23.21</v>
      </c>
      <c r="CG1201">
        <v>0</v>
      </c>
      <c r="CH1201">
        <v>0</v>
      </c>
      <c r="CI1201">
        <v>0</v>
      </c>
      <c r="CJ1201">
        <f t="shared" si="632"/>
        <v>0</v>
      </c>
      <c r="CK1201">
        <f t="shared" si="633"/>
        <v>0</v>
      </c>
      <c r="CL1201">
        <f t="shared" si="634"/>
        <v>0</v>
      </c>
      <c r="CM1201">
        <f t="shared" si="635"/>
        <v>0</v>
      </c>
      <c r="CO1201" s="95">
        <v>2.29</v>
      </c>
      <c r="CP1201" s="95">
        <v>2.29</v>
      </c>
      <c r="CQ1201">
        <f t="shared" si="636"/>
        <v>0</v>
      </c>
    </row>
    <row r="1202" spans="1:95" x14ac:dyDescent="0.25">
      <c r="A1202">
        <v>6379523</v>
      </c>
      <c r="B1202" t="s">
        <v>5581</v>
      </c>
      <c r="C1202" t="s">
        <v>5573</v>
      </c>
      <c r="D1202" t="s">
        <v>411</v>
      </c>
      <c r="E1202" t="s">
        <v>67</v>
      </c>
      <c r="F1202" t="s">
        <v>205</v>
      </c>
      <c r="G1202" t="s">
        <v>362</v>
      </c>
      <c r="J1202">
        <f t="shared" ref="J1202:J1203" si="649">J1201</f>
        <v>23.21</v>
      </c>
      <c r="O1202">
        <f t="shared" ref="O1202:P1203" si="650">O1201</f>
        <v>23.21</v>
      </c>
      <c r="P1202">
        <f t="shared" si="650"/>
        <v>1.9341666666666699</v>
      </c>
      <c r="U1202" t="s">
        <v>69</v>
      </c>
      <c r="V1202" t="s">
        <v>69</v>
      </c>
      <c r="W1202" s="73" t="s">
        <v>362</v>
      </c>
      <c r="X1202" s="74" t="s">
        <v>362</v>
      </c>
      <c r="Z1202" s="76" t="s">
        <v>362</v>
      </c>
      <c r="AC1202" s="8" t="s">
        <v>69</v>
      </c>
      <c r="AD1202" s="8" t="s">
        <v>69</v>
      </c>
      <c r="AE1202" s="8" t="s">
        <v>69</v>
      </c>
      <c r="AF1202" s="8" t="s">
        <v>69</v>
      </c>
      <c r="AH1202" s="23" t="str">
        <f t="shared" si="640"/>
        <v/>
      </c>
      <c r="AI1202" s="23" t="str">
        <f t="shared" si="639"/>
        <v/>
      </c>
      <c r="AJ1202" s="23" t="str">
        <f t="shared" si="639"/>
        <v/>
      </c>
      <c r="AK1202" s="23" t="str">
        <f t="shared" si="639"/>
        <v/>
      </c>
      <c r="BG1202" t="s">
        <v>5582</v>
      </c>
      <c r="BH1202" t="s">
        <v>5583</v>
      </c>
      <c r="BJ1202" t="s">
        <v>5579</v>
      </c>
      <c r="BM1202" t="s">
        <v>5584</v>
      </c>
      <c r="BN1202" t="s">
        <v>1195</v>
      </c>
      <c r="BO1202" t="s">
        <v>421</v>
      </c>
      <c r="BP1202">
        <v>6379523</v>
      </c>
      <c r="BQ1202" t="e">
        <v>#N/A</v>
      </c>
      <c r="BR1202" t="s">
        <v>67</v>
      </c>
      <c r="BS1202">
        <v>31</v>
      </c>
      <c r="BT1202">
        <v>4663.07</v>
      </c>
      <c r="BX1202">
        <v>3.69</v>
      </c>
      <c r="BY1202">
        <v>3.69</v>
      </c>
      <c r="BZ1202">
        <f t="shared" si="631"/>
        <v>0</v>
      </c>
      <c r="CC1202" t="e">
        <f>VLOOKUP(A1202,'[1]RPT 1280 - Edmonton'!$1:$1048576,4,0)</f>
        <v>#N/A</v>
      </c>
      <c r="CE1202" t="s">
        <v>6406</v>
      </c>
      <c r="CF1202">
        <v>23.21</v>
      </c>
      <c r="CG1202">
        <v>0</v>
      </c>
      <c r="CH1202">
        <v>0</v>
      </c>
      <c r="CI1202">
        <v>0</v>
      </c>
      <c r="CJ1202">
        <f t="shared" si="632"/>
        <v>0</v>
      </c>
      <c r="CK1202">
        <f t="shared" si="633"/>
        <v>0</v>
      </c>
      <c r="CL1202">
        <f t="shared" si="634"/>
        <v>0</v>
      </c>
      <c r="CM1202">
        <f t="shared" si="635"/>
        <v>0</v>
      </c>
    </row>
    <row r="1203" spans="1:95" x14ac:dyDescent="0.25">
      <c r="A1203">
        <v>6379556</v>
      </c>
      <c r="B1203" t="s">
        <v>5585</v>
      </c>
      <c r="C1203" t="s">
        <v>5573</v>
      </c>
      <c r="D1203" t="s">
        <v>411</v>
      </c>
      <c r="E1203" t="s">
        <v>67</v>
      </c>
      <c r="F1203" t="s">
        <v>205</v>
      </c>
      <c r="G1203" t="s">
        <v>362</v>
      </c>
      <c r="J1203">
        <f t="shared" si="649"/>
        <v>23.21</v>
      </c>
      <c r="O1203">
        <f t="shared" si="650"/>
        <v>23.21</v>
      </c>
      <c r="P1203">
        <f t="shared" si="650"/>
        <v>1.9341666666666699</v>
      </c>
      <c r="U1203" t="s">
        <v>69</v>
      </c>
      <c r="V1203" t="s">
        <v>69</v>
      </c>
      <c r="W1203" s="73" t="s">
        <v>362</v>
      </c>
      <c r="X1203" s="74" t="s">
        <v>362</v>
      </c>
      <c r="Z1203" s="76" t="s">
        <v>362</v>
      </c>
      <c r="AC1203" s="8" t="s">
        <v>69</v>
      </c>
      <c r="AD1203" s="8" t="s">
        <v>69</v>
      </c>
      <c r="AE1203" s="8" t="s">
        <v>69</v>
      </c>
      <c r="AF1203" s="8" t="s">
        <v>69</v>
      </c>
      <c r="AH1203" s="23" t="str">
        <f t="shared" si="640"/>
        <v/>
      </c>
      <c r="AI1203" s="23" t="str">
        <f t="shared" si="639"/>
        <v/>
      </c>
      <c r="AJ1203" s="23" t="str">
        <f t="shared" si="639"/>
        <v/>
      </c>
      <c r="AK1203" s="23" t="str">
        <f t="shared" si="639"/>
        <v/>
      </c>
      <c r="BG1203" t="s">
        <v>5586</v>
      </c>
      <c r="BH1203" t="s">
        <v>5587</v>
      </c>
      <c r="BJ1203" t="s">
        <v>5579</v>
      </c>
      <c r="BM1203" t="s">
        <v>5588</v>
      </c>
      <c r="BN1203" t="s">
        <v>1195</v>
      </c>
      <c r="BO1203" t="s">
        <v>421</v>
      </c>
      <c r="BP1203">
        <v>6379556</v>
      </c>
      <c r="BQ1203" t="e">
        <v>#N/A</v>
      </c>
      <c r="BR1203" t="s">
        <v>67</v>
      </c>
      <c r="BS1203">
        <v>32</v>
      </c>
      <c r="BT1203">
        <v>4579.0600000000004</v>
      </c>
      <c r="BX1203">
        <v>3.69</v>
      </c>
      <c r="BY1203">
        <v>3.69</v>
      </c>
      <c r="BZ1203">
        <f t="shared" si="631"/>
        <v>0</v>
      </c>
      <c r="CC1203" t="e">
        <f>VLOOKUP(A1203,'[1]RPT 1280 - Edmonton'!$1:$1048576,4,0)</f>
        <v>#N/A</v>
      </c>
      <c r="CE1203" t="s">
        <v>6406</v>
      </c>
      <c r="CF1203">
        <v>23.21</v>
      </c>
      <c r="CG1203">
        <v>0</v>
      </c>
      <c r="CH1203">
        <v>0</v>
      </c>
      <c r="CI1203">
        <v>0</v>
      </c>
      <c r="CJ1203">
        <f t="shared" si="632"/>
        <v>0</v>
      </c>
      <c r="CK1203">
        <f t="shared" si="633"/>
        <v>0</v>
      </c>
      <c r="CL1203">
        <f t="shared" si="634"/>
        <v>0</v>
      </c>
      <c r="CM1203">
        <f t="shared" si="635"/>
        <v>0</v>
      </c>
    </row>
    <row r="1204" spans="1:95" x14ac:dyDescent="0.25">
      <c r="A1204" s="105">
        <v>6390041</v>
      </c>
      <c r="B1204" t="s">
        <v>5589</v>
      </c>
      <c r="C1204" t="s">
        <v>5590</v>
      </c>
      <c r="D1204" t="s">
        <v>411</v>
      </c>
      <c r="E1204" t="s">
        <v>185</v>
      </c>
      <c r="F1204" t="s">
        <v>205</v>
      </c>
      <c r="G1204" t="s">
        <v>362</v>
      </c>
      <c r="I1204" t="s">
        <v>186</v>
      </c>
      <c r="J1204">
        <v>10.58</v>
      </c>
      <c r="O1204">
        <v>10.58</v>
      </c>
      <c r="P1204">
        <v>10.58</v>
      </c>
      <c r="Q1204" s="99">
        <v>1</v>
      </c>
      <c r="T1204" t="s">
        <v>5591</v>
      </c>
      <c r="U1204" t="s">
        <v>57</v>
      </c>
      <c r="V1204" t="s">
        <v>5592</v>
      </c>
      <c r="W1204" s="73" t="s">
        <v>5593</v>
      </c>
      <c r="X1204" s="74">
        <v>20.99</v>
      </c>
      <c r="Z1204" s="76">
        <v>17.989999999999998</v>
      </c>
      <c r="AA1204" s="27">
        <v>0.106455379482902</v>
      </c>
      <c r="AC1204" s="8" t="s">
        <v>4743</v>
      </c>
      <c r="AD1204" s="8" t="s">
        <v>5594</v>
      </c>
      <c r="AE1204" s="8">
        <v>14.99</v>
      </c>
      <c r="AF1204" s="8" t="s">
        <v>1980</v>
      </c>
      <c r="AH1204" s="23">
        <f t="shared" si="640"/>
        <v>14.99</v>
      </c>
      <c r="AI1204" s="23">
        <f t="shared" si="639"/>
        <v>20.99</v>
      </c>
      <c r="AJ1204" s="23" t="str">
        <f t="shared" si="639"/>
        <v/>
      </c>
      <c r="AK1204" s="23">
        <f t="shared" si="639"/>
        <v>17.989999999999998</v>
      </c>
      <c r="AM1204" s="40">
        <v>10.86</v>
      </c>
      <c r="AN1204" s="40">
        <v>18</v>
      </c>
      <c r="AO1204">
        <v>1</v>
      </c>
      <c r="AP1204" s="40">
        <f>(AM1204 * 1.05) - L1204 - Q1204 - K1204</f>
        <v>10.403</v>
      </c>
      <c r="AQ1204" t="s">
        <v>60</v>
      </c>
      <c r="AR1204" s="40">
        <f>(((AH1204)-((AP1204/AO1204) + ((AN1204 * 0.03)/AO1204)))/AH1204)*100</f>
        <v>26.997998665777178</v>
      </c>
      <c r="AS1204" s="40">
        <f>(((AI1204)-((AP1204/AO1204) + ((AN1204 * 0.3)/AO1204)))/AI1204)*100</f>
        <v>24.711767508337292</v>
      </c>
      <c r="AT1204" s="40" t="e">
        <f>(((AJ1204)-((AP1204/AO1204) + ((AN1204 * 0.03)/AO1204)))/AJ1204)*100</f>
        <v>#VALUE!</v>
      </c>
      <c r="AU1204" s="40">
        <f>(((AK1204)-((AP1204/AO1204) + ((AN1204 * 0.07)/AO1204)))/AK1204)*100</f>
        <v>35.169538632573641</v>
      </c>
      <c r="AX1204" s="40"/>
      <c r="BB1204" s="77">
        <f>(((AH1204)-(((AP1204/AO1204) + ((AN1204 * 0.03)/AO1204))-AW1204))/AH1204)*100</f>
        <v>26.997998665777178</v>
      </c>
      <c r="BC1204" s="78">
        <f>(((AI1204)-(((AP1204/AO1204) + ((AN1204 * 0.3)/AO1204))-AX1204))/AI1204)*100</f>
        <v>24.711767508337292</v>
      </c>
      <c r="BD1204" s="79" t="e">
        <f>(((AJ1204)-(((AP1204/AO1204) + ((AN1204 * 0.03)/AO1204))-AY1204))/AJ1204)*100</f>
        <v>#VALUE!</v>
      </c>
      <c r="BE1204" s="80">
        <f>(((AK1204)-(((AP1204/AO1204) + ((AN1204 * 0.15)/AO1204))-AZ1204))/AK1204)*100</f>
        <v>27.165091717620893</v>
      </c>
      <c r="BG1204" t="s">
        <v>5595</v>
      </c>
      <c r="BH1204" t="s">
        <v>5596</v>
      </c>
      <c r="BM1204" t="s">
        <v>5597</v>
      </c>
      <c r="BN1204" t="s">
        <v>4322</v>
      </c>
      <c r="BO1204" t="s">
        <v>197</v>
      </c>
      <c r="BP1204">
        <v>6390041</v>
      </c>
      <c r="BQ1204" t="s">
        <v>185</v>
      </c>
      <c r="BR1204" t="e">
        <v>#N/A</v>
      </c>
      <c r="BS1204">
        <v>43</v>
      </c>
      <c r="BT1204">
        <v>8615.3799999999992</v>
      </c>
      <c r="BX1204">
        <v>16.489999999999998</v>
      </c>
      <c r="BY1204">
        <v>16.489999999999998</v>
      </c>
      <c r="BZ1204">
        <f t="shared" si="631"/>
        <v>0</v>
      </c>
      <c r="CC1204" t="e">
        <f>VLOOKUP(A1204,'[1]RPT 1280 - Edmonton'!$1:$1048576,4,0)</f>
        <v>#N/A</v>
      </c>
      <c r="CE1204" t="s">
        <v>6406</v>
      </c>
      <c r="CF1204">
        <v>10.58</v>
      </c>
      <c r="CG1204">
        <v>0</v>
      </c>
      <c r="CH1204">
        <v>0</v>
      </c>
      <c r="CI1204">
        <v>0</v>
      </c>
      <c r="CJ1204">
        <f t="shared" si="632"/>
        <v>0</v>
      </c>
      <c r="CK1204">
        <f t="shared" si="633"/>
        <v>0</v>
      </c>
      <c r="CL1204">
        <f t="shared" si="634"/>
        <v>0</v>
      </c>
      <c r="CM1204">
        <f t="shared" si="635"/>
        <v>0</v>
      </c>
      <c r="CO1204" s="95">
        <v>11.99</v>
      </c>
      <c r="CP1204" s="95">
        <v>11.99</v>
      </c>
      <c r="CQ1204">
        <f t="shared" si="636"/>
        <v>0</v>
      </c>
    </row>
    <row r="1205" spans="1:95" x14ac:dyDescent="0.25">
      <c r="A1205" s="105">
        <v>6367957</v>
      </c>
      <c r="B1205" t="s">
        <v>5598</v>
      </c>
      <c r="C1205" t="s">
        <v>5599</v>
      </c>
      <c r="D1205" t="s">
        <v>411</v>
      </c>
      <c r="E1205" t="s">
        <v>185</v>
      </c>
      <c r="F1205" t="s">
        <v>205</v>
      </c>
      <c r="G1205" t="s">
        <v>362</v>
      </c>
      <c r="I1205" t="s">
        <v>55</v>
      </c>
      <c r="J1205">
        <v>8.67</v>
      </c>
      <c r="O1205">
        <v>8.67</v>
      </c>
      <c r="P1205">
        <v>0.72250000000000003</v>
      </c>
      <c r="Q1205" s="99">
        <v>1.2</v>
      </c>
      <c r="T1205" t="s">
        <v>5600</v>
      </c>
      <c r="U1205" t="s">
        <v>57</v>
      </c>
      <c r="V1205" t="s">
        <v>5601</v>
      </c>
      <c r="W1205" s="73" t="s">
        <v>5602</v>
      </c>
      <c r="X1205" s="74">
        <v>0.99</v>
      </c>
      <c r="Z1205" s="76">
        <v>0.99</v>
      </c>
      <c r="AA1205" s="27">
        <v>0.101219806763285</v>
      </c>
      <c r="AC1205" s="8" t="s">
        <v>5603</v>
      </c>
      <c r="AD1205" s="8">
        <v>0.99</v>
      </c>
      <c r="AE1205" s="8" t="s">
        <v>5603</v>
      </c>
      <c r="AF1205" s="8">
        <v>0.99</v>
      </c>
      <c r="AH1205" s="23">
        <f t="shared" si="640"/>
        <v>0.89</v>
      </c>
      <c r="AI1205" s="23">
        <f t="shared" si="639"/>
        <v>0.99</v>
      </c>
      <c r="AJ1205" s="23" t="str">
        <f t="shared" si="639"/>
        <v/>
      </c>
      <c r="AK1205" s="23">
        <f t="shared" si="639"/>
        <v>0.99</v>
      </c>
      <c r="AM1205" s="40">
        <v>8.9</v>
      </c>
      <c r="AN1205" s="40">
        <v>2.2400000000000002</v>
      </c>
      <c r="AO1205">
        <v>12</v>
      </c>
      <c r="AP1205" s="40">
        <f>(AM1205 * 1.05) - L1205 - Q1205 - K1205</f>
        <v>8.1450000000000014</v>
      </c>
      <c r="AQ1205" t="s">
        <v>60</v>
      </c>
      <c r="AR1205" s="40">
        <f>(((AH1205)-((AP1205/AO1205) + ((AN1205 * 0.03)/AO1205)))/AH1205)*100</f>
        <v>23.106741573033695</v>
      </c>
      <c r="AS1205" s="40">
        <f>(((AI1205)-((AP1205/AO1205) + ((AN1205 * 0.3)/AO1205)))/AI1205)*100</f>
        <v>25.78282828282827</v>
      </c>
      <c r="AT1205" s="40" t="e">
        <f>(((AJ1205)-((AP1205/AO1205) + ((AN1205 * 0.03)/AO1205)))/AJ1205)*100</f>
        <v>#VALUE!</v>
      </c>
      <c r="AU1205" s="40">
        <f>(((AK1205)-((AP1205/AO1205) + ((AN1205 * 0.07)/AO1205)))/AK1205)*100</f>
        <v>30.119528619528612</v>
      </c>
      <c r="BB1205" s="77">
        <f>(((AH1205)-(((AP1205/AO1205) + ((AN1205 * 0.03)/AO1205))-AW1205))/AH1205)*100</f>
        <v>23.106741573033695</v>
      </c>
      <c r="BC1205" s="78">
        <f>(((AI1205)-(((AP1205/AO1205) + ((AN1205 * 0.3)/AO1205))-AX1205))/AI1205)*100</f>
        <v>25.78282828282827</v>
      </c>
      <c r="BD1205" s="79" t="e">
        <f>(((AJ1205)-(((AP1205/AO1205) + ((AN1205 * 0.03)/AO1205))-AY1205))/AJ1205)*100</f>
        <v>#VALUE!</v>
      </c>
      <c r="BE1205" s="80">
        <f>(((AK1205)-(((AP1205/AO1205) + ((AN1205 * 0.15)/AO1205))-AZ1205))/AK1205)*100</f>
        <v>28.6111111111111</v>
      </c>
      <c r="BG1205" t="s">
        <v>5604</v>
      </c>
      <c r="BH1205" t="s">
        <v>5605</v>
      </c>
      <c r="BM1205" t="s">
        <v>5606</v>
      </c>
      <c r="BN1205" t="s">
        <v>5137</v>
      </c>
      <c r="BO1205" t="s">
        <v>237</v>
      </c>
      <c r="BQ1205" t="e">
        <v>#N/A</v>
      </c>
      <c r="BR1205" t="e">
        <v>#N/A</v>
      </c>
      <c r="BS1205">
        <v>39</v>
      </c>
      <c r="BT1205">
        <v>872.21</v>
      </c>
      <c r="BX1205">
        <v>1.0900000000000001</v>
      </c>
      <c r="BY1205">
        <v>0.99</v>
      </c>
      <c r="BZ1205">
        <f t="shared" si="631"/>
        <v>-0.10000000000000009</v>
      </c>
      <c r="CC1205" t="e">
        <f>VLOOKUP(A1205,'[1]RPT 1280 - Edmonton'!$1:$1048576,4,0)</f>
        <v>#N/A</v>
      </c>
      <c r="CE1205" t="s">
        <v>6406</v>
      </c>
      <c r="CF1205">
        <v>8.67</v>
      </c>
      <c r="CG1205">
        <v>0</v>
      </c>
      <c r="CH1205">
        <v>0</v>
      </c>
      <c r="CI1205">
        <v>0</v>
      </c>
      <c r="CJ1205">
        <f t="shared" si="632"/>
        <v>0</v>
      </c>
      <c r="CK1205">
        <f t="shared" si="633"/>
        <v>0</v>
      </c>
      <c r="CL1205">
        <f t="shared" si="634"/>
        <v>0</v>
      </c>
      <c r="CM1205">
        <f t="shared" si="635"/>
        <v>0</v>
      </c>
      <c r="CO1205" s="95">
        <v>0.69</v>
      </c>
      <c r="CP1205" s="95">
        <v>0.69</v>
      </c>
      <c r="CQ1205">
        <f t="shared" si="636"/>
        <v>0</v>
      </c>
    </row>
    <row r="1206" spans="1:95" x14ac:dyDescent="0.25">
      <c r="A1206" s="105">
        <v>6367999</v>
      </c>
      <c r="B1206" t="s">
        <v>5607</v>
      </c>
      <c r="C1206" t="s">
        <v>5599</v>
      </c>
      <c r="D1206" t="s">
        <v>411</v>
      </c>
      <c r="E1206" t="s">
        <v>185</v>
      </c>
      <c r="F1206" t="s">
        <v>205</v>
      </c>
      <c r="G1206" t="s">
        <v>362</v>
      </c>
      <c r="J1206">
        <f t="shared" ref="J1206:J1209" si="651">J1205</f>
        <v>8.67</v>
      </c>
      <c r="O1206">
        <f t="shared" ref="O1206:P1209" si="652">O1205</f>
        <v>8.67</v>
      </c>
      <c r="P1206">
        <f t="shared" si="652"/>
        <v>0.72250000000000003</v>
      </c>
      <c r="Q1206" s="99">
        <v>1.2</v>
      </c>
      <c r="U1206" t="s">
        <v>69</v>
      </c>
      <c r="V1206" t="s">
        <v>69</v>
      </c>
      <c r="W1206" s="73" t="s">
        <v>5602</v>
      </c>
      <c r="X1206" s="74">
        <v>0.99</v>
      </c>
      <c r="Z1206" s="76">
        <v>0.99</v>
      </c>
      <c r="AC1206" s="8" t="s">
        <v>69</v>
      </c>
      <c r="AD1206" s="8" t="s">
        <v>69</v>
      </c>
      <c r="AE1206" s="8" t="s">
        <v>69</v>
      </c>
      <c r="AF1206" s="8" t="s">
        <v>69</v>
      </c>
      <c r="AH1206" s="23" t="e">
        <f t="shared" si="640"/>
        <v>#VALUE!</v>
      </c>
      <c r="AI1206" s="23">
        <f t="shared" si="639"/>
        <v>0.99</v>
      </c>
      <c r="AJ1206" s="23" t="str">
        <f t="shared" si="639"/>
        <v/>
      </c>
      <c r="AK1206" s="23">
        <f t="shared" si="639"/>
        <v>0.99</v>
      </c>
      <c r="BG1206" t="s">
        <v>5608</v>
      </c>
      <c r="BH1206" t="s">
        <v>5609</v>
      </c>
      <c r="BM1206" t="s">
        <v>5610</v>
      </c>
      <c r="BN1206" t="s">
        <v>5137</v>
      </c>
      <c r="BO1206" t="s">
        <v>237</v>
      </c>
      <c r="BQ1206" t="e">
        <v>#N/A</v>
      </c>
      <c r="BR1206" t="e">
        <v>#N/A</v>
      </c>
      <c r="BS1206">
        <v>38</v>
      </c>
      <c r="BT1206">
        <v>922.15</v>
      </c>
      <c r="BX1206">
        <v>1.0900000000000001</v>
      </c>
      <c r="BY1206">
        <v>0.99</v>
      </c>
      <c r="BZ1206">
        <f t="shared" si="631"/>
        <v>-0.10000000000000009</v>
      </c>
      <c r="CC1206" t="e">
        <f>VLOOKUP(A1206,'[1]RPT 1280 - Edmonton'!$1:$1048576,4,0)</f>
        <v>#N/A</v>
      </c>
      <c r="CE1206" t="s">
        <v>6406</v>
      </c>
      <c r="CF1206">
        <v>8.67</v>
      </c>
      <c r="CG1206">
        <v>0</v>
      </c>
      <c r="CH1206">
        <v>0</v>
      </c>
      <c r="CI1206">
        <v>0</v>
      </c>
      <c r="CJ1206">
        <f t="shared" si="632"/>
        <v>0</v>
      </c>
      <c r="CK1206">
        <f t="shared" si="633"/>
        <v>0</v>
      </c>
      <c r="CL1206">
        <f t="shared" si="634"/>
        <v>0</v>
      </c>
      <c r="CM1206">
        <f t="shared" si="635"/>
        <v>0</v>
      </c>
    </row>
    <row r="1207" spans="1:95" x14ac:dyDescent="0.25">
      <c r="A1207" s="105">
        <v>6368013</v>
      </c>
      <c r="B1207" t="s">
        <v>5611</v>
      </c>
      <c r="C1207" t="s">
        <v>5599</v>
      </c>
      <c r="D1207" t="s">
        <v>411</v>
      </c>
      <c r="E1207" t="s">
        <v>185</v>
      </c>
      <c r="F1207" t="s">
        <v>205</v>
      </c>
      <c r="G1207" t="s">
        <v>362</v>
      </c>
      <c r="J1207">
        <f t="shared" si="651"/>
        <v>8.67</v>
      </c>
      <c r="O1207">
        <f t="shared" si="652"/>
        <v>8.67</v>
      </c>
      <c r="P1207">
        <f t="shared" si="652"/>
        <v>0.72250000000000003</v>
      </c>
      <c r="Q1207" s="99">
        <v>1.2</v>
      </c>
      <c r="U1207" t="s">
        <v>69</v>
      </c>
      <c r="V1207" t="s">
        <v>69</v>
      </c>
      <c r="W1207" s="73" t="s">
        <v>5602</v>
      </c>
      <c r="X1207" s="74">
        <v>0.99</v>
      </c>
      <c r="Z1207" s="76">
        <v>0.99</v>
      </c>
      <c r="AC1207" s="8" t="s">
        <v>69</v>
      </c>
      <c r="AD1207" s="8" t="s">
        <v>69</v>
      </c>
      <c r="AE1207" s="8" t="s">
        <v>69</v>
      </c>
      <c r="AF1207" s="8" t="s">
        <v>69</v>
      </c>
      <c r="AH1207" s="23" t="e">
        <f t="shared" si="640"/>
        <v>#VALUE!</v>
      </c>
      <c r="AI1207" s="23">
        <f t="shared" si="639"/>
        <v>0.99</v>
      </c>
      <c r="AJ1207" s="23" t="str">
        <f t="shared" si="639"/>
        <v/>
      </c>
      <c r="AK1207" s="23">
        <f t="shared" si="639"/>
        <v>0.99</v>
      </c>
      <c r="BG1207" t="s">
        <v>5612</v>
      </c>
      <c r="BH1207" t="s">
        <v>5613</v>
      </c>
      <c r="BM1207" t="s">
        <v>5614</v>
      </c>
      <c r="BN1207" t="s">
        <v>5137</v>
      </c>
      <c r="BO1207" t="s">
        <v>237</v>
      </c>
      <c r="BQ1207" t="e">
        <v>#N/A</v>
      </c>
      <c r="BR1207" t="e">
        <v>#N/A</v>
      </c>
      <c r="BS1207">
        <v>44</v>
      </c>
      <c r="BT1207">
        <v>208.95</v>
      </c>
      <c r="BX1207">
        <v>1.0900000000000001</v>
      </c>
      <c r="BY1207">
        <v>0.99</v>
      </c>
      <c r="BZ1207">
        <f t="shared" si="631"/>
        <v>-0.10000000000000009</v>
      </c>
      <c r="CA1207">
        <v>-0.21</v>
      </c>
      <c r="CC1207" t="e">
        <f>VLOOKUP(A1207,'[1]RPT 1280 - Edmonton'!$1:$1048576,4,0)</f>
        <v>#N/A</v>
      </c>
      <c r="CE1207" t="s">
        <v>6406</v>
      </c>
      <c r="CF1207">
        <v>8.67</v>
      </c>
      <c r="CG1207">
        <v>0</v>
      </c>
      <c r="CH1207">
        <v>0</v>
      </c>
      <c r="CI1207">
        <v>0</v>
      </c>
      <c r="CJ1207">
        <f t="shared" si="632"/>
        <v>0</v>
      </c>
      <c r="CK1207">
        <f t="shared" si="633"/>
        <v>0</v>
      </c>
      <c r="CL1207">
        <f t="shared" si="634"/>
        <v>0</v>
      </c>
      <c r="CM1207">
        <f t="shared" si="635"/>
        <v>0</v>
      </c>
    </row>
    <row r="1208" spans="1:95" x14ac:dyDescent="0.25">
      <c r="A1208" s="105">
        <v>6367965</v>
      </c>
      <c r="B1208" t="s">
        <v>5615</v>
      </c>
      <c r="C1208" t="s">
        <v>5599</v>
      </c>
      <c r="D1208" t="s">
        <v>411</v>
      </c>
      <c r="E1208" t="s">
        <v>185</v>
      </c>
      <c r="F1208" t="s">
        <v>205</v>
      </c>
      <c r="G1208" t="s">
        <v>362</v>
      </c>
      <c r="J1208">
        <f t="shared" si="651"/>
        <v>8.67</v>
      </c>
      <c r="O1208">
        <f t="shared" si="652"/>
        <v>8.67</v>
      </c>
      <c r="P1208">
        <f t="shared" si="652"/>
        <v>0.72250000000000003</v>
      </c>
      <c r="Q1208" s="99">
        <v>1.2</v>
      </c>
      <c r="U1208" t="s">
        <v>69</v>
      </c>
      <c r="V1208" t="s">
        <v>69</v>
      </c>
      <c r="W1208" s="73" t="s">
        <v>5602</v>
      </c>
      <c r="X1208" s="74">
        <v>0.99</v>
      </c>
      <c r="Z1208" s="76">
        <v>0.99</v>
      </c>
      <c r="AC1208" s="8" t="s">
        <v>69</v>
      </c>
      <c r="AD1208" s="8" t="s">
        <v>69</v>
      </c>
      <c r="AE1208" s="8" t="s">
        <v>69</v>
      </c>
      <c r="AF1208" s="8" t="s">
        <v>69</v>
      </c>
      <c r="AH1208" s="23" t="e">
        <f t="shared" si="640"/>
        <v>#VALUE!</v>
      </c>
      <c r="AI1208" s="23">
        <f t="shared" si="639"/>
        <v>0.99</v>
      </c>
      <c r="AJ1208" s="23" t="str">
        <f t="shared" si="639"/>
        <v/>
      </c>
      <c r="AK1208" s="23">
        <f t="shared" si="639"/>
        <v>0.99</v>
      </c>
      <c r="BG1208" t="s">
        <v>5616</v>
      </c>
      <c r="BH1208" t="s">
        <v>5617</v>
      </c>
      <c r="BM1208" t="s">
        <v>5618</v>
      </c>
      <c r="BN1208" t="s">
        <v>5137</v>
      </c>
      <c r="BO1208" t="s">
        <v>237</v>
      </c>
      <c r="BQ1208" t="e">
        <v>#N/A</v>
      </c>
      <c r="BR1208" t="e">
        <v>#N/A</v>
      </c>
      <c r="BS1208">
        <v>43</v>
      </c>
      <c r="BT1208">
        <v>594.79</v>
      </c>
      <c r="BX1208">
        <v>1.0900000000000001</v>
      </c>
      <c r="BY1208">
        <v>0.99</v>
      </c>
      <c r="BZ1208">
        <f t="shared" si="631"/>
        <v>-0.10000000000000009</v>
      </c>
      <c r="CC1208" t="e">
        <f>VLOOKUP(A1208,'[1]RPT 1280 - Edmonton'!$1:$1048576,4,0)</f>
        <v>#N/A</v>
      </c>
      <c r="CE1208" t="s">
        <v>6406</v>
      </c>
      <c r="CF1208">
        <v>8.67</v>
      </c>
      <c r="CG1208">
        <v>0</v>
      </c>
      <c r="CH1208">
        <v>0</v>
      </c>
      <c r="CI1208">
        <v>0</v>
      </c>
      <c r="CJ1208">
        <f t="shared" si="632"/>
        <v>0</v>
      </c>
      <c r="CK1208">
        <f t="shared" si="633"/>
        <v>0</v>
      </c>
      <c r="CL1208">
        <f t="shared" si="634"/>
        <v>0</v>
      </c>
      <c r="CM1208">
        <f t="shared" si="635"/>
        <v>0</v>
      </c>
    </row>
    <row r="1209" spans="1:95" x14ac:dyDescent="0.25">
      <c r="A1209" s="105">
        <v>6368005</v>
      </c>
      <c r="B1209" t="s">
        <v>5619</v>
      </c>
      <c r="C1209" t="s">
        <v>5599</v>
      </c>
      <c r="D1209" t="s">
        <v>411</v>
      </c>
      <c r="E1209" t="s">
        <v>185</v>
      </c>
      <c r="F1209" t="s">
        <v>205</v>
      </c>
      <c r="G1209" t="s">
        <v>362</v>
      </c>
      <c r="J1209">
        <f t="shared" si="651"/>
        <v>8.67</v>
      </c>
      <c r="O1209">
        <f t="shared" si="652"/>
        <v>8.67</v>
      </c>
      <c r="P1209">
        <f t="shared" si="652"/>
        <v>0.72250000000000003</v>
      </c>
      <c r="Q1209" s="99">
        <v>1.2</v>
      </c>
      <c r="U1209" t="s">
        <v>69</v>
      </c>
      <c r="V1209" t="s">
        <v>69</v>
      </c>
      <c r="W1209" s="73" t="s">
        <v>5602</v>
      </c>
      <c r="X1209" s="74">
        <v>0.99</v>
      </c>
      <c r="Z1209" s="76">
        <v>0.99</v>
      </c>
      <c r="AC1209" s="8" t="s">
        <v>69</v>
      </c>
      <c r="AD1209" s="8" t="s">
        <v>69</v>
      </c>
      <c r="AE1209" s="8" t="s">
        <v>69</v>
      </c>
      <c r="AF1209" s="8" t="s">
        <v>69</v>
      </c>
      <c r="AH1209" s="23" t="e">
        <f t="shared" si="640"/>
        <v>#VALUE!</v>
      </c>
      <c r="AI1209" s="23">
        <f t="shared" si="639"/>
        <v>0.99</v>
      </c>
      <c r="AJ1209" s="23" t="str">
        <f t="shared" si="639"/>
        <v/>
      </c>
      <c r="AK1209" s="23">
        <f t="shared" si="639"/>
        <v>0.99</v>
      </c>
      <c r="BG1209" t="s">
        <v>5620</v>
      </c>
      <c r="BH1209" t="s">
        <v>5621</v>
      </c>
      <c r="BM1209" t="s">
        <v>5622</v>
      </c>
      <c r="BN1209" t="s">
        <v>5137</v>
      </c>
      <c r="BO1209" t="s">
        <v>237</v>
      </c>
      <c r="BQ1209" t="e">
        <v>#N/A</v>
      </c>
      <c r="BR1209" t="e">
        <v>#N/A</v>
      </c>
      <c r="BS1209">
        <v>38</v>
      </c>
      <c r="BT1209">
        <v>690.9</v>
      </c>
      <c r="BX1209">
        <v>1.0900000000000001</v>
      </c>
      <c r="BY1209">
        <v>0.99</v>
      </c>
      <c r="BZ1209">
        <f t="shared" si="631"/>
        <v>-0.10000000000000009</v>
      </c>
      <c r="CA1209">
        <v>-0.43</v>
      </c>
      <c r="CC1209" t="e">
        <f>VLOOKUP(A1209,'[1]RPT 1280 - Edmonton'!$1:$1048576,4,0)</f>
        <v>#N/A</v>
      </c>
      <c r="CE1209" t="s">
        <v>6406</v>
      </c>
      <c r="CF1209">
        <v>8.67</v>
      </c>
      <c r="CG1209">
        <v>0</v>
      </c>
      <c r="CH1209">
        <v>0</v>
      </c>
      <c r="CI1209">
        <v>0</v>
      </c>
      <c r="CJ1209">
        <f t="shared" si="632"/>
        <v>0</v>
      </c>
      <c r="CK1209">
        <f t="shared" si="633"/>
        <v>0</v>
      </c>
      <c r="CL1209">
        <f t="shared" si="634"/>
        <v>0</v>
      </c>
      <c r="CM1209">
        <f t="shared" si="635"/>
        <v>0</v>
      </c>
    </row>
    <row r="1210" spans="1:95" x14ac:dyDescent="0.25">
      <c r="A1210">
        <v>6435580</v>
      </c>
      <c r="B1210" t="s">
        <v>5623</v>
      </c>
      <c r="C1210" t="s">
        <v>5624</v>
      </c>
      <c r="D1210" t="s">
        <v>411</v>
      </c>
      <c r="E1210" t="s">
        <v>67</v>
      </c>
      <c r="F1210" t="s">
        <v>205</v>
      </c>
      <c r="G1210" t="s">
        <v>362</v>
      </c>
      <c r="I1210" t="s">
        <v>55</v>
      </c>
      <c r="J1210">
        <v>86.96</v>
      </c>
      <c r="O1210">
        <v>86.96</v>
      </c>
      <c r="P1210">
        <v>7.2466666666666697</v>
      </c>
      <c r="R1210">
        <v>18</v>
      </c>
      <c r="S1210" t="s">
        <v>5625</v>
      </c>
      <c r="T1210" t="s">
        <v>949</v>
      </c>
      <c r="U1210" t="s">
        <v>57</v>
      </c>
      <c r="V1210" t="s">
        <v>950</v>
      </c>
      <c r="W1210" s="73" t="s">
        <v>951</v>
      </c>
      <c r="X1210" s="74" t="s">
        <v>490</v>
      </c>
      <c r="Z1210" s="76" t="s">
        <v>447</v>
      </c>
      <c r="AA1210" s="27">
        <v>6.1571648690292802E-2</v>
      </c>
      <c r="AC1210" s="8" t="s">
        <v>490</v>
      </c>
      <c r="AD1210" s="8" t="s">
        <v>952</v>
      </c>
      <c r="AE1210" s="8">
        <v>8.19</v>
      </c>
      <c r="AF1210" s="8" t="s">
        <v>448</v>
      </c>
      <c r="AH1210" s="23">
        <f t="shared" si="640"/>
        <v>6.49</v>
      </c>
      <c r="AI1210" s="23" t="str">
        <f t="shared" si="639"/>
        <v>7.79</v>
      </c>
      <c r="AJ1210" s="23" t="str">
        <f t="shared" si="639"/>
        <v/>
      </c>
      <c r="AK1210" s="23" t="str">
        <f t="shared" si="639"/>
        <v>7.19</v>
      </c>
      <c r="AM1210" s="40">
        <v>96.22</v>
      </c>
      <c r="AN1210" s="40">
        <v>21.16</v>
      </c>
      <c r="AO1210">
        <v>12</v>
      </c>
      <c r="AP1210" s="40">
        <f>(AM1210 * 1.05) - L1210 - Q1210 - K1210</f>
        <v>101.03100000000001</v>
      </c>
      <c r="AQ1210" t="s">
        <v>60</v>
      </c>
      <c r="AR1210" s="40">
        <f>(((AH1210)-((AP1210/AO1210) + ((AN1210 * 0.03)/AO1210)))/AH1210)*100</f>
        <v>-30.541602465331263</v>
      </c>
      <c r="AS1210" s="40">
        <f>(((AI1210)-((AP1210/AO1210) + ((AN1210 * 0.3)/AO1210)))/AI1210)*100</f>
        <v>-14.868421052631575</v>
      </c>
      <c r="AT1210" s="40" t="e">
        <f>(((AJ1210)-((AP1210/AO1210) + ((AN1210 * 0.03)/AO1210)))/AJ1210)*100</f>
        <v>#VALUE!</v>
      </c>
      <c r="AU1210" s="40">
        <f>(((AK1210)-((AP1210/AO1210) + ((AN1210 * 0.07)/AO1210)))/AK1210)*100</f>
        <v>-18.813398238293914</v>
      </c>
      <c r="AW1210" s="40"/>
      <c r="AX1210" s="40"/>
      <c r="AY1210" s="40"/>
      <c r="AZ1210" s="40"/>
      <c r="BB1210" s="77">
        <f>(((AH1210)-(((AP1210/AO1210) + ((AN1210 * 0.03)/AO1210))-AW1210))/AH1210)*100</f>
        <v>-30.541602465331263</v>
      </c>
      <c r="BC1210" s="78">
        <f>(((AI1210)-(((AP1210/AO1210) + ((AN1210 * 0.3)/AO1210))-AX1210))/AI1210)*100</f>
        <v>-14.868421052631575</v>
      </c>
      <c r="BD1210" s="79" t="e">
        <f>(((AJ1210)-(((AP1210/AO1210) + ((AN1210 * 0.03)/AO1210))-AY1210))/AJ1210)*100</f>
        <v>#VALUE!</v>
      </c>
      <c r="BE1210" s="80">
        <f>(((AK1210)-(((AP1210/AO1210) + ((AN1210 * 0.15)/AO1210))-AZ1210))/AK1210)*100</f>
        <v>-20.775382475660631</v>
      </c>
      <c r="BG1210" t="s">
        <v>5626</v>
      </c>
      <c r="BH1210" t="s">
        <v>5627</v>
      </c>
      <c r="BI1210" t="s">
        <v>6384</v>
      </c>
      <c r="BJ1210" t="s">
        <v>5628</v>
      </c>
      <c r="BM1210" t="s">
        <v>5629</v>
      </c>
      <c r="BN1210" t="s">
        <v>1250</v>
      </c>
      <c r="BO1210" t="s">
        <v>237</v>
      </c>
      <c r="BP1210">
        <v>6435580</v>
      </c>
      <c r="BQ1210" t="e">
        <v>#N/A</v>
      </c>
      <c r="BR1210" t="e">
        <v>#N/A</v>
      </c>
      <c r="BS1210">
        <v>26</v>
      </c>
      <c r="BT1210">
        <v>23025.43</v>
      </c>
      <c r="BX1210">
        <v>9.2899999999999991</v>
      </c>
      <c r="BY1210">
        <v>9.2899999999999991</v>
      </c>
      <c r="BZ1210">
        <f t="shared" si="631"/>
        <v>0</v>
      </c>
      <c r="CC1210" t="e">
        <f>VLOOKUP(A1210,'[1]RPT 1280 - Edmonton'!$1:$1048576,4,0)</f>
        <v>#N/A</v>
      </c>
      <c r="CE1210" t="s">
        <v>6406</v>
      </c>
      <c r="CF1210">
        <v>86.96</v>
      </c>
      <c r="CG1210">
        <v>0</v>
      </c>
      <c r="CH1210">
        <v>0</v>
      </c>
      <c r="CI1210">
        <v>0</v>
      </c>
      <c r="CJ1210">
        <f t="shared" si="632"/>
        <v>0</v>
      </c>
      <c r="CK1210">
        <f t="shared" si="633"/>
        <v>0</v>
      </c>
      <c r="CL1210">
        <f t="shared" si="634"/>
        <v>0</v>
      </c>
      <c r="CM1210">
        <f t="shared" si="635"/>
        <v>0</v>
      </c>
      <c r="CO1210" s="95">
        <v>6.49</v>
      </c>
      <c r="CP1210" s="95">
        <v>6.49</v>
      </c>
      <c r="CQ1210">
        <f t="shared" si="636"/>
        <v>0</v>
      </c>
    </row>
    <row r="1211" spans="1:95" x14ac:dyDescent="0.25">
      <c r="A1211">
        <v>995217</v>
      </c>
      <c r="B1211" t="s">
        <v>5630</v>
      </c>
      <c r="C1211" t="s">
        <v>5631</v>
      </c>
      <c r="D1211" t="s">
        <v>411</v>
      </c>
      <c r="E1211" s="92" t="s">
        <v>67</v>
      </c>
      <c r="F1211" t="s">
        <v>205</v>
      </c>
      <c r="G1211" t="s">
        <v>362</v>
      </c>
      <c r="I1211" t="s">
        <v>55</v>
      </c>
      <c r="J1211">
        <v>24.32</v>
      </c>
      <c r="O1211">
        <v>24.32</v>
      </c>
      <c r="P1211">
        <v>2.0266666666666699</v>
      </c>
      <c r="T1211" t="s">
        <v>1811</v>
      </c>
      <c r="U1211" t="s">
        <v>1149</v>
      </c>
      <c r="V1211" t="s">
        <v>1812</v>
      </c>
      <c r="W1211" s="73" t="s">
        <v>5632</v>
      </c>
      <c r="X1211" s="74" t="s">
        <v>983</v>
      </c>
      <c r="Z1211" s="76">
        <v>3.19</v>
      </c>
      <c r="AA1211" s="27">
        <v>0.28928888888888898</v>
      </c>
      <c r="AC1211" s="8" t="s">
        <v>985</v>
      </c>
      <c r="AD1211" s="8">
        <v>4.1900000000000004</v>
      </c>
      <c r="AE1211" s="8" t="s">
        <v>595</v>
      </c>
      <c r="AF1211" s="8" t="s">
        <v>882</v>
      </c>
      <c r="AH1211" s="23">
        <f t="shared" si="640"/>
        <v>2.9950000000000001</v>
      </c>
      <c r="AI1211" s="23" t="str">
        <f t="shared" si="639"/>
        <v>3.49</v>
      </c>
      <c r="AJ1211" s="23" t="str">
        <f t="shared" si="639"/>
        <v/>
      </c>
      <c r="AK1211" s="23">
        <f t="shared" si="639"/>
        <v>3.19</v>
      </c>
      <c r="AM1211" s="40">
        <v>24.95</v>
      </c>
      <c r="AN1211" s="40">
        <v>17.2</v>
      </c>
      <c r="AO1211">
        <v>12</v>
      </c>
      <c r="AP1211" s="40">
        <f>(AM1211 * 1.05) - L1211 - Q1211 - K1211</f>
        <v>26.197500000000002</v>
      </c>
      <c r="AQ1211" t="s">
        <v>60</v>
      </c>
      <c r="AR1211" s="40">
        <f>(((AH1211)-((AP1211/AO1211) + ((AN1211 * 0.03)/AO1211)))/AH1211)*100</f>
        <v>25.671953255425706</v>
      </c>
      <c r="AS1211" s="40">
        <f>(((AI1211)-((AP1211/AO1211) + ((AN1211 * 0.3)/AO1211)))/AI1211)*100</f>
        <v>25.125358166189109</v>
      </c>
      <c r="AT1211" s="40" t="e">
        <f>(((AJ1211)-((AP1211/AO1211) + ((AN1211 * 0.03)/AO1211)))/AJ1211)*100</f>
        <v>#VALUE!</v>
      </c>
      <c r="AU1211" s="40">
        <f>(((AK1211)-((AP1211/AO1211) + ((AN1211 * 0.07)/AO1211)))/AK1211)*100</f>
        <v>28.418234064785786</v>
      </c>
      <c r="BB1211" s="77">
        <f>(((AH1211)-(((AP1211/AO1211) + ((AN1211 * 0.03)/AO1211))-AW1211))/AH1211)*100</f>
        <v>25.671953255425706</v>
      </c>
      <c r="BC1211" s="78">
        <f>(((AI1211)-(((AP1211/AO1211) + ((AN1211 * 0.3)/AO1211))-AX1211))/AI1211)*100</f>
        <v>25.125358166189109</v>
      </c>
      <c r="BD1211" s="79" t="e">
        <f>(((AJ1211)-(((AP1211/AO1211) + ((AN1211 * 0.03)/AO1211))-AY1211))/AJ1211)*100</f>
        <v>#VALUE!</v>
      </c>
      <c r="BE1211" s="80">
        <f>(((AK1211)-(((AP1211/AO1211) + ((AN1211 * 0.15)/AO1211))-AZ1211))/AK1211)*100</f>
        <v>24.823667711598748</v>
      </c>
      <c r="BG1211" t="s">
        <v>5633</v>
      </c>
      <c r="BH1211" t="s">
        <v>5634</v>
      </c>
      <c r="BI1211" t="s">
        <v>5635</v>
      </c>
      <c r="BJ1211" t="s">
        <v>5636</v>
      </c>
      <c r="BM1211" t="s">
        <v>5637</v>
      </c>
      <c r="BN1211" t="s">
        <v>1494</v>
      </c>
      <c r="BO1211" t="s">
        <v>421</v>
      </c>
      <c r="BP1211">
        <v>995217</v>
      </c>
      <c r="BQ1211" t="s">
        <v>309</v>
      </c>
      <c r="BR1211" t="e">
        <v>#N/A</v>
      </c>
      <c r="BS1211">
        <v>13</v>
      </c>
      <c r="BT1211">
        <v>15877</v>
      </c>
      <c r="BX1211">
        <v>4.29</v>
      </c>
      <c r="BY1211">
        <v>4.29</v>
      </c>
      <c r="BZ1211">
        <f t="shared" si="631"/>
        <v>0</v>
      </c>
      <c r="CC1211" t="e">
        <f>VLOOKUP(A1211,'[1]RPT 1280 - Edmonton'!$1:$1048576,4,0)</f>
        <v>#N/A</v>
      </c>
      <c r="CE1211" t="s">
        <v>6406</v>
      </c>
      <c r="CF1211">
        <v>24.32</v>
      </c>
      <c r="CG1211">
        <v>0</v>
      </c>
      <c r="CH1211">
        <v>0</v>
      </c>
      <c r="CI1211">
        <v>0</v>
      </c>
      <c r="CJ1211">
        <f t="shared" si="632"/>
        <v>0</v>
      </c>
      <c r="CK1211">
        <f t="shared" si="633"/>
        <v>0</v>
      </c>
      <c r="CL1211">
        <f t="shared" si="634"/>
        <v>0</v>
      </c>
      <c r="CM1211">
        <f t="shared" si="635"/>
        <v>0</v>
      </c>
      <c r="CO1211" s="95">
        <v>6</v>
      </c>
      <c r="CP1211" s="95">
        <v>6</v>
      </c>
      <c r="CQ1211">
        <f t="shared" si="636"/>
        <v>0</v>
      </c>
    </row>
    <row r="1212" spans="1:95" x14ac:dyDescent="0.25">
      <c r="A1212">
        <v>995209</v>
      </c>
      <c r="B1212" t="s">
        <v>5638</v>
      </c>
      <c r="C1212" t="s">
        <v>5631</v>
      </c>
      <c r="D1212" t="s">
        <v>411</v>
      </c>
      <c r="E1212" s="92" t="s">
        <v>67</v>
      </c>
      <c r="F1212" t="s">
        <v>205</v>
      </c>
      <c r="G1212" t="s">
        <v>362</v>
      </c>
      <c r="J1212">
        <f t="shared" ref="J1212:J1215" si="653">J1211</f>
        <v>24.32</v>
      </c>
      <c r="O1212">
        <f t="shared" ref="O1212:P1215" si="654">O1211</f>
        <v>24.32</v>
      </c>
      <c r="P1212">
        <f t="shared" si="654"/>
        <v>2.0266666666666699</v>
      </c>
      <c r="U1212" t="s">
        <v>69</v>
      </c>
      <c r="V1212" t="s">
        <v>69</v>
      </c>
      <c r="W1212" s="73" t="s">
        <v>362</v>
      </c>
      <c r="X1212" s="74" t="s">
        <v>362</v>
      </c>
      <c r="Z1212" s="76" t="s">
        <v>362</v>
      </c>
      <c r="AC1212" s="8" t="s">
        <v>69</v>
      </c>
      <c r="AD1212" s="8" t="s">
        <v>69</v>
      </c>
      <c r="AE1212" s="8" t="s">
        <v>69</v>
      </c>
      <c r="AF1212" s="8" t="s">
        <v>69</v>
      </c>
      <c r="AH1212" s="23" t="str">
        <f t="shared" si="640"/>
        <v/>
      </c>
      <c r="AI1212" s="23" t="str">
        <f t="shared" si="639"/>
        <v/>
      </c>
      <c r="AJ1212" s="23" t="str">
        <f t="shared" si="639"/>
        <v/>
      </c>
      <c r="AK1212" s="23" t="str">
        <f t="shared" si="639"/>
        <v/>
      </c>
      <c r="BG1212" t="s">
        <v>5639</v>
      </c>
      <c r="BH1212" t="s">
        <v>5640</v>
      </c>
      <c r="BI1212" t="s">
        <v>5635</v>
      </c>
      <c r="BJ1212" t="s">
        <v>5636</v>
      </c>
      <c r="BM1212" t="s">
        <v>5641</v>
      </c>
      <c r="BN1212" t="s">
        <v>1494</v>
      </c>
      <c r="BO1212" t="s">
        <v>421</v>
      </c>
      <c r="BP1212">
        <v>995209</v>
      </c>
      <c r="BQ1212" t="s">
        <v>309</v>
      </c>
      <c r="BR1212" t="e">
        <v>#N/A</v>
      </c>
      <c r="BS1212">
        <v>14</v>
      </c>
      <c r="BT1212">
        <v>9741.41</v>
      </c>
      <c r="BX1212">
        <v>4.29</v>
      </c>
      <c r="BY1212">
        <v>4.29</v>
      </c>
      <c r="BZ1212">
        <f t="shared" si="631"/>
        <v>0</v>
      </c>
      <c r="CC1212" t="e">
        <f>VLOOKUP(A1212,'[1]RPT 1280 - Edmonton'!$1:$1048576,4,0)</f>
        <v>#N/A</v>
      </c>
      <c r="CE1212" t="s">
        <v>6406</v>
      </c>
      <c r="CF1212">
        <v>24.32</v>
      </c>
      <c r="CG1212">
        <v>0</v>
      </c>
      <c r="CH1212">
        <v>0</v>
      </c>
      <c r="CI1212">
        <v>0</v>
      </c>
      <c r="CJ1212">
        <f t="shared" si="632"/>
        <v>0</v>
      </c>
      <c r="CK1212">
        <f t="shared" si="633"/>
        <v>0</v>
      </c>
      <c r="CL1212">
        <f t="shared" si="634"/>
        <v>0</v>
      </c>
      <c r="CM1212">
        <f t="shared" si="635"/>
        <v>0</v>
      </c>
    </row>
    <row r="1213" spans="1:95" x14ac:dyDescent="0.25">
      <c r="A1213">
        <v>995167</v>
      </c>
      <c r="B1213" t="s">
        <v>5642</v>
      </c>
      <c r="C1213" t="s">
        <v>5631</v>
      </c>
      <c r="D1213" t="s">
        <v>411</v>
      </c>
      <c r="E1213" s="92" t="s">
        <v>67</v>
      </c>
      <c r="F1213" t="s">
        <v>205</v>
      </c>
      <c r="G1213" t="s">
        <v>362</v>
      </c>
      <c r="J1213">
        <f t="shared" si="653"/>
        <v>24.32</v>
      </c>
      <c r="O1213">
        <f t="shared" si="654"/>
        <v>24.32</v>
      </c>
      <c r="P1213">
        <f t="shared" si="654"/>
        <v>2.0266666666666699</v>
      </c>
      <c r="U1213" t="s">
        <v>69</v>
      </c>
      <c r="V1213" t="s">
        <v>69</v>
      </c>
      <c r="W1213" s="73" t="s">
        <v>362</v>
      </c>
      <c r="X1213" s="74" t="s">
        <v>362</v>
      </c>
      <c r="Z1213" s="76" t="s">
        <v>362</v>
      </c>
      <c r="AC1213" s="8" t="s">
        <v>69</v>
      </c>
      <c r="AD1213" s="8" t="s">
        <v>69</v>
      </c>
      <c r="AE1213" s="8" t="s">
        <v>69</v>
      </c>
      <c r="AF1213" s="8" t="s">
        <v>69</v>
      </c>
      <c r="AH1213" s="23" t="str">
        <f t="shared" si="640"/>
        <v/>
      </c>
      <c r="AI1213" s="23" t="str">
        <f t="shared" si="639"/>
        <v/>
      </c>
      <c r="AJ1213" s="23" t="str">
        <f t="shared" si="639"/>
        <v/>
      </c>
      <c r="AK1213" s="23" t="str">
        <f t="shared" si="639"/>
        <v/>
      </c>
      <c r="BG1213" t="s">
        <v>5643</v>
      </c>
      <c r="BH1213" t="s">
        <v>5644</v>
      </c>
      <c r="BI1213" t="s">
        <v>5635</v>
      </c>
      <c r="BJ1213" t="s">
        <v>5636</v>
      </c>
      <c r="BM1213" t="s">
        <v>5645</v>
      </c>
      <c r="BN1213" t="s">
        <v>1494</v>
      </c>
      <c r="BO1213" t="s">
        <v>421</v>
      </c>
      <c r="BP1213">
        <v>995167</v>
      </c>
      <c r="BQ1213" t="s">
        <v>309</v>
      </c>
      <c r="BR1213" t="e">
        <v>#N/A</v>
      </c>
      <c r="BS1213">
        <v>11</v>
      </c>
      <c r="BT1213">
        <v>8224.56</v>
      </c>
      <c r="BX1213">
        <v>4.29</v>
      </c>
      <c r="BY1213">
        <v>4.29</v>
      </c>
      <c r="BZ1213">
        <f t="shared" si="631"/>
        <v>0</v>
      </c>
      <c r="CC1213" t="e">
        <f>VLOOKUP(A1213,'[1]RPT 1280 - Edmonton'!$1:$1048576,4,0)</f>
        <v>#N/A</v>
      </c>
      <c r="CE1213" t="s">
        <v>6406</v>
      </c>
      <c r="CF1213">
        <v>24.32</v>
      </c>
      <c r="CG1213">
        <v>0</v>
      </c>
      <c r="CH1213">
        <v>0</v>
      </c>
      <c r="CI1213">
        <v>0</v>
      </c>
      <c r="CJ1213">
        <f t="shared" si="632"/>
        <v>0</v>
      </c>
      <c r="CK1213">
        <f t="shared" si="633"/>
        <v>0</v>
      </c>
      <c r="CL1213">
        <f t="shared" si="634"/>
        <v>0</v>
      </c>
      <c r="CM1213">
        <f t="shared" si="635"/>
        <v>0</v>
      </c>
    </row>
    <row r="1214" spans="1:95" x14ac:dyDescent="0.25">
      <c r="A1214">
        <v>995191</v>
      </c>
      <c r="B1214" t="s">
        <v>5646</v>
      </c>
      <c r="C1214" t="s">
        <v>5631</v>
      </c>
      <c r="D1214" t="s">
        <v>411</v>
      </c>
      <c r="E1214" s="92" t="s">
        <v>67</v>
      </c>
      <c r="F1214" t="s">
        <v>205</v>
      </c>
      <c r="G1214" t="s">
        <v>362</v>
      </c>
      <c r="J1214">
        <f t="shared" si="653"/>
        <v>24.32</v>
      </c>
      <c r="O1214">
        <f t="shared" si="654"/>
        <v>24.32</v>
      </c>
      <c r="P1214">
        <f t="shared" si="654"/>
        <v>2.0266666666666699</v>
      </c>
      <c r="U1214" t="s">
        <v>69</v>
      </c>
      <c r="V1214" t="s">
        <v>69</v>
      </c>
      <c r="W1214" s="73" t="s">
        <v>362</v>
      </c>
      <c r="X1214" s="74" t="s">
        <v>362</v>
      </c>
      <c r="Z1214" s="76" t="s">
        <v>362</v>
      </c>
      <c r="AC1214" s="8" t="s">
        <v>69</v>
      </c>
      <c r="AD1214" s="8" t="s">
        <v>69</v>
      </c>
      <c r="AE1214" s="8" t="s">
        <v>69</v>
      </c>
      <c r="AF1214" s="8" t="s">
        <v>69</v>
      </c>
      <c r="AH1214" s="23" t="str">
        <f t="shared" si="640"/>
        <v/>
      </c>
      <c r="AI1214" s="23" t="str">
        <f t="shared" si="639"/>
        <v/>
      </c>
      <c r="AJ1214" s="23" t="str">
        <f t="shared" si="639"/>
        <v/>
      </c>
      <c r="AK1214" s="23" t="str">
        <f t="shared" si="639"/>
        <v/>
      </c>
      <c r="BG1214" t="s">
        <v>5647</v>
      </c>
      <c r="BH1214" t="s">
        <v>5648</v>
      </c>
      <c r="BI1214" t="s">
        <v>5635</v>
      </c>
      <c r="BJ1214" t="s">
        <v>5636</v>
      </c>
      <c r="BM1214" t="s">
        <v>5649</v>
      </c>
      <c r="BN1214" t="s">
        <v>1494</v>
      </c>
      <c r="BO1214" t="s">
        <v>421</v>
      </c>
      <c r="BP1214">
        <v>995191</v>
      </c>
      <c r="BQ1214" t="s">
        <v>309</v>
      </c>
      <c r="BR1214" t="e">
        <v>#N/A</v>
      </c>
      <c r="BS1214">
        <v>16</v>
      </c>
      <c r="BT1214">
        <v>15046.33</v>
      </c>
      <c r="BX1214">
        <v>4.29</v>
      </c>
      <c r="BY1214">
        <v>4.29</v>
      </c>
      <c r="BZ1214">
        <f t="shared" si="631"/>
        <v>0</v>
      </c>
      <c r="CC1214" t="e">
        <f>VLOOKUP(A1214,'[1]RPT 1280 - Edmonton'!$1:$1048576,4,0)</f>
        <v>#N/A</v>
      </c>
      <c r="CE1214" t="s">
        <v>6406</v>
      </c>
      <c r="CF1214">
        <v>24.32</v>
      </c>
      <c r="CG1214">
        <v>0</v>
      </c>
      <c r="CH1214">
        <v>0</v>
      </c>
      <c r="CI1214">
        <v>0</v>
      </c>
      <c r="CJ1214">
        <f t="shared" si="632"/>
        <v>0</v>
      </c>
      <c r="CK1214">
        <f t="shared" si="633"/>
        <v>0</v>
      </c>
      <c r="CL1214">
        <f t="shared" si="634"/>
        <v>0</v>
      </c>
      <c r="CM1214">
        <f t="shared" si="635"/>
        <v>0</v>
      </c>
    </row>
    <row r="1215" spans="1:95" x14ac:dyDescent="0.25">
      <c r="A1215">
        <v>729269</v>
      </c>
      <c r="B1215" t="s">
        <v>5650</v>
      </c>
      <c r="C1215" t="s">
        <v>5631</v>
      </c>
      <c r="D1215" t="s">
        <v>411</v>
      </c>
      <c r="E1215" s="92" t="s">
        <v>67</v>
      </c>
      <c r="F1215" t="s">
        <v>205</v>
      </c>
      <c r="G1215" t="s">
        <v>362</v>
      </c>
      <c r="J1215">
        <f t="shared" si="653"/>
        <v>24.32</v>
      </c>
      <c r="O1215">
        <f t="shared" si="654"/>
        <v>24.32</v>
      </c>
      <c r="P1215">
        <f t="shared" si="654"/>
        <v>2.0266666666666699</v>
      </c>
      <c r="U1215" t="s">
        <v>69</v>
      </c>
      <c r="V1215" t="s">
        <v>69</v>
      </c>
      <c r="W1215" s="73" t="s">
        <v>362</v>
      </c>
      <c r="X1215" s="74" t="s">
        <v>362</v>
      </c>
      <c r="Z1215" s="76" t="s">
        <v>362</v>
      </c>
      <c r="AC1215" s="8" t="s">
        <v>69</v>
      </c>
      <c r="AD1215" s="8" t="s">
        <v>69</v>
      </c>
      <c r="AE1215" s="8" t="s">
        <v>69</v>
      </c>
      <c r="AF1215" s="8" t="s">
        <v>69</v>
      </c>
      <c r="AH1215" s="23" t="str">
        <f t="shared" si="640"/>
        <v/>
      </c>
      <c r="AI1215" s="23" t="str">
        <f t="shared" si="639"/>
        <v/>
      </c>
      <c r="AJ1215" s="23" t="str">
        <f t="shared" si="639"/>
        <v/>
      </c>
      <c r="AK1215" s="23" t="str">
        <f t="shared" si="639"/>
        <v/>
      </c>
      <c r="BG1215" t="s">
        <v>5651</v>
      </c>
      <c r="BH1215" t="s">
        <v>5652</v>
      </c>
      <c r="BI1215" t="s">
        <v>5635</v>
      </c>
      <c r="BJ1215" t="s">
        <v>5636</v>
      </c>
      <c r="BM1215" t="s">
        <v>5653</v>
      </c>
      <c r="BN1215" t="s">
        <v>1494</v>
      </c>
      <c r="BO1215" t="s">
        <v>421</v>
      </c>
      <c r="BP1215">
        <v>729269</v>
      </c>
      <c r="BQ1215" t="s">
        <v>309</v>
      </c>
      <c r="BR1215" t="e">
        <v>#N/A</v>
      </c>
      <c r="BS1215">
        <v>20</v>
      </c>
      <c r="BT1215">
        <v>7468.16</v>
      </c>
      <c r="BX1215">
        <v>4.29</v>
      </c>
      <c r="BY1215">
        <v>4.29</v>
      </c>
      <c r="BZ1215">
        <f t="shared" si="631"/>
        <v>0</v>
      </c>
      <c r="CC1215" t="e">
        <f>VLOOKUP(A1215,'[1]RPT 1280 - Edmonton'!$1:$1048576,4,0)</f>
        <v>#N/A</v>
      </c>
      <c r="CE1215" t="s">
        <v>6406</v>
      </c>
      <c r="CF1215">
        <v>24.32</v>
      </c>
      <c r="CG1215">
        <v>0</v>
      </c>
      <c r="CH1215">
        <v>0</v>
      </c>
      <c r="CI1215">
        <v>0</v>
      </c>
      <c r="CJ1215">
        <f t="shared" si="632"/>
        <v>0</v>
      </c>
      <c r="CK1215">
        <f t="shared" si="633"/>
        <v>0</v>
      </c>
      <c r="CL1215">
        <f t="shared" si="634"/>
        <v>0</v>
      </c>
      <c r="CM1215">
        <f t="shared" si="635"/>
        <v>0</v>
      </c>
    </row>
    <row r="1216" spans="1:95" x14ac:dyDescent="0.25">
      <c r="A1216">
        <v>914002</v>
      </c>
      <c r="B1216" t="s">
        <v>5654</v>
      </c>
      <c r="C1216" t="s">
        <v>5655</v>
      </c>
      <c r="D1216" t="s">
        <v>411</v>
      </c>
      <c r="E1216" t="s">
        <v>67</v>
      </c>
      <c r="F1216" t="s">
        <v>205</v>
      </c>
      <c r="G1216" t="s">
        <v>362</v>
      </c>
      <c r="I1216" t="s">
        <v>55</v>
      </c>
      <c r="J1216">
        <v>14.56</v>
      </c>
      <c r="O1216">
        <v>14.56</v>
      </c>
      <c r="P1216">
        <v>2.4266666666666699</v>
      </c>
      <c r="T1216" t="s">
        <v>5656</v>
      </c>
      <c r="U1216" t="s">
        <v>57</v>
      </c>
      <c r="V1216" t="s">
        <v>5657</v>
      </c>
      <c r="W1216" s="73" t="s">
        <v>5658</v>
      </c>
      <c r="X1216" s="74" t="s">
        <v>5659</v>
      </c>
      <c r="Z1216" s="76" t="s">
        <v>983</v>
      </c>
      <c r="AA1216" s="27">
        <v>0.22567375886524799</v>
      </c>
      <c r="AC1216" s="8">
        <v>3.99</v>
      </c>
      <c r="AD1216" s="8" t="s">
        <v>1950</v>
      </c>
      <c r="AE1216" s="8">
        <v>4.1900000000000004</v>
      </c>
      <c r="AF1216" s="8">
        <v>4.1900000000000004</v>
      </c>
      <c r="AH1216" s="23">
        <f t="shared" si="640"/>
        <v>3.29</v>
      </c>
      <c r="AI1216" s="23" t="str">
        <f t="shared" si="639"/>
        <v>3.89</v>
      </c>
      <c r="AJ1216" s="23" t="str">
        <f t="shared" si="639"/>
        <v/>
      </c>
      <c r="AK1216" s="23" t="str">
        <f t="shared" si="639"/>
        <v>3.49</v>
      </c>
      <c r="AM1216" s="40">
        <v>19.940000000000001</v>
      </c>
      <c r="AN1216" s="40">
        <v>7</v>
      </c>
      <c r="AO1216">
        <v>6</v>
      </c>
      <c r="AP1216" s="40">
        <f>(AM1216 * 1.05) - L1216 - Q1216 - K1216</f>
        <v>20.937000000000001</v>
      </c>
      <c r="AQ1216" t="s">
        <v>60</v>
      </c>
      <c r="AR1216" s="40">
        <f>(((AH1216)-((AP1216/AO1216) + ((AN1216 * 0.03)/AO1216)))/AH1216)*100</f>
        <v>-7.1276595744680895</v>
      </c>
      <c r="AS1216" s="40">
        <f>(((AI1216)-((AP1216/AO1216) + ((AN1216 * 0.3)/AO1216)))/AI1216)*100</f>
        <v>1.2982005141388171</v>
      </c>
      <c r="AT1216" s="40" t="e">
        <f>(((AJ1216)-((AP1216/AO1216) + ((AN1216 * 0.03)/AO1216)))/AJ1216)*100</f>
        <v>#VALUE!</v>
      </c>
      <c r="AU1216" s="40">
        <f>(((AK1216)-((AP1216/AO1216) + ((AN1216 * 0.07)/AO1216)))/AK1216)*100</f>
        <v>-2.3256924546322746</v>
      </c>
      <c r="AW1216" s="40"/>
      <c r="AX1216" s="40"/>
      <c r="AY1216" s="40"/>
      <c r="AZ1216" s="40"/>
      <c r="BB1216" s="77">
        <f>(((AH1216)-(((AP1216/AO1216) + ((AN1216 * 0.03)/AO1216))-AW1216))/AH1216)*100</f>
        <v>-7.1276595744680895</v>
      </c>
      <c r="BC1216" s="78">
        <f>(((AI1216)-(((AP1216/AO1216) + ((AN1216 * 0.3)/AO1216))-AX1216))/AI1216)*100</f>
        <v>1.2982005141388171</v>
      </c>
      <c r="BD1216" s="79" t="e">
        <f>(((AJ1216)-(((AP1216/AO1216) + ((AN1216 * 0.03)/AO1216))-AY1216))/AJ1216)*100</f>
        <v>#VALUE!</v>
      </c>
      <c r="BE1216" s="80">
        <f>(((AK1216)-(((AP1216/AO1216) + ((AN1216 * 0.15)/AO1216))-AZ1216))/AK1216)*100</f>
        <v>-4.9999999999999902</v>
      </c>
      <c r="BG1216" t="s">
        <v>5660</v>
      </c>
      <c r="BH1216" t="s">
        <v>5661</v>
      </c>
      <c r="BM1216" t="s">
        <v>5662</v>
      </c>
      <c r="BN1216" t="s">
        <v>526</v>
      </c>
      <c r="BO1216" t="s">
        <v>237</v>
      </c>
      <c r="BP1216">
        <v>914002</v>
      </c>
      <c r="BQ1216" t="e">
        <v>#N/A</v>
      </c>
      <c r="BR1216" t="s">
        <v>67</v>
      </c>
      <c r="BS1216">
        <v>36</v>
      </c>
      <c r="BT1216">
        <v>16373.99</v>
      </c>
      <c r="BX1216">
        <v>4.99</v>
      </c>
      <c r="BY1216">
        <v>4.99</v>
      </c>
      <c r="BZ1216">
        <f t="shared" si="631"/>
        <v>0</v>
      </c>
      <c r="CC1216" t="e">
        <f>VLOOKUP(A1216,'[1]RPT 1280 - Edmonton'!$1:$1048576,4,0)</f>
        <v>#N/A</v>
      </c>
      <c r="CE1216" t="s">
        <v>6406</v>
      </c>
      <c r="CF1216">
        <v>14.56</v>
      </c>
      <c r="CG1216">
        <v>0</v>
      </c>
      <c r="CH1216">
        <v>0</v>
      </c>
      <c r="CI1216">
        <v>0</v>
      </c>
      <c r="CJ1216">
        <f t="shared" si="632"/>
        <v>0</v>
      </c>
      <c r="CK1216">
        <f t="shared" si="633"/>
        <v>0</v>
      </c>
      <c r="CL1216">
        <f t="shared" si="634"/>
        <v>0</v>
      </c>
      <c r="CM1216">
        <f t="shared" si="635"/>
        <v>0</v>
      </c>
      <c r="CO1216" s="95">
        <v>3.29</v>
      </c>
      <c r="CP1216" s="95">
        <v>3.29</v>
      </c>
      <c r="CQ1216">
        <f t="shared" si="636"/>
        <v>0</v>
      </c>
    </row>
    <row r="1217" spans="1:95" x14ac:dyDescent="0.25">
      <c r="A1217">
        <v>6520415</v>
      </c>
      <c r="B1217" t="s">
        <v>5663</v>
      </c>
      <c r="C1217" t="s">
        <v>5664</v>
      </c>
      <c r="D1217" t="s">
        <v>411</v>
      </c>
      <c r="E1217" t="s">
        <v>67</v>
      </c>
      <c r="F1217" t="s">
        <v>205</v>
      </c>
      <c r="G1217" t="s">
        <v>362</v>
      </c>
      <c r="I1217" t="s">
        <v>55</v>
      </c>
      <c r="J1217">
        <v>25.04</v>
      </c>
      <c r="O1217">
        <v>25.04</v>
      </c>
      <c r="P1217">
        <v>4.1733333333333302</v>
      </c>
      <c r="T1217" t="s">
        <v>444</v>
      </c>
      <c r="U1217" t="s">
        <v>57</v>
      </c>
      <c r="V1217" t="s">
        <v>445</v>
      </c>
      <c r="W1217" s="73" t="s">
        <v>446</v>
      </c>
      <c r="X1217" s="74" t="s">
        <v>447</v>
      </c>
      <c r="Z1217" s="76">
        <v>6.99</v>
      </c>
      <c r="AA1217" s="27">
        <v>0.26894824707846399</v>
      </c>
      <c r="AC1217" s="8">
        <v>7.19</v>
      </c>
      <c r="AD1217" s="8" t="s">
        <v>448</v>
      </c>
      <c r="AE1217" s="8" t="s">
        <v>449</v>
      </c>
      <c r="AF1217" s="8" t="s">
        <v>230</v>
      </c>
      <c r="AH1217" s="23">
        <f t="shared" si="640"/>
        <v>5.99</v>
      </c>
      <c r="AI1217" s="23" t="str">
        <f t="shared" si="639"/>
        <v>7.19</v>
      </c>
      <c r="AJ1217" s="23" t="str">
        <f t="shared" si="639"/>
        <v/>
      </c>
      <c r="AK1217" s="23">
        <f t="shared" si="639"/>
        <v>6.99</v>
      </c>
      <c r="AM1217" s="40">
        <v>25.69</v>
      </c>
      <c r="AN1217" s="40">
        <v>10.72</v>
      </c>
      <c r="AO1217">
        <v>6</v>
      </c>
      <c r="AP1217" s="40">
        <f>(AM1217 * 1.05) - L1217 - Q1217 - K1217</f>
        <v>26.974500000000003</v>
      </c>
      <c r="AQ1217" t="s">
        <v>60</v>
      </c>
      <c r="AR1217" s="40">
        <f>(((AH1217)-((AP1217/AO1217) + ((AN1217 * 0.03)/AO1217)))/AH1217)*100</f>
        <v>24.050918196994985</v>
      </c>
      <c r="AS1217" s="40">
        <f>(((AI1217)-((AP1217/AO1217) + ((AN1217 * 0.3)/AO1217)))/AI1217)*100</f>
        <v>30.017385257301804</v>
      </c>
      <c r="AT1217" s="40" t="e">
        <f>(((AJ1217)-((AP1217/AO1217) + ((AN1217 * 0.03)/AO1217)))/AJ1217)*100</f>
        <v>#VALUE!</v>
      </c>
      <c r="AU1217" s="40">
        <f>(((AK1217)-((AP1217/AO1217) + ((AN1217 * 0.07)/AO1217)))/AK1217)*100</f>
        <v>33.893896041964702</v>
      </c>
      <c r="BB1217" s="77">
        <f>(((AH1217)-(((AP1217/AO1217) + ((AN1217 * 0.03)/AO1217))-AW1217))/AH1217)*100</f>
        <v>24.050918196994985</v>
      </c>
      <c r="BC1217" s="78">
        <f>(((AI1217)-(((AP1217/AO1217) + ((AN1217 * 0.3)/AO1217))-AX1217))/AI1217)*100</f>
        <v>30.017385257301804</v>
      </c>
      <c r="BD1217" s="79" t="e">
        <f>(((AJ1217)-(((AP1217/AO1217) + ((AN1217 * 0.03)/AO1217))-AY1217))/AJ1217)*100</f>
        <v>#VALUE!</v>
      </c>
      <c r="BE1217" s="80">
        <f>(((AK1217)-(((AP1217/AO1217) + ((AN1217 * 0.15)/AO1217))-AZ1217))/AK1217)*100</f>
        <v>31.849070100143063</v>
      </c>
      <c r="BG1217" t="s">
        <v>5665</v>
      </c>
      <c r="BH1217" t="s">
        <v>5666</v>
      </c>
      <c r="BM1217" t="s">
        <v>5667</v>
      </c>
      <c r="BN1217" t="s">
        <v>1195</v>
      </c>
      <c r="BO1217" t="s">
        <v>237</v>
      </c>
      <c r="BQ1217" t="s">
        <v>67</v>
      </c>
      <c r="BR1217" t="s">
        <v>67</v>
      </c>
      <c r="BT1217"/>
      <c r="BX1217">
        <v>7.79</v>
      </c>
      <c r="BY1217">
        <v>7.79</v>
      </c>
      <c r="BZ1217">
        <f t="shared" si="631"/>
        <v>0</v>
      </c>
      <c r="CC1217" t="e">
        <f>VLOOKUP(A1217,'[1]RPT 1280 - Edmonton'!$1:$1048576,4,0)</f>
        <v>#N/A</v>
      </c>
      <c r="CE1217" t="s">
        <v>6407</v>
      </c>
      <c r="CF1217">
        <v>25.04</v>
      </c>
      <c r="CG1217">
        <v>0</v>
      </c>
      <c r="CH1217">
        <v>0</v>
      </c>
      <c r="CI1217">
        <v>0</v>
      </c>
      <c r="CJ1217">
        <f t="shared" si="632"/>
        <v>0</v>
      </c>
      <c r="CK1217">
        <f t="shared" si="633"/>
        <v>0</v>
      </c>
      <c r="CL1217">
        <f t="shared" si="634"/>
        <v>0</v>
      </c>
      <c r="CM1217">
        <f t="shared" si="635"/>
        <v>0</v>
      </c>
      <c r="CO1217" s="95">
        <v>5.99</v>
      </c>
      <c r="CP1217" s="95">
        <v>5.99</v>
      </c>
      <c r="CQ1217">
        <f t="shared" si="636"/>
        <v>0</v>
      </c>
    </row>
    <row r="1218" spans="1:95" x14ac:dyDescent="0.25">
      <c r="A1218">
        <v>6520423</v>
      </c>
      <c r="B1218" t="s">
        <v>5668</v>
      </c>
      <c r="C1218" t="s">
        <v>5664</v>
      </c>
      <c r="D1218" t="s">
        <v>411</v>
      </c>
      <c r="E1218" t="s">
        <v>67</v>
      </c>
      <c r="F1218" t="s">
        <v>205</v>
      </c>
      <c r="G1218" t="s">
        <v>362</v>
      </c>
      <c r="J1218">
        <f t="shared" ref="J1218" si="655">J1217</f>
        <v>25.04</v>
      </c>
      <c r="O1218">
        <f t="shared" ref="O1218:P1218" si="656">O1217</f>
        <v>25.04</v>
      </c>
      <c r="P1218">
        <f t="shared" si="656"/>
        <v>4.1733333333333302</v>
      </c>
      <c r="U1218" t="s">
        <v>69</v>
      </c>
      <c r="V1218" t="s">
        <v>69</v>
      </c>
      <c r="W1218" s="73" t="s">
        <v>362</v>
      </c>
      <c r="X1218" s="74" t="s">
        <v>362</v>
      </c>
      <c r="Z1218" s="76" t="s">
        <v>362</v>
      </c>
      <c r="AC1218" s="8" t="s">
        <v>69</v>
      </c>
      <c r="AD1218" s="8" t="s">
        <v>69</v>
      </c>
      <c r="AE1218" s="8" t="s">
        <v>69</v>
      </c>
      <c r="AF1218" s="8" t="s">
        <v>69</v>
      </c>
      <c r="AH1218" s="23" t="str">
        <f t="shared" si="640"/>
        <v/>
      </c>
      <c r="AI1218" s="23" t="str">
        <f t="shared" si="639"/>
        <v/>
      </c>
      <c r="AJ1218" s="23" t="str">
        <f t="shared" si="639"/>
        <v/>
      </c>
      <c r="AK1218" s="23" t="str">
        <f t="shared" si="639"/>
        <v/>
      </c>
      <c r="BG1218" t="s">
        <v>5669</v>
      </c>
      <c r="BH1218" t="s">
        <v>5670</v>
      </c>
      <c r="BM1218" t="s">
        <v>5671</v>
      </c>
      <c r="BN1218" t="s">
        <v>1195</v>
      </c>
      <c r="BO1218" t="s">
        <v>237</v>
      </c>
      <c r="BQ1218" t="s">
        <v>67</v>
      </c>
      <c r="BR1218" t="s">
        <v>67</v>
      </c>
      <c r="BT1218"/>
      <c r="BX1218">
        <v>7.79</v>
      </c>
      <c r="BY1218">
        <v>7.79</v>
      </c>
      <c r="BZ1218">
        <f t="shared" si="631"/>
        <v>0</v>
      </c>
      <c r="CC1218" t="e">
        <f>VLOOKUP(A1218,'[1]RPT 1280 - Edmonton'!$1:$1048576,4,0)</f>
        <v>#N/A</v>
      </c>
      <c r="CE1218" t="s">
        <v>6407</v>
      </c>
      <c r="CF1218">
        <v>25.04</v>
      </c>
      <c r="CG1218">
        <v>0</v>
      </c>
      <c r="CH1218">
        <v>0</v>
      </c>
      <c r="CI1218">
        <v>0</v>
      </c>
      <c r="CJ1218">
        <f t="shared" si="632"/>
        <v>0</v>
      </c>
      <c r="CK1218">
        <f t="shared" si="633"/>
        <v>0</v>
      </c>
      <c r="CL1218">
        <f t="shared" si="634"/>
        <v>0</v>
      </c>
      <c r="CM1218">
        <f t="shared" si="635"/>
        <v>0</v>
      </c>
    </row>
    <row r="1219" spans="1:95" x14ac:dyDescent="0.25">
      <c r="A1219">
        <v>240697</v>
      </c>
      <c r="B1219" t="s">
        <v>5672</v>
      </c>
      <c r="C1219" t="s">
        <v>5673</v>
      </c>
      <c r="D1219" t="s">
        <v>411</v>
      </c>
      <c r="E1219" t="s">
        <v>67</v>
      </c>
      <c r="F1219" t="s">
        <v>205</v>
      </c>
      <c r="G1219" t="s">
        <v>362</v>
      </c>
      <c r="I1219" t="s">
        <v>55</v>
      </c>
      <c r="J1219">
        <v>54.04</v>
      </c>
      <c r="O1219">
        <v>54.04</v>
      </c>
      <c r="P1219">
        <v>4.5033333333333303</v>
      </c>
      <c r="T1219" t="s">
        <v>5674</v>
      </c>
      <c r="U1219" t="s">
        <v>57</v>
      </c>
      <c r="V1219" t="s">
        <v>5675</v>
      </c>
      <c r="W1219" s="73" t="s">
        <v>5676</v>
      </c>
      <c r="X1219" s="74" t="s">
        <v>5677</v>
      </c>
      <c r="Z1219" s="76" t="s">
        <v>5678</v>
      </c>
      <c r="AA1219" s="27">
        <v>0.12093597773138499</v>
      </c>
      <c r="AC1219" s="8" t="s">
        <v>596</v>
      </c>
      <c r="AD1219" s="8" t="s">
        <v>5679</v>
      </c>
      <c r="AE1219" s="8">
        <v>6.19</v>
      </c>
      <c r="AF1219" s="8" t="s">
        <v>488</v>
      </c>
      <c r="AH1219" s="23">
        <f t="shared" si="640"/>
        <v>4.79</v>
      </c>
      <c r="AI1219" s="23" t="str">
        <f t="shared" si="639"/>
        <v>5.69</v>
      </c>
      <c r="AJ1219" s="23" t="str">
        <f t="shared" si="639"/>
        <v/>
      </c>
      <c r="AK1219" s="23" t="str">
        <f t="shared" si="639"/>
        <v>5.29</v>
      </c>
      <c r="AM1219" s="40">
        <v>55.45</v>
      </c>
      <c r="AN1219" s="40">
        <v>8.1</v>
      </c>
      <c r="AO1219">
        <v>12</v>
      </c>
      <c r="AP1219" s="40">
        <f>(AM1219 * 1.05) - L1219 - Q1219 - K1219</f>
        <v>58.222500000000004</v>
      </c>
      <c r="AQ1219" t="s">
        <v>60</v>
      </c>
      <c r="AR1219" s="40">
        <f>(((AH1219)-((AP1219/AO1219) + ((AN1219 * 0.03)/AO1219)))/AH1219)*100</f>
        <v>-1.7145093945720342</v>
      </c>
      <c r="AS1219" s="40">
        <f>(((AI1219)-((AP1219/AO1219) + ((AN1219 * 0.3)/AO1219)))/AI1219)*100</f>
        <v>11.17091388400703</v>
      </c>
      <c r="AT1219" s="40" t="e">
        <f>(((AJ1219)-((AP1219/AO1219) + ((AN1219 * 0.03)/AO1219)))/AJ1219)*100</f>
        <v>#VALUE!</v>
      </c>
      <c r="AU1219" s="40">
        <f>(((AK1219)-((AP1219/AO1219) + ((AN1219 * 0.07)/AO1219)))/AK1219)*100</f>
        <v>7.3889413988657742</v>
      </c>
      <c r="BB1219" s="77">
        <f>(((AH1219)-(((AP1219/AO1219) + ((AN1219 * 0.03)/AO1219))-AW1219))/AH1219)*100</f>
        <v>-1.7145093945720342</v>
      </c>
      <c r="BC1219" s="78">
        <f>(((AI1219)-(((AP1219/AO1219) + ((AN1219 * 0.3)/AO1219))-AX1219))/AI1219)*100</f>
        <v>11.17091388400703</v>
      </c>
      <c r="BD1219" s="79" t="e">
        <f>(((AJ1219)-(((AP1219/AO1219) + ((AN1219 * 0.03)/AO1219))-AY1219))/AJ1219)*100</f>
        <v>#VALUE!</v>
      </c>
      <c r="BE1219" s="80">
        <f>(((AK1219)-(((AP1219/AO1219) + ((AN1219 * 0.15)/AO1219))-AZ1219))/AK1219)*100</f>
        <v>6.3681474480151072</v>
      </c>
      <c r="BG1219" t="s">
        <v>5680</v>
      </c>
      <c r="BH1219" t="s">
        <v>5681</v>
      </c>
      <c r="BJ1219" t="s">
        <v>5682</v>
      </c>
      <c r="BM1219" t="s">
        <v>5683</v>
      </c>
      <c r="BN1219" t="s">
        <v>242</v>
      </c>
      <c r="BO1219" t="s">
        <v>237</v>
      </c>
      <c r="BP1219">
        <v>240697</v>
      </c>
      <c r="BQ1219" t="e">
        <v>#N/A</v>
      </c>
      <c r="BR1219" t="e">
        <v>#N/A</v>
      </c>
      <c r="BS1219">
        <v>19</v>
      </c>
      <c r="BT1219">
        <v>63021.82</v>
      </c>
      <c r="BX1219">
        <v>7.29</v>
      </c>
      <c r="BY1219">
        <v>7.29</v>
      </c>
      <c r="BZ1219">
        <f t="shared" si="631"/>
        <v>0</v>
      </c>
      <c r="CC1219" t="e">
        <f>VLOOKUP(A1219,'[1]RPT 1280 - Edmonton'!$1:$1048576,4,0)</f>
        <v>#N/A</v>
      </c>
      <c r="CE1219" t="s">
        <v>6406</v>
      </c>
      <c r="CF1219">
        <v>54.04</v>
      </c>
      <c r="CG1219">
        <v>0</v>
      </c>
      <c r="CH1219">
        <v>0</v>
      </c>
      <c r="CI1219">
        <v>0</v>
      </c>
      <c r="CJ1219">
        <f t="shared" si="632"/>
        <v>0</v>
      </c>
      <c r="CK1219">
        <f t="shared" si="633"/>
        <v>0</v>
      </c>
      <c r="CL1219">
        <f t="shared" si="634"/>
        <v>0</v>
      </c>
      <c r="CM1219">
        <f t="shared" si="635"/>
        <v>0</v>
      </c>
      <c r="CO1219" s="95">
        <v>4.79</v>
      </c>
      <c r="CP1219" s="95">
        <v>4.79</v>
      </c>
      <c r="CQ1219">
        <f t="shared" si="636"/>
        <v>0</v>
      </c>
    </row>
    <row r="1220" spans="1:95" x14ac:dyDescent="0.25">
      <c r="A1220">
        <v>240747</v>
      </c>
      <c r="B1220" t="s">
        <v>5684</v>
      </c>
      <c r="C1220" t="s">
        <v>5673</v>
      </c>
      <c r="D1220" t="s">
        <v>411</v>
      </c>
      <c r="E1220" t="s">
        <v>67</v>
      </c>
      <c r="F1220" t="s">
        <v>205</v>
      </c>
      <c r="G1220" t="s">
        <v>362</v>
      </c>
      <c r="J1220">
        <f t="shared" ref="J1220:J1223" si="657">J1219</f>
        <v>54.04</v>
      </c>
      <c r="O1220">
        <f t="shared" ref="O1220:P1223" si="658">O1219</f>
        <v>54.04</v>
      </c>
      <c r="P1220">
        <f t="shared" si="658"/>
        <v>4.5033333333333303</v>
      </c>
      <c r="U1220" t="s">
        <v>69</v>
      </c>
      <c r="V1220" t="s">
        <v>69</v>
      </c>
      <c r="W1220" s="73" t="s">
        <v>362</v>
      </c>
      <c r="X1220" s="74" t="s">
        <v>362</v>
      </c>
      <c r="Z1220" s="76" t="s">
        <v>362</v>
      </c>
      <c r="AC1220" s="8" t="s">
        <v>69</v>
      </c>
      <c r="AD1220" s="8" t="s">
        <v>69</v>
      </c>
      <c r="AE1220" s="8" t="s">
        <v>69</v>
      </c>
      <c r="AF1220" s="8" t="s">
        <v>69</v>
      </c>
      <c r="AH1220" s="23" t="str">
        <f t="shared" si="640"/>
        <v/>
      </c>
      <c r="AI1220" s="23" t="str">
        <f t="shared" si="639"/>
        <v/>
      </c>
      <c r="AJ1220" s="23" t="str">
        <f t="shared" si="639"/>
        <v/>
      </c>
      <c r="AK1220" s="23" t="str">
        <f t="shared" si="639"/>
        <v/>
      </c>
      <c r="BG1220" t="s">
        <v>5685</v>
      </c>
      <c r="BH1220" t="s">
        <v>5686</v>
      </c>
      <c r="BJ1220" t="s">
        <v>5682</v>
      </c>
      <c r="BM1220" t="s">
        <v>5687</v>
      </c>
      <c r="BN1220" t="s">
        <v>242</v>
      </c>
      <c r="BO1220" t="s">
        <v>237</v>
      </c>
      <c r="BP1220">
        <v>240747</v>
      </c>
      <c r="BQ1220" t="e">
        <v>#N/A</v>
      </c>
      <c r="BR1220" t="e">
        <v>#N/A</v>
      </c>
      <c r="BS1220">
        <v>20</v>
      </c>
      <c r="BT1220">
        <v>41514.550000000003</v>
      </c>
      <c r="BX1220">
        <v>7.29</v>
      </c>
      <c r="BY1220">
        <v>7.29</v>
      </c>
      <c r="BZ1220">
        <f t="shared" ref="BZ1220:BZ1283" si="659">BY1220-BX1220</f>
        <v>0</v>
      </c>
      <c r="CC1220" t="e">
        <f>VLOOKUP(A1220,'[1]RPT 1280 - Edmonton'!$1:$1048576,4,0)</f>
        <v>#N/A</v>
      </c>
      <c r="CE1220" t="s">
        <v>6406</v>
      </c>
      <c r="CF1220">
        <v>54.04</v>
      </c>
      <c r="CG1220">
        <v>0</v>
      </c>
      <c r="CH1220">
        <v>0</v>
      </c>
      <c r="CI1220">
        <v>0</v>
      </c>
      <c r="CJ1220">
        <f t="shared" ref="CJ1220:CJ1283" si="660">CF1220-J1220</f>
        <v>0</v>
      </c>
      <c r="CK1220">
        <f t="shared" ref="CK1220:CK1283" si="661">CG1220-K1220</f>
        <v>0</v>
      </c>
      <c r="CL1220">
        <f t="shared" ref="CL1220:CL1283" si="662">CH1220-L1220</f>
        <v>0</v>
      </c>
      <c r="CM1220">
        <f t="shared" ref="CM1220:CM1283" si="663">CI1220-M1220</f>
        <v>0</v>
      </c>
    </row>
    <row r="1221" spans="1:95" x14ac:dyDescent="0.25">
      <c r="A1221">
        <v>240788</v>
      </c>
      <c r="B1221" t="s">
        <v>5688</v>
      </c>
      <c r="C1221" t="s">
        <v>5673</v>
      </c>
      <c r="D1221" t="s">
        <v>411</v>
      </c>
      <c r="E1221" t="s">
        <v>67</v>
      </c>
      <c r="F1221" t="s">
        <v>205</v>
      </c>
      <c r="G1221" t="s">
        <v>362</v>
      </c>
      <c r="J1221">
        <f t="shared" si="657"/>
        <v>54.04</v>
      </c>
      <c r="O1221">
        <f t="shared" si="658"/>
        <v>54.04</v>
      </c>
      <c r="P1221">
        <f t="shared" si="658"/>
        <v>4.5033333333333303</v>
      </c>
      <c r="U1221" t="s">
        <v>69</v>
      </c>
      <c r="V1221" t="s">
        <v>69</v>
      </c>
      <c r="W1221" s="73" t="s">
        <v>362</v>
      </c>
      <c r="X1221" s="74" t="s">
        <v>362</v>
      </c>
      <c r="Z1221" s="76" t="s">
        <v>362</v>
      </c>
      <c r="AC1221" s="8" t="s">
        <v>69</v>
      </c>
      <c r="AD1221" s="8" t="s">
        <v>69</v>
      </c>
      <c r="AE1221" s="8" t="s">
        <v>69</v>
      </c>
      <c r="AF1221" s="8" t="s">
        <v>69</v>
      </c>
      <c r="AH1221" s="23" t="str">
        <f t="shared" si="640"/>
        <v/>
      </c>
      <c r="AI1221" s="23" t="str">
        <f t="shared" si="639"/>
        <v/>
      </c>
      <c r="AJ1221" s="23" t="str">
        <f t="shared" si="639"/>
        <v/>
      </c>
      <c r="AK1221" s="23" t="str">
        <f t="shared" si="639"/>
        <v/>
      </c>
      <c r="BG1221" t="s">
        <v>5689</v>
      </c>
      <c r="BH1221" t="s">
        <v>5690</v>
      </c>
      <c r="BJ1221" t="s">
        <v>5682</v>
      </c>
      <c r="BM1221" t="s">
        <v>5691</v>
      </c>
      <c r="BN1221" t="s">
        <v>3061</v>
      </c>
      <c r="BO1221" t="s">
        <v>237</v>
      </c>
      <c r="BP1221">
        <v>240788</v>
      </c>
      <c r="BQ1221" t="e">
        <v>#N/A</v>
      </c>
      <c r="BR1221" t="e">
        <v>#N/A</v>
      </c>
      <c r="BS1221">
        <v>24</v>
      </c>
      <c r="BT1221">
        <v>36229.550000000003</v>
      </c>
      <c r="BX1221">
        <v>7.29</v>
      </c>
      <c r="BY1221">
        <v>7.29</v>
      </c>
      <c r="BZ1221">
        <f t="shared" si="659"/>
        <v>0</v>
      </c>
      <c r="CC1221" t="e">
        <f>VLOOKUP(A1221,'[1]RPT 1280 - Edmonton'!$1:$1048576,4,0)</f>
        <v>#N/A</v>
      </c>
      <c r="CE1221" t="s">
        <v>6406</v>
      </c>
      <c r="CF1221">
        <v>54.04</v>
      </c>
      <c r="CG1221">
        <v>0</v>
      </c>
      <c r="CH1221">
        <v>0</v>
      </c>
      <c r="CI1221">
        <v>0</v>
      </c>
      <c r="CJ1221">
        <f t="shared" si="660"/>
        <v>0</v>
      </c>
      <c r="CK1221">
        <f t="shared" si="661"/>
        <v>0</v>
      </c>
      <c r="CL1221">
        <f t="shared" si="662"/>
        <v>0</v>
      </c>
      <c r="CM1221">
        <f t="shared" si="663"/>
        <v>0</v>
      </c>
    </row>
    <row r="1222" spans="1:95" x14ac:dyDescent="0.25">
      <c r="A1222">
        <v>240853</v>
      </c>
      <c r="B1222" t="s">
        <v>5692</v>
      </c>
      <c r="C1222" t="s">
        <v>5673</v>
      </c>
      <c r="D1222" t="s">
        <v>411</v>
      </c>
      <c r="E1222" t="s">
        <v>67</v>
      </c>
      <c r="F1222" t="s">
        <v>205</v>
      </c>
      <c r="G1222" t="s">
        <v>362</v>
      </c>
      <c r="J1222">
        <f t="shared" si="657"/>
        <v>54.04</v>
      </c>
      <c r="O1222">
        <f t="shared" si="658"/>
        <v>54.04</v>
      </c>
      <c r="P1222">
        <f t="shared" si="658"/>
        <v>4.5033333333333303</v>
      </c>
      <c r="U1222" t="s">
        <v>69</v>
      </c>
      <c r="V1222" t="s">
        <v>69</v>
      </c>
      <c r="W1222" s="73" t="s">
        <v>362</v>
      </c>
      <c r="X1222" s="74" t="s">
        <v>362</v>
      </c>
      <c r="Z1222" s="76" t="s">
        <v>362</v>
      </c>
      <c r="AC1222" s="8" t="s">
        <v>69</v>
      </c>
      <c r="AD1222" s="8" t="s">
        <v>69</v>
      </c>
      <c r="AE1222" s="8" t="s">
        <v>69</v>
      </c>
      <c r="AF1222" s="8" t="s">
        <v>69</v>
      </c>
      <c r="AH1222" s="23" t="str">
        <f t="shared" si="640"/>
        <v/>
      </c>
      <c r="AI1222" s="23" t="str">
        <f t="shared" si="639"/>
        <v/>
      </c>
      <c r="AJ1222" s="23" t="str">
        <f t="shared" si="639"/>
        <v/>
      </c>
      <c r="AK1222" s="23" t="str">
        <f t="shared" si="639"/>
        <v/>
      </c>
      <c r="BG1222" t="s">
        <v>5693</v>
      </c>
      <c r="BH1222" t="s">
        <v>5694</v>
      </c>
      <c r="BJ1222" t="s">
        <v>5682</v>
      </c>
      <c r="BM1222" t="s">
        <v>5695</v>
      </c>
      <c r="BN1222" t="s">
        <v>3061</v>
      </c>
      <c r="BO1222" t="s">
        <v>237</v>
      </c>
      <c r="BP1222">
        <v>240853</v>
      </c>
      <c r="BQ1222" t="e">
        <v>#N/A</v>
      </c>
      <c r="BR1222" t="e">
        <v>#N/A</v>
      </c>
      <c r="BS1222">
        <v>29</v>
      </c>
      <c r="BT1222">
        <v>20073.16</v>
      </c>
      <c r="BX1222">
        <v>7.29</v>
      </c>
      <c r="BY1222">
        <v>7.29</v>
      </c>
      <c r="BZ1222">
        <f t="shared" si="659"/>
        <v>0</v>
      </c>
      <c r="CC1222" t="e">
        <f>VLOOKUP(A1222,'[1]RPT 1280 - Edmonton'!$1:$1048576,4,0)</f>
        <v>#N/A</v>
      </c>
      <c r="CE1222" t="s">
        <v>6406</v>
      </c>
      <c r="CF1222">
        <v>54.04</v>
      </c>
      <c r="CG1222">
        <v>0</v>
      </c>
      <c r="CH1222">
        <v>0</v>
      </c>
      <c r="CI1222">
        <v>0</v>
      </c>
      <c r="CJ1222">
        <f t="shared" si="660"/>
        <v>0</v>
      </c>
      <c r="CK1222">
        <f t="shared" si="661"/>
        <v>0</v>
      </c>
      <c r="CL1222">
        <f t="shared" si="662"/>
        <v>0</v>
      </c>
      <c r="CM1222">
        <f t="shared" si="663"/>
        <v>0</v>
      </c>
    </row>
    <row r="1223" spans="1:95" x14ac:dyDescent="0.25">
      <c r="A1223">
        <v>723551</v>
      </c>
      <c r="B1223" t="s">
        <v>5696</v>
      </c>
      <c r="C1223" t="s">
        <v>5673</v>
      </c>
      <c r="D1223" t="s">
        <v>411</v>
      </c>
      <c r="E1223" t="s">
        <v>67</v>
      </c>
      <c r="F1223" t="s">
        <v>205</v>
      </c>
      <c r="G1223" t="s">
        <v>362</v>
      </c>
      <c r="J1223">
        <f t="shared" si="657"/>
        <v>54.04</v>
      </c>
      <c r="O1223">
        <f t="shared" si="658"/>
        <v>54.04</v>
      </c>
      <c r="P1223">
        <f t="shared" si="658"/>
        <v>4.5033333333333303</v>
      </c>
      <c r="U1223" t="s">
        <v>69</v>
      </c>
      <c r="V1223" t="s">
        <v>69</v>
      </c>
      <c r="W1223" s="73" t="s">
        <v>362</v>
      </c>
      <c r="X1223" s="74" t="s">
        <v>362</v>
      </c>
      <c r="Z1223" s="76" t="s">
        <v>362</v>
      </c>
      <c r="AC1223" s="8" t="s">
        <v>69</v>
      </c>
      <c r="AD1223" s="8" t="s">
        <v>69</v>
      </c>
      <c r="AE1223" s="8" t="s">
        <v>69</v>
      </c>
      <c r="AF1223" s="8" t="s">
        <v>69</v>
      </c>
      <c r="AH1223" s="23" t="str">
        <f t="shared" si="640"/>
        <v/>
      </c>
      <c r="AI1223" s="23" t="str">
        <f t="shared" si="639"/>
        <v/>
      </c>
      <c r="AJ1223" s="23" t="str">
        <f t="shared" si="639"/>
        <v/>
      </c>
      <c r="AK1223" s="23" t="str">
        <f t="shared" si="639"/>
        <v/>
      </c>
      <c r="BG1223" t="s">
        <v>5697</v>
      </c>
      <c r="BH1223" t="s">
        <v>5698</v>
      </c>
      <c r="BM1223" t="s">
        <v>5699</v>
      </c>
      <c r="BN1223" t="s">
        <v>3061</v>
      </c>
      <c r="BO1223" t="s">
        <v>237</v>
      </c>
      <c r="BP1223">
        <v>723551</v>
      </c>
      <c r="BQ1223" t="e">
        <v>#N/A</v>
      </c>
      <c r="BR1223" t="e">
        <v>#N/A</v>
      </c>
      <c r="BS1223">
        <v>32</v>
      </c>
      <c r="BT1223">
        <v>18400.03</v>
      </c>
      <c r="BX1223">
        <v>7.29</v>
      </c>
      <c r="BY1223">
        <v>7.29</v>
      </c>
      <c r="BZ1223">
        <f t="shared" si="659"/>
        <v>0</v>
      </c>
      <c r="CC1223" t="e">
        <f>VLOOKUP(A1223,'[1]RPT 1280 - Edmonton'!$1:$1048576,4,0)</f>
        <v>#N/A</v>
      </c>
      <c r="CE1223" t="s">
        <v>6406</v>
      </c>
      <c r="CF1223">
        <v>54.04</v>
      </c>
      <c r="CG1223">
        <v>0</v>
      </c>
      <c r="CH1223">
        <v>0</v>
      </c>
      <c r="CI1223">
        <v>0</v>
      </c>
      <c r="CJ1223">
        <f t="shared" si="660"/>
        <v>0</v>
      </c>
      <c r="CK1223">
        <f t="shared" si="661"/>
        <v>0</v>
      </c>
      <c r="CL1223">
        <f t="shared" si="662"/>
        <v>0</v>
      </c>
      <c r="CM1223">
        <f t="shared" si="663"/>
        <v>0</v>
      </c>
    </row>
    <row r="1224" spans="1:95" x14ac:dyDescent="0.25">
      <c r="A1224">
        <v>6451439</v>
      </c>
      <c r="B1224" t="s">
        <v>5700</v>
      </c>
      <c r="C1224" t="s">
        <v>5701</v>
      </c>
      <c r="D1224" t="s">
        <v>411</v>
      </c>
      <c r="E1224" t="s">
        <v>67</v>
      </c>
      <c r="F1224" t="s">
        <v>205</v>
      </c>
      <c r="G1224" t="s">
        <v>362</v>
      </c>
      <c r="I1224" t="s">
        <v>55</v>
      </c>
      <c r="J1224">
        <v>62.52</v>
      </c>
      <c r="O1224">
        <v>62.52</v>
      </c>
      <c r="P1224">
        <v>5.21</v>
      </c>
      <c r="T1224" t="s">
        <v>5702</v>
      </c>
      <c r="U1224" t="s">
        <v>57</v>
      </c>
      <c r="V1224" t="s">
        <v>5703</v>
      </c>
      <c r="W1224" s="73" t="s">
        <v>5704</v>
      </c>
      <c r="X1224" s="74" t="s">
        <v>883</v>
      </c>
      <c r="Z1224" s="76" t="s">
        <v>881</v>
      </c>
      <c r="AA1224" s="27">
        <v>5.6427880386983299E-2</v>
      </c>
      <c r="AC1224" s="8" t="s">
        <v>884</v>
      </c>
      <c r="AD1224" s="8" t="s">
        <v>597</v>
      </c>
      <c r="AE1224" s="8" t="s">
        <v>595</v>
      </c>
      <c r="AF1224" s="8">
        <v>5.19</v>
      </c>
      <c r="AH1224" s="23">
        <f t="shared" si="640"/>
        <v>3.79</v>
      </c>
      <c r="AI1224" s="23" t="str">
        <f t="shared" si="639"/>
        <v>4.49</v>
      </c>
      <c r="AJ1224" s="23" t="str">
        <f t="shared" si="639"/>
        <v/>
      </c>
      <c r="AK1224" s="23" t="str">
        <f t="shared" si="639"/>
        <v>4.19</v>
      </c>
      <c r="AM1224" s="40">
        <v>64.150000000000006</v>
      </c>
      <c r="AN1224" s="40">
        <v>12.23</v>
      </c>
      <c r="AO1224">
        <v>12</v>
      </c>
      <c r="AP1224" s="40">
        <f>(AM1224 * 1.05) - L1224 - Q1224 - K1224</f>
        <v>67.357500000000016</v>
      </c>
      <c r="AQ1224" t="s">
        <v>60</v>
      </c>
      <c r="AR1224" s="40">
        <f>(((AH1224)-((AP1224/AO1224) + ((AN1224 * 0.03)/AO1224)))/AH1224)*100</f>
        <v>-48.910290237467038</v>
      </c>
      <c r="AS1224" s="40">
        <f>(((AI1224)-((AP1224/AO1224) + ((AN1224 * 0.3)/AO1224)))/AI1224)*100</f>
        <v>-31.823496659242771</v>
      </c>
      <c r="AT1224" s="40" t="e">
        <f>(((AJ1224)-((AP1224/AO1224) + ((AN1224 * 0.03)/AO1224)))/AJ1224)*100</f>
        <v>#VALUE!</v>
      </c>
      <c r="AU1224" s="40">
        <f>(((AK1224)-((AP1224/AO1224) + ((AN1224 * 0.07)/AO1224)))/AK1224)*100</f>
        <v>-35.667462211614975</v>
      </c>
      <c r="BB1224" s="77">
        <f>(((AH1224)-(((AP1224/AO1224) + ((AN1224 * 0.03)/AO1224))-AW1224))/AH1224)*100</f>
        <v>-48.910290237467038</v>
      </c>
      <c r="BC1224" s="78">
        <f>(((AI1224)-(((AP1224/AO1224) + ((AN1224 * 0.3)/AO1224))-AX1224))/AI1224)*100</f>
        <v>-31.823496659242771</v>
      </c>
      <c r="BD1224" s="79" t="e">
        <f>(((AJ1224)-(((AP1224/AO1224) + ((AN1224 * 0.03)/AO1224))-AY1224))/AJ1224)*100</f>
        <v>#VALUE!</v>
      </c>
      <c r="BE1224" s="80">
        <f>(((AK1224)-(((AP1224/AO1224) + ((AN1224 * 0.15)/AO1224))-AZ1224))/AK1224)*100</f>
        <v>-37.613365155131277</v>
      </c>
      <c r="BG1224" t="s">
        <v>5705</v>
      </c>
      <c r="BH1224" t="s">
        <v>5706</v>
      </c>
      <c r="BJ1224" t="s">
        <v>5707</v>
      </c>
      <c r="BM1224" t="s">
        <v>5708</v>
      </c>
      <c r="BN1224" t="s">
        <v>1585</v>
      </c>
      <c r="BO1224" t="s">
        <v>237</v>
      </c>
      <c r="BP1224">
        <v>6451439</v>
      </c>
      <c r="BQ1224" t="s">
        <v>67</v>
      </c>
      <c r="BR1224" t="s">
        <v>67</v>
      </c>
      <c r="BS1224">
        <v>36</v>
      </c>
      <c r="BT1224">
        <v>5317.63</v>
      </c>
      <c r="BX1224">
        <v>7.49</v>
      </c>
      <c r="BY1224">
        <v>7.49</v>
      </c>
      <c r="BZ1224">
        <f t="shared" si="659"/>
        <v>0</v>
      </c>
      <c r="CC1224" t="e">
        <f>VLOOKUP(A1224,'[1]RPT 1280 - Edmonton'!$1:$1048576,4,0)</f>
        <v>#N/A</v>
      </c>
      <c r="CE1224" t="s">
        <v>6408</v>
      </c>
      <c r="CF1224">
        <v>62.52</v>
      </c>
      <c r="CG1224">
        <v>0</v>
      </c>
      <c r="CH1224">
        <v>0</v>
      </c>
      <c r="CI1224">
        <v>0</v>
      </c>
      <c r="CJ1224">
        <f t="shared" si="660"/>
        <v>0</v>
      </c>
      <c r="CK1224">
        <f t="shared" si="661"/>
        <v>0</v>
      </c>
      <c r="CL1224">
        <f t="shared" si="662"/>
        <v>0</v>
      </c>
      <c r="CM1224">
        <f t="shared" si="663"/>
        <v>0</v>
      </c>
      <c r="CO1224" s="95">
        <v>3.79</v>
      </c>
      <c r="CP1224" s="95">
        <v>3.79</v>
      </c>
      <c r="CQ1224">
        <f t="shared" ref="CQ1220:CQ1283" si="664">CP1224-CO1224</f>
        <v>0</v>
      </c>
    </row>
    <row r="1225" spans="1:95" x14ac:dyDescent="0.25">
      <c r="A1225">
        <v>6451413</v>
      </c>
      <c r="B1225" t="s">
        <v>5709</v>
      </c>
      <c r="C1225" t="s">
        <v>5701</v>
      </c>
      <c r="D1225" t="s">
        <v>411</v>
      </c>
      <c r="E1225" t="s">
        <v>67</v>
      </c>
      <c r="F1225" t="s">
        <v>205</v>
      </c>
      <c r="G1225" t="s">
        <v>362</v>
      </c>
      <c r="J1225">
        <f t="shared" ref="J1225:J1226" si="665">J1224</f>
        <v>62.52</v>
      </c>
      <c r="O1225">
        <f t="shared" ref="O1225:P1226" si="666">O1224</f>
        <v>62.52</v>
      </c>
      <c r="P1225">
        <f t="shared" si="666"/>
        <v>5.21</v>
      </c>
      <c r="U1225" t="s">
        <v>69</v>
      </c>
      <c r="V1225" t="s">
        <v>69</v>
      </c>
      <c r="W1225" s="73" t="s">
        <v>362</v>
      </c>
      <c r="X1225" s="74" t="s">
        <v>362</v>
      </c>
      <c r="Z1225" s="76" t="s">
        <v>362</v>
      </c>
      <c r="AC1225" s="8" t="s">
        <v>69</v>
      </c>
      <c r="AD1225" s="8" t="s">
        <v>69</v>
      </c>
      <c r="AE1225" s="8" t="s">
        <v>69</v>
      </c>
      <c r="AF1225" s="8" t="s">
        <v>69</v>
      </c>
      <c r="AH1225" s="23" t="str">
        <f t="shared" si="640"/>
        <v/>
      </c>
      <c r="AI1225" s="23" t="str">
        <f t="shared" si="639"/>
        <v/>
      </c>
      <c r="AJ1225" s="23" t="str">
        <f t="shared" si="639"/>
        <v/>
      </c>
      <c r="AK1225" s="23" t="str">
        <f t="shared" si="639"/>
        <v/>
      </c>
      <c r="BG1225" t="s">
        <v>5710</v>
      </c>
      <c r="BH1225" t="s">
        <v>5711</v>
      </c>
      <c r="BJ1225" t="s">
        <v>5707</v>
      </c>
      <c r="BM1225" t="s">
        <v>5712</v>
      </c>
      <c r="BN1225" t="s">
        <v>616</v>
      </c>
      <c r="BO1225" t="s">
        <v>237</v>
      </c>
      <c r="BP1225">
        <v>6451413</v>
      </c>
      <c r="BQ1225" t="s">
        <v>67</v>
      </c>
      <c r="BR1225" t="s">
        <v>67</v>
      </c>
      <c r="BS1225">
        <v>37</v>
      </c>
      <c r="BT1225">
        <v>3018.75</v>
      </c>
      <c r="BX1225">
        <v>7.49</v>
      </c>
      <c r="BY1225">
        <v>7.49</v>
      </c>
      <c r="BZ1225">
        <f t="shared" si="659"/>
        <v>0</v>
      </c>
      <c r="CC1225" t="e">
        <f>VLOOKUP(A1225,'[1]RPT 1280 - Edmonton'!$1:$1048576,4,0)</f>
        <v>#N/A</v>
      </c>
      <c r="CE1225" t="s">
        <v>6408</v>
      </c>
      <c r="CF1225">
        <v>62.52</v>
      </c>
      <c r="CG1225">
        <v>0</v>
      </c>
      <c r="CH1225">
        <v>0</v>
      </c>
      <c r="CI1225">
        <v>0</v>
      </c>
      <c r="CJ1225">
        <f t="shared" si="660"/>
        <v>0</v>
      </c>
      <c r="CK1225">
        <f t="shared" si="661"/>
        <v>0</v>
      </c>
      <c r="CL1225">
        <f t="shared" si="662"/>
        <v>0</v>
      </c>
      <c r="CM1225">
        <f t="shared" si="663"/>
        <v>0</v>
      </c>
    </row>
    <row r="1226" spans="1:95" x14ac:dyDescent="0.25">
      <c r="A1226">
        <v>6451421</v>
      </c>
      <c r="B1226" t="s">
        <v>5713</v>
      </c>
      <c r="C1226" t="s">
        <v>5701</v>
      </c>
      <c r="D1226" t="s">
        <v>411</v>
      </c>
      <c r="E1226" t="s">
        <v>67</v>
      </c>
      <c r="F1226" t="s">
        <v>205</v>
      </c>
      <c r="G1226" t="s">
        <v>362</v>
      </c>
      <c r="J1226">
        <f t="shared" si="665"/>
        <v>62.52</v>
      </c>
      <c r="O1226">
        <f t="shared" si="666"/>
        <v>62.52</v>
      </c>
      <c r="P1226">
        <f t="shared" si="666"/>
        <v>5.21</v>
      </c>
      <c r="U1226" t="s">
        <v>69</v>
      </c>
      <c r="V1226" t="s">
        <v>69</v>
      </c>
      <c r="W1226" s="73" t="s">
        <v>362</v>
      </c>
      <c r="X1226" s="74" t="s">
        <v>362</v>
      </c>
      <c r="Z1226" s="76" t="s">
        <v>362</v>
      </c>
      <c r="AC1226" s="8" t="s">
        <v>69</v>
      </c>
      <c r="AD1226" s="8" t="s">
        <v>69</v>
      </c>
      <c r="AE1226" s="8" t="s">
        <v>69</v>
      </c>
      <c r="AF1226" s="8" t="s">
        <v>69</v>
      </c>
      <c r="AH1226" s="23" t="str">
        <f t="shared" si="640"/>
        <v/>
      </c>
      <c r="AI1226" s="23" t="str">
        <f t="shared" ref="AI1226:AK1289" si="667">IF(X1226&lt;&gt;"",X1226,"")</f>
        <v/>
      </c>
      <c r="AJ1226" s="23" t="str">
        <f t="shared" si="667"/>
        <v/>
      </c>
      <c r="AK1226" s="23" t="str">
        <f t="shared" si="667"/>
        <v/>
      </c>
      <c r="BG1226" t="s">
        <v>5714</v>
      </c>
      <c r="BH1226" t="s">
        <v>5715</v>
      </c>
      <c r="BJ1226" t="s">
        <v>5707</v>
      </c>
      <c r="BM1226" t="s">
        <v>5716</v>
      </c>
      <c r="BN1226" t="s">
        <v>5717</v>
      </c>
      <c r="BO1226" t="s">
        <v>237</v>
      </c>
      <c r="BP1226">
        <v>6451421</v>
      </c>
      <c r="BQ1226" t="s">
        <v>67</v>
      </c>
      <c r="BR1226" t="s">
        <v>67</v>
      </c>
      <c r="BS1226">
        <v>38</v>
      </c>
      <c r="BT1226">
        <v>2830.34</v>
      </c>
      <c r="BX1226">
        <v>7.49</v>
      </c>
      <c r="BY1226">
        <v>7.49</v>
      </c>
      <c r="BZ1226">
        <f t="shared" si="659"/>
        <v>0</v>
      </c>
      <c r="CC1226" t="e">
        <f>VLOOKUP(A1226,'[1]RPT 1280 - Edmonton'!$1:$1048576,4,0)</f>
        <v>#N/A</v>
      </c>
      <c r="CE1226" t="s">
        <v>6408</v>
      </c>
      <c r="CF1226">
        <v>62.52</v>
      </c>
      <c r="CG1226">
        <v>0</v>
      </c>
      <c r="CH1226">
        <v>0</v>
      </c>
      <c r="CI1226">
        <v>0</v>
      </c>
      <c r="CJ1226">
        <f t="shared" si="660"/>
        <v>0</v>
      </c>
      <c r="CK1226">
        <f t="shared" si="661"/>
        <v>0</v>
      </c>
      <c r="CL1226">
        <f t="shared" si="662"/>
        <v>0</v>
      </c>
      <c r="CM1226">
        <f t="shared" si="663"/>
        <v>0</v>
      </c>
    </row>
    <row r="1227" spans="1:95" x14ac:dyDescent="0.25">
      <c r="A1227">
        <v>6451306</v>
      </c>
      <c r="B1227" t="s">
        <v>5718</v>
      </c>
      <c r="C1227" t="s">
        <v>5719</v>
      </c>
      <c r="D1227" t="s">
        <v>411</v>
      </c>
      <c r="E1227" t="s">
        <v>67</v>
      </c>
      <c r="F1227" t="s">
        <v>205</v>
      </c>
      <c r="G1227" t="s">
        <v>362</v>
      </c>
      <c r="I1227" t="s">
        <v>55</v>
      </c>
      <c r="J1227">
        <v>60.73</v>
      </c>
      <c r="O1227">
        <v>60.73</v>
      </c>
      <c r="P1227">
        <v>5.0608333333333304</v>
      </c>
      <c r="T1227" t="s">
        <v>5702</v>
      </c>
      <c r="U1227" t="s">
        <v>57</v>
      </c>
      <c r="V1227" t="s">
        <v>5703</v>
      </c>
      <c r="W1227" s="73" t="s">
        <v>5704</v>
      </c>
      <c r="X1227" s="74" t="s">
        <v>883</v>
      </c>
      <c r="Z1227" s="76" t="s">
        <v>881</v>
      </c>
      <c r="AA1227" s="27">
        <v>5.09676781002638E-2</v>
      </c>
      <c r="AC1227" s="8" t="s">
        <v>884</v>
      </c>
      <c r="AD1227" s="8" t="s">
        <v>597</v>
      </c>
      <c r="AE1227" s="8" t="s">
        <v>595</v>
      </c>
      <c r="AF1227" s="8">
        <v>5.19</v>
      </c>
      <c r="AH1227" s="23">
        <f t="shared" ref="AH1227:AH1290" si="668">IF(W1227&lt;&gt;"",(RIGHT(W1227,LEN(W1227)-SEARCH("/",W1227,1)))/U1227,"")</f>
        <v>3.79</v>
      </c>
      <c r="AI1227" s="23" t="str">
        <f t="shared" si="667"/>
        <v>4.49</v>
      </c>
      <c r="AJ1227" s="23" t="str">
        <f t="shared" si="667"/>
        <v/>
      </c>
      <c r="AK1227" s="23" t="str">
        <f t="shared" si="667"/>
        <v>4.19</v>
      </c>
      <c r="AM1227" s="40">
        <v>62.31</v>
      </c>
      <c r="AN1227" s="40">
        <v>13.62</v>
      </c>
      <c r="AO1227">
        <v>12</v>
      </c>
      <c r="AP1227" s="40">
        <f>(AM1227 * 1.05) - L1227 - Q1227 - K1227</f>
        <v>65.4255</v>
      </c>
      <c r="AQ1227" t="s">
        <v>60</v>
      </c>
      <c r="AR1227" s="40">
        <f>(((AH1227)-((AP1227/AO1227) + ((AN1227 * 0.03)/AO1227)))/AH1227)*100</f>
        <v>-44.753957783641141</v>
      </c>
      <c r="AS1227" s="40">
        <f>(((AI1227)-((AP1227/AO1227) + ((AN1227 * 0.3)/AO1227)))/AI1227)*100</f>
        <v>-29.011692650334055</v>
      </c>
      <c r="AT1227" s="40" t="e">
        <f>(((AJ1227)-((AP1227/AO1227) + ((AN1227 * 0.03)/AO1227)))/AJ1227)*100</f>
        <v>#VALUE!</v>
      </c>
      <c r="AU1227" s="40">
        <f>(((AK1227)-((AP1227/AO1227) + ((AN1227 * 0.07)/AO1227)))/AK1227)*100</f>
        <v>-32.018496420047704</v>
      </c>
      <c r="BB1227" s="77">
        <f>(((AH1227)-(((AP1227/AO1227) + ((AN1227 * 0.03)/AO1227))-AW1227))/AH1227)*100</f>
        <v>-44.753957783641141</v>
      </c>
      <c r="BC1227" s="78">
        <f>(((AI1227)-(((AP1227/AO1227) + ((AN1227 * 0.3)/AO1227))-AX1227))/AI1227)*100</f>
        <v>-29.011692650334055</v>
      </c>
      <c r="BD1227" s="79" t="e">
        <f>(((AJ1227)-(((AP1227/AO1227) + ((AN1227 * 0.03)/AO1227))-AY1227))/AJ1227)*100</f>
        <v>#VALUE!</v>
      </c>
      <c r="BE1227" s="80">
        <f>(((AK1227)-(((AP1227/AO1227) + ((AN1227 * 0.15)/AO1227))-AZ1227))/AK1227)*100</f>
        <v>-34.185560859188527</v>
      </c>
      <c r="BG1227" t="s">
        <v>5720</v>
      </c>
      <c r="BH1227" t="s">
        <v>5721</v>
      </c>
      <c r="BJ1227" t="s">
        <v>5707</v>
      </c>
      <c r="BM1227" t="s">
        <v>5722</v>
      </c>
      <c r="BN1227" t="s">
        <v>5723</v>
      </c>
      <c r="BO1227" t="s">
        <v>237</v>
      </c>
      <c r="BP1227">
        <v>6451306</v>
      </c>
      <c r="BQ1227" t="s">
        <v>67</v>
      </c>
      <c r="BR1227" t="s">
        <v>67</v>
      </c>
      <c r="BS1227">
        <v>23</v>
      </c>
      <c r="BT1227">
        <v>16171.82</v>
      </c>
      <c r="BX1227">
        <v>6.99</v>
      </c>
      <c r="BY1227">
        <v>6.99</v>
      </c>
      <c r="BZ1227">
        <f t="shared" si="659"/>
        <v>0</v>
      </c>
      <c r="CC1227" t="e">
        <f>VLOOKUP(A1227,'[1]RPT 1280 - Edmonton'!$1:$1048576,4,0)</f>
        <v>#N/A</v>
      </c>
      <c r="CE1227" t="s">
        <v>6408</v>
      </c>
      <c r="CF1227">
        <v>60.73</v>
      </c>
      <c r="CG1227">
        <v>0</v>
      </c>
      <c r="CH1227">
        <v>0</v>
      </c>
      <c r="CI1227">
        <v>0</v>
      </c>
      <c r="CJ1227">
        <f t="shared" si="660"/>
        <v>0</v>
      </c>
      <c r="CK1227">
        <f t="shared" si="661"/>
        <v>0</v>
      </c>
      <c r="CL1227">
        <f t="shared" si="662"/>
        <v>0</v>
      </c>
      <c r="CM1227">
        <f t="shared" si="663"/>
        <v>0</v>
      </c>
      <c r="CO1227" s="95">
        <v>3.79</v>
      </c>
      <c r="CP1227" s="95">
        <v>3.79</v>
      </c>
      <c r="CQ1227">
        <f t="shared" si="664"/>
        <v>0</v>
      </c>
    </row>
    <row r="1228" spans="1:95" x14ac:dyDescent="0.25">
      <c r="A1228">
        <v>6451397</v>
      </c>
      <c r="B1228" t="s">
        <v>5724</v>
      </c>
      <c r="C1228" t="s">
        <v>5719</v>
      </c>
      <c r="D1228" t="s">
        <v>411</v>
      </c>
      <c r="E1228" t="s">
        <v>67</v>
      </c>
      <c r="F1228" t="s">
        <v>205</v>
      </c>
      <c r="G1228" t="s">
        <v>362</v>
      </c>
      <c r="J1228">
        <f t="shared" ref="J1228:J1231" si="669">J1227</f>
        <v>60.73</v>
      </c>
      <c r="O1228">
        <f t="shared" ref="O1228:P1231" si="670">O1227</f>
        <v>60.73</v>
      </c>
      <c r="P1228">
        <f t="shared" si="670"/>
        <v>5.0608333333333304</v>
      </c>
      <c r="U1228" t="s">
        <v>69</v>
      </c>
      <c r="V1228" t="s">
        <v>69</v>
      </c>
      <c r="W1228" s="73" t="s">
        <v>362</v>
      </c>
      <c r="X1228" s="74" t="s">
        <v>362</v>
      </c>
      <c r="Z1228" s="76" t="s">
        <v>362</v>
      </c>
      <c r="AC1228" s="8" t="s">
        <v>69</v>
      </c>
      <c r="AD1228" s="8" t="s">
        <v>69</v>
      </c>
      <c r="AE1228" s="8" t="s">
        <v>69</v>
      </c>
      <c r="AF1228" s="8" t="s">
        <v>69</v>
      </c>
      <c r="AH1228" s="23" t="str">
        <f t="shared" si="668"/>
        <v/>
      </c>
      <c r="AI1228" s="23" t="str">
        <f t="shared" si="667"/>
        <v/>
      </c>
      <c r="AJ1228" s="23" t="str">
        <f t="shared" si="667"/>
        <v/>
      </c>
      <c r="AK1228" s="23" t="str">
        <f t="shared" si="667"/>
        <v/>
      </c>
      <c r="BG1228" t="s">
        <v>5725</v>
      </c>
      <c r="BH1228" t="s">
        <v>5726</v>
      </c>
      <c r="BJ1228" t="s">
        <v>5707</v>
      </c>
      <c r="BM1228" t="s">
        <v>5727</v>
      </c>
      <c r="BN1228" t="s">
        <v>5728</v>
      </c>
      <c r="BO1228" t="s">
        <v>237</v>
      </c>
      <c r="BP1228">
        <v>6451397</v>
      </c>
      <c r="BQ1228" t="s">
        <v>67</v>
      </c>
      <c r="BR1228" t="s">
        <v>67</v>
      </c>
      <c r="BS1228">
        <v>38</v>
      </c>
      <c r="BT1228">
        <v>7173.22</v>
      </c>
      <c r="BX1228">
        <v>6.99</v>
      </c>
      <c r="BY1228">
        <v>6.99</v>
      </c>
      <c r="BZ1228">
        <f t="shared" si="659"/>
        <v>0</v>
      </c>
      <c r="CC1228" t="e">
        <f>VLOOKUP(A1228,'[1]RPT 1280 - Edmonton'!$1:$1048576,4,0)</f>
        <v>#N/A</v>
      </c>
      <c r="CE1228" t="s">
        <v>6408</v>
      </c>
      <c r="CF1228">
        <v>60.73</v>
      </c>
      <c r="CG1228">
        <v>0</v>
      </c>
      <c r="CH1228">
        <v>0</v>
      </c>
      <c r="CI1228">
        <v>0</v>
      </c>
      <c r="CJ1228">
        <f t="shared" si="660"/>
        <v>0</v>
      </c>
      <c r="CK1228">
        <f t="shared" si="661"/>
        <v>0</v>
      </c>
      <c r="CL1228">
        <f t="shared" si="662"/>
        <v>0</v>
      </c>
      <c r="CM1228">
        <f t="shared" si="663"/>
        <v>0</v>
      </c>
    </row>
    <row r="1229" spans="1:95" x14ac:dyDescent="0.25">
      <c r="A1229">
        <v>6451389</v>
      </c>
      <c r="B1229" t="s">
        <v>5729</v>
      </c>
      <c r="C1229" t="s">
        <v>5719</v>
      </c>
      <c r="D1229" t="s">
        <v>411</v>
      </c>
      <c r="E1229" t="s">
        <v>67</v>
      </c>
      <c r="F1229" t="s">
        <v>205</v>
      </c>
      <c r="G1229" t="s">
        <v>362</v>
      </c>
      <c r="J1229">
        <f t="shared" si="669"/>
        <v>60.73</v>
      </c>
      <c r="O1229">
        <f t="shared" si="670"/>
        <v>60.73</v>
      </c>
      <c r="P1229">
        <f t="shared" si="670"/>
        <v>5.0608333333333304</v>
      </c>
      <c r="U1229" t="s">
        <v>69</v>
      </c>
      <c r="V1229" t="s">
        <v>69</v>
      </c>
      <c r="W1229" s="73" t="s">
        <v>362</v>
      </c>
      <c r="X1229" s="74" t="s">
        <v>362</v>
      </c>
      <c r="Z1229" s="76" t="s">
        <v>362</v>
      </c>
      <c r="AC1229" s="8" t="s">
        <v>69</v>
      </c>
      <c r="AD1229" s="8" t="s">
        <v>69</v>
      </c>
      <c r="AE1229" s="8" t="s">
        <v>69</v>
      </c>
      <c r="AF1229" s="8" t="s">
        <v>69</v>
      </c>
      <c r="AH1229" s="23" t="str">
        <f t="shared" si="668"/>
        <v/>
      </c>
      <c r="AI1229" s="23" t="str">
        <f t="shared" si="667"/>
        <v/>
      </c>
      <c r="AJ1229" s="23" t="str">
        <f t="shared" si="667"/>
        <v/>
      </c>
      <c r="AK1229" s="23" t="str">
        <f t="shared" si="667"/>
        <v/>
      </c>
      <c r="BG1229" t="s">
        <v>5730</v>
      </c>
      <c r="BH1229" t="s">
        <v>5731</v>
      </c>
      <c r="BJ1229" t="s">
        <v>5707</v>
      </c>
      <c r="BM1229" t="s">
        <v>5732</v>
      </c>
      <c r="BN1229" t="s">
        <v>602</v>
      </c>
      <c r="BO1229" t="s">
        <v>237</v>
      </c>
      <c r="BP1229">
        <v>6451389</v>
      </c>
      <c r="BQ1229" t="s">
        <v>67</v>
      </c>
      <c r="BR1229" t="s">
        <v>67</v>
      </c>
      <c r="BS1229">
        <v>33</v>
      </c>
      <c r="BT1229">
        <v>8259.2000000000007</v>
      </c>
      <c r="BX1229">
        <v>6.99</v>
      </c>
      <c r="BY1229">
        <v>6.99</v>
      </c>
      <c r="BZ1229">
        <f t="shared" si="659"/>
        <v>0</v>
      </c>
      <c r="CC1229" t="e">
        <f>VLOOKUP(A1229,'[1]RPT 1280 - Edmonton'!$1:$1048576,4,0)</f>
        <v>#N/A</v>
      </c>
      <c r="CE1229" t="s">
        <v>6408</v>
      </c>
      <c r="CF1229">
        <v>60.73</v>
      </c>
      <c r="CG1229">
        <v>0</v>
      </c>
      <c r="CH1229">
        <v>0</v>
      </c>
      <c r="CI1229">
        <v>0</v>
      </c>
      <c r="CJ1229">
        <f t="shared" si="660"/>
        <v>0</v>
      </c>
      <c r="CK1229">
        <f t="shared" si="661"/>
        <v>0</v>
      </c>
      <c r="CL1229">
        <f t="shared" si="662"/>
        <v>0</v>
      </c>
      <c r="CM1229">
        <f t="shared" si="663"/>
        <v>0</v>
      </c>
    </row>
    <row r="1230" spans="1:95" x14ac:dyDescent="0.25">
      <c r="A1230">
        <v>6451363</v>
      </c>
      <c r="B1230" t="s">
        <v>5733</v>
      </c>
      <c r="C1230" t="s">
        <v>5719</v>
      </c>
      <c r="D1230" t="s">
        <v>411</v>
      </c>
      <c r="E1230" t="s">
        <v>67</v>
      </c>
      <c r="F1230" t="s">
        <v>205</v>
      </c>
      <c r="G1230" t="s">
        <v>362</v>
      </c>
      <c r="J1230">
        <f t="shared" si="669"/>
        <v>60.73</v>
      </c>
      <c r="O1230">
        <f t="shared" si="670"/>
        <v>60.73</v>
      </c>
      <c r="P1230">
        <f t="shared" si="670"/>
        <v>5.0608333333333304</v>
      </c>
      <c r="U1230" t="s">
        <v>69</v>
      </c>
      <c r="V1230" t="s">
        <v>69</v>
      </c>
      <c r="W1230" s="73" t="s">
        <v>362</v>
      </c>
      <c r="X1230" s="74" t="s">
        <v>362</v>
      </c>
      <c r="Z1230" s="76" t="s">
        <v>362</v>
      </c>
      <c r="AC1230" s="8" t="s">
        <v>69</v>
      </c>
      <c r="AD1230" s="8" t="s">
        <v>69</v>
      </c>
      <c r="AE1230" s="8" t="s">
        <v>69</v>
      </c>
      <c r="AF1230" s="8" t="s">
        <v>69</v>
      </c>
      <c r="AH1230" s="23" t="str">
        <f t="shared" si="668"/>
        <v/>
      </c>
      <c r="AI1230" s="23" t="str">
        <f t="shared" si="667"/>
        <v/>
      </c>
      <c r="AJ1230" s="23" t="str">
        <f t="shared" si="667"/>
        <v/>
      </c>
      <c r="AK1230" s="23" t="str">
        <f t="shared" si="667"/>
        <v/>
      </c>
      <c r="BG1230" t="s">
        <v>5734</v>
      </c>
      <c r="BH1230" t="s">
        <v>5735</v>
      </c>
      <c r="BJ1230" t="s">
        <v>5707</v>
      </c>
      <c r="BM1230" t="s">
        <v>5736</v>
      </c>
      <c r="BN1230" t="s">
        <v>5737</v>
      </c>
      <c r="BO1230" t="s">
        <v>237</v>
      </c>
      <c r="BP1230">
        <v>6451363</v>
      </c>
      <c r="BQ1230" t="s">
        <v>67</v>
      </c>
      <c r="BR1230" t="s">
        <v>67</v>
      </c>
      <c r="BS1230">
        <v>40</v>
      </c>
      <c r="BT1230">
        <v>5990.71</v>
      </c>
      <c r="BX1230">
        <v>6.99</v>
      </c>
      <c r="BY1230">
        <v>6.99</v>
      </c>
      <c r="BZ1230">
        <f t="shared" si="659"/>
        <v>0</v>
      </c>
      <c r="CC1230" t="e">
        <f>VLOOKUP(A1230,'[1]RPT 1280 - Edmonton'!$1:$1048576,4,0)</f>
        <v>#N/A</v>
      </c>
      <c r="CE1230" t="s">
        <v>6408</v>
      </c>
      <c r="CF1230">
        <v>60.73</v>
      </c>
      <c r="CG1230">
        <v>0</v>
      </c>
      <c r="CH1230">
        <v>0</v>
      </c>
      <c r="CI1230">
        <v>0</v>
      </c>
      <c r="CJ1230">
        <f t="shared" si="660"/>
        <v>0</v>
      </c>
      <c r="CK1230">
        <f t="shared" si="661"/>
        <v>0</v>
      </c>
      <c r="CL1230">
        <f t="shared" si="662"/>
        <v>0</v>
      </c>
      <c r="CM1230">
        <f t="shared" si="663"/>
        <v>0</v>
      </c>
    </row>
    <row r="1231" spans="1:95" x14ac:dyDescent="0.25">
      <c r="A1231">
        <v>6451371</v>
      </c>
      <c r="B1231" t="s">
        <v>5738</v>
      </c>
      <c r="C1231" t="s">
        <v>5719</v>
      </c>
      <c r="D1231" t="s">
        <v>411</v>
      </c>
      <c r="E1231" t="s">
        <v>67</v>
      </c>
      <c r="F1231" t="s">
        <v>205</v>
      </c>
      <c r="G1231" t="s">
        <v>362</v>
      </c>
      <c r="J1231">
        <f t="shared" si="669"/>
        <v>60.73</v>
      </c>
      <c r="O1231">
        <f t="shared" si="670"/>
        <v>60.73</v>
      </c>
      <c r="P1231">
        <f t="shared" si="670"/>
        <v>5.0608333333333304</v>
      </c>
      <c r="U1231" t="s">
        <v>69</v>
      </c>
      <c r="V1231" t="s">
        <v>69</v>
      </c>
      <c r="W1231" s="73" t="s">
        <v>362</v>
      </c>
      <c r="X1231" s="74" t="s">
        <v>362</v>
      </c>
      <c r="Z1231" s="76" t="s">
        <v>362</v>
      </c>
      <c r="AC1231" s="8" t="s">
        <v>69</v>
      </c>
      <c r="AD1231" s="8" t="s">
        <v>69</v>
      </c>
      <c r="AE1231" s="8" t="s">
        <v>69</v>
      </c>
      <c r="AF1231" s="8" t="s">
        <v>69</v>
      </c>
      <c r="AH1231" s="23" t="str">
        <f t="shared" si="668"/>
        <v/>
      </c>
      <c r="AI1231" s="23" t="str">
        <f t="shared" si="667"/>
        <v/>
      </c>
      <c r="AJ1231" s="23" t="str">
        <f t="shared" si="667"/>
        <v/>
      </c>
      <c r="AK1231" s="23" t="str">
        <f t="shared" si="667"/>
        <v/>
      </c>
      <c r="BG1231" t="s">
        <v>5739</v>
      </c>
      <c r="BH1231" t="s">
        <v>5740</v>
      </c>
      <c r="BJ1231" t="s">
        <v>5707</v>
      </c>
      <c r="BM1231" t="s">
        <v>5741</v>
      </c>
      <c r="BN1231" t="s">
        <v>5728</v>
      </c>
      <c r="BO1231" t="s">
        <v>237</v>
      </c>
      <c r="BP1231">
        <v>6451371</v>
      </c>
      <c r="BQ1231" t="s">
        <v>67</v>
      </c>
      <c r="BR1231" t="s">
        <v>67</v>
      </c>
      <c r="BS1231">
        <v>40</v>
      </c>
      <c r="BT1231">
        <v>4324.67</v>
      </c>
      <c r="BX1231">
        <v>6.99</v>
      </c>
      <c r="BY1231">
        <v>6.99</v>
      </c>
      <c r="BZ1231">
        <f t="shared" si="659"/>
        <v>0</v>
      </c>
      <c r="CC1231" t="e">
        <f>VLOOKUP(A1231,'[1]RPT 1280 - Edmonton'!$1:$1048576,4,0)</f>
        <v>#N/A</v>
      </c>
      <c r="CE1231" t="s">
        <v>6408</v>
      </c>
      <c r="CF1231">
        <v>60.73</v>
      </c>
      <c r="CG1231">
        <v>0</v>
      </c>
      <c r="CH1231">
        <v>0</v>
      </c>
      <c r="CI1231">
        <v>0</v>
      </c>
      <c r="CJ1231">
        <f t="shared" si="660"/>
        <v>0</v>
      </c>
      <c r="CK1231">
        <f t="shared" si="661"/>
        <v>0</v>
      </c>
      <c r="CL1231">
        <f t="shared" si="662"/>
        <v>0</v>
      </c>
      <c r="CM1231">
        <f t="shared" si="663"/>
        <v>0</v>
      </c>
    </row>
    <row r="1232" spans="1:95" x14ac:dyDescent="0.25">
      <c r="A1232">
        <v>6451405</v>
      </c>
      <c r="B1232" t="s">
        <v>5742</v>
      </c>
      <c r="C1232" t="s">
        <v>5719</v>
      </c>
      <c r="D1232" t="s">
        <v>411</v>
      </c>
      <c r="E1232" t="s">
        <v>67</v>
      </c>
      <c r="F1232" t="s">
        <v>205</v>
      </c>
      <c r="G1232" t="s">
        <v>362</v>
      </c>
      <c r="I1232" t="s">
        <v>55</v>
      </c>
      <c r="J1232">
        <v>60.77</v>
      </c>
      <c r="O1232">
        <v>60.77</v>
      </c>
      <c r="P1232">
        <v>5.0641666666666696</v>
      </c>
      <c r="T1232" t="s">
        <v>5702</v>
      </c>
      <c r="U1232" t="s">
        <v>57</v>
      </c>
      <c r="V1232" t="s">
        <v>5703</v>
      </c>
      <c r="W1232" s="73" t="s">
        <v>5704</v>
      </c>
      <c r="X1232" s="74" t="s">
        <v>883</v>
      </c>
      <c r="Z1232" s="76" t="s">
        <v>881</v>
      </c>
      <c r="AA1232" s="27">
        <v>4.9955804749340402E-2</v>
      </c>
      <c r="AC1232" s="8" t="s">
        <v>884</v>
      </c>
      <c r="AD1232" s="8" t="s">
        <v>597</v>
      </c>
      <c r="AE1232" s="8" t="s">
        <v>595</v>
      </c>
      <c r="AF1232" s="8">
        <v>5.19</v>
      </c>
      <c r="AH1232" s="23">
        <f t="shared" si="668"/>
        <v>3.79</v>
      </c>
      <c r="AI1232" s="23" t="str">
        <f t="shared" si="667"/>
        <v>4.49</v>
      </c>
      <c r="AJ1232" s="23" t="str">
        <f t="shared" si="667"/>
        <v/>
      </c>
      <c r="AK1232" s="23" t="str">
        <f t="shared" si="667"/>
        <v>4.19</v>
      </c>
      <c r="AM1232" s="40">
        <v>62.35</v>
      </c>
      <c r="AN1232" s="40">
        <v>13.71</v>
      </c>
      <c r="AO1232">
        <v>12</v>
      </c>
      <c r="AP1232" s="40">
        <f t="shared" ref="AP1232:AP1238" si="671">(AM1232 * 1.05) - L1232 - Q1232 - K1232</f>
        <v>65.467500000000001</v>
      </c>
      <c r="AQ1232" t="s">
        <v>60</v>
      </c>
      <c r="AR1232" s="40">
        <f t="shared" ref="AR1232:AR1238" si="672">(((AH1232)-((AP1232/AO1232) + ((AN1232 * 0.03)/AO1232)))/AH1232)*100</f>
        <v>-44.852242744063339</v>
      </c>
      <c r="AS1232" s="40">
        <f t="shared" ref="AS1232:AS1238" si="673">(((AI1232)-((AP1232/AO1232) + ((AN1232 * 0.3)/AO1232)))/AI1232)*100</f>
        <v>-29.139755011135854</v>
      </c>
      <c r="AT1232" s="40" t="e">
        <f t="shared" ref="AT1232:AT1238" si="674">(((AJ1232)-((AP1232/AO1232) + ((AN1232 * 0.03)/AO1232)))/AJ1232)*100</f>
        <v>#VALUE!</v>
      </c>
      <c r="AU1232" s="40">
        <f t="shared" ref="AU1232:AU1238" si="675">(((AK1232)-((AP1232/AO1232) + ((AN1232 * 0.07)/AO1232)))/AK1232)*100</f>
        <v>-32.114558472553703</v>
      </c>
      <c r="BB1232" s="77">
        <f t="shared" ref="BB1232:BB1238" si="676">(((AH1232)-(((AP1232/AO1232) + ((AN1232 * 0.03)/AO1232))-AW1232))/AH1232)*100</f>
        <v>-44.852242744063339</v>
      </c>
      <c r="BC1232" s="78">
        <f t="shared" ref="BC1232:BC1238" si="677">(((AI1232)-(((AP1232/AO1232) + ((AN1232 * 0.3)/AO1232))-AX1232))/AI1232)*100</f>
        <v>-29.139755011135854</v>
      </c>
      <c r="BD1232" s="79" t="e">
        <f t="shared" ref="BD1232:BD1238" si="678">(((AJ1232)-(((AP1232/AO1232) + ((AN1232 * 0.03)/AO1232))-AY1232))/AJ1232)*100</f>
        <v>#VALUE!</v>
      </c>
      <c r="BE1232" s="80">
        <f t="shared" ref="BE1232:BE1238" si="679">(((AK1232)-(((AP1232/AO1232) + ((AN1232 * 0.15)/AO1232))-AZ1232))/AK1232)*100</f>
        <v>-34.295942720763726</v>
      </c>
      <c r="BG1232" t="s">
        <v>5743</v>
      </c>
      <c r="BH1232" t="s">
        <v>5744</v>
      </c>
      <c r="BJ1232" t="s">
        <v>5707</v>
      </c>
      <c r="BM1232" t="s">
        <v>5745</v>
      </c>
      <c r="BN1232" t="s">
        <v>5746</v>
      </c>
      <c r="BO1232" t="s">
        <v>237</v>
      </c>
      <c r="BP1232">
        <v>6451405</v>
      </c>
      <c r="BQ1232" t="s">
        <v>67</v>
      </c>
      <c r="BR1232" t="s">
        <v>67</v>
      </c>
      <c r="BS1232">
        <v>49</v>
      </c>
      <c r="BT1232">
        <v>1538.63</v>
      </c>
      <c r="BX1232">
        <v>6.99</v>
      </c>
      <c r="BY1232">
        <v>6.99</v>
      </c>
      <c r="BZ1232">
        <f t="shared" si="659"/>
        <v>0</v>
      </c>
      <c r="CC1232" t="e">
        <f>VLOOKUP(A1232,'[1]RPT 1280 - Edmonton'!$1:$1048576,4,0)</f>
        <v>#N/A</v>
      </c>
      <c r="CE1232" t="s">
        <v>6408</v>
      </c>
      <c r="CF1232">
        <v>60.77</v>
      </c>
      <c r="CG1232">
        <v>0</v>
      </c>
      <c r="CH1232">
        <v>0</v>
      </c>
      <c r="CI1232">
        <v>0</v>
      </c>
      <c r="CJ1232">
        <f t="shared" si="660"/>
        <v>0</v>
      </c>
      <c r="CK1232">
        <f t="shared" si="661"/>
        <v>0</v>
      </c>
      <c r="CL1232">
        <f t="shared" si="662"/>
        <v>0</v>
      </c>
      <c r="CM1232">
        <f t="shared" si="663"/>
        <v>0</v>
      </c>
      <c r="CO1232" s="95">
        <v>3.79</v>
      </c>
      <c r="CP1232" s="95">
        <v>3.79</v>
      </c>
      <c r="CQ1232">
        <f t="shared" si="664"/>
        <v>0</v>
      </c>
    </row>
    <row r="1233" spans="1:95" x14ac:dyDescent="0.25">
      <c r="A1233">
        <v>6435572</v>
      </c>
      <c r="B1233" t="s">
        <v>5747</v>
      </c>
      <c r="C1233" t="s">
        <v>5748</v>
      </c>
      <c r="D1233" t="s">
        <v>411</v>
      </c>
      <c r="E1233" t="s">
        <v>67</v>
      </c>
      <c r="F1233" t="s">
        <v>205</v>
      </c>
      <c r="G1233" t="s">
        <v>362</v>
      </c>
      <c r="I1233" t="s">
        <v>55</v>
      </c>
      <c r="J1233">
        <v>95.39</v>
      </c>
      <c r="O1233">
        <v>95.39</v>
      </c>
      <c r="P1233">
        <v>7.9491666666666703</v>
      </c>
      <c r="R1233">
        <v>12</v>
      </c>
      <c r="S1233" t="s">
        <v>296</v>
      </c>
      <c r="T1233" t="s">
        <v>5749</v>
      </c>
      <c r="U1233" t="s">
        <v>57</v>
      </c>
      <c r="V1233" t="s">
        <v>5750</v>
      </c>
      <c r="W1233" s="73" t="s">
        <v>5751</v>
      </c>
      <c r="X1233" s="74">
        <v>8.99</v>
      </c>
      <c r="Z1233" s="76" t="s">
        <v>3855</v>
      </c>
      <c r="AA1233" s="27">
        <v>4.6966740304369203E-2</v>
      </c>
      <c r="AC1233" s="8">
        <v>8.19</v>
      </c>
      <c r="AD1233" s="8" t="s">
        <v>415</v>
      </c>
      <c r="AE1233" s="8" t="s">
        <v>232</v>
      </c>
      <c r="AF1233" s="8">
        <v>8.99</v>
      </c>
      <c r="AH1233" s="23">
        <f t="shared" si="668"/>
        <v>6.79</v>
      </c>
      <c r="AI1233" s="23">
        <f t="shared" si="667"/>
        <v>8.99</v>
      </c>
      <c r="AJ1233" s="23" t="str">
        <f t="shared" si="667"/>
        <v/>
      </c>
      <c r="AK1233" s="23" t="str">
        <f t="shared" si="667"/>
        <v>7.49</v>
      </c>
      <c r="AM1233" s="40">
        <v>100.87</v>
      </c>
      <c r="AN1233" s="40">
        <v>21.16</v>
      </c>
      <c r="AO1233">
        <v>12</v>
      </c>
      <c r="AP1233" s="40">
        <f t="shared" si="671"/>
        <v>105.91350000000001</v>
      </c>
      <c r="AQ1233" t="s">
        <v>60</v>
      </c>
      <c r="AR1233" s="40">
        <f t="shared" si="672"/>
        <v>-30.766200294550817</v>
      </c>
      <c r="AS1233" s="40">
        <f t="shared" si="673"/>
        <v>-4.0614571746384964</v>
      </c>
      <c r="AT1233" s="40" t="e">
        <f t="shared" si="674"/>
        <v>#VALUE!</v>
      </c>
      <c r="AU1233" s="40">
        <f t="shared" si="675"/>
        <v>-19.486760124610598</v>
      </c>
      <c r="AW1233" s="40"/>
      <c r="AY1233" s="40"/>
      <c r="AZ1233" s="40"/>
      <c r="BB1233" s="77">
        <f t="shared" si="676"/>
        <v>-30.766200294550817</v>
      </c>
      <c r="BC1233" s="78">
        <f t="shared" si="677"/>
        <v>-4.0614571746384964</v>
      </c>
      <c r="BD1233" s="79" t="e">
        <f t="shared" si="678"/>
        <v>#VALUE!</v>
      </c>
      <c r="BE1233" s="80">
        <f t="shared" si="679"/>
        <v>-21.370160213618171</v>
      </c>
      <c r="BG1233" t="s">
        <v>5752</v>
      </c>
      <c r="BH1233" t="s">
        <v>5753</v>
      </c>
      <c r="BI1233" t="s">
        <v>6384</v>
      </c>
      <c r="BM1233" t="s">
        <v>5754</v>
      </c>
      <c r="BN1233" t="s">
        <v>1250</v>
      </c>
      <c r="BO1233" t="s">
        <v>237</v>
      </c>
      <c r="BP1233">
        <v>6435572</v>
      </c>
      <c r="BQ1233" t="e">
        <v>#N/A</v>
      </c>
      <c r="BR1233" t="e">
        <v>#N/A</v>
      </c>
      <c r="BS1233">
        <v>37</v>
      </c>
      <c r="BT1233">
        <v>8410.42</v>
      </c>
      <c r="BX1233">
        <v>10.29</v>
      </c>
      <c r="BY1233">
        <v>10.29</v>
      </c>
      <c r="BZ1233">
        <f t="shared" si="659"/>
        <v>0</v>
      </c>
      <c r="CC1233" t="e">
        <f>VLOOKUP(A1233,'[1]RPT 1280 - Edmonton'!$1:$1048576,4,0)</f>
        <v>#N/A</v>
      </c>
      <c r="CE1233" t="s">
        <v>6406</v>
      </c>
      <c r="CF1233">
        <v>95.39</v>
      </c>
      <c r="CG1233">
        <v>0</v>
      </c>
      <c r="CH1233">
        <v>0</v>
      </c>
      <c r="CI1233">
        <v>0</v>
      </c>
      <c r="CJ1233">
        <f t="shared" si="660"/>
        <v>0</v>
      </c>
      <c r="CK1233">
        <f t="shared" si="661"/>
        <v>0</v>
      </c>
      <c r="CL1233">
        <f t="shared" si="662"/>
        <v>0</v>
      </c>
      <c r="CM1233">
        <f t="shared" si="663"/>
        <v>0</v>
      </c>
      <c r="CO1233" s="95">
        <v>6.79</v>
      </c>
      <c r="CP1233" s="95">
        <v>6.79</v>
      </c>
      <c r="CQ1233">
        <f t="shared" si="664"/>
        <v>0</v>
      </c>
    </row>
    <row r="1234" spans="1:95" x14ac:dyDescent="0.25">
      <c r="A1234">
        <v>281154</v>
      </c>
      <c r="B1234" t="s">
        <v>5755</v>
      </c>
      <c r="C1234" t="s">
        <v>5756</v>
      </c>
      <c r="D1234" t="s">
        <v>411</v>
      </c>
      <c r="E1234" t="s">
        <v>67</v>
      </c>
      <c r="F1234" t="s">
        <v>205</v>
      </c>
      <c r="G1234" t="s">
        <v>362</v>
      </c>
      <c r="I1234" t="s">
        <v>55</v>
      </c>
      <c r="J1234">
        <v>108.52</v>
      </c>
      <c r="O1234">
        <v>108.52</v>
      </c>
      <c r="P1234">
        <v>4.5216666666666701</v>
      </c>
      <c r="T1234" t="s">
        <v>5757</v>
      </c>
      <c r="U1234" t="s">
        <v>57</v>
      </c>
      <c r="V1234" t="s">
        <v>5758</v>
      </c>
      <c r="W1234" s="73" t="s">
        <v>5759</v>
      </c>
      <c r="X1234" s="74" t="s">
        <v>5679</v>
      </c>
      <c r="Z1234" s="76" t="s">
        <v>5760</v>
      </c>
      <c r="AA1234" s="27">
        <v>0.16850908025776201</v>
      </c>
      <c r="AC1234" s="8" t="s">
        <v>5679</v>
      </c>
      <c r="AD1234" s="8">
        <v>8.19</v>
      </c>
      <c r="AE1234" s="8">
        <v>7.19</v>
      </c>
      <c r="AF1234" s="8" t="s">
        <v>449</v>
      </c>
      <c r="AH1234" s="23">
        <f t="shared" si="668"/>
        <v>5.69</v>
      </c>
      <c r="AI1234" s="23" t="str">
        <f t="shared" si="667"/>
        <v>6.79</v>
      </c>
      <c r="AJ1234" s="23" t="str">
        <f t="shared" si="667"/>
        <v/>
      </c>
      <c r="AK1234" s="23" t="str">
        <f t="shared" si="667"/>
        <v>6.29</v>
      </c>
      <c r="AM1234" s="40">
        <v>111.34</v>
      </c>
      <c r="AN1234" s="40">
        <v>14.5</v>
      </c>
      <c r="AO1234">
        <v>24</v>
      </c>
      <c r="AP1234" s="40">
        <f t="shared" si="671"/>
        <v>116.90700000000001</v>
      </c>
      <c r="AQ1234" t="s">
        <v>60</v>
      </c>
      <c r="AR1234" s="40">
        <f t="shared" si="672"/>
        <v>14.072934973637958</v>
      </c>
      <c r="AS1234" s="40">
        <f t="shared" si="673"/>
        <v>25.590942562592041</v>
      </c>
      <c r="AT1234" s="40" t="e">
        <f t="shared" si="674"/>
        <v>#VALUE!</v>
      </c>
      <c r="AU1234" s="40">
        <f t="shared" si="675"/>
        <v>21.885267620561741</v>
      </c>
      <c r="BB1234" s="77">
        <f t="shared" si="676"/>
        <v>14.072934973637958</v>
      </c>
      <c r="BC1234" s="78">
        <f t="shared" si="677"/>
        <v>25.590942562592041</v>
      </c>
      <c r="BD1234" s="79" t="e">
        <f t="shared" si="678"/>
        <v>#VALUE!</v>
      </c>
      <c r="BE1234" s="80">
        <f t="shared" si="679"/>
        <v>21.116852146263906</v>
      </c>
      <c r="BG1234" t="s">
        <v>5761</v>
      </c>
      <c r="BH1234" t="s">
        <v>5762</v>
      </c>
      <c r="BJ1234" t="s">
        <v>5763</v>
      </c>
      <c r="BM1234" t="s">
        <v>5764</v>
      </c>
      <c r="BN1234" t="s">
        <v>4682</v>
      </c>
      <c r="BO1234" t="s">
        <v>237</v>
      </c>
      <c r="BQ1234" t="e">
        <v>#N/A</v>
      </c>
      <c r="BR1234" t="e">
        <v>#N/A</v>
      </c>
      <c r="BS1234">
        <v>18</v>
      </c>
      <c r="BT1234">
        <v>5802.44</v>
      </c>
      <c r="BX1234">
        <v>7.19</v>
      </c>
      <c r="BY1234">
        <v>7.19</v>
      </c>
      <c r="BZ1234">
        <f t="shared" si="659"/>
        <v>0</v>
      </c>
      <c r="CC1234" t="e">
        <f>VLOOKUP(A1234,'[1]RPT 1280 - Edmonton'!$1:$1048576,4,0)</f>
        <v>#N/A</v>
      </c>
      <c r="CE1234" t="s">
        <v>6406</v>
      </c>
      <c r="CF1234">
        <v>108.52</v>
      </c>
      <c r="CG1234">
        <v>0</v>
      </c>
      <c r="CH1234">
        <v>0</v>
      </c>
      <c r="CI1234">
        <v>0</v>
      </c>
      <c r="CJ1234">
        <f t="shared" si="660"/>
        <v>0</v>
      </c>
      <c r="CK1234">
        <f t="shared" si="661"/>
        <v>0</v>
      </c>
      <c r="CL1234">
        <f t="shared" si="662"/>
        <v>0</v>
      </c>
      <c r="CM1234">
        <f t="shared" si="663"/>
        <v>0</v>
      </c>
      <c r="CO1234" s="95">
        <v>5.69</v>
      </c>
      <c r="CP1234" s="95">
        <v>5.69</v>
      </c>
      <c r="CQ1234">
        <f t="shared" si="664"/>
        <v>0</v>
      </c>
    </row>
    <row r="1235" spans="1:95" x14ac:dyDescent="0.25">
      <c r="A1235">
        <v>715730</v>
      </c>
      <c r="B1235" t="s">
        <v>5765</v>
      </c>
      <c r="C1235" t="s">
        <v>5766</v>
      </c>
      <c r="D1235" t="s">
        <v>411</v>
      </c>
      <c r="E1235" t="s">
        <v>67</v>
      </c>
      <c r="F1235" t="s">
        <v>205</v>
      </c>
      <c r="G1235" t="s">
        <v>362</v>
      </c>
      <c r="I1235" t="s">
        <v>186</v>
      </c>
      <c r="J1235">
        <v>23.56</v>
      </c>
      <c r="O1235">
        <v>23.56</v>
      </c>
      <c r="P1235">
        <v>2.9449999999999998</v>
      </c>
      <c r="T1235" t="s">
        <v>5767</v>
      </c>
      <c r="U1235" t="s">
        <v>1591</v>
      </c>
      <c r="V1235" t="s">
        <v>228</v>
      </c>
      <c r="W1235" s="73" t="s">
        <v>5768</v>
      </c>
      <c r="X1235" s="74" t="s">
        <v>2904</v>
      </c>
      <c r="Z1235" s="76" t="s">
        <v>2393</v>
      </c>
      <c r="AA1235" s="27">
        <v>0.102290772532189</v>
      </c>
      <c r="AC1235" s="8" t="s">
        <v>5107</v>
      </c>
      <c r="AD1235" s="8">
        <v>3.19</v>
      </c>
      <c r="AE1235" s="8">
        <v>2.99</v>
      </c>
      <c r="AF1235" s="8">
        <v>2.99</v>
      </c>
      <c r="AH1235" s="23">
        <f t="shared" si="668"/>
        <v>2.2966666666666664</v>
      </c>
      <c r="AI1235" s="23" t="str">
        <f t="shared" si="667"/>
        <v>2.69</v>
      </c>
      <c r="AJ1235" s="23" t="str">
        <f t="shared" si="667"/>
        <v/>
      </c>
      <c r="AK1235" s="23" t="str">
        <f t="shared" si="667"/>
        <v>2.49</v>
      </c>
      <c r="AM1235" s="40">
        <v>18.84</v>
      </c>
      <c r="AN1235" s="40">
        <v>19.62</v>
      </c>
      <c r="AO1235">
        <v>8</v>
      </c>
      <c r="AP1235" s="40">
        <f t="shared" si="671"/>
        <v>19.782</v>
      </c>
      <c r="AQ1235" t="s">
        <v>60</v>
      </c>
      <c r="AR1235" s="40">
        <f t="shared" si="672"/>
        <v>-10.870464441219168</v>
      </c>
      <c r="AS1235" s="40">
        <f t="shared" si="673"/>
        <v>-19.275092936802974</v>
      </c>
      <c r="AT1235" s="40" t="e">
        <f t="shared" si="674"/>
        <v>#VALUE!</v>
      </c>
      <c r="AU1235" s="40">
        <f t="shared" si="675"/>
        <v>-6.2018072289156549</v>
      </c>
      <c r="AX1235" s="40"/>
      <c r="BB1235" s="77">
        <f t="shared" si="676"/>
        <v>-10.870464441219168</v>
      </c>
      <c r="BC1235" s="78">
        <f t="shared" si="677"/>
        <v>-19.275092936802974</v>
      </c>
      <c r="BD1235" s="79" t="e">
        <f t="shared" si="678"/>
        <v>#VALUE!</v>
      </c>
      <c r="BE1235" s="80">
        <f t="shared" si="679"/>
        <v>-14.081325301204817</v>
      </c>
      <c r="BG1235" t="s">
        <v>5769</v>
      </c>
      <c r="BH1235" t="s">
        <v>5770</v>
      </c>
      <c r="BI1235" t="s">
        <v>6384</v>
      </c>
      <c r="BJ1235" t="s">
        <v>5771</v>
      </c>
      <c r="BM1235" t="s">
        <v>5772</v>
      </c>
      <c r="BN1235" t="s">
        <v>65</v>
      </c>
      <c r="BO1235" t="s">
        <v>66</v>
      </c>
      <c r="BP1235">
        <v>715730</v>
      </c>
      <c r="BQ1235" t="e">
        <v>#N/A</v>
      </c>
      <c r="BR1235" t="e">
        <v>#N/A</v>
      </c>
      <c r="BS1235">
        <v>12</v>
      </c>
      <c r="BT1235">
        <v>8655.06</v>
      </c>
      <c r="BX1235">
        <v>3.49</v>
      </c>
      <c r="BY1235">
        <v>3.49</v>
      </c>
      <c r="BZ1235">
        <f t="shared" si="659"/>
        <v>0</v>
      </c>
      <c r="CC1235" t="e">
        <f>VLOOKUP(A1235,'[1]RPT 1280 - Edmonton'!$1:$1048576,4,0)</f>
        <v>#N/A</v>
      </c>
      <c r="CE1235" t="s">
        <v>6406</v>
      </c>
      <c r="CF1235">
        <v>23.56</v>
      </c>
      <c r="CG1235">
        <v>0</v>
      </c>
      <c r="CH1235">
        <v>0</v>
      </c>
      <c r="CI1235">
        <v>0</v>
      </c>
      <c r="CJ1235">
        <f t="shared" si="660"/>
        <v>0</v>
      </c>
      <c r="CK1235">
        <f t="shared" si="661"/>
        <v>0</v>
      </c>
      <c r="CL1235">
        <f t="shared" si="662"/>
        <v>0</v>
      </c>
      <c r="CM1235">
        <f t="shared" si="663"/>
        <v>0</v>
      </c>
      <c r="CO1235" s="95">
        <v>6.99</v>
      </c>
      <c r="CP1235" s="95">
        <v>6.99</v>
      </c>
      <c r="CQ1235">
        <f t="shared" si="664"/>
        <v>0</v>
      </c>
    </row>
    <row r="1236" spans="1:95" x14ac:dyDescent="0.25">
      <c r="A1236">
        <v>723510</v>
      </c>
      <c r="B1236" t="s">
        <v>5773</v>
      </c>
      <c r="C1236" t="s">
        <v>5766</v>
      </c>
      <c r="D1236" t="s">
        <v>411</v>
      </c>
      <c r="E1236" t="s">
        <v>67</v>
      </c>
      <c r="F1236" t="s">
        <v>205</v>
      </c>
      <c r="G1236" t="s">
        <v>362</v>
      </c>
      <c r="I1236" t="s">
        <v>199</v>
      </c>
      <c r="J1236">
        <v>24.32</v>
      </c>
      <c r="O1236">
        <v>24.32</v>
      </c>
      <c r="P1236">
        <v>3.04</v>
      </c>
      <c r="T1236" t="s">
        <v>5767</v>
      </c>
      <c r="U1236" t="s">
        <v>1591</v>
      </c>
      <c r="V1236" t="s">
        <v>228</v>
      </c>
      <c r="W1236" s="73" t="s">
        <v>5768</v>
      </c>
      <c r="X1236" s="74" t="s">
        <v>2904</v>
      </c>
      <c r="Z1236" s="76" t="s">
        <v>2393</v>
      </c>
      <c r="AA1236" s="27">
        <v>0.100456008583691</v>
      </c>
      <c r="AC1236" s="8" t="s">
        <v>5107</v>
      </c>
      <c r="AD1236" s="8">
        <v>3.19</v>
      </c>
      <c r="AE1236" s="8">
        <v>2.99</v>
      </c>
      <c r="AF1236" s="8">
        <v>2.99</v>
      </c>
      <c r="AH1236" s="23">
        <f t="shared" si="668"/>
        <v>2.2966666666666664</v>
      </c>
      <c r="AI1236" s="23" t="str">
        <f t="shared" si="667"/>
        <v>2.69</v>
      </c>
      <c r="AJ1236" s="23" t="str">
        <f t="shared" si="667"/>
        <v/>
      </c>
      <c r="AK1236" s="23" t="str">
        <f t="shared" si="667"/>
        <v>2.49</v>
      </c>
      <c r="AM1236" s="40">
        <v>18.84</v>
      </c>
      <c r="AN1236" s="40">
        <v>19.62</v>
      </c>
      <c r="AO1236">
        <v>8</v>
      </c>
      <c r="AP1236" s="40">
        <f t="shared" si="671"/>
        <v>19.782</v>
      </c>
      <c r="AQ1236" t="s">
        <v>60</v>
      </c>
      <c r="AR1236" s="40">
        <f t="shared" si="672"/>
        <v>-10.870464441219168</v>
      </c>
      <c r="AS1236" s="40">
        <f t="shared" si="673"/>
        <v>-19.275092936802974</v>
      </c>
      <c r="AT1236" s="40" t="e">
        <f t="shared" si="674"/>
        <v>#VALUE!</v>
      </c>
      <c r="AU1236" s="40">
        <f t="shared" si="675"/>
        <v>-6.2018072289156549</v>
      </c>
      <c r="AX1236" s="40"/>
      <c r="BB1236" s="77">
        <f t="shared" si="676"/>
        <v>-10.870464441219168</v>
      </c>
      <c r="BC1236" s="78">
        <f t="shared" si="677"/>
        <v>-19.275092936802974</v>
      </c>
      <c r="BD1236" s="79" t="e">
        <f t="shared" si="678"/>
        <v>#VALUE!</v>
      </c>
      <c r="BE1236" s="80">
        <f t="shared" si="679"/>
        <v>-14.081325301204817</v>
      </c>
      <c r="BG1236" t="s">
        <v>5774</v>
      </c>
      <c r="BH1236" t="s">
        <v>5775</v>
      </c>
      <c r="BI1236" t="s">
        <v>6384</v>
      </c>
      <c r="BJ1236" t="s">
        <v>5771</v>
      </c>
      <c r="BM1236" t="s">
        <v>5776</v>
      </c>
      <c r="BN1236" t="s">
        <v>65</v>
      </c>
      <c r="BO1236" t="s">
        <v>66</v>
      </c>
      <c r="BP1236">
        <v>723510</v>
      </c>
      <c r="BQ1236" t="e">
        <v>#N/A</v>
      </c>
      <c r="BR1236" t="e">
        <v>#N/A</v>
      </c>
      <c r="BS1236">
        <v>12</v>
      </c>
      <c r="BT1236">
        <v>9663.7099999999991</v>
      </c>
      <c r="BX1236">
        <v>3.49</v>
      </c>
      <c r="BY1236">
        <v>3.49</v>
      </c>
      <c r="BZ1236">
        <f t="shared" si="659"/>
        <v>0</v>
      </c>
      <c r="CC1236" t="e">
        <f>VLOOKUP(A1236,'[1]RPT 1280 - Edmonton'!$1:$1048576,4,0)</f>
        <v>#N/A</v>
      </c>
      <c r="CE1236" t="s">
        <v>6406</v>
      </c>
      <c r="CF1236">
        <v>24.32</v>
      </c>
      <c r="CG1236">
        <v>0</v>
      </c>
      <c r="CH1236">
        <v>0</v>
      </c>
      <c r="CI1236">
        <v>0</v>
      </c>
      <c r="CJ1236">
        <f t="shared" si="660"/>
        <v>0</v>
      </c>
      <c r="CK1236">
        <f t="shared" si="661"/>
        <v>0</v>
      </c>
      <c r="CL1236">
        <f t="shared" si="662"/>
        <v>0</v>
      </c>
      <c r="CM1236">
        <f t="shared" si="663"/>
        <v>0</v>
      </c>
      <c r="CO1236" s="95">
        <v>6.99</v>
      </c>
      <c r="CP1236" s="95">
        <v>6.99</v>
      </c>
      <c r="CQ1236">
        <f t="shared" si="664"/>
        <v>0</v>
      </c>
    </row>
    <row r="1237" spans="1:95" x14ac:dyDescent="0.25">
      <c r="A1237">
        <v>723486</v>
      </c>
      <c r="B1237" t="s">
        <v>5777</v>
      </c>
      <c r="C1237" t="s">
        <v>5766</v>
      </c>
      <c r="D1237" t="s">
        <v>411</v>
      </c>
      <c r="E1237" t="s">
        <v>67</v>
      </c>
      <c r="F1237" t="s">
        <v>205</v>
      </c>
      <c r="G1237" t="s">
        <v>362</v>
      </c>
      <c r="I1237" t="s">
        <v>205</v>
      </c>
      <c r="J1237">
        <v>23.56</v>
      </c>
      <c r="O1237">
        <v>23.56</v>
      </c>
      <c r="P1237">
        <v>2.9449999999999998</v>
      </c>
      <c r="T1237" t="s">
        <v>5767</v>
      </c>
      <c r="U1237" t="s">
        <v>1591</v>
      </c>
      <c r="V1237" t="s">
        <v>228</v>
      </c>
      <c r="W1237" s="73" t="s">
        <v>5768</v>
      </c>
      <c r="X1237" s="74" t="s">
        <v>2904</v>
      </c>
      <c r="Z1237" s="76" t="s">
        <v>2393</v>
      </c>
      <c r="AA1237" s="27">
        <v>0.102290772532189</v>
      </c>
      <c r="AC1237" s="8" t="s">
        <v>5107</v>
      </c>
      <c r="AD1237" s="8">
        <v>3.19</v>
      </c>
      <c r="AE1237" s="8">
        <v>2.99</v>
      </c>
      <c r="AF1237" s="8">
        <v>2.99</v>
      </c>
      <c r="AH1237" s="23">
        <f t="shared" si="668"/>
        <v>2.2966666666666664</v>
      </c>
      <c r="AI1237" s="23" t="str">
        <f t="shared" si="667"/>
        <v>2.69</v>
      </c>
      <c r="AJ1237" s="23" t="str">
        <f t="shared" si="667"/>
        <v/>
      </c>
      <c r="AK1237" s="23" t="str">
        <f t="shared" si="667"/>
        <v>2.49</v>
      </c>
      <c r="AM1237" s="40">
        <v>18.84</v>
      </c>
      <c r="AN1237" s="40">
        <v>19.62</v>
      </c>
      <c r="AO1237">
        <v>8</v>
      </c>
      <c r="AP1237" s="40">
        <f t="shared" si="671"/>
        <v>19.782</v>
      </c>
      <c r="AQ1237" t="s">
        <v>60</v>
      </c>
      <c r="AR1237" s="40">
        <f t="shared" si="672"/>
        <v>-10.870464441219168</v>
      </c>
      <c r="AS1237" s="40">
        <f t="shared" si="673"/>
        <v>-19.275092936802974</v>
      </c>
      <c r="AT1237" s="40" t="e">
        <f t="shared" si="674"/>
        <v>#VALUE!</v>
      </c>
      <c r="AU1237" s="40">
        <f t="shared" si="675"/>
        <v>-6.2018072289156549</v>
      </c>
      <c r="AX1237" s="40"/>
      <c r="BB1237" s="77">
        <f t="shared" si="676"/>
        <v>-10.870464441219168</v>
      </c>
      <c r="BC1237" s="78">
        <f t="shared" si="677"/>
        <v>-19.275092936802974</v>
      </c>
      <c r="BD1237" s="79" t="e">
        <f t="shared" si="678"/>
        <v>#VALUE!</v>
      </c>
      <c r="BE1237" s="80">
        <f t="shared" si="679"/>
        <v>-14.081325301204817</v>
      </c>
      <c r="BG1237" t="s">
        <v>5778</v>
      </c>
      <c r="BH1237" t="s">
        <v>5779</v>
      </c>
      <c r="BI1237" t="s">
        <v>6384</v>
      </c>
      <c r="BJ1237" t="s">
        <v>5771</v>
      </c>
      <c r="BM1237" t="s">
        <v>5780</v>
      </c>
      <c r="BN1237" t="s">
        <v>65</v>
      </c>
      <c r="BO1237" t="s">
        <v>66</v>
      </c>
      <c r="BP1237">
        <v>723486</v>
      </c>
      <c r="BQ1237" t="e">
        <v>#N/A</v>
      </c>
      <c r="BR1237" t="e">
        <v>#N/A</v>
      </c>
      <c r="BS1237">
        <v>14</v>
      </c>
      <c r="BT1237">
        <v>8502.17</v>
      </c>
      <c r="BX1237">
        <v>3.49</v>
      </c>
      <c r="BY1237">
        <v>3.49</v>
      </c>
      <c r="BZ1237">
        <f t="shared" si="659"/>
        <v>0</v>
      </c>
      <c r="CC1237" t="e">
        <f>VLOOKUP(A1237,'[1]RPT 1280 - Edmonton'!$1:$1048576,4,0)</f>
        <v>#N/A</v>
      </c>
      <c r="CE1237" t="s">
        <v>6406</v>
      </c>
      <c r="CF1237">
        <v>23.56</v>
      </c>
      <c r="CG1237">
        <v>0</v>
      </c>
      <c r="CH1237">
        <v>0</v>
      </c>
      <c r="CI1237">
        <v>0</v>
      </c>
      <c r="CJ1237">
        <f t="shared" si="660"/>
        <v>0</v>
      </c>
      <c r="CK1237">
        <f t="shared" si="661"/>
        <v>0</v>
      </c>
      <c r="CL1237">
        <f t="shared" si="662"/>
        <v>0</v>
      </c>
      <c r="CM1237">
        <f t="shared" si="663"/>
        <v>0</v>
      </c>
      <c r="CO1237" s="95">
        <v>6.99</v>
      </c>
      <c r="CP1237" s="95">
        <v>6.99</v>
      </c>
      <c r="CQ1237">
        <f t="shared" si="664"/>
        <v>0</v>
      </c>
    </row>
    <row r="1238" spans="1:95" x14ac:dyDescent="0.25">
      <c r="A1238">
        <v>723528</v>
      </c>
      <c r="B1238" t="s">
        <v>5781</v>
      </c>
      <c r="C1238" t="s">
        <v>5766</v>
      </c>
      <c r="D1238" t="s">
        <v>411</v>
      </c>
      <c r="E1238" t="s">
        <v>67</v>
      </c>
      <c r="F1238" t="s">
        <v>205</v>
      </c>
      <c r="G1238" t="s">
        <v>362</v>
      </c>
      <c r="I1238" t="s">
        <v>263</v>
      </c>
      <c r="J1238">
        <v>19.600000000000001</v>
      </c>
      <c r="O1238">
        <v>19.600000000000001</v>
      </c>
      <c r="P1238">
        <v>2.4500000000000002</v>
      </c>
      <c r="T1238" t="s">
        <v>5767</v>
      </c>
      <c r="U1238" t="s">
        <v>1591</v>
      </c>
      <c r="V1238" t="s">
        <v>228</v>
      </c>
      <c r="W1238" s="73" t="s">
        <v>5768</v>
      </c>
      <c r="X1238" s="74" t="s">
        <v>2904</v>
      </c>
      <c r="Z1238" s="76" t="s">
        <v>2393</v>
      </c>
      <c r="AA1238" s="27">
        <v>0.111850858369099</v>
      </c>
      <c r="AC1238" s="8" t="s">
        <v>5107</v>
      </c>
      <c r="AD1238" s="8">
        <v>3.19</v>
      </c>
      <c r="AE1238" s="8">
        <v>2.99</v>
      </c>
      <c r="AF1238" s="8">
        <v>2.99</v>
      </c>
      <c r="AH1238" s="23">
        <f t="shared" si="668"/>
        <v>2.2966666666666664</v>
      </c>
      <c r="AI1238" s="23" t="str">
        <f t="shared" si="667"/>
        <v>2.69</v>
      </c>
      <c r="AJ1238" s="23" t="str">
        <f t="shared" si="667"/>
        <v/>
      </c>
      <c r="AK1238" s="23" t="str">
        <f t="shared" si="667"/>
        <v>2.49</v>
      </c>
      <c r="AM1238" s="40">
        <v>18.84</v>
      </c>
      <c r="AN1238" s="40">
        <v>19.62</v>
      </c>
      <c r="AO1238">
        <v>8</v>
      </c>
      <c r="AP1238" s="40">
        <f t="shared" si="671"/>
        <v>19.782</v>
      </c>
      <c r="AQ1238" t="s">
        <v>60</v>
      </c>
      <c r="AR1238" s="40">
        <f t="shared" si="672"/>
        <v>-10.870464441219168</v>
      </c>
      <c r="AS1238" s="40">
        <f t="shared" si="673"/>
        <v>-19.275092936802974</v>
      </c>
      <c r="AT1238" s="40" t="e">
        <f t="shared" si="674"/>
        <v>#VALUE!</v>
      </c>
      <c r="AU1238" s="40">
        <f t="shared" si="675"/>
        <v>-6.2018072289156549</v>
      </c>
      <c r="AX1238" s="40"/>
      <c r="BB1238" s="77">
        <f t="shared" si="676"/>
        <v>-10.870464441219168</v>
      </c>
      <c r="BC1238" s="78">
        <f t="shared" si="677"/>
        <v>-19.275092936802974</v>
      </c>
      <c r="BD1238" s="79" t="e">
        <f t="shared" si="678"/>
        <v>#VALUE!</v>
      </c>
      <c r="BE1238" s="80">
        <f t="shared" si="679"/>
        <v>-14.081325301204817</v>
      </c>
      <c r="BG1238" t="s">
        <v>5782</v>
      </c>
      <c r="BH1238" t="s">
        <v>5783</v>
      </c>
      <c r="BI1238" t="s">
        <v>6384</v>
      </c>
      <c r="BJ1238" t="s">
        <v>5771</v>
      </c>
      <c r="BM1238" t="s">
        <v>5784</v>
      </c>
      <c r="BN1238" t="s">
        <v>65</v>
      </c>
      <c r="BO1238" t="s">
        <v>66</v>
      </c>
      <c r="BP1238">
        <v>723528</v>
      </c>
      <c r="BQ1238" t="e">
        <v>#N/A</v>
      </c>
      <c r="BR1238" t="e">
        <v>#N/A</v>
      </c>
      <c r="BS1238">
        <v>14</v>
      </c>
      <c r="BT1238">
        <v>6435.24</v>
      </c>
      <c r="BX1238">
        <v>3.49</v>
      </c>
      <c r="BY1238">
        <v>3.49</v>
      </c>
      <c r="BZ1238">
        <f t="shared" si="659"/>
        <v>0</v>
      </c>
      <c r="CC1238" t="e">
        <f>VLOOKUP(A1238,'[1]RPT 1280 - Edmonton'!$1:$1048576,4,0)</f>
        <v>#N/A</v>
      </c>
      <c r="CE1238" t="s">
        <v>6406</v>
      </c>
      <c r="CF1238">
        <v>19.600000000000001</v>
      </c>
      <c r="CG1238">
        <v>0</v>
      </c>
      <c r="CH1238">
        <v>0</v>
      </c>
      <c r="CI1238">
        <v>0</v>
      </c>
      <c r="CJ1238">
        <f t="shared" si="660"/>
        <v>0</v>
      </c>
      <c r="CK1238">
        <f t="shared" si="661"/>
        <v>0</v>
      </c>
      <c r="CL1238">
        <f t="shared" si="662"/>
        <v>0</v>
      </c>
      <c r="CM1238">
        <f t="shared" si="663"/>
        <v>0</v>
      </c>
      <c r="CO1238" s="95">
        <v>6.99</v>
      </c>
      <c r="CP1238" s="95">
        <v>6.99</v>
      </c>
      <c r="CQ1238">
        <f t="shared" si="664"/>
        <v>0</v>
      </c>
    </row>
    <row r="1239" spans="1:95" x14ac:dyDescent="0.25">
      <c r="A1239">
        <v>716084</v>
      </c>
      <c r="B1239" t="s">
        <v>5785</v>
      </c>
      <c r="C1239" t="s">
        <v>5766</v>
      </c>
      <c r="D1239" t="s">
        <v>411</v>
      </c>
      <c r="E1239" t="s">
        <v>67</v>
      </c>
      <c r="F1239" t="s">
        <v>205</v>
      </c>
      <c r="G1239" t="s">
        <v>362</v>
      </c>
      <c r="J1239">
        <f t="shared" ref="J1239:J1240" si="680">J1238</f>
        <v>19.600000000000001</v>
      </c>
      <c r="O1239">
        <f t="shared" ref="O1239:P1240" si="681">O1238</f>
        <v>19.600000000000001</v>
      </c>
      <c r="P1239">
        <f t="shared" si="681"/>
        <v>2.4500000000000002</v>
      </c>
      <c r="U1239" t="s">
        <v>69</v>
      </c>
      <c r="V1239" t="s">
        <v>69</v>
      </c>
      <c r="W1239" s="73" t="s">
        <v>362</v>
      </c>
      <c r="X1239" s="74" t="s">
        <v>362</v>
      </c>
      <c r="Z1239" s="76" t="s">
        <v>362</v>
      </c>
      <c r="AC1239" s="8" t="s">
        <v>69</v>
      </c>
      <c r="AD1239" s="8" t="s">
        <v>69</v>
      </c>
      <c r="AE1239" s="8" t="s">
        <v>69</v>
      </c>
      <c r="AF1239" s="8" t="s">
        <v>69</v>
      </c>
      <c r="AH1239" s="23" t="str">
        <f t="shared" si="668"/>
        <v/>
      </c>
      <c r="AI1239" s="23" t="str">
        <f t="shared" si="667"/>
        <v/>
      </c>
      <c r="AJ1239" s="23" t="str">
        <f t="shared" si="667"/>
        <v/>
      </c>
      <c r="AK1239" s="23" t="str">
        <f t="shared" si="667"/>
        <v/>
      </c>
      <c r="BG1239" t="s">
        <v>5786</v>
      </c>
      <c r="BH1239" t="s">
        <v>5787</v>
      </c>
      <c r="BI1239" t="s">
        <v>6384</v>
      </c>
      <c r="BJ1239" t="s">
        <v>5771</v>
      </c>
      <c r="BM1239" t="s">
        <v>5788</v>
      </c>
      <c r="BN1239" t="s">
        <v>65</v>
      </c>
      <c r="BO1239" t="s">
        <v>66</v>
      </c>
      <c r="BP1239">
        <v>716084</v>
      </c>
      <c r="BQ1239" t="e">
        <v>#N/A</v>
      </c>
      <c r="BR1239" t="e">
        <v>#N/A</v>
      </c>
      <c r="BS1239">
        <v>18</v>
      </c>
      <c r="BT1239">
        <v>5618.22</v>
      </c>
      <c r="BX1239">
        <v>3.49</v>
      </c>
      <c r="BY1239">
        <v>3.49</v>
      </c>
      <c r="BZ1239">
        <f t="shared" si="659"/>
        <v>0</v>
      </c>
      <c r="CC1239" t="e">
        <f>VLOOKUP(A1239,'[1]RPT 1280 - Edmonton'!$1:$1048576,4,0)</f>
        <v>#N/A</v>
      </c>
      <c r="CE1239" t="s">
        <v>6406</v>
      </c>
      <c r="CF1239">
        <v>19.600000000000001</v>
      </c>
      <c r="CG1239">
        <v>0</v>
      </c>
      <c r="CH1239">
        <v>0</v>
      </c>
      <c r="CI1239">
        <v>0</v>
      </c>
      <c r="CJ1239">
        <f t="shared" si="660"/>
        <v>0</v>
      </c>
      <c r="CK1239">
        <f t="shared" si="661"/>
        <v>0</v>
      </c>
      <c r="CL1239">
        <f t="shared" si="662"/>
        <v>0</v>
      </c>
      <c r="CM1239">
        <f t="shared" si="663"/>
        <v>0</v>
      </c>
    </row>
    <row r="1240" spans="1:95" x14ac:dyDescent="0.25">
      <c r="A1240">
        <v>6475909</v>
      </c>
      <c r="B1240" t="s">
        <v>5789</v>
      </c>
      <c r="C1240" t="s">
        <v>5766</v>
      </c>
      <c r="D1240" t="s">
        <v>411</v>
      </c>
      <c r="E1240" t="s">
        <v>67</v>
      </c>
      <c r="F1240" t="s">
        <v>205</v>
      </c>
      <c r="G1240" t="s">
        <v>362</v>
      </c>
      <c r="J1240">
        <f t="shared" si="680"/>
        <v>19.600000000000001</v>
      </c>
      <c r="O1240">
        <f t="shared" si="681"/>
        <v>19.600000000000001</v>
      </c>
      <c r="P1240">
        <f t="shared" si="681"/>
        <v>2.4500000000000002</v>
      </c>
      <c r="U1240" t="s">
        <v>69</v>
      </c>
      <c r="V1240" t="s">
        <v>69</v>
      </c>
      <c r="W1240" s="73" t="s">
        <v>362</v>
      </c>
      <c r="X1240" s="74" t="s">
        <v>362</v>
      </c>
      <c r="Z1240" s="76" t="s">
        <v>362</v>
      </c>
      <c r="AC1240" s="8" t="s">
        <v>69</v>
      </c>
      <c r="AD1240" s="8" t="s">
        <v>69</v>
      </c>
      <c r="AE1240" s="8" t="s">
        <v>69</v>
      </c>
      <c r="AF1240" s="8" t="s">
        <v>69</v>
      </c>
      <c r="AH1240" s="23" t="str">
        <f t="shared" si="668"/>
        <v/>
      </c>
      <c r="AI1240" s="23" t="str">
        <f t="shared" si="667"/>
        <v/>
      </c>
      <c r="AJ1240" s="23" t="str">
        <f t="shared" si="667"/>
        <v/>
      </c>
      <c r="AK1240" s="23" t="str">
        <f t="shared" si="667"/>
        <v/>
      </c>
      <c r="BG1240" t="s">
        <v>5790</v>
      </c>
      <c r="BH1240" t="s">
        <v>5791</v>
      </c>
      <c r="BI1240" t="s">
        <v>6384</v>
      </c>
      <c r="BJ1240" t="s">
        <v>5771</v>
      </c>
      <c r="BM1240" t="s">
        <v>5792</v>
      </c>
      <c r="BN1240" t="s">
        <v>65</v>
      </c>
      <c r="BO1240" t="s">
        <v>66</v>
      </c>
      <c r="BP1240">
        <v>6475909</v>
      </c>
      <c r="BQ1240" t="e">
        <v>#N/A</v>
      </c>
      <c r="BR1240" t="e">
        <v>#N/A</v>
      </c>
      <c r="BS1240">
        <v>17</v>
      </c>
      <c r="BT1240">
        <v>2488.73</v>
      </c>
      <c r="BX1240">
        <v>3.49</v>
      </c>
      <c r="BY1240">
        <v>3.49</v>
      </c>
      <c r="BZ1240">
        <f t="shared" si="659"/>
        <v>0</v>
      </c>
      <c r="CA1240">
        <v>-1.41</v>
      </c>
      <c r="CC1240" t="e">
        <f>VLOOKUP(A1240,'[1]RPT 1280 - Edmonton'!$1:$1048576,4,0)</f>
        <v>#N/A</v>
      </c>
      <c r="CE1240" t="s">
        <v>6406</v>
      </c>
      <c r="CF1240">
        <v>19.600000000000001</v>
      </c>
      <c r="CG1240">
        <v>0</v>
      </c>
      <c r="CH1240">
        <v>0</v>
      </c>
      <c r="CI1240">
        <v>0</v>
      </c>
      <c r="CJ1240">
        <f t="shared" si="660"/>
        <v>0</v>
      </c>
      <c r="CK1240">
        <f t="shared" si="661"/>
        <v>0</v>
      </c>
      <c r="CL1240">
        <f t="shared" si="662"/>
        <v>0</v>
      </c>
      <c r="CM1240">
        <f t="shared" si="663"/>
        <v>0</v>
      </c>
    </row>
    <row r="1241" spans="1:95" x14ac:dyDescent="0.25">
      <c r="A1241">
        <v>715128</v>
      </c>
      <c r="B1241" t="s">
        <v>5793</v>
      </c>
      <c r="C1241" t="s">
        <v>5794</v>
      </c>
      <c r="D1241" t="s">
        <v>411</v>
      </c>
      <c r="E1241" t="s">
        <v>67</v>
      </c>
      <c r="F1241" t="s">
        <v>205</v>
      </c>
      <c r="G1241" t="s">
        <v>362</v>
      </c>
      <c r="I1241" t="s">
        <v>186</v>
      </c>
      <c r="J1241">
        <v>24.52</v>
      </c>
      <c r="O1241">
        <v>24.52</v>
      </c>
      <c r="P1241">
        <v>3.0649999999999999</v>
      </c>
      <c r="T1241" t="s">
        <v>5767</v>
      </c>
      <c r="U1241" t="s">
        <v>1591</v>
      </c>
      <c r="V1241" t="s">
        <v>228</v>
      </c>
      <c r="W1241" s="73" t="s">
        <v>5768</v>
      </c>
      <c r="X1241" s="74" t="s">
        <v>2904</v>
      </c>
      <c r="Z1241" s="76" t="s">
        <v>2393</v>
      </c>
      <c r="AA1241" s="27">
        <v>0.10231491416309001</v>
      </c>
      <c r="AC1241" s="8" t="s">
        <v>5107</v>
      </c>
      <c r="AD1241" s="8">
        <v>3.19</v>
      </c>
      <c r="AE1241" s="8">
        <v>2.99</v>
      </c>
      <c r="AF1241" s="8">
        <v>2.99</v>
      </c>
      <c r="AH1241" s="23">
        <f t="shared" si="668"/>
        <v>2.2966666666666664</v>
      </c>
      <c r="AI1241" s="23" t="str">
        <f t="shared" si="667"/>
        <v>2.69</v>
      </c>
      <c r="AJ1241" s="23" t="str">
        <f t="shared" si="667"/>
        <v/>
      </c>
      <c r="AK1241" s="23" t="str">
        <f t="shared" si="667"/>
        <v>2.49</v>
      </c>
      <c r="AM1241" s="40">
        <v>19.82</v>
      </c>
      <c r="AN1241" s="40">
        <v>19.62</v>
      </c>
      <c r="AO1241">
        <v>8</v>
      </c>
      <c r="AP1241" s="40">
        <f>(AM1241 * 1.05) - L1241 - Q1241 - K1241</f>
        <v>20.811</v>
      </c>
      <c r="AQ1241" t="s">
        <v>60</v>
      </c>
      <c r="AR1241" s="40">
        <f>(((AH1241)-((AP1241/AO1241) + ((AN1241 * 0.03)/AO1241)))/AH1241)*100</f>
        <v>-16.470972423802625</v>
      </c>
      <c r="AS1241" s="40">
        <f>(((AI1241)-((AP1241/AO1241) + ((AN1241 * 0.3)/AO1241)))/AI1241)*100</f>
        <v>-24.056691449814124</v>
      </c>
      <c r="AT1241" s="40" t="e">
        <f>(((AJ1241)-((AP1241/AO1241) + ((AN1241 * 0.03)/AO1241)))/AJ1241)*100</f>
        <v>#VALUE!</v>
      </c>
      <c r="AU1241" s="40">
        <f>(((AK1241)-((AP1241/AO1241) + ((AN1241 * 0.07)/AO1241)))/AK1241)*100</f>
        <v>-11.367469879518064</v>
      </c>
      <c r="AX1241" s="40"/>
      <c r="BB1241" s="77">
        <f>(((AH1241)-(((AP1241/AO1241) + ((AN1241 * 0.03)/AO1241))-AW1241))/AH1241)*100</f>
        <v>-16.470972423802625</v>
      </c>
      <c r="BC1241" s="78">
        <f>(((AI1241)-(((AP1241/AO1241) + ((AN1241 * 0.3)/AO1241))-AX1241))/AI1241)*100</f>
        <v>-24.056691449814124</v>
      </c>
      <c r="BD1241" s="79" t="e">
        <f>(((AJ1241)-(((AP1241/AO1241) + ((AN1241 * 0.03)/AO1241))-AY1241))/AJ1241)*100</f>
        <v>#VALUE!</v>
      </c>
      <c r="BE1241" s="80">
        <f>(((AK1241)-(((AP1241/AO1241) + ((AN1241 * 0.15)/AO1241))-AZ1241))/AK1241)*100</f>
        <v>-19.246987951807228</v>
      </c>
      <c r="BG1241" t="s">
        <v>5795</v>
      </c>
      <c r="BH1241" t="s">
        <v>5796</v>
      </c>
      <c r="BI1241" t="s">
        <v>6384</v>
      </c>
      <c r="BJ1241" t="s">
        <v>5771</v>
      </c>
      <c r="BM1241" t="s">
        <v>5797</v>
      </c>
      <c r="BN1241" t="s">
        <v>65</v>
      </c>
      <c r="BO1241" t="s">
        <v>66</v>
      </c>
      <c r="BP1241">
        <v>715128</v>
      </c>
      <c r="BQ1241" t="e">
        <v>#N/A</v>
      </c>
      <c r="BR1241" t="e">
        <v>#N/A</v>
      </c>
      <c r="BS1241">
        <v>5</v>
      </c>
      <c r="BT1241">
        <v>17350.04</v>
      </c>
      <c r="BX1241">
        <v>3.49</v>
      </c>
      <c r="BY1241">
        <v>3.49</v>
      </c>
      <c r="BZ1241">
        <f t="shared" si="659"/>
        <v>0</v>
      </c>
      <c r="CC1241" t="e">
        <f>VLOOKUP(A1241,'[1]RPT 1280 - Edmonton'!$1:$1048576,4,0)</f>
        <v>#N/A</v>
      </c>
      <c r="CE1241" t="s">
        <v>6406</v>
      </c>
      <c r="CF1241">
        <v>24.52</v>
      </c>
      <c r="CG1241">
        <v>0</v>
      </c>
      <c r="CH1241">
        <v>0</v>
      </c>
      <c r="CI1241">
        <v>0</v>
      </c>
      <c r="CJ1241">
        <f t="shared" si="660"/>
        <v>0</v>
      </c>
      <c r="CK1241">
        <f t="shared" si="661"/>
        <v>0</v>
      </c>
      <c r="CL1241">
        <f t="shared" si="662"/>
        <v>0</v>
      </c>
      <c r="CM1241">
        <f t="shared" si="663"/>
        <v>0</v>
      </c>
      <c r="CO1241" s="95">
        <v>6.99</v>
      </c>
      <c r="CP1241" s="95">
        <v>6.99</v>
      </c>
      <c r="CQ1241">
        <f t="shared" si="664"/>
        <v>0</v>
      </c>
    </row>
    <row r="1242" spans="1:95" x14ac:dyDescent="0.25">
      <c r="A1242">
        <v>217059</v>
      </c>
      <c r="B1242" t="s">
        <v>5798</v>
      </c>
      <c r="C1242" t="s">
        <v>5799</v>
      </c>
      <c r="D1242" t="s">
        <v>411</v>
      </c>
      <c r="E1242" t="s">
        <v>67</v>
      </c>
      <c r="F1242" t="s">
        <v>205</v>
      </c>
      <c r="G1242" t="s">
        <v>362</v>
      </c>
      <c r="I1242" t="s">
        <v>55</v>
      </c>
      <c r="J1242">
        <v>67.02</v>
      </c>
      <c r="O1242">
        <v>67.02</v>
      </c>
      <c r="P1242">
        <v>5.585</v>
      </c>
      <c r="T1242" t="s">
        <v>444</v>
      </c>
      <c r="U1242" t="s">
        <v>57</v>
      </c>
      <c r="V1242" t="s">
        <v>445</v>
      </c>
      <c r="W1242" s="73" t="s">
        <v>446</v>
      </c>
      <c r="X1242" s="74" t="s">
        <v>447</v>
      </c>
      <c r="Z1242" s="76">
        <v>6.99</v>
      </c>
      <c r="AA1242" s="27">
        <v>0.120107122982749</v>
      </c>
      <c r="AC1242" s="8">
        <v>7.19</v>
      </c>
      <c r="AD1242" s="8" t="s">
        <v>448</v>
      </c>
      <c r="AE1242" s="8" t="s">
        <v>449</v>
      </c>
      <c r="AF1242" s="8" t="s">
        <v>230</v>
      </c>
      <c r="AH1242" s="23">
        <f t="shared" si="668"/>
        <v>5.99</v>
      </c>
      <c r="AI1242" s="23" t="str">
        <f t="shared" si="667"/>
        <v>7.19</v>
      </c>
      <c r="AJ1242" s="23" t="str">
        <f t="shared" si="667"/>
        <v/>
      </c>
      <c r="AK1242" s="23">
        <f t="shared" si="667"/>
        <v>6.99</v>
      </c>
      <c r="AM1242" s="40">
        <v>68.760000000000005</v>
      </c>
      <c r="AN1242" s="40">
        <v>8.4499999999999993</v>
      </c>
      <c r="AO1242">
        <v>12</v>
      </c>
      <c r="AP1242" s="40">
        <f>(AM1242 * 1.05) - L1242 - Q1242 - K1242</f>
        <v>72.198000000000008</v>
      </c>
      <c r="AQ1242" t="s">
        <v>60</v>
      </c>
      <c r="AR1242" s="40">
        <f>(((AH1242)-((AP1242/AO1242) + ((AN1242 * 0.03)/AO1242)))/AH1242)*100</f>
        <v>-0.79507512520868162</v>
      </c>
      <c r="AS1242" s="40">
        <f>(((AI1242)-((AP1242/AO1242) + ((AN1242 * 0.3)/AO1242)))/AI1242)*100</f>
        <v>13.383171070931848</v>
      </c>
      <c r="AT1242" s="40" t="e">
        <f>(((AJ1242)-((AP1242/AO1242) + ((AN1242 * 0.03)/AO1242)))/AJ1242)*100</f>
        <v>#VALUE!</v>
      </c>
      <c r="AU1242" s="40">
        <f>(((AK1242)-((AP1242/AO1242) + ((AN1242 * 0.07)/AO1242)))/AK1242)*100</f>
        <v>13.221864568431082</v>
      </c>
      <c r="BB1242" s="77">
        <f>(((AH1242)-(((AP1242/AO1242) + ((AN1242 * 0.03)/AO1242))-AW1242))/AH1242)*100</f>
        <v>-0.79507512520868162</v>
      </c>
      <c r="BC1242" s="78">
        <f>(((AI1242)-(((AP1242/AO1242) + ((AN1242 * 0.3)/AO1242))-AX1242))/AI1242)*100</f>
        <v>13.383171070931848</v>
      </c>
      <c r="BD1242" s="79" t="e">
        <f>(((AJ1242)-(((AP1242/AO1242) + ((AN1242 * 0.03)/AO1242))-AY1242))/AJ1242)*100</f>
        <v>#VALUE!</v>
      </c>
      <c r="BE1242" s="80">
        <f>(((AK1242)-(((AP1242/AO1242) + ((AN1242 * 0.15)/AO1242))-AZ1242))/AK1242)*100</f>
        <v>12.415951359084403</v>
      </c>
      <c r="BG1242" t="s">
        <v>5800</v>
      </c>
      <c r="BH1242" t="s">
        <v>5801</v>
      </c>
      <c r="BI1242" t="s">
        <v>6384</v>
      </c>
      <c r="BJ1242" t="s">
        <v>5802</v>
      </c>
      <c r="BM1242" t="s">
        <v>5803</v>
      </c>
      <c r="BN1242" t="s">
        <v>636</v>
      </c>
      <c r="BO1242" t="s">
        <v>237</v>
      </c>
      <c r="BP1242">
        <v>217059</v>
      </c>
      <c r="BQ1242" t="e">
        <v>#N/A</v>
      </c>
      <c r="BR1242" t="e">
        <v>#N/A</v>
      </c>
      <c r="BS1242">
        <v>17</v>
      </c>
      <c r="BT1242">
        <v>71047.759999999995</v>
      </c>
      <c r="BX1242">
        <v>7.99</v>
      </c>
      <c r="BY1242">
        <v>7.99</v>
      </c>
      <c r="BZ1242">
        <f t="shared" si="659"/>
        <v>0</v>
      </c>
      <c r="CC1242" t="e">
        <f>VLOOKUP(A1242,'[1]RPT 1280 - Edmonton'!$1:$1048576,4,0)</f>
        <v>#N/A</v>
      </c>
      <c r="CE1242" t="s">
        <v>6406</v>
      </c>
      <c r="CF1242">
        <v>67.02</v>
      </c>
      <c r="CG1242">
        <v>0</v>
      </c>
      <c r="CH1242">
        <v>0</v>
      </c>
      <c r="CI1242">
        <v>0</v>
      </c>
      <c r="CJ1242">
        <f t="shared" si="660"/>
        <v>0</v>
      </c>
      <c r="CK1242">
        <f t="shared" si="661"/>
        <v>0</v>
      </c>
      <c r="CL1242">
        <f t="shared" si="662"/>
        <v>0</v>
      </c>
      <c r="CM1242">
        <f t="shared" si="663"/>
        <v>0</v>
      </c>
      <c r="CO1242" s="95">
        <v>5.99</v>
      </c>
      <c r="CP1242" s="95">
        <v>5.99</v>
      </c>
      <c r="CQ1242">
        <f t="shared" si="664"/>
        <v>0</v>
      </c>
    </row>
    <row r="1243" spans="1:95" x14ac:dyDescent="0.25">
      <c r="A1243">
        <v>217448</v>
      </c>
      <c r="B1243" t="s">
        <v>5804</v>
      </c>
      <c r="C1243" t="s">
        <v>5799</v>
      </c>
      <c r="D1243" t="s">
        <v>411</v>
      </c>
      <c r="E1243" t="s">
        <v>67</v>
      </c>
      <c r="F1243" t="s">
        <v>205</v>
      </c>
      <c r="G1243" t="s">
        <v>362</v>
      </c>
      <c r="J1243">
        <f t="shared" ref="J1243:J1250" si="682">J1242</f>
        <v>67.02</v>
      </c>
      <c r="O1243">
        <f t="shared" ref="O1243:P1250" si="683">O1242</f>
        <v>67.02</v>
      </c>
      <c r="P1243">
        <f t="shared" si="683"/>
        <v>5.585</v>
      </c>
      <c r="U1243" t="s">
        <v>69</v>
      </c>
      <c r="V1243" t="s">
        <v>69</v>
      </c>
      <c r="W1243" s="73" t="s">
        <v>362</v>
      </c>
      <c r="X1243" s="74" t="s">
        <v>362</v>
      </c>
      <c r="Z1243" s="76" t="s">
        <v>362</v>
      </c>
      <c r="AC1243" s="8" t="s">
        <v>69</v>
      </c>
      <c r="AD1243" s="8" t="s">
        <v>69</v>
      </c>
      <c r="AE1243" s="8" t="s">
        <v>69</v>
      </c>
      <c r="AF1243" s="8" t="s">
        <v>69</v>
      </c>
      <c r="AH1243" s="23" t="str">
        <f t="shared" si="668"/>
        <v/>
      </c>
      <c r="AI1243" s="23" t="str">
        <f t="shared" si="667"/>
        <v/>
      </c>
      <c r="AJ1243" s="23" t="str">
        <f t="shared" si="667"/>
        <v/>
      </c>
      <c r="AK1243" s="23" t="str">
        <f t="shared" si="667"/>
        <v/>
      </c>
      <c r="BG1243" t="s">
        <v>5805</v>
      </c>
      <c r="BH1243" t="s">
        <v>5806</v>
      </c>
      <c r="BI1243" t="s">
        <v>6384</v>
      </c>
      <c r="BJ1243" t="s">
        <v>5802</v>
      </c>
      <c r="BM1243" t="s">
        <v>5807</v>
      </c>
      <c r="BN1243" t="s">
        <v>636</v>
      </c>
      <c r="BO1243" t="s">
        <v>237</v>
      </c>
      <c r="BP1243">
        <v>217448</v>
      </c>
      <c r="BQ1243" t="e">
        <v>#N/A</v>
      </c>
      <c r="BR1243" t="e">
        <v>#N/A</v>
      </c>
      <c r="BS1243">
        <v>7</v>
      </c>
      <c r="BT1243">
        <v>116331.96</v>
      </c>
      <c r="BX1243">
        <v>7.99</v>
      </c>
      <c r="BY1243">
        <v>7.99</v>
      </c>
      <c r="BZ1243">
        <f t="shared" si="659"/>
        <v>0</v>
      </c>
      <c r="CC1243" t="e">
        <f>VLOOKUP(A1243,'[1]RPT 1280 - Edmonton'!$1:$1048576,4,0)</f>
        <v>#N/A</v>
      </c>
      <c r="CE1243" t="s">
        <v>6406</v>
      </c>
      <c r="CF1243">
        <v>67.02</v>
      </c>
      <c r="CG1243">
        <v>0</v>
      </c>
      <c r="CH1243">
        <v>0</v>
      </c>
      <c r="CI1243">
        <v>0</v>
      </c>
      <c r="CJ1243">
        <f t="shared" si="660"/>
        <v>0</v>
      </c>
      <c r="CK1243">
        <f t="shared" si="661"/>
        <v>0</v>
      </c>
      <c r="CL1243">
        <f t="shared" si="662"/>
        <v>0</v>
      </c>
      <c r="CM1243">
        <f t="shared" si="663"/>
        <v>0</v>
      </c>
    </row>
    <row r="1244" spans="1:95" x14ac:dyDescent="0.25">
      <c r="A1244">
        <v>217505</v>
      </c>
      <c r="B1244" t="s">
        <v>5808</v>
      </c>
      <c r="C1244" t="s">
        <v>5799</v>
      </c>
      <c r="D1244" t="s">
        <v>411</v>
      </c>
      <c r="E1244" t="s">
        <v>67</v>
      </c>
      <c r="F1244" t="s">
        <v>205</v>
      </c>
      <c r="G1244" t="s">
        <v>362</v>
      </c>
      <c r="J1244">
        <f t="shared" si="682"/>
        <v>67.02</v>
      </c>
      <c r="O1244">
        <f t="shared" si="683"/>
        <v>67.02</v>
      </c>
      <c r="P1244">
        <f t="shared" si="683"/>
        <v>5.585</v>
      </c>
      <c r="U1244" t="s">
        <v>69</v>
      </c>
      <c r="V1244" t="s">
        <v>69</v>
      </c>
      <c r="W1244" s="73" t="s">
        <v>362</v>
      </c>
      <c r="X1244" s="74" t="s">
        <v>362</v>
      </c>
      <c r="Z1244" s="76" t="s">
        <v>362</v>
      </c>
      <c r="AC1244" s="8" t="s">
        <v>69</v>
      </c>
      <c r="AD1244" s="8" t="s">
        <v>69</v>
      </c>
      <c r="AE1244" s="8" t="s">
        <v>69</v>
      </c>
      <c r="AF1244" s="8" t="s">
        <v>69</v>
      </c>
      <c r="AH1244" s="23" t="str">
        <f t="shared" si="668"/>
        <v/>
      </c>
      <c r="AI1244" s="23" t="str">
        <f t="shared" si="667"/>
        <v/>
      </c>
      <c r="AJ1244" s="23" t="str">
        <f t="shared" si="667"/>
        <v/>
      </c>
      <c r="AK1244" s="23" t="str">
        <f t="shared" si="667"/>
        <v/>
      </c>
      <c r="BG1244" t="s">
        <v>5809</v>
      </c>
      <c r="BH1244" t="s">
        <v>5810</v>
      </c>
      <c r="BI1244" t="s">
        <v>6384</v>
      </c>
      <c r="BJ1244" t="s">
        <v>5802</v>
      </c>
      <c r="BM1244" t="s">
        <v>5811</v>
      </c>
      <c r="BN1244" t="s">
        <v>636</v>
      </c>
      <c r="BO1244" t="s">
        <v>237</v>
      </c>
      <c r="BP1244">
        <v>217505</v>
      </c>
      <c r="BQ1244" t="e">
        <v>#N/A</v>
      </c>
      <c r="BR1244" t="e">
        <v>#N/A</v>
      </c>
      <c r="BS1244">
        <v>18</v>
      </c>
      <c r="BT1244">
        <v>86951.05</v>
      </c>
      <c r="BX1244">
        <v>7.99</v>
      </c>
      <c r="BY1244">
        <v>7.99</v>
      </c>
      <c r="BZ1244">
        <f t="shared" si="659"/>
        <v>0</v>
      </c>
      <c r="CC1244" t="e">
        <f>VLOOKUP(A1244,'[1]RPT 1280 - Edmonton'!$1:$1048576,4,0)</f>
        <v>#N/A</v>
      </c>
      <c r="CE1244" t="s">
        <v>6406</v>
      </c>
      <c r="CF1244">
        <v>67.02</v>
      </c>
      <c r="CG1244">
        <v>0</v>
      </c>
      <c r="CH1244">
        <v>0</v>
      </c>
      <c r="CI1244">
        <v>0</v>
      </c>
      <c r="CJ1244">
        <f t="shared" si="660"/>
        <v>0</v>
      </c>
      <c r="CK1244">
        <f t="shared" si="661"/>
        <v>0</v>
      </c>
      <c r="CL1244">
        <f t="shared" si="662"/>
        <v>0</v>
      </c>
      <c r="CM1244">
        <f t="shared" si="663"/>
        <v>0</v>
      </c>
    </row>
    <row r="1245" spans="1:95" x14ac:dyDescent="0.25">
      <c r="A1245">
        <v>669713</v>
      </c>
      <c r="B1245" t="s">
        <v>5812</v>
      </c>
      <c r="C1245" t="s">
        <v>5799</v>
      </c>
      <c r="D1245" t="s">
        <v>411</v>
      </c>
      <c r="E1245" t="s">
        <v>67</v>
      </c>
      <c r="F1245" t="s">
        <v>205</v>
      </c>
      <c r="G1245" t="s">
        <v>362</v>
      </c>
      <c r="J1245">
        <f t="shared" si="682"/>
        <v>67.02</v>
      </c>
      <c r="O1245">
        <f t="shared" si="683"/>
        <v>67.02</v>
      </c>
      <c r="P1245">
        <f t="shared" si="683"/>
        <v>5.585</v>
      </c>
      <c r="U1245" t="s">
        <v>69</v>
      </c>
      <c r="V1245" t="s">
        <v>69</v>
      </c>
      <c r="W1245" s="73" t="s">
        <v>362</v>
      </c>
      <c r="X1245" s="74" t="s">
        <v>362</v>
      </c>
      <c r="Z1245" s="76" t="s">
        <v>362</v>
      </c>
      <c r="AC1245" s="8" t="s">
        <v>69</v>
      </c>
      <c r="AD1245" s="8" t="s">
        <v>69</v>
      </c>
      <c r="AE1245" s="8" t="s">
        <v>69</v>
      </c>
      <c r="AF1245" s="8" t="s">
        <v>69</v>
      </c>
      <c r="AH1245" s="23" t="str">
        <f t="shared" si="668"/>
        <v/>
      </c>
      <c r="AI1245" s="23" t="str">
        <f t="shared" si="667"/>
        <v/>
      </c>
      <c r="AJ1245" s="23" t="str">
        <f t="shared" si="667"/>
        <v/>
      </c>
      <c r="AK1245" s="23" t="str">
        <f t="shared" si="667"/>
        <v/>
      </c>
      <c r="BG1245" t="s">
        <v>5813</v>
      </c>
      <c r="BH1245" t="s">
        <v>5814</v>
      </c>
      <c r="BI1245" t="s">
        <v>6384</v>
      </c>
      <c r="BJ1245" t="s">
        <v>5802</v>
      </c>
      <c r="BM1245" t="s">
        <v>5815</v>
      </c>
      <c r="BN1245" t="s">
        <v>636</v>
      </c>
      <c r="BO1245" t="s">
        <v>237</v>
      </c>
      <c r="BP1245">
        <v>669713</v>
      </c>
      <c r="BQ1245" t="e">
        <v>#N/A</v>
      </c>
      <c r="BR1245" t="e">
        <v>#N/A</v>
      </c>
      <c r="BS1245">
        <v>24</v>
      </c>
      <c r="BT1245">
        <v>48989.55</v>
      </c>
      <c r="BX1245">
        <v>7.99</v>
      </c>
      <c r="BY1245">
        <v>7.99</v>
      </c>
      <c r="BZ1245">
        <f t="shared" si="659"/>
        <v>0</v>
      </c>
      <c r="CC1245" t="e">
        <f>VLOOKUP(A1245,'[1]RPT 1280 - Edmonton'!$1:$1048576,4,0)</f>
        <v>#N/A</v>
      </c>
      <c r="CE1245" t="s">
        <v>6406</v>
      </c>
      <c r="CF1245">
        <v>67.02</v>
      </c>
      <c r="CG1245">
        <v>0</v>
      </c>
      <c r="CH1245">
        <v>0</v>
      </c>
      <c r="CI1245">
        <v>0</v>
      </c>
      <c r="CJ1245">
        <f t="shared" si="660"/>
        <v>0</v>
      </c>
      <c r="CK1245">
        <f t="shared" si="661"/>
        <v>0</v>
      </c>
      <c r="CL1245">
        <f t="shared" si="662"/>
        <v>0</v>
      </c>
      <c r="CM1245">
        <f t="shared" si="663"/>
        <v>0</v>
      </c>
    </row>
    <row r="1246" spans="1:95" x14ac:dyDescent="0.25">
      <c r="A1246">
        <v>669622</v>
      </c>
      <c r="B1246" t="s">
        <v>5816</v>
      </c>
      <c r="C1246" t="s">
        <v>5799</v>
      </c>
      <c r="D1246" t="s">
        <v>411</v>
      </c>
      <c r="E1246" t="s">
        <v>67</v>
      </c>
      <c r="F1246" t="s">
        <v>205</v>
      </c>
      <c r="G1246" t="s">
        <v>362</v>
      </c>
      <c r="J1246">
        <f t="shared" si="682"/>
        <v>67.02</v>
      </c>
      <c r="O1246">
        <f t="shared" si="683"/>
        <v>67.02</v>
      </c>
      <c r="P1246">
        <f t="shared" si="683"/>
        <v>5.585</v>
      </c>
      <c r="U1246" t="s">
        <v>69</v>
      </c>
      <c r="V1246" t="s">
        <v>69</v>
      </c>
      <c r="W1246" s="73" t="s">
        <v>362</v>
      </c>
      <c r="X1246" s="74" t="s">
        <v>362</v>
      </c>
      <c r="Z1246" s="76" t="s">
        <v>362</v>
      </c>
      <c r="AC1246" s="8" t="s">
        <v>69</v>
      </c>
      <c r="AD1246" s="8" t="s">
        <v>69</v>
      </c>
      <c r="AE1246" s="8" t="s">
        <v>69</v>
      </c>
      <c r="AF1246" s="8" t="s">
        <v>69</v>
      </c>
      <c r="AH1246" s="23" t="str">
        <f t="shared" si="668"/>
        <v/>
      </c>
      <c r="AI1246" s="23" t="str">
        <f t="shared" si="667"/>
        <v/>
      </c>
      <c r="AJ1246" s="23" t="str">
        <f t="shared" si="667"/>
        <v/>
      </c>
      <c r="AK1246" s="23" t="str">
        <f t="shared" si="667"/>
        <v/>
      </c>
      <c r="BG1246" t="s">
        <v>5817</v>
      </c>
      <c r="BH1246" t="s">
        <v>5818</v>
      </c>
      <c r="BI1246" t="s">
        <v>6384</v>
      </c>
      <c r="BJ1246" t="s">
        <v>5802</v>
      </c>
      <c r="BM1246" t="s">
        <v>5819</v>
      </c>
      <c r="BN1246" t="s">
        <v>636</v>
      </c>
      <c r="BO1246" t="s">
        <v>237</v>
      </c>
      <c r="BP1246">
        <v>669622</v>
      </c>
      <c r="BQ1246" t="e">
        <v>#N/A</v>
      </c>
      <c r="BR1246" t="e">
        <v>#N/A</v>
      </c>
      <c r="BS1246">
        <v>29</v>
      </c>
      <c r="BT1246">
        <v>24257.11</v>
      </c>
      <c r="BX1246">
        <v>7.99</v>
      </c>
      <c r="BY1246">
        <v>7.99</v>
      </c>
      <c r="BZ1246">
        <f t="shared" si="659"/>
        <v>0</v>
      </c>
      <c r="CC1246" t="e">
        <f>VLOOKUP(A1246,'[1]RPT 1280 - Edmonton'!$1:$1048576,4,0)</f>
        <v>#N/A</v>
      </c>
      <c r="CE1246" t="s">
        <v>6406</v>
      </c>
      <c r="CF1246">
        <v>67.02</v>
      </c>
      <c r="CG1246">
        <v>0</v>
      </c>
      <c r="CH1246">
        <v>0</v>
      </c>
      <c r="CI1246">
        <v>0</v>
      </c>
      <c r="CJ1246">
        <f t="shared" si="660"/>
        <v>0</v>
      </c>
      <c r="CK1246">
        <f t="shared" si="661"/>
        <v>0</v>
      </c>
      <c r="CL1246">
        <f t="shared" si="662"/>
        <v>0</v>
      </c>
      <c r="CM1246">
        <f t="shared" si="663"/>
        <v>0</v>
      </c>
    </row>
    <row r="1247" spans="1:95" x14ac:dyDescent="0.25">
      <c r="A1247">
        <v>667840</v>
      </c>
      <c r="B1247" t="s">
        <v>5820</v>
      </c>
      <c r="C1247" t="s">
        <v>5799</v>
      </c>
      <c r="D1247" t="s">
        <v>411</v>
      </c>
      <c r="E1247" t="s">
        <v>67</v>
      </c>
      <c r="F1247" t="s">
        <v>205</v>
      </c>
      <c r="G1247" t="s">
        <v>362</v>
      </c>
      <c r="J1247">
        <f t="shared" si="682"/>
        <v>67.02</v>
      </c>
      <c r="O1247">
        <f t="shared" si="683"/>
        <v>67.02</v>
      </c>
      <c r="P1247">
        <f t="shared" si="683"/>
        <v>5.585</v>
      </c>
      <c r="U1247" t="s">
        <v>69</v>
      </c>
      <c r="V1247" t="s">
        <v>69</v>
      </c>
      <c r="W1247" s="73" t="s">
        <v>362</v>
      </c>
      <c r="X1247" s="74" t="s">
        <v>362</v>
      </c>
      <c r="Z1247" s="76" t="s">
        <v>362</v>
      </c>
      <c r="AC1247" s="8" t="s">
        <v>69</v>
      </c>
      <c r="AD1247" s="8" t="s">
        <v>69</v>
      </c>
      <c r="AE1247" s="8" t="s">
        <v>69</v>
      </c>
      <c r="AF1247" s="8" t="s">
        <v>69</v>
      </c>
      <c r="AH1247" s="23" t="str">
        <f t="shared" si="668"/>
        <v/>
      </c>
      <c r="AI1247" s="23" t="str">
        <f t="shared" si="667"/>
        <v/>
      </c>
      <c r="AJ1247" s="23" t="str">
        <f t="shared" si="667"/>
        <v/>
      </c>
      <c r="AK1247" s="23" t="str">
        <f t="shared" si="667"/>
        <v/>
      </c>
      <c r="BG1247" t="s">
        <v>5821</v>
      </c>
      <c r="BH1247" t="s">
        <v>5822</v>
      </c>
      <c r="BI1247" t="s">
        <v>6384</v>
      </c>
      <c r="BJ1247" t="s">
        <v>5802</v>
      </c>
      <c r="BM1247" t="s">
        <v>5823</v>
      </c>
      <c r="BN1247" t="s">
        <v>636</v>
      </c>
      <c r="BO1247" t="s">
        <v>237</v>
      </c>
      <c r="BP1247">
        <v>667840</v>
      </c>
      <c r="BQ1247" t="e">
        <v>#N/A</v>
      </c>
      <c r="BR1247" t="e">
        <v>#N/A</v>
      </c>
      <c r="BS1247">
        <v>23</v>
      </c>
      <c r="BT1247">
        <v>44134.6</v>
      </c>
      <c r="BX1247">
        <v>7.99</v>
      </c>
      <c r="BY1247">
        <v>7.99</v>
      </c>
      <c r="BZ1247">
        <f t="shared" si="659"/>
        <v>0</v>
      </c>
      <c r="CC1247" t="e">
        <f>VLOOKUP(A1247,'[1]RPT 1280 - Edmonton'!$1:$1048576,4,0)</f>
        <v>#N/A</v>
      </c>
      <c r="CE1247" t="s">
        <v>6406</v>
      </c>
      <c r="CF1247">
        <v>67.02</v>
      </c>
      <c r="CG1247">
        <v>0</v>
      </c>
      <c r="CH1247">
        <v>0</v>
      </c>
      <c r="CI1247">
        <v>0</v>
      </c>
      <c r="CJ1247">
        <f t="shared" si="660"/>
        <v>0</v>
      </c>
      <c r="CK1247">
        <f t="shared" si="661"/>
        <v>0</v>
      </c>
      <c r="CL1247">
        <f t="shared" si="662"/>
        <v>0</v>
      </c>
      <c r="CM1247">
        <f t="shared" si="663"/>
        <v>0</v>
      </c>
    </row>
    <row r="1248" spans="1:95" x14ac:dyDescent="0.25">
      <c r="A1248">
        <v>669234</v>
      </c>
      <c r="B1248" t="s">
        <v>5824</v>
      </c>
      <c r="C1248" t="s">
        <v>5799</v>
      </c>
      <c r="D1248" t="s">
        <v>411</v>
      </c>
      <c r="E1248" t="s">
        <v>67</v>
      </c>
      <c r="F1248" t="s">
        <v>205</v>
      </c>
      <c r="G1248" t="s">
        <v>362</v>
      </c>
      <c r="J1248">
        <f t="shared" si="682"/>
        <v>67.02</v>
      </c>
      <c r="O1248">
        <f t="shared" si="683"/>
        <v>67.02</v>
      </c>
      <c r="P1248">
        <f t="shared" si="683"/>
        <v>5.585</v>
      </c>
      <c r="U1248" t="s">
        <v>69</v>
      </c>
      <c r="V1248" t="s">
        <v>69</v>
      </c>
      <c r="W1248" s="73" t="s">
        <v>362</v>
      </c>
      <c r="X1248" s="74" t="s">
        <v>362</v>
      </c>
      <c r="Z1248" s="76" t="s">
        <v>362</v>
      </c>
      <c r="AC1248" s="8" t="s">
        <v>69</v>
      </c>
      <c r="AD1248" s="8" t="s">
        <v>69</v>
      </c>
      <c r="AE1248" s="8" t="s">
        <v>69</v>
      </c>
      <c r="AF1248" s="8" t="s">
        <v>69</v>
      </c>
      <c r="AH1248" s="23" t="str">
        <f t="shared" si="668"/>
        <v/>
      </c>
      <c r="AI1248" s="23" t="str">
        <f t="shared" si="667"/>
        <v/>
      </c>
      <c r="AJ1248" s="23" t="str">
        <f t="shared" si="667"/>
        <v/>
      </c>
      <c r="AK1248" s="23" t="str">
        <f t="shared" si="667"/>
        <v/>
      </c>
      <c r="BG1248" t="s">
        <v>5825</v>
      </c>
      <c r="BH1248" t="s">
        <v>5826</v>
      </c>
      <c r="BI1248" t="s">
        <v>6384</v>
      </c>
      <c r="BJ1248" t="s">
        <v>5802</v>
      </c>
      <c r="BM1248" t="s">
        <v>5827</v>
      </c>
      <c r="BN1248" t="s">
        <v>636</v>
      </c>
      <c r="BO1248" t="s">
        <v>237</v>
      </c>
      <c r="BP1248">
        <v>669234</v>
      </c>
      <c r="BQ1248" t="e">
        <v>#N/A</v>
      </c>
      <c r="BR1248" t="e">
        <v>#N/A</v>
      </c>
      <c r="BS1248">
        <v>29</v>
      </c>
      <c r="BT1248">
        <v>31747.45</v>
      </c>
      <c r="BX1248">
        <v>7.99</v>
      </c>
      <c r="BY1248">
        <v>7.99</v>
      </c>
      <c r="BZ1248">
        <f t="shared" si="659"/>
        <v>0</v>
      </c>
      <c r="CC1248" t="e">
        <f>VLOOKUP(A1248,'[1]RPT 1280 - Edmonton'!$1:$1048576,4,0)</f>
        <v>#N/A</v>
      </c>
      <c r="CE1248" t="s">
        <v>6406</v>
      </c>
      <c r="CF1248">
        <v>67.02</v>
      </c>
      <c r="CG1248">
        <v>0</v>
      </c>
      <c r="CH1248">
        <v>0</v>
      </c>
      <c r="CI1248">
        <v>0</v>
      </c>
      <c r="CJ1248">
        <f t="shared" si="660"/>
        <v>0</v>
      </c>
      <c r="CK1248">
        <f t="shared" si="661"/>
        <v>0</v>
      </c>
      <c r="CL1248">
        <f t="shared" si="662"/>
        <v>0</v>
      </c>
      <c r="CM1248">
        <f t="shared" si="663"/>
        <v>0</v>
      </c>
    </row>
    <row r="1249" spans="1:95" x14ac:dyDescent="0.25">
      <c r="A1249">
        <v>6341267</v>
      </c>
      <c r="B1249" t="s">
        <v>5828</v>
      </c>
      <c r="C1249" t="s">
        <v>5799</v>
      </c>
      <c r="D1249" t="s">
        <v>411</v>
      </c>
      <c r="E1249" t="s">
        <v>67</v>
      </c>
      <c r="F1249" t="s">
        <v>205</v>
      </c>
      <c r="G1249" t="s">
        <v>362</v>
      </c>
      <c r="J1249">
        <f t="shared" si="682"/>
        <v>67.02</v>
      </c>
      <c r="O1249">
        <f t="shared" si="683"/>
        <v>67.02</v>
      </c>
      <c r="P1249">
        <f t="shared" si="683"/>
        <v>5.585</v>
      </c>
      <c r="U1249" t="s">
        <v>69</v>
      </c>
      <c r="V1249" t="s">
        <v>69</v>
      </c>
      <c r="W1249" s="73" t="s">
        <v>362</v>
      </c>
      <c r="X1249" s="74" t="s">
        <v>362</v>
      </c>
      <c r="Z1249" s="76" t="s">
        <v>362</v>
      </c>
      <c r="AC1249" s="8" t="s">
        <v>69</v>
      </c>
      <c r="AD1249" s="8" t="s">
        <v>69</v>
      </c>
      <c r="AE1249" s="8" t="s">
        <v>69</v>
      </c>
      <c r="AF1249" s="8" t="s">
        <v>69</v>
      </c>
      <c r="AH1249" s="23" t="str">
        <f t="shared" si="668"/>
        <v/>
      </c>
      <c r="AI1249" s="23" t="str">
        <f t="shared" si="667"/>
        <v/>
      </c>
      <c r="AJ1249" s="23" t="str">
        <f t="shared" si="667"/>
        <v/>
      </c>
      <c r="AK1249" s="23" t="str">
        <f t="shared" si="667"/>
        <v/>
      </c>
      <c r="BG1249" t="s">
        <v>5829</v>
      </c>
      <c r="BH1249" t="s">
        <v>5830</v>
      </c>
      <c r="BI1249" t="s">
        <v>6384</v>
      </c>
      <c r="BJ1249" t="s">
        <v>5802</v>
      </c>
      <c r="BM1249" t="s">
        <v>5831</v>
      </c>
      <c r="BN1249" t="s">
        <v>1554</v>
      </c>
      <c r="BO1249" t="s">
        <v>237</v>
      </c>
      <c r="BP1249">
        <v>6341267</v>
      </c>
      <c r="BQ1249" t="e">
        <v>#N/A</v>
      </c>
      <c r="BR1249" t="e">
        <v>#N/A</v>
      </c>
      <c r="BS1249">
        <v>35</v>
      </c>
      <c r="BT1249">
        <v>37653.93</v>
      </c>
      <c r="BX1249">
        <v>7.99</v>
      </c>
      <c r="BY1249">
        <v>7.99</v>
      </c>
      <c r="BZ1249">
        <f t="shared" si="659"/>
        <v>0</v>
      </c>
      <c r="CC1249" t="e">
        <f>VLOOKUP(A1249,'[1]RPT 1280 - Edmonton'!$1:$1048576,4,0)</f>
        <v>#N/A</v>
      </c>
      <c r="CE1249" t="s">
        <v>6406</v>
      </c>
      <c r="CF1249">
        <v>67.02</v>
      </c>
      <c r="CG1249">
        <v>0</v>
      </c>
      <c r="CH1249">
        <v>0</v>
      </c>
      <c r="CI1249">
        <v>0</v>
      </c>
      <c r="CJ1249">
        <f t="shared" si="660"/>
        <v>0</v>
      </c>
      <c r="CK1249">
        <f t="shared" si="661"/>
        <v>0</v>
      </c>
      <c r="CL1249">
        <f t="shared" si="662"/>
        <v>0</v>
      </c>
      <c r="CM1249">
        <f t="shared" si="663"/>
        <v>0</v>
      </c>
    </row>
    <row r="1250" spans="1:95" x14ac:dyDescent="0.25">
      <c r="A1250">
        <v>6472492</v>
      </c>
      <c r="B1250" t="s">
        <v>5832</v>
      </c>
      <c r="C1250" t="s">
        <v>5799</v>
      </c>
      <c r="D1250" t="s">
        <v>411</v>
      </c>
      <c r="E1250" t="s">
        <v>67</v>
      </c>
      <c r="F1250" t="s">
        <v>205</v>
      </c>
      <c r="G1250" t="s">
        <v>362</v>
      </c>
      <c r="J1250">
        <f t="shared" si="682"/>
        <v>67.02</v>
      </c>
      <c r="O1250">
        <f t="shared" si="683"/>
        <v>67.02</v>
      </c>
      <c r="P1250">
        <f t="shared" si="683"/>
        <v>5.585</v>
      </c>
      <c r="U1250" t="s">
        <v>69</v>
      </c>
      <c r="V1250" t="s">
        <v>69</v>
      </c>
      <c r="W1250" s="73" t="s">
        <v>362</v>
      </c>
      <c r="X1250" s="74" t="s">
        <v>362</v>
      </c>
      <c r="Z1250" s="76" t="s">
        <v>362</v>
      </c>
      <c r="AC1250" s="8" t="s">
        <v>69</v>
      </c>
      <c r="AD1250" s="8" t="s">
        <v>69</v>
      </c>
      <c r="AE1250" s="8" t="s">
        <v>69</v>
      </c>
      <c r="AF1250" s="8" t="s">
        <v>69</v>
      </c>
      <c r="AH1250" s="23" t="str">
        <f t="shared" si="668"/>
        <v/>
      </c>
      <c r="AI1250" s="23" t="str">
        <f t="shared" si="667"/>
        <v/>
      </c>
      <c r="AJ1250" s="23" t="str">
        <f t="shared" si="667"/>
        <v/>
      </c>
      <c r="AK1250" s="23" t="str">
        <f t="shared" si="667"/>
        <v/>
      </c>
      <c r="BG1250" t="s">
        <v>5833</v>
      </c>
      <c r="BH1250" t="s">
        <v>5834</v>
      </c>
      <c r="BI1250" t="s">
        <v>6384</v>
      </c>
      <c r="BJ1250" t="s">
        <v>5802</v>
      </c>
      <c r="BM1250" t="s">
        <v>5835</v>
      </c>
      <c r="BN1250" t="s">
        <v>636</v>
      </c>
      <c r="BO1250" t="s">
        <v>237</v>
      </c>
      <c r="BP1250">
        <v>6472492</v>
      </c>
      <c r="BQ1250" t="e">
        <v>#N/A</v>
      </c>
      <c r="BR1250" t="e">
        <v>#N/A</v>
      </c>
      <c r="BS1250">
        <v>51</v>
      </c>
      <c r="BT1250">
        <v>3958.37</v>
      </c>
      <c r="BX1250">
        <v>7.99</v>
      </c>
      <c r="BY1250">
        <v>7.99</v>
      </c>
      <c r="BZ1250">
        <f t="shared" si="659"/>
        <v>0</v>
      </c>
      <c r="CC1250" t="e">
        <f>VLOOKUP(A1250,'[1]RPT 1280 - Edmonton'!$1:$1048576,4,0)</f>
        <v>#N/A</v>
      </c>
      <c r="CE1250" t="s">
        <v>6406</v>
      </c>
      <c r="CF1250">
        <v>67.02</v>
      </c>
      <c r="CG1250">
        <v>0</v>
      </c>
      <c r="CH1250">
        <v>0</v>
      </c>
      <c r="CI1250">
        <v>0</v>
      </c>
      <c r="CJ1250">
        <f t="shared" si="660"/>
        <v>0</v>
      </c>
      <c r="CK1250">
        <f t="shared" si="661"/>
        <v>0</v>
      </c>
      <c r="CL1250">
        <f t="shared" si="662"/>
        <v>0</v>
      </c>
      <c r="CM1250">
        <f t="shared" si="663"/>
        <v>0</v>
      </c>
    </row>
    <row r="1251" spans="1:95" x14ac:dyDescent="0.25">
      <c r="A1251">
        <v>2446854</v>
      </c>
      <c r="B1251" t="s">
        <v>5836</v>
      </c>
      <c r="C1251" t="s">
        <v>5799</v>
      </c>
      <c r="D1251" t="s">
        <v>411</v>
      </c>
      <c r="E1251" t="s">
        <v>67</v>
      </c>
      <c r="F1251" t="s">
        <v>205</v>
      </c>
      <c r="G1251" t="s">
        <v>362</v>
      </c>
      <c r="I1251" t="s">
        <v>55</v>
      </c>
      <c r="J1251">
        <v>68.19</v>
      </c>
      <c r="O1251">
        <v>68.19</v>
      </c>
      <c r="P1251">
        <v>5.6825000000000001</v>
      </c>
      <c r="T1251" t="s">
        <v>444</v>
      </c>
      <c r="U1251" t="s">
        <v>57</v>
      </c>
      <c r="V1251" t="s">
        <v>445</v>
      </c>
      <c r="W1251" s="73" t="s">
        <v>446</v>
      </c>
      <c r="X1251" s="74" t="s">
        <v>447</v>
      </c>
      <c r="Z1251" s="76">
        <v>6.99</v>
      </c>
      <c r="AA1251" s="27">
        <v>0.120084168057874</v>
      </c>
      <c r="AC1251" s="8">
        <v>7.19</v>
      </c>
      <c r="AD1251" s="8" t="s">
        <v>448</v>
      </c>
      <c r="AE1251" s="8" t="s">
        <v>449</v>
      </c>
      <c r="AF1251" s="8" t="s">
        <v>230</v>
      </c>
      <c r="AH1251" s="23">
        <f t="shared" si="668"/>
        <v>5.99</v>
      </c>
      <c r="AI1251" s="23" t="str">
        <f t="shared" si="667"/>
        <v>7.19</v>
      </c>
      <c r="AJ1251" s="23" t="str">
        <f t="shared" si="667"/>
        <v/>
      </c>
      <c r="AK1251" s="23">
        <f t="shared" si="667"/>
        <v>6.99</v>
      </c>
      <c r="AM1251" s="40">
        <v>69.959999999999994</v>
      </c>
      <c r="AN1251" s="40">
        <v>9.9</v>
      </c>
      <c r="AO1251">
        <v>12</v>
      </c>
      <c r="AP1251" s="40">
        <f>(AM1251 * 1.05) - L1251 - Q1251 - K1251</f>
        <v>73.457999999999998</v>
      </c>
      <c r="AQ1251" t="s">
        <v>60</v>
      </c>
      <c r="AR1251" s="40">
        <f>(((AH1251)-((AP1251/AO1251) + ((AN1251 * 0.03)/AO1251)))/AH1251)*100</f>
        <v>-2.6085141903171953</v>
      </c>
      <c r="AS1251" s="40">
        <f>(((AI1251)-((AP1251/AO1251) + ((AN1251 * 0.3)/AO1251)))/AI1251)*100</f>
        <v>11.418636995827548</v>
      </c>
      <c r="AT1251" s="40" t="e">
        <f>(((AJ1251)-((AP1251/AO1251) + ((AN1251 * 0.03)/AO1251)))/AJ1251)*100</f>
        <v>#VALUE!</v>
      </c>
      <c r="AU1251" s="40">
        <f>(((AK1251)-((AP1251/AO1251) + ((AN1251 * 0.07)/AO1251)))/AK1251)*100</f>
        <v>11.598712446351927</v>
      </c>
      <c r="BB1251" s="77">
        <f>(((AH1251)-(((AP1251/AO1251) + ((AN1251 * 0.03)/AO1251))-AW1251))/AH1251)*100</f>
        <v>-2.6085141903171953</v>
      </c>
      <c r="BC1251" s="78">
        <f>(((AI1251)-(((AP1251/AO1251) + ((AN1251 * 0.3)/AO1251))-AX1251))/AI1251)*100</f>
        <v>11.418636995827548</v>
      </c>
      <c r="BD1251" s="79" t="e">
        <f>(((AJ1251)-(((AP1251/AO1251) + ((AN1251 * 0.03)/AO1251))-AY1251))/AJ1251)*100</f>
        <v>#VALUE!</v>
      </c>
      <c r="BE1251" s="80">
        <f>(((AK1251)-(((AP1251/AO1251) + ((AN1251 * 0.15)/AO1251))-AZ1251))/AK1251)*100</f>
        <v>10.654506437768237</v>
      </c>
      <c r="BG1251" t="s">
        <v>5837</v>
      </c>
      <c r="BH1251" t="s">
        <v>5838</v>
      </c>
      <c r="BI1251" t="s">
        <v>6384</v>
      </c>
      <c r="BJ1251" t="s">
        <v>5802</v>
      </c>
      <c r="BM1251" t="s">
        <v>5839</v>
      </c>
      <c r="BN1251" t="s">
        <v>631</v>
      </c>
      <c r="BO1251" t="s">
        <v>237</v>
      </c>
      <c r="BP1251">
        <v>2446854</v>
      </c>
      <c r="BQ1251" t="e">
        <v>#N/A</v>
      </c>
      <c r="BR1251" t="e">
        <v>#N/A</v>
      </c>
      <c r="BS1251">
        <v>39</v>
      </c>
      <c r="BT1251">
        <v>10983.54</v>
      </c>
      <c r="BX1251">
        <v>7.99</v>
      </c>
      <c r="BY1251">
        <v>7.99</v>
      </c>
      <c r="BZ1251">
        <f t="shared" si="659"/>
        <v>0</v>
      </c>
      <c r="CC1251" t="e">
        <f>VLOOKUP(A1251,'[1]RPT 1280 - Edmonton'!$1:$1048576,4,0)</f>
        <v>#N/A</v>
      </c>
      <c r="CE1251" t="s">
        <v>6406</v>
      </c>
      <c r="CF1251">
        <v>68.19</v>
      </c>
      <c r="CG1251">
        <v>0</v>
      </c>
      <c r="CH1251">
        <v>0</v>
      </c>
      <c r="CI1251">
        <v>0</v>
      </c>
      <c r="CJ1251">
        <f t="shared" si="660"/>
        <v>0</v>
      </c>
      <c r="CK1251">
        <f t="shared" si="661"/>
        <v>0</v>
      </c>
      <c r="CL1251">
        <f t="shared" si="662"/>
        <v>0</v>
      </c>
      <c r="CM1251">
        <f t="shared" si="663"/>
        <v>0</v>
      </c>
      <c r="CO1251" s="95">
        <v>5.99</v>
      </c>
      <c r="CP1251" s="95">
        <v>5.99</v>
      </c>
      <c r="CQ1251">
        <f t="shared" si="664"/>
        <v>0</v>
      </c>
    </row>
    <row r="1252" spans="1:95" x14ac:dyDescent="0.25">
      <c r="A1252">
        <v>544882</v>
      </c>
      <c r="B1252" t="s">
        <v>5840</v>
      </c>
      <c r="C1252" t="s">
        <v>5841</v>
      </c>
      <c r="D1252" t="s">
        <v>411</v>
      </c>
      <c r="E1252" t="s">
        <v>67</v>
      </c>
      <c r="F1252" t="s">
        <v>205</v>
      </c>
      <c r="G1252" t="s">
        <v>362</v>
      </c>
      <c r="I1252" t="s">
        <v>55</v>
      </c>
      <c r="J1252">
        <v>22.37</v>
      </c>
      <c r="O1252">
        <v>22.37</v>
      </c>
      <c r="P1252">
        <v>1.8641666666666701</v>
      </c>
      <c r="T1252" t="s">
        <v>5842</v>
      </c>
      <c r="U1252" t="s">
        <v>1149</v>
      </c>
      <c r="V1252" t="s">
        <v>5843</v>
      </c>
      <c r="W1252" s="73" t="s">
        <v>5844</v>
      </c>
      <c r="X1252" s="74" t="s">
        <v>2393</v>
      </c>
      <c r="Z1252" s="76" t="s">
        <v>2393</v>
      </c>
      <c r="AA1252" s="27">
        <v>0.12456851851851899</v>
      </c>
      <c r="AC1252" s="8" t="s">
        <v>2394</v>
      </c>
      <c r="AD1252" s="8">
        <v>2.99</v>
      </c>
      <c r="AE1252" s="8">
        <v>2.99</v>
      </c>
      <c r="AF1252" s="8">
        <v>2.99</v>
      </c>
      <c r="AH1252" s="23">
        <f t="shared" si="668"/>
        <v>2.2450000000000001</v>
      </c>
      <c r="AI1252" s="23" t="str">
        <f t="shared" si="667"/>
        <v>2.49</v>
      </c>
      <c r="AJ1252" s="23" t="str">
        <f t="shared" si="667"/>
        <v/>
      </c>
      <c r="AK1252" s="23" t="str">
        <f t="shared" si="667"/>
        <v>2.49</v>
      </c>
      <c r="AM1252" s="40">
        <v>22.95</v>
      </c>
      <c r="AN1252" s="40">
        <v>26</v>
      </c>
      <c r="AO1252">
        <v>12</v>
      </c>
      <c r="AP1252" s="40">
        <f>(AM1252 * 1.05) - L1252 - Q1252 - K1252</f>
        <v>24.0975</v>
      </c>
      <c r="AQ1252" t="s">
        <v>60</v>
      </c>
      <c r="AR1252" s="40">
        <f>(((AH1252)-((AP1252/AO1252) + ((AN1252 * 0.03)/AO1252)))/AH1252)*100</f>
        <v>7.6559020044543429</v>
      </c>
      <c r="AS1252" s="40">
        <f>(((AI1252)-((AP1252/AO1252) + ((AN1252 * 0.3)/AO1252)))/AI1252)*100</f>
        <v>-6.7520080321285079</v>
      </c>
      <c r="AT1252" s="40" t="e">
        <f>(((AJ1252)-((AP1252/AO1252) + ((AN1252 * 0.03)/AO1252)))/AJ1252)*100</f>
        <v>#VALUE!</v>
      </c>
      <c r="AU1252" s="40">
        <f>(((AK1252)-((AP1252/AO1252) + ((AN1252 * 0.07)/AO1252)))/AK1252)*100</f>
        <v>13.261378848728238</v>
      </c>
      <c r="AX1252" s="40"/>
      <c r="BB1252" s="77">
        <f>(((AH1252)-(((AP1252/AO1252) + ((AN1252 * 0.03)/AO1252))-AW1252))/AH1252)*100</f>
        <v>7.6559020044543429</v>
      </c>
      <c r="BC1252" s="78">
        <f>(((AI1252)-(((AP1252/AO1252) + ((AN1252 * 0.3)/AO1252))-AX1252))/AI1252)*100</f>
        <v>-6.7520080321285079</v>
      </c>
      <c r="BD1252" s="79" t="e">
        <f>(((AJ1252)-(((AP1252/AO1252) + ((AN1252 * 0.03)/AO1252))-AY1252))/AJ1252)*100</f>
        <v>#VALUE!</v>
      </c>
      <c r="BE1252" s="80">
        <f>(((AK1252)-(((AP1252/AO1252) + ((AN1252 * 0.15)/AO1252))-AZ1252))/AK1252)*100</f>
        <v>6.3002008032128467</v>
      </c>
      <c r="BG1252" t="s">
        <v>5845</v>
      </c>
      <c r="BH1252" t="s">
        <v>5846</v>
      </c>
      <c r="BJ1252" t="s">
        <v>5847</v>
      </c>
      <c r="BM1252" t="s">
        <v>5848</v>
      </c>
      <c r="BN1252" t="s">
        <v>2432</v>
      </c>
      <c r="BO1252" t="s">
        <v>421</v>
      </c>
      <c r="BP1252">
        <v>544882</v>
      </c>
      <c r="BQ1252" t="e">
        <v>#N/A</v>
      </c>
      <c r="BR1252" t="s">
        <v>67</v>
      </c>
      <c r="BS1252">
        <v>8</v>
      </c>
      <c r="BT1252">
        <v>24111.17</v>
      </c>
      <c r="BX1252">
        <v>2.69</v>
      </c>
      <c r="BY1252">
        <v>2.69</v>
      </c>
      <c r="BZ1252">
        <f t="shared" si="659"/>
        <v>0</v>
      </c>
      <c r="CC1252" t="e">
        <f>VLOOKUP(A1252,'[1]RPT 1280 - Edmonton'!$1:$1048576,4,0)</f>
        <v>#N/A</v>
      </c>
      <c r="CE1252" t="s">
        <v>6406</v>
      </c>
      <c r="CF1252">
        <v>22.37</v>
      </c>
      <c r="CG1252">
        <v>0</v>
      </c>
      <c r="CH1252">
        <v>0</v>
      </c>
      <c r="CI1252">
        <v>0</v>
      </c>
      <c r="CJ1252">
        <f t="shared" si="660"/>
        <v>0</v>
      </c>
      <c r="CK1252">
        <f t="shared" si="661"/>
        <v>0</v>
      </c>
      <c r="CL1252">
        <f t="shared" si="662"/>
        <v>0</v>
      </c>
      <c r="CM1252">
        <f t="shared" si="663"/>
        <v>0</v>
      </c>
      <c r="CO1252" s="95">
        <v>4.5</v>
      </c>
      <c r="CP1252" s="95">
        <v>4.5</v>
      </c>
      <c r="CQ1252">
        <f t="shared" si="664"/>
        <v>0</v>
      </c>
    </row>
    <row r="1253" spans="1:95" x14ac:dyDescent="0.25">
      <c r="A1253">
        <v>544916</v>
      </c>
      <c r="B1253" t="s">
        <v>5849</v>
      </c>
      <c r="C1253" t="s">
        <v>5841</v>
      </c>
      <c r="D1253" t="s">
        <v>411</v>
      </c>
      <c r="E1253" t="s">
        <v>67</v>
      </c>
      <c r="F1253" t="s">
        <v>205</v>
      </c>
      <c r="G1253" t="s">
        <v>362</v>
      </c>
      <c r="J1253">
        <f t="shared" ref="J1253:J1257" si="684">J1252</f>
        <v>22.37</v>
      </c>
      <c r="O1253">
        <f t="shared" ref="O1253:P1257" si="685">O1252</f>
        <v>22.37</v>
      </c>
      <c r="P1253">
        <f t="shared" si="685"/>
        <v>1.8641666666666701</v>
      </c>
      <c r="U1253" t="s">
        <v>69</v>
      </c>
      <c r="V1253" t="s">
        <v>69</v>
      </c>
      <c r="W1253" s="73" t="s">
        <v>362</v>
      </c>
      <c r="X1253" s="74" t="s">
        <v>362</v>
      </c>
      <c r="Z1253" s="76" t="s">
        <v>362</v>
      </c>
      <c r="AC1253" s="8" t="s">
        <v>69</v>
      </c>
      <c r="AD1253" s="8" t="s">
        <v>69</v>
      </c>
      <c r="AE1253" s="8" t="s">
        <v>69</v>
      </c>
      <c r="AF1253" s="8" t="s">
        <v>69</v>
      </c>
      <c r="AH1253" s="23" t="str">
        <f t="shared" si="668"/>
        <v/>
      </c>
      <c r="AI1253" s="23" t="str">
        <f t="shared" si="667"/>
        <v/>
      </c>
      <c r="AJ1253" s="23" t="str">
        <f t="shared" si="667"/>
        <v/>
      </c>
      <c r="AK1253" s="23" t="str">
        <f t="shared" si="667"/>
        <v/>
      </c>
      <c r="BG1253" t="s">
        <v>5850</v>
      </c>
      <c r="BH1253" t="s">
        <v>5851</v>
      </c>
      <c r="BJ1253" t="s">
        <v>5847</v>
      </c>
      <c r="BM1253" t="s">
        <v>5852</v>
      </c>
      <c r="BN1253" t="s">
        <v>2432</v>
      </c>
      <c r="BO1253" t="s">
        <v>421</v>
      </c>
      <c r="BP1253">
        <v>544916</v>
      </c>
      <c r="BQ1253" t="e">
        <v>#N/A</v>
      </c>
      <c r="BR1253" t="s">
        <v>67</v>
      </c>
      <c r="BS1253">
        <v>29</v>
      </c>
      <c r="BT1253">
        <v>7184.8</v>
      </c>
      <c r="BX1253">
        <v>2.69</v>
      </c>
      <c r="BY1253">
        <v>2.69</v>
      </c>
      <c r="BZ1253">
        <f t="shared" si="659"/>
        <v>0</v>
      </c>
      <c r="CC1253" t="e">
        <f>VLOOKUP(A1253,'[1]RPT 1280 - Edmonton'!$1:$1048576,4,0)</f>
        <v>#N/A</v>
      </c>
      <c r="CE1253" t="s">
        <v>6406</v>
      </c>
      <c r="CF1253">
        <v>22.37</v>
      </c>
      <c r="CG1253">
        <v>0</v>
      </c>
      <c r="CH1253">
        <v>0</v>
      </c>
      <c r="CI1253">
        <v>0</v>
      </c>
      <c r="CJ1253">
        <f t="shared" si="660"/>
        <v>0</v>
      </c>
      <c r="CK1253">
        <f t="shared" si="661"/>
        <v>0</v>
      </c>
      <c r="CL1253">
        <f t="shared" si="662"/>
        <v>0</v>
      </c>
      <c r="CM1253">
        <f t="shared" si="663"/>
        <v>0</v>
      </c>
    </row>
    <row r="1254" spans="1:95" x14ac:dyDescent="0.25">
      <c r="A1254">
        <v>544924</v>
      </c>
      <c r="B1254" t="s">
        <v>5853</v>
      </c>
      <c r="C1254" t="s">
        <v>5841</v>
      </c>
      <c r="D1254" t="s">
        <v>411</v>
      </c>
      <c r="E1254" t="s">
        <v>67</v>
      </c>
      <c r="F1254" t="s">
        <v>205</v>
      </c>
      <c r="G1254" t="s">
        <v>362</v>
      </c>
      <c r="J1254">
        <f t="shared" si="684"/>
        <v>22.37</v>
      </c>
      <c r="O1254">
        <f t="shared" si="685"/>
        <v>22.37</v>
      </c>
      <c r="P1254">
        <f t="shared" si="685"/>
        <v>1.8641666666666701</v>
      </c>
      <c r="U1254" t="s">
        <v>69</v>
      </c>
      <c r="V1254" t="s">
        <v>69</v>
      </c>
      <c r="W1254" s="73" t="s">
        <v>362</v>
      </c>
      <c r="X1254" s="74" t="s">
        <v>362</v>
      </c>
      <c r="Z1254" s="76" t="s">
        <v>362</v>
      </c>
      <c r="AC1254" s="8" t="s">
        <v>69</v>
      </c>
      <c r="AD1254" s="8" t="s">
        <v>69</v>
      </c>
      <c r="AE1254" s="8" t="s">
        <v>69</v>
      </c>
      <c r="AF1254" s="8" t="s">
        <v>69</v>
      </c>
      <c r="AH1254" s="23" t="str">
        <f t="shared" si="668"/>
        <v/>
      </c>
      <c r="AI1254" s="23" t="str">
        <f t="shared" si="667"/>
        <v/>
      </c>
      <c r="AJ1254" s="23" t="str">
        <f t="shared" si="667"/>
        <v/>
      </c>
      <c r="AK1254" s="23" t="str">
        <f t="shared" si="667"/>
        <v/>
      </c>
      <c r="BG1254" t="s">
        <v>5854</v>
      </c>
      <c r="BH1254" t="s">
        <v>5855</v>
      </c>
      <c r="BJ1254" t="s">
        <v>5847</v>
      </c>
      <c r="BM1254" t="s">
        <v>5856</v>
      </c>
      <c r="BN1254" t="s">
        <v>2432</v>
      </c>
      <c r="BO1254" t="s">
        <v>421</v>
      </c>
      <c r="BP1254">
        <v>544924</v>
      </c>
      <c r="BQ1254" t="e">
        <v>#N/A</v>
      </c>
      <c r="BR1254" t="s">
        <v>67</v>
      </c>
      <c r="BS1254">
        <v>7</v>
      </c>
      <c r="BT1254">
        <v>23666.86</v>
      </c>
      <c r="BX1254">
        <v>2.69</v>
      </c>
      <c r="BY1254">
        <v>2.69</v>
      </c>
      <c r="BZ1254">
        <f t="shared" si="659"/>
        <v>0</v>
      </c>
      <c r="CC1254" t="e">
        <f>VLOOKUP(A1254,'[1]RPT 1280 - Edmonton'!$1:$1048576,4,0)</f>
        <v>#N/A</v>
      </c>
      <c r="CE1254" t="s">
        <v>6406</v>
      </c>
      <c r="CF1254">
        <v>22.37</v>
      </c>
      <c r="CG1254">
        <v>0</v>
      </c>
      <c r="CH1254">
        <v>0</v>
      </c>
      <c r="CI1254">
        <v>0</v>
      </c>
      <c r="CJ1254">
        <f t="shared" si="660"/>
        <v>0</v>
      </c>
      <c r="CK1254">
        <f t="shared" si="661"/>
        <v>0</v>
      </c>
      <c r="CL1254">
        <f t="shared" si="662"/>
        <v>0</v>
      </c>
      <c r="CM1254">
        <f t="shared" si="663"/>
        <v>0</v>
      </c>
    </row>
    <row r="1255" spans="1:95" x14ac:dyDescent="0.25">
      <c r="A1255">
        <v>585935</v>
      </c>
      <c r="B1255" t="s">
        <v>5857</v>
      </c>
      <c r="C1255" t="s">
        <v>5841</v>
      </c>
      <c r="D1255" t="s">
        <v>411</v>
      </c>
      <c r="E1255" t="s">
        <v>67</v>
      </c>
      <c r="F1255" t="s">
        <v>205</v>
      </c>
      <c r="G1255" t="s">
        <v>362</v>
      </c>
      <c r="J1255">
        <f t="shared" si="684"/>
        <v>22.37</v>
      </c>
      <c r="O1255">
        <f t="shared" si="685"/>
        <v>22.37</v>
      </c>
      <c r="P1255">
        <f t="shared" si="685"/>
        <v>1.8641666666666701</v>
      </c>
      <c r="U1255" t="s">
        <v>69</v>
      </c>
      <c r="V1255" t="s">
        <v>69</v>
      </c>
      <c r="W1255" s="73" t="s">
        <v>362</v>
      </c>
      <c r="X1255" s="74" t="s">
        <v>362</v>
      </c>
      <c r="Z1255" s="76" t="s">
        <v>362</v>
      </c>
      <c r="AC1255" s="8" t="s">
        <v>69</v>
      </c>
      <c r="AD1255" s="8" t="s">
        <v>69</v>
      </c>
      <c r="AE1255" s="8" t="s">
        <v>69</v>
      </c>
      <c r="AF1255" s="8" t="s">
        <v>69</v>
      </c>
      <c r="AH1255" s="23" t="str">
        <f t="shared" si="668"/>
        <v/>
      </c>
      <c r="AI1255" s="23" t="str">
        <f t="shared" si="667"/>
        <v/>
      </c>
      <c r="AJ1255" s="23" t="str">
        <f t="shared" si="667"/>
        <v/>
      </c>
      <c r="AK1255" s="23" t="str">
        <f t="shared" si="667"/>
        <v/>
      </c>
      <c r="BG1255" t="s">
        <v>5858</v>
      </c>
      <c r="BH1255" t="s">
        <v>5859</v>
      </c>
      <c r="BJ1255" t="s">
        <v>5847</v>
      </c>
      <c r="BM1255" t="s">
        <v>5860</v>
      </c>
      <c r="BN1255" t="s">
        <v>2432</v>
      </c>
      <c r="BO1255" t="s">
        <v>421</v>
      </c>
      <c r="BP1255">
        <v>585935</v>
      </c>
      <c r="BQ1255" t="e">
        <v>#N/A</v>
      </c>
      <c r="BR1255" t="s">
        <v>67</v>
      </c>
      <c r="BS1255">
        <v>28</v>
      </c>
      <c r="BT1255">
        <v>7511.28</v>
      </c>
      <c r="BX1255">
        <v>2.69</v>
      </c>
      <c r="BY1255">
        <v>2.69</v>
      </c>
      <c r="BZ1255">
        <f t="shared" si="659"/>
        <v>0</v>
      </c>
      <c r="CC1255" t="e">
        <f>VLOOKUP(A1255,'[1]RPT 1280 - Edmonton'!$1:$1048576,4,0)</f>
        <v>#N/A</v>
      </c>
      <c r="CE1255" t="s">
        <v>6406</v>
      </c>
      <c r="CF1255">
        <v>22.37</v>
      </c>
      <c r="CG1255">
        <v>0</v>
      </c>
      <c r="CH1255">
        <v>0</v>
      </c>
      <c r="CI1255">
        <v>0</v>
      </c>
      <c r="CJ1255">
        <f t="shared" si="660"/>
        <v>0</v>
      </c>
      <c r="CK1255">
        <f t="shared" si="661"/>
        <v>0</v>
      </c>
      <c r="CL1255">
        <f t="shared" si="662"/>
        <v>0</v>
      </c>
      <c r="CM1255">
        <f t="shared" si="663"/>
        <v>0</v>
      </c>
    </row>
    <row r="1256" spans="1:95" x14ac:dyDescent="0.25">
      <c r="A1256">
        <v>2466415</v>
      </c>
      <c r="B1256" t="s">
        <v>5861</v>
      </c>
      <c r="C1256" t="s">
        <v>5841</v>
      </c>
      <c r="D1256" t="s">
        <v>411</v>
      </c>
      <c r="E1256" t="s">
        <v>67</v>
      </c>
      <c r="F1256" t="s">
        <v>205</v>
      </c>
      <c r="G1256" t="s">
        <v>362</v>
      </c>
      <c r="J1256">
        <f t="shared" si="684"/>
        <v>22.37</v>
      </c>
      <c r="O1256">
        <f t="shared" si="685"/>
        <v>22.37</v>
      </c>
      <c r="P1256">
        <f t="shared" si="685"/>
        <v>1.8641666666666701</v>
      </c>
      <c r="U1256" t="s">
        <v>69</v>
      </c>
      <c r="V1256" t="s">
        <v>69</v>
      </c>
      <c r="W1256" s="73" t="s">
        <v>362</v>
      </c>
      <c r="X1256" s="74" t="s">
        <v>362</v>
      </c>
      <c r="Z1256" s="76" t="s">
        <v>362</v>
      </c>
      <c r="AC1256" s="8" t="s">
        <v>69</v>
      </c>
      <c r="AD1256" s="8" t="s">
        <v>69</v>
      </c>
      <c r="AE1256" s="8" t="s">
        <v>69</v>
      </c>
      <c r="AF1256" s="8" t="s">
        <v>69</v>
      </c>
      <c r="AH1256" s="23" t="str">
        <f t="shared" si="668"/>
        <v/>
      </c>
      <c r="AI1256" s="23" t="str">
        <f t="shared" si="667"/>
        <v/>
      </c>
      <c r="AJ1256" s="23" t="str">
        <f t="shared" si="667"/>
        <v/>
      </c>
      <c r="AK1256" s="23" t="str">
        <f t="shared" si="667"/>
        <v/>
      </c>
      <c r="BG1256" t="s">
        <v>5862</v>
      </c>
      <c r="BH1256" t="s">
        <v>5863</v>
      </c>
      <c r="BM1256" t="s">
        <v>5864</v>
      </c>
      <c r="BN1256" t="s">
        <v>2432</v>
      </c>
      <c r="BO1256" t="s">
        <v>421</v>
      </c>
      <c r="BP1256">
        <v>2466415</v>
      </c>
      <c r="BQ1256" t="e">
        <v>#N/A</v>
      </c>
      <c r="BR1256" t="s">
        <v>67</v>
      </c>
      <c r="BS1256">
        <v>27</v>
      </c>
      <c r="BT1256">
        <v>5633.28</v>
      </c>
      <c r="BX1256">
        <v>2.69</v>
      </c>
      <c r="BY1256">
        <v>2.69</v>
      </c>
      <c r="BZ1256">
        <f t="shared" si="659"/>
        <v>0</v>
      </c>
      <c r="CC1256" t="e">
        <f>VLOOKUP(A1256,'[1]RPT 1280 - Edmonton'!$1:$1048576,4,0)</f>
        <v>#N/A</v>
      </c>
      <c r="CE1256" t="s">
        <v>6406</v>
      </c>
      <c r="CF1256">
        <v>22.37</v>
      </c>
      <c r="CG1256">
        <v>0</v>
      </c>
      <c r="CH1256">
        <v>0</v>
      </c>
      <c r="CI1256">
        <v>0</v>
      </c>
      <c r="CJ1256">
        <f t="shared" si="660"/>
        <v>0</v>
      </c>
      <c r="CK1256">
        <f t="shared" si="661"/>
        <v>0</v>
      </c>
      <c r="CL1256">
        <f t="shared" si="662"/>
        <v>0</v>
      </c>
      <c r="CM1256">
        <f t="shared" si="663"/>
        <v>0</v>
      </c>
    </row>
    <row r="1257" spans="1:95" x14ac:dyDescent="0.25">
      <c r="A1257">
        <v>6238687</v>
      </c>
      <c r="B1257" t="s">
        <v>5865</v>
      </c>
      <c r="C1257" t="s">
        <v>5841</v>
      </c>
      <c r="D1257" t="s">
        <v>411</v>
      </c>
      <c r="E1257" t="s">
        <v>67</v>
      </c>
      <c r="F1257" t="s">
        <v>205</v>
      </c>
      <c r="G1257" t="s">
        <v>362</v>
      </c>
      <c r="J1257">
        <f t="shared" si="684"/>
        <v>22.37</v>
      </c>
      <c r="O1257">
        <f t="shared" si="685"/>
        <v>22.37</v>
      </c>
      <c r="P1257">
        <f t="shared" si="685"/>
        <v>1.8641666666666701</v>
      </c>
      <c r="U1257" t="s">
        <v>69</v>
      </c>
      <c r="V1257" t="s">
        <v>69</v>
      </c>
      <c r="W1257" s="73" t="s">
        <v>362</v>
      </c>
      <c r="X1257" s="74" t="s">
        <v>362</v>
      </c>
      <c r="Z1257" s="76" t="s">
        <v>362</v>
      </c>
      <c r="AC1257" s="8" t="s">
        <v>69</v>
      </c>
      <c r="AD1257" s="8" t="s">
        <v>69</v>
      </c>
      <c r="AE1257" s="8" t="s">
        <v>69</v>
      </c>
      <c r="AF1257" s="8" t="s">
        <v>69</v>
      </c>
      <c r="AH1257" s="23" t="str">
        <f t="shared" si="668"/>
        <v/>
      </c>
      <c r="AI1257" s="23" t="str">
        <f t="shared" si="667"/>
        <v/>
      </c>
      <c r="AJ1257" s="23" t="str">
        <f t="shared" si="667"/>
        <v/>
      </c>
      <c r="AK1257" s="23" t="str">
        <f t="shared" si="667"/>
        <v/>
      </c>
      <c r="BG1257" t="s">
        <v>5866</v>
      </c>
      <c r="BH1257" t="s">
        <v>5867</v>
      </c>
      <c r="BM1257" t="s">
        <v>5868</v>
      </c>
      <c r="BN1257" t="s">
        <v>2432</v>
      </c>
      <c r="BO1257" t="s">
        <v>421</v>
      </c>
      <c r="BP1257">
        <v>6238687</v>
      </c>
      <c r="BQ1257" t="e">
        <v>#N/A</v>
      </c>
      <c r="BR1257" t="s">
        <v>67</v>
      </c>
      <c r="BS1257">
        <v>38</v>
      </c>
      <c r="BT1257">
        <v>3089.26</v>
      </c>
      <c r="BX1257">
        <v>2.69</v>
      </c>
      <c r="BY1257">
        <v>2.69</v>
      </c>
      <c r="BZ1257">
        <f t="shared" si="659"/>
        <v>0</v>
      </c>
      <c r="CC1257" t="e">
        <f>VLOOKUP(A1257,'[1]RPT 1280 - Edmonton'!$1:$1048576,4,0)</f>
        <v>#N/A</v>
      </c>
      <c r="CE1257" t="s">
        <v>6406</v>
      </c>
      <c r="CF1257">
        <v>22.37</v>
      </c>
      <c r="CG1257">
        <v>0</v>
      </c>
      <c r="CH1257">
        <v>0</v>
      </c>
      <c r="CI1257">
        <v>0</v>
      </c>
      <c r="CJ1257">
        <f t="shared" si="660"/>
        <v>0</v>
      </c>
      <c r="CK1257">
        <f t="shared" si="661"/>
        <v>0</v>
      </c>
      <c r="CL1257">
        <f t="shared" si="662"/>
        <v>0</v>
      </c>
      <c r="CM1257">
        <f t="shared" si="663"/>
        <v>0</v>
      </c>
    </row>
    <row r="1258" spans="1:95" x14ac:dyDescent="0.25">
      <c r="A1258">
        <v>6320147</v>
      </c>
      <c r="B1258" t="s">
        <v>5869</v>
      </c>
      <c r="C1258" t="s">
        <v>5870</v>
      </c>
      <c r="D1258" t="s">
        <v>411</v>
      </c>
      <c r="E1258" t="s">
        <v>67</v>
      </c>
      <c r="F1258" t="s">
        <v>205</v>
      </c>
      <c r="G1258" t="s">
        <v>362</v>
      </c>
      <c r="I1258" t="s">
        <v>55</v>
      </c>
      <c r="J1258">
        <v>71</v>
      </c>
      <c r="O1258">
        <v>71</v>
      </c>
      <c r="P1258">
        <v>5.9166666666666696</v>
      </c>
      <c r="T1258" t="s">
        <v>5871</v>
      </c>
      <c r="U1258" t="s">
        <v>57</v>
      </c>
      <c r="V1258" t="s">
        <v>5872</v>
      </c>
      <c r="W1258" s="73" t="s">
        <v>5873</v>
      </c>
      <c r="X1258" s="74">
        <v>8.99</v>
      </c>
      <c r="Z1258" s="76" t="s">
        <v>5874</v>
      </c>
      <c r="AA1258" s="27">
        <v>0.17356475300400501</v>
      </c>
      <c r="AC1258" s="8">
        <v>8.99</v>
      </c>
      <c r="AD1258" s="8" t="s">
        <v>415</v>
      </c>
      <c r="AE1258" s="8" t="s">
        <v>232</v>
      </c>
      <c r="AF1258" s="8">
        <v>9.99</v>
      </c>
      <c r="AH1258" s="23">
        <f t="shared" si="668"/>
        <v>7.49</v>
      </c>
      <c r="AI1258" s="23">
        <f t="shared" si="667"/>
        <v>8.99</v>
      </c>
      <c r="AJ1258" s="23" t="str">
        <f t="shared" si="667"/>
        <v/>
      </c>
      <c r="AK1258" s="23" t="str">
        <f t="shared" si="667"/>
        <v>8.29</v>
      </c>
      <c r="AM1258" s="40">
        <v>72.849999999999994</v>
      </c>
      <c r="AN1258" s="40">
        <v>8.5</v>
      </c>
      <c r="AO1258">
        <v>12</v>
      </c>
      <c r="AP1258" s="40">
        <f>(AM1258 * 1.05) - L1258 - Q1258 - K1258</f>
        <v>76.492499999999993</v>
      </c>
      <c r="AQ1258" t="s">
        <v>60</v>
      </c>
      <c r="AR1258" s="40">
        <f>(((AH1258)-((AP1258/AO1258) + ((AN1258 * 0.03)/AO1258)))/AH1258)*100</f>
        <v>14.611148197596799</v>
      </c>
      <c r="AS1258" s="40">
        <f>(((AI1258)-((AP1258/AO1258) + ((AN1258 * 0.3)/AO1258)))/AI1258)*100</f>
        <v>26.731090100111238</v>
      </c>
      <c r="AT1258" s="40" t="e">
        <f>(((AJ1258)-((AP1258/AO1258) + ((AN1258 * 0.03)/AO1258)))/AJ1258)*100</f>
        <v>#VALUE!</v>
      </c>
      <c r="AU1258" s="40">
        <f>(((AK1258)-((AP1258/AO1258) + ((AN1258 * 0.07)/AO1258)))/AK1258)*100</f>
        <v>22.509549658222753</v>
      </c>
      <c r="BB1258" s="77">
        <f>(((AH1258)-(((AP1258/AO1258) + ((AN1258 * 0.03)/AO1258))-AW1258))/AH1258)*100</f>
        <v>14.611148197596799</v>
      </c>
      <c r="BC1258" s="78">
        <f>(((AI1258)-(((AP1258/AO1258) + ((AN1258 * 0.3)/AO1258))-AX1258))/AI1258)*100</f>
        <v>26.731090100111238</v>
      </c>
      <c r="BD1258" s="79" t="e">
        <f>(((AJ1258)-(((AP1258/AO1258) + ((AN1258 * 0.03)/AO1258))-AY1258))/AJ1258)*100</f>
        <v>#VALUE!</v>
      </c>
      <c r="BE1258" s="80">
        <f>(((AK1258)-(((AP1258/AO1258) + ((AN1258 * 0.15)/AO1258))-AZ1258))/AK1258)*100</f>
        <v>21.825995174909522</v>
      </c>
      <c r="BG1258" t="s">
        <v>5875</v>
      </c>
      <c r="BH1258" t="s">
        <v>5876</v>
      </c>
      <c r="BM1258" t="s">
        <v>5877</v>
      </c>
      <c r="BN1258" t="s">
        <v>1554</v>
      </c>
      <c r="BO1258" t="s">
        <v>237</v>
      </c>
      <c r="BP1258">
        <v>6320147</v>
      </c>
      <c r="BQ1258" t="e">
        <v>#N/A</v>
      </c>
      <c r="BR1258" t="e">
        <v>#N/A</v>
      </c>
      <c r="BS1258">
        <v>29</v>
      </c>
      <c r="BT1258">
        <v>29756.86</v>
      </c>
      <c r="BX1258">
        <v>10.49</v>
      </c>
      <c r="BY1258">
        <v>10.49</v>
      </c>
      <c r="BZ1258">
        <f t="shared" si="659"/>
        <v>0</v>
      </c>
      <c r="CC1258" t="e">
        <f>VLOOKUP(A1258,'[1]RPT 1280 - Edmonton'!$1:$1048576,4,0)</f>
        <v>#N/A</v>
      </c>
      <c r="CE1258" t="s">
        <v>6406</v>
      </c>
      <c r="CF1258">
        <v>71</v>
      </c>
      <c r="CG1258">
        <v>0</v>
      </c>
      <c r="CH1258">
        <v>0</v>
      </c>
      <c r="CI1258">
        <v>0</v>
      </c>
      <c r="CJ1258">
        <f t="shared" si="660"/>
        <v>0</v>
      </c>
      <c r="CK1258">
        <f t="shared" si="661"/>
        <v>0</v>
      </c>
      <c r="CL1258">
        <f t="shared" si="662"/>
        <v>0</v>
      </c>
      <c r="CM1258">
        <f t="shared" si="663"/>
        <v>0</v>
      </c>
      <c r="CO1258" s="95">
        <v>7.49</v>
      </c>
      <c r="CP1258" s="95">
        <v>7.49</v>
      </c>
      <c r="CQ1258">
        <f t="shared" si="664"/>
        <v>0</v>
      </c>
    </row>
    <row r="1259" spans="1:95" x14ac:dyDescent="0.25">
      <c r="A1259" s="105">
        <v>422469</v>
      </c>
      <c r="B1259" t="s">
        <v>5878</v>
      </c>
      <c r="C1259" t="s">
        <v>5879</v>
      </c>
      <c r="D1259" t="s">
        <v>411</v>
      </c>
      <c r="E1259" s="87" t="s">
        <v>185</v>
      </c>
      <c r="F1259" t="s">
        <v>205</v>
      </c>
      <c r="G1259" t="s">
        <v>362</v>
      </c>
      <c r="I1259" t="s">
        <v>55</v>
      </c>
      <c r="J1259">
        <v>54.18</v>
      </c>
      <c r="M1259" s="98">
        <v>3.78</v>
      </c>
      <c r="O1259">
        <v>54.18</v>
      </c>
      <c r="P1259">
        <v>3.01</v>
      </c>
      <c r="Q1259" s="99">
        <v>3.78</v>
      </c>
      <c r="T1259" t="s">
        <v>1947</v>
      </c>
      <c r="U1259">
        <v>1</v>
      </c>
      <c r="V1259" t="s">
        <v>1948</v>
      </c>
      <c r="W1259" s="73" t="s">
        <v>5880</v>
      </c>
      <c r="X1259" s="74">
        <v>4.1900000000000004</v>
      </c>
      <c r="Z1259" s="76">
        <v>4.1900000000000004</v>
      </c>
      <c r="AA1259" s="27">
        <v>0.11967467467467501</v>
      </c>
      <c r="AC1259" s="8">
        <v>3.99</v>
      </c>
      <c r="AD1259" s="8" t="s">
        <v>1950</v>
      </c>
      <c r="AE1259" s="8">
        <v>4.1900000000000004</v>
      </c>
      <c r="AF1259" s="8" t="s">
        <v>883</v>
      </c>
      <c r="AH1259" s="23">
        <f t="shared" si="668"/>
        <v>3.99</v>
      </c>
      <c r="AI1259" s="23">
        <f t="shared" si="667"/>
        <v>4.1900000000000004</v>
      </c>
      <c r="AJ1259" s="23" t="str">
        <f t="shared" si="667"/>
        <v/>
      </c>
      <c r="AK1259" s="23">
        <f t="shared" si="667"/>
        <v>4.1900000000000004</v>
      </c>
      <c r="AM1259" s="40">
        <v>54.18</v>
      </c>
      <c r="AN1259" s="40">
        <v>9.8699999999999992</v>
      </c>
      <c r="AO1259">
        <v>18</v>
      </c>
      <c r="AP1259" s="40">
        <f>(AM1259 * 1.05) - L1259 - Q1259 - K1259</f>
        <v>53.109000000000002</v>
      </c>
      <c r="AQ1259" t="s">
        <v>60</v>
      </c>
      <c r="AR1259" s="40">
        <f>(((AH1259)-((AP1259/AO1259) + ((AN1259 * 0.03)/AO1259)))/AH1259)*100</f>
        <v>25.64035087719299</v>
      </c>
      <c r="AS1259" s="40">
        <f>(((AI1259)-((AP1259/AO1259) + ((AN1259 * 0.3)/AO1259)))/AI1259)*100</f>
        <v>25.656324582338915</v>
      </c>
      <c r="AT1259" s="40" t="e">
        <f>(((AJ1259)-((AP1259/AO1259) + ((AN1259 * 0.03)/AO1259)))/AJ1259)*100</f>
        <v>#VALUE!</v>
      </c>
      <c r="AU1259" s="40">
        <f>(((AK1259)-((AP1259/AO1259) + ((AN1259 * 0.07)/AO1259)))/AK1259)*100</f>
        <v>28.666268894192527</v>
      </c>
      <c r="BB1259" s="77">
        <f>(((AH1259)-(((AP1259/AO1259) + ((AN1259 * 0.03)/AO1259))-AW1259))/AH1259)*100</f>
        <v>25.64035087719299</v>
      </c>
      <c r="BC1259" s="78">
        <f>(((AI1259)-(((AP1259/AO1259) + ((AN1259 * 0.3)/AO1259))-AX1259))/AI1259)*100</f>
        <v>25.656324582338915</v>
      </c>
      <c r="BD1259" s="79" t="e">
        <f>(((AJ1259)-(((AP1259/AO1259) + ((AN1259 * 0.03)/AO1259))-AY1259))/AJ1259)*100</f>
        <v>#VALUE!</v>
      </c>
      <c r="BE1259" s="80">
        <f>(((AK1259)-(((AP1259/AO1259) + ((AN1259 * 0.15)/AO1259))-AZ1259))/AK1259)*100</f>
        <v>27.619331742243443</v>
      </c>
      <c r="BG1259" t="s">
        <v>5881</v>
      </c>
      <c r="BH1259" t="s">
        <v>5882</v>
      </c>
      <c r="BJ1259" t="s">
        <v>5883</v>
      </c>
      <c r="BM1259" t="s">
        <v>5884</v>
      </c>
      <c r="BN1259" t="s">
        <v>3803</v>
      </c>
      <c r="BO1259" t="s">
        <v>237</v>
      </c>
      <c r="BQ1259" t="s">
        <v>185</v>
      </c>
      <c r="BR1259" t="s">
        <v>309</v>
      </c>
      <c r="BS1259">
        <v>29</v>
      </c>
      <c r="BT1259">
        <v>18442.07</v>
      </c>
      <c r="BX1259">
        <v>4.49</v>
      </c>
      <c r="BY1259">
        <v>4.49</v>
      </c>
      <c r="BZ1259">
        <f t="shared" si="659"/>
        <v>0</v>
      </c>
      <c r="CC1259" t="e">
        <f>VLOOKUP(A1259,'[1]RPT 1280 - Edmonton'!$1:$1048576,4,0)</f>
        <v>#N/A</v>
      </c>
      <c r="CE1259" t="s">
        <v>6406</v>
      </c>
      <c r="CF1259">
        <v>54.18</v>
      </c>
      <c r="CG1259">
        <v>0</v>
      </c>
      <c r="CH1259">
        <v>0</v>
      </c>
      <c r="CI1259">
        <v>3.78</v>
      </c>
      <c r="CJ1259">
        <f t="shared" si="660"/>
        <v>0</v>
      </c>
      <c r="CK1259">
        <f t="shared" si="661"/>
        <v>0</v>
      </c>
      <c r="CL1259">
        <f t="shared" si="662"/>
        <v>0</v>
      </c>
      <c r="CM1259">
        <f t="shared" si="663"/>
        <v>0</v>
      </c>
      <c r="CO1259" s="95">
        <v>9.99</v>
      </c>
      <c r="CP1259" s="95">
        <v>9.99</v>
      </c>
      <c r="CQ1259">
        <f t="shared" si="664"/>
        <v>0</v>
      </c>
    </row>
    <row r="1260" spans="1:95" x14ac:dyDescent="0.25">
      <c r="A1260" s="105">
        <v>529610</v>
      </c>
      <c r="B1260" t="s">
        <v>5885</v>
      </c>
      <c r="C1260" t="s">
        <v>5879</v>
      </c>
      <c r="D1260" t="s">
        <v>411</v>
      </c>
      <c r="E1260" s="87" t="s">
        <v>185</v>
      </c>
      <c r="F1260" t="s">
        <v>205</v>
      </c>
      <c r="G1260" t="s">
        <v>362</v>
      </c>
      <c r="I1260" t="s">
        <v>55</v>
      </c>
      <c r="J1260">
        <v>36.119999999999997</v>
      </c>
      <c r="M1260" s="98">
        <v>2.52</v>
      </c>
      <c r="O1260">
        <v>36.119999999999997</v>
      </c>
      <c r="P1260">
        <v>3.01</v>
      </c>
      <c r="Q1260" s="99">
        <v>2.52</v>
      </c>
      <c r="T1260" t="s">
        <v>1947</v>
      </c>
      <c r="U1260">
        <v>1</v>
      </c>
      <c r="V1260" t="s">
        <v>1948</v>
      </c>
      <c r="W1260" s="73" t="s">
        <v>5880</v>
      </c>
      <c r="X1260" s="74">
        <v>4.1900000000000004</v>
      </c>
      <c r="Z1260" s="76">
        <v>4.1900000000000004</v>
      </c>
      <c r="AA1260" s="27">
        <v>0.11985985985986</v>
      </c>
      <c r="AC1260" s="8">
        <v>3.99</v>
      </c>
      <c r="AD1260" s="8" t="s">
        <v>1950</v>
      </c>
      <c r="AE1260" s="8">
        <v>4.1900000000000004</v>
      </c>
      <c r="AF1260" s="8" t="s">
        <v>883</v>
      </c>
      <c r="AH1260" s="23">
        <f t="shared" si="668"/>
        <v>3.99</v>
      </c>
      <c r="AI1260" s="23">
        <f t="shared" si="667"/>
        <v>4.1900000000000004</v>
      </c>
      <c r="AJ1260" s="23" t="str">
        <f t="shared" si="667"/>
        <v/>
      </c>
      <c r="AK1260" s="23">
        <f t="shared" si="667"/>
        <v>4.1900000000000004</v>
      </c>
      <c r="AM1260" s="40">
        <v>36.119999999999997</v>
      </c>
      <c r="AN1260" s="40">
        <v>5.99</v>
      </c>
      <c r="AO1260">
        <v>12</v>
      </c>
      <c r="AP1260" s="40">
        <f>(AM1260 * 1.05) - L1260 - Q1260 - K1260</f>
        <v>35.405999999999999</v>
      </c>
      <c r="AQ1260" t="s">
        <v>60</v>
      </c>
      <c r="AR1260" s="40">
        <f>(((AH1260)-((AP1260/AO1260) + ((AN1260 * 0.03)/AO1260)))/AH1260)*100</f>
        <v>25.677318295739347</v>
      </c>
      <c r="AS1260" s="40">
        <f>(((AI1260)-((AP1260/AO1260) + ((AN1260 * 0.3)/AO1260)))/AI1260)*100</f>
        <v>26.008353221957048</v>
      </c>
      <c r="AT1260" s="40" t="e">
        <f>(((AJ1260)-((AP1260/AO1260) + ((AN1260 * 0.03)/AO1260)))/AJ1260)*100</f>
        <v>#VALUE!</v>
      </c>
      <c r="AU1260" s="40">
        <f>(((AK1260)-((AP1260/AO1260) + ((AN1260 * 0.07)/AO1260)))/AK1260)*100</f>
        <v>28.748408910103429</v>
      </c>
      <c r="BB1260" s="77">
        <f>(((AH1260)-(((AP1260/AO1260) + ((AN1260 * 0.03)/AO1260))-AW1260))/AH1260)*100</f>
        <v>25.677318295739347</v>
      </c>
      <c r="BC1260" s="78">
        <f>(((AI1260)-(((AP1260/AO1260) + ((AN1260 * 0.3)/AO1260))-AX1260))/AI1260)*100</f>
        <v>26.008353221957048</v>
      </c>
      <c r="BD1260" s="79" t="e">
        <f>(((AJ1260)-(((AP1260/AO1260) + ((AN1260 * 0.03)/AO1260))-AY1260))/AJ1260)*100</f>
        <v>#VALUE!</v>
      </c>
      <c r="BE1260" s="80">
        <f>(((AK1260)-(((AP1260/AO1260) + ((AN1260 * 0.15)/AO1260))-AZ1260))/AK1260)*100</f>
        <v>27.795346062052516</v>
      </c>
      <c r="BG1260" t="s">
        <v>5886</v>
      </c>
      <c r="BH1260" t="s">
        <v>5887</v>
      </c>
      <c r="BJ1260" t="s">
        <v>5883</v>
      </c>
      <c r="BM1260" t="s">
        <v>5888</v>
      </c>
      <c r="BN1260" t="s">
        <v>1718</v>
      </c>
      <c r="BO1260" t="s">
        <v>237</v>
      </c>
      <c r="BQ1260" t="s">
        <v>185</v>
      </c>
      <c r="BR1260" t="s">
        <v>309</v>
      </c>
      <c r="BS1260">
        <v>30</v>
      </c>
      <c r="BT1260">
        <v>6422.56</v>
      </c>
      <c r="BX1260">
        <v>4.49</v>
      </c>
      <c r="BY1260">
        <v>4.49</v>
      </c>
      <c r="BZ1260">
        <f t="shared" si="659"/>
        <v>0</v>
      </c>
      <c r="CC1260" t="e">
        <f>VLOOKUP(A1260,'[1]RPT 1280 - Edmonton'!$1:$1048576,4,0)</f>
        <v>#N/A</v>
      </c>
      <c r="CE1260" t="s">
        <v>6406</v>
      </c>
      <c r="CF1260">
        <v>36.119999999999997</v>
      </c>
      <c r="CG1260">
        <v>0</v>
      </c>
      <c r="CH1260">
        <v>0</v>
      </c>
      <c r="CI1260">
        <v>2.52</v>
      </c>
      <c r="CJ1260">
        <f t="shared" si="660"/>
        <v>0</v>
      </c>
      <c r="CK1260">
        <f t="shared" si="661"/>
        <v>0</v>
      </c>
      <c r="CL1260">
        <f t="shared" si="662"/>
        <v>0</v>
      </c>
      <c r="CM1260">
        <f t="shared" si="663"/>
        <v>0</v>
      </c>
      <c r="CO1260" s="95">
        <v>9.99</v>
      </c>
      <c r="CP1260" s="95">
        <v>9.99</v>
      </c>
      <c r="CQ1260">
        <f t="shared" si="664"/>
        <v>0</v>
      </c>
    </row>
    <row r="1261" spans="1:95" x14ac:dyDescent="0.25">
      <c r="A1261" s="105">
        <v>226167</v>
      </c>
      <c r="B1261" t="s">
        <v>5889</v>
      </c>
      <c r="C1261" t="s">
        <v>5879</v>
      </c>
      <c r="D1261" t="s">
        <v>411</v>
      </c>
      <c r="E1261" s="87" t="s">
        <v>185</v>
      </c>
      <c r="F1261" t="s">
        <v>205</v>
      </c>
      <c r="G1261" t="s">
        <v>362</v>
      </c>
      <c r="J1261">
        <f t="shared" ref="J1261:J1268" si="686">J1260</f>
        <v>36.119999999999997</v>
      </c>
      <c r="M1261" s="98">
        <v>2.52</v>
      </c>
      <c r="O1261">
        <f t="shared" ref="O1261:P1268" si="687">O1260</f>
        <v>36.119999999999997</v>
      </c>
      <c r="P1261">
        <f t="shared" si="687"/>
        <v>3.01</v>
      </c>
      <c r="Q1261" s="99">
        <v>2.52</v>
      </c>
      <c r="U1261" t="s">
        <v>69</v>
      </c>
      <c r="V1261" t="s">
        <v>69</v>
      </c>
      <c r="W1261" s="73" t="s">
        <v>5880</v>
      </c>
      <c r="X1261" s="74">
        <v>4.1900000000000004</v>
      </c>
      <c r="Z1261" s="76">
        <v>4.1900000000000004</v>
      </c>
      <c r="AC1261" s="8" t="s">
        <v>69</v>
      </c>
      <c r="AD1261" s="8" t="s">
        <v>69</v>
      </c>
      <c r="AE1261" s="8" t="s">
        <v>69</v>
      </c>
      <c r="AF1261" s="8" t="s">
        <v>69</v>
      </c>
      <c r="AH1261" s="23" t="e">
        <f t="shared" si="668"/>
        <v>#VALUE!</v>
      </c>
      <c r="AI1261" s="23">
        <f t="shared" si="667"/>
        <v>4.1900000000000004</v>
      </c>
      <c r="AJ1261" s="23" t="str">
        <f t="shared" si="667"/>
        <v/>
      </c>
      <c r="AK1261" s="23">
        <f t="shared" si="667"/>
        <v>4.1900000000000004</v>
      </c>
      <c r="BG1261" t="s">
        <v>5890</v>
      </c>
      <c r="BH1261" t="s">
        <v>5891</v>
      </c>
      <c r="BJ1261" t="s">
        <v>5883</v>
      </c>
      <c r="BM1261" t="s">
        <v>5892</v>
      </c>
      <c r="BN1261" t="s">
        <v>1718</v>
      </c>
      <c r="BO1261" t="s">
        <v>237</v>
      </c>
      <c r="BQ1261" t="s">
        <v>185</v>
      </c>
      <c r="BR1261" t="s">
        <v>309</v>
      </c>
      <c r="BS1261">
        <v>15</v>
      </c>
      <c r="BT1261">
        <v>19404.18</v>
      </c>
      <c r="BX1261">
        <v>4.49</v>
      </c>
      <c r="BY1261">
        <v>4.49</v>
      </c>
      <c r="BZ1261">
        <f t="shared" si="659"/>
        <v>0</v>
      </c>
      <c r="CC1261" t="e">
        <f>VLOOKUP(A1261,'[1]RPT 1280 - Edmonton'!$1:$1048576,4,0)</f>
        <v>#N/A</v>
      </c>
      <c r="CE1261" t="s">
        <v>6406</v>
      </c>
      <c r="CF1261">
        <v>36.119999999999997</v>
      </c>
      <c r="CG1261">
        <v>0</v>
      </c>
      <c r="CH1261">
        <v>0</v>
      </c>
      <c r="CI1261">
        <v>2.52</v>
      </c>
      <c r="CJ1261">
        <f t="shared" si="660"/>
        <v>0</v>
      </c>
      <c r="CK1261">
        <f t="shared" si="661"/>
        <v>0</v>
      </c>
      <c r="CL1261">
        <f t="shared" si="662"/>
        <v>0</v>
      </c>
      <c r="CM1261">
        <f t="shared" si="663"/>
        <v>0</v>
      </c>
    </row>
    <row r="1262" spans="1:95" x14ac:dyDescent="0.25">
      <c r="A1262" s="105">
        <v>991299</v>
      </c>
      <c r="B1262" t="s">
        <v>5893</v>
      </c>
      <c r="C1262" t="s">
        <v>5879</v>
      </c>
      <c r="D1262" t="s">
        <v>411</v>
      </c>
      <c r="E1262" s="87" t="s">
        <v>185</v>
      </c>
      <c r="F1262" t="s">
        <v>205</v>
      </c>
      <c r="G1262" t="s">
        <v>362</v>
      </c>
      <c r="J1262">
        <f t="shared" si="686"/>
        <v>36.119999999999997</v>
      </c>
      <c r="M1262" s="98">
        <v>2.52</v>
      </c>
      <c r="O1262">
        <f t="shared" si="687"/>
        <v>36.119999999999997</v>
      </c>
      <c r="P1262">
        <f t="shared" si="687"/>
        <v>3.01</v>
      </c>
      <c r="Q1262" s="99">
        <v>2.52</v>
      </c>
      <c r="U1262" t="s">
        <v>69</v>
      </c>
      <c r="V1262" t="s">
        <v>69</v>
      </c>
      <c r="W1262" s="73" t="s">
        <v>5880</v>
      </c>
      <c r="X1262" s="74">
        <v>4.1900000000000004</v>
      </c>
      <c r="Z1262" s="76">
        <v>4.1900000000000004</v>
      </c>
      <c r="AC1262" s="8" t="s">
        <v>69</v>
      </c>
      <c r="AD1262" s="8" t="s">
        <v>69</v>
      </c>
      <c r="AE1262" s="8" t="s">
        <v>69</v>
      </c>
      <c r="AF1262" s="8" t="s">
        <v>69</v>
      </c>
      <c r="AH1262" s="23" t="e">
        <f t="shared" si="668"/>
        <v>#VALUE!</v>
      </c>
      <c r="AI1262" s="23">
        <f t="shared" si="667"/>
        <v>4.1900000000000004</v>
      </c>
      <c r="AJ1262" s="23" t="str">
        <f t="shared" si="667"/>
        <v/>
      </c>
      <c r="AK1262" s="23">
        <f t="shared" si="667"/>
        <v>4.1900000000000004</v>
      </c>
      <c r="BG1262" t="s">
        <v>5894</v>
      </c>
      <c r="BH1262" t="s">
        <v>5895</v>
      </c>
      <c r="BJ1262" t="s">
        <v>5883</v>
      </c>
      <c r="BM1262" t="s">
        <v>5896</v>
      </c>
      <c r="BN1262" t="s">
        <v>1718</v>
      </c>
      <c r="BO1262" t="s">
        <v>237</v>
      </c>
      <c r="BQ1262" t="s">
        <v>185</v>
      </c>
      <c r="BR1262" t="s">
        <v>309</v>
      </c>
      <c r="BS1262">
        <v>17</v>
      </c>
      <c r="BT1262">
        <v>12775.77</v>
      </c>
      <c r="BX1262">
        <v>4.49</v>
      </c>
      <c r="BY1262">
        <v>4.49</v>
      </c>
      <c r="BZ1262">
        <f t="shared" si="659"/>
        <v>0</v>
      </c>
      <c r="CC1262" t="e">
        <f>VLOOKUP(A1262,'[1]RPT 1280 - Edmonton'!$1:$1048576,4,0)</f>
        <v>#N/A</v>
      </c>
      <c r="CE1262" t="s">
        <v>6406</v>
      </c>
      <c r="CF1262">
        <v>36.119999999999997</v>
      </c>
      <c r="CG1262">
        <v>0</v>
      </c>
      <c r="CH1262">
        <v>0</v>
      </c>
      <c r="CI1262">
        <v>2.52</v>
      </c>
      <c r="CJ1262">
        <f t="shared" si="660"/>
        <v>0</v>
      </c>
      <c r="CK1262">
        <f t="shared" si="661"/>
        <v>0</v>
      </c>
      <c r="CL1262">
        <f t="shared" si="662"/>
        <v>0</v>
      </c>
      <c r="CM1262">
        <f t="shared" si="663"/>
        <v>0</v>
      </c>
    </row>
    <row r="1263" spans="1:95" x14ac:dyDescent="0.25">
      <c r="A1263" s="105">
        <v>808402</v>
      </c>
      <c r="B1263" t="s">
        <v>5897</v>
      </c>
      <c r="C1263" t="s">
        <v>5879</v>
      </c>
      <c r="D1263" t="s">
        <v>411</v>
      </c>
      <c r="E1263" s="87" t="s">
        <v>185</v>
      </c>
      <c r="F1263" t="s">
        <v>205</v>
      </c>
      <c r="G1263" t="s">
        <v>362</v>
      </c>
      <c r="J1263">
        <f t="shared" si="686"/>
        <v>36.119999999999997</v>
      </c>
      <c r="M1263" s="98">
        <v>2.52</v>
      </c>
      <c r="O1263">
        <f t="shared" si="687"/>
        <v>36.119999999999997</v>
      </c>
      <c r="P1263">
        <f t="shared" si="687"/>
        <v>3.01</v>
      </c>
      <c r="Q1263" s="99">
        <v>2.52</v>
      </c>
      <c r="U1263" t="s">
        <v>69</v>
      </c>
      <c r="V1263" t="s">
        <v>69</v>
      </c>
      <c r="W1263" s="73" t="s">
        <v>5880</v>
      </c>
      <c r="X1263" s="74">
        <v>4.1900000000000004</v>
      </c>
      <c r="Z1263" s="76">
        <v>4.1900000000000004</v>
      </c>
      <c r="AC1263" s="8" t="s">
        <v>69</v>
      </c>
      <c r="AD1263" s="8" t="s">
        <v>69</v>
      </c>
      <c r="AE1263" s="8" t="s">
        <v>69</v>
      </c>
      <c r="AF1263" s="8" t="s">
        <v>69</v>
      </c>
      <c r="AH1263" s="23" t="e">
        <f t="shared" si="668"/>
        <v>#VALUE!</v>
      </c>
      <c r="AI1263" s="23">
        <f t="shared" si="667"/>
        <v>4.1900000000000004</v>
      </c>
      <c r="AJ1263" s="23" t="str">
        <f t="shared" si="667"/>
        <v/>
      </c>
      <c r="AK1263" s="23">
        <f t="shared" si="667"/>
        <v>4.1900000000000004</v>
      </c>
      <c r="BG1263" t="s">
        <v>5898</v>
      </c>
      <c r="BH1263" t="s">
        <v>5899</v>
      </c>
      <c r="BJ1263" t="s">
        <v>5883</v>
      </c>
      <c r="BM1263" t="s">
        <v>5900</v>
      </c>
      <c r="BN1263" t="s">
        <v>1696</v>
      </c>
      <c r="BO1263" t="s">
        <v>237</v>
      </c>
      <c r="BQ1263" t="s">
        <v>185</v>
      </c>
      <c r="BR1263" t="s">
        <v>309</v>
      </c>
      <c r="BS1263">
        <v>29</v>
      </c>
      <c r="BT1263">
        <v>8981.41</v>
      </c>
      <c r="BX1263">
        <v>4.49</v>
      </c>
      <c r="BY1263">
        <v>4.49</v>
      </c>
      <c r="BZ1263">
        <f t="shared" si="659"/>
        <v>0</v>
      </c>
      <c r="CC1263" t="e">
        <f>VLOOKUP(A1263,'[1]RPT 1280 - Edmonton'!$1:$1048576,4,0)</f>
        <v>#N/A</v>
      </c>
      <c r="CE1263" t="s">
        <v>6406</v>
      </c>
      <c r="CF1263">
        <v>36.119999999999997</v>
      </c>
      <c r="CG1263">
        <v>0</v>
      </c>
      <c r="CH1263">
        <v>0</v>
      </c>
      <c r="CI1263">
        <v>2.52</v>
      </c>
      <c r="CJ1263">
        <f t="shared" si="660"/>
        <v>0</v>
      </c>
      <c r="CK1263">
        <f t="shared" si="661"/>
        <v>0</v>
      </c>
      <c r="CL1263">
        <f t="shared" si="662"/>
        <v>0</v>
      </c>
      <c r="CM1263">
        <f t="shared" si="663"/>
        <v>0</v>
      </c>
    </row>
    <row r="1264" spans="1:95" x14ac:dyDescent="0.25">
      <c r="A1264" s="105">
        <v>495374</v>
      </c>
      <c r="B1264" t="s">
        <v>5901</v>
      </c>
      <c r="C1264" t="s">
        <v>5879</v>
      </c>
      <c r="D1264" t="s">
        <v>411</v>
      </c>
      <c r="E1264" s="87" t="s">
        <v>185</v>
      </c>
      <c r="F1264" t="s">
        <v>205</v>
      </c>
      <c r="G1264" t="s">
        <v>362</v>
      </c>
      <c r="J1264">
        <f t="shared" si="686"/>
        <v>36.119999999999997</v>
      </c>
      <c r="M1264" s="98">
        <v>2.52</v>
      </c>
      <c r="O1264">
        <f t="shared" si="687"/>
        <v>36.119999999999997</v>
      </c>
      <c r="P1264">
        <f t="shared" si="687"/>
        <v>3.01</v>
      </c>
      <c r="Q1264" s="99">
        <v>2.52</v>
      </c>
      <c r="U1264" t="s">
        <v>69</v>
      </c>
      <c r="V1264" t="s">
        <v>69</v>
      </c>
      <c r="W1264" s="73" t="s">
        <v>5880</v>
      </c>
      <c r="X1264" s="74">
        <v>4.1900000000000004</v>
      </c>
      <c r="Z1264" s="76">
        <v>4.1900000000000004</v>
      </c>
      <c r="AC1264" s="8" t="s">
        <v>69</v>
      </c>
      <c r="AD1264" s="8" t="s">
        <v>69</v>
      </c>
      <c r="AE1264" s="8" t="s">
        <v>69</v>
      </c>
      <c r="AF1264" s="8" t="s">
        <v>69</v>
      </c>
      <c r="AH1264" s="23" t="e">
        <f t="shared" si="668"/>
        <v>#VALUE!</v>
      </c>
      <c r="AI1264" s="23">
        <f t="shared" si="667"/>
        <v>4.1900000000000004</v>
      </c>
      <c r="AJ1264" s="23" t="str">
        <f t="shared" si="667"/>
        <v/>
      </c>
      <c r="AK1264" s="23">
        <f t="shared" si="667"/>
        <v>4.1900000000000004</v>
      </c>
      <c r="BG1264" t="s">
        <v>5902</v>
      </c>
      <c r="BH1264" t="s">
        <v>5903</v>
      </c>
      <c r="BJ1264" t="s">
        <v>5883</v>
      </c>
      <c r="BM1264" t="s">
        <v>5904</v>
      </c>
      <c r="BN1264" t="s">
        <v>1718</v>
      </c>
      <c r="BO1264" t="s">
        <v>237</v>
      </c>
      <c r="BQ1264" t="s">
        <v>185</v>
      </c>
      <c r="BR1264" t="s">
        <v>309</v>
      </c>
      <c r="BS1264">
        <v>8</v>
      </c>
      <c r="BT1264">
        <v>17669.009999999998</v>
      </c>
      <c r="BX1264">
        <v>4.49</v>
      </c>
      <c r="BY1264">
        <v>4.49</v>
      </c>
      <c r="BZ1264">
        <f t="shared" si="659"/>
        <v>0</v>
      </c>
      <c r="CC1264" t="e">
        <f>VLOOKUP(A1264,'[1]RPT 1280 - Edmonton'!$1:$1048576,4,0)</f>
        <v>#N/A</v>
      </c>
      <c r="CE1264" t="s">
        <v>6406</v>
      </c>
      <c r="CF1264">
        <v>36.119999999999997</v>
      </c>
      <c r="CG1264">
        <v>0</v>
      </c>
      <c r="CH1264">
        <v>0</v>
      </c>
      <c r="CI1264">
        <v>2.52</v>
      </c>
      <c r="CJ1264">
        <f t="shared" si="660"/>
        <v>0</v>
      </c>
      <c r="CK1264">
        <f t="shared" si="661"/>
        <v>0</v>
      </c>
      <c r="CL1264">
        <f t="shared" si="662"/>
        <v>0</v>
      </c>
      <c r="CM1264">
        <f t="shared" si="663"/>
        <v>0</v>
      </c>
    </row>
    <row r="1265" spans="1:95" x14ac:dyDescent="0.25">
      <c r="A1265" s="105">
        <v>659649</v>
      </c>
      <c r="B1265" t="s">
        <v>5905</v>
      </c>
      <c r="C1265" t="s">
        <v>5879</v>
      </c>
      <c r="D1265" t="s">
        <v>411</v>
      </c>
      <c r="E1265" s="87" t="s">
        <v>185</v>
      </c>
      <c r="F1265" t="s">
        <v>205</v>
      </c>
      <c r="G1265" t="s">
        <v>362</v>
      </c>
      <c r="J1265">
        <f t="shared" si="686"/>
        <v>36.119999999999997</v>
      </c>
      <c r="M1265" s="98">
        <v>2.52</v>
      </c>
      <c r="O1265">
        <f t="shared" si="687"/>
        <v>36.119999999999997</v>
      </c>
      <c r="P1265">
        <f t="shared" si="687"/>
        <v>3.01</v>
      </c>
      <c r="Q1265" s="99">
        <v>2.52</v>
      </c>
      <c r="U1265" t="s">
        <v>69</v>
      </c>
      <c r="V1265" t="s">
        <v>69</v>
      </c>
      <c r="W1265" s="73" t="s">
        <v>5880</v>
      </c>
      <c r="X1265" s="74">
        <v>4.1900000000000004</v>
      </c>
      <c r="Z1265" s="76">
        <v>4.1900000000000004</v>
      </c>
      <c r="AC1265" s="8" t="s">
        <v>69</v>
      </c>
      <c r="AD1265" s="8" t="s">
        <v>69</v>
      </c>
      <c r="AE1265" s="8" t="s">
        <v>69</v>
      </c>
      <c r="AF1265" s="8" t="s">
        <v>69</v>
      </c>
      <c r="AH1265" s="23" t="e">
        <f t="shared" si="668"/>
        <v>#VALUE!</v>
      </c>
      <c r="AI1265" s="23">
        <f t="shared" si="667"/>
        <v>4.1900000000000004</v>
      </c>
      <c r="AJ1265" s="23" t="str">
        <f t="shared" si="667"/>
        <v/>
      </c>
      <c r="AK1265" s="23">
        <f t="shared" si="667"/>
        <v>4.1900000000000004</v>
      </c>
      <c r="BG1265" t="s">
        <v>5906</v>
      </c>
      <c r="BH1265" t="s">
        <v>5907</v>
      </c>
      <c r="BJ1265" t="s">
        <v>5883</v>
      </c>
      <c r="BM1265" t="s">
        <v>5908</v>
      </c>
      <c r="BN1265" t="s">
        <v>1718</v>
      </c>
      <c r="BO1265" t="s">
        <v>237</v>
      </c>
      <c r="BQ1265" t="s">
        <v>185</v>
      </c>
      <c r="BR1265" t="s">
        <v>309</v>
      </c>
      <c r="BS1265">
        <v>30</v>
      </c>
      <c r="BT1265">
        <v>6278.65</v>
      </c>
      <c r="BX1265">
        <v>4.49</v>
      </c>
      <c r="BY1265">
        <v>4.49</v>
      </c>
      <c r="BZ1265">
        <f t="shared" si="659"/>
        <v>0</v>
      </c>
      <c r="CC1265" t="e">
        <f>VLOOKUP(A1265,'[1]RPT 1280 - Edmonton'!$1:$1048576,4,0)</f>
        <v>#N/A</v>
      </c>
      <c r="CE1265" t="s">
        <v>6406</v>
      </c>
      <c r="CF1265">
        <v>36.119999999999997</v>
      </c>
      <c r="CG1265">
        <v>0</v>
      </c>
      <c r="CH1265">
        <v>0</v>
      </c>
      <c r="CI1265">
        <v>2.52</v>
      </c>
      <c r="CJ1265">
        <f t="shared" si="660"/>
        <v>0</v>
      </c>
      <c r="CK1265">
        <f t="shared" si="661"/>
        <v>0</v>
      </c>
      <c r="CL1265">
        <f t="shared" si="662"/>
        <v>0</v>
      </c>
      <c r="CM1265">
        <f t="shared" si="663"/>
        <v>0</v>
      </c>
    </row>
    <row r="1266" spans="1:95" x14ac:dyDescent="0.25">
      <c r="A1266" s="105">
        <v>2464832</v>
      </c>
      <c r="B1266" t="s">
        <v>5909</v>
      </c>
      <c r="C1266" t="s">
        <v>5879</v>
      </c>
      <c r="D1266" t="s">
        <v>411</v>
      </c>
      <c r="E1266" s="87" t="s">
        <v>185</v>
      </c>
      <c r="F1266" t="s">
        <v>205</v>
      </c>
      <c r="G1266" t="s">
        <v>362</v>
      </c>
      <c r="J1266">
        <f t="shared" si="686"/>
        <v>36.119999999999997</v>
      </c>
      <c r="M1266" s="98">
        <v>2.52</v>
      </c>
      <c r="O1266">
        <f t="shared" si="687"/>
        <v>36.119999999999997</v>
      </c>
      <c r="P1266">
        <f t="shared" si="687"/>
        <v>3.01</v>
      </c>
      <c r="Q1266" s="99">
        <v>2.52</v>
      </c>
      <c r="U1266" t="s">
        <v>69</v>
      </c>
      <c r="V1266" t="s">
        <v>69</v>
      </c>
      <c r="W1266" s="73" t="s">
        <v>5880</v>
      </c>
      <c r="X1266" s="74">
        <v>4.1900000000000004</v>
      </c>
      <c r="Z1266" s="76">
        <v>4.1900000000000004</v>
      </c>
      <c r="AC1266" s="8" t="s">
        <v>69</v>
      </c>
      <c r="AD1266" s="8" t="s">
        <v>69</v>
      </c>
      <c r="AE1266" s="8" t="s">
        <v>69</v>
      </c>
      <c r="AF1266" s="8" t="s">
        <v>69</v>
      </c>
      <c r="AH1266" s="23" t="e">
        <f t="shared" si="668"/>
        <v>#VALUE!</v>
      </c>
      <c r="AI1266" s="23">
        <f t="shared" si="667"/>
        <v>4.1900000000000004</v>
      </c>
      <c r="AJ1266" s="23" t="str">
        <f t="shared" si="667"/>
        <v/>
      </c>
      <c r="AK1266" s="23">
        <f t="shared" si="667"/>
        <v>4.1900000000000004</v>
      </c>
      <c r="BG1266" t="s">
        <v>5910</v>
      </c>
      <c r="BH1266" t="s">
        <v>5911</v>
      </c>
      <c r="BJ1266" t="s">
        <v>5883</v>
      </c>
      <c r="BM1266" t="s">
        <v>5912</v>
      </c>
      <c r="BN1266" t="s">
        <v>1718</v>
      </c>
      <c r="BO1266" t="s">
        <v>237</v>
      </c>
      <c r="BQ1266" t="s">
        <v>185</v>
      </c>
      <c r="BR1266" t="s">
        <v>309</v>
      </c>
      <c r="BS1266">
        <v>44</v>
      </c>
      <c r="BT1266">
        <v>3020.07</v>
      </c>
      <c r="BX1266">
        <v>4.49</v>
      </c>
      <c r="BY1266">
        <v>4.49</v>
      </c>
      <c r="BZ1266">
        <f t="shared" si="659"/>
        <v>0</v>
      </c>
      <c r="CC1266" t="e">
        <f>VLOOKUP(A1266,'[1]RPT 1280 - Edmonton'!$1:$1048576,4,0)</f>
        <v>#N/A</v>
      </c>
      <c r="CE1266" t="s">
        <v>6406</v>
      </c>
      <c r="CF1266">
        <v>36.119999999999997</v>
      </c>
      <c r="CG1266">
        <v>0</v>
      </c>
      <c r="CH1266">
        <v>0</v>
      </c>
      <c r="CI1266">
        <v>2.52</v>
      </c>
      <c r="CJ1266">
        <f t="shared" si="660"/>
        <v>0</v>
      </c>
      <c r="CK1266">
        <f t="shared" si="661"/>
        <v>0</v>
      </c>
      <c r="CL1266">
        <f t="shared" si="662"/>
        <v>0</v>
      </c>
      <c r="CM1266">
        <f t="shared" si="663"/>
        <v>0</v>
      </c>
    </row>
    <row r="1267" spans="1:95" x14ac:dyDescent="0.25">
      <c r="A1267" s="105">
        <v>6470330</v>
      </c>
      <c r="B1267" t="s">
        <v>5913</v>
      </c>
      <c r="C1267" t="s">
        <v>5879</v>
      </c>
      <c r="D1267" t="s">
        <v>411</v>
      </c>
      <c r="E1267" s="87" t="s">
        <v>185</v>
      </c>
      <c r="F1267" t="s">
        <v>205</v>
      </c>
      <c r="G1267" t="s">
        <v>362</v>
      </c>
      <c r="J1267">
        <f t="shared" si="686"/>
        <v>36.119999999999997</v>
      </c>
      <c r="M1267" s="98">
        <v>2.52</v>
      </c>
      <c r="O1267">
        <f t="shared" si="687"/>
        <v>36.119999999999997</v>
      </c>
      <c r="P1267">
        <f t="shared" si="687"/>
        <v>3.01</v>
      </c>
      <c r="Q1267" s="99">
        <v>2.52</v>
      </c>
      <c r="U1267" t="s">
        <v>69</v>
      </c>
      <c r="V1267" t="s">
        <v>69</v>
      </c>
      <c r="W1267" s="73" t="s">
        <v>5880</v>
      </c>
      <c r="X1267" s="74">
        <v>4.1900000000000004</v>
      </c>
      <c r="Z1267" s="76">
        <v>4.1900000000000004</v>
      </c>
      <c r="AC1267" s="8" t="s">
        <v>69</v>
      </c>
      <c r="AD1267" s="8" t="s">
        <v>69</v>
      </c>
      <c r="AE1267" s="8" t="s">
        <v>69</v>
      </c>
      <c r="AF1267" s="8" t="s">
        <v>69</v>
      </c>
      <c r="AH1267" s="23" t="e">
        <f t="shared" si="668"/>
        <v>#VALUE!</v>
      </c>
      <c r="AI1267" s="23">
        <f t="shared" si="667"/>
        <v>4.1900000000000004</v>
      </c>
      <c r="AJ1267" s="23" t="str">
        <f t="shared" si="667"/>
        <v/>
      </c>
      <c r="AK1267" s="23">
        <f t="shared" si="667"/>
        <v>4.1900000000000004</v>
      </c>
      <c r="BG1267" t="s">
        <v>5914</v>
      </c>
      <c r="BH1267" t="s">
        <v>5915</v>
      </c>
      <c r="BI1267" t="s">
        <v>6410</v>
      </c>
      <c r="BJ1267" t="s">
        <v>5883</v>
      </c>
      <c r="BM1267" t="s">
        <v>5916</v>
      </c>
      <c r="BN1267" t="s">
        <v>1718</v>
      </c>
      <c r="BO1267" t="s">
        <v>237</v>
      </c>
      <c r="BQ1267" t="s">
        <v>185</v>
      </c>
      <c r="BR1267" t="s">
        <v>309</v>
      </c>
      <c r="BS1267">
        <v>42</v>
      </c>
      <c r="BT1267">
        <v>1056.78</v>
      </c>
      <c r="BX1267">
        <v>4.49</v>
      </c>
      <c r="BY1267">
        <v>4.49</v>
      </c>
      <c r="BZ1267">
        <f t="shared" si="659"/>
        <v>0</v>
      </c>
      <c r="CC1267" t="e">
        <f>VLOOKUP(A1267,'[1]RPT 1280 - Edmonton'!$1:$1048576,4,0)</f>
        <v>#N/A</v>
      </c>
    </row>
    <row r="1268" spans="1:95" x14ac:dyDescent="0.25">
      <c r="A1268" s="105">
        <v>6494025</v>
      </c>
      <c r="B1268" t="s">
        <v>5917</v>
      </c>
      <c r="C1268" t="s">
        <v>5879</v>
      </c>
      <c r="D1268" t="s">
        <v>411</v>
      </c>
      <c r="E1268" s="87" t="s">
        <v>185</v>
      </c>
      <c r="F1268" t="s">
        <v>205</v>
      </c>
      <c r="G1268" t="s">
        <v>362</v>
      </c>
      <c r="J1268">
        <f t="shared" si="686"/>
        <v>36.119999999999997</v>
      </c>
      <c r="M1268" s="98">
        <v>2.52</v>
      </c>
      <c r="O1268">
        <f t="shared" si="687"/>
        <v>36.119999999999997</v>
      </c>
      <c r="P1268">
        <f t="shared" si="687"/>
        <v>3.01</v>
      </c>
      <c r="Q1268" s="99">
        <v>2.52</v>
      </c>
      <c r="U1268" t="s">
        <v>69</v>
      </c>
      <c r="V1268" t="s">
        <v>69</v>
      </c>
      <c r="W1268" s="73" t="s">
        <v>5880</v>
      </c>
      <c r="X1268" s="74">
        <v>4.1900000000000004</v>
      </c>
      <c r="Z1268" s="76">
        <v>4.1900000000000004</v>
      </c>
      <c r="AC1268" s="8" t="s">
        <v>69</v>
      </c>
      <c r="AD1268" s="8" t="s">
        <v>69</v>
      </c>
      <c r="AE1268" s="8" t="s">
        <v>69</v>
      </c>
      <c r="AF1268" s="8" t="s">
        <v>69</v>
      </c>
      <c r="AH1268" s="23" t="e">
        <f t="shared" si="668"/>
        <v>#VALUE!</v>
      </c>
      <c r="AI1268" s="23">
        <f t="shared" si="667"/>
        <v>4.1900000000000004</v>
      </c>
      <c r="AJ1268" s="23" t="str">
        <f t="shared" si="667"/>
        <v/>
      </c>
      <c r="AK1268" s="23">
        <f t="shared" si="667"/>
        <v>4.1900000000000004</v>
      </c>
      <c r="BG1268" t="s">
        <v>5918</v>
      </c>
      <c r="BH1268" t="s">
        <v>5919</v>
      </c>
      <c r="BJ1268" t="s">
        <v>5883</v>
      </c>
      <c r="BM1268" t="s">
        <v>5920</v>
      </c>
      <c r="BN1268" t="s">
        <v>1718</v>
      </c>
      <c r="BO1268" t="s">
        <v>237</v>
      </c>
      <c r="BQ1268" t="s">
        <v>185</v>
      </c>
      <c r="BR1268" t="s">
        <v>309</v>
      </c>
      <c r="BS1268">
        <v>51</v>
      </c>
      <c r="BT1268">
        <v>510.75</v>
      </c>
      <c r="BX1268">
        <v>4.49</v>
      </c>
      <c r="BY1268">
        <v>4.49</v>
      </c>
      <c r="BZ1268">
        <f t="shared" si="659"/>
        <v>0</v>
      </c>
      <c r="CC1268" t="e">
        <f>VLOOKUP(A1268,'[1]RPT 1280 - Edmonton'!$1:$1048576,4,0)</f>
        <v>#N/A</v>
      </c>
      <c r="CE1268" t="s">
        <v>6406</v>
      </c>
      <c r="CF1268">
        <v>36.119999999999997</v>
      </c>
      <c r="CG1268">
        <v>0</v>
      </c>
      <c r="CH1268">
        <v>0</v>
      </c>
      <c r="CI1268">
        <v>2.52</v>
      </c>
      <c r="CJ1268">
        <f t="shared" si="660"/>
        <v>0</v>
      </c>
      <c r="CK1268">
        <f t="shared" si="661"/>
        <v>0</v>
      </c>
      <c r="CL1268">
        <f t="shared" si="662"/>
        <v>0</v>
      </c>
      <c r="CM1268">
        <f t="shared" si="663"/>
        <v>0</v>
      </c>
    </row>
    <row r="1269" spans="1:95" x14ac:dyDescent="0.25">
      <c r="A1269" s="105">
        <v>808501</v>
      </c>
      <c r="B1269" t="s">
        <v>5921</v>
      </c>
      <c r="C1269" t="s">
        <v>5879</v>
      </c>
      <c r="D1269" t="s">
        <v>411</v>
      </c>
      <c r="E1269" s="87" t="s">
        <v>185</v>
      </c>
      <c r="F1269" t="s">
        <v>205</v>
      </c>
      <c r="G1269" t="s">
        <v>362</v>
      </c>
      <c r="I1269" t="s">
        <v>55</v>
      </c>
      <c r="J1269">
        <v>72.239999999999995</v>
      </c>
      <c r="M1269" s="98">
        <v>5.04</v>
      </c>
      <c r="O1269">
        <v>72.239999999999995</v>
      </c>
      <c r="P1269">
        <v>3.01</v>
      </c>
      <c r="Q1269" s="99">
        <v>5.04</v>
      </c>
      <c r="T1269" t="s">
        <v>1947</v>
      </c>
      <c r="U1269">
        <v>1</v>
      </c>
      <c r="V1269" t="s">
        <v>1948</v>
      </c>
      <c r="W1269" s="73" t="s">
        <v>5880</v>
      </c>
      <c r="X1269" s="74">
        <v>4.1900000000000004</v>
      </c>
      <c r="Z1269" s="76">
        <v>4.1900000000000004</v>
      </c>
      <c r="AA1269" s="27">
        <v>0.11972472472472501</v>
      </c>
      <c r="AC1269" s="8">
        <v>3.99</v>
      </c>
      <c r="AD1269" s="8" t="s">
        <v>1950</v>
      </c>
      <c r="AE1269" s="8">
        <v>4.1900000000000004</v>
      </c>
      <c r="AF1269" s="8" t="s">
        <v>883</v>
      </c>
      <c r="AH1269" s="23">
        <f t="shared" si="668"/>
        <v>3.99</v>
      </c>
      <c r="AI1269" s="23">
        <f t="shared" si="667"/>
        <v>4.1900000000000004</v>
      </c>
      <c r="AJ1269" s="23" t="str">
        <f t="shared" si="667"/>
        <v/>
      </c>
      <c r="AK1269" s="23">
        <f t="shared" si="667"/>
        <v>4.1900000000000004</v>
      </c>
      <c r="AM1269" s="40">
        <v>72.239999999999995</v>
      </c>
      <c r="AN1269" s="40">
        <v>12.76</v>
      </c>
      <c r="AO1269">
        <v>24</v>
      </c>
      <c r="AP1269" s="40">
        <f>(AM1269 * 1.05) - L1269 - Q1269 - K1269</f>
        <v>70.811999999999998</v>
      </c>
      <c r="AQ1269" t="s">
        <v>60</v>
      </c>
      <c r="AR1269" s="40">
        <f>(((AH1269)-((AP1269/AO1269) + ((AN1269 * 0.03)/AO1269)))/AH1269)*100</f>
        <v>25.652882205513787</v>
      </c>
      <c r="AS1269" s="40">
        <f>(((AI1269)-((AP1269/AO1269) + ((AN1269 * 0.3)/AO1269)))/AI1269)*100</f>
        <v>25.775656324582346</v>
      </c>
      <c r="AT1269" s="40" t="e">
        <f>(((AJ1269)-((AP1269/AO1269) + ((AN1269 * 0.03)/AO1269)))/AJ1269)*100</f>
        <v>#VALUE!</v>
      </c>
      <c r="AU1269" s="40">
        <f>(((AK1269)-((AP1269/AO1269) + ((AN1269 * 0.07)/AO1269)))/AK1269)*100</f>
        <v>28.694112967382669</v>
      </c>
      <c r="BB1269" s="77">
        <f>(((AH1269)-(((AP1269/AO1269) + ((AN1269 * 0.03)/AO1269))-AW1269))/AH1269)*100</f>
        <v>25.652882205513787</v>
      </c>
      <c r="BC1269" s="78">
        <f>(((AI1269)-(((AP1269/AO1269) + ((AN1269 * 0.3)/AO1269))-AX1269))/AI1269)*100</f>
        <v>25.775656324582346</v>
      </c>
      <c r="BD1269" s="79" t="e">
        <f>(((AJ1269)-(((AP1269/AO1269) + ((AN1269 * 0.03)/AO1269))-AY1269))/AJ1269)*100</f>
        <v>#VALUE!</v>
      </c>
      <c r="BE1269" s="80">
        <f>(((AK1269)-(((AP1269/AO1269) + ((AN1269 * 0.15)/AO1269))-AZ1269))/AK1269)*100</f>
        <v>27.678997613365159</v>
      </c>
      <c r="BG1269" t="s">
        <v>5922</v>
      </c>
      <c r="BH1269" t="s">
        <v>5923</v>
      </c>
      <c r="BJ1269" t="s">
        <v>5883</v>
      </c>
      <c r="BM1269" t="s">
        <v>5924</v>
      </c>
      <c r="BN1269" t="s">
        <v>1696</v>
      </c>
      <c r="BO1269" t="s">
        <v>237</v>
      </c>
      <c r="BQ1269" t="s">
        <v>185</v>
      </c>
      <c r="BR1269" t="s">
        <v>309</v>
      </c>
      <c r="BS1269">
        <v>4</v>
      </c>
      <c r="BT1269">
        <v>52098.53</v>
      </c>
      <c r="BX1269">
        <v>4.49</v>
      </c>
      <c r="BY1269">
        <v>4.49</v>
      </c>
      <c r="BZ1269">
        <f t="shared" si="659"/>
        <v>0</v>
      </c>
      <c r="CC1269" t="e">
        <f>VLOOKUP(A1269,'[1]RPT 1280 - Edmonton'!$1:$1048576,4,0)</f>
        <v>#N/A</v>
      </c>
      <c r="CE1269" t="s">
        <v>6406</v>
      </c>
      <c r="CF1269">
        <v>72.239999999999995</v>
      </c>
      <c r="CG1269">
        <v>0</v>
      </c>
      <c r="CH1269">
        <v>0</v>
      </c>
      <c r="CI1269">
        <v>5.04</v>
      </c>
      <c r="CJ1269">
        <f t="shared" si="660"/>
        <v>0</v>
      </c>
      <c r="CK1269">
        <f t="shared" si="661"/>
        <v>0</v>
      </c>
      <c r="CL1269">
        <f t="shared" si="662"/>
        <v>0</v>
      </c>
      <c r="CM1269">
        <f t="shared" si="663"/>
        <v>0</v>
      </c>
      <c r="CO1269" s="95">
        <v>9.99</v>
      </c>
      <c r="CP1269" s="95">
        <v>9.99</v>
      </c>
      <c r="CQ1269">
        <f t="shared" si="664"/>
        <v>0</v>
      </c>
    </row>
    <row r="1270" spans="1:95" x14ac:dyDescent="0.25">
      <c r="A1270" s="105">
        <v>6435887</v>
      </c>
      <c r="B1270" t="s">
        <v>5925</v>
      </c>
      <c r="C1270" t="s">
        <v>5926</v>
      </c>
      <c r="D1270" t="s">
        <v>411</v>
      </c>
      <c r="E1270" s="87" t="s">
        <v>185</v>
      </c>
      <c r="F1270" t="s">
        <v>205</v>
      </c>
      <c r="G1270" t="s">
        <v>362</v>
      </c>
      <c r="I1270" t="s">
        <v>55</v>
      </c>
      <c r="J1270">
        <v>42.14</v>
      </c>
      <c r="M1270" s="98">
        <v>2.94</v>
      </c>
      <c r="O1270">
        <v>42.14</v>
      </c>
      <c r="P1270">
        <v>3.01</v>
      </c>
      <c r="Q1270" s="99">
        <v>2.94</v>
      </c>
      <c r="T1270" t="s">
        <v>1947</v>
      </c>
      <c r="U1270">
        <v>1</v>
      </c>
      <c r="V1270" t="s">
        <v>1948</v>
      </c>
      <c r="W1270" s="73" t="s">
        <v>5880</v>
      </c>
      <c r="X1270" s="74">
        <v>4.1900000000000004</v>
      </c>
      <c r="Z1270" s="76">
        <v>4.1900000000000004</v>
      </c>
      <c r="AA1270" s="27">
        <v>0.119800514800515</v>
      </c>
      <c r="AC1270" s="8">
        <v>3.99</v>
      </c>
      <c r="AD1270" s="8" t="s">
        <v>1950</v>
      </c>
      <c r="AE1270" s="8">
        <v>4.1900000000000004</v>
      </c>
      <c r="AF1270" s="8" t="s">
        <v>883</v>
      </c>
      <c r="AH1270" s="23">
        <f t="shared" si="668"/>
        <v>3.99</v>
      </c>
      <c r="AI1270" s="23">
        <f t="shared" si="667"/>
        <v>4.1900000000000004</v>
      </c>
      <c r="AJ1270" s="23" t="str">
        <f t="shared" si="667"/>
        <v/>
      </c>
      <c r="AK1270" s="23">
        <f t="shared" si="667"/>
        <v>4.1900000000000004</v>
      </c>
      <c r="AM1270" s="40">
        <v>42.14</v>
      </c>
      <c r="AN1270" s="40">
        <v>7.09</v>
      </c>
      <c r="AO1270">
        <v>14</v>
      </c>
      <c r="AP1270" s="40">
        <f>(AM1270 * 1.05) - L1270 - Q1270 - K1270</f>
        <v>41.307000000000002</v>
      </c>
      <c r="AQ1270" t="s">
        <v>60</v>
      </c>
      <c r="AR1270" s="40">
        <f>(((AH1270)-((AP1270/AO1270) + ((AN1270 * 0.03)/AO1270)))/AH1270)*100</f>
        <v>25.671858216971</v>
      </c>
      <c r="AS1270" s="40">
        <f>(((AI1270)-((AP1270/AO1270) + ((AN1270 * 0.3)/AO1270)))/AI1270)*100</f>
        <v>25.956358677122399</v>
      </c>
      <c r="AT1270" s="40" t="e">
        <f>(((AJ1270)-((AP1270/AO1270) + ((AN1270 * 0.03)/AO1270)))/AJ1270)*100</f>
        <v>#VALUE!</v>
      </c>
      <c r="AU1270" s="40">
        <f>(((AK1270)-((AP1270/AO1270) + ((AN1270 * 0.07)/AO1270)))/AK1270)*100</f>
        <v>28.736276849642007</v>
      </c>
      <c r="BB1270" s="77">
        <f>(((AH1270)-(((AP1270/AO1270) + ((AN1270 * 0.03)/AO1270))-AW1270))/AH1270)*100</f>
        <v>25.671858216971</v>
      </c>
      <c r="BC1270" s="78">
        <f>(((AI1270)-(((AP1270/AO1270) + ((AN1270 * 0.3)/AO1270))-AX1270))/AI1270)*100</f>
        <v>25.956358677122399</v>
      </c>
      <c r="BD1270" s="79" t="e">
        <f>(((AJ1270)-(((AP1270/AO1270) + ((AN1270 * 0.03)/AO1270))-AY1270))/AJ1270)*100</f>
        <v>#VALUE!</v>
      </c>
      <c r="BE1270" s="80">
        <f>(((AK1270)-(((AP1270/AO1270) + ((AN1270 * 0.15)/AO1270))-AZ1270))/AK1270)*100</f>
        <v>27.769348789635188</v>
      </c>
      <c r="BG1270" t="s">
        <v>5927</v>
      </c>
      <c r="BH1270" t="s">
        <v>5928</v>
      </c>
      <c r="BJ1270" t="s">
        <v>5883</v>
      </c>
      <c r="BM1270" t="s">
        <v>5929</v>
      </c>
      <c r="BN1270" t="s">
        <v>5930</v>
      </c>
      <c r="BO1270" t="s">
        <v>237</v>
      </c>
      <c r="BQ1270" t="s">
        <v>185</v>
      </c>
      <c r="BR1270" t="s">
        <v>309</v>
      </c>
      <c r="BS1270">
        <v>37</v>
      </c>
      <c r="BT1270">
        <v>2395.37</v>
      </c>
      <c r="BX1270">
        <v>4.49</v>
      </c>
      <c r="BY1270">
        <v>4.49</v>
      </c>
      <c r="BZ1270">
        <f t="shared" si="659"/>
        <v>0</v>
      </c>
      <c r="CC1270" t="e">
        <f>VLOOKUP(A1270,'[1]RPT 1280 - Edmonton'!$1:$1048576,4,0)</f>
        <v>#N/A</v>
      </c>
      <c r="CE1270" t="s">
        <v>6406</v>
      </c>
      <c r="CF1270">
        <v>42.14</v>
      </c>
      <c r="CG1270">
        <v>0</v>
      </c>
      <c r="CH1270">
        <v>0</v>
      </c>
      <c r="CI1270">
        <v>2.94</v>
      </c>
      <c r="CJ1270">
        <f t="shared" si="660"/>
        <v>0</v>
      </c>
      <c r="CK1270">
        <f t="shared" si="661"/>
        <v>0</v>
      </c>
      <c r="CL1270">
        <f t="shared" si="662"/>
        <v>0</v>
      </c>
      <c r="CM1270">
        <f t="shared" si="663"/>
        <v>0</v>
      </c>
      <c r="CO1270" s="95">
        <v>9.99</v>
      </c>
      <c r="CP1270" s="95">
        <v>9.99</v>
      </c>
      <c r="CQ1270">
        <f t="shared" si="664"/>
        <v>0</v>
      </c>
    </row>
    <row r="1271" spans="1:95" x14ac:dyDescent="0.25">
      <c r="A1271" s="105">
        <v>6435879</v>
      </c>
      <c r="B1271" t="s">
        <v>5931</v>
      </c>
      <c r="C1271" t="s">
        <v>5926</v>
      </c>
      <c r="D1271" t="s">
        <v>411</v>
      </c>
      <c r="E1271" s="87" t="s">
        <v>185</v>
      </c>
      <c r="F1271" t="s">
        <v>205</v>
      </c>
      <c r="G1271" t="s">
        <v>362</v>
      </c>
      <c r="J1271">
        <f t="shared" ref="J1271:J1274" si="688">J1270</f>
        <v>42.14</v>
      </c>
      <c r="M1271" s="98">
        <v>2.94</v>
      </c>
      <c r="O1271">
        <f t="shared" ref="O1271:P1274" si="689">O1270</f>
        <v>42.14</v>
      </c>
      <c r="P1271">
        <f t="shared" si="689"/>
        <v>3.01</v>
      </c>
      <c r="Q1271" s="99">
        <v>2.94</v>
      </c>
      <c r="U1271" t="s">
        <v>69</v>
      </c>
      <c r="V1271" t="s">
        <v>69</v>
      </c>
      <c r="W1271" s="73" t="s">
        <v>5880</v>
      </c>
      <c r="X1271" s="74">
        <v>4.1900000000000004</v>
      </c>
      <c r="Z1271" s="76">
        <v>4.1900000000000004</v>
      </c>
      <c r="AC1271" s="8" t="s">
        <v>69</v>
      </c>
      <c r="AD1271" s="8" t="s">
        <v>69</v>
      </c>
      <c r="AE1271" s="8" t="s">
        <v>69</v>
      </c>
      <c r="AF1271" s="8" t="s">
        <v>69</v>
      </c>
      <c r="AH1271" s="23" t="e">
        <f t="shared" si="668"/>
        <v>#VALUE!</v>
      </c>
      <c r="AI1271" s="23">
        <f t="shared" si="667"/>
        <v>4.1900000000000004</v>
      </c>
      <c r="AJ1271" s="23" t="str">
        <f t="shared" si="667"/>
        <v/>
      </c>
      <c r="AK1271" s="23">
        <f t="shared" si="667"/>
        <v>4.1900000000000004</v>
      </c>
      <c r="BG1271" t="s">
        <v>5932</v>
      </c>
      <c r="BH1271" t="s">
        <v>5933</v>
      </c>
      <c r="BJ1271" t="s">
        <v>5883</v>
      </c>
      <c r="BM1271" t="s">
        <v>5934</v>
      </c>
      <c r="BN1271" t="s">
        <v>5930</v>
      </c>
      <c r="BO1271" t="s">
        <v>237</v>
      </c>
      <c r="BQ1271" t="s">
        <v>185</v>
      </c>
      <c r="BR1271" t="s">
        <v>309</v>
      </c>
      <c r="BS1271">
        <v>31</v>
      </c>
      <c r="BT1271">
        <v>4737.9399999999996</v>
      </c>
      <c r="BX1271">
        <v>4.49</v>
      </c>
      <c r="BY1271">
        <v>4.49</v>
      </c>
      <c r="BZ1271">
        <f t="shared" si="659"/>
        <v>0</v>
      </c>
      <c r="CC1271" t="e">
        <f>VLOOKUP(A1271,'[1]RPT 1280 - Edmonton'!$1:$1048576,4,0)</f>
        <v>#N/A</v>
      </c>
      <c r="CE1271" t="s">
        <v>6406</v>
      </c>
      <c r="CF1271">
        <v>42.14</v>
      </c>
      <c r="CG1271">
        <v>0</v>
      </c>
      <c r="CH1271">
        <v>0</v>
      </c>
      <c r="CI1271">
        <v>2.94</v>
      </c>
      <c r="CJ1271">
        <f t="shared" si="660"/>
        <v>0</v>
      </c>
      <c r="CK1271">
        <f t="shared" si="661"/>
        <v>0</v>
      </c>
      <c r="CL1271">
        <f t="shared" si="662"/>
        <v>0</v>
      </c>
      <c r="CM1271">
        <f t="shared" si="663"/>
        <v>0</v>
      </c>
    </row>
    <row r="1272" spans="1:95" x14ac:dyDescent="0.25">
      <c r="A1272" s="105">
        <v>6435861</v>
      </c>
      <c r="B1272" t="s">
        <v>5935</v>
      </c>
      <c r="C1272" t="s">
        <v>5926</v>
      </c>
      <c r="D1272" t="s">
        <v>411</v>
      </c>
      <c r="E1272" s="87" t="s">
        <v>185</v>
      </c>
      <c r="F1272" t="s">
        <v>205</v>
      </c>
      <c r="G1272" t="s">
        <v>362</v>
      </c>
      <c r="J1272">
        <f t="shared" si="688"/>
        <v>42.14</v>
      </c>
      <c r="M1272" s="98">
        <v>2.94</v>
      </c>
      <c r="O1272">
        <f t="shared" si="689"/>
        <v>42.14</v>
      </c>
      <c r="P1272">
        <f t="shared" si="689"/>
        <v>3.01</v>
      </c>
      <c r="Q1272" s="99">
        <v>2.94</v>
      </c>
      <c r="U1272" t="s">
        <v>69</v>
      </c>
      <c r="V1272" t="s">
        <v>69</v>
      </c>
      <c r="W1272" s="73" t="s">
        <v>5880</v>
      </c>
      <c r="X1272" s="74">
        <v>4.1900000000000004</v>
      </c>
      <c r="Z1272" s="76">
        <v>4.1900000000000004</v>
      </c>
      <c r="AC1272" s="8" t="s">
        <v>69</v>
      </c>
      <c r="AD1272" s="8" t="s">
        <v>69</v>
      </c>
      <c r="AE1272" s="8" t="s">
        <v>69</v>
      </c>
      <c r="AF1272" s="8" t="s">
        <v>69</v>
      </c>
      <c r="AH1272" s="23" t="e">
        <f t="shared" si="668"/>
        <v>#VALUE!</v>
      </c>
      <c r="AI1272" s="23">
        <f t="shared" si="667"/>
        <v>4.1900000000000004</v>
      </c>
      <c r="AJ1272" s="23" t="str">
        <f t="shared" si="667"/>
        <v/>
      </c>
      <c r="AK1272" s="23">
        <f t="shared" si="667"/>
        <v>4.1900000000000004</v>
      </c>
      <c r="BG1272" t="s">
        <v>5936</v>
      </c>
      <c r="BH1272" t="s">
        <v>5937</v>
      </c>
      <c r="BJ1272" t="s">
        <v>5883</v>
      </c>
      <c r="BM1272" t="s">
        <v>5938</v>
      </c>
      <c r="BN1272" t="s">
        <v>5930</v>
      </c>
      <c r="BO1272" t="s">
        <v>237</v>
      </c>
      <c r="BQ1272" t="s">
        <v>185</v>
      </c>
      <c r="BR1272" t="s">
        <v>309</v>
      </c>
      <c r="BS1272">
        <v>28</v>
      </c>
      <c r="BT1272">
        <v>5326.48</v>
      </c>
      <c r="BX1272">
        <v>4.49</v>
      </c>
      <c r="BY1272">
        <v>4.49</v>
      </c>
      <c r="BZ1272">
        <f t="shared" si="659"/>
        <v>0</v>
      </c>
      <c r="CC1272" t="e">
        <f>VLOOKUP(A1272,'[1]RPT 1280 - Edmonton'!$1:$1048576,4,0)</f>
        <v>#N/A</v>
      </c>
      <c r="CE1272" t="s">
        <v>6406</v>
      </c>
      <c r="CF1272">
        <v>42.14</v>
      </c>
      <c r="CG1272">
        <v>0</v>
      </c>
      <c r="CH1272">
        <v>0</v>
      </c>
      <c r="CI1272">
        <v>2.94</v>
      </c>
      <c r="CJ1272">
        <f t="shared" si="660"/>
        <v>0</v>
      </c>
      <c r="CK1272">
        <f t="shared" si="661"/>
        <v>0</v>
      </c>
      <c r="CL1272">
        <f t="shared" si="662"/>
        <v>0</v>
      </c>
      <c r="CM1272">
        <f t="shared" si="663"/>
        <v>0</v>
      </c>
    </row>
    <row r="1273" spans="1:95" x14ac:dyDescent="0.25">
      <c r="A1273" s="105">
        <v>6494017</v>
      </c>
      <c r="B1273" t="s">
        <v>5939</v>
      </c>
      <c r="C1273" t="s">
        <v>5926</v>
      </c>
      <c r="D1273" t="s">
        <v>411</v>
      </c>
      <c r="E1273" s="87" t="s">
        <v>185</v>
      </c>
      <c r="F1273" t="s">
        <v>205</v>
      </c>
      <c r="G1273" t="s">
        <v>362</v>
      </c>
      <c r="J1273">
        <f t="shared" si="688"/>
        <v>42.14</v>
      </c>
      <c r="M1273" s="98">
        <v>2.94</v>
      </c>
      <c r="O1273">
        <f t="shared" si="689"/>
        <v>42.14</v>
      </c>
      <c r="P1273">
        <f t="shared" si="689"/>
        <v>3.01</v>
      </c>
      <c r="Q1273" s="99">
        <v>2.94</v>
      </c>
      <c r="U1273" t="s">
        <v>69</v>
      </c>
      <c r="V1273" t="s">
        <v>69</v>
      </c>
      <c r="W1273" s="73" t="s">
        <v>5880</v>
      </c>
      <c r="X1273" s="74">
        <v>4.1900000000000004</v>
      </c>
      <c r="Z1273" s="76">
        <v>4.1900000000000004</v>
      </c>
      <c r="AC1273" s="8" t="s">
        <v>69</v>
      </c>
      <c r="AD1273" s="8" t="s">
        <v>69</v>
      </c>
      <c r="AE1273" s="8" t="s">
        <v>69</v>
      </c>
      <c r="AF1273" s="8" t="s">
        <v>69</v>
      </c>
      <c r="AH1273" s="23" t="e">
        <f t="shared" si="668"/>
        <v>#VALUE!</v>
      </c>
      <c r="AI1273" s="23">
        <f t="shared" si="667"/>
        <v>4.1900000000000004</v>
      </c>
      <c r="AJ1273" s="23" t="str">
        <f t="shared" si="667"/>
        <v/>
      </c>
      <c r="AK1273" s="23">
        <f t="shared" si="667"/>
        <v>4.1900000000000004</v>
      </c>
      <c r="BG1273" t="s">
        <v>5940</v>
      </c>
      <c r="BH1273" t="s">
        <v>5941</v>
      </c>
      <c r="BJ1273" t="s">
        <v>5883</v>
      </c>
      <c r="BM1273" t="s">
        <v>5942</v>
      </c>
      <c r="BN1273" t="s">
        <v>5930</v>
      </c>
      <c r="BO1273" t="s">
        <v>237</v>
      </c>
      <c r="BQ1273" t="s">
        <v>185</v>
      </c>
      <c r="BR1273" t="s">
        <v>309</v>
      </c>
      <c r="BS1273">
        <v>53</v>
      </c>
      <c r="BT1273">
        <v>123.85</v>
      </c>
      <c r="BX1273">
        <v>4.49</v>
      </c>
      <c r="BY1273">
        <v>4.49</v>
      </c>
      <c r="BZ1273">
        <f t="shared" si="659"/>
        <v>0</v>
      </c>
      <c r="CC1273" t="e">
        <f>VLOOKUP(A1273,'[1]RPT 1280 - Edmonton'!$1:$1048576,4,0)</f>
        <v>#N/A</v>
      </c>
      <c r="CE1273" t="s">
        <v>6406</v>
      </c>
      <c r="CF1273">
        <v>42.14</v>
      </c>
      <c r="CG1273">
        <v>0</v>
      </c>
      <c r="CH1273">
        <v>0</v>
      </c>
      <c r="CI1273">
        <v>2.94</v>
      </c>
      <c r="CJ1273">
        <f t="shared" si="660"/>
        <v>0</v>
      </c>
      <c r="CK1273">
        <f t="shared" si="661"/>
        <v>0</v>
      </c>
      <c r="CL1273">
        <f t="shared" si="662"/>
        <v>0</v>
      </c>
      <c r="CM1273">
        <f t="shared" si="663"/>
        <v>0</v>
      </c>
    </row>
    <row r="1274" spans="1:95" x14ac:dyDescent="0.25">
      <c r="A1274" s="105">
        <v>6501829</v>
      </c>
      <c r="B1274" t="s">
        <v>5943</v>
      </c>
      <c r="C1274" t="s">
        <v>5926</v>
      </c>
      <c r="D1274" t="s">
        <v>411</v>
      </c>
      <c r="E1274" s="87" t="s">
        <v>185</v>
      </c>
      <c r="F1274" t="s">
        <v>205</v>
      </c>
      <c r="G1274" t="s">
        <v>362</v>
      </c>
      <c r="J1274">
        <f t="shared" si="688"/>
        <v>42.14</v>
      </c>
      <c r="M1274" s="98">
        <v>2.94</v>
      </c>
      <c r="O1274">
        <f t="shared" si="689"/>
        <v>42.14</v>
      </c>
      <c r="P1274">
        <f t="shared" si="689"/>
        <v>3.01</v>
      </c>
      <c r="Q1274" s="99">
        <v>2.94</v>
      </c>
      <c r="U1274" t="s">
        <v>69</v>
      </c>
      <c r="V1274" t="s">
        <v>69</v>
      </c>
      <c r="W1274" s="73" t="s">
        <v>5880</v>
      </c>
      <c r="X1274" s="74">
        <v>4.1900000000000004</v>
      </c>
      <c r="Z1274" s="76">
        <v>4.1900000000000004</v>
      </c>
      <c r="AC1274" s="8" t="s">
        <v>69</v>
      </c>
      <c r="AD1274" s="8" t="s">
        <v>69</v>
      </c>
      <c r="AE1274" s="8" t="s">
        <v>69</v>
      </c>
      <c r="AF1274" s="8" t="s">
        <v>69</v>
      </c>
      <c r="AH1274" s="23" t="e">
        <f t="shared" si="668"/>
        <v>#VALUE!</v>
      </c>
      <c r="AI1274" s="23">
        <f t="shared" si="667"/>
        <v>4.1900000000000004</v>
      </c>
      <c r="AJ1274" s="23" t="str">
        <f t="shared" si="667"/>
        <v/>
      </c>
      <c r="AK1274" s="23">
        <f t="shared" si="667"/>
        <v>4.1900000000000004</v>
      </c>
      <c r="BG1274" t="s">
        <v>5944</v>
      </c>
      <c r="BH1274" t="s">
        <v>5945</v>
      </c>
      <c r="BJ1274" t="s">
        <v>5883</v>
      </c>
      <c r="BM1274" t="s">
        <v>5946</v>
      </c>
      <c r="BN1274" t="s">
        <v>5930</v>
      </c>
      <c r="BO1274" t="s">
        <v>237</v>
      </c>
      <c r="BQ1274" t="s">
        <v>185</v>
      </c>
      <c r="BR1274" t="s">
        <v>309</v>
      </c>
      <c r="BS1274">
        <v>52</v>
      </c>
      <c r="BT1274">
        <v>142.03</v>
      </c>
      <c r="BX1274">
        <v>4.49</v>
      </c>
      <c r="BY1274">
        <v>4.49</v>
      </c>
      <c r="BZ1274">
        <f t="shared" si="659"/>
        <v>0</v>
      </c>
      <c r="CC1274" t="e">
        <f>VLOOKUP(A1274,'[1]RPT 1280 - Edmonton'!$1:$1048576,4,0)</f>
        <v>#N/A</v>
      </c>
      <c r="CE1274" t="s">
        <v>6406</v>
      </c>
      <c r="CF1274">
        <v>42.14</v>
      </c>
      <c r="CG1274">
        <v>0</v>
      </c>
      <c r="CH1274">
        <v>0</v>
      </c>
      <c r="CI1274">
        <v>2.94</v>
      </c>
      <c r="CJ1274">
        <f t="shared" si="660"/>
        <v>0</v>
      </c>
      <c r="CK1274">
        <f t="shared" si="661"/>
        <v>0</v>
      </c>
      <c r="CL1274">
        <f t="shared" si="662"/>
        <v>0</v>
      </c>
      <c r="CM1274">
        <f t="shared" si="663"/>
        <v>0</v>
      </c>
    </row>
    <row r="1275" spans="1:95" x14ac:dyDescent="0.25">
      <c r="A1275" s="105">
        <v>237644</v>
      </c>
      <c r="B1275" t="s">
        <v>5947</v>
      </c>
      <c r="C1275" t="s">
        <v>5948</v>
      </c>
      <c r="D1275" t="s">
        <v>411</v>
      </c>
      <c r="E1275" t="s">
        <v>185</v>
      </c>
      <c r="F1275" t="s">
        <v>205</v>
      </c>
      <c r="G1275" t="s">
        <v>362</v>
      </c>
      <c r="I1275" t="s">
        <v>55</v>
      </c>
      <c r="J1275">
        <v>20.239999999999998</v>
      </c>
      <c r="M1275" s="98">
        <v>4</v>
      </c>
      <c r="O1275">
        <v>20.239999999999998</v>
      </c>
      <c r="P1275">
        <v>2.5299999999999998</v>
      </c>
      <c r="Q1275" s="99">
        <v>4</v>
      </c>
      <c r="T1275" t="s">
        <v>4844</v>
      </c>
      <c r="U1275" t="s">
        <v>1149</v>
      </c>
      <c r="V1275" t="s">
        <v>2779</v>
      </c>
      <c r="W1275" s="73" t="s">
        <v>2294</v>
      </c>
      <c r="X1275" s="74">
        <v>3.19</v>
      </c>
      <c r="Z1275" s="76" t="s">
        <v>2294</v>
      </c>
      <c r="AA1275" s="27">
        <v>0.14862</v>
      </c>
      <c r="AC1275" s="8">
        <v>2.99</v>
      </c>
      <c r="AD1275" s="8" t="s">
        <v>985</v>
      </c>
      <c r="AE1275" s="8">
        <v>2.99</v>
      </c>
      <c r="AF1275" s="8" t="s">
        <v>983</v>
      </c>
      <c r="AH1275" s="23">
        <f t="shared" si="668"/>
        <v>3</v>
      </c>
      <c r="AI1275" s="23">
        <f t="shared" si="667"/>
        <v>3.19</v>
      </c>
      <c r="AJ1275" s="23" t="str">
        <f t="shared" si="667"/>
        <v/>
      </c>
      <c r="AK1275" s="23" t="str">
        <f t="shared" si="667"/>
        <v>2/6.00</v>
      </c>
      <c r="AM1275" s="40">
        <v>20.239999999999998</v>
      </c>
      <c r="AN1275" s="40">
        <v>5.68</v>
      </c>
      <c r="AO1275">
        <v>8</v>
      </c>
      <c r="AP1275" s="40">
        <f>(AM1275 * 1.05) - L1275 - Q1275 - K1275</f>
        <v>17.251999999999999</v>
      </c>
      <c r="AQ1275" t="s">
        <v>60</v>
      </c>
      <c r="AR1275" s="40">
        <f>(((AH1275)-((AP1275/AO1275) + ((AN1275 * 0.03)/AO1275)))/AH1275)*100</f>
        <v>27.406666666666666</v>
      </c>
      <c r="AS1275" s="40">
        <f>(((AI1275)-((AP1275/AO1275) + ((AN1275 * 0.3)/AO1275)))/AI1275)*100</f>
        <v>25.721003134796238</v>
      </c>
      <c r="AT1275" s="40" t="e">
        <f>(((AJ1275)-((AP1275/AO1275) + ((AN1275 * 0.03)/AO1275)))/AJ1275)*100</f>
        <v>#VALUE!</v>
      </c>
      <c r="AU1275" s="40" t="e">
        <f>(((AK1275)-((AP1275/AO1275) + ((AN1275 * 0.07)/AO1275)))/AK1275)*100</f>
        <v>#VALUE!</v>
      </c>
      <c r="BB1275" s="77">
        <f>(((AH1275)-(((AP1275/AO1275) + ((AN1275 * 0.03)/AO1275))-AW1275))/AH1275)*100</f>
        <v>27.406666666666666</v>
      </c>
      <c r="BC1275" s="78">
        <f>(((AI1275)-(((AP1275/AO1275) + ((AN1275 * 0.3)/AO1275))-AX1275))/AI1275)*100</f>
        <v>25.721003134796238</v>
      </c>
      <c r="BD1275" s="79" t="e">
        <f>(((AJ1275)-(((AP1275/AO1275) + ((AN1275 * 0.03)/AO1275))-AY1275))/AJ1275)*100</f>
        <v>#VALUE!</v>
      </c>
      <c r="BE1275" s="80" t="e">
        <f>(((AK1275)-(((AP1275/AO1275) + ((AN1275 * 0.15)/AO1275))-AZ1275))/AK1275)*100</f>
        <v>#VALUE!</v>
      </c>
      <c r="BG1275" t="s">
        <v>5949</v>
      </c>
      <c r="BH1275" t="s">
        <v>5950</v>
      </c>
      <c r="BJ1275" t="s">
        <v>5951</v>
      </c>
      <c r="BM1275" t="s">
        <v>5952</v>
      </c>
      <c r="BN1275" t="s">
        <v>1554</v>
      </c>
      <c r="BO1275" t="s">
        <v>237</v>
      </c>
      <c r="BQ1275" t="e">
        <v>#N/A</v>
      </c>
      <c r="BR1275" t="e">
        <v>#N/A</v>
      </c>
      <c r="BS1275">
        <v>18</v>
      </c>
      <c r="BT1275">
        <v>9028.52</v>
      </c>
      <c r="BX1275">
        <v>4.1900000000000004</v>
      </c>
      <c r="BY1275">
        <v>4.1900000000000004</v>
      </c>
      <c r="BZ1275">
        <f t="shared" si="659"/>
        <v>0</v>
      </c>
      <c r="CC1275" t="e">
        <f>VLOOKUP(A1275,'[1]RPT 1280 - Edmonton'!$1:$1048576,4,0)</f>
        <v>#N/A</v>
      </c>
      <c r="CE1275" t="s">
        <v>6406</v>
      </c>
      <c r="CF1275">
        <v>20.239999999999998</v>
      </c>
      <c r="CG1275">
        <v>0</v>
      </c>
      <c r="CH1275">
        <v>0</v>
      </c>
      <c r="CI1275">
        <v>4</v>
      </c>
      <c r="CJ1275">
        <f t="shared" si="660"/>
        <v>0</v>
      </c>
      <c r="CK1275">
        <f t="shared" si="661"/>
        <v>0</v>
      </c>
      <c r="CL1275">
        <f t="shared" si="662"/>
        <v>0</v>
      </c>
      <c r="CM1275">
        <f t="shared" si="663"/>
        <v>0</v>
      </c>
      <c r="CO1275" s="95">
        <v>5</v>
      </c>
      <c r="CP1275" s="95">
        <v>5</v>
      </c>
      <c r="CQ1275">
        <f t="shared" si="664"/>
        <v>0</v>
      </c>
    </row>
    <row r="1276" spans="1:95" x14ac:dyDescent="0.25">
      <c r="A1276" s="105">
        <v>237446</v>
      </c>
      <c r="B1276" t="s">
        <v>5953</v>
      </c>
      <c r="C1276" t="s">
        <v>5948</v>
      </c>
      <c r="D1276" t="s">
        <v>411</v>
      </c>
      <c r="E1276" t="s">
        <v>185</v>
      </c>
      <c r="F1276" t="s">
        <v>205</v>
      </c>
      <c r="G1276" t="s">
        <v>362</v>
      </c>
      <c r="J1276">
        <f t="shared" ref="J1276:J1280" si="690">J1275</f>
        <v>20.239999999999998</v>
      </c>
      <c r="M1276" s="98">
        <v>4</v>
      </c>
      <c r="O1276">
        <f t="shared" ref="O1276:P1280" si="691">O1275</f>
        <v>20.239999999999998</v>
      </c>
      <c r="P1276">
        <f t="shared" si="691"/>
        <v>2.5299999999999998</v>
      </c>
      <c r="Q1276" s="99">
        <v>4</v>
      </c>
      <c r="U1276" t="s">
        <v>69</v>
      </c>
      <c r="V1276" t="s">
        <v>69</v>
      </c>
      <c r="W1276" s="73" t="s">
        <v>2294</v>
      </c>
      <c r="X1276" s="74">
        <v>3.19</v>
      </c>
      <c r="Z1276" s="76" t="s">
        <v>2294</v>
      </c>
      <c r="AC1276" s="8" t="s">
        <v>69</v>
      </c>
      <c r="AD1276" s="8" t="s">
        <v>69</v>
      </c>
      <c r="AE1276" s="8" t="s">
        <v>69</v>
      </c>
      <c r="AF1276" s="8" t="s">
        <v>69</v>
      </c>
      <c r="AH1276" s="23" t="e">
        <f t="shared" si="668"/>
        <v>#VALUE!</v>
      </c>
      <c r="AI1276" s="23">
        <f t="shared" si="667"/>
        <v>3.19</v>
      </c>
      <c r="AJ1276" s="23" t="str">
        <f t="shared" si="667"/>
        <v/>
      </c>
      <c r="AK1276" s="23" t="str">
        <f t="shared" si="667"/>
        <v>2/6.00</v>
      </c>
      <c r="BG1276" t="s">
        <v>5954</v>
      </c>
      <c r="BH1276" t="s">
        <v>5955</v>
      </c>
      <c r="BJ1276" t="s">
        <v>5951</v>
      </c>
      <c r="BM1276" t="s">
        <v>5956</v>
      </c>
      <c r="BN1276" t="s">
        <v>1554</v>
      </c>
      <c r="BO1276" t="s">
        <v>237</v>
      </c>
      <c r="BQ1276" t="e">
        <v>#N/A</v>
      </c>
      <c r="BR1276" t="e">
        <v>#N/A</v>
      </c>
      <c r="BS1276">
        <v>31</v>
      </c>
      <c r="BT1276">
        <v>3499.88</v>
      </c>
      <c r="BX1276">
        <v>4.1900000000000004</v>
      </c>
      <c r="BY1276">
        <v>4.1900000000000004</v>
      </c>
      <c r="BZ1276">
        <f t="shared" si="659"/>
        <v>0</v>
      </c>
      <c r="CC1276" t="e">
        <f>VLOOKUP(A1276,'[1]RPT 1280 - Edmonton'!$1:$1048576,4,0)</f>
        <v>#N/A</v>
      </c>
      <c r="CE1276" t="s">
        <v>6406</v>
      </c>
      <c r="CF1276">
        <v>20.239999999999998</v>
      </c>
      <c r="CG1276">
        <v>0</v>
      </c>
      <c r="CH1276">
        <v>0</v>
      </c>
      <c r="CI1276">
        <v>4</v>
      </c>
      <c r="CJ1276">
        <f t="shared" si="660"/>
        <v>0</v>
      </c>
      <c r="CK1276">
        <f t="shared" si="661"/>
        <v>0</v>
      </c>
      <c r="CL1276">
        <f t="shared" si="662"/>
        <v>0</v>
      </c>
      <c r="CM1276">
        <f t="shared" si="663"/>
        <v>0</v>
      </c>
    </row>
    <row r="1277" spans="1:95" x14ac:dyDescent="0.25">
      <c r="A1277" s="105">
        <v>237511</v>
      </c>
      <c r="B1277" t="s">
        <v>5957</v>
      </c>
      <c r="C1277" t="s">
        <v>5948</v>
      </c>
      <c r="D1277" t="s">
        <v>411</v>
      </c>
      <c r="E1277" t="s">
        <v>185</v>
      </c>
      <c r="F1277" t="s">
        <v>205</v>
      </c>
      <c r="G1277" t="s">
        <v>362</v>
      </c>
      <c r="J1277">
        <f t="shared" si="690"/>
        <v>20.239999999999998</v>
      </c>
      <c r="M1277" s="98">
        <v>4</v>
      </c>
      <c r="O1277">
        <f t="shared" si="691"/>
        <v>20.239999999999998</v>
      </c>
      <c r="P1277">
        <f t="shared" si="691"/>
        <v>2.5299999999999998</v>
      </c>
      <c r="Q1277" s="99">
        <v>4</v>
      </c>
      <c r="U1277" t="s">
        <v>69</v>
      </c>
      <c r="V1277" t="s">
        <v>69</v>
      </c>
      <c r="W1277" s="73" t="s">
        <v>2294</v>
      </c>
      <c r="X1277" s="74">
        <v>3.19</v>
      </c>
      <c r="Z1277" s="76" t="s">
        <v>2294</v>
      </c>
      <c r="AC1277" s="8" t="s">
        <v>69</v>
      </c>
      <c r="AD1277" s="8" t="s">
        <v>69</v>
      </c>
      <c r="AE1277" s="8" t="s">
        <v>69</v>
      </c>
      <c r="AF1277" s="8" t="s">
        <v>69</v>
      </c>
      <c r="AH1277" s="23" t="e">
        <f t="shared" si="668"/>
        <v>#VALUE!</v>
      </c>
      <c r="AI1277" s="23">
        <f t="shared" si="667"/>
        <v>3.19</v>
      </c>
      <c r="AJ1277" s="23" t="str">
        <f t="shared" si="667"/>
        <v/>
      </c>
      <c r="AK1277" s="23" t="str">
        <f t="shared" si="667"/>
        <v>2/6.00</v>
      </c>
      <c r="BG1277" t="s">
        <v>5958</v>
      </c>
      <c r="BH1277" t="s">
        <v>5959</v>
      </c>
      <c r="BJ1277" t="s">
        <v>5951</v>
      </c>
      <c r="BM1277" t="s">
        <v>5960</v>
      </c>
      <c r="BN1277" t="s">
        <v>1554</v>
      </c>
      <c r="BO1277" t="s">
        <v>237</v>
      </c>
      <c r="BQ1277" t="e">
        <v>#N/A</v>
      </c>
      <c r="BR1277" t="e">
        <v>#N/A</v>
      </c>
      <c r="BS1277">
        <v>20</v>
      </c>
      <c r="BT1277">
        <v>7407.89</v>
      </c>
      <c r="BX1277">
        <v>4.1900000000000004</v>
      </c>
      <c r="BY1277">
        <v>4.1900000000000004</v>
      </c>
      <c r="BZ1277">
        <f t="shared" si="659"/>
        <v>0</v>
      </c>
      <c r="CC1277" t="e">
        <f>VLOOKUP(A1277,'[1]RPT 1280 - Edmonton'!$1:$1048576,4,0)</f>
        <v>#N/A</v>
      </c>
      <c r="CE1277" t="s">
        <v>6406</v>
      </c>
      <c r="CF1277">
        <v>20.239999999999998</v>
      </c>
      <c r="CG1277">
        <v>0</v>
      </c>
      <c r="CH1277">
        <v>0</v>
      </c>
      <c r="CI1277">
        <v>4</v>
      </c>
      <c r="CJ1277">
        <f t="shared" si="660"/>
        <v>0</v>
      </c>
      <c r="CK1277">
        <f t="shared" si="661"/>
        <v>0</v>
      </c>
      <c r="CL1277">
        <f t="shared" si="662"/>
        <v>0</v>
      </c>
      <c r="CM1277">
        <f t="shared" si="663"/>
        <v>0</v>
      </c>
    </row>
    <row r="1278" spans="1:95" x14ac:dyDescent="0.25">
      <c r="A1278" s="105">
        <v>173302</v>
      </c>
      <c r="B1278" t="s">
        <v>5961</v>
      </c>
      <c r="C1278" t="s">
        <v>5948</v>
      </c>
      <c r="D1278" t="s">
        <v>411</v>
      </c>
      <c r="E1278" t="s">
        <v>185</v>
      </c>
      <c r="F1278" t="s">
        <v>205</v>
      </c>
      <c r="G1278" t="s">
        <v>362</v>
      </c>
      <c r="J1278">
        <f t="shared" si="690"/>
        <v>20.239999999999998</v>
      </c>
      <c r="M1278" s="98">
        <v>4</v>
      </c>
      <c r="O1278">
        <f t="shared" si="691"/>
        <v>20.239999999999998</v>
      </c>
      <c r="P1278">
        <f t="shared" si="691"/>
        <v>2.5299999999999998</v>
      </c>
      <c r="Q1278" s="99">
        <v>4</v>
      </c>
      <c r="U1278" t="s">
        <v>69</v>
      </c>
      <c r="V1278" t="s">
        <v>69</v>
      </c>
      <c r="W1278" s="73" t="s">
        <v>2294</v>
      </c>
      <c r="X1278" s="74">
        <v>3.19</v>
      </c>
      <c r="Z1278" s="76" t="s">
        <v>2294</v>
      </c>
      <c r="AC1278" s="8" t="s">
        <v>69</v>
      </c>
      <c r="AD1278" s="8" t="s">
        <v>69</v>
      </c>
      <c r="AE1278" s="8" t="s">
        <v>69</v>
      </c>
      <c r="AF1278" s="8" t="s">
        <v>69</v>
      </c>
      <c r="AH1278" s="23" t="e">
        <f t="shared" si="668"/>
        <v>#VALUE!</v>
      </c>
      <c r="AI1278" s="23">
        <f t="shared" si="667"/>
        <v>3.19</v>
      </c>
      <c r="AJ1278" s="23" t="str">
        <f t="shared" si="667"/>
        <v/>
      </c>
      <c r="AK1278" s="23" t="str">
        <f t="shared" si="667"/>
        <v>2/6.00</v>
      </c>
      <c r="BG1278" t="s">
        <v>5962</v>
      </c>
      <c r="BH1278" t="s">
        <v>5963</v>
      </c>
      <c r="BJ1278" t="s">
        <v>5951</v>
      </c>
      <c r="BM1278" t="s">
        <v>5964</v>
      </c>
      <c r="BN1278" t="s">
        <v>1554</v>
      </c>
      <c r="BO1278" t="s">
        <v>237</v>
      </c>
      <c r="BQ1278" t="e">
        <v>#N/A</v>
      </c>
      <c r="BR1278" t="e">
        <v>#N/A</v>
      </c>
      <c r="BS1278">
        <v>39</v>
      </c>
      <c r="BT1278">
        <v>2331.34</v>
      </c>
      <c r="BX1278">
        <v>4.1900000000000004</v>
      </c>
      <c r="BY1278">
        <v>4.1900000000000004</v>
      </c>
      <c r="BZ1278">
        <f t="shared" si="659"/>
        <v>0</v>
      </c>
      <c r="CC1278" t="e">
        <f>VLOOKUP(A1278,'[1]RPT 1280 - Edmonton'!$1:$1048576,4,0)</f>
        <v>#N/A</v>
      </c>
      <c r="CE1278" t="s">
        <v>6406</v>
      </c>
      <c r="CF1278">
        <v>20.239999999999998</v>
      </c>
      <c r="CG1278">
        <v>0</v>
      </c>
      <c r="CH1278">
        <v>0</v>
      </c>
      <c r="CI1278">
        <v>4</v>
      </c>
      <c r="CJ1278">
        <f t="shared" si="660"/>
        <v>0</v>
      </c>
      <c r="CK1278">
        <f t="shared" si="661"/>
        <v>0</v>
      </c>
      <c r="CL1278">
        <f t="shared" si="662"/>
        <v>0</v>
      </c>
      <c r="CM1278">
        <f t="shared" si="663"/>
        <v>0</v>
      </c>
    </row>
    <row r="1279" spans="1:95" x14ac:dyDescent="0.25">
      <c r="A1279" s="105">
        <v>6399794</v>
      </c>
      <c r="B1279" t="s">
        <v>5965</v>
      </c>
      <c r="C1279" t="s">
        <v>5948</v>
      </c>
      <c r="D1279" t="s">
        <v>411</v>
      </c>
      <c r="E1279" t="s">
        <v>185</v>
      </c>
      <c r="F1279" t="s">
        <v>205</v>
      </c>
      <c r="G1279" t="s">
        <v>362</v>
      </c>
      <c r="J1279">
        <f t="shared" si="690"/>
        <v>20.239999999999998</v>
      </c>
      <c r="M1279" s="98">
        <v>4</v>
      </c>
      <c r="O1279">
        <f t="shared" si="691"/>
        <v>20.239999999999998</v>
      </c>
      <c r="P1279">
        <f t="shared" si="691"/>
        <v>2.5299999999999998</v>
      </c>
      <c r="Q1279" s="99">
        <v>4</v>
      </c>
      <c r="U1279" t="s">
        <v>69</v>
      </c>
      <c r="V1279" t="s">
        <v>69</v>
      </c>
      <c r="W1279" s="73" t="s">
        <v>2294</v>
      </c>
      <c r="X1279" s="74">
        <v>3.19</v>
      </c>
      <c r="Z1279" s="76" t="s">
        <v>2294</v>
      </c>
      <c r="AC1279" s="8" t="s">
        <v>69</v>
      </c>
      <c r="AD1279" s="8" t="s">
        <v>69</v>
      </c>
      <c r="AE1279" s="8" t="s">
        <v>69</v>
      </c>
      <c r="AF1279" s="8" t="s">
        <v>69</v>
      </c>
      <c r="AH1279" s="23" t="e">
        <f t="shared" si="668"/>
        <v>#VALUE!</v>
      </c>
      <c r="AI1279" s="23">
        <f t="shared" si="667"/>
        <v>3.19</v>
      </c>
      <c r="AJ1279" s="23" t="str">
        <f t="shared" si="667"/>
        <v/>
      </c>
      <c r="AK1279" s="23" t="str">
        <f t="shared" si="667"/>
        <v>2/6.00</v>
      </c>
      <c r="BG1279" t="s">
        <v>5966</v>
      </c>
      <c r="BH1279" t="s">
        <v>5967</v>
      </c>
      <c r="BJ1279" t="s">
        <v>5951</v>
      </c>
      <c r="BM1279" t="s">
        <v>5968</v>
      </c>
      <c r="BN1279" t="s">
        <v>1554</v>
      </c>
      <c r="BO1279" t="s">
        <v>237</v>
      </c>
      <c r="BQ1279" t="e">
        <v>#N/A</v>
      </c>
      <c r="BR1279" t="e">
        <v>#N/A</v>
      </c>
      <c r="BS1279">
        <v>46</v>
      </c>
      <c r="BT1279">
        <v>2168.48</v>
      </c>
      <c r="BX1279">
        <v>4.1900000000000004</v>
      </c>
      <c r="BY1279">
        <v>4.1900000000000004</v>
      </c>
      <c r="BZ1279">
        <f t="shared" si="659"/>
        <v>0</v>
      </c>
      <c r="CC1279" t="e">
        <f>VLOOKUP(A1279,'[1]RPT 1280 - Edmonton'!$1:$1048576,4,0)</f>
        <v>#N/A</v>
      </c>
      <c r="CE1279" t="s">
        <v>6406</v>
      </c>
      <c r="CF1279">
        <v>20.239999999999998</v>
      </c>
      <c r="CG1279">
        <v>0</v>
      </c>
      <c r="CH1279">
        <v>0</v>
      </c>
      <c r="CI1279">
        <v>4</v>
      </c>
      <c r="CJ1279">
        <f t="shared" si="660"/>
        <v>0</v>
      </c>
      <c r="CK1279">
        <f t="shared" si="661"/>
        <v>0</v>
      </c>
      <c r="CL1279">
        <f t="shared" si="662"/>
        <v>0</v>
      </c>
      <c r="CM1279">
        <f t="shared" si="663"/>
        <v>0</v>
      </c>
    </row>
    <row r="1280" spans="1:95" x14ac:dyDescent="0.25">
      <c r="A1280" s="105">
        <v>6519086</v>
      </c>
      <c r="B1280" t="s">
        <v>5969</v>
      </c>
      <c r="C1280" t="s">
        <v>5948</v>
      </c>
      <c r="D1280" t="s">
        <v>411</v>
      </c>
      <c r="E1280" t="s">
        <v>185</v>
      </c>
      <c r="F1280" t="s">
        <v>205</v>
      </c>
      <c r="G1280" t="s">
        <v>362</v>
      </c>
      <c r="J1280">
        <f t="shared" si="690"/>
        <v>20.239999999999998</v>
      </c>
      <c r="M1280" s="98">
        <v>4</v>
      </c>
      <c r="O1280">
        <f t="shared" si="691"/>
        <v>20.239999999999998</v>
      </c>
      <c r="P1280">
        <f t="shared" si="691"/>
        <v>2.5299999999999998</v>
      </c>
      <c r="Q1280" s="99">
        <v>4</v>
      </c>
      <c r="U1280" t="s">
        <v>69</v>
      </c>
      <c r="V1280" t="s">
        <v>69</v>
      </c>
      <c r="W1280" s="73" t="s">
        <v>2294</v>
      </c>
      <c r="X1280" s="74">
        <v>3.19</v>
      </c>
      <c r="Z1280" s="76" t="s">
        <v>2294</v>
      </c>
      <c r="AC1280" s="8" t="s">
        <v>69</v>
      </c>
      <c r="AD1280" s="8" t="s">
        <v>69</v>
      </c>
      <c r="AE1280" s="8" t="s">
        <v>69</v>
      </c>
      <c r="AF1280" s="8" t="s">
        <v>69</v>
      </c>
      <c r="AH1280" s="23" t="e">
        <f t="shared" si="668"/>
        <v>#VALUE!</v>
      </c>
      <c r="AI1280" s="23">
        <f t="shared" si="667"/>
        <v>3.19</v>
      </c>
      <c r="AJ1280" s="23" t="str">
        <f t="shared" si="667"/>
        <v/>
      </c>
      <c r="AK1280" s="23" t="str">
        <f t="shared" si="667"/>
        <v>2/6.00</v>
      </c>
      <c r="BG1280" t="s">
        <v>5970</v>
      </c>
      <c r="BH1280" t="s">
        <v>5971</v>
      </c>
      <c r="BM1280" t="s">
        <v>5972</v>
      </c>
      <c r="BN1280" t="s">
        <v>1554</v>
      </c>
      <c r="BO1280" t="s">
        <v>237</v>
      </c>
      <c r="BQ1280" t="e">
        <v>#N/A</v>
      </c>
      <c r="BR1280" t="e">
        <v>#N/A</v>
      </c>
      <c r="BT1280"/>
      <c r="BX1280">
        <v>4.1900000000000004</v>
      </c>
      <c r="BY1280">
        <v>4.1900000000000004</v>
      </c>
      <c r="BZ1280">
        <f t="shared" si="659"/>
        <v>0</v>
      </c>
      <c r="CC1280" t="e">
        <f>VLOOKUP(A1280,'[1]RPT 1280 - Edmonton'!$1:$1048576,4,0)</f>
        <v>#N/A</v>
      </c>
      <c r="CE1280" t="s">
        <v>6406</v>
      </c>
      <c r="CF1280">
        <v>20.239999999999998</v>
      </c>
      <c r="CG1280">
        <v>0</v>
      </c>
      <c r="CH1280">
        <v>0</v>
      </c>
      <c r="CI1280">
        <v>4</v>
      </c>
      <c r="CJ1280">
        <f t="shared" si="660"/>
        <v>0</v>
      </c>
      <c r="CK1280">
        <f t="shared" si="661"/>
        <v>0</v>
      </c>
      <c r="CL1280">
        <f t="shared" si="662"/>
        <v>0</v>
      </c>
      <c r="CM1280">
        <f t="shared" si="663"/>
        <v>0</v>
      </c>
    </row>
    <row r="1281" spans="1:95" x14ac:dyDescent="0.25">
      <c r="A1281">
        <v>881375</v>
      </c>
      <c r="B1281" t="s">
        <v>5973</v>
      </c>
      <c r="C1281" t="s">
        <v>5974</v>
      </c>
      <c r="D1281" t="s">
        <v>411</v>
      </c>
      <c r="E1281" t="s">
        <v>67</v>
      </c>
      <c r="F1281" t="s">
        <v>205</v>
      </c>
      <c r="G1281" t="s">
        <v>362</v>
      </c>
      <c r="I1281" t="s">
        <v>55</v>
      </c>
      <c r="J1281">
        <v>17.28</v>
      </c>
      <c r="L1281" s="40">
        <v>3.35</v>
      </c>
      <c r="M1281" s="98">
        <v>1.65</v>
      </c>
      <c r="O1281">
        <v>13.93</v>
      </c>
      <c r="P1281">
        <v>2.3216666666666699</v>
      </c>
      <c r="Q1281" s="99">
        <v>1.65</v>
      </c>
      <c r="T1281" t="s">
        <v>4844</v>
      </c>
      <c r="U1281" t="s">
        <v>1149</v>
      </c>
      <c r="V1281" t="s">
        <v>2779</v>
      </c>
      <c r="W1281" s="73" t="s">
        <v>5106</v>
      </c>
      <c r="X1281" s="74">
        <v>2.99</v>
      </c>
      <c r="Z1281" s="76" t="s">
        <v>5107</v>
      </c>
      <c r="AA1281" s="27">
        <v>0.142086666666667</v>
      </c>
      <c r="AC1281" s="8">
        <v>2.99</v>
      </c>
      <c r="AD1281" s="8" t="s">
        <v>985</v>
      </c>
      <c r="AE1281" s="8">
        <v>2.99</v>
      </c>
      <c r="AF1281" s="8" t="s">
        <v>983</v>
      </c>
      <c r="AH1281" s="23">
        <f t="shared" si="668"/>
        <v>2.4950000000000001</v>
      </c>
      <c r="AI1281" s="23">
        <f t="shared" si="667"/>
        <v>2.99</v>
      </c>
      <c r="AJ1281" s="23" t="str">
        <f t="shared" si="667"/>
        <v/>
      </c>
      <c r="AK1281" s="23" t="str">
        <f t="shared" si="667"/>
        <v>2.79</v>
      </c>
      <c r="AM1281" s="40">
        <v>17.28</v>
      </c>
      <c r="AN1281" s="40">
        <v>3.61</v>
      </c>
      <c r="AO1281">
        <v>6</v>
      </c>
      <c r="AP1281" s="40">
        <f>(AM1281 * 1.05) - L1281 - Q1281 - K1281</f>
        <v>13.144000000000002</v>
      </c>
      <c r="AQ1281" t="s">
        <v>60</v>
      </c>
      <c r="AR1281" s="40">
        <f>(((AH1281)-((AP1281/AO1281) + ((AN1281 * 0.03)/AO1281)))/AH1281)*100</f>
        <v>11.474281897127575</v>
      </c>
      <c r="AS1281" s="40">
        <f>(((AI1281)-((AP1281/AO1281) + ((AN1281 * 0.3)/AO1281)))/AI1281)*100</f>
        <v>20.696767001114829</v>
      </c>
      <c r="AT1281" s="40" t="e">
        <f>(((AJ1281)-((AP1281/AO1281) + ((AN1281 * 0.03)/AO1281)))/AJ1281)*100</f>
        <v>#VALUE!</v>
      </c>
      <c r="AU1281" s="40">
        <f>(((AK1281)-((AP1281/AO1281) + ((AN1281 * 0.07)/AO1281)))/AK1281)*100</f>
        <v>19.97192353643965</v>
      </c>
      <c r="BB1281" s="77">
        <f>(((AH1281)-(((AP1281/AO1281) + ((AN1281 * 0.03)/AO1281))-AW1281))/AH1281)*100</f>
        <v>11.474281897127575</v>
      </c>
      <c r="BC1281" s="78">
        <f>(((AI1281)-(((AP1281/AO1281) + ((AN1281 * 0.3)/AO1281))-AX1281))/AI1281)*100</f>
        <v>20.696767001114829</v>
      </c>
      <c r="BD1281" s="79" t="e">
        <f>(((AJ1281)-(((AP1281/AO1281) + ((AN1281 * 0.03)/AO1281))-AY1281))/AJ1281)*100</f>
        <v>#VALUE!</v>
      </c>
      <c r="BE1281" s="80">
        <f>(((AK1281)-(((AP1281/AO1281) + ((AN1281 * 0.15)/AO1281))-AZ1281))/AK1281)*100</f>
        <v>18.24671445639186</v>
      </c>
      <c r="BG1281" t="s">
        <v>5975</v>
      </c>
      <c r="BH1281" t="s">
        <v>5976</v>
      </c>
      <c r="BM1281" t="s">
        <v>5977</v>
      </c>
      <c r="BN1281" t="s">
        <v>1554</v>
      </c>
      <c r="BO1281" t="s">
        <v>237</v>
      </c>
      <c r="BQ1281" t="e">
        <v>#N/A</v>
      </c>
      <c r="BR1281" t="e">
        <v>#N/A</v>
      </c>
      <c r="BS1281">
        <v>48</v>
      </c>
      <c r="BT1281">
        <v>1000.71</v>
      </c>
      <c r="BX1281">
        <v>4.3899999999999997</v>
      </c>
      <c r="BY1281">
        <v>4.3899999999999997</v>
      </c>
      <c r="BZ1281">
        <f t="shared" si="659"/>
        <v>0</v>
      </c>
      <c r="CC1281" t="e">
        <f>VLOOKUP(A1281,'[1]RPT 1280 - Edmonton'!$1:$1048576,4,0)</f>
        <v>#N/A</v>
      </c>
      <c r="CE1281" t="s">
        <v>6406</v>
      </c>
      <c r="CF1281">
        <v>17.28</v>
      </c>
      <c r="CG1281">
        <v>0</v>
      </c>
      <c r="CH1281">
        <v>3.35</v>
      </c>
      <c r="CI1281">
        <v>1.65</v>
      </c>
      <c r="CJ1281">
        <f t="shared" si="660"/>
        <v>0</v>
      </c>
      <c r="CK1281">
        <f t="shared" si="661"/>
        <v>0</v>
      </c>
      <c r="CL1281">
        <f t="shared" si="662"/>
        <v>0</v>
      </c>
      <c r="CM1281">
        <f t="shared" si="663"/>
        <v>0</v>
      </c>
      <c r="CO1281" s="95">
        <v>5</v>
      </c>
      <c r="CP1281" s="95">
        <v>5</v>
      </c>
      <c r="CQ1281">
        <f t="shared" si="664"/>
        <v>0</v>
      </c>
    </row>
    <row r="1282" spans="1:95" x14ac:dyDescent="0.25">
      <c r="A1282">
        <v>2437028</v>
      </c>
      <c r="B1282" t="s">
        <v>5978</v>
      </c>
      <c r="C1282" t="s">
        <v>5974</v>
      </c>
      <c r="D1282" t="s">
        <v>411</v>
      </c>
      <c r="E1282" t="s">
        <v>67</v>
      </c>
      <c r="F1282" t="s">
        <v>205</v>
      </c>
      <c r="G1282" t="s">
        <v>362</v>
      </c>
      <c r="J1282">
        <f t="shared" ref="J1282:L1284" si="692">J1281</f>
        <v>17.28</v>
      </c>
      <c r="L1282" s="40">
        <f t="shared" si="692"/>
        <v>3.35</v>
      </c>
      <c r="M1282" s="98">
        <v>1.65</v>
      </c>
      <c r="O1282">
        <f t="shared" ref="O1282:P1284" si="693">O1281</f>
        <v>13.93</v>
      </c>
      <c r="P1282">
        <f t="shared" si="693"/>
        <v>2.3216666666666699</v>
      </c>
      <c r="Q1282" s="99">
        <v>1.65</v>
      </c>
      <c r="U1282" t="s">
        <v>69</v>
      </c>
      <c r="V1282" t="s">
        <v>69</v>
      </c>
      <c r="W1282" s="73" t="s">
        <v>362</v>
      </c>
      <c r="X1282" s="74" t="s">
        <v>362</v>
      </c>
      <c r="Z1282" s="76" t="s">
        <v>362</v>
      </c>
      <c r="AC1282" s="8" t="s">
        <v>69</v>
      </c>
      <c r="AD1282" s="8" t="s">
        <v>69</v>
      </c>
      <c r="AE1282" s="8" t="s">
        <v>69</v>
      </c>
      <c r="AF1282" s="8" t="s">
        <v>69</v>
      </c>
      <c r="AH1282" s="23" t="str">
        <f t="shared" si="668"/>
        <v/>
      </c>
      <c r="AI1282" s="23" t="str">
        <f t="shared" si="667"/>
        <v/>
      </c>
      <c r="AJ1282" s="23" t="str">
        <f t="shared" si="667"/>
        <v/>
      </c>
      <c r="AK1282" s="23" t="str">
        <f t="shared" si="667"/>
        <v/>
      </c>
      <c r="BG1282" t="s">
        <v>5979</v>
      </c>
      <c r="BH1282" t="s">
        <v>5980</v>
      </c>
      <c r="BM1282" t="s">
        <v>5981</v>
      </c>
      <c r="BN1282" t="s">
        <v>1554</v>
      </c>
      <c r="BO1282" t="s">
        <v>237</v>
      </c>
      <c r="BQ1282" t="e">
        <v>#N/A</v>
      </c>
      <c r="BR1282" t="e">
        <v>#N/A</v>
      </c>
      <c r="BS1282">
        <v>47</v>
      </c>
      <c r="BT1282">
        <v>841.84</v>
      </c>
      <c r="BX1282">
        <v>4.3899999999999997</v>
      </c>
      <c r="BY1282">
        <v>4.3899999999999997</v>
      </c>
      <c r="BZ1282">
        <f t="shared" si="659"/>
        <v>0</v>
      </c>
      <c r="CC1282" t="e">
        <f>VLOOKUP(A1282,'[1]RPT 1280 - Edmonton'!$1:$1048576,4,0)</f>
        <v>#N/A</v>
      </c>
      <c r="CE1282" t="s">
        <v>6406</v>
      </c>
      <c r="CF1282">
        <v>17.28</v>
      </c>
      <c r="CG1282">
        <v>0</v>
      </c>
      <c r="CH1282">
        <v>3.35</v>
      </c>
      <c r="CI1282">
        <v>1.65</v>
      </c>
      <c r="CJ1282">
        <f t="shared" si="660"/>
        <v>0</v>
      </c>
      <c r="CK1282">
        <f t="shared" si="661"/>
        <v>0</v>
      </c>
      <c r="CL1282">
        <f t="shared" si="662"/>
        <v>0</v>
      </c>
      <c r="CM1282">
        <f t="shared" si="663"/>
        <v>0</v>
      </c>
    </row>
    <row r="1283" spans="1:95" x14ac:dyDescent="0.25">
      <c r="A1283">
        <v>6469266</v>
      </c>
      <c r="B1283" t="s">
        <v>5982</v>
      </c>
      <c r="C1283" t="s">
        <v>5974</v>
      </c>
      <c r="D1283" t="s">
        <v>411</v>
      </c>
      <c r="E1283" t="s">
        <v>67</v>
      </c>
      <c r="F1283" t="s">
        <v>205</v>
      </c>
      <c r="G1283" t="s">
        <v>362</v>
      </c>
      <c r="J1283">
        <f t="shared" si="692"/>
        <v>17.28</v>
      </c>
      <c r="L1283" s="40">
        <f t="shared" si="692"/>
        <v>3.35</v>
      </c>
      <c r="M1283" s="98">
        <v>1.65</v>
      </c>
      <c r="O1283">
        <f t="shared" si="693"/>
        <v>13.93</v>
      </c>
      <c r="P1283">
        <f t="shared" si="693"/>
        <v>2.3216666666666699</v>
      </c>
      <c r="Q1283" s="99">
        <v>1.65</v>
      </c>
      <c r="U1283" t="s">
        <v>69</v>
      </c>
      <c r="V1283" t="s">
        <v>69</v>
      </c>
      <c r="W1283" s="73" t="s">
        <v>362</v>
      </c>
      <c r="X1283" s="74" t="s">
        <v>362</v>
      </c>
      <c r="Z1283" s="76" t="s">
        <v>362</v>
      </c>
      <c r="AC1283" s="8" t="s">
        <v>69</v>
      </c>
      <c r="AD1283" s="8" t="s">
        <v>69</v>
      </c>
      <c r="AE1283" s="8" t="s">
        <v>69</v>
      </c>
      <c r="AF1283" s="8" t="s">
        <v>69</v>
      </c>
      <c r="AH1283" s="23" t="str">
        <f t="shared" si="668"/>
        <v/>
      </c>
      <c r="AI1283" s="23" t="str">
        <f t="shared" si="667"/>
        <v/>
      </c>
      <c r="AJ1283" s="23" t="str">
        <f t="shared" si="667"/>
        <v/>
      </c>
      <c r="AK1283" s="23" t="str">
        <f t="shared" si="667"/>
        <v/>
      </c>
      <c r="BG1283" t="s">
        <v>5983</v>
      </c>
      <c r="BH1283" t="s">
        <v>5984</v>
      </c>
      <c r="BM1283" t="s">
        <v>5985</v>
      </c>
      <c r="BN1283" t="s">
        <v>1554</v>
      </c>
      <c r="BO1283" t="s">
        <v>237</v>
      </c>
      <c r="BQ1283" t="e">
        <v>#N/A</v>
      </c>
      <c r="BR1283" t="e">
        <v>#N/A</v>
      </c>
      <c r="BS1283">
        <v>52</v>
      </c>
      <c r="BT1283">
        <v>413.53</v>
      </c>
      <c r="BX1283">
        <v>4.3899999999999997</v>
      </c>
      <c r="BY1283">
        <v>4.3899999999999997</v>
      </c>
      <c r="BZ1283">
        <f t="shared" si="659"/>
        <v>0</v>
      </c>
      <c r="CC1283" t="e">
        <f>VLOOKUP(A1283,'[1]RPT 1280 - Edmonton'!$1:$1048576,4,0)</f>
        <v>#N/A</v>
      </c>
      <c r="CE1283" t="s">
        <v>6406</v>
      </c>
      <c r="CF1283">
        <v>17.28</v>
      </c>
      <c r="CG1283">
        <v>0</v>
      </c>
      <c r="CH1283">
        <v>3.35</v>
      </c>
      <c r="CI1283">
        <v>1.65</v>
      </c>
      <c r="CJ1283">
        <f t="shared" si="660"/>
        <v>0</v>
      </c>
      <c r="CK1283">
        <f t="shared" si="661"/>
        <v>0</v>
      </c>
      <c r="CL1283">
        <f t="shared" si="662"/>
        <v>0</v>
      </c>
      <c r="CM1283">
        <f t="shared" si="663"/>
        <v>0</v>
      </c>
    </row>
    <row r="1284" spans="1:95" x14ac:dyDescent="0.25">
      <c r="A1284">
        <v>6519102</v>
      </c>
      <c r="B1284" t="s">
        <v>5986</v>
      </c>
      <c r="C1284" t="s">
        <v>5974</v>
      </c>
      <c r="D1284" t="s">
        <v>411</v>
      </c>
      <c r="E1284" t="s">
        <v>67</v>
      </c>
      <c r="F1284" t="s">
        <v>205</v>
      </c>
      <c r="G1284" t="s">
        <v>362</v>
      </c>
      <c r="J1284">
        <f t="shared" si="692"/>
        <v>17.28</v>
      </c>
      <c r="L1284" s="40">
        <f t="shared" si="692"/>
        <v>3.35</v>
      </c>
      <c r="M1284" s="98">
        <v>1.65</v>
      </c>
      <c r="O1284">
        <f t="shared" si="693"/>
        <v>13.93</v>
      </c>
      <c r="P1284">
        <f t="shared" si="693"/>
        <v>2.3216666666666699</v>
      </c>
      <c r="Q1284" s="99">
        <v>1.65</v>
      </c>
      <c r="U1284" t="s">
        <v>69</v>
      </c>
      <c r="V1284" t="s">
        <v>69</v>
      </c>
      <c r="W1284" s="73" t="s">
        <v>362</v>
      </c>
      <c r="X1284" s="74" t="s">
        <v>362</v>
      </c>
      <c r="Z1284" s="76" t="s">
        <v>362</v>
      </c>
      <c r="AC1284" s="8" t="s">
        <v>69</v>
      </c>
      <c r="AD1284" s="8" t="s">
        <v>69</v>
      </c>
      <c r="AE1284" s="8" t="s">
        <v>69</v>
      </c>
      <c r="AF1284" s="8" t="s">
        <v>69</v>
      </c>
      <c r="AH1284" s="23" t="str">
        <f t="shared" si="668"/>
        <v/>
      </c>
      <c r="AI1284" s="23" t="str">
        <f t="shared" si="667"/>
        <v/>
      </c>
      <c r="AJ1284" s="23" t="str">
        <f t="shared" si="667"/>
        <v/>
      </c>
      <c r="AK1284" s="23" t="str">
        <f t="shared" si="667"/>
        <v/>
      </c>
      <c r="BG1284" t="s">
        <v>5987</v>
      </c>
      <c r="BH1284" t="s">
        <v>5988</v>
      </c>
      <c r="BM1284" t="s">
        <v>5989</v>
      </c>
      <c r="BN1284" t="s">
        <v>1554</v>
      </c>
      <c r="BO1284" t="s">
        <v>237</v>
      </c>
      <c r="BQ1284" t="e">
        <v>#N/A</v>
      </c>
      <c r="BR1284" t="e">
        <v>#N/A</v>
      </c>
      <c r="BT1284"/>
      <c r="BX1284">
        <v>4.3899999999999997</v>
      </c>
      <c r="BY1284">
        <v>4.3899999999999997</v>
      </c>
      <c r="BZ1284">
        <f t="shared" ref="BZ1284:BZ1341" si="694">BY1284-BX1284</f>
        <v>0</v>
      </c>
      <c r="CC1284" t="e">
        <f>VLOOKUP(A1284,'[1]RPT 1280 - Edmonton'!$1:$1048576,4,0)</f>
        <v>#N/A</v>
      </c>
      <c r="CE1284" t="s">
        <v>6406</v>
      </c>
      <c r="CF1284">
        <v>17.28</v>
      </c>
      <c r="CG1284">
        <v>0</v>
      </c>
      <c r="CH1284">
        <v>3.35</v>
      </c>
      <c r="CI1284">
        <v>1.65</v>
      </c>
      <c r="CJ1284">
        <f t="shared" ref="CJ1284:CJ1341" si="695">CF1284-J1284</f>
        <v>0</v>
      </c>
      <c r="CK1284">
        <f t="shared" ref="CK1284:CK1341" si="696">CG1284-K1284</f>
        <v>0</v>
      </c>
      <c r="CL1284">
        <f t="shared" ref="CL1284:CL1341" si="697">CH1284-L1284</f>
        <v>0</v>
      </c>
      <c r="CM1284">
        <f t="shared" ref="CM1284:CM1341" si="698">CI1284-M1284</f>
        <v>0</v>
      </c>
    </row>
    <row r="1285" spans="1:95" x14ac:dyDescent="0.25">
      <c r="A1285" s="105">
        <v>644997</v>
      </c>
      <c r="B1285" t="s">
        <v>5990</v>
      </c>
      <c r="C1285" t="s">
        <v>5991</v>
      </c>
      <c r="D1285" t="s">
        <v>411</v>
      </c>
      <c r="E1285" t="s">
        <v>185</v>
      </c>
      <c r="F1285" t="s">
        <v>205</v>
      </c>
      <c r="G1285" t="s">
        <v>362</v>
      </c>
      <c r="I1285" t="s">
        <v>186</v>
      </c>
      <c r="J1285">
        <v>36.47</v>
      </c>
      <c r="L1285" s="40">
        <v>2.72</v>
      </c>
      <c r="M1285" s="98">
        <v>4.28</v>
      </c>
      <c r="O1285">
        <v>33.75</v>
      </c>
      <c r="P1285">
        <v>4.21875</v>
      </c>
      <c r="Q1285" s="99">
        <v>4.28</v>
      </c>
      <c r="T1285" t="s">
        <v>3642</v>
      </c>
      <c r="U1285">
        <v>1</v>
      </c>
      <c r="V1285" t="s">
        <v>3643</v>
      </c>
      <c r="W1285" s="73" t="s">
        <v>1186</v>
      </c>
      <c r="X1285" s="74">
        <v>6.99</v>
      </c>
      <c r="Z1285" s="76">
        <v>5.99</v>
      </c>
      <c r="AA1285" s="27">
        <v>0.1110203125</v>
      </c>
      <c r="AC1285" s="8" t="s">
        <v>595</v>
      </c>
      <c r="AD1285" s="8" t="s">
        <v>596</v>
      </c>
      <c r="AE1285" s="8">
        <v>5.19</v>
      </c>
      <c r="AF1285" s="8">
        <v>5.19</v>
      </c>
      <c r="AH1285" s="23">
        <f t="shared" si="668"/>
        <v>4.99</v>
      </c>
      <c r="AI1285" s="23">
        <f t="shared" si="667"/>
        <v>6.99</v>
      </c>
      <c r="AJ1285" s="23" t="str">
        <f t="shared" si="667"/>
        <v/>
      </c>
      <c r="AK1285" s="23">
        <f t="shared" si="667"/>
        <v>5.99</v>
      </c>
      <c r="AM1285" s="40">
        <v>33.909999999999997</v>
      </c>
      <c r="AN1285" s="40">
        <v>37.119999999999997</v>
      </c>
      <c r="AO1285">
        <v>8</v>
      </c>
      <c r="AP1285" s="40">
        <f>(AM1285 * 1.05) - L1285 - Q1285 - K1285</f>
        <v>28.605499999999999</v>
      </c>
      <c r="AQ1285" t="s">
        <v>60</v>
      </c>
      <c r="AR1285" s="40">
        <f>(((AH1285)-((AP1285/AO1285) + ((AN1285 * 0.03)/AO1285)))/AH1285)*100</f>
        <v>25.553356713426862</v>
      </c>
      <c r="AS1285" s="40">
        <f>(((AI1285)-((AP1285/AO1285) + ((AN1285 * 0.3)/AO1285)))/AI1285)*100</f>
        <v>28.93150929899857</v>
      </c>
      <c r="AT1285" s="40" t="e">
        <f>(((AJ1285)-((AP1285/AO1285) + ((AN1285 * 0.03)/AO1285)))/AJ1285)*100</f>
        <v>#VALUE!</v>
      </c>
      <c r="AU1285" s="40">
        <f>(((AK1285)-((AP1285/AO1285) + ((AN1285 * 0.07)/AO1285)))/AK1285)*100</f>
        <v>34.883347245409013</v>
      </c>
      <c r="AX1285" s="40"/>
      <c r="BB1285" s="77">
        <f>(((AH1285)-(((AP1285/AO1285) + ((AN1285 * 0.03)/AO1285))-AW1285))/AH1285)*100</f>
        <v>25.553356713426862</v>
      </c>
      <c r="BC1285" s="78">
        <f>(((AI1285)-(((AP1285/AO1285) + ((AN1285 * 0.3)/AO1285))-AX1285))/AI1285)*100</f>
        <v>28.93150929899857</v>
      </c>
      <c r="BD1285" s="79" t="e">
        <f>(((AJ1285)-(((AP1285/AO1285) + ((AN1285 * 0.03)/AO1285))-AY1285))/AJ1285)*100</f>
        <v>#VALUE!</v>
      </c>
      <c r="BE1285" s="80">
        <f>(((AK1285)-(((AP1285/AO1285) + ((AN1285 * 0.15)/AO1285))-AZ1285))/AK1285)*100</f>
        <v>28.686352253756269</v>
      </c>
      <c r="BG1285" t="s">
        <v>5992</v>
      </c>
      <c r="BH1285" t="s">
        <v>5993</v>
      </c>
      <c r="BJ1285" t="s">
        <v>5994</v>
      </c>
      <c r="BM1285" t="s">
        <v>5995</v>
      </c>
      <c r="BN1285" t="s">
        <v>3876</v>
      </c>
      <c r="BO1285" t="s">
        <v>83</v>
      </c>
      <c r="BQ1285" t="s">
        <v>185</v>
      </c>
      <c r="BR1285" t="s">
        <v>185</v>
      </c>
      <c r="BS1285">
        <v>13</v>
      </c>
      <c r="BT1285">
        <v>19853.02</v>
      </c>
      <c r="BX1285">
        <v>5.99</v>
      </c>
      <c r="BY1285">
        <v>5.99</v>
      </c>
      <c r="BZ1285">
        <f t="shared" si="694"/>
        <v>0</v>
      </c>
      <c r="CC1285" t="e">
        <f>VLOOKUP(A1285,'[1]RPT 1280 - Edmonton'!$1:$1048576,4,0)</f>
        <v>#N/A</v>
      </c>
      <c r="CE1285" t="s">
        <v>6406</v>
      </c>
      <c r="CF1285">
        <v>36.47</v>
      </c>
      <c r="CG1285">
        <v>0</v>
      </c>
      <c r="CH1285">
        <v>2.72</v>
      </c>
      <c r="CI1285">
        <v>4.28</v>
      </c>
      <c r="CJ1285">
        <f t="shared" si="695"/>
        <v>0</v>
      </c>
      <c r="CK1285">
        <f t="shared" si="696"/>
        <v>0</v>
      </c>
      <c r="CL1285">
        <f t="shared" si="697"/>
        <v>0</v>
      </c>
      <c r="CM1285">
        <f t="shared" si="698"/>
        <v>0</v>
      </c>
      <c r="CO1285" s="95">
        <v>8</v>
      </c>
      <c r="CP1285" s="95">
        <v>8</v>
      </c>
      <c r="CQ1285">
        <f t="shared" ref="CQ1284:CQ1341" si="699">CP1285-CO1285</f>
        <v>0</v>
      </c>
    </row>
    <row r="1286" spans="1:95" x14ac:dyDescent="0.25">
      <c r="A1286" s="105">
        <v>497248</v>
      </c>
      <c r="B1286" t="s">
        <v>5996</v>
      </c>
      <c r="C1286" t="s">
        <v>5991</v>
      </c>
      <c r="D1286" t="s">
        <v>411</v>
      </c>
      <c r="E1286" t="s">
        <v>185</v>
      </c>
      <c r="F1286" t="s">
        <v>205</v>
      </c>
      <c r="G1286" t="s">
        <v>362</v>
      </c>
      <c r="I1286" t="s">
        <v>199</v>
      </c>
      <c r="J1286">
        <v>36.47</v>
      </c>
      <c r="L1286" s="40">
        <v>2.72</v>
      </c>
      <c r="M1286" s="98">
        <v>4.28</v>
      </c>
      <c r="O1286">
        <v>33.83</v>
      </c>
      <c r="P1286">
        <v>4.2287499999999998</v>
      </c>
      <c r="Q1286" s="99">
        <v>4.28</v>
      </c>
      <c r="T1286" t="s">
        <v>3642</v>
      </c>
      <c r="U1286">
        <v>1</v>
      </c>
      <c r="V1286" t="s">
        <v>3643</v>
      </c>
      <c r="W1286" s="73" t="s">
        <v>1186</v>
      </c>
      <c r="X1286" s="74">
        <v>6.99</v>
      </c>
      <c r="Z1286" s="76">
        <v>5.99</v>
      </c>
      <c r="AA1286" s="27">
        <v>0.11090781249999999</v>
      </c>
      <c r="AC1286" s="8" t="s">
        <v>595</v>
      </c>
      <c r="AD1286" s="8" t="s">
        <v>596</v>
      </c>
      <c r="AE1286" s="8">
        <v>5.19</v>
      </c>
      <c r="AF1286" s="8">
        <v>5.19</v>
      </c>
      <c r="AH1286" s="23">
        <f t="shared" si="668"/>
        <v>4.99</v>
      </c>
      <c r="AI1286" s="23">
        <f t="shared" si="667"/>
        <v>6.99</v>
      </c>
      <c r="AJ1286" s="23" t="str">
        <f t="shared" si="667"/>
        <v/>
      </c>
      <c r="AK1286" s="23">
        <f t="shared" si="667"/>
        <v>5.99</v>
      </c>
      <c r="AM1286" s="40">
        <v>33.909999999999997</v>
      </c>
      <c r="AN1286" s="40">
        <v>38.18</v>
      </c>
      <c r="AO1286">
        <v>8</v>
      </c>
      <c r="AP1286" s="40">
        <f>(AM1286 * 1.05) - L1286 - Q1286 - K1286</f>
        <v>28.605499999999999</v>
      </c>
      <c r="AQ1286" t="s">
        <v>60</v>
      </c>
      <c r="AR1286" s="40">
        <f>(((AH1286)-((AP1286/AO1286) + ((AN1286 * 0.03)/AO1286)))/AH1286)*100</f>
        <v>25.473697394789586</v>
      </c>
      <c r="AS1286" s="40">
        <f>(((AI1286)-((AP1286/AO1286) + ((AN1286 * 0.3)/AO1286)))/AI1286)*100</f>
        <v>28.362839771101577</v>
      </c>
      <c r="AT1286" s="40" t="e">
        <f>(((AJ1286)-((AP1286/AO1286) + ((AN1286 * 0.03)/AO1286)))/AJ1286)*100</f>
        <v>#VALUE!</v>
      </c>
      <c r="AU1286" s="40">
        <f>(((AK1286)-((AP1286/AO1286) + ((AN1286 * 0.07)/AO1286)))/AK1286)*100</f>
        <v>34.728505843071794</v>
      </c>
      <c r="AX1286" s="40"/>
      <c r="BB1286" s="77">
        <f>(((AH1286)-(((AP1286/AO1286) + ((AN1286 * 0.03)/AO1286))-AW1286))/AH1286)*100</f>
        <v>25.473697394789586</v>
      </c>
      <c r="BC1286" s="78">
        <f>(((AI1286)-(((AP1286/AO1286) + ((AN1286 * 0.3)/AO1286))-AX1286))/AI1286)*100</f>
        <v>28.362839771101577</v>
      </c>
      <c r="BD1286" s="79" t="e">
        <f>(((AJ1286)-(((AP1286/AO1286) + ((AN1286 * 0.03)/AO1286))-AY1286))/AJ1286)*100</f>
        <v>#VALUE!</v>
      </c>
      <c r="BE1286" s="80">
        <f>(((AK1286)-(((AP1286/AO1286) + ((AN1286 * 0.15)/AO1286))-AZ1286))/AK1286)*100</f>
        <v>28.354549248747922</v>
      </c>
      <c r="BG1286" t="s">
        <v>5997</v>
      </c>
      <c r="BH1286" t="s">
        <v>5998</v>
      </c>
      <c r="BJ1286" t="s">
        <v>5994</v>
      </c>
      <c r="BM1286" t="s">
        <v>5999</v>
      </c>
      <c r="BN1286" t="s">
        <v>3876</v>
      </c>
      <c r="BO1286" t="s">
        <v>83</v>
      </c>
      <c r="BQ1286" t="s">
        <v>185</v>
      </c>
      <c r="BR1286" t="s">
        <v>185</v>
      </c>
      <c r="BS1286">
        <v>19</v>
      </c>
      <c r="BT1286">
        <v>17053.189999999999</v>
      </c>
      <c r="BX1286">
        <v>5.99</v>
      </c>
      <c r="BY1286">
        <v>5.99</v>
      </c>
      <c r="BZ1286">
        <f t="shared" si="694"/>
        <v>0</v>
      </c>
      <c r="CC1286" t="e">
        <f>VLOOKUP(A1286,'[1]RPT 1280 - Edmonton'!$1:$1048576,4,0)</f>
        <v>#N/A</v>
      </c>
      <c r="CE1286" t="s">
        <v>6406</v>
      </c>
      <c r="CF1286">
        <v>36.549999999999997</v>
      </c>
      <c r="CG1286">
        <v>0</v>
      </c>
      <c r="CH1286">
        <v>2.72</v>
      </c>
      <c r="CI1286">
        <v>4.28</v>
      </c>
      <c r="CJ1286">
        <f t="shared" si="695"/>
        <v>7.9999999999998295E-2</v>
      </c>
      <c r="CK1286">
        <f t="shared" si="696"/>
        <v>0</v>
      </c>
      <c r="CL1286">
        <f t="shared" si="697"/>
        <v>0</v>
      </c>
      <c r="CM1286">
        <f t="shared" si="698"/>
        <v>0</v>
      </c>
      <c r="CO1286" s="95">
        <v>8</v>
      </c>
      <c r="CP1286" s="95">
        <v>8</v>
      </c>
      <c r="CQ1286">
        <f t="shared" si="699"/>
        <v>0</v>
      </c>
    </row>
    <row r="1287" spans="1:95" x14ac:dyDescent="0.25">
      <c r="A1287" s="105">
        <v>171447</v>
      </c>
      <c r="B1287" t="s">
        <v>6000</v>
      </c>
      <c r="C1287" t="s">
        <v>5991</v>
      </c>
      <c r="D1287" t="s">
        <v>411</v>
      </c>
      <c r="E1287" t="s">
        <v>185</v>
      </c>
      <c r="F1287" t="s">
        <v>205</v>
      </c>
      <c r="G1287" t="s">
        <v>362</v>
      </c>
      <c r="I1287" t="s">
        <v>205</v>
      </c>
      <c r="J1287">
        <v>36.47</v>
      </c>
      <c r="L1287" s="40">
        <v>2.72</v>
      </c>
      <c r="M1287" s="98">
        <v>4.28</v>
      </c>
      <c r="O1287">
        <v>33.75</v>
      </c>
      <c r="P1287">
        <v>4.21875</v>
      </c>
      <c r="Q1287" s="99">
        <v>4.28</v>
      </c>
      <c r="T1287" t="s">
        <v>3642</v>
      </c>
      <c r="U1287">
        <v>1</v>
      </c>
      <c r="V1287" t="s">
        <v>3643</v>
      </c>
      <c r="W1287" s="73" t="s">
        <v>1186</v>
      </c>
      <c r="X1287" s="74">
        <v>6.99</v>
      </c>
      <c r="Z1287" s="76">
        <v>5.99</v>
      </c>
      <c r="AA1287" s="27">
        <v>0.1110203125</v>
      </c>
      <c r="AC1287" s="8" t="s">
        <v>595</v>
      </c>
      <c r="AD1287" s="8" t="s">
        <v>596</v>
      </c>
      <c r="AE1287" s="8">
        <v>5.19</v>
      </c>
      <c r="AF1287" s="8">
        <v>5.19</v>
      </c>
      <c r="AH1287" s="23">
        <f t="shared" si="668"/>
        <v>4.99</v>
      </c>
      <c r="AI1287" s="23">
        <f t="shared" si="667"/>
        <v>6.99</v>
      </c>
      <c r="AJ1287" s="23" t="str">
        <f t="shared" si="667"/>
        <v/>
      </c>
      <c r="AK1287" s="23">
        <f t="shared" si="667"/>
        <v>5.99</v>
      </c>
      <c r="AM1287" s="40">
        <v>33.909999999999997</v>
      </c>
      <c r="AN1287" s="40">
        <v>38.18</v>
      </c>
      <c r="AO1287">
        <v>8</v>
      </c>
      <c r="AP1287" s="40">
        <f>(AM1287 * 1.05) - L1287 - Q1287 - K1287</f>
        <v>28.605499999999999</v>
      </c>
      <c r="AQ1287" t="s">
        <v>60</v>
      </c>
      <c r="AR1287" s="40">
        <f>(((AH1287)-((AP1287/AO1287) + ((AN1287 * 0.03)/AO1287)))/AH1287)*100</f>
        <v>25.473697394789586</v>
      </c>
      <c r="AS1287" s="40">
        <f>(((AI1287)-((AP1287/AO1287) + ((AN1287 * 0.3)/AO1287)))/AI1287)*100</f>
        <v>28.362839771101577</v>
      </c>
      <c r="AT1287" s="40" t="e">
        <f>(((AJ1287)-((AP1287/AO1287) + ((AN1287 * 0.03)/AO1287)))/AJ1287)*100</f>
        <v>#VALUE!</v>
      </c>
      <c r="AU1287" s="40">
        <f>(((AK1287)-((AP1287/AO1287) + ((AN1287 * 0.07)/AO1287)))/AK1287)*100</f>
        <v>34.728505843071794</v>
      </c>
      <c r="AX1287" s="40"/>
      <c r="BB1287" s="77">
        <f>(((AH1287)-(((AP1287/AO1287) + ((AN1287 * 0.03)/AO1287))-AW1287))/AH1287)*100</f>
        <v>25.473697394789586</v>
      </c>
      <c r="BC1287" s="78">
        <f>(((AI1287)-(((AP1287/AO1287) + ((AN1287 * 0.3)/AO1287))-AX1287))/AI1287)*100</f>
        <v>28.362839771101577</v>
      </c>
      <c r="BD1287" s="79" t="e">
        <f>(((AJ1287)-(((AP1287/AO1287) + ((AN1287 * 0.03)/AO1287))-AY1287))/AJ1287)*100</f>
        <v>#VALUE!</v>
      </c>
      <c r="BE1287" s="80">
        <f>(((AK1287)-(((AP1287/AO1287) + ((AN1287 * 0.15)/AO1287))-AZ1287))/AK1287)*100</f>
        <v>28.354549248747922</v>
      </c>
      <c r="BG1287" t="s">
        <v>6001</v>
      </c>
      <c r="BH1287" t="s">
        <v>6002</v>
      </c>
      <c r="BJ1287" t="s">
        <v>5994</v>
      </c>
      <c r="BM1287" t="s">
        <v>6003</v>
      </c>
      <c r="BN1287" t="s">
        <v>3876</v>
      </c>
      <c r="BO1287" t="s">
        <v>83</v>
      </c>
      <c r="BQ1287" t="s">
        <v>185</v>
      </c>
      <c r="BR1287" t="s">
        <v>185</v>
      </c>
      <c r="BS1287">
        <v>9</v>
      </c>
      <c r="BT1287">
        <v>30907.99</v>
      </c>
      <c r="BX1287">
        <v>5.99</v>
      </c>
      <c r="BY1287">
        <v>5.99</v>
      </c>
      <c r="BZ1287">
        <f t="shared" si="694"/>
        <v>0</v>
      </c>
      <c r="CC1287" t="e">
        <f>VLOOKUP(A1287,'[1]RPT 1280 - Edmonton'!$1:$1048576,4,0)</f>
        <v>#N/A</v>
      </c>
      <c r="CE1287" t="s">
        <v>6406</v>
      </c>
      <c r="CF1287">
        <v>36.47</v>
      </c>
      <c r="CG1287">
        <v>0</v>
      </c>
      <c r="CH1287">
        <v>2.72</v>
      </c>
      <c r="CI1287">
        <v>4.28</v>
      </c>
      <c r="CJ1287">
        <f t="shared" si="695"/>
        <v>0</v>
      </c>
      <c r="CK1287">
        <f t="shared" si="696"/>
        <v>0</v>
      </c>
      <c r="CL1287">
        <f t="shared" si="697"/>
        <v>0</v>
      </c>
      <c r="CM1287">
        <f t="shared" si="698"/>
        <v>0</v>
      </c>
      <c r="CO1287" s="95">
        <v>8</v>
      </c>
      <c r="CP1287" s="95">
        <v>8</v>
      </c>
      <c r="CQ1287">
        <f t="shared" si="699"/>
        <v>0</v>
      </c>
    </row>
    <row r="1288" spans="1:95" x14ac:dyDescent="0.25">
      <c r="A1288" s="105">
        <v>819565</v>
      </c>
      <c r="B1288" t="s">
        <v>6004</v>
      </c>
      <c r="C1288" t="s">
        <v>5991</v>
      </c>
      <c r="D1288" t="s">
        <v>411</v>
      </c>
      <c r="E1288" t="s">
        <v>185</v>
      </c>
      <c r="F1288" t="s">
        <v>205</v>
      </c>
      <c r="G1288" t="s">
        <v>362</v>
      </c>
      <c r="I1288" t="s">
        <v>263</v>
      </c>
      <c r="J1288">
        <v>36.47</v>
      </c>
      <c r="L1288" s="40">
        <v>2.72</v>
      </c>
      <c r="M1288" s="98">
        <v>4.28</v>
      </c>
      <c r="O1288">
        <v>31.19</v>
      </c>
      <c r="P1288">
        <v>3.8987500000000002</v>
      </c>
      <c r="Q1288" s="99">
        <v>4.28</v>
      </c>
      <c r="T1288" t="s">
        <v>3642</v>
      </c>
      <c r="U1288">
        <v>1</v>
      </c>
      <c r="V1288" t="s">
        <v>3643</v>
      </c>
      <c r="W1288" s="73" t="s">
        <v>1186</v>
      </c>
      <c r="X1288" s="74">
        <v>6.99</v>
      </c>
      <c r="Z1288" s="76">
        <v>5.99</v>
      </c>
      <c r="AA1288" s="27">
        <v>0.1146203125</v>
      </c>
      <c r="AC1288" s="8" t="s">
        <v>595</v>
      </c>
      <c r="AD1288" s="8" t="s">
        <v>596</v>
      </c>
      <c r="AE1288" s="8">
        <v>5.19</v>
      </c>
      <c r="AF1288" s="8">
        <v>5.19</v>
      </c>
      <c r="AH1288" s="23">
        <f t="shared" si="668"/>
        <v>4.99</v>
      </c>
      <c r="AI1288" s="23">
        <f t="shared" si="667"/>
        <v>6.99</v>
      </c>
      <c r="AJ1288" s="23" t="str">
        <f t="shared" si="667"/>
        <v/>
      </c>
      <c r="AK1288" s="23">
        <f t="shared" si="667"/>
        <v>5.99</v>
      </c>
      <c r="AM1288" s="40">
        <v>33.909999999999997</v>
      </c>
      <c r="AN1288" s="40">
        <v>38.18</v>
      </c>
      <c r="AO1288">
        <v>8</v>
      </c>
      <c r="AP1288" s="40">
        <f>(AM1288 * 1.05) - L1288 - Q1288 - K1288</f>
        <v>28.605499999999999</v>
      </c>
      <c r="AQ1288" t="s">
        <v>60</v>
      </c>
      <c r="AR1288" s="40">
        <f>(((AH1288)-((AP1288/AO1288) + ((AN1288 * 0.03)/AO1288)))/AH1288)*100</f>
        <v>25.473697394789586</v>
      </c>
      <c r="AS1288" s="40">
        <f>(((AI1288)-((AP1288/AO1288) + ((AN1288 * 0.3)/AO1288)))/AI1288)*100</f>
        <v>28.362839771101577</v>
      </c>
      <c r="AT1288" s="40" t="e">
        <f>(((AJ1288)-((AP1288/AO1288) + ((AN1288 * 0.03)/AO1288)))/AJ1288)*100</f>
        <v>#VALUE!</v>
      </c>
      <c r="AU1288" s="40">
        <f>(((AK1288)-((AP1288/AO1288) + ((AN1288 * 0.07)/AO1288)))/AK1288)*100</f>
        <v>34.728505843071794</v>
      </c>
      <c r="AX1288" s="40"/>
      <c r="BB1288" s="77">
        <f>(((AH1288)-(((AP1288/AO1288) + ((AN1288 * 0.03)/AO1288))-AW1288))/AH1288)*100</f>
        <v>25.473697394789586</v>
      </c>
      <c r="BC1288" s="78">
        <f>(((AI1288)-(((AP1288/AO1288) + ((AN1288 * 0.3)/AO1288))-AX1288))/AI1288)*100</f>
        <v>28.362839771101577</v>
      </c>
      <c r="BD1288" s="79" t="e">
        <f>(((AJ1288)-(((AP1288/AO1288) + ((AN1288 * 0.03)/AO1288))-AY1288))/AJ1288)*100</f>
        <v>#VALUE!</v>
      </c>
      <c r="BE1288" s="80">
        <f>(((AK1288)-(((AP1288/AO1288) + ((AN1288 * 0.15)/AO1288))-AZ1288))/AK1288)*100</f>
        <v>28.354549248747922</v>
      </c>
      <c r="BG1288" t="s">
        <v>6005</v>
      </c>
      <c r="BH1288" t="s">
        <v>6006</v>
      </c>
      <c r="BJ1288" t="s">
        <v>5994</v>
      </c>
      <c r="BM1288" t="s">
        <v>6007</v>
      </c>
      <c r="BN1288" t="s">
        <v>3876</v>
      </c>
      <c r="BO1288" t="s">
        <v>83</v>
      </c>
      <c r="BQ1288" t="s">
        <v>185</v>
      </c>
      <c r="BR1288" t="s">
        <v>185</v>
      </c>
      <c r="BS1288">
        <v>1</v>
      </c>
      <c r="BT1288">
        <v>30956.1</v>
      </c>
      <c r="BX1288">
        <v>5.99</v>
      </c>
      <c r="BY1288">
        <v>5.99</v>
      </c>
      <c r="BZ1288">
        <f t="shared" si="694"/>
        <v>0</v>
      </c>
      <c r="CC1288" t="e">
        <f>VLOOKUP(A1288,'[1]RPT 1280 - Edmonton'!$1:$1048576,4,0)</f>
        <v>#N/A</v>
      </c>
      <c r="CE1288" t="s">
        <v>6406</v>
      </c>
      <c r="CF1288">
        <v>33.909999999999997</v>
      </c>
      <c r="CG1288">
        <v>0</v>
      </c>
      <c r="CH1288">
        <v>2.72</v>
      </c>
      <c r="CI1288">
        <v>4.28</v>
      </c>
      <c r="CJ1288">
        <f t="shared" si="695"/>
        <v>-2.5600000000000023</v>
      </c>
      <c r="CK1288">
        <f t="shared" si="696"/>
        <v>0</v>
      </c>
      <c r="CL1288">
        <f t="shared" si="697"/>
        <v>0</v>
      </c>
      <c r="CM1288">
        <f t="shared" si="698"/>
        <v>0</v>
      </c>
      <c r="CO1288" s="95">
        <v>8</v>
      </c>
      <c r="CP1288" s="95">
        <v>8</v>
      </c>
      <c r="CQ1288">
        <f t="shared" si="699"/>
        <v>0</v>
      </c>
    </row>
    <row r="1289" spans="1:95" x14ac:dyDescent="0.25">
      <c r="A1289" s="105">
        <v>977926</v>
      </c>
      <c r="B1289" t="s">
        <v>6008</v>
      </c>
      <c r="C1289" t="s">
        <v>5991</v>
      </c>
      <c r="D1289" t="s">
        <v>411</v>
      </c>
      <c r="E1289" t="s">
        <v>185</v>
      </c>
      <c r="F1289" t="s">
        <v>205</v>
      </c>
      <c r="G1289" t="s">
        <v>362</v>
      </c>
      <c r="J1289">
        <v>36.47</v>
      </c>
      <c r="L1289" s="40">
        <f t="shared" ref="L1289:L1295" si="700">L1288</f>
        <v>2.72</v>
      </c>
      <c r="M1289" s="98">
        <v>4.28</v>
      </c>
      <c r="O1289">
        <f t="shared" ref="O1289:P1295" si="701">O1288</f>
        <v>31.19</v>
      </c>
      <c r="P1289">
        <f t="shared" si="701"/>
        <v>3.8987500000000002</v>
      </c>
      <c r="Q1289" s="99">
        <v>4.28</v>
      </c>
      <c r="U1289" t="s">
        <v>69</v>
      </c>
      <c r="V1289" t="s">
        <v>69</v>
      </c>
      <c r="W1289" s="73" t="s">
        <v>1186</v>
      </c>
      <c r="X1289" s="74">
        <v>6.99</v>
      </c>
      <c r="Z1289" s="76">
        <v>5.99</v>
      </c>
      <c r="AC1289" s="8" t="s">
        <v>69</v>
      </c>
      <c r="AD1289" s="8" t="s">
        <v>69</v>
      </c>
      <c r="AE1289" s="8" t="s">
        <v>69</v>
      </c>
      <c r="AF1289" s="8" t="s">
        <v>69</v>
      </c>
      <c r="AH1289" s="23" t="e">
        <f t="shared" si="668"/>
        <v>#VALUE!</v>
      </c>
      <c r="AI1289" s="23">
        <f t="shared" si="667"/>
        <v>6.99</v>
      </c>
      <c r="AJ1289" s="23" t="str">
        <f t="shared" si="667"/>
        <v/>
      </c>
      <c r="AK1289" s="23">
        <f t="shared" si="667"/>
        <v>5.99</v>
      </c>
      <c r="BG1289" t="s">
        <v>6009</v>
      </c>
      <c r="BH1289" t="s">
        <v>6010</v>
      </c>
      <c r="BJ1289" t="s">
        <v>5994</v>
      </c>
      <c r="BM1289" t="s">
        <v>6011</v>
      </c>
      <c r="BN1289" t="s">
        <v>3876</v>
      </c>
      <c r="BO1289" t="s">
        <v>83</v>
      </c>
      <c r="BQ1289" t="s">
        <v>185</v>
      </c>
      <c r="BR1289" t="s">
        <v>185</v>
      </c>
      <c r="BS1289">
        <v>0</v>
      </c>
      <c r="BT1289">
        <v>67707.53</v>
      </c>
      <c r="BX1289">
        <v>5.99</v>
      </c>
      <c r="BY1289">
        <v>5.99</v>
      </c>
      <c r="BZ1289">
        <f t="shared" si="694"/>
        <v>0</v>
      </c>
      <c r="CC1289" t="e">
        <f>VLOOKUP(A1289,'[1]RPT 1280 - Edmonton'!$1:$1048576,4,0)</f>
        <v>#N/A</v>
      </c>
      <c r="CE1289" t="s">
        <v>6406</v>
      </c>
      <c r="CF1289">
        <v>33.909999999999997</v>
      </c>
      <c r="CG1289">
        <v>0</v>
      </c>
      <c r="CH1289">
        <v>2.72</v>
      </c>
      <c r="CI1289">
        <v>4.28</v>
      </c>
      <c r="CJ1289">
        <f t="shared" si="695"/>
        <v>-2.5600000000000023</v>
      </c>
      <c r="CK1289">
        <f t="shared" si="696"/>
        <v>0</v>
      </c>
      <c r="CL1289">
        <f t="shared" si="697"/>
        <v>0</v>
      </c>
      <c r="CM1289">
        <f t="shared" si="698"/>
        <v>0</v>
      </c>
    </row>
    <row r="1290" spans="1:95" x14ac:dyDescent="0.25">
      <c r="A1290" s="105">
        <v>819037</v>
      </c>
      <c r="B1290" t="s">
        <v>6012</v>
      </c>
      <c r="C1290" t="s">
        <v>5991</v>
      </c>
      <c r="D1290" t="s">
        <v>411</v>
      </c>
      <c r="E1290" t="s">
        <v>185</v>
      </c>
      <c r="F1290" t="s">
        <v>205</v>
      </c>
      <c r="G1290" t="s">
        <v>362</v>
      </c>
      <c r="J1290">
        <v>36.47</v>
      </c>
      <c r="L1290" s="40">
        <f t="shared" si="700"/>
        <v>2.72</v>
      </c>
      <c r="M1290" s="98">
        <v>4.28</v>
      </c>
      <c r="O1290">
        <f t="shared" si="701"/>
        <v>31.19</v>
      </c>
      <c r="P1290">
        <f t="shared" si="701"/>
        <v>3.8987500000000002</v>
      </c>
      <c r="Q1290" s="99">
        <v>4.28</v>
      </c>
      <c r="U1290" t="s">
        <v>69</v>
      </c>
      <c r="V1290" t="s">
        <v>69</v>
      </c>
      <c r="W1290" s="73" t="s">
        <v>1186</v>
      </c>
      <c r="X1290" s="74">
        <v>6.99</v>
      </c>
      <c r="Z1290" s="76">
        <v>5.99</v>
      </c>
      <c r="AC1290" s="8" t="s">
        <v>69</v>
      </c>
      <c r="AD1290" s="8" t="s">
        <v>69</v>
      </c>
      <c r="AE1290" s="8" t="s">
        <v>69</v>
      </c>
      <c r="AF1290" s="8" t="s">
        <v>69</v>
      </c>
      <c r="AH1290" s="23" t="e">
        <f t="shared" si="668"/>
        <v>#VALUE!</v>
      </c>
      <c r="AI1290" s="23">
        <f t="shared" ref="AI1290:AK1316" si="702">IF(X1290&lt;&gt;"",X1290,"")</f>
        <v>6.99</v>
      </c>
      <c r="AJ1290" s="23" t="str">
        <f t="shared" si="702"/>
        <v/>
      </c>
      <c r="AK1290" s="23">
        <f t="shared" si="702"/>
        <v>5.99</v>
      </c>
      <c r="BG1290" t="s">
        <v>6013</v>
      </c>
      <c r="BH1290" t="s">
        <v>6014</v>
      </c>
      <c r="BJ1290" t="s">
        <v>5994</v>
      </c>
      <c r="BM1290" t="s">
        <v>6015</v>
      </c>
      <c r="BN1290" t="s">
        <v>3876</v>
      </c>
      <c r="BO1290" t="s">
        <v>83</v>
      </c>
      <c r="BQ1290" t="s">
        <v>185</v>
      </c>
      <c r="BR1290" t="s">
        <v>185</v>
      </c>
      <c r="BS1290">
        <v>2</v>
      </c>
      <c r="BT1290">
        <v>50331.519999999997</v>
      </c>
      <c r="BX1290">
        <v>5.99</v>
      </c>
      <c r="BY1290">
        <v>5.99</v>
      </c>
      <c r="BZ1290">
        <f t="shared" si="694"/>
        <v>0</v>
      </c>
      <c r="CC1290" t="e">
        <f>VLOOKUP(A1290,'[1]RPT 1280 - Edmonton'!$1:$1048576,4,0)</f>
        <v>#N/A</v>
      </c>
      <c r="CE1290" t="s">
        <v>6406</v>
      </c>
      <c r="CF1290">
        <v>33.909999999999997</v>
      </c>
      <c r="CG1290">
        <v>0</v>
      </c>
      <c r="CH1290">
        <v>2.72</v>
      </c>
      <c r="CI1290">
        <v>4.28</v>
      </c>
      <c r="CJ1290">
        <f t="shared" si="695"/>
        <v>-2.5600000000000023</v>
      </c>
      <c r="CK1290">
        <f t="shared" si="696"/>
        <v>0</v>
      </c>
      <c r="CL1290">
        <f t="shared" si="697"/>
        <v>0</v>
      </c>
      <c r="CM1290">
        <f t="shared" si="698"/>
        <v>0</v>
      </c>
    </row>
    <row r="1291" spans="1:95" x14ac:dyDescent="0.25">
      <c r="A1291" s="105">
        <v>824672</v>
      </c>
      <c r="B1291" t="s">
        <v>6016</v>
      </c>
      <c r="C1291" t="s">
        <v>5991</v>
      </c>
      <c r="D1291" t="s">
        <v>411</v>
      </c>
      <c r="E1291" t="s">
        <v>185</v>
      </c>
      <c r="F1291" t="s">
        <v>205</v>
      </c>
      <c r="G1291" t="s">
        <v>362</v>
      </c>
      <c r="J1291">
        <v>36.47</v>
      </c>
      <c r="L1291" s="40">
        <f t="shared" si="700"/>
        <v>2.72</v>
      </c>
      <c r="M1291" s="98">
        <v>4.28</v>
      </c>
      <c r="O1291">
        <f t="shared" si="701"/>
        <v>31.19</v>
      </c>
      <c r="P1291">
        <f t="shared" si="701"/>
        <v>3.8987500000000002</v>
      </c>
      <c r="Q1291" s="99">
        <v>4.28</v>
      </c>
      <c r="U1291" t="s">
        <v>69</v>
      </c>
      <c r="V1291" t="s">
        <v>69</v>
      </c>
      <c r="W1291" s="73" t="s">
        <v>1186</v>
      </c>
      <c r="X1291" s="74">
        <v>6.99</v>
      </c>
      <c r="Z1291" s="76">
        <v>5.99</v>
      </c>
      <c r="AC1291" s="8" t="s">
        <v>69</v>
      </c>
      <c r="AD1291" s="8" t="s">
        <v>69</v>
      </c>
      <c r="AE1291" s="8" t="s">
        <v>69</v>
      </c>
      <c r="AF1291" s="8" t="s">
        <v>69</v>
      </c>
      <c r="AH1291" s="23" t="e">
        <f t="shared" ref="AH1291:AH1342" si="703">IF(W1291&lt;&gt;"",(RIGHT(W1291,LEN(W1291)-SEARCH("/",W1291,1)))/U1291,"")</f>
        <v>#VALUE!</v>
      </c>
      <c r="AI1291" s="23">
        <f t="shared" si="702"/>
        <v>6.99</v>
      </c>
      <c r="AJ1291" s="23" t="str">
        <f t="shared" si="702"/>
        <v/>
      </c>
      <c r="AK1291" s="23">
        <f t="shared" si="702"/>
        <v>5.99</v>
      </c>
      <c r="BG1291" t="s">
        <v>6017</v>
      </c>
      <c r="BH1291" t="s">
        <v>6018</v>
      </c>
      <c r="BJ1291" t="s">
        <v>5994</v>
      </c>
      <c r="BM1291" t="s">
        <v>6019</v>
      </c>
      <c r="BN1291" t="s">
        <v>3876</v>
      </c>
      <c r="BO1291" t="s">
        <v>83</v>
      </c>
      <c r="BQ1291" t="s">
        <v>185</v>
      </c>
      <c r="BR1291" t="s">
        <v>185</v>
      </c>
      <c r="BS1291">
        <v>7</v>
      </c>
      <c r="BT1291">
        <v>29333.98</v>
      </c>
      <c r="BX1291">
        <v>5.99</v>
      </c>
      <c r="BY1291">
        <v>5.99</v>
      </c>
      <c r="BZ1291">
        <f t="shared" si="694"/>
        <v>0</v>
      </c>
      <c r="CC1291" t="e">
        <f>VLOOKUP(A1291,'[1]RPT 1280 - Edmonton'!$1:$1048576,4,0)</f>
        <v>#N/A</v>
      </c>
      <c r="CE1291" t="s">
        <v>6406</v>
      </c>
      <c r="CF1291">
        <v>33.909999999999997</v>
      </c>
      <c r="CG1291">
        <v>0</v>
      </c>
      <c r="CH1291">
        <v>2.72</v>
      </c>
      <c r="CI1291">
        <v>4.28</v>
      </c>
      <c r="CJ1291">
        <f t="shared" si="695"/>
        <v>-2.5600000000000023</v>
      </c>
      <c r="CK1291">
        <f t="shared" si="696"/>
        <v>0</v>
      </c>
      <c r="CL1291">
        <f t="shared" si="697"/>
        <v>0</v>
      </c>
      <c r="CM1291">
        <f t="shared" si="698"/>
        <v>0</v>
      </c>
    </row>
    <row r="1292" spans="1:95" x14ac:dyDescent="0.25">
      <c r="A1292" s="105">
        <v>585257</v>
      </c>
      <c r="B1292" t="s">
        <v>6020</v>
      </c>
      <c r="C1292" t="s">
        <v>5991</v>
      </c>
      <c r="D1292" t="s">
        <v>411</v>
      </c>
      <c r="E1292" t="s">
        <v>185</v>
      </c>
      <c r="F1292" t="s">
        <v>205</v>
      </c>
      <c r="G1292" t="s">
        <v>362</v>
      </c>
      <c r="J1292">
        <v>36.47</v>
      </c>
      <c r="L1292" s="40">
        <f t="shared" si="700"/>
        <v>2.72</v>
      </c>
      <c r="M1292" s="98">
        <v>4.28</v>
      </c>
      <c r="O1292">
        <f t="shared" si="701"/>
        <v>31.19</v>
      </c>
      <c r="P1292">
        <f t="shared" si="701"/>
        <v>3.8987500000000002</v>
      </c>
      <c r="Q1292" s="99">
        <v>4.28</v>
      </c>
      <c r="U1292" t="s">
        <v>69</v>
      </c>
      <c r="V1292" t="s">
        <v>69</v>
      </c>
      <c r="W1292" s="73" t="s">
        <v>1186</v>
      </c>
      <c r="X1292" s="74">
        <v>6.99</v>
      </c>
      <c r="Z1292" s="76">
        <v>5.99</v>
      </c>
      <c r="AC1292" s="8" t="s">
        <v>69</v>
      </c>
      <c r="AD1292" s="8" t="s">
        <v>69</v>
      </c>
      <c r="AE1292" s="8" t="s">
        <v>69</v>
      </c>
      <c r="AF1292" s="8" t="s">
        <v>69</v>
      </c>
      <c r="AH1292" s="23" t="e">
        <f t="shared" si="703"/>
        <v>#VALUE!</v>
      </c>
      <c r="AI1292" s="23">
        <f t="shared" si="702"/>
        <v>6.99</v>
      </c>
      <c r="AJ1292" s="23" t="str">
        <f t="shared" si="702"/>
        <v/>
      </c>
      <c r="AK1292" s="23">
        <f t="shared" si="702"/>
        <v>5.99</v>
      </c>
      <c r="BG1292" t="s">
        <v>6021</v>
      </c>
      <c r="BH1292" t="s">
        <v>6022</v>
      </c>
      <c r="BJ1292" t="s">
        <v>5994</v>
      </c>
      <c r="BM1292" t="s">
        <v>6023</v>
      </c>
      <c r="BN1292" t="s">
        <v>3876</v>
      </c>
      <c r="BO1292" t="s">
        <v>83</v>
      </c>
      <c r="BQ1292" t="s">
        <v>185</v>
      </c>
      <c r="BR1292" t="s">
        <v>185</v>
      </c>
      <c r="BS1292">
        <v>32</v>
      </c>
      <c r="BT1292">
        <v>7228.92</v>
      </c>
      <c r="BX1292">
        <v>5.99</v>
      </c>
      <c r="BY1292">
        <v>5.99</v>
      </c>
      <c r="BZ1292">
        <f t="shared" si="694"/>
        <v>0</v>
      </c>
      <c r="CC1292" t="e">
        <f>VLOOKUP(A1292,'[1]RPT 1280 - Edmonton'!$1:$1048576,4,0)</f>
        <v>#N/A</v>
      </c>
      <c r="CE1292" t="s">
        <v>6406</v>
      </c>
      <c r="CF1292">
        <v>33.909999999999997</v>
      </c>
      <c r="CG1292">
        <v>0</v>
      </c>
      <c r="CH1292">
        <v>2.72</v>
      </c>
      <c r="CI1292">
        <v>4.28</v>
      </c>
      <c r="CJ1292">
        <f t="shared" si="695"/>
        <v>-2.5600000000000023</v>
      </c>
      <c r="CK1292">
        <f t="shared" si="696"/>
        <v>0</v>
      </c>
      <c r="CL1292">
        <f t="shared" si="697"/>
        <v>0</v>
      </c>
      <c r="CM1292">
        <f t="shared" si="698"/>
        <v>0</v>
      </c>
    </row>
    <row r="1293" spans="1:95" x14ac:dyDescent="0.25">
      <c r="A1293" s="105">
        <v>2455533</v>
      </c>
      <c r="B1293" t="s">
        <v>6024</v>
      </c>
      <c r="C1293" t="s">
        <v>5991</v>
      </c>
      <c r="D1293" t="s">
        <v>411</v>
      </c>
      <c r="E1293" t="s">
        <v>185</v>
      </c>
      <c r="F1293" t="s">
        <v>205</v>
      </c>
      <c r="G1293" t="s">
        <v>362</v>
      </c>
      <c r="J1293">
        <v>36.47</v>
      </c>
      <c r="L1293" s="40">
        <f t="shared" si="700"/>
        <v>2.72</v>
      </c>
      <c r="M1293" s="98">
        <v>4.28</v>
      </c>
      <c r="O1293">
        <f t="shared" si="701"/>
        <v>31.19</v>
      </c>
      <c r="P1293">
        <f t="shared" si="701"/>
        <v>3.8987500000000002</v>
      </c>
      <c r="Q1293" s="99">
        <v>4.28</v>
      </c>
      <c r="U1293" t="s">
        <v>69</v>
      </c>
      <c r="V1293" t="s">
        <v>69</v>
      </c>
      <c r="W1293" s="73" t="s">
        <v>1186</v>
      </c>
      <c r="X1293" s="74">
        <v>6.99</v>
      </c>
      <c r="Z1293" s="76">
        <v>5.99</v>
      </c>
      <c r="AC1293" s="8" t="s">
        <v>69</v>
      </c>
      <c r="AD1293" s="8" t="s">
        <v>69</v>
      </c>
      <c r="AE1293" s="8" t="s">
        <v>69</v>
      </c>
      <c r="AF1293" s="8" t="s">
        <v>69</v>
      </c>
      <c r="AH1293" s="23" t="e">
        <f t="shared" si="703"/>
        <v>#VALUE!</v>
      </c>
      <c r="AI1293" s="23">
        <f t="shared" si="702"/>
        <v>6.99</v>
      </c>
      <c r="AJ1293" s="23" t="str">
        <f t="shared" si="702"/>
        <v/>
      </c>
      <c r="AK1293" s="23">
        <f t="shared" si="702"/>
        <v>5.99</v>
      </c>
      <c r="BG1293" t="s">
        <v>6025</v>
      </c>
      <c r="BH1293" t="s">
        <v>6026</v>
      </c>
      <c r="BJ1293" t="s">
        <v>5994</v>
      </c>
      <c r="BM1293" t="s">
        <v>6027</v>
      </c>
      <c r="BN1293" t="s">
        <v>3876</v>
      </c>
      <c r="BO1293" t="s">
        <v>83</v>
      </c>
      <c r="BQ1293" t="s">
        <v>185</v>
      </c>
      <c r="BR1293" t="s">
        <v>185</v>
      </c>
      <c r="BS1293">
        <v>40</v>
      </c>
      <c r="BT1293">
        <v>4842.04</v>
      </c>
      <c r="BX1293">
        <v>5.99</v>
      </c>
      <c r="BY1293">
        <v>5.99</v>
      </c>
      <c r="BZ1293">
        <f t="shared" si="694"/>
        <v>0</v>
      </c>
      <c r="CC1293" t="e">
        <f>VLOOKUP(A1293,'[1]RPT 1280 - Edmonton'!$1:$1048576,4,0)</f>
        <v>#N/A</v>
      </c>
      <c r="CE1293" t="s">
        <v>6406</v>
      </c>
      <c r="CF1293">
        <v>33.909999999999997</v>
      </c>
      <c r="CG1293">
        <v>0</v>
      </c>
      <c r="CH1293">
        <v>2.72</v>
      </c>
      <c r="CI1293">
        <v>4.28</v>
      </c>
      <c r="CJ1293">
        <f t="shared" si="695"/>
        <v>-2.5600000000000023</v>
      </c>
      <c r="CK1293">
        <f t="shared" si="696"/>
        <v>0</v>
      </c>
      <c r="CL1293">
        <f t="shared" si="697"/>
        <v>0</v>
      </c>
      <c r="CM1293">
        <f t="shared" si="698"/>
        <v>0</v>
      </c>
    </row>
    <row r="1294" spans="1:95" x14ac:dyDescent="0.25">
      <c r="A1294" s="105">
        <v>558767</v>
      </c>
      <c r="B1294" t="s">
        <v>6028</v>
      </c>
      <c r="C1294" t="s">
        <v>5991</v>
      </c>
      <c r="D1294" t="s">
        <v>411</v>
      </c>
      <c r="E1294" t="s">
        <v>185</v>
      </c>
      <c r="F1294" t="s">
        <v>205</v>
      </c>
      <c r="G1294" t="s">
        <v>362</v>
      </c>
      <c r="J1294">
        <v>36.47</v>
      </c>
      <c r="L1294" s="40">
        <f t="shared" si="700"/>
        <v>2.72</v>
      </c>
      <c r="M1294" s="98">
        <v>4.28</v>
      </c>
      <c r="O1294">
        <f t="shared" si="701"/>
        <v>31.19</v>
      </c>
      <c r="P1294">
        <f t="shared" si="701"/>
        <v>3.8987500000000002</v>
      </c>
      <c r="Q1294" s="99">
        <v>4.28</v>
      </c>
      <c r="U1294" t="s">
        <v>69</v>
      </c>
      <c r="V1294" t="s">
        <v>69</v>
      </c>
      <c r="W1294" s="73" t="s">
        <v>1186</v>
      </c>
      <c r="X1294" s="74">
        <v>6.99</v>
      </c>
      <c r="Z1294" s="76">
        <v>5.99</v>
      </c>
      <c r="AC1294" s="8" t="s">
        <v>69</v>
      </c>
      <c r="AD1294" s="8" t="s">
        <v>69</v>
      </c>
      <c r="AE1294" s="8" t="s">
        <v>69</v>
      </c>
      <c r="AF1294" s="8" t="s">
        <v>69</v>
      </c>
      <c r="AH1294" s="23" t="e">
        <f t="shared" si="703"/>
        <v>#VALUE!</v>
      </c>
      <c r="AI1294" s="23">
        <f t="shared" si="702"/>
        <v>6.99</v>
      </c>
      <c r="AJ1294" s="23" t="str">
        <f t="shared" si="702"/>
        <v/>
      </c>
      <c r="AK1294" s="23">
        <f t="shared" si="702"/>
        <v>5.99</v>
      </c>
      <c r="BG1294" t="s">
        <v>6029</v>
      </c>
      <c r="BH1294" t="s">
        <v>6030</v>
      </c>
      <c r="BJ1294" t="s">
        <v>5994</v>
      </c>
      <c r="BM1294" t="s">
        <v>6031</v>
      </c>
      <c r="BN1294" t="s">
        <v>3876</v>
      </c>
      <c r="BO1294" t="s">
        <v>83</v>
      </c>
      <c r="BQ1294" t="s">
        <v>185</v>
      </c>
      <c r="BR1294" t="s">
        <v>185</v>
      </c>
      <c r="BS1294">
        <v>21</v>
      </c>
      <c r="BT1294">
        <v>14700.81</v>
      </c>
      <c r="BX1294">
        <v>5.99</v>
      </c>
      <c r="BY1294">
        <v>5.99</v>
      </c>
      <c r="BZ1294">
        <f t="shared" si="694"/>
        <v>0</v>
      </c>
      <c r="CC1294" t="e">
        <f>VLOOKUP(A1294,'[1]RPT 1280 - Edmonton'!$1:$1048576,4,0)</f>
        <v>#N/A</v>
      </c>
      <c r="CE1294" t="s">
        <v>6406</v>
      </c>
      <c r="CF1294">
        <v>33.909999999999997</v>
      </c>
      <c r="CG1294">
        <v>0</v>
      </c>
      <c r="CH1294">
        <v>2.72</v>
      </c>
      <c r="CI1294">
        <v>4.28</v>
      </c>
      <c r="CJ1294">
        <f t="shared" si="695"/>
        <v>-2.5600000000000023</v>
      </c>
      <c r="CK1294">
        <f t="shared" si="696"/>
        <v>0</v>
      </c>
      <c r="CL1294">
        <f t="shared" si="697"/>
        <v>0</v>
      </c>
      <c r="CM1294">
        <f t="shared" si="698"/>
        <v>0</v>
      </c>
    </row>
    <row r="1295" spans="1:95" x14ac:dyDescent="0.25">
      <c r="A1295" s="105">
        <v>558791</v>
      </c>
      <c r="B1295" t="s">
        <v>6032</v>
      </c>
      <c r="C1295" t="s">
        <v>5991</v>
      </c>
      <c r="D1295" t="s">
        <v>411</v>
      </c>
      <c r="E1295" t="s">
        <v>185</v>
      </c>
      <c r="F1295" t="s">
        <v>205</v>
      </c>
      <c r="G1295" t="s">
        <v>362</v>
      </c>
      <c r="J1295">
        <v>36.47</v>
      </c>
      <c r="L1295" s="40">
        <f t="shared" si="700"/>
        <v>2.72</v>
      </c>
      <c r="M1295" s="98">
        <v>4.28</v>
      </c>
      <c r="O1295">
        <f t="shared" si="701"/>
        <v>31.19</v>
      </c>
      <c r="P1295">
        <f t="shared" si="701"/>
        <v>3.8987500000000002</v>
      </c>
      <c r="Q1295" s="99">
        <v>4.28</v>
      </c>
      <c r="U1295" t="s">
        <v>69</v>
      </c>
      <c r="V1295" t="s">
        <v>69</v>
      </c>
      <c r="W1295" s="73" t="s">
        <v>1186</v>
      </c>
      <c r="X1295" s="74">
        <v>6.99</v>
      </c>
      <c r="Z1295" s="76">
        <v>5.99</v>
      </c>
      <c r="AC1295" s="8" t="s">
        <v>69</v>
      </c>
      <c r="AD1295" s="8" t="s">
        <v>69</v>
      </c>
      <c r="AE1295" s="8" t="s">
        <v>69</v>
      </c>
      <c r="AF1295" s="8" t="s">
        <v>69</v>
      </c>
      <c r="AH1295" s="23" t="e">
        <f t="shared" si="703"/>
        <v>#VALUE!</v>
      </c>
      <c r="AI1295" s="23">
        <f t="shared" si="702"/>
        <v>6.99</v>
      </c>
      <c r="AJ1295" s="23" t="str">
        <f t="shared" si="702"/>
        <v/>
      </c>
      <c r="AK1295" s="23">
        <f t="shared" si="702"/>
        <v>5.99</v>
      </c>
      <c r="BG1295" t="s">
        <v>6033</v>
      </c>
      <c r="BH1295" t="s">
        <v>6034</v>
      </c>
      <c r="BJ1295" t="s">
        <v>5994</v>
      </c>
      <c r="BM1295" t="s">
        <v>6035</v>
      </c>
      <c r="BN1295" t="s">
        <v>3876</v>
      </c>
      <c r="BO1295" t="s">
        <v>83</v>
      </c>
      <c r="BQ1295" t="s">
        <v>185</v>
      </c>
      <c r="BR1295" t="s">
        <v>185</v>
      </c>
      <c r="BS1295">
        <v>47</v>
      </c>
      <c r="BT1295">
        <v>2644.01</v>
      </c>
      <c r="BX1295">
        <v>5.99</v>
      </c>
      <c r="BY1295">
        <v>5.99</v>
      </c>
      <c r="BZ1295">
        <f t="shared" si="694"/>
        <v>0</v>
      </c>
      <c r="CC1295" t="e">
        <f>VLOOKUP(A1295,'[1]RPT 1280 - Edmonton'!$1:$1048576,4,0)</f>
        <v>#N/A</v>
      </c>
      <c r="CE1295" t="s">
        <v>6406</v>
      </c>
      <c r="CF1295">
        <v>33.909999999999997</v>
      </c>
      <c r="CG1295">
        <v>0</v>
      </c>
      <c r="CH1295">
        <v>2.72</v>
      </c>
      <c r="CI1295">
        <v>4.28</v>
      </c>
      <c r="CJ1295">
        <f t="shared" si="695"/>
        <v>-2.5600000000000023</v>
      </c>
      <c r="CK1295">
        <f t="shared" si="696"/>
        <v>0</v>
      </c>
      <c r="CL1295">
        <f t="shared" si="697"/>
        <v>0</v>
      </c>
      <c r="CM1295">
        <f t="shared" si="698"/>
        <v>0</v>
      </c>
    </row>
    <row r="1296" spans="1:95" x14ac:dyDescent="0.25">
      <c r="A1296" s="105">
        <v>6525364</v>
      </c>
      <c r="B1296" t="s">
        <v>6036</v>
      </c>
      <c r="C1296" t="s">
        <v>5991</v>
      </c>
      <c r="D1296" t="s">
        <v>411</v>
      </c>
      <c r="E1296" t="s">
        <v>185</v>
      </c>
      <c r="F1296" t="s">
        <v>205</v>
      </c>
      <c r="G1296" t="s">
        <v>362</v>
      </c>
      <c r="I1296" t="s">
        <v>186</v>
      </c>
      <c r="J1296">
        <v>36.47</v>
      </c>
      <c r="L1296" s="40">
        <v>2.72</v>
      </c>
      <c r="M1296" s="98">
        <v>4.28</v>
      </c>
      <c r="O1296">
        <v>33.75</v>
      </c>
      <c r="P1296">
        <v>4.21875</v>
      </c>
      <c r="Q1296" s="99">
        <v>4.28</v>
      </c>
      <c r="T1296" t="s">
        <v>3642</v>
      </c>
      <c r="U1296">
        <v>1</v>
      </c>
      <c r="V1296" t="s">
        <v>3643</v>
      </c>
      <c r="W1296" s="73" t="s">
        <v>1186</v>
      </c>
      <c r="X1296" s="74">
        <v>6.99</v>
      </c>
      <c r="Z1296" s="76">
        <v>5.99</v>
      </c>
      <c r="AA1296" s="27">
        <v>0.1110171875</v>
      </c>
      <c r="AC1296" s="8" t="s">
        <v>595</v>
      </c>
      <c r="AD1296" s="8" t="s">
        <v>596</v>
      </c>
      <c r="AE1296" s="8">
        <v>5.19</v>
      </c>
      <c r="AF1296" s="8">
        <v>5.19</v>
      </c>
      <c r="AH1296" s="23">
        <f t="shared" si="703"/>
        <v>4.99</v>
      </c>
      <c r="AI1296" s="23">
        <f t="shared" si="702"/>
        <v>6.99</v>
      </c>
      <c r="AJ1296" s="23" t="str">
        <f t="shared" si="702"/>
        <v/>
      </c>
      <c r="AK1296" s="23">
        <f t="shared" si="702"/>
        <v>5.99</v>
      </c>
      <c r="AM1296" s="40">
        <v>33.909999999999997</v>
      </c>
      <c r="AN1296" s="40">
        <v>37.130000000000003</v>
      </c>
      <c r="AO1296">
        <v>8</v>
      </c>
      <c r="AP1296" s="40">
        <f>(AM1296 * 1.05) - L1296 - Q1296 - K1296</f>
        <v>28.605499999999999</v>
      </c>
      <c r="AQ1296" t="s">
        <v>60</v>
      </c>
      <c r="AR1296" s="40">
        <f>(((AH1296)-((AP1296/AO1296) + ((AN1296 * 0.03)/AO1296)))/AH1296)*100</f>
        <v>25.552605210420843</v>
      </c>
      <c r="AS1296" s="40">
        <f>(((AI1296)-((AP1296/AO1296) + ((AN1296 * 0.3)/AO1296)))/AI1296)*100</f>
        <v>28.926144492131616</v>
      </c>
      <c r="AT1296" s="40" t="e">
        <f>(((AJ1296)-((AP1296/AO1296) + ((AN1296 * 0.03)/AO1296)))/AJ1296)*100</f>
        <v>#VALUE!</v>
      </c>
      <c r="AU1296" s="40">
        <f>(((AK1296)-((AP1296/AO1296) + ((AN1296 * 0.07)/AO1296)))/AK1296)*100</f>
        <v>34.881886477462444</v>
      </c>
      <c r="AX1296" s="40"/>
      <c r="BB1296" s="77">
        <f>(((AH1296)-(((AP1296/AO1296) + ((AN1296 * 0.03)/AO1296))-AW1296))/AH1296)*100</f>
        <v>25.552605210420843</v>
      </c>
      <c r="BC1296" s="78">
        <f>(((AI1296)-(((AP1296/AO1296) + ((AN1296 * 0.3)/AO1296))-AX1296))/AI1296)*100</f>
        <v>28.926144492131616</v>
      </c>
      <c r="BD1296" s="79" t="e">
        <f>(((AJ1296)-(((AP1296/AO1296) + ((AN1296 * 0.03)/AO1296))-AY1296))/AJ1296)*100</f>
        <v>#VALUE!</v>
      </c>
      <c r="BE1296" s="80">
        <f>(((AK1296)-(((AP1296/AO1296) + ((AN1296 * 0.15)/AO1296))-AZ1296))/AK1296)*100</f>
        <v>28.683222036727891</v>
      </c>
      <c r="BG1296" t="s">
        <v>6037</v>
      </c>
      <c r="BH1296" t="s">
        <v>6038</v>
      </c>
      <c r="BJ1296" t="s">
        <v>5994</v>
      </c>
      <c r="BM1296" t="s">
        <v>6039</v>
      </c>
      <c r="BN1296" t="s">
        <v>3876</v>
      </c>
      <c r="BO1296" t="s">
        <v>83</v>
      </c>
      <c r="BQ1296" t="s">
        <v>185</v>
      </c>
      <c r="BR1296" t="s">
        <v>185</v>
      </c>
      <c r="BT1296"/>
      <c r="BX1296">
        <v>5.99</v>
      </c>
      <c r="BY1296">
        <v>5.99</v>
      </c>
      <c r="BZ1296">
        <f t="shared" si="694"/>
        <v>0</v>
      </c>
      <c r="CC1296" t="e">
        <f>VLOOKUP(A1296,'[1]RPT 1280 - Edmonton'!$1:$1048576,4,0)</f>
        <v>#N/A</v>
      </c>
      <c r="CE1296" t="s">
        <v>6406</v>
      </c>
      <c r="CF1296">
        <v>36.47</v>
      </c>
      <c r="CG1296">
        <v>0</v>
      </c>
      <c r="CH1296">
        <v>2.72</v>
      </c>
      <c r="CI1296">
        <v>4.28</v>
      </c>
      <c r="CJ1296">
        <f t="shared" si="695"/>
        <v>0</v>
      </c>
      <c r="CK1296">
        <f t="shared" si="696"/>
        <v>0</v>
      </c>
      <c r="CL1296">
        <f t="shared" si="697"/>
        <v>0</v>
      </c>
      <c r="CM1296">
        <f t="shared" si="698"/>
        <v>0</v>
      </c>
      <c r="CO1296" s="95">
        <v>8</v>
      </c>
      <c r="CP1296" s="95">
        <v>8</v>
      </c>
      <c r="CQ1296">
        <f t="shared" si="699"/>
        <v>0</v>
      </c>
    </row>
    <row r="1297" spans="1:95" x14ac:dyDescent="0.25">
      <c r="A1297" s="105">
        <v>6525356</v>
      </c>
      <c r="B1297" t="s">
        <v>6040</v>
      </c>
      <c r="C1297" t="s">
        <v>5991</v>
      </c>
      <c r="D1297" t="s">
        <v>411</v>
      </c>
      <c r="E1297" t="s">
        <v>185</v>
      </c>
      <c r="F1297" t="s">
        <v>205</v>
      </c>
      <c r="G1297" t="s">
        <v>362</v>
      </c>
      <c r="I1297" t="s">
        <v>199</v>
      </c>
      <c r="J1297">
        <v>36.47</v>
      </c>
      <c r="L1297" s="40">
        <v>2.72</v>
      </c>
      <c r="M1297" s="98">
        <v>4.28</v>
      </c>
      <c r="O1297">
        <v>33.83</v>
      </c>
      <c r="P1297">
        <v>4.2287499999999998</v>
      </c>
      <c r="Q1297" s="99">
        <v>4.28</v>
      </c>
      <c r="T1297" t="s">
        <v>3642</v>
      </c>
      <c r="U1297">
        <v>1</v>
      </c>
      <c r="V1297" t="s">
        <v>3643</v>
      </c>
      <c r="W1297" s="73" t="s">
        <v>1186</v>
      </c>
      <c r="X1297" s="74">
        <v>6.99</v>
      </c>
      <c r="Z1297" s="76">
        <v>5.99</v>
      </c>
      <c r="AA1297" s="27">
        <v>0.1109046875</v>
      </c>
      <c r="AC1297" s="8" t="s">
        <v>595</v>
      </c>
      <c r="AD1297" s="8" t="s">
        <v>596</v>
      </c>
      <c r="AE1297" s="8">
        <v>5.19</v>
      </c>
      <c r="AF1297" s="8">
        <v>5.19</v>
      </c>
      <c r="AH1297" s="23">
        <f t="shared" si="703"/>
        <v>4.99</v>
      </c>
      <c r="AI1297" s="23">
        <f t="shared" si="702"/>
        <v>6.99</v>
      </c>
      <c r="AJ1297" s="23" t="str">
        <f t="shared" si="702"/>
        <v/>
      </c>
      <c r="AK1297" s="23">
        <f t="shared" si="702"/>
        <v>5.99</v>
      </c>
      <c r="AM1297" s="40">
        <v>33.909999999999997</v>
      </c>
      <c r="AN1297" s="40">
        <v>37.130000000000003</v>
      </c>
      <c r="AO1297">
        <v>8</v>
      </c>
      <c r="AP1297" s="40">
        <f>(AM1297 * 1.05) - L1297 - Q1297 - K1297</f>
        <v>28.605499999999999</v>
      </c>
      <c r="AQ1297" t="s">
        <v>60</v>
      </c>
      <c r="AR1297" s="40">
        <f>(((AH1297)-((AP1297/AO1297) + ((AN1297 * 0.03)/AO1297)))/AH1297)*100</f>
        <v>25.552605210420843</v>
      </c>
      <c r="AS1297" s="40">
        <f>(((AI1297)-((AP1297/AO1297) + ((AN1297 * 0.3)/AO1297)))/AI1297)*100</f>
        <v>28.926144492131616</v>
      </c>
      <c r="AT1297" s="40" t="e">
        <f>(((AJ1297)-((AP1297/AO1297) + ((AN1297 * 0.03)/AO1297)))/AJ1297)*100</f>
        <v>#VALUE!</v>
      </c>
      <c r="AU1297" s="40">
        <f>(((AK1297)-((AP1297/AO1297) + ((AN1297 * 0.07)/AO1297)))/AK1297)*100</f>
        <v>34.881886477462444</v>
      </c>
      <c r="AX1297" s="40"/>
      <c r="BB1297" s="77">
        <f>(((AH1297)-(((AP1297/AO1297) + ((AN1297 * 0.03)/AO1297))-AW1297))/AH1297)*100</f>
        <v>25.552605210420843</v>
      </c>
      <c r="BC1297" s="78">
        <f>(((AI1297)-(((AP1297/AO1297) + ((AN1297 * 0.3)/AO1297))-AX1297))/AI1297)*100</f>
        <v>28.926144492131616</v>
      </c>
      <c r="BD1297" s="79" t="e">
        <f>(((AJ1297)-(((AP1297/AO1297) + ((AN1297 * 0.03)/AO1297))-AY1297))/AJ1297)*100</f>
        <v>#VALUE!</v>
      </c>
      <c r="BE1297" s="80">
        <f>(((AK1297)-(((AP1297/AO1297) + ((AN1297 * 0.15)/AO1297))-AZ1297))/AK1297)*100</f>
        <v>28.683222036727891</v>
      </c>
      <c r="BG1297" t="s">
        <v>6041</v>
      </c>
      <c r="BH1297" t="s">
        <v>6042</v>
      </c>
      <c r="BJ1297" t="s">
        <v>5994</v>
      </c>
      <c r="BM1297" t="s">
        <v>6043</v>
      </c>
      <c r="BN1297" t="s">
        <v>3876</v>
      </c>
      <c r="BO1297" t="s">
        <v>83</v>
      </c>
      <c r="BQ1297" t="s">
        <v>185</v>
      </c>
      <c r="BR1297" t="s">
        <v>185</v>
      </c>
      <c r="BT1297"/>
      <c r="BX1297">
        <v>5.99</v>
      </c>
      <c r="BY1297">
        <v>5.99</v>
      </c>
      <c r="BZ1297">
        <f t="shared" si="694"/>
        <v>0</v>
      </c>
      <c r="CC1297" t="e">
        <f>VLOOKUP(A1297,'[1]RPT 1280 - Edmonton'!$1:$1048576,4,0)</f>
        <v>#N/A</v>
      </c>
      <c r="CE1297" t="s">
        <v>6406</v>
      </c>
      <c r="CF1297">
        <v>36.549999999999997</v>
      </c>
      <c r="CG1297">
        <v>0</v>
      </c>
      <c r="CH1297">
        <v>2.72</v>
      </c>
      <c r="CI1297">
        <v>4.28</v>
      </c>
      <c r="CJ1297">
        <f t="shared" si="695"/>
        <v>7.9999999999998295E-2</v>
      </c>
      <c r="CK1297">
        <f t="shared" si="696"/>
        <v>0</v>
      </c>
      <c r="CL1297">
        <f t="shared" si="697"/>
        <v>0</v>
      </c>
      <c r="CM1297">
        <f t="shared" si="698"/>
        <v>0</v>
      </c>
      <c r="CO1297" s="95">
        <v>8</v>
      </c>
      <c r="CP1297" s="95">
        <v>8</v>
      </c>
      <c r="CQ1297">
        <f t="shared" si="699"/>
        <v>0</v>
      </c>
    </row>
    <row r="1298" spans="1:95" x14ac:dyDescent="0.25">
      <c r="A1298" s="105">
        <v>182790</v>
      </c>
      <c r="B1298" t="s">
        <v>6044</v>
      </c>
      <c r="C1298" t="s">
        <v>5991</v>
      </c>
      <c r="D1298" t="s">
        <v>411</v>
      </c>
      <c r="E1298" t="s">
        <v>185</v>
      </c>
      <c r="F1298" t="s">
        <v>205</v>
      </c>
      <c r="G1298" t="s">
        <v>362</v>
      </c>
      <c r="I1298" t="s">
        <v>186</v>
      </c>
      <c r="J1298">
        <v>36.770000000000003</v>
      </c>
      <c r="L1298" s="40">
        <v>2.72</v>
      </c>
      <c r="M1298" s="98">
        <v>4.28</v>
      </c>
      <c r="O1298">
        <v>34.049999999999997</v>
      </c>
      <c r="P1298">
        <v>4.2562499999999996</v>
      </c>
      <c r="Q1298" s="99">
        <v>4.28</v>
      </c>
      <c r="T1298" t="s">
        <v>3642</v>
      </c>
      <c r="U1298">
        <v>1</v>
      </c>
      <c r="V1298" t="s">
        <v>3643</v>
      </c>
      <c r="W1298" s="73" t="s">
        <v>1186</v>
      </c>
      <c r="X1298" s="74">
        <v>6.99</v>
      </c>
      <c r="Z1298" s="76">
        <v>5.99</v>
      </c>
      <c r="AA1298" s="27">
        <v>0.1102671875</v>
      </c>
      <c r="AC1298" s="8" t="s">
        <v>595</v>
      </c>
      <c r="AD1298" s="8" t="s">
        <v>596</v>
      </c>
      <c r="AE1298" s="8">
        <v>5.19</v>
      </c>
      <c r="AF1298" s="8">
        <v>5.19</v>
      </c>
      <c r="AH1298" s="23">
        <f t="shared" si="703"/>
        <v>4.99</v>
      </c>
      <c r="AI1298" s="23">
        <f t="shared" si="702"/>
        <v>6.99</v>
      </c>
      <c r="AJ1298" s="23" t="str">
        <f t="shared" si="702"/>
        <v/>
      </c>
      <c r="AK1298" s="23">
        <f t="shared" si="702"/>
        <v>5.99</v>
      </c>
      <c r="AM1298" s="40">
        <v>34.21</v>
      </c>
      <c r="AN1298" s="40">
        <v>38.18</v>
      </c>
      <c r="AO1298">
        <v>8</v>
      </c>
      <c r="AP1298" s="40">
        <f>(AM1298 * 1.05) - L1298 - Q1298 - K1298</f>
        <v>28.920500000000004</v>
      </c>
      <c r="AQ1298" t="s">
        <v>60</v>
      </c>
      <c r="AR1298" s="40">
        <f>(((AH1298)-((AP1298/AO1298) + ((AN1298 * 0.03)/AO1298)))/AH1298)*100</f>
        <v>24.684619238476952</v>
      </c>
      <c r="AS1298" s="40">
        <f>(((AI1298)-((AP1298/AO1298) + ((AN1298 * 0.3)/AO1298)))/AI1298)*100</f>
        <v>27.799535050071523</v>
      </c>
      <c r="AT1298" s="40" t="e">
        <f>(((AJ1298)-((AP1298/AO1298) + ((AN1298 * 0.03)/AO1298)))/AJ1298)*100</f>
        <v>#VALUE!</v>
      </c>
      <c r="AU1298" s="40">
        <f>(((AK1298)-((AP1298/AO1298) + ((AN1298 * 0.07)/AO1298)))/AK1298)*100</f>
        <v>34.07116026711185</v>
      </c>
      <c r="AX1298" s="40"/>
      <c r="BB1298" s="77">
        <f>(((AH1298)-(((AP1298/AO1298) + ((AN1298 * 0.03)/AO1298))-AW1298))/AH1298)*100</f>
        <v>24.684619238476952</v>
      </c>
      <c r="BC1298" s="78">
        <f>(((AI1298)-(((AP1298/AO1298) + ((AN1298 * 0.3)/AO1298))-AX1298))/AI1298)*100</f>
        <v>27.799535050071523</v>
      </c>
      <c r="BD1298" s="79" t="e">
        <f>(((AJ1298)-(((AP1298/AO1298) + ((AN1298 * 0.03)/AO1298))-AY1298))/AJ1298)*100</f>
        <v>#VALUE!</v>
      </c>
      <c r="BE1298" s="80">
        <f>(((AK1298)-(((AP1298/AO1298) + ((AN1298 * 0.15)/AO1298))-AZ1298))/AK1298)*100</f>
        <v>27.697203672787978</v>
      </c>
      <c r="BG1298" t="s">
        <v>6045</v>
      </c>
      <c r="BH1298" t="s">
        <v>6046</v>
      </c>
      <c r="BJ1298" t="s">
        <v>5994</v>
      </c>
      <c r="BM1298" t="s">
        <v>6047</v>
      </c>
      <c r="BN1298" t="s">
        <v>3876</v>
      </c>
      <c r="BO1298" t="s">
        <v>83</v>
      </c>
      <c r="BQ1298" t="s">
        <v>185</v>
      </c>
      <c r="BR1298" t="s">
        <v>185</v>
      </c>
      <c r="BS1298">
        <v>24</v>
      </c>
      <c r="BT1298">
        <v>11416.34</v>
      </c>
      <c r="BX1298">
        <v>5.99</v>
      </c>
      <c r="BY1298">
        <v>5.99</v>
      </c>
      <c r="BZ1298">
        <f t="shared" si="694"/>
        <v>0</v>
      </c>
      <c r="CC1298" t="e">
        <f>VLOOKUP(A1298,'[1]RPT 1280 - Edmonton'!$1:$1048576,4,0)</f>
        <v>#N/A</v>
      </c>
      <c r="CE1298" t="s">
        <v>6406</v>
      </c>
      <c r="CF1298">
        <v>36.770000000000003</v>
      </c>
      <c r="CG1298">
        <v>0</v>
      </c>
      <c r="CH1298">
        <v>2.72</v>
      </c>
      <c r="CI1298">
        <v>4.28</v>
      </c>
      <c r="CJ1298">
        <f t="shared" si="695"/>
        <v>0</v>
      </c>
      <c r="CK1298">
        <f t="shared" si="696"/>
        <v>0</v>
      </c>
      <c r="CL1298">
        <f t="shared" si="697"/>
        <v>0</v>
      </c>
      <c r="CM1298">
        <f t="shared" si="698"/>
        <v>0</v>
      </c>
      <c r="CO1298" s="95">
        <v>8</v>
      </c>
      <c r="CP1298" s="95">
        <v>8</v>
      </c>
      <c r="CQ1298">
        <f t="shared" si="699"/>
        <v>0</v>
      </c>
    </row>
    <row r="1299" spans="1:95" x14ac:dyDescent="0.25">
      <c r="A1299" s="105">
        <v>6542492</v>
      </c>
      <c r="B1299" t="s">
        <v>6048</v>
      </c>
      <c r="C1299" t="s">
        <v>5991</v>
      </c>
      <c r="D1299" t="s">
        <v>411</v>
      </c>
      <c r="E1299" t="s">
        <v>185</v>
      </c>
      <c r="F1299" t="s">
        <v>205</v>
      </c>
      <c r="G1299" t="s">
        <v>362</v>
      </c>
      <c r="I1299" t="s">
        <v>186</v>
      </c>
      <c r="J1299">
        <v>36.47</v>
      </c>
      <c r="L1299" s="40">
        <v>2.72</v>
      </c>
      <c r="M1299" s="98">
        <v>4.28</v>
      </c>
      <c r="O1299">
        <v>31.19</v>
      </c>
      <c r="P1299">
        <v>3.8987500000000002</v>
      </c>
      <c r="Q1299" s="99">
        <v>4.28</v>
      </c>
      <c r="T1299" t="s">
        <v>3642</v>
      </c>
      <c r="U1299">
        <v>1</v>
      </c>
      <c r="V1299" t="s">
        <v>3643</v>
      </c>
      <c r="W1299" s="73" t="s">
        <v>1186</v>
      </c>
      <c r="X1299" s="74">
        <v>6.99</v>
      </c>
      <c r="Z1299" s="76">
        <v>5.99</v>
      </c>
      <c r="AA1299" s="27">
        <v>0.1146171875</v>
      </c>
      <c r="AC1299" s="8" t="s">
        <v>595</v>
      </c>
      <c r="AD1299" s="8" t="s">
        <v>596</v>
      </c>
      <c r="AE1299" s="8">
        <v>5.19</v>
      </c>
      <c r="AF1299" s="8">
        <v>5.19</v>
      </c>
      <c r="AH1299" s="23">
        <f t="shared" si="703"/>
        <v>4.99</v>
      </c>
      <c r="AI1299" s="23">
        <f t="shared" si="702"/>
        <v>6.99</v>
      </c>
      <c r="AJ1299" s="23" t="str">
        <f t="shared" si="702"/>
        <v/>
      </c>
      <c r="AK1299" s="23">
        <f t="shared" si="702"/>
        <v>5.99</v>
      </c>
      <c r="AM1299" s="40">
        <v>33.909999999999997</v>
      </c>
      <c r="AN1299" s="40">
        <v>37.130000000000003</v>
      </c>
      <c r="AO1299">
        <v>8</v>
      </c>
      <c r="AP1299" s="40">
        <f>(AM1299 * 1.05) - L1299 - Q1299 - K1299</f>
        <v>28.605499999999999</v>
      </c>
      <c r="AQ1299" t="s">
        <v>60</v>
      </c>
      <c r="AR1299" s="40">
        <f>(((AH1299)-((AP1299/AO1299) + ((AN1299 * 0.03)/AO1299)))/AH1299)*100</f>
        <v>25.552605210420843</v>
      </c>
      <c r="AS1299" s="40">
        <f>(((AI1299)-((AP1299/AO1299) + ((AN1299 * 0.3)/AO1299)))/AI1299)*100</f>
        <v>28.926144492131616</v>
      </c>
      <c r="AT1299" s="40" t="e">
        <f>(((AJ1299)-((AP1299/AO1299) + ((AN1299 * 0.03)/AO1299)))/AJ1299)*100</f>
        <v>#VALUE!</v>
      </c>
      <c r="AU1299" s="40">
        <f>(((AK1299)-((AP1299/AO1299) + ((AN1299 * 0.07)/AO1299)))/AK1299)*100</f>
        <v>34.881886477462444</v>
      </c>
      <c r="AX1299" s="40"/>
      <c r="BB1299" s="77">
        <f>(((AH1299)-(((AP1299/AO1299) + ((AN1299 * 0.03)/AO1299))-AW1299))/AH1299)*100</f>
        <v>25.552605210420843</v>
      </c>
      <c r="BC1299" s="78">
        <f>(((AI1299)-(((AP1299/AO1299) + ((AN1299 * 0.3)/AO1299))-AX1299))/AI1299)*100</f>
        <v>28.926144492131616</v>
      </c>
      <c r="BD1299" s="79" t="e">
        <f>(((AJ1299)-(((AP1299/AO1299) + ((AN1299 * 0.03)/AO1299))-AY1299))/AJ1299)*100</f>
        <v>#VALUE!</v>
      </c>
      <c r="BE1299" s="80">
        <f>(((AK1299)-(((AP1299/AO1299) + ((AN1299 * 0.15)/AO1299))-AZ1299))/AK1299)*100</f>
        <v>28.683222036727891</v>
      </c>
      <c r="BG1299" t="s">
        <v>6049</v>
      </c>
      <c r="BH1299" t="s">
        <v>6050</v>
      </c>
      <c r="BM1299" t="s">
        <v>6051</v>
      </c>
      <c r="BN1299" t="s">
        <v>3876</v>
      </c>
      <c r="BO1299" t="s">
        <v>83</v>
      </c>
      <c r="BQ1299" t="s">
        <v>185</v>
      </c>
      <c r="BR1299" t="s">
        <v>185</v>
      </c>
      <c r="BT1299"/>
      <c r="BY1299" t="e">
        <v>#N/A</v>
      </c>
      <c r="BZ1299" t="e">
        <f t="shared" si="694"/>
        <v>#N/A</v>
      </c>
      <c r="CC1299" t="e">
        <f>VLOOKUP(A1299,'[1]RPT 1280 - Edmonton'!$1:$1048576,4,0)</f>
        <v>#N/A</v>
      </c>
      <c r="CE1299" t="s">
        <v>6406</v>
      </c>
      <c r="CF1299">
        <v>33.909999999999997</v>
      </c>
      <c r="CG1299">
        <v>0</v>
      </c>
      <c r="CH1299">
        <v>2.72</v>
      </c>
      <c r="CI1299">
        <v>4.28</v>
      </c>
      <c r="CJ1299">
        <f t="shared" si="695"/>
        <v>-2.5600000000000023</v>
      </c>
      <c r="CK1299">
        <f t="shared" si="696"/>
        <v>0</v>
      </c>
      <c r="CL1299">
        <f t="shared" si="697"/>
        <v>0</v>
      </c>
      <c r="CM1299">
        <f t="shared" si="698"/>
        <v>0</v>
      </c>
      <c r="CO1299" s="95">
        <v>8</v>
      </c>
      <c r="CP1299" s="95">
        <v>8</v>
      </c>
      <c r="CQ1299">
        <f t="shared" si="699"/>
        <v>0</v>
      </c>
    </row>
    <row r="1300" spans="1:95" x14ac:dyDescent="0.25">
      <c r="A1300">
        <v>6370969</v>
      </c>
      <c r="B1300" t="s">
        <v>6052</v>
      </c>
      <c r="C1300" t="s">
        <v>6053</v>
      </c>
      <c r="D1300" t="s">
        <v>411</v>
      </c>
      <c r="E1300" t="s">
        <v>443</v>
      </c>
      <c r="F1300" t="s">
        <v>205</v>
      </c>
      <c r="G1300" t="s">
        <v>362</v>
      </c>
      <c r="I1300" t="s">
        <v>55</v>
      </c>
      <c r="J1300">
        <v>34.4</v>
      </c>
      <c r="K1300" s="97">
        <v>2.8</v>
      </c>
      <c r="O1300">
        <v>31.6</v>
      </c>
      <c r="P1300">
        <v>7.9</v>
      </c>
      <c r="T1300" t="s">
        <v>412</v>
      </c>
      <c r="U1300" t="s">
        <v>57</v>
      </c>
      <c r="V1300" t="s">
        <v>413</v>
      </c>
      <c r="W1300" s="73" t="s">
        <v>414</v>
      </c>
      <c r="X1300" s="74" t="s">
        <v>415</v>
      </c>
      <c r="Z1300" s="76">
        <v>9.99</v>
      </c>
      <c r="AA1300" s="27">
        <v>0.12124582869855401</v>
      </c>
      <c r="AC1300" s="8" t="s">
        <v>415</v>
      </c>
      <c r="AD1300" s="8">
        <v>12.99</v>
      </c>
      <c r="AE1300" s="8" t="s">
        <v>416</v>
      </c>
      <c r="AF1300" s="8">
        <v>11.99</v>
      </c>
      <c r="AH1300" s="23">
        <f t="shared" si="703"/>
        <v>8.99</v>
      </c>
      <c r="AI1300" s="23" t="str">
        <f t="shared" si="702"/>
        <v>10.79</v>
      </c>
      <c r="AJ1300" s="23" t="str">
        <f t="shared" si="702"/>
        <v/>
      </c>
      <c r="AK1300" s="23">
        <f t="shared" si="702"/>
        <v>9.99</v>
      </c>
      <c r="AM1300" s="40">
        <v>34.4</v>
      </c>
      <c r="AN1300" s="40">
        <v>6.74</v>
      </c>
      <c r="AO1300">
        <v>4</v>
      </c>
      <c r="AP1300" s="40">
        <f>(AM1300 * 1.05) - L1300 - Q1300 - K1300</f>
        <v>33.32</v>
      </c>
      <c r="AQ1300" t="s">
        <v>60</v>
      </c>
      <c r="AR1300" s="40">
        <f>(((AH1300)-((AP1300/AO1300) + ((AN1300 * 0.03)/AO1300)))/AH1300)*100</f>
        <v>6.7791991101223665</v>
      </c>
      <c r="AS1300" s="40">
        <f>(((AI1300)-((AP1300/AO1300) + ((AN1300 * 0.3)/AO1300)))/AI1300)*100</f>
        <v>18.113994439295642</v>
      </c>
      <c r="AT1300" s="40" t="e">
        <f>(((AJ1300)-((AP1300/AO1300) + ((AN1300 * 0.03)/AO1300)))/AJ1300)*100</f>
        <v>#VALUE!</v>
      </c>
      <c r="AU1300" s="40">
        <f>(((AK1300)-((AP1300/AO1300) + ((AN1300 * 0.07)/AO1300)))/AK1300)*100</f>
        <v>15.435935935935932</v>
      </c>
      <c r="BB1300" s="77">
        <f>(((AH1300)-(((AP1300/AO1300) + ((AN1300 * 0.03)/AO1300))-AW1300))/AH1300)*100</f>
        <v>6.7791991101223665</v>
      </c>
      <c r="BC1300" s="78">
        <f>(((AI1300)-(((AP1300/AO1300) + ((AN1300 * 0.3)/AO1300))-AX1300))/AI1300)*100</f>
        <v>18.113994439295642</v>
      </c>
      <c r="BD1300" s="79" t="e">
        <f>(((AJ1300)-(((AP1300/AO1300) + ((AN1300 * 0.03)/AO1300))-AY1300))/AJ1300)*100</f>
        <v>#VALUE!</v>
      </c>
      <c r="BE1300" s="80">
        <f>(((AK1300)-(((AP1300/AO1300) + ((AN1300 * 0.15)/AO1300))-AZ1300))/AK1300)*100</f>
        <v>14.086586586586581</v>
      </c>
      <c r="BG1300" t="s">
        <v>6054</v>
      </c>
      <c r="BH1300" t="s">
        <v>6055</v>
      </c>
      <c r="BM1300" t="s">
        <v>6056</v>
      </c>
      <c r="BN1300" t="s">
        <v>6057</v>
      </c>
      <c r="BO1300" t="s">
        <v>237</v>
      </c>
      <c r="BP1300">
        <v>6370969</v>
      </c>
      <c r="BQ1300" t="s">
        <v>443</v>
      </c>
      <c r="BR1300" t="s">
        <v>443</v>
      </c>
      <c r="BS1300">
        <v>24</v>
      </c>
      <c r="BT1300">
        <v>26521.69</v>
      </c>
      <c r="BX1300">
        <v>12.29</v>
      </c>
      <c r="BY1300">
        <v>12.29</v>
      </c>
      <c r="BZ1300">
        <f t="shared" si="694"/>
        <v>0</v>
      </c>
      <c r="CC1300" t="e">
        <f>VLOOKUP(A1300,'[1]RPT 1280 - Edmonton'!$1:$1048576,4,0)</f>
        <v>#N/A</v>
      </c>
      <c r="CE1300" t="s">
        <v>6405</v>
      </c>
      <c r="CF1300">
        <v>34.4</v>
      </c>
      <c r="CG1300">
        <v>2.8</v>
      </c>
      <c r="CH1300">
        <v>0</v>
      </c>
      <c r="CI1300">
        <v>0</v>
      </c>
      <c r="CJ1300">
        <f t="shared" si="695"/>
        <v>0</v>
      </c>
      <c r="CK1300">
        <f t="shared" si="696"/>
        <v>0</v>
      </c>
      <c r="CL1300">
        <f t="shared" si="697"/>
        <v>0</v>
      </c>
      <c r="CM1300">
        <f t="shared" si="698"/>
        <v>0</v>
      </c>
      <c r="CO1300" s="95">
        <v>8.99</v>
      </c>
      <c r="CP1300" s="95">
        <v>8.99</v>
      </c>
      <c r="CQ1300">
        <f t="shared" si="699"/>
        <v>0</v>
      </c>
    </row>
    <row r="1301" spans="1:95" x14ac:dyDescent="0.25">
      <c r="A1301">
        <v>6393755</v>
      </c>
      <c r="B1301" t="s">
        <v>6058</v>
      </c>
      <c r="C1301" t="s">
        <v>6053</v>
      </c>
      <c r="D1301" t="s">
        <v>411</v>
      </c>
      <c r="E1301" t="s">
        <v>443</v>
      </c>
      <c r="F1301" t="s">
        <v>205</v>
      </c>
      <c r="G1301" t="s">
        <v>362</v>
      </c>
      <c r="J1301">
        <f t="shared" ref="J1301:K1303" si="704">J1300</f>
        <v>34.4</v>
      </c>
      <c r="K1301" s="97">
        <f t="shared" si="704"/>
        <v>2.8</v>
      </c>
      <c r="O1301">
        <f t="shared" ref="O1301:P1303" si="705">O1300</f>
        <v>31.6</v>
      </c>
      <c r="P1301">
        <f t="shared" si="705"/>
        <v>7.9</v>
      </c>
      <c r="U1301" t="s">
        <v>69</v>
      </c>
      <c r="V1301" t="s">
        <v>69</v>
      </c>
      <c r="W1301" s="73" t="s">
        <v>362</v>
      </c>
      <c r="X1301" s="74" t="s">
        <v>362</v>
      </c>
      <c r="Z1301" s="76" t="s">
        <v>362</v>
      </c>
      <c r="AC1301" s="8" t="s">
        <v>69</v>
      </c>
      <c r="AD1301" s="8" t="s">
        <v>69</v>
      </c>
      <c r="AE1301" s="8" t="s">
        <v>69</v>
      </c>
      <c r="AF1301" s="8" t="s">
        <v>69</v>
      </c>
      <c r="AH1301" s="23" t="str">
        <f t="shared" si="703"/>
        <v/>
      </c>
      <c r="AI1301" s="23" t="str">
        <f t="shared" si="702"/>
        <v/>
      </c>
      <c r="AJ1301" s="23" t="str">
        <f t="shared" si="702"/>
        <v/>
      </c>
      <c r="AK1301" s="23" t="str">
        <f t="shared" si="702"/>
        <v/>
      </c>
      <c r="BG1301" t="s">
        <v>6059</v>
      </c>
      <c r="BH1301" t="s">
        <v>6060</v>
      </c>
      <c r="BM1301" t="s">
        <v>6061</v>
      </c>
      <c r="BN1301" t="s">
        <v>6062</v>
      </c>
      <c r="BO1301" t="s">
        <v>237</v>
      </c>
      <c r="BP1301">
        <v>6393755</v>
      </c>
      <c r="BQ1301" t="s">
        <v>443</v>
      </c>
      <c r="BR1301" t="s">
        <v>443</v>
      </c>
      <c r="BS1301">
        <v>25</v>
      </c>
      <c r="BT1301">
        <v>12390.4</v>
      </c>
      <c r="BX1301">
        <v>12.29</v>
      </c>
      <c r="BY1301">
        <v>12.29</v>
      </c>
      <c r="BZ1301">
        <f t="shared" si="694"/>
        <v>0</v>
      </c>
      <c r="CC1301" t="e">
        <f>VLOOKUP(A1301,'[1]RPT 1280 - Edmonton'!$1:$1048576,4,0)</f>
        <v>#N/A</v>
      </c>
      <c r="CE1301" t="s">
        <v>6405</v>
      </c>
      <c r="CF1301">
        <v>34.4</v>
      </c>
      <c r="CG1301">
        <v>2.8</v>
      </c>
      <c r="CH1301">
        <v>0</v>
      </c>
      <c r="CI1301">
        <v>0</v>
      </c>
      <c r="CJ1301">
        <f t="shared" si="695"/>
        <v>0</v>
      </c>
      <c r="CK1301">
        <f t="shared" si="696"/>
        <v>0</v>
      </c>
      <c r="CL1301">
        <f t="shared" si="697"/>
        <v>0</v>
      </c>
      <c r="CM1301">
        <f t="shared" si="698"/>
        <v>0</v>
      </c>
    </row>
    <row r="1302" spans="1:95" x14ac:dyDescent="0.25">
      <c r="A1302">
        <v>6433619</v>
      </c>
      <c r="B1302" t="s">
        <v>6063</v>
      </c>
      <c r="C1302" t="s">
        <v>6053</v>
      </c>
      <c r="D1302" t="s">
        <v>411</v>
      </c>
      <c r="E1302" t="s">
        <v>443</v>
      </c>
      <c r="F1302" t="s">
        <v>205</v>
      </c>
      <c r="G1302" t="s">
        <v>362</v>
      </c>
      <c r="J1302">
        <f t="shared" si="704"/>
        <v>34.4</v>
      </c>
      <c r="K1302" s="97">
        <f t="shared" si="704"/>
        <v>2.8</v>
      </c>
      <c r="O1302">
        <f t="shared" si="705"/>
        <v>31.6</v>
      </c>
      <c r="P1302">
        <f t="shared" si="705"/>
        <v>7.9</v>
      </c>
      <c r="U1302" t="s">
        <v>69</v>
      </c>
      <c r="V1302" t="s">
        <v>69</v>
      </c>
      <c r="W1302" s="73" t="s">
        <v>362</v>
      </c>
      <c r="X1302" s="74" t="s">
        <v>362</v>
      </c>
      <c r="Z1302" s="76" t="s">
        <v>362</v>
      </c>
      <c r="AC1302" s="8" t="s">
        <v>69</v>
      </c>
      <c r="AD1302" s="8" t="s">
        <v>69</v>
      </c>
      <c r="AE1302" s="8" t="s">
        <v>69</v>
      </c>
      <c r="AF1302" s="8" t="s">
        <v>69</v>
      </c>
      <c r="AH1302" s="23" t="str">
        <f t="shared" si="703"/>
        <v/>
      </c>
      <c r="AI1302" s="23" t="str">
        <f t="shared" si="702"/>
        <v/>
      </c>
      <c r="AJ1302" s="23" t="str">
        <f t="shared" si="702"/>
        <v/>
      </c>
      <c r="AK1302" s="23" t="str">
        <f t="shared" si="702"/>
        <v/>
      </c>
      <c r="BG1302" t="s">
        <v>6064</v>
      </c>
      <c r="BH1302" t="s">
        <v>6065</v>
      </c>
      <c r="BM1302" t="s">
        <v>6066</v>
      </c>
      <c r="BN1302" t="s">
        <v>6067</v>
      </c>
      <c r="BO1302" t="s">
        <v>237</v>
      </c>
      <c r="BP1302">
        <v>6433619</v>
      </c>
      <c r="BQ1302" t="s">
        <v>443</v>
      </c>
      <c r="BR1302" t="s">
        <v>443</v>
      </c>
      <c r="BS1302">
        <v>24</v>
      </c>
      <c r="BT1302">
        <v>9969.92</v>
      </c>
      <c r="BX1302">
        <v>12.29</v>
      </c>
      <c r="BY1302">
        <v>12.29</v>
      </c>
      <c r="BZ1302">
        <f t="shared" si="694"/>
        <v>0</v>
      </c>
      <c r="CC1302" t="e">
        <f>VLOOKUP(A1302,'[1]RPT 1280 - Edmonton'!$1:$1048576,4,0)</f>
        <v>#N/A</v>
      </c>
      <c r="CE1302" t="s">
        <v>6405</v>
      </c>
      <c r="CF1302">
        <v>34.4</v>
      </c>
      <c r="CG1302">
        <v>2.8</v>
      </c>
      <c r="CH1302">
        <v>0</v>
      </c>
      <c r="CI1302">
        <v>0</v>
      </c>
      <c r="CJ1302">
        <f t="shared" si="695"/>
        <v>0</v>
      </c>
      <c r="CK1302">
        <f t="shared" si="696"/>
        <v>0</v>
      </c>
      <c r="CL1302">
        <f t="shared" si="697"/>
        <v>0</v>
      </c>
      <c r="CM1302">
        <f t="shared" si="698"/>
        <v>0</v>
      </c>
    </row>
    <row r="1303" spans="1:95" x14ac:dyDescent="0.25">
      <c r="A1303">
        <v>6506174</v>
      </c>
      <c r="B1303" t="s">
        <v>6068</v>
      </c>
      <c r="C1303" t="s">
        <v>6053</v>
      </c>
      <c r="D1303" t="s">
        <v>411</v>
      </c>
      <c r="E1303" t="s">
        <v>443</v>
      </c>
      <c r="F1303" t="s">
        <v>205</v>
      </c>
      <c r="G1303" t="s">
        <v>362</v>
      </c>
      <c r="J1303">
        <f t="shared" si="704"/>
        <v>34.4</v>
      </c>
      <c r="K1303" s="97">
        <f t="shared" si="704"/>
        <v>2.8</v>
      </c>
      <c r="O1303">
        <f t="shared" si="705"/>
        <v>31.6</v>
      </c>
      <c r="P1303">
        <f t="shared" si="705"/>
        <v>7.9</v>
      </c>
      <c r="U1303" t="s">
        <v>69</v>
      </c>
      <c r="V1303" t="s">
        <v>69</v>
      </c>
      <c r="W1303" s="73" t="s">
        <v>362</v>
      </c>
      <c r="X1303" s="74" t="s">
        <v>362</v>
      </c>
      <c r="Z1303" s="76" t="s">
        <v>362</v>
      </c>
      <c r="AC1303" s="8" t="s">
        <v>69</v>
      </c>
      <c r="AD1303" s="8" t="s">
        <v>69</v>
      </c>
      <c r="AE1303" s="8" t="s">
        <v>69</v>
      </c>
      <c r="AF1303" s="8" t="s">
        <v>69</v>
      </c>
      <c r="AH1303" s="23" t="str">
        <f t="shared" si="703"/>
        <v/>
      </c>
      <c r="AI1303" s="23" t="str">
        <f t="shared" si="702"/>
        <v/>
      </c>
      <c r="AJ1303" s="23" t="str">
        <f t="shared" si="702"/>
        <v/>
      </c>
      <c r="AK1303" s="23" t="str">
        <f t="shared" si="702"/>
        <v/>
      </c>
      <c r="BG1303" t="s">
        <v>6069</v>
      </c>
      <c r="BH1303" t="s">
        <v>6070</v>
      </c>
      <c r="BM1303" t="s">
        <v>6071</v>
      </c>
      <c r="BN1303" t="s">
        <v>6062</v>
      </c>
      <c r="BO1303" t="s">
        <v>237</v>
      </c>
      <c r="BQ1303" t="s">
        <v>443</v>
      </c>
      <c r="BR1303" t="s">
        <v>443</v>
      </c>
      <c r="BS1303">
        <v>27</v>
      </c>
      <c r="BT1303">
        <v>5277.9</v>
      </c>
      <c r="BX1303">
        <v>12.29</v>
      </c>
      <c r="BY1303">
        <v>12.29</v>
      </c>
      <c r="BZ1303">
        <f t="shared" si="694"/>
        <v>0</v>
      </c>
      <c r="CC1303" t="e">
        <f>VLOOKUP(A1303,'[1]RPT 1280 - Edmonton'!$1:$1048576,4,0)</f>
        <v>#N/A</v>
      </c>
      <c r="CE1303" t="s">
        <v>6405</v>
      </c>
      <c r="CF1303">
        <v>34.4</v>
      </c>
      <c r="CG1303">
        <v>2.8</v>
      </c>
      <c r="CH1303">
        <v>0</v>
      </c>
      <c r="CI1303">
        <v>0</v>
      </c>
      <c r="CJ1303">
        <f t="shared" si="695"/>
        <v>0</v>
      </c>
      <c r="CK1303">
        <f t="shared" si="696"/>
        <v>0</v>
      </c>
      <c r="CL1303">
        <f t="shared" si="697"/>
        <v>0</v>
      </c>
      <c r="CM1303">
        <f t="shared" si="698"/>
        <v>0</v>
      </c>
    </row>
    <row r="1304" spans="1:95" x14ac:dyDescent="0.25">
      <c r="A1304">
        <v>742312</v>
      </c>
      <c r="B1304" t="s">
        <v>6072</v>
      </c>
      <c r="C1304" t="s">
        <v>6073</v>
      </c>
      <c r="D1304" t="s">
        <v>411</v>
      </c>
      <c r="E1304" t="s">
        <v>443</v>
      </c>
      <c r="F1304" t="s">
        <v>205</v>
      </c>
      <c r="G1304" t="s">
        <v>362</v>
      </c>
      <c r="I1304" t="s">
        <v>186</v>
      </c>
      <c r="J1304">
        <v>33.96</v>
      </c>
      <c r="K1304" s="97">
        <v>9.56</v>
      </c>
      <c r="O1304">
        <v>24.4</v>
      </c>
      <c r="P1304">
        <v>6.1</v>
      </c>
      <c r="T1304" t="s">
        <v>5077</v>
      </c>
      <c r="U1304" t="s">
        <v>1149</v>
      </c>
      <c r="V1304" t="s">
        <v>5078</v>
      </c>
      <c r="W1304" s="73" t="s">
        <v>6074</v>
      </c>
      <c r="X1304" s="74" t="s">
        <v>488</v>
      </c>
      <c r="Z1304" s="76">
        <v>6.99</v>
      </c>
      <c r="AA1304" s="27">
        <v>4.3636363636363598E-2</v>
      </c>
      <c r="AC1304" s="8" t="s">
        <v>489</v>
      </c>
      <c r="AD1304" s="8" t="s">
        <v>490</v>
      </c>
      <c r="AE1304" s="8">
        <v>6.99</v>
      </c>
      <c r="AF1304" s="8" t="s">
        <v>230</v>
      </c>
      <c r="AH1304" s="23">
        <f t="shared" si="703"/>
        <v>5.4950000000000001</v>
      </c>
      <c r="AI1304" s="23" t="str">
        <f t="shared" si="702"/>
        <v>6.49</v>
      </c>
      <c r="AJ1304" s="23" t="str">
        <f t="shared" si="702"/>
        <v/>
      </c>
      <c r="AK1304" s="23">
        <f t="shared" si="702"/>
        <v>6.99</v>
      </c>
      <c r="AM1304" s="40">
        <v>30.6</v>
      </c>
      <c r="AN1304" s="40">
        <v>43.4</v>
      </c>
      <c r="AO1304">
        <v>4</v>
      </c>
      <c r="AP1304" s="40">
        <f>(AM1304 * 1.05) - L1304 - Q1304 - K1304</f>
        <v>22.57</v>
      </c>
      <c r="AQ1304" t="s">
        <v>60</v>
      </c>
      <c r="AR1304" s="40">
        <f>(((AH1304)-((AP1304/AO1304) + ((AN1304 * 0.03)/AO1304)))/AH1304)*100</f>
        <v>-8.6078252957233836</v>
      </c>
      <c r="AS1304" s="40">
        <f>(((AI1304)-((AP1304/AO1304) + ((AN1304 * 0.3)/AO1304)))/AI1304)*100</f>
        <v>-37.095531587057017</v>
      </c>
      <c r="AT1304" s="40" t="e">
        <f>(((AJ1304)-((AP1304/AO1304) + ((AN1304 * 0.03)/AO1304)))/AJ1304)*100</f>
        <v>#VALUE!</v>
      </c>
      <c r="AU1304" s="40">
        <f>(((AK1304)-((AP1304/AO1304) + ((AN1304 * 0.07)/AO1304)))/AK1304)*100</f>
        <v>8.4120171673819755</v>
      </c>
      <c r="AW1304" s="40"/>
      <c r="AX1304" s="40"/>
      <c r="AY1304" s="40"/>
      <c r="BB1304" s="77">
        <f>(((AH1304)-(((AP1304/AO1304) + ((AN1304 * 0.03)/AO1304))-AW1304))/AH1304)*100</f>
        <v>-8.6078252957233836</v>
      </c>
      <c r="BC1304" s="78">
        <f>(((AI1304)-(((AP1304/AO1304) + ((AN1304 * 0.3)/AO1304))-AX1304))/AI1304)*100</f>
        <v>-37.095531587057017</v>
      </c>
      <c r="BD1304" s="79" t="e">
        <f>(((AJ1304)-(((AP1304/AO1304) + ((AN1304 * 0.03)/AO1304))-AY1304))/AJ1304)*100</f>
        <v>#VALUE!</v>
      </c>
      <c r="BE1304" s="80">
        <f>(((AK1304)-(((AP1304/AO1304) + ((AN1304 * 0.15)/AO1304))-AZ1304))/AK1304)*100</f>
        <v>-4.0057224606580739</v>
      </c>
      <c r="BG1304" t="s">
        <v>6075</v>
      </c>
      <c r="BH1304" t="s">
        <v>6075</v>
      </c>
      <c r="BM1304" t="s">
        <v>6076</v>
      </c>
      <c r="BN1304" t="s">
        <v>454</v>
      </c>
      <c r="BO1304" t="s">
        <v>66</v>
      </c>
      <c r="BP1304">
        <v>742312</v>
      </c>
      <c r="BQ1304" t="s">
        <v>443</v>
      </c>
      <c r="BR1304" t="s">
        <v>443</v>
      </c>
      <c r="BS1304">
        <v>16</v>
      </c>
      <c r="BT1304">
        <v>24555.08</v>
      </c>
      <c r="BX1304">
        <v>9.99</v>
      </c>
      <c r="BY1304">
        <v>9.99</v>
      </c>
      <c r="BZ1304">
        <f t="shared" si="694"/>
        <v>0</v>
      </c>
      <c r="CC1304" t="e">
        <f>VLOOKUP(A1304,'[1]RPT 1280 - Edmonton'!$1:$1048576,4,0)</f>
        <v>#N/A</v>
      </c>
      <c r="CE1304" t="s">
        <v>6405</v>
      </c>
      <c r="CF1304">
        <v>33.96</v>
      </c>
      <c r="CG1304">
        <v>9.56</v>
      </c>
      <c r="CH1304">
        <v>0</v>
      </c>
      <c r="CI1304">
        <v>0</v>
      </c>
      <c r="CJ1304">
        <f t="shared" si="695"/>
        <v>0</v>
      </c>
      <c r="CK1304">
        <f t="shared" si="696"/>
        <v>0</v>
      </c>
      <c r="CL1304">
        <f t="shared" si="697"/>
        <v>0</v>
      </c>
      <c r="CM1304">
        <f t="shared" si="698"/>
        <v>0</v>
      </c>
      <c r="CO1304" s="95">
        <v>11</v>
      </c>
      <c r="CP1304" s="95">
        <v>11</v>
      </c>
      <c r="CQ1304">
        <f t="shared" si="699"/>
        <v>0</v>
      </c>
    </row>
    <row r="1305" spans="1:95" x14ac:dyDescent="0.25">
      <c r="A1305">
        <v>120329</v>
      </c>
      <c r="B1305" t="s">
        <v>6077</v>
      </c>
      <c r="C1305" t="s">
        <v>6073</v>
      </c>
      <c r="D1305" t="s">
        <v>411</v>
      </c>
      <c r="E1305" t="s">
        <v>443</v>
      </c>
      <c r="F1305" t="s">
        <v>205</v>
      </c>
      <c r="G1305" t="s">
        <v>362</v>
      </c>
      <c r="I1305" t="s">
        <v>199</v>
      </c>
      <c r="J1305">
        <v>34.92</v>
      </c>
      <c r="K1305" s="97">
        <v>9.56</v>
      </c>
      <c r="O1305">
        <v>25.36</v>
      </c>
      <c r="P1305">
        <v>6.34</v>
      </c>
      <c r="T1305" t="s">
        <v>5077</v>
      </c>
      <c r="U1305" t="s">
        <v>1149</v>
      </c>
      <c r="V1305" t="s">
        <v>5078</v>
      </c>
      <c r="W1305" s="73" t="s">
        <v>6074</v>
      </c>
      <c r="X1305" s="74" t="s">
        <v>488</v>
      </c>
      <c r="Z1305" s="76">
        <v>6.99</v>
      </c>
      <c r="AA1305" s="27">
        <v>4.3636363636363598E-2</v>
      </c>
      <c r="AC1305" s="8" t="s">
        <v>489</v>
      </c>
      <c r="AD1305" s="8" t="s">
        <v>490</v>
      </c>
      <c r="AE1305" s="8">
        <v>6.99</v>
      </c>
      <c r="AF1305" s="8" t="s">
        <v>230</v>
      </c>
      <c r="AH1305" s="23">
        <f t="shared" si="703"/>
        <v>5.4950000000000001</v>
      </c>
      <c r="AI1305" s="23" t="str">
        <f t="shared" si="702"/>
        <v>6.49</v>
      </c>
      <c r="AJ1305" s="23" t="str">
        <f t="shared" si="702"/>
        <v/>
      </c>
      <c r="AK1305" s="23">
        <f t="shared" si="702"/>
        <v>6.99</v>
      </c>
      <c r="AM1305" s="40">
        <v>30.6</v>
      </c>
      <c r="AN1305" s="40">
        <v>43.05</v>
      </c>
      <c r="AO1305">
        <v>4</v>
      </c>
      <c r="AP1305" s="40">
        <f>(AM1305 * 1.05) - L1305 - Q1305 - K1305</f>
        <v>22.57</v>
      </c>
      <c r="AQ1305" t="s">
        <v>60</v>
      </c>
      <c r="AR1305" s="40">
        <f>(((AH1305)-((AP1305/AO1305) + ((AN1305 * 0.03)/AO1305)))/AH1305)*100</f>
        <v>-8.560054595086438</v>
      </c>
      <c r="AS1305" s="40">
        <f>(((AI1305)-((AP1305/AO1305) + ((AN1305 * 0.3)/AO1305)))/AI1305)*100</f>
        <v>-36.691063174114014</v>
      </c>
      <c r="AT1305" s="40" t="e">
        <f>(((AJ1305)-((AP1305/AO1305) + ((AN1305 * 0.03)/AO1305)))/AJ1305)*100</f>
        <v>#VALUE!</v>
      </c>
      <c r="AU1305" s="40">
        <f>(((AK1305)-((AP1305/AO1305) + ((AN1305 * 0.07)/AO1305)))/AK1305)*100</f>
        <v>8.499642346208871</v>
      </c>
      <c r="AW1305" s="40"/>
      <c r="AX1305" s="40"/>
      <c r="AY1305" s="40"/>
      <c r="BB1305" s="77">
        <f>(((AH1305)-(((AP1305/AO1305) + ((AN1305 * 0.03)/AO1305))-AW1305))/AH1305)*100</f>
        <v>-8.560054595086438</v>
      </c>
      <c r="BC1305" s="78">
        <f>(((AI1305)-(((AP1305/AO1305) + ((AN1305 * 0.3)/AO1305))-AX1305))/AI1305)*100</f>
        <v>-36.691063174114014</v>
      </c>
      <c r="BD1305" s="79" t="e">
        <f>(((AJ1305)-(((AP1305/AO1305) + ((AN1305 * 0.03)/AO1305))-AY1305))/AJ1305)*100</f>
        <v>#VALUE!</v>
      </c>
      <c r="BE1305" s="80">
        <f>(((AK1305)-(((AP1305/AO1305) + ((AN1305 * 0.15)/AO1305))-AZ1305))/AK1305)*100</f>
        <v>-3.8179542203147316</v>
      </c>
      <c r="BG1305" t="s">
        <v>6078</v>
      </c>
      <c r="BH1305" t="s">
        <v>6078</v>
      </c>
      <c r="BM1305" t="s">
        <v>6079</v>
      </c>
      <c r="BN1305" t="s">
        <v>454</v>
      </c>
      <c r="BO1305" t="s">
        <v>66</v>
      </c>
      <c r="BP1305">
        <v>120329</v>
      </c>
      <c r="BQ1305" t="s">
        <v>443</v>
      </c>
      <c r="BR1305" t="s">
        <v>443</v>
      </c>
      <c r="BS1305">
        <v>16</v>
      </c>
      <c r="BT1305">
        <v>33805.86</v>
      </c>
      <c r="BX1305">
        <v>9.99</v>
      </c>
      <c r="BY1305">
        <v>9.99</v>
      </c>
      <c r="BZ1305">
        <f t="shared" si="694"/>
        <v>0</v>
      </c>
      <c r="CC1305" t="e">
        <f>VLOOKUP(A1305,'[1]RPT 1280 - Edmonton'!$1:$1048576,4,0)</f>
        <v>#N/A</v>
      </c>
      <c r="CE1305" t="s">
        <v>6405</v>
      </c>
      <c r="CF1305">
        <v>34.92</v>
      </c>
      <c r="CG1305">
        <v>9.56</v>
      </c>
      <c r="CH1305">
        <v>0</v>
      </c>
      <c r="CI1305">
        <v>0</v>
      </c>
      <c r="CJ1305">
        <f t="shared" si="695"/>
        <v>0</v>
      </c>
      <c r="CK1305">
        <f t="shared" si="696"/>
        <v>0</v>
      </c>
      <c r="CL1305">
        <f t="shared" si="697"/>
        <v>0</v>
      </c>
      <c r="CM1305">
        <f t="shared" si="698"/>
        <v>0</v>
      </c>
      <c r="CO1305" s="95">
        <v>11</v>
      </c>
      <c r="CP1305" s="95">
        <v>11</v>
      </c>
      <c r="CQ1305">
        <f t="shared" si="699"/>
        <v>0</v>
      </c>
    </row>
    <row r="1306" spans="1:95" x14ac:dyDescent="0.25">
      <c r="A1306">
        <v>120238</v>
      </c>
      <c r="B1306" t="s">
        <v>6080</v>
      </c>
      <c r="C1306" t="s">
        <v>6073</v>
      </c>
      <c r="D1306" t="s">
        <v>411</v>
      </c>
      <c r="E1306" t="s">
        <v>443</v>
      </c>
      <c r="F1306" t="s">
        <v>205</v>
      </c>
      <c r="G1306" t="s">
        <v>362</v>
      </c>
      <c r="I1306" t="s">
        <v>205</v>
      </c>
      <c r="J1306">
        <v>33.96</v>
      </c>
      <c r="K1306" s="97">
        <v>9.56</v>
      </c>
      <c r="O1306">
        <v>24.4</v>
      </c>
      <c r="P1306">
        <v>6.1</v>
      </c>
      <c r="T1306" t="s">
        <v>5077</v>
      </c>
      <c r="U1306" t="s">
        <v>1149</v>
      </c>
      <c r="V1306" t="s">
        <v>5078</v>
      </c>
      <c r="W1306" s="73" t="s">
        <v>6074</v>
      </c>
      <c r="X1306" s="74" t="s">
        <v>488</v>
      </c>
      <c r="Z1306" s="76">
        <v>6.99</v>
      </c>
      <c r="AA1306" s="27">
        <v>4.3636363636363598E-2</v>
      </c>
      <c r="AC1306" s="8" t="s">
        <v>489</v>
      </c>
      <c r="AD1306" s="8" t="s">
        <v>490</v>
      </c>
      <c r="AE1306" s="8">
        <v>6.99</v>
      </c>
      <c r="AF1306" s="8" t="s">
        <v>230</v>
      </c>
      <c r="AH1306" s="23">
        <f t="shared" si="703"/>
        <v>5.4950000000000001</v>
      </c>
      <c r="AI1306" s="23" t="str">
        <f t="shared" si="702"/>
        <v>6.49</v>
      </c>
      <c r="AJ1306" s="23" t="str">
        <f t="shared" si="702"/>
        <v/>
      </c>
      <c r="AK1306" s="23">
        <f t="shared" si="702"/>
        <v>6.99</v>
      </c>
      <c r="AM1306" s="40">
        <v>30.6</v>
      </c>
      <c r="AN1306" s="40">
        <v>43.05</v>
      </c>
      <c r="AO1306">
        <v>4</v>
      </c>
      <c r="AP1306" s="40">
        <f>(AM1306 * 1.05) - L1306 - Q1306 - K1306</f>
        <v>22.57</v>
      </c>
      <c r="AQ1306" t="s">
        <v>60</v>
      </c>
      <c r="AR1306" s="40">
        <f>(((AH1306)-((AP1306/AO1306) + ((AN1306 * 0.03)/AO1306)))/AH1306)*100</f>
        <v>-8.560054595086438</v>
      </c>
      <c r="AS1306" s="40">
        <f>(((AI1306)-((AP1306/AO1306) + ((AN1306 * 0.3)/AO1306)))/AI1306)*100</f>
        <v>-36.691063174114014</v>
      </c>
      <c r="AT1306" s="40" t="e">
        <f>(((AJ1306)-((AP1306/AO1306) + ((AN1306 * 0.03)/AO1306)))/AJ1306)*100</f>
        <v>#VALUE!</v>
      </c>
      <c r="AU1306" s="40">
        <f>(((AK1306)-((AP1306/AO1306) + ((AN1306 * 0.07)/AO1306)))/AK1306)*100</f>
        <v>8.499642346208871</v>
      </c>
      <c r="AW1306" s="40"/>
      <c r="AX1306" s="40"/>
      <c r="AY1306" s="40"/>
      <c r="BB1306" s="77">
        <f>(((AH1306)-(((AP1306/AO1306) + ((AN1306 * 0.03)/AO1306))-AW1306))/AH1306)*100</f>
        <v>-8.560054595086438</v>
      </c>
      <c r="BC1306" s="78">
        <f>(((AI1306)-(((AP1306/AO1306) + ((AN1306 * 0.3)/AO1306))-AX1306))/AI1306)*100</f>
        <v>-36.691063174114014</v>
      </c>
      <c r="BD1306" s="79" t="e">
        <f>(((AJ1306)-(((AP1306/AO1306) + ((AN1306 * 0.03)/AO1306))-AY1306))/AJ1306)*100</f>
        <v>#VALUE!</v>
      </c>
      <c r="BE1306" s="80">
        <f>(((AK1306)-(((AP1306/AO1306) + ((AN1306 * 0.15)/AO1306))-AZ1306))/AK1306)*100</f>
        <v>-3.8179542203147316</v>
      </c>
      <c r="BG1306" t="s">
        <v>6081</v>
      </c>
      <c r="BH1306" t="s">
        <v>6081</v>
      </c>
      <c r="BM1306" t="s">
        <v>6082</v>
      </c>
      <c r="BN1306" t="s">
        <v>454</v>
      </c>
      <c r="BO1306" t="s">
        <v>66</v>
      </c>
      <c r="BP1306">
        <v>120238</v>
      </c>
      <c r="BQ1306" t="s">
        <v>443</v>
      </c>
      <c r="BR1306" t="s">
        <v>443</v>
      </c>
      <c r="BS1306">
        <v>19</v>
      </c>
      <c r="BT1306">
        <v>24166.26</v>
      </c>
      <c r="BX1306">
        <v>9.99</v>
      </c>
      <c r="BY1306">
        <v>9.99</v>
      </c>
      <c r="BZ1306">
        <f t="shared" si="694"/>
        <v>0</v>
      </c>
      <c r="CC1306" t="e">
        <f>VLOOKUP(A1306,'[1]RPT 1280 - Edmonton'!$1:$1048576,4,0)</f>
        <v>#N/A</v>
      </c>
      <c r="CE1306" t="s">
        <v>6405</v>
      </c>
      <c r="CF1306">
        <v>33.96</v>
      </c>
      <c r="CG1306">
        <v>9.56</v>
      </c>
      <c r="CH1306">
        <v>0</v>
      </c>
      <c r="CI1306">
        <v>0</v>
      </c>
      <c r="CJ1306">
        <f t="shared" si="695"/>
        <v>0</v>
      </c>
      <c r="CK1306">
        <f t="shared" si="696"/>
        <v>0</v>
      </c>
      <c r="CL1306">
        <f t="shared" si="697"/>
        <v>0</v>
      </c>
      <c r="CM1306">
        <f t="shared" si="698"/>
        <v>0</v>
      </c>
      <c r="CO1306" s="95">
        <v>11</v>
      </c>
      <c r="CP1306" s="95">
        <v>11</v>
      </c>
      <c r="CQ1306">
        <f t="shared" si="699"/>
        <v>0</v>
      </c>
    </row>
    <row r="1307" spans="1:95" x14ac:dyDescent="0.25">
      <c r="A1307">
        <v>395749</v>
      </c>
      <c r="B1307" t="s">
        <v>6083</v>
      </c>
      <c r="C1307" t="s">
        <v>6073</v>
      </c>
      <c r="D1307" t="s">
        <v>411</v>
      </c>
      <c r="E1307" t="s">
        <v>443</v>
      </c>
      <c r="F1307" t="s">
        <v>205</v>
      </c>
      <c r="G1307" t="s">
        <v>362</v>
      </c>
      <c r="I1307" t="s">
        <v>263</v>
      </c>
      <c r="J1307">
        <v>31.08</v>
      </c>
      <c r="K1307" s="97">
        <v>9.56</v>
      </c>
      <c r="O1307">
        <v>21.52</v>
      </c>
      <c r="P1307">
        <v>5.38</v>
      </c>
      <c r="T1307" t="s">
        <v>5077</v>
      </c>
      <c r="U1307" t="s">
        <v>1149</v>
      </c>
      <c r="V1307" t="s">
        <v>5078</v>
      </c>
      <c r="W1307" s="73" t="s">
        <v>6074</v>
      </c>
      <c r="X1307" s="74" t="s">
        <v>488</v>
      </c>
      <c r="Z1307" s="76">
        <v>6.99</v>
      </c>
      <c r="AA1307" s="27">
        <v>4.3636363636363598E-2</v>
      </c>
      <c r="AC1307" s="8" t="s">
        <v>489</v>
      </c>
      <c r="AD1307" s="8" t="s">
        <v>490</v>
      </c>
      <c r="AE1307" s="8">
        <v>6.99</v>
      </c>
      <c r="AF1307" s="8" t="s">
        <v>230</v>
      </c>
      <c r="AH1307" s="23">
        <f t="shared" si="703"/>
        <v>5.4950000000000001</v>
      </c>
      <c r="AI1307" s="23" t="str">
        <f t="shared" si="702"/>
        <v>6.49</v>
      </c>
      <c r="AJ1307" s="23" t="str">
        <f t="shared" si="702"/>
        <v/>
      </c>
      <c r="AK1307" s="23">
        <f t="shared" si="702"/>
        <v>6.99</v>
      </c>
      <c r="AM1307" s="40">
        <v>30.6</v>
      </c>
      <c r="AN1307" s="40">
        <v>43.05</v>
      </c>
      <c r="AO1307">
        <v>4</v>
      </c>
      <c r="AP1307" s="40">
        <f>(AM1307 * 1.05) - L1307 - Q1307 - K1307</f>
        <v>22.57</v>
      </c>
      <c r="AQ1307" t="s">
        <v>60</v>
      </c>
      <c r="AR1307" s="40">
        <f>(((AH1307)-((AP1307/AO1307) + ((AN1307 * 0.03)/AO1307)))/AH1307)*100</f>
        <v>-8.560054595086438</v>
      </c>
      <c r="AS1307" s="40">
        <f>(((AI1307)-((AP1307/AO1307) + ((AN1307 * 0.3)/AO1307)))/AI1307)*100</f>
        <v>-36.691063174114014</v>
      </c>
      <c r="AT1307" s="40" t="e">
        <f>(((AJ1307)-((AP1307/AO1307) + ((AN1307 * 0.03)/AO1307)))/AJ1307)*100</f>
        <v>#VALUE!</v>
      </c>
      <c r="AU1307" s="40">
        <f>(((AK1307)-((AP1307/AO1307) + ((AN1307 * 0.07)/AO1307)))/AK1307)*100</f>
        <v>8.499642346208871</v>
      </c>
      <c r="AW1307" s="40"/>
      <c r="AX1307" s="40"/>
      <c r="AY1307" s="40"/>
      <c r="BB1307" s="77">
        <f>(((AH1307)-(((AP1307/AO1307) + ((AN1307 * 0.03)/AO1307))-AW1307))/AH1307)*100</f>
        <v>-8.560054595086438</v>
      </c>
      <c r="BC1307" s="78">
        <f>(((AI1307)-(((AP1307/AO1307) + ((AN1307 * 0.3)/AO1307))-AX1307))/AI1307)*100</f>
        <v>-36.691063174114014</v>
      </c>
      <c r="BD1307" s="79" t="e">
        <f>(((AJ1307)-(((AP1307/AO1307) + ((AN1307 * 0.03)/AO1307))-AY1307))/AJ1307)*100</f>
        <v>#VALUE!</v>
      </c>
      <c r="BE1307" s="80">
        <f>(((AK1307)-(((AP1307/AO1307) + ((AN1307 * 0.15)/AO1307))-AZ1307))/AK1307)*100</f>
        <v>-3.8179542203147316</v>
      </c>
      <c r="BG1307" t="s">
        <v>6084</v>
      </c>
      <c r="BH1307" t="s">
        <v>6085</v>
      </c>
      <c r="BM1307" t="s">
        <v>6086</v>
      </c>
      <c r="BN1307" t="s">
        <v>454</v>
      </c>
      <c r="BO1307" t="s">
        <v>66</v>
      </c>
      <c r="BP1307">
        <v>395749</v>
      </c>
      <c r="BQ1307" t="s">
        <v>443</v>
      </c>
      <c r="BR1307" t="s">
        <v>443</v>
      </c>
      <c r="BS1307">
        <v>13</v>
      </c>
      <c r="BT1307">
        <v>24526.9</v>
      </c>
      <c r="BX1307">
        <v>9.99</v>
      </c>
      <c r="BY1307">
        <v>9.99</v>
      </c>
      <c r="BZ1307">
        <f t="shared" si="694"/>
        <v>0</v>
      </c>
      <c r="CC1307" t="e">
        <f>VLOOKUP(A1307,'[1]RPT 1280 - Edmonton'!$1:$1048576,4,0)</f>
        <v>#N/A</v>
      </c>
      <c r="CE1307" t="s">
        <v>6405</v>
      </c>
      <c r="CF1307">
        <v>31.08</v>
      </c>
      <c r="CG1307">
        <v>9.56</v>
      </c>
      <c r="CH1307">
        <v>0</v>
      </c>
      <c r="CI1307">
        <v>0</v>
      </c>
      <c r="CJ1307">
        <f t="shared" si="695"/>
        <v>0</v>
      </c>
      <c r="CK1307">
        <f t="shared" si="696"/>
        <v>0</v>
      </c>
      <c r="CL1307">
        <f t="shared" si="697"/>
        <v>0</v>
      </c>
      <c r="CM1307">
        <f t="shared" si="698"/>
        <v>0</v>
      </c>
      <c r="CO1307" s="95">
        <v>11</v>
      </c>
      <c r="CP1307" s="95">
        <v>11</v>
      </c>
      <c r="CQ1307">
        <f t="shared" si="699"/>
        <v>0</v>
      </c>
    </row>
    <row r="1308" spans="1:95" x14ac:dyDescent="0.25">
      <c r="A1308">
        <v>395707</v>
      </c>
      <c r="B1308" t="s">
        <v>6087</v>
      </c>
      <c r="C1308" t="s">
        <v>6073</v>
      </c>
      <c r="D1308" t="s">
        <v>411</v>
      </c>
      <c r="E1308" t="s">
        <v>443</v>
      </c>
      <c r="F1308" t="s">
        <v>205</v>
      </c>
      <c r="G1308" t="s">
        <v>362</v>
      </c>
      <c r="J1308">
        <f t="shared" ref="J1308:K1312" si="706">J1307</f>
        <v>31.08</v>
      </c>
      <c r="K1308" s="97">
        <f t="shared" si="706"/>
        <v>9.56</v>
      </c>
      <c r="O1308">
        <f t="shared" ref="O1308:P1312" si="707">O1307</f>
        <v>21.52</v>
      </c>
      <c r="P1308">
        <f t="shared" si="707"/>
        <v>5.38</v>
      </c>
      <c r="U1308" t="s">
        <v>69</v>
      </c>
      <c r="V1308" t="s">
        <v>69</v>
      </c>
      <c r="W1308" s="73" t="s">
        <v>362</v>
      </c>
      <c r="X1308" s="74" t="s">
        <v>362</v>
      </c>
      <c r="Z1308" s="76" t="s">
        <v>362</v>
      </c>
      <c r="AC1308" s="8" t="s">
        <v>69</v>
      </c>
      <c r="AD1308" s="8" t="s">
        <v>69</v>
      </c>
      <c r="AE1308" s="8" t="s">
        <v>69</v>
      </c>
      <c r="AF1308" s="8" t="s">
        <v>69</v>
      </c>
      <c r="AH1308" s="23" t="str">
        <f t="shared" si="703"/>
        <v/>
      </c>
      <c r="AI1308" s="23" t="str">
        <f t="shared" si="702"/>
        <v/>
      </c>
      <c r="AJ1308" s="23" t="str">
        <f t="shared" si="702"/>
        <v/>
      </c>
      <c r="AK1308" s="23" t="str">
        <f t="shared" si="702"/>
        <v/>
      </c>
      <c r="BG1308" t="s">
        <v>6088</v>
      </c>
      <c r="BH1308" t="s">
        <v>6089</v>
      </c>
      <c r="BM1308" t="s">
        <v>6090</v>
      </c>
      <c r="BN1308" t="s">
        <v>454</v>
      </c>
      <c r="BO1308" t="s">
        <v>66</v>
      </c>
      <c r="BP1308">
        <v>395707</v>
      </c>
      <c r="BQ1308" t="s">
        <v>443</v>
      </c>
      <c r="BR1308" t="s">
        <v>443</v>
      </c>
      <c r="BS1308">
        <v>9</v>
      </c>
      <c r="BT1308">
        <v>154762.07</v>
      </c>
      <c r="BX1308">
        <v>9.99</v>
      </c>
      <c r="BY1308">
        <v>9.99</v>
      </c>
      <c r="BZ1308">
        <f t="shared" si="694"/>
        <v>0</v>
      </c>
      <c r="CC1308" t="e">
        <f>VLOOKUP(A1308,'[1]RPT 1280 - Edmonton'!$1:$1048576,4,0)</f>
        <v>#N/A</v>
      </c>
      <c r="CE1308" t="s">
        <v>6405</v>
      </c>
      <c r="CF1308">
        <v>31.08</v>
      </c>
      <c r="CG1308">
        <v>9.56</v>
      </c>
      <c r="CH1308">
        <v>0</v>
      </c>
      <c r="CI1308">
        <v>0</v>
      </c>
      <c r="CJ1308">
        <f t="shared" si="695"/>
        <v>0</v>
      </c>
      <c r="CK1308">
        <f t="shared" si="696"/>
        <v>0</v>
      </c>
      <c r="CL1308">
        <f t="shared" si="697"/>
        <v>0</v>
      </c>
      <c r="CM1308">
        <f t="shared" si="698"/>
        <v>0</v>
      </c>
    </row>
    <row r="1309" spans="1:95" x14ac:dyDescent="0.25">
      <c r="A1309">
        <v>395715</v>
      </c>
      <c r="B1309" t="s">
        <v>6091</v>
      </c>
      <c r="C1309" t="s">
        <v>6073</v>
      </c>
      <c r="D1309" t="s">
        <v>411</v>
      </c>
      <c r="E1309" t="s">
        <v>443</v>
      </c>
      <c r="F1309" t="s">
        <v>205</v>
      </c>
      <c r="G1309" t="s">
        <v>362</v>
      </c>
      <c r="J1309">
        <f t="shared" si="706"/>
        <v>31.08</v>
      </c>
      <c r="K1309" s="97">
        <f t="shared" si="706"/>
        <v>9.56</v>
      </c>
      <c r="O1309">
        <f t="shared" si="707"/>
        <v>21.52</v>
      </c>
      <c r="P1309">
        <f t="shared" si="707"/>
        <v>5.38</v>
      </c>
      <c r="U1309" t="s">
        <v>69</v>
      </c>
      <c r="V1309" t="s">
        <v>69</v>
      </c>
      <c r="W1309" s="73" t="s">
        <v>362</v>
      </c>
      <c r="X1309" s="74" t="s">
        <v>362</v>
      </c>
      <c r="Z1309" s="76" t="s">
        <v>362</v>
      </c>
      <c r="AC1309" s="8" t="s">
        <v>69</v>
      </c>
      <c r="AD1309" s="8" t="s">
        <v>69</v>
      </c>
      <c r="AE1309" s="8" t="s">
        <v>69</v>
      </c>
      <c r="AF1309" s="8" t="s">
        <v>69</v>
      </c>
      <c r="AH1309" s="23" t="str">
        <f t="shared" si="703"/>
        <v/>
      </c>
      <c r="AI1309" s="23" t="str">
        <f t="shared" si="702"/>
        <v/>
      </c>
      <c r="AJ1309" s="23" t="str">
        <f t="shared" si="702"/>
        <v/>
      </c>
      <c r="AK1309" s="23" t="str">
        <f t="shared" si="702"/>
        <v/>
      </c>
      <c r="BG1309" t="s">
        <v>6092</v>
      </c>
      <c r="BH1309" t="s">
        <v>6093</v>
      </c>
      <c r="BM1309" t="s">
        <v>6094</v>
      </c>
      <c r="BN1309" t="s">
        <v>454</v>
      </c>
      <c r="BO1309" t="s">
        <v>66</v>
      </c>
      <c r="BP1309">
        <v>395715</v>
      </c>
      <c r="BQ1309" t="s">
        <v>443</v>
      </c>
      <c r="BR1309" t="s">
        <v>443</v>
      </c>
      <c r="BS1309">
        <v>10</v>
      </c>
      <c r="BT1309">
        <v>55917.62</v>
      </c>
      <c r="BX1309">
        <v>9.99</v>
      </c>
      <c r="BY1309">
        <v>9.99</v>
      </c>
      <c r="BZ1309">
        <f t="shared" si="694"/>
        <v>0</v>
      </c>
      <c r="CC1309" t="e">
        <f>VLOOKUP(A1309,'[1]RPT 1280 - Edmonton'!$1:$1048576,4,0)</f>
        <v>#N/A</v>
      </c>
      <c r="CE1309" t="s">
        <v>6405</v>
      </c>
      <c r="CF1309">
        <v>31.08</v>
      </c>
      <c r="CG1309">
        <v>9.56</v>
      </c>
      <c r="CH1309">
        <v>0</v>
      </c>
      <c r="CI1309">
        <v>0</v>
      </c>
      <c r="CJ1309">
        <f t="shared" si="695"/>
        <v>0</v>
      </c>
      <c r="CK1309">
        <f t="shared" si="696"/>
        <v>0</v>
      </c>
      <c r="CL1309">
        <f t="shared" si="697"/>
        <v>0</v>
      </c>
      <c r="CM1309">
        <f t="shared" si="698"/>
        <v>0</v>
      </c>
    </row>
    <row r="1310" spans="1:95" x14ac:dyDescent="0.25">
      <c r="A1310">
        <v>348763</v>
      </c>
      <c r="B1310" t="s">
        <v>6095</v>
      </c>
      <c r="C1310" t="s">
        <v>6073</v>
      </c>
      <c r="D1310" t="s">
        <v>411</v>
      </c>
      <c r="E1310" t="s">
        <v>443</v>
      </c>
      <c r="F1310" t="s">
        <v>205</v>
      </c>
      <c r="G1310" t="s">
        <v>362</v>
      </c>
      <c r="J1310">
        <f t="shared" si="706"/>
        <v>31.08</v>
      </c>
      <c r="K1310" s="97">
        <f t="shared" si="706"/>
        <v>9.56</v>
      </c>
      <c r="O1310">
        <f t="shared" si="707"/>
        <v>21.52</v>
      </c>
      <c r="P1310">
        <f t="shared" si="707"/>
        <v>5.38</v>
      </c>
      <c r="U1310" t="s">
        <v>69</v>
      </c>
      <c r="V1310" t="s">
        <v>69</v>
      </c>
      <c r="W1310" s="73" t="s">
        <v>362</v>
      </c>
      <c r="X1310" s="74" t="s">
        <v>362</v>
      </c>
      <c r="Z1310" s="76" t="s">
        <v>362</v>
      </c>
      <c r="AC1310" s="8" t="s">
        <v>69</v>
      </c>
      <c r="AD1310" s="8" t="s">
        <v>69</v>
      </c>
      <c r="AE1310" s="8" t="s">
        <v>69</v>
      </c>
      <c r="AF1310" s="8" t="s">
        <v>69</v>
      </c>
      <c r="AH1310" s="23" t="str">
        <f t="shared" si="703"/>
        <v/>
      </c>
      <c r="AI1310" s="23" t="str">
        <f t="shared" si="702"/>
        <v/>
      </c>
      <c r="AJ1310" s="23" t="str">
        <f t="shared" si="702"/>
        <v/>
      </c>
      <c r="AK1310" s="23" t="str">
        <f t="shared" si="702"/>
        <v/>
      </c>
      <c r="BG1310" t="s">
        <v>6096</v>
      </c>
      <c r="BH1310" t="s">
        <v>6097</v>
      </c>
      <c r="BM1310" t="s">
        <v>6098</v>
      </c>
      <c r="BN1310" t="s">
        <v>454</v>
      </c>
      <c r="BO1310" t="s">
        <v>66</v>
      </c>
      <c r="BP1310">
        <v>348763</v>
      </c>
      <c r="BQ1310" t="s">
        <v>443</v>
      </c>
      <c r="BR1310" t="s">
        <v>443</v>
      </c>
      <c r="BS1310">
        <v>17</v>
      </c>
      <c r="BT1310">
        <v>35361.07</v>
      </c>
      <c r="BX1310">
        <v>9.99</v>
      </c>
      <c r="BY1310">
        <v>9.99</v>
      </c>
      <c r="BZ1310">
        <f t="shared" si="694"/>
        <v>0</v>
      </c>
      <c r="CC1310" t="e">
        <f>VLOOKUP(A1310,'[1]RPT 1280 - Edmonton'!$1:$1048576,4,0)</f>
        <v>#N/A</v>
      </c>
      <c r="CE1310" t="s">
        <v>6405</v>
      </c>
      <c r="CF1310">
        <v>31.08</v>
      </c>
      <c r="CG1310">
        <v>9.56</v>
      </c>
      <c r="CH1310">
        <v>0</v>
      </c>
      <c r="CI1310">
        <v>0</v>
      </c>
      <c r="CJ1310">
        <f t="shared" si="695"/>
        <v>0</v>
      </c>
      <c r="CK1310">
        <f t="shared" si="696"/>
        <v>0</v>
      </c>
      <c r="CL1310">
        <f t="shared" si="697"/>
        <v>0</v>
      </c>
      <c r="CM1310">
        <f t="shared" si="698"/>
        <v>0</v>
      </c>
    </row>
    <row r="1311" spans="1:95" x14ac:dyDescent="0.25">
      <c r="A1311">
        <v>148163</v>
      </c>
      <c r="B1311" t="s">
        <v>6099</v>
      </c>
      <c r="C1311" t="s">
        <v>6073</v>
      </c>
      <c r="D1311" t="s">
        <v>411</v>
      </c>
      <c r="E1311" t="s">
        <v>443</v>
      </c>
      <c r="F1311" t="s">
        <v>205</v>
      </c>
      <c r="G1311" t="s">
        <v>362</v>
      </c>
      <c r="J1311">
        <f t="shared" si="706"/>
        <v>31.08</v>
      </c>
      <c r="K1311" s="97">
        <f t="shared" si="706"/>
        <v>9.56</v>
      </c>
      <c r="O1311">
        <f t="shared" si="707"/>
        <v>21.52</v>
      </c>
      <c r="P1311">
        <f t="shared" si="707"/>
        <v>5.38</v>
      </c>
      <c r="U1311" t="s">
        <v>69</v>
      </c>
      <c r="V1311" t="s">
        <v>69</v>
      </c>
      <c r="W1311" s="73" t="s">
        <v>362</v>
      </c>
      <c r="X1311" s="74" t="s">
        <v>362</v>
      </c>
      <c r="Z1311" s="76" t="s">
        <v>362</v>
      </c>
      <c r="AC1311" s="8" t="s">
        <v>69</v>
      </c>
      <c r="AD1311" s="8" t="s">
        <v>69</v>
      </c>
      <c r="AE1311" s="8" t="s">
        <v>69</v>
      </c>
      <c r="AF1311" s="8" t="s">
        <v>69</v>
      </c>
      <c r="AH1311" s="23" t="str">
        <f t="shared" si="703"/>
        <v/>
      </c>
      <c r="AI1311" s="23" t="str">
        <f t="shared" si="702"/>
        <v/>
      </c>
      <c r="AJ1311" s="23" t="str">
        <f t="shared" si="702"/>
        <v/>
      </c>
      <c r="AK1311" s="23" t="str">
        <f t="shared" si="702"/>
        <v/>
      </c>
      <c r="BG1311" t="s">
        <v>6100</v>
      </c>
      <c r="BH1311" t="s">
        <v>6100</v>
      </c>
      <c r="BM1311" t="s">
        <v>6101</v>
      </c>
      <c r="BN1311" t="s">
        <v>454</v>
      </c>
      <c r="BO1311" t="s">
        <v>66</v>
      </c>
      <c r="BP1311">
        <v>148163</v>
      </c>
      <c r="BQ1311" t="s">
        <v>443</v>
      </c>
      <c r="BR1311" t="s">
        <v>443</v>
      </c>
      <c r="BS1311">
        <v>16</v>
      </c>
      <c r="BT1311">
        <v>40129.07</v>
      </c>
      <c r="BX1311">
        <v>9.99</v>
      </c>
      <c r="BY1311">
        <v>9.99</v>
      </c>
      <c r="BZ1311">
        <f t="shared" si="694"/>
        <v>0</v>
      </c>
      <c r="CC1311" t="e">
        <f>VLOOKUP(A1311,'[1]RPT 1280 - Edmonton'!$1:$1048576,4,0)</f>
        <v>#N/A</v>
      </c>
      <c r="CE1311" t="s">
        <v>6405</v>
      </c>
      <c r="CF1311">
        <v>31.08</v>
      </c>
      <c r="CG1311">
        <v>9.56</v>
      </c>
      <c r="CH1311">
        <v>0</v>
      </c>
      <c r="CI1311">
        <v>0</v>
      </c>
      <c r="CJ1311">
        <f t="shared" si="695"/>
        <v>0</v>
      </c>
      <c r="CK1311">
        <f t="shared" si="696"/>
        <v>0</v>
      </c>
      <c r="CL1311">
        <f t="shared" si="697"/>
        <v>0</v>
      </c>
      <c r="CM1311">
        <f t="shared" si="698"/>
        <v>0</v>
      </c>
    </row>
    <row r="1312" spans="1:95" x14ac:dyDescent="0.25">
      <c r="A1312">
        <v>492736</v>
      </c>
      <c r="B1312" t="s">
        <v>6102</v>
      </c>
      <c r="C1312" t="s">
        <v>6073</v>
      </c>
      <c r="D1312" t="s">
        <v>411</v>
      </c>
      <c r="E1312" t="s">
        <v>443</v>
      </c>
      <c r="F1312" t="s">
        <v>205</v>
      </c>
      <c r="G1312" t="s">
        <v>362</v>
      </c>
      <c r="J1312">
        <f t="shared" si="706"/>
        <v>31.08</v>
      </c>
      <c r="K1312" s="97">
        <f t="shared" si="706"/>
        <v>9.56</v>
      </c>
      <c r="O1312">
        <f t="shared" si="707"/>
        <v>21.52</v>
      </c>
      <c r="P1312">
        <f t="shared" si="707"/>
        <v>5.38</v>
      </c>
      <c r="U1312" t="s">
        <v>69</v>
      </c>
      <c r="V1312" t="s">
        <v>69</v>
      </c>
      <c r="W1312" s="73" t="s">
        <v>362</v>
      </c>
      <c r="X1312" s="74" t="s">
        <v>362</v>
      </c>
      <c r="Z1312" s="76" t="s">
        <v>362</v>
      </c>
      <c r="AC1312" s="8" t="s">
        <v>69</v>
      </c>
      <c r="AD1312" s="8" t="s">
        <v>69</v>
      </c>
      <c r="AE1312" s="8" t="s">
        <v>69</v>
      </c>
      <c r="AF1312" s="8" t="s">
        <v>69</v>
      </c>
      <c r="AH1312" s="23" t="str">
        <f t="shared" si="703"/>
        <v/>
      </c>
      <c r="AI1312" s="23" t="str">
        <f t="shared" si="702"/>
        <v/>
      </c>
      <c r="AJ1312" s="23" t="str">
        <f t="shared" si="702"/>
        <v/>
      </c>
      <c r="AK1312" s="23" t="str">
        <f t="shared" si="702"/>
        <v/>
      </c>
      <c r="BG1312" t="s">
        <v>6103</v>
      </c>
      <c r="BH1312" t="s">
        <v>6103</v>
      </c>
      <c r="BM1312" t="s">
        <v>6104</v>
      </c>
      <c r="BN1312" t="s">
        <v>454</v>
      </c>
      <c r="BO1312" t="s">
        <v>66</v>
      </c>
      <c r="BP1312">
        <v>492736</v>
      </c>
      <c r="BQ1312" t="s">
        <v>443</v>
      </c>
      <c r="BR1312" t="s">
        <v>443</v>
      </c>
      <c r="BS1312">
        <v>22</v>
      </c>
      <c r="BT1312">
        <v>13607.79</v>
      </c>
      <c r="BX1312">
        <v>9.99</v>
      </c>
      <c r="BY1312">
        <v>9.99</v>
      </c>
      <c r="BZ1312">
        <f t="shared" si="694"/>
        <v>0</v>
      </c>
      <c r="CC1312" t="e">
        <f>VLOOKUP(A1312,'[1]RPT 1280 - Edmonton'!$1:$1048576,4,0)</f>
        <v>#N/A</v>
      </c>
      <c r="CE1312" t="s">
        <v>6405</v>
      </c>
      <c r="CF1312">
        <v>31.08</v>
      </c>
      <c r="CG1312">
        <v>9.56</v>
      </c>
      <c r="CH1312">
        <v>0</v>
      </c>
      <c r="CI1312">
        <v>0</v>
      </c>
      <c r="CJ1312">
        <f t="shared" si="695"/>
        <v>0</v>
      </c>
      <c r="CK1312">
        <f t="shared" si="696"/>
        <v>0</v>
      </c>
      <c r="CL1312">
        <f t="shared" si="697"/>
        <v>0</v>
      </c>
      <c r="CM1312">
        <f t="shared" si="698"/>
        <v>0</v>
      </c>
    </row>
    <row r="1313" spans="1:107" x14ac:dyDescent="0.25">
      <c r="A1313" s="105">
        <v>748194</v>
      </c>
      <c r="B1313" s="87" t="s">
        <v>6105</v>
      </c>
      <c r="C1313" t="s">
        <v>6106</v>
      </c>
      <c r="D1313" t="s">
        <v>411</v>
      </c>
      <c r="E1313" s="92" t="s">
        <v>185</v>
      </c>
      <c r="F1313" t="s">
        <v>205</v>
      </c>
      <c r="G1313" t="s">
        <v>362</v>
      </c>
      <c r="I1313" t="s">
        <v>55</v>
      </c>
      <c r="J1313">
        <v>62.49</v>
      </c>
      <c r="M1313" s="98">
        <v>5.76</v>
      </c>
      <c r="O1313">
        <v>62.49</v>
      </c>
      <c r="P1313">
        <v>10.414999999999999</v>
      </c>
      <c r="Q1313" s="99">
        <v>5.76</v>
      </c>
      <c r="T1313" t="s">
        <v>1977</v>
      </c>
      <c r="U1313" t="s">
        <v>57</v>
      </c>
      <c r="V1313" t="s">
        <v>1978</v>
      </c>
      <c r="W1313" s="73" t="s">
        <v>4741</v>
      </c>
      <c r="X1313" s="74">
        <v>14.99</v>
      </c>
      <c r="Z1313" s="76">
        <v>13.99</v>
      </c>
      <c r="AA1313" s="27">
        <v>9.8983166515013696E-2</v>
      </c>
      <c r="AC1313" s="8">
        <v>13.19</v>
      </c>
      <c r="AD1313" s="8" t="s">
        <v>1980</v>
      </c>
      <c r="AE1313" s="8" t="s">
        <v>1981</v>
      </c>
      <c r="AF1313" s="8" t="s">
        <v>1982</v>
      </c>
      <c r="AH1313" s="23">
        <f t="shared" si="703"/>
        <v>11.49</v>
      </c>
      <c r="AI1313" s="23">
        <f t="shared" si="702"/>
        <v>14.99</v>
      </c>
      <c r="AJ1313" s="23" t="str">
        <f t="shared" si="702"/>
        <v/>
      </c>
      <c r="AK1313" s="23">
        <f t="shared" si="702"/>
        <v>13.99</v>
      </c>
      <c r="AM1313" s="40">
        <v>63.48</v>
      </c>
      <c r="AN1313" s="40">
        <v>13.02</v>
      </c>
      <c r="AO1313">
        <v>6</v>
      </c>
      <c r="AP1313" s="40">
        <f>(AM1313 * 1.05) - L1313 - Q1313 - K1313</f>
        <v>60.893999999999998</v>
      </c>
      <c r="AQ1313" t="s">
        <v>60</v>
      </c>
      <c r="AR1313" s="40">
        <f>(((AH1313)-((AP1313/AO1313) + ((AN1313 * 0.03)/AO1313)))/AH1313)*100</f>
        <v>11.104438642297666</v>
      </c>
      <c r="AS1313" s="40">
        <f>(((AI1313)-((AP1313/AO1313) + ((AN1313 * 0.3)/AO1313)))/AI1313)*100</f>
        <v>27.951967978652441</v>
      </c>
      <c r="AT1313" s="40" t="e">
        <f>(((AJ1313)-((AP1313/AO1313) + ((AN1313 * 0.03)/AO1313)))/AJ1313)*100</f>
        <v>#VALUE!</v>
      </c>
      <c r="AU1313" s="40">
        <f>(((AK1313)-((AP1313/AO1313) + ((AN1313 * 0.07)/AO1313)))/AK1313)*100</f>
        <v>26.369549678341684</v>
      </c>
      <c r="BB1313" s="77">
        <f>(((AH1313)-(((AP1313/AO1313) + ((AN1313 * 0.03)/AO1313))-AW1313))/AH1313)*100</f>
        <v>11.104438642297666</v>
      </c>
      <c r="BC1313" s="78">
        <f>(((AI1313)-(((AP1313/AO1313) + ((AN1313 * 0.3)/AO1313))-AX1313))/AI1313)*100</f>
        <v>27.951967978652441</v>
      </c>
      <c r="BD1313" s="79" t="e">
        <f>(((AJ1313)-(((AP1313/AO1313) + ((AN1313 * 0.03)/AO1313))-AY1313))/AJ1313)*100</f>
        <v>#VALUE!</v>
      </c>
      <c r="BE1313" s="80">
        <f>(((AK1313)-(((AP1313/AO1313) + ((AN1313 * 0.15)/AO1313))-AZ1313))/AK1313)*100</f>
        <v>25.128663330950683</v>
      </c>
      <c r="BG1313" t="s">
        <v>6107</v>
      </c>
      <c r="BH1313" t="s">
        <v>6108</v>
      </c>
      <c r="BI1313" s="105" t="s">
        <v>6109</v>
      </c>
      <c r="BM1313" t="s">
        <v>6110</v>
      </c>
      <c r="BN1313" t="s">
        <v>308</v>
      </c>
      <c r="BO1313" t="s">
        <v>237</v>
      </c>
      <c r="BP1313">
        <v>748194</v>
      </c>
      <c r="BQ1313" t="s">
        <v>309</v>
      </c>
      <c r="BR1313" t="e">
        <v>#N/A</v>
      </c>
      <c r="BS1313">
        <v>40</v>
      </c>
      <c r="BT1313">
        <v>15264.24</v>
      </c>
      <c r="BU1313">
        <v>748194</v>
      </c>
      <c r="BX1313">
        <v>17.489999999999998</v>
      </c>
      <c r="BY1313">
        <v>17.489999999999998</v>
      </c>
      <c r="BZ1313">
        <f t="shared" si="694"/>
        <v>0</v>
      </c>
      <c r="CC1313" t="e">
        <f>VLOOKUP(A1313,'[1]RPT 1280 - Edmonton'!$1:$1048576,4,0)</f>
        <v>#N/A</v>
      </c>
      <c r="CE1313" t="s">
        <v>6406</v>
      </c>
      <c r="CF1313">
        <v>62.49</v>
      </c>
      <c r="CG1313">
        <v>0</v>
      </c>
      <c r="CH1313">
        <v>0</v>
      </c>
      <c r="CI1313">
        <v>5.76</v>
      </c>
      <c r="CJ1313">
        <f t="shared" si="695"/>
        <v>0</v>
      </c>
      <c r="CK1313">
        <f t="shared" si="696"/>
        <v>0</v>
      </c>
      <c r="CL1313">
        <f t="shared" si="697"/>
        <v>0</v>
      </c>
      <c r="CM1313">
        <f t="shared" si="698"/>
        <v>0</v>
      </c>
      <c r="CO1313" s="95">
        <v>10.99</v>
      </c>
      <c r="CP1313" s="95">
        <v>10.99</v>
      </c>
      <c r="CQ1313">
        <f t="shared" si="699"/>
        <v>0</v>
      </c>
    </row>
    <row r="1314" spans="1:107" x14ac:dyDescent="0.25">
      <c r="A1314">
        <v>6429674</v>
      </c>
      <c r="B1314" t="s">
        <v>6111</v>
      </c>
      <c r="C1314" t="s">
        <v>6112</v>
      </c>
      <c r="D1314" t="s">
        <v>411</v>
      </c>
      <c r="E1314" t="s">
        <v>67</v>
      </c>
      <c r="F1314" t="s">
        <v>205</v>
      </c>
      <c r="G1314" t="s">
        <v>362</v>
      </c>
      <c r="I1314" t="s">
        <v>55</v>
      </c>
      <c r="J1314">
        <v>31.46</v>
      </c>
      <c r="M1314" s="98">
        <v>5.7</v>
      </c>
      <c r="O1314">
        <v>31.46</v>
      </c>
      <c r="P1314">
        <v>2.86</v>
      </c>
      <c r="Q1314" s="99">
        <v>5.7</v>
      </c>
      <c r="T1314" t="s">
        <v>6113</v>
      </c>
      <c r="U1314" t="s">
        <v>57</v>
      </c>
      <c r="V1314" t="s">
        <v>6114</v>
      </c>
      <c r="W1314" s="73" t="s">
        <v>6115</v>
      </c>
      <c r="X1314" s="74" t="s">
        <v>984</v>
      </c>
      <c r="Z1314" s="76">
        <v>3.99</v>
      </c>
      <c r="AA1314" s="27">
        <v>0.12207559465624</v>
      </c>
      <c r="AC1314" s="8" t="s">
        <v>983</v>
      </c>
      <c r="AD1314" s="8">
        <v>3.99</v>
      </c>
      <c r="AE1314" s="8" t="s">
        <v>985</v>
      </c>
      <c r="AF1314" s="8" t="s">
        <v>595</v>
      </c>
      <c r="AH1314" s="23">
        <f t="shared" si="703"/>
        <v>2.79</v>
      </c>
      <c r="AI1314" s="23" t="str">
        <f t="shared" si="702"/>
        <v>3.29</v>
      </c>
      <c r="AJ1314" s="23" t="str">
        <f t="shared" si="702"/>
        <v/>
      </c>
      <c r="AK1314" s="23">
        <f t="shared" si="702"/>
        <v>3.99</v>
      </c>
      <c r="AM1314" s="40">
        <v>31.46</v>
      </c>
      <c r="AN1314" s="40">
        <v>2.4300000000000002</v>
      </c>
      <c r="AO1314">
        <v>11</v>
      </c>
      <c r="AP1314" s="40">
        <f>(AM1314 * 1.05) - L1314 - Q1314 - K1314</f>
        <v>27.333000000000002</v>
      </c>
      <c r="AQ1314" t="s">
        <v>60</v>
      </c>
      <c r="AR1314" s="40">
        <f>(((AH1314)-((AP1314/AO1314) + ((AN1314 * 0.03)/AO1314)))/AH1314)*100</f>
        <v>10.700879765395889</v>
      </c>
      <c r="AS1314" s="40">
        <f>(((AI1314)-((AP1314/AO1314) + ((AN1314 * 0.3)/AO1314)))/AI1314)*100</f>
        <v>22.459242884774788</v>
      </c>
      <c r="AT1314" s="40" t="e">
        <f>(((AJ1314)-((AP1314/AO1314) + ((AN1314 * 0.03)/AO1314)))/AJ1314)*100</f>
        <v>#VALUE!</v>
      </c>
      <c r="AU1314" s="40">
        <f>(((AK1314)-((AP1314/AO1314) + ((AN1314 * 0.07)/AO1314)))/AK1314)*100</f>
        <v>37.336295283663702</v>
      </c>
      <c r="BB1314" s="77">
        <f>(((AH1314)-(((AP1314/AO1314) + ((AN1314 * 0.03)/AO1314))-AW1314))/AH1314)*100</f>
        <v>10.700879765395889</v>
      </c>
      <c r="BC1314" s="78">
        <f>(((AI1314)-(((AP1314/AO1314) + ((AN1314 * 0.3)/AO1314))-AX1314))/AI1314)*100</f>
        <v>22.459242884774788</v>
      </c>
      <c r="BD1314" s="79" t="e">
        <f>(((AJ1314)-(((AP1314/AO1314) + ((AN1314 * 0.03)/AO1314))-AY1314))/AJ1314)*100</f>
        <v>#VALUE!</v>
      </c>
      <c r="BE1314" s="80">
        <f>(((AK1314)-(((AP1314/AO1314) + ((AN1314 * 0.15)/AO1314))-AZ1314))/AK1314)*100</f>
        <v>36.893369788106632</v>
      </c>
      <c r="BG1314" t="s">
        <v>6116</v>
      </c>
      <c r="BH1314" t="s">
        <v>6117</v>
      </c>
      <c r="BM1314" t="s">
        <v>6118</v>
      </c>
      <c r="BN1314" t="s">
        <v>168</v>
      </c>
      <c r="BO1314" t="s">
        <v>66</v>
      </c>
      <c r="BQ1314" t="e">
        <v>#N/A</v>
      </c>
      <c r="BR1314" t="e">
        <v>#N/A</v>
      </c>
      <c r="BS1314">
        <v>49</v>
      </c>
      <c r="BT1314">
        <v>476.06</v>
      </c>
      <c r="BX1314">
        <v>4.3899999999999997</v>
      </c>
      <c r="BY1314">
        <v>4.3899999999999997</v>
      </c>
      <c r="BZ1314">
        <f t="shared" si="694"/>
        <v>0</v>
      </c>
      <c r="CC1314" t="e">
        <f>VLOOKUP(A1314,'[1]RPT 1280 - Edmonton'!$1:$1048576,4,0)</f>
        <v>#N/A</v>
      </c>
      <c r="CE1314" t="s">
        <v>6406</v>
      </c>
      <c r="CF1314">
        <v>31.46</v>
      </c>
      <c r="CG1314">
        <v>0</v>
      </c>
      <c r="CH1314">
        <v>0</v>
      </c>
      <c r="CI1314">
        <v>5.7</v>
      </c>
      <c r="CJ1314">
        <f t="shared" si="695"/>
        <v>0</v>
      </c>
      <c r="CK1314">
        <f t="shared" si="696"/>
        <v>0</v>
      </c>
      <c r="CL1314">
        <f t="shared" si="697"/>
        <v>0</v>
      </c>
      <c r="CM1314">
        <f t="shared" si="698"/>
        <v>0</v>
      </c>
      <c r="CO1314" s="95">
        <v>2.79</v>
      </c>
      <c r="CP1314" s="95">
        <v>2.79</v>
      </c>
      <c r="CQ1314">
        <f t="shared" si="699"/>
        <v>0</v>
      </c>
    </row>
    <row r="1315" spans="1:107" x14ac:dyDescent="0.25">
      <c r="A1315">
        <v>6429666</v>
      </c>
      <c r="B1315" t="s">
        <v>6119</v>
      </c>
      <c r="C1315" t="s">
        <v>6112</v>
      </c>
      <c r="D1315" t="s">
        <v>411</v>
      </c>
      <c r="E1315" t="s">
        <v>67</v>
      </c>
      <c r="F1315" t="s">
        <v>205</v>
      </c>
      <c r="G1315" t="s">
        <v>362</v>
      </c>
      <c r="J1315">
        <f t="shared" ref="J1315:J1316" si="708">J1314</f>
        <v>31.46</v>
      </c>
      <c r="M1315" s="98">
        <v>5.7</v>
      </c>
      <c r="O1315">
        <f t="shared" ref="O1315:P1316" si="709">O1314</f>
        <v>31.46</v>
      </c>
      <c r="P1315">
        <f t="shared" si="709"/>
        <v>2.86</v>
      </c>
      <c r="Q1315" s="99">
        <v>5.7</v>
      </c>
      <c r="U1315" t="s">
        <v>69</v>
      </c>
      <c r="V1315" t="s">
        <v>69</v>
      </c>
      <c r="W1315" s="73" t="s">
        <v>362</v>
      </c>
      <c r="X1315" s="74" t="s">
        <v>362</v>
      </c>
      <c r="Z1315" s="76" t="s">
        <v>362</v>
      </c>
      <c r="AC1315" s="8" t="s">
        <v>69</v>
      </c>
      <c r="AD1315" s="8" t="s">
        <v>69</v>
      </c>
      <c r="AE1315" s="8" t="s">
        <v>69</v>
      </c>
      <c r="AF1315" s="8" t="s">
        <v>69</v>
      </c>
      <c r="AH1315" s="23" t="str">
        <f t="shared" si="703"/>
        <v/>
      </c>
      <c r="AI1315" s="23" t="str">
        <f t="shared" si="702"/>
        <v/>
      </c>
      <c r="AJ1315" s="23" t="str">
        <f t="shared" si="702"/>
        <v/>
      </c>
      <c r="AK1315" s="23" t="str">
        <f t="shared" si="702"/>
        <v/>
      </c>
      <c r="BG1315" t="s">
        <v>6120</v>
      </c>
      <c r="BH1315" t="s">
        <v>6121</v>
      </c>
      <c r="BM1315" t="s">
        <v>6122</v>
      </c>
      <c r="BN1315" t="s">
        <v>168</v>
      </c>
      <c r="BO1315" t="s">
        <v>66</v>
      </c>
      <c r="BQ1315" t="e">
        <v>#N/A</v>
      </c>
      <c r="BR1315" t="e">
        <v>#N/A</v>
      </c>
      <c r="BS1315">
        <v>49</v>
      </c>
      <c r="BT1315">
        <v>515.32000000000005</v>
      </c>
      <c r="BX1315">
        <v>4.3899999999999997</v>
      </c>
      <c r="BY1315">
        <v>4.3899999999999997</v>
      </c>
      <c r="BZ1315">
        <f t="shared" si="694"/>
        <v>0</v>
      </c>
      <c r="CC1315" t="e">
        <f>VLOOKUP(A1315,'[1]RPT 1280 - Edmonton'!$1:$1048576,4,0)</f>
        <v>#N/A</v>
      </c>
      <c r="CE1315" t="s">
        <v>6406</v>
      </c>
      <c r="CF1315">
        <v>31.46</v>
      </c>
      <c r="CG1315">
        <v>0</v>
      </c>
      <c r="CH1315">
        <v>0</v>
      </c>
      <c r="CI1315">
        <v>5.7</v>
      </c>
      <c r="CJ1315">
        <f t="shared" si="695"/>
        <v>0</v>
      </c>
      <c r="CK1315">
        <f t="shared" si="696"/>
        <v>0</v>
      </c>
      <c r="CL1315">
        <f t="shared" si="697"/>
        <v>0</v>
      </c>
      <c r="CM1315">
        <f t="shared" si="698"/>
        <v>0</v>
      </c>
    </row>
    <row r="1316" spans="1:107" x14ac:dyDescent="0.25">
      <c r="A1316">
        <v>6503668</v>
      </c>
      <c r="B1316" t="s">
        <v>6123</v>
      </c>
      <c r="C1316" t="s">
        <v>6112</v>
      </c>
      <c r="D1316" t="s">
        <v>411</v>
      </c>
      <c r="E1316" t="s">
        <v>67</v>
      </c>
      <c r="F1316" t="s">
        <v>205</v>
      </c>
      <c r="G1316" t="s">
        <v>362</v>
      </c>
      <c r="J1316">
        <f t="shared" si="708"/>
        <v>31.46</v>
      </c>
      <c r="M1316" s="98">
        <v>5.7</v>
      </c>
      <c r="O1316">
        <f t="shared" si="709"/>
        <v>31.46</v>
      </c>
      <c r="P1316">
        <f t="shared" si="709"/>
        <v>2.86</v>
      </c>
      <c r="Q1316" s="99">
        <v>5.7</v>
      </c>
      <c r="U1316" t="s">
        <v>69</v>
      </c>
      <c r="V1316" t="s">
        <v>69</v>
      </c>
      <c r="W1316" s="73" t="s">
        <v>362</v>
      </c>
      <c r="X1316" s="74" t="s">
        <v>362</v>
      </c>
      <c r="Z1316" s="76" t="s">
        <v>362</v>
      </c>
      <c r="AC1316" s="8" t="s">
        <v>69</v>
      </c>
      <c r="AD1316" s="8" t="s">
        <v>69</v>
      </c>
      <c r="AE1316" s="8" t="s">
        <v>69</v>
      </c>
      <c r="AF1316" s="8" t="s">
        <v>69</v>
      </c>
      <c r="AH1316" s="23" t="str">
        <f t="shared" si="703"/>
        <v/>
      </c>
      <c r="AI1316" s="23" t="str">
        <f t="shared" si="702"/>
        <v/>
      </c>
      <c r="AJ1316" s="23" t="str">
        <f t="shared" si="702"/>
        <v/>
      </c>
      <c r="AK1316" s="23" t="str">
        <f t="shared" si="702"/>
        <v/>
      </c>
      <c r="BG1316" t="s">
        <v>6124</v>
      </c>
      <c r="BH1316" t="s">
        <v>6125</v>
      </c>
      <c r="BM1316" t="s">
        <v>6126</v>
      </c>
      <c r="BN1316" t="s">
        <v>168</v>
      </c>
      <c r="BO1316" t="s">
        <v>66</v>
      </c>
      <c r="BQ1316" t="e">
        <v>#N/A</v>
      </c>
      <c r="BR1316" t="e">
        <v>#N/A</v>
      </c>
      <c r="BT1316"/>
      <c r="BX1316">
        <v>4.3899999999999997</v>
      </c>
      <c r="BY1316">
        <v>4.3899999999999997</v>
      </c>
      <c r="BZ1316">
        <f t="shared" si="694"/>
        <v>0</v>
      </c>
      <c r="CC1316" t="e">
        <f>VLOOKUP(A1316,'[1]RPT 1280 - Edmonton'!$1:$1048576,4,0)</f>
        <v>#N/A</v>
      </c>
      <c r="CE1316" t="s">
        <v>6406</v>
      </c>
      <c r="CF1316">
        <v>31.46</v>
      </c>
      <c r="CG1316">
        <v>0</v>
      </c>
      <c r="CH1316">
        <v>0</v>
      </c>
      <c r="CI1316">
        <v>5.7</v>
      </c>
      <c r="CJ1316">
        <f t="shared" si="695"/>
        <v>0</v>
      </c>
      <c r="CK1316">
        <f t="shared" si="696"/>
        <v>0</v>
      </c>
      <c r="CL1316">
        <f t="shared" si="697"/>
        <v>0</v>
      </c>
      <c r="CM1316">
        <f t="shared" si="698"/>
        <v>0</v>
      </c>
    </row>
    <row r="1317" spans="1:107" x14ac:dyDescent="0.25">
      <c r="A1317" s="105">
        <v>171231</v>
      </c>
      <c r="B1317" t="s">
        <v>6127</v>
      </c>
      <c r="C1317" t="s">
        <v>6128</v>
      </c>
      <c r="D1317" t="s">
        <v>53</v>
      </c>
      <c r="E1317" t="s">
        <v>6411</v>
      </c>
      <c r="F1317" t="s">
        <v>54</v>
      </c>
      <c r="G1317" t="s">
        <v>54</v>
      </c>
      <c r="I1317" t="s">
        <v>55</v>
      </c>
      <c r="J1317">
        <v>61.34</v>
      </c>
      <c r="M1317" s="98">
        <v>18.32</v>
      </c>
      <c r="O1317">
        <v>61.34</v>
      </c>
      <c r="P1317">
        <v>15.335000000000001</v>
      </c>
      <c r="Q1317" s="99">
        <v>18.32</v>
      </c>
      <c r="T1317" t="s">
        <v>6129</v>
      </c>
      <c r="U1317" t="s">
        <v>57</v>
      </c>
      <c r="V1317" t="s">
        <v>6130</v>
      </c>
      <c r="W1317" s="8" t="s">
        <v>2831</v>
      </c>
      <c r="X1317" s="8">
        <v>19.989999999999998</v>
      </c>
      <c r="Y1317" s="8" t="s">
        <v>230</v>
      </c>
      <c r="Z1317" s="8">
        <v>17.989999999999998</v>
      </c>
      <c r="AA1317" s="27">
        <v>6.0406758448060101E-2</v>
      </c>
      <c r="AC1317" s="8" t="s">
        <v>232</v>
      </c>
      <c r="AD1317" s="8" t="s">
        <v>416</v>
      </c>
      <c r="AE1317" s="8">
        <v>10.19</v>
      </c>
      <c r="AF1317" s="8" t="s">
        <v>415</v>
      </c>
      <c r="AH1317" s="23">
        <f>IF(W1317&lt;&gt;"",(RIGHT(W1317,LEN(W1317)-SEARCH("/",W1317,1)))/U1317,"")</f>
        <v>15.99</v>
      </c>
      <c r="AI1317" s="23">
        <f>IF(X1317&lt;&gt;"",X1317,"")</f>
        <v>19.989999999999998</v>
      </c>
      <c r="AJ1317" s="23" t="str">
        <f>IF(Y1317&lt;&gt;"",Y1317,"")</f>
        <v>8.49</v>
      </c>
      <c r="AK1317" s="23">
        <f>IF(Z1317&lt;&gt;"",Z1317,"")</f>
        <v>17.989999999999998</v>
      </c>
      <c r="AM1317" s="40">
        <v>61.34</v>
      </c>
      <c r="AN1317" s="40">
        <v>46.48</v>
      </c>
      <c r="AO1317">
        <v>4</v>
      </c>
      <c r="AP1317" s="40">
        <f>(AM1317 * 1.05) - L1317 - Q1317 - K1317</f>
        <v>46.08700000000001</v>
      </c>
      <c r="AQ1317" t="s">
        <v>60</v>
      </c>
      <c r="AR1317" s="40">
        <f>(((AH1317)-((AP1317/AO1317) + ((AN1317 * 0.03)/AO1317)))/AH1317)*100</f>
        <v>25.763914946841766</v>
      </c>
      <c r="AS1317" s="40">
        <f>(((AI1317)-((AP1317/AO1317) + ((AN1317 * 0.3)/AO1317)))/AI1317)*100</f>
        <v>24.923711855927952</v>
      </c>
      <c r="AT1317" s="40">
        <f>(((AJ1317)-((AP1317/AO1317) + ((AN1317 * 0.03)/AO1317)))/AJ1317)*100</f>
        <v>-39.815665488810389</v>
      </c>
      <c r="AU1317" s="40">
        <f>(((AK1317)-((AP1317/AO1317) + ((AN1317 * 0.07)/AO1317)))/AK1317)*100</f>
        <v>31.43329627570871</v>
      </c>
      <c r="AW1317" s="40"/>
      <c r="AX1317" s="40"/>
      <c r="BB1317" s="40">
        <f>(((AH1317)-(((AP1317/AO1317) + ((AN1317 * 0.03)/AO1317))-AW1317))/AH1317)*100</f>
        <v>25.763914946841766</v>
      </c>
      <c r="BC1317" s="40">
        <f>(((AI1317)-(((AP1317/AO1317) + ((AN1317 * 0.3)/AO1317))-AX1317))/AI1317)*100</f>
        <v>24.923711855927952</v>
      </c>
      <c r="BD1317" s="40">
        <f>(((AJ1317)-(((AP1317/AO1317) + ((AN1317 * 0.03)/AO1317))-AY1317))/AJ1317)*100</f>
        <v>-39.815665488810389</v>
      </c>
      <c r="BE1317" s="40">
        <f>(((AK1317)-(((AP1317/AO1317) + ((AN1317 * 0.15)/AO1317))-AZ1317))/AK1317)*100</f>
        <v>26.26598110061143</v>
      </c>
      <c r="BG1317" t="s">
        <v>6131</v>
      </c>
      <c r="BH1317" t="s">
        <v>6132</v>
      </c>
      <c r="BJ1317" t="s">
        <v>6133</v>
      </c>
      <c r="BM1317" t="s">
        <v>6134</v>
      </c>
      <c r="BN1317" t="s">
        <v>6135</v>
      </c>
      <c r="BO1317" t="s">
        <v>83</v>
      </c>
      <c r="BQ1317" t="e">
        <v>#N/A</v>
      </c>
      <c r="BR1317" t="s">
        <v>185</v>
      </c>
      <c r="BS1317">
        <v>31</v>
      </c>
      <c r="BT1317">
        <v>13348.91</v>
      </c>
      <c r="BX1317">
        <v>24.49</v>
      </c>
      <c r="BY1317">
        <v>24.49</v>
      </c>
      <c r="BZ1317">
        <f t="shared" si="694"/>
        <v>0</v>
      </c>
      <c r="CC1317" t="e">
        <f>VLOOKUP(A1317,'[1]RPT 1280 - Edmonton'!$1:$1048576,4,0)</f>
        <v>#N/A</v>
      </c>
    </row>
    <row r="1318" spans="1:107" x14ac:dyDescent="0.25">
      <c r="A1318" s="105">
        <v>171223</v>
      </c>
      <c r="B1318" t="s">
        <v>6136</v>
      </c>
      <c r="C1318" t="s">
        <v>6128</v>
      </c>
      <c r="D1318" t="s">
        <v>53</v>
      </c>
      <c r="E1318" t="s">
        <v>6411</v>
      </c>
      <c r="F1318" t="s">
        <v>54</v>
      </c>
      <c r="G1318" t="s">
        <v>54</v>
      </c>
      <c r="J1318">
        <f t="shared" ref="J1318:J1321" si="710">J1317</f>
        <v>61.34</v>
      </c>
      <c r="M1318" s="98">
        <v>18.32</v>
      </c>
      <c r="O1318">
        <f t="shared" ref="O1318:P1321" si="711">O1317</f>
        <v>61.34</v>
      </c>
      <c r="P1318">
        <f t="shared" si="711"/>
        <v>15.335000000000001</v>
      </c>
      <c r="Q1318" s="99">
        <v>18.32</v>
      </c>
      <c r="U1318" t="s">
        <v>69</v>
      </c>
      <c r="V1318" t="s">
        <v>69</v>
      </c>
      <c r="W1318" s="8" t="s">
        <v>2831</v>
      </c>
      <c r="X1318" s="8">
        <v>19.989999999999998</v>
      </c>
      <c r="Y1318" s="8" t="s">
        <v>362</v>
      </c>
      <c r="Z1318" s="8">
        <v>17.989999999999998</v>
      </c>
      <c r="AC1318" s="8" t="s">
        <v>69</v>
      </c>
      <c r="AD1318" s="8" t="s">
        <v>69</v>
      </c>
      <c r="AE1318" s="8" t="s">
        <v>69</v>
      </c>
      <c r="AF1318" s="8" t="s">
        <v>69</v>
      </c>
      <c r="AH1318" s="23" t="e">
        <f t="shared" ref="AH1318:AH1324" si="712">IF(W1318&lt;&gt;"",(RIGHT(W1318,LEN(W1318)-SEARCH("/",W1318,1)))/U1318,"")</f>
        <v>#VALUE!</v>
      </c>
      <c r="AI1318" s="23">
        <f t="shared" ref="AI1318:AK1324" si="713">IF(X1318&lt;&gt;"",X1318,"")</f>
        <v>19.989999999999998</v>
      </c>
      <c r="AJ1318" s="23" t="str">
        <f t="shared" si="713"/>
        <v/>
      </c>
      <c r="AK1318" s="23">
        <f t="shared" si="713"/>
        <v>17.989999999999998</v>
      </c>
      <c r="BB1318"/>
      <c r="BC1318"/>
      <c r="BD1318"/>
      <c r="BE1318"/>
      <c r="BG1318" t="s">
        <v>6137</v>
      </c>
      <c r="BH1318" t="s">
        <v>6138</v>
      </c>
      <c r="BJ1318" t="s">
        <v>6133</v>
      </c>
      <c r="BM1318" t="s">
        <v>6139</v>
      </c>
      <c r="BN1318" t="s">
        <v>6135</v>
      </c>
      <c r="BO1318" t="s">
        <v>83</v>
      </c>
      <c r="BQ1318" t="e">
        <v>#N/A</v>
      </c>
      <c r="BR1318" t="s">
        <v>185</v>
      </c>
      <c r="BS1318">
        <v>33</v>
      </c>
      <c r="BT1318">
        <v>7915.78</v>
      </c>
      <c r="BX1318">
        <v>24.49</v>
      </c>
      <c r="BY1318">
        <v>24.49</v>
      </c>
      <c r="BZ1318">
        <f t="shared" si="694"/>
        <v>0</v>
      </c>
      <c r="CC1318" t="e">
        <f>VLOOKUP(A1318,'[1]RPT 1280 - Edmonton'!$1:$1048576,4,0)</f>
        <v>#N/A</v>
      </c>
    </row>
    <row r="1319" spans="1:107" x14ac:dyDescent="0.25">
      <c r="A1319" s="105">
        <v>278226</v>
      </c>
      <c r="B1319" t="s">
        <v>6140</v>
      </c>
      <c r="C1319" t="s">
        <v>6128</v>
      </c>
      <c r="D1319" t="s">
        <v>53</v>
      </c>
      <c r="E1319" t="s">
        <v>6411</v>
      </c>
      <c r="F1319" t="s">
        <v>54</v>
      </c>
      <c r="G1319" t="s">
        <v>54</v>
      </c>
      <c r="J1319">
        <f t="shared" si="710"/>
        <v>61.34</v>
      </c>
      <c r="M1319" s="98">
        <v>18.32</v>
      </c>
      <c r="O1319">
        <f t="shared" si="711"/>
        <v>61.34</v>
      </c>
      <c r="P1319">
        <f t="shared" si="711"/>
        <v>15.335000000000001</v>
      </c>
      <c r="Q1319" s="99">
        <v>18.32</v>
      </c>
      <c r="U1319" t="s">
        <v>69</v>
      </c>
      <c r="V1319" t="s">
        <v>69</v>
      </c>
      <c r="W1319" s="8" t="s">
        <v>2831</v>
      </c>
      <c r="X1319" s="8">
        <v>19.989999999999998</v>
      </c>
      <c r="Y1319" s="8" t="s">
        <v>362</v>
      </c>
      <c r="Z1319" s="8">
        <v>17.989999999999998</v>
      </c>
      <c r="AC1319" s="8" t="s">
        <v>69</v>
      </c>
      <c r="AD1319" s="8" t="s">
        <v>69</v>
      </c>
      <c r="AE1319" s="8" t="s">
        <v>69</v>
      </c>
      <c r="AF1319" s="8" t="s">
        <v>69</v>
      </c>
      <c r="AH1319" s="23" t="e">
        <f t="shared" si="712"/>
        <v>#VALUE!</v>
      </c>
      <c r="AI1319" s="23">
        <f t="shared" si="713"/>
        <v>19.989999999999998</v>
      </c>
      <c r="AJ1319" s="23" t="str">
        <f t="shared" si="713"/>
        <v/>
      </c>
      <c r="AK1319" s="23">
        <f t="shared" si="713"/>
        <v>17.989999999999998</v>
      </c>
      <c r="BB1319"/>
      <c r="BC1319"/>
      <c r="BD1319"/>
      <c r="BE1319"/>
      <c r="BG1319" t="s">
        <v>6141</v>
      </c>
      <c r="BH1319" t="s">
        <v>6142</v>
      </c>
      <c r="BJ1319" t="s">
        <v>6133</v>
      </c>
      <c r="BM1319" t="s">
        <v>6143</v>
      </c>
      <c r="BN1319" t="s">
        <v>6144</v>
      </c>
      <c r="BO1319" t="s">
        <v>83</v>
      </c>
      <c r="BQ1319" t="e">
        <v>#N/A</v>
      </c>
      <c r="BR1319" t="s">
        <v>185</v>
      </c>
      <c r="BS1319">
        <v>36</v>
      </c>
      <c r="BT1319">
        <v>10382.44</v>
      </c>
      <c r="BX1319">
        <v>24.49</v>
      </c>
      <c r="BY1319">
        <v>24.49</v>
      </c>
      <c r="BZ1319">
        <f t="shared" si="694"/>
        <v>0</v>
      </c>
      <c r="CC1319" t="e">
        <f>VLOOKUP(A1319,'[1]RPT 1280 - Edmonton'!$1:$1048576,4,0)</f>
        <v>#N/A</v>
      </c>
    </row>
    <row r="1320" spans="1:107" x14ac:dyDescent="0.25">
      <c r="A1320" s="105">
        <v>6224927</v>
      </c>
      <c r="B1320" t="s">
        <v>6145</v>
      </c>
      <c r="C1320" t="s">
        <v>6128</v>
      </c>
      <c r="D1320" t="s">
        <v>53</v>
      </c>
      <c r="E1320" t="s">
        <v>6411</v>
      </c>
      <c r="F1320" t="s">
        <v>54</v>
      </c>
      <c r="G1320" t="s">
        <v>54</v>
      </c>
      <c r="J1320">
        <f t="shared" si="710"/>
        <v>61.34</v>
      </c>
      <c r="M1320" s="98">
        <v>18.32</v>
      </c>
      <c r="O1320">
        <f t="shared" si="711"/>
        <v>61.34</v>
      </c>
      <c r="P1320">
        <f t="shared" si="711"/>
        <v>15.335000000000001</v>
      </c>
      <c r="Q1320" s="99">
        <v>18.32</v>
      </c>
      <c r="U1320" t="s">
        <v>69</v>
      </c>
      <c r="V1320" t="s">
        <v>69</v>
      </c>
      <c r="W1320" s="8" t="s">
        <v>2831</v>
      </c>
      <c r="X1320" s="8">
        <v>19.989999999999998</v>
      </c>
      <c r="Y1320" s="8" t="s">
        <v>362</v>
      </c>
      <c r="Z1320" s="8">
        <v>17.989999999999998</v>
      </c>
      <c r="AC1320" s="8" t="s">
        <v>69</v>
      </c>
      <c r="AD1320" s="8" t="s">
        <v>69</v>
      </c>
      <c r="AE1320" s="8" t="s">
        <v>69</v>
      </c>
      <c r="AF1320" s="8" t="s">
        <v>69</v>
      </c>
      <c r="AH1320" s="23" t="e">
        <f t="shared" si="712"/>
        <v>#VALUE!</v>
      </c>
      <c r="AI1320" s="23">
        <f t="shared" si="713"/>
        <v>19.989999999999998</v>
      </c>
      <c r="AJ1320" s="23" t="str">
        <f t="shared" si="713"/>
        <v/>
      </c>
      <c r="AK1320" s="23">
        <f t="shared" si="713"/>
        <v>17.989999999999998</v>
      </c>
      <c r="BB1320"/>
      <c r="BC1320"/>
      <c r="BD1320"/>
      <c r="BE1320"/>
      <c r="BG1320" t="s">
        <v>6146</v>
      </c>
      <c r="BH1320" t="s">
        <v>6147</v>
      </c>
      <c r="BM1320" t="s">
        <v>6148</v>
      </c>
      <c r="BN1320" t="s">
        <v>6135</v>
      </c>
      <c r="BO1320" t="s">
        <v>83</v>
      </c>
      <c r="BQ1320" t="e">
        <v>#N/A</v>
      </c>
      <c r="BR1320" t="s">
        <v>185</v>
      </c>
      <c r="BS1320">
        <v>41</v>
      </c>
      <c r="BT1320">
        <v>4237.3100000000004</v>
      </c>
      <c r="BX1320">
        <v>24.49</v>
      </c>
      <c r="BY1320">
        <v>24.49</v>
      </c>
      <c r="BZ1320">
        <f t="shared" si="694"/>
        <v>0</v>
      </c>
      <c r="CC1320" t="e">
        <f>VLOOKUP(A1320,'[1]RPT 1280 - Edmonton'!$1:$1048576,4,0)</f>
        <v>#N/A</v>
      </c>
    </row>
    <row r="1321" spans="1:107" x14ac:dyDescent="0.25">
      <c r="A1321" s="105">
        <v>6355929</v>
      </c>
      <c r="B1321" t="s">
        <v>6149</v>
      </c>
      <c r="C1321" t="s">
        <v>6128</v>
      </c>
      <c r="D1321" t="s">
        <v>53</v>
      </c>
      <c r="E1321" t="s">
        <v>6411</v>
      </c>
      <c r="F1321" t="s">
        <v>54</v>
      </c>
      <c r="G1321" t="s">
        <v>54</v>
      </c>
      <c r="J1321">
        <f t="shared" si="710"/>
        <v>61.34</v>
      </c>
      <c r="M1321" s="98">
        <v>18.32</v>
      </c>
      <c r="O1321">
        <f t="shared" si="711"/>
        <v>61.34</v>
      </c>
      <c r="P1321">
        <f t="shared" si="711"/>
        <v>15.335000000000001</v>
      </c>
      <c r="Q1321" s="99">
        <v>18.32</v>
      </c>
      <c r="U1321" t="s">
        <v>69</v>
      </c>
      <c r="V1321" t="s">
        <v>69</v>
      </c>
      <c r="W1321" s="8" t="s">
        <v>2831</v>
      </c>
      <c r="X1321" s="8">
        <v>19.989999999999998</v>
      </c>
      <c r="Y1321" s="8" t="s">
        <v>362</v>
      </c>
      <c r="Z1321" s="8">
        <v>17.989999999999998</v>
      </c>
      <c r="AC1321" s="8" t="s">
        <v>69</v>
      </c>
      <c r="AD1321" s="8" t="s">
        <v>69</v>
      </c>
      <c r="AE1321" s="8" t="s">
        <v>69</v>
      </c>
      <c r="AF1321" s="8" t="s">
        <v>69</v>
      </c>
      <c r="AH1321" s="23" t="e">
        <f t="shared" si="712"/>
        <v>#VALUE!</v>
      </c>
      <c r="AI1321" s="23">
        <f t="shared" si="713"/>
        <v>19.989999999999998</v>
      </c>
      <c r="AJ1321" s="23" t="str">
        <f t="shared" si="713"/>
        <v/>
      </c>
      <c r="AK1321" s="23">
        <f t="shared" si="713"/>
        <v>17.989999999999998</v>
      </c>
      <c r="BB1321"/>
      <c r="BC1321"/>
      <c r="BD1321"/>
      <c r="BE1321"/>
      <c r="BG1321" t="s">
        <v>6150</v>
      </c>
      <c r="BH1321" t="s">
        <v>6151</v>
      </c>
      <c r="BM1321" t="s">
        <v>6152</v>
      </c>
      <c r="BN1321" t="s">
        <v>6144</v>
      </c>
      <c r="BO1321" t="s">
        <v>83</v>
      </c>
      <c r="BQ1321" t="e">
        <v>#N/A</v>
      </c>
      <c r="BR1321" t="s">
        <v>185</v>
      </c>
      <c r="BS1321">
        <v>47</v>
      </c>
      <c r="BT1321">
        <v>3714.93</v>
      </c>
      <c r="BX1321">
        <v>24.49</v>
      </c>
      <c r="BY1321">
        <v>24.49</v>
      </c>
      <c r="BZ1321">
        <f t="shared" si="694"/>
        <v>0</v>
      </c>
      <c r="CC1321" t="e">
        <f>VLOOKUP(A1321,'[1]RPT 1280 - Edmonton'!$1:$1048576,4,0)</f>
        <v>#N/A</v>
      </c>
    </row>
    <row r="1322" spans="1:107" x14ac:dyDescent="0.25">
      <c r="A1322" s="105">
        <v>6355887</v>
      </c>
      <c r="B1322" t="s">
        <v>6153</v>
      </c>
      <c r="C1322" t="s">
        <v>6154</v>
      </c>
      <c r="D1322" t="s">
        <v>53</v>
      </c>
      <c r="E1322" t="s">
        <v>6411</v>
      </c>
      <c r="F1322" t="s">
        <v>54</v>
      </c>
      <c r="G1322" t="s">
        <v>54</v>
      </c>
      <c r="I1322" t="s">
        <v>55</v>
      </c>
      <c r="J1322">
        <v>55.05</v>
      </c>
      <c r="M1322" s="98">
        <v>15.72</v>
      </c>
      <c r="O1322">
        <v>55.05</v>
      </c>
      <c r="P1322">
        <v>13.762499999999999</v>
      </c>
      <c r="Q1322" s="99">
        <v>15.72</v>
      </c>
      <c r="T1322" t="s">
        <v>6129</v>
      </c>
      <c r="U1322" t="s">
        <v>57</v>
      </c>
      <c r="V1322" t="s">
        <v>6130</v>
      </c>
      <c r="W1322" s="8" t="s">
        <v>5593</v>
      </c>
      <c r="X1322" s="8">
        <v>17.989999999999998</v>
      </c>
      <c r="Y1322" s="8" t="s">
        <v>230</v>
      </c>
      <c r="Z1322" s="8">
        <v>15.99</v>
      </c>
      <c r="AA1322" s="27">
        <v>6.0195556946182699E-2</v>
      </c>
      <c r="AC1322" s="8" t="s">
        <v>232</v>
      </c>
      <c r="AD1322" s="8" t="s">
        <v>416</v>
      </c>
      <c r="AE1322" s="8">
        <v>10.19</v>
      </c>
      <c r="AF1322" s="8" t="s">
        <v>415</v>
      </c>
      <c r="AH1322" s="23">
        <f t="shared" si="712"/>
        <v>14.99</v>
      </c>
      <c r="AI1322" s="23">
        <f t="shared" si="713"/>
        <v>17.989999999999998</v>
      </c>
      <c r="AJ1322" s="23" t="str">
        <f t="shared" si="713"/>
        <v>8.49</v>
      </c>
      <c r="AK1322" s="23">
        <f t="shared" si="713"/>
        <v>15.99</v>
      </c>
      <c r="AM1322" s="40">
        <v>55.05</v>
      </c>
      <c r="AN1322" s="40">
        <v>41.04</v>
      </c>
      <c r="AO1322">
        <v>4</v>
      </c>
      <c r="AP1322" s="40">
        <f>(AM1322 * 1.05) - L1322 - Q1322 - K1322</f>
        <v>42.082500000000003</v>
      </c>
      <c r="AQ1322" t="s">
        <v>60</v>
      </c>
      <c r="AR1322" s="40">
        <f>(((AH1322)-((AP1322/AO1322) + ((AN1322 * 0.03)/AO1322)))/AH1322)*100</f>
        <v>27.762341561040689</v>
      </c>
      <c r="AS1322" s="40">
        <f>(((AI1322)-((AP1322/AO1322) + ((AN1322 * 0.3)/AO1322)))/AI1322)*100</f>
        <v>24.410088938299047</v>
      </c>
      <c r="AT1322" s="40">
        <f>(((AJ1322)-((AP1322/AO1322) + ((AN1322 * 0.03)/AO1322)))/AJ1322)*100</f>
        <v>-27.543286219081281</v>
      </c>
      <c r="AU1322" s="40">
        <f>(((AK1322)-((AP1322/AO1322) + ((AN1322 * 0.07)/AO1322)))/AK1322)*100</f>
        <v>29.713414634146339</v>
      </c>
      <c r="AW1322" s="40"/>
      <c r="AX1322" s="40"/>
      <c r="BB1322" s="40">
        <f>(((AH1322)-(((AP1322/AO1322) + ((AN1322 * 0.03)/AO1322))-AW1322))/AH1322)*100</f>
        <v>27.762341561040689</v>
      </c>
      <c r="BC1322" s="40">
        <f>(((AI1322)-(((AP1322/AO1322) + ((AN1322 * 0.3)/AO1322))-AX1322))/AI1322)*100</f>
        <v>24.410088938299047</v>
      </c>
      <c r="BD1322" s="40">
        <f>(((AJ1322)-(((AP1322/AO1322) + ((AN1322 * 0.03)/AO1322))-AY1322))/AJ1322)*100</f>
        <v>-27.543286219081281</v>
      </c>
      <c r="BE1322" s="40">
        <f>(((AK1322)-(((AP1322/AO1322) + ((AN1322 * 0.15)/AO1322))-AZ1322))/AK1322)*100</f>
        <v>24.580206378986865</v>
      </c>
      <c r="BG1322" t="s">
        <v>6155</v>
      </c>
      <c r="BH1322" t="s">
        <v>6156</v>
      </c>
      <c r="BJ1322" t="s">
        <v>6157</v>
      </c>
      <c r="BM1322" t="s">
        <v>6158</v>
      </c>
      <c r="BN1322" t="s">
        <v>168</v>
      </c>
      <c r="BO1322" t="s">
        <v>83</v>
      </c>
      <c r="BQ1322" t="e">
        <v>#N/A</v>
      </c>
      <c r="BR1322" t="e">
        <v>#N/A</v>
      </c>
      <c r="BS1322">
        <v>27</v>
      </c>
      <c r="BT1322">
        <v>16485.89</v>
      </c>
      <c r="BX1322">
        <v>21.99</v>
      </c>
      <c r="BY1322">
        <v>21.99</v>
      </c>
      <c r="BZ1322">
        <f t="shared" si="694"/>
        <v>0</v>
      </c>
      <c r="CC1322" t="e">
        <f>VLOOKUP(A1322,'[1]RPT 1280 - Edmonton'!$1:$1048576,4,0)</f>
        <v>#N/A</v>
      </c>
    </row>
    <row r="1323" spans="1:107" x14ac:dyDescent="0.25">
      <c r="A1323" s="105">
        <v>6355861</v>
      </c>
      <c r="B1323" t="s">
        <v>6159</v>
      </c>
      <c r="C1323" t="s">
        <v>6154</v>
      </c>
      <c r="D1323" t="s">
        <v>53</v>
      </c>
      <c r="E1323" t="s">
        <v>6411</v>
      </c>
      <c r="F1323" t="s">
        <v>54</v>
      </c>
      <c r="G1323" t="s">
        <v>54</v>
      </c>
      <c r="J1323">
        <f t="shared" ref="J1323:J1324" si="714">J1322</f>
        <v>55.05</v>
      </c>
      <c r="M1323" s="98">
        <v>15.72</v>
      </c>
      <c r="O1323">
        <f t="shared" ref="O1323:P1324" si="715">O1322</f>
        <v>55.05</v>
      </c>
      <c r="P1323">
        <f t="shared" si="715"/>
        <v>13.762499999999999</v>
      </c>
      <c r="Q1323" s="99">
        <v>15.72</v>
      </c>
      <c r="U1323" t="s">
        <v>69</v>
      </c>
      <c r="V1323" t="s">
        <v>69</v>
      </c>
      <c r="W1323" s="8" t="s">
        <v>5593</v>
      </c>
      <c r="X1323" s="8">
        <v>17.989999999999998</v>
      </c>
      <c r="Y1323" s="8" t="s">
        <v>362</v>
      </c>
      <c r="Z1323" s="8">
        <v>15.99</v>
      </c>
      <c r="AC1323" s="8" t="s">
        <v>69</v>
      </c>
      <c r="AD1323" s="8" t="s">
        <v>69</v>
      </c>
      <c r="AE1323" s="8" t="s">
        <v>69</v>
      </c>
      <c r="AF1323" s="8" t="s">
        <v>69</v>
      </c>
      <c r="AH1323" s="23" t="e">
        <f t="shared" si="712"/>
        <v>#VALUE!</v>
      </c>
      <c r="AI1323" s="23">
        <f t="shared" si="713"/>
        <v>17.989999999999998</v>
      </c>
      <c r="AJ1323" s="23" t="str">
        <f t="shared" si="713"/>
        <v/>
      </c>
      <c r="AK1323" s="23">
        <f t="shared" si="713"/>
        <v>15.99</v>
      </c>
      <c r="BB1323"/>
      <c r="BC1323"/>
      <c r="BD1323"/>
      <c r="BE1323"/>
      <c r="BG1323" t="s">
        <v>6160</v>
      </c>
      <c r="BH1323" t="s">
        <v>6161</v>
      </c>
      <c r="BJ1323" t="s">
        <v>6157</v>
      </c>
      <c r="BM1323" t="s">
        <v>6162</v>
      </c>
      <c r="BN1323" t="s">
        <v>168</v>
      </c>
      <c r="BO1323" t="s">
        <v>83</v>
      </c>
      <c r="BQ1323" t="e">
        <v>#N/A</v>
      </c>
      <c r="BR1323" t="e">
        <v>#N/A</v>
      </c>
      <c r="BS1323">
        <v>37</v>
      </c>
      <c r="BT1323">
        <v>6091.9</v>
      </c>
      <c r="BX1323">
        <v>21.99</v>
      </c>
      <c r="BY1323">
        <v>21.99</v>
      </c>
      <c r="BZ1323">
        <f t="shared" si="694"/>
        <v>0</v>
      </c>
      <c r="CC1323" t="e">
        <f>VLOOKUP(A1323,'[1]RPT 1280 - Edmonton'!$1:$1048576,4,0)</f>
        <v>#N/A</v>
      </c>
    </row>
    <row r="1324" spans="1:107" x14ac:dyDescent="0.25">
      <c r="A1324" s="105">
        <v>6355879</v>
      </c>
      <c r="B1324" t="s">
        <v>6163</v>
      </c>
      <c r="C1324" t="s">
        <v>6154</v>
      </c>
      <c r="D1324" t="s">
        <v>53</v>
      </c>
      <c r="E1324" t="s">
        <v>6411</v>
      </c>
      <c r="F1324" t="s">
        <v>54</v>
      </c>
      <c r="G1324" t="s">
        <v>54</v>
      </c>
      <c r="J1324">
        <f t="shared" si="714"/>
        <v>55.05</v>
      </c>
      <c r="M1324" s="98">
        <v>15.72</v>
      </c>
      <c r="O1324">
        <f t="shared" si="715"/>
        <v>55.05</v>
      </c>
      <c r="P1324">
        <f t="shared" si="715"/>
        <v>13.762499999999999</v>
      </c>
      <c r="Q1324" s="99">
        <v>15.72</v>
      </c>
      <c r="U1324" t="s">
        <v>69</v>
      </c>
      <c r="V1324" t="s">
        <v>69</v>
      </c>
      <c r="W1324" s="8" t="s">
        <v>5593</v>
      </c>
      <c r="X1324" s="8">
        <v>17.989999999999998</v>
      </c>
      <c r="Y1324" s="8" t="s">
        <v>362</v>
      </c>
      <c r="Z1324" s="8">
        <v>15.99</v>
      </c>
      <c r="AC1324" s="8" t="s">
        <v>69</v>
      </c>
      <c r="AD1324" s="8" t="s">
        <v>69</v>
      </c>
      <c r="AE1324" s="8" t="s">
        <v>69</v>
      </c>
      <c r="AF1324" s="8" t="s">
        <v>69</v>
      </c>
      <c r="AH1324" s="23" t="e">
        <f t="shared" si="712"/>
        <v>#VALUE!</v>
      </c>
      <c r="AI1324" s="23">
        <f t="shared" si="713"/>
        <v>17.989999999999998</v>
      </c>
      <c r="AJ1324" s="23" t="str">
        <f t="shared" si="713"/>
        <v/>
      </c>
      <c r="AK1324" s="23">
        <f t="shared" si="713"/>
        <v>15.99</v>
      </c>
      <c r="BB1324"/>
      <c r="BC1324"/>
      <c r="BD1324"/>
      <c r="BE1324"/>
      <c r="BG1324" t="s">
        <v>6164</v>
      </c>
      <c r="BH1324" t="s">
        <v>6165</v>
      </c>
      <c r="BJ1324" t="s">
        <v>6157</v>
      </c>
      <c r="BM1324" t="s">
        <v>6166</v>
      </c>
      <c r="BN1324" t="s">
        <v>168</v>
      </c>
      <c r="BO1324" t="s">
        <v>83</v>
      </c>
      <c r="BQ1324" t="e">
        <v>#N/A</v>
      </c>
      <c r="BR1324" t="e">
        <v>#N/A</v>
      </c>
      <c r="BS1324">
        <v>30</v>
      </c>
      <c r="BT1324">
        <v>15195.11</v>
      </c>
      <c r="BX1324">
        <v>21.99</v>
      </c>
      <c r="BY1324">
        <v>21.99</v>
      </c>
      <c r="BZ1324">
        <f t="shared" si="694"/>
        <v>0</v>
      </c>
      <c r="CC1324" t="e">
        <f>VLOOKUP(A1324,'[1]RPT 1280 - Edmonton'!$1:$1048576,4,0)</f>
        <v>#N/A</v>
      </c>
    </row>
    <row r="1325" spans="1:107" x14ac:dyDescent="0.25">
      <c r="A1325" s="105">
        <v>355685</v>
      </c>
      <c r="B1325" t="s">
        <v>6167</v>
      </c>
      <c r="C1325" t="s">
        <v>6168</v>
      </c>
      <c r="D1325" t="s">
        <v>53</v>
      </c>
      <c r="E1325" t="s">
        <v>34</v>
      </c>
      <c r="F1325" t="s">
        <v>54</v>
      </c>
      <c r="G1325" t="s">
        <v>54</v>
      </c>
      <c r="I1325" t="s">
        <v>186</v>
      </c>
      <c r="J1325">
        <v>58.64</v>
      </c>
      <c r="O1325">
        <v>58.64</v>
      </c>
      <c r="P1325">
        <v>3.90933333333333</v>
      </c>
      <c r="Q1325" s="99">
        <v>4.95</v>
      </c>
      <c r="T1325" t="s">
        <v>592</v>
      </c>
      <c r="U1325" t="s">
        <v>57</v>
      </c>
      <c r="V1325" t="s">
        <v>593</v>
      </c>
      <c r="W1325" s="8" t="s">
        <v>594</v>
      </c>
      <c r="X1325" s="8">
        <v>4.99</v>
      </c>
      <c r="Y1325" s="8"/>
      <c r="Z1325" s="8" t="s">
        <v>883</v>
      </c>
      <c r="AA1325" s="27">
        <v>3.0205513784461201E-2</v>
      </c>
      <c r="AC1325" s="8" t="s">
        <v>595</v>
      </c>
      <c r="AD1325" s="8" t="s">
        <v>596</v>
      </c>
      <c r="AE1325" s="8">
        <v>5.19</v>
      </c>
      <c r="AF1325" s="8" t="s">
        <v>597</v>
      </c>
      <c r="AH1325" s="23">
        <v>3.99</v>
      </c>
      <c r="AI1325" s="23">
        <v>4.99</v>
      </c>
      <c r="AJ1325" s="23" t="s">
        <v>362</v>
      </c>
      <c r="AK1325" s="23" t="s">
        <v>883</v>
      </c>
      <c r="AM1325" s="40">
        <v>60.16</v>
      </c>
      <c r="AN1325" s="40">
        <v>29.55</v>
      </c>
      <c r="AO1325">
        <v>15</v>
      </c>
      <c r="AP1325" s="40">
        <v>58.217999999999996</v>
      </c>
      <c r="AQ1325" t="s">
        <v>60</v>
      </c>
      <c r="AR1325" s="40">
        <v>1.2456140350877323</v>
      </c>
      <c r="AS1325" s="40">
        <v>10.376753507014033</v>
      </c>
      <c r="AT1325" s="40" t="e">
        <v>#VALUE!</v>
      </c>
      <c r="AU1325" s="40">
        <v>10.48775055679288</v>
      </c>
      <c r="AW1325" s="40"/>
      <c r="AX1325" s="40"/>
      <c r="BB1325" s="40">
        <v>1.2456140350877323</v>
      </c>
      <c r="BC1325" s="40">
        <v>10.376753507014033</v>
      </c>
      <c r="BD1325" s="40" t="e">
        <v>#VALUE!</v>
      </c>
      <c r="BE1325" s="40">
        <v>6.9777282850779683</v>
      </c>
      <c r="BG1325" t="s">
        <v>6169</v>
      </c>
      <c r="BH1325" t="s">
        <v>6170</v>
      </c>
      <c r="BJ1325" t="s">
        <v>6171</v>
      </c>
      <c r="BM1325" t="s">
        <v>6172</v>
      </c>
      <c r="BN1325" t="s">
        <v>148</v>
      </c>
      <c r="BO1325" t="s">
        <v>66</v>
      </c>
      <c r="BQ1325">
        <v>355685</v>
      </c>
      <c r="BT1325">
        <v>0</v>
      </c>
      <c r="BU1325" s="94">
        <v>576563.23</v>
      </c>
      <c r="BY1325">
        <v>4.99</v>
      </c>
      <c r="BZ1325">
        <f t="shared" si="694"/>
        <v>4.99</v>
      </c>
      <c r="CC1325" t="e">
        <f>VLOOKUP(A1325,'[1]RPT 1280 - Edmonton'!$1:$1048576,4,0)</f>
        <v>#N/A</v>
      </c>
      <c r="CS1325" s="95"/>
      <c r="CT1325" s="95"/>
      <c r="CU1325" s="95"/>
    </row>
    <row r="1326" spans="1:107" x14ac:dyDescent="0.25">
      <c r="A1326" s="105">
        <v>2468312</v>
      </c>
      <c r="B1326" t="s">
        <v>6173</v>
      </c>
      <c r="C1326" t="s">
        <v>6174</v>
      </c>
      <c r="D1326" t="s">
        <v>53</v>
      </c>
      <c r="E1326" t="s">
        <v>6175</v>
      </c>
      <c r="F1326" t="s">
        <v>54</v>
      </c>
      <c r="G1326" t="s">
        <v>54</v>
      </c>
      <c r="I1326" t="s">
        <v>55</v>
      </c>
      <c r="J1326">
        <v>10.28</v>
      </c>
      <c r="O1326">
        <v>10.28</v>
      </c>
      <c r="P1326">
        <v>10.28</v>
      </c>
      <c r="Q1326" s="99">
        <v>2.5</v>
      </c>
      <c r="T1326" t="s">
        <v>6129</v>
      </c>
      <c r="U1326" t="s">
        <v>57</v>
      </c>
      <c r="V1326" t="s">
        <v>6130</v>
      </c>
      <c r="W1326" s="8" t="s">
        <v>6176</v>
      </c>
      <c r="X1326" s="8">
        <v>4.99</v>
      </c>
      <c r="Y1326" s="8" t="s">
        <v>230</v>
      </c>
      <c r="Z1326" s="8">
        <v>9.99</v>
      </c>
      <c r="AA1326" s="27">
        <v>4.6483103879849802E-2</v>
      </c>
      <c r="AC1326" s="8" t="s">
        <v>232</v>
      </c>
      <c r="AD1326" s="8" t="s">
        <v>416</v>
      </c>
      <c r="AE1326" s="8">
        <v>10.19</v>
      </c>
      <c r="AF1326" s="8" t="s">
        <v>415</v>
      </c>
      <c r="AH1326" s="23">
        <f>IF(W1326&lt;&gt;"",(RIGHT(W1326,LEN(W1326)-SEARCH("/",W1326,1)))/U1326,"")</f>
        <v>7.99</v>
      </c>
      <c r="AI1326" s="23">
        <f>IF(X1326&lt;&gt;"",X1326,"")</f>
        <v>4.99</v>
      </c>
      <c r="AJ1326" s="23" t="str">
        <f>IF(Y1326&lt;&gt;"",Y1326,"")</f>
        <v>8.49</v>
      </c>
      <c r="AK1326" s="23">
        <f>IF(Z1326&lt;&gt;"",Z1326,"")</f>
        <v>9.99</v>
      </c>
      <c r="AM1326" s="40">
        <v>10.55</v>
      </c>
      <c r="AN1326" s="40">
        <v>22</v>
      </c>
      <c r="AO1326">
        <v>1</v>
      </c>
      <c r="AP1326" s="40">
        <f>(AM1326 * 1.05) - L1326 - Q1326 - K1326</f>
        <v>8.5775000000000006</v>
      </c>
      <c r="AQ1326" t="s">
        <v>563</v>
      </c>
      <c r="AR1326" s="40">
        <f>(((AH1326)-((AP1326/AO1326) + ((AN1326 * 0.03)/AO1326)))/AH1326)*100</f>
        <v>-15.613266583229043</v>
      </c>
      <c r="AS1326" s="40">
        <f>(((AI1326)-((AP1326/AO1326) + ((AN1326 * 0.3)/AO1326)))/AI1326)*100</f>
        <v>-204.15831663326651</v>
      </c>
      <c r="AT1326" s="40">
        <f>(((AJ1326)-((AP1326/AO1326) + ((AN1326 * 0.03)/AO1326)))/AJ1326)*100</f>
        <v>-8.8044758539458243</v>
      </c>
      <c r="AU1326" s="40">
        <f>(((AK1326)-((AP1326/AO1326) + ((AN1326 * 0.07)/AO1326)))/AK1326)*100</f>
        <v>-1.2762762762762714</v>
      </c>
      <c r="AW1326" s="40"/>
      <c r="AX1326" s="40"/>
      <c r="AY1326" s="40"/>
      <c r="AZ1326" s="40"/>
      <c r="BB1326" s="40">
        <f>(((AH1326)-(((AP1326/AO1326) + ((AN1326 * 0.03)/AO1326))-AW1326))/AH1326)*100</f>
        <v>-15.613266583229043</v>
      </c>
      <c r="BC1326" s="40">
        <f>(((AI1326)-(((AP1326/AO1326) + ((AN1326 * 0.3)/AO1326))-AX1326))/AI1326)*100</f>
        <v>-204.15831663326651</v>
      </c>
      <c r="BD1326" s="40">
        <f>(((AJ1326)-(((AP1326/AO1326) + ((AN1326 * 0.03)/AO1326))-AY1326))/AJ1326)*100</f>
        <v>-8.8044758539458243</v>
      </c>
      <c r="BE1326" s="40">
        <f>(((AK1326)-(((AP1326/AO1326) + ((AN1326 * 0.15)/AO1326))-AZ1326))/AK1326)*100</f>
        <v>-18.893893893893903</v>
      </c>
      <c r="BG1326" t="s">
        <v>6177</v>
      </c>
      <c r="BH1326" t="s">
        <v>6178</v>
      </c>
      <c r="BJ1326" t="s">
        <v>6179</v>
      </c>
      <c r="BM1326" t="s">
        <v>6180</v>
      </c>
      <c r="BN1326" t="s">
        <v>889</v>
      </c>
      <c r="BO1326" t="s">
        <v>197</v>
      </c>
      <c r="BP1326" t="e">
        <v>#N/A</v>
      </c>
      <c r="BQ1326" t="e">
        <v>#N/A</v>
      </c>
      <c r="BT1326"/>
      <c r="BY1326">
        <v>14.99</v>
      </c>
      <c r="BZ1326">
        <f t="shared" si="694"/>
        <v>14.99</v>
      </c>
      <c r="CC1326" t="e">
        <f>VLOOKUP(A1326,'[1]RPT 1280 - Edmonton'!$1:$1048576,4,0)</f>
        <v>#N/A</v>
      </c>
      <c r="DC1326" s="95"/>
    </row>
    <row r="1327" spans="1:107" x14ac:dyDescent="0.25">
      <c r="A1327" s="105">
        <v>387134</v>
      </c>
      <c r="B1327" s="105" t="s">
        <v>6181</v>
      </c>
      <c r="C1327" t="s">
        <v>6182</v>
      </c>
      <c r="D1327" t="s">
        <v>411</v>
      </c>
      <c r="E1327" t="s">
        <v>185</v>
      </c>
      <c r="F1327" t="s">
        <v>205</v>
      </c>
      <c r="G1327" t="s">
        <v>362</v>
      </c>
      <c r="I1327" t="s">
        <v>55</v>
      </c>
      <c r="J1327">
        <v>32.729999999999997</v>
      </c>
      <c r="M1327" s="112">
        <v>2.6</v>
      </c>
      <c r="O1327">
        <v>32.729999999999997</v>
      </c>
      <c r="P1327">
        <v>2.7275</v>
      </c>
      <c r="Q1327" s="99">
        <v>2.6</v>
      </c>
      <c r="T1327" t="s">
        <v>1811</v>
      </c>
      <c r="U1327" t="s">
        <v>1149</v>
      </c>
      <c r="V1327" t="s">
        <v>1812</v>
      </c>
      <c r="W1327" s="73" t="s">
        <v>1813</v>
      </c>
      <c r="X1327" s="74">
        <v>3.99</v>
      </c>
      <c r="Z1327" s="76">
        <v>3.79</v>
      </c>
      <c r="AA1327" s="27">
        <v>0.122265277777778</v>
      </c>
      <c r="AC1327" s="8" t="s">
        <v>985</v>
      </c>
      <c r="AD1327" s="8">
        <v>4.1900000000000004</v>
      </c>
      <c r="AE1327" s="8" t="s">
        <v>595</v>
      </c>
      <c r="AF1327" s="8" t="s">
        <v>882</v>
      </c>
      <c r="AH1327" s="23">
        <f t="shared" ref="AH1327:AH1341" si="716">IF(W1327&lt;&gt;"",(RIGHT(W1327,LEN(W1327)-SEARCH("/",W1327,1)))/U1327,"")</f>
        <v>3.5</v>
      </c>
      <c r="AI1327" s="23">
        <f t="shared" ref="AI1327:AK1334" si="717">IF(X1327&lt;&gt;"",X1327,"")</f>
        <v>3.99</v>
      </c>
      <c r="AJ1327" s="23" t="str">
        <f t="shared" si="717"/>
        <v/>
      </c>
      <c r="AK1327" s="23">
        <f t="shared" si="717"/>
        <v>3.79</v>
      </c>
      <c r="AM1327" s="40">
        <v>32.729999999999997</v>
      </c>
      <c r="AN1327" s="40">
        <v>11.26</v>
      </c>
      <c r="AO1327">
        <v>12</v>
      </c>
      <c r="AP1327" s="40">
        <f>(AM1327 * 1.05) - L1327 - Q1327 - K1327</f>
        <v>31.766499999999994</v>
      </c>
      <c r="AQ1327" t="s">
        <v>60</v>
      </c>
      <c r="AR1327" s="40">
        <f>(((AH1327)-((AP1327/AO1327) + ((AN1327 * 0.03)/AO1327)))/AH1327)*100</f>
        <v>23.561190476190482</v>
      </c>
      <c r="AS1327" s="40">
        <f>(((AI1327)-((AP1327/AO1327) + ((AN1327 * 0.3)/AO1327)))/AI1327)*100</f>
        <v>26.598788638262338</v>
      </c>
      <c r="AT1327" s="40" t="e">
        <f>(((AJ1327)-((AP1327/AO1327) + ((AN1327 * 0.03)/AO1327)))/AJ1327)*100</f>
        <v>#VALUE!</v>
      </c>
      <c r="AU1327" s="40">
        <f>(((AK1327)-((AP1327/AO1327) + ((AN1327 * 0.07)/AO1327)))/AK1327)*100</f>
        <v>28.419744942832025</v>
      </c>
      <c r="BB1327" s="77">
        <f>(((AH1327)-(((AP1327/AO1327) + ((AN1327 * 0.03)/AO1327))-AW1327))/AH1327)*100</f>
        <v>23.561190476190482</v>
      </c>
      <c r="BC1327" s="78">
        <f>(((AI1327)-(((AP1327/AO1327) + ((AN1327 * 0.3)/AO1327))-AX1327))/AI1327)*100</f>
        <v>26.598788638262338</v>
      </c>
      <c r="BD1327" s="79" t="e">
        <f>(((AJ1327)-(((AP1327/AO1327) + ((AN1327 * 0.03)/AO1327))-AY1327))/AJ1327)*100</f>
        <v>#VALUE!</v>
      </c>
      <c r="BE1327" s="80">
        <f>(((AK1327)-(((AP1327/AO1327) + ((AN1327 * 0.15)/AO1327))-AZ1327))/AK1327)*100</f>
        <v>26.439094107299923</v>
      </c>
      <c r="BG1327" t="s">
        <v>6183</v>
      </c>
      <c r="BH1327" t="s">
        <v>6184</v>
      </c>
      <c r="BI1327" t="s">
        <v>6185</v>
      </c>
      <c r="BJ1327" t="s">
        <v>6186</v>
      </c>
      <c r="BM1327" t="s">
        <v>6187</v>
      </c>
      <c r="BN1327" t="s">
        <v>1554</v>
      </c>
      <c r="BO1327" t="s">
        <v>421</v>
      </c>
      <c r="BS1327">
        <v>1</v>
      </c>
      <c r="BT1327" s="113">
        <v>27410.39</v>
      </c>
      <c r="BX1327">
        <v>5.49</v>
      </c>
      <c r="BY1327">
        <v>5.49</v>
      </c>
      <c r="BZ1327">
        <f t="shared" si="694"/>
        <v>0</v>
      </c>
      <c r="CA1327">
        <v>5.49</v>
      </c>
      <c r="CC1327" t="str">
        <f>VLOOKUP(A1327,'[1]RPT 1280 - Edmonton'!$1:$1048576,4,0)</f>
        <v>AD</v>
      </c>
      <c r="CE1327" t="s">
        <v>6406</v>
      </c>
      <c r="CF1327">
        <v>32.729999999999997</v>
      </c>
      <c r="CG1327">
        <v>0</v>
      </c>
      <c r="CH1327">
        <v>0</v>
      </c>
      <c r="CI1327">
        <v>2.6</v>
      </c>
      <c r="CJ1327">
        <f t="shared" si="695"/>
        <v>0</v>
      </c>
      <c r="CK1327">
        <f t="shared" si="696"/>
        <v>0</v>
      </c>
      <c r="CL1327">
        <f t="shared" si="697"/>
        <v>0</v>
      </c>
      <c r="CM1327">
        <f t="shared" si="698"/>
        <v>0</v>
      </c>
      <c r="CO1327" s="95">
        <v>6</v>
      </c>
      <c r="CP1327" s="95">
        <v>6</v>
      </c>
      <c r="CQ1327">
        <f t="shared" si="699"/>
        <v>0</v>
      </c>
      <c r="CR1327" s="95"/>
    </row>
    <row r="1328" spans="1:107" x14ac:dyDescent="0.25">
      <c r="A1328" s="105">
        <v>178624</v>
      </c>
      <c r="B1328" s="105" t="s">
        <v>6188</v>
      </c>
      <c r="C1328" t="s">
        <v>6189</v>
      </c>
      <c r="D1328" t="s">
        <v>411</v>
      </c>
      <c r="E1328" t="s">
        <v>185</v>
      </c>
      <c r="F1328" t="s">
        <v>205</v>
      </c>
      <c r="G1328" t="s">
        <v>362</v>
      </c>
      <c r="I1328" t="s">
        <v>55</v>
      </c>
      <c r="J1328">
        <v>30.06</v>
      </c>
      <c r="M1328" s="112">
        <v>0.63</v>
      </c>
      <c r="O1328">
        <v>30.06</v>
      </c>
      <c r="P1328">
        <v>2.5049999999999999</v>
      </c>
      <c r="Q1328" s="99">
        <v>0.63</v>
      </c>
      <c r="T1328" t="s">
        <v>1811</v>
      </c>
      <c r="U1328" t="s">
        <v>1149</v>
      </c>
      <c r="V1328" t="s">
        <v>1812</v>
      </c>
      <c r="W1328" s="73" t="s">
        <v>1813</v>
      </c>
      <c r="X1328" s="74">
        <v>3.99</v>
      </c>
      <c r="Z1328" s="76">
        <v>3.79</v>
      </c>
      <c r="AA1328" s="27">
        <v>0.14184305555555601</v>
      </c>
      <c r="AC1328" s="8" t="s">
        <v>985</v>
      </c>
      <c r="AD1328" s="8">
        <v>4.1900000000000004</v>
      </c>
      <c r="AE1328" s="8" t="s">
        <v>595</v>
      </c>
      <c r="AF1328" s="8" t="s">
        <v>882</v>
      </c>
      <c r="AH1328" s="23">
        <f t="shared" si="716"/>
        <v>3.5</v>
      </c>
      <c r="AI1328" s="23">
        <f t="shared" si="717"/>
        <v>3.99</v>
      </c>
      <c r="AJ1328" s="23" t="str">
        <f t="shared" si="717"/>
        <v/>
      </c>
      <c r="AK1328" s="23">
        <f t="shared" si="717"/>
        <v>3.79</v>
      </c>
      <c r="AM1328" s="40">
        <v>30.06</v>
      </c>
      <c r="AN1328" s="40">
        <v>13.93</v>
      </c>
      <c r="AO1328">
        <v>12</v>
      </c>
      <c r="AP1328" s="40">
        <f>(AM1328 * 1.05) - L1328 - Q1328 - K1328</f>
        <v>30.933</v>
      </c>
      <c r="AQ1328" t="s">
        <v>60</v>
      </c>
      <c r="AR1328" s="40">
        <f>(((AH1328)-((AP1328/AO1328) + ((AN1328 * 0.03)/AO1328)))/AH1328)*100</f>
        <v>25.355</v>
      </c>
      <c r="AS1328" s="40">
        <f>(((AI1328)-((AP1328/AO1328) + ((AN1328 * 0.3)/AO1328)))/AI1328)*100</f>
        <v>26.666666666666668</v>
      </c>
      <c r="AT1328" s="40" t="e">
        <f>(((AJ1328)-((AP1328/AO1328) + ((AN1328 * 0.03)/AO1328)))/AJ1328)*100</f>
        <v>#VALUE!</v>
      </c>
      <c r="AU1328" s="40">
        <f>(((AK1328)-((AP1328/AO1328) + ((AN1328 * 0.07)/AO1328)))/AK1328)*100</f>
        <v>29.841468777484607</v>
      </c>
      <c r="BB1328" s="77">
        <f>(((AH1328)-(((AP1328/AO1328) + ((AN1328 * 0.03)/AO1328))-AW1328))/AH1328)*100</f>
        <v>25.355</v>
      </c>
      <c r="BC1328" s="78">
        <f>(((AI1328)-(((AP1328/AO1328) + ((AN1328 * 0.3)/AO1328))-AX1328))/AI1328)*100</f>
        <v>26.666666666666668</v>
      </c>
      <c r="BD1328" s="79" t="e">
        <f>(((AJ1328)-(((AP1328/AO1328) + ((AN1328 * 0.03)/AO1328))-AY1328))/AJ1328)*100</f>
        <v>#VALUE!</v>
      </c>
      <c r="BE1328" s="80">
        <f>(((AK1328)-(((AP1328/AO1328) + ((AN1328 * 0.15)/AO1328))-AZ1328))/AK1328)*100</f>
        <v>27.39116094986807</v>
      </c>
      <c r="BG1328" t="s">
        <v>6190</v>
      </c>
      <c r="BH1328" t="s">
        <v>6191</v>
      </c>
      <c r="BI1328" t="s">
        <v>6185</v>
      </c>
      <c r="BJ1328" t="s">
        <v>6186</v>
      </c>
      <c r="BM1328" t="s">
        <v>6192</v>
      </c>
      <c r="BN1328" t="s">
        <v>6193</v>
      </c>
      <c r="BO1328" t="s">
        <v>421</v>
      </c>
      <c r="BS1328">
        <v>2</v>
      </c>
      <c r="BT1328" s="113">
        <v>19793.95</v>
      </c>
      <c r="BX1328">
        <v>4.99</v>
      </c>
      <c r="BY1328">
        <v>4.99</v>
      </c>
      <c r="BZ1328">
        <f t="shared" si="694"/>
        <v>0</v>
      </c>
      <c r="CA1328">
        <v>4.99</v>
      </c>
      <c r="CC1328" t="str">
        <f>VLOOKUP(A1328,'[1]RPT 1280 - Edmonton'!$1:$1048576,4,0)</f>
        <v>AD</v>
      </c>
      <c r="CE1328" t="s">
        <v>6406</v>
      </c>
      <c r="CF1328">
        <v>30.06</v>
      </c>
      <c r="CG1328">
        <v>0</v>
      </c>
      <c r="CH1328">
        <v>0</v>
      </c>
      <c r="CI1328">
        <v>0.63</v>
      </c>
      <c r="CJ1328">
        <f t="shared" si="695"/>
        <v>0</v>
      </c>
      <c r="CK1328">
        <f t="shared" si="696"/>
        <v>0</v>
      </c>
      <c r="CL1328">
        <f t="shared" si="697"/>
        <v>0</v>
      </c>
      <c r="CM1328">
        <f t="shared" si="698"/>
        <v>0</v>
      </c>
      <c r="CO1328" s="95">
        <v>6</v>
      </c>
      <c r="CP1328" s="95">
        <v>6</v>
      </c>
      <c r="CQ1328">
        <f t="shared" si="699"/>
        <v>0</v>
      </c>
      <c r="CR1328" s="95"/>
    </row>
    <row r="1329" spans="1:96" x14ac:dyDescent="0.25">
      <c r="A1329" s="105">
        <v>745414</v>
      </c>
      <c r="B1329" s="105" t="s">
        <v>6194</v>
      </c>
      <c r="C1329" t="s">
        <v>6189</v>
      </c>
      <c r="D1329" t="s">
        <v>411</v>
      </c>
      <c r="E1329" t="s">
        <v>185</v>
      </c>
      <c r="F1329" t="s">
        <v>205</v>
      </c>
      <c r="G1329" t="s">
        <v>362</v>
      </c>
      <c r="J1329">
        <f t="shared" ref="J1329" si="718">J1328</f>
        <v>30.06</v>
      </c>
      <c r="M1329" s="112">
        <v>0.63</v>
      </c>
      <c r="O1329">
        <f t="shared" ref="O1329:P1329" si="719">O1328</f>
        <v>30.06</v>
      </c>
      <c r="P1329">
        <f t="shared" si="719"/>
        <v>2.5049999999999999</v>
      </c>
      <c r="Q1329" s="99">
        <v>0.63</v>
      </c>
      <c r="U1329" t="s">
        <v>69</v>
      </c>
      <c r="V1329" t="s">
        <v>69</v>
      </c>
      <c r="W1329" s="73" t="s">
        <v>1813</v>
      </c>
      <c r="X1329" s="74">
        <v>3.99</v>
      </c>
      <c r="Z1329" s="76">
        <v>3.79</v>
      </c>
      <c r="AC1329" s="8" t="s">
        <v>69</v>
      </c>
      <c r="AD1329" s="8" t="s">
        <v>69</v>
      </c>
      <c r="AE1329" s="8" t="s">
        <v>69</v>
      </c>
      <c r="AF1329" s="8" t="s">
        <v>69</v>
      </c>
      <c r="AH1329" s="23" t="e">
        <f t="shared" si="716"/>
        <v>#VALUE!</v>
      </c>
      <c r="AI1329" s="23">
        <f t="shared" si="717"/>
        <v>3.99</v>
      </c>
      <c r="AJ1329" s="23" t="str">
        <f t="shared" si="717"/>
        <v/>
      </c>
      <c r="AK1329" s="23">
        <f t="shared" si="717"/>
        <v>3.79</v>
      </c>
      <c r="BG1329" t="s">
        <v>6195</v>
      </c>
      <c r="BH1329" t="s">
        <v>6196</v>
      </c>
      <c r="BI1329" t="s">
        <v>6185</v>
      </c>
      <c r="BJ1329" t="s">
        <v>6186</v>
      </c>
      <c r="BM1329" t="s">
        <v>6197</v>
      </c>
      <c r="BN1329" t="s">
        <v>6193</v>
      </c>
      <c r="BO1329" t="s">
        <v>421</v>
      </c>
      <c r="BS1329">
        <v>16</v>
      </c>
      <c r="BT1329" s="113">
        <v>7697.44</v>
      </c>
      <c r="BX1329">
        <v>4.99</v>
      </c>
      <c r="BY1329">
        <v>4.99</v>
      </c>
      <c r="BZ1329">
        <f t="shared" si="694"/>
        <v>0</v>
      </c>
      <c r="CA1329">
        <v>4.99</v>
      </c>
      <c r="CC1329" t="str">
        <f>VLOOKUP(A1329,'[1]RPT 1280 - Edmonton'!$1:$1048576,4,0)</f>
        <v>AD</v>
      </c>
      <c r="CE1329" t="s">
        <v>6406</v>
      </c>
      <c r="CF1329">
        <v>30.06</v>
      </c>
      <c r="CG1329">
        <v>0</v>
      </c>
      <c r="CH1329">
        <v>0</v>
      </c>
      <c r="CI1329">
        <v>0.63</v>
      </c>
      <c r="CJ1329">
        <f t="shared" si="695"/>
        <v>0</v>
      </c>
      <c r="CK1329">
        <f t="shared" si="696"/>
        <v>0</v>
      </c>
      <c r="CL1329">
        <f t="shared" si="697"/>
        <v>0</v>
      </c>
      <c r="CM1329">
        <f t="shared" si="698"/>
        <v>0</v>
      </c>
    </row>
    <row r="1330" spans="1:96" x14ac:dyDescent="0.25">
      <c r="A1330" s="105">
        <v>147504</v>
      </c>
      <c r="B1330" s="105" t="s">
        <v>6198</v>
      </c>
      <c r="C1330" t="s">
        <v>6199</v>
      </c>
      <c r="D1330" t="s">
        <v>411</v>
      </c>
      <c r="E1330" t="s">
        <v>185</v>
      </c>
      <c r="F1330" t="s">
        <v>205</v>
      </c>
      <c r="G1330" t="s">
        <v>362</v>
      </c>
      <c r="I1330" t="s">
        <v>55</v>
      </c>
      <c r="J1330">
        <v>28.9</v>
      </c>
      <c r="M1330" s="112">
        <v>1.1399999999999999</v>
      </c>
      <c r="O1330">
        <v>28.9</v>
      </c>
      <c r="P1330">
        <v>2.4083333333333301</v>
      </c>
      <c r="Q1330" s="99">
        <v>1.1399999999999999</v>
      </c>
      <c r="T1330" t="s">
        <v>1811</v>
      </c>
      <c r="U1330" t="s">
        <v>1149</v>
      </c>
      <c r="V1330" t="s">
        <v>1812</v>
      </c>
      <c r="W1330" s="73" t="s">
        <v>1813</v>
      </c>
      <c r="X1330" s="74">
        <v>3.99</v>
      </c>
      <c r="Z1330" s="76">
        <v>3.79</v>
      </c>
      <c r="AA1330" s="27">
        <v>0.19187499999999999</v>
      </c>
      <c r="AC1330" s="8" t="s">
        <v>985</v>
      </c>
      <c r="AD1330" s="8">
        <v>4.1900000000000004</v>
      </c>
      <c r="AE1330" s="8" t="s">
        <v>595</v>
      </c>
      <c r="AF1330" s="8" t="s">
        <v>882</v>
      </c>
      <c r="AH1330" s="23">
        <f t="shared" si="716"/>
        <v>3.5</v>
      </c>
      <c r="AI1330" s="23">
        <f t="shared" si="717"/>
        <v>3.99</v>
      </c>
      <c r="AJ1330" s="23" t="str">
        <f t="shared" si="717"/>
        <v/>
      </c>
      <c r="AK1330" s="23">
        <f t="shared" si="717"/>
        <v>3.79</v>
      </c>
      <c r="AM1330" s="40">
        <v>28.9</v>
      </c>
      <c r="AN1330" s="40">
        <v>8.33</v>
      </c>
      <c r="AO1330">
        <v>12</v>
      </c>
      <c r="AP1330" s="40">
        <f>(AM1330 * 1.05) - L1330 - Q1330 - K1330</f>
        <v>29.204999999999998</v>
      </c>
      <c r="AQ1330" t="s">
        <v>60</v>
      </c>
      <c r="AR1330" s="40">
        <f>(((AH1330)-((AP1330/AO1330) + ((AN1330 * 0.03)/AO1330)))/AH1330)*100</f>
        <v>29.86928571428572</v>
      </c>
      <c r="AS1330" s="40">
        <f>(((AI1330)-((AP1330/AO1330) + ((AN1330 * 0.3)/AO1330)))/AI1330)*100</f>
        <v>33.784461152882209</v>
      </c>
      <c r="AT1330" s="40" t="e">
        <f>(((AJ1330)-((AP1330/AO1330) + ((AN1330 * 0.03)/AO1330)))/AJ1330)*100</f>
        <v>#VALUE!</v>
      </c>
      <c r="AU1330" s="40">
        <f>(((AK1330)-((AP1330/AO1330) + ((AN1330 * 0.07)/AO1330)))/AK1330)*100</f>
        <v>34.502858399296393</v>
      </c>
      <c r="BB1330" s="77">
        <f>(((AH1330)-(((AP1330/AO1330) + ((AN1330 * 0.03)/AO1330))-AW1330))/AH1330)*100</f>
        <v>29.86928571428572</v>
      </c>
      <c r="BC1330" s="78">
        <f>(((AI1330)-(((AP1330/AO1330) + ((AN1330 * 0.3)/AO1330))-AX1330))/AI1330)*100</f>
        <v>33.784461152882209</v>
      </c>
      <c r="BD1330" s="79" t="e">
        <f>(((AJ1330)-(((AP1330/AO1330) + ((AN1330 * 0.03)/AO1330))-AY1330))/AJ1330)*100</f>
        <v>#VALUE!</v>
      </c>
      <c r="BE1330" s="80">
        <f>(((AK1330)-(((AP1330/AO1330) + ((AN1330 * 0.15)/AO1330))-AZ1330))/AK1330)*100</f>
        <v>33.037598944591039</v>
      </c>
      <c r="BG1330" t="s">
        <v>6200</v>
      </c>
      <c r="BH1330" t="s">
        <v>6201</v>
      </c>
      <c r="BI1330" t="s">
        <v>6185</v>
      </c>
      <c r="BJ1330" t="s">
        <v>6186</v>
      </c>
      <c r="BM1330" t="s">
        <v>6202</v>
      </c>
      <c r="BN1330" t="s">
        <v>6203</v>
      </c>
      <c r="BO1330" t="s">
        <v>237</v>
      </c>
      <c r="BS1330">
        <v>15</v>
      </c>
      <c r="BT1330" s="113">
        <v>7123.24</v>
      </c>
      <c r="BX1330">
        <v>4.29</v>
      </c>
      <c r="BY1330">
        <v>4.29</v>
      </c>
      <c r="BZ1330">
        <f t="shared" si="694"/>
        <v>0</v>
      </c>
      <c r="CA1330">
        <v>4.29</v>
      </c>
      <c r="CC1330" t="str">
        <f>VLOOKUP(A1330,'[1]RPT 1280 - Edmonton'!$1:$1048576,4,0)</f>
        <v>AD</v>
      </c>
      <c r="CE1330" t="s">
        <v>6406</v>
      </c>
      <c r="CF1330">
        <v>28.9</v>
      </c>
      <c r="CG1330">
        <v>0</v>
      </c>
      <c r="CH1330">
        <v>0</v>
      </c>
      <c r="CI1330">
        <v>1.1399999999999999</v>
      </c>
      <c r="CJ1330">
        <f t="shared" si="695"/>
        <v>0</v>
      </c>
      <c r="CK1330">
        <f t="shared" si="696"/>
        <v>0</v>
      </c>
      <c r="CL1330">
        <f t="shared" si="697"/>
        <v>0</v>
      </c>
      <c r="CM1330">
        <f t="shared" si="698"/>
        <v>0</v>
      </c>
      <c r="CO1330" s="95">
        <v>6</v>
      </c>
      <c r="CP1330" s="95">
        <v>6</v>
      </c>
      <c r="CQ1330">
        <f t="shared" si="699"/>
        <v>0</v>
      </c>
      <c r="CR1330" s="95"/>
    </row>
    <row r="1331" spans="1:96" x14ac:dyDescent="0.25">
      <c r="A1331" s="105">
        <v>6341226</v>
      </c>
      <c r="B1331" s="105" t="s">
        <v>6204</v>
      </c>
      <c r="C1331" t="s">
        <v>6205</v>
      </c>
      <c r="D1331" t="s">
        <v>411</v>
      </c>
      <c r="E1331" t="s">
        <v>185</v>
      </c>
      <c r="F1331" t="s">
        <v>205</v>
      </c>
      <c r="G1331" t="s">
        <v>362</v>
      </c>
      <c r="I1331" t="s">
        <v>55</v>
      </c>
      <c r="J1331">
        <v>24.92</v>
      </c>
      <c r="M1331" s="112">
        <v>4.8499999999999996</v>
      </c>
      <c r="O1331">
        <v>24.92</v>
      </c>
      <c r="P1331">
        <v>3.1150000000000002</v>
      </c>
      <c r="Q1331" s="99">
        <v>4.8499999999999996</v>
      </c>
      <c r="T1331" t="s">
        <v>1811</v>
      </c>
      <c r="U1331" t="s">
        <v>1149</v>
      </c>
      <c r="V1331" t="s">
        <v>1812</v>
      </c>
      <c r="W1331" s="73" t="s">
        <v>1813</v>
      </c>
      <c r="X1331" s="74">
        <v>3.99</v>
      </c>
      <c r="Z1331" s="76">
        <v>3.79</v>
      </c>
      <c r="AA1331" s="27">
        <v>0.123872916666667</v>
      </c>
      <c r="AC1331" s="8" t="s">
        <v>985</v>
      </c>
      <c r="AD1331" s="8">
        <v>4.1900000000000004</v>
      </c>
      <c r="AE1331" s="8" t="s">
        <v>595</v>
      </c>
      <c r="AF1331" s="8" t="s">
        <v>882</v>
      </c>
      <c r="AH1331" s="23">
        <f t="shared" si="716"/>
        <v>3.5</v>
      </c>
      <c r="AI1331" s="23">
        <f t="shared" si="717"/>
        <v>3.99</v>
      </c>
      <c r="AJ1331" s="23" t="str">
        <f t="shared" si="717"/>
        <v/>
      </c>
      <c r="AK1331" s="23">
        <f t="shared" si="717"/>
        <v>3.79</v>
      </c>
      <c r="AM1331" s="40">
        <v>24.92</v>
      </c>
      <c r="AN1331" s="40">
        <v>5.39</v>
      </c>
      <c r="AO1331">
        <v>8</v>
      </c>
      <c r="AP1331" s="40">
        <f>(AM1331 * 1.05) - L1331 - Q1331 - K1331</f>
        <v>21.316000000000003</v>
      </c>
      <c r="AQ1331" t="s">
        <v>60</v>
      </c>
      <c r="AR1331" s="40">
        <f>(((AH1331)-((AP1331/AO1331) + ((AN1331 * 0.03)/AO1331)))/AH1331)*100</f>
        <v>23.293928571428562</v>
      </c>
      <c r="AS1331" s="40">
        <f>(((AI1331)-((AP1331/AO1331) + ((AN1331 * 0.3)/AO1331)))/AI1331)*100</f>
        <v>28.154761904761898</v>
      </c>
      <c r="AT1331" s="40" t="e">
        <f>(((AJ1331)-((AP1331/AO1331) + ((AN1331 * 0.03)/AO1331)))/AJ1331)*100</f>
        <v>#VALUE!</v>
      </c>
      <c r="AU1331" s="40">
        <f>(((AK1331)-((AP1331/AO1331) + ((AN1331 * 0.07)/AO1331)))/AK1331)*100</f>
        <v>28.452176781002624</v>
      </c>
      <c r="BB1331" s="77">
        <f>(((AH1331)-(((AP1331/AO1331) + ((AN1331 * 0.03)/AO1331))-AW1331))/AH1331)*100</f>
        <v>23.293928571428562</v>
      </c>
      <c r="BC1331" s="78">
        <f>(((AI1331)-(((AP1331/AO1331) + ((AN1331 * 0.3)/AO1331))-AX1331))/AI1331)*100</f>
        <v>28.154761904761898</v>
      </c>
      <c r="BD1331" s="79" t="e">
        <f>(((AJ1331)-(((AP1331/AO1331) + ((AN1331 * 0.03)/AO1331))-AY1331))/AJ1331)*100</f>
        <v>#VALUE!</v>
      </c>
      <c r="BE1331" s="80">
        <f>(((AK1331)-(((AP1331/AO1331) + ((AN1331 * 0.15)/AO1331))-AZ1331))/AK1331)*100</f>
        <v>27.030013192612135</v>
      </c>
      <c r="BG1331" t="s">
        <v>6206</v>
      </c>
      <c r="BH1331" t="s">
        <v>6207</v>
      </c>
      <c r="BI1331" t="s">
        <v>6185</v>
      </c>
      <c r="BJ1331" t="s">
        <v>6186</v>
      </c>
      <c r="BM1331" t="s">
        <v>6208</v>
      </c>
      <c r="BN1331" t="s">
        <v>6209</v>
      </c>
      <c r="BO1331" t="s">
        <v>421</v>
      </c>
      <c r="BS1331">
        <v>12</v>
      </c>
      <c r="BT1331" s="113">
        <v>13581</v>
      </c>
      <c r="BX1331">
        <v>6.29</v>
      </c>
      <c r="BY1331">
        <v>6.29</v>
      </c>
      <c r="BZ1331">
        <f t="shared" si="694"/>
        <v>0</v>
      </c>
      <c r="CA1331">
        <v>6.29</v>
      </c>
      <c r="CC1331" t="str">
        <f>VLOOKUP(A1331,'[1]RPT 1280 - Edmonton'!$1:$1048576,4,0)</f>
        <v>AD</v>
      </c>
      <c r="CE1331" t="s">
        <v>6406</v>
      </c>
      <c r="CF1331">
        <v>24.92</v>
      </c>
      <c r="CG1331">
        <v>0</v>
      </c>
      <c r="CH1331">
        <v>0</v>
      </c>
      <c r="CI1331">
        <v>4.8499999999999996</v>
      </c>
      <c r="CJ1331">
        <f t="shared" si="695"/>
        <v>0</v>
      </c>
      <c r="CK1331">
        <f t="shared" si="696"/>
        <v>0</v>
      </c>
      <c r="CL1331">
        <f t="shared" si="697"/>
        <v>0</v>
      </c>
      <c r="CM1331">
        <f t="shared" si="698"/>
        <v>0</v>
      </c>
      <c r="CO1331" s="95">
        <v>6</v>
      </c>
      <c r="CP1331" s="95">
        <v>6</v>
      </c>
      <c r="CQ1331">
        <f t="shared" si="699"/>
        <v>0</v>
      </c>
      <c r="CR1331" s="95"/>
    </row>
    <row r="1332" spans="1:96" x14ac:dyDescent="0.25">
      <c r="A1332" s="105">
        <v>6341184</v>
      </c>
      <c r="B1332" s="105" t="s">
        <v>6210</v>
      </c>
      <c r="C1332" t="s">
        <v>6205</v>
      </c>
      <c r="D1332" t="s">
        <v>411</v>
      </c>
      <c r="E1332" t="s">
        <v>185</v>
      </c>
      <c r="F1332" t="s">
        <v>205</v>
      </c>
      <c r="G1332" t="s">
        <v>362</v>
      </c>
      <c r="J1332">
        <f t="shared" ref="J1332" si="720">J1331</f>
        <v>24.92</v>
      </c>
      <c r="M1332" s="112">
        <v>4.8499999999999996</v>
      </c>
      <c r="O1332">
        <f t="shared" ref="O1332:P1332" si="721">O1331</f>
        <v>24.92</v>
      </c>
      <c r="P1332">
        <f t="shared" si="721"/>
        <v>3.1150000000000002</v>
      </c>
      <c r="Q1332" s="99">
        <v>4.8499999999999996</v>
      </c>
      <c r="U1332" t="s">
        <v>69</v>
      </c>
      <c r="V1332" t="s">
        <v>69</v>
      </c>
      <c r="W1332" s="73" t="s">
        <v>1813</v>
      </c>
      <c r="X1332" s="74">
        <v>3.99</v>
      </c>
      <c r="Z1332" s="76">
        <v>3.79</v>
      </c>
      <c r="AC1332" s="8" t="s">
        <v>69</v>
      </c>
      <c r="AD1332" s="8" t="s">
        <v>69</v>
      </c>
      <c r="AE1332" s="8" t="s">
        <v>69</v>
      </c>
      <c r="AF1332" s="8" t="s">
        <v>69</v>
      </c>
      <c r="AH1332" s="23" t="e">
        <f t="shared" si="716"/>
        <v>#VALUE!</v>
      </c>
      <c r="AI1332" s="23">
        <f t="shared" si="717"/>
        <v>3.99</v>
      </c>
      <c r="AJ1332" s="23" t="str">
        <f t="shared" si="717"/>
        <v/>
      </c>
      <c r="AK1332" s="23">
        <f t="shared" si="717"/>
        <v>3.79</v>
      </c>
      <c r="BG1332" t="s">
        <v>6211</v>
      </c>
      <c r="BH1332" t="s">
        <v>6212</v>
      </c>
      <c r="BI1332" t="s">
        <v>6185</v>
      </c>
      <c r="BJ1332" t="s">
        <v>6186</v>
      </c>
      <c r="BM1332" t="s">
        <v>6213</v>
      </c>
      <c r="BN1332" t="s">
        <v>6209</v>
      </c>
      <c r="BO1332" t="s">
        <v>421</v>
      </c>
      <c r="BS1332">
        <v>16</v>
      </c>
      <c r="BT1332" s="113">
        <v>12106.59</v>
      </c>
      <c r="BX1332">
        <v>6.29</v>
      </c>
      <c r="BY1332">
        <v>6.29</v>
      </c>
      <c r="BZ1332">
        <f t="shared" si="694"/>
        <v>0</v>
      </c>
      <c r="CA1332">
        <v>6.29</v>
      </c>
      <c r="CC1332" t="str">
        <f>VLOOKUP(A1332,'[1]RPT 1280 - Edmonton'!$1:$1048576,4,0)</f>
        <v>AD</v>
      </c>
      <c r="CE1332" t="s">
        <v>6406</v>
      </c>
      <c r="CF1332">
        <v>24.92</v>
      </c>
      <c r="CG1332">
        <v>0</v>
      </c>
      <c r="CH1332">
        <v>0</v>
      </c>
      <c r="CI1332">
        <v>4.8499999999999996</v>
      </c>
      <c r="CJ1332">
        <f t="shared" si="695"/>
        <v>0</v>
      </c>
      <c r="CK1332">
        <f t="shared" si="696"/>
        <v>0</v>
      </c>
      <c r="CL1332">
        <f t="shared" si="697"/>
        <v>0</v>
      </c>
      <c r="CM1332">
        <f t="shared" si="698"/>
        <v>0</v>
      </c>
    </row>
    <row r="1333" spans="1:96" x14ac:dyDescent="0.25">
      <c r="A1333" s="105">
        <v>713578</v>
      </c>
      <c r="B1333" s="105" t="s">
        <v>6214</v>
      </c>
      <c r="C1333" t="s">
        <v>6215</v>
      </c>
      <c r="D1333" t="s">
        <v>53</v>
      </c>
      <c r="E1333" t="s">
        <v>185</v>
      </c>
      <c r="F1333" t="s">
        <v>60</v>
      </c>
      <c r="G1333" t="s">
        <v>60</v>
      </c>
      <c r="I1333" t="s">
        <v>55</v>
      </c>
      <c r="J1333">
        <v>46.87</v>
      </c>
      <c r="M1333" s="112">
        <v>2.75</v>
      </c>
      <c r="O1333">
        <v>46.87</v>
      </c>
      <c r="P1333">
        <v>2.60388888888889</v>
      </c>
      <c r="Q1333" s="99">
        <v>2.75</v>
      </c>
      <c r="T1333" t="s">
        <v>1811</v>
      </c>
      <c r="U1333" t="s">
        <v>1149</v>
      </c>
      <c r="V1333" t="s">
        <v>1812</v>
      </c>
      <c r="W1333" s="73" t="s">
        <v>1813</v>
      </c>
      <c r="X1333" s="74">
        <v>3.99</v>
      </c>
      <c r="Z1333" s="76">
        <v>3.79</v>
      </c>
      <c r="AA1333" s="27">
        <v>0.14373518518518499</v>
      </c>
      <c r="AC1333" s="8" t="s">
        <v>985</v>
      </c>
      <c r="AD1333" s="8">
        <v>4.1900000000000004</v>
      </c>
      <c r="AE1333" s="8" t="s">
        <v>595</v>
      </c>
      <c r="AF1333" s="8" t="s">
        <v>882</v>
      </c>
      <c r="AH1333" s="23">
        <f t="shared" si="716"/>
        <v>3.5</v>
      </c>
      <c r="AI1333" s="23">
        <f t="shared" si="717"/>
        <v>3.99</v>
      </c>
      <c r="AJ1333" s="23" t="str">
        <f t="shared" si="717"/>
        <v/>
      </c>
      <c r="AK1333" s="23">
        <f t="shared" si="717"/>
        <v>3.79</v>
      </c>
      <c r="AM1333" s="40">
        <v>46.87</v>
      </c>
      <c r="AN1333" s="40">
        <v>14.8</v>
      </c>
      <c r="AO1333">
        <v>18</v>
      </c>
      <c r="AP1333" s="40">
        <f>(AM1333 * 1.05) - L1333 - Q1333 - K1333</f>
        <v>46.463499999999996</v>
      </c>
      <c r="AQ1333" t="s">
        <v>60</v>
      </c>
      <c r="AR1333" s="40">
        <f>(((AH1333)-((AP1333/AO1333) + ((AN1333 * 0.03)/AO1333)))/AH1333)*100</f>
        <v>25.543650793650801</v>
      </c>
      <c r="AS1333" s="40">
        <f>(((AI1333)-((AP1333/AO1333) + ((AN1333 * 0.3)/AO1333)))/AI1333)*100</f>
        <v>29.123503202450586</v>
      </c>
      <c r="AT1333" s="40" t="e">
        <f>(((AJ1333)-((AP1333/AO1333) + ((AN1333 * 0.03)/AO1333)))/AJ1333)*100</f>
        <v>#VALUE!</v>
      </c>
      <c r="AU1333" s="40">
        <f>(((AK1333)-((AP1333/AO1333) + ((AN1333 * 0.07)/AO1333)))/AK1333)*100</f>
        <v>30.37305775432425</v>
      </c>
      <c r="BB1333" s="77">
        <f>(((AH1333)-(((AP1333/AO1333) + ((AN1333 * 0.03)/AO1333))-AW1333))/AH1333)*100</f>
        <v>25.543650793650801</v>
      </c>
      <c r="BC1333" s="78">
        <f>(((AI1333)-(((AP1333/AO1333) + ((AN1333 * 0.3)/AO1333))-AX1333))/AI1333)*100</f>
        <v>29.123503202450586</v>
      </c>
      <c r="BD1333" s="79" t="e">
        <f>(((AJ1333)-(((AP1333/AO1333) + ((AN1333 * 0.03)/AO1333))-AY1333))/AJ1333)*100</f>
        <v>#VALUE!</v>
      </c>
      <c r="BE1333" s="80">
        <f>(((AK1333)-(((AP1333/AO1333) + ((AN1333 * 0.15)/AO1333))-AZ1333))/AK1333)*100</f>
        <v>28.637496335385521</v>
      </c>
      <c r="BG1333" t="s">
        <v>6216</v>
      </c>
      <c r="BH1333" t="s">
        <v>6217</v>
      </c>
      <c r="BI1333" t="s">
        <v>6185</v>
      </c>
      <c r="BJ1333" t="s">
        <v>6186</v>
      </c>
      <c r="BM1333" t="s">
        <v>6218</v>
      </c>
      <c r="BN1333" t="s">
        <v>6219</v>
      </c>
      <c r="BO1333" t="s">
        <v>237</v>
      </c>
      <c r="BS1333">
        <v>1</v>
      </c>
      <c r="BT1333" s="113">
        <v>89750.53</v>
      </c>
      <c r="BX1333">
        <v>4.99</v>
      </c>
      <c r="BY1333">
        <v>4.99</v>
      </c>
      <c r="BZ1333">
        <f t="shared" si="694"/>
        <v>0</v>
      </c>
      <c r="CA1333">
        <v>4.99</v>
      </c>
      <c r="CC1333" t="str">
        <f>VLOOKUP(A1333,'[1]RPT 1280 - Edmonton'!$1:$1048576,4,0)</f>
        <v>AD</v>
      </c>
      <c r="CE1333" t="s">
        <v>6406</v>
      </c>
      <c r="CF1333">
        <v>46.87</v>
      </c>
      <c r="CG1333">
        <v>0</v>
      </c>
      <c r="CH1333">
        <v>0</v>
      </c>
      <c r="CI1333">
        <v>2.75</v>
      </c>
      <c r="CJ1333">
        <f t="shared" si="695"/>
        <v>0</v>
      </c>
      <c r="CK1333">
        <f t="shared" si="696"/>
        <v>0</v>
      </c>
      <c r="CL1333">
        <f t="shared" si="697"/>
        <v>0</v>
      </c>
      <c r="CM1333">
        <f t="shared" si="698"/>
        <v>0</v>
      </c>
      <c r="CO1333" s="95">
        <v>6</v>
      </c>
      <c r="CP1333" s="95">
        <v>6</v>
      </c>
      <c r="CQ1333">
        <f t="shared" si="699"/>
        <v>0</v>
      </c>
      <c r="CR1333" s="95"/>
    </row>
    <row r="1334" spans="1:96" x14ac:dyDescent="0.25">
      <c r="A1334" s="105">
        <v>713602</v>
      </c>
      <c r="B1334" s="105" t="s">
        <v>6220</v>
      </c>
      <c r="C1334" t="s">
        <v>6215</v>
      </c>
      <c r="D1334" t="s">
        <v>53</v>
      </c>
      <c r="E1334" t="s">
        <v>185</v>
      </c>
      <c r="F1334" t="s">
        <v>60</v>
      </c>
      <c r="G1334" t="s">
        <v>60</v>
      </c>
      <c r="J1334">
        <f t="shared" ref="J1334" si="722">J1333</f>
        <v>46.87</v>
      </c>
      <c r="M1334" s="112">
        <v>2.75</v>
      </c>
      <c r="O1334">
        <f t="shared" ref="O1334:P1334" si="723">O1333</f>
        <v>46.87</v>
      </c>
      <c r="P1334">
        <f t="shared" si="723"/>
        <v>2.60388888888889</v>
      </c>
      <c r="Q1334" s="99">
        <v>2.75</v>
      </c>
      <c r="U1334" t="s">
        <v>69</v>
      </c>
      <c r="V1334" t="s">
        <v>69</v>
      </c>
      <c r="W1334" s="73" t="s">
        <v>1813</v>
      </c>
      <c r="X1334" s="74">
        <v>3.99</v>
      </c>
      <c r="Z1334" s="76">
        <v>3.79</v>
      </c>
      <c r="AC1334" s="8" t="s">
        <v>69</v>
      </c>
      <c r="AD1334" s="8" t="s">
        <v>69</v>
      </c>
      <c r="AE1334" s="8" t="s">
        <v>69</v>
      </c>
      <c r="AF1334" s="8" t="s">
        <v>69</v>
      </c>
      <c r="AH1334" s="23" t="e">
        <f t="shared" si="716"/>
        <v>#VALUE!</v>
      </c>
      <c r="AI1334" s="23">
        <f t="shared" si="717"/>
        <v>3.99</v>
      </c>
      <c r="AJ1334" s="23" t="str">
        <f t="shared" si="717"/>
        <v/>
      </c>
      <c r="AK1334" s="23">
        <f t="shared" si="717"/>
        <v>3.79</v>
      </c>
      <c r="BG1334" t="s">
        <v>6221</v>
      </c>
      <c r="BH1334" t="s">
        <v>6222</v>
      </c>
      <c r="BI1334" t="s">
        <v>6185</v>
      </c>
      <c r="BJ1334" t="s">
        <v>6186</v>
      </c>
      <c r="BM1334" t="s">
        <v>6223</v>
      </c>
      <c r="BN1334" t="s">
        <v>6224</v>
      </c>
      <c r="BO1334" t="s">
        <v>237</v>
      </c>
      <c r="BS1334">
        <v>13</v>
      </c>
      <c r="BT1334" s="113">
        <v>36074.39</v>
      </c>
      <c r="BX1334">
        <v>4.99</v>
      </c>
      <c r="BY1334">
        <v>4.99</v>
      </c>
      <c r="BZ1334">
        <f t="shared" si="694"/>
        <v>0</v>
      </c>
      <c r="CA1334">
        <v>4.99</v>
      </c>
      <c r="CC1334" t="str">
        <f>VLOOKUP(A1334,'[1]RPT 1280 - Edmonton'!$1:$1048576,4,0)</f>
        <v>AD</v>
      </c>
      <c r="CE1334" t="s">
        <v>6406</v>
      </c>
      <c r="CF1334">
        <v>46.87</v>
      </c>
      <c r="CG1334">
        <v>0</v>
      </c>
      <c r="CH1334">
        <v>0</v>
      </c>
      <c r="CI1334">
        <v>2.75</v>
      </c>
      <c r="CJ1334">
        <f t="shared" si="695"/>
        <v>0</v>
      </c>
      <c r="CK1334">
        <f t="shared" si="696"/>
        <v>0</v>
      </c>
      <c r="CL1334">
        <f t="shared" si="697"/>
        <v>0</v>
      </c>
      <c r="CM1334">
        <f t="shared" si="698"/>
        <v>0</v>
      </c>
    </row>
    <row r="1335" spans="1:96" x14ac:dyDescent="0.25">
      <c r="A1335" s="105">
        <v>6498711</v>
      </c>
      <c r="B1335" s="105" t="s">
        <v>6225</v>
      </c>
      <c r="C1335" t="s">
        <v>6226</v>
      </c>
      <c r="D1335" t="s">
        <v>53</v>
      </c>
      <c r="E1335" t="s">
        <v>185</v>
      </c>
      <c r="F1335" t="s">
        <v>60</v>
      </c>
      <c r="G1335" t="s">
        <v>60</v>
      </c>
      <c r="I1335" t="s">
        <v>55</v>
      </c>
      <c r="J1335">
        <v>38.08</v>
      </c>
      <c r="M1335" s="112">
        <v>8.67</v>
      </c>
      <c r="O1335">
        <v>38.08</v>
      </c>
      <c r="P1335">
        <v>3.1733333333333298</v>
      </c>
      <c r="Q1335" s="99">
        <v>8.67</v>
      </c>
      <c r="T1335" t="s">
        <v>1811</v>
      </c>
      <c r="U1335" t="s">
        <v>1149</v>
      </c>
      <c r="V1335" t="s">
        <v>1812</v>
      </c>
      <c r="W1335" s="73" t="s">
        <v>1813</v>
      </c>
      <c r="X1335" s="74">
        <v>3.99</v>
      </c>
      <c r="Z1335" s="76">
        <v>3.79</v>
      </c>
      <c r="AA1335" s="27">
        <v>0.144154166666667</v>
      </c>
      <c r="AC1335" s="8" t="s">
        <v>985</v>
      </c>
      <c r="AD1335" s="8">
        <v>4.1900000000000004</v>
      </c>
      <c r="AE1335" s="8" t="s">
        <v>595</v>
      </c>
      <c r="AF1335" s="8" t="s">
        <v>882</v>
      </c>
      <c r="AH1335" s="23">
        <f t="shared" si="716"/>
        <v>3.5</v>
      </c>
      <c r="AI1335" s="23">
        <f t="shared" ref="AI1335:AK1341" si="724">IF(X1335&lt;&gt;"",X1335,"")</f>
        <v>3.99</v>
      </c>
      <c r="AJ1335" s="23" t="str">
        <f t="shared" si="724"/>
        <v/>
      </c>
      <c r="AK1335" s="23">
        <f t="shared" si="724"/>
        <v>3.79</v>
      </c>
      <c r="AM1335" s="40">
        <v>38.08</v>
      </c>
      <c r="AN1335" s="40">
        <v>7.7</v>
      </c>
      <c r="AO1335">
        <v>12</v>
      </c>
      <c r="AP1335" s="40">
        <f>(AM1335 * 1.05) - L1335 - Q1335 - K1335</f>
        <v>31.314</v>
      </c>
      <c r="AQ1335" t="s">
        <v>60</v>
      </c>
      <c r="AR1335" s="40">
        <f>(((AH1335)-((AP1335/AO1335) + ((AN1335 * 0.03)/AO1335)))/AH1335)*100</f>
        <v>24.892857142857139</v>
      </c>
      <c r="AS1335" s="40">
        <f>(((AI1335)-((AP1335/AO1335) + ((AN1335 * 0.3)/AO1335)))/AI1335)*100</f>
        <v>29.774436090225564</v>
      </c>
      <c r="AT1335" s="40" t="e">
        <f>(((AJ1335)-((AP1335/AO1335) + ((AN1335 * 0.03)/AO1335)))/AJ1335)*100</f>
        <v>#VALUE!</v>
      </c>
      <c r="AU1335" s="40">
        <f>(((AK1335)-((AP1335/AO1335) + ((AN1335 * 0.07)/AO1335)))/AK1335)*100</f>
        <v>29.962620932277929</v>
      </c>
      <c r="BB1335" s="77">
        <f>(((AH1335)-(((AP1335/AO1335) + ((AN1335 * 0.03)/AO1335))-AW1335))/AH1335)*100</f>
        <v>24.892857142857139</v>
      </c>
      <c r="BC1335" s="78">
        <f>(((AI1335)-(((AP1335/AO1335) + ((AN1335 * 0.3)/AO1335))-AX1335))/AI1335)*100</f>
        <v>29.774436090225564</v>
      </c>
      <c r="BD1335" s="79" t="e">
        <f>(((AJ1335)-(((AP1335/AO1335) + ((AN1335 * 0.03)/AO1335))-AY1335))/AJ1335)*100</f>
        <v>#VALUE!</v>
      </c>
      <c r="BE1335" s="80">
        <f>(((AK1335)-(((AP1335/AO1335) + ((AN1335 * 0.15)/AO1335))-AZ1335))/AK1335)*100</f>
        <v>28.608179419525065</v>
      </c>
      <c r="BG1335" t="s">
        <v>6227</v>
      </c>
      <c r="BH1335" t="s">
        <v>6228</v>
      </c>
      <c r="BI1335" t="s">
        <v>6185</v>
      </c>
      <c r="BJ1335" t="s">
        <v>6186</v>
      </c>
      <c r="BM1335" t="s">
        <v>6229</v>
      </c>
      <c r="BN1335" t="s">
        <v>1705</v>
      </c>
      <c r="BO1335" t="s">
        <v>237</v>
      </c>
      <c r="BS1335">
        <v>53</v>
      </c>
      <c r="BT1335" s="113">
        <v>182.69</v>
      </c>
      <c r="BX1335">
        <v>5.99</v>
      </c>
      <c r="BY1335">
        <v>5.99</v>
      </c>
      <c r="BZ1335">
        <f t="shared" si="694"/>
        <v>0</v>
      </c>
      <c r="CA1335">
        <v>5.99</v>
      </c>
      <c r="CC1335" t="str">
        <f>VLOOKUP(A1335,'[1]RPT 1280 - Edmonton'!$1:$1048576,4,0)</f>
        <v>AD</v>
      </c>
      <c r="CE1335" t="s">
        <v>6406</v>
      </c>
      <c r="CF1335">
        <v>38.08</v>
      </c>
      <c r="CG1335">
        <v>0</v>
      </c>
      <c r="CH1335">
        <v>0</v>
      </c>
      <c r="CI1335">
        <v>8.67</v>
      </c>
      <c r="CJ1335">
        <f t="shared" si="695"/>
        <v>0</v>
      </c>
      <c r="CK1335">
        <f t="shared" si="696"/>
        <v>0</v>
      </c>
      <c r="CL1335">
        <f t="shared" si="697"/>
        <v>0</v>
      </c>
      <c r="CM1335">
        <f t="shared" si="698"/>
        <v>0</v>
      </c>
      <c r="CO1335" s="95">
        <v>6</v>
      </c>
      <c r="CP1335" s="95">
        <v>6</v>
      </c>
      <c r="CQ1335">
        <f t="shared" si="699"/>
        <v>0</v>
      </c>
      <c r="CR1335" s="95"/>
    </row>
    <row r="1336" spans="1:96" x14ac:dyDescent="0.25">
      <c r="A1336" s="105">
        <v>196170</v>
      </c>
      <c r="B1336" s="105" t="s">
        <v>6230</v>
      </c>
      <c r="C1336" t="s">
        <v>6231</v>
      </c>
      <c r="D1336" t="s">
        <v>53</v>
      </c>
      <c r="E1336" t="s">
        <v>185</v>
      </c>
      <c r="F1336" t="s">
        <v>60</v>
      </c>
      <c r="G1336" t="s">
        <v>60</v>
      </c>
      <c r="I1336" t="s">
        <v>55</v>
      </c>
      <c r="J1336">
        <v>28.02</v>
      </c>
      <c r="M1336" s="112">
        <v>0.74</v>
      </c>
      <c r="O1336">
        <v>28.02</v>
      </c>
      <c r="P1336">
        <v>2.335</v>
      </c>
      <c r="Q1336" s="99">
        <v>0.74</v>
      </c>
      <c r="T1336" t="s">
        <v>1811</v>
      </c>
      <c r="U1336" t="s">
        <v>1149</v>
      </c>
      <c r="V1336" t="s">
        <v>1812</v>
      </c>
      <c r="W1336" s="73" t="s">
        <v>1813</v>
      </c>
      <c r="X1336" s="74">
        <v>3.99</v>
      </c>
      <c r="Z1336" s="76">
        <v>3.79</v>
      </c>
      <c r="AA1336" s="27">
        <v>0.20659166666666701</v>
      </c>
      <c r="AC1336" s="8" t="s">
        <v>985</v>
      </c>
      <c r="AD1336" s="8">
        <v>4.1900000000000004</v>
      </c>
      <c r="AE1336" s="8" t="s">
        <v>595</v>
      </c>
      <c r="AF1336" s="8" t="s">
        <v>882</v>
      </c>
      <c r="AH1336" s="23">
        <f t="shared" si="716"/>
        <v>3.5</v>
      </c>
      <c r="AI1336" s="23">
        <f t="shared" si="724"/>
        <v>3.99</v>
      </c>
      <c r="AJ1336" s="23" t="str">
        <f t="shared" si="724"/>
        <v/>
      </c>
      <c r="AK1336" s="23">
        <f t="shared" si="724"/>
        <v>3.79</v>
      </c>
      <c r="AM1336" s="40">
        <v>28.02</v>
      </c>
      <c r="AN1336" s="40">
        <v>5.51</v>
      </c>
      <c r="AO1336">
        <v>12</v>
      </c>
      <c r="AP1336" s="40">
        <f>(AM1336 * 1.05) - L1336 - Q1336 - K1336</f>
        <v>28.681000000000001</v>
      </c>
      <c r="AQ1336" t="s">
        <v>60</v>
      </c>
      <c r="AR1336" s="40">
        <f>(((AH1336)-((AP1336/AO1336) + ((AN1336 * 0.03)/AO1336)))/AH1336)*100</f>
        <v>31.318333333333332</v>
      </c>
      <c r="AS1336" s="40">
        <f>(((AI1336)-((AP1336/AO1336) + ((AN1336 * 0.3)/AO1336)))/AI1336)*100</f>
        <v>36.645781119465326</v>
      </c>
      <c r="AT1336" s="40" t="e">
        <f>(((AJ1336)-((AP1336/AO1336) + ((AN1336 * 0.03)/AO1336)))/AJ1336)*100</f>
        <v>#VALUE!</v>
      </c>
      <c r="AU1336" s="40">
        <f>(((AK1336)-((AP1336/AO1336) + ((AN1336 * 0.07)/AO1336)))/AK1336)*100</f>
        <v>36.089050131926122</v>
      </c>
      <c r="BB1336" s="77">
        <f>(((AH1336)-(((AP1336/AO1336) + ((AN1336 * 0.03)/AO1336))-AW1336))/AH1336)*100</f>
        <v>31.318333333333332</v>
      </c>
      <c r="BC1336" s="78">
        <f>(((AI1336)-(((AP1336/AO1336) + ((AN1336 * 0.3)/AO1336))-AX1336))/AI1336)*100</f>
        <v>36.645781119465326</v>
      </c>
      <c r="BD1336" s="79" t="e">
        <f>(((AJ1336)-(((AP1336/AO1336) + ((AN1336 * 0.03)/AO1336))-AY1336))/AJ1336)*100</f>
        <v>#VALUE!</v>
      </c>
      <c r="BE1336" s="80">
        <f>(((AK1336)-(((AP1336/AO1336) + ((AN1336 * 0.15)/AO1336))-AZ1336))/AK1336)*100</f>
        <v>35.119832893579591</v>
      </c>
      <c r="BG1336" t="s">
        <v>6232</v>
      </c>
      <c r="BH1336" t="s">
        <v>6233</v>
      </c>
      <c r="BI1336" t="s">
        <v>6185</v>
      </c>
      <c r="BJ1336" t="s">
        <v>6186</v>
      </c>
      <c r="BM1336" t="s">
        <v>6234</v>
      </c>
      <c r="BN1336" t="s">
        <v>4527</v>
      </c>
      <c r="BO1336" t="s">
        <v>237</v>
      </c>
      <c r="BS1336">
        <v>2</v>
      </c>
      <c r="BT1336" s="113">
        <v>22528.720000000001</v>
      </c>
      <c r="BX1336">
        <v>4.99</v>
      </c>
      <c r="BY1336">
        <v>4.99</v>
      </c>
      <c r="BZ1336">
        <f t="shared" si="694"/>
        <v>0</v>
      </c>
      <c r="CA1336">
        <v>4.99</v>
      </c>
      <c r="CC1336" t="str">
        <f>VLOOKUP(A1336,'[1]RPT 1280 - Edmonton'!$1:$1048576,4,0)</f>
        <v>AD</v>
      </c>
      <c r="CE1336" t="s">
        <v>6406</v>
      </c>
      <c r="CF1336">
        <v>28.02</v>
      </c>
      <c r="CG1336">
        <v>0</v>
      </c>
      <c r="CH1336">
        <v>0</v>
      </c>
      <c r="CI1336">
        <v>0.74</v>
      </c>
      <c r="CJ1336">
        <f t="shared" si="695"/>
        <v>0</v>
      </c>
      <c r="CK1336">
        <f t="shared" si="696"/>
        <v>0</v>
      </c>
      <c r="CL1336">
        <f t="shared" si="697"/>
        <v>0</v>
      </c>
      <c r="CM1336">
        <f t="shared" si="698"/>
        <v>0</v>
      </c>
      <c r="CO1336" s="95">
        <v>6</v>
      </c>
      <c r="CP1336" s="95">
        <v>6</v>
      </c>
      <c r="CQ1336">
        <f t="shared" si="699"/>
        <v>0</v>
      </c>
      <c r="CR1336" s="95"/>
    </row>
    <row r="1337" spans="1:96" x14ac:dyDescent="0.25">
      <c r="A1337" s="105">
        <v>905513</v>
      </c>
      <c r="B1337" s="105" t="s">
        <v>6235</v>
      </c>
      <c r="C1337" t="s">
        <v>6231</v>
      </c>
      <c r="D1337" t="s">
        <v>53</v>
      </c>
      <c r="E1337" t="s">
        <v>185</v>
      </c>
      <c r="F1337" t="s">
        <v>60</v>
      </c>
      <c r="G1337" t="s">
        <v>60</v>
      </c>
      <c r="J1337">
        <f t="shared" ref="J1337" si="725">J1336</f>
        <v>28.02</v>
      </c>
      <c r="M1337" s="112">
        <v>0.74</v>
      </c>
      <c r="O1337">
        <f t="shared" ref="O1337:P1337" si="726">O1336</f>
        <v>28.02</v>
      </c>
      <c r="P1337">
        <f t="shared" si="726"/>
        <v>2.335</v>
      </c>
      <c r="Q1337" s="99">
        <v>0.74</v>
      </c>
      <c r="U1337" t="s">
        <v>69</v>
      </c>
      <c r="V1337" t="s">
        <v>69</v>
      </c>
      <c r="W1337" s="73" t="s">
        <v>1813</v>
      </c>
      <c r="X1337" s="74">
        <v>3.99</v>
      </c>
      <c r="Z1337" s="76">
        <v>3.79</v>
      </c>
      <c r="AC1337" s="8" t="s">
        <v>69</v>
      </c>
      <c r="AD1337" s="8" t="s">
        <v>69</v>
      </c>
      <c r="AE1337" s="8" t="s">
        <v>69</v>
      </c>
      <c r="AF1337" s="8" t="s">
        <v>69</v>
      </c>
      <c r="AH1337" s="23" t="e">
        <f t="shared" si="716"/>
        <v>#VALUE!</v>
      </c>
      <c r="AI1337" s="23">
        <f t="shared" si="724"/>
        <v>3.99</v>
      </c>
      <c r="AJ1337" s="23" t="str">
        <f t="shared" si="724"/>
        <v/>
      </c>
      <c r="AK1337" s="23">
        <f t="shared" si="724"/>
        <v>3.79</v>
      </c>
      <c r="BG1337" t="s">
        <v>6236</v>
      </c>
      <c r="BH1337" t="s">
        <v>6237</v>
      </c>
      <c r="BI1337" t="s">
        <v>6185</v>
      </c>
      <c r="BJ1337" t="s">
        <v>6186</v>
      </c>
      <c r="BM1337" t="s">
        <v>6238</v>
      </c>
      <c r="BN1337" t="s">
        <v>6239</v>
      </c>
      <c r="BO1337" t="s">
        <v>237</v>
      </c>
      <c r="BS1337">
        <v>9</v>
      </c>
      <c r="BT1337" s="113">
        <v>26518.959999999999</v>
      </c>
      <c r="BX1337">
        <v>4.99</v>
      </c>
      <c r="BY1337">
        <v>4.99</v>
      </c>
      <c r="BZ1337">
        <f t="shared" si="694"/>
        <v>0</v>
      </c>
      <c r="CA1337">
        <v>4.99</v>
      </c>
      <c r="CC1337" t="str">
        <f>VLOOKUP(A1337,'[1]RPT 1280 - Edmonton'!$1:$1048576,4,0)</f>
        <v>AD</v>
      </c>
      <c r="CE1337" t="s">
        <v>6406</v>
      </c>
      <c r="CF1337">
        <v>28.02</v>
      </c>
      <c r="CG1337">
        <v>0</v>
      </c>
      <c r="CH1337">
        <v>0</v>
      </c>
      <c r="CI1337">
        <v>0.74</v>
      </c>
      <c r="CJ1337">
        <f t="shared" si="695"/>
        <v>0</v>
      </c>
      <c r="CK1337">
        <f t="shared" si="696"/>
        <v>0</v>
      </c>
      <c r="CL1337">
        <f t="shared" si="697"/>
        <v>0</v>
      </c>
      <c r="CM1337">
        <f t="shared" si="698"/>
        <v>0</v>
      </c>
    </row>
    <row r="1338" spans="1:96" x14ac:dyDescent="0.25">
      <c r="A1338" s="105">
        <v>831669</v>
      </c>
      <c r="B1338" s="105" t="s">
        <v>6240</v>
      </c>
      <c r="C1338" t="s">
        <v>6241</v>
      </c>
      <c r="D1338" t="s">
        <v>53</v>
      </c>
      <c r="E1338" t="s">
        <v>185</v>
      </c>
      <c r="F1338" t="s">
        <v>60</v>
      </c>
      <c r="G1338" t="s">
        <v>60</v>
      </c>
      <c r="I1338" t="s">
        <v>55</v>
      </c>
      <c r="J1338">
        <v>27.04</v>
      </c>
      <c r="M1338" s="112">
        <v>7.43</v>
      </c>
      <c r="O1338">
        <v>27.04</v>
      </c>
      <c r="P1338">
        <v>3.38</v>
      </c>
      <c r="Q1338" s="99">
        <v>7.43</v>
      </c>
      <c r="T1338" t="s">
        <v>1811</v>
      </c>
      <c r="U1338" t="s">
        <v>1149</v>
      </c>
      <c r="V1338" t="s">
        <v>1812</v>
      </c>
      <c r="W1338" s="73" t="s">
        <v>1813</v>
      </c>
      <c r="X1338" s="74">
        <v>3.99</v>
      </c>
      <c r="Z1338" s="76">
        <v>3.79</v>
      </c>
      <c r="AA1338" s="27">
        <v>0.14423125000000001</v>
      </c>
      <c r="AC1338" s="8" t="s">
        <v>985</v>
      </c>
      <c r="AD1338" s="8">
        <v>4.1900000000000004</v>
      </c>
      <c r="AE1338" s="8" t="s">
        <v>595</v>
      </c>
      <c r="AF1338" s="8" t="s">
        <v>882</v>
      </c>
      <c r="AH1338" s="23">
        <f t="shared" si="716"/>
        <v>3.5</v>
      </c>
      <c r="AI1338" s="23">
        <f t="shared" si="724"/>
        <v>3.99</v>
      </c>
      <c r="AJ1338" s="23" t="str">
        <f t="shared" si="724"/>
        <v/>
      </c>
      <c r="AK1338" s="23">
        <f t="shared" si="724"/>
        <v>3.79</v>
      </c>
      <c r="AM1338" s="40">
        <v>27.04</v>
      </c>
      <c r="AN1338" s="40">
        <v>4.5999999999999996</v>
      </c>
      <c r="AO1338">
        <v>8</v>
      </c>
      <c r="AP1338" s="40">
        <f>(AM1338 * 1.05) - L1338 - Q1338 - K1338</f>
        <v>20.962</v>
      </c>
      <c r="AQ1338" t="s">
        <v>60</v>
      </c>
      <c r="AR1338" s="40">
        <f>(((AH1338)-((AP1338/AO1338) + ((AN1338 * 0.03)/AO1338)))/AH1338)*100</f>
        <v>24.642857142857139</v>
      </c>
      <c r="AS1338" s="40">
        <f>(((AI1338)-((AP1338/AO1338) + ((AN1338 * 0.3)/AO1338)))/AI1338)*100</f>
        <v>30.006265664160409</v>
      </c>
      <c r="AT1338" s="40" t="e">
        <f>(((AJ1338)-((AP1338/AO1338) + ((AN1338 * 0.03)/AO1338)))/AJ1338)*100</f>
        <v>#VALUE!</v>
      </c>
      <c r="AU1338" s="40">
        <f>(((AK1338)-((AP1338/AO1338) + ((AN1338 * 0.07)/AO1338)))/AK1338)*100</f>
        <v>29.802110817941958</v>
      </c>
      <c r="BB1338" s="77">
        <f>(((AH1338)-(((AP1338/AO1338) + ((AN1338 * 0.03)/AO1338))-AW1338))/AH1338)*100</f>
        <v>24.642857142857139</v>
      </c>
      <c r="BC1338" s="78">
        <f>(((AI1338)-(((AP1338/AO1338) + ((AN1338 * 0.3)/AO1338))-AX1338))/AI1338)*100</f>
        <v>30.006265664160409</v>
      </c>
      <c r="BD1338" s="79" t="e">
        <f>(((AJ1338)-(((AP1338/AO1338) + ((AN1338 * 0.03)/AO1338))-AY1338))/AJ1338)*100</f>
        <v>#VALUE!</v>
      </c>
      <c r="BE1338" s="80">
        <f>(((AK1338)-(((AP1338/AO1338) + ((AN1338 * 0.15)/AO1338))-AZ1338))/AK1338)*100</f>
        <v>28.58839050131926</v>
      </c>
      <c r="BG1338" t="s">
        <v>6242</v>
      </c>
      <c r="BH1338" t="s">
        <v>6243</v>
      </c>
      <c r="BI1338" t="s">
        <v>6185</v>
      </c>
      <c r="BJ1338" t="s">
        <v>6186</v>
      </c>
      <c r="BM1338" t="s">
        <v>6244</v>
      </c>
      <c r="BN1338" t="s">
        <v>6245</v>
      </c>
      <c r="BO1338" t="s">
        <v>237</v>
      </c>
      <c r="BS1338">
        <v>22</v>
      </c>
      <c r="BT1338" s="113">
        <v>7731.08</v>
      </c>
      <c r="BX1338">
        <v>6.49</v>
      </c>
      <c r="BY1338">
        <v>6.49</v>
      </c>
      <c r="BZ1338">
        <f t="shared" si="694"/>
        <v>0</v>
      </c>
      <c r="CA1338">
        <v>6.49</v>
      </c>
      <c r="CC1338" t="str">
        <f>VLOOKUP(A1338,'[1]RPT 1280 - Edmonton'!$1:$1048576,4,0)</f>
        <v>AD</v>
      </c>
      <c r="CE1338" t="s">
        <v>6406</v>
      </c>
      <c r="CF1338">
        <v>27.04</v>
      </c>
      <c r="CG1338">
        <v>0</v>
      </c>
      <c r="CH1338">
        <v>0</v>
      </c>
      <c r="CI1338">
        <v>7.43</v>
      </c>
      <c r="CJ1338">
        <f t="shared" si="695"/>
        <v>0</v>
      </c>
      <c r="CK1338">
        <f t="shared" si="696"/>
        <v>0</v>
      </c>
      <c r="CL1338">
        <f t="shared" si="697"/>
        <v>0</v>
      </c>
      <c r="CM1338">
        <f t="shared" si="698"/>
        <v>0</v>
      </c>
      <c r="CO1338" s="95">
        <v>6</v>
      </c>
      <c r="CP1338" s="95">
        <v>6</v>
      </c>
      <c r="CQ1338">
        <f t="shared" si="699"/>
        <v>0</v>
      </c>
      <c r="CR1338" s="95"/>
    </row>
    <row r="1339" spans="1:96" x14ac:dyDescent="0.25">
      <c r="A1339" s="105">
        <v>848341</v>
      </c>
      <c r="B1339" s="105" t="s">
        <v>6246</v>
      </c>
      <c r="C1339" t="s">
        <v>6247</v>
      </c>
      <c r="D1339" t="s">
        <v>53</v>
      </c>
      <c r="E1339" t="s">
        <v>185</v>
      </c>
      <c r="F1339" t="s">
        <v>60</v>
      </c>
      <c r="G1339" t="s">
        <v>60</v>
      </c>
      <c r="I1339" t="s">
        <v>55</v>
      </c>
      <c r="J1339">
        <v>42.08</v>
      </c>
      <c r="M1339" s="256">
        <v>12.67</v>
      </c>
      <c r="O1339">
        <v>42.08</v>
      </c>
      <c r="P1339">
        <v>3.5066666666666699</v>
      </c>
      <c r="Q1339" s="256">
        <v>12.67</v>
      </c>
      <c r="T1339" t="s">
        <v>1811</v>
      </c>
      <c r="U1339" t="s">
        <v>1149</v>
      </c>
      <c r="V1339" t="s">
        <v>1812</v>
      </c>
      <c r="W1339" s="73" t="s">
        <v>1813</v>
      </c>
      <c r="X1339" s="74">
        <v>3.99</v>
      </c>
      <c r="Z1339" s="76">
        <v>3.79</v>
      </c>
      <c r="AA1339" s="27">
        <v>0.12367083333333299</v>
      </c>
      <c r="AC1339" s="8" t="s">
        <v>985</v>
      </c>
      <c r="AD1339" s="8">
        <v>4.1900000000000004</v>
      </c>
      <c r="AE1339" s="8" t="s">
        <v>595</v>
      </c>
      <c r="AF1339" s="8" t="s">
        <v>882</v>
      </c>
      <c r="AH1339" s="23">
        <f t="shared" si="716"/>
        <v>3.5</v>
      </c>
      <c r="AI1339" s="23">
        <f t="shared" si="724"/>
        <v>3.99</v>
      </c>
      <c r="AJ1339" s="23" t="str">
        <f t="shared" si="724"/>
        <v/>
      </c>
      <c r="AK1339" s="23">
        <f t="shared" si="724"/>
        <v>3.79</v>
      </c>
      <c r="AM1339" s="40">
        <v>42.08</v>
      </c>
      <c r="AN1339" s="40">
        <v>6.21</v>
      </c>
      <c r="AO1339">
        <v>12</v>
      </c>
      <c r="AP1339" s="40">
        <f>(AM1339 * 1.05) - L1339 - Q1339 - K1339</f>
        <v>31.513999999999996</v>
      </c>
      <c r="AQ1339" t="s">
        <v>60</v>
      </c>
      <c r="AR1339" s="40">
        <f>(((AH1339)-((AP1339/AO1339) + ((AN1339 * 0.03)/AO1339)))/AH1339)*100</f>
        <v>24.523095238095255</v>
      </c>
      <c r="AS1339" s="40">
        <f>(((AI1339)-((AP1339/AO1339) + ((AN1339 * 0.3)/AO1339)))/AI1339)*100</f>
        <v>30.29030910609859</v>
      </c>
      <c r="AT1339" s="40" t="e">
        <f>(((AJ1339)-((AP1339/AO1339) + ((AN1339 * 0.03)/AO1339)))/AJ1339)*100</f>
        <v>#VALUE!</v>
      </c>
      <c r="AU1339" s="40">
        <f>(((AK1339)-((AP1339/AO1339) + ((AN1339 * 0.07)/AO1339)))/AK1339)*100</f>
        <v>29.752198768689546</v>
      </c>
      <c r="BB1339" s="77">
        <f>(((AH1339)-(((AP1339/AO1339) + ((AN1339 * 0.03)/AO1339))-AW1339))/AH1339)*100</f>
        <v>24.523095238095255</v>
      </c>
      <c r="BC1339" s="78">
        <f>(((AI1339)-(((AP1339/AO1339) + ((AN1339 * 0.3)/AO1339))-AX1339))/AI1339)*100</f>
        <v>30.29030910609859</v>
      </c>
      <c r="BD1339" s="79" t="e">
        <f>(((AJ1339)-(((AP1339/AO1339) + ((AN1339 * 0.03)/AO1339))-AY1339))/AJ1339)*100</f>
        <v>#VALUE!</v>
      </c>
      <c r="BE1339" s="80">
        <f>(((AK1339)-(((AP1339/AO1339) + ((AN1339 * 0.15)/AO1339))-AZ1339))/AK1339)*100</f>
        <v>28.659850483729127</v>
      </c>
      <c r="BG1339" t="s">
        <v>6248</v>
      </c>
      <c r="BH1339" t="s">
        <v>6249</v>
      </c>
      <c r="BI1339" t="s">
        <v>6414</v>
      </c>
      <c r="BJ1339" t="s">
        <v>6186</v>
      </c>
      <c r="BM1339" t="s">
        <v>6250</v>
      </c>
      <c r="BN1339" t="s">
        <v>6251</v>
      </c>
      <c r="BO1339" t="s">
        <v>237</v>
      </c>
      <c r="BS1339">
        <v>17</v>
      </c>
      <c r="BT1339" s="113">
        <v>16540.830000000002</v>
      </c>
      <c r="BX1339">
        <v>6.49</v>
      </c>
      <c r="BY1339">
        <v>6.49</v>
      </c>
      <c r="BZ1339">
        <f t="shared" si="694"/>
        <v>0</v>
      </c>
      <c r="CA1339">
        <v>6.49</v>
      </c>
      <c r="CC1339" t="str">
        <f>VLOOKUP(A1339,'[1]RPT 1280 - Edmonton'!$1:$1048576,4,0)</f>
        <v>AD</v>
      </c>
      <c r="CE1339" t="s">
        <v>6406</v>
      </c>
      <c r="CF1339">
        <v>42.08</v>
      </c>
      <c r="CG1339">
        <v>0</v>
      </c>
      <c r="CH1339">
        <v>0</v>
      </c>
      <c r="CI1339">
        <v>12.67</v>
      </c>
      <c r="CJ1339">
        <f t="shared" si="695"/>
        <v>0</v>
      </c>
      <c r="CK1339">
        <f t="shared" si="696"/>
        <v>0</v>
      </c>
      <c r="CL1339">
        <f t="shared" si="697"/>
        <v>0</v>
      </c>
      <c r="CM1339">
        <f t="shared" si="698"/>
        <v>0</v>
      </c>
      <c r="CN1339" s="40"/>
      <c r="CO1339" s="95">
        <v>6</v>
      </c>
      <c r="CP1339" s="95">
        <v>6</v>
      </c>
      <c r="CQ1339">
        <f t="shared" si="699"/>
        <v>0</v>
      </c>
      <c r="CR1339" s="95"/>
    </row>
    <row r="1340" spans="1:96" x14ac:dyDescent="0.25">
      <c r="A1340" s="105">
        <v>6498703</v>
      </c>
      <c r="B1340" s="105" t="s">
        <v>6252</v>
      </c>
      <c r="C1340" t="s">
        <v>6247</v>
      </c>
      <c r="D1340" t="s">
        <v>53</v>
      </c>
      <c r="E1340" t="s">
        <v>185</v>
      </c>
      <c r="F1340" t="s">
        <v>60</v>
      </c>
      <c r="G1340" t="s">
        <v>60</v>
      </c>
      <c r="J1340">
        <f t="shared" ref="J1340:J1341" si="727">J1339</f>
        <v>42.08</v>
      </c>
      <c r="M1340" s="256">
        <v>12.67</v>
      </c>
      <c r="O1340">
        <f t="shared" ref="O1340:P1341" si="728">O1339</f>
        <v>42.08</v>
      </c>
      <c r="P1340">
        <f t="shared" si="728"/>
        <v>3.5066666666666699</v>
      </c>
      <c r="Q1340" s="256">
        <v>12.67</v>
      </c>
      <c r="U1340" t="s">
        <v>69</v>
      </c>
      <c r="V1340" t="s">
        <v>69</v>
      </c>
      <c r="W1340" s="73" t="s">
        <v>1813</v>
      </c>
      <c r="X1340" s="74">
        <v>3.99</v>
      </c>
      <c r="Z1340" s="76">
        <v>3.79</v>
      </c>
      <c r="AC1340" s="8" t="s">
        <v>69</v>
      </c>
      <c r="AD1340" s="8" t="s">
        <v>69</v>
      </c>
      <c r="AE1340" s="8" t="s">
        <v>69</v>
      </c>
      <c r="AF1340" s="8" t="s">
        <v>69</v>
      </c>
      <c r="AH1340" s="23" t="e">
        <f t="shared" si="716"/>
        <v>#VALUE!</v>
      </c>
      <c r="AI1340" s="23">
        <f t="shared" si="724"/>
        <v>3.99</v>
      </c>
      <c r="AJ1340" s="23" t="str">
        <f t="shared" si="724"/>
        <v/>
      </c>
      <c r="AK1340" s="23">
        <f t="shared" si="724"/>
        <v>3.79</v>
      </c>
      <c r="BG1340" t="s">
        <v>6253</v>
      </c>
      <c r="BH1340" t="s">
        <v>6254</v>
      </c>
      <c r="BI1340" t="s">
        <v>6414</v>
      </c>
      <c r="BJ1340" t="s">
        <v>6186</v>
      </c>
      <c r="BM1340" t="s">
        <v>6255</v>
      </c>
      <c r="BN1340" t="s">
        <v>6251</v>
      </c>
      <c r="BO1340" t="s">
        <v>237</v>
      </c>
      <c r="BS1340">
        <v>48</v>
      </c>
      <c r="BT1340" s="113">
        <v>314.77999999999997</v>
      </c>
      <c r="BX1340">
        <v>6.49</v>
      </c>
      <c r="BY1340">
        <v>6.49</v>
      </c>
      <c r="BZ1340">
        <f t="shared" si="694"/>
        <v>0</v>
      </c>
      <c r="CA1340">
        <v>6.49</v>
      </c>
      <c r="CC1340" t="str">
        <f>VLOOKUP(A1340,'[1]RPT 1280 - Edmonton'!$1:$1048576,4,0)</f>
        <v>AD</v>
      </c>
      <c r="CE1340" t="s">
        <v>6406</v>
      </c>
      <c r="CF1340">
        <v>42.08</v>
      </c>
      <c r="CG1340">
        <v>0</v>
      </c>
      <c r="CH1340">
        <v>0</v>
      </c>
      <c r="CI1340">
        <v>12.67</v>
      </c>
      <c r="CJ1340">
        <f t="shared" si="695"/>
        <v>0</v>
      </c>
      <c r="CK1340">
        <f t="shared" si="696"/>
        <v>0</v>
      </c>
      <c r="CL1340">
        <f t="shared" si="697"/>
        <v>0</v>
      </c>
      <c r="CM1340">
        <f t="shared" si="698"/>
        <v>0</v>
      </c>
      <c r="CN1340" s="40"/>
    </row>
    <row r="1341" spans="1:96" x14ac:dyDescent="0.25">
      <c r="A1341" s="105">
        <v>6536056</v>
      </c>
      <c r="B1341" s="105" t="s">
        <v>6256</v>
      </c>
      <c r="C1341" t="s">
        <v>6247</v>
      </c>
      <c r="D1341" t="s">
        <v>53</v>
      </c>
      <c r="E1341" t="s">
        <v>185</v>
      </c>
      <c r="F1341" t="s">
        <v>60</v>
      </c>
      <c r="G1341" t="s">
        <v>60</v>
      </c>
      <c r="J1341">
        <f t="shared" si="727"/>
        <v>42.08</v>
      </c>
      <c r="L1341"/>
      <c r="M1341" s="256">
        <v>12.67</v>
      </c>
      <c r="O1341">
        <f t="shared" si="728"/>
        <v>42.08</v>
      </c>
      <c r="P1341">
        <f t="shared" si="728"/>
        <v>3.5066666666666699</v>
      </c>
      <c r="Q1341" s="256">
        <v>12.67</v>
      </c>
      <c r="U1341" t="s">
        <v>69</v>
      </c>
      <c r="V1341" t="s">
        <v>69</v>
      </c>
      <c r="W1341" s="73" t="s">
        <v>1813</v>
      </c>
      <c r="X1341" s="74">
        <v>3.99</v>
      </c>
      <c r="Y1341" s="8" t="s">
        <v>362</v>
      </c>
      <c r="Z1341" s="76">
        <v>3.79</v>
      </c>
      <c r="AC1341" s="8" t="s">
        <v>69</v>
      </c>
      <c r="AD1341" s="8" t="s">
        <v>69</v>
      </c>
      <c r="AE1341" s="8" t="s">
        <v>69</v>
      </c>
      <c r="AF1341" s="8" t="s">
        <v>69</v>
      </c>
      <c r="AH1341" s="23" t="e">
        <f t="shared" si="716"/>
        <v>#VALUE!</v>
      </c>
      <c r="AI1341" s="23">
        <f t="shared" si="724"/>
        <v>3.99</v>
      </c>
      <c r="AJ1341" s="23" t="str">
        <f t="shared" si="724"/>
        <v/>
      </c>
      <c r="AK1341" s="23">
        <f t="shared" si="724"/>
        <v>3.79</v>
      </c>
      <c r="BB1341"/>
      <c r="BC1341"/>
      <c r="BD1341"/>
      <c r="BE1341"/>
      <c r="BG1341" t="s">
        <v>6257</v>
      </c>
      <c r="BH1341" t="s">
        <v>6258</v>
      </c>
      <c r="BI1341" t="s">
        <v>6414</v>
      </c>
      <c r="BM1341" t="s">
        <v>6259</v>
      </c>
      <c r="BN1341" t="s">
        <v>6251</v>
      </c>
      <c r="BO1341" t="s">
        <v>237</v>
      </c>
      <c r="BP1341">
        <f>VLOOKUP(A1341,[2]Source!$A:$B,1,0)</f>
        <v>6536056</v>
      </c>
      <c r="BT1341"/>
      <c r="BX1341">
        <v>6.49</v>
      </c>
      <c r="BY1341">
        <v>6.49</v>
      </c>
      <c r="BZ1341">
        <f t="shared" si="694"/>
        <v>0</v>
      </c>
      <c r="CC1341" t="str">
        <f>VLOOKUP(A1341,'[1]RPT 1280 - Edmonton'!$1:$1048576,4,0)</f>
        <v>AD</v>
      </c>
      <c r="CE1341" t="s">
        <v>6406</v>
      </c>
      <c r="CF1341">
        <v>42.08</v>
      </c>
      <c r="CG1341">
        <v>0</v>
      </c>
      <c r="CH1341">
        <v>0</v>
      </c>
      <c r="CI1341">
        <v>12.67</v>
      </c>
      <c r="CJ1341">
        <f t="shared" si="695"/>
        <v>0</v>
      </c>
      <c r="CK1341">
        <f t="shared" si="696"/>
        <v>0</v>
      </c>
      <c r="CL1341">
        <f t="shared" si="697"/>
        <v>0</v>
      </c>
      <c r="CM1341">
        <f t="shared" si="698"/>
        <v>0</v>
      </c>
      <c r="CN1341" s="40"/>
    </row>
    <row r="1342" spans="1:96" x14ac:dyDescent="0.25">
      <c r="AH1342" s="23" t="str">
        <f t="shared" si="703"/>
        <v/>
      </c>
      <c r="AI1342" s="23" t="str">
        <f t="shared" ref="AI1342:AK1405" si="729">IF(X1342&lt;&gt;"",X1342,"")</f>
        <v/>
      </c>
      <c r="AJ1342" s="23" t="str">
        <f t="shared" si="729"/>
        <v/>
      </c>
      <c r="AK1342" s="23" t="str">
        <f t="shared" si="729"/>
        <v/>
      </c>
      <c r="CN1342" s="40" t="s">
        <v>69</v>
      </c>
    </row>
    <row r="1343" spans="1:96" x14ac:dyDescent="0.25">
      <c r="AH1343" s="23" t="str">
        <f t="shared" ref="AH1343:AH1406" si="730">IF(W1343&lt;&gt;"",(RIGHT(W1343,LEN(W1343)-SEARCH("/",W1343,1)))/U1343,"")</f>
        <v/>
      </c>
      <c r="AI1343" s="23" t="str">
        <f t="shared" si="729"/>
        <v/>
      </c>
      <c r="AJ1343" s="23" t="str">
        <f t="shared" si="729"/>
        <v/>
      </c>
      <c r="AK1343" s="23" t="str">
        <f t="shared" si="729"/>
        <v/>
      </c>
    </row>
    <row r="1344" spans="1:96" x14ac:dyDescent="0.25">
      <c r="AH1344" s="23" t="str">
        <f t="shared" si="730"/>
        <v/>
      </c>
      <c r="AI1344" s="23" t="str">
        <f t="shared" si="729"/>
        <v/>
      </c>
      <c r="AJ1344" s="23" t="str">
        <f t="shared" si="729"/>
        <v/>
      </c>
      <c r="AK1344" s="23" t="str">
        <f t="shared" si="729"/>
        <v/>
      </c>
    </row>
    <row r="1345" spans="34:37" x14ac:dyDescent="0.25">
      <c r="AH1345" s="23" t="str">
        <f t="shared" si="730"/>
        <v/>
      </c>
      <c r="AI1345" s="23" t="str">
        <f t="shared" si="729"/>
        <v/>
      </c>
      <c r="AJ1345" s="23" t="str">
        <f t="shared" si="729"/>
        <v/>
      </c>
      <c r="AK1345" s="23" t="str">
        <f t="shared" si="729"/>
        <v/>
      </c>
    </row>
    <row r="1346" spans="34:37" x14ac:dyDescent="0.25">
      <c r="AH1346" s="23" t="str">
        <f t="shared" si="730"/>
        <v/>
      </c>
      <c r="AI1346" s="23" t="str">
        <f t="shared" si="729"/>
        <v/>
      </c>
      <c r="AJ1346" s="23" t="str">
        <f t="shared" si="729"/>
        <v/>
      </c>
      <c r="AK1346" s="23" t="str">
        <f t="shared" si="729"/>
        <v/>
      </c>
    </row>
    <row r="1347" spans="34:37" x14ac:dyDescent="0.25">
      <c r="AH1347" s="23" t="str">
        <f t="shared" si="730"/>
        <v/>
      </c>
      <c r="AI1347" s="23" t="str">
        <f t="shared" si="729"/>
        <v/>
      </c>
      <c r="AJ1347" s="23" t="str">
        <f t="shared" si="729"/>
        <v/>
      </c>
      <c r="AK1347" s="23" t="str">
        <f t="shared" si="729"/>
        <v/>
      </c>
    </row>
    <row r="1348" spans="34:37" x14ac:dyDescent="0.25">
      <c r="AH1348" s="23" t="str">
        <f t="shared" si="730"/>
        <v/>
      </c>
      <c r="AI1348" s="23" t="str">
        <f t="shared" si="729"/>
        <v/>
      </c>
      <c r="AJ1348" s="23" t="str">
        <f t="shared" si="729"/>
        <v/>
      </c>
      <c r="AK1348" s="23" t="str">
        <f t="shared" si="729"/>
        <v/>
      </c>
    </row>
    <row r="1349" spans="34:37" x14ac:dyDescent="0.25">
      <c r="AH1349" s="23" t="str">
        <f t="shared" si="730"/>
        <v/>
      </c>
      <c r="AI1349" s="23" t="str">
        <f t="shared" si="729"/>
        <v/>
      </c>
      <c r="AJ1349" s="23" t="str">
        <f t="shared" si="729"/>
        <v/>
      </c>
      <c r="AK1349" s="23" t="str">
        <f t="shared" si="729"/>
        <v/>
      </c>
    </row>
    <row r="1350" spans="34:37" x14ac:dyDescent="0.25">
      <c r="AH1350" s="23" t="str">
        <f t="shared" si="730"/>
        <v/>
      </c>
      <c r="AI1350" s="23" t="str">
        <f t="shared" si="729"/>
        <v/>
      </c>
      <c r="AJ1350" s="23" t="str">
        <f t="shared" si="729"/>
        <v/>
      </c>
      <c r="AK1350" s="23" t="str">
        <f t="shared" si="729"/>
        <v/>
      </c>
    </row>
    <row r="1351" spans="34:37" x14ac:dyDescent="0.25">
      <c r="AH1351" s="23" t="str">
        <f t="shared" si="730"/>
        <v/>
      </c>
      <c r="AI1351" s="23" t="str">
        <f t="shared" si="729"/>
        <v/>
      </c>
      <c r="AJ1351" s="23" t="str">
        <f t="shared" si="729"/>
        <v/>
      </c>
      <c r="AK1351" s="23" t="str">
        <f t="shared" si="729"/>
        <v/>
      </c>
    </row>
    <row r="1352" spans="34:37" x14ac:dyDescent="0.25">
      <c r="AH1352" s="23" t="str">
        <f t="shared" si="730"/>
        <v/>
      </c>
      <c r="AI1352" s="23" t="str">
        <f t="shared" si="729"/>
        <v/>
      </c>
      <c r="AJ1352" s="23" t="str">
        <f t="shared" si="729"/>
        <v/>
      </c>
      <c r="AK1352" s="23" t="str">
        <f t="shared" si="729"/>
        <v/>
      </c>
    </row>
    <row r="1353" spans="34:37" x14ac:dyDescent="0.25">
      <c r="AH1353" s="23" t="str">
        <f t="shared" si="730"/>
        <v/>
      </c>
      <c r="AI1353" s="23" t="str">
        <f t="shared" si="729"/>
        <v/>
      </c>
      <c r="AJ1353" s="23" t="str">
        <f t="shared" si="729"/>
        <v/>
      </c>
      <c r="AK1353" s="23" t="str">
        <f t="shared" si="729"/>
        <v/>
      </c>
    </row>
    <row r="1354" spans="34:37" x14ac:dyDescent="0.25">
      <c r="AH1354" s="23" t="str">
        <f t="shared" si="730"/>
        <v/>
      </c>
      <c r="AI1354" s="23" t="str">
        <f t="shared" si="729"/>
        <v/>
      </c>
      <c r="AJ1354" s="23" t="str">
        <f t="shared" si="729"/>
        <v/>
      </c>
      <c r="AK1354" s="23" t="str">
        <f t="shared" si="729"/>
        <v/>
      </c>
    </row>
    <row r="1355" spans="34:37" x14ac:dyDescent="0.25">
      <c r="AH1355" s="23" t="str">
        <f t="shared" si="730"/>
        <v/>
      </c>
      <c r="AI1355" s="23" t="str">
        <f t="shared" si="729"/>
        <v/>
      </c>
      <c r="AJ1355" s="23" t="str">
        <f t="shared" si="729"/>
        <v/>
      </c>
      <c r="AK1355" s="23" t="str">
        <f t="shared" si="729"/>
        <v/>
      </c>
    </row>
    <row r="1356" spans="34:37" x14ac:dyDescent="0.25">
      <c r="AH1356" s="23" t="str">
        <f t="shared" si="730"/>
        <v/>
      </c>
      <c r="AI1356" s="23" t="str">
        <f t="shared" si="729"/>
        <v/>
      </c>
      <c r="AJ1356" s="23" t="str">
        <f t="shared" si="729"/>
        <v/>
      </c>
      <c r="AK1356" s="23" t="str">
        <f t="shared" si="729"/>
        <v/>
      </c>
    </row>
    <row r="1357" spans="34:37" x14ac:dyDescent="0.25">
      <c r="AH1357" s="23" t="str">
        <f t="shared" si="730"/>
        <v/>
      </c>
      <c r="AI1357" s="23" t="str">
        <f t="shared" si="729"/>
        <v/>
      </c>
      <c r="AJ1357" s="23" t="str">
        <f t="shared" si="729"/>
        <v/>
      </c>
      <c r="AK1357" s="23" t="str">
        <f t="shared" si="729"/>
        <v/>
      </c>
    </row>
    <row r="1358" spans="34:37" x14ac:dyDescent="0.25">
      <c r="AH1358" s="23" t="str">
        <f t="shared" si="730"/>
        <v/>
      </c>
      <c r="AI1358" s="23" t="str">
        <f t="shared" si="729"/>
        <v/>
      </c>
      <c r="AJ1358" s="23" t="str">
        <f t="shared" si="729"/>
        <v/>
      </c>
      <c r="AK1358" s="23" t="str">
        <f t="shared" si="729"/>
        <v/>
      </c>
    </row>
    <row r="1359" spans="34:37" x14ac:dyDescent="0.25">
      <c r="AH1359" s="23" t="str">
        <f t="shared" si="730"/>
        <v/>
      </c>
      <c r="AI1359" s="23" t="str">
        <f t="shared" si="729"/>
        <v/>
      </c>
      <c r="AJ1359" s="23" t="str">
        <f t="shared" si="729"/>
        <v/>
      </c>
      <c r="AK1359" s="23" t="str">
        <f t="shared" si="729"/>
        <v/>
      </c>
    </row>
    <row r="1360" spans="34:37" x14ac:dyDescent="0.25">
      <c r="AH1360" s="23" t="str">
        <f t="shared" si="730"/>
        <v/>
      </c>
      <c r="AI1360" s="23" t="str">
        <f t="shared" si="729"/>
        <v/>
      </c>
      <c r="AJ1360" s="23" t="str">
        <f t="shared" si="729"/>
        <v/>
      </c>
      <c r="AK1360" s="23" t="str">
        <f t="shared" si="729"/>
        <v/>
      </c>
    </row>
    <row r="1361" spans="34:37" x14ac:dyDescent="0.25">
      <c r="AH1361" s="23" t="str">
        <f t="shared" si="730"/>
        <v/>
      </c>
      <c r="AI1361" s="23" t="str">
        <f t="shared" si="729"/>
        <v/>
      </c>
      <c r="AJ1361" s="23" t="str">
        <f t="shared" si="729"/>
        <v/>
      </c>
      <c r="AK1361" s="23" t="str">
        <f t="shared" si="729"/>
        <v/>
      </c>
    </row>
    <row r="1362" spans="34:37" x14ac:dyDescent="0.25">
      <c r="AH1362" s="23" t="str">
        <f t="shared" si="730"/>
        <v/>
      </c>
      <c r="AI1362" s="23" t="str">
        <f t="shared" si="729"/>
        <v/>
      </c>
      <c r="AJ1362" s="23" t="str">
        <f t="shared" si="729"/>
        <v/>
      </c>
      <c r="AK1362" s="23" t="str">
        <f t="shared" si="729"/>
        <v/>
      </c>
    </row>
    <row r="1363" spans="34:37" x14ac:dyDescent="0.25">
      <c r="AH1363" s="23" t="str">
        <f t="shared" si="730"/>
        <v/>
      </c>
      <c r="AI1363" s="23" t="str">
        <f t="shared" si="729"/>
        <v/>
      </c>
      <c r="AJ1363" s="23" t="str">
        <f t="shared" si="729"/>
        <v/>
      </c>
      <c r="AK1363" s="23" t="str">
        <f t="shared" si="729"/>
        <v/>
      </c>
    </row>
    <row r="1364" spans="34:37" x14ac:dyDescent="0.25">
      <c r="AH1364" s="23" t="str">
        <f t="shared" si="730"/>
        <v/>
      </c>
      <c r="AI1364" s="23" t="str">
        <f t="shared" si="729"/>
        <v/>
      </c>
      <c r="AJ1364" s="23" t="str">
        <f t="shared" si="729"/>
        <v/>
      </c>
      <c r="AK1364" s="23" t="str">
        <f t="shared" si="729"/>
        <v/>
      </c>
    </row>
    <row r="1365" spans="34:37" x14ac:dyDescent="0.25">
      <c r="AH1365" s="23" t="str">
        <f t="shared" si="730"/>
        <v/>
      </c>
      <c r="AI1365" s="23" t="str">
        <f t="shared" si="729"/>
        <v/>
      </c>
      <c r="AJ1365" s="23" t="str">
        <f t="shared" si="729"/>
        <v/>
      </c>
      <c r="AK1365" s="23" t="str">
        <f t="shared" si="729"/>
        <v/>
      </c>
    </row>
    <row r="1366" spans="34:37" x14ac:dyDescent="0.25">
      <c r="AH1366" s="23" t="str">
        <f t="shared" si="730"/>
        <v/>
      </c>
      <c r="AI1366" s="23" t="str">
        <f t="shared" si="729"/>
        <v/>
      </c>
      <c r="AJ1366" s="23" t="str">
        <f t="shared" si="729"/>
        <v/>
      </c>
      <c r="AK1366" s="23" t="str">
        <f t="shared" si="729"/>
        <v/>
      </c>
    </row>
    <row r="1367" spans="34:37" x14ac:dyDescent="0.25">
      <c r="AH1367" s="23" t="str">
        <f t="shared" si="730"/>
        <v/>
      </c>
      <c r="AI1367" s="23" t="str">
        <f t="shared" si="729"/>
        <v/>
      </c>
      <c r="AJ1367" s="23" t="str">
        <f t="shared" si="729"/>
        <v/>
      </c>
      <c r="AK1367" s="23" t="str">
        <f t="shared" si="729"/>
        <v/>
      </c>
    </row>
    <row r="1368" spans="34:37" x14ac:dyDescent="0.25">
      <c r="AH1368" s="23" t="str">
        <f t="shared" si="730"/>
        <v/>
      </c>
      <c r="AI1368" s="23" t="str">
        <f t="shared" si="729"/>
        <v/>
      </c>
      <c r="AJ1368" s="23" t="str">
        <f t="shared" si="729"/>
        <v/>
      </c>
      <c r="AK1368" s="23" t="str">
        <f t="shared" si="729"/>
        <v/>
      </c>
    </row>
    <row r="1369" spans="34:37" x14ac:dyDescent="0.25">
      <c r="AH1369" s="23" t="str">
        <f t="shared" si="730"/>
        <v/>
      </c>
      <c r="AI1369" s="23" t="str">
        <f t="shared" si="729"/>
        <v/>
      </c>
      <c r="AJ1369" s="23" t="str">
        <f t="shared" si="729"/>
        <v/>
      </c>
      <c r="AK1369" s="23" t="str">
        <f t="shared" si="729"/>
        <v/>
      </c>
    </row>
    <row r="1370" spans="34:37" x14ac:dyDescent="0.25">
      <c r="AH1370" s="23" t="str">
        <f t="shared" si="730"/>
        <v/>
      </c>
      <c r="AI1370" s="23" t="str">
        <f t="shared" si="729"/>
        <v/>
      </c>
      <c r="AJ1370" s="23" t="str">
        <f t="shared" si="729"/>
        <v/>
      </c>
      <c r="AK1370" s="23" t="str">
        <f t="shared" si="729"/>
        <v/>
      </c>
    </row>
    <row r="1371" spans="34:37" x14ac:dyDescent="0.25">
      <c r="AH1371" s="23" t="str">
        <f t="shared" si="730"/>
        <v/>
      </c>
      <c r="AI1371" s="23" t="str">
        <f t="shared" si="729"/>
        <v/>
      </c>
      <c r="AJ1371" s="23" t="str">
        <f t="shared" si="729"/>
        <v/>
      </c>
      <c r="AK1371" s="23" t="str">
        <f t="shared" si="729"/>
        <v/>
      </c>
    </row>
    <row r="1372" spans="34:37" x14ac:dyDescent="0.25">
      <c r="AH1372" s="23" t="str">
        <f t="shared" si="730"/>
        <v/>
      </c>
      <c r="AI1372" s="23" t="str">
        <f t="shared" si="729"/>
        <v/>
      </c>
      <c r="AJ1372" s="23" t="str">
        <f t="shared" si="729"/>
        <v/>
      </c>
      <c r="AK1372" s="23" t="str">
        <f t="shared" si="729"/>
        <v/>
      </c>
    </row>
    <row r="1373" spans="34:37" x14ac:dyDescent="0.25">
      <c r="AH1373" s="23" t="str">
        <f t="shared" si="730"/>
        <v/>
      </c>
      <c r="AI1373" s="23" t="str">
        <f t="shared" si="729"/>
        <v/>
      </c>
      <c r="AJ1373" s="23" t="str">
        <f t="shared" si="729"/>
        <v/>
      </c>
      <c r="AK1373" s="23" t="str">
        <f t="shared" si="729"/>
        <v/>
      </c>
    </row>
    <row r="1374" spans="34:37" x14ac:dyDescent="0.25">
      <c r="AH1374" s="23" t="str">
        <f t="shared" si="730"/>
        <v/>
      </c>
      <c r="AI1374" s="23" t="str">
        <f t="shared" si="729"/>
        <v/>
      </c>
      <c r="AJ1374" s="23" t="str">
        <f t="shared" si="729"/>
        <v/>
      </c>
      <c r="AK1374" s="23" t="str">
        <f t="shared" si="729"/>
        <v/>
      </c>
    </row>
    <row r="1375" spans="34:37" x14ac:dyDescent="0.25">
      <c r="AH1375" s="23" t="str">
        <f t="shared" si="730"/>
        <v/>
      </c>
      <c r="AI1375" s="23" t="str">
        <f t="shared" si="729"/>
        <v/>
      </c>
      <c r="AJ1375" s="23" t="str">
        <f t="shared" si="729"/>
        <v/>
      </c>
      <c r="AK1375" s="23" t="str">
        <f t="shared" si="729"/>
        <v/>
      </c>
    </row>
    <row r="1376" spans="34:37" x14ac:dyDescent="0.25">
      <c r="AH1376" s="23" t="str">
        <f t="shared" si="730"/>
        <v/>
      </c>
      <c r="AI1376" s="23" t="str">
        <f t="shared" si="729"/>
        <v/>
      </c>
      <c r="AJ1376" s="23" t="str">
        <f t="shared" si="729"/>
        <v/>
      </c>
      <c r="AK1376" s="23" t="str">
        <f t="shared" si="729"/>
        <v/>
      </c>
    </row>
    <row r="1377" spans="34:37" x14ac:dyDescent="0.25">
      <c r="AH1377" s="23" t="str">
        <f t="shared" si="730"/>
        <v/>
      </c>
      <c r="AI1377" s="23" t="str">
        <f t="shared" si="729"/>
        <v/>
      </c>
      <c r="AJ1377" s="23" t="str">
        <f t="shared" si="729"/>
        <v/>
      </c>
      <c r="AK1377" s="23" t="str">
        <f t="shared" si="729"/>
        <v/>
      </c>
    </row>
    <row r="1378" spans="34:37" x14ac:dyDescent="0.25">
      <c r="AH1378" s="23" t="str">
        <f t="shared" si="730"/>
        <v/>
      </c>
      <c r="AI1378" s="23" t="str">
        <f t="shared" si="729"/>
        <v/>
      </c>
      <c r="AJ1378" s="23" t="str">
        <f t="shared" si="729"/>
        <v/>
      </c>
      <c r="AK1378" s="23" t="str">
        <f t="shared" si="729"/>
        <v/>
      </c>
    </row>
    <row r="1379" spans="34:37" x14ac:dyDescent="0.25">
      <c r="AH1379" s="23" t="str">
        <f t="shared" si="730"/>
        <v/>
      </c>
      <c r="AI1379" s="23" t="str">
        <f t="shared" si="729"/>
        <v/>
      </c>
      <c r="AJ1379" s="23" t="str">
        <f t="shared" si="729"/>
        <v/>
      </c>
      <c r="AK1379" s="23" t="str">
        <f t="shared" si="729"/>
        <v/>
      </c>
    </row>
    <row r="1380" spans="34:37" x14ac:dyDescent="0.25">
      <c r="AH1380" s="23" t="str">
        <f t="shared" si="730"/>
        <v/>
      </c>
      <c r="AI1380" s="23" t="str">
        <f t="shared" si="729"/>
        <v/>
      </c>
      <c r="AJ1380" s="23" t="str">
        <f t="shared" si="729"/>
        <v/>
      </c>
      <c r="AK1380" s="23" t="str">
        <f t="shared" si="729"/>
        <v/>
      </c>
    </row>
    <row r="1381" spans="34:37" x14ac:dyDescent="0.25">
      <c r="AH1381" s="23" t="str">
        <f t="shared" si="730"/>
        <v/>
      </c>
      <c r="AI1381" s="23" t="str">
        <f t="shared" si="729"/>
        <v/>
      </c>
      <c r="AJ1381" s="23" t="str">
        <f t="shared" si="729"/>
        <v/>
      </c>
      <c r="AK1381" s="23" t="str">
        <f t="shared" si="729"/>
        <v/>
      </c>
    </row>
    <row r="1382" spans="34:37" x14ac:dyDescent="0.25">
      <c r="AH1382" s="23" t="str">
        <f t="shared" si="730"/>
        <v/>
      </c>
      <c r="AI1382" s="23" t="str">
        <f t="shared" si="729"/>
        <v/>
      </c>
      <c r="AJ1382" s="23" t="str">
        <f t="shared" si="729"/>
        <v/>
      </c>
      <c r="AK1382" s="23" t="str">
        <f t="shared" si="729"/>
        <v/>
      </c>
    </row>
    <row r="1383" spans="34:37" x14ac:dyDescent="0.25">
      <c r="AH1383" s="23" t="str">
        <f t="shared" si="730"/>
        <v/>
      </c>
      <c r="AI1383" s="23" t="str">
        <f t="shared" si="729"/>
        <v/>
      </c>
      <c r="AJ1383" s="23" t="str">
        <f t="shared" si="729"/>
        <v/>
      </c>
      <c r="AK1383" s="23" t="str">
        <f t="shared" si="729"/>
        <v/>
      </c>
    </row>
    <row r="1384" spans="34:37" x14ac:dyDescent="0.25">
      <c r="AH1384" s="23" t="str">
        <f t="shared" si="730"/>
        <v/>
      </c>
      <c r="AI1384" s="23" t="str">
        <f t="shared" si="729"/>
        <v/>
      </c>
      <c r="AJ1384" s="23" t="str">
        <f t="shared" si="729"/>
        <v/>
      </c>
      <c r="AK1384" s="23" t="str">
        <f t="shared" si="729"/>
        <v/>
      </c>
    </row>
    <row r="1385" spans="34:37" x14ac:dyDescent="0.25">
      <c r="AH1385" s="23" t="str">
        <f t="shared" si="730"/>
        <v/>
      </c>
      <c r="AI1385" s="23" t="str">
        <f t="shared" si="729"/>
        <v/>
      </c>
      <c r="AJ1385" s="23" t="str">
        <f t="shared" si="729"/>
        <v/>
      </c>
      <c r="AK1385" s="23" t="str">
        <f t="shared" si="729"/>
        <v/>
      </c>
    </row>
    <row r="1386" spans="34:37" x14ac:dyDescent="0.25">
      <c r="AH1386" s="23" t="str">
        <f t="shared" si="730"/>
        <v/>
      </c>
      <c r="AI1386" s="23" t="str">
        <f t="shared" si="729"/>
        <v/>
      </c>
      <c r="AJ1386" s="23" t="str">
        <f t="shared" si="729"/>
        <v/>
      </c>
      <c r="AK1386" s="23" t="str">
        <f t="shared" si="729"/>
        <v/>
      </c>
    </row>
    <row r="1387" spans="34:37" x14ac:dyDescent="0.25">
      <c r="AH1387" s="23" t="str">
        <f t="shared" si="730"/>
        <v/>
      </c>
      <c r="AI1387" s="23" t="str">
        <f t="shared" si="729"/>
        <v/>
      </c>
      <c r="AJ1387" s="23" t="str">
        <f t="shared" si="729"/>
        <v/>
      </c>
      <c r="AK1387" s="23" t="str">
        <f t="shared" si="729"/>
        <v/>
      </c>
    </row>
    <row r="1388" spans="34:37" x14ac:dyDescent="0.25">
      <c r="AH1388" s="23" t="str">
        <f t="shared" si="730"/>
        <v/>
      </c>
      <c r="AI1388" s="23" t="str">
        <f t="shared" si="729"/>
        <v/>
      </c>
      <c r="AJ1388" s="23" t="str">
        <f t="shared" si="729"/>
        <v/>
      </c>
      <c r="AK1388" s="23" t="str">
        <f t="shared" si="729"/>
        <v/>
      </c>
    </row>
    <row r="1389" spans="34:37" x14ac:dyDescent="0.25">
      <c r="AH1389" s="23" t="str">
        <f t="shared" si="730"/>
        <v/>
      </c>
      <c r="AI1389" s="23" t="str">
        <f t="shared" si="729"/>
        <v/>
      </c>
      <c r="AJ1389" s="23" t="str">
        <f t="shared" si="729"/>
        <v/>
      </c>
      <c r="AK1389" s="23" t="str">
        <f t="shared" si="729"/>
        <v/>
      </c>
    </row>
    <row r="1390" spans="34:37" x14ac:dyDescent="0.25">
      <c r="AH1390" s="23" t="str">
        <f t="shared" si="730"/>
        <v/>
      </c>
      <c r="AI1390" s="23" t="str">
        <f t="shared" si="729"/>
        <v/>
      </c>
      <c r="AJ1390" s="23" t="str">
        <f t="shared" si="729"/>
        <v/>
      </c>
      <c r="AK1390" s="23" t="str">
        <f t="shared" si="729"/>
        <v/>
      </c>
    </row>
    <row r="1391" spans="34:37" x14ac:dyDescent="0.25">
      <c r="AH1391" s="23" t="str">
        <f t="shared" si="730"/>
        <v/>
      </c>
      <c r="AI1391" s="23" t="str">
        <f t="shared" si="729"/>
        <v/>
      </c>
      <c r="AJ1391" s="23" t="str">
        <f t="shared" si="729"/>
        <v/>
      </c>
      <c r="AK1391" s="23" t="str">
        <f t="shared" si="729"/>
        <v/>
      </c>
    </row>
    <row r="1392" spans="34:37" x14ac:dyDescent="0.25">
      <c r="AH1392" s="23" t="str">
        <f t="shared" si="730"/>
        <v/>
      </c>
      <c r="AI1392" s="23" t="str">
        <f t="shared" si="729"/>
        <v/>
      </c>
      <c r="AJ1392" s="23" t="str">
        <f t="shared" si="729"/>
        <v/>
      </c>
      <c r="AK1392" s="23" t="str">
        <f t="shared" si="729"/>
        <v/>
      </c>
    </row>
    <row r="1393" spans="34:37" x14ac:dyDescent="0.25">
      <c r="AH1393" s="23" t="str">
        <f t="shared" si="730"/>
        <v/>
      </c>
      <c r="AI1393" s="23" t="str">
        <f t="shared" si="729"/>
        <v/>
      </c>
      <c r="AJ1393" s="23" t="str">
        <f t="shared" si="729"/>
        <v/>
      </c>
      <c r="AK1393" s="23" t="str">
        <f t="shared" si="729"/>
        <v/>
      </c>
    </row>
    <row r="1394" spans="34:37" x14ac:dyDescent="0.25">
      <c r="AH1394" s="23" t="str">
        <f t="shared" si="730"/>
        <v/>
      </c>
      <c r="AI1394" s="23" t="str">
        <f t="shared" si="729"/>
        <v/>
      </c>
      <c r="AJ1394" s="23" t="str">
        <f t="shared" si="729"/>
        <v/>
      </c>
      <c r="AK1394" s="23" t="str">
        <f t="shared" si="729"/>
        <v/>
      </c>
    </row>
    <row r="1395" spans="34:37" x14ac:dyDescent="0.25">
      <c r="AH1395" s="23" t="str">
        <f t="shared" si="730"/>
        <v/>
      </c>
      <c r="AI1395" s="23" t="str">
        <f t="shared" si="729"/>
        <v/>
      </c>
      <c r="AJ1395" s="23" t="str">
        <f t="shared" si="729"/>
        <v/>
      </c>
      <c r="AK1395" s="23" t="str">
        <f t="shared" si="729"/>
        <v/>
      </c>
    </row>
    <row r="1396" spans="34:37" x14ac:dyDescent="0.25">
      <c r="AH1396" s="23" t="str">
        <f t="shared" si="730"/>
        <v/>
      </c>
      <c r="AI1396" s="23" t="str">
        <f t="shared" si="729"/>
        <v/>
      </c>
      <c r="AJ1396" s="23" t="str">
        <f t="shared" si="729"/>
        <v/>
      </c>
      <c r="AK1396" s="23" t="str">
        <f t="shared" si="729"/>
        <v/>
      </c>
    </row>
    <row r="1397" spans="34:37" x14ac:dyDescent="0.25">
      <c r="AH1397" s="23" t="str">
        <f t="shared" si="730"/>
        <v/>
      </c>
      <c r="AI1397" s="23" t="str">
        <f t="shared" si="729"/>
        <v/>
      </c>
      <c r="AJ1397" s="23" t="str">
        <f t="shared" si="729"/>
        <v/>
      </c>
      <c r="AK1397" s="23" t="str">
        <f t="shared" si="729"/>
        <v/>
      </c>
    </row>
    <row r="1398" spans="34:37" x14ac:dyDescent="0.25">
      <c r="AH1398" s="23" t="str">
        <f t="shared" si="730"/>
        <v/>
      </c>
      <c r="AI1398" s="23" t="str">
        <f t="shared" si="729"/>
        <v/>
      </c>
      <c r="AJ1398" s="23" t="str">
        <f t="shared" si="729"/>
        <v/>
      </c>
      <c r="AK1398" s="23" t="str">
        <f t="shared" si="729"/>
        <v/>
      </c>
    </row>
    <row r="1399" spans="34:37" x14ac:dyDescent="0.25">
      <c r="AH1399" s="23" t="str">
        <f t="shared" si="730"/>
        <v/>
      </c>
      <c r="AI1399" s="23" t="str">
        <f t="shared" si="729"/>
        <v/>
      </c>
      <c r="AJ1399" s="23" t="str">
        <f t="shared" si="729"/>
        <v/>
      </c>
      <c r="AK1399" s="23" t="str">
        <f t="shared" si="729"/>
        <v/>
      </c>
    </row>
    <row r="1400" spans="34:37" x14ac:dyDescent="0.25">
      <c r="AH1400" s="23" t="str">
        <f t="shared" si="730"/>
        <v/>
      </c>
      <c r="AI1400" s="23" t="str">
        <f t="shared" si="729"/>
        <v/>
      </c>
      <c r="AJ1400" s="23" t="str">
        <f t="shared" si="729"/>
        <v/>
      </c>
      <c r="AK1400" s="23" t="str">
        <f t="shared" si="729"/>
        <v/>
      </c>
    </row>
    <row r="1401" spans="34:37" x14ac:dyDescent="0.25">
      <c r="AH1401" s="23" t="str">
        <f t="shared" si="730"/>
        <v/>
      </c>
      <c r="AI1401" s="23" t="str">
        <f t="shared" si="729"/>
        <v/>
      </c>
      <c r="AJ1401" s="23" t="str">
        <f t="shared" si="729"/>
        <v/>
      </c>
      <c r="AK1401" s="23" t="str">
        <f t="shared" si="729"/>
        <v/>
      </c>
    </row>
    <row r="1402" spans="34:37" x14ac:dyDescent="0.25">
      <c r="AH1402" s="23" t="str">
        <f t="shared" si="730"/>
        <v/>
      </c>
      <c r="AI1402" s="23" t="str">
        <f t="shared" si="729"/>
        <v/>
      </c>
      <c r="AJ1402" s="23" t="str">
        <f t="shared" si="729"/>
        <v/>
      </c>
      <c r="AK1402" s="23" t="str">
        <f t="shared" si="729"/>
        <v/>
      </c>
    </row>
    <row r="1403" spans="34:37" x14ac:dyDescent="0.25">
      <c r="AH1403" s="23" t="str">
        <f t="shared" si="730"/>
        <v/>
      </c>
      <c r="AI1403" s="23" t="str">
        <f t="shared" si="729"/>
        <v/>
      </c>
      <c r="AJ1403" s="23" t="str">
        <f t="shared" si="729"/>
        <v/>
      </c>
      <c r="AK1403" s="23" t="str">
        <f t="shared" si="729"/>
        <v/>
      </c>
    </row>
    <row r="1404" spans="34:37" x14ac:dyDescent="0.25">
      <c r="AH1404" s="23" t="str">
        <f t="shared" si="730"/>
        <v/>
      </c>
      <c r="AI1404" s="23" t="str">
        <f t="shared" si="729"/>
        <v/>
      </c>
      <c r="AJ1404" s="23" t="str">
        <f t="shared" si="729"/>
        <v/>
      </c>
      <c r="AK1404" s="23" t="str">
        <f t="shared" si="729"/>
        <v/>
      </c>
    </row>
    <row r="1405" spans="34:37" x14ac:dyDescent="0.25">
      <c r="AH1405" s="23" t="str">
        <f t="shared" si="730"/>
        <v/>
      </c>
      <c r="AI1405" s="23" t="str">
        <f t="shared" si="729"/>
        <v/>
      </c>
      <c r="AJ1405" s="23" t="str">
        <f t="shared" si="729"/>
        <v/>
      </c>
      <c r="AK1405" s="23" t="str">
        <f t="shared" si="729"/>
        <v/>
      </c>
    </row>
    <row r="1406" spans="34:37" x14ac:dyDescent="0.25">
      <c r="AH1406" s="23" t="str">
        <f t="shared" si="730"/>
        <v/>
      </c>
      <c r="AI1406" s="23" t="str">
        <f t="shared" ref="AI1406:AK1469" si="731">IF(X1406&lt;&gt;"",X1406,"")</f>
        <v/>
      </c>
      <c r="AJ1406" s="23" t="str">
        <f t="shared" si="731"/>
        <v/>
      </c>
      <c r="AK1406" s="23" t="str">
        <f t="shared" si="731"/>
        <v/>
      </c>
    </row>
    <row r="1407" spans="34:37" x14ac:dyDescent="0.25">
      <c r="AH1407" s="23" t="str">
        <f t="shared" ref="AH1407:AH1470" si="732">IF(W1407&lt;&gt;"",(RIGHT(W1407,LEN(W1407)-SEARCH("/",W1407,1)))/U1407,"")</f>
        <v/>
      </c>
      <c r="AI1407" s="23" t="str">
        <f t="shared" si="731"/>
        <v/>
      </c>
      <c r="AJ1407" s="23" t="str">
        <f t="shared" si="731"/>
        <v/>
      </c>
      <c r="AK1407" s="23" t="str">
        <f t="shared" si="731"/>
        <v/>
      </c>
    </row>
    <row r="1408" spans="34:37" x14ac:dyDescent="0.25">
      <c r="AH1408" s="23" t="str">
        <f t="shared" si="732"/>
        <v/>
      </c>
      <c r="AI1408" s="23" t="str">
        <f t="shared" si="731"/>
        <v/>
      </c>
      <c r="AJ1408" s="23" t="str">
        <f t="shared" si="731"/>
        <v/>
      </c>
      <c r="AK1408" s="23" t="str">
        <f t="shared" si="731"/>
        <v/>
      </c>
    </row>
    <row r="1409" spans="34:37" x14ac:dyDescent="0.25">
      <c r="AH1409" s="23" t="str">
        <f t="shared" si="732"/>
        <v/>
      </c>
      <c r="AI1409" s="23" t="str">
        <f t="shared" si="731"/>
        <v/>
      </c>
      <c r="AJ1409" s="23" t="str">
        <f t="shared" si="731"/>
        <v/>
      </c>
      <c r="AK1409" s="23" t="str">
        <f t="shared" si="731"/>
        <v/>
      </c>
    </row>
    <row r="1410" spans="34:37" x14ac:dyDescent="0.25">
      <c r="AH1410" s="23" t="str">
        <f t="shared" si="732"/>
        <v/>
      </c>
      <c r="AI1410" s="23" t="str">
        <f t="shared" si="731"/>
        <v/>
      </c>
      <c r="AJ1410" s="23" t="str">
        <f t="shared" si="731"/>
        <v/>
      </c>
      <c r="AK1410" s="23" t="str">
        <f t="shared" si="731"/>
        <v/>
      </c>
    </row>
    <row r="1411" spans="34:37" x14ac:dyDescent="0.25">
      <c r="AH1411" s="23" t="str">
        <f t="shared" si="732"/>
        <v/>
      </c>
      <c r="AI1411" s="23" t="str">
        <f t="shared" si="731"/>
        <v/>
      </c>
      <c r="AJ1411" s="23" t="str">
        <f t="shared" si="731"/>
        <v/>
      </c>
      <c r="AK1411" s="23" t="str">
        <f t="shared" si="731"/>
        <v/>
      </c>
    </row>
    <row r="1412" spans="34:37" x14ac:dyDescent="0.25">
      <c r="AH1412" s="23" t="str">
        <f t="shared" si="732"/>
        <v/>
      </c>
      <c r="AI1412" s="23" t="str">
        <f t="shared" si="731"/>
        <v/>
      </c>
      <c r="AJ1412" s="23" t="str">
        <f t="shared" si="731"/>
        <v/>
      </c>
      <c r="AK1412" s="23" t="str">
        <f t="shared" si="731"/>
        <v/>
      </c>
    </row>
    <row r="1413" spans="34:37" x14ac:dyDescent="0.25">
      <c r="AH1413" s="23" t="str">
        <f t="shared" si="732"/>
        <v/>
      </c>
      <c r="AI1413" s="23" t="str">
        <f t="shared" si="731"/>
        <v/>
      </c>
      <c r="AJ1413" s="23" t="str">
        <f t="shared" si="731"/>
        <v/>
      </c>
      <c r="AK1413" s="23" t="str">
        <f t="shared" si="731"/>
        <v/>
      </c>
    </row>
    <row r="1414" spans="34:37" x14ac:dyDescent="0.25">
      <c r="AH1414" s="23" t="str">
        <f t="shared" si="732"/>
        <v/>
      </c>
      <c r="AI1414" s="23" t="str">
        <f t="shared" si="731"/>
        <v/>
      </c>
      <c r="AJ1414" s="23" t="str">
        <f t="shared" si="731"/>
        <v/>
      </c>
      <c r="AK1414" s="23" t="str">
        <f t="shared" si="731"/>
        <v/>
      </c>
    </row>
    <row r="1415" spans="34:37" x14ac:dyDescent="0.25">
      <c r="AH1415" s="23" t="str">
        <f t="shared" si="732"/>
        <v/>
      </c>
      <c r="AI1415" s="23" t="str">
        <f t="shared" si="731"/>
        <v/>
      </c>
      <c r="AJ1415" s="23" t="str">
        <f t="shared" si="731"/>
        <v/>
      </c>
      <c r="AK1415" s="23" t="str">
        <f t="shared" si="731"/>
        <v/>
      </c>
    </row>
    <row r="1416" spans="34:37" x14ac:dyDescent="0.25">
      <c r="AH1416" s="23" t="str">
        <f t="shared" si="732"/>
        <v/>
      </c>
      <c r="AI1416" s="23" t="str">
        <f t="shared" si="731"/>
        <v/>
      </c>
      <c r="AJ1416" s="23" t="str">
        <f t="shared" si="731"/>
        <v/>
      </c>
      <c r="AK1416" s="23" t="str">
        <f t="shared" si="731"/>
        <v/>
      </c>
    </row>
    <row r="1417" spans="34:37" x14ac:dyDescent="0.25">
      <c r="AH1417" s="23" t="str">
        <f t="shared" si="732"/>
        <v/>
      </c>
      <c r="AI1417" s="23" t="str">
        <f t="shared" si="731"/>
        <v/>
      </c>
      <c r="AJ1417" s="23" t="str">
        <f t="shared" si="731"/>
        <v/>
      </c>
      <c r="AK1417" s="23" t="str">
        <f t="shared" si="731"/>
        <v/>
      </c>
    </row>
    <row r="1418" spans="34:37" x14ac:dyDescent="0.25">
      <c r="AH1418" s="23" t="str">
        <f t="shared" si="732"/>
        <v/>
      </c>
      <c r="AI1418" s="23" t="str">
        <f t="shared" si="731"/>
        <v/>
      </c>
      <c r="AJ1418" s="23" t="str">
        <f t="shared" si="731"/>
        <v/>
      </c>
      <c r="AK1418" s="23" t="str">
        <f t="shared" si="731"/>
        <v/>
      </c>
    </row>
    <row r="1419" spans="34:37" x14ac:dyDescent="0.25">
      <c r="AH1419" s="23" t="str">
        <f t="shared" si="732"/>
        <v/>
      </c>
      <c r="AI1419" s="23" t="str">
        <f t="shared" si="731"/>
        <v/>
      </c>
      <c r="AJ1419" s="23" t="str">
        <f t="shared" si="731"/>
        <v/>
      </c>
      <c r="AK1419" s="23" t="str">
        <f t="shared" si="731"/>
        <v/>
      </c>
    </row>
    <row r="1420" spans="34:37" x14ac:dyDescent="0.25">
      <c r="AH1420" s="23" t="str">
        <f t="shared" si="732"/>
        <v/>
      </c>
      <c r="AI1420" s="23" t="str">
        <f t="shared" si="731"/>
        <v/>
      </c>
      <c r="AJ1420" s="23" t="str">
        <f t="shared" si="731"/>
        <v/>
      </c>
      <c r="AK1420" s="23" t="str">
        <f t="shared" si="731"/>
        <v/>
      </c>
    </row>
    <row r="1421" spans="34:37" x14ac:dyDescent="0.25">
      <c r="AH1421" s="23" t="str">
        <f t="shared" si="732"/>
        <v/>
      </c>
      <c r="AI1421" s="23" t="str">
        <f t="shared" si="731"/>
        <v/>
      </c>
      <c r="AJ1421" s="23" t="str">
        <f t="shared" si="731"/>
        <v/>
      </c>
      <c r="AK1421" s="23" t="str">
        <f t="shared" si="731"/>
        <v/>
      </c>
    </row>
    <row r="1422" spans="34:37" x14ac:dyDescent="0.25">
      <c r="AH1422" s="23" t="str">
        <f t="shared" si="732"/>
        <v/>
      </c>
      <c r="AI1422" s="23" t="str">
        <f t="shared" si="731"/>
        <v/>
      </c>
      <c r="AJ1422" s="23" t="str">
        <f t="shared" si="731"/>
        <v/>
      </c>
      <c r="AK1422" s="23" t="str">
        <f t="shared" si="731"/>
        <v/>
      </c>
    </row>
    <row r="1423" spans="34:37" x14ac:dyDescent="0.25">
      <c r="AH1423" s="23" t="str">
        <f t="shared" si="732"/>
        <v/>
      </c>
      <c r="AI1423" s="23" t="str">
        <f t="shared" si="731"/>
        <v/>
      </c>
      <c r="AJ1423" s="23" t="str">
        <f t="shared" si="731"/>
        <v/>
      </c>
      <c r="AK1423" s="23" t="str">
        <f t="shared" si="731"/>
        <v/>
      </c>
    </row>
    <row r="1424" spans="34:37" x14ac:dyDescent="0.25">
      <c r="AH1424" s="23" t="str">
        <f t="shared" si="732"/>
        <v/>
      </c>
      <c r="AI1424" s="23" t="str">
        <f t="shared" si="731"/>
        <v/>
      </c>
      <c r="AJ1424" s="23" t="str">
        <f t="shared" si="731"/>
        <v/>
      </c>
      <c r="AK1424" s="23" t="str">
        <f t="shared" si="731"/>
        <v/>
      </c>
    </row>
    <row r="1425" spans="34:37" x14ac:dyDescent="0.25">
      <c r="AH1425" s="23" t="str">
        <f t="shared" si="732"/>
        <v/>
      </c>
      <c r="AI1425" s="23" t="str">
        <f t="shared" si="731"/>
        <v/>
      </c>
      <c r="AJ1425" s="23" t="str">
        <f t="shared" si="731"/>
        <v/>
      </c>
      <c r="AK1425" s="23" t="str">
        <f t="shared" si="731"/>
        <v/>
      </c>
    </row>
    <row r="1426" spans="34:37" x14ac:dyDescent="0.25">
      <c r="AH1426" s="23" t="str">
        <f t="shared" si="732"/>
        <v/>
      </c>
      <c r="AI1426" s="23" t="str">
        <f t="shared" si="731"/>
        <v/>
      </c>
      <c r="AJ1426" s="23" t="str">
        <f t="shared" si="731"/>
        <v/>
      </c>
      <c r="AK1426" s="23" t="str">
        <f t="shared" si="731"/>
        <v/>
      </c>
    </row>
    <row r="1427" spans="34:37" x14ac:dyDescent="0.25">
      <c r="AH1427" s="23" t="str">
        <f t="shared" si="732"/>
        <v/>
      </c>
      <c r="AI1427" s="23" t="str">
        <f t="shared" si="731"/>
        <v/>
      </c>
      <c r="AJ1427" s="23" t="str">
        <f t="shared" si="731"/>
        <v/>
      </c>
      <c r="AK1427" s="23" t="str">
        <f t="shared" si="731"/>
        <v/>
      </c>
    </row>
    <row r="1428" spans="34:37" x14ac:dyDescent="0.25">
      <c r="AH1428" s="23" t="str">
        <f t="shared" si="732"/>
        <v/>
      </c>
      <c r="AI1428" s="23" t="str">
        <f t="shared" si="731"/>
        <v/>
      </c>
      <c r="AJ1428" s="23" t="str">
        <f t="shared" si="731"/>
        <v/>
      </c>
      <c r="AK1428" s="23" t="str">
        <f t="shared" si="731"/>
        <v/>
      </c>
    </row>
    <row r="1429" spans="34:37" x14ac:dyDescent="0.25">
      <c r="AH1429" s="23" t="str">
        <f t="shared" si="732"/>
        <v/>
      </c>
      <c r="AI1429" s="23" t="str">
        <f t="shared" si="731"/>
        <v/>
      </c>
      <c r="AJ1429" s="23" t="str">
        <f t="shared" si="731"/>
        <v/>
      </c>
      <c r="AK1429" s="23" t="str">
        <f t="shared" si="731"/>
        <v/>
      </c>
    </row>
    <row r="1430" spans="34:37" x14ac:dyDescent="0.25">
      <c r="AH1430" s="23" t="str">
        <f t="shared" si="732"/>
        <v/>
      </c>
      <c r="AI1430" s="23" t="str">
        <f t="shared" si="731"/>
        <v/>
      </c>
      <c r="AJ1430" s="23" t="str">
        <f t="shared" si="731"/>
        <v/>
      </c>
      <c r="AK1430" s="23" t="str">
        <f t="shared" si="731"/>
        <v/>
      </c>
    </row>
    <row r="1431" spans="34:37" x14ac:dyDescent="0.25">
      <c r="AH1431" s="23" t="str">
        <f t="shared" si="732"/>
        <v/>
      </c>
      <c r="AI1431" s="23" t="str">
        <f t="shared" si="731"/>
        <v/>
      </c>
      <c r="AJ1431" s="23" t="str">
        <f t="shared" si="731"/>
        <v/>
      </c>
      <c r="AK1431" s="23" t="str">
        <f t="shared" si="731"/>
        <v/>
      </c>
    </row>
    <row r="1432" spans="34:37" x14ac:dyDescent="0.25">
      <c r="AH1432" s="23" t="str">
        <f t="shared" si="732"/>
        <v/>
      </c>
      <c r="AI1432" s="23" t="str">
        <f t="shared" si="731"/>
        <v/>
      </c>
      <c r="AJ1432" s="23" t="str">
        <f t="shared" si="731"/>
        <v/>
      </c>
      <c r="AK1432" s="23" t="str">
        <f t="shared" si="731"/>
        <v/>
      </c>
    </row>
    <row r="1433" spans="34:37" x14ac:dyDescent="0.25">
      <c r="AH1433" s="23" t="str">
        <f t="shared" si="732"/>
        <v/>
      </c>
      <c r="AI1433" s="23" t="str">
        <f t="shared" si="731"/>
        <v/>
      </c>
      <c r="AJ1433" s="23" t="str">
        <f t="shared" si="731"/>
        <v/>
      </c>
      <c r="AK1433" s="23" t="str">
        <f t="shared" si="731"/>
        <v/>
      </c>
    </row>
    <row r="1434" spans="34:37" x14ac:dyDescent="0.25">
      <c r="AH1434" s="23" t="str">
        <f t="shared" si="732"/>
        <v/>
      </c>
      <c r="AI1434" s="23" t="str">
        <f t="shared" si="731"/>
        <v/>
      </c>
      <c r="AJ1434" s="23" t="str">
        <f t="shared" si="731"/>
        <v/>
      </c>
      <c r="AK1434" s="23" t="str">
        <f t="shared" si="731"/>
        <v/>
      </c>
    </row>
    <row r="1435" spans="34:37" x14ac:dyDescent="0.25">
      <c r="AH1435" s="23" t="str">
        <f t="shared" si="732"/>
        <v/>
      </c>
      <c r="AI1435" s="23" t="str">
        <f t="shared" si="731"/>
        <v/>
      </c>
      <c r="AJ1435" s="23" t="str">
        <f t="shared" si="731"/>
        <v/>
      </c>
      <c r="AK1435" s="23" t="str">
        <f t="shared" si="731"/>
        <v/>
      </c>
    </row>
    <row r="1436" spans="34:37" x14ac:dyDescent="0.25">
      <c r="AH1436" s="23" t="str">
        <f t="shared" si="732"/>
        <v/>
      </c>
      <c r="AI1436" s="23" t="str">
        <f t="shared" si="731"/>
        <v/>
      </c>
      <c r="AJ1436" s="23" t="str">
        <f t="shared" si="731"/>
        <v/>
      </c>
      <c r="AK1436" s="23" t="str">
        <f t="shared" si="731"/>
        <v/>
      </c>
    </row>
    <row r="1437" spans="34:37" x14ac:dyDescent="0.25">
      <c r="AH1437" s="23" t="str">
        <f t="shared" si="732"/>
        <v/>
      </c>
      <c r="AI1437" s="23" t="str">
        <f t="shared" si="731"/>
        <v/>
      </c>
      <c r="AJ1437" s="23" t="str">
        <f t="shared" si="731"/>
        <v/>
      </c>
      <c r="AK1437" s="23" t="str">
        <f t="shared" si="731"/>
        <v/>
      </c>
    </row>
    <row r="1438" spans="34:37" x14ac:dyDescent="0.25">
      <c r="AH1438" s="23" t="str">
        <f t="shared" si="732"/>
        <v/>
      </c>
      <c r="AI1438" s="23" t="str">
        <f t="shared" si="731"/>
        <v/>
      </c>
      <c r="AJ1438" s="23" t="str">
        <f t="shared" si="731"/>
        <v/>
      </c>
      <c r="AK1438" s="23" t="str">
        <f t="shared" si="731"/>
        <v/>
      </c>
    </row>
    <row r="1439" spans="34:37" x14ac:dyDescent="0.25">
      <c r="AH1439" s="23" t="str">
        <f t="shared" si="732"/>
        <v/>
      </c>
      <c r="AI1439" s="23" t="str">
        <f t="shared" si="731"/>
        <v/>
      </c>
      <c r="AJ1439" s="23" t="str">
        <f t="shared" si="731"/>
        <v/>
      </c>
      <c r="AK1439" s="23" t="str">
        <f t="shared" si="731"/>
        <v/>
      </c>
    </row>
    <row r="1440" spans="34:37" x14ac:dyDescent="0.25">
      <c r="AH1440" s="23" t="str">
        <f t="shared" si="732"/>
        <v/>
      </c>
      <c r="AI1440" s="23" t="str">
        <f t="shared" si="731"/>
        <v/>
      </c>
      <c r="AJ1440" s="23" t="str">
        <f t="shared" si="731"/>
        <v/>
      </c>
      <c r="AK1440" s="23" t="str">
        <f t="shared" si="731"/>
        <v/>
      </c>
    </row>
    <row r="1441" spans="34:37" x14ac:dyDescent="0.25">
      <c r="AH1441" s="23" t="str">
        <f t="shared" si="732"/>
        <v/>
      </c>
      <c r="AI1441" s="23" t="str">
        <f t="shared" si="731"/>
        <v/>
      </c>
      <c r="AJ1441" s="23" t="str">
        <f t="shared" si="731"/>
        <v/>
      </c>
      <c r="AK1441" s="23" t="str">
        <f t="shared" si="731"/>
        <v/>
      </c>
    </row>
    <row r="1442" spans="34:37" x14ac:dyDescent="0.25">
      <c r="AH1442" s="23" t="str">
        <f t="shared" si="732"/>
        <v/>
      </c>
      <c r="AI1442" s="23" t="str">
        <f t="shared" si="731"/>
        <v/>
      </c>
      <c r="AJ1442" s="23" t="str">
        <f t="shared" si="731"/>
        <v/>
      </c>
      <c r="AK1442" s="23" t="str">
        <f t="shared" si="731"/>
        <v/>
      </c>
    </row>
    <row r="1443" spans="34:37" x14ac:dyDescent="0.25">
      <c r="AH1443" s="23" t="str">
        <f t="shared" si="732"/>
        <v/>
      </c>
      <c r="AI1443" s="23" t="str">
        <f t="shared" si="731"/>
        <v/>
      </c>
      <c r="AJ1443" s="23" t="str">
        <f t="shared" si="731"/>
        <v/>
      </c>
      <c r="AK1443" s="23" t="str">
        <f t="shared" si="731"/>
        <v/>
      </c>
    </row>
    <row r="1444" spans="34:37" x14ac:dyDescent="0.25">
      <c r="AH1444" s="23" t="str">
        <f t="shared" si="732"/>
        <v/>
      </c>
      <c r="AI1444" s="23" t="str">
        <f t="shared" si="731"/>
        <v/>
      </c>
      <c r="AJ1444" s="23" t="str">
        <f t="shared" si="731"/>
        <v/>
      </c>
      <c r="AK1444" s="23" t="str">
        <f t="shared" si="731"/>
        <v/>
      </c>
    </row>
    <row r="1445" spans="34:37" x14ac:dyDescent="0.25">
      <c r="AH1445" s="23" t="str">
        <f t="shared" si="732"/>
        <v/>
      </c>
      <c r="AI1445" s="23" t="str">
        <f t="shared" si="731"/>
        <v/>
      </c>
      <c r="AJ1445" s="23" t="str">
        <f t="shared" si="731"/>
        <v/>
      </c>
      <c r="AK1445" s="23" t="str">
        <f t="shared" si="731"/>
        <v/>
      </c>
    </row>
    <row r="1446" spans="34:37" x14ac:dyDescent="0.25">
      <c r="AH1446" s="23" t="str">
        <f t="shared" si="732"/>
        <v/>
      </c>
      <c r="AI1446" s="23" t="str">
        <f t="shared" si="731"/>
        <v/>
      </c>
      <c r="AJ1446" s="23" t="str">
        <f t="shared" si="731"/>
        <v/>
      </c>
      <c r="AK1446" s="23" t="str">
        <f t="shared" si="731"/>
        <v/>
      </c>
    </row>
    <row r="1447" spans="34:37" x14ac:dyDescent="0.25">
      <c r="AH1447" s="23" t="str">
        <f t="shared" si="732"/>
        <v/>
      </c>
      <c r="AI1447" s="23" t="str">
        <f t="shared" si="731"/>
        <v/>
      </c>
      <c r="AJ1447" s="23" t="str">
        <f t="shared" si="731"/>
        <v/>
      </c>
      <c r="AK1447" s="23" t="str">
        <f t="shared" si="731"/>
        <v/>
      </c>
    </row>
    <row r="1448" spans="34:37" x14ac:dyDescent="0.25">
      <c r="AH1448" s="23" t="str">
        <f t="shared" si="732"/>
        <v/>
      </c>
      <c r="AI1448" s="23" t="str">
        <f t="shared" si="731"/>
        <v/>
      </c>
      <c r="AJ1448" s="23" t="str">
        <f t="shared" si="731"/>
        <v/>
      </c>
      <c r="AK1448" s="23" t="str">
        <f t="shared" si="731"/>
        <v/>
      </c>
    </row>
    <row r="1449" spans="34:37" x14ac:dyDescent="0.25">
      <c r="AH1449" s="23" t="str">
        <f t="shared" si="732"/>
        <v/>
      </c>
      <c r="AI1449" s="23" t="str">
        <f t="shared" si="731"/>
        <v/>
      </c>
      <c r="AJ1449" s="23" t="str">
        <f t="shared" si="731"/>
        <v/>
      </c>
      <c r="AK1449" s="23" t="str">
        <f t="shared" si="731"/>
        <v/>
      </c>
    </row>
    <row r="1450" spans="34:37" x14ac:dyDescent="0.25">
      <c r="AH1450" s="23" t="str">
        <f t="shared" si="732"/>
        <v/>
      </c>
      <c r="AI1450" s="23" t="str">
        <f t="shared" si="731"/>
        <v/>
      </c>
      <c r="AJ1450" s="23" t="str">
        <f t="shared" si="731"/>
        <v/>
      </c>
      <c r="AK1450" s="23" t="str">
        <f t="shared" si="731"/>
        <v/>
      </c>
    </row>
    <row r="1451" spans="34:37" x14ac:dyDescent="0.25">
      <c r="AH1451" s="23" t="str">
        <f t="shared" si="732"/>
        <v/>
      </c>
      <c r="AI1451" s="23" t="str">
        <f t="shared" si="731"/>
        <v/>
      </c>
      <c r="AJ1451" s="23" t="str">
        <f t="shared" si="731"/>
        <v/>
      </c>
      <c r="AK1451" s="23" t="str">
        <f t="shared" si="731"/>
        <v/>
      </c>
    </row>
    <row r="1452" spans="34:37" x14ac:dyDescent="0.25">
      <c r="AH1452" s="23" t="str">
        <f t="shared" si="732"/>
        <v/>
      </c>
      <c r="AI1452" s="23" t="str">
        <f t="shared" si="731"/>
        <v/>
      </c>
      <c r="AJ1452" s="23" t="str">
        <f t="shared" si="731"/>
        <v/>
      </c>
      <c r="AK1452" s="23" t="str">
        <f t="shared" si="731"/>
        <v/>
      </c>
    </row>
    <row r="1453" spans="34:37" x14ac:dyDescent="0.25">
      <c r="AH1453" s="23" t="str">
        <f t="shared" si="732"/>
        <v/>
      </c>
      <c r="AI1453" s="23" t="str">
        <f t="shared" si="731"/>
        <v/>
      </c>
      <c r="AJ1453" s="23" t="str">
        <f t="shared" si="731"/>
        <v/>
      </c>
      <c r="AK1453" s="23" t="str">
        <f t="shared" si="731"/>
        <v/>
      </c>
    </row>
    <row r="1454" spans="34:37" x14ac:dyDescent="0.25">
      <c r="AH1454" s="23" t="str">
        <f t="shared" si="732"/>
        <v/>
      </c>
      <c r="AI1454" s="23" t="str">
        <f t="shared" si="731"/>
        <v/>
      </c>
      <c r="AJ1454" s="23" t="str">
        <f t="shared" si="731"/>
        <v/>
      </c>
      <c r="AK1454" s="23" t="str">
        <f t="shared" si="731"/>
        <v/>
      </c>
    </row>
    <row r="1455" spans="34:37" x14ac:dyDescent="0.25">
      <c r="AH1455" s="23" t="str">
        <f t="shared" si="732"/>
        <v/>
      </c>
      <c r="AI1455" s="23" t="str">
        <f t="shared" si="731"/>
        <v/>
      </c>
      <c r="AJ1455" s="23" t="str">
        <f t="shared" si="731"/>
        <v/>
      </c>
      <c r="AK1455" s="23" t="str">
        <f t="shared" si="731"/>
        <v/>
      </c>
    </row>
    <row r="1456" spans="34:37" x14ac:dyDescent="0.25">
      <c r="AH1456" s="23" t="str">
        <f t="shared" si="732"/>
        <v/>
      </c>
      <c r="AI1456" s="23" t="str">
        <f t="shared" si="731"/>
        <v/>
      </c>
      <c r="AJ1456" s="23" t="str">
        <f t="shared" si="731"/>
        <v/>
      </c>
      <c r="AK1456" s="23" t="str">
        <f t="shared" si="731"/>
        <v/>
      </c>
    </row>
    <row r="1457" spans="34:37" x14ac:dyDescent="0.25">
      <c r="AH1457" s="23" t="str">
        <f t="shared" si="732"/>
        <v/>
      </c>
      <c r="AI1457" s="23" t="str">
        <f t="shared" si="731"/>
        <v/>
      </c>
      <c r="AJ1457" s="23" t="str">
        <f t="shared" si="731"/>
        <v/>
      </c>
      <c r="AK1457" s="23" t="str">
        <f t="shared" si="731"/>
        <v/>
      </c>
    </row>
    <row r="1458" spans="34:37" x14ac:dyDescent="0.25">
      <c r="AH1458" s="23" t="str">
        <f t="shared" si="732"/>
        <v/>
      </c>
      <c r="AI1458" s="23" t="str">
        <f t="shared" si="731"/>
        <v/>
      </c>
      <c r="AJ1458" s="23" t="str">
        <f t="shared" si="731"/>
        <v/>
      </c>
      <c r="AK1458" s="23" t="str">
        <f t="shared" si="731"/>
        <v/>
      </c>
    </row>
    <row r="1459" spans="34:37" x14ac:dyDescent="0.25">
      <c r="AH1459" s="23" t="str">
        <f t="shared" si="732"/>
        <v/>
      </c>
      <c r="AI1459" s="23" t="str">
        <f t="shared" si="731"/>
        <v/>
      </c>
      <c r="AJ1459" s="23" t="str">
        <f t="shared" si="731"/>
        <v/>
      </c>
      <c r="AK1459" s="23" t="str">
        <f t="shared" si="731"/>
        <v/>
      </c>
    </row>
    <row r="1460" spans="34:37" x14ac:dyDescent="0.25">
      <c r="AH1460" s="23" t="str">
        <f t="shared" si="732"/>
        <v/>
      </c>
      <c r="AI1460" s="23" t="str">
        <f t="shared" si="731"/>
        <v/>
      </c>
      <c r="AJ1460" s="23" t="str">
        <f t="shared" si="731"/>
        <v/>
      </c>
      <c r="AK1460" s="23" t="str">
        <f t="shared" si="731"/>
        <v/>
      </c>
    </row>
    <row r="1461" spans="34:37" x14ac:dyDescent="0.25">
      <c r="AH1461" s="23" t="str">
        <f t="shared" si="732"/>
        <v/>
      </c>
      <c r="AI1461" s="23" t="str">
        <f t="shared" si="731"/>
        <v/>
      </c>
      <c r="AJ1461" s="23" t="str">
        <f t="shared" si="731"/>
        <v/>
      </c>
      <c r="AK1461" s="23" t="str">
        <f t="shared" si="731"/>
        <v/>
      </c>
    </row>
    <row r="1462" spans="34:37" x14ac:dyDescent="0.25">
      <c r="AH1462" s="23" t="str">
        <f t="shared" si="732"/>
        <v/>
      </c>
      <c r="AI1462" s="23" t="str">
        <f t="shared" si="731"/>
        <v/>
      </c>
      <c r="AJ1462" s="23" t="str">
        <f t="shared" si="731"/>
        <v/>
      </c>
      <c r="AK1462" s="23" t="str">
        <f t="shared" si="731"/>
        <v/>
      </c>
    </row>
    <row r="1463" spans="34:37" x14ac:dyDescent="0.25">
      <c r="AH1463" s="23" t="str">
        <f t="shared" si="732"/>
        <v/>
      </c>
      <c r="AI1463" s="23" t="str">
        <f t="shared" si="731"/>
        <v/>
      </c>
      <c r="AJ1463" s="23" t="str">
        <f t="shared" si="731"/>
        <v/>
      </c>
      <c r="AK1463" s="23" t="str">
        <f t="shared" si="731"/>
        <v/>
      </c>
    </row>
    <row r="1464" spans="34:37" x14ac:dyDescent="0.25">
      <c r="AH1464" s="23" t="str">
        <f t="shared" si="732"/>
        <v/>
      </c>
      <c r="AI1464" s="23" t="str">
        <f t="shared" si="731"/>
        <v/>
      </c>
      <c r="AJ1464" s="23" t="str">
        <f t="shared" si="731"/>
        <v/>
      </c>
      <c r="AK1464" s="23" t="str">
        <f t="shared" si="731"/>
        <v/>
      </c>
    </row>
    <row r="1465" spans="34:37" x14ac:dyDescent="0.25">
      <c r="AH1465" s="23" t="str">
        <f t="shared" si="732"/>
        <v/>
      </c>
      <c r="AI1465" s="23" t="str">
        <f t="shared" si="731"/>
        <v/>
      </c>
      <c r="AJ1465" s="23" t="str">
        <f t="shared" si="731"/>
        <v/>
      </c>
      <c r="AK1465" s="23" t="str">
        <f t="shared" si="731"/>
        <v/>
      </c>
    </row>
    <row r="1466" spans="34:37" x14ac:dyDescent="0.25">
      <c r="AH1466" s="23" t="str">
        <f t="shared" si="732"/>
        <v/>
      </c>
      <c r="AI1466" s="23" t="str">
        <f t="shared" si="731"/>
        <v/>
      </c>
      <c r="AJ1466" s="23" t="str">
        <f t="shared" si="731"/>
        <v/>
      </c>
      <c r="AK1466" s="23" t="str">
        <f t="shared" si="731"/>
        <v/>
      </c>
    </row>
    <row r="1467" spans="34:37" x14ac:dyDescent="0.25">
      <c r="AH1467" s="23" t="str">
        <f t="shared" si="732"/>
        <v/>
      </c>
      <c r="AI1467" s="23" t="str">
        <f t="shared" si="731"/>
        <v/>
      </c>
      <c r="AJ1467" s="23" t="str">
        <f t="shared" si="731"/>
        <v/>
      </c>
      <c r="AK1467" s="23" t="str">
        <f t="shared" si="731"/>
        <v/>
      </c>
    </row>
    <row r="1468" spans="34:37" x14ac:dyDescent="0.25">
      <c r="AH1468" s="23" t="str">
        <f t="shared" si="732"/>
        <v/>
      </c>
      <c r="AI1468" s="23" t="str">
        <f t="shared" si="731"/>
        <v/>
      </c>
      <c r="AJ1468" s="23" t="str">
        <f t="shared" si="731"/>
        <v/>
      </c>
      <c r="AK1468" s="23" t="str">
        <f t="shared" si="731"/>
        <v/>
      </c>
    </row>
    <row r="1469" spans="34:37" x14ac:dyDescent="0.25">
      <c r="AH1469" s="23" t="str">
        <f t="shared" si="732"/>
        <v/>
      </c>
      <c r="AI1469" s="23" t="str">
        <f t="shared" si="731"/>
        <v/>
      </c>
      <c r="AJ1469" s="23" t="str">
        <f t="shared" si="731"/>
        <v/>
      </c>
      <c r="AK1469" s="23" t="str">
        <f t="shared" si="731"/>
        <v/>
      </c>
    </row>
    <row r="1470" spans="34:37" x14ac:dyDescent="0.25">
      <c r="AH1470" s="23" t="str">
        <f t="shared" si="732"/>
        <v/>
      </c>
      <c r="AI1470" s="23" t="str">
        <f t="shared" ref="AI1470:AK1533" si="733">IF(X1470&lt;&gt;"",X1470,"")</f>
        <v/>
      </c>
      <c r="AJ1470" s="23" t="str">
        <f t="shared" si="733"/>
        <v/>
      </c>
      <c r="AK1470" s="23" t="str">
        <f t="shared" si="733"/>
        <v/>
      </c>
    </row>
    <row r="1471" spans="34:37" x14ac:dyDescent="0.25">
      <c r="AH1471" s="23" t="str">
        <f t="shared" ref="AH1471:AH1534" si="734">IF(W1471&lt;&gt;"",(RIGHT(W1471,LEN(W1471)-SEARCH("/",W1471,1)))/U1471,"")</f>
        <v/>
      </c>
      <c r="AI1471" s="23" t="str">
        <f t="shared" si="733"/>
        <v/>
      </c>
      <c r="AJ1471" s="23" t="str">
        <f t="shared" si="733"/>
        <v/>
      </c>
      <c r="AK1471" s="23" t="str">
        <f t="shared" si="733"/>
        <v/>
      </c>
    </row>
    <row r="1472" spans="34:37" x14ac:dyDescent="0.25">
      <c r="AH1472" s="23" t="str">
        <f t="shared" si="734"/>
        <v/>
      </c>
      <c r="AI1472" s="23" t="str">
        <f t="shared" si="733"/>
        <v/>
      </c>
      <c r="AJ1472" s="23" t="str">
        <f t="shared" si="733"/>
        <v/>
      </c>
      <c r="AK1472" s="23" t="str">
        <f t="shared" si="733"/>
        <v/>
      </c>
    </row>
    <row r="1473" spans="34:37" x14ac:dyDescent="0.25">
      <c r="AH1473" s="23" t="str">
        <f t="shared" si="734"/>
        <v/>
      </c>
      <c r="AI1473" s="23" t="str">
        <f t="shared" si="733"/>
        <v/>
      </c>
      <c r="AJ1473" s="23" t="str">
        <f t="shared" si="733"/>
        <v/>
      </c>
      <c r="AK1473" s="23" t="str">
        <f t="shared" si="733"/>
        <v/>
      </c>
    </row>
    <row r="1474" spans="34:37" x14ac:dyDescent="0.25">
      <c r="AH1474" s="23" t="str">
        <f t="shared" si="734"/>
        <v/>
      </c>
      <c r="AI1474" s="23" t="str">
        <f t="shared" si="733"/>
        <v/>
      </c>
      <c r="AJ1474" s="23" t="str">
        <f t="shared" si="733"/>
        <v/>
      </c>
      <c r="AK1474" s="23" t="str">
        <f t="shared" si="733"/>
        <v/>
      </c>
    </row>
    <row r="1475" spans="34:37" x14ac:dyDescent="0.25">
      <c r="AH1475" s="23" t="str">
        <f t="shared" si="734"/>
        <v/>
      </c>
      <c r="AI1475" s="23" t="str">
        <f t="shared" si="733"/>
        <v/>
      </c>
      <c r="AJ1475" s="23" t="str">
        <f t="shared" si="733"/>
        <v/>
      </c>
      <c r="AK1475" s="23" t="str">
        <f t="shared" si="733"/>
        <v/>
      </c>
    </row>
    <row r="1476" spans="34:37" x14ac:dyDescent="0.25">
      <c r="AH1476" s="23" t="str">
        <f t="shared" si="734"/>
        <v/>
      </c>
      <c r="AI1476" s="23" t="str">
        <f t="shared" si="733"/>
        <v/>
      </c>
      <c r="AJ1476" s="23" t="str">
        <f t="shared" si="733"/>
        <v/>
      </c>
      <c r="AK1476" s="23" t="str">
        <f t="shared" si="733"/>
        <v/>
      </c>
    </row>
    <row r="1477" spans="34:37" x14ac:dyDescent="0.25">
      <c r="AH1477" s="23" t="str">
        <f t="shared" si="734"/>
        <v/>
      </c>
      <c r="AI1477" s="23" t="str">
        <f t="shared" si="733"/>
        <v/>
      </c>
      <c r="AJ1477" s="23" t="str">
        <f t="shared" si="733"/>
        <v/>
      </c>
      <c r="AK1477" s="23" t="str">
        <f t="shared" si="733"/>
        <v/>
      </c>
    </row>
    <row r="1478" spans="34:37" x14ac:dyDescent="0.25">
      <c r="AH1478" s="23" t="str">
        <f t="shared" si="734"/>
        <v/>
      </c>
      <c r="AI1478" s="23" t="str">
        <f t="shared" si="733"/>
        <v/>
      </c>
      <c r="AJ1478" s="23" t="str">
        <f t="shared" si="733"/>
        <v/>
      </c>
      <c r="AK1478" s="23" t="str">
        <f t="shared" si="733"/>
        <v/>
      </c>
    </row>
    <row r="1479" spans="34:37" x14ac:dyDescent="0.25">
      <c r="AH1479" s="23" t="str">
        <f t="shared" si="734"/>
        <v/>
      </c>
      <c r="AI1479" s="23" t="str">
        <f t="shared" si="733"/>
        <v/>
      </c>
      <c r="AJ1479" s="23" t="str">
        <f t="shared" si="733"/>
        <v/>
      </c>
      <c r="AK1479" s="23" t="str">
        <f t="shared" si="733"/>
        <v/>
      </c>
    </row>
    <row r="1480" spans="34:37" x14ac:dyDescent="0.25">
      <c r="AH1480" s="23" t="str">
        <f t="shared" si="734"/>
        <v/>
      </c>
      <c r="AI1480" s="23" t="str">
        <f t="shared" si="733"/>
        <v/>
      </c>
      <c r="AJ1480" s="23" t="str">
        <f t="shared" si="733"/>
        <v/>
      </c>
      <c r="AK1480" s="23" t="str">
        <f t="shared" si="733"/>
        <v/>
      </c>
    </row>
    <row r="1481" spans="34:37" x14ac:dyDescent="0.25">
      <c r="AH1481" s="23" t="str">
        <f t="shared" si="734"/>
        <v/>
      </c>
      <c r="AI1481" s="23" t="str">
        <f t="shared" si="733"/>
        <v/>
      </c>
      <c r="AJ1481" s="23" t="str">
        <f t="shared" si="733"/>
        <v/>
      </c>
      <c r="AK1481" s="23" t="str">
        <f t="shared" si="733"/>
        <v/>
      </c>
    </row>
    <row r="1482" spans="34:37" x14ac:dyDescent="0.25">
      <c r="AH1482" s="23" t="str">
        <f t="shared" si="734"/>
        <v/>
      </c>
      <c r="AI1482" s="23" t="str">
        <f t="shared" si="733"/>
        <v/>
      </c>
      <c r="AJ1482" s="23" t="str">
        <f t="shared" si="733"/>
        <v/>
      </c>
      <c r="AK1482" s="23" t="str">
        <f t="shared" si="733"/>
        <v/>
      </c>
    </row>
    <row r="1483" spans="34:37" x14ac:dyDescent="0.25">
      <c r="AH1483" s="23" t="str">
        <f t="shared" si="734"/>
        <v/>
      </c>
      <c r="AI1483" s="23" t="str">
        <f t="shared" si="733"/>
        <v/>
      </c>
      <c r="AJ1483" s="23" t="str">
        <f t="shared" si="733"/>
        <v/>
      </c>
      <c r="AK1483" s="23" t="str">
        <f t="shared" si="733"/>
        <v/>
      </c>
    </row>
    <row r="1484" spans="34:37" x14ac:dyDescent="0.25">
      <c r="AH1484" s="23" t="str">
        <f t="shared" si="734"/>
        <v/>
      </c>
      <c r="AI1484" s="23" t="str">
        <f t="shared" si="733"/>
        <v/>
      </c>
      <c r="AJ1484" s="23" t="str">
        <f t="shared" si="733"/>
        <v/>
      </c>
      <c r="AK1484" s="23" t="str">
        <f t="shared" si="733"/>
        <v/>
      </c>
    </row>
    <row r="1485" spans="34:37" x14ac:dyDescent="0.25">
      <c r="AH1485" s="23" t="str">
        <f t="shared" si="734"/>
        <v/>
      </c>
      <c r="AI1485" s="23" t="str">
        <f t="shared" si="733"/>
        <v/>
      </c>
      <c r="AJ1485" s="23" t="str">
        <f t="shared" si="733"/>
        <v/>
      </c>
      <c r="AK1485" s="23" t="str">
        <f t="shared" si="733"/>
        <v/>
      </c>
    </row>
    <row r="1486" spans="34:37" x14ac:dyDescent="0.25">
      <c r="AH1486" s="23" t="str">
        <f t="shared" si="734"/>
        <v/>
      </c>
      <c r="AI1486" s="23" t="str">
        <f t="shared" si="733"/>
        <v/>
      </c>
      <c r="AJ1486" s="23" t="str">
        <f t="shared" si="733"/>
        <v/>
      </c>
      <c r="AK1486" s="23" t="str">
        <f t="shared" si="733"/>
        <v/>
      </c>
    </row>
    <row r="1487" spans="34:37" x14ac:dyDescent="0.25">
      <c r="AH1487" s="23" t="str">
        <f t="shared" si="734"/>
        <v/>
      </c>
      <c r="AI1487" s="23" t="str">
        <f t="shared" si="733"/>
        <v/>
      </c>
      <c r="AJ1487" s="23" t="str">
        <f t="shared" si="733"/>
        <v/>
      </c>
      <c r="AK1487" s="23" t="str">
        <f t="shared" si="733"/>
        <v/>
      </c>
    </row>
    <row r="1488" spans="34:37" x14ac:dyDescent="0.25">
      <c r="AH1488" s="23" t="str">
        <f t="shared" si="734"/>
        <v/>
      </c>
      <c r="AI1488" s="23" t="str">
        <f t="shared" si="733"/>
        <v/>
      </c>
      <c r="AJ1488" s="23" t="str">
        <f t="shared" si="733"/>
        <v/>
      </c>
      <c r="AK1488" s="23" t="str">
        <f t="shared" si="733"/>
        <v/>
      </c>
    </row>
    <row r="1489" spans="34:37" x14ac:dyDescent="0.25">
      <c r="AH1489" s="23" t="str">
        <f t="shared" si="734"/>
        <v/>
      </c>
      <c r="AI1489" s="23" t="str">
        <f t="shared" si="733"/>
        <v/>
      </c>
      <c r="AJ1489" s="23" t="str">
        <f t="shared" si="733"/>
        <v/>
      </c>
      <c r="AK1489" s="23" t="str">
        <f t="shared" si="733"/>
        <v/>
      </c>
    </row>
    <row r="1490" spans="34:37" x14ac:dyDescent="0.25">
      <c r="AH1490" s="23" t="str">
        <f t="shared" si="734"/>
        <v/>
      </c>
      <c r="AI1490" s="23" t="str">
        <f t="shared" si="733"/>
        <v/>
      </c>
      <c r="AJ1490" s="23" t="str">
        <f t="shared" si="733"/>
        <v/>
      </c>
      <c r="AK1490" s="23" t="str">
        <f t="shared" si="733"/>
        <v/>
      </c>
    </row>
    <row r="1491" spans="34:37" x14ac:dyDescent="0.25">
      <c r="AH1491" s="23" t="str">
        <f t="shared" si="734"/>
        <v/>
      </c>
      <c r="AI1491" s="23" t="str">
        <f t="shared" si="733"/>
        <v/>
      </c>
      <c r="AJ1491" s="23" t="str">
        <f t="shared" si="733"/>
        <v/>
      </c>
      <c r="AK1491" s="23" t="str">
        <f t="shared" si="733"/>
        <v/>
      </c>
    </row>
    <row r="1492" spans="34:37" x14ac:dyDescent="0.25">
      <c r="AH1492" s="23" t="str">
        <f t="shared" si="734"/>
        <v/>
      </c>
      <c r="AI1492" s="23" t="str">
        <f t="shared" si="733"/>
        <v/>
      </c>
      <c r="AJ1492" s="23" t="str">
        <f t="shared" si="733"/>
        <v/>
      </c>
      <c r="AK1492" s="23" t="str">
        <f t="shared" si="733"/>
        <v/>
      </c>
    </row>
    <row r="1493" spans="34:37" x14ac:dyDescent="0.25">
      <c r="AH1493" s="23" t="str">
        <f t="shared" si="734"/>
        <v/>
      </c>
      <c r="AI1493" s="23" t="str">
        <f t="shared" si="733"/>
        <v/>
      </c>
      <c r="AJ1493" s="23" t="str">
        <f t="shared" si="733"/>
        <v/>
      </c>
      <c r="AK1493" s="23" t="str">
        <f t="shared" si="733"/>
        <v/>
      </c>
    </row>
    <row r="1494" spans="34:37" x14ac:dyDescent="0.25">
      <c r="AH1494" s="23" t="str">
        <f t="shared" si="734"/>
        <v/>
      </c>
      <c r="AI1494" s="23" t="str">
        <f t="shared" si="733"/>
        <v/>
      </c>
      <c r="AJ1494" s="23" t="str">
        <f t="shared" si="733"/>
        <v/>
      </c>
      <c r="AK1494" s="23" t="str">
        <f t="shared" si="733"/>
        <v/>
      </c>
    </row>
    <row r="1495" spans="34:37" x14ac:dyDescent="0.25">
      <c r="AH1495" s="23" t="str">
        <f t="shared" si="734"/>
        <v/>
      </c>
      <c r="AI1495" s="23" t="str">
        <f t="shared" si="733"/>
        <v/>
      </c>
      <c r="AJ1495" s="23" t="str">
        <f t="shared" si="733"/>
        <v/>
      </c>
      <c r="AK1495" s="23" t="str">
        <f t="shared" si="733"/>
        <v/>
      </c>
    </row>
    <row r="1496" spans="34:37" x14ac:dyDescent="0.25">
      <c r="AH1496" s="23" t="str">
        <f t="shared" si="734"/>
        <v/>
      </c>
      <c r="AI1496" s="23" t="str">
        <f t="shared" si="733"/>
        <v/>
      </c>
      <c r="AJ1496" s="23" t="str">
        <f t="shared" si="733"/>
        <v/>
      </c>
      <c r="AK1496" s="23" t="str">
        <f t="shared" si="733"/>
        <v/>
      </c>
    </row>
    <row r="1497" spans="34:37" x14ac:dyDescent="0.25">
      <c r="AH1497" s="23" t="str">
        <f t="shared" si="734"/>
        <v/>
      </c>
      <c r="AI1497" s="23" t="str">
        <f t="shared" si="733"/>
        <v/>
      </c>
      <c r="AJ1497" s="23" t="str">
        <f t="shared" si="733"/>
        <v/>
      </c>
      <c r="AK1497" s="23" t="str">
        <f t="shared" si="733"/>
        <v/>
      </c>
    </row>
    <row r="1498" spans="34:37" x14ac:dyDescent="0.25">
      <c r="AH1498" s="23" t="str">
        <f t="shared" si="734"/>
        <v/>
      </c>
      <c r="AI1498" s="23" t="str">
        <f t="shared" si="733"/>
        <v/>
      </c>
      <c r="AJ1498" s="23" t="str">
        <f t="shared" si="733"/>
        <v/>
      </c>
      <c r="AK1498" s="23" t="str">
        <f t="shared" si="733"/>
        <v/>
      </c>
    </row>
    <row r="1499" spans="34:37" x14ac:dyDescent="0.25">
      <c r="AH1499" s="23" t="str">
        <f t="shared" si="734"/>
        <v/>
      </c>
      <c r="AI1499" s="23" t="str">
        <f t="shared" si="733"/>
        <v/>
      </c>
      <c r="AJ1499" s="23" t="str">
        <f t="shared" si="733"/>
        <v/>
      </c>
      <c r="AK1499" s="23" t="str">
        <f t="shared" si="733"/>
        <v/>
      </c>
    </row>
    <row r="1500" spans="34:37" x14ac:dyDescent="0.25">
      <c r="AH1500" s="23" t="str">
        <f t="shared" si="734"/>
        <v/>
      </c>
      <c r="AI1500" s="23" t="str">
        <f t="shared" si="733"/>
        <v/>
      </c>
      <c r="AJ1500" s="23" t="str">
        <f t="shared" si="733"/>
        <v/>
      </c>
      <c r="AK1500" s="23" t="str">
        <f t="shared" si="733"/>
        <v/>
      </c>
    </row>
    <row r="1501" spans="34:37" x14ac:dyDescent="0.25">
      <c r="AH1501" s="23" t="str">
        <f t="shared" si="734"/>
        <v/>
      </c>
      <c r="AI1501" s="23" t="str">
        <f t="shared" si="733"/>
        <v/>
      </c>
      <c r="AJ1501" s="23" t="str">
        <f t="shared" si="733"/>
        <v/>
      </c>
      <c r="AK1501" s="23" t="str">
        <f t="shared" si="733"/>
        <v/>
      </c>
    </row>
    <row r="1502" spans="34:37" x14ac:dyDescent="0.25">
      <c r="AH1502" s="23" t="str">
        <f t="shared" si="734"/>
        <v/>
      </c>
      <c r="AI1502" s="23" t="str">
        <f t="shared" si="733"/>
        <v/>
      </c>
      <c r="AJ1502" s="23" t="str">
        <f t="shared" si="733"/>
        <v/>
      </c>
      <c r="AK1502" s="23" t="str">
        <f t="shared" si="733"/>
        <v/>
      </c>
    </row>
    <row r="1503" spans="34:37" x14ac:dyDescent="0.25">
      <c r="AH1503" s="23" t="str">
        <f t="shared" si="734"/>
        <v/>
      </c>
      <c r="AI1503" s="23" t="str">
        <f t="shared" si="733"/>
        <v/>
      </c>
      <c r="AJ1503" s="23" t="str">
        <f t="shared" si="733"/>
        <v/>
      </c>
      <c r="AK1503" s="23" t="str">
        <f t="shared" si="733"/>
        <v/>
      </c>
    </row>
    <row r="1504" spans="34:37" x14ac:dyDescent="0.25">
      <c r="AH1504" s="23" t="str">
        <f t="shared" si="734"/>
        <v/>
      </c>
      <c r="AI1504" s="23" t="str">
        <f t="shared" si="733"/>
        <v/>
      </c>
      <c r="AJ1504" s="23" t="str">
        <f t="shared" si="733"/>
        <v/>
      </c>
      <c r="AK1504" s="23" t="str">
        <f t="shared" si="733"/>
        <v/>
      </c>
    </row>
    <row r="1505" spans="34:37" x14ac:dyDescent="0.25">
      <c r="AH1505" s="23" t="str">
        <f t="shared" si="734"/>
        <v/>
      </c>
      <c r="AI1505" s="23" t="str">
        <f t="shared" si="733"/>
        <v/>
      </c>
      <c r="AJ1505" s="23" t="str">
        <f t="shared" si="733"/>
        <v/>
      </c>
      <c r="AK1505" s="23" t="str">
        <f t="shared" si="733"/>
        <v/>
      </c>
    </row>
    <row r="1506" spans="34:37" x14ac:dyDescent="0.25">
      <c r="AH1506" s="23" t="str">
        <f t="shared" si="734"/>
        <v/>
      </c>
      <c r="AI1506" s="23" t="str">
        <f t="shared" si="733"/>
        <v/>
      </c>
      <c r="AJ1506" s="23" t="str">
        <f t="shared" si="733"/>
        <v/>
      </c>
      <c r="AK1506" s="23" t="str">
        <f t="shared" si="733"/>
        <v/>
      </c>
    </row>
    <row r="1507" spans="34:37" x14ac:dyDescent="0.25">
      <c r="AH1507" s="23" t="str">
        <f t="shared" si="734"/>
        <v/>
      </c>
      <c r="AI1507" s="23" t="str">
        <f t="shared" si="733"/>
        <v/>
      </c>
      <c r="AJ1507" s="23" t="str">
        <f t="shared" si="733"/>
        <v/>
      </c>
      <c r="AK1507" s="23" t="str">
        <f t="shared" si="733"/>
        <v/>
      </c>
    </row>
    <row r="1508" spans="34:37" x14ac:dyDescent="0.25">
      <c r="AH1508" s="23" t="str">
        <f t="shared" si="734"/>
        <v/>
      </c>
      <c r="AI1508" s="23" t="str">
        <f t="shared" si="733"/>
        <v/>
      </c>
      <c r="AJ1508" s="23" t="str">
        <f t="shared" si="733"/>
        <v/>
      </c>
      <c r="AK1508" s="23" t="str">
        <f t="shared" si="733"/>
        <v/>
      </c>
    </row>
    <row r="1509" spans="34:37" x14ac:dyDescent="0.25">
      <c r="AH1509" s="23" t="str">
        <f t="shared" si="734"/>
        <v/>
      </c>
      <c r="AI1509" s="23" t="str">
        <f t="shared" si="733"/>
        <v/>
      </c>
      <c r="AJ1509" s="23" t="str">
        <f t="shared" si="733"/>
        <v/>
      </c>
      <c r="AK1509" s="23" t="str">
        <f t="shared" si="733"/>
        <v/>
      </c>
    </row>
    <row r="1510" spans="34:37" x14ac:dyDescent="0.25">
      <c r="AH1510" s="23" t="str">
        <f t="shared" si="734"/>
        <v/>
      </c>
      <c r="AI1510" s="23" t="str">
        <f t="shared" si="733"/>
        <v/>
      </c>
      <c r="AJ1510" s="23" t="str">
        <f t="shared" si="733"/>
        <v/>
      </c>
      <c r="AK1510" s="23" t="str">
        <f t="shared" si="733"/>
        <v/>
      </c>
    </row>
    <row r="1511" spans="34:37" x14ac:dyDescent="0.25">
      <c r="AH1511" s="23" t="str">
        <f t="shared" si="734"/>
        <v/>
      </c>
      <c r="AI1511" s="23" t="str">
        <f t="shared" si="733"/>
        <v/>
      </c>
      <c r="AJ1511" s="23" t="str">
        <f t="shared" si="733"/>
        <v/>
      </c>
      <c r="AK1511" s="23" t="str">
        <f t="shared" si="733"/>
        <v/>
      </c>
    </row>
    <row r="1512" spans="34:37" x14ac:dyDescent="0.25">
      <c r="AH1512" s="23" t="str">
        <f t="shared" si="734"/>
        <v/>
      </c>
      <c r="AI1512" s="23" t="str">
        <f t="shared" si="733"/>
        <v/>
      </c>
      <c r="AJ1512" s="23" t="str">
        <f t="shared" si="733"/>
        <v/>
      </c>
      <c r="AK1512" s="23" t="str">
        <f t="shared" si="733"/>
        <v/>
      </c>
    </row>
    <row r="1513" spans="34:37" x14ac:dyDescent="0.25">
      <c r="AH1513" s="23" t="str">
        <f t="shared" si="734"/>
        <v/>
      </c>
      <c r="AI1513" s="23" t="str">
        <f t="shared" si="733"/>
        <v/>
      </c>
      <c r="AJ1513" s="23" t="str">
        <f t="shared" si="733"/>
        <v/>
      </c>
      <c r="AK1513" s="23" t="str">
        <f t="shared" si="733"/>
        <v/>
      </c>
    </row>
    <row r="1514" spans="34:37" x14ac:dyDescent="0.25">
      <c r="AH1514" s="23" t="str">
        <f t="shared" si="734"/>
        <v/>
      </c>
      <c r="AI1514" s="23" t="str">
        <f t="shared" si="733"/>
        <v/>
      </c>
      <c r="AJ1514" s="23" t="str">
        <f t="shared" si="733"/>
        <v/>
      </c>
      <c r="AK1514" s="23" t="str">
        <f t="shared" si="733"/>
        <v/>
      </c>
    </row>
    <row r="1515" spans="34:37" x14ac:dyDescent="0.25">
      <c r="AH1515" s="23" t="str">
        <f t="shared" si="734"/>
        <v/>
      </c>
      <c r="AI1515" s="23" t="str">
        <f t="shared" si="733"/>
        <v/>
      </c>
      <c r="AJ1515" s="23" t="str">
        <f t="shared" si="733"/>
        <v/>
      </c>
      <c r="AK1515" s="23" t="str">
        <f t="shared" si="733"/>
        <v/>
      </c>
    </row>
    <row r="1516" spans="34:37" x14ac:dyDescent="0.25">
      <c r="AH1516" s="23" t="str">
        <f t="shared" si="734"/>
        <v/>
      </c>
      <c r="AI1516" s="23" t="str">
        <f t="shared" si="733"/>
        <v/>
      </c>
      <c r="AJ1516" s="23" t="str">
        <f t="shared" si="733"/>
        <v/>
      </c>
      <c r="AK1516" s="23" t="str">
        <f t="shared" si="733"/>
        <v/>
      </c>
    </row>
    <row r="1517" spans="34:37" x14ac:dyDescent="0.25">
      <c r="AH1517" s="23" t="str">
        <f t="shared" si="734"/>
        <v/>
      </c>
      <c r="AI1517" s="23" t="str">
        <f t="shared" si="733"/>
        <v/>
      </c>
      <c r="AJ1517" s="23" t="str">
        <f t="shared" si="733"/>
        <v/>
      </c>
      <c r="AK1517" s="23" t="str">
        <f t="shared" si="733"/>
        <v/>
      </c>
    </row>
    <row r="1518" spans="34:37" x14ac:dyDescent="0.25">
      <c r="AH1518" s="23" t="str">
        <f t="shared" si="734"/>
        <v/>
      </c>
      <c r="AI1518" s="23" t="str">
        <f t="shared" si="733"/>
        <v/>
      </c>
      <c r="AJ1518" s="23" t="str">
        <f t="shared" si="733"/>
        <v/>
      </c>
      <c r="AK1518" s="23" t="str">
        <f t="shared" si="733"/>
        <v/>
      </c>
    </row>
    <row r="1519" spans="34:37" x14ac:dyDescent="0.25">
      <c r="AH1519" s="23" t="str">
        <f t="shared" si="734"/>
        <v/>
      </c>
      <c r="AI1519" s="23" t="str">
        <f t="shared" si="733"/>
        <v/>
      </c>
      <c r="AJ1519" s="23" t="str">
        <f t="shared" si="733"/>
        <v/>
      </c>
      <c r="AK1519" s="23" t="str">
        <f t="shared" si="733"/>
        <v/>
      </c>
    </row>
    <row r="1520" spans="34:37" x14ac:dyDescent="0.25">
      <c r="AH1520" s="23" t="str">
        <f t="shared" si="734"/>
        <v/>
      </c>
      <c r="AI1520" s="23" t="str">
        <f t="shared" si="733"/>
        <v/>
      </c>
      <c r="AJ1520" s="23" t="str">
        <f t="shared" si="733"/>
        <v/>
      </c>
      <c r="AK1520" s="23" t="str">
        <f t="shared" si="733"/>
        <v/>
      </c>
    </row>
    <row r="1521" spans="34:37" x14ac:dyDescent="0.25">
      <c r="AH1521" s="23" t="str">
        <f t="shared" si="734"/>
        <v/>
      </c>
      <c r="AI1521" s="23" t="str">
        <f t="shared" si="733"/>
        <v/>
      </c>
      <c r="AJ1521" s="23" t="str">
        <f t="shared" si="733"/>
        <v/>
      </c>
      <c r="AK1521" s="23" t="str">
        <f t="shared" si="733"/>
        <v/>
      </c>
    </row>
    <row r="1522" spans="34:37" x14ac:dyDescent="0.25">
      <c r="AH1522" s="23" t="str">
        <f t="shared" si="734"/>
        <v/>
      </c>
      <c r="AI1522" s="23" t="str">
        <f t="shared" si="733"/>
        <v/>
      </c>
      <c r="AJ1522" s="23" t="str">
        <f t="shared" si="733"/>
        <v/>
      </c>
      <c r="AK1522" s="23" t="str">
        <f t="shared" si="733"/>
        <v/>
      </c>
    </row>
    <row r="1523" spans="34:37" x14ac:dyDescent="0.25">
      <c r="AH1523" s="23" t="str">
        <f t="shared" si="734"/>
        <v/>
      </c>
      <c r="AI1523" s="23" t="str">
        <f t="shared" si="733"/>
        <v/>
      </c>
      <c r="AJ1523" s="23" t="str">
        <f t="shared" si="733"/>
        <v/>
      </c>
      <c r="AK1523" s="23" t="str">
        <f t="shared" si="733"/>
        <v/>
      </c>
    </row>
    <row r="1524" spans="34:37" x14ac:dyDescent="0.25">
      <c r="AH1524" s="23" t="str">
        <f t="shared" si="734"/>
        <v/>
      </c>
      <c r="AI1524" s="23" t="str">
        <f t="shared" si="733"/>
        <v/>
      </c>
      <c r="AJ1524" s="23" t="str">
        <f t="shared" si="733"/>
        <v/>
      </c>
      <c r="AK1524" s="23" t="str">
        <f t="shared" si="733"/>
        <v/>
      </c>
    </row>
    <row r="1525" spans="34:37" x14ac:dyDescent="0.25">
      <c r="AH1525" s="23" t="str">
        <f t="shared" si="734"/>
        <v/>
      </c>
      <c r="AI1525" s="23" t="str">
        <f t="shared" si="733"/>
        <v/>
      </c>
      <c r="AJ1525" s="23" t="str">
        <f t="shared" si="733"/>
        <v/>
      </c>
      <c r="AK1525" s="23" t="str">
        <f t="shared" si="733"/>
        <v/>
      </c>
    </row>
    <row r="1526" spans="34:37" x14ac:dyDescent="0.25">
      <c r="AH1526" s="23" t="str">
        <f t="shared" si="734"/>
        <v/>
      </c>
      <c r="AI1526" s="23" t="str">
        <f t="shared" si="733"/>
        <v/>
      </c>
      <c r="AJ1526" s="23" t="str">
        <f t="shared" si="733"/>
        <v/>
      </c>
      <c r="AK1526" s="23" t="str">
        <f t="shared" si="733"/>
        <v/>
      </c>
    </row>
    <row r="1527" spans="34:37" x14ac:dyDescent="0.25">
      <c r="AH1527" s="23" t="str">
        <f t="shared" si="734"/>
        <v/>
      </c>
      <c r="AI1527" s="23" t="str">
        <f t="shared" si="733"/>
        <v/>
      </c>
      <c r="AJ1527" s="23" t="str">
        <f t="shared" si="733"/>
        <v/>
      </c>
      <c r="AK1527" s="23" t="str">
        <f t="shared" si="733"/>
        <v/>
      </c>
    </row>
    <row r="1528" spans="34:37" x14ac:dyDescent="0.25">
      <c r="AH1528" s="23" t="str">
        <f t="shared" si="734"/>
        <v/>
      </c>
      <c r="AI1528" s="23" t="str">
        <f t="shared" si="733"/>
        <v/>
      </c>
      <c r="AJ1528" s="23" t="str">
        <f t="shared" si="733"/>
        <v/>
      </c>
      <c r="AK1528" s="23" t="str">
        <f t="shared" si="733"/>
        <v/>
      </c>
    </row>
    <row r="1529" spans="34:37" x14ac:dyDescent="0.25">
      <c r="AH1529" s="23" t="str">
        <f t="shared" si="734"/>
        <v/>
      </c>
      <c r="AI1529" s="23" t="str">
        <f t="shared" si="733"/>
        <v/>
      </c>
      <c r="AJ1529" s="23" t="str">
        <f t="shared" si="733"/>
        <v/>
      </c>
      <c r="AK1529" s="23" t="str">
        <f t="shared" si="733"/>
        <v/>
      </c>
    </row>
    <row r="1530" spans="34:37" x14ac:dyDescent="0.25">
      <c r="AH1530" s="23" t="str">
        <f t="shared" si="734"/>
        <v/>
      </c>
      <c r="AI1530" s="23" t="str">
        <f t="shared" si="733"/>
        <v/>
      </c>
      <c r="AJ1530" s="23" t="str">
        <f t="shared" si="733"/>
        <v/>
      </c>
      <c r="AK1530" s="23" t="str">
        <f t="shared" si="733"/>
        <v/>
      </c>
    </row>
    <row r="1531" spans="34:37" x14ac:dyDescent="0.25">
      <c r="AH1531" s="23" t="str">
        <f t="shared" si="734"/>
        <v/>
      </c>
      <c r="AI1531" s="23" t="str">
        <f t="shared" si="733"/>
        <v/>
      </c>
      <c r="AJ1531" s="23" t="str">
        <f t="shared" si="733"/>
        <v/>
      </c>
      <c r="AK1531" s="23" t="str">
        <f t="shared" si="733"/>
        <v/>
      </c>
    </row>
    <row r="1532" spans="34:37" x14ac:dyDescent="0.25">
      <c r="AH1532" s="23" t="str">
        <f t="shared" si="734"/>
        <v/>
      </c>
      <c r="AI1532" s="23" t="str">
        <f t="shared" si="733"/>
        <v/>
      </c>
      <c r="AJ1532" s="23" t="str">
        <f t="shared" si="733"/>
        <v/>
      </c>
      <c r="AK1532" s="23" t="str">
        <f t="shared" si="733"/>
        <v/>
      </c>
    </row>
    <row r="1533" spans="34:37" x14ac:dyDescent="0.25">
      <c r="AH1533" s="23" t="str">
        <f t="shared" si="734"/>
        <v/>
      </c>
      <c r="AI1533" s="23" t="str">
        <f t="shared" si="733"/>
        <v/>
      </c>
      <c r="AJ1533" s="23" t="str">
        <f t="shared" si="733"/>
        <v/>
      </c>
      <c r="AK1533" s="23" t="str">
        <f t="shared" si="733"/>
        <v/>
      </c>
    </row>
    <row r="1534" spans="34:37" x14ac:dyDescent="0.25">
      <c r="AH1534" s="23" t="str">
        <f t="shared" si="734"/>
        <v/>
      </c>
      <c r="AI1534" s="23" t="str">
        <f t="shared" ref="AI1534:AK1597" si="735">IF(X1534&lt;&gt;"",X1534,"")</f>
        <v/>
      </c>
      <c r="AJ1534" s="23" t="str">
        <f t="shared" si="735"/>
        <v/>
      </c>
      <c r="AK1534" s="23" t="str">
        <f t="shared" si="735"/>
        <v/>
      </c>
    </row>
    <row r="1535" spans="34:37" x14ac:dyDescent="0.25">
      <c r="AH1535" s="23" t="str">
        <f t="shared" ref="AH1535:AH1598" si="736">IF(W1535&lt;&gt;"",(RIGHT(W1535,LEN(W1535)-SEARCH("/",W1535,1)))/U1535,"")</f>
        <v/>
      </c>
      <c r="AI1535" s="23" t="str">
        <f t="shared" si="735"/>
        <v/>
      </c>
      <c r="AJ1535" s="23" t="str">
        <f t="shared" si="735"/>
        <v/>
      </c>
      <c r="AK1535" s="23" t="str">
        <f t="shared" si="735"/>
        <v/>
      </c>
    </row>
    <row r="1536" spans="34:37" x14ac:dyDescent="0.25">
      <c r="AH1536" s="23" t="str">
        <f t="shared" si="736"/>
        <v/>
      </c>
      <c r="AI1536" s="23" t="str">
        <f t="shared" si="735"/>
        <v/>
      </c>
      <c r="AJ1536" s="23" t="str">
        <f t="shared" si="735"/>
        <v/>
      </c>
      <c r="AK1536" s="23" t="str">
        <f t="shared" si="735"/>
        <v/>
      </c>
    </row>
    <row r="1537" spans="34:37" x14ac:dyDescent="0.25">
      <c r="AH1537" s="23" t="str">
        <f t="shared" si="736"/>
        <v/>
      </c>
      <c r="AI1537" s="23" t="str">
        <f t="shared" si="735"/>
        <v/>
      </c>
      <c r="AJ1537" s="23" t="str">
        <f t="shared" si="735"/>
        <v/>
      </c>
      <c r="AK1537" s="23" t="str">
        <f t="shared" si="735"/>
        <v/>
      </c>
    </row>
    <row r="1538" spans="34:37" x14ac:dyDescent="0.25">
      <c r="AH1538" s="23" t="str">
        <f t="shared" si="736"/>
        <v/>
      </c>
      <c r="AI1538" s="23" t="str">
        <f t="shared" si="735"/>
        <v/>
      </c>
      <c r="AJ1538" s="23" t="str">
        <f t="shared" si="735"/>
        <v/>
      </c>
      <c r="AK1538" s="23" t="str">
        <f t="shared" si="735"/>
        <v/>
      </c>
    </row>
    <row r="1539" spans="34:37" x14ac:dyDescent="0.25">
      <c r="AH1539" s="23" t="str">
        <f t="shared" si="736"/>
        <v/>
      </c>
      <c r="AI1539" s="23" t="str">
        <f t="shared" si="735"/>
        <v/>
      </c>
      <c r="AJ1539" s="23" t="str">
        <f t="shared" si="735"/>
        <v/>
      </c>
      <c r="AK1539" s="23" t="str">
        <f t="shared" si="735"/>
        <v/>
      </c>
    </row>
    <row r="1540" spans="34:37" x14ac:dyDescent="0.25">
      <c r="AH1540" s="23" t="str">
        <f t="shared" si="736"/>
        <v/>
      </c>
      <c r="AI1540" s="23" t="str">
        <f t="shared" si="735"/>
        <v/>
      </c>
      <c r="AJ1540" s="23" t="str">
        <f t="shared" si="735"/>
        <v/>
      </c>
      <c r="AK1540" s="23" t="str">
        <f t="shared" si="735"/>
        <v/>
      </c>
    </row>
    <row r="1541" spans="34:37" x14ac:dyDescent="0.25">
      <c r="AH1541" s="23" t="str">
        <f t="shared" si="736"/>
        <v/>
      </c>
      <c r="AI1541" s="23" t="str">
        <f t="shared" si="735"/>
        <v/>
      </c>
      <c r="AJ1541" s="23" t="str">
        <f t="shared" si="735"/>
        <v/>
      </c>
      <c r="AK1541" s="23" t="str">
        <f t="shared" si="735"/>
        <v/>
      </c>
    </row>
    <row r="1542" spans="34:37" x14ac:dyDescent="0.25">
      <c r="AH1542" s="23" t="str">
        <f t="shared" si="736"/>
        <v/>
      </c>
      <c r="AI1542" s="23" t="str">
        <f t="shared" si="735"/>
        <v/>
      </c>
      <c r="AJ1542" s="23" t="str">
        <f t="shared" si="735"/>
        <v/>
      </c>
      <c r="AK1542" s="23" t="str">
        <f t="shared" si="735"/>
        <v/>
      </c>
    </row>
    <row r="1543" spans="34:37" x14ac:dyDescent="0.25">
      <c r="AH1543" s="23" t="str">
        <f t="shared" si="736"/>
        <v/>
      </c>
      <c r="AI1543" s="23" t="str">
        <f t="shared" si="735"/>
        <v/>
      </c>
      <c r="AJ1543" s="23" t="str">
        <f t="shared" si="735"/>
        <v/>
      </c>
      <c r="AK1543" s="23" t="str">
        <f t="shared" si="735"/>
        <v/>
      </c>
    </row>
    <row r="1544" spans="34:37" x14ac:dyDescent="0.25">
      <c r="AH1544" s="23" t="str">
        <f t="shared" si="736"/>
        <v/>
      </c>
      <c r="AI1544" s="23" t="str">
        <f t="shared" si="735"/>
        <v/>
      </c>
      <c r="AJ1544" s="23" t="str">
        <f t="shared" si="735"/>
        <v/>
      </c>
      <c r="AK1544" s="23" t="str">
        <f t="shared" si="735"/>
        <v/>
      </c>
    </row>
    <row r="1545" spans="34:37" x14ac:dyDescent="0.25">
      <c r="AH1545" s="23" t="str">
        <f t="shared" si="736"/>
        <v/>
      </c>
      <c r="AI1545" s="23" t="str">
        <f t="shared" si="735"/>
        <v/>
      </c>
      <c r="AJ1545" s="23" t="str">
        <f t="shared" si="735"/>
        <v/>
      </c>
      <c r="AK1545" s="23" t="str">
        <f t="shared" si="735"/>
        <v/>
      </c>
    </row>
    <row r="1546" spans="34:37" x14ac:dyDescent="0.25">
      <c r="AH1546" s="23" t="str">
        <f t="shared" si="736"/>
        <v/>
      </c>
      <c r="AI1546" s="23" t="str">
        <f t="shared" si="735"/>
        <v/>
      </c>
      <c r="AJ1546" s="23" t="str">
        <f t="shared" si="735"/>
        <v/>
      </c>
      <c r="AK1546" s="23" t="str">
        <f t="shared" si="735"/>
        <v/>
      </c>
    </row>
    <row r="1547" spans="34:37" x14ac:dyDescent="0.25">
      <c r="AH1547" s="23" t="str">
        <f t="shared" si="736"/>
        <v/>
      </c>
      <c r="AI1547" s="23" t="str">
        <f t="shared" si="735"/>
        <v/>
      </c>
      <c r="AJ1547" s="23" t="str">
        <f t="shared" si="735"/>
        <v/>
      </c>
      <c r="AK1547" s="23" t="str">
        <f t="shared" si="735"/>
        <v/>
      </c>
    </row>
    <row r="1548" spans="34:37" x14ac:dyDescent="0.25">
      <c r="AH1548" s="23" t="str">
        <f t="shared" si="736"/>
        <v/>
      </c>
      <c r="AI1548" s="23" t="str">
        <f t="shared" si="735"/>
        <v/>
      </c>
      <c r="AJ1548" s="23" t="str">
        <f t="shared" si="735"/>
        <v/>
      </c>
      <c r="AK1548" s="23" t="str">
        <f t="shared" si="735"/>
        <v/>
      </c>
    </row>
    <row r="1549" spans="34:37" x14ac:dyDescent="0.25">
      <c r="AH1549" s="23" t="str">
        <f t="shared" si="736"/>
        <v/>
      </c>
      <c r="AI1549" s="23" t="str">
        <f t="shared" si="735"/>
        <v/>
      </c>
      <c r="AJ1549" s="23" t="str">
        <f t="shared" si="735"/>
        <v/>
      </c>
      <c r="AK1549" s="23" t="str">
        <f t="shared" si="735"/>
        <v/>
      </c>
    </row>
    <row r="1550" spans="34:37" x14ac:dyDescent="0.25">
      <c r="AH1550" s="23" t="str">
        <f t="shared" si="736"/>
        <v/>
      </c>
      <c r="AI1550" s="23" t="str">
        <f t="shared" si="735"/>
        <v/>
      </c>
      <c r="AJ1550" s="23" t="str">
        <f t="shared" si="735"/>
        <v/>
      </c>
      <c r="AK1550" s="23" t="str">
        <f t="shared" si="735"/>
        <v/>
      </c>
    </row>
    <row r="1551" spans="34:37" x14ac:dyDescent="0.25">
      <c r="AH1551" s="23" t="str">
        <f t="shared" si="736"/>
        <v/>
      </c>
      <c r="AI1551" s="23" t="str">
        <f t="shared" si="735"/>
        <v/>
      </c>
      <c r="AJ1551" s="23" t="str">
        <f t="shared" si="735"/>
        <v/>
      </c>
      <c r="AK1551" s="23" t="str">
        <f t="shared" si="735"/>
        <v/>
      </c>
    </row>
    <row r="1552" spans="34:37" x14ac:dyDescent="0.25">
      <c r="AH1552" s="23" t="str">
        <f t="shared" si="736"/>
        <v/>
      </c>
      <c r="AI1552" s="23" t="str">
        <f t="shared" si="735"/>
        <v/>
      </c>
      <c r="AJ1552" s="23" t="str">
        <f t="shared" si="735"/>
        <v/>
      </c>
      <c r="AK1552" s="23" t="str">
        <f t="shared" si="735"/>
        <v/>
      </c>
    </row>
    <row r="1553" spans="34:37" x14ac:dyDescent="0.25">
      <c r="AH1553" s="23" t="str">
        <f t="shared" si="736"/>
        <v/>
      </c>
      <c r="AI1553" s="23" t="str">
        <f t="shared" si="735"/>
        <v/>
      </c>
      <c r="AJ1553" s="23" t="str">
        <f t="shared" si="735"/>
        <v/>
      </c>
      <c r="AK1553" s="23" t="str">
        <f t="shared" si="735"/>
        <v/>
      </c>
    </row>
    <row r="1554" spans="34:37" x14ac:dyDescent="0.25">
      <c r="AH1554" s="23" t="str">
        <f t="shared" si="736"/>
        <v/>
      </c>
      <c r="AI1554" s="23" t="str">
        <f t="shared" si="735"/>
        <v/>
      </c>
      <c r="AJ1554" s="23" t="str">
        <f t="shared" si="735"/>
        <v/>
      </c>
      <c r="AK1554" s="23" t="str">
        <f t="shared" si="735"/>
        <v/>
      </c>
    </row>
    <row r="1555" spans="34:37" x14ac:dyDescent="0.25">
      <c r="AH1555" s="23" t="str">
        <f t="shared" si="736"/>
        <v/>
      </c>
      <c r="AI1555" s="23" t="str">
        <f t="shared" si="735"/>
        <v/>
      </c>
      <c r="AJ1555" s="23" t="str">
        <f t="shared" si="735"/>
        <v/>
      </c>
      <c r="AK1555" s="23" t="str">
        <f t="shared" si="735"/>
        <v/>
      </c>
    </row>
    <row r="1556" spans="34:37" x14ac:dyDescent="0.25">
      <c r="AH1556" s="23" t="str">
        <f t="shared" si="736"/>
        <v/>
      </c>
      <c r="AI1556" s="23" t="str">
        <f t="shared" si="735"/>
        <v/>
      </c>
      <c r="AJ1556" s="23" t="str">
        <f t="shared" si="735"/>
        <v/>
      </c>
      <c r="AK1556" s="23" t="str">
        <f t="shared" si="735"/>
        <v/>
      </c>
    </row>
    <row r="1557" spans="34:37" x14ac:dyDescent="0.25">
      <c r="AH1557" s="23" t="str">
        <f t="shared" si="736"/>
        <v/>
      </c>
      <c r="AI1557" s="23" t="str">
        <f t="shared" si="735"/>
        <v/>
      </c>
      <c r="AJ1557" s="23" t="str">
        <f t="shared" si="735"/>
        <v/>
      </c>
      <c r="AK1557" s="23" t="str">
        <f t="shared" si="735"/>
        <v/>
      </c>
    </row>
    <row r="1558" spans="34:37" x14ac:dyDescent="0.25">
      <c r="AH1558" s="23" t="str">
        <f t="shared" si="736"/>
        <v/>
      </c>
      <c r="AI1558" s="23" t="str">
        <f t="shared" si="735"/>
        <v/>
      </c>
      <c r="AJ1558" s="23" t="str">
        <f t="shared" si="735"/>
        <v/>
      </c>
      <c r="AK1558" s="23" t="str">
        <f t="shared" si="735"/>
        <v/>
      </c>
    </row>
    <row r="1559" spans="34:37" x14ac:dyDescent="0.25">
      <c r="AH1559" s="23" t="str">
        <f t="shared" si="736"/>
        <v/>
      </c>
      <c r="AI1559" s="23" t="str">
        <f t="shared" si="735"/>
        <v/>
      </c>
      <c r="AJ1559" s="23" t="str">
        <f t="shared" si="735"/>
        <v/>
      </c>
      <c r="AK1559" s="23" t="str">
        <f t="shared" si="735"/>
        <v/>
      </c>
    </row>
    <row r="1560" spans="34:37" x14ac:dyDescent="0.25">
      <c r="AH1560" s="23" t="str">
        <f t="shared" si="736"/>
        <v/>
      </c>
      <c r="AI1560" s="23" t="str">
        <f t="shared" si="735"/>
        <v/>
      </c>
      <c r="AJ1560" s="23" t="str">
        <f t="shared" si="735"/>
        <v/>
      </c>
      <c r="AK1560" s="23" t="str">
        <f t="shared" si="735"/>
        <v/>
      </c>
    </row>
    <row r="1561" spans="34:37" x14ac:dyDescent="0.25">
      <c r="AH1561" s="23" t="str">
        <f t="shared" si="736"/>
        <v/>
      </c>
      <c r="AI1561" s="23" t="str">
        <f t="shared" si="735"/>
        <v/>
      </c>
      <c r="AJ1561" s="23" t="str">
        <f t="shared" si="735"/>
        <v/>
      </c>
      <c r="AK1561" s="23" t="str">
        <f t="shared" si="735"/>
        <v/>
      </c>
    </row>
    <row r="1562" spans="34:37" x14ac:dyDescent="0.25">
      <c r="AH1562" s="23" t="str">
        <f t="shared" si="736"/>
        <v/>
      </c>
      <c r="AI1562" s="23" t="str">
        <f t="shared" si="735"/>
        <v/>
      </c>
      <c r="AJ1562" s="23" t="str">
        <f t="shared" si="735"/>
        <v/>
      </c>
      <c r="AK1562" s="23" t="str">
        <f t="shared" si="735"/>
        <v/>
      </c>
    </row>
    <row r="1563" spans="34:37" x14ac:dyDescent="0.25">
      <c r="AH1563" s="23" t="str">
        <f t="shared" si="736"/>
        <v/>
      </c>
      <c r="AI1563" s="23" t="str">
        <f t="shared" si="735"/>
        <v/>
      </c>
      <c r="AJ1563" s="23" t="str">
        <f t="shared" si="735"/>
        <v/>
      </c>
      <c r="AK1563" s="23" t="str">
        <f t="shared" si="735"/>
        <v/>
      </c>
    </row>
    <row r="1564" spans="34:37" x14ac:dyDescent="0.25">
      <c r="AH1564" s="23" t="str">
        <f t="shared" si="736"/>
        <v/>
      </c>
      <c r="AI1564" s="23" t="str">
        <f t="shared" si="735"/>
        <v/>
      </c>
      <c r="AJ1564" s="23" t="str">
        <f t="shared" si="735"/>
        <v/>
      </c>
      <c r="AK1564" s="23" t="str">
        <f t="shared" si="735"/>
        <v/>
      </c>
    </row>
    <row r="1565" spans="34:37" x14ac:dyDescent="0.25">
      <c r="AH1565" s="23" t="str">
        <f t="shared" si="736"/>
        <v/>
      </c>
      <c r="AI1565" s="23" t="str">
        <f t="shared" si="735"/>
        <v/>
      </c>
      <c r="AJ1565" s="23" t="str">
        <f t="shared" si="735"/>
        <v/>
      </c>
      <c r="AK1565" s="23" t="str">
        <f t="shared" si="735"/>
        <v/>
      </c>
    </row>
    <row r="1566" spans="34:37" x14ac:dyDescent="0.25">
      <c r="AH1566" s="23" t="str">
        <f t="shared" si="736"/>
        <v/>
      </c>
      <c r="AI1566" s="23" t="str">
        <f t="shared" si="735"/>
        <v/>
      </c>
      <c r="AJ1566" s="23" t="str">
        <f t="shared" si="735"/>
        <v/>
      </c>
      <c r="AK1566" s="23" t="str">
        <f t="shared" si="735"/>
        <v/>
      </c>
    </row>
    <row r="1567" spans="34:37" x14ac:dyDescent="0.25">
      <c r="AH1567" s="23" t="str">
        <f t="shared" si="736"/>
        <v/>
      </c>
      <c r="AI1567" s="23" t="str">
        <f t="shared" si="735"/>
        <v/>
      </c>
      <c r="AJ1567" s="23" t="str">
        <f t="shared" si="735"/>
        <v/>
      </c>
      <c r="AK1567" s="23" t="str">
        <f t="shared" si="735"/>
        <v/>
      </c>
    </row>
    <row r="1568" spans="34:37" x14ac:dyDescent="0.25">
      <c r="AH1568" s="23" t="str">
        <f t="shared" si="736"/>
        <v/>
      </c>
      <c r="AI1568" s="23" t="str">
        <f t="shared" si="735"/>
        <v/>
      </c>
      <c r="AJ1568" s="23" t="str">
        <f t="shared" si="735"/>
        <v/>
      </c>
      <c r="AK1568" s="23" t="str">
        <f t="shared" si="735"/>
        <v/>
      </c>
    </row>
    <row r="1569" spans="34:37" x14ac:dyDescent="0.25">
      <c r="AH1569" s="23" t="str">
        <f t="shared" si="736"/>
        <v/>
      </c>
      <c r="AI1569" s="23" t="str">
        <f t="shared" si="735"/>
        <v/>
      </c>
      <c r="AJ1569" s="23" t="str">
        <f t="shared" si="735"/>
        <v/>
      </c>
      <c r="AK1569" s="23" t="str">
        <f t="shared" si="735"/>
        <v/>
      </c>
    </row>
    <row r="1570" spans="34:37" x14ac:dyDescent="0.25">
      <c r="AH1570" s="23" t="str">
        <f t="shared" si="736"/>
        <v/>
      </c>
      <c r="AI1570" s="23" t="str">
        <f t="shared" si="735"/>
        <v/>
      </c>
      <c r="AJ1570" s="23" t="str">
        <f t="shared" si="735"/>
        <v/>
      </c>
      <c r="AK1570" s="23" t="str">
        <f t="shared" si="735"/>
        <v/>
      </c>
    </row>
    <row r="1571" spans="34:37" x14ac:dyDescent="0.25">
      <c r="AH1571" s="23" t="str">
        <f t="shared" si="736"/>
        <v/>
      </c>
      <c r="AI1571" s="23" t="str">
        <f t="shared" si="735"/>
        <v/>
      </c>
      <c r="AJ1571" s="23" t="str">
        <f t="shared" si="735"/>
        <v/>
      </c>
      <c r="AK1571" s="23" t="str">
        <f t="shared" si="735"/>
        <v/>
      </c>
    </row>
    <row r="1572" spans="34:37" x14ac:dyDescent="0.25">
      <c r="AH1572" s="23" t="str">
        <f t="shared" si="736"/>
        <v/>
      </c>
      <c r="AI1572" s="23" t="str">
        <f t="shared" si="735"/>
        <v/>
      </c>
      <c r="AJ1572" s="23" t="str">
        <f t="shared" si="735"/>
        <v/>
      </c>
      <c r="AK1572" s="23" t="str">
        <f t="shared" si="735"/>
        <v/>
      </c>
    </row>
    <row r="1573" spans="34:37" x14ac:dyDescent="0.25">
      <c r="AH1573" s="23" t="str">
        <f t="shared" si="736"/>
        <v/>
      </c>
      <c r="AI1573" s="23" t="str">
        <f t="shared" si="735"/>
        <v/>
      </c>
      <c r="AJ1573" s="23" t="str">
        <f t="shared" si="735"/>
        <v/>
      </c>
      <c r="AK1573" s="23" t="str">
        <f t="shared" si="735"/>
        <v/>
      </c>
    </row>
    <row r="1574" spans="34:37" x14ac:dyDescent="0.25">
      <c r="AH1574" s="23" t="str">
        <f t="shared" si="736"/>
        <v/>
      </c>
      <c r="AI1574" s="23" t="str">
        <f t="shared" si="735"/>
        <v/>
      </c>
      <c r="AJ1574" s="23" t="str">
        <f t="shared" si="735"/>
        <v/>
      </c>
      <c r="AK1574" s="23" t="str">
        <f t="shared" si="735"/>
        <v/>
      </c>
    </row>
    <row r="1575" spans="34:37" x14ac:dyDescent="0.25">
      <c r="AH1575" s="23" t="str">
        <f t="shared" si="736"/>
        <v/>
      </c>
      <c r="AI1575" s="23" t="str">
        <f t="shared" si="735"/>
        <v/>
      </c>
      <c r="AJ1575" s="23" t="str">
        <f t="shared" si="735"/>
        <v/>
      </c>
      <c r="AK1575" s="23" t="str">
        <f t="shared" si="735"/>
        <v/>
      </c>
    </row>
    <row r="1576" spans="34:37" x14ac:dyDescent="0.25">
      <c r="AH1576" s="23" t="str">
        <f t="shared" si="736"/>
        <v/>
      </c>
      <c r="AI1576" s="23" t="str">
        <f t="shared" si="735"/>
        <v/>
      </c>
      <c r="AJ1576" s="23" t="str">
        <f t="shared" si="735"/>
        <v/>
      </c>
      <c r="AK1576" s="23" t="str">
        <f t="shared" si="735"/>
        <v/>
      </c>
    </row>
    <row r="1577" spans="34:37" x14ac:dyDescent="0.25">
      <c r="AH1577" s="23" t="str">
        <f t="shared" si="736"/>
        <v/>
      </c>
      <c r="AI1577" s="23" t="str">
        <f t="shared" si="735"/>
        <v/>
      </c>
      <c r="AJ1577" s="23" t="str">
        <f t="shared" si="735"/>
        <v/>
      </c>
      <c r="AK1577" s="23" t="str">
        <f t="shared" si="735"/>
        <v/>
      </c>
    </row>
    <row r="1578" spans="34:37" x14ac:dyDescent="0.25">
      <c r="AH1578" s="23" t="str">
        <f t="shared" si="736"/>
        <v/>
      </c>
      <c r="AI1578" s="23" t="str">
        <f t="shared" si="735"/>
        <v/>
      </c>
      <c r="AJ1578" s="23" t="str">
        <f t="shared" si="735"/>
        <v/>
      </c>
      <c r="AK1578" s="23" t="str">
        <f t="shared" si="735"/>
        <v/>
      </c>
    </row>
    <row r="1579" spans="34:37" x14ac:dyDescent="0.25">
      <c r="AH1579" s="23" t="str">
        <f t="shared" si="736"/>
        <v/>
      </c>
      <c r="AI1579" s="23" t="str">
        <f t="shared" si="735"/>
        <v/>
      </c>
      <c r="AJ1579" s="23" t="str">
        <f t="shared" si="735"/>
        <v/>
      </c>
      <c r="AK1579" s="23" t="str">
        <f t="shared" si="735"/>
        <v/>
      </c>
    </row>
    <row r="1580" spans="34:37" x14ac:dyDescent="0.25">
      <c r="AH1580" s="23" t="str">
        <f t="shared" si="736"/>
        <v/>
      </c>
      <c r="AI1580" s="23" t="str">
        <f t="shared" si="735"/>
        <v/>
      </c>
      <c r="AJ1580" s="23" t="str">
        <f t="shared" si="735"/>
        <v/>
      </c>
      <c r="AK1580" s="23" t="str">
        <f t="shared" si="735"/>
        <v/>
      </c>
    </row>
    <row r="1581" spans="34:37" x14ac:dyDescent="0.25">
      <c r="AH1581" s="23" t="str">
        <f t="shared" si="736"/>
        <v/>
      </c>
      <c r="AI1581" s="23" t="str">
        <f t="shared" si="735"/>
        <v/>
      </c>
      <c r="AJ1581" s="23" t="str">
        <f t="shared" si="735"/>
        <v/>
      </c>
      <c r="AK1581" s="23" t="str">
        <f t="shared" si="735"/>
        <v/>
      </c>
    </row>
    <row r="1582" spans="34:37" x14ac:dyDescent="0.25">
      <c r="AH1582" s="23" t="str">
        <f t="shared" si="736"/>
        <v/>
      </c>
      <c r="AI1582" s="23" t="str">
        <f t="shared" si="735"/>
        <v/>
      </c>
      <c r="AJ1582" s="23" t="str">
        <f t="shared" si="735"/>
        <v/>
      </c>
      <c r="AK1582" s="23" t="str">
        <f t="shared" si="735"/>
        <v/>
      </c>
    </row>
    <row r="1583" spans="34:37" x14ac:dyDescent="0.25">
      <c r="AH1583" s="23" t="str">
        <f t="shared" si="736"/>
        <v/>
      </c>
      <c r="AI1583" s="23" t="str">
        <f t="shared" si="735"/>
        <v/>
      </c>
      <c r="AJ1583" s="23" t="str">
        <f t="shared" si="735"/>
        <v/>
      </c>
      <c r="AK1583" s="23" t="str">
        <f t="shared" si="735"/>
        <v/>
      </c>
    </row>
    <row r="1584" spans="34:37" x14ac:dyDescent="0.25">
      <c r="AH1584" s="23" t="str">
        <f t="shared" si="736"/>
        <v/>
      </c>
      <c r="AI1584" s="23" t="str">
        <f t="shared" si="735"/>
        <v/>
      </c>
      <c r="AJ1584" s="23" t="str">
        <f t="shared" si="735"/>
        <v/>
      </c>
      <c r="AK1584" s="23" t="str">
        <f t="shared" si="735"/>
        <v/>
      </c>
    </row>
    <row r="1585" spans="34:37" x14ac:dyDescent="0.25">
      <c r="AH1585" s="23" t="str">
        <f t="shared" si="736"/>
        <v/>
      </c>
      <c r="AI1585" s="23" t="str">
        <f t="shared" si="735"/>
        <v/>
      </c>
      <c r="AJ1585" s="23" t="str">
        <f t="shared" si="735"/>
        <v/>
      </c>
      <c r="AK1585" s="23" t="str">
        <f t="shared" si="735"/>
        <v/>
      </c>
    </row>
    <row r="1586" spans="34:37" x14ac:dyDescent="0.25">
      <c r="AH1586" s="23" t="str">
        <f t="shared" si="736"/>
        <v/>
      </c>
      <c r="AI1586" s="23" t="str">
        <f t="shared" si="735"/>
        <v/>
      </c>
      <c r="AJ1586" s="23" t="str">
        <f t="shared" si="735"/>
        <v/>
      </c>
      <c r="AK1586" s="23" t="str">
        <f t="shared" si="735"/>
        <v/>
      </c>
    </row>
    <row r="1587" spans="34:37" x14ac:dyDescent="0.25">
      <c r="AH1587" s="23" t="str">
        <f t="shared" si="736"/>
        <v/>
      </c>
      <c r="AI1587" s="23" t="str">
        <f t="shared" si="735"/>
        <v/>
      </c>
      <c r="AJ1587" s="23" t="str">
        <f t="shared" si="735"/>
        <v/>
      </c>
      <c r="AK1587" s="23" t="str">
        <f t="shared" si="735"/>
        <v/>
      </c>
    </row>
    <row r="1588" spans="34:37" x14ac:dyDescent="0.25">
      <c r="AH1588" s="23" t="str">
        <f t="shared" si="736"/>
        <v/>
      </c>
      <c r="AI1588" s="23" t="str">
        <f t="shared" si="735"/>
        <v/>
      </c>
      <c r="AJ1588" s="23" t="str">
        <f t="shared" si="735"/>
        <v/>
      </c>
      <c r="AK1588" s="23" t="str">
        <f t="shared" si="735"/>
        <v/>
      </c>
    </row>
    <row r="1589" spans="34:37" x14ac:dyDescent="0.25">
      <c r="AH1589" s="23" t="str">
        <f t="shared" si="736"/>
        <v/>
      </c>
      <c r="AI1589" s="23" t="str">
        <f t="shared" si="735"/>
        <v/>
      </c>
      <c r="AJ1589" s="23" t="str">
        <f t="shared" si="735"/>
        <v/>
      </c>
      <c r="AK1589" s="23" t="str">
        <f t="shared" si="735"/>
        <v/>
      </c>
    </row>
    <row r="1590" spans="34:37" x14ac:dyDescent="0.25">
      <c r="AH1590" s="23" t="str">
        <f t="shared" si="736"/>
        <v/>
      </c>
      <c r="AI1590" s="23" t="str">
        <f t="shared" si="735"/>
        <v/>
      </c>
      <c r="AJ1590" s="23" t="str">
        <f t="shared" si="735"/>
        <v/>
      </c>
      <c r="AK1590" s="23" t="str">
        <f t="shared" si="735"/>
        <v/>
      </c>
    </row>
    <row r="1591" spans="34:37" x14ac:dyDescent="0.25">
      <c r="AH1591" s="23" t="str">
        <f t="shared" si="736"/>
        <v/>
      </c>
      <c r="AI1591" s="23" t="str">
        <f t="shared" si="735"/>
        <v/>
      </c>
      <c r="AJ1591" s="23" t="str">
        <f t="shared" si="735"/>
        <v/>
      </c>
      <c r="AK1591" s="23" t="str">
        <f t="shared" si="735"/>
        <v/>
      </c>
    </row>
    <row r="1592" spans="34:37" x14ac:dyDescent="0.25">
      <c r="AH1592" s="23" t="str">
        <f t="shared" si="736"/>
        <v/>
      </c>
      <c r="AI1592" s="23" t="str">
        <f t="shared" si="735"/>
        <v/>
      </c>
      <c r="AJ1592" s="23" t="str">
        <f t="shared" si="735"/>
        <v/>
      </c>
      <c r="AK1592" s="23" t="str">
        <f t="shared" si="735"/>
        <v/>
      </c>
    </row>
    <row r="1593" spans="34:37" x14ac:dyDescent="0.25">
      <c r="AH1593" s="23" t="str">
        <f t="shared" si="736"/>
        <v/>
      </c>
      <c r="AI1593" s="23" t="str">
        <f t="shared" si="735"/>
        <v/>
      </c>
      <c r="AJ1593" s="23" t="str">
        <f t="shared" si="735"/>
        <v/>
      </c>
      <c r="AK1593" s="23" t="str">
        <f t="shared" si="735"/>
        <v/>
      </c>
    </row>
    <row r="1594" spans="34:37" x14ac:dyDescent="0.25">
      <c r="AH1594" s="23" t="str">
        <f t="shared" si="736"/>
        <v/>
      </c>
      <c r="AI1594" s="23" t="str">
        <f t="shared" si="735"/>
        <v/>
      </c>
      <c r="AJ1594" s="23" t="str">
        <f t="shared" si="735"/>
        <v/>
      </c>
      <c r="AK1594" s="23" t="str">
        <f t="shared" si="735"/>
        <v/>
      </c>
    </row>
    <row r="1595" spans="34:37" x14ac:dyDescent="0.25">
      <c r="AH1595" s="23" t="str">
        <f t="shared" si="736"/>
        <v/>
      </c>
      <c r="AI1595" s="23" t="str">
        <f t="shared" si="735"/>
        <v/>
      </c>
      <c r="AJ1595" s="23" t="str">
        <f t="shared" si="735"/>
        <v/>
      </c>
      <c r="AK1595" s="23" t="str">
        <f t="shared" si="735"/>
        <v/>
      </c>
    </row>
    <row r="1596" spans="34:37" x14ac:dyDescent="0.25">
      <c r="AH1596" s="23" t="str">
        <f t="shared" si="736"/>
        <v/>
      </c>
      <c r="AI1596" s="23" t="str">
        <f t="shared" si="735"/>
        <v/>
      </c>
      <c r="AJ1596" s="23" t="str">
        <f t="shared" si="735"/>
        <v/>
      </c>
      <c r="AK1596" s="23" t="str">
        <f t="shared" si="735"/>
        <v/>
      </c>
    </row>
    <row r="1597" spans="34:37" x14ac:dyDescent="0.25">
      <c r="AH1597" s="23" t="str">
        <f t="shared" si="736"/>
        <v/>
      </c>
      <c r="AI1597" s="23" t="str">
        <f t="shared" si="735"/>
        <v/>
      </c>
      <c r="AJ1597" s="23" t="str">
        <f t="shared" si="735"/>
        <v/>
      </c>
      <c r="AK1597" s="23" t="str">
        <f t="shared" si="735"/>
        <v/>
      </c>
    </row>
    <row r="1598" spans="34:37" x14ac:dyDescent="0.25">
      <c r="AH1598" s="23" t="str">
        <f t="shared" si="736"/>
        <v/>
      </c>
      <c r="AI1598" s="23" t="str">
        <f t="shared" ref="AI1598:AK1661" si="737">IF(X1598&lt;&gt;"",X1598,"")</f>
        <v/>
      </c>
      <c r="AJ1598" s="23" t="str">
        <f t="shared" si="737"/>
        <v/>
      </c>
      <c r="AK1598" s="23" t="str">
        <f t="shared" si="737"/>
        <v/>
      </c>
    </row>
    <row r="1599" spans="34:37" x14ac:dyDescent="0.25">
      <c r="AH1599" s="23" t="str">
        <f t="shared" ref="AH1599:AH1662" si="738">IF(W1599&lt;&gt;"",(RIGHT(W1599,LEN(W1599)-SEARCH("/",W1599,1)))/U1599,"")</f>
        <v/>
      </c>
      <c r="AI1599" s="23" t="str">
        <f t="shared" si="737"/>
        <v/>
      </c>
      <c r="AJ1599" s="23" t="str">
        <f t="shared" si="737"/>
        <v/>
      </c>
      <c r="AK1599" s="23" t="str">
        <f t="shared" si="737"/>
        <v/>
      </c>
    </row>
    <row r="1600" spans="34:37" x14ac:dyDescent="0.25">
      <c r="AH1600" s="23" t="str">
        <f t="shared" si="738"/>
        <v/>
      </c>
      <c r="AI1600" s="23" t="str">
        <f t="shared" si="737"/>
        <v/>
      </c>
      <c r="AJ1600" s="23" t="str">
        <f t="shared" si="737"/>
        <v/>
      </c>
      <c r="AK1600" s="23" t="str">
        <f t="shared" si="737"/>
        <v/>
      </c>
    </row>
    <row r="1601" spans="34:37" x14ac:dyDescent="0.25">
      <c r="AH1601" s="23" t="str">
        <f t="shared" si="738"/>
        <v/>
      </c>
      <c r="AI1601" s="23" t="str">
        <f t="shared" si="737"/>
        <v/>
      </c>
      <c r="AJ1601" s="23" t="str">
        <f t="shared" si="737"/>
        <v/>
      </c>
      <c r="AK1601" s="23" t="str">
        <f t="shared" si="737"/>
        <v/>
      </c>
    </row>
    <row r="1602" spans="34:37" x14ac:dyDescent="0.25">
      <c r="AH1602" s="23" t="str">
        <f t="shared" si="738"/>
        <v/>
      </c>
      <c r="AI1602" s="23" t="str">
        <f t="shared" si="737"/>
        <v/>
      </c>
      <c r="AJ1602" s="23" t="str">
        <f t="shared" si="737"/>
        <v/>
      </c>
      <c r="AK1602" s="23" t="str">
        <f t="shared" si="737"/>
        <v/>
      </c>
    </row>
    <row r="1603" spans="34:37" x14ac:dyDescent="0.25">
      <c r="AH1603" s="23" t="str">
        <f t="shared" si="738"/>
        <v/>
      </c>
      <c r="AI1603" s="23" t="str">
        <f t="shared" si="737"/>
        <v/>
      </c>
      <c r="AJ1603" s="23" t="str">
        <f t="shared" si="737"/>
        <v/>
      </c>
      <c r="AK1603" s="23" t="str">
        <f t="shared" si="737"/>
        <v/>
      </c>
    </row>
    <row r="1604" spans="34:37" x14ac:dyDescent="0.25">
      <c r="AH1604" s="23" t="str">
        <f t="shared" si="738"/>
        <v/>
      </c>
      <c r="AI1604" s="23" t="str">
        <f t="shared" si="737"/>
        <v/>
      </c>
      <c r="AJ1604" s="23" t="str">
        <f t="shared" si="737"/>
        <v/>
      </c>
      <c r="AK1604" s="23" t="str">
        <f t="shared" si="737"/>
        <v/>
      </c>
    </row>
    <row r="1605" spans="34:37" x14ac:dyDescent="0.25">
      <c r="AH1605" s="23" t="str">
        <f t="shared" si="738"/>
        <v/>
      </c>
      <c r="AI1605" s="23" t="str">
        <f t="shared" si="737"/>
        <v/>
      </c>
      <c r="AJ1605" s="23" t="str">
        <f t="shared" si="737"/>
        <v/>
      </c>
      <c r="AK1605" s="23" t="str">
        <f t="shared" si="737"/>
        <v/>
      </c>
    </row>
    <row r="1606" spans="34:37" x14ac:dyDescent="0.25">
      <c r="AH1606" s="23" t="str">
        <f t="shared" si="738"/>
        <v/>
      </c>
      <c r="AI1606" s="23" t="str">
        <f t="shared" si="737"/>
        <v/>
      </c>
      <c r="AJ1606" s="23" t="str">
        <f t="shared" si="737"/>
        <v/>
      </c>
      <c r="AK1606" s="23" t="str">
        <f t="shared" si="737"/>
        <v/>
      </c>
    </row>
    <row r="1607" spans="34:37" x14ac:dyDescent="0.25">
      <c r="AH1607" s="23" t="str">
        <f t="shared" si="738"/>
        <v/>
      </c>
      <c r="AI1607" s="23" t="str">
        <f t="shared" si="737"/>
        <v/>
      </c>
      <c r="AJ1607" s="23" t="str">
        <f t="shared" si="737"/>
        <v/>
      </c>
      <c r="AK1607" s="23" t="str">
        <f t="shared" si="737"/>
        <v/>
      </c>
    </row>
    <row r="1608" spans="34:37" x14ac:dyDescent="0.25">
      <c r="AH1608" s="23" t="str">
        <f t="shared" si="738"/>
        <v/>
      </c>
      <c r="AI1608" s="23" t="str">
        <f t="shared" si="737"/>
        <v/>
      </c>
      <c r="AJ1608" s="23" t="str">
        <f t="shared" si="737"/>
        <v/>
      </c>
      <c r="AK1608" s="23" t="str">
        <f t="shared" si="737"/>
        <v/>
      </c>
    </row>
    <row r="1609" spans="34:37" x14ac:dyDescent="0.25">
      <c r="AH1609" s="23" t="str">
        <f t="shared" si="738"/>
        <v/>
      </c>
      <c r="AI1609" s="23" t="str">
        <f t="shared" si="737"/>
        <v/>
      </c>
      <c r="AJ1609" s="23" t="str">
        <f t="shared" si="737"/>
        <v/>
      </c>
      <c r="AK1609" s="23" t="str">
        <f t="shared" si="737"/>
        <v/>
      </c>
    </row>
    <row r="1610" spans="34:37" x14ac:dyDescent="0.25">
      <c r="AH1610" s="23" t="str">
        <f t="shared" si="738"/>
        <v/>
      </c>
      <c r="AI1610" s="23" t="str">
        <f t="shared" si="737"/>
        <v/>
      </c>
      <c r="AJ1610" s="23" t="str">
        <f t="shared" si="737"/>
        <v/>
      </c>
      <c r="AK1610" s="23" t="str">
        <f t="shared" si="737"/>
        <v/>
      </c>
    </row>
    <row r="1611" spans="34:37" x14ac:dyDescent="0.25">
      <c r="AH1611" s="23" t="str">
        <f t="shared" si="738"/>
        <v/>
      </c>
      <c r="AI1611" s="23" t="str">
        <f t="shared" si="737"/>
        <v/>
      </c>
      <c r="AJ1611" s="23" t="str">
        <f t="shared" si="737"/>
        <v/>
      </c>
      <c r="AK1611" s="23" t="str">
        <f t="shared" si="737"/>
        <v/>
      </c>
    </row>
    <row r="1612" spans="34:37" x14ac:dyDescent="0.25">
      <c r="AH1612" s="23" t="str">
        <f t="shared" si="738"/>
        <v/>
      </c>
      <c r="AI1612" s="23" t="str">
        <f t="shared" si="737"/>
        <v/>
      </c>
      <c r="AJ1612" s="23" t="str">
        <f t="shared" si="737"/>
        <v/>
      </c>
      <c r="AK1612" s="23" t="str">
        <f t="shared" si="737"/>
        <v/>
      </c>
    </row>
    <row r="1613" spans="34:37" x14ac:dyDescent="0.25">
      <c r="AH1613" s="23" t="str">
        <f t="shared" si="738"/>
        <v/>
      </c>
      <c r="AI1613" s="23" t="str">
        <f t="shared" si="737"/>
        <v/>
      </c>
      <c r="AJ1613" s="23" t="str">
        <f t="shared" si="737"/>
        <v/>
      </c>
      <c r="AK1613" s="23" t="str">
        <f t="shared" si="737"/>
        <v/>
      </c>
    </row>
    <row r="1614" spans="34:37" x14ac:dyDescent="0.25">
      <c r="AH1614" s="23" t="str">
        <f t="shared" si="738"/>
        <v/>
      </c>
      <c r="AI1614" s="23" t="str">
        <f t="shared" si="737"/>
        <v/>
      </c>
      <c r="AJ1614" s="23" t="str">
        <f t="shared" si="737"/>
        <v/>
      </c>
      <c r="AK1614" s="23" t="str">
        <f t="shared" si="737"/>
        <v/>
      </c>
    </row>
    <row r="1615" spans="34:37" x14ac:dyDescent="0.25">
      <c r="AH1615" s="23" t="str">
        <f t="shared" si="738"/>
        <v/>
      </c>
      <c r="AI1615" s="23" t="str">
        <f t="shared" si="737"/>
        <v/>
      </c>
      <c r="AJ1615" s="23" t="str">
        <f t="shared" si="737"/>
        <v/>
      </c>
      <c r="AK1615" s="23" t="str">
        <f t="shared" si="737"/>
        <v/>
      </c>
    </row>
    <row r="1616" spans="34:37" x14ac:dyDescent="0.25">
      <c r="AH1616" s="23" t="str">
        <f t="shared" si="738"/>
        <v/>
      </c>
      <c r="AI1616" s="23" t="str">
        <f t="shared" si="737"/>
        <v/>
      </c>
      <c r="AJ1616" s="23" t="str">
        <f t="shared" si="737"/>
        <v/>
      </c>
      <c r="AK1616" s="23" t="str">
        <f t="shared" si="737"/>
        <v/>
      </c>
    </row>
    <row r="1617" spans="34:37" x14ac:dyDescent="0.25">
      <c r="AH1617" s="23" t="str">
        <f t="shared" si="738"/>
        <v/>
      </c>
      <c r="AI1617" s="23" t="str">
        <f t="shared" si="737"/>
        <v/>
      </c>
      <c r="AJ1617" s="23" t="str">
        <f t="shared" si="737"/>
        <v/>
      </c>
      <c r="AK1617" s="23" t="str">
        <f t="shared" si="737"/>
        <v/>
      </c>
    </row>
    <row r="1618" spans="34:37" x14ac:dyDescent="0.25">
      <c r="AH1618" s="23" t="str">
        <f t="shared" si="738"/>
        <v/>
      </c>
      <c r="AI1618" s="23" t="str">
        <f t="shared" si="737"/>
        <v/>
      </c>
      <c r="AJ1618" s="23" t="str">
        <f t="shared" si="737"/>
        <v/>
      </c>
      <c r="AK1618" s="23" t="str">
        <f t="shared" si="737"/>
        <v/>
      </c>
    </row>
    <row r="1619" spans="34:37" x14ac:dyDescent="0.25">
      <c r="AH1619" s="23" t="str">
        <f t="shared" si="738"/>
        <v/>
      </c>
      <c r="AI1619" s="23" t="str">
        <f t="shared" si="737"/>
        <v/>
      </c>
      <c r="AJ1619" s="23" t="str">
        <f t="shared" si="737"/>
        <v/>
      </c>
      <c r="AK1619" s="23" t="str">
        <f t="shared" si="737"/>
        <v/>
      </c>
    </row>
    <row r="1620" spans="34:37" x14ac:dyDescent="0.25">
      <c r="AH1620" s="23" t="str">
        <f t="shared" si="738"/>
        <v/>
      </c>
      <c r="AI1620" s="23" t="str">
        <f t="shared" si="737"/>
        <v/>
      </c>
      <c r="AJ1620" s="23" t="str">
        <f t="shared" si="737"/>
        <v/>
      </c>
      <c r="AK1620" s="23" t="str">
        <f t="shared" si="737"/>
        <v/>
      </c>
    </row>
    <row r="1621" spans="34:37" x14ac:dyDescent="0.25">
      <c r="AH1621" s="23" t="str">
        <f t="shared" si="738"/>
        <v/>
      </c>
      <c r="AI1621" s="23" t="str">
        <f t="shared" si="737"/>
        <v/>
      </c>
      <c r="AJ1621" s="23" t="str">
        <f t="shared" si="737"/>
        <v/>
      </c>
      <c r="AK1621" s="23" t="str">
        <f t="shared" si="737"/>
        <v/>
      </c>
    </row>
    <row r="1622" spans="34:37" x14ac:dyDescent="0.25">
      <c r="AH1622" s="23" t="str">
        <f t="shared" si="738"/>
        <v/>
      </c>
      <c r="AI1622" s="23" t="str">
        <f t="shared" si="737"/>
        <v/>
      </c>
      <c r="AJ1622" s="23" t="str">
        <f t="shared" si="737"/>
        <v/>
      </c>
      <c r="AK1622" s="23" t="str">
        <f t="shared" si="737"/>
        <v/>
      </c>
    </row>
    <row r="1623" spans="34:37" x14ac:dyDescent="0.25">
      <c r="AH1623" s="23" t="str">
        <f t="shared" si="738"/>
        <v/>
      </c>
      <c r="AI1623" s="23" t="str">
        <f t="shared" si="737"/>
        <v/>
      </c>
      <c r="AJ1623" s="23" t="str">
        <f t="shared" si="737"/>
        <v/>
      </c>
      <c r="AK1623" s="23" t="str">
        <f t="shared" si="737"/>
        <v/>
      </c>
    </row>
    <row r="1624" spans="34:37" x14ac:dyDescent="0.25">
      <c r="AH1624" s="23" t="str">
        <f t="shared" si="738"/>
        <v/>
      </c>
      <c r="AI1624" s="23" t="str">
        <f t="shared" si="737"/>
        <v/>
      </c>
      <c r="AJ1624" s="23" t="str">
        <f t="shared" si="737"/>
        <v/>
      </c>
      <c r="AK1624" s="23" t="str">
        <f t="shared" si="737"/>
        <v/>
      </c>
    </row>
    <row r="1625" spans="34:37" x14ac:dyDescent="0.25">
      <c r="AH1625" s="23" t="str">
        <f t="shared" si="738"/>
        <v/>
      </c>
      <c r="AI1625" s="23" t="str">
        <f t="shared" si="737"/>
        <v/>
      </c>
      <c r="AJ1625" s="23" t="str">
        <f t="shared" si="737"/>
        <v/>
      </c>
      <c r="AK1625" s="23" t="str">
        <f t="shared" si="737"/>
        <v/>
      </c>
    </row>
    <row r="1626" spans="34:37" x14ac:dyDescent="0.25">
      <c r="AH1626" s="23" t="str">
        <f t="shared" si="738"/>
        <v/>
      </c>
      <c r="AI1626" s="23" t="str">
        <f t="shared" si="737"/>
        <v/>
      </c>
      <c r="AJ1626" s="23" t="str">
        <f t="shared" si="737"/>
        <v/>
      </c>
      <c r="AK1626" s="23" t="str">
        <f t="shared" si="737"/>
        <v/>
      </c>
    </row>
    <row r="1627" spans="34:37" x14ac:dyDescent="0.25">
      <c r="AH1627" s="23" t="str">
        <f t="shared" si="738"/>
        <v/>
      </c>
      <c r="AI1627" s="23" t="str">
        <f t="shared" si="737"/>
        <v/>
      </c>
      <c r="AJ1627" s="23" t="str">
        <f t="shared" si="737"/>
        <v/>
      </c>
      <c r="AK1627" s="23" t="str">
        <f t="shared" si="737"/>
        <v/>
      </c>
    </row>
    <row r="1628" spans="34:37" x14ac:dyDescent="0.25">
      <c r="AH1628" s="23" t="str">
        <f t="shared" si="738"/>
        <v/>
      </c>
      <c r="AI1628" s="23" t="str">
        <f t="shared" si="737"/>
        <v/>
      </c>
      <c r="AJ1628" s="23" t="str">
        <f t="shared" si="737"/>
        <v/>
      </c>
      <c r="AK1628" s="23" t="str">
        <f t="shared" si="737"/>
        <v/>
      </c>
    </row>
    <row r="1629" spans="34:37" x14ac:dyDescent="0.25">
      <c r="AH1629" s="23" t="str">
        <f t="shared" si="738"/>
        <v/>
      </c>
      <c r="AI1629" s="23" t="str">
        <f t="shared" si="737"/>
        <v/>
      </c>
      <c r="AJ1629" s="23" t="str">
        <f t="shared" si="737"/>
        <v/>
      </c>
      <c r="AK1629" s="23" t="str">
        <f t="shared" si="737"/>
        <v/>
      </c>
    </row>
    <row r="1630" spans="34:37" x14ac:dyDescent="0.25">
      <c r="AH1630" s="23" t="str">
        <f t="shared" si="738"/>
        <v/>
      </c>
      <c r="AI1630" s="23" t="str">
        <f t="shared" si="737"/>
        <v/>
      </c>
      <c r="AJ1630" s="23" t="str">
        <f t="shared" si="737"/>
        <v/>
      </c>
      <c r="AK1630" s="23" t="str">
        <f t="shared" si="737"/>
        <v/>
      </c>
    </row>
    <row r="1631" spans="34:37" x14ac:dyDescent="0.25">
      <c r="AH1631" s="23" t="str">
        <f t="shared" si="738"/>
        <v/>
      </c>
      <c r="AI1631" s="23" t="str">
        <f t="shared" si="737"/>
        <v/>
      </c>
      <c r="AJ1631" s="23" t="str">
        <f t="shared" si="737"/>
        <v/>
      </c>
      <c r="AK1631" s="23" t="str">
        <f t="shared" si="737"/>
        <v/>
      </c>
    </row>
    <row r="1632" spans="34:37" x14ac:dyDescent="0.25">
      <c r="AH1632" s="23" t="str">
        <f t="shared" si="738"/>
        <v/>
      </c>
      <c r="AI1632" s="23" t="str">
        <f t="shared" si="737"/>
        <v/>
      </c>
      <c r="AJ1632" s="23" t="str">
        <f t="shared" si="737"/>
        <v/>
      </c>
      <c r="AK1632" s="23" t="str">
        <f t="shared" si="737"/>
        <v/>
      </c>
    </row>
    <row r="1633" spans="34:37" x14ac:dyDescent="0.25">
      <c r="AH1633" s="23" t="str">
        <f t="shared" si="738"/>
        <v/>
      </c>
      <c r="AI1633" s="23" t="str">
        <f t="shared" si="737"/>
        <v/>
      </c>
      <c r="AJ1633" s="23" t="str">
        <f t="shared" si="737"/>
        <v/>
      </c>
      <c r="AK1633" s="23" t="str">
        <f t="shared" si="737"/>
        <v/>
      </c>
    </row>
    <row r="1634" spans="34:37" x14ac:dyDescent="0.25">
      <c r="AH1634" s="23" t="str">
        <f t="shared" si="738"/>
        <v/>
      </c>
      <c r="AI1634" s="23" t="str">
        <f t="shared" si="737"/>
        <v/>
      </c>
      <c r="AJ1634" s="23" t="str">
        <f t="shared" si="737"/>
        <v/>
      </c>
      <c r="AK1634" s="23" t="str">
        <f t="shared" si="737"/>
        <v/>
      </c>
    </row>
    <row r="1635" spans="34:37" x14ac:dyDescent="0.25">
      <c r="AH1635" s="23" t="str">
        <f t="shared" si="738"/>
        <v/>
      </c>
      <c r="AI1635" s="23" t="str">
        <f t="shared" si="737"/>
        <v/>
      </c>
      <c r="AJ1635" s="23" t="str">
        <f t="shared" si="737"/>
        <v/>
      </c>
      <c r="AK1635" s="23" t="str">
        <f t="shared" si="737"/>
        <v/>
      </c>
    </row>
    <row r="1636" spans="34:37" x14ac:dyDescent="0.25">
      <c r="AH1636" s="23" t="str">
        <f t="shared" si="738"/>
        <v/>
      </c>
      <c r="AI1636" s="23" t="str">
        <f t="shared" si="737"/>
        <v/>
      </c>
      <c r="AJ1636" s="23" t="str">
        <f t="shared" si="737"/>
        <v/>
      </c>
      <c r="AK1636" s="23" t="str">
        <f t="shared" si="737"/>
        <v/>
      </c>
    </row>
    <row r="1637" spans="34:37" x14ac:dyDescent="0.25">
      <c r="AH1637" s="23" t="str">
        <f t="shared" si="738"/>
        <v/>
      </c>
      <c r="AI1637" s="23" t="str">
        <f t="shared" si="737"/>
        <v/>
      </c>
      <c r="AJ1637" s="23" t="str">
        <f t="shared" si="737"/>
        <v/>
      </c>
      <c r="AK1637" s="23" t="str">
        <f t="shared" si="737"/>
        <v/>
      </c>
    </row>
    <row r="1638" spans="34:37" x14ac:dyDescent="0.25">
      <c r="AH1638" s="23" t="str">
        <f t="shared" si="738"/>
        <v/>
      </c>
      <c r="AI1638" s="23" t="str">
        <f t="shared" si="737"/>
        <v/>
      </c>
      <c r="AJ1638" s="23" t="str">
        <f t="shared" si="737"/>
        <v/>
      </c>
      <c r="AK1638" s="23" t="str">
        <f t="shared" si="737"/>
        <v/>
      </c>
    </row>
    <row r="1639" spans="34:37" x14ac:dyDescent="0.25">
      <c r="AH1639" s="23" t="str">
        <f t="shared" si="738"/>
        <v/>
      </c>
      <c r="AI1639" s="23" t="str">
        <f t="shared" si="737"/>
        <v/>
      </c>
      <c r="AJ1639" s="23" t="str">
        <f t="shared" si="737"/>
        <v/>
      </c>
      <c r="AK1639" s="23" t="str">
        <f t="shared" si="737"/>
        <v/>
      </c>
    </row>
    <row r="1640" spans="34:37" x14ac:dyDescent="0.25">
      <c r="AH1640" s="23" t="str">
        <f t="shared" si="738"/>
        <v/>
      </c>
      <c r="AI1640" s="23" t="str">
        <f t="shared" si="737"/>
        <v/>
      </c>
      <c r="AJ1640" s="23" t="str">
        <f t="shared" si="737"/>
        <v/>
      </c>
      <c r="AK1640" s="23" t="str">
        <f t="shared" si="737"/>
        <v/>
      </c>
    </row>
    <row r="1641" spans="34:37" x14ac:dyDescent="0.25">
      <c r="AH1641" s="23" t="str">
        <f t="shared" si="738"/>
        <v/>
      </c>
      <c r="AI1641" s="23" t="str">
        <f t="shared" si="737"/>
        <v/>
      </c>
      <c r="AJ1641" s="23" t="str">
        <f t="shared" si="737"/>
        <v/>
      </c>
      <c r="AK1641" s="23" t="str">
        <f t="shared" si="737"/>
        <v/>
      </c>
    </row>
    <row r="1642" spans="34:37" x14ac:dyDescent="0.25">
      <c r="AH1642" s="23" t="str">
        <f t="shared" si="738"/>
        <v/>
      </c>
      <c r="AI1642" s="23" t="str">
        <f t="shared" si="737"/>
        <v/>
      </c>
      <c r="AJ1642" s="23" t="str">
        <f t="shared" si="737"/>
        <v/>
      </c>
      <c r="AK1642" s="23" t="str">
        <f t="shared" si="737"/>
        <v/>
      </c>
    </row>
    <row r="1643" spans="34:37" x14ac:dyDescent="0.25">
      <c r="AH1643" s="23" t="str">
        <f t="shared" si="738"/>
        <v/>
      </c>
      <c r="AI1643" s="23" t="str">
        <f t="shared" si="737"/>
        <v/>
      </c>
      <c r="AJ1643" s="23" t="str">
        <f t="shared" si="737"/>
        <v/>
      </c>
      <c r="AK1643" s="23" t="str">
        <f t="shared" si="737"/>
        <v/>
      </c>
    </row>
    <row r="1644" spans="34:37" x14ac:dyDescent="0.25">
      <c r="AH1644" s="23" t="str">
        <f t="shared" si="738"/>
        <v/>
      </c>
      <c r="AI1644" s="23" t="str">
        <f t="shared" si="737"/>
        <v/>
      </c>
      <c r="AJ1644" s="23" t="str">
        <f t="shared" si="737"/>
        <v/>
      </c>
      <c r="AK1644" s="23" t="str">
        <f t="shared" si="737"/>
        <v/>
      </c>
    </row>
    <row r="1645" spans="34:37" x14ac:dyDescent="0.25">
      <c r="AH1645" s="23" t="str">
        <f t="shared" si="738"/>
        <v/>
      </c>
      <c r="AI1645" s="23" t="str">
        <f t="shared" si="737"/>
        <v/>
      </c>
      <c r="AJ1645" s="23" t="str">
        <f t="shared" si="737"/>
        <v/>
      </c>
      <c r="AK1645" s="23" t="str">
        <f t="shared" si="737"/>
        <v/>
      </c>
    </row>
    <row r="1646" spans="34:37" x14ac:dyDescent="0.25">
      <c r="AH1646" s="23" t="str">
        <f t="shared" si="738"/>
        <v/>
      </c>
      <c r="AI1646" s="23" t="str">
        <f t="shared" si="737"/>
        <v/>
      </c>
      <c r="AJ1646" s="23" t="str">
        <f t="shared" si="737"/>
        <v/>
      </c>
      <c r="AK1646" s="23" t="str">
        <f t="shared" si="737"/>
        <v/>
      </c>
    </row>
    <row r="1647" spans="34:37" x14ac:dyDescent="0.25">
      <c r="AH1647" s="23" t="str">
        <f t="shared" si="738"/>
        <v/>
      </c>
      <c r="AI1647" s="23" t="str">
        <f t="shared" si="737"/>
        <v/>
      </c>
      <c r="AJ1647" s="23" t="str">
        <f t="shared" si="737"/>
        <v/>
      </c>
      <c r="AK1647" s="23" t="str">
        <f t="shared" si="737"/>
        <v/>
      </c>
    </row>
    <row r="1648" spans="34:37" x14ac:dyDescent="0.25">
      <c r="AH1648" s="23" t="str">
        <f t="shared" si="738"/>
        <v/>
      </c>
      <c r="AI1648" s="23" t="str">
        <f t="shared" si="737"/>
        <v/>
      </c>
      <c r="AJ1648" s="23" t="str">
        <f t="shared" si="737"/>
        <v/>
      </c>
      <c r="AK1648" s="23" t="str">
        <f t="shared" si="737"/>
        <v/>
      </c>
    </row>
    <row r="1649" spans="34:37" x14ac:dyDescent="0.25">
      <c r="AH1649" s="23" t="str">
        <f t="shared" si="738"/>
        <v/>
      </c>
      <c r="AI1649" s="23" t="str">
        <f t="shared" si="737"/>
        <v/>
      </c>
      <c r="AJ1649" s="23" t="str">
        <f t="shared" si="737"/>
        <v/>
      </c>
      <c r="AK1649" s="23" t="str">
        <f t="shared" si="737"/>
        <v/>
      </c>
    </row>
    <row r="1650" spans="34:37" x14ac:dyDescent="0.25">
      <c r="AH1650" s="23" t="str">
        <f t="shared" si="738"/>
        <v/>
      </c>
      <c r="AI1650" s="23" t="str">
        <f t="shared" si="737"/>
        <v/>
      </c>
      <c r="AJ1650" s="23" t="str">
        <f t="shared" si="737"/>
        <v/>
      </c>
      <c r="AK1650" s="23" t="str">
        <f t="shared" si="737"/>
        <v/>
      </c>
    </row>
    <row r="1651" spans="34:37" x14ac:dyDescent="0.25">
      <c r="AH1651" s="23" t="str">
        <f t="shared" si="738"/>
        <v/>
      </c>
      <c r="AI1651" s="23" t="str">
        <f t="shared" si="737"/>
        <v/>
      </c>
      <c r="AJ1651" s="23" t="str">
        <f t="shared" si="737"/>
        <v/>
      </c>
      <c r="AK1651" s="23" t="str">
        <f t="shared" si="737"/>
        <v/>
      </c>
    </row>
    <row r="1652" spans="34:37" x14ac:dyDescent="0.25">
      <c r="AH1652" s="23" t="str">
        <f t="shared" si="738"/>
        <v/>
      </c>
      <c r="AI1652" s="23" t="str">
        <f t="shared" si="737"/>
        <v/>
      </c>
      <c r="AJ1652" s="23" t="str">
        <f t="shared" si="737"/>
        <v/>
      </c>
      <c r="AK1652" s="23" t="str">
        <f t="shared" si="737"/>
        <v/>
      </c>
    </row>
    <row r="1653" spans="34:37" x14ac:dyDescent="0.25">
      <c r="AH1653" s="23" t="str">
        <f t="shared" si="738"/>
        <v/>
      </c>
      <c r="AI1653" s="23" t="str">
        <f t="shared" si="737"/>
        <v/>
      </c>
      <c r="AJ1653" s="23" t="str">
        <f t="shared" si="737"/>
        <v/>
      </c>
      <c r="AK1653" s="23" t="str">
        <f t="shared" si="737"/>
        <v/>
      </c>
    </row>
    <row r="1654" spans="34:37" x14ac:dyDescent="0.25">
      <c r="AH1654" s="23" t="str">
        <f t="shared" si="738"/>
        <v/>
      </c>
      <c r="AI1654" s="23" t="str">
        <f t="shared" si="737"/>
        <v/>
      </c>
      <c r="AJ1654" s="23" t="str">
        <f t="shared" si="737"/>
        <v/>
      </c>
      <c r="AK1654" s="23" t="str">
        <f t="shared" si="737"/>
        <v/>
      </c>
    </row>
    <row r="1655" spans="34:37" x14ac:dyDescent="0.25">
      <c r="AH1655" s="23" t="str">
        <f t="shared" si="738"/>
        <v/>
      </c>
      <c r="AI1655" s="23" t="str">
        <f t="shared" si="737"/>
        <v/>
      </c>
      <c r="AJ1655" s="23" t="str">
        <f t="shared" si="737"/>
        <v/>
      </c>
      <c r="AK1655" s="23" t="str">
        <f t="shared" si="737"/>
        <v/>
      </c>
    </row>
    <row r="1656" spans="34:37" x14ac:dyDescent="0.25">
      <c r="AH1656" s="23" t="str">
        <f t="shared" si="738"/>
        <v/>
      </c>
      <c r="AI1656" s="23" t="str">
        <f t="shared" si="737"/>
        <v/>
      </c>
      <c r="AJ1656" s="23" t="str">
        <f t="shared" si="737"/>
        <v/>
      </c>
      <c r="AK1656" s="23" t="str">
        <f t="shared" si="737"/>
        <v/>
      </c>
    </row>
    <row r="1657" spans="34:37" x14ac:dyDescent="0.25">
      <c r="AH1657" s="23" t="str">
        <f t="shared" si="738"/>
        <v/>
      </c>
      <c r="AI1657" s="23" t="str">
        <f t="shared" si="737"/>
        <v/>
      </c>
      <c r="AJ1657" s="23" t="str">
        <f t="shared" si="737"/>
        <v/>
      </c>
      <c r="AK1657" s="23" t="str">
        <f t="shared" si="737"/>
        <v/>
      </c>
    </row>
    <row r="1658" spans="34:37" x14ac:dyDescent="0.25">
      <c r="AH1658" s="23" t="str">
        <f t="shared" si="738"/>
        <v/>
      </c>
      <c r="AI1658" s="23" t="str">
        <f t="shared" si="737"/>
        <v/>
      </c>
      <c r="AJ1658" s="23" t="str">
        <f t="shared" si="737"/>
        <v/>
      </c>
      <c r="AK1658" s="23" t="str">
        <f t="shared" si="737"/>
        <v/>
      </c>
    </row>
    <row r="1659" spans="34:37" x14ac:dyDescent="0.25">
      <c r="AH1659" s="23" t="str">
        <f t="shared" si="738"/>
        <v/>
      </c>
      <c r="AI1659" s="23" t="str">
        <f t="shared" si="737"/>
        <v/>
      </c>
      <c r="AJ1659" s="23" t="str">
        <f t="shared" si="737"/>
        <v/>
      </c>
      <c r="AK1659" s="23" t="str">
        <f t="shared" si="737"/>
        <v/>
      </c>
    </row>
    <row r="1660" spans="34:37" x14ac:dyDescent="0.25">
      <c r="AH1660" s="23" t="str">
        <f t="shared" si="738"/>
        <v/>
      </c>
      <c r="AI1660" s="23" t="str">
        <f t="shared" si="737"/>
        <v/>
      </c>
      <c r="AJ1660" s="23" t="str">
        <f t="shared" si="737"/>
        <v/>
      </c>
      <c r="AK1660" s="23" t="str">
        <f t="shared" si="737"/>
        <v/>
      </c>
    </row>
    <row r="1661" spans="34:37" x14ac:dyDescent="0.25">
      <c r="AH1661" s="23" t="str">
        <f t="shared" si="738"/>
        <v/>
      </c>
      <c r="AI1661" s="23" t="str">
        <f t="shared" si="737"/>
        <v/>
      </c>
      <c r="AJ1661" s="23" t="str">
        <f t="shared" si="737"/>
        <v/>
      </c>
      <c r="AK1661" s="23" t="str">
        <f t="shared" si="737"/>
        <v/>
      </c>
    </row>
    <row r="1662" spans="34:37" x14ac:dyDescent="0.25">
      <c r="AH1662" s="23" t="str">
        <f t="shared" si="738"/>
        <v/>
      </c>
      <c r="AI1662" s="23" t="str">
        <f t="shared" ref="AI1662:AK1725" si="739">IF(X1662&lt;&gt;"",X1662,"")</f>
        <v/>
      </c>
      <c r="AJ1662" s="23" t="str">
        <f t="shared" si="739"/>
        <v/>
      </c>
      <c r="AK1662" s="23" t="str">
        <f t="shared" si="739"/>
        <v/>
      </c>
    </row>
    <row r="1663" spans="34:37" x14ac:dyDescent="0.25">
      <c r="AH1663" s="23" t="str">
        <f t="shared" ref="AH1663:AH1726" si="740">IF(W1663&lt;&gt;"",(RIGHT(W1663,LEN(W1663)-SEARCH("/",W1663,1)))/U1663,"")</f>
        <v/>
      </c>
      <c r="AI1663" s="23" t="str">
        <f t="shared" si="739"/>
        <v/>
      </c>
      <c r="AJ1663" s="23" t="str">
        <f t="shared" si="739"/>
        <v/>
      </c>
      <c r="AK1663" s="23" t="str">
        <f t="shared" si="739"/>
        <v/>
      </c>
    </row>
    <row r="1664" spans="34:37" x14ac:dyDescent="0.25">
      <c r="AH1664" s="23" t="str">
        <f t="shared" si="740"/>
        <v/>
      </c>
      <c r="AI1664" s="23" t="str">
        <f t="shared" si="739"/>
        <v/>
      </c>
      <c r="AJ1664" s="23" t="str">
        <f t="shared" si="739"/>
        <v/>
      </c>
      <c r="AK1664" s="23" t="str">
        <f t="shared" si="739"/>
        <v/>
      </c>
    </row>
    <row r="1665" spans="34:37" x14ac:dyDescent="0.25">
      <c r="AH1665" s="23" t="str">
        <f t="shared" si="740"/>
        <v/>
      </c>
      <c r="AI1665" s="23" t="str">
        <f t="shared" si="739"/>
        <v/>
      </c>
      <c r="AJ1665" s="23" t="str">
        <f t="shared" si="739"/>
        <v/>
      </c>
      <c r="AK1665" s="23" t="str">
        <f t="shared" si="739"/>
        <v/>
      </c>
    </row>
    <row r="1666" spans="34:37" x14ac:dyDescent="0.25">
      <c r="AH1666" s="23" t="str">
        <f t="shared" si="740"/>
        <v/>
      </c>
      <c r="AI1666" s="23" t="str">
        <f t="shared" si="739"/>
        <v/>
      </c>
      <c r="AJ1666" s="23" t="str">
        <f t="shared" si="739"/>
        <v/>
      </c>
      <c r="AK1666" s="23" t="str">
        <f t="shared" si="739"/>
        <v/>
      </c>
    </row>
    <row r="1667" spans="34:37" x14ac:dyDescent="0.25">
      <c r="AH1667" s="23" t="str">
        <f t="shared" si="740"/>
        <v/>
      </c>
      <c r="AI1667" s="23" t="str">
        <f t="shared" si="739"/>
        <v/>
      </c>
      <c r="AJ1667" s="23" t="str">
        <f t="shared" si="739"/>
        <v/>
      </c>
      <c r="AK1667" s="23" t="str">
        <f t="shared" si="739"/>
        <v/>
      </c>
    </row>
    <row r="1668" spans="34:37" x14ac:dyDescent="0.25">
      <c r="AH1668" s="23" t="str">
        <f t="shared" si="740"/>
        <v/>
      </c>
      <c r="AI1668" s="23" t="str">
        <f t="shared" si="739"/>
        <v/>
      </c>
      <c r="AJ1668" s="23" t="str">
        <f t="shared" si="739"/>
        <v/>
      </c>
      <c r="AK1668" s="23" t="str">
        <f t="shared" si="739"/>
        <v/>
      </c>
    </row>
    <row r="1669" spans="34:37" x14ac:dyDescent="0.25">
      <c r="AH1669" s="23" t="str">
        <f t="shared" si="740"/>
        <v/>
      </c>
      <c r="AI1669" s="23" t="str">
        <f t="shared" si="739"/>
        <v/>
      </c>
      <c r="AJ1669" s="23" t="str">
        <f t="shared" si="739"/>
        <v/>
      </c>
      <c r="AK1669" s="23" t="str">
        <f t="shared" si="739"/>
        <v/>
      </c>
    </row>
    <row r="1670" spans="34:37" x14ac:dyDescent="0.25">
      <c r="AH1670" s="23" t="str">
        <f t="shared" si="740"/>
        <v/>
      </c>
      <c r="AI1670" s="23" t="str">
        <f t="shared" si="739"/>
        <v/>
      </c>
      <c r="AJ1670" s="23" t="str">
        <f t="shared" si="739"/>
        <v/>
      </c>
      <c r="AK1670" s="23" t="str">
        <f t="shared" si="739"/>
        <v/>
      </c>
    </row>
    <row r="1671" spans="34:37" x14ac:dyDescent="0.25">
      <c r="AH1671" s="23" t="str">
        <f t="shared" si="740"/>
        <v/>
      </c>
      <c r="AI1671" s="23" t="str">
        <f t="shared" si="739"/>
        <v/>
      </c>
      <c r="AJ1671" s="23" t="str">
        <f t="shared" si="739"/>
        <v/>
      </c>
      <c r="AK1671" s="23" t="str">
        <f t="shared" si="739"/>
        <v/>
      </c>
    </row>
    <row r="1672" spans="34:37" x14ac:dyDescent="0.25">
      <c r="AH1672" s="23" t="str">
        <f t="shared" si="740"/>
        <v/>
      </c>
      <c r="AI1672" s="23" t="str">
        <f t="shared" si="739"/>
        <v/>
      </c>
      <c r="AJ1672" s="23" t="str">
        <f t="shared" si="739"/>
        <v/>
      </c>
      <c r="AK1672" s="23" t="str">
        <f t="shared" si="739"/>
        <v/>
      </c>
    </row>
    <row r="1673" spans="34:37" x14ac:dyDescent="0.25">
      <c r="AH1673" s="23" t="str">
        <f t="shared" si="740"/>
        <v/>
      </c>
      <c r="AI1673" s="23" t="str">
        <f t="shared" si="739"/>
        <v/>
      </c>
      <c r="AJ1673" s="23" t="str">
        <f t="shared" si="739"/>
        <v/>
      </c>
      <c r="AK1673" s="23" t="str">
        <f t="shared" si="739"/>
        <v/>
      </c>
    </row>
    <row r="1674" spans="34:37" x14ac:dyDescent="0.25">
      <c r="AH1674" s="23" t="str">
        <f t="shared" si="740"/>
        <v/>
      </c>
      <c r="AI1674" s="23" t="str">
        <f t="shared" si="739"/>
        <v/>
      </c>
      <c r="AJ1674" s="23" t="str">
        <f t="shared" si="739"/>
        <v/>
      </c>
      <c r="AK1674" s="23" t="str">
        <f t="shared" si="739"/>
        <v/>
      </c>
    </row>
    <row r="1675" spans="34:37" x14ac:dyDescent="0.25">
      <c r="AH1675" s="23" t="str">
        <f t="shared" si="740"/>
        <v/>
      </c>
      <c r="AI1675" s="23" t="str">
        <f t="shared" si="739"/>
        <v/>
      </c>
      <c r="AJ1675" s="23" t="str">
        <f t="shared" si="739"/>
        <v/>
      </c>
      <c r="AK1675" s="23" t="str">
        <f t="shared" si="739"/>
        <v/>
      </c>
    </row>
    <row r="1676" spans="34:37" x14ac:dyDescent="0.25">
      <c r="AH1676" s="23" t="str">
        <f t="shared" si="740"/>
        <v/>
      </c>
      <c r="AI1676" s="23" t="str">
        <f t="shared" si="739"/>
        <v/>
      </c>
      <c r="AJ1676" s="23" t="str">
        <f t="shared" si="739"/>
        <v/>
      </c>
      <c r="AK1676" s="23" t="str">
        <f t="shared" si="739"/>
        <v/>
      </c>
    </row>
    <row r="1677" spans="34:37" x14ac:dyDescent="0.25">
      <c r="AH1677" s="23" t="str">
        <f t="shared" si="740"/>
        <v/>
      </c>
      <c r="AI1677" s="23" t="str">
        <f t="shared" si="739"/>
        <v/>
      </c>
      <c r="AJ1677" s="23" t="str">
        <f t="shared" si="739"/>
        <v/>
      </c>
      <c r="AK1677" s="23" t="str">
        <f t="shared" si="739"/>
        <v/>
      </c>
    </row>
    <row r="1678" spans="34:37" x14ac:dyDescent="0.25">
      <c r="AH1678" s="23" t="str">
        <f t="shared" si="740"/>
        <v/>
      </c>
      <c r="AI1678" s="23" t="str">
        <f t="shared" si="739"/>
        <v/>
      </c>
      <c r="AJ1678" s="23" t="str">
        <f t="shared" si="739"/>
        <v/>
      </c>
      <c r="AK1678" s="23" t="str">
        <f t="shared" si="739"/>
        <v/>
      </c>
    </row>
    <row r="1679" spans="34:37" x14ac:dyDescent="0.25">
      <c r="AH1679" s="23" t="str">
        <f t="shared" si="740"/>
        <v/>
      </c>
      <c r="AI1679" s="23" t="str">
        <f t="shared" si="739"/>
        <v/>
      </c>
      <c r="AJ1679" s="23" t="str">
        <f t="shared" si="739"/>
        <v/>
      </c>
      <c r="AK1679" s="23" t="str">
        <f t="shared" si="739"/>
        <v/>
      </c>
    </row>
    <row r="1680" spans="34:37" x14ac:dyDescent="0.25">
      <c r="AH1680" s="23" t="str">
        <f t="shared" si="740"/>
        <v/>
      </c>
      <c r="AI1680" s="23" t="str">
        <f t="shared" si="739"/>
        <v/>
      </c>
      <c r="AJ1680" s="23" t="str">
        <f t="shared" si="739"/>
        <v/>
      </c>
      <c r="AK1680" s="23" t="str">
        <f t="shared" si="739"/>
        <v/>
      </c>
    </row>
    <row r="1681" spans="34:37" x14ac:dyDescent="0.25">
      <c r="AH1681" s="23" t="str">
        <f t="shared" si="740"/>
        <v/>
      </c>
      <c r="AI1681" s="23" t="str">
        <f t="shared" si="739"/>
        <v/>
      </c>
      <c r="AJ1681" s="23" t="str">
        <f t="shared" si="739"/>
        <v/>
      </c>
      <c r="AK1681" s="23" t="str">
        <f t="shared" si="739"/>
        <v/>
      </c>
    </row>
    <row r="1682" spans="34:37" x14ac:dyDescent="0.25">
      <c r="AH1682" s="23" t="str">
        <f t="shared" si="740"/>
        <v/>
      </c>
      <c r="AI1682" s="23" t="str">
        <f t="shared" si="739"/>
        <v/>
      </c>
      <c r="AJ1682" s="23" t="str">
        <f t="shared" si="739"/>
        <v/>
      </c>
      <c r="AK1682" s="23" t="str">
        <f t="shared" si="739"/>
        <v/>
      </c>
    </row>
    <row r="1683" spans="34:37" x14ac:dyDescent="0.25">
      <c r="AH1683" s="23" t="str">
        <f t="shared" si="740"/>
        <v/>
      </c>
      <c r="AI1683" s="23" t="str">
        <f t="shared" si="739"/>
        <v/>
      </c>
      <c r="AJ1683" s="23" t="str">
        <f t="shared" si="739"/>
        <v/>
      </c>
      <c r="AK1683" s="23" t="str">
        <f t="shared" si="739"/>
        <v/>
      </c>
    </row>
    <row r="1684" spans="34:37" x14ac:dyDescent="0.25">
      <c r="AH1684" s="23" t="str">
        <f t="shared" si="740"/>
        <v/>
      </c>
      <c r="AI1684" s="23" t="str">
        <f t="shared" si="739"/>
        <v/>
      </c>
      <c r="AJ1684" s="23" t="str">
        <f t="shared" si="739"/>
        <v/>
      </c>
      <c r="AK1684" s="23" t="str">
        <f t="shared" si="739"/>
        <v/>
      </c>
    </row>
    <row r="1685" spans="34:37" x14ac:dyDescent="0.25">
      <c r="AH1685" s="23" t="str">
        <f t="shared" si="740"/>
        <v/>
      </c>
      <c r="AI1685" s="23" t="str">
        <f t="shared" si="739"/>
        <v/>
      </c>
      <c r="AJ1685" s="23" t="str">
        <f t="shared" si="739"/>
        <v/>
      </c>
      <c r="AK1685" s="23" t="str">
        <f t="shared" si="739"/>
        <v/>
      </c>
    </row>
    <row r="1686" spans="34:37" x14ac:dyDescent="0.25">
      <c r="AH1686" s="23" t="str">
        <f t="shared" si="740"/>
        <v/>
      </c>
      <c r="AI1686" s="23" t="str">
        <f t="shared" si="739"/>
        <v/>
      </c>
      <c r="AJ1686" s="23" t="str">
        <f t="shared" si="739"/>
        <v/>
      </c>
      <c r="AK1686" s="23" t="str">
        <f t="shared" si="739"/>
        <v/>
      </c>
    </row>
    <row r="1687" spans="34:37" x14ac:dyDescent="0.25">
      <c r="AH1687" s="23" t="str">
        <f t="shared" si="740"/>
        <v/>
      </c>
      <c r="AI1687" s="23" t="str">
        <f t="shared" si="739"/>
        <v/>
      </c>
      <c r="AJ1687" s="23" t="str">
        <f t="shared" si="739"/>
        <v/>
      </c>
      <c r="AK1687" s="23" t="str">
        <f t="shared" si="739"/>
        <v/>
      </c>
    </row>
    <row r="1688" spans="34:37" x14ac:dyDescent="0.25">
      <c r="AH1688" s="23" t="str">
        <f t="shared" si="740"/>
        <v/>
      </c>
      <c r="AI1688" s="23" t="str">
        <f t="shared" si="739"/>
        <v/>
      </c>
      <c r="AJ1688" s="23" t="str">
        <f t="shared" si="739"/>
        <v/>
      </c>
      <c r="AK1688" s="23" t="str">
        <f t="shared" si="739"/>
        <v/>
      </c>
    </row>
    <row r="1689" spans="34:37" x14ac:dyDescent="0.25">
      <c r="AH1689" s="23" t="str">
        <f t="shared" si="740"/>
        <v/>
      </c>
      <c r="AI1689" s="23" t="str">
        <f t="shared" si="739"/>
        <v/>
      </c>
      <c r="AJ1689" s="23" t="str">
        <f t="shared" si="739"/>
        <v/>
      </c>
      <c r="AK1689" s="23" t="str">
        <f t="shared" si="739"/>
        <v/>
      </c>
    </row>
    <row r="1690" spans="34:37" x14ac:dyDescent="0.25">
      <c r="AH1690" s="23" t="str">
        <f t="shared" si="740"/>
        <v/>
      </c>
      <c r="AI1690" s="23" t="str">
        <f t="shared" si="739"/>
        <v/>
      </c>
      <c r="AJ1690" s="23" t="str">
        <f t="shared" si="739"/>
        <v/>
      </c>
      <c r="AK1690" s="23" t="str">
        <f t="shared" si="739"/>
        <v/>
      </c>
    </row>
    <row r="1691" spans="34:37" x14ac:dyDescent="0.25">
      <c r="AH1691" s="23" t="str">
        <f t="shared" si="740"/>
        <v/>
      </c>
      <c r="AI1691" s="23" t="str">
        <f t="shared" si="739"/>
        <v/>
      </c>
      <c r="AJ1691" s="23" t="str">
        <f t="shared" si="739"/>
        <v/>
      </c>
      <c r="AK1691" s="23" t="str">
        <f t="shared" si="739"/>
        <v/>
      </c>
    </row>
    <row r="1692" spans="34:37" x14ac:dyDescent="0.25">
      <c r="AH1692" s="23" t="str">
        <f t="shared" si="740"/>
        <v/>
      </c>
      <c r="AI1692" s="23" t="str">
        <f t="shared" si="739"/>
        <v/>
      </c>
      <c r="AJ1692" s="23" t="str">
        <f t="shared" si="739"/>
        <v/>
      </c>
      <c r="AK1692" s="23" t="str">
        <f t="shared" si="739"/>
        <v/>
      </c>
    </row>
    <row r="1693" spans="34:37" x14ac:dyDescent="0.25">
      <c r="AH1693" s="23" t="str">
        <f t="shared" si="740"/>
        <v/>
      </c>
      <c r="AI1693" s="23" t="str">
        <f t="shared" si="739"/>
        <v/>
      </c>
      <c r="AJ1693" s="23" t="str">
        <f t="shared" si="739"/>
        <v/>
      </c>
      <c r="AK1693" s="23" t="str">
        <f t="shared" si="739"/>
        <v/>
      </c>
    </row>
    <row r="1694" spans="34:37" x14ac:dyDescent="0.25">
      <c r="AH1694" s="23" t="str">
        <f t="shared" si="740"/>
        <v/>
      </c>
      <c r="AI1694" s="23" t="str">
        <f t="shared" si="739"/>
        <v/>
      </c>
      <c r="AJ1694" s="23" t="str">
        <f t="shared" si="739"/>
        <v/>
      </c>
      <c r="AK1694" s="23" t="str">
        <f t="shared" si="739"/>
        <v/>
      </c>
    </row>
    <row r="1695" spans="34:37" x14ac:dyDescent="0.25">
      <c r="AH1695" s="23" t="str">
        <f t="shared" si="740"/>
        <v/>
      </c>
      <c r="AI1695" s="23" t="str">
        <f t="shared" si="739"/>
        <v/>
      </c>
      <c r="AJ1695" s="23" t="str">
        <f t="shared" si="739"/>
        <v/>
      </c>
      <c r="AK1695" s="23" t="str">
        <f t="shared" si="739"/>
        <v/>
      </c>
    </row>
    <row r="1696" spans="34:37" x14ac:dyDescent="0.25">
      <c r="AH1696" s="23" t="str">
        <f t="shared" si="740"/>
        <v/>
      </c>
      <c r="AI1696" s="23" t="str">
        <f t="shared" si="739"/>
        <v/>
      </c>
      <c r="AJ1696" s="23" t="str">
        <f t="shared" si="739"/>
        <v/>
      </c>
      <c r="AK1696" s="23" t="str">
        <f t="shared" si="739"/>
        <v/>
      </c>
    </row>
    <row r="1697" spans="34:37" x14ac:dyDescent="0.25">
      <c r="AH1697" s="23" t="str">
        <f t="shared" si="740"/>
        <v/>
      </c>
      <c r="AI1697" s="23" t="str">
        <f t="shared" si="739"/>
        <v/>
      </c>
      <c r="AJ1697" s="23" t="str">
        <f t="shared" si="739"/>
        <v/>
      </c>
      <c r="AK1697" s="23" t="str">
        <f t="shared" si="739"/>
        <v/>
      </c>
    </row>
    <row r="1698" spans="34:37" x14ac:dyDescent="0.25">
      <c r="AH1698" s="23" t="str">
        <f t="shared" si="740"/>
        <v/>
      </c>
      <c r="AI1698" s="23" t="str">
        <f t="shared" si="739"/>
        <v/>
      </c>
      <c r="AJ1698" s="23" t="str">
        <f t="shared" si="739"/>
        <v/>
      </c>
      <c r="AK1698" s="23" t="str">
        <f t="shared" si="739"/>
        <v/>
      </c>
    </row>
    <row r="1699" spans="34:37" x14ac:dyDescent="0.25">
      <c r="AH1699" s="23" t="str">
        <f t="shared" si="740"/>
        <v/>
      </c>
      <c r="AI1699" s="23" t="str">
        <f t="shared" si="739"/>
        <v/>
      </c>
      <c r="AJ1699" s="23" t="str">
        <f t="shared" si="739"/>
        <v/>
      </c>
      <c r="AK1699" s="23" t="str">
        <f t="shared" si="739"/>
        <v/>
      </c>
    </row>
    <row r="1700" spans="34:37" x14ac:dyDescent="0.25">
      <c r="AH1700" s="23" t="str">
        <f t="shared" si="740"/>
        <v/>
      </c>
      <c r="AI1700" s="23" t="str">
        <f t="shared" si="739"/>
        <v/>
      </c>
      <c r="AJ1700" s="23" t="str">
        <f t="shared" si="739"/>
        <v/>
      </c>
      <c r="AK1700" s="23" t="str">
        <f t="shared" si="739"/>
        <v/>
      </c>
    </row>
    <row r="1701" spans="34:37" x14ac:dyDescent="0.25">
      <c r="AH1701" s="23" t="str">
        <f t="shared" si="740"/>
        <v/>
      </c>
      <c r="AI1701" s="23" t="str">
        <f t="shared" si="739"/>
        <v/>
      </c>
      <c r="AJ1701" s="23" t="str">
        <f t="shared" si="739"/>
        <v/>
      </c>
      <c r="AK1701" s="23" t="str">
        <f t="shared" si="739"/>
        <v/>
      </c>
    </row>
    <row r="1702" spans="34:37" x14ac:dyDescent="0.25">
      <c r="AH1702" s="23" t="str">
        <f t="shared" si="740"/>
        <v/>
      </c>
      <c r="AI1702" s="23" t="str">
        <f t="shared" si="739"/>
        <v/>
      </c>
      <c r="AJ1702" s="23" t="str">
        <f t="shared" si="739"/>
        <v/>
      </c>
      <c r="AK1702" s="23" t="str">
        <f t="shared" si="739"/>
        <v/>
      </c>
    </row>
    <row r="1703" spans="34:37" x14ac:dyDescent="0.25">
      <c r="AH1703" s="23" t="str">
        <f t="shared" si="740"/>
        <v/>
      </c>
      <c r="AI1703" s="23" t="str">
        <f t="shared" si="739"/>
        <v/>
      </c>
      <c r="AJ1703" s="23" t="str">
        <f t="shared" si="739"/>
        <v/>
      </c>
      <c r="AK1703" s="23" t="str">
        <f t="shared" si="739"/>
        <v/>
      </c>
    </row>
    <row r="1704" spans="34:37" x14ac:dyDescent="0.25">
      <c r="AH1704" s="23" t="str">
        <f t="shared" si="740"/>
        <v/>
      </c>
      <c r="AI1704" s="23" t="str">
        <f t="shared" si="739"/>
        <v/>
      </c>
      <c r="AJ1704" s="23" t="str">
        <f t="shared" si="739"/>
        <v/>
      </c>
      <c r="AK1704" s="23" t="str">
        <f t="shared" si="739"/>
        <v/>
      </c>
    </row>
    <row r="1705" spans="34:37" x14ac:dyDescent="0.25">
      <c r="AH1705" s="23" t="str">
        <f t="shared" si="740"/>
        <v/>
      </c>
      <c r="AI1705" s="23" t="str">
        <f t="shared" si="739"/>
        <v/>
      </c>
      <c r="AJ1705" s="23" t="str">
        <f t="shared" si="739"/>
        <v/>
      </c>
      <c r="AK1705" s="23" t="str">
        <f t="shared" si="739"/>
        <v/>
      </c>
    </row>
    <row r="1706" spans="34:37" x14ac:dyDescent="0.25">
      <c r="AH1706" s="23" t="str">
        <f t="shared" si="740"/>
        <v/>
      </c>
      <c r="AI1706" s="23" t="str">
        <f t="shared" si="739"/>
        <v/>
      </c>
      <c r="AJ1706" s="23" t="str">
        <f t="shared" si="739"/>
        <v/>
      </c>
      <c r="AK1706" s="23" t="str">
        <f t="shared" si="739"/>
        <v/>
      </c>
    </row>
    <row r="1707" spans="34:37" x14ac:dyDescent="0.25">
      <c r="AH1707" s="23" t="str">
        <f t="shared" si="740"/>
        <v/>
      </c>
      <c r="AI1707" s="23" t="str">
        <f t="shared" si="739"/>
        <v/>
      </c>
      <c r="AJ1707" s="23" t="str">
        <f t="shared" si="739"/>
        <v/>
      </c>
      <c r="AK1707" s="23" t="str">
        <f t="shared" si="739"/>
        <v/>
      </c>
    </row>
    <row r="1708" spans="34:37" x14ac:dyDescent="0.25">
      <c r="AH1708" s="23" t="str">
        <f t="shared" si="740"/>
        <v/>
      </c>
      <c r="AI1708" s="23" t="str">
        <f t="shared" si="739"/>
        <v/>
      </c>
      <c r="AJ1708" s="23" t="str">
        <f t="shared" si="739"/>
        <v/>
      </c>
      <c r="AK1708" s="23" t="str">
        <f t="shared" si="739"/>
        <v/>
      </c>
    </row>
    <row r="1709" spans="34:37" x14ac:dyDescent="0.25">
      <c r="AH1709" s="23" t="str">
        <f t="shared" si="740"/>
        <v/>
      </c>
      <c r="AI1709" s="23" t="str">
        <f t="shared" si="739"/>
        <v/>
      </c>
      <c r="AJ1709" s="23" t="str">
        <f t="shared" si="739"/>
        <v/>
      </c>
      <c r="AK1709" s="23" t="str">
        <f t="shared" si="739"/>
        <v/>
      </c>
    </row>
    <row r="1710" spans="34:37" x14ac:dyDescent="0.25">
      <c r="AH1710" s="23" t="str">
        <f t="shared" si="740"/>
        <v/>
      </c>
      <c r="AI1710" s="23" t="str">
        <f t="shared" si="739"/>
        <v/>
      </c>
      <c r="AJ1710" s="23" t="str">
        <f t="shared" si="739"/>
        <v/>
      </c>
      <c r="AK1710" s="23" t="str">
        <f t="shared" si="739"/>
        <v/>
      </c>
    </row>
    <row r="1711" spans="34:37" x14ac:dyDescent="0.25">
      <c r="AH1711" s="23" t="str">
        <f t="shared" si="740"/>
        <v/>
      </c>
      <c r="AI1711" s="23" t="str">
        <f t="shared" si="739"/>
        <v/>
      </c>
      <c r="AJ1711" s="23" t="str">
        <f t="shared" si="739"/>
        <v/>
      </c>
      <c r="AK1711" s="23" t="str">
        <f t="shared" si="739"/>
        <v/>
      </c>
    </row>
    <row r="1712" spans="34:37" x14ac:dyDescent="0.25">
      <c r="AH1712" s="23" t="str">
        <f t="shared" si="740"/>
        <v/>
      </c>
      <c r="AI1712" s="23" t="str">
        <f t="shared" si="739"/>
        <v/>
      </c>
      <c r="AJ1712" s="23" t="str">
        <f t="shared" si="739"/>
        <v/>
      </c>
      <c r="AK1712" s="23" t="str">
        <f t="shared" si="739"/>
        <v/>
      </c>
    </row>
    <row r="1713" spans="34:37" x14ac:dyDescent="0.25">
      <c r="AH1713" s="23" t="str">
        <f t="shared" si="740"/>
        <v/>
      </c>
      <c r="AI1713" s="23" t="str">
        <f t="shared" si="739"/>
        <v/>
      </c>
      <c r="AJ1713" s="23" t="str">
        <f t="shared" si="739"/>
        <v/>
      </c>
      <c r="AK1713" s="23" t="str">
        <f t="shared" si="739"/>
        <v/>
      </c>
    </row>
    <row r="1714" spans="34:37" x14ac:dyDescent="0.25">
      <c r="AH1714" s="23" t="str">
        <f t="shared" si="740"/>
        <v/>
      </c>
      <c r="AI1714" s="23" t="str">
        <f t="shared" si="739"/>
        <v/>
      </c>
      <c r="AJ1714" s="23" t="str">
        <f t="shared" si="739"/>
        <v/>
      </c>
      <c r="AK1714" s="23" t="str">
        <f t="shared" si="739"/>
        <v/>
      </c>
    </row>
    <row r="1715" spans="34:37" x14ac:dyDescent="0.25">
      <c r="AH1715" s="23" t="str">
        <f t="shared" si="740"/>
        <v/>
      </c>
      <c r="AI1715" s="23" t="str">
        <f t="shared" si="739"/>
        <v/>
      </c>
      <c r="AJ1715" s="23" t="str">
        <f t="shared" si="739"/>
        <v/>
      </c>
      <c r="AK1715" s="23" t="str">
        <f t="shared" si="739"/>
        <v/>
      </c>
    </row>
    <row r="1716" spans="34:37" x14ac:dyDescent="0.25">
      <c r="AH1716" s="23" t="str">
        <f t="shared" si="740"/>
        <v/>
      </c>
      <c r="AI1716" s="23" t="str">
        <f t="shared" si="739"/>
        <v/>
      </c>
      <c r="AJ1716" s="23" t="str">
        <f t="shared" si="739"/>
        <v/>
      </c>
      <c r="AK1716" s="23" t="str">
        <f t="shared" si="739"/>
        <v/>
      </c>
    </row>
    <row r="1717" spans="34:37" x14ac:dyDescent="0.25">
      <c r="AH1717" s="23" t="str">
        <f t="shared" si="740"/>
        <v/>
      </c>
      <c r="AI1717" s="23" t="str">
        <f t="shared" si="739"/>
        <v/>
      </c>
      <c r="AJ1717" s="23" t="str">
        <f t="shared" si="739"/>
        <v/>
      </c>
      <c r="AK1717" s="23" t="str">
        <f t="shared" si="739"/>
        <v/>
      </c>
    </row>
    <row r="1718" spans="34:37" x14ac:dyDescent="0.25">
      <c r="AH1718" s="23" t="str">
        <f t="shared" si="740"/>
        <v/>
      </c>
      <c r="AI1718" s="23" t="str">
        <f t="shared" si="739"/>
        <v/>
      </c>
      <c r="AJ1718" s="23" t="str">
        <f t="shared" si="739"/>
        <v/>
      </c>
      <c r="AK1718" s="23" t="str">
        <f t="shared" si="739"/>
        <v/>
      </c>
    </row>
    <row r="1719" spans="34:37" x14ac:dyDescent="0.25">
      <c r="AH1719" s="23" t="str">
        <f t="shared" si="740"/>
        <v/>
      </c>
      <c r="AI1719" s="23" t="str">
        <f t="shared" si="739"/>
        <v/>
      </c>
      <c r="AJ1719" s="23" t="str">
        <f t="shared" si="739"/>
        <v/>
      </c>
      <c r="AK1719" s="23" t="str">
        <f t="shared" si="739"/>
        <v/>
      </c>
    </row>
    <row r="1720" spans="34:37" x14ac:dyDescent="0.25">
      <c r="AH1720" s="23" t="str">
        <f t="shared" si="740"/>
        <v/>
      </c>
      <c r="AI1720" s="23" t="str">
        <f t="shared" si="739"/>
        <v/>
      </c>
      <c r="AJ1720" s="23" t="str">
        <f t="shared" si="739"/>
        <v/>
      </c>
      <c r="AK1720" s="23" t="str">
        <f t="shared" si="739"/>
        <v/>
      </c>
    </row>
    <row r="1721" spans="34:37" x14ac:dyDescent="0.25">
      <c r="AH1721" s="23" t="str">
        <f t="shared" si="740"/>
        <v/>
      </c>
      <c r="AI1721" s="23" t="str">
        <f t="shared" si="739"/>
        <v/>
      </c>
      <c r="AJ1721" s="23" t="str">
        <f t="shared" si="739"/>
        <v/>
      </c>
      <c r="AK1721" s="23" t="str">
        <f t="shared" si="739"/>
        <v/>
      </c>
    </row>
    <row r="1722" spans="34:37" x14ac:dyDescent="0.25">
      <c r="AH1722" s="23" t="str">
        <f t="shared" si="740"/>
        <v/>
      </c>
      <c r="AI1722" s="23" t="str">
        <f t="shared" si="739"/>
        <v/>
      </c>
      <c r="AJ1722" s="23" t="str">
        <f t="shared" si="739"/>
        <v/>
      </c>
      <c r="AK1722" s="23" t="str">
        <f t="shared" si="739"/>
        <v/>
      </c>
    </row>
    <row r="1723" spans="34:37" x14ac:dyDescent="0.25">
      <c r="AH1723" s="23" t="str">
        <f t="shared" si="740"/>
        <v/>
      </c>
      <c r="AI1723" s="23" t="str">
        <f t="shared" si="739"/>
        <v/>
      </c>
      <c r="AJ1723" s="23" t="str">
        <f t="shared" si="739"/>
        <v/>
      </c>
      <c r="AK1723" s="23" t="str">
        <f t="shared" si="739"/>
        <v/>
      </c>
    </row>
    <row r="1724" spans="34:37" x14ac:dyDescent="0.25">
      <c r="AH1724" s="23" t="str">
        <f t="shared" si="740"/>
        <v/>
      </c>
      <c r="AI1724" s="23" t="str">
        <f t="shared" si="739"/>
        <v/>
      </c>
      <c r="AJ1724" s="23" t="str">
        <f t="shared" si="739"/>
        <v/>
      </c>
      <c r="AK1724" s="23" t="str">
        <f t="shared" si="739"/>
        <v/>
      </c>
    </row>
    <row r="1725" spans="34:37" x14ac:dyDescent="0.25">
      <c r="AH1725" s="23" t="str">
        <f t="shared" si="740"/>
        <v/>
      </c>
      <c r="AI1725" s="23" t="str">
        <f t="shared" si="739"/>
        <v/>
      </c>
      <c r="AJ1725" s="23" t="str">
        <f t="shared" si="739"/>
        <v/>
      </c>
      <c r="AK1725" s="23" t="str">
        <f t="shared" si="739"/>
        <v/>
      </c>
    </row>
    <row r="1726" spans="34:37" x14ac:dyDescent="0.25">
      <c r="AH1726" s="23" t="str">
        <f t="shared" si="740"/>
        <v/>
      </c>
      <c r="AI1726" s="23" t="str">
        <f t="shared" ref="AI1726:AK1789" si="741">IF(X1726&lt;&gt;"",X1726,"")</f>
        <v/>
      </c>
      <c r="AJ1726" s="23" t="str">
        <f t="shared" si="741"/>
        <v/>
      </c>
      <c r="AK1726" s="23" t="str">
        <f t="shared" si="741"/>
        <v/>
      </c>
    </row>
    <row r="1727" spans="34:37" x14ac:dyDescent="0.25">
      <c r="AH1727" s="23" t="str">
        <f t="shared" ref="AH1727:AH1790" si="742">IF(W1727&lt;&gt;"",(RIGHT(W1727,LEN(W1727)-SEARCH("/",W1727,1)))/U1727,"")</f>
        <v/>
      </c>
      <c r="AI1727" s="23" t="str">
        <f t="shared" si="741"/>
        <v/>
      </c>
      <c r="AJ1727" s="23" t="str">
        <f t="shared" si="741"/>
        <v/>
      </c>
      <c r="AK1727" s="23" t="str">
        <f t="shared" si="741"/>
        <v/>
      </c>
    </row>
    <row r="1728" spans="34:37" x14ac:dyDescent="0.25">
      <c r="AH1728" s="23" t="str">
        <f t="shared" si="742"/>
        <v/>
      </c>
      <c r="AI1728" s="23" t="str">
        <f t="shared" si="741"/>
        <v/>
      </c>
      <c r="AJ1728" s="23" t="str">
        <f t="shared" si="741"/>
        <v/>
      </c>
      <c r="AK1728" s="23" t="str">
        <f t="shared" si="741"/>
        <v/>
      </c>
    </row>
    <row r="1729" spans="34:37" x14ac:dyDescent="0.25">
      <c r="AH1729" s="23" t="str">
        <f t="shared" si="742"/>
        <v/>
      </c>
      <c r="AI1729" s="23" t="str">
        <f t="shared" si="741"/>
        <v/>
      </c>
      <c r="AJ1729" s="23" t="str">
        <f t="shared" si="741"/>
        <v/>
      </c>
      <c r="AK1729" s="23" t="str">
        <f t="shared" si="741"/>
        <v/>
      </c>
    </row>
    <row r="1730" spans="34:37" x14ac:dyDescent="0.25">
      <c r="AH1730" s="23" t="str">
        <f t="shared" si="742"/>
        <v/>
      </c>
      <c r="AI1730" s="23" t="str">
        <f t="shared" si="741"/>
        <v/>
      </c>
      <c r="AJ1730" s="23" t="str">
        <f t="shared" si="741"/>
        <v/>
      </c>
      <c r="AK1730" s="23" t="str">
        <f t="shared" si="741"/>
        <v/>
      </c>
    </row>
    <row r="1731" spans="34:37" x14ac:dyDescent="0.25">
      <c r="AH1731" s="23" t="str">
        <f t="shared" si="742"/>
        <v/>
      </c>
      <c r="AI1731" s="23" t="str">
        <f t="shared" si="741"/>
        <v/>
      </c>
      <c r="AJ1731" s="23" t="str">
        <f t="shared" si="741"/>
        <v/>
      </c>
      <c r="AK1731" s="23" t="str">
        <f t="shared" si="741"/>
        <v/>
      </c>
    </row>
    <row r="1732" spans="34:37" x14ac:dyDescent="0.25">
      <c r="AH1732" s="23" t="str">
        <f t="shared" si="742"/>
        <v/>
      </c>
      <c r="AI1732" s="23" t="str">
        <f t="shared" si="741"/>
        <v/>
      </c>
      <c r="AJ1732" s="23" t="str">
        <f t="shared" si="741"/>
        <v/>
      </c>
      <c r="AK1732" s="23" t="str">
        <f t="shared" si="741"/>
        <v/>
      </c>
    </row>
    <row r="1733" spans="34:37" x14ac:dyDescent="0.25">
      <c r="AH1733" s="23" t="str">
        <f t="shared" si="742"/>
        <v/>
      </c>
      <c r="AI1733" s="23" t="str">
        <f t="shared" si="741"/>
        <v/>
      </c>
      <c r="AJ1733" s="23" t="str">
        <f t="shared" si="741"/>
        <v/>
      </c>
      <c r="AK1733" s="23" t="str">
        <f t="shared" si="741"/>
        <v/>
      </c>
    </row>
    <row r="1734" spans="34:37" x14ac:dyDescent="0.25">
      <c r="AH1734" s="23" t="str">
        <f t="shared" si="742"/>
        <v/>
      </c>
      <c r="AI1734" s="23" t="str">
        <f t="shared" si="741"/>
        <v/>
      </c>
      <c r="AJ1734" s="23" t="str">
        <f t="shared" si="741"/>
        <v/>
      </c>
      <c r="AK1734" s="23" t="str">
        <f t="shared" si="741"/>
        <v/>
      </c>
    </row>
    <row r="1735" spans="34:37" x14ac:dyDescent="0.25">
      <c r="AH1735" s="23" t="str">
        <f t="shared" si="742"/>
        <v/>
      </c>
      <c r="AI1735" s="23" t="str">
        <f t="shared" si="741"/>
        <v/>
      </c>
      <c r="AJ1735" s="23" t="str">
        <f t="shared" si="741"/>
        <v/>
      </c>
      <c r="AK1735" s="23" t="str">
        <f t="shared" si="741"/>
        <v/>
      </c>
    </row>
    <row r="1736" spans="34:37" x14ac:dyDescent="0.25">
      <c r="AH1736" s="23" t="str">
        <f t="shared" si="742"/>
        <v/>
      </c>
      <c r="AI1736" s="23" t="str">
        <f t="shared" si="741"/>
        <v/>
      </c>
      <c r="AJ1736" s="23" t="str">
        <f t="shared" si="741"/>
        <v/>
      </c>
      <c r="AK1736" s="23" t="str">
        <f t="shared" si="741"/>
        <v/>
      </c>
    </row>
    <row r="1737" spans="34:37" x14ac:dyDescent="0.25">
      <c r="AH1737" s="23" t="str">
        <f t="shared" si="742"/>
        <v/>
      </c>
      <c r="AI1737" s="23" t="str">
        <f t="shared" si="741"/>
        <v/>
      </c>
      <c r="AJ1737" s="23" t="str">
        <f t="shared" si="741"/>
        <v/>
      </c>
      <c r="AK1737" s="23" t="str">
        <f t="shared" si="741"/>
        <v/>
      </c>
    </row>
    <row r="1738" spans="34:37" x14ac:dyDescent="0.25">
      <c r="AH1738" s="23" t="str">
        <f t="shared" si="742"/>
        <v/>
      </c>
      <c r="AI1738" s="23" t="str">
        <f t="shared" si="741"/>
        <v/>
      </c>
      <c r="AJ1738" s="23" t="str">
        <f t="shared" si="741"/>
        <v/>
      </c>
      <c r="AK1738" s="23" t="str">
        <f t="shared" si="741"/>
        <v/>
      </c>
    </row>
    <row r="1739" spans="34:37" x14ac:dyDescent="0.25">
      <c r="AH1739" s="23" t="str">
        <f t="shared" si="742"/>
        <v/>
      </c>
      <c r="AI1739" s="23" t="str">
        <f t="shared" si="741"/>
        <v/>
      </c>
      <c r="AJ1739" s="23" t="str">
        <f t="shared" si="741"/>
        <v/>
      </c>
      <c r="AK1739" s="23" t="str">
        <f t="shared" si="741"/>
        <v/>
      </c>
    </row>
    <row r="1740" spans="34:37" x14ac:dyDescent="0.25">
      <c r="AH1740" s="23" t="str">
        <f t="shared" si="742"/>
        <v/>
      </c>
      <c r="AI1740" s="23" t="str">
        <f t="shared" si="741"/>
        <v/>
      </c>
      <c r="AJ1740" s="23" t="str">
        <f t="shared" si="741"/>
        <v/>
      </c>
      <c r="AK1740" s="23" t="str">
        <f t="shared" si="741"/>
        <v/>
      </c>
    </row>
    <row r="1741" spans="34:37" x14ac:dyDescent="0.25">
      <c r="AH1741" s="23" t="str">
        <f t="shared" si="742"/>
        <v/>
      </c>
      <c r="AI1741" s="23" t="str">
        <f t="shared" si="741"/>
        <v/>
      </c>
      <c r="AJ1741" s="23" t="str">
        <f t="shared" si="741"/>
        <v/>
      </c>
      <c r="AK1741" s="23" t="str">
        <f t="shared" si="741"/>
        <v/>
      </c>
    </row>
    <row r="1742" spans="34:37" x14ac:dyDescent="0.25">
      <c r="AH1742" s="23" t="str">
        <f t="shared" si="742"/>
        <v/>
      </c>
      <c r="AI1742" s="23" t="str">
        <f t="shared" si="741"/>
        <v/>
      </c>
      <c r="AJ1742" s="23" t="str">
        <f t="shared" si="741"/>
        <v/>
      </c>
      <c r="AK1742" s="23" t="str">
        <f t="shared" si="741"/>
        <v/>
      </c>
    </row>
    <row r="1743" spans="34:37" x14ac:dyDescent="0.25">
      <c r="AH1743" s="23" t="str">
        <f t="shared" si="742"/>
        <v/>
      </c>
      <c r="AI1743" s="23" t="str">
        <f t="shared" si="741"/>
        <v/>
      </c>
      <c r="AJ1743" s="23" t="str">
        <f t="shared" si="741"/>
        <v/>
      </c>
      <c r="AK1743" s="23" t="str">
        <f t="shared" si="741"/>
        <v/>
      </c>
    </row>
    <row r="1744" spans="34:37" x14ac:dyDescent="0.25">
      <c r="AH1744" s="23" t="str">
        <f t="shared" si="742"/>
        <v/>
      </c>
      <c r="AI1744" s="23" t="str">
        <f t="shared" si="741"/>
        <v/>
      </c>
      <c r="AJ1744" s="23" t="str">
        <f t="shared" si="741"/>
        <v/>
      </c>
      <c r="AK1744" s="23" t="str">
        <f t="shared" si="741"/>
        <v/>
      </c>
    </row>
    <row r="1745" spans="34:37" x14ac:dyDescent="0.25">
      <c r="AH1745" s="23" t="str">
        <f t="shared" si="742"/>
        <v/>
      </c>
      <c r="AI1745" s="23" t="str">
        <f t="shared" si="741"/>
        <v/>
      </c>
      <c r="AJ1745" s="23" t="str">
        <f t="shared" si="741"/>
        <v/>
      </c>
      <c r="AK1745" s="23" t="str">
        <f t="shared" si="741"/>
        <v/>
      </c>
    </row>
    <row r="1746" spans="34:37" x14ac:dyDescent="0.25">
      <c r="AH1746" s="23" t="str">
        <f t="shared" si="742"/>
        <v/>
      </c>
      <c r="AI1746" s="23" t="str">
        <f t="shared" si="741"/>
        <v/>
      </c>
      <c r="AJ1746" s="23" t="str">
        <f t="shared" si="741"/>
        <v/>
      </c>
      <c r="AK1746" s="23" t="str">
        <f t="shared" si="741"/>
        <v/>
      </c>
    </row>
    <row r="1747" spans="34:37" x14ac:dyDescent="0.25">
      <c r="AH1747" s="23" t="str">
        <f t="shared" si="742"/>
        <v/>
      </c>
      <c r="AI1747" s="23" t="str">
        <f t="shared" si="741"/>
        <v/>
      </c>
      <c r="AJ1747" s="23" t="str">
        <f t="shared" si="741"/>
        <v/>
      </c>
      <c r="AK1747" s="23" t="str">
        <f t="shared" si="741"/>
        <v/>
      </c>
    </row>
    <row r="1748" spans="34:37" x14ac:dyDescent="0.25">
      <c r="AH1748" s="23" t="str">
        <f t="shared" si="742"/>
        <v/>
      </c>
      <c r="AI1748" s="23" t="str">
        <f t="shared" si="741"/>
        <v/>
      </c>
      <c r="AJ1748" s="23" t="str">
        <f t="shared" si="741"/>
        <v/>
      </c>
      <c r="AK1748" s="23" t="str">
        <f t="shared" si="741"/>
        <v/>
      </c>
    </row>
    <row r="1749" spans="34:37" x14ac:dyDescent="0.25">
      <c r="AH1749" s="23" t="str">
        <f t="shared" si="742"/>
        <v/>
      </c>
      <c r="AI1749" s="23" t="str">
        <f t="shared" si="741"/>
        <v/>
      </c>
      <c r="AJ1749" s="23" t="str">
        <f t="shared" si="741"/>
        <v/>
      </c>
      <c r="AK1749" s="23" t="str">
        <f t="shared" si="741"/>
        <v/>
      </c>
    </row>
    <row r="1750" spans="34:37" x14ac:dyDescent="0.25">
      <c r="AH1750" s="23" t="str">
        <f t="shared" si="742"/>
        <v/>
      </c>
      <c r="AI1750" s="23" t="str">
        <f t="shared" si="741"/>
        <v/>
      </c>
      <c r="AJ1750" s="23" t="str">
        <f t="shared" si="741"/>
        <v/>
      </c>
      <c r="AK1750" s="23" t="str">
        <f t="shared" si="741"/>
        <v/>
      </c>
    </row>
    <row r="1751" spans="34:37" x14ac:dyDescent="0.25">
      <c r="AH1751" s="23" t="str">
        <f t="shared" si="742"/>
        <v/>
      </c>
      <c r="AI1751" s="23" t="str">
        <f t="shared" si="741"/>
        <v/>
      </c>
      <c r="AJ1751" s="23" t="str">
        <f t="shared" si="741"/>
        <v/>
      </c>
      <c r="AK1751" s="23" t="str">
        <f t="shared" si="741"/>
        <v/>
      </c>
    </row>
    <row r="1752" spans="34:37" x14ac:dyDescent="0.25">
      <c r="AH1752" s="23" t="str">
        <f t="shared" si="742"/>
        <v/>
      </c>
      <c r="AI1752" s="23" t="str">
        <f t="shared" si="741"/>
        <v/>
      </c>
      <c r="AJ1752" s="23" t="str">
        <f t="shared" si="741"/>
        <v/>
      </c>
      <c r="AK1752" s="23" t="str">
        <f t="shared" si="741"/>
        <v/>
      </c>
    </row>
    <row r="1753" spans="34:37" x14ac:dyDescent="0.25">
      <c r="AH1753" s="23" t="str">
        <f t="shared" si="742"/>
        <v/>
      </c>
      <c r="AI1753" s="23" t="str">
        <f t="shared" si="741"/>
        <v/>
      </c>
      <c r="AJ1753" s="23" t="str">
        <f t="shared" si="741"/>
        <v/>
      </c>
      <c r="AK1753" s="23" t="str">
        <f t="shared" si="741"/>
        <v/>
      </c>
    </row>
    <row r="1754" spans="34:37" x14ac:dyDescent="0.25">
      <c r="AH1754" s="23" t="str">
        <f t="shared" si="742"/>
        <v/>
      </c>
      <c r="AI1754" s="23" t="str">
        <f t="shared" si="741"/>
        <v/>
      </c>
      <c r="AJ1754" s="23" t="str">
        <f t="shared" si="741"/>
        <v/>
      </c>
      <c r="AK1754" s="23" t="str">
        <f t="shared" si="741"/>
        <v/>
      </c>
    </row>
    <row r="1755" spans="34:37" x14ac:dyDescent="0.25">
      <c r="AH1755" s="23" t="str">
        <f t="shared" si="742"/>
        <v/>
      </c>
      <c r="AI1755" s="23" t="str">
        <f t="shared" si="741"/>
        <v/>
      </c>
      <c r="AJ1755" s="23" t="str">
        <f t="shared" si="741"/>
        <v/>
      </c>
      <c r="AK1755" s="23" t="str">
        <f t="shared" si="741"/>
        <v/>
      </c>
    </row>
    <row r="1756" spans="34:37" x14ac:dyDescent="0.25">
      <c r="AH1756" s="23" t="str">
        <f t="shared" si="742"/>
        <v/>
      </c>
      <c r="AI1756" s="23" t="str">
        <f t="shared" si="741"/>
        <v/>
      </c>
      <c r="AJ1756" s="23" t="str">
        <f t="shared" si="741"/>
        <v/>
      </c>
      <c r="AK1756" s="23" t="str">
        <f t="shared" si="741"/>
        <v/>
      </c>
    </row>
    <row r="1757" spans="34:37" x14ac:dyDescent="0.25">
      <c r="AH1757" s="23" t="str">
        <f t="shared" si="742"/>
        <v/>
      </c>
      <c r="AI1757" s="23" t="str">
        <f t="shared" si="741"/>
        <v/>
      </c>
      <c r="AJ1757" s="23" t="str">
        <f t="shared" si="741"/>
        <v/>
      </c>
      <c r="AK1757" s="23" t="str">
        <f t="shared" si="741"/>
        <v/>
      </c>
    </row>
    <row r="1758" spans="34:37" x14ac:dyDescent="0.25">
      <c r="AH1758" s="23" t="str">
        <f t="shared" si="742"/>
        <v/>
      </c>
      <c r="AI1758" s="23" t="str">
        <f t="shared" si="741"/>
        <v/>
      </c>
      <c r="AJ1758" s="23" t="str">
        <f t="shared" si="741"/>
        <v/>
      </c>
      <c r="AK1758" s="23" t="str">
        <f t="shared" si="741"/>
        <v/>
      </c>
    </row>
    <row r="1759" spans="34:37" x14ac:dyDescent="0.25">
      <c r="AH1759" s="23" t="str">
        <f t="shared" si="742"/>
        <v/>
      </c>
      <c r="AI1759" s="23" t="str">
        <f t="shared" si="741"/>
        <v/>
      </c>
      <c r="AJ1759" s="23" t="str">
        <f t="shared" si="741"/>
        <v/>
      </c>
      <c r="AK1759" s="23" t="str">
        <f t="shared" si="741"/>
        <v/>
      </c>
    </row>
    <row r="1760" spans="34:37" x14ac:dyDescent="0.25">
      <c r="AH1760" s="23" t="str">
        <f t="shared" si="742"/>
        <v/>
      </c>
      <c r="AI1760" s="23" t="str">
        <f t="shared" si="741"/>
        <v/>
      </c>
      <c r="AJ1760" s="23" t="str">
        <f t="shared" si="741"/>
        <v/>
      </c>
      <c r="AK1760" s="23" t="str">
        <f t="shared" si="741"/>
        <v/>
      </c>
    </row>
    <row r="1761" spans="34:37" x14ac:dyDescent="0.25">
      <c r="AH1761" s="23" t="str">
        <f t="shared" si="742"/>
        <v/>
      </c>
      <c r="AI1761" s="23" t="str">
        <f t="shared" si="741"/>
        <v/>
      </c>
      <c r="AJ1761" s="23" t="str">
        <f t="shared" si="741"/>
        <v/>
      </c>
      <c r="AK1761" s="23" t="str">
        <f t="shared" si="741"/>
        <v/>
      </c>
    </row>
    <row r="1762" spans="34:37" x14ac:dyDescent="0.25">
      <c r="AH1762" s="23" t="str">
        <f t="shared" si="742"/>
        <v/>
      </c>
      <c r="AI1762" s="23" t="str">
        <f t="shared" si="741"/>
        <v/>
      </c>
      <c r="AJ1762" s="23" t="str">
        <f t="shared" si="741"/>
        <v/>
      </c>
      <c r="AK1762" s="23" t="str">
        <f t="shared" si="741"/>
        <v/>
      </c>
    </row>
    <row r="1763" spans="34:37" x14ac:dyDescent="0.25">
      <c r="AH1763" s="23" t="str">
        <f t="shared" si="742"/>
        <v/>
      </c>
      <c r="AI1763" s="23" t="str">
        <f t="shared" si="741"/>
        <v/>
      </c>
      <c r="AJ1763" s="23" t="str">
        <f t="shared" si="741"/>
        <v/>
      </c>
      <c r="AK1763" s="23" t="str">
        <f t="shared" si="741"/>
        <v/>
      </c>
    </row>
    <row r="1764" spans="34:37" x14ac:dyDescent="0.25">
      <c r="AH1764" s="23" t="str">
        <f t="shared" si="742"/>
        <v/>
      </c>
      <c r="AI1764" s="23" t="str">
        <f t="shared" si="741"/>
        <v/>
      </c>
      <c r="AJ1764" s="23" t="str">
        <f t="shared" si="741"/>
        <v/>
      </c>
      <c r="AK1764" s="23" t="str">
        <f t="shared" si="741"/>
        <v/>
      </c>
    </row>
    <row r="1765" spans="34:37" x14ac:dyDescent="0.25">
      <c r="AH1765" s="23" t="str">
        <f t="shared" si="742"/>
        <v/>
      </c>
      <c r="AI1765" s="23" t="str">
        <f t="shared" si="741"/>
        <v/>
      </c>
      <c r="AJ1765" s="23" t="str">
        <f t="shared" si="741"/>
        <v/>
      </c>
      <c r="AK1765" s="23" t="str">
        <f t="shared" si="741"/>
        <v/>
      </c>
    </row>
    <row r="1766" spans="34:37" x14ac:dyDescent="0.25">
      <c r="AH1766" s="23" t="str">
        <f t="shared" si="742"/>
        <v/>
      </c>
      <c r="AI1766" s="23" t="str">
        <f t="shared" si="741"/>
        <v/>
      </c>
      <c r="AJ1766" s="23" t="str">
        <f t="shared" si="741"/>
        <v/>
      </c>
      <c r="AK1766" s="23" t="str">
        <f t="shared" si="741"/>
        <v/>
      </c>
    </row>
    <row r="1767" spans="34:37" x14ac:dyDescent="0.25">
      <c r="AH1767" s="23" t="str">
        <f t="shared" si="742"/>
        <v/>
      </c>
      <c r="AI1767" s="23" t="str">
        <f t="shared" si="741"/>
        <v/>
      </c>
      <c r="AJ1767" s="23" t="str">
        <f t="shared" si="741"/>
        <v/>
      </c>
      <c r="AK1767" s="23" t="str">
        <f t="shared" si="741"/>
        <v/>
      </c>
    </row>
    <row r="1768" spans="34:37" x14ac:dyDescent="0.25">
      <c r="AH1768" s="23" t="str">
        <f t="shared" si="742"/>
        <v/>
      </c>
      <c r="AI1768" s="23" t="str">
        <f t="shared" si="741"/>
        <v/>
      </c>
      <c r="AJ1768" s="23" t="str">
        <f t="shared" si="741"/>
        <v/>
      </c>
      <c r="AK1768" s="23" t="str">
        <f t="shared" si="741"/>
        <v/>
      </c>
    </row>
    <row r="1769" spans="34:37" x14ac:dyDescent="0.25">
      <c r="AH1769" s="23" t="str">
        <f t="shared" si="742"/>
        <v/>
      </c>
      <c r="AI1769" s="23" t="str">
        <f t="shared" si="741"/>
        <v/>
      </c>
      <c r="AJ1769" s="23" t="str">
        <f t="shared" si="741"/>
        <v/>
      </c>
      <c r="AK1769" s="23" t="str">
        <f t="shared" si="741"/>
        <v/>
      </c>
    </row>
    <row r="1770" spans="34:37" x14ac:dyDescent="0.25">
      <c r="AH1770" s="23" t="str">
        <f t="shared" si="742"/>
        <v/>
      </c>
      <c r="AI1770" s="23" t="str">
        <f t="shared" si="741"/>
        <v/>
      </c>
      <c r="AJ1770" s="23" t="str">
        <f t="shared" si="741"/>
        <v/>
      </c>
      <c r="AK1770" s="23" t="str">
        <f t="shared" si="741"/>
        <v/>
      </c>
    </row>
    <row r="1771" spans="34:37" x14ac:dyDescent="0.25">
      <c r="AH1771" s="23" t="str">
        <f t="shared" si="742"/>
        <v/>
      </c>
      <c r="AI1771" s="23" t="str">
        <f t="shared" si="741"/>
        <v/>
      </c>
      <c r="AJ1771" s="23" t="str">
        <f t="shared" si="741"/>
        <v/>
      </c>
      <c r="AK1771" s="23" t="str">
        <f t="shared" si="741"/>
        <v/>
      </c>
    </row>
    <row r="1772" spans="34:37" x14ac:dyDescent="0.25">
      <c r="AH1772" s="23" t="str">
        <f t="shared" si="742"/>
        <v/>
      </c>
      <c r="AI1772" s="23" t="str">
        <f t="shared" si="741"/>
        <v/>
      </c>
      <c r="AJ1772" s="23" t="str">
        <f t="shared" si="741"/>
        <v/>
      </c>
      <c r="AK1772" s="23" t="str">
        <f t="shared" si="741"/>
        <v/>
      </c>
    </row>
    <row r="1773" spans="34:37" x14ac:dyDescent="0.25">
      <c r="AH1773" s="23" t="str">
        <f t="shared" si="742"/>
        <v/>
      </c>
      <c r="AI1773" s="23" t="str">
        <f t="shared" si="741"/>
        <v/>
      </c>
      <c r="AJ1773" s="23" t="str">
        <f t="shared" si="741"/>
        <v/>
      </c>
      <c r="AK1773" s="23" t="str">
        <f t="shared" si="741"/>
        <v/>
      </c>
    </row>
    <row r="1774" spans="34:37" x14ac:dyDescent="0.25">
      <c r="AH1774" s="23" t="str">
        <f t="shared" si="742"/>
        <v/>
      </c>
      <c r="AI1774" s="23" t="str">
        <f t="shared" si="741"/>
        <v/>
      </c>
      <c r="AJ1774" s="23" t="str">
        <f t="shared" si="741"/>
        <v/>
      </c>
      <c r="AK1774" s="23" t="str">
        <f t="shared" si="741"/>
        <v/>
      </c>
    </row>
    <row r="1775" spans="34:37" x14ac:dyDescent="0.25">
      <c r="AH1775" s="23" t="str">
        <f t="shared" si="742"/>
        <v/>
      </c>
      <c r="AI1775" s="23" t="str">
        <f t="shared" si="741"/>
        <v/>
      </c>
      <c r="AJ1775" s="23" t="str">
        <f t="shared" si="741"/>
        <v/>
      </c>
      <c r="AK1775" s="23" t="str">
        <f t="shared" si="741"/>
        <v/>
      </c>
    </row>
    <row r="1776" spans="34:37" x14ac:dyDescent="0.25">
      <c r="AH1776" s="23" t="str">
        <f t="shared" si="742"/>
        <v/>
      </c>
      <c r="AI1776" s="23" t="str">
        <f t="shared" si="741"/>
        <v/>
      </c>
      <c r="AJ1776" s="23" t="str">
        <f t="shared" si="741"/>
        <v/>
      </c>
      <c r="AK1776" s="23" t="str">
        <f t="shared" si="741"/>
        <v/>
      </c>
    </row>
    <row r="1777" spans="34:37" x14ac:dyDescent="0.25">
      <c r="AH1777" s="23" t="str">
        <f t="shared" si="742"/>
        <v/>
      </c>
      <c r="AI1777" s="23" t="str">
        <f t="shared" si="741"/>
        <v/>
      </c>
      <c r="AJ1777" s="23" t="str">
        <f t="shared" si="741"/>
        <v/>
      </c>
      <c r="AK1777" s="23" t="str">
        <f t="shared" si="741"/>
        <v/>
      </c>
    </row>
    <row r="1778" spans="34:37" x14ac:dyDescent="0.25">
      <c r="AH1778" s="23" t="str">
        <f t="shared" si="742"/>
        <v/>
      </c>
      <c r="AI1778" s="23" t="str">
        <f t="shared" si="741"/>
        <v/>
      </c>
      <c r="AJ1778" s="23" t="str">
        <f t="shared" si="741"/>
        <v/>
      </c>
      <c r="AK1778" s="23" t="str">
        <f t="shared" si="741"/>
        <v/>
      </c>
    </row>
    <row r="1779" spans="34:37" x14ac:dyDescent="0.25">
      <c r="AH1779" s="23" t="str">
        <f t="shared" si="742"/>
        <v/>
      </c>
      <c r="AI1779" s="23" t="str">
        <f t="shared" si="741"/>
        <v/>
      </c>
      <c r="AJ1779" s="23" t="str">
        <f t="shared" si="741"/>
        <v/>
      </c>
      <c r="AK1779" s="23" t="str">
        <f t="shared" si="741"/>
        <v/>
      </c>
    </row>
    <row r="1780" spans="34:37" x14ac:dyDescent="0.25">
      <c r="AH1780" s="23" t="str">
        <f t="shared" si="742"/>
        <v/>
      </c>
      <c r="AI1780" s="23" t="str">
        <f t="shared" si="741"/>
        <v/>
      </c>
      <c r="AJ1780" s="23" t="str">
        <f t="shared" si="741"/>
        <v/>
      </c>
      <c r="AK1780" s="23" t="str">
        <f t="shared" si="741"/>
        <v/>
      </c>
    </row>
    <row r="1781" spans="34:37" x14ac:dyDescent="0.25">
      <c r="AH1781" s="23" t="str">
        <f t="shared" si="742"/>
        <v/>
      </c>
      <c r="AI1781" s="23" t="str">
        <f t="shared" si="741"/>
        <v/>
      </c>
      <c r="AJ1781" s="23" t="str">
        <f t="shared" si="741"/>
        <v/>
      </c>
      <c r="AK1781" s="23" t="str">
        <f t="shared" si="741"/>
        <v/>
      </c>
    </row>
    <row r="1782" spans="34:37" x14ac:dyDescent="0.25">
      <c r="AH1782" s="23" t="str">
        <f t="shared" si="742"/>
        <v/>
      </c>
      <c r="AI1782" s="23" t="str">
        <f t="shared" si="741"/>
        <v/>
      </c>
      <c r="AJ1782" s="23" t="str">
        <f t="shared" si="741"/>
        <v/>
      </c>
      <c r="AK1782" s="23" t="str">
        <f t="shared" si="741"/>
        <v/>
      </c>
    </row>
    <row r="1783" spans="34:37" x14ac:dyDescent="0.25">
      <c r="AH1783" s="23" t="str">
        <f t="shared" si="742"/>
        <v/>
      </c>
      <c r="AI1783" s="23" t="str">
        <f t="shared" si="741"/>
        <v/>
      </c>
      <c r="AJ1783" s="23" t="str">
        <f t="shared" si="741"/>
        <v/>
      </c>
      <c r="AK1783" s="23" t="str">
        <f t="shared" si="741"/>
        <v/>
      </c>
    </row>
    <row r="1784" spans="34:37" x14ac:dyDescent="0.25">
      <c r="AH1784" s="23" t="str">
        <f t="shared" si="742"/>
        <v/>
      </c>
      <c r="AI1784" s="23" t="str">
        <f t="shared" si="741"/>
        <v/>
      </c>
      <c r="AJ1784" s="23" t="str">
        <f t="shared" si="741"/>
        <v/>
      </c>
      <c r="AK1784" s="23" t="str">
        <f t="shared" si="741"/>
        <v/>
      </c>
    </row>
    <row r="1785" spans="34:37" x14ac:dyDescent="0.25">
      <c r="AH1785" s="23" t="str">
        <f t="shared" si="742"/>
        <v/>
      </c>
      <c r="AI1785" s="23" t="str">
        <f t="shared" si="741"/>
        <v/>
      </c>
      <c r="AJ1785" s="23" t="str">
        <f t="shared" si="741"/>
        <v/>
      </c>
      <c r="AK1785" s="23" t="str">
        <f t="shared" si="741"/>
        <v/>
      </c>
    </row>
    <row r="1786" spans="34:37" x14ac:dyDescent="0.25">
      <c r="AH1786" s="23" t="str">
        <f t="shared" si="742"/>
        <v/>
      </c>
      <c r="AI1786" s="23" t="str">
        <f t="shared" si="741"/>
        <v/>
      </c>
      <c r="AJ1786" s="23" t="str">
        <f t="shared" si="741"/>
        <v/>
      </c>
      <c r="AK1786" s="23" t="str">
        <f t="shared" si="741"/>
        <v/>
      </c>
    </row>
    <row r="1787" spans="34:37" x14ac:dyDescent="0.25">
      <c r="AH1787" s="23" t="str">
        <f t="shared" si="742"/>
        <v/>
      </c>
      <c r="AI1787" s="23" t="str">
        <f t="shared" si="741"/>
        <v/>
      </c>
      <c r="AJ1787" s="23" t="str">
        <f t="shared" si="741"/>
        <v/>
      </c>
      <c r="AK1787" s="23" t="str">
        <f t="shared" si="741"/>
        <v/>
      </c>
    </row>
    <row r="1788" spans="34:37" x14ac:dyDescent="0.25">
      <c r="AH1788" s="23" t="str">
        <f t="shared" si="742"/>
        <v/>
      </c>
      <c r="AI1788" s="23" t="str">
        <f t="shared" si="741"/>
        <v/>
      </c>
      <c r="AJ1788" s="23" t="str">
        <f t="shared" si="741"/>
        <v/>
      </c>
      <c r="AK1788" s="23" t="str">
        <f t="shared" si="741"/>
        <v/>
      </c>
    </row>
    <row r="1789" spans="34:37" x14ac:dyDescent="0.25">
      <c r="AH1789" s="23" t="str">
        <f t="shared" si="742"/>
        <v/>
      </c>
      <c r="AI1789" s="23" t="str">
        <f t="shared" si="741"/>
        <v/>
      </c>
      <c r="AJ1789" s="23" t="str">
        <f t="shared" si="741"/>
        <v/>
      </c>
      <c r="AK1789" s="23" t="str">
        <f t="shared" si="741"/>
        <v/>
      </c>
    </row>
    <row r="1790" spans="34:37" x14ac:dyDescent="0.25">
      <c r="AH1790" s="23" t="str">
        <f t="shared" si="742"/>
        <v/>
      </c>
      <c r="AI1790" s="23" t="str">
        <f t="shared" ref="AI1790:AK1853" si="743">IF(X1790&lt;&gt;"",X1790,"")</f>
        <v/>
      </c>
      <c r="AJ1790" s="23" t="str">
        <f t="shared" si="743"/>
        <v/>
      </c>
      <c r="AK1790" s="23" t="str">
        <f t="shared" si="743"/>
        <v/>
      </c>
    </row>
    <row r="1791" spans="34:37" x14ac:dyDescent="0.25">
      <c r="AH1791" s="23" t="str">
        <f t="shared" ref="AH1791:AH1854" si="744">IF(W1791&lt;&gt;"",(RIGHT(W1791,LEN(W1791)-SEARCH("/",W1791,1)))/U1791,"")</f>
        <v/>
      </c>
      <c r="AI1791" s="23" t="str">
        <f t="shared" si="743"/>
        <v/>
      </c>
      <c r="AJ1791" s="23" t="str">
        <f t="shared" si="743"/>
        <v/>
      </c>
      <c r="AK1791" s="23" t="str">
        <f t="shared" si="743"/>
        <v/>
      </c>
    </row>
    <row r="1792" spans="34:37" x14ac:dyDescent="0.25">
      <c r="AH1792" s="23" t="str">
        <f t="shared" si="744"/>
        <v/>
      </c>
      <c r="AI1792" s="23" t="str">
        <f t="shared" si="743"/>
        <v/>
      </c>
      <c r="AJ1792" s="23" t="str">
        <f t="shared" si="743"/>
        <v/>
      </c>
      <c r="AK1792" s="23" t="str">
        <f t="shared" si="743"/>
        <v/>
      </c>
    </row>
    <row r="1793" spans="34:37" x14ac:dyDescent="0.25">
      <c r="AH1793" s="23" t="str">
        <f t="shared" si="744"/>
        <v/>
      </c>
      <c r="AI1793" s="23" t="str">
        <f t="shared" si="743"/>
        <v/>
      </c>
      <c r="AJ1793" s="23" t="str">
        <f t="shared" si="743"/>
        <v/>
      </c>
      <c r="AK1793" s="23" t="str">
        <f t="shared" si="743"/>
        <v/>
      </c>
    </row>
    <row r="1794" spans="34:37" x14ac:dyDescent="0.25">
      <c r="AH1794" s="23" t="str">
        <f t="shared" si="744"/>
        <v/>
      </c>
      <c r="AI1794" s="23" t="str">
        <f t="shared" si="743"/>
        <v/>
      </c>
      <c r="AJ1794" s="23" t="str">
        <f t="shared" si="743"/>
        <v/>
      </c>
      <c r="AK1794" s="23" t="str">
        <f t="shared" si="743"/>
        <v/>
      </c>
    </row>
    <row r="1795" spans="34:37" x14ac:dyDescent="0.25">
      <c r="AH1795" s="23" t="str">
        <f t="shared" si="744"/>
        <v/>
      </c>
      <c r="AI1795" s="23" t="str">
        <f t="shared" si="743"/>
        <v/>
      </c>
      <c r="AJ1795" s="23" t="str">
        <f t="shared" si="743"/>
        <v/>
      </c>
      <c r="AK1795" s="23" t="str">
        <f t="shared" si="743"/>
        <v/>
      </c>
    </row>
    <row r="1796" spans="34:37" x14ac:dyDescent="0.25">
      <c r="AH1796" s="23" t="str">
        <f t="shared" si="744"/>
        <v/>
      </c>
      <c r="AI1796" s="23" t="str">
        <f t="shared" si="743"/>
        <v/>
      </c>
      <c r="AJ1796" s="23" t="str">
        <f t="shared" si="743"/>
        <v/>
      </c>
      <c r="AK1796" s="23" t="str">
        <f t="shared" si="743"/>
        <v/>
      </c>
    </row>
    <row r="1797" spans="34:37" x14ac:dyDescent="0.25">
      <c r="AH1797" s="23" t="str">
        <f t="shared" si="744"/>
        <v/>
      </c>
      <c r="AI1797" s="23" t="str">
        <f t="shared" si="743"/>
        <v/>
      </c>
      <c r="AJ1797" s="23" t="str">
        <f t="shared" si="743"/>
        <v/>
      </c>
      <c r="AK1797" s="23" t="str">
        <f t="shared" si="743"/>
        <v/>
      </c>
    </row>
    <row r="1798" spans="34:37" x14ac:dyDescent="0.25">
      <c r="AH1798" s="23" t="str">
        <f t="shared" si="744"/>
        <v/>
      </c>
      <c r="AI1798" s="23" t="str">
        <f t="shared" si="743"/>
        <v/>
      </c>
      <c r="AJ1798" s="23" t="str">
        <f t="shared" si="743"/>
        <v/>
      </c>
      <c r="AK1798" s="23" t="str">
        <f t="shared" si="743"/>
        <v/>
      </c>
    </row>
    <row r="1799" spans="34:37" x14ac:dyDescent="0.25">
      <c r="AH1799" s="23" t="str">
        <f t="shared" si="744"/>
        <v/>
      </c>
      <c r="AI1799" s="23" t="str">
        <f t="shared" si="743"/>
        <v/>
      </c>
      <c r="AJ1799" s="23" t="str">
        <f t="shared" si="743"/>
        <v/>
      </c>
      <c r="AK1799" s="23" t="str">
        <f t="shared" si="743"/>
        <v/>
      </c>
    </row>
    <row r="1800" spans="34:37" x14ac:dyDescent="0.25">
      <c r="AH1800" s="23" t="str">
        <f t="shared" si="744"/>
        <v/>
      </c>
      <c r="AI1800" s="23" t="str">
        <f t="shared" si="743"/>
        <v/>
      </c>
      <c r="AJ1800" s="23" t="str">
        <f t="shared" si="743"/>
        <v/>
      </c>
      <c r="AK1800" s="23" t="str">
        <f t="shared" si="743"/>
        <v/>
      </c>
    </row>
    <row r="1801" spans="34:37" x14ac:dyDescent="0.25">
      <c r="AH1801" s="23" t="str">
        <f t="shared" si="744"/>
        <v/>
      </c>
      <c r="AI1801" s="23" t="str">
        <f t="shared" si="743"/>
        <v/>
      </c>
      <c r="AJ1801" s="23" t="str">
        <f t="shared" si="743"/>
        <v/>
      </c>
      <c r="AK1801" s="23" t="str">
        <f t="shared" si="743"/>
        <v/>
      </c>
    </row>
    <row r="1802" spans="34:37" x14ac:dyDescent="0.25">
      <c r="AH1802" s="23" t="str">
        <f t="shared" si="744"/>
        <v/>
      </c>
      <c r="AI1802" s="23" t="str">
        <f t="shared" si="743"/>
        <v/>
      </c>
      <c r="AJ1802" s="23" t="str">
        <f t="shared" si="743"/>
        <v/>
      </c>
      <c r="AK1802" s="23" t="str">
        <f t="shared" si="743"/>
        <v/>
      </c>
    </row>
    <row r="1803" spans="34:37" x14ac:dyDescent="0.25">
      <c r="AH1803" s="23" t="str">
        <f t="shared" si="744"/>
        <v/>
      </c>
      <c r="AI1803" s="23" t="str">
        <f t="shared" si="743"/>
        <v/>
      </c>
      <c r="AJ1803" s="23" t="str">
        <f t="shared" si="743"/>
        <v/>
      </c>
      <c r="AK1803" s="23" t="str">
        <f t="shared" si="743"/>
        <v/>
      </c>
    </row>
    <row r="1804" spans="34:37" x14ac:dyDescent="0.25">
      <c r="AH1804" s="23" t="str">
        <f t="shared" si="744"/>
        <v/>
      </c>
      <c r="AI1804" s="23" t="str">
        <f t="shared" si="743"/>
        <v/>
      </c>
      <c r="AJ1804" s="23" t="str">
        <f t="shared" si="743"/>
        <v/>
      </c>
      <c r="AK1804" s="23" t="str">
        <f t="shared" si="743"/>
        <v/>
      </c>
    </row>
    <row r="1805" spans="34:37" x14ac:dyDescent="0.25">
      <c r="AH1805" s="23" t="str">
        <f t="shared" si="744"/>
        <v/>
      </c>
      <c r="AI1805" s="23" t="str">
        <f t="shared" si="743"/>
        <v/>
      </c>
      <c r="AJ1805" s="23" t="str">
        <f t="shared" si="743"/>
        <v/>
      </c>
      <c r="AK1805" s="23" t="str">
        <f t="shared" si="743"/>
        <v/>
      </c>
    </row>
    <row r="1806" spans="34:37" x14ac:dyDescent="0.25">
      <c r="AH1806" s="23" t="str">
        <f t="shared" si="744"/>
        <v/>
      </c>
      <c r="AI1806" s="23" t="str">
        <f t="shared" si="743"/>
        <v/>
      </c>
      <c r="AJ1806" s="23" t="str">
        <f t="shared" si="743"/>
        <v/>
      </c>
      <c r="AK1806" s="23" t="str">
        <f t="shared" si="743"/>
        <v/>
      </c>
    </row>
    <row r="1807" spans="34:37" x14ac:dyDescent="0.25">
      <c r="AH1807" s="23" t="str">
        <f t="shared" si="744"/>
        <v/>
      </c>
      <c r="AI1807" s="23" t="str">
        <f t="shared" si="743"/>
        <v/>
      </c>
      <c r="AJ1807" s="23" t="str">
        <f t="shared" si="743"/>
        <v/>
      </c>
      <c r="AK1807" s="23" t="str">
        <f t="shared" si="743"/>
        <v/>
      </c>
    </row>
    <row r="1808" spans="34:37" x14ac:dyDescent="0.25">
      <c r="AH1808" s="23" t="str">
        <f t="shared" si="744"/>
        <v/>
      </c>
      <c r="AI1808" s="23" t="str">
        <f t="shared" si="743"/>
        <v/>
      </c>
      <c r="AJ1808" s="23" t="str">
        <f t="shared" si="743"/>
        <v/>
      </c>
      <c r="AK1808" s="23" t="str">
        <f t="shared" si="743"/>
        <v/>
      </c>
    </row>
    <row r="1809" spans="34:37" x14ac:dyDescent="0.25">
      <c r="AH1809" s="23" t="str">
        <f t="shared" si="744"/>
        <v/>
      </c>
      <c r="AI1809" s="23" t="str">
        <f t="shared" si="743"/>
        <v/>
      </c>
      <c r="AJ1809" s="23" t="str">
        <f t="shared" si="743"/>
        <v/>
      </c>
      <c r="AK1809" s="23" t="str">
        <f t="shared" si="743"/>
        <v/>
      </c>
    </row>
    <row r="1810" spans="34:37" x14ac:dyDescent="0.25">
      <c r="AH1810" s="23" t="str">
        <f t="shared" si="744"/>
        <v/>
      </c>
      <c r="AI1810" s="23" t="str">
        <f t="shared" si="743"/>
        <v/>
      </c>
      <c r="AJ1810" s="23" t="str">
        <f t="shared" si="743"/>
        <v/>
      </c>
      <c r="AK1810" s="23" t="str">
        <f t="shared" si="743"/>
        <v/>
      </c>
    </row>
    <row r="1811" spans="34:37" x14ac:dyDescent="0.25">
      <c r="AH1811" s="23" t="str">
        <f t="shared" si="744"/>
        <v/>
      </c>
      <c r="AI1811" s="23" t="str">
        <f t="shared" si="743"/>
        <v/>
      </c>
      <c r="AJ1811" s="23" t="str">
        <f t="shared" si="743"/>
        <v/>
      </c>
      <c r="AK1811" s="23" t="str">
        <f t="shared" si="743"/>
        <v/>
      </c>
    </row>
    <row r="1812" spans="34:37" x14ac:dyDescent="0.25">
      <c r="AH1812" s="23" t="str">
        <f t="shared" si="744"/>
        <v/>
      </c>
      <c r="AI1812" s="23" t="str">
        <f t="shared" si="743"/>
        <v/>
      </c>
      <c r="AJ1812" s="23" t="str">
        <f t="shared" si="743"/>
        <v/>
      </c>
      <c r="AK1812" s="23" t="str">
        <f t="shared" si="743"/>
        <v/>
      </c>
    </row>
    <row r="1813" spans="34:37" x14ac:dyDescent="0.25">
      <c r="AH1813" s="23" t="str">
        <f t="shared" si="744"/>
        <v/>
      </c>
      <c r="AI1813" s="23" t="str">
        <f t="shared" si="743"/>
        <v/>
      </c>
      <c r="AJ1813" s="23" t="str">
        <f t="shared" si="743"/>
        <v/>
      </c>
      <c r="AK1813" s="23" t="str">
        <f t="shared" si="743"/>
        <v/>
      </c>
    </row>
    <row r="1814" spans="34:37" x14ac:dyDescent="0.25">
      <c r="AH1814" s="23" t="str">
        <f t="shared" si="744"/>
        <v/>
      </c>
      <c r="AI1814" s="23" t="str">
        <f t="shared" si="743"/>
        <v/>
      </c>
      <c r="AJ1814" s="23" t="str">
        <f t="shared" si="743"/>
        <v/>
      </c>
      <c r="AK1814" s="23" t="str">
        <f t="shared" si="743"/>
        <v/>
      </c>
    </row>
    <row r="1815" spans="34:37" x14ac:dyDescent="0.25">
      <c r="AH1815" s="23" t="str">
        <f t="shared" si="744"/>
        <v/>
      </c>
      <c r="AI1815" s="23" t="str">
        <f t="shared" si="743"/>
        <v/>
      </c>
      <c r="AJ1815" s="23" t="str">
        <f t="shared" si="743"/>
        <v/>
      </c>
      <c r="AK1815" s="23" t="str">
        <f t="shared" si="743"/>
        <v/>
      </c>
    </row>
    <row r="1816" spans="34:37" x14ac:dyDescent="0.25">
      <c r="AH1816" s="23" t="str">
        <f t="shared" si="744"/>
        <v/>
      </c>
      <c r="AI1816" s="23" t="str">
        <f t="shared" si="743"/>
        <v/>
      </c>
      <c r="AJ1816" s="23" t="str">
        <f t="shared" si="743"/>
        <v/>
      </c>
      <c r="AK1816" s="23" t="str">
        <f t="shared" si="743"/>
        <v/>
      </c>
    </row>
    <row r="1817" spans="34:37" x14ac:dyDescent="0.25">
      <c r="AH1817" s="23" t="str">
        <f t="shared" si="744"/>
        <v/>
      </c>
      <c r="AI1817" s="23" t="str">
        <f t="shared" si="743"/>
        <v/>
      </c>
      <c r="AJ1817" s="23" t="str">
        <f t="shared" si="743"/>
        <v/>
      </c>
      <c r="AK1817" s="23" t="str">
        <f t="shared" si="743"/>
        <v/>
      </c>
    </row>
    <row r="1818" spans="34:37" x14ac:dyDescent="0.25">
      <c r="AH1818" s="23" t="str">
        <f t="shared" si="744"/>
        <v/>
      </c>
      <c r="AI1818" s="23" t="str">
        <f t="shared" si="743"/>
        <v/>
      </c>
      <c r="AJ1818" s="23" t="str">
        <f t="shared" si="743"/>
        <v/>
      </c>
      <c r="AK1818" s="23" t="str">
        <f t="shared" si="743"/>
        <v/>
      </c>
    </row>
    <row r="1819" spans="34:37" x14ac:dyDescent="0.25">
      <c r="AH1819" s="23" t="str">
        <f t="shared" si="744"/>
        <v/>
      </c>
      <c r="AI1819" s="23" t="str">
        <f t="shared" si="743"/>
        <v/>
      </c>
      <c r="AJ1819" s="23" t="str">
        <f t="shared" si="743"/>
        <v/>
      </c>
      <c r="AK1819" s="23" t="str">
        <f t="shared" si="743"/>
        <v/>
      </c>
    </row>
    <row r="1820" spans="34:37" x14ac:dyDescent="0.25">
      <c r="AH1820" s="23" t="str">
        <f t="shared" si="744"/>
        <v/>
      </c>
      <c r="AI1820" s="23" t="str">
        <f t="shared" si="743"/>
        <v/>
      </c>
      <c r="AJ1820" s="23" t="str">
        <f t="shared" si="743"/>
        <v/>
      </c>
      <c r="AK1820" s="23" t="str">
        <f t="shared" si="743"/>
        <v/>
      </c>
    </row>
    <row r="1821" spans="34:37" x14ac:dyDescent="0.25">
      <c r="AH1821" s="23" t="str">
        <f t="shared" si="744"/>
        <v/>
      </c>
      <c r="AI1821" s="23" t="str">
        <f t="shared" si="743"/>
        <v/>
      </c>
      <c r="AJ1821" s="23" t="str">
        <f t="shared" si="743"/>
        <v/>
      </c>
      <c r="AK1821" s="23" t="str">
        <f t="shared" si="743"/>
        <v/>
      </c>
    </row>
    <row r="1822" spans="34:37" x14ac:dyDescent="0.25">
      <c r="AH1822" s="23" t="str">
        <f t="shared" si="744"/>
        <v/>
      </c>
      <c r="AI1822" s="23" t="str">
        <f t="shared" si="743"/>
        <v/>
      </c>
      <c r="AJ1822" s="23" t="str">
        <f t="shared" si="743"/>
        <v/>
      </c>
      <c r="AK1822" s="23" t="str">
        <f t="shared" si="743"/>
        <v/>
      </c>
    </row>
    <row r="1823" spans="34:37" x14ac:dyDescent="0.25">
      <c r="AH1823" s="23" t="str">
        <f t="shared" si="744"/>
        <v/>
      </c>
      <c r="AI1823" s="23" t="str">
        <f t="shared" si="743"/>
        <v/>
      </c>
      <c r="AJ1823" s="23" t="str">
        <f t="shared" si="743"/>
        <v/>
      </c>
      <c r="AK1823" s="23" t="str">
        <f t="shared" si="743"/>
        <v/>
      </c>
    </row>
    <row r="1824" spans="34:37" x14ac:dyDescent="0.25">
      <c r="AH1824" s="23" t="str">
        <f t="shared" si="744"/>
        <v/>
      </c>
      <c r="AI1824" s="23" t="str">
        <f t="shared" si="743"/>
        <v/>
      </c>
      <c r="AJ1824" s="23" t="str">
        <f t="shared" si="743"/>
        <v/>
      </c>
      <c r="AK1824" s="23" t="str">
        <f t="shared" si="743"/>
        <v/>
      </c>
    </row>
    <row r="1825" spans="34:37" x14ac:dyDescent="0.25">
      <c r="AH1825" s="23" t="str">
        <f t="shared" si="744"/>
        <v/>
      </c>
      <c r="AI1825" s="23" t="str">
        <f t="shared" si="743"/>
        <v/>
      </c>
      <c r="AJ1825" s="23" t="str">
        <f t="shared" si="743"/>
        <v/>
      </c>
      <c r="AK1825" s="23" t="str">
        <f t="shared" si="743"/>
        <v/>
      </c>
    </row>
    <row r="1826" spans="34:37" x14ac:dyDescent="0.25">
      <c r="AH1826" s="23" t="str">
        <f t="shared" si="744"/>
        <v/>
      </c>
      <c r="AI1826" s="23" t="str">
        <f t="shared" si="743"/>
        <v/>
      </c>
      <c r="AJ1826" s="23" t="str">
        <f t="shared" si="743"/>
        <v/>
      </c>
      <c r="AK1826" s="23" t="str">
        <f t="shared" si="743"/>
        <v/>
      </c>
    </row>
    <row r="1827" spans="34:37" x14ac:dyDescent="0.25">
      <c r="AH1827" s="23" t="str">
        <f t="shared" si="744"/>
        <v/>
      </c>
      <c r="AI1827" s="23" t="str">
        <f t="shared" si="743"/>
        <v/>
      </c>
      <c r="AJ1827" s="23" t="str">
        <f t="shared" si="743"/>
        <v/>
      </c>
      <c r="AK1827" s="23" t="str">
        <f t="shared" si="743"/>
        <v/>
      </c>
    </row>
    <row r="1828" spans="34:37" x14ac:dyDescent="0.25">
      <c r="AH1828" s="23" t="str">
        <f t="shared" si="744"/>
        <v/>
      </c>
      <c r="AI1828" s="23" t="str">
        <f t="shared" si="743"/>
        <v/>
      </c>
      <c r="AJ1828" s="23" t="str">
        <f t="shared" si="743"/>
        <v/>
      </c>
      <c r="AK1828" s="23" t="str">
        <f t="shared" si="743"/>
        <v/>
      </c>
    </row>
    <row r="1829" spans="34:37" x14ac:dyDescent="0.25">
      <c r="AH1829" s="23" t="str">
        <f t="shared" si="744"/>
        <v/>
      </c>
      <c r="AI1829" s="23" t="str">
        <f t="shared" si="743"/>
        <v/>
      </c>
      <c r="AJ1829" s="23" t="str">
        <f t="shared" si="743"/>
        <v/>
      </c>
      <c r="AK1829" s="23" t="str">
        <f t="shared" si="743"/>
        <v/>
      </c>
    </row>
    <row r="1830" spans="34:37" x14ac:dyDescent="0.25">
      <c r="AH1830" s="23" t="str">
        <f t="shared" si="744"/>
        <v/>
      </c>
      <c r="AI1830" s="23" t="str">
        <f t="shared" si="743"/>
        <v/>
      </c>
      <c r="AJ1830" s="23" t="str">
        <f t="shared" si="743"/>
        <v/>
      </c>
      <c r="AK1830" s="23" t="str">
        <f t="shared" si="743"/>
        <v/>
      </c>
    </row>
    <row r="1831" spans="34:37" x14ac:dyDescent="0.25">
      <c r="AH1831" s="23" t="str">
        <f t="shared" si="744"/>
        <v/>
      </c>
      <c r="AI1831" s="23" t="str">
        <f t="shared" si="743"/>
        <v/>
      </c>
      <c r="AJ1831" s="23" t="str">
        <f t="shared" si="743"/>
        <v/>
      </c>
      <c r="AK1831" s="23" t="str">
        <f t="shared" si="743"/>
        <v/>
      </c>
    </row>
    <row r="1832" spans="34:37" x14ac:dyDescent="0.25">
      <c r="AH1832" s="23" t="str">
        <f t="shared" si="744"/>
        <v/>
      </c>
      <c r="AI1832" s="23" t="str">
        <f t="shared" si="743"/>
        <v/>
      </c>
      <c r="AJ1832" s="23" t="str">
        <f t="shared" si="743"/>
        <v/>
      </c>
      <c r="AK1832" s="23" t="str">
        <f t="shared" si="743"/>
        <v/>
      </c>
    </row>
    <row r="1833" spans="34:37" x14ac:dyDescent="0.25">
      <c r="AH1833" s="23" t="str">
        <f t="shared" si="744"/>
        <v/>
      </c>
      <c r="AI1833" s="23" t="str">
        <f t="shared" si="743"/>
        <v/>
      </c>
      <c r="AJ1833" s="23" t="str">
        <f t="shared" si="743"/>
        <v/>
      </c>
      <c r="AK1833" s="23" t="str">
        <f t="shared" si="743"/>
        <v/>
      </c>
    </row>
    <row r="1834" spans="34:37" x14ac:dyDescent="0.25">
      <c r="AH1834" s="23" t="str">
        <f t="shared" si="744"/>
        <v/>
      </c>
      <c r="AI1834" s="23" t="str">
        <f t="shared" si="743"/>
        <v/>
      </c>
      <c r="AJ1834" s="23" t="str">
        <f t="shared" si="743"/>
        <v/>
      </c>
      <c r="AK1834" s="23" t="str">
        <f t="shared" si="743"/>
        <v/>
      </c>
    </row>
    <row r="1835" spans="34:37" x14ac:dyDescent="0.25">
      <c r="AH1835" s="23" t="str">
        <f t="shared" si="744"/>
        <v/>
      </c>
      <c r="AI1835" s="23" t="str">
        <f t="shared" si="743"/>
        <v/>
      </c>
      <c r="AJ1835" s="23" t="str">
        <f t="shared" si="743"/>
        <v/>
      </c>
      <c r="AK1835" s="23" t="str">
        <f t="shared" si="743"/>
        <v/>
      </c>
    </row>
    <row r="1836" spans="34:37" x14ac:dyDescent="0.25">
      <c r="AH1836" s="23" t="str">
        <f t="shared" si="744"/>
        <v/>
      </c>
      <c r="AI1836" s="23" t="str">
        <f t="shared" si="743"/>
        <v/>
      </c>
      <c r="AJ1836" s="23" t="str">
        <f t="shared" si="743"/>
        <v/>
      </c>
      <c r="AK1836" s="23" t="str">
        <f t="shared" si="743"/>
        <v/>
      </c>
    </row>
    <row r="1837" spans="34:37" x14ac:dyDescent="0.25">
      <c r="AH1837" s="23" t="str">
        <f t="shared" si="744"/>
        <v/>
      </c>
      <c r="AI1837" s="23" t="str">
        <f t="shared" si="743"/>
        <v/>
      </c>
      <c r="AJ1837" s="23" t="str">
        <f t="shared" si="743"/>
        <v/>
      </c>
      <c r="AK1837" s="23" t="str">
        <f t="shared" si="743"/>
        <v/>
      </c>
    </row>
    <row r="1838" spans="34:37" x14ac:dyDescent="0.25">
      <c r="AH1838" s="23" t="str">
        <f t="shared" si="744"/>
        <v/>
      </c>
      <c r="AI1838" s="23" t="str">
        <f t="shared" si="743"/>
        <v/>
      </c>
      <c r="AJ1838" s="23" t="str">
        <f t="shared" si="743"/>
        <v/>
      </c>
      <c r="AK1838" s="23" t="str">
        <f t="shared" si="743"/>
        <v/>
      </c>
    </row>
    <row r="1839" spans="34:37" x14ac:dyDescent="0.25">
      <c r="AH1839" s="23" t="str">
        <f t="shared" si="744"/>
        <v/>
      </c>
      <c r="AI1839" s="23" t="str">
        <f t="shared" si="743"/>
        <v/>
      </c>
      <c r="AJ1839" s="23" t="str">
        <f t="shared" si="743"/>
        <v/>
      </c>
      <c r="AK1839" s="23" t="str">
        <f t="shared" si="743"/>
        <v/>
      </c>
    </row>
    <row r="1840" spans="34:37" x14ac:dyDescent="0.25">
      <c r="AH1840" s="23" t="str">
        <f t="shared" si="744"/>
        <v/>
      </c>
      <c r="AI1840" s="23" t="str">
        <f t="shared" si="743"/>
        <v/>
      </c>
      <c r="AJ1840" s="23" t="str">
        <f t="shared" si="743"/>
        <v/>
      </c>
      <c r="AK1840" s="23" t="str">
        <f t="shared" si="743"/>
        <v/>
      </c>
    </row>
    <row r="1841" spans="34:37" x14ac:dyDescent="0.25">
      <c r="AH1841" s="23" t="str">
        <f t="shared" si="744"/>
        <v/>
      </c>
      <c r="AI1841" s="23" t="str">
        <f t="shared" si="743"/>
        <v/>
      </c>
      <c r="AJ1841" s="23" t="str">
        <f t="shared" si="743"/>
        <v/>
      </c>
      <c r="AK1841" s="23" t="str">
        <f t="shared" si="743"/>
        <v/>
      </c>
    </row>
    <row r="1842" spans="34:37" x14ac:dyDescent="0.25">
      <c r="AH1842" s="23" t="str">
        <f t="shared" si="744"/>
        <v/>
      </c>
      <c r="AI1842" s="23" t="str">
        <f t="shared" si="743"/>
        <v/>
      </c>
      <c r="AJ1842" s="23" t="str">
        <f t="shared" si="743"/>
        <v/>
      </c>
      <c r="AK1842" s="23" t="str">
        <f t="shared" si="743"/>
        <v/>
      </c>
    </row>
    <row r="1843" spans="34:37" x14ac:dyDescent="0.25">
      <c r="AH1843" s="23" t="str">
        <f t="shared" si="744"/>
        <v/>
      </c>
      <c r="AI1843" s="23" t="str">
        <f t="shared" si="743"/>
        <v/>
      </c>
      <c r="AJ1843" s="23" t="str">
        <f t="shared" si="743"/>
        <v/>
      </c>
      <c r="AK1843" s="23" t="str">
        <f t="shared" si="743"/>
        <v/>
      </c>
    </row>
    <row r="1844" spans="34:37" x14ac:dyDescent="0.25">
      <c r="AH1844" s="23" t="str">
        <f t="shared" si="744"/>
        <v/>
      </c>
      <c r="AI1844" s="23" t="str">
        <f t="shared" si="743"/>
        <v/>
      </c>
      <c r="AJ1844" s="23" t="str">
        <f t="shared" si="743"/>
        <v/>
      </c>
      <c r="AK1844" s="23" t="str">
        <f t="shared" si="743"/>
        <v/>
      </c>
    </row>
    <row r="1845" spans="34:37" x14ac:dyDescent="0.25">
      <c r="AH1845" s="23" t="str">
        <f t="shared" si="744"/>
        <v/>
      </c>
      <c r="AI1845" s="23" t="str">
        <f t="shared" si="743"/>
        <v/>
      </c>
      <c r="AJ1845" s="23" t="str">
        <f t="shared" si="743"/>
        <v/>
      </c>
      <c r="AK1845" s="23" t="str">
        <f t="shared" si="743"/>
        <v/>
      </c>
    </row>
    <row r="1846" spans="34:37" x14ac:dyDescent="0.25">
      <c r="AH1846" s="23" t="str">
        <f t="shared" si="744"/>
        <v/>
      </c>
      <c r="AI1846" s="23" t="str">
        <f t="shared" si="743"/>
        <v/>
      </c>
      <c r="AJ1846" s="23" t="str">
        <f t="shared" si="743"/>
        <v/>
      </c>
      <c r="AK1846" s="23" t="str">
        <f t="shared" si="743"/>
        <v/>
      </c>
    </row>
    <row r="1847" spans="34:37" x14ac:dyDescent="0.25">
      <c r="AH1847" s="23" t="str">
        <f t="shared" si="744"/>
        <v/>
      </c>
      <c r="AI1847" s="23" t="str">
        <f t="shared" si="743"/>
        <v/>
      </c>
      <c r="AJ1847" s="23" t="str">
        <f t="shared" si="743"/>
        <v/>
      </c>
      <c r="AK1847" s="23" t="str">
        <f t="shared" si="743"/>
        <v/>
      </c>
    </row>
    <row r="1848" spans="34:37" x14ac:dyDescent="0.25">
      <c r="AH1848" s="23" t="str">
        <f t="shared" si="744"/>
        <v/>
      </c>
      <c r="AI1848" s="23" t="str">
        <f t="shared" si="743"/>
        <v/>
      </c>
      <c r="AJ1848" s="23" t="str">
        <f t="shared" si="743"/>
        <v/>
      </c>
      <c r="AK1848" s="23" t="str">
        <f t="shared" si="743"/>
        <v/>
      </c>
    </row>
    <row r="1849" spans="34:37" x14ac:dyDescent="0.25">
      <c r="AH1849" s="23" t="str">
        <f t="shared" si="744"/>
        <v/>
      </c>
      <c r="AI1849" s="23" t="str">
        <f t="shared" si="743"/>
        <v/>
      </c>
      <c r="AJ1849" s="23" t="str">
        <f t="shared" si="743"/>
        <v/>
      </c>
      <c r="AK1849" s="23" t="str">
        <f t="shared" si="743"/>
        <v/>
      </c>
    </row>
    <row r="1850" spans="34:37" x14ac:dyDescent="0.25">
      <c r="AH1850" s="23" t="str">
        <f t="shared" si="744"/>
        <v/>
      </c>
      <c r="AI1850" s="23" t="str">
        <f t="shared" si="743"/>
        <v/>
      </c>
      <c r="AJ1850" s="23" t="str">
        <f t="shared" si="743"/>
        <v/>
      </c>
      <c r="AK1850" s="23" t="str">
        <f t="shared" si="743"/>
        <v/>
      </c>
    </row>
    <row r="1851" spans="34:37" x14ac:dyDescent="0.25">
      <c r="AH1851" s="23" t="str">
        <f t="shared" si="744"/>
        <v/>
      </c>
      <c r="AI1851" s="23" t="str">
        <f t="shared" si="743"/>
        <v/>
      </c>
      <c r="AJ1851" s="23" t="str">
        <f t="shared" si="743"/>
        <v/>
      </c>
      <c r="AK1851" s="23" t="str">
        <f t="shared" si="743"/>
        <v/>
      </c>
    </row>
    <row r="1852" spans="34:37" x14ac:dyDescent="0.25">
      <c r="AH1852" s="23" t="str">
        <f t="shared" si="744"/>
        <v/>
      </c>
      <c r="AI1852" s="23" t="str">
        <f t="shared" si="743"/>
        <v/>
      </c>
      <c r="AJ1852" s="23" t="str">
        <f t="shared" si="743"/>
        <v/>
      </c>
      <c r="AK1852" s="23" t="str">
        <f t="shared" si="743"/>
        <v/>
      </c>
    </row>
    <row r="1853" spans="34:37" x14ac:dyDescent="0.25">
      <c r="AH1853" s="23" t="str">
        <f t="shared" si="744"/>
        <v/>
      </c>
      <c r="AI1853" s="23" t="str">
        <f t="shared" si="743"/>
        <v/>
      </c>
      <c r="AJ1853" s="23" t="str">
        <f t="shared" si="743"/>
        <v/>
      </c>
      <c r="AK1853" s="23" t="str">
        <f t="shared" si="743"/>
        <v/>
      </c>
    </row>
    <row r="1854" spans="34:37" x14ac:dyDescent="0.25">
      <c r="AH1854" s="23" t="str">
        <f t="shared" si="744"/>
        <v/>
      </c>
      <c r="AI1854" s="23" t="str">
        <f t="shared" ref="AI1854:AK1917" si="745">IF(X1854&lt;&gt;"",X1854,"")</f>
        <v/>
      </c>
      <c r="AJ1854" s="23" t="str">
        <f t="shared" si="745"/>
        <v/>
      </c>
      <c r="AK1854" s="23" t="str">
        <f t="shared" si="745"/>
        <v/>
      </c>
    </row>
    <row r="1855" spans="34:37" x14ac:dyDescent="0.25">
      <c r="AH1855" s="23" t="str">
        <f t="shared" ref="AH1855:AH1918" si="746">IF(W1855&lt;&gt;"",(RIGHT(W1855,LEN(W1855)-SEARCH("/",W1855,1)))/U1855,"")</f>
        <v/>
      </c>
      <c r="AI1855" s="23" t="str">
        <f t="shared" si="745"/>
        <v/>
      </c>
      <c r="AJ1855" s="23" t="str">
        <f t="shared" si="745"/>
        <v/>
      </c>
      <c r="AK1855" s="23" t="str">
        <f t="shared" si="745"/>
        <v/>
      </c>
    </row>
    <row r="1856" spans="34:37" x14ac:dyDescent="0.25">
      <c r="AH1856" s="23" t="str">
        <f t="shared" si="746"/>
        <v/>
      </c>
      <c r="AI1856" s="23" t="str">
        <f t="shared" si="745"/>
        <v/>
      </c>
      <c r="AJ1856" s="23" t="str">
        <f t="shared" si="745"/>
        <v/>
      </c>
      <c r="AK1856" s="23" t="str">
        <f t="shared" si="745"/>
        <v/>
      </c>
    </row>
    <row r="1857" spans="34:37" x14ac:dyDescent="0.25">
      <c r="AH1857" s="23" t="str">
        <f t="shared" si="746"/>
        <v/>
      </c>
      <c r="AI1857" s="23" t="str">
        <f t="shared" si="745"/>
        <v/>
      </c>
      <c r="AJ1857" s="23" t="str">
        <f t="shared" si="745"/>
        <v/>
      </c>
      <c r="AK1857" s="23" t="str">
        <f t="shared" si="745"/>
        <v/>
      </c>
    </row>
    <row r="1858" spans="34:37" x14ac:dyDescent="0.25">
      <c r="AH1858" s="23" t="str">
        <f t="shared" si="746"/>
        <v/>
      </c>
      <c r="AI1858" s="23" t="str">
        <f t="shared" si="745"/>
        <v/>
      </c>
      <c r="AJ1858" s="23" t="str">
        <f t="shared" si="745"/>
        <v/>
      </c>
      <c r="AK1858" s="23" t="str">
        <f t="shared" si="745"/>
        <v/>
      </c>
    </row>
    <row r="1859" spans="34:37" x14ac:dyDescent="0.25">
      <c r="AH1859" s="23" t="str">
        <f t="shared" si="746"/>
        <v/>
      </c>
      <c r="AI1859" s="23" t="str">
        <f t="shared" si="745"/>
        <v/>
      </c>
      <c r="AJ1859" s="23" t="str">
        <f t="shared" si="745"/>
        <v/>
      </c>
      <c r="AK1859" s="23" t="str">
        <f t="shared" si="745"/>
        <v/>
      </c>
    </row>
    <row r="1860" spans="34:37" x14ac:dyDescent="0.25">
      <c r="AH1860" s="23" t="str">
        <f t="shared" si="746"/>
        <v/>
      </c>
      <c r="AI1860" s="23" t="str">
        <f t="shared" si="745"/>
        <v/>
      </c>
      <c r="AJ1860" s="23" t="str">
        <f t="shared" si="745"/>
        <v/>
      </c>
      <c r="AK1860" s="23" t="str">
        <f t="shared" si="745"/>
        <v/>
      </c>
    </row>
    <row r="1861" spans="34:37" x14ac:dyDescent="0.25">
      <c r="AH1861" s="23" t="str">
        <f t="shared" si="746"/>
        <v/>
      </c>
      <c r="AI1861" s="23" t="str">
        <f t="shared" si="745"/>
        <v/>
      </c>
      <c r="AJ1861" s="23" t="str">
        <f t="shared" si="745"/>
        <v/>
      </c>
      <c r="AK1861" s="23" t="str">
        <f t="shared" si="745"/>
        <v/>
      </c>
    </row>
    <row r="1862" spans="34:37" x14ac:dyDescent="0.25">
      <c r="AH1862" s="23" t="str">
        <f t="shared" si="746"/>
        <v/>
      </c>
      <c r="AI1862" s="23" t="str">
        <f t="shared" si="745"/>
        <v/>
      </c>
      <c r="AJ1862" s="23" t="str">
        <f t="shared" si="745"/>
        <v/>
      </c>
      <c r="AK1862" s="23" t="str">
        <f t="shared" si="745"/>
        <v/>
      </c>
    </row>
    <row r="1863" spans="34:37" x14ac:dyDescent="0.25">
      <c r="AH1863" s="23" t="str">
        <f t="shared" si="746"/>
        <v/>
      </c>
      <c r="AI1863" s="23" t="str">
        <f t="shared" si="745"/>
        <v/>
      </c>
      <c r="AJ1863" s="23" t="str">
        <f t="shared" si="745"/>
        <v/>
      </c>
      <c r="AK1863" s="23" t="str">
        <f t="shared" si="745"/>
        <v/>
      </c>
    </row>
    <row r="1864" spans="34:37" x14ac:dyDescent="0.25">
      <c r="AH1864" s="23" t="str">
        <f t="shared" si="746"/>
        <v/>
      </c>
      <c r="AI1864" s="23" t="str">
        <f t="shared" si="745"/>
        <v/>
      </c>
      <c r="AJ1864" s="23" t="str">
        <f t="shared" si="745"/>
        <v/>
      </c>
      <c r="AK1864" s="23" t="str">
        <f t="shared" si="745"/>
        <v/>
      </c>
    </row>
    <row r="1865" spans="34:37" x14ac:dyDescent="0.25">
      <c r="AH1865" s="23" t="str">
        <f t="shared" si="746"/>
        <v/>
      </c>
      <c r="AI1865" s="23" t="str">
        <f t="shared" si="745"/>
        <v/>
      </c>
      <c r="AJ1865" s="23" t="str">
        <f t="shared" si="745"/>
        <v/>
      </c>
      <c r="AK1865" s="23" t="str">
        <f t="shared" si="745"/>
        <v/>
      </c>
    </row>
    <row r="1866" spans="34:37" x14ac:dyDescent="0.25">
      <c r="AH1866" s="23" t="str">
        <f t="shared" si="746"/>
        <v/>
      </c>
      <c r="AI1866" s="23" t="str">
        <f t="shared" si="745"/>
        <v/>
      </c>
      <c r="AJ1866" s="23" t="str">
        <f t="shared" si="745"/>
        <v/>
      </c>
      <c r="AK1866" s="23" t="str">
        <f t="shared" si="745"/>
        <v/>
      </c>
    </row>
    <row r="1867" spans="34:37" x14ac:dyDescent="0.25">
      <c r="AH1867" s="23" t="str">
        <f t="shared" si="746"/>
        <v/>
      </c>
      <c r="AI1867" s="23" t="str">
        <f t="shared" si="745"/>
        <v/>
      </c>
      <c r="AJ1867" s="23" t="str">
        <f t="shared" si="745"/>
        <v/>
      </c>
      <c r="AK1867" s="23" t="str">
        <f t="shared" si="745"/>
        <v/>
      </c>
    </row>
    <row r="1868" spans="34:37" x14ac:dyDescent="0.25">
      <c r="AH1868" s="23" t="str">
        <f t="shared" si="746"/>
        <v/>
      </c>
      <c r="AI1868" s="23" t="str">
        <f t="shared" si="745"/>
        <v/>
      </c>
      <c r="AJ1868" s="23" t="str">
        <f t="shared" si="745"/>
        <v/>
      </c>
      <c r="AK1868" s="23" t="str">
        <f t="shared" si="745"/>
        <v/>
      </c>
    </row>
    <row r="1869" spans="34:37" x14ac:dyDescent="0.25">
      <c r="AH1869" s="23" t="str">
        <f t="shared" si="746"/>
        <v/>
      </c>
      <c r="AI1869" s="23" t="str">
        <f t="shared" si="745"/>
        <v/>
      </c>
      <c r="AJ1869" s="23" t="str">
        <f t="shared" si="745"/>
        <v/>
      </c>
      <c r="AK1869" s="23" t="str">
        <f t="shared" si="745"/>
        <v/>
      </c>
    </row>
    <row r="1870" spans="34:37" x14ac:dyDescent="0.25">
      <c r="AH1870" s="23" t="str">
        <f t="shared" si="746"/>
        <v/>
      </c>
      <c r="AI1870" s="23" t="str">
        <f t="shared" si="745"/>
        <v/>
      </c>
      <c r="AJ1870" s="23" t="str">
        <f t="shared" si="745"/>
        <v/>
      </c>
      <c r="AK1870" s="23" t="str">
        <f t="shared" si="745"/>
        <v/>
      </c>
    </row>
    <row r="1871" spans="34:37" x14ac:dyDescent="0.25">
      <c r="AH1871" s="23" t="str">
        <f t="shared" si="746"/>
        <v/>
      </c>
      <c r="AI1871" s="23" t="str">
        <f t="shared" si="745"/>
        <v/>
      </c>
      <c r="AJ1871" s="23" t="str">
        <f t="shared" si="745"/>
        <v/>
      </c>
      <c r="AK1871" s="23" t="str">
        <f t="shared" si="745"/>
        <v/>
      </c>
    </row>
    <row r="1872" spans="34:37" x14ac:dyDescent="0.25">
      <c r="AH1872" s="23" t="str">
        <f t="shared" si="746"/>
        <v/>
      </c>
      <c r="AI1872" s="23" t="str">
        <f t="shared" si="745"/>
        <v/>
      </c>
      <c r="AJ1872" s="23" t="str">
        <f t="shared" si="745"/>
        <v/>
      </c>
      <c r="AK1872" s="23" t="str">
        <f t="shared" si="745"/>
        <v/>
      </c>
    </row>
    <row r="1873" spans="34:37" x14ac:dyDescent="0.25">
      <c r="AH1873" s="23" t="str">
        <f t="shared" si="746"/>
        <v/>
      </c>
      <c r="AI1873" s="23" t="str">
        <f t="shared" si="745"/>
        <v/>
      </c>
      <c r="AJ1873" s="23" t="str">
        <f t="shared" si="745"/>
        <v/>
      </c>
      <c r="AK1873" s="23" t="str">
        <f t="shared" si="745"/>
        <v/>
      </c>
    </row>
    <row r="1874" spans="34:37" x14ac:dyDescent="0.25">
      <c r="AH1874" s="23" t="str">
        <f t="shared" si="746"/>
        <v/>
      </c>
      <c r="AI1874" s="23" t="str">
        <f t="shared" si="745"/>
        <v/>
      </c>
      <c r="AJ1874" s="23" t="str">
        <f t="shared" si="745"/>
        <v/>
      </c>
      <c r="AK1874" s="23" t="str">
        <f t="shared" si="745"/>
        <v/>
      </c>
    </row>
    <row r="1875" spans="34:37" x14ac:dyDescent="0.25">
      <c r="AH1875" s="23" t="str">
        <f t="shared" si="746"/>
        <v/>
      </c>
      <c r="AI1875" s="23" t="str">
        <f t="shared" si="745"/>
        <v/>
      </c>
      <c r="AJ1875" s="23" t="str">
        <f t="shared" si="745"/>
        <v/>
      </c>
      <c r="AK1875" s="23" t="str">
        <f t="shared" si="745"/>
        <v/>
      </c>
    </row>
    <row r="1876" spans="34:37" x14ac:dyDescent="0.25">
      <c r="AH1876" s="23" t="str">
        <f t="shared" si="746"/>
        <v/>
      </c>
      <c r="AI1876" s="23" t="str">
        <f t="shared" si="745"/>
        <v/>
      </c>
      <c r="AJ1876" s="23" t="str">
        <f t="shared" si="745"/>
        <v/>
      </c>
      <c r="AK1876" s="23" t="str">
        <f t="shared" si="745"/>
        <v/>
      </c>
    </row>
    <row r="1877" spans="34:37" x14ac:dyDescent="0.25">
      <c r="AH1877" s="23" t="str">
        <f t="shared" si="746"/>
        <v/>
      </c>
      <c r="AI1877" s="23" t="str">
        <f t="shared" si="745"/>
        <v/>
      </c>
      <c r="AJ1877" s="23" t="str">
        <f t="shared" si="745"/>
        <v/>
      </c>
      <c r="AK1877" s="23" t="str">
        <f t="shared" si="745"/>
        <v/>
      </c>
    </row>
    <row r="1878" spans="34:37" x14ac:dyDescent="0.25">
      <c r="AH1878" s="23" t="str">
        <f t="shared" si="746"/>
        <v/>
      </c>
      <c r="AI1878" s="23" t="str">
        <f t="shared" si="745"/>
        <v/>
      </c>
      <c r="AJ1878" s="23" t="str">
        <f t="shared" si="745"/>
        <v/>
      </c>
      <c r="AK1878" s="23" t="str">
        <f t="shared" si="745"/>
        <v/>
      </c>
    </row>
    <row r="1879" spans="34:37" x14ac:dyDescent="0.25">
      <c r="AH1879" s="23" t="str">
        <f t="shared" si="746"/>
        <v/>
      </c>
      <c r="AI1879" s="23" t="str">
        <f t="shared" si="745"/>
        <v/>
      </c>
      <c r="AJ1879" s="23" t="str">
        <f t="shared" si="745"/>
        <v/>
      </c>
      <c r="AK1879" s="23" t="str">
        <f t="shared" si="745"/>
        <v/>
      </c>
    </row>
    <row r="1880" spans="34:37" x14ac:dyDescent="0.25">
      <c r="AH1880" s="23" t="str">
        <f t="shared" si="746"/>
        <v/>
      </c>
      <c r="AI1880" s="23" t="str">
        <f t="shared" si="745"/>
        <v/>
      </c>
      <c r="AJ1880" s="23" t="str">
        <f t="shared" si="745"/>
        <v/>
      </c>
      <c r="AK1880" s="23" t="str">
        <f t="shared" si="745"/>
        <v/>
      </c>
    </row>
    <row r="1881" spans="34:37" x14ac:dyDescent="0.25">
      <c r="AH1881" s="23" t="str">
        <f t="shared" si="746"/>
        <v/>
      </c>
      <c r="AI1881" s="23" t="str">
        <f t="shared" si="745"/>
        <v/>
      </c>
      <c r="AJ1881" s="23" t="str">
        <f t="shared" si="745"/>
        <v/>
      </c>
      <c r="AK1881" s="23" t="str">
        <f t="shared" si="745"/>
        <v/>
      </c>
    </row>
    <row r="1882" spans="34:37" x14ac:dyDescent="0.25">
      <c r="AH1882" s="23" t="str">
        <f t="shared" si="746"/>
        <v/>
      </c>
      <c r="AI1882" s="23" t="str">
        <f t="shared" si="745"/>
        <v/>
      </c>
      <c r="AJ1882" s="23" t="str">
        <f t="shared" si="745"/>
        <v/>
      </c>
      <c r="AK1882" s="23" t="str">
        <f t="shared" si="745"/>
        <v/>
      </c>
    </row>
    <row r="1883" spans="34:37" x14ac:dyDescent="0.25">
      <c r="AH1883" s="23" t="str">
        <f t="shared" si="746"/>
        <v/>
      </c>
      <c r="AI1883" s="23" t="str">
        <f t="shared" si="745"/>
        <v/>
      </c>
      <c r="AJ1883" s="23" t="str">
        <f t="shared" si="745"/>
        <v/>
      </c>
      <c r="AK1883" s="23" t="str">
        <f t="shared" si="745"/>
        <v/>
      </c>
    </row>
    <row r="1884" spans="34:37" x14ac:dyDescent="0.25">
      <c r="AH1884" s="23" t="str">
        <f t="shared" si="746"/>
        <v/>
      </c>
      <c r="AI1884" s="23" t="str">
        <f t="shared" si="745"/>
        <v/>
      </c>
      <c r="AJ1884" s="23" t="str">
        <f t="shared" si="745"/>
        <v/>
      </c>
      <c r="AK1884" s="23" t="str">
        <f t="shared" si="745"/>
        <v/>
      </c>
    </row>
    <row r="1885" spans="34:37" x14ac:dyDescent="0.25">
      <c r="AH1885" s="23" t="str">
        <f t="shared" si="746"/>
        <v/>
      </c>
      <c r="AI1885" s="23" t="str">
        <f t="shared" si="745"/>
        <v/>
      </c>
      <c r="AJ1885" s="23" t="str">
        <f t="shared" si="745"/>
        <v/>
      </c>
      <c r="AK1885" s="23" t="str">
        <f t="shared" si="745"/>
        <v/>
      </c>
    </row>
    <row r="1886" spans="34:37" x14ac:dyDescent="0.25">
      <c r="AH1886" s="23" t="str">
        <f t="shared" si="746"/>
        <v/>
      </c>
      <c r="AI1886" s="23" t="str">
        <f t="shared" si="745"/>
        <v/>
      </c>
      <c r="AJ1886" s="23" t="str">
        <f t="shared" si="745"/>
        <v/>
      </c>
      <c r="AK1886" s="23" t="str">
        <f t="shared" si="745"/>
        <v/>
      </c>
    </row>
    <row r="1887" spans="34:37" x14ac:dyDescent="0.25">
      <c r="AH1887" s="23" t="str">
        <f t="shared" si="746"/>
        <v/>
      </c>
      <c r="AI1887" s="23" t="str">
        <f t="shared" si="745"/>
        <v/>
      </c>
      <c r="AJ1887" s="23" t="str">
        <f t="shared" si="745"/>
        <v/>
      </c>
      <c r="AK1887" s="23" t="str">
        <f t="shared" si="745"/>
        <v/>
      </c>
    </row>
    <row r="1888" spans="34:37" x14ac:dyDescent="0.25">
      <c r="AH1888" s="23" t="str">
        <f t="shared" si="746"/>
        <v/>
      </c>
      <c r="AI1888" s="23" t="str">
        <f t="shared" si="745"/>
        <v/>
      </c>
      <c r="AJ1888" s="23" t="str">
        <f t="shared" si="745"/>
        <v/>
      </c>
      <c r="AK1888" s="23" t="str">
        <f t="shared" si="745"/>
        <v/>
      </c>
    </row>
    <row r="1889" spans="34:37" x14ac:dyDescent="0.25">
      <c r="AH1889" s="23" t="str">
        <f t="shared" si="746"/>
        <v/>
      </c>
      <c r="AI1889" s="23" t="str">
        <f t="shared" si="745"/>
        <v/>
      </c>
      <c r="AJ1889" s="23" t="str">
        <f t="shared" si="745"/>
        <v/>
      </c>
      <c r="AK1889" s="23" t="str">
        <f t="shared" si="745"/>
        <v/>
      </c>
    </row>
    <row r="1890" spans="34:37" x14ac:dyDescent="0.25">
      <c r="AH1890" s="23" t="str">
        <f t="shared" si="746"/>
        <v/>
      </c>
      <c r="AI1890" s="23" t="str">
        <f t="shared" si="745"/>
        <v/>
      </c>
      <c r="AJ1890" s="23" t="str">
        <f t="shared" si="745"/>
        <v/>
      </c>
      <c r="AK1890" s="23" t="str">
        <f t="shared" si="745"/>
        <v/>
      </c>
    </row>
    <row r="1891" spans="34:37" x14ac:dyDescent="0.25">
      <c r="AH1891" s="23" t="str">
        <f t="shared" si="746"/>
        <v/>
      </c>
      <c r="AI1891" s="23" t="str">
        <f t="shared" si="745"/>
        <v/>
      </c>
      <c r="AJ1891" s="23" t="str">
        <f t="shared" si="745"/>
        <v/>
      </c>
      <c r="AK1891" s="23" t="str">
        <f t="shared" si="745"/>
        <v/>
      </c>
    </row>
    <row r="1892" spans="34:37" x14ac:dyDescent="0.25">
      <c r="AH1892" s="23" t="str">
        <f t="shared" si="746"/>
        <v/>
      </c>
      <c r="AI1892" s="23" t="str">
        <f t="shared" si="745"/>
        <v/>
      </c>
      <c r="AJ1892" s="23" t="str">
        <f t="shared" si="745"/>
        <v/>
      </c>
      <c r="AK1892" s="23" t="str">
        <f t="shared" si="745"/>
        <v/>
      </c>
    </row>
    <row r="1893" spans="34:37" x14ac:dyDescent="0.25">
      <c r="AH1893" s="23" t="str">
        <f t="shared" si="746"/>
        <v/>
      </c>
      <c r="AI1893" s="23" t="str">
        <f t="shared" si="745"/>
        <v/>
      </c>
      <c r="AJ1893" s="23" t="str">
        <f t="shared" si="745"/>
        <v/>
      </c>
      <c r="AK1893" s="23" t="str">
        <f t="shared" si="745"/>
        <v/>
      </c>
    </row>
    <row r="1894" spans="34:37" x14ac:dyDescent="0.25">
      <c r="AH1894" s="23" t="str">
        <f t="shared" si="746"/>
        <v/>
      </c>
      <c r="AI1894" s="23" t="str">
        <f t="shared" si="745"/>
        <v/>
      </c>
      <c r="AJ1894" s="23" t="str">
        <f t="shared" si="745"/>
        <v/>
      </c>
      <c r="AK1894" s="23" t="str">
        <f t="shared" si="745"/>
        <v/>
      </c>
    </row>
    <row r="1895" spans="34:37" x14ac:dyDescent="0.25">
      <c r="AH1895" s="23" t="str">
        <f t="shared" si="746"/>
        <v/>
      </c>
      <c r="AI1895" s="23" t="str">
        <f t="shared" si="745"/>
        <v/>
      </c>
      <c r="AJ1895" s="23" t="str">
        <f t="shared" si="745"/>
        <v/>
      </c>
      <c r="AK1895" s="23" t="str">
        <f t="shared" si="745"/>
        <v/>
      </c>
    </row>
    <row r="1896" spans="34:37" x14ac:dyDescent="0.25">
      <c r="AH1896" s="23" t="str">
        <f t="shared" si="746"/>
        <v/>
      </c>
      <c r="AI1896" s="23" t="str">
        <f t="shared" si="745"/>
        <v/>
      </c>
      <c r="AJ1896" s="23" t="str">
        <f t="shared" si="745"/>
        <v/>
      </c>
      <c r="AK1896" s="23" t="str">
        <f t="shared" si="745"/>
        <v/>
      </c>
    </row>
    <row r="1897" spans="34:37" x14ac:dyDescent="0.25">
      <c r="AH1897" s="23" t="str">
        <f t="shared" si="746"/>
        <v/>
      </c>
      <c r="AI1897" s="23" t="str">
        <f t="shared" si="745"/>
        <v/>
      </c>
      <c r="AJ1897" s="23" t="str">
        <f t="shared" si="745"/>
        <v/>
      </c>
      <c r="AK1897" s="23" t="str">
        <f t="shared" si="745"/>
        <v/>
      </c>
    </row>
    <row r="1898" spans="34:37" x14ac:dyDescent="0.25">
      <c r="AH1898" s="23" t="str">
        <f t="shared" si="746"/>
        <v/>
      </c>
      <c r="AI1898" s="23" t="str">
        <f t="shared" si="745"/>
        <v/>
      </c>
      <c r="AJ1898" s="23" t="str">
        <f t="shared" si="745"/>
        <v/>
      </c>
      <c r="AK1898" s="23" t="str">
        <f t="shared" si="745"/>
        <v/>
      </c>
    </row>
    <row r="1899" spans="34:37" x14ac:dyDescent="0.25">
      <c r="AH1899" s="23" t="str">
        <f t="shared" si="746"/>
        <v/>
      </c>
      <c r="AI1899" s="23" t="str">
        <f t="shared" si="745"/>
        <v/>
      </c>
      <c r="AJ1899" s="23" t="str">
        <f t="shared" si="745"/>
        <v/>
      </c>
      <c r="AK1899" s="23" t="str">
        <f t="shared" si="745"/>
        <v/>
      </c>
    </row>
    <row r="1900" spans="34:37" x14ac:dyDescent="0.25">
      <c r="AH1900" s="23" t="str">
        <f t="shared" si="746"/>
        <v/>
      </c>
      <c r="AI1900" s="23" t="str">
        <f t="shared" si="745"/>
        <v/>
      </c>
      <c r="AJ1900" s="23" t="str">
        <f t="shared" si="745"/>
        <v/>
      </c>
      <c r="AK1900" s="23" t="str">
        <f t="shared" si="745"/>
        <v/>
      </c>
    </row>
    <row r="1901" spans="34:37" x14ac:dyDescent="0.25">
      <c r="AH1901" s="23" t="str">
        <f t="shared" si="746"/>
        <v/>
      </c>
      <c r="AI1901" s="23" t="str">
        <f t="shared" si="745"/>
        <v/>
      </c>
      <c r="AJ1901" s="23" t="str">
        <f t="shared" si="745"/>
        <v/>
      </c>
      <c r="AK1901" s="23" t="str">
        <f t="shared" si="745"/>
        <v/>
      </c>
    </row>
    <row r="1902" spans="34:37" x14ac:dyDescent="0.25">
      <c r="AH1902" s="23" t="str">
        <f t="shared" si="746"/>
        <v/>
      </c>
      <c r="AI1902" s="23" t="str">
        <f t="shared" si="745"/>
        <v/>
      </c>
      <c r="AJ1902" s="23" t="str">
        <f t="shared" si="745"/>
        <v/>
      </c>
      <c r="AK1902" s="23" t="str">
        <f t="shared" si="745"/>
        <v/>
      </c>
    </row>
    <row r="1903" spans="34:37" x14ac:dyDescent="0.25">
      <c r="AH1903" s="23" t="str">
        <f t="shared" si="746"/>
        <v/>
      </c>
      <c r="AI1903" s="23" t="str">
        <f t="shared" si="745"/>
        <v/>
      </c>
      <c r="AJ1903" s="23" t="str">
        <f t="shared" si="745"/>
        <v/>
      </c>
      <c r="AK1903" s="23" t="str">
        <f t="shared" si="745"/>
        <v/>
      </c>
    </row>
    <row r="1904" spans="34:37" x14ac:dyDescent="0.25">
      <c r="AH1904" s="23" t="str">
        <f t="shared" si="746"/>
        <v/>
      </c>
      <c r="AI1904" s="23" t="str">
        <f t="shared" si="745"/>
        <v/>
      </c>
      <c r="AJ1904" s="23" t="str">
        <f t="shared" si="745"/>
        <v/>
      </c>
      <c r="AK1904" s="23" t="str">
        <f t="shared" si="745"/>
        <v/>
      </c>
    </row>
    <row r="1905" spans="34:37" x14ac:dyDescent="0.25">
      <c r="AH1905" s="23" t="str">
        <f t="shared" si="746"/>
        <v/>
      </c>
      <c r="AI1905" s="23" t="str">
        <f t="shared" si="745"/>
        <v/>
      </c>
      <c r="AJ1905" s="23" t="str">
        <f t="shared" si="745"/>
        <v/>
      </c>
      <c r="AK1905" s="23" t="str">
        <f t="shared" si="745"/>
        <v/>
      </c>
    </row>
    <row r="1906" spans="34:37" x14ac:dyDescent="0.25">
      <c r="AH1906" s="23" t="str">
        <f t="shared" si="746"/>
        <v/>
      </c>
      <c r="AI1906" s="23" t="str">
        <f t="shared" si="745"/>
        <v/>
      </c>
      <c r="AJ1906" s="23" t="str">
        <f t="shared" si="745"/>
        <v/>
      </c>
      <c r="AK1906" s="23" t="str">
        <f t="shared" si="745"/>
        <v/>
      </c>
    </row>
    <row r="1907" spans="34:37" x14ac:dyDescent="0.25">
      <c r="AH1907" s="23" t="str">
        <f t="shared" si="746"/>
        <v/>
      </c>
      <c r="AI1907" s="23" t="str">
        <f t="shared" si="745"/>
        <v/>
      </c>
      <c r="AJ1907" s="23" t="str">
        <f t="shared" si="745"/>
        <v/>
      </c>
      <c r="AK1907" s="23" t="str">
        <f t="shared" si="745"/>
        <v/>
      </c>
    </row>
    <row r="1908" spans="34:37" x14ac:dyDescent="0.25">
      <c r="AH1908" s="23" t="str">
        <f t="shared" si="746"/>
        <v/>
      </c>
      <c r="AI1908" s="23" t="str">
        <f t="shared" si="745"/>
        <v/>
      </c>
      <c r="AJ1908" s="23" t="str">
        <f t="shared" si="745"/>
        <v/>
      </c>
      <c r="AK1908" s="23" t="str">
        <f t="shared" si="745"/>
        <v/>
      </c>
    </row>
    <row r="1909" spans="34:37" x14ac:dyDescent="0.25">
      <c r="AH1909" s="23" t="str">
        <f t="shared" si="746"/>
        <v/>
      </c>
      <c r="AI1909" s="23" t="str">
        <f t="shared" si="745"/>
        <v/>
      </c>
      <c r="AJ1909" s="23" t="str">
        <f t="shared" si="745"/>
        <v/>
      </c>
      <c r="AK1909" s="23" t="str">
        <f t="shared" si="745"/>
        <v/>
      </c>
    </row>
    <row r="1910" spans="34:37" x14ac:dyDescent="0.25">
      <c r="AH1910" s="23" t="str">
        <f t="shared" si="746"/>
        <v/>
      </c>
      <c r="AI1910" s="23" t="str">
        <f t="shared" si="745"/>
        <v/>
      </c>
      <c r="AJ1910" s="23" t="str">
        <f t="shared" si="745"/>
        <v/>
      </c>
      <c r="AK1910" s="23" t="str">
        <f t="shared" si="745"/>
        <v/>
      </c>
    </row>
    <row r="1911" spans="34:37" x14ac:dyDescent="0.25">
      <c r="AH1911" s="23" t="str">
        <f t="shared" si="746"/>
        <v/>
      </c>
      <c r="AI1911" s="23" t="str">
        <f t="shared" si="745"/>
        <v/>
      </c>
      <c r="AJ1911" s="23" t="str">
        <f t="shared" si="745"/>
        <v/>
      </c>
      <c r="AK1911" s="23" t="str">
        <f t="shared" si="745"/>
        <v/>
      </c>
    </row>
    <row r="1912" spans="34:37" x14ac:dyDescent="0.25">
      <c r="AH1912" s="23" t="str">
        <f t="shared" si="746"/>
        <v/>
      </c>
      <c r="AI1912" s="23" t="str">
        <f t="shared" si="745"/>
        <v/>
      </c>
      <c r="AJ1912" s="23" t="str">
        <f t="shared" si="745"/>
        <v/>
      </c>
      <c r="AK1912" s="23" t="str">
        <f t="shared" si="745"/>
        <v/>
      </c>
    </row>
    <row r="1913" spans="34:37" x14ac:dyDescent="0.25">
      <c r="AH1913" s="23" t="str">
        <f t="shared" si="746"/>
        <v/>
      </c>
      <c r="AI1913" s="23" t="str">
        <f t="shared" si="745"/>
        <v/>
      </c>
      <c r="AJ1913" s="23" t="str">
        <f t="shared" si="745"/>
        <v/>
      </c>
      <c r="AK1913" s="23" t="str">
        <f t="shared" si="745"/>
        <v/>
      </c>
    </row>
    <row r="1914" spans="34:37" x14ac:dyDescent="0.25">
      <c r="AH1914" s="23" t="str">
        <f t="shared" si="746"/>
        <v/>
      </c>
      <c r="AI1914" s="23" t="str">
        <f t="shared" si="745"/>
        <v/>
      </c>
      <c r="AJ1914" s="23" t="str">
        <f t="shared" si="745"/>
        <v/>
      </c>
      <c r="AK1914" s="23" t="str">
        <f t="shared" si="745"/>
        <v/>
      </c>
    </row>
    <row r="1915" spans="34:37" x14ac:dyDescent="0.25">
      <c r="AH1915" s="23" t="str">
        <f t="shared" si="746"/>
        <v/>
      </c>
      <c r="AI1915" s="23" t="str">
        <f t="shared" si="745"/>
        <v/>
      </c>
      <c r="AJ1915" s="23" t="str">
        <f t="shared" si="745"/>
        <v/>
      </c>
      <c r="AK1915" s="23" t="str">
        <f t="shared" si="745"/>
        <v/>
      </c>
    </row>
    <row r="1916" spans="34:37" x14ac:dyDescent="0.25">
      <c r="AH1916" s="23" t="str">
        <f t="shared" si="746"/>
        <v/>
      </c>
      <c r="AI1916" s="23" t="str">
        <f t="shared" si="745"/>
        <v/>
      </c>
      <c r="AJ1916" s="23" t="str">
        <f t="shared" si="745"/>
        <v/>
      </c>
      <c r="AK1916" s="23" t="str">
        <f t="shared" si="745"/>
        <v/>
      </c>
    </row>
    <row r="1917" spans="34:37" x14ac:dyDescent="0.25">
      <c r="AH1917" s="23" t="str">
        <f t="shared" si="746"/>
        <v/>
      </c>
      <c r="AI1917" s="23" t="str">
        <f t="shared" si="745"/>
        <v/>
      </c>
      <c r="AJ1917" s="23" t="str">
        <f t="shared" si="745"/>
        <v/>
      </c>
      <c r="AK1917" s="23" t="str">
        <f t="shared" si="745"/>
        <v/>
      </c>
    </row>
    <row r="1918" spans="34:37" x14ac:dyDescent="0.25">
      <c r="AH1918" s="23" t="str">
        <f t="shared" si="746"/>
        <v/>
      </c>
      <c r="AI1918" s="23" t="str">
        <f t="shared" ref="AI1918:AK1981" si="747">IF(X1918&lt;&gt;"",X1918,"")</f>
        <v/>
      </c>
      <c r="AJ1918" s="23" t="str">
        <f t="shared" si="747"/>
        <v/>
      </c>
      <c r="AK1918" s="23" t="str">
        <f t="shared" si="747"/>
        <v/>
      </c>
    </row>
    <row r="1919" spans="34:37" x14ac:dyDescent="0.25">
      <c r="AH1919" s="23" t="str">
        <f t="shared" ref="AH1919:AH1982" si="748">IF(W1919&lt;&gt;"",(RIGHT(W1919,LEN(W1919)-SEARCH("/",W1919,1)))/U1919,"")</f>
        <v/>
      </c>
      <c r="AI1919" s="23" t="str">
        <f t="shared" si="747"/>
        <v/>
      </c>
      <c r="AJ1919" s="23" t="str">
        <f t="shared" si="747"/>
        <v/>
      </c>
      <c r="AK1919" s="23" t="str">
        <f t="shared" si="747"/>
        <v/>
      </c>
    </row>
    <row r="1920" spans="34:37" x14ac:dyDescent="0.25">
      <c r="AH1920" s="23" t="str">
        <f t="shared" si="748"/>
        <v/>
      </c>
      <c r="AI1920" s="23" t="str">
        <f t="shared" si="747"/>
        <v/>
      </c>
      <c r="AJ1920" s="23" t="str">
        <f t="shared" si="747"/>
        <v/>
      </c>
      <c r="AK1920" s="23" t="str">
        <f t="shared" si="747"/>
        <v/>
      </c>
    </row>
    <row r="1921" spans="34:37" x14ac:dyDescent="0.25">
      <c r="AH1921" s="23" t="str">
        <f t="shared" si="748"/>
        <v/>
      </c>
      <c r="AI1921" s="23" t="str">
        <f t="shared" si="747"/>
        <v/>
      </c>
      <c r="AJ1921" s="23" t="str">
        <f t="shared" si="747"/>
        <v/>
      </c>
      <c r="AK1921" s="23" t="str">
        <f t="shared" si="747"/>
        <v/>
      </c>
    </row>
    <row r="1922" spans="34:37" x14ac:dyDescent="0.25">
      <c r="AH1922" s="23" t="str">
        <f t="shared" si="748"/>
        <v/>
      </c>
      <c r="AI1922" s="23" t="str">
        <f t="shared" si="747"/>
        <v/>
      </c>
      <c r="AJ1922" s="23" t="str">
        <f t="shared" si="747"/>
        <v/>
      </c>
      <c r="AK1922" s="23" t="str">
        <f t="shared" si="747"/>
        <v/>
      </c>
    </row>
    <row r="1923" spans="34:37" x14ac:dyDescent="0.25">
      <c r="AH1923" s="23" t="str">
        <f t="shared" si="748"/>
        <v/>
      </c>
      <c r="AI1923" s="23" t="str">
        <f t="shared" si="747"/>
        <v/>
      </c>
      <c r="AJ1923" s="23" t="str">
        <f t="shared" si="747"/>
        <v/>
      </c>
      <c r="AK1923" s="23" t="str">
        <f t="shared" si="747"/>
        <v/>
      </c>
    </row>
    <row r="1924" spans="34:37" x14ac:dyDescent="0.25">
      <c r="AH1924" s="23" t="str">
        <f t="shared" si="748"/>
        <v/>
      </c>
      <c r="AI1924" s="23" t="str">
        <f t="shared" si="747"/>
        <v/>
      </c>
      <c r="AJ1924" s="23" t="str">
        <f t="shared" si="747"/>
        <v/>
      </c>
      <c r="AK1924" s="23" t="str">
        <f t="shared" si="747"/>
        <v/>
      </c>
    </row>
    <row r="1925" spans="34:37" x14ac:dyDescent="0.25">
      <c r="AH1925" s="23" t="str">
        <f t="shared" si="748"/>
        <v/>
      </c>
      <c r="AI1925" s="23" t="str">
        <f t="shared" si="747"/>
        <v/>
      </c>
      <c r="AJ1925" s="23" t="str">
        <f t="shared" si="747"/>
        <v/>
      </c>
      <c r="AK1925" s="23" t="str">
        <f t="shared" si="747"/>
        <v/>
      </c>
    </row>
    <row r="1926" spans="34:37" x14ac:dyDescent="0.25">
      <c r="AH1926" s="23" t="str">
        <f t="shared" si="748"/>
        <v/>
      </c>
      <c r="AI1926" s="23" t="str">
        <f t="shared" si="747"/>
        <v/>
      </c>
      <c r="AJ1926" s="23" t="str">
        <f t="shared" si="747"/>
        <v/>
      </c>
      <c r="AK1926" s="23" t="str">
        <f t="shared" si="747"/>
        <v/>
      </c>
    </row>
    <row r="1927" spans="34:37" x14ac:dyDescent="0.25">
      <c r="AH1927" s="23" t="str">
        <f t="shared" si="748"/>
        <v/>
      </c>
      <c r="AI1927" s="23" t="str">
        <f t="shared" si="747"/>
        <v/>
      </c>
      <c r="AJ1927" s="23" t="str">
        <f t="shared" si="747"/>
        <v/>
      </c>
      <c r="AK1927" s="23" t="str">
        <f t="shared" si="747"/>
        <v/>
      </c>
    </row>
    <row r="1928" spans="34:37" x14ac:dyDescent="0.25">
      <c r="AH1928" s="23" t="str">
        <f t="shared" si="748"/>
        <v/>
      </c>
      <c r="AI1928" s="23" t="str">
        <f t="shared" si="747"/>
        <v/>
      </c>
      <c r="AJ1928" s="23" t="str">
        <f t="shared" si="747"/>
        <v/>
      </c>
      <c r="AK1928" s="23" t="str">
        <f t="shared" si="747"/>
        <v/>
      </c>
    </row>
    <row r="1929" spans="34:37" x14ac:dyDescent="0.25">
      <c r="AH1929" s="23" t="str">
        <f t="shared" si="748"/>
        <v/>
      </c>
      <c r="AI1929" s="23" t="str">
        <f t="shared" si="747"/>
        <v/>
      </c>
      <c r="AJ1929" s="23" t="str">
        <f t="shared" si="747"/>
        <v/>
      </c>
      <c r="AK1929" s="23" t="str">
        <f t="shared" si="747"/>
        <v/>
      </c>
    </row>
    <row r="1930" spans="34:37" x14ac:dyDescent="0.25">
      <c r="AH1930" s="23" t="str">
        <f t="shared" si="748"/>
        <v/>
      </c>
      <c r="AI1930" s="23" t="str">
        <f t="shared" si="747"/>
        <v/>
      </c>
      <c r="AJ1930" s="23" t="str">
        <f t="shared" si="747"/>
        <v/>
      </c>
      <c r="AK1930" s="23" t="str">
        <f t="shared" si="747"/>
        <v/>
      </c>
    </row>
    <row r="1931" spans="34:37" x14ac:dyDescent="0.25">
      <c r="AH1931" s="23" t="str">
        <f t="shared" si="748"/>
        <v/>
      </c>
      <c r="AI1931" s="23" t="str">
        <f t="shared" si="747"/>
        <v/>
      </c>
      <c r="AJ1931" s="23" t="str">
        <f t="shared" si="747"/>
        <v/>
      </c>
      <c r="AK1931" s="23" t="str">
        <f t="shared" si="747"/>
        <v/>
      </c>
    </row>
    <row r="1932" spans="34:37" x14ac:dyDescent="0.25">
      <c r="AH1932" s="23" t="str">
        <f t="shared" si="748"/>
        <v/>
      </c>
      <c r="AI1932" s="23" t="str">
        <f t="shared" si="747"/>
        <v/>
      </c>
      <c r="AJ1932" s="23" t="str">
        <f t="shared" si="747"/>
        <v/>
      </c>
      <c r="AK1932" s="23" t="str">
        <f t="shared" si="747"/>
        <v/>
      </c>
    </row>
    <row r="1933" spans="34:37" x14ac:dyDescent="0.25">
      <c r="AH1933" s="23" t="str">
        <f t="shared" si="748"/>
        <v/>
      </c>
      <c r="AI1933" s="23" t="str">
        <f t="shared" si="747"/>
        <v/>
      </c>
      <c r="AJ1933" s="23" t="str">
        <f t="shared" si="747"/>
        <v/>
      </c>
      <c r="AK1933" s="23" t="str">
        <f t="shared" si="747"/>
        <v/>
      </c>
    </row>
    <row r="1934" spans="34:37" x14ac:dyDescent="0.25">
      <c r="AH1934" s="23" t="str">
        <f t="shared" si="748"/>
        <v/>
      </c>
      <c r="AI1934" s="23" t="str">
        <f t="shared" si="747"/>
        <v/>
      </c>
      <c r="AJ1934" s="23" t="str">
        <f t="shared" si="747"/>
        <v/>
      </c>
      <c r="AK1934" s="23" t="str">
        <f t="shared" si="747"/>
        <v/>
      </c>
    </row>
    <row r="1935" spans="34:37" x14ac:dyDescent="0.25">
      <c r="AH1935" s="23" t="str">
        <f t="shared" si="748"/>
        <v/>
      </c>
      <c r="AI1935" s="23" t="str">
        <f t="shared" si="747"/>
        <v/>
      </c>
      <c r="AJ1935" s="23" t="str">
        <f t="shared" si="747"/>
        <v/>
      </c>
      <c r="AK1935" s="23" t="str">
        <f t="shared" si="747"/>
        <v/>
      </c>
    </row>
    <row r="1936" spans="34:37" x14ac:dyDescent="0.25">
      <c r="AH1936" s="23" t="str">
        <f t="shared" si="748"/>
        <v/>
      </c>
      <c r="AI1936" s="23" t="str">
        <f t="shared" si="747"/>
        <v/>
      </c>
      <c r="AJ1936" s="23" t="str">
        <f t="shared" si="747"/>
        <v/>
      </c>
      <c r="AK1936" s="23" t="str">
        <f t="shared" si="747"/>
        <v/>
      </c>
    </row>
    <row r="1937" spans="34:37" x14ac:dyDescent="0.25">
      <c r="AH1937" s="23" t="str">
        <f t="shared" si="748"/>
        <v/>
      </c>
      <c r="AI1937" s="23" t="str">
        <f t="shared" si="747"/>
        <v/>
      </c>
      <c r="AJ1937" s="23" t="str">
        <f t="shared" si="747"/>
        <v/>
      </c>
      <c r="AK1937" s="23" t="str">
        <f t="shared" si="747"/>
        <v/>
      </c>
    </row>
    <row r="1938" spans="34:37" x14ac:dyDescent="0.25">
      <c r="AH1938" s="23" t="str">
        <f t="shared" si="748"/>
        <v/>
      </c>
      <c r="AI1938" s="23" t="str">
        <f t="shared" si="747"/>
        <v/>
      </c>
      <c r="AJ1938" s="23" t="str">
        <f t="shared" si="747"/>
        <v/>
      </c>
      <c r="AK1938" s="23" t="str">
        <f t="shared" si="747"/>
        <v/>
      </c>
    </row>
    <row r="1939" spans="34:37" x14ac:dyDescent="0.25">
      <c r="AH1939" s="23" t="str">
        <f t="shared" si="748"/>
        <v/>
      </c>
      <c r="AI1939" s="23" t="str">
        <f t="shared" si="747"/>
        <v/>
      </c>
      <c r="AJ1939" s="23" t="str">
        <f t="shared" si="747"/>
        <v/>
      </c>
      <c r="AK1939" s="23" t="str">
        <f t="shared" si="747"/>
        <v/>
      </c>
    </row>
    <row r="1940" spans="34:37" x14ac:dyDescent="0.25">
      <c r="AH1940" s="23" t="str">
        <f t="shared" si="748"/>
        <v/>
      </c>
      <c r="AI1940" s="23" t="str">
        <f t="shared" si="747"/>
        <v/>
      </c>
      <c r="AJ1940" s="23" t="str">
        <f t="shared" si="747"/>
        <v/>
      </c>
      <c r="AK1940" s="23" t="str">
        <f t="shared" si="747"/>
        <v/>
      </c>
    </row>
    <row r="1941" spans="34:37" x14ac:dyDescent="0.25">
      <c r="AH1941" s="23" t="str">
        <f t="shared" si="748"/>
        <v/>
      </c>
      <c r="AI1941" s="23" t="str">
        <f t="shared" si="747"/>
        <v/>
      </c>
      <c r="AJ1941" s="23" t="str">
        <f t="shared" si="747"/>
        <v/>
      </c>
      <c r="AK1941" s="23" t="str">
        <f t="shared" si="747"/>
        <v/>
      </c>
    </row>
    <row r="1942" spans="34:37" x14ac:dyDescent="0.25">
      <c r="AH1942" s="23" t="str">
        <f t="shared" si="748"/>
        <v/>
      </c>
      <c r="AI1942" s="23" t="str">
        <f t="shared" si="747"/>
        <v/>
      </c>
      <c r="AJ1942" s="23" t="str">
        <f t="shared" si="747"/>
        <v/>
      </c>
      <c r="AK1942" s="23" t="str">
        <f t="shared" si="747"/>
        <v/>
      </c>
    </row>
    <row r="1943" spans="34:37" x14ac:dyDescent="0.25">
      <c r="AH1943" s="23" t="str">
        <f t="shared" si="748"/>
        <v/>
      </c>
      <c r="AI1943" s="23" t="str">
        <f t="shared" si="747"/>
        <v/>
      </c>
      <c r="AJ1943" s="23" t="str">
        <f t="shared" si="747"/>
        <v/>
      </c>
      <c r="AK1943" s="23" t="str">
        <f t="shared" si="747"/>
        <v/>
      </c>
    </row>
    <row r="1944" spans="34:37" x14ac:dyDescent="0.25">
      <c r="AH1944" s="23" t="str">
        <f t="shared" si="748"/>
        <v/>
      </c>
      <c r="AI1944" s="23" t="str">
        <f t="shared" si="747"/>
        <v/>
      </c>
      <c r="AJ1944" s="23" t="str">
        <f t="shared" si="747"/>
        <v/>
      </c>
      <c r="AK1944" s="23" t="str">
        <f t="shared" si="747"/>
        <v/>
      </c>
    </row>
    <row r="1945" spans="34:37" x14ac:dyDescent="0.25">
      <c r="AH1945" s="23" t="str">
        <f t="shared" si="748"/>
        <v/>
      </c>
      <c r="AI1945" s="23" t="str">
        <f t="shared" si="747"/>
        <v/>
      </c>
      <c r="AJ1945" s="23" t="str">
        <f t="shared" si="747"/>
        <v/>
      </c>
      <c r="AK1945" s="23" t="str">
        <f t="shared" si="747"/>
        <v/>
      </c>
    </row>
    <row r="1946" spans="34:37" x14ac:dyDescent="0.25">
      <c r="AH1946" s="23" t="str">
        <f t="shared" si="748"/>
        <v/>
      </c>
      <c r="AI1946" s="23" t="str">
        <f t="shared" si="747"/>
        <v/>
      </c>
      <c r="AJ1946" s="23" t="str">
        <f t="shared" si="747"/>
        <v/>
      </c>
      <c r="AK1946" s="23" t="str">
        <f t="shared" si="747"/>
        <v/>
      </c>
    </row>
    <row r="1947" spans="34:37" x14ac:dyDescent="0.25">
      <c r="AH1947" s="23" t="str">
        <f t="shared" si="748"/>
        <v/>
      </c>
      <c r="AI1947" s="23" t="str">
        <f t="shared" si="747"/>
        <v/>
      </c>
      <c r="AJ1947" s="23" t="str">
        <f t="shared" si="747"/>
        <v/>
      </c>
      <c r="AK1947" s="23" t="str">
        <f t="shared" si="747"/>
        <v/>
      </c>
    </row>
    <row r="1948" spans="34:37" x14ac:dyDescent="0.25">
      <c r="AH1948" s="23" t="str">
        <f t="shared" si="748"/>
        <v/>
      </c>
      <c r="AI1948" s="23" t="str">
        <f t="shared" si="747"/>
        <v/>
      </c>
      <c r="AJ1948" s="23" t="str">
        <f t="shared" si="747"/>
        <v/>
      </c>
      <c r="AK1948" s="23" t="str">
        <f t="shared" si="747"/>
        <v/>
      </c>
    </row>
    <row r="1949" spans="34:37" x14ac:dyDescent="0.25">
      <c r="AH1949" s="23" t="str">
        <f t="shared" si="748"/>
        <v/>
      </c>
      <c r="AI1949" s="23" t="str">
        <f t="shared" si="747"/>
        <v/>
      </c>
      <c r="AJ1949" s="23" t="str">
        <f t="shared" si="747"/>
        <v/>
      </c>
      <c r="AK1949" s="23" t="str">
        <f t="shared" si="747"/>
        <v/>
      </c>
    </row>
    <row r="1950" spans="34:37" x14ac:dyDescent="0.25">
      <c r="AH1950" s="23" t="str">
        <f t="shared" si="748"/>
        <v/>
      </c>
      <c r="AI1950" s="23" t="str">
        <f t="shared" si="747"/>
        <v/>
      </c>
      <c r="AJ1950" s="23" t="str">
        <f t="shared" si="747"/>
        <v/>
      </c>
      <c r="AK1950" s="23" t="str">
        <f t="shared" si="747"/>
        <v/>
      </c>
    </row>
    <row r="1951" spans="34:37" x14ac:dyDescent="0.25">
      <c r="AH1951" s="23" t="str">
        <f t="shared" si="748"/>
        <v/>
      </c>
      <c r="AI1951" s="23" t="str">
        <f t="shared" si="747"/>
        <v/>
      </c>
      <c r="AJ1951" s="23" t="str">
        <f t="shared" si="747"/>
        <v/>
      </c>
      <c r="AK1951" s="23" t="str">
        <f t="shared" si="747"/>
        <v/>
      </c>
    </row>
    <row r="1952" spans="34:37" x14ac:dyDescent="0.25">
      <c r="AH1952" s="23" t="str">
        <f t="shared" si="748"/>
        <v/>
      </c>
      <c r="AI1952" s="23" t="str">
        <f t="shared" si="747"/>
        <v/>
      </c>
      <c r="AJ1952" s="23" t="str">
        <f t="shared" si="747"/>
        <v/>
      </c>
      <c r="AK1952" s="23" t="str">
        <f t="shared" si="747"/>
        <v/>
      </c>
    </row>
    <row r="1953" spans="34:37" x14ac:dyDescent="0.25">
      <c r="AH1953" s="23" t="str">
        <f t="shared" si="748"/>
        <v/>
      </c>
      <c r="AI1953" s="23" t="str">
        <f t="shared" si="747"/>
        <v/>
      </c>
      <c r="AJ1953" s="23" t="str">
        <f t="shared" si="747"/>
        <v/>
      </c>
      <c r="AK1953" s="23" t="str">
        <f t="shared" si="747"/>
        <v/>
      </c>
    </row>
    <row r="1954" spans="34:37" x14ac:dyDescent="0.25">
      <c r="AH1954" s="23" t="str">
        <f t="shared" si="748"/>
        <v/>
      </c>
      <c r="AI1954" s="23" t="str">
        <f t="shared" si="747"/>
        <v/>
      </c>
      <c r="AJ1954" s="23" t="str">
        <f t="shared" si="747"/>
        <v/>
      </c>
      <c r="AK1954" s="23" t="str">
        <f t="shared" si="747"/>
        <v/>
      </c>
    </row>
    <row r="1955" spans="34:37" x14ac:dyDescent="0.25">
      <c r="AH1955" s="23" t="str">
        <f t="shared" si="748"/>
        <v/>
      </c>
      <c r="AI1955" s="23" t="str">
        <f t="shared" si="747"/>
        <v/>
      </c>
      <c r="AJ1955" s="23" t="str">
        <f t="shared" si="747"/>
        <v/>
      </c>
      <c r="AK1955" s="23" t="str">
        <f t="shared" si="747"/>
        <v/>
      </c>
    </row>
    <row r="1956" spans="34:37" x14ac:dyDescent="0.25">
      <c r="AH1956" s="23" t="str">
        <f t="shared" si="748"/>
        <v/>
      </c>
      <c r="AI1956" s="23" t="str">
        <f t="shared" si="747"/>
        <v/>
      </c>
      <c r="AJ1956" s="23" t="str">
        <f t="shared" si="747"/>
        <v/>
      </c>
      <c r="AK1956" s="23" t="str">
        <f t="shared" si="747"/>
        <v/>
      </c>
    </row>
    <row r="1957" spans="34:37" x14ac:dyDescent="0.25">
      <c r="AH1957" s="23" t="str">
        <f t="shared" si="748"/>
        <v/>
      </c>
      <c r="AI1957" s="23" t="str">
        <f t="shared" si="747"/>
        <v/>
      </c>
      <c r="AJ1957" s="23" t="str">
        <f t="shared" si="747"/>
        <v/>
      </c>
      <c r="AK1957" s="23" t="str">
        <f t="shared" si="747"/>
        <v/>
      </c>
    </row>
    <row r="1958" spans="34:37" x14ac:dyDescent="0.25">
      <c r="AH1958" s="23" t="str">
        <f t="shared" si="748"/>
        <v/>
      </c>
      <c r="AI1958" s="23" t="str">
        <f t="shared" si="747"/>
        <v/>
      </c>
      <c r="AJ1958" s="23" t="str">
        <f t="shared" si="747"/>
        <v/>
      </c>
      <c r="AK1958" s="23" t="str">
        <f t="shared" si="747"/>
        <v/>
      </c>
    </row>
    <row r="1959" spans="34:37" x14ac:dyDescent="0.25">
      <c r="AH1959" s="23" t="str">
        <f t="shared" si="748"/>
        <v/>
      </c>
      <c r="AI1959" s="23" t="str">
        <f t="shared" si="747"/>
        <v/>
      </c>
      <c r="AJ1959" s="23" t="str">
        <f t="shared" si="747"/>
        <v/>
      </c>
      <c r="AK1959" s="23" t="str">
        <f t="shared" si="747"/>
        <v/>
      </c>
    </row>
    <row r="1960" spans="34:37" x14ac:dyDescent="0.25">
      <c r="AH1960" s="23" t="str">
        <f t="shared" si="748"/>
        <v/>
      </c>
      <c r="AI1960" s="23" t="str">
        <f t="shared" si="747"/>
        <v/>
      </c>
      <c r="AJ1960" s="23" t="str">
        <f t="shared" si="747"/>
        <v/>
      </c>
      <c r="AK1960" s="23" t="str">
        <f t="shared" si="747"/>
        <v/>
      </c>
    </row>
    <row r="1961" spans="34:37" x14ac:dyDescent="0.25">
      <c r="AH1961" s="23" t="str">
        <f t="shared" si="748"/>
        <v/>
      </c>
      <c r="AI1961" s="23" t="str">
        <f t="shared" si="747"/>
        <v/>
      </c>
      <c r="AJ1961" s="23" t="str">
        <f t="shared" si="747"/>
        <v/>
      </c>
      <c r="AK1961" s="23" t="str">
        <f t="shared" si="747"/>
        <v/>
      </c>
    </row>
    <row r="1962" spans="34:37" x14ac:dyDescent="0.25">
      <c r="AH1962" s="23" t="str">
        <f t="shared" si="748"/>
        <v/>
      </c>
      <c r="AI1962" s="23" t="str">
        <f t="shared" si="747"/>
        <v/>
      </c>
      <c r="AJ1962" s="23" t="str">
        <f t="shared" si="747"/>
        <v/>
      </c>
      <c r="AK1962" s="23" t="str">
        <f t="shared" si="747"/>
        <v/>
      </c>
    </row>
    <row r="1963" spans="34:37" x14ac:dyDescent="0.25">
      <c r="AH1963" s="23" t="str">
        <f t="shared" si="748"/>
        <v/>
      </c>
      <c r="AI1963" s="23" t="str">
        <f t="shared" si="747"/>
        <v/>
      </c>
      <c r="AJ1963" s="23" t="str">
        <f t="shared" si="747"/>
        <v/>
      </c>
      <c r="AK1963" s="23" t="str">
        <f t="shared" si="747"/>
        <v/>
      </c>
    </row>
    <row r="1964" spans="34:37" x14ac:dyDescent="0.25">
      <c r="AH1964" s="23" t="str">
        <f t="shared" si="748"/>
        <v/>
      </c>
      <c r="AI1964" s="23" t="str">
        <f t="shared" si="747"/>
        <v/>
      </c>
      <c r="AJ1964" s="23" t="str">
        <f t="shared" si="747"/>
        <v/>
      </c>
      <c r="AK1964" s="23" t="str">
        <f t="shared" si="747"/>
        <v/>
      </c>
    </row>
    <row r="1965" spans="34:37" x14ac:dyDescent="0.25">
      <c r="AH1965" s="23" t="str">
        <f t="shared" si="748"/>
        <v/>
      </c>
      <c r="AI1965" s="23" t="str">
        <f t="shared" si="747"/>
        <v/>
      </c>
      <c r="AJ1965" s="23" t="str">
        <f t="shared" si="747"/>
        <v/>
      </c>
      <c r="AK1965" s="23" t="str">
        <f t="shared" si="747"/>
        <v/>
      </c>
    </row>
    <row r="1966" spans="34:37" x14ac:dyDescent="0.25">
      <c r="AH1966" s="23" t="str">
        <f t="shared" si="748"/>
        <v/>
      </c>
      <c r="AI1966" s="23" t="str">
        <f t="shared" si="747"/>
        <v/>
      </c>
      <c r="AJ1966" s="23" t="str">
        <f t="shared" si="747"/>
        <v/>
      </c>
      <c r="AK1966" s="23" t="str">
        <f t="shared" si="747"/>
        <v/>
      </c>
    </row>
    <row r="1967" spans="34:37" x14ac:dyDescent="0.25">
      <c r="AH1967" s="23" t="str">
        <f t="shared" si="748"/>
        <v/>
      </c>
      <c r="AI1967" s="23" t="str">
        <f t="shared" si="747"/>
        <v/>
      </c>
      <c r="AJ1967" s="23" t="str">
        <f t="shared" si="747"/>
        <v/>
      </c>
      <c r="AK1967" s="23" t="str">
        <f t="shared" si="747"/>
        <v/>
      </c>
    </row>
    <row r="1968" spans="34:37" x14ac:dyDescent="0.25">
      <c r="AH1968" s="23" t="str">
        <f t="shared" si="748"/>
        <v/>
      </c>
      <c r="AI1968" s="23" t="str">
        <f t="shared" si="747"/>
        <v/>
      </c>
      <c r="AJ1968" s="23" t="str">
        <f t="shared" si="747"/>
        <v/>
      </c>
      <c r="AK1968" s="23" t="str">
        <f t="shared" si="747"/>
        <v/>
      </c>
    </row>
    <row r="1969" spans="34:37" x14ac:dyDescent="0.25">
      <c r="AH1969" s="23" t="str">
        <f t="shared" si="748"/>
        <v/>
      </c>
      <c r="AI1969" s="23" t="str">
        <f t="shared" si="747"/>
        <v/>
      </c>
      <c r="AJ1969" s="23" t="str">
        <f t="shared" si="747"/>
        <v/>
      </c>
      <c r="AK1969" s="23" t="str">
        <f t="shared" si="747"/>
        <v/>
      </c>
    </row>
    <row r="1970" spans="34:37" x14ac:dyDescent="0.25">
      <c r="AH1970" s="23" t="str">
        <f t="shared" si="748"/>
        <v/>
      </c>
      <c r="AI1970" s="23" t="str">
        <f t="shared" si="747"/>
        <v/>
      </c>
      <c r="AJ1970" s="23" t="str">
        <f t="shared" si="747"/>
        <v/>
      </c>
      <c r="AK1970" s="23" t="str">
        <f t="shared" si="747"/>
        <v/>
      </c>
    </row>
    <row r="1971" spans="34:37" x14ac:dyDescent="0.25">
      <c r="AH1971" s="23" t="str">
        <f t="shared" si="748"/>
        <v/>
      </c>
      <c r="AI1971" s="23" t="str">
        <f t="shared" si="747"/>
        <v/>
      </c>
      <c r="AJ1971" s="23" t="str">
        <f t="shared" si="747"/>
        <v/>
      </c>
      <c r="AK1971" s="23" t="str">
        <f t="shared" si="747"/>
        <v/>
      </c>
    </row>
    <row r="1972" spans="34:37" x14ac:dyDescent="0.25">
      <c r="AH1972" s="23" t="str">
        <f t="shared" si="748"/>
        <v/>
      </c>
      <c r="AI1972" s="23" t="str">
        <f t="shared" si="747"/>
        <v/>
      </c>
      <c r="AJ1972" s="23" t="str">
        <f t="shared" si="747"/>
        <v/>
      </c>
      <c r="AK1972" s="23" t="str">
        <f t="shared" si="747"/>
        <v/>
      </c>
    </row>
    <row r="1973" spans="34:37" x14ac:dyDescent="0.25">
      <c r="AH1973" s="23" t="str">
        <f t="shared" si="748"/>
        <v/>
      </c>
      <c r="AI1973" s="23" t="str">
        <f t="shared" si="747"/>
        <v/>
      </c>
      <c r="AJ1973" s="23" t="str">
        <f t="shared" si="747"/>
        <v/>
      </c>
      <c r="AK1973" s="23" t="str">
        <f t="shared" si="747"/>
        <v/>
      </c>
    </row>
    <row r="1974" spans="34:37" x14ac:dyDescent="0.25">
      <c r="AH1974" s="23" t="str">
        <f t="shared" si="748"/>
        <v/>
      </c>
      <c r="AI1974" s="23" t="str">
        <f t="shared" si="747"/>
        <v/>
      </c>
      <c r="AJ1974" s="23" t="str">
        <f t="shared" si="747"/>
        <v/>
      </c>
      <c r="AK1974" s="23" t="str">
        <f t="shared" si="747"/>
        <v/>
      </c>
    </row>
    <row r="1975" spans="34:37" x14ac:dyDescent="0.25">
      <c r="AH1975" s="23" t="str">
        <f t="shared" si="748"/>
        <v/>
      </c>
      <c r="AI1975" s="23" t="str">
        <f t="shared" si="747"/>
        <v/>
      </c>
      <c r="AJ1975" s="23" t="str">
        <f t="shared" si="747"/>
        <v/>
      </c>
      <c r="AK1975" s="23" t="str">
        <f t="shared" si="747"/>
        <v/>
      </c>
    </row>
    <row r="1976" spans="34:37" x14ac:dyDescent="0.25">
      <c r="AH1976" s="23" t="str">
        <f t="shared" si="748"/>
        <v/>
      </c>
      <c r="AI1976" s="23" t="str">
        <f t="shared" si="747"/>
        <v/>
      </c>
      <c r="AJ1976" s="23" t="str">
        <f t="shared" si="747"/>
        <v/>
      </c>
      <c r="AK1976" s="23" t="str">
        <f t="shared" si="747"/>
        <v/>
      </c>
    </row>
    <row r="1977" spans="34:37" x14ac:dyDescent="0.25">
      <c r="AH1977" s="23" t="str">
        <f t="shared" si="748"/>
        <v/>
      </c>
      <c r="AI1977" s="23" t="str">
        <f t="shared" si="747"/>
        <v/>
      </c>
      <c r="AJ1977" s="23" t="str">
        <f t="shared" si="747"/>
        <v/>
      </c>
      <c r="AK1977" s="23" t="str">
        <f t="shared" si="747"/>
        <v/>
      </c>
    </row>
    <row r="1978" spans="34:37" x14ac:dyDescent="0.25">
      <c r="AH1978" s="23" t="str">
        <f t="shared" si="748"/>
        <v/>
      </c>
      <c r="AI1978" s="23" t="str">
        <f t="shared" si="747"/>
        <v/>
      </c>
      <c r="AJ1978" s="23" t="str">
        <f t="shared" si="747"/>
        <v/>
      </c>
      <c r="AK1978" s="23" t="str">
        <f t="shared" si="747"/>
        <v/>
      </c>
    </row>
    <row r="1979" spans="34:37" x14ac:dyDescent="0.25">
      <c r="AH1979" s="23" t="str">
        <f t="shared" si="748"/>
        <v/>
      </c>
      <c r="AI1979" s="23" t="str">
        <f t="shared" si="747"/>
        <v/>
      </c>
      <c r="AJ1979" s="23" t="str">
        <f t="shared" si="747"/>
        <v/>
      </c>
      <c r="AK1979" s="23" t="str">
        <f t="shared" si="747"/>
        <v/>
      </c>
    </row>
    <row r="1980" spans="34:37" x14ac:dyDescent="0.25">
      <c r="AH1980" s="23" t="str">
        <f t="shared" si="748"/>
        <v/>
      </c>
      <c r="AI1980" s="23" t="str">
        <f t="shared" si="747"/>
        <v/>
      </c>
      <c r="AJ1980" s="23" t="str">
        <f t="shared" si="747"/>
        <v/>
      </c>
      <c r="AK1980" s="23" t="str">
        <f t="shared" si="747"/>
        <v/>
      </c>
    </row>
    <row r="1981" spans="34:37" x14ac:dyDescent="0.25">
      <c r="AH1981" s="23" t="str">
        <f t="shared" si="748"/>
        <v/>
      </c>
      <c r="AI1981" s="23" t="str">
        <f t="shared" si="747"/>
        <v/>
      </c>
      <c r="AJ1981" s="23" t="str">
        <f t="shared" si="747"/>
        <v/>
      </c>
      <c r="AK1981" s="23" t="str">
        <f t="shared" si="747"/>
        <v/>
      </c>
    </row>
    <row r="1982" spans="34:37" x14ac:dyDescent="0.25">
      <c r="AH1982" s="23" t="str">
        <f t="shared" si="748"/>
        <v/>
      </c>
      <c r="AI1982" s="23" t="str">
        <f t="shared" ref="AI1982:AK2045" si="749">IF(X1982&lt;&gt;"",X1982,"")</f>
        <v/>
      </c>
      <c r="AJ1982" s="23" t="str">
        <f t="shared" si="749"/>
        <v/>
      </c>
      <c r="AK1982" s="23" t="str">
        <f t="shared" si="749"/>
        <v/>
      </c>
    </row>
    <row r="1983" spans="34:37" x14ac:dyDescent="0.25">
      <c r="AH1983" s="23" t="str">
        <f t="shared" ref="AH1983:AH2046" si="750">IF(W1983&lt;&gt;"",(RIGHT(W1983,LEN(W1983)-SEARCH("/",W1983,1)))/U1983,"")</f>
        <v/>
      </c>
      <c r="AI1983" s="23" t="str">
        <f t="shared" si="749"/>
        <v/>
      </c>
      <c r="AJ1983" s="23" t="str">
        <f t="shared" si="749"/>
        <v/>
      </c>
      <c r="AK1983" s="23" t="str">
        <f t="shared" si="749"/>
        <v/>
      </c>
    </row>
    <row r="1984" spans="34:37" x14ac:dyDescent="0.25">
      <c r="AH1984" s="23" t="str">
        <f t="shared" si="750"/>
        <v/>
      </c>
      <c r="AI1984" s="23" t="str">
        <f t="shared" si="749"/>
        <v/>
      </c>
      <c r="AJ1984" s="23" t="str">
        <f t="shared" si="749"/>
        <v/>
      </c>
      <c r="AK1984" s="23" t="str">
        <f t="shared" si="749"/>
        <v/>
      </c>
    </row>
    <row r="1985" spans="34:37" x14ac:dyDescent="0.25">
      <c r="AH1985" s="23" t="str">
        <f t="shared" si="750"/>
        <v/>
      </c>
      <c r="AI1985" s="23" t="str">
        <f t="shared" si="749"/>
        <v/>
      </c>
      <c r="AJ1985" s="23" t="str">
        <f t="shared" si="749"/>
        <v/>
      </c>
      <c r="AK1985" s="23" t="str">
        <f t="shared" si="749"/>
        <v/>
      </c>
    </row>
    <row r="1986" spans="34:37" x14ac:dyDescent="0.25">
      <c r="AH1986" s="23" t="str">
        <f t="shared" si="750"/>
        <v/>
      </c>
      <c r="AI1986" s="23" t="str">
        <f t="shared" si="749"/>
        <v/>
      </c>
      <c r="AJ1986" s="23" t="str">
        <f t="shared" si="749"/>
        <v/>
      </c>
      <c r="AK1986" s="23" t="str">
        <f t="shared" si="749"/>
        <v/>
      </c>
    </row>
    <row r="1987" spans="34:37" x14ac:dyDescent="0.25">
      <c r="AH1987" s="23" t="str">
        <f t="shared" si="750"/>
        <v/>
      </c>
      <c r="AI1987" s="23" t="str">
        <f t="shared" si="749"/>
        <v/>
      </c>
      <c r="AJ1987" s="23" t="str">
        <f t="shared" si="749"/>
        <v/>
      </c>
      <c r="AK1987" s="23" t="str">
        <f t="shared" si="749"/>
        <v/>
      </c>
    </row>
    <row r="1988" spans="34:37" x14ac:dyDescent="0.25">
      <c r="AH1988" s="23" t="str">
        <f t="shared" si="750"/>
        <v/>
      </c>
      <c r="AI1988" s="23" t="str">
        <f t="shared" si="749"/>
        <v/>
      </c>
      <c r="AJ1988" s="23" t="str">
        <f t="shared" si="749"/>
        <v/>
      </c>
      <c r="AK1988" s="23" t="str">
        <f t="shared" si="749"/>
        <v/>
      </c>
    </row>
    <row r="1989" spans="34:37" x14ac:dyDescent="0.25">
      <c r="AH1989" s="23" t="str">
        <f t="shared" si="750"/>
        <v/>
      </c>
      <c r="AI1989" s="23" t="str">
        <f t="shared" si="749"/>
        <v/>
      </c>
      <c r="AJ1989" s="23" t="str">
        <f t="shared" si="749"/>
        <v/>
      </c>
      <c r="AK1989" s="23" t="str">
        <f t="shared" si="749"/>
        <v/>
      </c>
    </row>
    <row r="1990" spans="34:37" x14ac:dyDescent="0.25">
      <c r="AH1990" s="23" t="str">
        <f t="shared" si="750"/>
        <v/>
      </c>
      <c r="AI1990" s="23" t="str">
        <f t="shared" si="749"/>
        <v/>
      </c>
      <c r="AJ1990" s="23" t="str">
        <f t="shared" si="749"/>
        <v/>
      </c>
      <c r="AK1990" s="23" t="str">
        <f t="shared" si="749"/>
        <v/>
      </c>
    </row>
    <row r="1991" spans="34:37" x14ac:dyDescent="0.25">
      <c r="AH1991" s="23" t="str">
        <f t="shared" si="750"/>
        <v/>
      </c>
      <c r="AI1991" s="23" t="str">
        <f t="shared" si="749"/>
        <v/>
      </c>
      <c r="AJ1991" s="23" t="str">
        <f t="shared" si="749"/>
        <v/>
      </c>
      <c r="AK1991" s="23" t="str">
        <f t="shared" si="749"/>
        <v/>
      </c>
    </row>
    <row r="1992" spans="34:37" x14ac:dyDescent="0.25">
      <c r="AH1992" s="23" t="str">
        <f t="shared" si="750"/>
        <v/>
      </c>
      <c r="AI1992" s="23" t="str">
        <f t="shared" si="749"/>
        <v/>
      </c>
      <c r="AJ1992" s="23" t="str">
        <f t="shared" si="749"/>
        <v/>
      </c>
      <c r="AK1992" s="23" t="str">
        <f t="shared" si="749"/>
        <v/>
      </c>
    </row>
    <row r="1993" spans="34:37" x14ac:dyDescent="0.25">
      <c r="AH1993" s="23" t="str">
        <f t="shared" si="750"/>
        <v/>
      </c>
      <c r="AI1993" s="23" t="str">
        <f t="shared" si="749"/>
        <v/>
      </c>
      <c r="AJ1993" s="23" t="str">
        <f t="shared" si="749"/>
        <v/>
      </c>
      <c r="AK1993" s="23" t="str">
        <f t="shared" si="749"/>
        <v/>
      </c>
    </row>
    <row r="1994" spans="34:37" x14ac:dyDescent="0.25">
      <c r="AH1994" s="23" t="str">
        <f t="shared" si="750"/>
        <v/>
      </c>
      <c r="AI1994" s="23" t="str">
        <f t="shared" si="749"/>
        <v/>
      </c>
      <c r="AJ1994" s="23" t="str">
        <f t="shared" si="749"/>
        <v/>
      </c>
      <c r="AK1994" s="23" t="str">
        <f t="shared" si="749"/>
        <v/>
      </c>
    </row>
    <row r="1995" spans="34:37" x14ac:dyDescent="0.25">
      <c r="AH1995" s="23" t="str">
        <f t="shared" si="750"/>
        <v/>
      </c>
      <c r="AI1995" s="23" t="str">
        <f t="shared" si="749"/>
        <v/>
      </c>
      <c r="AJ1995" s="23" t="str">
        <f t="shared" si="749"/>
        <v/>
      </c>
      <c r="AK1995" s="23" t="str">
        <f t="shared" si="749"/>
        <v/>
      </c>
    </row>
    <row r="1996" spans="34:37" x14ac:dyDescent="0.25">
      <c r="AH1996" s="23" t="str">
        <f t="shared" si="750"/>
        <v/>
      </c>
      <c r="AI1996" s="23" t="str">
        <f t="shared" si="749"/>
        <v/>
      </c>
      <c r="AJ1996" s="23" t="str">
        <f t="shared" si="749"/>
        <v/>
      </c>
      <c r="AK1996" s="23" t="str">
        <f t="shared" si="749"/>
        <v/>
      </c>
    </row>
    <row r="1997" spans="34:37" x14ac:dyDescent="0.25">
      <c r="AH1997" s="23" t="str">
        <f t="shared" si="750"/>
        <v/>
      </c>
      <c r="AI1997" s="23" t="str">
        <f t="shared" si="749"/>
        <v/>
      </c>
      <c r="AJ1997" s="23" t="str">
        <f t="shared" si="749"/>
        <v/>
      </c>
      <c r="AK1997" s="23" t="str">
        <f t="shared" si="749"/>
        <v/>
      </c>
    </row>
    <row r="1998" spans="34:37" x14ac:dyDescent="0.25">
      <c r="AH1998" s="23" t="str">
        <f t="shared" si="750"/>
        <v/>
      </c>
      <c r="AI1998" s="23" t="str">
        <f t="shared" si="749"/>
        <v/>
      </c>
      <c r="AJ1998" s="23" t="str">
        <f t="shared" si="749"/>
        <v/>
      </c>
      <c r="AK1998" s="23" t="str">
        <f t="shared" si="749"/>
        <v/>
      </c>
    </row>
    <row r="1999" spans="34:37" x14ac:dyDescent="0.25">
      <c r="AH1999" s="23" t="str">
        <f t="shared" si="750"/>
        <v/>
      </c>
      <c r="AI1999" s="23" t="str">
        <f t="shared" si="749"/>
        <v/>
      </c>
      <c r="AJ1999" s="23" t="str">
        <f t="shared" si="749"/>
        <v/>
      </c>
      <c r="AK1999" s="23" t="str">
        <f t="shared" si="749"/>
        <v/>
      </c>
    </row>
    <row r="2000" spans="34:37" x14ac:dyDescent="0.25">
      <c r="AH2000" s="23" t="str">
        <f t="shared" si="750"/>
        <v/>
      </c>
      <c r="AI2000" s="23" t="str">
        <f t="shared" si="749"/>
        <v/>
      </c>
      <c r="AJ2000" s="23" t="str">
        <f t="shared" si="749"/>
        <v/>
      </c>
      <c r="AK2000" s="23" t="str">
        <f t="shared" si="749"/>
        <v/>
      </c>
    </row>
    <row r="2001" spans="34:37" x14ac:dyDescent="0.25">
      <c r="AH2001" s="23" t="str">
        <f t="shared" si="750"/>
        <v/>
      </c>
      <c r="AI2001" s="23" t="str">
        <f t="shared" si="749"/>
        <v/>
      </c>
      <c r="AJ2001" s="23" t="str">
        <f t="shared" si="749"/>
        <v/>
      </c>
      <c r="AK2001" s="23" t="str">
        <f t="shared" si="749"/>
        <v/>
      </c>
    </row>
    <row r="2002" spans="34:37" x14ac:dyDescent="0.25">
      <c r="AH2002" s="23" t="str">
        <f t="shared" si="750"/>
        <v/>
      </c>
      <c r="AI2002" s="23" t="str">
        <f t="shared" si="749"/>
        <v/>
      </c>
      <c r="AJ2002" s="23" t="str">
        <f t="shared" si="749"/>
        <v/>
      </c>
      <c r="AK2002" s="23" t="str">
        <f t="shared" si="749"/>
        <v/>
      </c>
    </row>
    <row r="2003" spans="34:37" x14ac:dyDescent="0.25">
      <c r="AH2003" s="23" t="str">
        <f t="shared" si="750"/>
        <v/>
      </c>
      <c r="AI2003" s="23" t="str">
        <f t="shared" si="749"/>
        <v/>
      </c>
      <c r="AJ2003" s="23" t="str">
        <f t="shared" si="749"/>
        <v/>
      </c>
      <c r="AK2003" s="23" t="str">
        <f t="shared" si="749"/>
        <v/>
      </c>
    </row>
    <row r="2004" spans="34:37" x14ac:dyDescent="0.25">
      <c r="AH2004" s="23" t="str">
        <f t="shared" si="750"/>
        <v/>
      </c>
      <c r="AI2004" s="23" t="str">
        <f t="shared" si="749"/>
        <v/>
      </c>
      <c r="AJ2004" s="23" t="str">
        <f t="shared" si="749"/>
        <v/>
      </c>
      <c r="AK2004" s="23" t="str">
        <f t="shared" si="749"/>
        <v/>
      </c>
    </row>
    <row r="2005" spans="34:37" x14ac:dyDescent="0.25">
      <c r="AH2005" s="23" t="str">
        <f t="shared" si="750"/>
        <v/>
      </c>
      <c r="AI2005" s="23" t="str">
        <f t="shared" si="749"/>
        <v/>
      </c>
      <c r="AJ2005" s="23" t="str">
        <f t="shared" si="749"/>
        <v/>
      </c>
      <c r="AK2005" s="23" t="str">
        <f t="shared" si="749"/>
        <v/>
      </c>
    </row>
    <row r="2006" spans="34:37" x14ac:dyDescent="0.25">
      <c r="AH2006" s="23" t="str">
        <f t="shared" si="750"/>
        <v/>
      </c>
      <c r="AI2006" s="23" t="str">
        <f t="shared" si="749"/>
        <v/>
      </c>
      <c r="AJ2006" s="23" t="str">
        <f t="shared" si="749"/>
        <v/>
      </c>
      <c r="AK2006" s="23" t="str">
        <f t="shared" si="749"/>
        <v/>
      </c>
    </row>
    <row r="2007" spans="34:37" x14ac:dyDescent="0.25">
      <c r="AH2007" s="23" t="str">
        <f t="shared" si="750"/>
        <v/>
      </c>
      <c r="AI2007" s="23" t="str">
        <f t="shared" si="749"/>
        <v/>
      </c>
      <c r="AJ2007" s="23" t="str">
        <f t="shared" si="749"/>
        <v/>
      </c>
      <c r="AK2007" s="23" t="str">
        <f t="shared" si="749"/>
        <v/>
      </c>
    </row>
    <row r="2008" spans="34:37" x14ac:dyDescent="0.25">
      <c r="AH2008" s="23" t="str">
        <f t="shared" si="750"/>
        <v/>
      </c>
      <c r="AI2008" s="23" t="str">
        <f t="shared" si="749"/>
        <v/>
      </c>
      <c r="AJ2008" s="23" t="str">
        <f t="shared" si="749"/>
        <v/>
      </c>
      <c r="AK2008" s="23" t="str">
        <f t="shared" si="749"/>
        <v/>
      </c>
    </row>
    <row r="2009" spans="34:37" x14ac:dyDescent="0.25">
      <c r="AH2009" s="23" t="str">
        <f t="shared" si="750"/>
        <v/>
      </c>
      <c r="AI2009" s="23" t="str">
        <f t="shared" si="749"/>
        <v/>
      </c>
      <c r="AJ2009" s="23" t="str">
        <f t="shared" si="749"/>
        <v/>
      </c>
      <c r="AK2009" s="23" t="str">
        <f t="shared" si="749"/>
        <v/>
      </c>
    </row>
    <row r="2010" spans="34:37" x14ac:dyDescent="0.25">
      <c r="AH2010" s="23" t="str">
        <f t="shared" si="750"/>
        <v/>
      </c>
      <c r="AI2010" s="23" t="str">
        <f t="shared" si="749"/>
        <v/>
      </c>
      <c r="AJ2010" s="23" t="str">
        <f t="shared" si="749"/>
        <v/>
      </c>
      <c r="AK2010" s="23" t="str">
        <f t="shared" si="749"/>
        <v/>
      </c>
    </row>
    <row r="2011" spans="34:37" x14ac:dyDescent="0.25">
      <c r="AH2011" s="23" t="str">
        <f t="shared" si="750"/>
        <v/>
      </c>
      <c r="AI2011" s="23" t="str">
        <f t="shared" si="749"/>
        <v/>
      </c>
      <c r="AJ2011" s="23" t="str">
        <f t="shared" si="749"/>
        <v/>
      </c>
      <c r="AK2011" s="23" t="str">
        <f t="shared" si="749"/>
        <v/>
      </c>
    </row>
    <row r="2012" spans="34:37" x14ac:dyDescent="0.25">
      <c r="AH2012" s="23" t="str">
        <f t="shared" si="750"/>
        <v/>
      </c>
      <c r="AI2012" s="23" t="str">
        <f t="shared" si="749"/>
        <v/>
      </c>
      <c r="AJ2012" s="23" t="str">
        <f t="shared" si="749"/>
        <v/>
      </c>
      <c r="AK2012" s="23" t="str">
        <f t="shared" si="749"/>
        <v/>
      </c>
    </row>
    <row r="2013" spans="34:37" x14ac:dyDescent="0.25">
      <c r="AH2013" s="23" t="str">
        <f t="shared" si="750"/>
        <v/>
      </c>
      <c r="AI2013" s="23" t="str">
        <f t="shared" si="749"/>
        <v/>
      </c>
      <c r="AJ2013" s="23" t="str">
        <f t="shared" si="749"/>
        <v/>
      </c>
      <c r="AK2013" s="23" t="str">
        <f t="shared" si="749"/>
        <v/>
      </c>
    </row>
    <row r="2014" spans="34:37" x14ac:dyDescent="0.25">
      <c r="AH2014" s="23" t="str">
        <f t="shared" si="750"/>
        <v/>
      </c>
      <c r="AI2014" s="23" t="str">
        <f t="shared" si="749"/>
        <v/>
      </c>
      <c r="AJ2014" s="23" t="str">
        <f t="shared" si="749"/>
        <v/>
      </c>
      <c r="AK2014" s="23" t="str">
        <f t="shared" si="749"/>
        <v/>
      </c>
    </row>
    <row r="2015" spans="34:37" x14ac:dyDescent="0.25">
      <c r="AH2015" s="23" t="str">
        <f t="shared" si="750"/>
        <v/>
      </c>
      <c r="AI2015" s="23" t="str">
        <f t="shared" si="749"/>
        <v/>
      </c>
      <c r="AJ2015" s="23" t="str">
        <f t="shared" si="749"/>
        <v/>
      </c>
      <c r="AK2015" s="23" t="str">
        <f t="shared" si="749"/>
        <v/>
      </c>
    </row>
    <row r="2016" spans="34:37" x14ac:dyDescent="0.25">
      <c r="AH2016" s="23" t="str">
        <f t="shared" si="750"/>
        <v/>
      </c>
      <c r="AI2016" s="23" t="str">
        <f t="shared" si="749"/>
        <v/>
      </c>
      <c r="AJ2016" s="23" t="str">
        <f t="shared" si="749"/>
        <v/>
      </c>
      <c r="AK2016" s="23" t="str">
        <f t="shared" si="749"/>
        <v/>
      </c>
    </row>
    <row r="2017" spans="34:37" x14ac:dyDescent="0.25">
      <c r="AH2017" s="23" t="str">
        <f t="shared" si="750"/>
        <v/>
      </c>
      <c r="AI2017" s="23" t="str">
        <f t="shared" si="749"/>
        <v/>
      </c>
      <c r="AJ2017" s="23" t="str">
        <f t="shared" si="749"/>
        <v/>
      </c>
      <c r="AK2017" s="23" t="str">
        <f t="shared" si="749"/>
        <v/>
      </c>
    </row>
    <row r="2018" spans="34:37" x14ac:dyDescent="0.25">
      <c r="AH2018" s="23" t="str">
        <f t="shared" si="750"/>
        <v/>
      </c>
      <c r="AI2018" s="23" t="str">
        <f t="shared" si="749"/>
        <v/>
      </c>
      <c r="AJ2018" s="23" t="str">
        <f t="shared" si="749"/>
        <v/>
      </c>
      <c r="AK2018" s="23" t="str">
        <f t="shared" si="749"/>
        <v/>
      </c>
    </row>
    <row r="2019" spans="34:37" x14ac:dyDescent="0.25">
      <c r="AH2019" s="23" t="str">
        <f t="shared" si="750"/>
        <v/>
      </c>
      <c r="AI2019" s="23" t="str">
        <f t="shared" si="749"/>
        <v/>
      </c>
      <c r="AJ2019" s="23" t="str">
        <f t="shared" si="749"/>
        <v/>
      </c>
      <c r="AK2019" s="23" t="str">
        <f t="shared" si="749"/>
        <v/>
      </c>
    </row>
    <row r="2020" spans="34:37" x14ac:dyDescent="0.25">
      <c r="AH2020" s="23" t="str">
        <f t="shared" si="750"/>
        <v/>
      </c>
      <c r="AI2020" s="23" t="str">
        <f t="shared" si="749"/>
        <v/>
      </c>
      <c r="AJ2020" s="23" t="str">
        <f t="shared" si="749"/>
        <v/>
      </c>
      <c r="AK2020" s="23" t="str">
        <f t="shared" si="749"/>
        <v/>
      </c>
    </row>
    <row r="2021" spans="34:37" x14ac:dyDescent="0.25">
      <c r="AH2021" s="23" t="str">
        <f t="shared" si="750"/>
        <v/>
      </c>
      <c r="AI2021" s="23" t="str">
        <f t="shared" si="749"/>
        <v/>
      </c>
      <c r="AJ2021" s="23" t="str">
        <f t="shared" si="749"/>
        <v/>
      </c>
      <c r="AK2021" s="23" t="str">
        <f t="shared" si="749"/>
        <v/>
      </c>
    </row>
    <row r="2022" spans="34:37" x14ac:dyDescent="0.25">
      <c r="AH2022" s="23" t="str">
        <f t="shared" si="750"/>
        <v/>
      </c>
      <c r="AI2022" s="23" t="str">
        <f t="shared" si="749"/>
        <v/>
      </c>
      <c r="AJ2022" s="23" t="str">
        <f t="shared" si="749"/>
        <v/>
      </c>
      <c r="AK2022" s="23" t="str">
        <f t="shared" si="749"/>
        <v/>
      </c>
    </row>
    <row r="2023" spans="34:37" x14ac:dyDescent="0.25">
      <c r="AH2023" s="23" t="str">
        <f t="shared" si="750"/>
        <v/>
      </c>
      <c r="AI2023" s="23" t="str">
        <f t="shared" si="749"/>
        <v/>
      </c>
      <c r="AJ2023" s="23" t="str">
        <f t="shared" si="749"/>
        <v/>
      </c>
      <c r="AK2023" s="23" t="str">
        <f t="shared" si="749"/>
        <v/>
      </c>
    </row>
    <row r="2024" spans="34:37" x14ac:dyDescent="0.25">
      <c r="AH2024" s="23" t="str">
        <f t="shared" si="750"/>
        <v/>
      </c>
      <c r="AI2024" s="23" t="str">
        <f t="shared" si="749"/>
        <v/>
      </c>
      <c r="AJ2024" s="23" t="str">
        <f t="shared" si="749"/>
        <v/>
      </c>
      <c r="AK2024" s="23" t="str">
        <f t="shared" si="749"/>
        <v/>
      </c>
    </row>
    <row r="2025" spans="34:37" x14ac:dyDescent="0.25">
      <c r="AH2025" s="23" t="str">
        <f t="shared" si="750"/>
        <v/>
      </c>
      <c r="AI2025" s="23" t="str">
        <f t="shared" si="749"/>
        <v/>
      </c>
      <c r="AJ2025" s="23" t="str">
        <f t="shared" si="749"/>
        <v/>
      </c>
      <c r="AK2025" s="23" t="str">
        <f t="shared" si="749"/>
        <v/>
      </c>
    </row>
    <row r="2026" spans="34:37" x14ac:dyDescent="0.25">
      <c r="AH2026" s="23" t="str">
        <f t="shared" si="750"/>
        <v/>
      </c>
      <c r="AI2026" s="23" t="str">
        <f t="shared" si="749"/>
        <v/>
      </c>
      <c r="AJ2026" s="23" t="str">
        <f t="shared" si="749"/>
        <v/>
      </c>
      <c r="AK2026" s="23" t="str">
        <f t="shared" si="749"/>
        <v/>
      </c>
    </row>
    <row r="2027" spans="34:37" x14ac:dyDescent="0.25">
      <c r="AH2027" s="23" t="str">
        <f t="shared" si="750"/>
        <v/>
      </c>
      <c r="AI2027" s="23" t="str">
        <f t="shared" si="749"/>
        <v/>
      </c>
      <c r="AJ2027" s="23" t="str">
        <f t="shared" si="749"/>
        <v/>
      </c>
      <c r="AK2027" s="23" t="str">
        <f t="shared" si="749"/>
        <v/>
      </c>
    </row>
    <row r="2028" spans="34:37" x14ac:dyDescent="0.25">
      <c r="AH2028" s="23" t="str">
        <f t="shared" si="750"/>
        <v/>
      </c>
      <c r="AI2028" s="23" t="str">
        <f t="shared" si="749"/>
        <v/>
      </c>
      <c r="AJ2028" s="23" t="str">
        <f t="shared" si="749"/>
        <v/>
      </c>
      <c r="AK2028" s="23" t="str">
        <f t="shared" si="749"/>
        <v/>
      </c>
    </row>
    <row r="2029" spans="34:37" x14ac:dyDescent="0.25">
      <c r="AH2029" s="23" t="str">
        <f t="shared" si="750"/>
        <v/>
      </c>
      <c r="AI2029" s="23" t="str">
        <f t="shared" si="749"/>
        <v/>
      </c>
      <c r="AJ2029" s="23" t="str">
        <f t="shared" si="749"/>
        <v/>
      </c>
      <c r="AK2029" s="23" t="str">
        <f t="shared" si="749"/>
        <v/>
      </c>
    </row>
    <row r="2030" spans="34:37" x14ac:dyDescent="0.25">
      <c r="AH2030" s="23" t="str">
        <f t="shared" si="750"/>
        <v/>
      </c>
      <c r="AI2030" s="23" t="str">
        <f t="shared" si="749"/>
        <v/>
      </c>
      <c r="AJ2030" s="23" t="str">
        <f t="shared" si="749"/>
        <v/>
      </c>
      <c r="AK2030" s="23" t="str">
        <f t="shared" si="749"/>
        <v/>
      </c>
    </row>
    <row r="2031" spans="34:37" x14ac:dyDescent="0.25">
      <c r="AH2031" s="23" t="str">
        <f t="shared" si="750"/>
        <v/>
      </c>
      <c r="AI2031" s="23" t="str">
        <f t="shared" si="749"/>
        <v/>
      </c>
      <c r="AJ2031" s="23" t="str">
        <f t="shared" si="749"/>
        <v/>
      </c>
      <c r="AK2031" s="23" t="str">
        <f t="shared" si="749"/>
        <v/>
      </c>
    </row>
    <row r="2032" spans="34:37" x14ac:dyDescent="0.25">
      <c r="AH2032" s="23" t="str">
        <f t="shared" si="750"/>
        <v/>
      </c>
      <c r="AI2032" s="23" t="str">
        <f t="shared" si="749"/>
        <v/>
      </c>
      <c r="AJ2032" s="23" t="str">
        <f t="shared" si="749"/>
        <v/>
      </c>
      <c r="AK2032" s="23" t="str">
        <f t="shared" si="749"/>
        <v/>
      </c>
    </row>
    <row r="2033" spans="34:37" x14ac:dyDescent="0.25">
      <c r="AH2033" s="23" t="str">
        <f t="shared" si="750"/>
        <v/>
      </c>
      <c r="AI2033" s="23" t="str">
        <f t="shared" si="749"/>
        <v/>
      </c>
      <c r="AJ2033" s="23" t="str">
        <f t="shared" si="749"/>
        <v/>
      </c>
      <c r="AK2033" s="23" t="str">
        <f t="shared" si="749"/>
        <v/>
      </c>
    </row>
    <row r="2034" spans="34:37" x14ac:dyDescent="0.25">
      <c r="AH2034" s="23" t="str">
        <f t="shared" si="750"/>
        <v/>
      </c>
      <c r="AI2034" s="23" t="str">
        <f t="shared" si="749"/>
        <v/>
      </c>
      <c r="AJ2034" s="23" t="str">
        <f t="shared" si="749"/>
        <v/>
      </c>
      <c r="AK2034" s="23" t="str">
        <f t="shared" si="749"/>
        <v/>
      </c>
    </row>
    <row r="2035" spans="34:37" x14ac:dyDescent="0.25">
      <c r="AH2035" s="23" t="str">
        <f t="shared" si="750"/>
        <v/>
      </c>
      <c r="AI2035" s="23" t="str">
        <f t="shared" si="749"/>
        <v/>
      </c>
      <c r="AJ2035" s="23" t="str">
        <f t="shared" si="749"/>
        <v/>
      </c>
      <c r="AK2035" s="23" t="str">
        <f t="shared" si="749"/>
        <v/>
      </c>
    </row>
    <row r="2036" spans="34:37" x14ac:dyDescent="0.25">
      <c r="AH2036" s="23" t="str">
        <f t="shared" si="750"/>
        <v/>
      </c>
      <c r="AI2036" s="23" t="str">
        <f t="shared" si="749"/>
        <v/>
      </c>
      <c r="AJ2036" s="23" t="str">
        <f t="shared" si="749"/>
        <v/>
      </c>
      <c r="AK2036" s="23" t="str">
        <f t="shared" si="749"/>
        <v/>
      </c>
    </row>
    <row r="2037" spans="34:37" x14ac:dyDescent="0.25">
      <c r="AH2037" s="23" t="str">
        <f t="shared" si="750"/>
        <v/>
      </c>
      <c r="AI2037" s="23" t="str">
        <f t="shared" si="749"/>
        <v/>
      </c>
      <c r="AJ2037" s="23" t="str">
        <f t="shared" si="749"/>
        <v/>
      </c>
      <c r="AK2037" s="23" t="str">
        <f t="shared" si="749"/>
        <v/>
      </c>
    </row>
    <row r="2038" spans="34:37" x14ac:dyDescent="0.25">
      <c r="AH2038" s="23" t="str">
        <f t="shared" si="750"/>
        <v/>
      </c>
      <c r="AI2038" s="23" t="str">
        <f t="shared" si="749"/>
        <v/>
      </c>
      <c r="AJ2038" s="23" t="str">
        <f t="shared" si="749"/>
        <v/>
      </c>
      <c r="AK2038" s="23" t="str">
        <f t="shared" si="749"/>
        <v/>
      </c>
    </row>
    <row r="2039" spans="34:37" x14ac:dyDescent="0.25">
      <c r="AH2039" s="23" t="str">
        <f t="shared" si="750"/>
        <v/>
      </c>
      <c r="AI2039" s="23" t="str">
        <f t="shared" si="749"/>
        <v/>
      </c>
      <c r="AJ2039" s="23" t="str">
        <f t="shared" si="749"/>
        <v/>
      </c>
      <c r="AK2039" s="23" t="str">
        <f t="shared" si="749"/>
        <v/>
      </c>
    </row>
    <row r="2040" spans="34:37" x14ac:dyDescent="0.25">
      <c r="AH2040" s="23" t="str">
        <f t="shared" si="750"/>
        <v/>
      </c>
      <c r="AI2040" s="23" t="str">
        <f t="shared" si="749"/>
        <v/>
      </c>
      <c r="AJ2040" s="23" t="str">
        <f t="shared" si="749"/>
        <v/>
      </c>
      <c r="AK2040" s="23" t="str">
        <f t="shared" si="749"/>
        <v/>
      </c>
    </row>
    <row r="2041" spans="34:37" x14ac:dyDescent="0.25">
      <c r="AH2041" s="23" t="str">
        <f t="shared" si="750"/>
        <v/>
      </c>
      <c r="AI2041" s="23" t="str">
        <f t="shared" si="749"/>
        <v/>
      </c>
      <c r="AJ2041" s="23" t="str">
        <f t="shared" si="749"/>
        <v/>
      </c>
      <c r="AK2041" s="23" t="str">
        <f t="shared" si="749"/>
        <v/>
      </c>
    </row>
    <row r="2042" spans="34:37" x14ac:dyDescent="0.25">
      <c r="AH2042" s="23" t="str">
        <f t="shared" si="750"/>
        <v/>
      </c>
      <c r="AI2042" s="23" t="str">
        <f t="shared" si="749"/>
        <v/>
      </c>
      <c r="AJ2042" s="23" t="str">
        <f t="shared" si="749"/>
        <v/>
      </c>
      <c r="AK2042" s="23" t="str">
        <f t="shared" si="749"/>
        <v/>
      </c>
    </row>
    <row r="2043" spans="34:37" x14ac:dyDescent="0.25">
      <c r="AH2043" s="23" t="str">
        <f t="shared" si="750"/>
        <v/>
      </c>
      <c r="AI2043" s="23" t="str">
        <f t="shared" si="749"/>
        <v/>
      </c>
      <c r="AJ2043" s="23" t="str">
        <f t="shared" si="749"/>
        <v/>
      </c>
      <c r="AK2043" s="23" t="str">
        <f t="shared" si="749"/>
        <v/>
      </c>
    </row>
    <row r="2044" spans="34:37" x14ac:dyDescent="0.25">
      <c r="AH2044" s="23" t="str">
        <f t="shared" si="750"/>
        <v/>
      </c>
      <c r="AI2044" s="23" t="str">
        <f t="shared" si="749"/>
        <v/>
      </c>
      <c r="AJ2044" s="23" t="str">
        <f t="shared" si="749"/>
        <v/>
      </c>
      <c r="AK2044" s="23" t="str">
        <f t="shared" si="749"/>
        <v/>
      </c>
    </row>
    <row r="2045" spans="34:37" x14ac:dyDescent="0.25">
      <c r="AH2045" s="23" t="str">
        <f t="shared" si="750"/>
        <v/>
      </c>
      <c r="AI2045" s="23" t="str">
        <f t="shared" si="749"/>
        <v/>
      </c>
      <c r="AJ2045" s="23" t="str">
        <f t="shared" si="749"/>
        <v/>
      </c>
      <c r="AK2045" s="23" t="str">
        <f t="shared" si="749"/>
        <v/>
      </c>
    </row>
    <row r="2046" spans="34:37" x14ac:dyDescent="0.25">
      <c r="AH2046" s="23" t="str">
        <f t="shared" si="750"/>
        <v/>
      </c>
      <c r="AI2046" s="23" t="str">
        <f t="shared" ref="AI2046:AK2109" si="751">IF(X2046&lt;&gt;"",X2046,"")</f>
        <v/>
      </c>
      <c r="AJ2046" s="23" t="str">
        <f t="shared" si="751"/>
        <v/>
      </c>
      <c r="AK2046" s="23" t="str">
        <f t="shared" si="751"/>
        <v/>
      </c>
    </row>
    <row r="2047" spans="34:37" x14ac:dyDescent="0.25">
      <c r="AH2047" s="23" t="str">
        <f t="shared" ref="AH2047:AH2110" si="752">IF(W2047&lt;&gt;"",(RIGHT(W2047,LEN(W2047)-SEARCH("/",W2047,1)))/U2047,"")</f>
        <v/>
      </c>
      <c r="AI2047" s="23" t="str">
        <f t="shared" si="751"/>
        <v/>
      </c>
      <c r="AJ2047" s="23" t="str">
        <f t="shared" si="751"/>
        <v/>
      </c>
      <c r="AK2047" s="23" t="str">
        <f t="shared" si="751"/>
        <v/>
      </c>
    </row>
    <row r="2048" spans="34:37" x14ac:dyDescent="0.25">
      <c r="AH2048" s="23" t="str">
        <f t="shared" si="752"/>
        <v/>
      </c>
      <c r="AI2048" s="23" t="str">
        <f t="shared" si="751"/>
        <v/>
      </c>
      <c r="AJ2048" s="23" t="str">
        <f t="shared" si="751"/>
        <v/>
      </c>
      <c r="AK2048" s="23" t="str">
        <f t="shared" si="751"/>
        <v/>
      </c>
    </row>
    <row r="2049" spans="34:37" x14ac:dyDescent="0.25">
      <c r="AH2049" s="23" t="str">
        <f t="shared" si="752"/>
        <v/>
      </c>
      <c r="AI2049" s="23" t="str">
        <f t="shared" si="751"/>
        <v/>
      </c>
      <c r="AJ2049" s="23" t="str">
        <f t="shared" si="751"/>
        <v/>
      </c>
      <c r="AK2049" s="23" t="str">
        <f t="shared" si="751"/>
        <v/>
      </c>
    </row>
    <row r="2050" spans="34:37" x14ac:dyDescent="0.25">
      <c r="AH2050" s="23" t="str">
        <f t="shared" si="752"/>
        <v/>
      </c>
      <c r="AI2050" s="23" t="str">
        <f t="shared" si="751"/>
        <v/>
      </c>
      <c r="AJ2050" s="23" t="str">
        <f t="shared" si="751"/>
        <v/>
      </c>
      <c r="AK2050" s="23" t="str">
        <f t="shared" si="751"/>
        <v/>
      </c>
    </row>
    <row r="2051" spans="34:37" x14ac:dyDescent="0.25">
      <c r="AH2051" s="23" t="str">
        <f t="shared" si="752"/>
        <v/>
      </c>
      <c r="AI2051" s="23" t="str">
        <f t="shared" si="751"/>
        <v/>
      </c>
      <c r="AJ2051" s="23" t="str">
        <f t="shared" si="751"/>
        <v/>
      </c>
      <c r="AK2051" s="23" t="str">
        <f t="shared" si="751"/>
        <v/>
      </c>
    </row>
    <row r="2052" spans="34:37" x14ac:dyDescent="0.25">
      <c r="AH2052" s="23" t="str">
        <f t="shared" si="752"/>
        <v/>
      </c>
      <c r="AI2052" s="23" t="str">
        <f t="shared" si="751"/>
        <v/>
      </c>
      <c r="AJ2052" s="23" t="str">
        <f t="shared" si="751"/>
        <v/>
      </c>
      <c r="AK2052" s="23" t="str">
        <f t="shared" si="751"/>
        <v/>
      </c>
    </row>
    <row r="2053" spans="34:37" x14ac:dyDescent="0.25">
      <c r="AH2053" s="23" t="str">
        <f t="shared" si="752"/>
        <v/>
      </c>
      <c r="AI2053" s="23" t="str">
        <f t="shared" si="751"/>
        <v/>
      </c>
      <c r="AJ2053" s="23" t="str">
        <f t="shared" si="751"/>
        <v/>
      </c>
      <c r="AK2053" s="23" t="str">
        <f t="shared" si="751"/>
        <v/>
      </c>
    </row>
    <row r="2054" spans="34:37" x14ac:dyDescent="0.25">
      <c r="AH2054" s="23" t="str">
        <f t="shared" si="752"/>
        <v/>
      </c>
      <c r="AI2054" s="23" t="str">
        <f t="shared" si="751"/>
        <v/>
      </c>
      <c r="AJ2054" s="23" t="str">
        <f t="shared" si="751"/>
        <v/>
      </c>
      <c r="AK2054" s="23" t="str">
        <f t="shared" si="751"/>
        <v/>
      </c>
    </row>
    <row r="2055" spans="34:37" x14ac:dyDescent="0.25">
      <c r="AH2055" s="23" t="str">
        <f t="shared" si="752"/>
        <v/>
      </c>
      <c r="AI2055" s="23" t="str">
        <f t="shared" si="751"/>
        <v/>
      </c>
      <c r="AJ2055" s="23" t="str">
        <f t="shared" si="751"/>
        <v/>
      </c>
      <c r="AK2055" s="23" t="str">
        <f t="shared" si="751"/>
        <v/>
      </c>
    </row>
    <row r="2056" spans="34:37" x14ac:dyDescent="0.25">
      <c r="AH2056" s="23" t="str">
        <f t="shared" si="752"/>
        <v/>
      </c>
      <c r="AI2056" s="23" t="str">
        <f t="shared" si="751"/>
        <v/>
      </c>
      <c r="AJ2056" s="23" t="str">
        <f t="shared" si="751"/>
        <v/>
      </c>
      <c r="AK2056" s="23" t="str">
        <f t="shared" si="751"/>
        <v/>
      </c>
    </row>
    <row r="2057" spans="34:37" x14ac:dyDescent="0.25">
      <c r="AH2057" s="23" t="str">
        <f t="shared" si="752"/>
        <v/>
      </c>
      <c r="AI2057" s="23" t="str">
        <f t="shared" si="751"/>
        <v/>
      </c>
      <c r="AJ2057" s="23" t="str">
        <f t="shared" si="751"/>
        <v/>
      </c>
      <c r="AK2057" s="23" t="str">
        <f t="shared" si="751"/>
        <v/>
      </c>
    </row>
    <row r="2058" spans="34:37" x14ac:dyDescent="0.25">
      <c r="AH2058" s="23" t="str">
        <f t="shared" si="752"/>
        <v/>
      </c>
      <c r="AI2058" s="23" t="str">
        <f t="shared" si="751"/>
        <v/>
      </c>
      <c r="AJ2058" s="23" t="str">
        <f t="shared" si="751"/>
        <v/>
      </c>
      <c r="AK2058" s="23" t="str">
        <f t="shared" si="751"/>
        <v/>
      </c>
    </row>
    <row r="2059" spans="34:37" x14ac:dyDescent="0.25">
      <c r="AH2059" s="23" t="str">
        <f t="shared" si="752"/>
        <v/>
      </c>
      <c r="AI2059" s="23" t="str">
        <f t="shared" si="751"/>
        <v/>
      </c>
      <c r="AJ2059" s="23" t="str">
        <f t="shared" si="751"/>
        <v/>
      </c>
      <c r="AK2059" s="23" t="str">
        <f t="shared" si="751"/>
        <v/>
      </c>
    </row>
    <row r="2060" spans="34:37" x14ac:dyDescent="0.25">
      <c r="AH2060" s="23" t="str">
        <f t="shared" si="752"/>
        <v/>
      </c>
      <c r="AI2060" s="23" t="str">
        <f t="shared" si="751"/>
        <v/>
      </c>
      <c r="AJ2060" s="23" t="str">
        <f t="shared" si="751"/>
        <v/>
      </c>
      <c r="AK2060" s="23" t="str">
        <f t="shared" si="751"/>
        <v/>
      </c>
    </row>
    <row r="2061" spans="34:37" x14ac:dyDescent="0.25">
      <c r="AH2061" s="23" t="str">
        <f t="shared" si="752"/>
        <v/>
      </c>
      <c r="AI2061" s="23" t="str">
        <f t="shared" si="751"/>
        <v/>
      </c>
      <c r="AJ2061" s="23" t="str">
        <f t="shared" si="751"/>
        <v/>
      </c>
      <c r="AK2061" s="23" t="str">
        <f t="shared" si="751"/>
        <v/>
      </c>
    </row>
    <row r="2062" spans="34:37" x14ac:dyDescent="0.25">
      <c r="AH2062" s="23" t="str">
        <f t="shared" si="752"/>
        <v/>
      </c>
      <c r="AI2062" s="23" t="str">
        <f t="shared" si="751"/>
        <v/>
      </c>
      <c r="AJ2062" s="23" t="str">
        <f t="shared" si="751"/>
        <v/>
      </c>
      <c r="AK2062" s="23" t="str">
        <f t="shared" si="751"/>
        <v/>
      </c>
    </row>
    <row r="2063" spans="34:37" x14ac:dyDescent="0.25">
      <c r="AH2063" s="23" t="str">
        <f t="shared" si="752"/>
        <v/>
      </c>
      <c r="AI2063" s="23" t="str">
        <f t="shared" si="751"/>
        <v/>
      </c>
      <c r="AJ2063" s="23" t="str">
        <f t="shared" si="751"/>
        <v/>
      </c>
      <c r="AK2063" s="23" t="str">
        <f t="shared" si="751"/>
        <v/>
      </c>
    </row>
    <row r="2064" spans="34:37" x14ac:dyDescent="0.25">
      <c r="AH2064" s="23" t="str">
        <f t="shared" si="752"/>
        <v/>
      </c>
      <c r="AI2064" s="23" t="str">
        <f t="shared" si="751"/>
        <v/>
      </c>
      <c r="AJ2064" s="23" t="str">
        <f t="shared" si="751"/>
        <v/>
      </c>
      <c r="AK2064" s="23" t="str">
        <f t="shared" si="751"/>
        <v/>
      </c>
    </row>
    <row r="2065" spans="34:37" x14ac:dyDescent="0.25">
      <c r="AH2065" s="23" t="str">
        <f t="shared" si="752"/>
        <v/>
      </c>
      <c r="AI2065" s="23" t="str">
        <f t="shared" si="751"/>
        <v/>
      </c>
      <c r="AJ2065" s="23" t="str">
        <f t="shared" si="751"/>
        <v/>
      </c>
      <c r="AK2065" s="23" t="str">
        <f t="shared" si="751"/>
        <v/>
      </c>
    </row>
    <row r="2066" spans="34:37" x14ac:dyDescent="0.25">
      <c r="AH2066" s="23" t="str">
        <f t="shared" si="752"/>
        <v/>
      </c>
      <c r="AI2066" s="23" t="str">
        <f t="shared" si="751"/>
        <v/>
      </c>
      <c r="AJ2066" s="23" t="str">
        <f t="shared" si="751"/>
        <v/>
      </c>
      <c r="AK2066" s="23" t="str">
        <f t="shared" si="751"/>
        <v/>
      </c>
    </row>
    <row r="2067" spans="34:37" x14ac:dyDescent="0.25">
      <c r="AH2067" s="23" t="str">
        <f t="shared" si="752"/>
        <v/>
      </c>
      <c r="AI2067" s="23" t="str">
        <f t="shared" si="751"/>
        <v/>
      </c>
      <c r="AJ2067" s="23" t="str">
        <f t="shared" si="751"/>
        <v/>
      </c>
      <c r="AK2067" s="23" t="str">
        <f t="shared" si="751"/>
        <v/>
      </c>
    </row>
    <row r="2068" spans="34:37" x14ac:dyDescent="0.25">
      <c r="AH2068" s="23" t="str">
        <f t="shared" si="752"/>
        <v/>
      </c>
      <c r="AI2068" s="23" t="str">
        <f t="shared" si="751"/>
        <v/>
      </c>
      <c r="AJ2068" s="23" t="str">
        <f t="shared" si="751"/>
        <v/>
      </c>
      <c r="AK2068" s="23" t="str">
        <f t="shared" si="751"/>
        <v/>
      </c>
    </row>
    <row r="2069" spans="34:37" x14ac:dyDescent="0.25">
      <c r="AH2069" s="23" t="str">
        <f t="shared" si="752"/>
        <v/>
      </c>
      <c r="AI2069" s="23" t="str">
        <f t="shared" si="751"/>
        <v/>
      </c>
      <c r="AJ2069" s="23" t="str">
        <f t="shared" si="751"/>
        <v/>
      </c>
      <c r="AK2069" s="23" t="str">
        <f t="shared" si="751"/>
        <v/>
      </c>
    </row>
    <row r="2070" spans="34:37" x14ac:dyDescent="0.25">
      <c r="AH2070" s="23" t="str">
        <f t="shared" si="752"/>
        <v/>
      </c>
      <c r="AI2070" s="23" t="str">
        <f t="shared" si="751"/>
        <v/>
      </c>
      <c r="AJ2070" s="23" t="str">
        <f t="shared" si="751"/>
        <v/>
      </c>
      <c r="AK2070" s="23" t="str">
        <f t="shared" si="751"/>
        <v/>
      </c>
    </row>
    <row r="2071" spans="34:37" x14ac:dyDescent="0.25">
      <c r="AH2071" s="23" t="str">
        <f t="shared" si="752"/>
        <v/>
      </c>
      <c r="AI2071" s="23" t="str">
        <f t="shared" si="751"/>
        <v/>
      </c>
      <c r="AJ2071" s="23" t="str">
        <f t="shared" si="751"/>
        <v/>
      </c>
      <c r="AK2071" s="23" t="str">
        <f t="shared" si="751"/>
        <v/>
      </c>
    </row>
    <row r="2072" spans="34:37" x14ac:dyDescent="0.25">
      <c r="AH2072" s="23" t="str">
        <f t="shared" si="752"/>
        <v/>
      </c>
      <c r="AI2072" s="23" t="str">
        <f t="shared" si="751"/>
        <v/>
      </c>
      <c r="AJ2072" s="23" t="str">
        <f t="shared" si="751"/>
        <v/>
      </c>
      <c r="AK2072" s="23" t="str">
        <f t="shared" si="751"/>
        <v/>
      </c>
    </row>
    <row r="2073" spans="34:37" x14ac:dyDescent="0.25">
      <c r="AH2073" s="23" t="str">
        <f t="shared" si="752"/>
        <v/>
      </c>
      <c r="AI2073" s="23" t="str">
        <f t="shared" si="751"/>
        <v/>
      </c>
      <c r="AJ2073" s="23" t="str">
        <f t="shared" si="751"/>
        <v/>
      </c>
      <c r="AK2073" s="23" t="str">
        <f t="shared" si="751"/>
        <v/>
      </c>
    </row>
    <row r="2074" spans="34:37" x14ac:dyDescent="0.25">
      <c r="AH2074" s="23" t="str">
        <f t="shared" si="752"/>
        <v/>
      </c>
      <c r="AI2074" s="23" t="str">
        <f t="shared" si="751"/>
        <v/>
      </c>
      <c r="AJ2074" s="23" t="str">
        <f t="shared" si="751"/>
        <v/>
      </c>
      <c r="AK2074" s="23" t="str">
        <f t="shared" si="751"/>
        <v/>
      </c>
    </row>
    <row r="2075" spans="34:37" x14ac:dyDescent="0.25">
      <c r="AH2075" s="23" t="str">
        <f t="shared" si="752"/>
        <v/>
      </c>
      <c r="AI2075" s="23" t="str">
        <f t="shared" si="751"/>
        <v/>
      </c>
      <c r="AJ2075" s="23" t="str">
        <f t="shared" si="751"/>
        <v/>
      </c>
      <c r="AK2075" s="23" t="str">
        <f t="shared" si="751"/>
        <v/>
      </c>
    </row>
    <row r="2076" spans="34:37" x14ac:dyDescent="0.25">
      <c r="AH2076" s="23" t="str">
        <f t="shared" si="752"/>
        <v/>
      </c>
      <c r="AI2076" s="23" t="str">
        <f t="shared" si="751"/>
        <v/>
      </c>
      <c r="AJ2076" s="23" t="str">
        <f t="shared" si="751"/>
        <v/>
      </c>
      <c r="AK2076" s="23" t="str">
        <f t="shared" si="751"/>
        <v/>
      </c>
    </row>
    <row r="2077" spans="34:37" x14ac:dyDescent="0.25">
      <c r="AH2077" s="23" t="str">
        <f t="shared" si="752"/>
        <v/>
      </c>
      <c r="AI2077" s="23" t="str">
        <f t="shared" si="751"/>
        <v/>
      </c>
      <c r="AJ2077" s="23" t="str">
        <f t="shared" si="751"/>
        <v/>
      </c>
      <c r="AK2077" s="23" t="str">
        <f t="shared" si="751"/>
        <v/>
      </c>
    </row>
    <row r="2078" spans="34:37" x14ac:dyDescent="0.25">
      <c r="AH2078" s="23" t="str">
        <f t="shared" si="752"/>
        <v/>
      </c>
      <c r="AI2078" s="23" t="str">
        <f t="shared" si="751"/>
        <v/>
      </c>
      <c r="AJ2078" s="23" t="str">
        <f t="shared" si="751"/>
        <v/>
      </c>
      <c r="AK2078" s="23" t="str">
        <f t="shared" si="751"/>
        <v/>
      </c>
    </row>
    <row r="2079" spans="34:37" x14ac:dyDescent="0.25">
      <c r="AH2079" s="23" t="str">
        <f t="shared" si="752"/>
        <v/>
      </c>
      <c r="AI2079" s="23" t="str">
        <f t="shared" si="751"/>
        <v/>
      </c>
      <c r="AJ2079" s="23" t="str">
        <f t="shared" si="751"/>
        <v/>
      </c>
      <c r="AK2079" s="23" t="str">
        <f t="shared" si="751"/>
        <v/>
      </c>
    </row>
    <row r="2080" spans="34:37" x14ac:dyDescent="0.25">
      <c r="AH2080" s="23" t="str">
        <f t="shared" si="752"/>
        <v/>
      </c>
      <c r="AI2080" s="23" t="str">
        <f t="shared" si="751"/>
        <v/>
      </c>
      <c r="AJ2080" s="23" t="str">
        <f t="shared" si="751"/>
        <v/>
      </c>
      <c r="AK2080" s="23" t="str">
        <f t="shared" si="751"/>
        <v/>
      </c>
    </row>
    <row r="2081" spans="34:37" x14ac:dyDescent="0.25">
      <c r="AH2081" s="23" t="str">
        <f t="shared" si="752"/>
        <v/>
      </c>
      <c r="AI2081" s="23" t="str">
        <f t="shared" si="751"/>
        <v/>
      </c>
      <c r="AJ2081" s="23" t="str">
        <f t="shared" si="751"/>
        <v/>
      </c>
      <c r="AK2081" s="23" t="str">
        <f t="shared" si="751"/>
        <v/>
      </c>
    </row>
    <row r="2082" spans="34:37" x14ac:dyDescent="0.25">
      <c r="AH2082" s="23" t="str">
        <f t="shared" si="752"/>
        <v/>
      </c>
      <c r="AI2082" s="23" t="str">
        <f t="shared" si="751"/>
        <v/>
      </c>
      <c r="AJ2082" s="23" t="str">
        <f t="shared" si="751"/>
        <v/>
      </c>
      <c r="AK2082" s="23" t="str">
        <f t="shared" si="751"/>
        <v/>
      </c>
    </row>
    <row r="2083" spans="34:37" x14ac:dyDescent="0.25">
      <c r="AH2083" s="23" t="str">
        <f t="shared" si="752"/>
        <v/>
      </c>
      <c r="AI2083" s="23" t="str">
        <f t="shared" si="751"/>
        <v/>
      </c>
      <c r="AJ2083" s="23" t="str">
        <f t="shared" si="751"/>
        <v/>
      </c>
      <c r="AK2083" s="23" t="str">
        <f t="shared" si="751"/>
        <v/>
      </c>
    </row>
    <row r="2084" spans="34:37" x14ac:dyDescent="0.25">
      <c r="AH2084" s="23" t="str">
        <f t="shared" si="752"/>
        <v/>
      </c>
      <c r="AI2084" s="23" t="str">
        <f t="shared" si="751"/>
        <v/>
      </c>
      <c r="AJ2084" s="23" t="str">
        <f t="shared" si="751"/>
        <v/>
      </c>
      <c r="AK2084" s="23" t="str">
        <f t="shared" si="751"/>
        <v/>
      </c>
    </row>
    <row r="2085" spans="34:37" x14ac:dyDescent="0.25">
      <c r="AH2085" s="23" t="str">
        <f t="shared" si="752"/>
        <v/>
      </c>
      <c r="AI2085" s="23" t="str">
        <f t="shared" si="751"/>
        <v/>
      </c>
      <c r="AJ2085" s="23" t="str">
        <f t="shared" si="751"/>
        <v/>
      </c>
      <c r="AK2085" s="23" t="str">
        <f t="shared" si="751"/>
        <v/>
      </c>
    </row>
    <row r="2086" spans="34:37" x14ac:dyDescent="0.25">
      <c r="AH2086" s="23" t="str">
        <f t="shared" si="752"/>
        <v/>
      </c>
      <c r="AI2086" s="23" t="str">
        <f t="shared" si="751"/>
        <v/>
      </c>
      <c r="AJ2086" s="23" t="str">
        <f t="shared" si="751"/>
        <v/>
      </c>
      <c r="AK2086" s="23" t="str">
        <f t="shared" si="751"/>
        <v/>
      </c>
    </row>
    <row r="2087" spans="34:37" x14ac:dyDescent="0.25">
      <c r="AH2087" s="23" t="str">
        <f t="shared" si="752"/>
        <v/>
      </c>
      <c r="AI2087" s="23" t="str">
        <f t="shared" si="751"/>
        <v/>
      </c>
      <c r="AJ2087" s="23" t="str">
        <f t="shared" si="751"/>
        <v/>
      </c>
      <c r="AK2087" s="23" t="str">
        <f t="shared" si="751"/>
        <v/>
      </c>
    </row>
    <row r="2088" spans="34:37" x14ac:dyDescent="0.25">
      <c r="AH2088" s="23" t="str">
        <f t="shared" si="752"/>
        <v/>
      </c>
      <c r="AI2088" s="23" t="str">
        <f t="shared" si="751"/>
        <v/>
      </c>
      <c r="AJ2088" s="23" t="str">
        <f t="shared" si="751"/>
        <v/>
      </c>
      <c r="AK2088" s="23" t="str">
        <f t="shared" si="751"/>
        <v/>
      </c>
    </row>
    <row r="2089" spans="34:37" x14ac:dyDescent="0.25">
      <c r="AH2089" s="23" t="str">
        <f t="shared" si="752"/>
        <v/>
      </c>
      <c r="AI2089" s="23" t="str">
        <f t="shared" si="751"/>
        <v/>
      </c>
      <c r="AJ2089" s="23" t="str">
        <f t="shared" si="751"/>
        <v/>
      </c>
      <c r="AK2089" s="23" t="str">
        <f t="shared" si="751"/>
        <v/>
      </c>
    </row>
    <row r="2090" spans="34:37" x14ac:dyDescent="0.25">
      <c r="AH2090" s="23" t="str">
        <f t="shared" si="752"/>
        <v/>
      </c>
      <c r="AI2090" s="23" t="str">
        <f t="shared" si="751"/>
        <v/>
      </c>
      <c r="AJ2090" s="23" t="str">
        <f t="shared" si="751"/>
        <v/>
      </c>
      <c r="AK2090" s="23" t="str">
        <f t="shared" si="751"/>
        <v/>
      </c>
    </row>
    <row r="2091" spans="34:37" x14ac:dyDescent="0.25">
      <c r="AH2091" s="23" t="str">
        <f t="shared" si="752"/>
        <v/>
      </c>
      <c r="AI2091" s="23" t="str">
        <f t="shared" si="751"/>
        <v/>
      </c>
      <c r="AJ2091" s="23" t="str">
        <f t="shared" si="751"/>
        <v/>
      </c>
      <c r="AK2091" s="23" t="str">
        <f t="shared" si="751"/>
        <v/>
      </c>
    </row>
    <row r="2092" spans="34:37" x14ac:dyDescent="0.25">
      <c r="AH2092" s="23" t="str">
        <f t="shared" si="752"/>
        <v/>
      </c>
      <c r="AI2092" s="23" t="str">
        <f t="shared" si="751"/>
        <v/>
      </c>
      <c r="AJ2092" s="23" t="str">
        <f t="shared" si="751"/>
        <v/>
      </c>
      <c r="AK2092" s="23" t="str">
        <f t="shared" si="751"/>
        <v/>
      </c>
    </row>
    <row r="2093" spans="34:37" x14ac:dyDescent="0.25">
      <c r="AH2093" s="23" t="str">
        <f t="shared" si="752"/>
        <v/>
      </c>
      <c r="AI2093" s="23" t="str">
        <f t="shared" si="751"/>
        <v/>
      </c>
      <c r="AJ2093" s="23" t="str">
        <f t="shared" si="751"/>
        <v/>
      </c>
      <c r="AK2093" s="23" t="str">
        <f t="shared" si="751"/>
        <v/>
      </c>
    </row>
    <row r="2094" spans="34:37" x14ac:dyDescent="0.25">
      <c r="AH2094" s="23" t="str">
        <f t="shared" si="752"/>
        <v/>
      </c>
      <c r="AI2094" s="23" t="str">
        <f t="shared" si="751"/>
        <v/>
      </c>
      <c r="AJ2094" s="23" t="str">
        <f t="shared" si="751"/>
        <v/>
      </c>
      <c r="AK2094" s="23" t="str">
        <f t="shared" si="751"/>
        <v/>
      </c>
    </row>
    <row r="2095" spans="34:37" x14ac:dyDescent="0.25">
      <c r="AH2095" s="23" t="str">
        <f t="shared" si="752"/>
        <v/>
      </c>
      <c r="AI2095" s="23" t="str">
        <f t="shared" si="751"/>
        <v/>
      </c>
      <c r="AJ2095" s="23" t="str">
        <f t="shared" si="751"/>
        <v/>
      </c>
      <c r="AK2095" s="23" t="str">
        <f t="shared" si="751"/>
        <v/>
      </c>
    </row>
    <row r="2096" spans="34:37" x14ac:dyDescent="0.25">
      <c r="AH2096" s="23" t="str">
        <f t="shared" si="752"/>
        <v/>
      </c>
      <c r="AI2096" s="23" t="str">
        <f t="shared" si="751"/>
        <v/>
      </c>
      <c r="AJ2096" s="23" t="str">
        <f t="shared" si="751"/>
        <v/>
      </c>
      <c r="AK2096" s="23" t="str">
        <f t="shared" si="751"/>
        <v/>
      </c>
    </row>
    <row r="2097" spans="34:37" x14ac:dyDescent="0.25">
      <c r="AH2097" s="23" t="str">
        <f t="shared" si="752"/>
        <v/>
      </c>
      <c r="AI2097" s="23" t="str">
        <f t="shared" si="751"/>
        <v/>
      </c>
      <c r="AJ2097" s="23" t="str">
        <f t="shared" si="751"/>
        <v/>
      </c>
      <c r="AK2097" s="23" t="str">
        <f t="shared" si="751"/>
        <v/>
      </c>
    </row>
    <row r="2098" spans="34:37" x14ac:dyDescent="0.25">
      <c r="AH2098" s="23" t="str">
        <f t="shared" si="752"/>
        <v/>
      </c>
      <c r="AI2098" s="23" t="str">
        <f t="shared" si="751"/>
        <v/>
      </c>
      <c r="AJ2098" s="23" t="str">
        <f t="shared" si="751"/>
        <v/>
      </c>
      <c r="AK2098" s="23" t="str">
        <f t="shared" si="751"/>
        <v/>
      </c>
    </row>
    <row r="2099" spans="34:37" x14ac:dyDescent="0.25">
      <c r="AH2099" s="23" t="str">
        <f t="shared" si="752"/>
        <v/>
      </c>
      <c r="AI2099" s="23" t="str">
        <f t="shared" si="751"/>
        <v/>
      </c>
      <c r="AJ2099" s="23" t="str">
        <f t="shared" si="751"/>
        <v/>
      </c>
      <c r="AK2099" s="23" t="str">
        <f t="shared" si="751"/>
        <v/>
      </c>
    </row>
    <row r="2100" spans="34:37" x14ac:dyDescent="0.25">
      <c r="AH2100" s="23" t="str">
        <f t="shared" si="752"/>
        <v/>
      </c>
      <c r="AI2100" s="23" t="str">
        <f t="shared" si="751"/>
        <v/>
      </c>
      <c r="AJ2100" s="23" t="str">
        <f t="shared" si="751"/>
        <v/>
      </c>
      <c r="AK2100" s="23" t="str">
        <f t="shared" si="751"/>
        <v/>
      </c>
    </row>
    <row r="2101" spans="34:37" x14ac:dyDescent="0.25">
      <c r="AH2101" s="23" t="str">
        <f t="shared" si="752"/>
        <v/>
      </c>
      <c r="AI2101" s="23" t="str">
        <f t="shared" si="751"/>
        <v/>
      </c>
      <c r="AJ2101" s="23" t="str">
        <f t="shared" si="751"/>
        <v/>
      </c>
      <c r="AK2101" s="23" t="str">
        <f t="shared" si="751"/>
        <v/>
      </c>
    </row>
    <row r="2102" spans="34:37" x14ac:dyDescent="0.25">
      <c r="AH2102" s="23" t="str">
        <f t="shared" si="752"/>
        <v/>
      </c>
      <c r="AI2102" s="23" t="str">
        <f t="shared" si="751"/>
        <v/>
      </c>
      <c r="AJ2102" s="23" t="str">
        <f t="shared" si="751"/>
        <v/>
      </c>
      <c r="AK2102" s="23" t="str">
        <f t="shared" si="751"/>
        <v/>
      </c>
    </row>
    <row r="2103" spans="34:37" x14ac:dyDescent="0.25">
      <c r="AH2103" s="23" t="str">
        <f t="shared" si="752"/>
        <v/>
      </c>
      <c r="AI2103" s="23" t="str">
        <f t="shared" si="751"/>
        <v/>
      </c>
      <c r="AJ2103" s="23" t="str">
        <f t="shared" si="751"/>
        <v/>
      </c>
      <c r="AK2103" s="23" t="str">
        <f t="shared" si="751"/>
        <v/>
      </c>
    </row>
    <row r="2104" spans="34:37" x14ac:dyDescent="0.25">
      <c r="AH2104" s="23" t="str">
        <f t="shared" si="752"/>
        <v/>
      </c>
      <c r="AI2104" s="23" t="str">
        <f t="shared" si="751"/>
        <v/>
      </c>
      <c r="AJ2104" s="23" t="str">
        <f t="shared" si="751"/>
        <v/>
      </c>
      <c r="AK2104" s="23" t="str">
        <f t="shared" si="751"/>
        <v/>
      </c>
    </row>
    <row r="2105" spans="34:37" x14ac:dyDescent="0.25">
      <c r="AH2105" s="23" t="str">
        <f t="shared" si="752"/>
        <v/>
      </c>
      <c r="AI2105" s="23" t="str">
        <f t="shared" si="751"/>
        <v/>
      </c>
      <c r="AJ2105" s="23" t="str">
        <f t="shared" si="751"/>
        <v/>
      </c>
      <c r="AK2105" s="23" t="str">
        <f t="shared" si="751"/>
        <v/>
      </c>
    </row>
    <row r="2106" spans="34:37" x14ac:dyDescent="0.25">
      <c r="AH2106" s="23" t="str">
        <f t="shared" si="752"/>
        <v/>
      </c>
      <c r="AI2106" s="23" t="str">
        <f t="shared" si="751"/>
        <v/>
      </c>
      <c r="AJ2106" s="23" t="str">
        <f t="shared" si="751"/>
        <v/>
      </c>
      <c r="AK2106" s="23" t="str">
        <f t="shared" si="751"/>
        <v/>
      </c>
    </row>
    <row r="2107" spans="34:37" x14ac:dyDescent="0.25">
      <c r="AH2107" s="23" t="str">
        <f t="shared" si="752"/>
        <v/>
      </c>
      <c r="AI2107" s="23" t="str">
        <f t="shared" si="751"/>
        <v/>
      </c>
      <c r="AJ2107" s="23" t="str">
        <f t="shared" si="751"/>
        <v/>
      </c>
      <c r="AK2107" s="23" t="str">
        <f t="shared" si="751"/>
        <v/>
      </c>
    </row>
    <row r="2108" spans="34:37" x14ac:dyDescent="0.25">
      <c r="AH2108" s="23" t="str">
        <f t="shared" si="752"/>
        <v/>
      </c>
      <c r="AI2108" s="23" t="str">
        <f t="shared" si="751"/>
        <v/>
      </c>
      <c r="AJ2108" s="23" t="str">
        <f t="shared" si="751"/>
        <v/>
      </c>
      <c r="AK2108" s="23" t="str">
        <f t="shared" si="751"/>
        <v/>
      </c>
    </row>
    <row r="2109" spans="34:37" x14ac:dyDescent="0.25">
      <c r="AH2109" s="23" t="str">
        <f t="shared" si="752"/>
        <v/>
      </c>
      <c r="AI2109" s="23" t="str">
        <f t="shared" si="751"/>
        <v/>
      </c>
      <c r="AJ2109" s="23" t="str">
        <f t="shared" si="751"/>
        <v/>
      </c>
      <c r="AK2109" s="23" t="str">
        <f t="shared" si="751"/>
        <v/>
      </c>
    </row>
    <row r="2110" spans="34:37" x14ac:dyDescent="0.25">
      <c r="AH2110" s="23" t="str">
        <f t="shared" si="752"/>
        <v/>
      </c>
      <c r="AI2110" s="23" t="str">
        <f t="shared" ref="AI2110:AK2173" si="753">IF(X2110&lt;&gt;"",X2110,"")</f>
        <v/>
      </c>
      <c r="AJ2110" s="23" t="str">
        <f t="shared" si="753"/>
        <v/>
      </c>
      <c r="AK2110" s="23" t="str">
        <f t="shared" si="753"/>
        <v/>
      </c>
    </row>
    <row r="2111" spans="34:37" x14ac:dyDescent="0.25">
      <c r="AH2111" s="23" t="str">
        <f t="shared" ref="AH2111:AH2174" si="754">IF(W2111&lt;&gt;"",(RIGHT(W2111,LEN(W2111)-SEARCH("/",W2111,1)))/U2111,"")</f>
        <v/>
      </c>
      <c r="AI2111" s="23" t="str">
        <f t="shared" si="753"/>
        <v/>
      </c>
      <c r="AJ2111" s="23" t="str">
        <f t="shared" si="753"/>
        <v/>
      </c>
      <c r="AK2111" s="23" t="str">
        <f t="shared" si="753"/>
        <v/>
      </c>
    </row>
    <row r="2112" spans="34:37" x14ac:dyDescent="0.25">
      <c r="AH2112" s="23" t="str">
        <f t="shared" si="754"/>
        <v/>
      </c>
      <c r="AI2112" s="23" t="str">
        <f t="shared" si="753"/>
        <v/>
      </c>
      <c r="AJ2112" s="23" t="str">
        <f t="shared" si="753"/>
        <v/>
      </c>
      <c r="AK2112" s="23" t="str">
        <f t="shared" si="753"/>
        <v/>
      </c>
    </row>
    <row r="2113" spans="34:37" x14ac:dyDescent="0.25">
      <c r="AH2113" s="23" t="str">
        <f t="shared" si="754"/>
        <v/>
      </c>
      <c r="AI2113" s="23" t="str">
        <f t="shared" si="753"/>
        <v/>
      </c>
      <c r="AJ2113" s="23" t="str">
        <f t="shared" si="753"/>
        <v/>
      </c>
      <c r="AK2113" s="23" t="str">
        <f t="shared" si="753"/>
        <v/>
      </c>
    </row>
    <row r="2114" spans="34:37" x14ac:dyDescent="0.25">
      <c r="AH2114" s="23" t="str">
        <f t="shared" si="754"/>
        <v/>
      </c>
      <c r="AI2114" s="23" t="str">
        <f t="shared" si="753"/>
        <v/>
      </c>
      <c r="AJ2114" s="23" t="str">
        <f t="shared" si="753"/>
        <v/>
      </c>
      <c r="AK2114" s="23" t="str">
        <f t="shared" si="753"/>
        <v/>
      </c>
    </row>
    <row r="2115" spans="34:37" x14ac:dyDescent="0.25">
      <c r="AH2115" s="23" t="str">
        <f t="shared" si="754"/>
        <v/>
      </c>
      <c r="AI2115" s="23" t="str">
        <f t="shared" si="753"/>
        <v/>
      </c>
      <c r="AJ2115" s="23" t="str">
        <f t="shared" si="753"/>
        <v/>
      </c>
      <c r="AK2115" s="23" t="str">
        <f t="shared" si="753"/>
        <v/>
      </c>
    </row>
    <row r="2116" spans="34:37" x14ac:dyDescent="0.25">
      <c r="AH2116" s="23" t="str">
        <f t="shared" si="754"/>
        <v/>
      </c>
      <c r="AI2116" s="23" t="str">
        <f t="shared" si="753"/>
        <v/>
      </c>
      <c r="AJ2116" s="23" t="str">
        <f t="shared" si="753"/>
        <v/>
      </c>
      <c r="AK2116" s="23" t="str">
        <f t="shared" si="753"/>
        <v/>
      </c>
    </row>
    <row r="2117" spans="34:37" x14ac:dyDescent="0.25">
      <c r="AH2117" s="23" t="str">
        <f t="shared" si="754"/>
        <v/>
      </c>
      <c r="AI2117" s="23" t="str">
        <f t="shared" si="753"/>
        <v/>
      </c>
      <c r="AJ2117" s="23" t="str">
        <f t="shared" si="753"/>
        <v/>
      </c>
      <c r="AK2117" s="23" t="str">
        <f t="shared" si="753"/>
        <v/>
      </c>
    </row>
    <row r="2118" spans="34:37" x14ac:dyDescent="0.25">
      <c r="AH2118" s="23" t="str">
        <f t="shared" si="754"/>
        <v/>
      </c>
      <c r="AI2118" s="23" t="str">
        <f t="shared" si="753"/>
        <v/>
      </c>
      <c r="AJ2118" s="23" t="str">
        <f t="shared" si="753"/>
        <v/>
      </c>
      <c r="AK2118" s="23" t="str">
        <f t="shared" si="753"/>
        <v/>
      </c>
    </row>
    <row r="2119" spans="34:37" x14ac:dyDescent="0.25">
      <c r="AH2119" s="23" t="str">
        <f t="shared" si="754"/>
        <v/>
      </c>
      <c r="AI2119" s="23" t="str">
        <f t="shared" si="753"/>
        <v/>
      </c>
      <c r="AJ2119" s="23" t="str">
        <f t="shared" si="753"/>
        <v/>
      </c>
      <c r="AK2119" s="23" t="str">
        <f t="shared" si="753"/>
        <v/>
      </c>
    </row>
    <row r="2120" spans="34:37" x14ac:dyDescent="0.25">
      <c r="AH2120" s="23" t="str">
        <f t="shared" si="754"/>
        <v/>
      </c>
      <c r="AI2120" s="23" t="str">
        <f t="shared" si="753"/>
        <v/>
      </c>
      <c r="AJ2120" s="23" t="str">
        <f t="shared" si="753"/>
        <v/>
      </c>
      <c r="AK2120" s="23" t="str">
        <f t="shared" si="753"/>
        <v/>
      </c>
    </row>
    <row r="2121" spans="34:37" x14ac:dyDescent="0.25">
      <c r="AH2121" s="23" t="str">
        <f t="shared" si="754"/>
        <v/>
      </c>
      <c r="AI2121" s="23" t="str">
        <f t="shared" si="753"/>
        <v/>
      </c>
      <c r="AJ2121" s="23" t="str">
        <f t="shared" si="753"/>
        <v/>
      </c>
      <c r="AK2121" s="23" t="str">
        <f t="shared" si="753"/>
        <v/>
      </c>
    </row>
    <row r="2122" spans="34:37" x14ac:dyDescent="0.25">
      <c r="AH2122" s="23" t="str">
        <f t="shared" si="754"/>
        <v/>
      </c>
      <c r="AI2122" s="23" t="str">
        <f t="shared" si="753"/>
        <v/>
      </c>
      <c r="AJ2122" s="23" t="str">
        <f t="shared" si="753"/>
        <v/>
      </c>
      <c r="AK2122" s="23" t="str">
        <f t="shared" si="753"/>
        <v/>
      </c>
    </row>
    <row r="2123" spans="34:37" x14ac:dyDescent="0.25">
      <c r="AH2123" s="23" t="str">
        <f t="shared" si="754"/>
        <v/>
      </c>
      <c r="AI2123" s="23" t="str">
        <f t="shared" si="753"/>
        <v/>
      </c>
      <c r="AJ2123" s="23" t="str">
        <f t="shared" si="753"/>
        <v/>
      </c>
      <c r="AK2123" s="23" t="str">
        <f t="shared" si="753"/>
        <v/>
      </c>
    </row>
    <row r="2124" spans="34:37" x14ac:dyDescent="0.25">
      <c r="AH2124" s="23" t="str">
        <f t="shared" si="754"/>
        <v/>
      </c>
      <c r="AI2124" s="23" t="str">
        <f t="shared" si="753"/>
        <v/>
      </c>
      <c r="AJ2124" s="23" t="str">
        <f t="shared" si="753"/>
        <v/>
      </c>
      <c r="AK2124" s="23" t="str">
        <f t="shared" si="753"/>
        <v/>
      </c>
    </row>
    <row r="2125" spans="34:37" x14ac:dyDescent="0.25">
      <c r="AH2125" s="23" t="str">
        <f t="shared" si="754"/>
        <v/>
      </c>
      <c r="AI2125" s="23" t="str">
        <f t="shared" si="753"/>
        <v/>
      </c>
      <c r="AJ2125" s="23" t="str">
        <f t="shared" si="753"/>
        <v/>
      </c>
      <c r="AK2125" s="23" t="str">
        <f t="shared" si="753"/>
        <v/>
      </c>
    </row>
    <row r="2126" spans="34:37" x14ac:dyDescent="0.25">
      <c r="AH2126" s="23" t="str">
        <f t="shared" si="754"/>
        <v/>
      </c>
      <c r="AI2126" s="23" t="str">
        <f t="shared" si="753"/>
        <v/>
      </c>
      <c r="AJ2126" s="23" t="str">
        <f t="shared" si="753"/>
        <v/>
      </c>
      <c r="AK2126" s="23" t="str">
        <f t="shared" si="753"/>
        <v/>
      </c>
    </row>
    <row r="2127" spans="34:37" x14ac:dyDescent="0.25">
      <c r="AH2127" s="23" t="str">
        <f t="shared" si="754"/>
        <v/>
      </c>
      <c r="AI2127" s="23" t="str">
        <f t="shared" si="753"/>
        <v/>
      </c>
      <c r="AJ2127" s="23" t="str">
        <f t="shared" si="753"/>
        <v/>
      </c>
      <c r="AK2127" s="23" t="str">
        <f t="shared" si="753"/>
        <v/>
      </c>
    </row>
    <row r="2128" spans="34:37" x14ac:dyDescent="0.25">
      <c r="AH2128" s="23" t="str">
        <f t="shared" si="754"/>
        <v/>
      </c>
      <c r="AI2128" s="23" t="str">
        <f t="shared" si="753"/>
        <v/>
      </c>
      <c r="AJ2128" s="23" t="str">
        <f t="shared" si="753"/>
        <v/>
      </c>
      <c r="AK2128" s="23" t="str">
        <f t="shared" si="753"/>
        <v/>
      </c>
    </row>
    <row r="2129" spans="34:37" x14ac:dyDescent="0.25">
      <c r="AH2129" s="23" t="str">
        <f t="shared" si="754"/>
        <v/>
      </c>
      <c r="AI2129" s="23" t="str">
        <f t="shared" si="753"/>
        <v/>
      </c>
      <c r="AJ2129" s="23" t="str">
        <f t="shared" si="753"/>
        <v/>
      </c>
      <c r="AK2129" s="23" t="str">
        <f t="shared" si="753"/>
        <v/>
      </c>
    </row>
    <row r="2130" spans="34:37" x14ac:dyDescent="0.25">
      <c r="AH2130" s="23" t="str">
        <f t="shared" si="754"/>
        <v/>
      </c>
      <c r="AI2130" s="23" t="str">
        <f t="shared" si="753"/>
        <v/>
      </c>
      <c r="AJ2130" s="23" t="str">
        <f t="shared" si="753"/>
        <v/>
      </c>
      <c r="AK2130" s="23" t="str">
        <f t="shared" si="753"/>
        <v/>
      </c>
    </row>
    <row r="2131" spans="34:37" x14ac:dyDescent="0.25">
      <c r="AH2131" s="23" t="str">
        <f t="shared" si="754"/>
        <v/>
      </c>
      <c r="AI2131" s="23" t="str">
        <f t="shared" si="753"/>
        <v/>
      </c>
      <c r="AJ2131" s="23" t="str">
        <f t="shared" si="753"/>
        <v/>
      </c>
      <c r="AK2131" s="23" t="str">
        <f t="shared" si="753"/>
        <v/>
      </c>
    </row>
    <row r="2132" spans="34:37" x14ac:dyDescent="0.25">
      <c r="AH2132" s="23" t="str">
        <f t="shared" si="754"/>
        <v/>
      </c>
      <c r="AI2132" s="23" t="str">
        <f t="shared" si="753"/>
        <v/>
      </c>
      <c r="AJ2132" s="23" t="str">
        <f t="shared" si="753"/>
        <v/>
      </c>
      <c r="AK2132" s="23" t="str">
        <f t="shared" si="753"/>
        <v/>
      </c>
    </row>
    <row r="2133" spans="34:37" x14ac:dyDescent="0.25">
      <c r="AH2133" s="23" t="str">
        <f t="shared" si="754"/>
        <v/>
      </c>
      <c r="AI2133" s="23" t="str">
        <f t="shared" si="753"/>
        <v/>
      </c>
      <c r="AJ2133" s="23" t="str">
        <f t="shared" si="753"/>
        <v/>
      </c>
      <c r="AK2133" s="23" t="str">
        <f t="shared" si="753"/>
        <v/>
      </c>
    </row>
    <row r="2134" spans="34:37" x14ac:dyDescent="0.25">
      <c r="AH2134" s="23" t="str">
        <f t="shared" si="754"/>
        <v/>
      </c>
      <c r="AI2134" s="23" t="str">
        <f t="shared" si="753"/>
        <v/>
      </c>
      <c r="AJ2134" s="23" t="str">
        <f t="shared" si="753"/>
        <v/>
      </c>
      <c r="AK2134" s="23" t="str">
        <f t="shared" si="753"/>
        <v/>
      </c>
    </row>
    <row r="2135" spans="34:37" x14ac:dyDescent="0.25">
      <c r="AH2135" s="23" t="str">
        <f t="shared" si="754"/>
        <v/>
      </c>
      <c r="AI2135" s="23" t="str">
        <f t="shared" si="753"/>
        <v/>
      </c>
      <c r="AJ2135" s="23" t="str">
        <f t="shared" si="753"/>
        <v/>
      </c>
      <c r="AK2135" s="23" t="str">
        <f t="shared" si="753"/>
        <v/>
      </c>
    </row>
    <row r="2136" spans="34:37" x14ac:dyDescent="0.25">
      <c r="AH2136" s="23" t="str">
        <f t="shared" si="754"/>
        <v/>
      </c>
      <c r="AI2136" s="23" t="str">
        <f t="shared" si="753"/>
        <v/>
      </c>
      <c r="AJ2136" s="23" t="str">
        <f t="shared" si="753"/>
        <v/>
      </c>
      <c r="AK2136" s="23" t="str">
        <f t="shared" si="753"/>
        <v/>
      </c>
    </row>
    <row r="2137" spans="34:37" x14ac:dyDescent="0.25">
      <c r="AH2137" s="23" t="str">
        <f t="shared" si="754"/>
        <v/>
      </c>
      <c r="AI2137" s="23" t="str">
        <f t="shared" si="753"/>
        <v/>
      </c>
      <c r="AJ2137" s="23" t="str">
        <f t="shared" si="753"/>
        <v/>
      </c>
      <c r="AK2137" s="23" t="str">
        <f t="shared" si="753"/>
        <v/>
      </c>
    </row>
    <row r="2138" spans="34:37" x14ac:dyDescent="0.25">
      <c r="AH2138" s="23" t="str">
        <f t="shared" si="754"/>
        <v/>
      </c>
      <c r="AI2138" s="23" t="str">
        <f t="shared" si="753"/>
        <v/>
      </c>
      <c r="AJ2138" s="23" t="str">
        <f t="shared" si="753"/>
        <v/>
      </c>
      <c r="AK2138" s="23" t="str">
        <f t="shared" si="753"/>
        <v/>
      </c>
    </row>
    <row r="2139" spans="34:37" x14ac:dyDescent="0.25">
      <c r="AH2139" s="23" t="str">
        <f t="shared" si="754"/>
        <v/>
      </c>
      <c r="AI2139" s="23" t="str">
        <f t="shared" si="753"/>
        <v/>
      </c>
      <c r="AJ2139" s="23" t="str">
        <f t="shared" si="753"/>
        <v/>
      </c>
      <c r="AK2139" s="23" t="str">
        <f t="shared" si="753"/>
        <v/>
      </c>
    </row>
    <row r="2140" spans="34:37" x14ac:dyDescent="0.25">
      <c r="AH2140" s="23" t="str">
        <f t="shared" si="754"/>
        <v/>
      </c>
      <c r="AI2140" s="23" t="str">
        <f t="shared" si="753"/>
        <v/>
      </c>
      <c r="AJ2140" s="23" t="str">
        <f t="shared" si="753"/>
        <v/>
      </c>
      <c r="AK2140" s="23" t="str">
        <f t="shared" si="753"/>
        <v/>
      </c>
    </row>
    <row r="2141" spans="34:37" x14ac:dyDescent="0.25">
      <c r="AH2141" s="23" t="str">
        <f t="shared" si="754"/>
        <v/>
      </c>
      <c r="AI2141" s="23" t="str">
        <f t="shared" si="753"/>
        <v/>
      </c>
      <c r="AJ2141" s="23" t="str">
        <f t="shared" si="753"/>
        <v/>
      </c>
      <c r="AK2141" s="23" t="str">
        <f t="shared" si="753"/>
        <v/>
      </c>
    </row>
    <row r="2142" spans="34:37" x14ac:dyDescent="0.25">
      <c r="AH2142" s="23" t="str">
        <f t="shared" si="754"/>
        <v/>
      </c>
      <c r="AI2142" s="23" t="str">
        <f t="shared" si="753"/>
        <v/>
      </c>
      <c r="AJ2142" s="23" t="str">
        <f t="shared" si="753"/>
        <v/>
      </c>
      <c r="AK2142" s="23" t="str">
        <f t="shared" si="753"/>
        <v/>
      </c>
    </row>
    <row r="2143" spans="34:37" x14ac:dyDescent="0.25">
      <c r="AH2143" s="23" t="str">
        <f t="shared" si="754"/>
        <v/>
      </c>
      <c r="AI2143" s="23" t="str">
        <f t="shared" si="753"/>
        <v/>
      </c>
      <c r="AJ2143" s="23" t="str">
        <f t="shared" si="753"/>
        <v/>
      </c>
      <c r="AK2143" s="23" t="str">
        <f t="shared" si="753"/>
        <v/>
      </c>
    </row>
    <row r="2144" spans="34:37" x14ac:dyDescent="0.25">
      <c r="AH2144" s="23" t="str">
        <f t="shared" si="754"/>
        <v/>
      </c>
      <c r="AI2144" s="23" t="str">
        <f t="shared" si="753"/>
        <v/>
      </c>
      <c r="AJ2144" s="23" t="str">
        <f t="shared" si="753"/>
        <v/>
      </c>
      <c r="AK2144" s="23" t="str">
        <f t="shared" si="753"/>
        <v/>
      </c>
    </row>
    <row r="2145" spans="34:37" x14ac:dyDescent="0.25">
      <c r="AH2145" s="23" t="str">
        <f t="shared" si="754"/>
        <v/>
      </c>
      <c r="AI2145" s="23" t="str">
        <f t="shared" si="753"/>
        <v/>
      </c>
      <c r="AJ2145" s="23" t="str">
        <f t="shared" si="753"/>
        <v/>
      </c>
      <c r="AK2145" s="23" t="str">
        <f t="shared" si="753"/>
        <v/>
      </c>
    </row>
    <row r="2146" spans="34:37" x14ac:dyDescent="0.25">
      <c r="AH2146" s="23" t="str">
        <f t="shared" si="754"/>
        <v/>
      </c>
      <c r="AI2146" s="23" t="str">
        <f t="shared" si="753"/>
        <v/>
      </c>
      <c r="AJ2146" s="23" t="str">
        <f t="shared" si="753"/>
        <v/>
      </c>
      <c r="AK2146" s="23" t="str">
        <f t="shared" si="753"/>
        <v/>
      </c>
    </row>
    <row r="2147" spans="34:37" x14ac:dyDescent="0.25">
      <c r="AH2147" s="23" t="str">
        <f t="shared" si="754"/>
        <v/>
      </c>
      <c r="AI2147" s="23" t="str">
        <f t="shared" si="753"/>
        <v/>
      </c>
      <c r="AJ2147" s="23" t="str">
        <f t="shared" si="753"/>
        <v/>
      </c>
      <c r="AK2147" s="23" t="str">
        <f t="shared" si="753"/>
        <v/>
      </c>
    </row>
    <row r="2148" spans="34:37" x14ac:dyDescent="0.25">
      <c r="AH2148" s="23" t="str">
        <f t="shared" si="754"/>
        <v/>
      </c>
      <c r="AI2148" s="23" t="str">
        <f t="shared" si="753"/>
        <v/>
      </c>
      <c r="AJ2148" s="23" t="str">
        <f t="shared" si="753"/>
        <v/>
      </c>
      <c r="AK2148" s="23" t="str">
        <f t="shared" si="753"/>
        <v/>
      </c>
    </row>
    <row r="2149" spans="34:37" x14ac:dyDescent="0.25">
      <c r="AH2149" s="23" t="str">
        <f t="shared" si="754"/>
        <v/>
      </c>
      <c r="AI2149" s="23" t="str">
        <f t="shared" si="753"/>
        <v/>
      </c>
      <c r="AJ2149" s="23" t="str">
        <f t="shared" si="753"/>
        <v/>
      </c>
      <c r="AK2149" s="23" t="str">
        <f t="shared" si="753"/>
        <v/>
      </c>
    </row>
    <row r="2150" spans="34:37" x14ac:dyDescent="0.25">
      <c r="AH2150" s="23" t="str">
        <f t="shared" si="754"/>
        <v/>
      </c>
      <c r="AI2150" s="23" t="str">
        <f t="shared" si="753"/>
        <v/>
      </c>
      <c r="AJ2150" s="23" t="str">
        <f t="shared" si="753"/>
        <v/>
      </c>
      <c r="AK2150" s="23" t="str">
        <f t="shared" si="753"/>
        <v/>
      </c>
    </row>
    <row r="2151" spans="34:37" x14ac:dyDescent="0.25">
      <c r="AH2151" s="23" t="str">
        <f t="shared" si="754"/>
        <v/>
      </c>
      <c r="AI2151" s="23" t="str">
        <f t="shared" si="753"/>
        <v/>
      </c>
      <c r="AJ2151" s="23" t="str">
        <f t="shared" si="753"/>
        <v/>
      </c>
      <c r="AK2151" s="23" t="str">
        <f t="shared" si="753"/>
        <v/>
      </c>
    </row>
    <row r="2152" spans="34:37" x14ac:dyDescent="0.25">
      <c r="AH2152" s="23" t="str">
        <f t="shared" si="754"/>
        <v/>
      </c>
      <c r="AI2152" s="23" t="str">
        <f t="shared" si="753"/>
        <v/>
      </c>
      <c r="AJ2152" s="23" t="str">
        <f t="shared" si="753"/>
        <v/>
      </c>
      <c r="AK2152" s="23" t="str">
        <f t="shared" si="753"/>
        <v/>
      </c>
    </row>
    <row r="2153" spans="34:37" x14ac:dyDescent="0.25">
      <c r="AH2153" s="23" t="str">
        <f t="shared" si="754"/>
        <v/>
      </c>
      <c r="AI2153" s="23" t="str">
        <f t="shared" si="753"/>
        <v/>
      </c>
      <c r="AJ2153" s="23" t="str">
        <f t="shared" si="753"/>
        <v/>
      </c>
      <c r="AK2153" s="23" t="str">
        <f t="shared" si="753"/>
        <v/>
      </c>
    </row>
    <row r="2154" spans="34:37" x14ac:dyDescent="0.25">
      <c r="AH2154" s="23" t="str">
        <f t="shared" si="754"/>
        <v/>
      </c>
      <c r="AI2154" s="23" t="str">
        <f t="shared" si="753"/>
        <v/>
      </c>
      <c r="AJ2154" s="23" t="str">
        <f t="shared" si="753"/>
        <v/>
      </c>
      <c r="AK2154" s="23" t="str">
        <f t="shared" si="753"/>
        <v/>
      </c>
    </row>
    <row r="2155" spans="34:37" x14ac:dyDescent="0.25">
      <c r="AH2155" s="23" t="str">
        <f t="shared" si="754"/>
        <v/>
      </c>
      <c r="AI2155" s="23" t="str">
        <f t="shared" si="753"/>
        <v/>
      </c>
      <c r="AJ2155" s="23" t="str">
        <f t="shared" si="753"/>
        <v/>
      </c>
      <c r="AK2155" s="23" t="str">
        <f t="shared" si="753"/>
        <v/>
      </c>
    </row>
    <row r="2156" spans="34:37" x14ac:dyDescent="0.25">
      <c r="AH2156" s="23" t="str">
        <f t="shared" si="754"/>
        <v/>
      </c>
      <c r="AI2156" s="23" t="str">
        <f t="shared" si="753"/>
        <v/>
      </c>
      <c r="AJ2156" s="23" t="str">
        <f t="shared" si="753"/>
        <v/>
      </c>
      <c r="AK2156" s="23" t="str">
        <f t="shared" si="753"/>
        <v/>
      </c>
    </row>
    <row r="2157" spans="34:37" x14ac:dyDescent="0.25">
      <c r="AH2157" s="23" t="str">
        <f t="shared" si="754"/>
        <v/>
      </c>
      <c r="AI2157" s="23" t="str">
        <f t="shared" si="753"/>
        <v/>
      </c>
      <c r="AJ2157" s="23" t="str">
        <f t="shared" si="753"/>
        <v/>
      </c>
      <c r="AK2157" s="23" t="str">
        <f t="shared" si="753"/>
        <v/>
      </c>
    </row>
    <row r="2158" spans="34:37" x14ac:dyDescent="0.25">
      <c r="AH2158" s="23" t="str">
        <f t="shared" si="754"/>
        <v/>
      </c>
      <c r="AI2158" s="23" t="str">
        <f t="shared" si="753"/>
        <v/>
      </c>
      <c r="AJ2158" s="23" t="str">
        <f t="shared" si="753"/>
        <v/>
      </c>
      <c r="AK2158" s="23" t="str">
        <f t="shared" si="753"/>
        <v/>
      </c>
    </row>
    <row r="2159" spans="34:37" x14ac:dyDescent="0.25">
      <c r="AH2159" s="23" t="str">
        <f t="shared" si="754"/>
        <v/>
      </c>
      <c r="AI2159" s="23" t="str">
        <f t="shared" si="753"/>
        <v/>
      </c>
      <c r="AJ2159" s="23" t="str">
        <f t="shared" si="753"/>
        <v/>
      </c>
      <c r="AK2159" s="23" t="str">
        <f t="shared" si="753"/>
        <v/>
      </c>
    </row>
    <row r="2160" spans="34:37" x14ac:dyDescent="0.25">
      <c r="AH2160" s="23" t="str">
        <f t="shared" si="754"/>
        <v/>
      </c>
      <c r="AI2160" s="23" t="str">
        <f t="shared" si="753"/>
        <v/>
      </c>
      <c r="AJ2160" s="23" t="str">
        <f t="shared" si="753"/>
        <v/>
      </c>
      <c r="AK2160" s="23" t="str">
        <f t="shared" si="753"/>
        <v/>
      </c>
    </row>
    <row r="2161" spans="34:37" x14ac:dyDescent="0.25">
      <c r="AH2161" s="23" t="str">
        <f t="shared" si="754"/>
        <v/>
      </c>
      <c r="AI2161" s="23" t="str">
        <f t="shared" si="753"/>
        <v/>
      </c>
      <c r="AJ2161" s="23" t="str">
        <f t="shared" si="753"/>
        <v/>
      </c>
      <c r="AK2161" s="23" t="str">
        <f t="shared" si="753"/>
        <v/>
      </c>
    </row>
    <row r="2162" spans="34:37" x14ac:dyDescent="0.25">
      <c r="AH2162" s="23" t="str">
        <f t="shared" si="754"/>
        <v/>
      </c>
      <c r="AI2162" s="23" t="str">
        <f t="shared" si="753"/>
        <v/>
      </c>
      <c r="AJ2162" s="23" t="str">
        <f t="shared" si="753"/>
        <v/>
      </c>
      <c r="AK2162" s="23" t="str">
        <f t="shared" si="753"/>
        <v/>
      </c>
    </row>
    <row r="2163" spans="34:37" x14ac:dyDescent="0.25">
      <c r="AH2163" s="23" t="str">
        <f t="shared" si="754"/>
        <v/>
      </c>
      <c r="AI2163" s="23" t="str">
        <f t="shared" si="753"/>
        <v/>
      </c>
      <c r="AJ2163" s="23" t="str">
        <f t="shared" si="753"/>
        <v/>
      </c>
      <c r="AK2163" s="23" t="str">
        <f t="shared" si="753"/>
        <v/>
      </c>
    </row>
    <row r="2164" spans="34:37" x14ac:dyDescent="0.25">
      <c r="AH2164" s="23" t="str">
        <f t="shared" si="754"/>
        <v/>
      </c>
      <c r="AI2164" s="23" t="str">
        <f t="shared" si="753"/>
        <v/>
      </c>
      <c r="AJ2164" s="23" t="str">
        <f t="shared" si="753"/>
        <v/>
      </c>
      <c r="AK2164" s="23" t="str">
        <f t="shared" si="753"/>
        <v/>
      </c>
    </row>
    <row r="2165" spans="34:37" x14ac:dyDescent="0.25">
      <c r="AH2165" s="23" t="str">
        <f t="shared" si="754"/>
        <v/>
      </c>
      <c r="AI2165" s="23" t="str">
        <f t="shared" si="753"/>
        <v/>
      </c>
      <c r="AJ2165" s="23" t="str">
        <f t="shared" si="753"/>
        <v/>
      </c>
      <c r="AK2165" s="23" t="str">
        <f t="shared" si="753"/>
        <v/>
      </c>
    </row>
    <row r="2166" spans="34:37" x14ac:dyDescent="0.25">
      <c r="AH2166" s="23" t="str">
        <f t="shared" si="754"/>
        <v/>
      </c>
      <c r="AI2166" s="23" t="str">
        <f t="shared" si="753"/>
        <v/>
      </c>
      <c r="AJ2166" s="23" t="str">
        <f t="shared" si="753"/>
        <v/>
      </c>
      <c r="AK2166" s="23" t="str">
        <f t="shared" si="753"/>
        <v/>
      </c>
    </row>
    <row r="2167" spans="34:37" x14ac:dyDescent="0.25">
      <c r="AH2167" s="23" t="str">
        <f t="shared" si="754"/>
        <v/>
      </c>
      <c r="AI2167" s="23" t="str">
        <f t="shared" si="753"/>
        <v/>
      </c>
      <c r="AJ2167" s="23" t="str">
        <f t="shared" si="753"/>
        <v/>
      </c>
      <c r="AK2167" s="23" t="str">
        <f t="shared" si="753"/>
        <v/>
      </c>
    </row>
    <row r="2168" spans="34:37" x14ac:dyDescent="0.25">
      <c r="AH2168" s="23" t="str">
        <f t="shared" si="754"/>
        <v/>
      </c>
      <c r="AI2168" s="23" t="str">
        <f t="shared" si="753"/>
        <v/>
      </c>
      <c r="AJ2168" s="23" t="str">
        <f t="shared" si="753"/>
        <v/>
      </c>
      <c r="AK2168" s="23" t="str">
        <f t="shared" si="753"/>
        <v/>
      </c>
    </row>
    <row r="2169" spans="34:37" x14ac:dyDescent="0.25">
      <c r="AH2169" s="23" t="str">
        <f t="shared" si="754"/>
        <v/>
      </c>
      <c r="AI2169" s="23" t="str">
        <f t="shared" si="753"/>
        <v/>
      </c>
      <c r="AJ2169" s="23" t="str">
        <f t="shared" si="753"/>
        <v/>
      </c>
      <c r="AK2169" s="23" t="str">
        <f t="shared" si="753"/>
        <v/>
      </c>
    </row>
    <row r="2170" spans="34:37" x14ac:dyDescent="0.25">
      <c r="AH2170" s="23" t="str">
        <f t="shared" si="754"/>
        <v/>
      </c>
      <c r="AI2170" s="23" t="str">
        <f t="shared" si="753"/>
        <v/>
      </c>
      <c r="AJ2170" s="23" t="str">
        <f t="shared" si="753"/>
        <v/>
      </c>
      <c r="AK2170" s="23" t="str">
        <f t="shared" si="753"/>
        <v/>
      </c>
    </row>
    <row r="2171" spans="34:37" x14ac:dyDescent="0.25">
      <c r="AH2171" s="23" t="str">
        <f t="shared" si="754"/>
        <v/>
      </c>
      <c r="AI2171" s="23" t="str">
        <f t="shared" si="753"/>
        <v/>
      </c>
      <c r="AJ2171" s="23" t="str">
        <f t="shared" si="753"/>
        <v/>
      </c>
      <c r="AK2171" s="23" t="str">
        <f t="shared" si="753"/>
        <v/>
      </c>
    </row>
    <row r="2172" spans="34:37" x14ac:dyDescent="0.25">
      <c r="AH2172" s="23" t="str">
        <f t="shared" si="754"/>
        <v/>
      </c>
      <c r="AI2172" s="23" t="str">
        <f t="shared" si="753"/>
        <v/>
      </c>
      <c r="AJ2172" s="23" t="str">
        <f t="shared" si="753"/>
        <v/>
      </c>
      <c r="AK2172" s="23" t="str">
        <f t="shared" si="753"/>
        <v/>
      </c>
    </row>
    <row r="2173" spans="34:37" x14ac:dyDescent="0.25">
      <c r="AH2173" s="23" t="str">
        <f t="shared" si="754"/>
        <v/>
      </c>
      <c r="AI2173" s="23" t="str">
        <f t="shared" si="753"/>
        <v/>
      </c>
      <c r="AJ2173" s="23" t="str">
        <f t="shared" si="753"/>
        <v/>
      </c>
      <c r="AK2173" s="23" t="str">
        <f t="shared" si="753"/>
        <v/>
      </c>
    </row>
    <row r="2174" spans="34:37" x14ac:dyDescent="0.25">
      <c r="AH2174" s="23" t="str">
        <f t="shared" si="754"/>
        <v/>
      </c>
      <c r="AI2174" s="23" t="str">
        <f t="shared" ref="AI2174:AK2237" si="755">IF(X2174&lt;&gt;"",X2174,"")</f>
        <v/>
      </c>
      <c r="AJ2174" s="23" t="str">
        <f t="shared" si="755"/>
        <v/>
      </c>
      <c r="AK2174" s="23" t="str">
        <f t="shared" si="755"/>
        <v/>
      </c>
    </row>
    <row r="2175" spans="34:37" x14ac:dyDescent="0.25">
      <c r="AH2175" s="23" t="str">
        <f t="shared" ref="AH2175:AH2238" si="756">IF(W2175&lt;&gt;"",(RIGHT(W2175,LEN(W2175)-SEARCH("/",W2175,1)))/U2175,"")</f>
        <v/>
      </c>
      <c r="AI2175" s="23" t="str">
        <f t="shared" si="755"/>
        <v/>
      </c>
      <c r="AJ2175" s="23" t="str">
        <f t="shared" si="755"/>
        <v/>
      </c>
      <c r="AK2175" s="23" t="str">
        <f t="shared" si="755"/>
        <v/>
      </c>
    </row>
    <row r="2176" spans="34:37" x14ac:dyDescent="0.25">
      <c r="AH2176" s="23" t="str">
        <f t="shared" si="756"/>
        <v/>
      </c>
      <c r="AI2176" s="23" t="str">
        <f t="shared" si="755"/>
        <v/>
      </c>
      <c r="AJ2176" s="23" t="str">
        <f t="shared" si="755"/>
        <v/>
      </c>
      <c r="AK2176" s="23" t="str">
        <f t="shared" si="755"/>
        <v/>
      </c>
    </row>
    <row r="2177" spans="34:37" x14ac:dyDescent="0.25">
      <c r="AH2177" s="23" t="str">
        <f t="shared" si="756"/>
        <v/>
      </c>
      <c r="AI2177" s="23" t="str">
        <f t="shared" si="755"/>
        <v/>
      </c>
      <c r="AJ2177" s="23" t="str">
        <f t="shared" si="755"/>
        <v/>
      </c>
      <c r="AK2177" s="23" t="str">
        <f t="shared" si="755"/>
        <v/>
      </c>
    </row>
    <row r="2178" spans="34:37" x14ac:dyDescent="0.25">
      <c r="AH2178" s="23" t="str">
        <f t="shared" si="756"/>
        <v/>
      </c>
      <c r="AI2178" s="23" t="str">
        <f t="shared" si="755"/>
        <v/>
      </c>
      <c r="AJ2178" s="23" t="str">
        <f t="shared" si="755"/>
        <v/>
      </c>
      <c r="AK2178" s="23" t="str">
        <f t="shared" si="755"/>
        <v/>
      </c>
    </row>
    <row r="2179" spans="34:37" x14ac:dyDescent="0.25">
      <c r="AH2179" s="23" t="str">
        <f t="shared" si="756"/>
        <v/>
      </c>
      <c r="AI2179" s="23" t="str">
        <f t="shared" si="755"/>
        <v/>
      </c>
      <c r="AJ2179" s="23" t="str">
        <f t="shared" si="755"/>
        <v/>
      </c>
      <c r="AK2179" s="23" t="str">
        <f t="shared" si="755"/>
        <v/>
      </c>
    </row>
    <row r="2180" spans="34:37" x14ac:dyDescent="0.25">
      <c r="AH2180" s="23" t="str">
        <f t="shared" si="756"/>
        <v/>
      </c>
      <c r="AI2180" s="23" t="str">
        <f t="shared" si="755"/>
        <v/>
      </c>
      <c r="AJ2180" s="23" t="str">
        <f t="shared" si="755"/>
        <v/>
      </c>
      <c r="AK2180" s="23" t="str">
        <f t="shared" si="755"/>
        <v/>
      </c>
    </row>
    <row r="2181" spans="34:37" x14ac:dyDescent="0.25">
      <c r="AH2181" s="23" t="str">
        <f t="shared" si="756"/>
        <v/>
      </c>
      <c r="AI2181" s="23" t="str">
        <f t="shared" si="755"/>
        <v/>
      </c>
      <c r="AJ2181" s="23" t="str">
        <f t="shared" si="755"/>
        <v/>
      </c>
      <c r="AK2181" s="23" t="str">
        <f t="shared" si="755"/>
        <v/>
      </c>
    </row>
    <row r="2182" spans="34:37" x14ac:dyDescent="0.25">
      <c r="AH2182" s="23" t="str">
        <f t="shared" si="756"/>
        <v/>
      </c>
      <c r="AI2182" s="23" t="str">
        <f t="shared" si="755"/>
        <v/>
      </c>
      <c r="AJ2182" s="23" t="str">
        <f t="shared" si="755"/>
        <v/>
      </c>
      <c r="AK2182" s="23" t="str">
        <f t="shared" si="755"/>
        <v/>
      </c>
    </row>
    <row r="2183" spans="34:37" x14ac:dyDescent="0.25">
      <c r="AH2183" s="23" t="str">
        <f t="shared" si="756"/>
        <v/>
      </c>
      <c r="AI2183" s="23" t="str">
        <f t="shared" si="755"/>
        <v/>
      </c>
      <c r="AJ2183" s="23" t="str">
        <f t="shared" si="755"/>
        <v/>
      </c>
      <c r="AK2183" s="23" t="str">
        <f t="shared" si="755"/>
        <v/>
      </c>
    </row>
    <row r="2184" spans="34:37" x14ac:dyDescent="0.25">
      <c r="AH2184" s="23" t="str">
        <f t="shared" si="756"/>
        <v/>
      </c>
      <c r="AI2184" s="23" t="str">
        <f t="shared" si="755"/>
        <v/>
      </c>
      <c r="AJ2184" s="23" t="str">
        <f t="shared" si="755"/>
        <v/>
      </c>
      <c r="AK2184" s="23" t="str">
        <f t="shared" si="755"/>
        <v/>
      </c>
    </row>
    <row r="2185" spans="34:37" x14ac:dyDescent="0.25">
      <c r="AH2185" s="23" t="str">
        <f t="shared" si="756"/>
        <v/>
      </c>
      <c r="AI2185" s="23" t="str">
        <f t="shared" si="755"/>
        <v/>
      </c>
      <c r="AJ2185" s="23" t="str">
        <f t="shared" si="755"/>
        <v/>
      </c>
      <c r="AK2185" s="23" t="str">
        <f t="shared" si="755"/>
        <v/>
      </c>
    </row>
    <row r="2186" spans="34:37" x14ac:dyDescent="0.25">
      <c r="AH2186" s="23" t="str">
        <f t="shared" si="756"/>
        <v/>
      </c>
      <c r="AI2186" s="23" t="str">
        <f t="shared" si="755"/>
        <v/>
      </c>
      <c r="AJ2186" s="23" t="str">
        <f t="shared" si="755"/>
        <v/>
      </c>
      <c r="AK2186" s="23" t="str">
        <f t="shared" si="755"/>
        <v/>
      </c>
    </row>
    <row r="2187" spans="34:37" x14ac:dyDescent="0.25">
      <c r="AH2187" s="23" t="str">
        <f t="shared" si="756"/>
        <v/>
      </c>
      <c r="AI2187" s="23" t="str">
        <f t="shared" si="755"/>
        <v/>
      </c>
      <c r="AJ2187" s="23" t="str">
        <f t="shared" si="755"/>
        <v/>
      </c>
      <c r="AK2187" s="23" t="str">
        <f t="shared" si="755"/>
        <v/>
      </c>
    </row>
    <row r="2188" spans="34:37" x14ac:dyDescent="0.25">
      <c r="AH2188" s="23" t="str">
        <f t="shared" si="756"/>
        <v/>
      </c>
      <c r="AI2188" s="23" t="str">
        <f t="shared" si="755"/>
        <v/>
      </c>
      <c r="AJ2188" s="23" t="str">
        <f t="shared" si="755"/>
        <v/>
      </c>
      <c r="AK2188" s="23" t="str">
        <f t="shared" si="755"/>
        <v/>
      </c>
    </row>
    <row r="2189" spans="34:37" x14ac:dyDescent="0.25">
      <c r="AH2189" s="23" t="str">
        <f t="shared" si="756"/>
        <v/>
      </c>
      <c r="AI2189" s="23" t="str">
        <f t="shared" si="755"/>
        <v/>
      </c>
      <c r="AJ2189" s="23" t="str">
        <f t="shared" si="755"/>
        <v/>
      </c>
      <c r="AK2189" s="23" t="str">
        <f t="shared" si="755"/>
        <v/>
      </c>
    </row>
    <row r="2190" spans="34:37" x14ac:dyDescent="0.25">
      <c r="AH2190" s="23" t="str">
        <f t="shared" si="756"/>
        <v/>
      </c>
      <c r="AI2190" s="23" t="str">
        <f t="shared" si="755"/>
        <v/>
      </c>
      <c r="AJ2190" s="23" t="str">
        <f t="shared" si="755"/>
        <v/>
      </c>
      <c r="AK2190" s="23" t="str">
        <f t="shared" si="755"/>
        <v/>
      </c>
    </row>
    <row r="2191" spans="34:37" x14ac:dyDescent="0.25">
      <c r="AH2191" s="23" t="str">
        <f t="shared" si="756"/>
        <v/>
      </c>
      <c r="AI2191" s="23" t="str">
        <f t="shared" si="755"/>
        <v/>
      </c>
      <c r="AJ2191" s="23" t="str">
        <f t="shared" si="755"/>
        <v/>
      </c>
      <c r="AK2191" s="23" t="str">
        <f t="shared" si="755"/>
        <v/>
      </c>
    </row>
    <row r="2192" spans="34:37" x14ac:dyDescent="0.25">
      <c r="AH2192" s="23" t="str">
        <f t="shared" si="756"/>
        <v/>
      </c>
      <c r="AI2192" s="23" t="str">
        <f t="shared" si="755"/>
        <v/>
      </c>
      <c r="AJ2192" s="23" t="str">
        <f t="shared" si="755"/>
        <v/>
      </c>
      <c r="AK2192" s="23" t="str">
        <f t="shared" si="755"/>
        <v/>
      </c>
    </row>
    <row r="2193" spans="34:37" x14ac:dyDescent="0.25">
      <c r="AH2193" s="23" t="str">
        <f t="shared" si="756"/>
        <v/>
      </c>
      <c r="AI2193" s="23" t="str">
        <f t="shared" si="755"/>
        <v/>
      </c>
      <c r="AJ2193" s="23" t="str">
        <f t="shared" si="755"/>
        <v/>
      </c>
      <c r="AK2193" s="23" t="str">
        <f t="shared" si="755"/>
        <v/>
      </c>
    </row>
    <row r="2194" spans="34:37" x14ac:dyDescent="0.25">
      <c r="AH2194" s="23" t="str">
        <f t="shared" si="756"/>
        <v/>
      </c>
      <c r="AI2194" s="23" t="str">
        <f t="shared" si="755"/>
        <v/>
      </c>
      <c r="AJ2194" s="23" t="str">
        <f t="shared" si="755"/>
        <v/>
      </c>
      <c r="AK2194" s="23" t="str">
        <f t="shared" si="755"/>
        <v/>
      </c>
    </row>
    <row r="2195" spans="34:37" x14ac:dyDescent="0.25">
      <c r="AH2195" s="23" t="str">
        <f t="shared" si="756"/>
        <v/>
      </c>
      <c r="AI2195" s="23" t="str">
        <f t="shared" si="755"/>
        <v/>
      </c>
      <c r="AJ2195" s="23" t="str">
        <f t="shared" si="755"/>
        <v/>
      </c>
      <c r="AK2195" s="23" t="str">
        <f t="shared" si="755"/>
        <v/>
      </c>
    </row>
    <row r="2196" spans="34:37" x14ac:dyDescent="0.25">
      <c r="AH2196" s="23" t="str">
        <f t="shared" si="756"/>
        <v/>
      </c>
      <c r="AI2196" s="23" t="str">
        <f t="shared" si="755"/>
        <v/>
      </c>
      <c r="AJ2196" s="23" t="str">
        <f t="shared" si="755"/>
        <v/>
      </c>
      <c r="AK2196" s="23" t="str">
        <f t="shared" si="755"/>
        <v/>
      </c>
    </row>
    <row r="2197" spans="34:37" x14ac:dyDescent="0.25">
      <c r="AH2197" s="23" t="str">
        <f t="shared" si="756"/>
        <v/>
      </c>
      <c r="AI2197" s="23" t="str">
        <f t="shared" si="755"/>
        <v/>
      </c>
      <c r="AJ2197" s="23" t="str">
        <f t="shared" si="755"/>
        <v/>
      </c>
      <c r="AK2197" s="23" t="str">
        <f t="shared" si="755"/>
        <v/>
      </c>
    </row>
    <row r="2198" spans="34:37" x14ac:dyDescent="0.25">
      <c r="AH2198" s="23" t="str">
        <f t="shared" si="756"/>
        <v/>
      </c>
      <c r="AI2198" s="23" t="str">
        <f t="shared" si="755"/>
        <v/>
      </c>
      <c r="AJ2198" s="23" t="str">
        <f t="shared" si="755"/>
        <v/>
      </c>
      <c r="AK2198" s="23" t="str">
        <f t="shared" si="755"/>
        <v/>
      </c>
    </row>
    <row r="2199" spans="34:37" x14ac:dyDescent="0.25">
      <c r="AH2199" s="23" t="str">
        <f t="shared" si="756"/>
        <v/>
      </c>
      <c r="AI2199" s="23" t="str">
        <f t="shared" si="755"/>
        <v/>
      </c>
      <c r="AJ2199" s="23" t="str">
        <f t="shared" si="755"/>
        <v/>
      </c>
      <c r="AK2199" s="23" t="str">
        <f t="shared" si="755"/>
        <v/>
      </c>
    </row>
    <row r="2200" spans="34:37" x14ac:dyDescent="0.25">
      <c r="AH2200" s="23" t="str">
        <f t="shared" si="756"/>
        <v/>
      </c>
      <c r="AI2200" s="23" t="str">
        <f t="shared" si="755"/>
        <v/>
      </c>
      <c r="AJ2200" s="23" t="str">
        <f t="shared" si="755"/>
        <v/>
      </c>
      <c r="AK2200" s="23" t="str">
        <f t="shared" si="755"/>
        <v/>
      </c>
    </row>
    <row r="2201" spans="34:37" x14ac:dyDescent="0.25">
      <c r="AH2201" s="23" t="str">
        <f t="shared" si="756"/>
        <v/>
      </c>
      <c r="AI2201" s="23" t="str">
        <f t="shared" si="755"/>
        <v/>
      </c>
      <c r="AJ2201" s="23" t="str">
        <f t="shared" si="755"/>
        <v/>
      </c>
      <c r="AK2201" s="23" t="str">
        <f t="shared" si="755"/>
        <v/>
      </c>
    </row>
    <row r="2202" spans="34:37" x14ac:dyDescent="0.25">
      <c r="AH2202" s="23" t="str">
        <f t="shared" si="756"/>
        <v/>
      </c>
      <c r="AI2202" s="23" t="str">
        <f t="shared" si="755"/>
        <v/>
      </c>
      <c r="AJ2202" s="23" t="str">
        <f t="shared" si="755"/>
        <v/>
      </c>
      <c r="AK2202" s="23" t="str">
        <f t="shared" si="755"/>
        <v/>
      </c>
    </row>
    <row r="2203" spans="34:37" x14ac:dyDescent="0.25">
      <c r="AH2203" s="23" t="str">
        <f t="shared" si="756"/>
        <v/>
      </c>
      <c r="AI2203" s="23" t="str">
        <f t="shared" si="755"/>
        <v/>
      </c>
      <c r="AJ2203" s="23" t="str">
        <f t="shared" si="755"/>
        <v/>
      </c>
      <c r="AK2203" s="23" t="str">
        <f t="shared" si="755"/>
        <v/>
      </c>
    </row>
    <row r="2204" spans="34:37" x14ac:dyDescent="0.25">
      <c r="AH2204" s="23" t="str">
        <f t="shared" si="756"/>
        <v/>
      </c>
      <c r="AI2204" s="23" t="str">
        <f t="shared" si="755"/>
        <v/>
      </c>
      <c r="AJ2204" s="23" t="str">
        <f t="shared" si="755"/>
        <v/>
      </c>
      <c r="AK2204" s="23" t="str">
        <f t="shared" si="755"/>
        <v/>
      </c>
    </row>
    <row r="2205" spans="34:37" x14ac:dyDescent="0.25">
      <c r="AH2205" s="23" t="str">
        <f t="shared" si="756"/>
        <v/>
      </c>
      <c r="AI2205" s="23" t="str">
        <f t="shared" si="755"/>
        <v/>
      </c>
      <c r="AJ2205" s="23" t="str">
        <f t="shared" si="755"/>
        <v/>
      </c>
      <c r="AK2205" s="23" t="str">
        <f t="shared" si="755"/>
        <v/>
      </c>
    </row>
    <row r="2206" spans="34:37" x14ac:dyDescent="0.25">
      <c r="AH2206" s="23" t="str">
        <f t="shared" si="756"/>
        <v/>
      </c>
      <c r="AI2206" s="23" t="str">
        <f t="shared" si="755"/>
        <v/>
      </c>
      <c r="AJ2206" s="23" t="str">
        <f t="shared" si="755"/>
        <v/>
      </c>
      <c r="AK2206" s="23" t="str">
        <f t="shared" si="755"/>
        <v/>
      </c>
    </row>
    <row r="2207" spans="34:37" x14ac:dyDescent="0.25">
      <c r="AH2207" s="23" t="str">
        <f t="shared" si="756"/>
        <v/>
      </c>
      <c r="AI2207" s="23" t="str">
        <f t="shared" si="755"/>
        <v/>
      </c>
      <c r="AJ2207" s="23" t="str">
        <f t="shared" si="755"/>
        <v/>
      </c>
      <c r="AK2207" s="23" t="str">
        <f t="shared" si="755"/>
        <v/>
      </c>
    </row>
    <row r="2208" spans="34:37" x14ac:dyDescent="0.25">
      <c r="AH2208" s="23" t="str">
        <f t="shared" si="756"/>
        <v/>
      </c>
      <c r="AI2208" s="23" t="str">
        <f t="shared" si="755"/>
        <v/>
      </c>
      <c r="AJ2208" s="23" t="str">
        <f t="shared" si="755"/>
        <v/>
      </c>
      <c r="AK2208" s="23" t="str">
        <f t="shared" si="755"/>
        <v/>
      </c>
    </row>
    <row r="2209" spans="34:37" x14ac:dyDescent="0.25">
      <c r="AH2209" s="23" t="str">
        <f t="shared" si="756"/>
        <v/>
      </c>
      <c r="AI2209" s="23" t="str">
        <f t="shared" si="755"/>
        <v/>
      </c>
      <c r="AJ2209" s="23" t="str">
        <f t="shared" si="755"/>
        <v/>
      </c>
      <c r="AK2209" s="23" t="str">
        <f t="shared" si="755"/>
        <v/>
      </c>
    </row>
    <row r="2210" spans="34:37" x14ac:dyDescent="0.25">
      <c r="AH2210" s="23" t="str">
        <f t="shared" si="756"/>
        <v/>
      </c>
      <c r="AI2210" s="23" t="str">
        <f t="shared" si="755"/>
        <v/>
      </c>
      <c r="AJ2210" s="23" t="str">
        <f t="shared" si="755"/>
        <v/>
      </c>
      <c r="AK2210" s="23" t="str">
        <f t="shared" si="755"/>
        <v/>
      </c>
    </row>
    <row r="2211" spans="34:37" x14ac:dyDescent="0.25">
      <c r="AH2211" s="23" t="str">
        <f t="shared" si="756"/>
        <v/>
      </c>
      <c r="AI2211" s="23" t="str">
        <f t="shared" si="755"/>
        <v/>
      </c>
      <c r="AJ2211" s="23" t="str">
        <f t="shared" si="755"/>
        <v/>
      </c>
      <c r="AK2211" s="23" t="str">
        <f t="shared" si="755"/>
        <v/>
      </c>
    </row>
    <row r="2212" spans="34:37" x14ac:dyDescent="0.25">
      <c r="AH2212" s="23" t="str">
        <f t="shared" si="756"/>
        <v/>
      </c>
      <c r="AI2212" s="23" t="str">
        <f t="shared" si="755"/>
        <v/>
      </c>
      <c r="AJ2212" s="23" t="str">
        <f t="shared" si="755"/>
        <v/>
      </c>
      <c r="AK2212" s="23" t="str">
        <f t="shared" si="755"/>
        <v/>
      </c>
    </row>
    <row r="2213" spans="34:37" x14ac:dyDescent="0.25">
      <c r="AH2213" s="23" t="str">
        <f t="shared" si="756"/>
        <v/>
      </c>
      <c r="AI2213" s="23" t="str">
        <f t="shared" si="755"/>
        <v/>
      </c>
      <c r="AJ2213" s="23" t="str">
        <f t="shared" si="755"/>
        <v/>
      </c>
      <c r="AK2213" s="23" t="str">
        <f t="shared" si="755"/>
        <v/>
      </c>
    </row>
    <row r="2214" spans="34:37" x14ac:dyDescent="0.25">
      <c r="AH2214" s="23" t="str">
        <f t="shared" si="756"/>
        <v/>
      </c>
      <c r="AI2214" s="23" t="str">
        <f t="shared" si="755"/>
        <v/>
      </c>
      <c r="AJ2214" s="23" t="str">
        <f t="shared" si="755"/>
        <v/>
      </c>
      <c r="AK2214" s="23" t="str">
        <f t="shared" si="755"/>
        <v/>
      </c>
    </row>
    <row r="2215" spans="34:37" x14ac:dyDescent="0.25">
      <c r="AH2215" s="23" t="str">
        <f t="shared" si="756"/>
        <v/>
      </c>
      <c r="AI2215" s="23" t="str">
        <f t="shared" si="755"/>
        <v/>
      </c>
      <c r="AJ2215" s="23" t="str">
        <f t="shared" si="755"/>
        <v/>
      </c>
      <c r="AK2215" s="23" t="str">
        <f t="shared" si="755"/>
        <v/>
      </c>
    </row>
    <row r="2216" spans="34:37" x14ac:dyDescent="0.25">
      <c r="AH2216" s="23" t="str">
        <f t="shared" si="756"/>
        <v/>
      </c>
      <c r="AI2216" s="23" t="str">
        <f t="shared" si="755"/>
        <v/>
      </c>
      <c r="AJ2216" s="23" t="str">
        <f t="shared" si="755"/>
        <v/>
      </c>
      <c r="AK2216" s="23" t="str">
        <f t="shared" si="755"/>
        <v/>
      </c>
    </row>
    <row r="2217" spans="34:37" x14ac:dyDescent="0.25">
      <c r="AH2217" s="23" t="str">
        <f t="shared" si="756"/>
        <v/>
      </c>
      <c r="AI2217" s="23" t="str">
        <f t="shared" si="755"/>
        <v/>
      </c>
      <c r="AJ2217" s="23" t="str">
        <f t="shared" si="755"/>
        <v/>
      </c>
      <c r="AK2217" s="23" t="str">
        <f t="shared" si="755"/>
        <v/>
      </c>
    </row>
    <row r="2218" spans="34:37" x14ac:dyDescent="0.25">
      <c r="AH2218" s="23" t="str">
        <f t="shared" si="756"/>
        <v/>
      </c>
      <c r="AI2218" s="23" t="str">
        <f t="shared" si="755"/>
        <v/>
      </c>
      <c r="AJ2218" s="23" t="str">
        <f t="shared" si="755"/>
        <v/>
      </c>
      <c r="AK2218" s="23" t="str">
        <f t="shared" si="755"/>
        <v/>
      </c>
    </row>
    <row r="2219" spans="34:37" x14ac:dyDescent="0.25">
      <c r="AH2219" s="23" t="str">
        <f t="shared" si="756"/>
        <v/>
      </c>
      <c r="AI2219" s="23" t="str">
        <f t="shared" si="755"/>
        <v/>
      </c>
      <c r="AJ2219" s="23" t="str">
        <f t="shared" si="755"/>
        <v/>
      </c>
      <c r="AK2219" s="23" t="str">
        <f t="shared" si="755"/>
        <v/>
      </c>
    </row>
    <row r="2220" spans="34:37" x14ac:dyDescent="0.25">
      <c r="AH2220" s="23" t="str">
        <f t="shared" si="756"/>
        <v/>
      </c>
      <c r="AI2220" s="23" t="str">
        <f t="shared" si="755"/>
        <v/>
      </c>
      <c r="AJ2220" s="23" t="str">
        <f t="shared" si="755"/>
        <v/>
      </c>
      <c r="AK2220" s="23" t="str">
        <f t="shared" si="755"/>
        <v/>
      </c>
    </row>
    <row r="2221" spans="34:37" x14ac:dyDescent="0.25">
      <c r="AH2221" s="23" t="str">
        <f t="shared" si="756"/>
        <v/>
      </c>
      <c r="AI2221" s="23" t="str">
        <f t="shared" si="755"/>
        <v/>
      </c>
      <c r="AJ2221" s="23" t="str">
        <f t="shared" si="755"/>
        <v/>
      </c>
      <c r="AK2221" s="23" t="str">
        <f t="shared" si="755"/>
        <v/>
      </c>
    </row>
    <row r="2222" spans="34:37" x14ac:dyDescent="0.25">
      <c r="AH2222" s="23" t="str">
        <f t="shared" si="756"/>
        <v/>
      </c>
      <c r="AI2222" s="23" t="str">
        <f t="shared" si="755"/>
        <v/>
      </c>
      <c r="AJ2222" s="23" t="str">
        <f t="shared" si="755"/>
        <v/>
      </c>
      <c r="AK2222" s="23" t="str">
        <f t="shared" si="755"/>
        <v/>
      </c>
    </row>
    <row r="2223" spans="34:37" x14ac:dyDescent="0.25">
      <c r="AH2223" s="23" t="str">
        <f t="shared" si="756"/>
        <v/>
      </c>
      <c r="AI2223" s="23" t="str">
        <f t="shared" si="755"/>
        <v/>
      </c>
      <c r="AJ2223" s="23" t="str">
        <f t="shared" si="755"/>
        <v/>
      </c>
      <c r="AK2223" s="23" t="str">
        <f t="shared" si="755"/>
        <v/>
      </c>
    </row>
    <row r="2224" spans="34:37" x14ac:dyDescent="0.25">
      <c r="AH2224" s="23" t="str">
        <f t="shared" si="756"/>
        <v/>
      </c>
      <c r="AI2224" s="23" t="str">
        <f t="shared" si="755"/>
        <v/>
      </c>
      <c r="AJ2224" s="23" t="str">
        <f t="shared" si="755"/>
        <v/>
      </c>
      <c r="AK2224" s="23" t="str">
        <f t="shared" si="755"/>
        <v/>
      </c>
    </row>
    <row r="2225" spans="34:37" x14ac:dyDescent="0.25">
      <c r="AH2225" s="23" t="str">
        <f t="shared" si="756"/>
        <v/>
      </c>
      <c r="AI2225" s="23" t="str">
        <f t="shared" si="755"/>
        <v/>
      </c>
      <c r="AJ2225" s="23" t="str">
        <f t="shared" si="755"/>
        <v/>
      </c>
      <c r="AK2225" s="23" t="str">
        <f t="shared" si="755"/>
        <v/>
      </c>
    </row>
    <row r="2226" spans="34:37" x14ac:dyDescent="0.25">
      <c r="AH2226" s="23" t="str">
        <f t="shared" si="756"/>
        <v/>
      </c>
      <c r="AI2226" s="23" t="str">
        <f t="shared" si="755"/>
        <v/>
      </c>
      <c r="AJ2226" s="23" t="str">
        <f t="shared" si="755"/>
        <v/>
      </c>
      <c r="AK2226" s="23" t="str">
        <f t="shared" si="755"/>
        <v/>
      </c>
    </row>
    <row r="2227" spans="34:37" x14ac:dyDescent="0.25">
      <c r="AH2227" s="23" t="str">
        <f t="shared" si="756"/>
        <v/>
      </c>
      <c r="AI2227" s="23" t="str">
        <f t="shared" si="755"/>
        <v/>
      </c>
      <c r="AJ2227" s="23" t="str">
        <f t="shared" si="755"/>
        <v/>
      </c>
      <c r="AK2227" s="23" t="str">
        <f t="shared" si="755"/>
        <v/>
      </c>
    </row>
    <row r="2228" spans="34:37" x14ac:dyDescent="0.25">
      <c r="AH2228" s="23" t="str">
        <f t="shared" si="756"/>
        <v/>
      </c>
      <c r="AI2228" s="23" t="str">
        <f t="shared" si="755"/>
        <v/>
      </c>
      <c r="AJ2228" s="23" t="str">
        <f t="shared" si="755"/>
        <v/>
      </c>
      <c r="AK2228" s="23" t="str">
        <f t="shared" si="755"/>
        <v/>
      </c>
    </row>
    <row r="2229" spans="34:37" x14ac:dyDescent="0.25">
      <c r="AH2229" s="23" t="str">
        <f t="shared" si="756"/>
        <v/>
      </c>
      <c r="AI2229" s="23" t="str">
        <f t="shared" si="755"/>
        <v/>
      </c>
      <c r="AJ2229" s="23" t="str">
        <f t="shared" si="755"/>
        <v/>
      </c>
      <c r="AK2229" s="23" t="str">
        <f t="shared" si="755"/>
        <v/>
      </c>
    </row>
    <row r="2230" spans="34:37" x14ac:dyDescent="0.25">
      <c r="AH2230" s="23" t="str">
        <f t="shared" si="756"/>
        <v/>
      </c>
      <c r="AI2230" s="23" t="str">
        <f t="shared" si="755"/>
        <v/>
      </c>
      <c r="AJ2230" s="23" t="str">
        <f t="shared" si="755"/>
        <v/>
      </c>
      <c r="AK2230" s="23" t="str">
        <f t="shared" si="755"/>
        <v/>
      </c>
    </row>
    <row r="2231" spans="34:37" x14ac:dyDescent="0.25">
      <c r="AH2231" s="23" t="str">
        <f t="shared" si="756"/>
        <v/>
      </c>
      <c r="AI2231" s="23" t="str">
        <f t="shared" si="755"/>
        <v/>
      </c>
      <c r="AJ2231" s="23" t="str">
        <f t="shared" si="755"/>
        <v/>
      </c>
      <c r="AK2231" s="23" t="str">
        <f t="shared" si="755"/>
        <v/>
      </c>
    </row>
    <row r="2232" spans="34:37" x14ac:dyDescent="0.25">
      <c r="AH2232" s="23" t="str">
        <f t="shared" si="756"/>
        <v/>
      </c>
      <c r="AI2232" s="23" t="str">
        <f t="shared" si="755"/>
        <v/>
      </c>
      <c r="AJ2232" s="23" t="str">
        <f t="shared" si="755"/>
        <v/>
      </c>
      <c r="AK2232" s="23" t="str">
        <f t="shared" si="755"/>
        <v/>
      </c>
    </row>
    <row r="2233" spans="34:37" x14ac:dyDescent="0.25">
      <c r="AH2233" s="23" t="str">
        <f t="shared" si="756"/>
        <v/>
      </c>
      <c r="AI2233" s="23" t="str">
        <f t="shared" si="755"/>
        <v/>
      </c>
      <c r="AJ2233" s="23" t="str">
        <f t="shared" si="755"/>
        <v/>
      </c>
      <c r="AK2233" s="23" t="str">
        <f t="shared" si="755"/>
        <v/>
      </c>
    </row>
    <row r="2234" spans="34:37" x14ac:dyDescent="0.25">
      <c r="AH2234" s="23" t="str">
        <f t="shared" si="756"/>
        <v/>
      </c>
      <c r="AI2234" s="23" t="str">
        <f t="shared" si="755"/>
        <v/>
      </c>
      <c r="AJ2234" s="23" t="str">
        <f t="shared" si="755"/>
        <v/>
      </c>
      <c r="AK2234" s="23" t="str">
        <f t="shared" si="755"/>
        <v/>
      </c>
    </row>
    <row r="2235" spans="34:37" x14ac:dyDescent="0.25">
      <c r="AH2235" s="23" t="str">
        <f t="shared" si="756"/>
        <v/>
      </c>
      <c r="AI2235" s="23" t="str">
        <f t="shared" si="755"/>
        <v/>
      </c>
      <c r="AJ2235" s="23" t="str">
        <f t="shared" si="755"/>
        <v/>
      </c>
      <c r="AK2235" s="23" t="str">
        <f t="shared" si="755"/>
        <v/>
      </c>
    </row>
    <row r="2236" spans="34:37" x14ac:dyDescent="0.25">
      <c r="AH2236" s="23" t="str">
        <f t="shared" si="756"/>
        <v/>
      </c>
      <c r="AI2236" s="23" t="str">
        <f t="shared" si="755"/>
        <v/>
      </c>
      <c r="AJ2236" s="23" t="str">
        <f t="shared" si="755"/>
        <v/>
      </c>
      <c r="AK2236" s="23" t="str">
        <f t="shared" si="755"/>
        <v/>
      </c>
    </row>
    <row r="2237" spans="34:37" x14ac:dyDescent="0.25">
      <c r="AH2237" s="23" t="str">
        <f t="shared" si="756"/>
        <v/>
      </c>
      <c r="AI2237" s="23" t="str">
        <f t="shared" si="755"/>
        <v/>
      </c>
      <c r="AJ2237" s="23" t="str">
        <f t="shared" si="755"/>
        <v/>
      </c>
      <c r="AK2237" s="23" t="str">
        <f t="shared" si="755"/>
        <v/>
      </c>
    </row>
    <row r="2238" spans="34:37" x14ac:dyDescent="0.25">
      <c r="AH2238" s="23" t="str">
        <f t="shared" si="756"/>
        <v/>
      </c>
      <c r="AI2238" s="23" t="str">
        <f t="shared" ref="AI2238:AK2301" si="757">IF(X2238&lt;&gt;"",X2238,"")</f>
        <v/>
      </c>
      <c r="AJ2238" s="23" t="str">
        <f t="shared" si="757"/>
        <v/>
      </c>
      <c r="AK2238" s="23" t="str">
        <f t="shared" si="757"/>
        <v/>
      </c>
    </row>
    <row r="2239" spans="34:37" x14ac:dyDescent="0.25">
      <c r="AH2239" s="23" t="str">
        <f t="shared" ref="AH2239:AH2302" si="758">IF(W2239&lt;&gt;"",(RIGHT(W2239,LEN(W2239)-SEARCH("/",W2239,1)))/U2239,"")</f>
        <v/>
      </c>
      <c r="AI2239" s="23" t="str">
        <f t="shared" si="757"/>
        <v/>
      </c>
      <c r="AJ2239" s="23" t="str">
        <f t="shared" si="757"/>
        <v/>
      </c>
      <c r="AK2239" s="23" t="str">
        <f t="shared" si="757"/>
        <v/>
      </c>
    </row>
    <row r="2240" spans="34:37" x14ac:dyDescent="0.25">
      <c r="AH2240" s="23" t="str">
        <f t="shared" si="758"/>
        <v/>
      </c>
      <c r="AI2240" s="23" t="str">
        <f t="shared" si="757"/>
        <v/>
      </c>
      <c r="AJ2240" s="23" t="str">
        <f t="shared" si="757"/>
        <v/>
      </c>
      <c r="AK2240" s="23" t="str">
        <f t="shared" si="757"/>
        <v/>
      </c>
    </row>
    <row r="2241" spans="34:37" x14ac:dyDescent="0.25">
      <c r="AH2241" s="23" t="str">
        <f t="shared" si="758"/>
        <v/>
      </c>
      <c r="AI2241" s="23" t="str">
        <f t="shared" si="757"/>
        <v/>
      </c>
      <c r="AJ2241" s="23" t="str">
        <f t="shared" si="757"/>
        <v/>
      </c>
      <c r="AK2241" s="23" t="str">
        <f t="shared" si="757"/>
        <v/>
      </c>
    </row>
    <row r="2242" spans="34:37" x14ac:dyDescent="0.25">
      <c r="AH2242" s="23" t="str">
        <f t="shared" si="758"/>
        <v/>
      </c>
      <c r="AI2242" s="23" t="str">
        <f t="shared" si="757"/>
        <v/>
      </c>
      <c r="AJ2242" s="23" t="str">
        <f t="shared" si="757"/>
        <v/>
      </c>
      <c r="AK2242" s="23" t="str">
        <f t="shared" si="757"/>
        <v/>
      </c>
    </row>
    <row r="2243" spans="34:37" x14ac:dyDescent="0.25">
      <c r="AH2243" s="23" t="str">
        <f t="shared" si="758"/>
        <v/>
      </c>
      <c r="AI2243" s="23" t="str">
        <f t="shared" si="757"/>
        <v/>
      </c>
      <c r="AJ2243" s="23" t="str">
        <f t="shared" si="757"/>
        <v/>
      </c>
      <c r="AK2243" s="23" t="str">
        <f t="shared" si="757"/>
        <v/>
      </c>
    </row>
    <row r="2244" spans="34:37" x14ac:dyDescent="0.25">
      <c r="AH2244" s="23" t="str">
        <f t="shared" si="758"/>
        <v/>
      </c>
      <c r="AI2244" s="23" t="str">
        <f t="shared" si="757"/>
        <v/>
      </c>
      <c r="AJ2244" s="23" t="str">
        <f t="shared" si="757"/>
        <v/>
      </c>
      <c r="AK2244" s="23" t="str">
        <f t="shared" si="757"/>
        <v/>
      </c>
    </row>
    <row r="2245" spans="34:37" x14ac:dyDescent="0.25">
      <c r="AH2245" s="23" t="str">
        <f t="shared" si="758"/>
        <v/>
      </c>
      <c r="AI2245" s="23" t="str">
        <f t="shared" si="757"/>
        <v/>
      </c>
      <c r="AJ2245" s="23" t="str">
        <f t="shared" si="757"/>
        <v/>
      </c>
      <c r="AK2245" s="23" t="str">
        <f t="shared" si="757"/>
        <v/>
      </c>
    </row>
    <row r="2246" spans="34:37" x14ac:dyDescent="0.25">
      <c r="AH2246" s="23" t="str">
        <f t="shared" si="758"/>
        <v/>
      </c>
      <c r="AI2246" s="23" t="str">
        <f t="shared" si="757"/>
        <v/>
      </c>
      <c r="AJ2246" s="23" t="str">
        <f t="shared" si="757"/>
        <v/>
      </c>
      <c r="AK2246" s="23" t="str">
        <f t="shared" si="757"/>
        <v/>
      </c>
    </row>
    <row r="2247" spans="34:37" x14ac:dyDescent="0.25">
      <c r="AH2247" s="23" t="str">
        <f t="shared" si="758"/>
        <v/>
      </c>
      <c r="AI2247" s="23" t="str">
        <f t="shared" si="757"/>
        <v/>
      </c>
      <c r="AJ2247" s="23" t="str">
        <f t="shared" si="757"/>
        <v/>
      </c>
      <c r="AK2247" s="23" t="str">
        <f t="shared" si="757"/>
        <v/>
      </c>
    </row>
    <row r="2248" spans="34:37" x14ac:dyDescent="0.25">
      <c r="AH2248" s="23" t="str">
        <f t="shared" si="758"/>
        <v/>
      </c>
      <c r="AI2248" s="23" t="str">
        <f t="shared" si="757"/>
        <v/>
      </c>
      <c r="AJ2248" s="23" t="str">
        <f t="shared" si="757"/>
        <v/>
      </c>
      <c r="AK2248" s="23" t="str">
        <f t="shared" si="757"/>
        <v/>
      </c>
    </row>
    <row r="2249" spans="34:37" x14ac:dyDescent="0.25">
      <c r="AH2249" s="23" t="str">
        <f t="shared" si="758"/>
        <v/>
      </c>
      <c r="AI2249" s="23" t="str">
        <f t="shared" si="757"/>
        <v/>
      </c>
      <c r="AJ2249" s="23" t="str">
        <f t="shared" si="757"/>
        <v/>
      </c>
      <c r="AK2249" s="23" t="str">
        <f t="shared" si="757"/>
        <v/>
      </c>
    </row>
    <row r="2250" spans="34:37" x14ac:dyDescent="0.25">
      <c r="AH2250" s="23" t="str">
        <f t="shared" si="758"/>
        <v/>
      </c>
      <c r="AI2250" s="23" t="str">
        <f t="shared" si="757"/>
        <v/>
      </c>
      <c r="AJ2250" s="23" t="str">
        <f t="shared" si="757"/>
        <v/>
      </c>
      <c r="AK2250" s="23" t="str">
        <f t="shared" si="757"/>
        <v/>
      </c>
    </row>
    <row r="2251" spans="34:37" x14ac:dyDescent="0.25">
      <c r="AH2251" s="23" t="str">
        <f t="shared" si="758"/>
        <v/>
      </c>
      <c r="AI2251" s="23" t="str">
        <f t="shared" si="757"/>
        <v/>
      </c>
      <c r="AJ2251" s="23" t="str">
        <f t="shared" si="757"/>
        <v/>
      </c>
      <c r="AK2251" s="23" t="str">
        <f t="shared" si="757"/>
        <v/>
      </c>
    </row>
    <row r="2252" spans="34:37" x14ac:dyDescent="0.25">
      <c r="AH2252" s="23" t="str">
        <f t="shared" si="758"/>
        <v/>
      </c>
      <c r="AI2252" s="23" t="str">
        <f t="shared" si="757"/>
        <v/>
      </c>
      <c r="AJ2252" s="23" t="str">
        <f t="shared" si="757"/>
        <v/>
      </c>
      <c r="AK2252" s="23" t="str">
        <f t="shared" si="757"/>
        <v/>
      </c>
    </row>
    <row r="2253" spans="34:37" x14ac:dyDescent="0.25">
      <c r="AH2253" s="23" t="str">
        <f t="shared" si="758"/>
        <v/>
      </c>
      <c r="AI2253" s="23" t="str">
        <f t="shared" si="757"/>
        <v/>
      </c>
      <c r="AJ2253" s="23" t="str">
        <f t="shared" si="757"/>
        <v/>
      </c>
      <c r="AK2253" s="23" t="str">
        <f t="shared" si="757"/>
        <v/>
      </c>
    </row>
    <row r="2254" spans="34:37" x14ac:dyDescent="0.25">
      <c r="AH2254" s="23" t="str">
        <f t="shared" si="758"/>
        <v/>
      </c>
      <c r="AI2254" s="23" t="str">
        <f t="shared" si="757"/>
        <v/>
      </c>
      <c r="AJ2254" s="23" t="str">
        <f t="shared" si="757"/>
        <v/>
      </c>
      <c r="AK2254" s="23" t="str">
        <f t="shared" si="757"/>
        <v/>
      </c>
    </row>
    <row r="2255" spans="34:37" x14ac:dyDescent="0.25">
      <c r="AH2255" s="23" t="str">
        <f t="shared" si="758"/>
        <v/>
      </c>
      <c r="AI2255" s="23" t="str">
        <f t="shared" si="757"/>
        <v/>
      </c>
      <c r="AJ2255" s="23" t="str">
        <f t="shared" si="757"/>
        <v/>
      </c>
      <c r="AK2255" s="23" t="str">
        <f t="shared" si="757"/>
        <v/>
      </c>
    </row>
    <row r="2256" spans="34:37" x14ac:dyDescent="0.25">
      <c r="AH2256" s="23" t="str">
        <f t="shared" si="758"/>
        <v/>
      </c>
      <c r="AI2256" s="23" t="str">
        <f t="shared" si="757"/>
        <v/>
      </c>
      <c r="AJ2256" s="23" t="str">
        <f t="shared" si="757"/>
        <v/>
      </c>
      <c r="AK2256" s="23" t="str">
        <f t="shared" si="757"/>
        <v/>
      </c>
    </row>
    <row r="2257" spans="34:37" x14ac:dyDescent="0.25">
      <c r="AH2257" s="23" t="str">
        <f t="shared" si="758"/>
        <v/>
      </c>
      <c r="AI2257" s="23" t="str">
        <f t="shared" si="757"/>
        <v/>
      </c>
      <c r="AJ2257" s="23" t="str">
        <f t="shared" si="757"/>
        <v/>
      </c>
      <c r="AK2257" s="23" t="str">
        <f t="shared" si="757"/>
        <v/>
      </c>
    </row>
    <row r="2258" spans="34:37" x14ac:dyDescent="0.25">
      <c r="AH2258" s="23" t="str">
        <f t="shared" si="758"/>
        <v/>
      </c>
      <c r="AI2258" s="23" t="str">
        <f t="shared" si="757"/>
        <v/>
      </c>
      <c r="AJ2258" s="23" t="str">
        <f t="shared" si="757"/>
        <v/>
      </c>
      <c r="AK2258" s="23" t="str">
        <f t="shared" si="757"/>
        <v/>
      </c>
    </row>
    <row r="2259" spans="34:37" x14ac:dyDescent="0.25">
      <c r="AH2259" s="23" t="str">
        <f t="shared" si="758"/>
        <v/>
      </c>
      <c r="AI2259" s="23" t="str">
        <f t="shared" si="757"/>
        <v/>
      </c>
      <c r="AJ2259" s="23" t="str">
        <f t="shared" si="757"/>
        <v/>
      </c>
      <c r="AK2259" s="23" t="str">
        <f t="shared" si="757"/>
        <v/>
      </c>
    </row>
    <row r="2260" spans="34:37" x14ac:dyDescent="0.25">
      <c r="AH2260" s="23" t="str">
        <f t="shared" si="758"/>
        <v/>
      </c>
      <c r="AI2260" s="23" t="str">
        <f t="shared" si="757"/>
        <v/>
      </c>
      <c r="AJ2260" s="23" t="str">
        <f t="shared" si="757"/>
        <v/>
      </c>
      <c r="AK2260" s="23" t="str">
        <f t="shared" si="757"/>
        <v/>
      </c>
    </row>
    <row r="2261" spans="34:37" x14ac:dyDescent="0.25">
      <c r="AH2261" s="23" t="str">
        <f t="shared" si="758"/>
        <v/>
      </c>
      <c r="AI2261" s="23" t="str">
        <f t="shared" si="757"/>
        <v/>
      </c>
      <c r="AJ2261" s="23" t="str">
        <f t="shared" si="757"/>
        <v/>
      </c>
      <c r="AK2261" s="23" t="str">
        <f t="shared" si="757"/>
        <v/>
      </c>
    </row>
    <row r="2262" spans="34:37" x14ac:dyDescent="0.25">
      <c r="AH2262" s="23" t="str">
        <f t="shared" si="758"/>
        <v/>
      </c>
      <c r="AI2262" s="23" t="str">
        <f t="shared" si="757"/>
        <v/>
      </c>
      <c r="AJ2262" s="23" t="str">
        <f t="shared" si="757"/>
        <v/>
      </c>
      <c r="AK2262" s="23" t="str">
        <f t="shared" si="757"/>
        <v/>
      </c>
    </row>
    <row r="2263" spans="34:37" x14ac:dyDescent="0.25">
      <c r="AH2263" s="23" t="str">
        <f t="shared" si="758"/>
        <v/>
      </c>
      <c r="AI2263" s="23" t="str">
        <f t="shared" si="757"/>
        <v/>
      </c>
      <c r="AJ2263" s="23" t="str">
        <f t="shared" si="757"/>
        <v/>
      </c>
      <c r="AK2263" s="23" t="str">
        <f t="shared" si="757"/>
        <v/>
      </c>
    </row>
    <row r="2264" spans="34:37" x14ac:dyDescent="0.25">
      <c r="AH2264" s="23" t="str">
        <f t="shared" si="758"/>
        <v/>
      </c>
      <c r="AI2264" s="23" t="str">
        <f t="shared" si="757"/>
        <v/>
      </c>
      <c r="AJ2264" s="23" t="str">
        <f t="shared" si="757"/>
        <v/>
      </c>
      <c r="AK2264" s="23" t="str">
        <f t="shared" si="757"/>
        <v/>
      </c>
    </row>
    <row r="2265" spans="34:37" x14ac:dyDescent="0.25">
      <c r="AH2265" s="23" t="str">
        <f t="shared" si="758"/>
        <v/>
      </c>
      <c r="AI2265" s="23" t="str">
        <f t="shared" si="757"/>
        <v/>
      </c>
      <c r="AJ2265" s="23" t="str">
        <f t="shared" si="757"/>
        <v/>
      </c>
      <c r="AK2265" s="23" t="str">
        <f t="shared" si="757"/>
        <v/>
      </c>
    </row>
    <row r="2266" spans="34:37" x14ac:dyDescent="0.25">
      <c r="AH2266" s="23" t="str">
        <f t="shared" si="758"/>
        <v/>
      </c>
      <c r="AI2266" s="23" t="str">
        <f t="shared" si="757"/>
        <v/>
      </c>
      <c r="AJ2266" s="23" t="str">
        <f t="shared" si="757"/>
        <v/>
      </c>
      <c r="AK2266" s="23" t="str">
        <f t="shared" si="757"/>
        <v/>
      </c>
    </row>
    <row r="2267" spans="34:37" x14ac:dyDescent="0.25">
      <c r="AH2267" s="23" t="str">
        <f t="shared" si="758"/>
        <v/>
      </c>
      <c r="AI2267" s="23" t="str">
        <f t="shared" si="757"/>
        <v/>
      </c>
      <c r="AJ2267" s="23" t="str">
        <f t="shared" si="757"/>
        <v/>
      </c>
      <c r="AK2267" s="23" t="str">
        <f t="shared" si="757"/>
        <v/>
      </c>
    </row>
    <row r="2268" spans="34:37" x14ac:dyDescent="0.25">
      <c r="AH2268" s="23" t="str">
        <f t="shared" si="758"/>
        <v/>
      </c>
      <c r="AI2268" s="23" t="str">
        <f t="shared" si="757"/>
        <v/>
      </c>
      <c r="AJ2268" s="23" t="str">
        <f t="shared" si="757"/>
        <v/>
      </c>
      <c r="AK2268" s="23" t="str">
        <f t="shared" si="757"/>
        <v/>
      </c>
    </row>
    <row r="2269" spans="34:37" x14ac:dyDescent="0.25">
      <c r="AH2269" s="23" t="str">
        <f t="shared" si="758"/>
        <v/>
      </c>
      <c r="AI2269" s="23" t="str">
        <f t="shared" si="757"/>
        <v/>
      </c>
      <c r="AJ2269" s="23" t="str">
        <f t="shared" si="757"/>
        <v/>
      </c>
      <c r="AK2269" s="23" t="str">
        <f t="shared" si="757"/>
        <v/>
      </c>
    </row>
    <row r="2270" spans="34:37" x14ac:dyDescent="0.25">
      <c r="AH2270" s="23" t="str">
        <f t="shared" si="758"/>
        <v/>
      </c>
      <c r="AI2270" s="23" t="str">
        <f t="shared" si="757"/>
        <v/>
      </c>
      <c r="AJ2270" s="23" t="str">
        <f t="shared" si="757"/>
        <v/>
      </c>
      <c r="AK2270" s="23" t="str">
        <f t="shared" si="757"/>
        <v/>
      </c>
    </row>
    <row r="2271" spans="34:37" x14ac:dyDescent="0.25">
      <c r="AH2271" s="23" t="str">
        <f t="shared" si="758"/>
        <v/>
      </c>
      <c r="AI2271" s="23" t="str">
        <f t="shared" si="757"/>
        <v/>
      </c>
      <c r="AJ2271" s="23" t="str">
        <f t="shared" si="757"/>
        <v/>
      </c>
      <c r="AK2271" s="23" t="str">
        <f t="shared" si="757"/>
        <v/>
      </c>
    </row>
    <row r="2272" spans="34:37" x14ac:dyDescent="0.25">
      <c r="AH2272" s="23" t="str">
        <f t="shared" si="758"/>
        <v/>
      </c>
      <c r="AI2272" s="23" t="str">
        <f t="shared" si="757"/>
        <v/>
      </c>
      <c r="AJ2272" s="23" t="str">
        <f t="shared" si="757"/>
        <v/>
      </c>
      <c r="AK2272" s="23" t="str">
        <f t="shared" si="757"/>
        <v/>
      </c>
    </row>
    <row r="2273" spans="34:37" x14ac:dyDescent="0.25">
      <c r="AH2273" s="23" t="str">
        <f t="shared" si="758"/>
        <v/>
      </c>
      <c r="AI2273" s="23" t="str">
        <f t="shared" si="757"/>
        <v/>
      </c>
      <c r="AJ2273" s="23" t="str">
        <f t="shared" si="757"/>
        <v/>
      </c>
      <c r="AK2273" s="23" t="str">
        <f t="shared" si="757"/>
        <v/>
      </c>
    </row>
    <row r="2274" spans="34:37" x14ac:dyDescent="0.25">
      <c r="AH2274" s="23" t="str">
        <f t="shared" si="758"/>
        <v/>
      </c>
      <c r="AI2274" s="23" t="str">
        <f t="shared" si="757"/>
        <v/>
      </c>
      <c r="AJ2274" s="23" t="str">
        <f t="shared" si="757"/>
        <v/>
      </c>
      <c r="AK2274" s="23" t="str">
        <f t="shared" si="757"/>
        <v/>
      </c>
    </row>
    <row r="2275" spans="34:37" x14ac:dyDescent="0.25">
      <c r="AH2275" s="23" t="str">
        <f t="shared" si="758"/>
        <v/>
      </c>
      <c r="AI2275" s="23" t="str">
        <f t="shared" si="757"/>
        <v/>
      </c>
      <c r="AJ2275" s="23" t="str">
        <f t="shared" si="757"/>
        <v/>
      </c>
      <c r="AK2275" s="23" t="str">
        <f t="shared" si="757"/>
        <v/>
      </c>
    </row>
    <row r="2276" spans="34:37" x14ac:dyDescent="0.25">
      <c r="AH2276" s="23" t="str">
        <f t="shared" si="758"/>
        <v/>
      </c>
      <c r="AI2276" s="23" t="str">
        <f t="shared" si="757"/>
        <v/>
      </c>
      <c r="AJ2276" s="23" t="str">
        <f t="shared" si="757"/>
        <v/>
      </c>
      <c r="AK2276" s="23" t="str">
        <f t="shared" si="757"/>
        <v/>
      </c>
    </row>
    <row r="2277" spans="34:37" x14ac:dyDescent="0.25">
      <c r="AH2277" s="23" t="str">
        <f t="shared" si="758"/>
        <v/>
      </c>
      <c r="AI2277" s="23" t="str">
        <f t="shared" si="757"/>
        <v/>
      </c>
      <c r="AJ2277" s="23" t="str">
        <f t="shared" si="757"/>
        <v/>
      </c>
      <c r="AK2277" s="23" t="str">
        <f t="shared" si="757"/>
        <v/>
      </c>
    </row>
    <row r="2278" spans="34:37" x14ac:dyDescent="0.25">
      <c r="AH2278" s="23" t="str">
        <f t="shared" si="758"/>
        <v/>
      </c>
      <c r="AI2278" s="23" t="str">
        <f t="shared" si="757"/>
        <v/>
      </c>
      <c r="AJ2278" s="23" t="str">
        <f t="shared" si="757"/>
        <v/>
      </c>
      <c r="AK2278" s="23" t="str">
        <f t="shared" si="757"/>
        <v/>
      </c>
    </row>
    <row r="2279" spans="34:37" x14ac:dyDescent="0.25">
      <c r="AH2279" s="23" t="str">
        <f t="shared" si="758"/>
        <v/>
      </c>
      <c r="AI2279" s="23" t="str">
        <f t="shared" si="757"/>
        <v/>
      </c>
      <c r="AJ2279" s="23" t="str">
        <f t="shared" si="757"/>
        <v/>
      </c>
      <c r="AK2279" s="23" t="str">
        <f t="shared" si="757"/>
        <v/>
      </c>
    </row>
    <row r="2280" spans="34:37" x14ac:dyDescent="0.25">
      <c r="AH2280" s="23" t="str">
        <f t="shared" si="758"/>
        <v/>
      </c>
      <c r="AI2280" s="23" t="str">
        <f t="shared" si="757"/>
        <v/>
      </c>
      <c r="AJ2280" s="23" t="str">
        <f t="shared" si="757"/>
        <v/>
      </c>
      <c r="AK2280" s="23" t="str">
        <f t="shared" si="757"/>
        <v/>
      </c>
    </row>
    <row r="2281" spans="34:37" x14ac:dyDescent="0.25">
      <c r="AH2281" s="23" t="str">
        <f t="shared" si="758"/>
        <v/>
      </c>
      <c r="AI2281" s="23" t="str">
        <f t="shared" si="757"/>
        <v/>
      </c>
      <c r="AJ2281" s="23" t="str">
        <f t="shared" si="757"/>
        <v/>
      </c>
      <c r="AK2281" s="23" t="str">
        <f t="shared" si="757"/>
        <v/>
      </c>
    </row>
    <row r="2282" spans="34:37" x14ac:dyDescent="0.25">
      <c r="AH2282" s="23" t="str">
        <f t="shared" si="758"/>
        <v/>
      </c>
      <c r="AI2282" s="23" t="str">
        <f t="shared" si="757"/>
        <v/>
      </c>
      <c r="AJ2282" s="23" t="str">
        <f t="shared" si="757"/>
        <v/>
      </c>
      <c r="AK2282" s="23" t="str">
        <f t="shared" si="757"/>
        <v/>
      </c>
    </row>
    <row r="2283" spans="34:37" x14ac:dyDescent="0.25">
      <c r="AH2283" s="23" t="str">
        <f t="shared" si="758"/>
        <v/>
      </c>
      <c r="AI2283" s="23" t="str">
        <f t="shared" si="757"/>
        <v/>
      </c>
      <c r="AJ2283" s="23" t="str">
        <f t="shared" si="757"/>
        <v/>
      </c>
      <c r="AK2283" s="23" t="str">
        <f t="shared" si="757"/>
        <v/>
      </c>
    </row>
    <row r="2284" spans="34:37" x14ac:dyDescent="0.25">
      <c r="AH2284" s="23" t="str">
        <f t="shared" si="758"/>
        <v/>
      </c>
      <c r="AI2284" s="23" t="str">
        <f t="shared" si="757"/>
        <v/>
      </c>
      <c r="AJ2284" s="23" t="str">
        <f t="shared" si="757"/>
        <v/>
      </c>
      <c r="AK2284" s="23" t="str">
        <f t="shared" si="757"/>
        <v/>
      </c>
    </row>
    <row r="2285" spans="34:37" x14ac:dyDescent="0.25">
      <c r="AH2285" s="23" t="str">
        <f t="shared" si="758"/>
        <v/>
      </c>
      <c r="AI2285" s="23" t="str">
        <f t="shared" si="757"/>
        <v/>
      </c>
      <c r="AJ2285" s="23" t="str">
        <f t="shared" si="757"/>
        <v/>
      </c>
      <c r="AK2285" s="23" t="str">
        <f t="shared" si="757"/>
        <v/>
      </c>
    </row>
    <row r="2286" spans="34:37" x14ac:dyDescent="0.25">
      <c r="AH2286" s="23" t="str">
        <f t="shared" si="758"/>
        <v/>
      </c>
      <c r="AI2286" s="23" t="str">
        <f t="shared" si="757"/>
        <v/>
      </c>
      <c r="AJ2286" s="23" t="str">
        <f t="shared" si="757"/>
        <v/>
      </c>
      <c r="AK2286" s="23" t="str">
        <f t="shared" si="757"/>
        <v/>
      </c>
    </row>
    <row r="2287" spans="34:37" x14ac:dyDescent="0.25">
      <c r="AH2287" s="23" t="str">
        <f t="shared" si="758"/>
        <v/>
      </c>
      <c r="AI2287" s="23" t="str">
        <f t="shared" si="757"/>
        <v/>
      </c>
      <c r="AJ2287" s="23" t="str">
        <f t="shared" si="757"/>
        <v/>
      </c>
      <c r="AK2287" s="23" t="str">
        <f t="shared" si="757"/>
        <v/>
      </c>
    </row>
    <row r="2288" spans="34:37" x14ac:dyDescent="0.25">
      <c r="AH2288" s="23" t="str">
        <f t="shared" si="758"/>
        <v/>
      </c>
      <c r="AI2288" s="23" t="str">
        <f t="shared" si="757"/>
        <v/>
      </c>
      <c r="AJ2288" s="23" t="str">
        <f t="shared" si="757"/>
        <v/>
      </c>
      <c r="AK2288" s="23" t="str">
        <f t="shared" si="757"/>
        <v/>
      </c>
    </row>
    <row r="2289" spans="34:37" x14ac:dyDescent="0.25">
      <c r="AH2289" s="23" t="str">
        <f t="shared" si="758"/>
        <v/>
      </c>
      <c r="AI2289" s="23" t="str">
        <f t="shared" si="757"/>
        <v/>
      </c>
      <c r="AJ2289" s="23" t="str">
        <f t="shared" si="757"/>
        <v/>
      </c>
      <c r="AK2289" s="23" t="str">
        <f t="shared" si="757"/>
        <v/>
      </c>
    </row>
    <row r="2290" spans="34:37" x14ac:dyDescent="0.25">
      <c r="AH2290" s="23" t="str">
        <f t="shared" si="758"/>
        <v/>
      </c>
      <c r="AI2290" s="23" t="str">
        <f t="shared" si="757"/>
        <v/>
      </c>
      <c r="AJ2290" s="23" t="str">
        <f t="shared" si="757"/>
        <v/>
      </c>
      <c r="AK2290" s="23" t="str">
        <f t="shared" si="757"/>
        <v/>
      </c>
    </row>
    <row r="2291" spans="34:37" x14ac:dyDescent="0.25">
      <c r="AH2291" s="23" t="str">
        <f t="shared" si="758"/>
        <v/>
      </c>
      <c r="AI2291" s="23" t="str">
        <f t="shared" si="757"/>
        <v/>
      </c>
      <c r="AJ2291" s="23" t="str">
        <f t="shared" si="757"/>
        <v/>
      </c>
      <c r="AK2291" s="23" t="str">
        <f t="shared" si="757"/>
        <v/>
      </c>
    </row>
    <row r="2292" spans="34:37" x14ac:dyDescent="0.25">
      <c r="AH2292" s="23" t="str">
        <f t="shared" si="758"/>
        <v/>
      </c>
      <c r="AI2292" s="23" t="str">
        <f t="shared" si="757"/>
        <v/>
      </c>
      <c r="AJ2292" s="23" t="str">
        <f t="shared" si="757"/>
        <v/>
      </c>
      <c r="AK2292" s="23" t="str">
        <f t="shared" si="757"/>
        <v/>
      </c>
    </row>
    <row r="2293" spans="34:37" x14ac:dyDescent="0.25">
      <c r="AH2293" s="23" t="str">
        <f t="shared" si="758"/>
        <v/>
      </c>
      <c r="AI2293" s="23" t="str">
        <f t="shared" si="757"/>
        <v/>
      </c>
      <c r="AJ2293" s="23" t="str">
        <f t="shared" si="757"/>
        <v/>
      </c>
      <c r="AK2293" s="23" t="str">
        <f t="shared" si="757"/>
        <v/>
      </c>
    </row>
    <row r="2294" spans="34:37" x14ac:dyDescent="0.25">
      <c r="AH2294" s="23" t="str">
        <f t="shared" si="758"/>
        <v/>
      </c>
      <c r="AI2294" s="23" t="str">
        <f t="shared" si="757"/>
        <v/>
      </c>
      <c r="AJ2294" s="23" t="str">
        <f t="shared" si="757"/>
        <v/>
      </c>
      <c r="AK2294" s="23" t="str">
        <f t="shared" si="757"/>
        <v/>
      </c>
    </row>
    <row r="2295" spans="34:37" x14ac:dyDescent="0.25">
      <c r="AH2295" s="23" t="str">
        <f t="shared" si="758"/>
        <v/>
      </c>
      <c r="AI2295" s="23" t="str">
        <f t="shared" si="757"/>
        <v/>
      </c>
      <c r="AJ2295" s="23" t="str">
        <f t="shared" si="757"/>
        <v/>
      </c>
      <c r="AK2295" s="23" t="str">
        <f t="shared" si="757"/>
        <v/>
      </c>
    </row>
    <row r="2296" spans="34:37" x14ac:dyDescent="0.25">
      <c r="AH2296" s="23" t="str">
        <f t="shared" si="758"/>
        <v/>
      </c>
      <c r="AI2296" s="23" t="str">
        <f t="shared" si="757"/>
        <v/>
      </c>
      <c r="AJ2296" s="23" t="str">
        <f t="shared" si="757"/>
        <v/>
      </c>
      <c r="AK2296" s="23" t="str">
        <f t="shared" si="757"/>
        <v/>
      </c>
    </row>
    <row r="2297" spans="34:37" x14ac:dyDescent="0.25">
      <c r="AH2297" s="23" t="str">
        <f t="shared" si="758"/>
        <v/>
      </c>
      <c r="AI2297" s="23" t="str">
        <f t="shared" si="757"/>
        <v/>
      </c>
      <c r="AJ2297" s="23" t="str">
        <f t="shared" si="757"/>
        <v/>
      </c>
      <c r="AK2297" s="23" t="str">
        <f t="shared" si="757"/>
        <v/>
      </c>
    </row>
    <row r="2298" spans="34:37" x14ac:dyDescent="0.25">
      <c r="AH2298" s="23" t="str">
        <f t="shared" si="758"/>
        <v/>
      </c>
      <c r="AI2298" s="23" t="str">
        <f t="shared" si="757"/>
        <v/>
      </c>
      <c r="AJ2298" s="23" t="str">
        <f t="shared" si="757"/>
        <v/>
      </c>
      <c r="AK2298" s="23" t="str">
        <f t="shared" si="757"/>
        <v/>
      </c>
    </row>
    <row r="2299" spans="34:37" x14ac:dyDescent="0.25">
      <c r="AH2299" s="23" t="str">
        <f t="shared" si="758"/>
        <v/>
      </c>
      <c r="AI2299" s="23" t="str">
        <f t="shared" si="757"/>
        <v/>
      </c>
      <c r="AJ2299" s="23" t="str">
        <f t="shared" si="757"/>
        <v/>
      </c>
      <c r="AK2299" s="23" t="str">
        <f t="shared" si="757"/>
        <v/>
      </c>
    </row>
    <row r="2300" spans="34:37" x14ac:dyDescent="0.25">
      <c r="AH2300" s="23" t="str">
        <f t="shared" si="758"/>
        <v/>
      </c>
      <c r="AI2300" s="23" t="str">
        <f t="shared" si="757"/>
        <v/>
      </c>
      <c r="AJ2300" s="23" t="str">
        <f t="shared" si="757"/>
        <v/>
      </c>
      <c r="AK2300" s="23" t="str">
        <f t="shared" si="757"/>
        <v/>
      </c>
    </row>
    <row r="2301" spans="34:37" x14ac:dyDescent="0.25">
      <c r="AH2301" s="23" t="str">
        <f t="shared" si="758"/>
        <v/>
      </c>
      <c r="AI2301" s="23" t="str">
        <f t="shared" si="757"/>
        <v/>
      </c>
      <c r="AJ2301" s="23" t="str">
        <f t="shared" si="757"/>
        <v/>
      </c>
      <c r="AK2301" s="23" t="str">
        <f t="shared" si="757"/>
        <v/>
      </c>
    </row>
    <row r="2302" spans="34:37" x14ac:dyDescent="0.25">
      <c r="AH2302" s="23" t="str">
        <f t="shared" si="758"/>
        <v/>
      </c>
      <c r="AI2302" s="23" t="str">
        <f t="shared" ref="AI2302:AK2365" si="759">IF(X2302&lt;&gt;"",X2302,"")</f>
        <v/>
      </c>
      <c r="AJ2302" s="23" t="str">
        <f t="shared" si="759"/>
        <v/>
      </c>
      <c r="AK2302" s="23" t="str">
        <f t="shared" si="759"/>
        <v/>
      </c>
    </row>
    <row r="2303" spans="34:37" x14ac:dyDescent="0.25">
      <c r="AH2303" s="23" t="str">
        <f t="shared" ref="AH2303:AH2366" si="760">IF(W2303&lt;&gt;"",(RIGHT(W2303,LEN(W2303)-SEARCH("/",W2303,1)))/U2303,"")</f>
        <v/>
      </c>
      <c r="AI2303" s="23" t="str">
        <f t="shared" si="759"/>
        <v/>
      </c>
      <c r="AJ2303" s="23" t="str">
        <f t="shared" si="759"/>
        <v/>
      </c>
      <c r="AK2303" s="23" t="str">
        <f t="shared" si="759"/>
        <v/>
      </c>
    </row>
    <row r="2304" spans="34:37" x14ac:dyDescent="0.25">
      <c r="AH2304" s="23" t="str">
        <f t="shared" si="760"/>
        <v/>
      </c>
      <c r="AI2304" s="23" t="str">
        <f t="shared" si="759"/>
        <v/>
      </c>
      <c r="AJ2304" s="23" t="str">
        <f t="shared" si="759"/>
        <v/>
      </c>
      <c r="AK2304" s="23" t="str">
        <f t="shared" si="759"/>
        <v/>
      </c>
    </row>
    <row r="2305" spans="34:37" x14ac:dyDescent="0.25">
      <c r="AH2305" s="23" t="str">
        <f t="shared" si="760"/>
        <v/>
      </c>
      <c r="AI2305" s="23" t="str">
        <f t="shared" si="759"/>
        <v/>
      </c>
      <c r="AJ2305" s="23" t="str">
        <f t="shared" si="759"/>
        <v/>
      </c>
      <c r="AK2305" s="23" t="str">
        <f t="shared" si="759"/>
        <v/>
      </c>
    </row>
    <row r="2306" spans="34:37" x14ac:dyDescent="0.25">
      <c r="AH2306" s="23" t="str">
        <f t="shared" si="760"/>
        <v/>
      </c>
      <c r="AI2306" s="23" t="str">
        <f t="shared" si="759"/>
        <v/>
      </c>
      <c r="AJ2306" s="23" t="str">
        <f t="shared" si="759"/>
        <v/>
      </c>
      <c r="AK2306" s="23" t="str">
        <f t="shared" si="759"/>
        <v/>
      </c>
    </row>
    <row r="2307" spans="34:37" x14ac:dyDescent="0.25">
      <c r="AH2307" s="23" t="str">
        <f t="shared" si="760"/>
        <v/>
      </c>
      <c r="AI2307" s="23" t="str">
        <f t="shared" si="759"/>
        <v/>
      </c>
      <c r="AJ2307" s="23" t="str">
        <f t="shared" si="759"/>
        <v/>
      </c>
      <c r="AK2307" s="23" t="str">
        <f t="shared" si="759"/>
        <v/>
      </c>
    </row>
    <row r="2308" spans="34:37" x14ac:dyDescent="0.25">
      <c r="AH2308" s="23" t="str">
        <f t="shared" si="760"/>
        <v/>
      </c>
      <c r="AI2308" s="23" t="str">
        <f t="shared" si="759"/>
        <v/>
      </c>
      <c r="AJ2308" s="23" t="str">
        <f t="shared" si="759"/>
        <v/>
      </c>
      <c r="AK2308" s="23" t="str">
        <f t="shared" si="759"/>
        <v/>
      </c>
    </row>
    <row r="2309" spans="34:37" x14ac:dyDescent="0.25">
      <c r="AH2309" s="23" t="str">
        <f t="shared" si="760"/>
        <v/>
      </c>
      <c r="AI2309" s="23" t="str">
        <f t="shared" si="759"/>
        <v/>
      </c>
      <c r="AJ2309" s="23" t="str">
        <f t="shared" si="759"/>
        <v/>
      </c>
      <c r="AK2309" s="23" t="str">
        <f t="shared" si="759"/>
        <v/>
      </c>
    </row>
    <row r="2310" spans="34:37" x14ac:dyDescent="0.25">
      <c r="AH2310" s="23" t="str">
        <f t="shared" si="760"/>
        <v/>
      </c>
      <c r="AI2310" s="23" t="str">
        <f t="shared" si="759"/>
        <v/>
      </c>
      <c r="AJ2310" s="23" t="str">
        <f t="shared" si="759"/>
        <v/>
      </c>
      <c r="AK2310" s="23" t="str">
        <f t="shared" si="759"/>
        <v/>
      </c>
    </row>
    <row r="2311" spans="34:37" x14ac:dyDescent="0.25">
      <c r="AH2311" s="23" t="str">
        <f t="shared" si="760"/>
        <v/>
      </c>
      <c r="AI2311" s="23" t="str">
        <f t="shared" si="759"/>
        <v/>
      </c>
      <c r="AJ2311" s="23" t="str">
        <f t="shared" si="759"/>
        <v/>
      </c>
      <c r="AK2311" s="23" t="str">
        <f t="shared" si="759"/>
        <v/>
      </c>
    </row>
    <row r="2312" spans="34:37" x14ac:dyDescent="0.25">
      <c r="AH2312" s="23" t="str">
        <f t="shared" si="760"/>
        <v/>
      </c>
      <c r="AI2312" s="23" t="str">
        <f t="shared" si="759"/>
        <v/>
      </c>
      <c r="AJ2312" s="23" t="str">
        <f t="shared" si="759"/>
        <v/>
      </c>
      <c r="AK2312" s="23" t="str">
        <f t="shared" si="759"/>
        <v/>
      </c>
    </row>
    <row r="2313" spans="34:37" x14ac:dyDescent="0.25">
      <c r="AH2313" s="23" t="str">
        <f t="shared" si="760"/>
        <v/>
      </c>
      <c r="AI2313" s="23" t="str">
        <f t="shared" si="759"/>
        <v/>
      </c>
      <c r="AJ2313" s="23" t="str">
        <f t="shared" si="759"/>
        <v/>
      </c>
      <c r="AK2313" s="23" t="str">
        <f t="shared" si="759"/>
        <v/>
      </c>
    </row>
    <row r="2314" spans="34:37" x14ac:dyDescent="0.25">
      <c r="AH2314" s="23" t="str">
        <f t="shared" si="760"/>
        <v/>
      </c>
      <c r="AI2314" s="23" t="str">
        <f t="shared" si="759"/>
        <v/>
      </c>
      <c r="AJ2314" s="23" t="str">
        <f t="shared" si="759"/>
        <v/>
      </c>
      <c r="AK2314" s="23" t="str">
        <f t="shared" si="759"/>
        <v/>
      </c>
    </row>
    <row r="2315" spans="34:37" x14ac:dyDescent="0.25">
      <c r="AH2315" s="23" t="str">
        <f t="shared" si="760"/>
        <v/>
      </c>
      <c r="AI2315" s="23" t="str">
        <f t="shared" si="759"/>
        <v/>
      </c>
      <c r="AJ2315" s="23" t="str">
        <f t="shared" si="759"/>
        <v/>
      </c>
      <c r="AK2315" s="23" t="str">
        <f t="shared" si="759"/>
        <v/>
      </c>
    </row>
    <row r="2316" spans="34:37" x14ac:dyDescent="0.25">
      <c r="AH2316" s="23" t="str">
        <f t="shared" si="760"/>
        <v/>
      </c>
      <c r="AI2316" s="23" t="str">
        <f t="shared" si="759"/>
        <v/>
      </c>
      <c r="AJ2316" s="23" t="str">
        <f t="shared" si="759"/>
        <v/>
      </c>
      <c r="AK2316" s="23" t="str">
        <f t="shared" si="759"/>
        <v/>
      </c>
    </row>
    <row r="2317" spans="34:37" x14ac:dyDescent="0.25">
      <c r="AH2317" s="23" t="str">
        <f t="shared" si="760"/>
        <v/>
      </c>
      <c r="AI2317" s="23" t="str">
        <f t="shared" si="759"/>
        <v/>
      </c>
      <c r="AJ2317" s="23" t="str">
        <f t="shared" si="759"/>
        <v/>
      </c>
      <c r="AK2317" s="23" t="str">
        <f t="shared" si="759"/>
        <v/>
      </c>
    </row>
    <row r="2318" spans="34:37" x14ac:dyDescent="0.25">
      <c r="AH2318" s="23" t="str">
        <f t="shared" si="760"/>
        <v/>
      </c>
      <c r="AI2318" s="23" t="str">
        <f t="shared" si="759"/>
        <v/>
      </c>
      <c r="AJ2318" s="23" t="str">
        <f t="shared" si="759"/>
        <v/>
      </c>
      <c r="AK2318" s="23" t="str">
        <f t="shared" si="759"/>
        <v/>
      </c>
    </row>
    <row r="2319" spans="34:37" x14ac:dyDescent="0.25">
      <c r="AH2319" s="23" t="str">
        <f t="shared" si="760"/>
        <v/>
      </c>
      <c r="AI2319" s="23" t="str">
        <f t="shared" si="759"/>
        <v/>
      </c>
      <c r="AJ2319" s="23" t="str">
        <f t="shared" si="759"/>
        <v/>
      </c>
      <c r="AK2319" s="23" t="str">
        <f t="shared" si="759"/>
        <v/>
      </c>
    </row>
    <row r="2320" spans="34:37" x14ac:dyDescent="0.25">
      <c r="AH2320" s="23" t="str">
        <f t="shared" si="760"/>
        <v/>
      </c>
      <c r="AI2320" s="23" t="str">
        <f t="shared" si="759"/>
        <v/>
      </c>
      <c r="AJ2320" s="23" t="str">
        <f t="shared" si="759"/>
        <v/>
      </c>
      <c r="AK2320" s="23" t="str">
        <f t="shared" si="759"/>
        <v/>
      </c>
    </row>
    <row r="2321" spans="34:37" x14ac:dyDescent="0.25">
      <c r="AH2321" s="23" t="str">
        <f t="shared" si="760"/>
        <v/>
      </c>
      <c r="AI2321" s="23" t="str">
        <f t="shared" si="759"/>
        <v/>
      </c>
      <c r="AJ2321" s="23" t="str">
        <f t="shared" si="759"/>
        <v/>
      </c>
      <c r="AK2321" s="23" t="str">
        <f t="shared" si="759"/>
        <v/>
      </c>
    </row>
    <row r="2322" spans="34:37" x14ac:dyDescent="0.25">
      <c r="AH2322" s="23" t="str">
        <f t="shared" si="760"/>
        <v/>
      </c>
      <c r="AI2322" s="23" t="str">
        <f t="shared" si="759"/>
        <v/>
      </c>
      <c r="AJ2322" s="23" t="str">
        <f t="shared" si="759"/>
        <v/>
      </c>
      <c r="AK2322" s="23" t="str">
        <f t="shared" si="759"/>
        <v/>
      </c>
    </row>
    <row r="2323" spans="34:37" x14ac:dyDescent="0.25">
      <c r="AH2323" s="23" t="str">
        <f t="shared" si="760"/>
        <v/>
      </c>
      <c r="AI2323" s="23" t="str">
        <f t="shared" si="759"/>
        <v/>
      </c>
      <c r="AJ2323" s="23" t="str">
        <f t="shared" si="759"/>
        <v/>
      </c>
      <c r="AK2323" s="23" t="str">
        <f t="shared" si="759"/>
        <v/>
      </c>
    </row>
    <row r="2324" spans="34:37" x14ac:dyDescent="0.25">
      <c r="AH2324" s="23" t="str">
        <f t="shared" si="760"/>
        <v/>
      </c>
      <c r="AI2324" s="23" t="str">
        <f t="shared" si="759"/>
        <v/>
      </c>
      <c r="AJ2324" s="23" t="str">
        <f t="shared" si="759"/>
        <v/>
      </c>
      <c r="AK2324" s="23" t="str">
        <f t="shared" si="759"/>
        <v/>
      </c>
    </row>
    <row r="2325" spans="34:37" x14ac:dyDescent="0.25">
      <c r="AH2325" s="23" t="str">
        <f t="shared" si="760"/>
        <v/>
      </c>
      <c r="AI2325" s="23" t="str">
        <f t="shared" si="759"/>
        <v/>
      </c>
      <c r="AJ2325" s="23" t="str">
        <f t="shared" si="759"/>
        <v/>
      </c>
      <c r="AK2325" s="23" t="str">
        <f t="shared" si="759"/>
        <v/>
      </c>
    </row>
    <row r="2326" spans="34:37" x14ac:dyDescent="0.25">
      <c r="AH2326" s="23" t="str">
        <f t="shared" si="760"/>
        <v/>
      </c>
      <c r="AI2326" s="23" t="str">
        <f t="shared" si="759"/>
        <v/>
      </c>
      <c r="AJ2326" s="23" t="str">
        <f t="shared" si="759"/>
        <v/>
      </c>
      <c r="AK2326" s="23" t="str">
        <f t="shared" si="759"/>
        <v/>
      </c>
    </row>
    <row r="2327" spans="34:37" x14ac:dyDescent="0.25">
      <c r="AH2327" s="23" t="str">
        <f t="shared" si="760"/>
        <v/>
      </c>
      <c r="AI2327" s="23" t="str">
        <f t="shared" si="759"/>
        <v/>
      </c>
      <c r="AJ2327" s="23" t="str">
        <f t="shared" si="759"/>
        <v/>
      </c>
      <c r="AK2327" s="23" t="str">
        <f t="shared" si="759"/>
        <v/>
      </c>
    </row>
    <row r="2328" spans="34:37" x14ac:dyDescent="0.25">
      <c r="AH2328" s="23" t="str">
        <f t="shared" si="760"/>
        <v/>
      </c>
      <c r="AI2328" s="23" t="str">
        <f t="shared" si="759"/>
        <v/>
      </c>
      <c r="AJ2328" s="23" t="str">
        <f t="shared" si="759"/>
        <v/>
      </c>
      <c r="AK2328" s="23" t="str">
        <f t="shared" si="759"/>
        <v/>
      </c>
    </row>
    <row r="2329" spans="34:37" x14ac:dyDescent="0.25">
      <c r="AH2329" s="23" t="str">
        <f t="shared" si="760"/>
        <v/>
      </c>
      <c r="AI2329" s="23" t="str">
        <f t="shared" si="759"/>
        <v/>
      </c>
      <c r="AJ2329" s="23" t="str">
        <f t="shared" si="759"/>
        <v/>
      </c>
      <c r="AK2329" s="23" t="str">
        <f t="shared" si="759"/>
        <v/>
      </c>
    </row>
    <row r="2330" spans="34:37" x14ac:dyDescent="0.25">
      <c r="AH2330" s="23" t="str">
        <f t="shared" si="760"/>
        <v/>
      </c>
      <c r="AI2330" s="23" t="str">
        <f t="shared" si="759"/>
        <v/>
      </c>
      <c r="AJ2330" s="23" t="str">
        <f t="shared" si="759"/>
        <v/>
      </c>
      <c r="AK2330" s="23" t="str">
        <f t="shared" si="759"/>
        <v/>
      </c>
    </row>
    <row r="2331" spans="34:37" x14ac:dyDescent="0.25">
      <c r="AH2331" s="23" t="str">
        <f t="shared" si="760"/>
        <v/>
      </c>
      <c r="AI2331" s="23" t="str">
        <f t="shared" si="759"/>
        <v/>
      </c>
      <c r="AJ2331" s="23" t="str">
        <f t="shared" si="759"/>
        <v/>
      </c>
      <c r="AK2331" s="23" t="str">
        <f t="shared" si="759"/>
        <v/>
      </c>
    </row>
    <row r="2332" spans="34:37" x14ac:dyDescent="0.25">
      <c r="AH2332" s="23" t="str">
        <f t="shared" si="760"/>
        <v/>
      </c>
      <c r="AI2332" s="23" t="str">
        <f t="shared" si="759"/>
        <v/>
      </c>
      <c r="AJ2332" s="23" t="str">
        <f t="shared" si="759"/>
        <v/>
      </c>
      <c r="AK2332" s="23" t="str">
        <f t="shared" si="759"/>
        <v/>
      </c>
    </row>
    <row r="2333" spans="34:37" x14ac:dyDescent="0.25">
      <c r="AH2333" s="23" t="str">
        <f t="shared" si="760"/>
        <v/>
      </c>
      <c r="AI2333" s="23" t="str">
        <f t="shared" si="759"/>
        <v/>
      </c>
      <c r="AJ2333" s="23" t="str">
        <f t="shared" si="759"/>
        <v/>
      </c>
      <c r="AK2333" s="23" t="str">
        <f t="shared" si="759"/>
        <v/>
      </c>
    </row>
    <row r="2334" spans="34:37" x14ac:dyDescent="0.25">
      <c r="AH2334" s="23" t="str">
        <f t="shared" si="760"/>
        <v/>
      </c>
      <c r="AI2334" s="23" t="str">
        <f t="shared" si="759"/>
        <v/>
      </c>
      <c r="AJ2334" s="23" t="str">
        <f t="shared" si="759"/>
        <v/>
      </c>
      <c r="AK2334" s="23" t="str">
        <f t="shared" si="759"/>
        <v/>
      </c>
    </row>
    <row r="2335" spans="34:37" x14ac:dyDescent="0.25">
      <c r="AH2335" s="23" t="str">
        <f t="shared" si="760"/>
        <v/>
      </c>
      <c r="AI2335" s="23" t="str">
        <f t="shared" si="759"/>
        <v/>
      </c>
      <c r="AJ2335" s="23" t="str">
        <f t="shared" si="759"/>
        <v/>
      </c>
      <c r="AK2335" s="23" t="str">
        <f t="shared" si="759"/>
        <v/>
      </c>
    </row>
    <row r="2336" spans="34:37" x14ac:dyDescent="0.25">
      <c r="AH2336" s="23" t="str">
        <f t="shared" si="760"/>
        <v/>
      </c>
      <c r="AI2336" s="23" t="str">
        <f t="shared" si="759"/>
        <v/>
      </c>
      <c r="AJ2336" s="23" t="str">
        <f t="shared" si="759"/>
        <v/>
      </c>
      <c r="AK2336" s="23" t="str">
        <f t="shared" si="759"/>
        <v/>
      </c>
    </row>
    <row r="2337" spans="34:37" x14ac:dyDescent="0.25">
      <c r="AH2337" s="23" t="str">
        <f t="shared" si="760"/>
        <v/>
      </c>
      <c r="AI2337" s="23" t="str">
        <f t="shared" si="759"/>
        <v/>
      </c>
      <c r="AJ2337" s="23" t="str">
        <f t="shared" si="759"/>
        <v/>
      </c>
      <c r="AK2337" s="23" t="str">
        <f t="shared" si="759"/>
        <v/>
      </c>
    </row>
    <row r="2338" spans="34:37" x14ac:dyDescent="0.25">
      <c r="AH2338" s="23" t="str">
        <f t="shared" si="760"/>
        <v/>
      </c>
      <c r="AI2338" s="23" t="str">
        <f t="shared" si="759"/>
        <v/>
      </c>
      <c r="AJ2338" s="23" t="str">
        <f t="shared" si="759"/>
        <v/>
      </c>
      <c r="AK2338" s="23" t="str">
        <f t="shared" si="759"/>
        <v/>
      </c>
    </row>
    <row r="2339" spans="34:37" x14ac:dyDescent="0.25">
      <c r="AH2339" s="23" t="str">
        <f t="shared" si="760"/>
        <v/>
      </c>
      <c r="AI2339" s="23" t="str">
        <f t="shared" si="759"/>
        <v/>
      </c>
      <c r="AJ2339" s="23" t="str">
        <f t="shared" si="759"/>
        <v/>
      </c>
      <c r="AK2339" s="23" t="str">
        <f t="shared" si="759"/>
        <v/>
      </c>
    </row>
    <row r="2340" spans="34:37" x14ac:dyDescent="0.25">
      <c r="AH2340" s="23" t="str">
        <f t="shared" si="760"/>
        <v/>
      </c>
      <c r="AI2340" s="23" t="str">
        <f t="shared" si="759"/>
        <v/>
      </c>
      <c r="AJ2340" s="23" t="str">
        <f t="shared" si="759"/>
        <v/>
      </c>
      <c r="AK2340" s="23" t="str">
        <f t="shared" si="759"/>
        <v/>
      </c>
    </row>
    <row r="2341" spans="34:37" x14ac:dyDescent="0.25">
      <c r="AH2341" s="23" t="str">
        <f t="shared" si="760"/>
        <v/>
      </c>
      <c r="AI2341" s="23" t="str">
        <f t="shared" si="759"/>
        <v/>
      </c>
      <c r="AJ2341" s="23" t="str">
        <f t="shared" si="759"/>
        <v/>
      </c>
      <c r="AK2341" s="23" t="str">
        <f t="shared" si="759"/>
        <v/>
      </c>
    </row>
    <row r="2342" spans="34:37" x14ac:dyDescent="0.25">
      <c r="AH2342" s="23" t="str">
        <f t="shared" si="760"/>
        <v/>
      </c>
      <c r="AI2342" s="23" t="str">
        <f t="shared" si="759"/>
        <v/>
      </c>
      <c r="AJ2342" s="23" t="str">
        <f t="shared" si="759"/>
        <v/>
      </c>
      <c r="AK2342" s="23" t="str">
        <f t="shared" si="759"/>
        <v/>
      </c>
    </row>
    <row r="2343" spans="34:37" x14ac:dyDescent="0.25">
      <c r="AH2343" s="23" t="str">
        <f t="shared" si="760"/>
        <v/>
      </c>
      <c r="AI2343" s="23" t="str">
        <f t="shared" si="759"/>
        <v/>
      </c>
      <c r="AJ2343" s="23" t="str">
        <f t="shared" si="759"/>
        <v/>
      </c>
      <c r="AK2343" s="23" t="str">
        <f t="shared" si="759"/>
        <v/>
      </c>
    </row>
    <row r="2344" spans="34:37" x14ac:dyDescent="0.25">
      <c r="AH2344" s="23" t="str">
        <f t="shared" si="760"/>
        <v/>
      </c>
      <c r="AI2344" s="23" t="str">
        <f t="shared" si="759"/>
        <v/>
      </c>
      <c r="AJ2344" s="23" t="str">
        <f t="shared" si="759"/>
        <v/>
      </c>
      <c r="AK2344" s="23" t="str">
        <f t="shared" si="759"/>
        <v/>
      </c>
    </row>
    <row r="2345" spans="34:37" x14ac:dyDescent="0.25">
      <c r="AH2345" s="23" t="str">
        <f t="shared" si="760"/>
        <v/>
      </c>
      <c r="AI2345" s="23" t="str">
        <f t="shared" si="759"/>
        <v/>
      </c>
      <c r="AJ2345" s="23" t="str">
        <f t="shared" si="759"/>
        <v/>
      </c>
      <c r="AK2345" s="23" t="str">
        <f t="shared" si="759"/>
        <v/>
      </c>
    </row>
    <row r="2346" spans="34:37" x14ac:dyDescent="0.25">
      <c r="AH2346" s="23" t="str">
        <f t="shared" si="760"/>
        <v/>
      </c>
      <c r="AI2346" s="23" t="str">
        <f t="shared" si="759"/>
        <v/>
      </c>
      <c r="AJ2346" s="23" t="str">
        <f t="shared" si="759"/>
        <v/>
      </c>
      <c r="AK2346" s="23" t="str">
        <f t="shared" si="759"/>
        <v/>
      </c>
    </row>
    <row r="2347" spans="34:37" x14ac:dyDescent="0.25">
      <c r="AH2347" s="23" t="str">
        <f t="shared" si="760"/>
        <v/>
      </c>
      <c r="AI2347" s="23" t="str">
        <f t="shared" si="759"/>
        <v/>
      </c>
      <c r="AJ2347" s="23" t="str">
        <f t="shared" si="759"/>
        <v/>
      </c>
      <c r="AK2347" s="23" t="str">
        <f t="shared" si="759"/>
        <v/>
      </c>
    </row>
    <row r="2348" spans="34:37" x14ac:dyDescent="0.25">
      <c r="AH2348" s="23" t="str">
        <f t="shared" si="760"/>
        <v/>
      </c>
      <c r="AI2348" s="23" t="str">
        <f t="shared" si="759"/>
        <v/>
      </c>
      <c r="AJ2348" s="23" t="str">
        <f t="shared" si="759"/>
        <v/>
      </c>
      <c r="AK2348" s="23" t="str">
        <f t="shared" si="759"/>
        <v/>
      </c>
    </row>
    <row r="2349" spans="34:37" x14ac:dyDescent="0.25">
      <c r="AH2349" s="23" t="str">
        <f t="shared" si="760"/>
        <v/>
      </c>
      <c r="AI2349" s="23" t="str">
        <f t="shared" si="759"/>
        <v/>
      </c>
      <c r="AJ2349" s="23" t="str">
        <f t="shared" si="759"/>
        <v/>
      </c>
      <c r="AK2349" s="23" t="str">
        <f t="shared" si="759"/>
        <v/>
      </c>
    </row>
    <row r="2350" spans="34:37" x14ac:dyDescent="0.25">
      <c r="AH2350" s="23" t="str">
        <f t="shared" si="760"/>
        <v/>
      </c>
      <c r="AI2350" s="23" t="str">
        <f t="shared" si="759"/>
        <v/>
      </c>
      <c r="AJ2350" s="23" t="str">
        <f t="shared" si="759"/>
        <v/>
      </c>
      <c r="AK2350" s="23" t="str">
        <f t="shared" si="759"/>
        <v/>
      </c>
    </row>
    <row r="2351" spans="34:37" x14ac:dyDescent="0.25">
      <c r="AH2351" s="23" t="str">
        <f t="shared" si="760"/>
        <v/>
      </c>
      <c r="AI2351" s="23" t="str">
        <f t="shared" si="759"/>
        <v/>
      </c>
      <c r="AJ2351" s="23" t="str">
        <f t="shared" si="759"/>
        <v/>
      </c>
      <c r="AK2351" s="23" t="str">
        <f t="shared" si="759"/>
        <v/>
      </c>
    </row>
    <row r="2352" spans="34:37" x14ac:dyDescent="0.25">
      <c r="AH2352" s="23" t="str">
        <f t="shared" si="760"/>
        <v/>
      </c>
      <c r="AI2352" s="23" t="str">
        <f t="shared" si="759"/>
        <v/>
      </c>
      <c r="AJ2352" s="23" t="str">
        <f t="shared" si="759"/>
        <v/>
      </c>
      <c r="AK2352" s="23" t="str">
        <f t="shared" si="759"/>
        <v/>
      </c>
    </row>
    <row r="2353" spans="34:37" x14ac:dyDescent="0.25">
      <c r="AH2353" s="23" t="str">
        <f t="shared" si="760"/>
        <v/>
      </c>
      <c r="AI2353" s="23" t="str">
        <f t="shared" si="759"/>
        <v/>
      </c>
      <c r="AJ2353" s="23" t="str">
        <f t="shared" si="759"/>
        <v/>
      </c>
      <c r="AK2353" s="23" t="str">
        <f t="shared" si="759"/>
        <v/>
      </c>
    </row>
    <row r="2354" spans="34:37" x14ac:dyDescent="0.25">
      <c r="AH2354" s="23" t="str">
        <f t="shared" si="760"/>
        <v/>
      </c>
      <c r="AI2354" s="23" t="str">
        <f t="shared" si="759"/>
        <v/>
      </c>
      <c r="AJ2354" s="23" t="str">
        <f t="shared" si="759"/>
        <v/>
      </c>
      <c r="AK2354" s="23" t="str">
        <f t="shared" si="759"/>
        <v/>
      </c>
    </row>
    <row r="2355" spans="34:37" x14ac:dyDescent="0.25">
      <c r="AH2355" s="23" t="str">
        <f t="shared" si="760"/>
        <v/>
      </c>
      <c r="AI2355" s="23" t="str">
        <f t="shared" si="759"/>
        <v/>
      </c>
      <c r="AJ2355" s="23" t="str">
        <f t="shared" si="759"/>
        <v/>
      </c>
      <c r="AK2355" s="23" t="str">
        <f t="shared" si="759"/>
        <v/>
      </c>
    </row>
    <row r="2356" spans="34:37" x14ac:dyDescent="0.25">
      <c r="AH2356" s="23" t="str">
        <f t="shared" si="760"/>
        <v/>
      </c>
      <c r="AI2356" s="23" t="str">
        <f t="shared" si="759"/>
        <v/>
      </c>
      <c r="AJ2356" s="23" t="str">
        <f t="shared" si="759"/>
        <v/>
      </c>
      <c r="AK2356" s="23" t="str">
        <f t="shared" si="759"/>
        <v/>
      </c>
    </row>
    <row r="2357" spans="34:37" x14ac:dyDescent="0.25">
      <c r="AH2357" s="23" t="str">
        <f t="shared" si="760"/>
        <v/>
      </c>
      <c r="AI2357" s="23" t="str">
        <f t="shared" si="759"/>
        <v/>
      </c>
      <c r="AJ2357" s="23" t="str">
        <f t="shared" si="759"/>
        <v/>
      </c>
      <c r="AK2357" s="23" t="str">
        <f t="shared" si="759"/>
        <v/>
      </c>
    </row>
    <row r="2358" spans="34:37" x14ac:dyDescent="0.25">
      <c r="AH2358" s="23" t="str">
        <f t="shared" si="760"/>
        <v/>
      </c>
      <c r="AI2358" s="23" t="str">
        <f t="shared" si="759"/>
        <v/>
      </c>
      <c r="AJ2358" s="23" t="str">
        <f t="shared" si="759"/>
        <v/>
      </c>
      <c r="AK2358" s="23" t="str">
        <f t="shared" si="759"/>
        <v/>
      </c>
    </row>
    <row r="2359" spans="34:37" x14ac:dyDescent="0.25">
      <c r="AH2359" s="23" t="str">
        <f t="shared" si="760"/>
        <v/>
      </c>
      <c r="AI2359" s="23" t="str">
        <f t="shared" si="759"/>
        <v/>
      </c>
      <c r="AJ2359" s="23" t="str">
        <f t="shared" si="759"/>
        <v/>
      </c>
      <c r="AK2359" s="23" t="str">
        <f t="shared" si="759"/>
        <v/>
      </c>
    </row>
    <row r="2360" spans="34:37" x14ac:dyDescent="0.25">
      <c r="AH2360" s="23" t="str">
        <f t="shared" si="760"/>
        <v/>
      </c>
      <c r="AI2360" s="23" t="str">
        <f t="shared" si="759"/>
        <v/>
      </c>
      <c r="AJ2360" s="23" t="str">
        <f t="shared" si="759"/>
        <v/>
      </c>
      <c r="AK2360" s="23" t="str">
        <f t="shared" si="759"/>
        <v/>
      </c>
    </row>
    <row r="2361" spans="34:37" x14ac:dyDescent="0.25">
      <c r="AH2361" s="23" t="str">
        <f t="shared" si="760"/>
        <v/>
      </c>
      <c r="AI2361" s="23" t="str">
        <f t="shared" si="759"/>
        <v/>
      </c>
      <c r="AJ2361" s="23" t="str">
        <f t="shared" si="759"/>
        <v/>
      </c>
      <c r="AK2361" s="23" t="str">
        <f t="shared" si="759"/>
        <v/>
      </c>
    </row>
    <row r="2362" spans="34:37" x14ac:dyDescent="0.25">
      <c r="AH2362" s="23" t="str">
        <f t="shared" si="760"/>
        <v/>
      </c>
      <c r="AI2362" s="23" t="str">
        <f t="shared" si="759"/>
        <v/>
      </c>
      <c r="AJ2362" s="23" t="str">
        <f t="shared" si="759"/>
        <v/>
      </c>
      <c r="AK2362" s="23" t="str">
        <f t="shared" si="759"/>
        <v/>
      </c>
    </row>
    <row r="2363" spans="34:37" x14ac:dyDescent="0.25">
      <c r="AH2363" s="23" t="str">
        <f t="shared" si="760"/>
        <v/>
      </c>
      <c r="AI2363" s="23" t="str">
        <f t="shared" si="759"/>
        <v/>
      </c>
      <c r="AJ2363" s="23" t="str">
        <f t="shared" si="759"/>
        <v/>
      </c>
      <c r="AK2363" s="23" t="str">
        <f t="shared" si="759"/>
        <v/>
      </c>
    </row>
    <row r="2364" spans="34:37" x14ac:dyDescent="0.25">
      <c r="AH2364" s="23" t="str">
        <f t="shared" si="760"/>
        <v/>
      </c>
      <c r="AI2364" s="23" t="str">
        <f t="shared" si="759"/>
        <v/>
      </c>
      <c r="AJ2364" s="23" t="str">
        <f t="shared" si="759"/>
        <v/>
      </c>
      <c r="AK2364" s="23" t="str">
        <f t="shared" si="759"/>
        <v/>
      </c>
    </row>
    <row r="2365" spans="34:37" x14ac:dyDescent="0.25">
      <c r="AH2365" s="23" t="str">
        <f t="shared" si="760"/>
        <v/>
      </c>
      <c r="AI2365" s="23" t="str">
        <f t="shared" si="759"/>
        <v/>
      </c>
      <c r="AJ2365" s="23" t="str">
        <f t="shared" si="759"/>
        <v/>
      </c>
      <c r="AK2365" s="23" t="str">
        <f t="shared" si="759"/>
        <v/>
      </c>
    </row>
    <row r="2366" spans="34:37" x14ac:dyDescent="0.25">
      <c r="AH2366" s="23" t="str">
        <f t="shared" si="760"/>
        <v/>
      </c>
      <c r="AI2366" s="23" t="str">
        <f t="shared" ref="AI2366:AK2429" si="761">IF(X2366&lt;&gt;"",X2366,"")</f>
        <v/>
      </c>
      <c r="AJ2366" s="23" t="str">
        <f t="shared" si="761"/>
        <v/>
      </c>
      <c r="AK2366" s="23" t="str">
        <f t="shared" si="761"/>
        <v/>
      </c>
    </row>
    <row r="2367" spans="34:37" x14ac:dyDescent="0.25">
      <c r="AH2367" s="23" t="str">
        <f t="shared" ref="AH2367:AH2430" si="762">IF(W2367&lt;&gt;"",(RIGHT(W2367,LEN(W2367)-SEARCH("/",W2367,1)))/U2367,"")</f>
        <v/>
      </c>
      <c r="AI2367" s="23" t="str">
        <f t="shared" si="761"/>
        <v/>
      </c>
      <c r="AJ2367" s="23" t="str">
        <f t="shared" si="761"/>
        <v/>
      </c>
      <c r="AK2367" s="23" t="str">
        <f t="shared" si="761"/>
        <v/>
      </c>
    </row>
    <row r="2368" spans="34:37" x14ac:dyDescent="0.25">
      <c r="AH2368" s="23" t="str">
        <f t="shared" si="762"/>
        <v/>
      </c>
      <c r="AI2368" s="23" t="str">
        <f t="shared" si="761"/>
        <v/>
      </c>
      <c r="AJ2368" s="23" t="str">
        <f t="shared" si="761"/>
        <v/>
      </c>
      <c r="AK2368" s="23" t="str">
        <f t="shared" si="761"/>
        <v/>
      </c>
    </row>
    <row r="2369" spans="34:37" x14ac:dyDescent="0.25">
      <c r="AH2369" s="23" t="str">
        <f t="shared" si="762"/>
        <v/>
      </c>
      <c r="AI2369" s="23" t="str">
        <f t="shared" si="761"/>
        <v/>
      </c>
      <c r="AJ2369" s="23" t="str">
        <f t="shared" si="761"/>
        <v/>
      </c>
      <c r="AK2369" s="23" t="str">
        <f t="shared" si="761"/>
        <v/>
      </c>
    </row>
    <row r="2370" spans="34:37" x14ac:dyDescent="0.25">
      <c r="AH2370" s="23" t="str">
        <f t="shared" si="762"/>
        <v/>
      </c>
      <c r="AI2370" s="23" t="str">
        <f t="shared" si="761"/>
        <v/>
      </c>
      <c r="AJ2370" s="23" t="str">
        <f t="shared" si="761"/>
        <v/>
      </c>
      <c r="AK2370" s="23" t="str">
        <f t="shared" si="761"/>
        <v/>
      </c>
    </row>
    <row r="2371" spans="34:37" x14ac:dyDescent="0.25">
      <c r="AH2371" s="23" t="str">
        <f t="shared" si="762"/>
        <v/>
      </c>
      <c r="AI2371" s="23" t="str">
        <f t="shared" si="761"/>
        <v/>
      </c>
      <c r="AJ2371" s="23" t="str">
        <f t="shared" si="761"/>
        <v/>
      </c>
      <c r="AK2371" s="23" t="str">
        <f t="shared" si="761"/>
        <v/>
      </c>
    </row>
    <row r="2372" spans="34:37" x14ac:dyDescent="0.25">
      <c r="AH2372" s="23" t="str">
        <f t="shared" si="762"/>
        <v/>
      </c>
      <c r="AI2372" s="23" t="str">
        <f t="shared" si="761"/>
        <v/>
      </c>
      <c r="AJ2372" s="23" t="str">
        <f t="shared" si="761"/>
        <v/>
      </c>
      <c r="AK2372" s="23" t="str">
        <f t="shared" si="761"/>
        <v/>
      </c>
    </row>
    <row r="2373" spans="34:37" x14ac:dyDescent="0.25">
      <c r="AH2373" s="23" t="str">
        <f t="shared" si="762"/>
        <v/>
      </c>
      <c r="AI2373" s="23" t="str">
        <f t="shared" si="761"/>
        <v/>
      </c>
      <c r="AJ2373" s="23" t="str">
        <f t="shared" si="761"/>
        <v/>
      </c>
      <c r="AK2373" s="23" t="str">
        <f t="shared" si="761"/>
        <v/>
      </c>
    </row>
    <row r="2374" spans="34:37" x14ac:dyDescent="0.25">
      <c r="AH2374" s="23" t="str">
        <f t="shared" si="762"/>
        <v/>
      </c>
      <c r="AI2374" s="23" t="str">
        <f t="shared" si="761"/>
        <v/>
      </c>
      <c r="AJ2374" s="23" t="str">
        <f t="shared" si="761"/>
        <v/>
      </c>
      <c r="AK2374" s="23" t="str">
        <f t="shared" si="761"/>
        <v/>
      </c>
    </row>
    <row r="2375" spans="34:37" x14ac:dyDescent="0.25">
      <c r="AH2375" s="23" t="str">
        <f t="shared" si="762"/>
        <v/>
      </c>
      <c r="AI2375" s="23" t="str">
        <f t="shared" si="761"/>
        <v/>
      </c>
      <c r="AJ2375" s="23" t="str">
        <f t="shared" si="761"/>
        <v/>
      </c>
      <c r="AK2375" s="23" t="str">
        <f t="shared" si="761"/>
        <v/>
      </c>
    </row>
    <row r="2376" spans="34:37" x14ac:dyDescent="0.25">
      <c r="AH2376" s="23" t="str">
        <f t="shared" si="762"/>
        <v/>
      </c>
      <c r="AI2376" s="23" t="str">
        <f t="shared" si="761"/>
        <v/>
      </c>
      <c r="AJ2376" s="23" t="str">
        <f t="shared" si="761"/>
        <v/>
      </c>
      <c r="AK2376" s="23" t="str">
        <f t="shared" si="761"/>
        <v/>
      </c>
    </row>
    <row r="2377" spans="34:37" x14ac:dyDescent="0.25">
      <c r="AH2377" s="23" t="str">
        <f t="shared" si="762"/>
        <v/>
      </c>
      <c r="AI2377" s="23" t="str">
        <f t="shared" si="761"/>
        <v/>
      </c>
      <c r="AJ2377" s="23" t="str">
        <f t="shared" si="761"/>
        <v/>
      </c>
      <c r="AK2377" s="23" t="str">
        <f t="shared" si="761"/>
        <v/>
      </c>
    </row>
    <row r="2378" spans="34:37" x14ac:dyDescent="0.25">
      <c r="AH2378" s="23" t="str">
        <f t="shared" si="762"/>
        <v/>
      </c>
      <c r="AI2378" s="23" t="str">
        <f t="shared" si="761"/>
        <v/>
      </c>
      <c r="AJ2378" s="23" t="str">
        <f t="shared" si="761"/>
        <v/>
      </c>
      <c r="AK2378" s="23" t="str">
        <f t="shared" si="761"/>
        <v/>
      </c>
    </row>
    <row r="2379" spans="34:37" x14ac:dyDescent="0.25">
      <c r="AH2379" s="23" t="str">
        <f t="shared" si="762"/>
        <v/>
      </c>
      <c r="AI2379" s="23" t="str">
        <f t="shared" si="761"/>
        <v/>
      </c>
      <c r="AJ2379" s="23" t="str">
        <f t="shared" si="761"/>
        <v/>
      </c>
      <c r="AK2379" s="23" t="str">
        <f t="shared" si="761"/>
        <v/>
      </c>
    </row>
    <row r="2380" spans="34:37" x14ac:dyDescent="0.25">
      <c r="AH2380" s="23" t="str">
        <f t="shared" si="762"/>
        <v/>
      </c>
      <c r="AI2380" s="23" t="str">
        <f t="shared" si="761"/>
        <v/>
      </c>
      <c r="AJ2380" s="23" t="str">
        <f t="shared" si="761"/>
        <v/>
      </c>
      <c r="AK2380" s="23" t="str">
        <f t="shared" si="761"/>
        <v/>
      </c>
    </row>
    <row r="2381" spans="34:37" x14ac:dyDescent="0.25">
      <c r="AH2381" s="23" t="str">
        <f t="shared" si="762"/>
        <v/>
      </c>
      <c r="AI2381" s="23" t="str">
        <f t="shared" si="761"/>
        <v/>
      </c>
      <c r="AJ2381" s="23" t="str">
        <f t="shared" si="761"/>
        <v/>
      </c>
      <c r="AK2381" s="23" t="str">
        <f t="shared" si="761"/>
        <v/>
      </c>
    </row>
    <row r="2382" spans="34:37" x14ac:dyDescent="0.25">
      <c r="AH2382" s="23" t="str">
        <f t="shared" si="762"/>
        <v/>
      </c>
      <c r="AI2382" s="23" t="str">
        <f t="shared" si="761"/>
        <v/>
      </c>
      <c r="AJ2382" s="23" t="str">
        <f t="shared" si="761"/>
        <v/>
      </c>
      <c r="AK2382" s="23" t="str">
        <f t="shared" si="761"/>
        <v/>
      </c>
    </row>
    <row r="2383" spans="34:37" x14ac:dyDescent="0.25">
      <c r="AH2383" s="23" t="str">
        <f t="shared" si="762"/>
        <v/>
      </c>
      <c r="AI2383" s="23" t="str">
        <f t="shared" si="761"/>
        <v/>
      </c>
      <c r="AJ2383" s="23" t="str">
        <f t="shared" si="761"/>
        <v/>
      </c>
      <c r="AK2383" s="23" t="str">
        <f t="shared" si="761"/>
        <v/>
      </c>
    </row>
    <row r="2384" spans="34:37" x14ac:dyDescent="0.25">
      <c r="AH2384" s="23" t="str">
        <f t="shared" si="762"/>
        <v/>
      </c>
      <c r="AI2384" s="23" t="str">
        <f t="shared" si="761"/>
        <v/>
      </c>
      <c r="AJ2384" s="23" t="str">
        <f t="shared" si="761"/>
        <v/>
      </c>
      <c r="AK2384" s="23" t="str">
        <f t="shared" si="761"/>
        <v/>
      </c>
    </row>
    <row r="2385" spans="34:37" x14ac:dyDescent="0.25">
      <c r="AH2385" s="23" t="str">
        <f t="shared" si="762"/>
        <v/>
      </c>
      <c r="AI2385" s="23" t="str">
        <f t="shared" si="761"/>
        <v/>
      </c>
      <c r="AJ2385" s="23" t="str">
        <f t="shared" si="761"/>
        <v/>
      </c>
      <c r="AK2385" s="23" t="str">
        <f t="shared" si="761"/>
        <v/>
      </c>
    </row>
    <row r="2386" spans="34:37" x14ac:dyDescent="0.25">
      <c r="AH2386" s="23" t="str">
        <f t="shared" si="762"/>
        <v/>
      </c>
      <c r="AI2386" s="23" t="str">
        <f t="shared" si="761"/>
        <v/>
      </c>
      <c r="AJ2386" s="23" t="str">
        <f t="shared" si="761"/>
        <v/>
      </c>
      <c r="AK2386" s="23" t="str">
        <f t="shared" si="761"/>
        <v/>
      </c>
    </row>
    <row r="2387" spans="34:37" x14ac:dyDescent="0.25">
      <c r="AH2387" s="23" t="str">
        <f t="shared" si="762"/>
        <v/>
      </c>
      <c r="AI2387" s="23" t="str">
        <f t="shared" si="761"/>
        <v/>
      </c>
      <c r="AJ2387" s="23" t="str">
        <f t="shared" si="761"/>
        <v/>
      </c>
      <c r="AK2387" s="23" t="str">
        <f t="shared" si="761"/>
        <v/>
      </c>
    </row>
    <row r="2388" spans="34:37" x14ac:dyDescent="0.25">
      <c r="AH2388" s="23" t="str">
        <f t="shared" si="762"/>
        <v/>
      </c>
      <c r="AI2388" s="23" t="str">
        <f t="shared" si="761"/>
        <v/>
      </c>
      <c r="AJ2388" s="23" t="str">
        <f t="shared" si="761"/>
        <v/>
      </c>
      <c r="AK2388" s="23" t="str">
        <f t="shared" si="761"/>
        <v/>
      </c>
    </row>
    <row r="2389" spans="34:37" x14ac:dyDescent="0.25">
      <c r="AH2389" s="23" t="str">
        <f t="shared" si="762"/>
        <v/>
      </c>
      <c r="AI2389" s="23" t="str">
        <f t="shared" si="761"/>
        <v/>
      </c>
      <c r="AJ2389" s="23" t="str">
        <f t="shared" si="761"/>
        <v/>
      </c>
      <c r="AK2389" s="23" t="str">
        <f t="shared" si="761"/>
        <v/>
      </c>
    </row>
    <row r="2390" spans="34:37" x14ac:dyDescent="0.25">
      <c r="AH2390" s="23" t="str">
        <f t="shared" si="762"/>
        <v/>
      </c>
      <c r="AI2390" s="23" t="str">
        <f t="shared" si="761"/>
        <v/>
      </c>
      <c r="AJ2390" s="23" t="str">
        <f t="shared" si="761"/>
        <v/>
      </c>
      <c r="AK2390" s="23" t="str">
        <f t="shared" si="761"/>
        <v/>
      </c>
    </row>
    <row r="2391" spans="34:37" x14ac:dyDescent="0.25">
      <c r="AH2391" s="23" t="str">
        <f t="shared" si="762"/>
        <v/>
      </c>
      <c r="AI2391" s="23" t="str">
        <f t="shared" si="761"/>
        <v/>
      </c>
      <c r="AJ2391" s="23" t="str">
        <f t="shared" si="761"/>
        <v/>
      </c>
      <c r="AK2391" s="23" t="str">
        <f t="shared" si="761"/>
        <v/>
      </c>
    </row>
    <row r="2392" spans="34:37" x14ac:dyDescent="0.25">
      <c r="AH2392" s="23" t="str">
        <f t="shared" si="762"/>
        <v/>
      </c>
      <c r="AI2392" s="23" t="str">
        <f t="shared" si="761"/>
        <v/>
      </c>
      <c r="AJ2392" s="23" t="str">
        <f t="shared" si="761"/>
        <v/>
      </c>
      <c r="AK2392" s="23" t="str">
        <f t="shared" si="761"/>
        <v/>
      </c>
    </row>
    <row r="2393" spans="34:37" x14ac:dyDescent="0.25">
      <c r="AH2393" s="23" t="str">
        <f t="shared" si="762"/>
        <v/>
      </c>
      <c r="AI2393" s="23" t="str">
        <f t="shared" si="761"/>
        <v/>
      </c>
      <c r="AJ2393" s="23" t="str">
        <f t="shared" si="761"/>
        <v/>
      </c>
      <c r="AK2393" s="23" t="str">
        <f t="shared" si="761"/>
        <v/>
      </c>
    </row>
    <row r="2394" spans="34:37" x14ac:dyDescent="0.25">
      <c r="AH2394" s="23" t="str">
        <f t="shared" si="762"/>
        <v/>
      </c>
      <c r="AI2394" s="23" t="str">
        <f t="shared" si="761"/>
        <v/>
      </c>
      <c r="AJ2394" s="23" t="str">
        <f t="shared" si="761"/>
        <v/>
      </c>
      <c r="AK2394" s="23" t="str">
        <f t="shared" si="761"/>
        <v/>
      </c>
    </row>
    <row r="2395" spans="34:37" x14ac:dyDescent="0.25">
      <c r="AH2395" s="23" t="str">
        <f t="shared" si="762"/>
        <v/>
      </c>
      <c r="AI2395" s="23" t="str">
        <f t="shared" si="761"/>
        <v/>
      </c>
      <c r="AJ2395" s="23" t="str">
        <f t="shared" si="761"/>
        <v/>
      </c>
      <c r="AK2395" s="23" t="str">
        <f t="shared" si="761"/>
        <v/>
      </c>
    </row>
    <row r="2396" spans="34:37" x14ac:dyDescent="0.25">
      <c r="AH2396" s="23" t="str">
        <f t="shared" si="762"/>
        <v/>
      </c>
      <c r="AI2396" s="23" t="str">
        <f t="shared" si="761"/>
        <v/>
      </c>
      <c r="AJ2396" s="23" t="str">
        <f t="shared" si="761"/>
        <v/>
      </c>
      <c r="AK2396" s="23" t="str">
        <f t="shared" si="761"/>
        <v/>
      </c>
    </row>
    <row r="2397" spans="34:37" x14ac:dyDescent="0.25">
      <c r="AH2397" s="23" t="str">
        <f t="shared" si="762"/>
        <v/>
      </c>
      <c r="AI2397" s="23" t="str">
        <f t="shared" si="761"/>
        <v/>
      </c>
      <c r="AJ2397" s="23" t="str">
        <f t="shared" si="761"/>
        <v/>
      </c>
      <c r="AK2397" s="23" t="str">
        <f t="shared" si="761"/>
        <v/>
      </c>
    </row>
    <row r="2398" spans="34:37" x14ac:dyDescent="0.25">
      <c r="AH2398" s="23" t="str">
        <f t="shared" si="762"/>
        <v/>
      </c>
      <c r="AI2398" s="23" t="str">
        <f t="shared" si="761"/>
        <v/>
      </c>
      <c r="AJ2398" s="23" t="str">
        <f t="shared" si="761"/>
        <v/>
      </c>
      <c r="AK2398" s="23" t="str">
        <f t="shared" si="761"/>
        <v/>
      </c>
    </row>
    <row r="2399" spans="34:37" x14ac:dyDescent="0.25">
      <c r="AH2399" s="23" t="str">
        <f t="shared" si="762"/>
        <v/>
      </c>
      <c r="AI2399" s="23" t="str">
        <f t="shared" si="761"/>
        <v/>
      </c>
      <c r="AJ2399" s="23" t="str">
        <f t="shared" si="761"/>
        <v/>
      </c>
      <c r="AK2399" s="23" t="str">
        <f t="shared" si="761"/>
        <v/>
      </c>
    </row>
    <row r="2400" spans="34:37" x14ac:dyDescent="0.25">
      <c r="AH2400" s="23" t="str">
        <f t="shared" si="762"/>
        <v/>
      </c>
      <c r="AI2400" s="23" t="str">
        <f t="shared" si="761"/>
        <v/>
      </c>
      <c r="AJ2400" s="23" t="str">
        <f t="shared" si="761"/>
        <v/>
      </c>
      <c r="AK2400" s="23" t="str">
        <f t="shared" si="761"/>
        <v/>
      </c>
    </row>
    <row r="2401" spans="34:37" x14ac:dyDescent="0.25">
      <c r="AH2401" s="23" t="str">
        <f t="shared" si="762"/>
        <v/>
      </c>
      <c r="AI2401" s="23" t="str">
        <f t="shared" si="761"/>
        <v/>
      </c>
      <c r="AJ2401" s="23" t="str">
        <f t="shared" si="761"/>
        <v/>
      </c>
      <c r="AK2401" s="23" t="str">
        <f t="shared" si="761"/>
        <v/>
      </c>
    </row>
    <row r="2402" spans="34:37" x14ac:dyDescent="0.25">
      <c r="AH2402" s="23" t="str">
        <f t="shared" si="762"/>
        <v/>
      </c>
      <c r="AI2402" s="23" t="str">
        <f t="shared" si="761"/>
        <v/>
      </c>
      <c r="AJ2402" s="23" t="str">
        <f t="shared" si="761"/>
        <v/>
      </c>
      <c r="AK2402" s="23" t="str">
        <f t="shared" si="761"/>
        <v/>
      </c>
    </row>
    <row r="2403" spans="34:37" x14ac:dyDescent="0.25">
      <c r="AH2403" s="23" t="str">
        <f t="shared" si="762"/>
        <v/>
      </c>
      <c r="AI2403" s="23" t="str">
        <f t="shared" si="761"/>
        <v/>
      </c>
      <c r="AJ2403" s="23" t="str">
        <f t="shared" si="761"/>
        <v/>
      </c>
      <c r="AK2403" s="23" t="str">
        <f t="shared" si="761"/>
        <v/>
      </c>
    </row>
    <row r="2404" spans="34:37" x14ac:dyDescent="0.25">
      <c r="AH2404" s="23" t="str">
        <f t="shared" si="762"/>
        <v/>
      </c>
      <c r="AI2404" s="23" t="str">
        <f t="shared" si="761"/>
        <v/>
      </c>
      <c r="AJ2404" s="23" t="str">
        <f t="shared" si="761"/>
        <v/>
      </c>
      <c r="AK2404" s="23" t="str">
        <f t="shared" si="761"/>
        <v/>
      </c>
    </row>
    <row r="2405" spans="34:37" x14ac:dyDescent="0.25">
      <c r="AH2405" s="23" t="str">
        <f t="shared" si="762"/>
        <v/>
      </c>
      <c r="AI2405" s="23" t="str">
        <f t="shared" si="761"/>
        <v/>
      </c>
      <c r="AJ2405" s="23" t="str">
        <f t="shared" si="761"/>
        <v/>
      </c>
      <c r="AK2405" s="23" t="str">
        <f t="shared" si="761"/>
        <v/>
      </c>
    </row>
    <row r="2406" spans="34:37" x14ac:dyDescent="0.25">
      <c r="AH2406" s="23" t="str">
        <f t="shared" si="762"/>
        <v/>
      </c>
      <c r="AI2406" s="23" t="str">
        <f t="shared" si="761"/>
        <v/>
      </c>
      <c r="AJ2406" s="23" t="str">
        <f t="shared" si="761"/>
        <v/>
      </c>
      <c r="AK2406" s="23" t="str">
        <f t="shared" si="761"/>
        <v/>
      </c>
    </row>
    <row r="2407" spans="34:37" x14ac:dyDescent="0.25">
      <c r="AH2407" s="23" t="str">
        <f t="shared" si="762"/>
        <v/>
      </c>
      <c r="AI2407" s="23" t="str">
        <f t="shared" si="761"/>
        <v/>
      </c>
      <c r="AJ2407" s="23" t="str">
        <f t="shared" si="761"/>
        <v/>
      </c>
      <c r="AK2407" s="23" t="str">
        <f t="shared" si="761"/>
        <v/>
      </c>
    </row>
    <row r="2408" spans="34:37" x14ac:dyDescent="0.25">
      <c r="AH2408" s="23" t="str">
        <f t="shared" si="762"/>
        <v/>
      </c>
      <c r="AI2408" s="23" t="str">
        <f t="shared" si="761"/>
        <v/>
      </c>
      <c r="AJ2408" s="23" t="str">
        <f t="shared" si="761"/>
        <v/>
      </c>
      <c r="AK2408" s="23" t="str">
        <f t="shared" si="761"/>
        <v/>
      </c>
    </row>
    <row r="2409" spans="34:37" x14ac:dyDescent="0.25">
      <c r="AH2409" s="23" t="str">
        <f t="shared" si="762"/>
        <v/>
      </c>
      <c r="AI2409" s="23" t="str">
        <f t="shared" si="761"/>
        <v/>
      </c>
      <c r="AJ2409" s="23" t="str">
        <f t="shared" si="761"/>
        <v/>
      </c>
      <c r="AK2409" s="23" t="str">
        <f t="shared" si="761"/>
        <v/>
      </c>
    </row>
    <row r="2410" spans="34:37" x14ac:dyDescent="0.25">
      <c r="AH2410" s="23" t="str">
        <f t="shared" si="762"/>
        <v/>
      </c>
      <c r="AI2410" s="23" t="str">
        <f t="shared" si="761"/>
        <v/>
      </c>
      <c r="AJ2410" s="23" t="str">
        <f t="shared" si="761"/>
        <v/>
      </c>
      <c r="AK2410" s="23" t="str">
        <f t="shared" si="761"/>
        <v/>
      </c>
    </row>
    <row r="2411" spans="34:37" x14ac:dyDescent="0.25">
      <c r="AH2411" s="23" t="str">
        <f t="shared" si="762"/>
        <v/>
      </c>
      <c r="AI2411" s="23" t="str">
        <f t="shared" si="761"/>
        <v/>
      </c>
      <c r="AJ2411" s="23" t="str">
        <f t="shared" si="761"/>
        <v/>
      </c>
      <c r="AK2411" s="23" t="str">
        <f t="shared" si="761"/>
        <v/>
      </c>
    </row>
    <row r="2412" spans="34:37" x14ac:dyDescent="0.25">
      <c r="AH2412" s="23" t="str">
        <f t="shared" si="762"/>
        <v/>
      </c>
      <c r="AI2412" s="23" t="str">
        <f t="shared" si="761"/>
        <v/>
      </c>
      <c r="AJ2412" s="23" t="str">
        <f t="shared" si="761"/>
        <v/>
      </c>
      <c r="AK2412" s="23" t="str">
        <f t="shared" si="761"/>
        <v/>
      </c>
    </row>
    <row r="2413" spans="34:37" x14ac:dyDescent="0.25">
      <c r="AH2413" s="23" t="str">
        <f t="shared" si="762"/>
        <v/>
      </c>
      <c r="AI2413" s="23" t="str">
        <f t="shared" si="761"/>
        <v/>
      </c>
      <c r="AJ2413" s="23" t="str">
        <f t="shared" si="761"/>
        <v/>
      </c>
      <c r="AK2413" s="23" t="str">
        <f t="shared" si="761"/>
        <v/>
      </c>
    </row>
    <row r="2414" spans="34:37" x14ac:dyDescent="0.25">
      <c r="AH2414" s="23" t="str">
        <f t="shared" si="762"/>
        <v/>
      </c>
      <c r="AI2414" s="23" t="str">
        <f t="shared" si="761"/>
        <v/>
      </c>
      <c r="AJ2414" s="23" t="str">
        <f t="shared" si="761"/>
        <v/>
      </c>
      <c r="AK2414" s="23" t="str">
        <f t="shared" si="761"/>
        <v/>
      </c>
    </row>
    <row r="2415" spans="34:37" x14ac:dyDescent="0.25">
      <c r="AH2415" s="23" t="str">
        <f t="shared" si="762"/>
        <v/>
      </c>
      <c r="AI2415" s="23" t="str">
        <f t="shared" si="761"/>
        <v/>
      </c>
      <c r="AJ2415" s="23" t="str">
        <f t="shared" si="761"/>
        <v/>
      </c>
      <c r="AK2415" s="23" t="str">
        <f t="shared" si="761"/>
        <v/>
      </c>
    </row>
    <row r="2416" spans="34:37" x14ac:dyDescent="0.25">
      <c r="AH2416" s="23" t="str">
        <f t="shared" si="762"/>
        <v/>
      </c>
      <c r="AI2416" s="23" t="str">
        <f t="shared" si="761"/>
        <v/>
      </c>
      <c r="AJ2416" s="23" t="str">
        <f t="shared" si="761"/>
        <v/>
      </c>
      <c r="AK2416" s="23" t="str">
        <f t="shared" si="761"/>
        <v/>
      </c>
    </row>
    <row r="2417" spans="34:37" x14ac:dyDescent="0.25">
      <c r="AH2417" s="23" t="str">
        <f t="shared" si="762"/>
        <v/>
      </c>
      <c r="AI2417" s="23" t="str">
        <f t="shared" si="761"/>
        <v/>
      </c>
      <c r="AJ2417" s="23" t="str">
        <f t="shared" si="761"/>
        <v/>
      </c>
      <c r="AK2417" s="23" t="str">
        <f t="shared" si="761"/>
        <v/>
      </c>
    </row>
    <row r="2418" spans="34:37" x14ac:dyDescent="0.25">
      <c r="AH2418" s="23" t="str">
        <f t="shared" si="762"/>
        <v/>
      </c>
      <c r="AI2418" s="23" t="str">
        <f t="shared" si="761"/>
        <v/>
      </c>
      <c r="AJ2418" s="23" t="str">
        <f t="shared" si="761"/>
        <v/>
      </c>
      <c r="AK2418" s="23" t="str">
        <f t="shared" si="761"/>
        <v/>
      </c>
    </row>
    <row r="2419" spans="34:37" x14ac:dyDescent="0.25">
      <c r="AH2419" s="23" t="str">
        <f t="shared" si="762"/>
        <v/>
      </c>
      <c r="AI2419" s="23" t="str">
        <f t="shared" si="761"/>
        <v/>
      </c>
      <c r="AJ2419" s="23" t="str">
        <f t="shared" si="761"/>
        <v/>
      </c>
      <c r="AK2419" s="23" t="str">
        <f t="shared" si="761"/>
        <v/>
      </c>
    </row>
    <row r="2420" spans="34:37" x14ac:dyDescent="0.25">
      <c r="AH2420" s="23" t="str">
        <f t="shared" si="762"/>
        <v/>
      </c>
      <c r="AI2420" s="23" t="str">
        <f t="shared" si="761"/>
        <v/>
      </c>
      <c r="AJ2420" s="23" t="str">
        <f t="shared" si="761"/>
        <v/>
      </c>
      <c r="AK2420" s="23" t="str">
        <f t="shared" si="761"/>
        <v/>
      </c>
    </row>
    <row r="2421" spans="34:37" x14ac:dyDescent="0.25">
      <c r="AH2421" s="23" t="str">
        <f t="shared" si="762"/>
        <v/>
      </c>
      <c r="AI2421" s="23" t="str">
        <f t="shared" si="761"/>
        <v/>
      </c>
      <c r="AJ2421" s="23" t="str">
        <f t="shared" si="761"/>
        <v/>
      </c>
      <c r="AK2421" s="23" t="str">
        <f t="shared" si="761"/>
        <v/>
      </c>
    </row>
    <row r="2422" spans="34:37" x14ac:dyDescent="0.25">
      <c r="AH2422" s="23" t="str">
        <f t="shared" si="762"/>
        <v/>
      </c>
      <c r="AI2422" s="23" t="str">
        <f t="shared" si="761"/>
        <v/>
      </c>
      <c r="AJ2422" s="23" t="str">
        <f t="shared" si="761"/>
        <v/>
      </c>
      <c r="AK2422" s="23" t="str">
        <f t="shared" si="761"/>
        <v/>
      </c>
    </row>
    <row r="2423" spans="34:37" x14ac:dyDescent="0.25">
      <c r="AH2423" s="23" t="str">
        <f t="shared" si="762"/>
        <v/>
      </c>
      <c r="AI2423" s="23" t="str">
        <f t="shared" si="761"/>
        <v/>
      </c>
      <c r="AJ2423" s="23" t="str">
        <f t="shared" si="761"/>
        <v/>
      </c>
      <c r="AK2423" s="23" t="str">
        <f t="shared" si="761"/>
        <v/>
      </c>
    </row>
    <row r="2424" spans="34:37" x14ac:dyDescent="0.25">
      <c r="AH2424" s="23" t="str">
        <f t="shared" si="762"/>
        <v/>
      </c>
      <c r="AI2424" s="23" t="str">
        <f t="shared" si="761"/>
        <v/>
      </c>
      <c r="AJ2424" s="23" t="str">
        <f t="shared" si="761"/>
        <v/>
      </c>
      <c r="AK2424" s="23" t="str">
        <f t="shared" si="761"/>
        <v/>
      </c>
    </row>
    <row r="2425" spans="34:37" x14ac:dyDescent="0.25">
      <c r="AH2425" s="23" t="str">
        <f t="shared" si="762"/>
        <v/>
      </c>
      <c r="AI2425" s="23" t="str">
        <f t="shared" si="761"/>
        <v/>
      </c>
      <c r="AJ2425" s="23" t="str">
        <f t="shared" si="761"/>
        <v/>
      </c>
      <c r="AK2425" s="23" t="str">
        <f t="shared" si="761"/>
        <v/>
      </c>
    </row>
    <row r="2426" spans="34:37" x14ac:dyDescent="0.25">
      <c r="AH2426" s="23" t="str">
        <f t="shared" si="762"/>
        <v/>
      </c>
      <c r="AI2426" s="23" t="str">
        <f t="shared" si="761"/>
        <v/>
      </c>
      <c r="AJ2426" s="23" t="str">
        <f t="shared" si="761"/>
        <v/>
      </c>
      <c r="AK2426" s="23" t="str">
        <f t="shared" si="761"/>
        <v/>
      </c>
    </row>
    <row r="2427" spans="34:37" x14ac:dyDescent="0.25">
      <c r="AH2427" s="23" t="str">
        <f t="shared" si="762"/>
        <v/>
      </c>
      <c r="AI2427" s="23" t="str">
        <f t="shared" si="761"/>
        <v/>
      </c>
      <c r="AJ2427" s="23" t="str">
        <f t="shared" si="761"/>
        <v/>
      </c>
      <c r="AK2427" s="23" t="str">
        <f t="shared" si="761"/>
        <v/>
      </c>
    </row>
    <row r="2428" spans="34:37" x14ac:dyDescent="0.25">
      <c r="AH2428" s="23" t="str">
        <f t="shared" si="762"/>
        <v/>
      </c>
      <c r="AI2428" s="23" t="str">
        <f t="shared" si="761"/>
        <v/>
      </c>
      <c r="AJ2428" s="23" t="str">
        <f t="shared" si="761"/>
        <v/>
      </c>
      <c r="AK2428" s="23" t="str">
        <f t="shared" si="761"/>
        <v/>
      </c>
    </row>
    <row r="2429" spans="34:37" x14ac:dyDescent="0.25">
      <c r="AH2429" s="23" t="str">
        <f t="shared" si="762"/>
        <v/>
      </c>
      <c r="AI2429" s="23" t="str">
        <f t="shared" si="761"/>
        <v/>
      </c>
      <c r="AJ2429" s="23" t="str">
        <f t="shared" si="761"/>
        <v/>
      </c>
      <c r="AK2429" s="23" t="str">
        <f t="shared" si="761"/>
        <v/>
      </c>
    </row>
    <row r="2430" spans="34:37" x14ac:dyDescent="0.25">
      <c r="AH2430" s="23" t="str">
        <f t="shared" si="762"/>
        <v/>
      </c>
      <c r="AI2430" s="23" t="str">
        <f t="shared" ref="AI2430:AK2493" si="763">IF(X2430&lt;&gt;"",X2430,"")</f>
        <v/>
      </c>
      <c r="AJ2430" s="23" t="str">
        <f t="shared" si="763"/>
        <v/>
      </c>
      <c r="AK2430" s="23" t="str">
        <f t="shared" si="763"/>
        <v/>
      </c>
    </row>
    <row r="2431" spans="34:37" x14ac:dyDescent="0.25">
      <c r="AH2431" s="23" t="str">
        <f t="shared" ref="AH2431:AH2494" si="764">IF(W2431&lt;&gt;"",(RIGHT(W2431,LEN(W2431)-SEARCH("/",W2431,1)))/U2431,"")</f>
        <v/>
      </c>
      <c r="AI2431" s="23" t="str">
        <f t="shared" si="763"/>
        <v/>
      </c>
      <c r="AJ2431" s="23" t="str">
        <f t="shared" si="763"/>
        <v/>
      </c>
      <c r="AK2431" s="23" t="str">
        <f t="shared" si="763"/>
        <v/>
      </c>
    </row>
    <row r="2432" spans="34:37" x14ac:dyDescent="0.25">
      <c r="AH2432" s="23" t="str">
        <f t="shared" si="764"/>
        <v/>
      </c>
      <c r="AI2432" s="23" t="str">
        <f t="shared" si="763"/>
        <v/>
      </c>
      <c r="AJ2432" s="23" t="str">
        <f t="shared" si="763"/>
        <v/>
      </c>
      <c r="AK2432" s="23" t="str">
        <f t="shared" si="763"/>
        <v/>
      </c>
    </row>
    <row r="2433" spans="34:37" x14ac:dyDescent="0.25">
      <c r="AH2433" s="23" t="str">
        <f t="shared" si="764"/>
        <v/>
      </c>
      <c r="AI2433" s="23" t="str">
        <f t="shared" si="763"/>
        <v/>
      </c>
      <c r="AJ2433" s="23" t="str">
        <f t="shared" si="763"/>
        <v/>
      </c>
      <c r="AK2433" s="23" t="str">
        <f t="shared" si="763"/>
        <v/>
      </c>
    </row>
    <row r="2434" spans="34:37" x14ac:dyDescent="0.25">
      <c r="AH2434" s="23" t="str">
        <f t="shared" si="764"/>
        <v/>
      </c>
      <c r="AI2434" s="23" t="str">
        <f t="shared" si="763"/>
        <v/>
      </c>
      <c r="AJ2434" s="23" t="str">
        <f t="shared" si="763"/>
        <v/>
      </c>
      <c r="AK2434" s="23" t="str">
        <f t="shared" si="763"/>
        <v/>
      </c>
    </row>
    <row r="2435" spans="34:37" x14ac:dyDescent="0.25">
      <c r="AH2435" s="23" t="str">
        <f t="shared" si="764"/>
        <v/>
      </c>
      <c r="AI2435" s="23" t="str">
        <f t="shared" si="763"/>
        <v/>
      </c>
      <c r="AJ2435" s="23" t="str">
        <f t="shared" si="763"/>
        <v/>
      </c>
      <c r="AK2435" s="23" t="str">
        <f t="shared" si="763"/>
        <v/>
      </c>
    </row>
    <row r="2436" spans="34:37" x14ac:dyDescent="0.25">
      <c r="AH2436" s="23" t="str">
        <f t="shared" si="764"/>
        <v/>
      </c>
      <c r="AI2436" s="23" t="str">
        <f t="shared" si="763"/>
        <v/>
      </c>
      <c r="AJ2436" s="23" t="str">
        <f t="shared" si="763"/>
        <v/>
      </c>
      <c r="AK2436" s="23" t="str">
        <f t="shared" si="763"/>
        <v/>
      </c>
    </row>
    <row r="2437" spans="34:37" x14ac:dyDescent="0.25">
      <c r="AH2437" s="23" t="str">
        <f t="shared" si="764"/>
        <v/>
      </c>
      <c r="AI2437" s="23" t="str">
        <f t="shared" si="763"/>
        <v/>
      </c>
      <c r="AJ2437" s="23" t="str">
        <f t="shared" si="763"/>
        <v/>
      </c>
      <c r="AK2437" s="23" t="str">
        <f t="shared" si="763"/>
        <v/>
      </c>
    </row>
    <row r="2438" spans="34:37" x14ac:dyDescent="0.25">
      <c r="AH2438" s="23" t="str">
        <f t="shared" si="764"/>
        <v/>
      </c>
      <c r="AI2438" s="23" t="str">
        <f t="shared" si="763"/>
        <v/>
      </c>
      <c r="AJ2438" s="23" t="str">
        <f t="shared" si="763"/>
        <v/>
      </c>
      <c r="AK2438" s="23" t="str">
        <f t="shared" si="763"/>
        <v/>
      </c>
    </row>
    <row r="2439" spans="34:37" x14ac:dyDescent="0.25">
      <c r="AH2439" s="23" t="str">
        <f t="shared" si="764"/>
        <v/>
      </c>
      <c r="AI2439" s="23" t="str">
        <f t="shared" si="763"/>
        <v/>
      </c>
      <c r="AJ2439" s="23" t="str">
        <f t="shared" si="763"/>
        <v/>
      </c>
      <c r="AK2439" s="23" t="str">
        <f t="shared" si="763"/>
        <v/>
      </c>
    </row>
    <row r="2440" spans="34:37" x14ac:dyDescent="0.25">
      <c r="AH2440" s="23" t="str">
        <f t="shared" si="764"/>
        <v/>
      </c>
      <c r="AI2440" s="23" t="str">
        <f t="shared" si="763"/>
        <v/>
      </c>
      <c r="AJ2440" s="23" t="str">
        <f t="shared" si="763"/>
        <v/>
      </c>
      <c r="AK2440" s="23" t="str">
        <f t="shared" si="763"/>
        <v/>
      </c>
    </row>
    <row r="2441" spans="34:37" x14ac:dyDescent="0.25">
      <c r="AH2441" s="23" t="str">
        <f t="shared" si="764"/>
        <v/>
      </c>
      <c r="AI2441" s="23" t="str">
        <f t="shared" si="763"/>
        <v/>
      </c>
      <c r="AJ2441" s="23" t="str">
        <f t="shared" si="763"/>
        <v/>
      </c>
      <c r="AK2441" s="23" t="str">
        <f t="shared" si="763"/>
        <v/>
      </c>
    </row>
    <row r="2442" spans="34:37" x14ac:dyDescent="0.25">
      <c r="AH2442" s="23" t="str">
        <f t="shared" si="764"/>
        <v/>
      </c>
      <c r="AI2442" s="23" t="str">
        <f t="shared" si="763"/>
        <v/>
      </c>
      <c r="AJ2442" s="23" t="str">
        <f t="shared" si="763"/>
        <v/>
      </c>
      <c r="AK2442" s="23" t="str">
        <f t="shared" si="763"/>
        <v/>
      </c>
    </row>
    <row r="2443" spans="34:37" x14ac:dyDescent="0.25">
      <c r="AH2443" s="23" t="str">
        <f t="shared" si="764"/>
        <v/>
      </c>
      <c r="AI2443" s="23" t="str">
        <f t="shared" si="763"/>
        <v/>
      </c>
      <c r="AJ2443" s="23" t="str">
        <f t="shared" si="763"/>
        <v/>
      </c>
      <c r="AK2443" s="23" t="str">
        <f t="shared" si="763"/>
        <v/>
      </c>
    </row>
    <row r="2444" spans="34:37" x14ac:dyDescent="0.25">
      <c r="AH2444" s="23" t="str">
        <f t="shared" si="764"/>
        <v/>
      </c>
      <c r="AI2444" s="23" t="str">
        <f t="shared" si="763"/>
        <v/>
      </c>
      <c r="AJ2444" s="23" t="str">
        <f t="shared" si="763"/>
        <v/>
      </c>
      <c r="AK2444" s="23" t="str">
        <f t="shared" si="763"/>
        <v/>
      </c>
    </row>
    <row r="2445" spans="34:37" x14ac:dyDescent="0.25">
      <c r="AH2445" s="23" t="str">
        <f t="shared" si="764"/>
        <v/>
      </c>
      <c r="AI2445" s="23" t="str">
        <f t="shared" si="763"/>
        <v/>
      </c>
      <c r="AJ2445" s="23" t="str">
        <f t="shared" si="763"/>
        <v/>
      </c>
      <c r="AK2445" s="23" t="str">
        <f t="shared" si="763"/>
        <v/>
      </c>
    </row>
    <row r="2446" spans="34:37" x14ac:dyDescent="0.25">
      <c r="AH2446" s="23" t="str">
        <f t="shared" si="764"/>
        <v/>
      </c>
      <c r="AI2446" s="23" t="str">
        <f t="shared" si="763"/>
        <v/>
      </c>
      <c r="AJ2446" s="23" t="str">
        <f t="shared" si="763"/>
        <v/>
      </c>
      <c r="AK2446" s="23" t="str">
        <f t="shared" si="763"/>
        <v/>
      </c>
    </row>
    <row r="2447" spans="34:37" x14ac:dyDescent="0.25">
      <c r="AH2447" s="23" t="str">
        <f t="shared" si="764"/>
        <v/>
      </c>
      <c r="AI2447" s="23" t="str">
        <f t="shared" si="763"/>
        <v/>
      </c>
      <c r="AJ2447" s="23" t="str">
        <f t="shared" si="763"/>
        <v/>
      </c>
      <c r="AK2447" s="23" t="str">
        <f t="shared" si="763"/>
        <v/>
      </c>
    </row>
    <row r="2448" spans="34:37" x14ac:dyDescent="0.25">
      <c r="AH2448" s="23" t="str">
        <f t="shared" si="764"/>
        <v/>
      </c>
      <c r="AI2448" s="23" t="str">
        <f t="shared" si="763"/>
        <v/>
      </c>
      <c r="AJ2448" s="23" t="str">
        <f t="shared" si="763"/>
        <v/>
      </c>
      <c r="AK2448" s="23" t="str">
        <f t="shared" si="763"/>
        <v/>
      </c>
    </row>
    <row r="2449" spans="34:37" x14ac:dyDescent="0.25">
      <c r="AH2449" s="23" t="str">
        <f t="shared" si="764"/>
        <v/>
      </c>
      <c r="AI2449" s="23" t="str">
        <f t="shared" si="763"/>
        <v/>
      </c>
      <c r="AJ2449" s="23" t="str">
        <f t="shared" si="763"/>
        <v/>
      </c>
      <c r="AK2449" s="23" t="str">
        <f t="shared" si="763"/>
        <v/>
      </c>
    </row>
    <row r="2450" spans="34:37" x14ac:dyDescent="0.25">
      <c r="AH2450" s="23" t="str">
        <f t="shared" si="764"/>
        <v/>
      </c>
      <c r="AI2450" s="23" t="str">
        <f t="shared" si="763"/>
        <v/>
      </c>
      <c r="AJ2450" s="23" t="str">
        <f t="shared" si="763"/>
        <v/>
      </c>
      <c r="AK2450" s="23" t="str">
        <f t="shared" si="763"/>
        <v/>
      </c>
    </row>
    <row r="2451" spans="34:37" x14ac:dyDescent="0.25">
      <c r="AH2451" s="23" t="str">
        <f t="shared" si="764"/>
        <v/>
      </c>
      <c r="AI2451" s="23" t="str">
        <f t="shared" si="763"/>
        <v/>
      </c>
      <c r="AJ2451" s="23" t="str">
        <f t="shared" si="763"/>
        <v/>
      </c>
      <c r="AK2451" s="23" t="str">
        <f t="shared" si="763"/>
        <v/>
      </c>
    </row>
    <row r="2452" spans="34:37" x14ac:dyDescent="0.25">
      <c r="AH2452" s="23" t="str">
        <f t="shared" si="764"/>
        <v/>
      </c>
      <c r="AI2452" s="23" t="str">
        <f t="shared" si="763"/>
        <v/>
      </c>
      <c r="AJ2452" s="23" t="str">
        <f t="shared" si="763"/>
        <v/>
      </c>
      <c r="AK2452" s="23" t="str">
        <f t="shared" si="763"/>
        <v/>
      </c>
    </row>
    <row r="2453" spans="34:37" x14ac:dyDescent="0.25">
      <c r="AH2453" s="23" t="str">
        <f t="shared" si="764"/>
        <v/>
      </c>
      <c r="AI2453" s="23" t="str">
        <f t="shared" si="763"/>
        <v/>
      </c>
      <c r="AJ2453" s="23" t="str">
        <f t="shared" si="763"/>
        <v/>
      </c>
      <c r="AK2453" s="23" t="str">
        <f t="shared" si="763"/>
        <v/>
      </c>
    </row>
    <row r="2454" spans="34:37" x14ac:dyDescent="0.25">
      <c r="AH2454" s="23" t="str">
        <f t="shared" si="764"/>
        <v/>
      </c>
      <c r="AI2454" s="23" t="str">
        <f t="shared" si="763"/>
        <v/>
      </c>
      <c r="AJ2454" s="23" t="str">
        <f t="shared" si="763"/>
        <v/>
      </c>
      <c r="AK2454" s="23" t="str">
        <f t="shared" si="763"/>
        <v/>
      </c>
    </row>
    <row r="2455" spans="34:37" x14ac:dyDescent="0.25">
      <c r="AH2455" s="23" t="str">
        <f t="shared" si="764"/>
        <v/>
      </c>
      <c r="AI2455" s="23" t="str">
        <f t="shared" si="763"/>
        <v/>
      </c>
      <c r="AJ2455" s="23" t="str">
        <f t="shared" si="763"/>
        <v/>
      </c>
      <c r="AK2455" s="23" t="str">
        <f t="shared" si="763"/>
        <v/>
      </c>
    </row>
    <row r="2456" spans="34:37" x14ac:dyDescent="0.25">
      <c r="AH2456" s="23" t="str">
        <f t="shared" si="764"/>
        <v/>
      </c>
      <c r="AI2456" s="23" t="str">
        <f t="shared" si="763"/>
        <v/>
      </c>
      <c r="AJ2456" s="23" t="str">
        <f t="shared" si="763"/>
        <v/>
      </c>
      <c r="AK2456" s="23" t="str">
        <f t="shared" si="763"/>
        <v/>
      </c>
    </row>
    <row r="2457" spans="34:37" x14ac:dyDescent="0.25">
      <c r="AH2457" s="23" t="str">
        <f t="shared" si="764"/>
        <v/>
      </c>
      <c r="AI2457" s="23" t="str">
        <f t="shared" si="763"/>
        <v/>
      </c>
      <c r="AJ2457" s="23" t="str">
        <f t="shared" si="763"/>
        <v/>
      </c>
      <c r="AK2457" s="23" t="str">
        <f t="shared" si="763"/>
        <v/>
      </c>
    </row>
    <row r="2458" spans="34:37" x14ac:dyDescent="0.25">
      <c r="AH2458" s="23" t="str">
        <f t="shared" si="764"/>
        <v/>
      </c>
      <c r="AI2458" s="23" t="str">
        <f t="shared" si="763"/>
        <v/>
      </c>
      <c r="AJ2458" s="23" t="str">
        <f t="shared" si="763"/>
        <v/>
      </c>
      <c r="AK2458" s="23" t="str">
        <f t="shared" si="763"/>
        <v/>
      </c>
    </row>
    <row r="2459" spans="34:37" x14ac:dyDescent="0.25">
      <c r="AH2459" s="23" t="str">
        <f t="shared" si="764"/>
        <v/>
      </c>
      <c r="AI2459" s="23" t="str">
        <f t="shared" si="763"/>
        <v/>
      </c>
      <c r="AJ2459" s="23" t="str">
        <f t="shared" si="763"/>
        <v/>
      </c>
      <c r="AK2459" s="23" t="str">
        <f t="shared" si="763"/>
        <v/>
      </c>
    </row>
    <row r="2460" spans="34:37" x14ac:dyDescent="0.25">
      <c r="AH2460" s="23" t="str">
        <f t="shared" si="764"/>
        <v/>
      </c>
      <c r="AI2460" s="23" t="str">
        <f t="shared" si="763"/>
        <v/>
      </c>
      <c r="AJ2460" s="23" t="str">
        <f t="shared" si="763"/>
        <v/>
      </c>
      <c r="AK2460" s="23" t="str">
        <f t="shared" si="763"/>
        <v/>
      </c>
    </row>
    <row r="2461" spans="34:37" x14ac:dyDescent="0.25">
      <c r="AH2461" s="23" t="str">
        <f t="shared" si="764"/>
        <v/>
      </c>
      <c r="AI2461" s="23" t="str">
        <f t="shared" si="763"/>
        <v/>
      </c>
      <c r="AJ2461" s="23" t="str">
        <f t="shared" si="763"/>
        <v/>
      </c>
      <c r="AK2461" s="23" t="str">
        <f t="shared" si="763"/>
        <v/>
      </c>
    </row>
    <row r="2462" spans="34:37" x14ac:dyDescent="0.25">
      <c r="AH2462" s="23" t="str">
        <f t="shared" si="764"/>
        <v/>
      </c>
      <c r="AI2462" s="23" t="str">
        <f t="shared" si="763"/>
        <v/>
      </c>
      <c r="AJ2462" s="23" t="str">
        <f t="shared" si="763"/>
        <v/>
      </c>
      <c r="AK2462" s="23" t="str">
        <f t="shared" si="763"/>
        <v/>
      </c>
    </row>
    <row r="2463" spans="34:37" x14ac:dyDescent="0.25">
      <c r="AH2463" s="23" t="str">
        <f t="shared" si="764"/>
        <v/>
      </c>
      <c r="AI2463" s="23" t="str">
        <f t="shared" si="763"/>
        <v/>
      </c>
      <c r="AJ2463" s="23" t="str">
        <f t="shared" si="763"/>
        <v/>
      </c>
      <c r="AK2463" s="23" t="str">
        <f t="shared" si="763"/>
        <v/>
      </c>
    </row>
    <row r="2464" spans="34:37" x14ac:dyDescent="0.25">
      <c r="AH2464" s="23" t="str">
        <f t="shared" si="764"/>
        <v/>
      </c>
      <c r="AI2464" s="23" t="str">
        <f t="shared" si="763"/>
        <v/>
      </c>
      <c r="AJ2464" s="23" t="str">
        <f t="shared" si="763"/>
        <v/>
      </c>
      <c r="AK2464" s="23" t="str">
        <f t="shared" si="763"/>
        <v/>
      </c>
    </row>
    <row r="2465" spans="34:37" x14ac:dyDescent="0.25">
      <c r="AH2465" s="23" t="str">
        <f t="shared" si="764"/>
        <v/>
      </c>
      <c r="AI2465" s="23" t="str">
        <f t="shared" si="763"/>
        <v/>
      </c>
      <c r="AJ2465" s="23" t="str">
        <f t="shared" si="763"/>
        <v/>
      </c>
      <c r="AK2465" s="23" t="str">
        <f t="shared" si="763"/>
        <v/>
      </c>
    </row>
    <row r="2466" spans="34:37" x14ac:dyDescent="0.25">
      <c r="AH2466" s="23" t="str">
        <f t="shared" si="764"/>
        <v/>
      </c>
      <c r="AI2466" s="23" t="str">
        <f t="shared" si="763"/>
        <v/>
      </c>
      <c r="AJ2466" s="23" t="str">
        <f t="shared" si="763"/>
        <v/>
      </c>
      <c r="AK2466" s="23" t="str">
        <f t="shared" si="763"/>
        <v/>
      </c>
    </row>
    <row r="2467" spans="34:37" x14ac:dyDescent="0.25">
      <c r="AH2467" s="23" t="str">
        <f t="shared" si="764"/>
        <v/>
      </c>
      <c r="AI2467" s="23" t="str">
        <f t="shared" si="763"/>
        <v/>
      </c>
      <c r="AJ2467" s="23" t="str">
        <f t="shared" si="763"/>
        <v/>
      </c>
      <c r="AK2467" s="23" t="str">
        <f t="shared" si="763"/>
        <v/>
      </c>
    </row>
    <row r="2468" spans="34:37" x14ac:dyDescent="0.25">
      <c r="AH2468" s="23" t="str">
        <f t="shared" si="764"/>
        <v/>
      </c>
      <c r="AI2468" s="23" t="str">
        <f t="shared" si="763"/>
        <v/>
      </c>
      <c r="AJ2468" s="23" t="str">
        <f t="shared" si="763"/>
        <v/>
      </c>
      <c r="AK2468" s="23" t="str">
        <f t="shared" si="763"/>
        <v/>
      </c>
    </row>
    <row r="2469" spans="34:37" x14ac:dyDescent="0.25">
      <c r="AH2469" s="23" t="str">
        <f t="shared" si="764"/>
        <v/>
      </c>
      <c r="AI2469" s="23" t="str">
        <f t="shared" si="763"/>
        <v/>
      </c>
      <c r="AJ2469" s="23" t="str">
        <f t="shared" si="763"/>
        <v/>
      </c>
      <c r="AK2469" s="23" t="str">
        <f t="shared" si="763"/>
        <v/>
      </c>
    </row>
    <row r="2470" spans="34:37" x14ac:dyDescent="0.25">
      <c r="AH2470" s="23" t="str">
        <f t="shared" si="764"/>
        <v/>
      </c>
      <c r="AI2470" s="23" t="str">
        <f t="shared" si="763"/>
        <v/>
      </c>
      <c r="AJ2470" s="23" t="str">
        <f t="shared" si="763"/>
        <v/>
      </c>
      <c r="AK2470" s="23" t="str">
        <f t="shared" si="763"/>
        <v/>
      </c>
    </row>
    <row r="2471" spans="34:37" x14ac:dyDescent="0.25">
      <c r="AH2471" s="23" t="str">
        <f t="shared" si="764"/>
        <v/>
      </c>
      <c r="AI2471" s="23" t="str">
        <f t="shared" si="763"/>
        <v/>
      </c>
      <c r="AJ2471" s="23" t="str">
        <f t="shared" si="763"/>
        <v/>
      </c>
      <c r="AK2471" s="23" t="str">
        <f t="shared" si="763"/>
        <v/>
      </c>
    </row>
    <row r="2472" spans="34:37" x14ac:dyDescent="0.25">
      <c r="AH2472" s="23" t="str">
        <f t="shared" si="764"/>
        <v/>
      </c>
      <c r="AI2472" s="23" t="str">
        <f t="shared" si="763"/>
        <v/>
      </c>
      <c r="AJ2472" s="23" t="str">
        <f t="shared" si="763"/>
        <v/>
      </c>
      <c r="AK2472" s="23" t="str">
        <f t="shared" si="763"/>
        <v/>
      </c>
    </row>
    <row r="2473" spans="34:37" x14ac:dyDescent="0.25">
      <c r="AH2473" s="23" t="str">
        <f t="shared" si="764"/>
        <v/>
      </c>
      <c r="AI2473" s="23" t="str">
        <f t="shared" si="763"/>
        <v/>
      </c>
      <c r="AJ2473" s="23" t="str">
        <f t="shared" si="763"/>
        <v/>
      </c>
      <c r="AK2473" s="23" t="str">
        <f t="shared" si="763"/>
        <v/>
      </c>
    </row>
    <row r="2474" spans="34:37" x14ac:dyDescent="0.25">
      <c r="AH2474" s="23" t="str">
        <f t="shared" si="764"/>
        <v/>
      </c>
      <c r="AI2474" s="23" t="str">
        <f t="shared" si="763"/>
        <v/>
      </c>
      <c r="AJ2474" s="23" t="str">
        <f t="shared" si="763"/>
        <v/>
      </c>
      <c r="AK2474" s="23" t="str">
        <f t="shared" si="763"/>
        <v/>
      </c>
    </row>
    <row r="2475" spans="34:37" x14ac:dyDescent="0.25">
      <c r="AH2475" s="23" t="str">
        <f t="shared" si="764"/>
        <v/>
      </c>
      <c r="AI2475" s="23" t="str">
        <f t="shared" si="763"/>
        <v/>
      </c>
      <c r="AJ2475" s="23" t="str">
        <f t="shared" si="763"/>
        <v/>
      </c>
      <c r="AK2475" s="23" t="str">
        <f t="shared" si="763"/>
        <v/>
      </c>
    </row>
    <row r="2476" spans="34:37" x14ac:dyDescent="0.25">
      <c r="AH2476" s="23" t="str">
        <f t="shared" si="764"/>
        <v/>
      </c>
      <c r="AI2476" s="23" t="str">
        <f t="shared" si="763"/>
        <v/>
      </c>
      <c r="AJ2476" s="23" t="str">
        <f t="shared" si="763"/>
        <v/>
      </c>
      <c r="AK2476" s="23" t="str">
        <f t="shared" si="763"/>
        <v/>
      </c>
    </row>
    <row r="2477" spans="34:37" x14ac:dyDescent="0.25">
      <c r="AH2477" s="23" t="str">
        <f t="shared" si="764"/>
        <v/>
      </c>
      <c r="AI2477" s="23" t="str">
        <f t="shared" si="763"/>
        <v/>
      </c>
      <c r="AJ2477" s="23" t="str">
        <f t="shared" si="763"/>
        <v/>
      </c>
      <c r="AK2477" s="23" t="str">
        <f t="shared" si="763"/>
        <v/>
      </c>
    </row>
    <row r="2478" spans="34:37" x14ac:dyDescent="0.25">
      <c r="AH2478" s="23" t="str">
        <f t="shared" si="764"/>
        <v/>
      </c>
      <c r="AI2478" s="23" t="str">
        <f t="shared" si="763"/>
        <v/>
      </c>
      <c r="AJ2478" s="23" t="str">
        <f t="shared" si="763"/>
        <v/>
      </c>
      <c r="AK2478" s="23" t="str">
        <f t="shared" si="763"/>
        <v/>
      </c>
    </row>
    <row r="2479" spans="34:37" x14ac:dyDescent="0.25">
      <c r="AH2479" s="23" t="str">
        <f t="shared" si="764"/>
        <v/>
      </c>
      <c r="AI2479" s="23" t="str">
        <f t="shared" si="763"/>
        <v/>
      </c>
      <c r="AJ2479" s="23" t="str">
        <f t="shared" si="763"/>
        <v/>
      </c>
      <c r="AK2479" s="23" t="str">
        <f t="shared" si="763"/>
        <v/>
      </c>
    </row>
    <row r="2480" spans="34:37" x14ac:dyDescent="0.25">
      <c r="AH2480" s="23" t="str">
        <f t="shared" si="764"/>
        <v/>
      </c>
      <c r="AI2480" s="23" t="str">
        <f t="shared" si="763"/>
        <v/>
      </c>
      <c r="AJ2480" s="23" t="str">
        <f t="shared" si="763"/>
        <v/>
      </c>
      <c r="AK2480" s="23" t="str">
        <f t="shared" si="763"/>
        <v/>
      </c>
    </row>
    <row r="2481" spans="34:37" x14ac:dyDescent="0.25">
      <c r="AH2481" s="23" t="str">
        <f t="shared" si="764"/>
        <v/>
      </c>
      <c r="AI2481" s="23" t="str">
        <f t="shared" si="763"/>
        <v/>
      </c>
      <c r="AJ2481" s="23" t="str">
        <f t="shared" si="763"/>
        <v/>
      </c>
      <c r="AK2481" s="23" t="str">
        <f t="shared" si="763"/>
        <v/>
      </c>
    </row>
    <row r="2482" spans="34:37" x14ac:dyDescent="0.25">
      <c r="AH2482" s="23" t="str">
        <f t="shared" si="764"/>
        <v/>
      </c>
      <c r="AI2482" s="23" t="str">
        <f t="shared" si="763"/>
        <v/>
      </c>
      <c r="AJ2482" s="23" t="str">
        <f t="shared" si="763"/>
        <v/>
      </c>
      <c r="AK2482" s="23" t="str">
        <f t="shared" si="763"/>
        <v/>
      </c>
    </row>
    <row r="2483" spans="34:37" x14ac:dyDescent="0.25">
      <c r="AH2483" s="23" t="str">
        <f t="shared" si="764"/>
        <v/>
      </c>
      <c r="AI2483" s="23" t="str">
        <f t="shared" si="763"/>
        <v/>
      </c>
      <c r="AJ2483" s="23" t="str">
        <f t="shared" si="763"/>
        <v/>
      </c>
      <c r="AK2483" s="23" t="str">
        <f t="shared" si="763"/>
        <v/>
      </c>
    </row>
    <row r="2484" spans="34:37" x14ac:dyDescent="0.25">
      <c r="AH2484" s="23" t="str">
        <f t="shared" si="764"/>
        <v/>
      </c>
      <c r="AI2484" s="23" t="str">
        <f t="shared" si="763"/>
        <v/>
      </c>
      <c r="AJ2484" s="23" t="str">
        <f t="shared" si="763"/>
        <v/>
      </c>
      <c r="AK2484" s="23" t="str">
        <f t="shared" si="763"/>
        <v/>
      </c>
    </row>
    <row r="2485" spans="34:37" x14ac:dyDescent="0.25">
      <c r="AH2485" s="23" t="str">
        <f t="shared" si="764"/>
        <v/>
      </c>
      <c r="AI2485" s="23" t="str">
        <f t="shared" si="763"/>
        <v/>
      </c>
      <c r="AJ2485" s="23" t="str">
        <f t="shared" si="763"/>
        <v/>
      </c>
      <c r="AK2485" s="23" t="str">
        <f t="shared" si="763"/>
        <v/>
      </c>
    </row>
    <row r="2486" spans="34:37" x14ac:dyDescent="0.25">
      <c r="AH2486" s="23" t="str">
        <f t="shared" si="764"/>
        <v/>
      </c>
      <c r="AI2486" s="23" t="str">
        <f t="shared" si="763"/>
        <v/>
      </c>
      <c r="AJ2486" s="23" t="str">
        <f t="shared" si="763"/>
        <v/>
      </c>
      <c r="AK2486" s="23" t="str">
        <f t="shared" si="763"/>
        <v/>
      </c>
    </row>
    <row r="2487" spans="34:37" x14ac:dyDescent="0.25">
      <c r="AH2487" s="23" t="str">
        <f t="shared" si="764"/>
        <v/>
      </c>
      <c r="AI2487" s="23" t="str">
        <f t="shared" si="763"/>
        <v/>
      </c>
      <c r="AJ2487" s="23" t="str">
        <f t="shared" si="763"/>
        <v/>
      </c>
      <c r="AK2487" s="23" t="str">
        <f t="shared" si="763"/>
        <v/>
      </c>
    </row>
    <row r="2488" spans="34:37" x14ac:dyDescent="0.25">
      <c r="AH2488" s="23" t="str">
        <f t="shared" si="764"/>
        <v/>
      </c>
      <c r="AI2488" s="23" t="str">
        <f t="shared" si="763"/>
        <v/>
      </c>
      <c r="AJ2488" s="23" t="str">
        <f t="shared" si="763"/>
        <v/>
      </c>
      <c r="AK2488" s="23" t="str">
        <f t="shared" si="763"/>
        <v/>
      </c>
    </row>
    <row r="2489" spans="34:37" x14ac:dyDescent="0.25">
      <c r="AH2489" s="23" t="str">
        <f t="shared" si="764"/>
        <v/>
      </c>
      <c r="AI2489" s="23" t="str">
        <f t="shared" si="763"/>
        <v/>
      </c>
      <c r="AJ2489" s="23" t="str">
        <f t="shared" si="763"/>
        <v/>
      </c>
      <c r="AK2489" s="23" t="str">
        <f t="shared" si="763"/>
        <v/>
      </c>
    </row>
    <row r="2490" spans="34:37" x14ac:dyDescent="0.25">
      <c r="AH2490" s="23" t="str">
        <f t="shared" si="764"/>
        <v/>
      </c>
      <c r="AI2490" s="23" t="str">
        <f t="shared" si="763"/>
        <v/>
      </c>
      <c r="AJ2490" s="23" t="str">
        <f t="shared" si="763"/>
        <v/>
      </c>
      <c r="AK2490" s="23" t="str">
        <f t="shared" si="763"/>
        <v/>
      </c>
    </row>
    <row r="2491" spans="34:37" x14ac:dyDescent="0.25">
      <c r="AH2491" s="23" t="str">
        <f t="shared" si="764"/>
        <v/>
      </c>
      <c r="AI2491" s="23" t="str">
        <f t="shared" si="763"/>
        <v/>
      </c>
      <c r="AJ2491" s="23" t="str">
        <f t="shared" si="763"/>
        <v/>
      </c>
      <c r="AK2491" s="23" t="str">
        <f t="shared" si="763"/>
        <v/>
      </c>
    </row>
    <row r="2492" spans="34:37" x14ac:dyDescent="0.25">
      <c r="AH2492" s="23" t="str">
        <f t="shared" si="764"/>
        <v/>
      </c>
      <c r="AI2492" s="23" t="str">
        <f t="shared" si="763"/>
        <v/>
      </c>
      <c r="AJ2492" s="23" t="str">
        <f t="shared" si="763"/>
        <v/>
      </c>
      <c r="AK2492" s="23" t="str">
        <f t="shared" si="763"/>
        <v/>
      </c>
    </row>
    <row r="2493" spans="34:37" x14ac:dyDescent="0.25">
      <c r="AH2493" s="23" t="str">
        <f t="shared" si="764"/>
        <v/>
      </c>
      <c r="AI2493" s="23" t="str">
        <f t="shared" si="763"/>
        <v/>
      </c>
      <c r="AJ2493" s="23" t="str">
        <f t="shared" si="763"/>
        <v/>
      </c>
      <c r="AK2493" s="23" t="str">
        <f t="shared" si="763"/>
        <v/>
      </c>
    </row>
    <row r="2494" spans="34:37" x14ac:dyDescent="0.25">
      <c r="AH2494" s="23" t="str">
        <f t="shared" si="764"/>
        <v/>
      </c>
      <c r="AI2494" s="23" t="str">
        <f t="shared" ref="AI2494:AK2557" si="765">IF(X2494&lt;&gt;"",X2494,"")</f>
        <v/>
      </c>
      <c r="AJ2494" s="23" t="str">
        <f t="shared" si="765"/>
        <v/>
      </c>
      <c r="AK2494" s="23" t="str">
        <f t="shared" si="765"/>
        <v/>
      </c>
    </row>
    <row r="2495" spans="34:37" x14ac:dyDescent="0.25">
      <c r="AH2495" s="23" t="str">
        <f t="shared" ref="AH2495:AH2558" si="766">IF(W2495&lt;&gt;"",(RIGHT(W2495,LEN(W2495)-SEARCH("/",W2495,1)))/U2495,"")</f>
        <v/>
      </c>
      <c r="AI2495" s="23" t="str">
        <f t="shared" si="765"/>
        <v/>
      </c>
      <c r="AJ2495" s="23" t="str">
        <f t="shared" si="765"/>
        <v/>
      </c>
      <c r="AK2495" s="23" t="str">
        <f t="shared" si="765"/>
        <v/>
      </c>
    </row>
    <row r="2496" spans="34:37" x14ac:dyDescent="0.25">
      <c r="AH2496" s="23" t="str">
        <f t="shared" si="766"/>
        <v/>
      </c>
      <c r="AI2496" s="23" t="str">
        <f t="shared" si="765"/>
        <v/>
      </c>
      <c r="AJ2496" s="23" t="str">
        <f t="shared" si="765"/>
        <v/>
      </c>
      <c r="AK2496" s="23" t="str">
        <f t="shared" si="765"/>
        <v/>
      </c>
    </row>
    <row r="2497" spans="34:37" x14ac:dyDescent="0.25">
      <c r="AH2497" s="23" t="str">
        <f t="shared" si="766"/>
        <v/>
      </c>
      <c r="AI2497" s="23" t="str">
        <f t="shared" si="765"/>
        <v/>
      </c>
      <c r="AJ2497" s="23" t="str">
        <f t="shared" si="765"/>
        <v/>
      </c>
      <c r="AK2497" s="23" t="str">
        <f t="shared" si="765"/>
        <v/>
      </c>
    </row>
    <row r="2498" spans="34:37" x14ac:dyDescent="0.25">
      <c r="AH2498" s="23" t="str">
        <f t="shared" si="766"/>
        <v/>
      </c>
      <c r="AI2498" s="23" t="str">
        <f t="shared" si="765"/>
        <v/>
      </c>
      <c r="AJ2498" s="23" t="str">
        <f t="shared" si="765"/>
        <v/>
      </c>
      <c r="AK2498" s="23" t="str">
        <f t="shared" si="765"/>
        <v/>
      </c>
    </row>
    <row r="2499" spans="34:37" x14ac:dyDescent="0.25">
      <c r="AH2499" s="23" t="str">
        <f t="shared" si="766"/>
        <v/>
      </c>
      <c r="AI2499" s="23" t="str">
        <f t="shared" si="765"/>
        <v/>
      </c>
      <c r="AJ2499" s="23" t="str">
        <f t="shared" si="765"/>
        <v/>
      </c>
      <c r="AK2499" s="23" t="str">
        <f t="shared" si="765"/>
        <v/>
      </c>
    </row>
    <row r="2500" spans="34:37" x14ac:dyDescent="0.25">
      <c r="AH2500" s="23" t="str">
        <f t="shared" si="766"/>
        <v/>
      </c>
      <c r="AI2500" s="23" t="str">
        <f t="shared" si="765"/>
        <v/>
      </c>
      <c r="AJ2500" s="23" t="str">
        <f t="shared" si="765"/>
        <v/>
      </c>
      <c r="AK2500" s="23" t="str">
        <f t="shared" si="765"/>
        <v/>
      </c>
    </row>
    <row r="2501" spans="34:37" x14ac:dyDescent="0.25">
      <c r="AH2501" s="23" t="str">
        <f t="shared" si="766"/>
        <v/>
      </c>
      <c r="AI2501" s="23" t="str">
        <f t="shared" si="765"/>
        <v/>
      </c>
      <c r="AJ2501" s="23" t="str">
        <f t="shared" si="765"/>
        <v/>
      </c>
      <c r="AK2501" s="23" t="str">
        <f t="shared" si="765"/>
        <v/>
      </c>
    </row>
    <row r="2502" spans="34:37" x14ac:dyDescent="0.25">
      <c r="AH2502" s="23" t="str">
        <f t="shared" si="766"/>
        <v/>
      </c>
      <c r="AI2502" s="23" t="str">
        <f t="shared" si="765"/>
        <v/>
      </c>
      <c r="AJ2502" s="23" t="str">
        <f t="shared" si="765"/>
        <v/>
      </c>
      <c r="AK2502" s="23" t="str">
        <f t="shared" si="765"/>
        <v/>
      </c>
    </row>
    <row r="2503" spans="34:37" x14ac:dyDescent="0.25">
      <c r="AH2503" s="23" t="str">
        <f t="shared" si="766"/>
        <v/>
      </c>
      <c r="AI2503" s="23" t="str">
        <f t="shared" si="765"/>
        <v/>
      </c>
      <c r="AJ2503" s="23" t="str">
        <f t="shared" si="765"/>
        <v/>
      </c>
      <c r="AK2503" s="23" t="str">
        <f t="shared" si="765"/>
        <v/>
      </c>
    </row>
    <row r="2504" spans="34:37" x14ac:dyDescent="0.25">
      <c r="AH2504" s="23" t="str">
        <f t="shared" si="766"/>
        <v/>
      </c>
      <c r="AI2504" s="23" t="str">
        <f t="shared" si="765"/>
        <v/>
      </c>
      <c r="AJ2504" s="23" t="str">
        <f t="shared" si="765"/>
        <v/>
      </c>
      <c r="AK2504" s="23" t="str">
        <f t="shared" si="765"/>
        <v/>
      </c>
    </row>
    <row r="2505" spans="34:37" x14ac:dyDescent="0.25">
      <c r="AH2505" s="23" t="str">
        <f t="shared" si="766"/>
        <v/>
      </c>
      <c r="AI2505" s="23" t="str">
        <f t="shared" si="765"/>
        <v/>
      </c>
      <c r="AJ2505" s="23" t="str">
        <f t="shared" si="765"/>
        <v/>
      </c>
      <c r="AK2505" s="23" t="str">
        <f t="shared" si="765"/>
        <v/>
      </c>
    </row>
    <row r="2506" spans="34:37" x14ac:dyDescent="0.25">
      <c r="AH2506" s="23" t="str">
        <f t="shared" si="766"/>
        <v/>
      </c>
      <c r="AI2506" s="23" t="str">
        <f t="shared" si="765"/>
        <v/>
      </c>
      <c r="AJ2506" s="23" t="str">
        <f t="shared" si="765"/>
        <v/>
      </c>
      <c r="AK2506" s="23" t="str">
        <f t="shared" si="765"/>
        <v/>
      </c>
    </row>
    <row r="2507" spans="34:37" x14ac:dyDescent="0.25">
      <c r="AH2507" s="23" t="str">
        <f t="shared" si="766"/>
        <v/>
      </c>
      <c r="AI2507" s="23" t="str">
        <f t="shared" si="765"/>
        <v/>
      </c>
      <c r="AJ2507" s="23" t="str">
        <f t="shared" si="765"/>
        <v/>
      </c>
      <c r="AK2507" s="23" t="str">
        <f t="shared" si="765"/>
        <v/>
      </c>
    </row>
    <row r="2508" spans="34:37" x14ac:dyDescent="0.25">
      <c r="AH2508" s="23" t="str">
        <f t="shared" si="766"/>
        <v/>
      </c>
      <c r="AI2508" s="23" t="str">
        <f t="shared" si="765"/>
        <v/>
      </c>
      <c r="AJ2508" s="23" t="str">
        <f t="shared" si="765"/>
        <v/>
      </c>
      <c r="AK2508" s="23" t="str">
        <f t="shared" si="765"/>
        <v/>
      </c>
    </row>
    <row r="2509" spans="34:37" x14ac:dyDescent="0.25">
      <c r="AH2509" s="23" t="str">
        <f t="shared" si="766"/>
        <v/>
      </c>
      <c r="AI2509" s="23" t="str">
        <f t="shared" si="765"/>
        <v/>
      </c>
      <c r="AJ2509" s="23" t="str">
        <f t="shared" si="765"/>
        <v/>
      </c>
      <c r="AK2509" s="23" t="str">
        <f t="shared" si="765"/>
        <v/>
      </c>
    </row>
    <row r="2510" spans="34:37" x14ac:dyDescent="0.25">
      <c r="AH2510" s="23" t="str">
        <f t="shared" si="766"/>
        <v/>
      </c>
      <c r="AI2510" s="23" t="str">
        <f t="shared" si="765"/>
        <v/>
      </c>
      <c r="AJ2510" s="23" t="str">
        <f t="shared" si="765"/>
        <v/>
      </c>
      <c r="AK2510" s="23" t="str">
        <f t="shared" si="765"/>
        <v/>
      </c>
    </row>
    <row r="2511" spans="34:37" x14ac:dyDescent="0.25">
      <c r="AH2511" s="23" t="str">
        <f t="shared" si="766"/>
        <v/>
      </c>
      <c r="AI2511" s="23" t="str">
        <f t="shared" si="765"/>
        <v/>
      </c>
      <c r="AJ2511" s="23" t="str">
        <f t="shared" si="765"/>
        <v/>
      </c>
      <c r="AK2511" s="23" t="str">
        <f t="shared" si="765"/>
        <v/>
      </c>
    </row>
    <row r="2512" spans="34:37" x14ac:dyDescent="0.25">
      <c r="AH2512" s="23" t="str">
        <f t="shared" si="766"/>
        <v/>
      </c>
      <c r="AI2512" s="23" t="str">
        <f t="shared" si="765"/>
        <v/>
      </c>
      <c r="AJ2512" s="23" t="str">
        <f t="shared" si="765"/>
        <v/>
      </c>
      <c r="AK2512" s="23" t="str">
        <f t="shared" si="765"/>
        <v/>
      </c>
    </row>
    <row r="2513" spans="34:37" x14ac:dyDescent="0.25">
      <c r="AH2513" s="23" t="str">
        <f t="shared" si="766"/>
        <v/>
      </c>
      <c r="AI2513" s="23" t="str">
        <f t="shared" si="765"/>
        <v/>
      </c>
      <c r="AJ2513" s="23" t="str">
        <f t="shared" si="765"/>
        <v/>
      </c>
      <c r="AK2513" s="23" t="str">
        <f t="shared" si="765"/>
        <v/>
      </c>
    </row>
    <row r="2514" spans="34:37" x14ac:dyDescent="0.25">
      <c r="AH2514" s="23" t="str">
        <f t="shared" si="766"/>
        <v/>
      </c>
      <c r="AI2514" s="23" t="str">
        <f t="shared" si="765"/>
        <v/>
      </c>
      <c r="AJ2514" s="23" t="str">
        <f t="shared" si="765"/>
        <v/>
      </c>
      <c r="AK2514" s="23" t="str">
        <f t="shared" si="765"/>
        <v/>
      </c>
    </row>
    <row r="2515" spans="34:37" x14ac:dyDescent="0.25">
      <c r="AH2515" s="23" t="str">
        <f t="shared" si="766"/>
        <v/>
      </c>
      <c r="AI2515" s="23" t="str">
        <f t="shared" si="765"/>
        <v/>
      </c>
      <c r="AJ2515" s="23" t="str">
        <f t="shared" si="765"/>
        <v/>
      </c>
      <c r="AK2515" s="23" t="str">
        <f t="shared" si="765"/>
        <v/>
      </c>
    </row>
    <row r="2516" spans="34:37" x14ac:dyDescent="0.25">
      <c r="AH2516" s="23" t="str">
        <f t="shared" si="766"/>
        <v/>
      </c>
      <c r="AI2516" s="23" t="str">
        <f t="shared" si="765"/>
        <v/>
      </c>
      <c r="AJ2516" s="23" t="str">
        <f t="shared" si="765"/>
        <v/>
      </c>
      <c r="AK2516" s="23" t="str">
        <f t="shared" si="765"/>
        <v/>
      </c>
    </row>
    <row r="2517" spans="34:37" x14ac:dyDescent="0.25">
      <c r="AH2517" s="23" t="str">
        <f t="shared" si="766"/>
        <v/>
      </c>
      <c r="AI2517" s="23" t="str">
        <f t="shared" si="765"/>
        <v/>
      </c>
      <c r="AJ2517" s="23" t="str">
        <f t="shared" si="765"/>
        <v/>
      </c>
      <c r="AK2517" s="23" t="str">
        <f t="shared" si="765"/>
        <v/>
      </c>
    </row>
    <row r="2518" spans="34:37" x14ac:dyDescent="0.25">
      <c r="AH2518" s="23" t="str">
        <f t="shared" si="766"/>
        <v/>
      </c>
      <c r="AI2518" s="23" t="str">
        <f t="shared" si="765"/>
        <v/>
      </c>
      <c r="AJ2518" s="23" t="str">
        <f t="shared" si="765"/>
        <v/>
      </c>
      <c r="AK2518" s="23" t="str">
        <f t="shared" si="765"/>
        <v/>
      </c>
    </row>
    <row r="2519" spans="34:37" x14ac:dyDescent="0.25">
      <c r="AH2519" s="23" t="str">
        <f t="shared" si="766"/>
        <v/>
      </c>
      <c r="AI2519" s="23" t="str">
        <f t="shared" si="765"/>
        <v/>
      </c>
      <c r="AJ2519" s="23" t="str">
        <f t="shared" si="765"/>
        <v/>
      </c>
      <c r="AK2519" s="23" t="str">
        <f t="shared" si="765"/>
        <v/>
      </c>
    </row>
    <row r="2520" spans="34:37" x14ac:dyDescent="0.25">
      <c r="AH2520" s="23" t="str">
        <f t="shared" si="766"/>
        <v/>
      </c>
      <c r="AI2520" s="23" t="str">
        <f t="shared" si="765"/>
        <v/>
      </c>
      <c r="AJ2520" s="23" t="str">
        <f t="shared" si="765"/>
        <v/>
      </c>
      <c r="AK2520" s="23" t="str">
        <f t="shared" si="765"/>
        <v/>
      </c>
    </row>
    <row r="2521" spans="34:37" x14ac:dyDescent="0.25">
      <c r="AH2521" s="23" t="str">
        <f t="shared" si="766"/>
        <v/>
      </c>
      <c r="AI2521" s="23" t="str">
        <f t="shared" si="765"/>
        <v/>
      </c>
      <c r="AJ2521" s="23" t="str">
        <f t="shared" si="765"/>
        <v/>
      </c>
      <c r="AK2521" s="23" t="str">
        <f t="shared" si="765"/>
        <v/>
      </c>
    </row>
    <row r="2522" spans="34:37" x14ac:dyDescent="0.25">
      <c r="AH2522" s="23" t="str">
        <f t="shared" si="766"/>
        <v/>
      </c>
      <c r="AI2522" s="23" t="str">
        <f t="shared" si="765"/>
        <v/>
      </c>
      <c r="AJ2522" s="23" t="str">
        <f t="shared" si="765"/>
        <v/>
      </c>
      <c r="AK2522" s="23" t="str">
        <f t="shared" si="765"/>
        <v/>
      </c>
    </row>
    <row r="2523" spans="34:37" x14ac:dyDescent="0.25">
      <c r="AH2523" s="23" t="str">
        <f t="shared" si="766"/>
        <v/>
      </c>
      <c r="AI2523" s="23" t="str">
        <f t="shared" si="765"/>
        <v/>
      </c>
      <c r="AJ2523" s="23" t="str">
        <f t="shared" si="765"/>
        <v/>
      </c>
      <c r="AK2523" s="23" t="str">
        <f t="shared" si="765"/>
        <v/>
      </c>
    </row>
    <row r="2524" spans="34:37" x14ac:dyDescent="0.25">
      <c r="AH2524" s="23" t="str">
        <f t="shared" si="766"/>
        <v/>
      </c>
      <c r="AI2524" s="23" t="str">
        <f t="shared" si="765"/>
        <v/>
      </c>
      <c r="AJ2524" s="23" t="str">
        <f t="shared" si="765"/>
        <v/>
      </c>
      <c r="AK2524" s="23" t="str">
        <f t="shared" si="765"/>
        <v/>
      </c>
    </row>
    <row r="2525" spans="34:37" x14ac:dyDescent="0.25">
      <c r="AH2525" s="23" t="str">
        <f t="shared" si="766"/>
        <v/>
      </c>
      <c r="AI2525" s="23" t="str">
        <f t="shared" si="765"/>
        <v/>
      </c>
      <c r="AJ2525" s="23" t="str">
        <f t="shared" si="765"/>
        <v/>
      </c>
      <c r="AK2525" s="23" t="str">
        <f t="shared" si="765"/>
        <v/>
      </c>
    </row>
    <row r="2526" spans="34:37" x14ac:dyDescent="0.25">
      <c r="AH2526" s="23" t="str">
        <f t="shared" si="766"/>
        <v/>
      </c>
      <c r="AI2526" s="23" t="str">
        <f t="shared" si="765"/>
        <v/>
      </c>
      <c r="AJ2526" s="23" t="str">
        <f t="shared" si="765"/>
        <v/>
      </c>
      <c r="AK2526" s="23" t="str">
        <f t="shared" si="765"/>
        <v/>
      </c>
    </row>
    <row r="2527" spans="34:37" x14ac:dyDescent="0.25">
      <c r="AH2527" s="23" t="str">
        <f t="shared" si="766"/>
        <v/>
      </c>
      <c r="AI2527" s="23" t="str">
        <f t="shared" si="765"/>
        <v/>
      </c>
      <c r="AJ2527" s="23" t="str">
        <f t="shared" si="765"/>
        <v/>
      </c>
      <c r="AK2527" s="23" t="str">
        <f t="shared" si="765"/>
        <v/>
      </c>
    </row>
    <row r="2528" spans="34:37" x14ac:dyDescent="0.25">
      <c r="AH2528" s="23" t="str">
        <f t="shared" si="766"/>
        <v/>
      </c>
      <c r="AI2528" s="23" t="str">
        <f t="shared" si="765"/>
        <v/>
      </c>
      <c r="AJ2528" s="23" t="str">
        <f t="shared" si="765"/>
        <v/>
      </c>
      <c r="AK2528" s="23" t="str">
        <f t="shared" si="765"/>
        <v/>
      </c>
    </row>
    <row r="2529" spans="34:37" x14ac:dyDescent="0.25">
      <c r="AH2529" s="23" t="str">
        <f t="shared" si="766"/>
        <v/>
      </c>
      <c r="AI2529" s="23" t="str">
        <f t="shared" si="765"/>
        <v/>
      </c>
      <c r="AJ2529" s="23" t="str">
        <f t="shared" si="765"/>
        <v/>
      </c>
      <c r="AK2529" s="23" t="str">
        <f t="shared" si="765"/>
        <v/>
      </c>
    </row>
    <row r="2530" spans="34:37" x14ac:dyDescent="0.25">
      <c r="AH2530" s="23" t="str">
        <f t="shared" si="766"/>
        <v/>
      </c>
      <c r="AI2530" s="23" t="str">
        <f t="shared" si="765"/>
        <v/>
      </c>
      <c r="AJ2530" s="23" t="str">
        <f t="shared" si="765"/>
        <v/>
      </c>
      <c r="AK2530" s="23" t="str">
        <f t="shared" si="765"/>
        <v/>
      </c>
    </row>
    <row r="2531" spans="34:37" x14ac:dyDescent="0.25">
      <c r="AH2531" s="23" t="str">
        <f t="shared" si="766"/>
        <v/>
      </c>
      <c r="AI2531" s="23" t="str">
        <f t="shared" si="765"/>
        <v/>
      </c>
      <c r="AJ2531" s="23" t="str">
        <f t="shared" si="765"/>
        <v/>
      </c>
      <c r="AK2531" s="23" t="str">
        <f t="shared" si="765"/>
        <v/>
      </c>
    </row>
    <row r="2532" spans="34:37" x14ac:dyDescent="0.25">
      <c r="AH2532" s="23" t="str">
        <f t="shared" si="766"/>
        <v/>
      </c>
      <c r="AI2532" s="23" t="str">
        <f t="shared" si="765"/>
        <v/>
      </c>
      <c r="AJ2532" s="23" t="str">
        <f t="shared" si="765"/>
        <v/>
      </c>
      <c r="AK2532" s="23" t="str">
        <f t="shared" si="765"/>
        <v/>
      </c>
    </row>
    <row r="2533" spans="34:37" x14ac:dyDescent="0.25">
      <c r="AH2533" s="23" t="str">
        <f t="shared" si="766"/>
        <v/>
      </c>
      <c r="AI2533" s="23" t="str">
        <f t="shared" si="765"/>
        <v/>
      </c>
      <c r="AJ2533" s="23" t="str">
        <f t="shared" si="765"/>
        <v/>
      </c>
      <c r="AK2533" s="23" t="str">
        <f t="shared" si="765"/>
        <v/>
      </c>
    </row>
    <row r="2534" spans="34:37" x14ac:dyDescent="0.25">
      <c r="AH2534" s="23" t="str">
        <f t="shared" si="766"/>
        <v/>
      </c>
      <c r="AI2534" s="23" t="str">
        <f t="shared" si="765"/>
        <v/>
      </c>
      <c r="AJ2534" s="23" t="str">
        <f t="shared" si="765"/>
        <v/>
      </c>
      <c r="AK2534" s="23" t="str">
        <f t="shared" si="765"/>
        <v/>
      </c>
    </row>
    <row r="2535" spans="34:37" x14ac:dyDescent="0.25">
      <c r="AH2535" s="23" t="str">
        <f t="shared" si="766"/>
        <v/>
      </c>
      <c r="AI2535" s="23" t="str">
        <f t="shared" si="765"/>
        <v/>
      </c>
      <c r="AJ2535" s="23" t="str">
        <f t="shared" si="765"/>
        <v/>
      </c>
      <c r="AK2535" s="23" t="str">
        <f t="shared" si="765"/>
        <v/>
      </c>
    </row>
    <row r="2536" spans="34:37" x14ac:dyDescent="0.25">
      <c r="AH2536" s="23" t="str">
        <f t="shared" si="766"/>
        <v/>
      </c>
      <c r="AI2536" s="23" t="str">
        <f t="shared" si="765"/>
        <v/>
      </c>
      <c r="AJ2536" s="23" t="str">
        <f t="shared" si="765"/>
        <v/>
      </c>
      <c r="AK2536" s="23" t="str">
        <f t="shared" si="765"/>
        <v/>
      </c>
    </row>
    <row r="2537" spans="34:37" x14ac:dyDescent="0.25">
      <c r="AH2537" s="23" t="str">
        <f t="shared" si="766"/>
        <v/>
      </c>
      <c r="AI2537" s="23" t="str">
        <f t="shared" si="765"/>
        <v/>
      </c>
      <c r="AJ2537" s="23" t="str">
        <f t="shared" si="765"/>
        <v/>
      </c>
      <c r="AK2537" s="23" t="str">
        <f t="shared" si="765"/>
        <v/>
      </c>
    </row>
    <row r="2538" spans="34:37" x14ac:dyDescent="0.25">
      <c r="AH2538" s="23" t="str">
        <f t="shared" si="766"/>
        <v/>
      </c>
      <c r="AI2538" s="23" t="str">
        <f t="shared" si="765"/>
        <v/>
      </c>
      <c r="AJ2538" s="23" t="str">
        <f t="shared" si="765"/>
        <v/>
      </c>
      <c r="AK2538" s="23" t="str">
        <f t="shared" si="765"/>
        <v/>
      </c>
    </row>
    <row r="2539" spans="34:37" x14ac:dyDescent="0.25">
      <c r="AH2539" s="23" t="str">
        <f t="shared" si="766"/>
        <v/>
      </c>
      <c r="AI2539" s="23" t="str">
        <f t="shared" si="765"/>
        <v/>
      </c>
      <c r="AJ2539" s="23" t="str">
        <f t="shared" si="765"/>
        <v/>
      </c>
      <c r="AK2539" s="23" t="str">
        <f t="shared" si="765"/>
        <v/>
      </c>
    </row>
    <row r="2540" spans="34:37" x14ac:dyDescent="0.25">
      <c r="AH2540" s="23" t="str">
        <f t="shared" si="766"/>
        <v/>
      </c>
      <c r="AI2540" s="23" t="str">
        <f t="shared" si="765"/>
        <v/>
      </c>
      <c r="AJ2540" s="23" t="str">
        <f t="shared" si="765"/>
        <v/>
      </c>
      <c r="AK2540" s="23" t="str">
        <f t="shared" si="765"/>
        <v/>
      </c>
    </row>
    <row r="2541" spans="34:37" x14ac:dyDescent="0.25">
      <c r="AH2541" s="23" t="str">
        <f t="shared" si="766"/>
        <v/>
      </c>
      <c r="AI2541" s="23" t="str">
        <f t="shared" si="765"/>
        <v/>
      </c>
      <c r="AJ2541" s="23" t="str">
        <f t="shared" si="765"/>
        <v/>
      </c>
      <c r="AK2541" s="23" t="str">
        <f t="shared" si="765"/>
        <v/>
      </c>
    </row>
    <row r="2542" spans="34:37" x14ac:dyDescent="0.25">
      <c r="AH2542" s="23" t="str">
        <f t="shared" si="766"/>
        <v/>
      </c>
      <c r="AI2542" s="23" t="str">
        <f t="shared" si="765"/>
        <v/>
      </c>
      <c r="AJ2542" s="23" t="str">
        <f t="shared" si="765"/>
        <v/>
      </c>
      <c r="AK2542" s="23" t="str">
        <f t="shared" si="765"/>
        <v/>
      </c>
    </row>
    <row r="2543" spans="34:37" x14ac:dyDescent="0.25">
      <c r="AH2543" s="23" t="str">
        <f t="shared" si="766"/>
        <v/>
      </c>
      <c r="AI2543" s="23" t="str">
        <f t="shared" si="765"/>
        <v/>
      </c>
      <c r="AJ2543" s="23" t="str">
        <f t="shared" si="765"/>
        <v/>
      </c>
      <c r="AK2543" s="23" t="str">
        <f t="shared" si="765"/>
        <v/>
      </c>
    </row>
    <row r="2544" spans="34:37" x14ac:dyDescent="0.25">
      <c r="AH2544" s="23" t="str">
        <f t="shared" si="766"/>
        <v/>
      </c>
      <c r="AI2544" s="23" t="str">
        <f t="shared" si="765"/>
        <v/>
      </c>
      <c r="AJ2544" s="23" t="str">
        <f t="shared" si="765"/>
        <v/>
      </c>
      <c r="AK2544" s="23" t="str">
        <f t="shared" si="765"/>
        <v/>
      </c>
    </row>
    <row r="2545" spans="34:37" x14ac:dyDescent="0.25">
      <c r="AH2545" s="23" t="str">
        <f t="shared" si="766"/>
        <v/>
      </c>
      <c r="AI2545" s="23" t="str">
        <f t="shared" si="765"/>
        <v/>
      </c>
      <c r="AJ2545" s="23" t="str">
        <f t="shared" si="765"/>
        <v/>
      </c>
      <c r="AK2545" s="23" t="str">
        <f t="shared" si="765"/>
        <v/>
      </c>
    </row>
    <row r="2546" spans="34:37" x14ac:dyDescent="0.25">
      <c r="AH2546" s="23" t="str">
        <f t="shared" si="766"/>
        <v/>
      </c>
      <c r="AI2546" s="23" t="str">
        <f t="shared" si="765"/>
        <v/>
      </c>
      <c r="AJ2546" s="23" t="str">
        <f t="shared" si="765"/>
        <v/>
      </c>
      <c r="AK2546" s="23" t="str">
        <f t="shared" si="765"/>
        <v/>
      </c>
    </row>
    <row r="2547" spans="34:37" x14ac:dyDescent="0.25">
      <c r="AH2547" s="23" t="str">
        <f t="shared" si="766"/>
        <v/>
      </c>
      <c r="AI2547" s="23" t="str">
        <f t="shared" si="765"/>
        <v/>
      </c>
      <c r="AJ2547" s="23" t="str">
        <f t="shared" si="765"/>
        <v/>
      </c>
      <c r="AK2547" s="23" t="str">
        <f t="shared" si="765"/>
        <v/>
      </c>
    </row>
    <row r="2548" spans="34:37" x14ac:dyDescent="0.25">
      <c r="AH2548" s="23" t="str">
        <f t="shared" si="766"/>
        <v/>
      </c>
      <c r="AI2548" s="23" t="str">
        <f t="shared" si="765"/>
        <v/>
      </c>
      <c r="AJ2548" s="23" t="str">
        <f t="shared" si="765"/>
        <v/>
      </c>
      <c r="AK2548" s="23" t="str">
        <f t="shared" si="765"/>
        <v/>
      </c>
    </row>
    <row r="2549" spans="34:37" x14ac:dyDescent="0.25">
      <c r="AH2549" s="23" t="str">
        <f t="shared" si="766"/>
        <v/>
      </c>
      <c r="AI2549" s="23" t="str">
        <f t="shared" si="765"/>
        <v/>
      </c>
      <c r="AJ2549" s="23" t="str">
        <f t="shared" si="765"/>
        <v/>
      </c>
      <c r="AK2549" s="23" t="str">
        <f t="shared" si="765"/>
        <v/>
      </c>
    </row>
    <row r="2550" spans="34:37" x14ac:dyDescent="0.25">
      <c r="AH2550" s="23" t="str">
        <f t="shared" si="766"/>
        <v/>
      </c>
      <c r="AI2550" s="23" t="str">
        <f t="shared" si="765"/>
        <v/>
      </c>
      <c r="AJ2550" s="23" t="str">
        <f t="shared" si="765"/>
        <v/>
      </c>
      <c r="AK2550" s="23" t="str">
        <f t="shared" si="765"/>
        <v/>
      </c>
    </row>
    <row r="2551" spans="34:37" x14ac:dyDescent="0.25">
      <c r="AH2551" s="23" t="str">
        <f t="shared" si="766"/>
        <v/>
      </c>
      <c r="AI2551" s="23" t="str">
        <f t="shared" si="765"/>
        <v/>
      </c>
      <c r="AJ2551" s="23" t="str">
        <f t="shared" si="765"/>
        <v/>
      </c>
      <c r="AK2551" s="23" t="str">
        <f t="shared" si="765"/>
        <v/>
      </c>
    </row>
    <row r="2552" spans="34:37" x14ac:dyDescent="0.25">
      <c r="AH2552" s="23" t="str">
        <f t="shared" si="766"/>
        <v/>
      </c>
      <c r="AI2552" s="23" t="str">
        <f t="shared" si="765"/>
        <v/>
      </c>
      <c r="AJ2552" s="23" t="str">
        <f t="shared" si="765"/>
        <v/>
      </c>
      <c r="AK2552" s="23" t="str">
        <f t="shared" si="765"/>
        <v/>
      </c>
    </row>
    <row r="2553" spans="34:37" x14ac:dyDescent="0.25">
      <c r="AH2553" s="23" t="str">
        <f t="shared" si="766"/>
        <v/>
      </c>
      <c r="AI2553" s="23" t="str">
        <f t="shared" si="765"/>
        <v/>
      </c>
      <c r="AJ2553" s="23" t="str">
        <f t="shared" si="765"/>
        <v/>
      </c>
      <c r="AK2553" s="23" t="str">
        <f t="shared" si="765"/>
        <v/>
      </c>
    </row>
    <row r="2554" spans="34:37" x14ac:dyDescent="0.25">
      <c r="AH2554" s="23" t="str">
        <f t="shared" si="766"/>
        <v/>
      </c>
      <c r="AI2554" s="23" t="str">
        <f t="shared" si="765"/>
        <v/>
      </c>
      <c r="AJ2554" s="23" t="str">
        <f t="shared" si="765"/>
        <v/>
      </c>
      <c r="AK2554" s="23" t="str">
        <f t="shared" si="765"/>
        <v/>
      </c>
    </row>
    <row r="2555" spans="34:37" x14ac:dyDescent="0.25">
      <c r="AH2555" s="23" t="str">
        <f t="shared" si="766"/>
        <v/>
      </c>
      <c r="AI2555" s="23" t="str">
        <f t="shared" si="765"/>
        <v/>
      </c>
      <c r="AJ2555" s="23" t="str">
        <f t="shared" si="765"/>
        <v/>
      </c>
      <c r="AK2555" s="23" t="str">
        <f t="shared" si="765"/>
        <v/>
      </c>
    </row>
    <row r="2556" spans="34:37" x14ac:dyDescent="0.25">
      <c r="AH2556" s="23" t="str">
        <f t="shared" si="766"/>
        <v/>
      </c>
      <c r="AI2556" s="23" t="str">
        <f t="shared" si="765"/>
        <v/>
      </c>
      <c r="AJ2556" s="23" t="str">
        <f t="shared" si="765"/>
        <v/>
      </c>
      <c r="AK2556" s="23" t="str">
        <f t="shared" si="765"/>
        <v/>
      </c>
    </row>
    <row r="2557" spans="34:37" x14ac:dyDescent="0.25">
      <c r="AH2557" s="23" t="str">
        <f t="shared" si="766"/>
        <v/>
      </c>
      <c r="AI2557" s="23" t="str">
        <f t="shared" si="765"/>
        <v/>
      </c>
      <c r="AJ2557" s="23" t="str">
        <f t="shared" si="765"/>
        <v/>
      </c>
      <c r="AK2557" s="23" t="str">
        <f t="shared" si="765"/>
        <v/>
      </c>
    </row>
    <row r="2558" spans="34:37" x14ac:dyDescent="0.25">
      <c r="AH2558" s="23" t="str">
        <f t="shared" si="766"/>
        <v/>
      </c>
      <c r="AI2558" s="23" t="str">
        <f t="shared" ref="AI2558:AK2621" si="767">IF(X2558&lt;&gt;"",X2558,"")</f>
        <v/>
      </c>
      <c r="AJ2558" s="23" t="str">
        <f t="shared" si="767"/>
        <v/>
      </c>
      <c r="AK2558" s="23" t="str">
        <f t="shared" si="767"/>
        <v/>
      </c>
    </row>
    <row r="2559" spans="34:37" x14ac:dyDescent="0.25">
      <c r="AH2559" s="23" t="str">
        <f t="shared" ref="AH2559:AH2622" si="768">IF(W2559&lt;&gt;"",(RIGHT(W2559,LEN(W2559)-SEARCH("/",W2559,1)))/U2559,"")</f>
        <v/>
      </c>
      <c r="AI2559" s="23" t="str">
        <f t="shared" si="767"/>
        <v/>
      </c>
      <c r="AJ2559" s="23" t="str">
        <f t="shared" si="767"/>
        <v/>
      </c>
      <c r="AK2559" s="23" t="str">
        <f t="shared" si="767"/>
        <v/>
      </c>
    </row>
    <row r="2560" spans="34:37" x14ac:dyDescent="0.25">
      <c r="AH2560" s="23" t="str">
        <f t="shared" si="768"/>
        <v/>
      </c>
      <c r="AI2560" s="23" t="str">
        <f t="shared" si="767"/>
        <v/>
      </c>
      <c r="AJ2560" s="23" t="str">
        <f t="shared" si="767"/>
        <v/>
      </c>
      <c r="AK2560" s="23" t="str">
        <f t="shared" si="767"/>
        <v/>
      </c>
    </row>
    <row r="2561" spans="34:37" x14ac:dyDescent="0.25">
      <c r="AH2561" s="23" t="str">
        <f t="shared" si="768"/>
        <v/>
      </c>
      <c r="AI2561" s="23" t="str">
        <f t="shared" si="767"/>
        <v/>
      </c>
      <c r="AJ2561" s="23" t="str">
        <f t="shared" si="767"/>
        <v/>
      </c>
      <c r="AK2561" s="23" t="str">
        <f t="shared" si="767"/>
        <v/>
      </c>
    </row>
    <row r="2562" spans="34:37" x14ac:dyDescent="0.25">
      <c r="AH2562" s="23" t="str">
        <f t="shared" si="768"/>
        <v/>
      </c>
      <c r="AI2562" s="23" t="str">
        <f t="shared" si="767"/>
        <v/>
      </c>
      <c r="AJ2562" s="23" t="str">
        <f t="shared" si="767"/>
        <v/>
      </c>
      <c r="AK2562" s="23" t="str">
        <f t="shared" si="767"/>
        <v/>
      </c>
    </row>
    <row r="2563" spans="34:37" x14ac:dyDescent="0.25">
      <c r="AH2563" s="23" t="str">
        <f t="shared" si="768"/>
        <v/>
      </c>
      <c r="AI2563" s="23" t="str">
        <f t="shared" si="767"/>
        <v/>
      </c>
      <c r="AJ2563" s="23" t="str">
        <f t="shared" si="767"/>
        <v/>
      </c>
      <c r="AK2563" s="23" t="str">
        <f t="shared" si="767"/>
        <v/>
      </c>
    </row>
    <row r="2564" spans="34:37" x14ac:dyDescent="0.25">
      <c r="AH2564" s="23" t="str">
        <f t="shared" si="768"/>
        <v/>
      </c>
      <c r="AI2564" s="23" t="str">
        <f t="shared" si="767"/>
        <v/>
      </c>
      <c r="AJ2564" s="23" t="str">
        <f t="shared" si="767"/>
        <v/>
      </c>
      <c r="AK2564" s="23" t="str">
        <f t="shared" si="767"/>
        <v/>
      </c>
    </row>
    <row r="2565" spans="34:37" x14ac:dyDescent="0.25">
      <c r="AH2565" s="23" t="str">
        <f t="shared" si="768"/>
        <v/>
      </c>
      <c r="AI2565" s="23" t="str">
        <f t="shared" si="767"/>
        <v/>
      </c>
      <c r="AJ2565" s="23" t="str">
        <f t="shared" si="767"/>
        <v/>
      </c>
      <c r="AK2565" s="23" t="str">
        <f t="shared" si="767"/>
        <v/>
      </c>
    </row>
    <row r="2566" spans="34:37" x14ac:dyDescent="0.25">
      <c r="AH2566" s="23" t="str">
        <f t="shared" si="768"/>
        <v/>
      </c>
      <c r="AI2566" s="23" t="str">
        <f t="shared" si="767"/>
        <v/>
      </c>
      <c r="AJ2566" s="23" t="str">
        <f t="shared" si="767"/>
        <v/>
      </c>
      <c r="AK2566" s="23" t="str">
        <f t="shared" si="767"/>
        <v/>
      </c>
    </row>
    <row r="2567" spans="34:37" x14ac:dyDescent="0.25">
      <c r="AH2567" s="23" t="str">
        <f t="shared" si="768"/>
        <v/>
      </c>
      <c r="AI2567" s="23" t="str">
        <f t="shared" si="767"/>
        <v/>
      </c>
      <c r="AJ2567" s="23" t="str">
        <f t="shared" si="767"/>
        <v/>
      </c>
      <c r="AK2567" s="23" t="str">
        <f t="shared" si="767"/>
        <v/>
      </c>
    </row>
    <row r="2568" spans="34:37" x14ac:dyDescent="0.25">
      <c r="AH2568" s="23" t="str">
        <f t="shared" si="768"/>
        <v/>
      </c>
      <c r="AI2568" s="23" t="str">
        <f t="shared" si="767"/>
        <v/>
      </c>
      <c r="AJ2568" s="23" t="str">
        <f t="shared" si="767"/>
        <v/>
      </c>
      <c r="AK2568" s="23" t="str">
        <f t="shared" si="767"/>
        <v/>
      </c>
    </row>
    <row r="2569" spans="34:37" x14ac:dyDescent="0.25">
      <c r="AH2569" s="23" t="str">
        <f t="shared" si="768"/>
        <v/>
      </c>
      <c r="AI2569" s="23" t="str">
        <f t="shared" si="767"/>
        <v/>
      </c>
      <c r="AJ2569" s="23" t="str">
        <f t="shared" si="767"/>
        <v/>
      </c>
      <c r="AK2569" s="23" t="str">
        <f t="shared" si="767"/>
        <v/>
      </c>
    </row>
    <row r="2570" spans="34:37" x14ac:dyDescent="0.25">
      <c r="AH2570" s="23" t="str">
        <f t="shared" si="768"/>
        <v/>
      </c>
      <c r="AI2570" s="23" t="str">
        <f t="shared" si="767"/>
        <v/>
      </c>
      <c r="AJ2570" s="23" t="str">
        <f t="shared" si="767"/>
        <v/>
      </c>
      <c r="AK2570" s="23" t="str">
        <f t="shared" si="767"/>
        <v/>
      </c>
    </row>
    <row r="2571" spans="34:37" x14ac:dyDescent="0.25">
      <c r="AH2571" s="23" t="str">
        <f t="shared" si="768"/>
        <v/>
      </c>
      <c r="AI2571" s="23" t="str">
        <f t="shared" si="767"/>
        <v/>
      </c>
      <c r="AJ2571" s="23" t="str">
        <f t="shared" si="767"/>
        <v/>
      </c>
      <c r="AK2571" s="23" t="str">
        <f t="shared" si="767"/>
        <v/>
      </c>
    </row>
    <row r="2572" spans="34:37" x14ac:dyDescent="0.25">
      <c r="AH2572" s="23" t="str">
        <f t="shared" si="768"/>
        <v/>
      </c>
      <c r="AI2572" s="23" t="str">
        <f t="shared" si="767"/>
        <v/>
      </c>
      <c r="AJ2572" s="23" t="str">
        <f t="shared" si="767"/>
        <v/>
      </c>
      <c r="AK2572" s="23" t="str">
        <f t="shared" si="767"/>
        <v/>
      </c>
    </row>
    <row r="2573" spans="34:37" x14ac:dyDescent="0.25">
      <c r="AH2573" s="23" t="str">
        <f t="shared" si="768"/>
        <v/>
      </c>
      <c r="AI2573" s="23" t="str">
        <f t="shared" si="767"/>
        <v/>
      </c>
      <c r="AJ2573" s="23" t="str">
        <f t="shared" si="767"/>
        <v/>
      </c>
      <c r="AK2573" s="23" t="str">
        <f t="shared" si="767"/>
        <v/>
      </c>
    </row>
    <row r="2574" spans="34:37" x14ac:dyDescent="0.25">
      <c r="AH2574" s="23" t="str">
        <f t="shared" si="768"/>
        <v/>
      </c>
      <c r="AI2574" s="23" t="str">
        <f t="shared" si="767"/>
        <v/>
      </c>
      <c r="AJ2574" s="23" t="str">
        <f t="shared" si="767"/>
        <v/>
      </c>
      <c r="AK2574" s="23" t="str">
        <f t="shared" si="767"/>
        <v/>
      </c>
    </row>
    <row r="2575" spans="34:37" x14ac:dyDescent="0.25">
      <c r="AH2575" s="23" t="str">
        <f t="shared" si="768"/>
        <v/>
      </c>
      <c r="AI2575" s="23" t="str">
        <f t="shared" si="767"/>
        <v/>
      </c>
      <c r="AJ2575" s="23" t="str">
        <f t="shared" si="767"/>
        <v/>
      </c>
      <c r="AK2575" s="23" t="str">
        <f t="shared" si="767"/>
        <v/>
      </c>
    </row>
    <row r="2576" spans="34:37" x14ac:dyDescent="0.25">
      <c r="AH2576" s="23" t="str">
        <f t="shared" si="768"/>
        <v/>
      </c>
      <c r="AI2576" s="23" t="str">
        <f t="shared" si="767"/>
        <v/>
      </c>
      <c r="AJ2576" s="23" t="str">
        <f t="shared" si="767"/>
        <v/>
      </c>
      <c r="AK2576" s="23" t="str">
        <f t="shared" si="767"/>
        <v/>
      </c>
    </row>
    <row r="2577" spans="34:37" x14ac:dyDescent="0.25">
      <c r="AH2577" s="23" t="str">
        <f t="shared" si="768"/>
        <v/>
      </c>
      <c r="AI2577" s="23" t="str">
        <f t="shared" si="767"/>
        <v/>
      </c>
      <c r="AJ2577" s="23" t="str">
        <f t="shared" si="767"/>
        <v/>
      </c>
      <c r="AK2577" s="23" t="str">
        <f t="shared" si="767"/>
        <v/>
      </c>
    </row>
    <row r="2578" spans="34:37" x14ac:dyDescent="0.25">
      <c r="AH2578" s="23" t="str">
        <f t="shared" si="768"/>
        <v/>
      </c>
      <c r="AI2578" s="23" t="str">
        <f t="shared" si="767"/>
        <v/>
      </c>
      <c r="AJ2578" s="23" t="str">
        <f t="shared" si="767"/>
        <v/>
      </c>
      <c r="AK2578" s="23" t="str">
        <f t="shared" si="767"/>
        <v/>
      </c>
    </row>
    <row r="2579" spans="34:37" x14ac:dyDescent="0.25">
      <c r="AH2579" s="23" t="str">
        <f t="shared" si="768"/>
        <v/>
      </c>
      <c r="AI2579" s="23" t="str">
        <f t="shared" si="767"/>
        <v/>
      </c>
      <c r="AJ2579" s="23" t="str">
        <f t="shared" si="767"/>
        <v/>
      </c>
      <c r="AK2579" s="23" t="str">
        <f t="shared" si="767"/>
        <v/>
      </c>
    </row>
    <row r="2580" spans="34:37" x14ac:dyDescent="0.25">
      <c r="AH2580" s="23" t="str">
        <f t="shared" si="768"/>
        <v/>
      </c>
      <c r="AI2580" s="23" t="str">
        <f t="shared" si="767"/>
        <v/>
      </c>
      <c r="AJ2580" s="23" t="str">
        <f t="shared" si="767"/>
        <v/>
      </c>
      <c r="AK2580" s="23" t="str">
        <f t="shared" si="767"/>
        <v/>
      </c>
    </row>
    <row r="2581" spans="34:37" x14ac:dyDescent="0.25">
      <c r="AH2581" s="23" t="str">
        <f t="shared" si="768"/>
        <v/>
      </c>
      <c r="AI2581" s="23" t="str">
        <f t="shared" si="767"/>
        <v/>
      </c>
      <c r="AJ2581" s="23" t="str">
        <f t="shared" si="767"/>
        <v/>
      </c>
      <c r="AK2581" s="23" t="str">
        <f t="shared" si="767"/>
        <v/>
      </c>
    </row>
    <row r="2582" spans="34:37" x14ac:dyDescent="0.25">
      <c r="AH2582" s="23" t="str">
        <f t="shared" si="768"/>
        <v/>
      </c>
      <c r="AI2582" s="23" t="str">
        <f t="shared" si="767"/>
        <v/>
      </c>
      <c r="AJ2582" s="23" t="str">
        <f t="shared" si="767"/>
        <v/>
      </c>
      <c r="AK2582" s="23" t="str">
        <f t="shared" si="767"/>
        <v/>
      </c>
    </row>
    <row r="2583" spans="34:37" x14ac:dyDescent="0.25">
      <c r="AH2583" s="23" t="str">
        <f t="shared" si="768"/>
        <v/>
      </c>
      <c r="AI2583" s="23" t="str">
        <f t="shared" si="767"/>
        <v/>
      </c>
      <c r="AJ2583" s="23" t="str">
        <f t="shared" si="767"/>
        <v/>
      </c>
      <c r="AK2583" s="23" t="str">
        <f t="shared" si="767"/>
        <v/>
      </c>
    </row>
    <row r="2584" spans="34:37" x14ac:dyDescent="0.25">
      <c r="AH2584" s="23" t="str">
        <f t="shared" si="768"/>
        <v/>
      </c>
      <c r="AI2584" s="23" t="str">
        <f t="shared" si="767"/>
        <v/>
      </c>
      <c r="AJ2584" s="23" t="str">
        <f t="shared" si="767"/>
        <v/>
      </c>
      <c r="AK2584" s="23" t="str">
        <f t="shared" si="767"/>
        <v/>
      </c>
    </row>
    <row r="2585" spans="34:37" x14ac:dyDescent="0.25">
      <c r="AH2585" s="23" t="str">
        <f t="shared" si="768"/>
        <v/>
      </c>
      <c r="AI2585" s="23" t="str">
        <f t="shared" si="767"/>
        <v/>
      </c>
      <c r="AJ2585" s="23" t="str">
        <f t="shared" si="767"/>
        <v/>
      </c>
      <c r="AK2585" s="23" t="str">
        <f t="shared" si="767"/>
        <v/>
      </c>
    </row>
    <row r="2586" spans="34:37" x14ac:dyDescent="0.25">
      <c r="AH2586" s="23" t="str">
        <f t="shared" si="768"/>
        <v/>
      </c>
      <c r="AI2586" s="23" t="str">
        <f t="shared" si="767"/>
        <v/>
      </c>
      <c r="AJ2586" s="23" t="str">
        <f t="shared" si="767"/>
        <v/>
      </c>
      <c r="AK2586" s="23" t="str">
        <f t="shared" si="767"/>
        <v/>
      </c>
    </row>
    <row r="2587" spans="34:37" x14ac:dyDescent="0.25">
      <c r="AH2587" s="23" t="str">
        <f t="shared" si="768"/>
        <v/>
      </c>
      <c r="AI2587" s="23" t="str">
        <f t="shared" si="767"/>
        <v/>
      </c>
      <c r="AJ2587" s="23" t="str">
        <f t="shared" si="767"/>
        <v/>
      </c>
      <c r="AK2587" s="23" t="str">
        <f t="shared" si="767"/>
        <v/>
      </c>
    </row>
    <row r="2588" spans="34:37" x14ac:dyDescent="0.25">
      <c r="AH2588" s="23" t="str">
        <f t="shared" si="768"/>
        <v/>
      </c>
      <c r="AI2588" s="23" t="str">
        <f t="shared" si="767"/>
        <v/>
      </c>
      <c r="AJ2588" s="23" t="str">
        <f t="shared" si="767"/>
        <v/>
      </c>
      <c r="AK2588" s="23" t="str">
        <f t="shared" si="767"/>
        <v/>
      </c>
    </row>
    <row r="2589" spans="34:37" x14ac:dyDescent="0.25">
      <c r="AH2589" s="23" t="str">
        <f t="shared" si="768"/>
        <v/>
      </c>
      <c r="AI2589" s="23" t="str">
        <f t="shared" si="767"/>
        <v/>
      </c>
      <c r="AJ2589" s="23" t="str">
        <f t="shared" si="767"/>
        <v/>
      </c>
      <c r="AK2589" s="23" t="str">
        <f t="shared" si="767"/>
        <v/>
      </c>
    </row>
    <row r="2590" spans="34:37" x14ac:dyDescent="0.25">
      <c r="AH2590" s="23" t="str">
        <f t="shared" si="768"/>
        <v/>
      </c>
      <c r="AI2590" s="23" t="str">
        <f t="shared" si="767"/>
        <v/>
      </c>
      <c r="AJ2590" s="23" t="str">
        <f t="shared" si="767"/>
        <v/>
      </c>
      <c r="AK2590" s="23" t="str">
        <f t="shared" si="767"/>
        <v/>
      </c>
    </row>
    <row r="2591" spans="34:37" x14ac:dyDescent="0.25">
      <c r="AH2591" s="23" t="str">
        <f t="shared" si="768"/>
        <v/>
      </c>
      <c r="AI2591" s="23" t="str">
        <f t="shared" si="767"/>
        <v/>
      </c>
      <c r="AJ2591" s="23" t="str">
        <f t="shared" si="767"/>
        <v/>
      </c>
      <c r="AK2591" s="23" t="str">
        <f t="shared" si="767"/>
        <v/>
      </c>
    </row>
    <row r="2592" spans="34:37" x14ac:dyDescent="0.25">
      <c r="AH2592" s="23" t="str">
        <f t="shared" si="768"/>
        <v/>
      </c>
      <c r="AI2592" s="23" t="str">
        <f t="shared" si="767"/>
        <v/>
      </c>
      <c r="AJ2592" s="23" t="str">
        <f t="shared" si="767"/>
        <v/>
      </c>
      <c r="AK2592" s="23" t="str">
        <f t="shared" si="767"/>
        <v/>
      </c>
    </row>
    <row r="2593" spans="34:37" x14ac:dyDescent="0.25">
      <c r="AH2593" s="23" t="str">
        <f t="shared" si="768"/>
        <v/>
      </c>
      <c r="AI2593" s="23" t="str">
        <f t="shared" si="767"/>
        <v/>
      </c>
      <c r="AJ2593" s="23" t="str">
        <f t="shared" si="767"/>
        <v/>
      </c>
      <c r="AK2593" s="23" t="str">
        <f t="shared" si="767"/>
        <v/>
      </c>
    </row>
    <row r="2594" spans="34:37" x14ac:dyDescent="0.25">
      <c r="AH2594" s="23" t="str">
        <f t="shared" si="768"/>
        <v/>
      </c>
      <c r="AI2594" s="23" t="str">
        <f t="shared" si="767"/>
        <v/>
      </c>
      <c r="AJ2594" s="23" t="str">
        <f t="shared" si="767"/>
        <v/>
      </c>
      <c r="AK2594" s="23" t="str">
        <f t="shared" si="767"/>
        <v/>
      </c>
    </row>
    <row r="2595" spans="34:37" x14ac:dyDescent="0.25">
      <c r="AH2595" s="23" t="str">
        <f t="shared" si="768"/>
        <v/>
      </c>
      <c r="AI2595" s="23" t="str">
        <f t="shared" si="767"/>
        <v/>
      </c>
      <c r="AJ2595" s="23" t="str">
        <f t="shared" si="767"/>
        <v/>
      </c>
      <c r="AK2595" s="23" t="str">
        <f t="shared" si="767"/>
        <v/>
      </c>
    </row>
    <row r="2596" spans="34:37" x14ac:dyDescent="0.25">
      <c r="AH2596" s="23" t="str">
        <f t="shared" si="768"/>
        <v/>
      </c>
      <c r="AI2596" s="23" t="str">
        <f t="shared" si="767"/>
        <v/>
      </c>
      <c r="AJ2596" s="23" t="str">
        <f t="shared" si="767"/>
        <v/>
      </c>
      <c r="AK2596" s="23" t="str">
        <f t="shared" si="767"/>
        <v/>
      </c>
    </row>
    <row r="2597" spans="34:37" x14ac:dyDescent="0.25">
      <c r="AH2597" s="23" t="str">
        <f t="shared" si="768"/>
        <v/>
      </c>
      <c r="AI2597" s="23" t="str">
        <f t="shared" si="767"/>
        <v/>
      </c>
      <c r="AJ2597" s="23" t="str">
        <f t="shared" si="767"/>
        <v/>
      </c>
      <c r="AK2597" s="23" t="str">
        <f t="shared" si="767"/>
        <v/>
      </c>
    </row>
    <row r="2598" spans="34:37" x14ac:dyDescent="0.25">
      <c r="AH2598" s="23" t="str">
        <f t="shared" si="768"/>
        <v/>
      </c>
      <c r="AI2598" s="23" t="str">
        <f t="shared" si="767"/>
        <v/>
      </c>
      <c r="AJ2598" s="23" t="str">
        <f t="shared" si="767"/>
        <v/>
      </c>
      <c r="AK2598" s="23" t="str">
        <f t="shared" si="767"/>
        <v/>
      </c>
    </row>
    <row r="2599" spans="34:37" x14ac:dyDescent="0.25">
      <c r="AH2599" s="23" t="str">
        <f t="shared" si="768"/>
        <v/>
      </c>
      <c r="AI2599" s="23" t="str">
        <f t="shared" si="767"/>
        <v/>
      </c>
      <c r="AJ2599" s="23" t="str">
        <f t="shared" si="767"/>
        <v/>
      </c>
      <c r="AK2599" s="23" t="str">
        <f t="shared" si="767"/>
        <v/>
      </c>
    </row>
    <row r="2600" spans="34:37" x14ac:dyDescent="0.25">
      <c r="AH2600" s="23" t="str">
        <f t="shared" si="768"/>
        <v/>
      </c>
      <c r="AI2600" s="23" t="str">
        <f t="shared" si="767"/>
        <v/>
      </c>
      <c r="AJ2600" s="23" t="str">
        <f t="shared" si="767"/>
        <v/>
      </c>
      <c r="AK2600" s="23" t="str">
        <f t="shared" si="767"/>
        <v/>
      </c>
    </row>
    <row r="2601" spans="34:37" x14ac:dyDescent="0.25">
      <c r="AH2601" s="23" t="str">
        <f t="shared" si="768"/>
        <v/>
      </c>
      <c r="AI2601" s="23" t="str">
        <f t="shared" si="767"/>
        <v/>
      </c>
      <c r="AJ2601" s="23" t="str">
        <f t="shared" si="767"/>
        <v/>
      </c>
      <c r="AK2601" s="23" t="str">
        <f t="shared" si="767"/>
        <v/>
      </c>
    </row>
    <row r="2602" spans="34:37" x14ac:dyDescent="0.25">
      <c r="AH2602" s="23" t="str">
        <f t="shared" si="768"/>
        <v/>
      </c>
      <c r="AI2602" s="23" t="str">
        <f t="shared" si="767"/>
        <v/>
      </c>
      <c r="AJ2602" s="23" t="str">
        <f t="shared" si="767"/>
        <v/>
      </c>
      <c r="AK2602" s="23" t="str">
        <f t="shared" si="767"/>
        <v/>
      </c>
    </row>
    <row r="2603" spans="34:37" x14ac:dyDescent="0.25">
      <c r="AH2603" s="23" t="str">
        <f t="shared" si="768"/>
        <v/>
      </c>
      <c r="AI2603" s="23" t="str">
        <f t="shared" si="767"/>
        <v/>
      </c>
      <c r="AJ2603" s="23" t="str">
        <f t="shared" si="767"/>
        <v/>
      </c>
      <c r="AK2603" s="23" t="str">
        <f t="shared" si="767"/>
        <v/>
      </c>
    </row>
    <row r="2604" spans="34:37" x14ac:dyDescent="0.25">
      <c r="AH2604" s="23" t="str">
        <f t="shared" si="768"/>
        <v/>
      </c>
      <c r="AI2604" s="23" t="str">
        <f t="shared" si="767"/>
        <v/>
      </c>
      <c r="AJ2604" s="23" t="str">
        <f t="shared" si="767"/>
        <v/>
      </c>
      <c r="AK2604" s="23" t="str">
        <f t="shared" si="767"/>
        <v/>
      </c>
    </row>
    <row r="2605" spans="34:37" x14ac:dyDescent="0.25">
      <c r="AH2605" s="23" t="str">
        <f t="shared" si="768"/>
        <v/>
      </c>
      <c r="AI2605" s="23" t="str">
        <f t="shared" si="767"/>
        <v/>
      </c>
      <c r="AJ2605" s="23" t="str">
        <f t="shared" si="767"/>
        <v/>
      </c>
      <c r="AK2605" s="23" t="str">
        <f t="shared" si="767"/>
        <v/>
      </c>
    </row>
    <row r="2606" spans="34:37" x14ac:dyDescent="0.25">
      <c r="AH2606" s="23" t="str">
        <f t="shared" si="768"/>
        <v/>
      </c>
      <c r="AI2606" s="23" t="str">
        <f t="shared" si="767"/>
        <v/>
      </c>
      <c r="AJ2606" s="23" t="str">
        <f t="shared" si="767"/>
        <v/>
      </c>
      <c r="AK2606" s="23" t="str">
        <f t="shared" si="767"/>
        <v/>
      </c>
    </row>
    <row r="2607" spans="34:37" x14ac:dyDescent="0.25">
      <c r="AH2607" s="23" t="str">
        <f t="shared" si="768"/>
        <v/>
      </c>
      <c r="AI2607" s="23" t="str">
        <f t="shared" si="767"/>
        <v/>
      </c>
      <c r="AJ2607" s="23" t="str">
        <f t="shared" si="767"/>
        <v/>
      </c>
      <c r="AK2607" s="23" t="str">
        <f t="shared" si="767"/>
        <v/>
      </c>
    </row>
    <row r="2608" spans="34:37" x14ac:dyDescent="0.25">
      <c r="AH2608" s="23" t="str">
        <f t="shared" si="768"/>
        <v/>
      </c>
      <c r="AI2608" s="23" t="str">
        <f t="shared" si="767"/>
        <v/>
      </c>
      <c r="AJ2608" s="23" t="str">
        <f t="shared" si="767"/>
        <v/>
      </c>
      <c r="AK2608" s="23" t="str">
        <f t="shared" si="767"/>
        <v/>
      </c>
    </row>
    <row r="2609" spans="34:37" x14ac:dyDescent="0.25">
      <c r="AH2609" s="23" t="str">
        <f t="shared" si="768"/>
        <v/>
      </c>
      <c r="AI2609" s="23" t="str">
        <f t="shared" si="767"/>
        <v/>
      </c>
      <c r="AJ2609" s="23" t="str">
        <f t="shared" si="767"/>
        <v/>
      </c>
      <c r="AK2609" s="23" t="str">
        <f t="shared" si="767"/>
        <v/>
      </c>
    </row>
    <row r="2610" spans="34:37" x14ac:dyDescent="0.25">
      <c r="AH2610" s="23" t="str">
        <f t="shared" si="768"/>
        <v/>
      </c>
      <c r="AI2610" s="23" t="str">
        <f t="shared" si="767"/>
        <v/>
      </c>
      <c r="AJ2610" s="23" t="str">
        <f t="shared" si="767"/>
        <v/>
      </c>
      <c r="AK2610" s="23" t="str">
        <f t="shared" si="767"/>
        <v/>
      </c>
    </row>
    <row r="2611" spans="34:37" x14ac:dyDescent="0.25">
      <c r="AH2611" s="23" t="str">
        <f t="shared" si="768"/>
        <v/>
      </c>
      <c r="AI2611" s="23" t="str">
        <f t="shared" si="767"/>
        <v/>
      </c>
      <c r="AJ2611" s="23" t="str">
        <f t="shared" si="767"/>
        <v/>
      </c>
      <c r="AK2611" s="23" t="str">
        <f t="shared" si="767"/>
        <v/>
      </c>
    </row>
    <row r="2612" spans="34:37" x14ac:dyDescent="0.25">
      <c r="AH2612" s="23" t="str">
        <f t="shared" si="768"/>
        <v/>
      </c>
      <c r="AI2612" s="23" t="str">
        <f t="shared" si="767"/>
        <v/>
      </c>
      <c r="AJ2612" s="23" t="str">
        <f t="shared" si="767"/>
        <v/>
      </c>
      <c r="AK2612" s="23" t="str">
        <f t="shared" si="767"/>
        <v/>
      </c>
    </row>
    <row r="2613" spans="34:37" x14ac:dyDescent="0.25">
      <c r="AH2613" s="23" t="str">
        <f t="shared" si="768"/>
        <v/>
      </c>
      <c r="AI2613" s="23" t="str">
        <f t="shared" si="767"/>
        <v/>
      </c>
      <c r="AJ2613" s="23" t="str">
        <f t="shared" si="767"/>
        <v/>
      </c>
      <c r="AK2613" s="23" t="str">
        <f t="shared" si="767"/>
        <v/>
      </c>
    </row>
    <row r="2614" spans="34:37" x14ac:dyDescent="0.25">
      <c r="AH2614" s="23" t="str">
        <f t="shared" si="768"/>
        <v/>
      </c>
      <c r="AI2614" s="23" t="str">
        <f t="shared" si="767"/>
        <v/>
      </c>
      <c r="AJ2614" s="23" t="str">
        <f t="shared" si="767"/>
        <v/>
      </c>
      <c r="AK2614" s="23" t="str">
        <f t="shared" si="767"/>
        <v/>
      </c>
    </row>
    <row r="2615" spans="34:37" x14ac:dyDescent="0.25">
      <c r="AH2615" s="23" t="str">
        <f t="shared" si="768"/>
        <v/>
      </c>
      <c r="AI2615" s="23" t="str">
        <f t="shared" si="767"/>
        <v/>
      </c>
      <c r="AJ2615" s="23" t="str">
        <f t="shared" si="767"/>
        <v/>
      </c>
      <c r="AK2615" s="23" t="str">
        <f t="shared" si="767"/>
        <v/>
      </c>
    </row>
    <row r="2616" spans="34:37" x14ac:dyDescent="0.25">
      <c r="AH2616" s="23" t="str">
        <f t="shared" si="768"/>
        <v/>
      </c>
      <c r="AI2616" s="23" t="str">
        <f t="shared" si="767"/>
        <v/>
      </c>
      <c r="AJ2616" s="23" t="str">
        <f t="shared" si="767"/>
        <v/>
      </c>
      <c r="AK2616" s="23" t="str">
        <f t="shared" si="767"/>
        <v/>
      </c>
    </row>
    <row r="2617" spans="34:37" x14ac:dyDescent="0.25">
      <c r="AH2617" s="23" t="str">
        <f t="shared" si="768"/>
        <v/>
      </c>
      <c r="AI2617" s="23" t="str">
        <f t="shared" si="767"/>
        <v/>
      </c>
      <c r="AJ2617" s="23" t="str">
        <f t="shared" si="767"/>
        <v/>
      </c>
      <c r="AK2617" s="23" t="str">
        <f t="shared" si="767"/>
        <v/>
      </c>
    </row>
    <row r="2618" spans="34:37" x14ac:dyDescent="0.25">
      <c r="AH2618" s="23" t="str">
        <f t="shared" si="768"/>
        <v/>
      </c>
      <c r="AI2618" s="23" t="str">
        <f t="shared" si="767"/>
        <v/>
      </c>
      <c r="AJ2618" s="23" t="str">
        <f t="shared" si="767"/>
        <v/>
      </c>
      <c r="AK2618" s="23" t="str">
        <f t="shared" si="767"/>
        <v/>
      </c>
    </row>
    <row r="2619" spans="34:37" x14ac:dyDescent="0.25">
      <c r="AH2619" s="23" t="str">
        <f t="shared" si="768"/>
        <v/>
      </c>
      <c r="AI2619" s="23" t="str">
        <f t="shared" si="767"/>
        <v/>
      </c>
      <c r="AJ2619" s="23" t="str">
        <f t="shared" si="767"/>
        <v/>
      </c>
      <c r="AK2619" s="23" t="str">
        <f t="shared" si="767"/>
        <v/>
      </c>
    </row>
    <row r="2620" spans="34:37" x14ac:dyDescent="0.25">
      <c r="AH2620" s="23" t="str">
        <f t="shared" si="768"/>
        <v/>
      </c>
      <c r="AI2620" s="23" t="str">
        <f t="shared" si="767"/>
        <v/>
      </c>
      <c r="AJ2620" s="23" t="str">
        <f t="shared" si="767"/>
        <v/>
      </c>
      <c r="AK2620" s="23" t="str">
        <f t="shared" si="767"/>
        <v/>
      </c>
    </row>
    <row r="2621" spans="34:37" x14ac:dyDescent="0.25">
      <c r="AH2621" s="23" t="str">
        <f t="shared" si="768"/>
        <v/>
      </c>
      <c r="AI2621" s="23" t="str">
        <f t="shared" si="767"/>
        <v/>
      </c>
      <c r="AJ2621" s="23" t="str">
        <f t="shared" si="767"/>
        <v/>
      </c>
      <c r="AK2621" s="23" t="str">
        <f t="shared" si="767"/>
        <v/>
      </c>
    </row>
    <row r="2622" spans="34:37" x14ac:dyDescent="0.25">
      <c r="AH2622" s="23" t="str">
        <f t="shared" si="768"/>
        <v/>
      </c>
      <c r="AI2622" s="23" t="str">
        <f t="shared" ref="AI2622:AK2685" si="769">IF(X2622&lt;&gt;"",X2622,"")</f>
        <v/>
      </c>
      <c r="AJ2622" s="23" t="str">
        <f t="shared" si="769"/>
        <v/>
      </c>
      <c r="AK2622" s="23" t="str">
        <f t="shared" si="769"/>
        <v/>
      </c>
    </row>
    <row r="2623" spans="34:37" x14ac:dyDescent="0.25">
      <c r="AH2623" s="23" t="str">
        <f t="shared" ref="AH2623:AH2686" si="770">IF(W2623&lt;&gt;"",(RIGHT(W2623,LEN(W2623)-SEARCH("/",W2623,1)))/U2623,"")</f>
        <v/>
      </c>
      <c r="AI2623" s="23" t="str">
        <f t="shared" si="769"/>
        <v/>
      </c>
      <c r="AJ2623" s="23" t="str">
        <f t="shared" si="769"/>
        <v/>
      </c>
      <c r="AK2623" s="23" t="str">
        <f t="shared" si="769"/>
        <v/>
      </c>
    </row>
    <row r="2624" spans="34:37" x14ac:dyDescent="0.25">
      <c r="AH2624" s="23" t="str">
        <f t="shared" si="770"/>
        <v/>
      </c>
      <c r="AI2624" s="23" t="str">
        <f t="shared" si="769"/>
        <v/>
      </c>
      <c r="AJ2624" s="23" t="str">
        <f t="shared" si="769"/>
        <v/>
      </c>
      <c r="AK2624" s="23" t="str">
        <f t="shared" si="769"/>
        <v/>
      </c>
    </row>
    <row r="2625" spans="34:37" x14ac:dyDescent="0.25">
      <c r="AH2625" s="23" t="str">
        <f t="shared" si="770"/>
        <v/>
      </c>
      <c r="AI2625" s="23" t="str">
        <f t="shared" si="769"/>
        <v/>
      </c>
      <c r="AJ2625" s="23" t="str">
        <f t="shared" si="769"/>
        <v/>
      </c>
      <c r="AK2625" s="23" t="str">
        <f t="shared" si="769"/>
        <v/>
      </c>
    </row>
    <row r="2626" spans="34:37" x14ac:dyDescent="0.25">
      <c r="AH2626" s="23" t="str">
        <f t="shared" si="770"/>
        <v/>
      </c>
      <c r="AI2626" s="23" t="str">
        <f t="shared" si="769"/>
        <v/>
      </c>
      <c r="AJ2626" s="23" t="str">
        <f t="shared" si="769"/>
        <v/>
      </c>
      <c r="AK2626" s="23" t="str">
        <f t="shared" si="769"/>
        <v/>
      </c>
    </row>
    <row r="2627" spans="34:37" x14ac:dyDescent="0.25">
      <c r="AH2627" s="23" t="str">
        <f t="shared" si="770"/>
        <v/>
      </c>
      <c r="AI2627" s="23" t="str">
        <f t="shared" si="769"/>
        <v/>
      </c>
      <c r="AJ2627" s="23" t="str">
        <f t="shared" si="769"/>
        <v/>
      </c>
      <c r="AK2627" s="23" t="str">
        <f t="shared" si="769"/>
        <v/>
      </c>
    </row>
    <row r="2628" spans="34:37" x14ac:dyDescent="0.25">
      <c r="AH2628" s="23" t="str">
        <f t="shared" si="770"/>
        <v/>
      </c>
      <c r="AI2628" s="23" t="str">
        <f t="shared" si="769"/>
        <v/>
      </c>
      <c r="AJ2628" s="23" t="str">
        <f t="shared" si="769"/>
        <v/>
      </c>
      <c r="AK2628" s="23" t="str">
        <f t="shared" si="769"/>
        <v/>
      </c>
    </row>
    <row r="2629" spans="34:37" x14ac:dyDescent="0.25">
      <c r="AH2629" s="23" t="str">
        <f t="shared" si="770"/>
        <v/>
      </c>
      <c r="AI2629" s="23" t="str">
        <f t="shared" si="769"/>
        <v/>
      </c>
      <c r="AJ2629" s="23" t="str">
        <f t="shared" si="769"/>
        <v/>
      </c>
      <c r="AK2629" s="23" t="str">
        <f t="shared" si="769"/>
        <v/>
      </c>
    </row>
    <row r="2630" spans="34:37" x14ac:dyDescent="0.25">
      <c r="AH2630" s="23" t="str">
        <f t="shared" si="770"/>
        <v/>
      </c>
      <c r="AI2630" s="23" t="str">
        <f t="shared" si="769"/>
        <v/>
      </c>
      <c r="AJ2630" s="23" t="str">
        <f t="shared" si="769"/>
        <v/>
      </c>
      <c r="AK2630" s="23" t="str">
        <f t="shared" si="769"/>
        <v/>
      </c>
    </row>
    <row r="2631" spans="34:37" x14ac:dyDescent="0.25">
      <c r="AH2631" s="23" t="str">
        <f t="shared" si="770"/>
        <v/>
      </c>
      <c r="AI2631" s="23" t="str">
        <f t="shared" si="769"/>
        <v/>
      </c>
      <c r="AJ2631" s="23" t="str">
        <f t="shared" si="769"/>
        <v/>
      </c>
      <c r="AK2631" s="23" t="str">
        <f t="shared" si="769"/>
        <v/>
      </c>
    </row>
    <row r="2632" spans="34:37" x14ac:dyDescent="0.25">
      <c r="AH2632" s="23" t="str">
        <f t="shared" si="770"/>
        <v/>
      </c>
      <c r="AI2632" s="23" t="str">
        <f t="shared" si="769"/>
        <v/>
      </c>
      <c r="AJ2632" s="23" t="str">
        <f t="shared" si="769"/>
        <v/>
      </c>
      <c r="AK2632" s="23" t="str">
        <f t="shared" si="769"/>
        <v/>
      </c>
    </row>
    <row r="2633" spans="34:37" x14ac:dyDescent="0.25">
      <c r="AH2633" s="23" t="str">
        <f t="shared" si="770"/>
        <v/>
      </c>
      <c r="AI2633" s="23" t="str">
        <f t="shared" si="769"/>
        <v/>
      </c>
      <c r="AJ2633" s="23" t="str">
        <f t="shared" si="769"/>
        <v/>
      </c>
      <c r="AK2633" s="23" t="str">
        <f t="shared" si="769"/>
        <v/>
      </c>
    </row>
    <row r="2634" spans="34:37" x14ac:dyDescent="0.25">
      <c r="AH2634" s="23" t="str">
        <f t="shared" si="770"/>
        <v/>
      </c>
      <c r="AI2634" s="23" t="str">
        <f t="shared" si="769"/>
        <v/>
      </c>
      <c r="AJ2634" s="23" t="str">
        <f t="shared" si="769"/>
        <v/>
      </c>
      <c r="AK2634" s="23" t="str">
        <f t="shared" si="769"/>
        <v/>
      </c>
    </row>
    <row r="2635" spans="34:37" x14ac:dyDescent="0.25">
      <c r="AH2635" s="23" t="str">
        <f t="shared" si="770"/>
        <v/>
      </c>
      <c r="AI2635" s="23" t="str">
        <f t="shared" si="769"/>
        <v/>
      </c>
      <c r="AJ2635" s="23" t="str">
        <f t="shared" si="769"/>
        <v/>
      </c>
      <c r="AK2635" s="23" t="str">
        <f t="shared" si="769"/>
        <v/>
      </c>
    </row>
    <row r="2636" spans="34:37" x14ac:dyDescent="0.25">
      <c r="AH2636" s="23" t="str">
        <f t="shared" si="770"/>
        <v/>
      </c>
      <c r="AI2636" s="23" t="str">
        <f t="shared" si="769"/>
        <v/>
      </c>
      <c r="AJ2636" s="23" t="str">
        <f t="shared" si="769"/>
        <v/>
      </c>
      <c r="AK2636" s="23" t="str">
        <f t="shared" si="769"/>
        <v/>
      </c>
    </row>
    <row r="2637" spans="34:37" x14ac:dyDescent="0.25">
      <c r="AH2637" s="23" t="str">
        <f t="shared" si="770"/>
        <v/>
      </c>
      <c r="AI2637" s="23" t="str">
        <f t="shared" si="769"/>
        <v/>
      </c>
      <c r="AJ2637" s="23" t="str">
        <f t="shared" si="769"/>
        <v/>
      </c>
      <c r="AK2637" s="23" t="str">
        <f t="shared" si="769"/>
        <v/>
      </c>
    </row>
    <row r="2638" spans="34:37" x14ac:dyDescent="0.25">
      <c r="AH2638" s="23" t="str">
        <f t="shared" si="770"/>
        <v/>
      </c>
      <c r="AI2638" s="23" t="str">
        <f t="shared" si="769"/>
        <v/>
      </c>
      <c r="AJ2638" s="23" t="str">
        <f t="shared" si="769"/>
        <v/>
      </c>
      <c r="AK2638" s="23" t="str">
        <f t="shared" si="769"/>
        <v/>
      </c>
    </row>
    <row r="2639" spans="34:37" x14ac:dyDescent="0.25">
      <c r="AH2639" s="23" t="str">
        <f t="shared" si="770"/>
        <v/>
      </c>
      <c r="AI2639" s="23" t="str">
        <f t="shared" si="769"/>
        <v/>
      </c>
      <c r="AJ2639" s="23" t="str">
        <f t="shared" si="769"/>
        <v/>
      </c>
      <c r="AK2639" s="23" t="str">
        <f t="shared" si="769"/>
        <v/>
      </c>
    </row>
    <row r="2640" spans="34:37" x14ac:dyDescent="0.25">
      <c r="AH2640" s="23" t="str">
        <f t="shared" si="770"/>
        <v/>
      </c>
      <c r="AI2640" s="23" t="str">
        <f t="shared" si="769"/>
        <v/>
      </c>
      <c r="AJ2640" s="23" t="str">
        <f t="shared" si="769"/>
        <v/>
      </c>
      <c r="AK2640" s="23" t="str">
        <f t="shared" si="769"/>
        <v/>
      </c>
    </row>
    <row r="2641" spans="34:37" x14ac:dyDescent="0.25">
      <c r="AH2641" s="23" t="str">
        <f t="shared" si="770"/>
        <v/>
      </c>
      <c r="AI2641" s="23" t="str">
        <f t="shared" si="769"/>
        <v/>
      </c>
      <c r="AJ2641" s="23" t="str">
        <f t="shared" si="769"/>
        <v/>
      </c>
      <c r="AK2641" s="23" t="str">
        <f t="shared" si="769"/>
        <v/>
      </c>
    </row>
    <row r="2642" spans="34:37" x14ac:dyDescent="0.25">
      <c r="AH2642" s="23" t="str">
        <f t="shared" si="770"/>
        <v/>
      </c>
      <c r="AI2642" s="23" t="str">
        <f t="shared" si="769"/>
        <v/>
      </c>
      <c r="AJ2642" s="23" t="str">
        <f t="shared" si="769"/>
        <v/>
      </c>
      <c r="AK2642" s="23" t="str">
        <f t="shared" si="769"/>
        <v/>
      </c>
    </row>
    <row r="2643" spans="34:37" x14ac:dyDescent="0.25">
      <c r="AH2643" s="23" t="str">
        <f t="shared" si="770"/>
        <v/>
      </c>
      <c r="AI2643" s="23" t="str">
        <f t="shared" si="769"/>
        <v/>
      </c>
      <c r="AJ2643" s="23" t="str">
        <f t="shared" si="769"/>
        <v/>
      </c>
      <c r="AK2643" s="23" t="str">
        <f t="shared" si="769"/>
        <v/>
      </c>
    </row>
    <row r="2644" spans="34:37" x14ac:dyDescent="0.25">
      <c r="AH2644" s="23" t="str">
        <f t="shared" si="770"/>
        <v/>
      </c>
      <c r="AI2644" s="23" t="str">
        <f t="shared" si="769"/>
        <v/>
      </c>
      <c r="AJ2644" s="23" t="str">
        <f t="shared" si="769"/>
        <v/>
      </c>
      <c r="AK2644" s="23" t="str">
        <f t="shared" si="769"/>
        <v/>
      </c>
    </row>
    <row r="2645" spans="34:37" x14ac:dyDescent="0.25">
      <c r="AH2645" s="23" t="str">
        <f t="shared" si="770"/>
        <v/>
      </c>
      <c r="AI2645" s="23" t="str">
        <f t="shared" si="769"/>
        <v/>
      </c>
      <c r="AJ2645" s="23" t="str">
        <f t="shared" si="769"/>
        <v/>
      </c>
      <c r="AK2645" s="23" t="str">
        <f t="shared" si="769"/>
        <v/>
      </c>
    </row>
    <row r="2646" spans="34:37" x14ac:dyDescent="0.25">
      <c r="AH2646" s="23" t="str">
        <f t="shared" si="770"/>
        <v/>
      </c>
      <c r="AI2646" s="23" t="str">
        <f t="shared" si="769"/>
        <v/>
      </c>
      <c r="AJ2646" s="23" t="str">
        <f t="shared" si="769"/>
        <v/>
      </c>
      <c r="AK2646" s="23" t="str">
        <f t="shared" si="769"/>
        <v/>
      </c>
    </row>
    <row r="2647" spans="34:37" x14ac:dyDescent="0.25">
      <c r="AH2647" s="23" t="str">
        <f t="shared" si="770"/>
        <v/>
      </c>
      <c r="AI2647" s="23" t="str">
        <f t="shared" si="769"/>
        <v/>
      </c>
      <c r="AJ2647" s="23" t="str">
        <f t="shared" si="769"/>
        <v/>
      </c>
      <c r="AK2647" s="23" t="str">
        <f t="shared" si="769"/>
        <v/>
      </c>
    </row>
    <row r="2648" spans="34:37" x14ac:dyDescent="0.25">
      <c r="AH2648" s="23" t="str">
        <f t="shared" si="770"/>
        <v/>
      </c>
      <c r="AI2648" s="23" t="str">
        <f t="shared" si="769"/>
        <v/>
      </c>
      <c r="AJ2648" s="23" t="str">
        <f t="shared" si="769"/>
        <v/>
      </c>
      <c r="AK2648" s="23" t="str">
        <f t="shared" si="769"/>
        <v/>
      </c>
    </row>
    <row r="2649" spans="34:37" x14ac:dyDescent="0.25">
      <c r="AH2649" s="23" t="str">
        <f t="shared" si="770"/>
        <v/>
      </c>
      <c r="AI2649" s="23" t="str">
        <f t="shared" si="769"/>
        <v/>
      </c>
      <c r="AJ2649" s="23" t="str">
        <f t="shared" si="769"/>
        <v/>
      </c>
      <c r="AK2649" s="23" t="str">
        <f t="shared" si="769"/>
        <v/>
      </c>
    </row>
    <row r="2650" spans="34:37" x14ac:dyDescent="0.25">
      <c r="AH2650" s="23" t="str">
        <f t="shared" si="770"/>
        <v/>
      </c>
      <c r="AI2650" s="23" t="str">
        <f t="shared" si="769"/>
        <v/>
      </c>
      <c r="AJ2650" s="23" t="str">
        <f t="shared" si="769"/>
        <v/>
      </c>
      <c r="AK2650" s="23" t="str">
        <f t="shared" si="769"/>
        <v/>
      </c>
    </row>
    <row r="2651" spans="34:37" x14ac:dyDescent="0.25">
      <c r="AH2651" s="23" t="str">
        <f t="shared" si="770"/>
        <v/>
      </c>
      <c r="AI2651" s="23" t="str">
        <f t="shared" si="769"/>
        <v/>
      </c>
      <c r="AJ2651" s="23" t="str">
        <f t="shared" si="769"/>
        <v/>
      </c>
      <c r="AK2651" s="23" t="str">
        <f t="shared" si="769"/>
        <v/>
      </c>
    </row>
    <row r="2652" spans="34:37" x14ac:dyDescent="0.25">
      <c r="AH2652" s="23" t="str">
        <f t="shared" si="770"/>
        <v/>
      </c>
      <c r="AI2652" s="23" t="str">
        <f t="shared" si="769"/>
        <v/>
      </c>
      <c r="AJ2652" s="23" t="str">
        <f t="shared" si="769"/>
        <v/>
      </c>
      <c r="AK2652" s="23" t="str">
        <f t="shared" si="769"/>
        <v/>
      </c>
    </row>
    <row r="2653" spans="34:37" x14ac:dyDescent="0.25">
      <c r="AH2653" s="23" t="str">
        <f t="shared" si="770"/>
        <v/>
      </c>
      <c r="AI2653" s="23" t="str">
        <f t="shared" si="769"/>
        <v/>
      </c>
      <c r="AJ2653" s="23" t="str">
        <f t="shared" si="769"/>
        <v/>
      </c>
      <c r="AK2653" s="23" t="str">
        <f t="shared" si="769"/>
        <v/>
      </c>
    </row>
    <row r="2654" spans="34:37" x14ac:dyDescent="0.25">
      <c r="AH2654" s="23" t="str">
        <f t="shared" si="770"/>
        <v/>
      </c>
      <c r="AI2654" s="23" t="str">
        <f t="shared" si="769"/>
        <v/>
      </c>
      <c r="AJ2654" s="23" t="str">
        <f t="shared" si="769"/>
        <v/>
      </c>
      <c r="AK2654" s="23" t="str">
        <f t="shared" si="769"/>
        <v/>
      </c>
    </row>
    <row r="2655" spans="34:37" x14ac:dyDescent="0.25">
      <c r="AH2655" s="23" t="str">
        <f t="shared" si="770"/>
        <v/>
      </c>
      <c r="AI2655" s="23" t="str">
        <f t="shared" si="769"/>
        <v/>
      </c>
      <c r="AJ2655" s="23" t="str">
        <f t="shared" si="769"/>
        <v/>
      </c>
      <c r="AK2655" s="23" t="str">
        <f t="shared" si="769"/>
        <v/>
      </c>
    </row>
    <row r="2656" spans="34:37" x14ac:dyDescent="0.25">
      <c r="AH2656" s="23" t="str">
        <f t="shared" si="770"/>
        <v/>
      </c>
      <c r="AI2656" s="23" t="str">
        <f t="shared" si="769"/>
        <v/>
      </c>
      <c r="AJ2656" s="23" t="str">
        <f t="shared" si="769"/>
        <v/>
      </c>
      <c r="AK2656" s="23" t="str">
        <f t="shared" si="769"/>
        <v/>
      </c>
    </row>
    <row r="2657" spans="34:37" x14ac:dyDescent="0.25">
      <c r="AH2657" s="23" t="str">
        <f t="shared" si="770"/>
        <v/>
      </c>
      <c r="AI2657" s="23" t="str">
        <f t="shared" si="769"/>
        <v/>
      </c>
      <c r="AJ2657" s="23" t="str">
        <f t="shared" si="769"/>
        <v/>
      </c>
      <c r="AK2657" s="23" t="str">
        <f t="shared" si="769"/>
        <v/>
      </c>
    </row>
    <row r="2658" spans="34:37" x14ac:dyDescent="0.25">
      <c r="AH2658" s="23" t="str">
        <f t="shared" si="770"/>
        <v/>
      </c>
      <c r="AI2658" s="23" t="str">
        <f t="shared" si="769"/>
        <v/>
      </c>
      <c r="AJ2658" s="23" t="str">
        <f t="shared" si="769"/>
        <v/>
      </c>
      <c r="AK2658" s="23" t="str">
        <f t="shared" si="769"/>
        <v/>
      </c>
    </row>
    <row r="2659" spans="34:37" x14ac:dyDescent="0.25">
      <c r="AH2659" s="23" t="str">
        <f t="shared" si="770"/>
        <v/>
      </c>
      <c r="AI2659" s="23" t="str">
        <f t="shared" si="769"/>
        <v/>
      </c>
      <c r="AJ2659" s="23" t="str">
        <f t="shared" si="769"/>
        <v/>
      </c>
      <c r="AK2659" s="23" t="str">
        <f t="shared" si="769"/>
        <v/>
      </c>
    </row>
    <row r="2660" spans="34:37" x14ac:dyDescent="0.25">
      <c r="AH2660" s="23" t="str">
        <f t="shared" si="770"/>
        <v/>
      </c>
      <c r="AI2660" s="23" t="str">
        <f t="shared" si="769"/>
        <v/>
      </c>
      <c r="AJ2660" s="23" t="str">
        <f t="shared" si="769"/>
        <v/>
      </c>
      <c r="AK2660" s="23" t="str">
        <f t="shared" si="769"/>
        <v/>
      </c>
    </row>
    <row r="2661" spans="34:37" x14ac:dyDescent="0.25">
      <c r="AH2661" s="23" t="str">
        <f t="shared" si="770"/>
        <v/>
      </c>
      <c r="AI2661" s="23" t="str">
        <f t="shared" si="769"/>
        <v/>
      </c>
      <c r="AJ2661" s="23" t="str">
        <f t="shared" si="769"/>
        <v/>
      </c>
      <c r="AK2661" s="23" t="str">
        <f t="shared" si="769"/>
        <v/>
      </c>
    </row>
    <row r="2662" spans="34:37" x14ac:dyDescent="0.25">
      <c r="AH2662" s="23" t="str">
        <f t="shared" si="770"/>
        <v/>
      </c>
      <c r="AI2662" s="23" t="str">
        <f t="shared" si="769"/>
        <v/>
      </c>
      <c r="AJ2662" s="23" t="str">
        <f t="shared" si="769"/>
        <v/>
      </c>
      <c r="AK2662" s="23" t="str">
        <f t="shared" si="769"/>
        <v/>
      </c>
    </row>
    <row r="2663" spans="34:37" x14ac:dyDescent="0.25">
      <c r="AH2663" s="23" t="str">
        <f t="shared" si="770"/>
        <v/>
      </c>
      <c r="AI2663" s="23" t="str">
        <f t="shared" si="769"/>
        <v/>
      </c>
      <c r="AJ2663" s="23" t="str">
        <f t="shared" si="769"/>
        <v/>
      </c>
      <c r="AK2663" s="23" t="str">
        <f t="shared" si="769"/>
        <v/>
      </c>
    </row>
    <row r="2664" spans="34:37" x14ac:dyDescent="0.25">
      <c r="AH2664" s="23" t="str">
        <f t="shared" si="770"/>
        <v/>
      </c>
      <c r="AI2664" s="23" t="str">
        <f t="shared" si="769"/>
        <v/>
      </c>
      <c r="AJ2664" s="23" t="str">
        <f t="shared" si="769"/>
        <v/>
      </c>
      <c r="AK2664" s="23" t="str">
        <f t="shared" si="769"/>
        <v/>
      </c>
    </row>
    <row r="2665" spans="34:37" x14ac:dyDescent="0.25">
      <c r="AH2665" s="23" t="str">
        <f t="shared" si="770"/>
        <v/>
      </c>
      <c r="AI2665" s="23" t="str">
        <f t="shared" si="769"/>
        <v/>
      </c>
      <c r="AJ2665" s="23" t="str">
        <f t="shared" si="769"/>
        <v/>
      </c>
      <c r="AK2665" s="23" t="str">
        <f t="shared" si="769"/>
        <v/>
      </c>
    </row>
    <row r="2666" spans="34:37" x14ac:dyDescent="0.25">
      <c r="AH2666" s="23" t="str">
        <f t="shared" si="770"/>
        <v/>
      </c>
      <c r="AI2666" s="23" t="str">
        <f t="shared" si="769"/>
        <v/>
      </c>
      <c r="AJ2666" s="23" t="str">
        <f t="shared" si="769"/>
        <v/>
      </c>
      <c r="AK2666" s="23" t="str">
        <f t="shared" si="769"/>
        <v/>
      </c>
    </row>
    <row r="2667" spans="34:37" x14ac:dyDescent="0.25">
      <c r="AH2667" s="23" t="str">
        <f t="shared" si="770"/>
        <v/>
      </c>
      <c r="AI2667" s="23" t="str">
        <f t="shared" si="769"/>
        <v/>
      </c>
      <c r="AJ2667" s="23" t="str">
        <f t="shared" si="769"/>
        <v/>
      </c>
      <c r="AK2667" s="23" t="str">
        <f t="shared" si="769"/>
        <v/>
      </c>
    </row>
    <row r="2668" spans="34:37" x14ac:dyDescent="0.25">
      <c r="AH2668" s="23" t="str">
        <f t="shared" si="770"/>
        <v/>
      </c>
      <c r="AI2668" s="23" t="str">
        <f t="shared" si="769"/>
        <v/>
      </c>
      <c r="AJ2668" s="23" t="str">
        <f t="shared" si="769"/>
        <v/>
      </c>
      <c r="AK2668" s="23" t="str">
        <f t="shared" si="769"/>
        <v/>
      </c>
    </row>
    <row r="2669" spans="34:37" x14ac:dyDescent="0.25">
      <c r="AH2669" s="23" t="str">
        <f t="shared" si="770"/>
        <v/>
      </c>
      <c r="AI2669" s="23" t="str">
        <f t="shared" si="769"/>
        <v/>
      </c>
      <c r="AJ2669" s="23" t="str">
        <f t="shared" si="769"/>
        <v/>
      </c>
      <c r="AK2669" s="23" t="str">
        <f t="shared" si="769"/>
        <v/>
      </c>
    </row>
    <row r="2670" spans="34:37" x14ac:dyDescent="0.25">
      <c r="AH2670" s="23" t="str">
        <f t="shared" si="770"/>
        <v/>
      </c>
      <c r="AI2670" s="23" t="str">
        <f t="shared" si="769"/>
        <v/>
      </c>
      <c r="AJ2670" s="23" t="str">
        <f t="shared" si="769"/>
        <v/>
      </c>
      <c r="AK2670" s="23" t="str">
        <f t="shared" si="769"/>
        <v/>
      </c>
    </row>
    <row r="2671" spans="34:37" x14ac:dyDescent="0.25">
      <c r="AH2671" s="23" t="str">
        <f t="shared" si="770"/>
        <v/>
      </c>
      <c r="AI2671" s="23" t="str">
        <f t="shared" si="769"/>
        <v/>
      </c>
      <c r="AJ2671" s="23" t="str">
        <f t="shared" si="769"/>
        <v/>
      </c>
      <c r="AK2671" s="23" t="str">
        <f t="shared" si="769"/>
        <v/>
      </c>
    </row>
    <row r="2672" spans="34:37" x14ac:dyDescent="0.25">
      <c r="AH2672" s="23" t="str">
        <f t="shared" si="770"/>
        <v/>
      </c>
      <c r="AI2672" s="23" t="str">
        <f t="shared" si="769"/>
        <v/>
      </c>
      <c r="AJ2672" s="23" t="str">
        <f t="shared" si="769"/>
        <v/>
      </c>
      <c r="AK2672" s="23" t="str">
        <f t="shared" si="769"/>
        <v/>
      </c>
    </row>
    <row r="2673" spans="34:37" x14ac:dyDescent="0.25">
      <c r="AH2673" s="23" t="str">
        <f t="shared" si="770"/>
        <v/>
      </c>
      <c r="AI2673" s="23" t="str">
        <f t="shared" si="769"/>
        <v/>
      </c>
      <c r="AJ2673" s="23" t="str">
        <f t="shared" si="769"/>
        <v/>
      </c>
      <c r="AK2673" s="23" t="str">
        <f t="shared" si="769"/>
        <v/>
      </c>
    </row>
    <row r="2674" spans="34:37" x14ac:dyDescent="0.25">
      <c r="AH2674" s="23" t="str">
        <f t="shared" si="770"/>
        <v/>
      </c>
      <c r="AI2674" s="23" t="str">
        <f t="shared" si="769"/>
        <v/>
      </c>
      <c r="AJ2674" s="23" t="str">
        <f t="shared" si="769"/>
        <v/>
      </c>
      <c r="AK2674" s="23" t="str">
        <f t="shared" si="769"/>
        <v/>
      </c>
    </row>
    <row r="2675" spans="34:37" x14ac:dyDescent="0.25">
      <c r="AH2675" s="23" t="str">
        <f t="shared" si="770"/>
        <v/>
      </c>
      <c r="AI2675" s="23" t="str">
        <f t="shared" si="769"/>
        <v/>
      </c>
      <c r="AJ2675" s="23" t="str">
        <f t="shared" si="769"/>
        <v/>
      </c>
      <c r="AK2675" s="23" t="str">
        <f t="shared" si="769"/>
        <v/>
      </c>
    </row>
    <row r="2676" spans="34:37" x14ac:dyDescent="0.25">
      <c r="AH2676" s="23" t="str">
        <f t="shared" si="770"/>
        <v/>
      </c>
      <c r="AI2676" s="23" t="str">
        <f t="shared" si="769"/>
        <v/>
      </c>
      <c r="AJ2676" s="23" t="str">
        <f t="shared" si="769"/>
        <v/>
      </c>
      <c r="AK2676" s="23" t="str">
        <f t="shared" si="769"/>
        <v/>
      </c>
    </row>
    <row r="2677" spans="34:37" x14ac:dyDescent="0.25">
      <c r="AH2677" s="23" t="str">
        <f t="shared" si="770"/>
        <v/>
      </c>
      <c r="AI2677" s="23" t="str">
        <f t="shared" si="769"/>
        <v/>
      </c>
      <c r="AJ2677" s="23" t="str">
        <f t="shared" si="769"/>
        <v/>
      </c>
      <c r="AK2677" s="23" t="str">
        <f t="shared" si="769"/>
        <v/>
      </c>
    </row>
    <row r="2678" spans="34:37" x14ac:dyDescent="0.25">
      <c r="AH2678" s="23" t="str">
        <f t="shared" si="770"/>
        <v/>
      </c>
      <c r="AI2678" s="23" t="str">
        <f t="shared" si="769"/>
        <v/>
      </c>
      <c r="AJ2678" s="23" t="str">
        <f t="shared" si="769"/>
        <v/>
      </c>
      <c r="AK2678" s="23" t="str">
        <f t="shared" si="769"/>
        <v/>
      </c>
    </row>
    <row r="2679" spans="34:37" x14ac:dyDescent="0.25">
      <c r="AH2679" s="23" t="str">
        <f t="shared" si="770"/>
        <v/>
      </c>
      <c r="AI2679" s="23" t="str">
        <f t="shared" si="769"/>
        <v/>
      </c>
      <c r="AJ2679" s="23" t="str">
        <f t="shared" si="769"/>
        <v/>
      </c>
      <c r="AK2679" s="23" t="str">
        <f t="shared" si="769"/>
        <v/>
      </c>
    </row>
    <row r="2680" spans="34:37" x14ac:dyDescent="0.25">
      <c r="AH2680" s="23" t="str">
        <f t="shared" si="770"/>
        <v/>
      </c>
      <c r="AI2680" s="23" t="str">
        <f t="shared" si="769"/>
        <v/>
      </c>
      <c r="AJ2680" s="23" t="str">
        <f t="shared" si="769"/>
        <v/>
      </c>
      <c r="AK2680" s="23" t="str">
        <f t="shared" si="769"/>
        <v/>
      </c>
    </row>
    <row r="2681" spans="34:37" x14ac:dyDescent="0.25">
      <c r="AH2681" s="23" t="str">
        <f t="shared" si="770"/>
        <v/>
      </c>
      <c r="AI2681" s="23" t="str">
        <f t="shared" si="769"/>
        <v/>
      </c>
      <c r="AJ2681" s="23" t="str">
        <f t="shared" si="769"/>
        <v/>
      </c>
      <c r="AK2681" s="23" t="str">
        <f t="shared" si="769"/>
        <v/>
      </c>
    </row>
    <row r="2682" spans="34:37" x14ac:dyDescent="0.25">
      <c r="AH2682" s="23" t="str">
        <f t="shared" si="770"/>
        <v/>
      </c>
      <c r="AI2682" s="23" t="str">
        <f t="shared" si="769"/>
        <v/>
      </c>
      <c r="AJ2682" s="23" t="str">
        <f t="shared" si="769"/>
        <v/>
      </c>
      <c r="AK2682" s="23" t="str">
        <f t="shared" si="769"/>
        <v/>
      </c>
    </row>
    <row r="2683" spans="34:37" x14ac:dyDescent="0.25">
      <c r="AH2683" s="23" t="str">
        <f t="shared" si="770"/>
        <v/>
      </c>
      <c r="AI2683" s="23" t="str">
        <f t="shared" si="769"/>
        <v/>
      </c>
      <c r="AJ2683" s="23" t="str">
        <f t="shared" si="769"/>
        <v/>
      </c>
      <c r="AK2683" s="23" t="str">
        <f t="shared" si="769"/>
        <v/>
      </c>
    </row>
    <row r="2684" spans="34:37" x14ac:dyDescent="0.25">
      <c r="AH2684" s="23" t="str">
        <f t="shared" si="770"/>
        <v/>
      </c>
      <c r="AI2684" s="23" t="str">
        <f t="shared" si="769"/>
        <v/>
      </c>
      <c r="AJ2684" s="23" t="str">
        <f t="shared" si="769"/>
        <v/>
      </c>
      <c r="AK2684" s="23" t="str">
        <f t="shared" si="769"/>
        <v/>
      </c>
    </row>
    <row r="2685" spans="34:37" x14ac:dyDescent="0.25">
      <c r="AH2685" s="23" t="str">
        <f t="shared" si="770"/>
        <v/>
      </c>
      <c r="AI2685" s="23" t="str">
        <f t="shared" si="769"/>
        <v/>
      </c>
      <c r="AJ2685" s="23" t="str">
        <f t="shared" si="769"/>
        <v/>
      </c>
      <c r="AK2685" s="23" t="str">
        <f t="shared" si="769"/>
        <v/>
      </c>
    </row>
    <row r="2686" spans="34:37" x14ac:dyDescent="0.25">
      <c r="AH2686" s="23" t="str">
        <f t="shared" si="770"/>
        <v/>
      </c>
      <c r="AI2686" s="23" t="str">
        <f t="shared" ref="AI2686:AK2749" si="771">IF(X2686&lt;&gt;"",X2686,"")</f>
        <v/>
      </c>
      <c r="AJ2686" s="23" t="str">
        <f t="shared" si="771"/>
        <v/>
      </c>
      <c r="AK2686" s="23" t="str">
        <f t="shared" si="771"/>
        <v/>
      </c>
    </row>
    <row r="2687" spans="34:37" x14ac:dyDescent="0.25">
      <c r="AH2687" s="23" t="str">
        <f t="shared" ref="AH2687:AH2750" si="772">IF(W2687&lt;&gt;"",(RIGHT(W2687,LEN(W2687)-SEARCH("/",W2687,1)))/U2687,"")</f>
        <v/>
      </c>
      <c r="AI2687" s="23" t="str">
        <f t="shared" si="771"/>
        <v/>
      </c>
      <c r="AJ2687" s="23" t="str">
        <f t="shared" si="771"/>
        <v/>
      </c>
      <c r="AK2687" s="23" t="str">
        <f t="shared" si="771"/>
        <v/>
      </c>
    </row>
    <row r="2688" spans="34:37" x14ac:dyDescent="0.25">
      <c r="AH2688" s="23" t="str">
        <f t="shared" si="772"/>
        <v/>
      </c>
      <c r="AI2688" s="23" t="str">
        <f t="shared" si="771"/>
        <v/>
      </c>
      <c r="AJ2688" s="23" t="str">
        <f t="shared" si="771"/>
        <v/>
      </c>
      <c r="AK2688" s="23" t="str">
        <f t="shared" si="771"/>
        <v/>
      </c>
    </row>
    <row r="2689" spans="34:37" x14ac:dyDescent="0.25">
      <c r="AH2689" s="23" t="str">
        <f t="shared" si="772"/>
        <v/>
      </c>
      <c r="AI2689" s="23" t="str">
        <f t="shared" si="771"/>
        <v/>
      </c>
      <c r="AJ2689" s="23" t="str">
        <f t="shared" si="771"/>
        <v/>
      </c>
      <c r="AK2689" s="23" t="str">
        <f t="shared" si="771"/>
        <v/>
      </c>
    </row>
    <row r="2690" spans="34:37" x14ac:dyDescent="0.25">
      <c r="AH2690" s="23" t="str">
        <f t="shared" si="772"/>
        <v/>
      </c>
      <c r="AI2690" s="23" t="str">
        <f t="shared" si="771"/>
        <v/>
      </c>
      <c r="AJ2690" s="23" t="str">
        <f t="shared" si="771"/>
        <v/>
      </c>
      <c r="AK2690" s="23" t="str">
        <f t="shared" si="771"/>
        <v/>
      </c>
    </row>
    <row r="2691" spans="34:37" x14ac:dyDescent="0.25">
      <c r="AH2691" s="23" t="str">
        <f t="shared" si="772"/>
        <v/>
      </c>
      <c r="AI2691" s="23" t="str">
        <f t="shared" si="771"/>
        <v/>
      </c>
      <c r="AJ2691" s="23" t="str">
        <f t="shared" si="771"/>
        <v/>
      </c>
      <c r="AK2691" s="23" t="str">
        <f t="shared" si="771"/>
        <v/>
      </c>
    </row>
    <row r="2692" spans="34:37" x14ac:dyDescent="0.25">
      <c r="AH2692" s="23" t="str">
        <f t="shared" si="772"/>
        <v/>
      </c>
      <c r="AI2692" s="23" t="str">
        <f t="shared" si="771"/>
        <v/>
      </c>
      <c r="AJ2692" s="23" t="str">
        <f t="shared" si="771"/>
        <v/>
      </c>
      <c r="AK2692" s="23" t="str">
        <f t="shared" si="771"/>
        <v/>
      </c>
    </row>
    <row r="2693" spans="34:37" x14ac:dyDescent="0.25">
      <c r="AH2693" s="23" t="str">
        <f t="shared" si="772"/>
        <v/>
      </c>
      <c r="AI2693" s="23" t="str">
        <f t="shared" si="771"/>
        <v/>
      </c>
      <c r="AJ2693" s="23" t="str">
        <f t="shared" si="771"/>
        <v/>
      </c>
      <c r="AK2693" s="23" t="str">
        <f t="shared" si="771"/>
        <v/>
      </c>
    </row>
    <row r="2694" spans="34:37" x14ac:dyDescent="0.25">
      <c r="AH2694" s="23" t="str">
        <f t="shared" si="772"/>
        <v/>
      </c>
      <c r="AI2694" s="23" t="str">
        <f t="shared" si="771"/>
        <v/>
      </c>
      <c r="AJ2694" s="23" t="str">
        <f t="shared" si="771"/>
        <v/>
      </c>
      <c r="AK2694" s="23" t="str">
        <f t="shared" si="771"/>
        <v/>
      </c>
    </row>
    <row r="2695" spans="34:37" x14ac:dyDescent="0.25">
      <c r="AH2695" s="23" t="str">
        <f t="shared" si="772"/>
        <v/>
      </c>
      <c r="AI2695" s="23" t="str">
        <f t="shared" si="771"/>
        <v/>
      </c>
      <c r="AJ2695" s="23" t="str">
        <f t="shared" si="771"/>
        <v/>
      </c>
      <c r="AK2695" s="23" t="str">
        <f t="shared" si="771"/>
        <v/>
      </c>
    </row>
    <row r="2696" spans="34:37" x14ac:dyDescent="0.25">
      <c r="AH2696" s="23" t="str">
        <f t="shared" si="772"/>
        <v/>
      </c>
      <c r="AI2696" s="23" t="str">
        <f t="shared" si="771"/>
        <v/>
      </c>
      <c r="AJ2696" s="23" t="str">
        <f t="shared" si="771"/>
        <v/>
      </c>
      <c r="AK2696" s="23" t="str">
        <f t="shared" si="771"/>
        <v/>
      </c>
    </row>
    <row r="2697" spans="34:37" x14ac:dyDescent="0.25">
      <c r="AH2697" s="23" t="str">
        <f t="shared" si="772"/>
        <v/>
      </c>
      <c r="AI2697" s="23" t="str">
        <f t="shared" si="771"/>
        <v/>
      </c>
      <c r="AJ2697" s="23" t="str">
        <f t="shared" si="771"/>
        <v/>
      </c>
      <c r="AK2697" s="23" t="str">
        <f t="shared" si="771"/>
        <v/>
      </c>
    </row>
    <row r="2698" spans="34:37" x14ac:dyDescent="0.25">
      <c r="AH2698" s="23" t="str">
        <f t="shared" si="772"/>
        <v/>
      </c>
      <c r="AI2698" s="23" t="str">
        <f t="shared" si="771"/>
        <v/>
      </c>
      <c r="AJ2698" s="23" t="str">
        <f t="shared" si="771"/>
        <v/>
      </c>
      <c r="AK2698" s="23" t="str">
        <f t="shared" si="771"/>
        <v/>
      </c>
    </row>
    <row r="2699" spans="34:37" x14ac:dyDescent="0.25">
      <c r="AH2699" s="23" t="str">
        <f t="shared" si="772"/>
        <v/>
      </c>
      <c r="AI2699" s="23" t="str">
        <f t="shared" si="771"/>
        <v/>
      </c>
      <c r="AJ2699" s="23" t="str">
        <f t="shared" si="771"/>
        <v/>
      </c>
      <c r="AK2699" s="23" t="str">
        <f t="shared" si="771"/>
        <v/>
      </c>
    </row>
    <row r="2700" spans="34:37" x14ac:dyDescent="0.25">
      <c r="AH2700" s="23" t="str">
        <f t="shared" si="772"/>
        <v/>
      </c>
      <c r="AI2700" s="23" t="str">
        <f t="shared" si="771"/>
        <v/>
      </c>
      <c r="AJ2700" s="23" t="str">
        <f t="shared" si="771"/>
        <v/>
      </c>
      <c r="AK2700" s="23" t="str">
        <f t="shared" si="771"/>
        <v/>
      </c>
    </row>
    <row r="2701" spans="34:37" x14ac:dyDescent="0.25">
      <c r="AH2701" s="23" t="str">
        <f t="shared" si="772"/>
        <v/>
      </c>
      <c r="AI2701" s="23" t="str">
        <f t="shared" si="771"/>
        <v/>
      </c>
      <c r="AJ2701" s="23" t="str">
        <f t="shared" si="771"/>
        <v/>
      </c>
      <c r="AK2701" s="23" t="str">
        <f t="shared" si="771"/>
        <v/>
      </c>
    </row>
    <row r="2702" spans="34:37" x14ac:dyDescent="0.25">
      <c r="AH2702" s="23" t="str">
        <f t="shared" si="772"/>
        <v/>
      </c>
      <c r="AI2702" s="23" t="str">
        <f t="shared" si="771"/>
        <v/>
      </c>
      <c r="AJ2702" s="23" t="str">
        <f t="shared" si="771"/>
        <v/>
      </c>
      <c r="AK2702" s="23" t="str">
        <f t="shared" si="771"/>
        <v/>
      </c>
    </row>
    <row r="2703" spans="34:37" x14ac:dyDescent="0.25">
      <c r="AH2703" s="23" t="str">
        <f t="shared" si="772"/>
        <v/>
      </c>
      <c r="AI2703" s="23" t="str">
        <f t="shared" si="771"/>
        <v/>
      </c>
      <c r="AJ2703" s="23" t="str">
        <f t="shared" si="771"/>
        <v/>
      </c>
      <c r="AK2703" s="23" t="str">
        <f t="shared" si="771"/>
        <v/>
      </c>
    </row>
    <row r="2704" spans="34:37" x14ac:dyDescent="0.25">
      <c r="AH2704" s="23" t="str">
        <f t="shared" si="772"/>
        <v/>
      </c>
      <c r="AI2704" s="23" t="str">
        <f t="shared" si="771"/>
        <v/>
      </c>
      <c r="AJ2704" s="23" t="str">
        <f t="shared" si="771"/>
        <v/>
      </c>
      <c r="AK2704" s="23" t="str">
        <f t="shared" si="771"/>
        <v/>
      </c>
    </row>
    <row r="2705" spans="34:37" x14ac:dyDescent="0.25">
      <c r="AH2705" s="23" t="str">
        <f t="shared" si="772"/>
        <v/>
      </c>
      <c r="AI2705" s="23" t="str">
        <f t="shared" si="771"/>
        <v/>
      </c>
      <c r="AJ2705" s="23" t="str">
        <f t="shared" si="771"/>
        <v/>
      </c>
      <c r="AK2705" s="23" t="str">
        <f t="shared" si="771"/>
        <v/>
      </c>
    </row>
    <row r="2706" spans="34:37" x14ac:dyDescent="0.25">
      <c r="AH2706" s="23" t="str">
        <f t="shared" si="772"/>
        <v/>
      </c>
      <c r="AI2706" s="23" t="str">
        <f t="shared" si="771"/>
        <v/>
      </c>
      <c r="AJ2706" s="23" t="str">
        <f t="shared" si="771"/>
        <v/>
      </c>
      <c r="AK2706" s="23" t="str">
        <f t="shared" si="771"/>
        <v/>
      </c>
    </row>
    <row r="2707" spans="34:37" x14ac:dyDescent="0.25">
      <c r="AH2707" s="23" t="str">
        <f t="shared" si="772"/>
        <v/>
      </c>
      <c r="AI2707" s="23" t="str">
        <f t="shared" si="771"/>
        <v/>
      </c>
      <c r="AJ2707" s="23" t="str">
        <f t="shared" si="771"/>
        <v/>
      </c>
      <c r="AK2707" s="23" t="str">
        <f t="shared" si="771"/>
        <v/>
      </c>
    </row>
    <row r="2708" spans="34:37" x14ac:dyDescent="0.25">
      <c r="AH2708" s="23" t="str">
        <f t="shared" si="772"/>
        <v/>
      </c>
      <c r="AI2708" s="23" t="str">
        <f t="shared" si="771"/>
        <v/>
      </c>
      <c r="AJ2708" s="23" t="str">
        <f t="shared" si="771"/>
        <v/>
      </c>
      <c r="AK2708" s="23" t="str">
        <f t="shared" si="771"/>
        <v/>
      </c>
    </row>
    <row r="2709" spans="34:37" x14ac:dyDescent="0.25">
      <c r="AH2709" s="23" t="str">
        <f t="shared" si="772"/>
        <v/>
      </c>
      <c r="AI2709" s="23" t="str">
        <f t="shared" si="771"/>
        <v/>
      </c>
      <c r="AJ2709" s="23" t="str">
        <f t="shared" si="771"/>
        <v/>
      </c>
      <c r="AK2709" s="23" t="str">
        <f t="shared" si="771"/>
        <v/>
      </c>
    </row>
    <row r="2710" spans="34:37" x14ac:dyDescent="0.25">
      <c r="AH2710" s="23" t="str">
        <f t="shared" si="772"/>
        <v/>
      </c>
      <c r="AI2710" s="23" t="str">
        <f t="shared" si="771"/>
        <v/>
      </c>
      <c r="AJ2710" s="23" t="str">
        <f t="shared" si="771"/>
        <v/>
      </c>
      <c r="AK2710" s="23" t="str">
        <f t="shared" si="771"/>
        <v/>
      </c>
    </row>
    <row r="2711" spans="34:37" x14ac:dyDescent="0.25">
      <c r="AH2711" s="23" t="str">
        <f t="shared" si="772"/>
        <v/>
      </c>
      <c r="AI2711" s="23" t="str">
        <f t="shared" si="771"/>
        <v/>
      </c>
      <c r="AJ2711" s="23" t="str">
        <f t="shared" si="771"/>
        <v/>
      </c>
      <c r="AK2711" s="23" t="str">
        <f t="shared" si="771"/>
        <v/>
      </c>
    </row>
    <row r="2712" spans="34:37" x14ac:dyDescent="0.25">
      <c r="AH2712" s="23" t="str">
        <f t="shared" si="772"/>
        <v/>
      </c>
      <c r="AI2712" s="23" t="str">
        <f t="shared" si="771"/>
        <v/>
      </c>
      <c r="AJ2712" s="23" t="str">
        <f t="shared" si="771"/>
        <v/>
      </c>
      <c r="AK2712" s="23" t="str">
        <f t="shared" si="771"/>
        <v/>
      </c>
    </row>
    <row r="2713" spans="34:37" x14ac:dyDescent="0.25">
      <c r="AH2713" s="23" t="str">
        <f t="shared" si="772"/>
        <v/>
      </c>
      <c r="AI2713" s="23" t="str">
        <f t="shared" si="771"/>
        <v/>
      </c>
      <c r="AJ2713" s="23" t="str">
        <f t="shared" si="771"/>
        <v/>
      </c>
      <c r="AK2713" s="23" t="str">
        <f t="shared" si="771"/>
        <v/>
      </c>
    </row>
    <row r="2714" spans="34:37" x14ac:dyDescent="0.25">
      <c r="AH2714" s="23" t="str">
        <f t="shared" si="772"/>
        <v/>
      </c>
      <c r="AI2714" s="23" t="str">
        <f t="shared" si="771"/>
        <v/>
      </c>
      <c r="AJ2714" s="23" t="str">
        <f t="shared" si="771"/>
        <v/>
      </c>
      <c r="AK2714" s="23" t="str">
        <f t="shared" si="771"/>
        <v/>
      </c>
    </row>
    <row r="2715" spans="34:37" x14ac:dyDescent="0.25">
      <c r="AH2715" s="23" t="str">
        <f t="shared" si="772"/>
        <v/>
      </c>
      <c r="AI2715" s="23" t="str">
        <f t="shared" si="771"/>
        <v/>
      </c>
      <c r="AJ2715" s="23" t="str">
        <f t="shared" si="771"/>
        <v/>
      </c>
      <c r="AK2715" s="23" t="str">
        <f t="shared" si="771"/>
        <v/>
      </c>
    </row>
    <row r="2716" spans="34:37" x14ac:dyDescent="0.25">
      <c r="AH2716" s="23" t="str">
        <f t="shared" si="772"/>
        <v/>
      </c>
      <c r="AI2716" s="23" t="str">
        <f t="shared" si="771"/>
        <v/>
      </c>
      <c r="AJ2716" s="23" t="str">
        <f t="shared" si="771"/>
        <v/>
      </c>
      <c r="AK2716" s="23" t="str">
        <f t="shared" si="771"/>
        <v/>
      </c>
    </row>
    <row r="2717" spans="34:37" x14ac:dyDescent="0.25">
      <c r="AH2717" s="23" t="str">
        <f t="shared" si="772"/>
        <v/>
      </c>
      <c r="AI2717" s="23" t="str">
        <f t="shared" si="771"/>
        <v/>
      </c>
      <c r="AJ2717" s="23" t="str">
        <f t="shared" si="771"/>
        <v/>
      </c>
      <c r="AK2717" s="23" t="str">
        <f t="shared" si="771"/>
        <v/>
      </c>
    </row>
    <row r="2718" spans="34:37" x14ac:dyDescent="0.25">
      <c r="AH2718" s="23" t="str">
        <f t="shared" si="772"/>
        <v/>
      </c>
      <c r="AI2718" s="23" t="str">
        <f t="shared" si="771"/>
        <v/>
      </c>
      <c r="AJ2718" s="23" t="str">
        <f t="shared" si="771"/>
        <v/>
      </c>
      <c r="AK2718" s="23" t="str">
        <f t="shared" si="771"/>
        <v/>
      </c>
    </row>
    <row r="2719" spans="34:37" x14ac:dyDescent="0.25">
      <c r="AH2719" s="23" t="str">
        <f t="shared" si="772"/>
        <v/>
      </c>
      <c r="AI2719" s="23" t="str">
        <f t="shared" si="771"/>
        <v/>
      </c>
      <c r="AJ2719" s="23" t="str">
        <f t="shared" si="771"/>
        <v/>
      </c>
      <c r="AK2719" s="23" t="str">
        <f t="shared" si="771"/>
        <v/>
      </c>
    </row>
    <row r="2720" spans="34:37" x14ac:dyDescent="0.25">
      <c r="AH2720" s="23" t="str">
        <f t="shared" si="772"/>
        <v/>
      </c>
      <c r="AI2720" s="23" t="str">
        <f t="shared" si="771"/>
        <v/>
      </c>
      <c r="AJ2720" s="23" t="str">
        <f t="shared" si="771"/>
        <v/>
      </c>
      <c r="AK2720" s="23" t="str">
        <f t="shared" si="771"/>
        <v/>
      </c>
    </row>
    <row r="2721" spans="34:37" x14ac:dyDescent="0.25">
      <c r="AH2721" s="23" t="str">
        <f t="shared" si="772"/>
        <v/>
      </c>
      <c r="AI2721" s="23" t="str">
        <f t="shared" si="771"/>
        <v/>
      </c>
      <c r="AJ2721" s="23" t="str">
        <f t="shared" si="771"/>
        <v/>
      </c>
      <c r="AK2721" s="23" t="str">
        <f t="shared" si="771"/>
        <v/>
      </c>
    </row>
    <row r="2722" spans="34:37" x14ac:dyDescent="0.25">
      <c r="AH2722" s="23" t="str">
        <f t="shared" si="772"/>
        <v/>
      </c>
      <c r="AI2722" s="23" t="str">
        <f t="shared" si="771"/>
        <v/>
      </c>
      <c r="AJ2722" s="23" t="str">
        <f t="shared" si="771"/>
        <v/>
      </c>
      <c r="AK2722" s="23" t="str">
        <f t="shared" si="771"/>
        <v/>
      </c>
    </row>
    <row r="2723" spans="34:37" x14ac:dyDescent="0.25">
      <c r="AH2723" s="23" t="str">
        <f t="shared" si="772"/>
        <v/>
      </c>
      <c r="AI2723" s="23" t="str">
        <f t="shared" si="771"/>
        <v/>
      </c>
      <c r="AJ2723" s="23" t="str">
        <f t="shared" si="771"/>
        <v/>
      </c>
      <c r="AK2723" s="23" t="str">
        <f t="shared" si="771"/>
        <v/>
      </c>
    </row>
    <row r="2724" spans="34:37" x14ac:dyDescent="0.25">
      <c r="AH2724" s="23" t="str">
        <f t="shared" si="772"/>
        <v/>
      </c>
      <c r="AI2724" s="23" t="str">
        <f t="shared" si="771"/>
        <v/>
      </c>
      <c r="AJ2724" s="23" t="str">
        <f t="shared" si="771"/>
        <v/>
      </c>
      <c r="AK2724" s="23" t="str">
        <f t="shared" si="771"/>
        <v/>
      </c>
    </row>
    <row r="2725" spans="34:37" x14ac:dyDescent="0.25">
      <c r="AH2725" s="23" t="str">
        <f t="shared" si="772"/>
        <v/>
      </c>
      <c r="AI2725" s="23" t="str">
        <f t="shared" si="771"/>
        <v/>
      </c>
      <c r="AJ2725" s="23" t="str">
        <f t="shared" si="771"/>
        <v/>
      </c>
      <c r="AK2725" s="23" t="str">
        <f t="shared" si="771"/>
        <v/>
      </c>
    </row>
    <row r="2726" spans="34:37" x14ac:dyDescent="0.25">
      <c r="AH2726" s="23" t="str">
        <f t="shared" si="772"/>
        <v/>
      </c>
      <c r="AI2726" s="23" t="str">
        <f t="shared" si="771"/>
        <v/>
      </c>
      <c r="AJ2726" s="23" t="str">
        <f t="shared" si="771"/>
        <v/>
      </c>
      <c r="AK2726" s="23" t="str">
        <f t="shared" si="771"/>
        <v/>
      </c>
    </row>
    <row r="2727" spans="34:37" x14ac:dyDescent="0.25">
      <c r="AH2727" s="23" t="str">
        <f t="shared" si="772"/>
        <v/>
      </c>
      <c r="AI2727" s="23" t="str">
        <f t="shared" si="771"/>
        <v/>
      </c>
      <c r="AJ2727" s="23" t="str">
        <f t="shared" si="771"/>
        <v/>
      </c>
      <c r="AK2727" s="23" t="str">
        <f t="shared" si="771"/>
        <v/>
      </c>
    </row>
    <row r="2728" spans="34:37" x14ac:dyDescent="0.25">
      <c r="AH2728" s="23" t="str">
        <f t="shared" si="772"/>
        <v/>
      </c>
      <c r="AI2728" s="23" t="str">
        <f t="shared" si="771"/>
        <v/>
      </c>
      <c r="AJ2728" s="23" t="str">
        <f t="shared" si="771"/>
        <v/>
      </c>
      <c r="AK2728" s="23" t="str">
        <f t="shared" si="771"/>
        <v/>
      </c>
    </row>
    <row r="2729" spans="34:37" x14ac:dyDescent="0.25">
      <c r="AH2729" s="23" t="str">
        <f t="shared" si="772"/>
        <v/>
      </c>
      <c r="AI2729" s="23" t="str">
        <f t="shared" si="771"/>
        <v/>
      </c>
      <c r="AJ2729" s="23" t="str">
        <f t="shared" si="771"/>
        <v/>
      </c>
      <c r="AK2729" s="23" t="str">
        <f t="shared" si="771"/>
        <v/>
      </c>
    </row>
    <row r="2730" spans="34:37" x14ac:dyDescent="0.25">
      <c r="AH2730" s="23" t="str">
        <f t="shared" si="772"/>
        <v/>
      </c>
      <c r="AI2730" s="23" t="str">
        <f t="shared" si="771"/>
        <v/>
      </c>
      <c r="AJ2730" s="23" t="str">
        <f t="shared" si="771"/>
        <v/>
      </c>
      <c r="AK2730" s="23" t="str">
        <f t="shared" si="771"/>
        <v/>
      </c>
    </row>
    <row r="2731" spans="34:37" x14ac:dyDescent="0.25">
      <c r="AH2731" s="23" t="str">
        <f t="shared" si="772"/>
        <v/>
      </c>
      <c r="AI2731" s="23" t="str">
        <f t="shared" si="771"/>
        <v/>
      </c>
      <c r="AJ2731" s="23" t="str">
        <f t="shared" si="771"/>
        <v/>
      </c>
      <c r="AK2731" s="23" t="str">
        <f t="shared" si="771"/>
        <v/>
      </c>
    </row>
    <row r="2732" spans="34:37" x14ac:dyDescent="0.25">
      <c r="AH2732" s="23" t="str">
        <f t="shared" si="772"/>
        <v/>
      </c>
      <c r="AI2732" s="23" t="str">
        <f t="shared" si="771"/>
        <v/>
      </c>
      <c r="AJ2732" s="23" t="str">
        <f t="shared" si="771"/>
        <v/>
      </c>
      <c r="AK2732" s="23" t="str">
        <f t="shared" si="771"/>
        <v/>
      </c>
    </row>
    <row r="2733" spans="34:37" x14ac:dyDescent="0.25">
      <c r="AH2733" s="23" t="str">
        <f t="shared" si="772"/>
        <v/>
      </c>
      <c r="AI2733" s="23" t="str">
        <f t="shared" si="771"/>
        <v/>
      </c>
      <c r="AJ2733" s="23" t="str">
        <f t="shared" si="771"/>
        <v/>
      </c>
      <c r="AK2733" s="23" t="str">
        <f t="shared" si="771"/>
        <v/>
      </c>
    </row>
    <row r="2734" spans="34:37" x14ac:dyDescent="0.25">
      <c r="AH2734" s="23" t="str">
        <f t="shared" si="772"/>
        <v/>
      </c>
      <c r="AI2734" s="23" t="str">
        <f t="shared" si="771"/>
        <v/>
      </c>
      <c r="AJ2734" s="23" t="str">
        <f t="shared" si="771"/>
        <v/>
      </c>
      <c r="AK2734" s="23" t="str">
        <f t="shared" si="771"/>
        <v/>
      </c>
    </row>
    <row r="2735" spans="34:37" x14ac:dyDescent="0.25">
      <c r="AH2735" s="23" t="str">
        <f t="shared" si="772"/>
        <v/>
      </c>
      <c r="AI2735" s="23" t="str">
        <f t="shared" si="771"/>
        <v/>
      </c>
      <c r="AJ2735" s="23" t="str">
        <f t="shared" si="771"/>
        <v/>
      </c>
      <c r="AK2735" s="23" t="str">
        <f t="shared" si="771"/>
        <v/>
      </c>
    </row>
    <row r="2736" spans="34:37" x14ac:dyDescent="0.25">
      <c r="AH2736" s="23" t="str">
        <f t="shared" si="772"/>
        <v/>
      </c>
      <c r="AI2736" s="23" t="str">
        <f t="shared" si="771"/>
        <v/>
      </c>
      <c r="AJ2736" s="23" t="str">
        <f t="shared" si="771"/>
        <v/>
      </c>
      <c r="AK2736" s="23" t="str">
        <f t="shared" si="771"/>
        <v/>
      </c>
    </row>
    <row r="2737" spans="34:37" x14ac:dyDescent="0.25">
      <c r="AH2737" s="23" t="str">
        <f t="shared" si="772"/>
        <v/>
      </c>
      <c r="AI2737" s="23" t="str">
        <f t="shared" si="771"/>
        <v/>
      </c>
      <c r="AJ2737" s="23" t="str">
        <f t="shared" si="771"/>
        <v/>
      </c>
      <c r="AK2737" s="23" t="str">
        <f t="shared" si="771"/>
        <v/>
      </c>
    </row>
    <row r="2738" spans="34:37" x14ac:dyDescent="0.25">
      <c r="AH2738" s="23" t="str">
        <f t="shared" si="772"/>
        <v/>
      </c>
      <c r="AI2738" s="23" t="str">
        <f t="shared" si="771"/>
        <v/>
      </c>
      <c r="AJ2738" s="23" t="str">
        <f t="shared" si="771"/>
        <v/>
      </c>
      <c r="AK2738" s="23" t="str">
        <f t="shared" si="771"/>
        <v/>
      </c>
    </row>
    <row r="2739" spans="34:37" x14ac:dyDescent="0.25">
      <c r="AH2739" s="23" t="str">
        <f t="shared" si="772"/>
        <v/>
      </c>
      <c r="AI2739" s="23" t="str">
        <f t="shared" si="771"/>
        <v/>
      </c>
      <c r="AJ2739" s="23" t="str">
        <f t="shared" si="771"/>
        <v/>
      </c>
      <c r="AK2739" s="23" t="str">
        <f t="shared" si="771"/>
        <v/>
      </c>
    </row>
    <row r="2740" spans="34:37" x14ac:dyDescent="0.25">
      <c r="AH2740" s="23" t="str">
        <f t="shared" si="772"/>
        <v/>
      </c>
      <c r="AI2740" s="23" t="str">
        <f t="shared" si="771"/>
        <v/>
      </c>
      <c r="AJ2740" s="23" t="str">
        <f t="shared" si="771"/>
        <v/>
      </c>
      <c r="AK2740" s="23" t="str">
        <f t="shared" si="771"/>
        <v/>
      </c>
    </row>
    <row r="2741" spans="34:37" x14ac:dyDescent="0.25">
      <c r="AH2741" s="23" t="str">
        <f t="shared" si="772"/>
        <v/>
      </c>
      <c r="AI2741" s="23" t="str">
        <f t="shared" si="771"/>
        <v/>
      </c>
      <c r="AJ2741" s="23" t="str">
        <f t="shared" si="771"/>
        <v/>
      </c>
      <c r="AK2741" s="23" t="str">
        <f t="shared" si="771"/>
        <v/>
      </c>
    </row>
    <row r="2742" spans="34:37" x14ac:dyDescent="0.25">
      <c r="AH2742" s="23" t="str">
        <f t="shared" si="772"/>
        <v/>
      </c>
      <c r="AI2742" s="23" t="str">
        <f t="shared" si="771"/>
        <v/>
      </c>
      <c r="AJ2742" s="23" t="str">
        <f t="shared" si="771"/>
        <v/>
      </c>
      <c r="AK2742" s="23" t="str">
        <f t="shared" si="771"/>
        <v/>
      </c>
    </row>
    <row r="2743" spans="34:37" x14ac:dyDescent="0.25">
      <c r="AH2743" s="23" t="str">
        <f t="shared" si="772"/>
        <v/>
      </c>
      <c r="AI2743" s="23" t="str">
        <f t="shared" si="771"/>
        <v/>
      </c>
      <c r="AJ2743" s="23" t="str">
        <f t="shared" si="771"/>
        <v/>
      </c>
      <c r="AK2743" s="23" t="str">
        <f t="shared" si="771"/>
        <v/>
      </c>
    </row>
    <row r="2744" spans="34:37" x14ac:dyDescent="0.25">
      <c r="AH2744" s="23" t="str">
        <f t="shared" si="772"/>
        <v/>
      </c>
      <c r="AI2744" s="23" t="str">
        <f t="shared" si="771"/>
        <v/>
      </c>
      <c r="AJ2744" s="23" t="str">
        <f t="shared" si="771"/>
        <v/>
      </c>
      <c r="AK2744" s="23" t="str">
        <f t="shared" si="771"/>
        <v/>
      </c>
    </row>
    <row r="2745" spans="34:37" x14ac:dyDescent="0.25">
      <c r="AH2745" s="23" t="str">
        <f t="shared" si="772"/>
        <v/>
      </c>
      <c r="AI2745" s="23" t="str">
        <f t="shared" si="771"/>
        <v/>
      </c>
      <c r="AJ2745" s="23" t="str">
        <f t="shared" si="771"/>
        <v/>
      </c>
      <c r="AK2745" s="23" t="str">
        <f t="shared" si="771"/>
        <v/>
      </c>
    </row>
    <row r="2746" spans="34:37" x14ac:dyDescent="0.25">
      <c r="AH2746" s="23" t="str">
        <f t="shared" si="772"/>
        <v/>
      </c>
      <c r="AI2746" s="23" t="str">
        <f t="shared" si="771"/>
        <v/>
      </c>
      <c r="AJ2746" s="23" t="str">
        <f t="shared" si="771"/>
        <v/>
      </c>
      <c r="AK2746" s="23" t="str">
        <f t="shared" si="771"/>
        <v/>
      </c>
    </row>
    <row r="2747" spans="34:37" x14ac:dyDescent="0.25">
      <c r="AH2747" s="23" t="str">
        <f t="shared" si="772"/>
        <v/>
      </c>
      <c r="AI2747" s="23" t="str">
        <f t="shared" si="771"/>
        <v/>
      </c>
      <c r="AJ2747" s="23" t="str">
        <f t="shared" si="771"/>
        <v/>
      </c>
      <c r="AK2747" s="23" t="str">
        <f t="shared" si="771"/>
        <v/>
      </c>
    </row>
    <row r="2748" spans="34:37" x14ac:dyDescent="0.25">
      <c r="AH2748" s="23" t="str">
        <f t="shared" si="772"/>
        <v/>
      </c>
      <c r="AI2748" s="23" t="str">
        <f t="shared" si="771"/>
        <v/>
      </c>
      <c r="AJ2748" s="23" t="str">
        <f t="shared" si="771"/>
        <v/>
      </c>
      <c r="AK2748" s="23" t="str">
        <f t="shared" si="771"/>
        <v/>
      </c>
    </row>
    <row r="2749" spans="34:37" x14ac:dyDescent="0.25">
      <c r="AH2749" s="23" t="str">
        <f t="shared" si="772"/>
        <v/>
      </c>
      <c r="AI2749" s="23" t="str">
        <f t="shared" si="771"/>
        <v/>
      </c>
      <c r="AJ2749" s="23" t="str">
        <f t="shared" si="771"/>
        <v/>
      </c>
      <c r="AK2749" s="23" t="str">
        <f t="shared" si="771"/>
        <v/>
      </c>
    </row>
    <row r="2750" spans="34:37" x14ac:dyDescent="0.25">
      <c r="AH2750" s="23" t="str">
        <f t="shared" si="772"/>
        <v/>
      </c>
      <c r="AI2750" s="23" t="str">
        <f t="shared" ref="AI2750:AK2813" si="773">IF(X2750&lt;&gt;"",X2750,"")</f>
        <v/>
      </c>
      <c r="AJ2750" s="23" t="str">
        <f t="shared" si="773"/>
        <v/>
      </c>
      <c r="AK2750" s="23" t="str">
        <f t="shared" si="773"/>
        <v/>
      </c>
    </row>
    <row r="2751" spans="34:37" x14ac:dyDescent="0.25">
      <c r="AH2751" s="23" t="str">
        <f t="shared" ref="AH2751:AH2814" si="774">IF(W2751&lt;&gt;"",(RIGHT(W2751,LEN(W2751)-SEARCH("/",W2751,1)))/U2751,"")</f>
        <v/>
      </c>
      <c r="AI2751" s="23" t="str">
        <f t="shared" si="773"/>
        <v/>
      </c>
      <c r="AJ2751" s="23" t="str">
        <f t="shared" si="773"/>
        <v/>
      </c>
      <c r="AK2751" s="23" t="str">
        <f t="shared" si="773"/>
        <v/>
      </c>
    </row>
    <row r="2752" spans="34:37" x14ac:dyDescent="0.25">
      <c r="AH2752" s="23" t="str">
        <f t="shared" si="774"/>
        <v/>
      </c>
      <c r="AI2752" s="23" t="str">
        <f t="shared" si="773"/>
        <v/>
      </c>
      <c r="AJ2752" s="23" t="str">
        <f t="shared" si="773"/>
        <v/>
      </c>
      <c r="AK2752" s="23" t="str">
        <f t="shared" si="773"/>
        <v/>
      </c>
    </row>
    <row r="2753" spans="34:37" x14ac:dyDescent="0.25">
      <c r="AH2753" s="23" t="str">
        <f t="shared" si="774"/>
        <v/>
      </c>
      <c r="AI2753" s="23" t="str">
        <f t="shared" si="773"/>
        <v/>
      </c>
      <c r="AJ2753" s="23" t="str">
        <f t="shared" si="773"/>
        <v/>
      </c>
      <c r="AK2753" s="23" t="str">
        <f t="shared" si="773"/>
        <v/>
      </c>
    </row>
    <row r="2754" spans="34:37" x14ac:dyDescent="0.25">
      <c r="AH2754" s="23" t="str">
        <f t="shared" si="774"/>
        <v/>
      </c>
      <c r="AI2754" s="23" t="str">
        <f t="shared" si="773"/>
        <v/>
      </c>
      <c r="AJ2754" s="23" t="str">
        <f t="shared" si="773"/>
        <v/>
      </c>
      <c r="AK2754" s="23" t="str">
        <f t="shared" si="773"/>
        <v/>
      </c>
    </row>
    <row r="2755" spans="34:37" x14ac:dyDescent="0.25">
      <c r="AH2755" s="23" t="str">
        <f t="shared" si="774"/>
        <v/>
      </c>
      <c r="AI2755" s="23" t="str">
        <f t="shared" si="773"/>
        <v/>
      </c>
      <c r="AJ2755" s="23" t="str">
        <f t="shared" si="773"/>
        <v/>
      </c>
      <c r="AK2755" s="23" t="str">
        <f t="shared" si="773"/>
        <v/>
      </c>
    </row>
    <row r="2756" spans="34:37" x14ac:dyDescent="0.25">
      <c r="AH2756" s="23" t="str">
        <f t="shared" si="774"/>
        <v/>
      </c>
      <c r="AI2756" s="23" t="str">
        <f t="shared" si="773"/>
        <v/>
      </c>
      <c r="AJ2756" s="23" t="str">
        <f t="shared" si="773"/>
        <v/>
      </c>
      <c r="AK2756" s="23" t="str">
        <f t="shared" si="773"/>
        <v/>
      </c>
    </row>
    <row r="2757" spans="34:37" x14ac:dyDescent="0.25">
      <c r="AH2757" s="23" t="str">
        <f t="shared" si="774"/>
        <v/>
      </c>
      <c r="AI2757" s="23" t="str">
        <f t="shared" si="773"/>
        <v/>
      </c>
      <c r="AJ2757" s="23" t="str">
        <f t="shared" si="773"/>
        <v/>
      </c>
      <c r="AK2757" s="23" t="str">
        <f t="shared" si="773"/>
        <v/>
      </c>
    </row>
    <row r="2758" spans="34:37" x14ac:dyDescent="0.25">
      <c r="AH2758" s="23" t="str">
        <f t="shared" si="774"/>
        <v/>
      </c>
      <c r="AI2758" s="23" t="str">
        <f t="shared" si="773"/>
        <v/>
      </c>
      <c r="AJ2758" s="23" t="str">
        <f t="shared" si="773"/>
        <v/>
      </c>
      <c r="AK2758" s="23" t="str">
        <f t="shared" si="773"/>
        <v/>
      </c>
    </row>
    <row r="2759" spans="34:37" x14ac:dyDescent="0.25">
      <c r="AH2759" s="23" t="str">
        <f t="shared" si="774"/>
        <v/>
      </c>
      <c r="AI2759" s="23" t="str">
        <f t="shared" si="773"/>
        <v/>
      </c>
      <c r="AJ2759" s="23" t="str">
        <f t="shared" si="773"/>
        <v/>
      </c>
      <c r="AK2759" s="23" t="str">
        <f t="shared" si="773"/>
        <v/>
      </c>
    </row>
    <row r="2760" spans="34:37" x14ac:dyDescent="0.25">
      <c r="AH2760" s="23" t="str">
        <f t="shared" si="774"/>
        <v/>
      </c>
      <c r="AI2760" s="23" t="str">
        <f t="shared" si="773"/>
        <v/>
      </c>
      <c r="AJ2760" s="23" t="str">
        <f t="shared" si="773"/>
        <v/>
      </c>
      <c r="AK2760" s="23" t="str">
        <f t="shared" si="773"/>
        <v/>
      </c>
    </row>
    <row r="2761" spans="34:37" x14ac:dyDescent="0.25">
      <c r="AH2761" s="23" t="str">
        <f t="shared" si="774"/>
        <v/>
      </c>
      <c r="AI2761" s="23" t="str">
        <f t="shared" si="773"/>
        <v/>
      </c>
      <c r="AJ2761" s="23" t="str">
        <f t="shared" si="773"/>
        <v/>
      </c>
      <c r="AK2761" s="23" t="str">
        <f t="shared" si="773"/>
        <v/>
      </c>
    </row>
    <row r="2762" spans="34:37" x14ac:dyDescent="0.25">
      <c r="AH2762" s="23" t="str">
        <f t="shared" si="774"/>
        <v/>
      </c>
      <c r="AI2762" s="23" t="str">
        <f t="shared" si="773"/>
        <v/>
      </c>
      <c r="AJ2762" s="23" t="str">
        <f t="shared" si="773"/>
        <v/>
      </c>
      <c r="AK2762" s="23" t="str">
        <f t="shared" si="773"/>
        <v/>
      </c>
    </row>
    <row r="2763" spans="34:37" x14ac:dyDescent="0.25">
      <c r="AH2763" s="23" t="str">
        <f t="shared" si="774"/>
        <v/>
      </c>
      <c r="AI2763" s="23" t="str">
        <f t="shared" si="773"/>
        <v/>
      </c>
      <c r="AJ2763" s="23" t="str">
        <f t="shared" si="773"/>
        <v/>
      </c>
      <c r="AK2763" s="23" t="str">
        <f t="shared" si="773"/>
        <v/>
      </c>
    </row>
    <row r="2764" spans="34:37" x14ac:dyDescent="0.25">
      <c r="AH2764" s="23" t="str">
        <f t="shared" si="774"/>
        <v/>
      </c>
      <c r="AI2764" s="23" t="str">
        <f t="shared" si="773"/>
        <v/>
      </c>
      <c r="AJ2764" s="23" t="str">
        <f t="shared" si="773"/>
        <v/>
      </c>
      <c r="AK2764" s="23" t="str">
        <f t="shared" si="773"/>
        <v/>
      </c>
    </row>
    <row r="2765" spans="34:37" x14ac:dyDescent="0.25">
      <c r="AH2765" s="23" t="str">
        <f t="shared" si="774"/>
        <v/>
      </c>
      <c r="AI2765" s="23" t="str">
        <f t="shared" si="773"/>
        <v/>
      </c>
      <c r="AJ2765" s="23" t="str">
        <f t="shared" si="773"/>
        <v/>
      </c>
      <c r="AK2765" s="23" t="str">
        <f t="shared" si="773"/>
        <v/>
      </c>
    </row>
    <row r="2766" spans="34:37" x14ac:dyDescent="0.25">
      <c r="AH2766" s="23" t="str">
        <f t="shared" si="774"/>
        <v/>
      </c>
      <c r="AI2766" s="23" t="str">
        <f t="shared" si="773"/>
        <v/>
      </c>
      <c r="AJ2766" s="23" t="str">
        <f t="shared" si="773"/>
        <v/>
      </c>
      <c r="AK2766" s="23" t="str">
        <f t="shared" si="773"/>
        <v/>
      </c>
    </row>
    <row r="2767" spans="34:37" x14ac:dyDescent="0.25">
      <c r="AH2767" s="23" t="str">
        <f t="shared" si="774"/>
        <v/>
      </c>
      <c r="AI2767" s="23" t="str">
        <f t="shared" si="773"/>
        <v/>
      </c>
      <c r="AJ2767" s="23" t="str">
        <f t="shared" si="773"/>
        <v/>
      </c>
      <c r="AK2767" s="23" t="str">
        <f t="shared" si="773"/>
        <v/>
      </c>
    </row>
    <row r="2768" spans="34:37" x14ac:dyDescent="0.25">
      <c r="AH2768" s="23" t="str">
        <f t="shared" si="774"/>
        <v/>
      </c>
      <c r="AI2768" s="23" t="str">
        <f t="shared" si="773"/>
        <v/>
      </c>
      <c r="AJ2768" s="23" t="str">
        <f t="shared" si="773"/>
        <v/>
      </c>
      <c r="AK2768" s="23" t="str">
        <f t="shared" si="773"/>
        <v/>
      </c>
    </row>
    <row r="2769" spans="34:37" x14ac:dyDescent="0.25">
      <c r="AH2769" s="23" t="str">
        <f t="shared" si="774"/>
        <v/>
      </c>
      <c r="AI2769" s="23" t="str">
        <f t="shared" si="773"/>
        <v/>
      </c>
      <c r="AJ2769" s="23" t="str">
        <f t="shared" si="773"/>
        <v/>
      </c>
      <c r="AK2769" s="23" t="str">
        <f t="shared" si="773"/>
        <v/>
      </c>
    </row>
    <row r="2770" spans="34:37" x14ac:dyDescent="0.25">
      <c r="AH2770" s="23" t="str">
        <f t="shared" si="774"/>
        <v/>
      </c>
      <c r="AI2770" s="23" t="str">
        <f t="shared" si="773"/>
        <v/>
      </c>
      <c r="AJ2770" s="23" t="str">
        <f t="shared" si="773"/>
        <v/>
      </c>
      <c r="AK2770" s="23" t="str">
        <f t="shared" si="773"/>
        <v/>
      </c>
    </row>
    <row r="2771" spans="34:37" x14ac:dyDescent="0.25">
      <c r="AH2771" s="23" t="str">
        <f t="shared" si="774"/>
        <v/>
      </c>
      <c r="AI2771" s="23" t="str">
        <f t="shared" si="773"/>
        <v/>
      </c>
      <c r="AJ2771" s="23" t="str">
        <f t="shared" si="773"/>
        <v/>
      </c>
      <c r="AK2771" s="23" t="str">
        <f t="shared" si="773"/>
        <v/>
      </c>
    </row>
    <row r="2772" spans="34:37" x14ac:dyDescent="0.25">
      <c r="AH2772" s="23" t="str">
        <f t="shared" si="774"/>
        <v/>
      </c>
      <c r="AI2772" s="23" t="str">
        <f t="shared" si="773"/>
        <v/>
      </c>
      <c r="AJ2772" s="23" t="str">
        <f t="shared" si="773"/>
        <v/>
      </c>
      <c r="AK2772" s="23" t="str">
        <f t="shared" si="773"/>
        <v/>
      </c>
    </row>
    <row r="2773" spans="34:37" x14ac:dyDescent="0.25">
      <c r="AH2773" s="23" t="str">
        <f t="shared" si="774"/>
        <v/>
      </c>
      <c r="AI2773" s="23" t="str">
        <f t="shared" si="773"/>
        <v/>
      </c>
      <c r="AJ2773" s="23" t="str">
        <f t="shared" si="773"/>
        <v/>
      </c>
      <c r="AK2773" s="23" t="str">
        <f t="shared" si="773"/>
        <v/>
      </c>
    </row>
    <row r="2774" spans="34:37" x14ac:dyDescent="0.25">
      <c r="AH2774" s="23" t="str">
        <f t="shared" si="774"/>
        <v/>
      </c>
      <c r="AI2774" s="23" t="str">
        <f t="shared" si="773"/>
        <v/>
      </c>
      <c r="AJ2774" s="23" t="str">
        <f t="shared" si="773"/>
        <v/>
      </c>
      <c r="AK2774" s="23" t="str">
        <f t="shared" si="773"/>
        <v/>
      </c>
    </row>
    <row r="2775" spans="34:37" x14ac:dyDescent="0.25">
      <c r="AH2775" s="23" t="str">
        <f t="shared" si="774"/>
        <v/>
      </c>
      <c r="AI2775" s="23" t="str">
        <f t="shared" si="773"/>
        <v/>
      </c>
      <c r="AJ2775" s="23" t="str">
        <f t="shared" si="773"/>
        <v/>
      </c>
      <c r="AK2775" s="23" t="str">
        <f t="shared" si="773"/>
        <v/>
      </c>
    </row>
    <row r="2776" spans="34:37" x14ac:dyDescent="0.25">
      <c r="AH2776" s="23" t="str">
        <f t="shared" si="774"/>
        <v/>
      </c>
      <c r="AI2776" s="23" t="str">
        <f t="shared" si="773"/>
        <v/>
      </c>
      <c r="AJ2776" s="23" t="str">
        <f t="shared" si="773"/>
        <v/>
      </c>
      <c r="AK2776" s="23" t="str">
        <f t="shared" si="773"/>
        <v/>
      </c>
    </row>
    <row r="2777" spans="34:37" x14ac:dyDescent="0.25">
      <c r="AH2777" s="23" t="str">
        <f t="shared" si="774"/>
        <v/>
      </c>
      <c r="AI2777" s="23" t="str">
        <f t="shared" si="773"/>
        <v/>
      </c>
      <c r="AJ2777" s="23" t="str">
        <f t="shared" si="773"/>
        <v/>
      </c>
      <c r="AK2777" s="23" t="str">
        <f t="shared" si="773"/>
        <v/>
      </c>
    </row>
    <row r="2778" spans="34:37" x14ac:dyDescent="0.25">
      <c r="AH2778" s="23" t="str">
        <f t="shared" si="774"/>
        <v/>
      </c>
      <c r="AI2778" s="23" t="str">
        <f t="shared" si="773"/>
        <v/>
      </c>
      <c r="AJ2778" s="23" t="str">
        <f t="shared" si="773"/>
        <v/>
      </c>
      <c r="AK2778" s="23" t="str">
        <f t="shared" si="773"/>
        <v/>
      </c>
    </row>
    <row r="2779" spans="34:37" x14ac:dyDescent="0.25">
      <c r="AH2779" s="23" t="str">
        <f t="shared" si="774"/>
        <v/>
      </c>
      <c r="AI2779" s="23" t="str">
        <f t="shared" si="773"/>
        <v/>
      </c>
      <c r="AJ2779" s="23" t="str">
        <f t="shared" si="773"/>
        <v/>
      </c>
      <c r="AK2779" s="23" t="str">
        <f t="shared" si="773"/>
        <v/>
      </c>
    </row>
    <row r="2780" spans="34:37" x14ac:dyDescent="0.25">
      <c r="AH2780" s="23" t="str">
        <f t="shared" si="774"/>
        <v/>
      </c>
      <c r="AI2780" s="23" t="str">
        <f t="shared" si="773"/>
        <v/>
      </c>
      <c r="AJ2780" s="23" t="str">
        <f t="shared" si="773"/>
        <v/>
      </c>
      <c r="AK2780" s="23" t="str">
        <f t="shared" si="773"/>
        <v/>
      </c>
    </row>
    <row r="2781" spans="34:37" x14ac:dyDescent="0.25">
      <c r="AH2781" s="23" t="str">
        <f t="shared" si="774"/>
        <v/>
      </c>
      <c r="AI2781" s="23" t="str">
        <f t="shared" si="773"/>
        <v/>
      </c>
      <c r="AJ2781" s="23" t="str">
        <f t="shared" si="773"/>
        <v/>
      </c>
      <c r="AK2781" s="23" t="str">
        <f t="shared" si="773"/>
        <v/>
      </c>
    </row>
    <row r="2782" spans="34:37" x14ac:dyDescent="0.25">
      <c r="AH2782" s="23" t="str">
        <f t="shared" si="774"/>
        <v/>
      </c>
      <c r="AI2782" s="23" t="str">
        <f t="shared" si="773"/>
        <v/>
      </c>
      <c r="AJ2782" s="23" t="str">
        <f t="shared" si="773"/>
        <v/>
      </c>
      <c r="AK2782" s="23" t="str">
        <f t="shared" si="773"/>
        <v/>
      </c>
    </row>
    <row r="2783" spans="34:37" x14ac:dyDescent="0.25">
      <c r="AH2783" s="23" t="str">
        <f t="shared" si="774"/>
        <v/>
      </c>
      <c r="AI2783" s="23" t="str">
        <f t="shared" si="773"/>
        <v/>
      </c>
      <c r="AJ2783" s="23" t="str">
        <f t="shared" si="773"/>
        <v/>
      </c>
      <c r="AK2783" s="23" t="str">
        <f t="shared" si="773"/>
        <v/>
      </c>
    </row>
    <row r="2784" spans="34:37" x14ac:dyDescent="0.25">
      <c r="AH2784" s="23" t="str">
        <f t="shared" si="774"/>
        <v/>
      </c>
      <c r="AI2784" s="23" t="str">
        <f t="shared" si="773"/>
        <v/>
      </c>
      <c r="AJ2784" s="23" t="str">
        <f t="shared" si="773"/>
        <v/>
      </c>
      <c r="AK2784" s="23" t="str">
        <f t="shared" si="773"/>
        <v/>
      </c>
    </row>
    <row r="2785" spans="34:37" x14ac:dyDescent="0.25">
      <c r="AH2785" s="23" t="str">
        <f t="shared" si="774"/>
        <v/>
      </c>
      <c r="AI2785" s="23" t="str">
        <f t="shared" si="773"/>
        <v/>
      </c>
      <c r="AJ2785" s="23" t="str">
        <f t="shared" si="773"/>
        <v/>
      </c>
      <c r="AK2785" s="23" t="str">
        <f t="shared" si="773"/>
        <v/>
      </c>
    </row>
    <row r="2786" spans="34:37" x14ac:dyDescent="0.25">
      <c r="AH2786" s="23" t="str">
        <f t="shared" si="774"/>
        <v/>
      </c>
      <c r="AI2786" s="23" t="str">
        <f t="shared" si="773"/>
        <v/>
      </c>
      <c r="AJ2786" s="23" t="str">
        <f t="shared" si="773"/>
        <v/>
      </c>
      <c r="AK2786" s="23" t="str">
        <f t="shared" si="773"/>
        <v/>
      </c>
    </row>
    <row r="2787" spans="34:37" x14ac:dyDescent="0.25">
      <c r="AH2787" s="23" t="str">
        <f t="shared" si="774"/>
        <v/>
      </c>
      <c r="AI2787" s="23" t="str">
        <f t="shared" si="773"/>
        <v/>
      </c>
      <c r="AJ2787" s="23" t="str">
        <f t="shared" si="773"/>
        <v/>
      </c>
      <c r="AK2787" s="23" t="str">
        <f t="shared" si="773"/>
        <v/>
      </c>
    </row>
    <row r="2788" spans="34:37" x14ac:dyDescent="0.25">
      <c r="AH2788" s="23" t="str">
        <f t="shared" si="774"/>
        <v/>
      </c>
      <c r="AI2788" s="23" t="str">
        <f t="shared" si="773"/>
        <v/>
      </c>
      <c r="AJ2788" s="23" t="str">
        <f t="shared" si="773"/>
        <v/>
      </c>
      <c r="AK2788" s="23" t="str">
        <f t="shared" si="773"/>
        <v/>
      </c>
    </row>
    <row r="2789" spans="34:37" x14ac:dyDescent="0.25">
      <c r="AH2789" s="23" t="str">
        <f t="shared" si="774"/>
        <v/>
      </c>
      <c r="AI2789" s="23" t="str">
        <f t="shared" si="773"/>
        <v/>
      </c>
      <c r="AJ2789" s="23" t="str">
        <f t="shared" si="773"/>
        <v/>
      </c>
      <c r="AK2789" s="23" t="str">
        <f t="shared" si="773"/>
        <v/>
      </c>
    </row>
    <row r="2790" spans="34:37" x14ac:dyDescent="0.25">
      <c r="AH2790" s="23" t="str">
        <f t="shared" si="774"/>
        <v/>
      </c>
      <c r="AI2790" s="23" t="str">
        <f t="shared" si="773"/>
        <v/>
      </c>
      <c r="AJ2790" s="23" t="str">
        <f t="shared" si="773"/>
        <v/>
      </c>
      <c r="AK2790" s="23" t="str">
        <f t="shared" si="773"/>
        <v/>
      </c>
    </row>
    <row r="2791" spans="34:37" x14ac:dyDescent="0.25">
      <c r="AH2791" s="23" t="str">
        <f t="shared" si="774"/>
        <v/>
      </c>
      <c r="AI2791" s="23" t="str">
        <f t="shared" si="773"/>
        <v/>
      </c>
      <c r="AJ2791" s="23" t="str">
        <f t="shared" si="773"/>
        <v/>
      </c>
      <c r="AK2791" s="23" t="str">
        <f t="shared" si="773"/>
        <v/>
      </c>
    </row>
    <row r="2792" spans="34:37" x14ac:dyDescent="0.25">
      <c r="AH2792" s="23" t="str">
        <f t="shared" si="774"/>
        <v/>
      </c>
      <c r="AI2792" s="23" t="str">
        <f t="shared" si="773"/>
        <v/>
      </c>
      <c r="AJ2792" s="23" t="str">
        <f t="shared" si="773"/>
        <v/>
      </c>
      <c r="AK2792" s="23" t="str">
        <f t="shared" si="773"/>
        <v/>
      </c>
    </row>
    <row r="2793" spans="34:37" x14ac:dyDescent="0.25">
      <c r="AH2793" s="23" t="str">
        <f t="shared" si="774"/>
        <v/>
      </c>
      <c r="AI2793" s="23" t="str">
        <f t="shared" si="773"/>
        <v/>
      </c>
      <c r="AJ2793" s="23" t="str">
        <f t="shared" si="773"/>
        <v/>
      </c>
      <c r="AK2793" s="23" t="str">
        <f t="shared" si="773"/>
        <v/>
      </c>
    </row>
    <row r="2794" spans="34:37" x14ac:dyDescent="0.25">
      <c r="AH2794" s="23" t="str">
        <f t="shared" si="774"/>
        <v/>
      </c>
      <c r="AI2794" s="23" t="str">
        <f t="shared" si="773"/>
        <v/>
      </c>
      <c r="AJ2794" s="23" t="str">
        <f t="shared" si="773"/>
        <v/>
      </c>
      <c r="AK2794" s="23" t="str">
        <f t="shared" si="773"/>
        <v/>
      </c>
    </row>
    <row r="2795" spans="34:37" x14ac:dyDescent="0.25">
      <c r="AH2795" s="23" t="str">
        <f t="shared" si="774"/>
        <v/>
      </c>
      <c r="AI2795" s="23" t="str">
        <f t="shared" si="773"/>
        <v/>
      </c>
      <c r="AJ2795" s="23" t="str">
        <f t="shared" si="773"/>
        <v/>
      </c>
      <c r="AK2795" s="23" t="str">
        <f t="shared" si="773"/>
        <v/>
      </c>
    </row>
    <row r="2796" spans="34:37" x14ac:dyDescent="0.25">
      <c r="AH2796" s="23" t="str">
        <f t="shared" si="774"/>
        <v/>
      </c>
      <c r="AI2796" s="23" t="str">
        <f t="shared" si="773"/>
        <v/>
      </c>
      <c r="AJ2796" s="23" t="str">
        <f t="shared" si="773"/>
        <v/>
      </c>
      <c r="AK2796" s="23" t="str">
        <f t="shared" si="773"/>
        <v/>
      </c>
    </row>
    <row r="2797" spans="34:37" x14ac:dyDescent="0.25">
      <c r="AH2797" s="23" t="str">
        <f t="shared" si="774"/>
        <v/>
      </c>
      <c r="AI2797" s="23" t="str">
        <f t="shared" si="773"/>
        <v/>
      </c>
      <c r="AJ2797" s="23" t="str">
        <f t="shared" si="773"/>
        <v/>
      </c>
      <c r="AK2797" s="23" t="str">
        <f t="shared" si="773"/>
        <v/>
      </c>
    </row>
    <row r="2798" spans="34:37" x14ac:dyDescent="0.25">
      <c r="AH2798" s="23" t="str">
        <f t="shared" si="774"/>
        <v/>
      </c>
      <c r="AI2798" s="23" t="str">
        <f t="shared" si="773"/>
        <v/>
      </c>
      <c r="AJ2798" s="23" t="str">
        <f t="shared" si="773"/>
        <v/>
      </c>
      <c r="AK2798" s="23" t="str">
        <f t="shared" si="773"/>
        <v/>
      </c>
    </row>
    <row r="2799" spans="34:37" x14ac:dyDescent="0.25">
      <c r="AH2799" s="23" t="str">
        <f t="shared" si="774"/>
        <v/>
      </c>
      <c r="AI2799" s="23" t="str">
        <f t="shared" si="773"/>
        <v/>
      </c>
      <c r="AJ2799" s="23" t="str">
        <f t="shared" si="773"/>
        <v/>
      </c>
      <c r="AK2799" s="23" t="str">
        <f t="shared" si="773"/>
        <v/>
      </c>
    </row>
    <row r="2800" spans="34:37" x14ac:dyDescent="0.25">
      <c r="AH2800" s="23" t="str">
        <f t="shared" si="774"/>
        <v/>
      </c>
      <c r="AI2800" s="23" t="str">
        <f t="shared" si="773"/>
        <v/>
      </c>
      <c r="AJ2800" s="23" t="str">
        <f t="shared" si="773"/>
        <v/>
      </c>
      <c r="AK2800" s="23" t="str">
        <f t="shared" si="773"/>
        <v/>
      </c>
    </row>
    <row r="2801" spans="34:37" x14ac:dyDescent="0.25">
      <c r="AH2801" s="23" t="str">
        <f t="shared" si="774"/>
        <v/>
      </c>
      <c r="AI2801" s="23" t="str">
        <f t="shared" si="773"/>
        <v/>
      </c>
      <c r="AJ2801" s="23" t="str">
        <f t="shared" si="773"/>
        <v/>
      </c>
      <c r="AK2801" s="23" t="str">
        <f t="shared" si="773"/>
        <v/>
      </c>
    </row>
    <row r="2802" spans="34:37" x14ac:dyDescent="0.25">
      <c r="AH2802" s="23" t="str">
        <f t="shared" si="774"/>
        <v/>
      </c>
      <c r="AI2802" s="23" t="str">
        <f t="shared" si="773"/>
        <v/>
      </c>
      <c r="AJ2802" s="23" t="str">
        <f t="shared" si="773"/>
        <v/>
      </c>
      <c r="AK2802" s="23" t="str">
        <f t="shared" si="773"/>
        <v/>
      </c>
    </row>
    <row r="2803" spans="34:37" x14ac:dyDescent="0.25">
      <c r="AH2803" s="23" t="str">
        <f t="shared" si="774"/>
        <v/>
      </c>
      <c r="AI2803" s="23" t="str">
        <f t="shared" si="773"/>
        <v/>
      </c>
      <c r="AJ2803" s="23" t="str">
        <f t="shared" si="773"/>
        <v/>
      </c>
      <c r="AK2803" s="23" t="str">
        <f t="shared" si="773"/>
        <v/>
      </c>
    </row>
    <row r="2804" spans="34:37" x14ac:dyDescent="0.25">
      <c r="AH2804" s="23" t="str">
        <f t="shared" si="774"/>
        <v/>
      </c>
      <c r="AI2804" s="23" t="str">
        <f t="shared" si="773"/>
        <v/>
      </c>
      <c r="AJ2804" s="23" t="str">
        <f t="shared" si="773"/>
        <v/>
      </c>
      <c r="AK2804" s="23" t="str">
        <f t="shared" si="773"/>
        <v/>
      </c>
    </row>
    <row r="2805" spans="34:37" x14ac:dyDescent="0.25">
      <c r="AH2805" s="23" t="str">
        <f t="shared" si="774"/>
        <v/>
      </c>
      <c r="AI2805" s="23" t="str">
        <f t="shared" si="773"/>
        <v/>
      </c>
      <c r="AJ2805" s="23" t="str">
        <f t="shared" si="773"/>
        <v/>
      </c>
      <c r="AK2805" s="23" t="str">
        <f t="shared" si="773"/>
        <v/>
      </c>
    </row>
    <row r="2806" spans="34:37" x14ac:dyDescent="0.25">
      <c r="AH2806" s="23" t="str">
        <f t="shared" si="774"/>
        <v/>
      </c>
      <c r="AI2806" s="23" t="str">
        <f t="shared" si="773"/>
        <v/>
      </c>
      <c r="AJ2806" s="23" t="str">
        <f t="shared" si="773"/>
        <v/>
      </c>
      <c r="AK2806" s="23" t="str">
        <f t="shared" si="773"/>
        <v/>
      </c>
    </row>
    <row r="2807" spans="34:37" x14ac:dyDescent="0.25">
      <c r="AH2807" s="23" t="str">
        <f t="shared" si="774"/>
        <v/>
      </c>
      <c r="AI2807" s="23" t="str">
        <f t="shared" si="773"/>
        <v/>
      </c>
      <c r="AJ2807" s="23" t="str">
        <f t="shared" si="773"/>
        <v/>
      </c>
      <c r="AK2807" s="23" t="str">
        <f t="shared" si="773"/>
        <v/>
      </c>
    </row>
    <row r="2808" spans="34:37" x14ac:dyDescent="0.25">
      <c r="AH2808" s="23" t="str">
        <f t="shared" si="774"/>
        <v/>
      </c>
      <c r="AI2808" s="23" t="str">
        <f t="shared" si="773"/>
        <v/>
      </c>
      <c r="AJ2808" s="23" t="str">
        <f t="shared" si="773"/>
        <v/>
      </c>
      <c r="AK2808" s="23" t="str">
        <f t="shared" si="773"/>
        <v/>
      </c>
    </row>
    <row r="2809" spans="34:37" x14ac:dyDescent="0.25">
      <c r="AH2809" s="23" t="str">
        <f t="shared" si="774"/>
        <v/>
      </c>
      <c r="AI2809" s="23" t="str">
        <f t="shared" si="773"/>
        <v/>
      </c>
      <c r="AJ2809" s="23" t="str">
        <f t="shared" si="773"/>
        <v/>
      </c>
      <c r="AK2809" s="23" t="str">
        <f t="shared" si="773"/>
        <v/>
      </c>
    </row>
    <row r="2810" spans="34:37" x14ac:dyDescent="0.25">
      <c r="AH2810" s="23" t="str">
        <f t="shared" si="774"/>
        <v/>
      </c>
      <c r="AI2810" s="23" t="str">
        <f t="shared" si="773"/>
        <v/>
      </c>
      <c r="AJ2810" s="23" t="str">
        <f t="shared" si="773"/>
        <v/>
      </c>
      <c r="AK2810" s="23" t="str">
        <f t="shared" si="773"/>
        <v/>
      </c>
    </row>
    <row r="2811" spans="34:37" x14ac:dyDescent="0.25">
      <c r="AH2811" s="23" t="str">
        <f t="shared" si="774"/>
        <v/>
      </c>
      <c r="AI2811" s="23" t="str">
        <f t="shared" si="773"/>
        <v/>
      </c>
      <c r="AJ2811" s="23" t="str">
        <f t="shared" si="773"/>
        <v/>
      </c>
      <c r="AK2811" s="23" t="str">
        <f t="shared" si="773"/>
        <v/>
      </c>
    </row>
    <row r="2812" spans="34:37" x14ac:dyDescent="0.25">
      <c r="AH2812" s="23" t="str">
        <f t="shared" si="774"/>
        <v/>
      </c>
      <c r="AI2812" s="23" t="str">
        <f t="shared" si="773"/>
        <v/>
      </c>
      <c r="AJ2812" s="23" t="str">
        <f t="shared" si="773"/>
        <v/>
      </c>
      <c r="AK2812" s="23" t="str">
        <f t="shared" si="773"/>
        <v/>
      </c>
    </row>
    <row r="2813" spans="34:37" x14ac:dyDescent="0.25">
      <c r="AH2813" s="23" t="str">
        <f t="shared" si="774"/>
        <v/>
      </c>
      <c r="AI2813" s="23" t="str">
        <f t="shared" si="773"/>
        <v/>
      </c>
      <c r="AJ2813" s="23" t="str">
        <f t="shared" si="773"/>
        <v/>
      </c>
      <c r="AK2813" s="23" t="str">
        <f t="shared" si="773"/>
        <v/>
      </c>
    </row>
    <row r="2814" spans="34:37" x14ac:dyDescent="0.25">
      <c r="AH2814" s="23" t="str">
        <f t="shared" si="774"/>
        <v/>
      </c>
      <c r="AI2814" s="23" t="str">
        <f t="shared" ref="AI2814:AK2877" si="775">IF(X2814&lt;&gt;"",X2814,"")</f>
        <v/>
      </c>
      <c r="AJ2814" s="23" t="str">
        <f t="shared" si="775"/>
        <v/>
      </c>
      <c r="AK2814" s="23" t="str">
        <f t="shared" si="775"/>
        <v/>
      </c>
    </row>
    <row r="2815" spans="34:37" x14ac:dyDescent="0.25">
      <c r="AH2815" s="23" t="str">
        <f t="shared" ref="AH2815:AH2878" si="776">IF(W2815&lt;&gt;"",(RIGHT(W2815,LEN(W2815)-SEARCH("/",W2815,1)))/U2815,"")</f>
        <v/>
      </c>
      <c r="AI2815" s="23" t="str">
        <f t="shared" si="775"/>
        <v/>
      </c>
      <c r="AJ2815" s="23" t="str">
        <f t="shared" si="775"/>
        <v/>
      </c>
      <c r="AK2815" s="23" t="str">
        <f t="shared" si="775"/>
        <v/>
      </c>
    </row>
    <row r="2816" spans="34:37" x14ac:dyDescent="0.25">
      <c r="AH2816" s="23" t="str">
        <f t="shared" si="776"/>
        <v/>
      </c>
      <c r="AI2816" s="23" t="str">
        <f t="shared" si="775"/>
        <v/>
      </c>
      <c r="AJ2816" s="23" t="str">
        <f t="shared" si="775"/>
        <v/>
      </c>
      <c r="AK2816" s="23" t="str">
        <f t="shared" si="775"/>
        <v/>
      </c>
    </row>
    <row r="2817" spans="34:37" x14ac:dyDescent="0.25">
      <c r="AH2817" s="23" t="str">
        <f t="shared" si="776"/>
        <v/>
      </c>
      <c r="AI2817" s="23" t="str">
        <f t="shared" si="775"/>
        <v/>
      </c>
      <c r="AJ2817" s="23" t="str">
        <f t="shared" si="775"/>
        <v/>
      </c>
      <c r="AK2817" s="23" t="str">
        <f t="shared" si="775"/>
        <v/>
      </c>
    </row>
    <row r="2818" spans="34:37" x14ac:dyDescent="0.25">
      <c r="AH2818" s="23" t="str">
        <f t="shared" si="776"/>
        <v/>
      </c>
      <c r="AI2818" s="23" t="str">
        <f t="shared" si="775"/>
        <v/>
      </c>
      <c r="AJ2818" s="23" t="str">
        <f t="shared" si="775"/>
        <v/>
      </c>
      <c r="AK2818" s="23" t="str">
        <f t="shared" si="775"/>
        <v/>
      </c>
    </row>
    <row r="2819" spans="34:37" x14ac:dyDescent="0.25">
      <c r="AH2819" s="23" t="str">
        <f t="shared" si="776"/>
        <v/>
      </c>
      <c r="AI2819" s="23" t="str">
        <f t="shared" si="775"/>
        <v/>
      </c>
      <c r="AJ2819" s="23" t="str">
        <f t="shared" si="775"/>
        <v/>
      </c>
      <c r="AK2819" s="23" t="str">
        <f t="shared" si="775"/>
        <v/>
      </c>
    </row>
    <row r="2820" spans="34:37" x14ac:dyDescent="0.25">
      <c r="AH2820" s="23" t="str">
        <f t="shared" si="776"/>
        <v/>
      </c>
      <c r="AI2820" s="23" t="str">
        <f t="shared" si="775"/>
        <v/>
      </c>
      <c r="AJ2820" s="23" t="str">
        <f t="shared" si="775"/>
        <v/>
      </c>
      <c r="AK2820" s="23" t="str">
        <f t="shared" si="775"/>
        <v/>
      </c>
    </row>
    <row r="2821" spans="34:37" x14ac:dyDescent="0.25">
      <c r="AH2821" s="23" t="str">
        <f t="shared" si="776"/>
        <v/>
      </c>
      <c r="AI2821" s="23" t="str">
        <f t="shared" si="775"/>
        <v/>
      </c>
      <c r="AJ2821" s="23" t="str">
        <f t="shared" si="775"/>
        <v/>
      </c>
      <c r="AK2821" s="23" t="str">
        <f t="shared" si="775"/>
        <v/>
      </c>
    </row>
    <row r="2822" spans="34:37" x14ac:dyDescent="0.25">
      <c r="AH2822" s="23" t="str">
        <f t="shared" si="776"/>
        <v/>
      </c>
      <c r="AI2822" s="23" t="str">
        <f t="shared" si="775"/>
        <v/>
      </c>
      <c r="AJ2822" s="23" t="str">
        <f t="shared" si="775"/>
        <v/>
      </c>
      <c r="AK2822" s="23" t="str">
        <f t="shared" si="775"/>
        <v/>
      </c>
    </row>
    <row r="2823" spans="34:37" x14ac:dyDescent="0.25">
      <c r="AH2823" s="23" t="str">
        <f t="shared" si="776"/>
        <v/>
      </c>
      <c r="AI2823" s="23" t="str">
        <f t="shared" si="775"/>
        <v/>
      </c>
      <c r="AJ2823" s="23" t="str">
        <f t="shared" si="775"/>
        <v/>
      </c>
      <c r="AK2823" s="23" t="str">
        <f t="shared" si="775"/>
        <v/>
      </c>
    </row>
    <row r="2824" spans="34:37" x14ac:dyDescent="0.25">
      <c r="AH2824" s="23" t="str">
        <f t="shared" si="776"/>
        <v/>
      </c>
      <c r="AI2824" s="23" t="str">
        <f t="shared" si="775"/>
        <v/>
      </c>
      <c r="AJ2824" s="23" t="str">
        <f t="shared" si="775"/>
        <v/>
      </c>
      <c r="AK2824" s="23" t="str">
        <f t="shared" si="775"/>
        <v/>
      </c>
    </row>
    <row r="2825" spans="34:37" x14ac:dyDescent="0.25">
      <c r="AH2825" s="23" t="str">
        <f t="shared" si="776"/>
        <v/>
      </c>
      <c r="AI2825" s="23" t="str">
        <f t="shared" si="775"/>
        <v/>
      </c>
      <c r="AJ2825" s="23" t="str">
        <f t="shared" si="775"/>
        <v/>
      </c>
      <c r="AK2825" s="23" t="str">
        <f t="shared" si="775"/>
        <v/>
      </c>
    </row>
    <row r="2826" spans="34:37" x14ac:dyDescent="0.25">
      <c r="AH2826" s="23" t="str">
        <f t="shared" si="776"/>
        <v/>
      </c>
      <c r="AI2826" s="23" t="str">
        <f t="shared" si="775"/>
        <v/>
      </c>
      <c r="AJ2826" s="23" t="str">
        <f t="shared" si="775"/>
        <v/>
      </c>
      <c r="AK2826" s="23" t="str">
        <f t="shared" si="775"/>
        <v/>
      </c>
    </row>
    <row r="2827" spans="34:37" x14ac:dyDescent="0.25">
      <c r="AH2827" s="23" t="str">
        <f t="shared" si="776"/>
        <v/>
      </c>
      <c r="AI2827" s="23" t="str">
        <f t="shared" si="775"/>
        <v/>
      </c>
      <c r="AJ2827" s="23" t="str">
        <f t="shared" si="775"/>
        <v/>
      </c>
      <c r="AK2827" s="23" t="str">
        <f t="shared" si="775"/>
        <v/>
      </c>
    </row>
    <row r="2828" spans="34:37" x14ac:dyDescent="0.25">
      <c r="AH2828" s="23" t="str">
        <f t="shared" si="776"/>
        <v/>
      </c>
      <c r="AI2828" s="23" t="str">
        <f t="shared" si="775"/>
        <v/>
      </c>
      <c r="AJ2828" s="23" t="str">
        <f t="shared" si="775"/>
        <v/>
      </c>
      <c r="AK2828" s="23" t="str">
        <f t="shared" si="775"/>
        <v/>
      </c>
    </row>
    <row r="2829" spans="34:37" x14ac:dyDescent="0.25">
      <c r="AH2829" s="23" t="str">
        <f t="shared" si="776"/>
        <v/>
      </c>
      <c r="AI2829" s="23" t="str">
        <f t="shared" si="775"/>
        <v/>
      </c>
      <c r="AJ2829" s="23" t="str">
        <f t="shared" si="775"/>
        <v/>
      </c>
      <c r="AK2829" s="23" t="str">
        <f t="shared" si="775"/>
        <v/>
      </c>
    </row>
    <row r="2830" spans="34:37" x14ac:dyDescent="0.25">
      <c r="AH2830" s="23" t="str">
        <f t="shared" si="776"/>
        <v/>
      </c>
      <c r="AI2830" s="23" t="str">
        <f t="shared" si="775"/>
        <v/>
      </c>
      <c r="AJ2830" s="23" t="str">
        <f t="shared" si="775"/>
        <v/>
      </c>
      <c r="AK2830" s="23" t="str">
        <f t="shared" si="775"/>
        <v/>
      </c>
    </row>
    <row r="2831" spans="34:37" x14ac:dyDescent="0.25">
      <c r="AH2831" s="23" t="str">
        <f t="shared" si="776"/>
        <v/>
      </c>
      <c r="AI2831" s="23" t="str">
        <f t="shared" si="775"/>
        <v/>
      </c>
      <c r="AJ2831" s="23" t="str">
        <f t="shared" si="775"/>
        <v/>
      </c>
      <c r="AK2831" s="23" t="str">
        <f t="shared" si="775"/>
        <v/>
      </c>
    </row>
    <row r="2832" spans="34:37" x14ac:dyDescent="0.25">
      <c r="AH2832" s="23" t="str">
        <f t="shared" si="776"/>
        <v/>
      </c>
      <c r="AI2832" s="23" t="str">
        <f t="shared" si="775"/>
        <v/>
      </c>
      <c r="AJ2832" s="23" t="str">
        <f t="shared" si="775"/>
        <v/>
      </c>
      <c r="AK2832" s="23" t="str">
        <f t="shared" si="775"/>
        <v/>
      </c>
    </row>
    <row r="2833" spans="34:37" x14ac:dyDescent="0.25">
      <c r="AH2833" s="23" t="str">
        <f t="shared" si="776"/>
        <v/>
      </c>
      <c r="AI2833" s="23" t="str">
        <f t="shared" si="775"/>
        <v/>
      </c>
      <c r="AJ2833" s="23" t="str">
        <f t="shared" si="775"/>
        <v/>
      </c>
      <c r="AK2833" s="23" t="str">
        <f t="shared" si="775"/>
        <v/>
      </c>
    </row>
    <row r="2834" spans="34:37" x14ac:dyDescent="0.25">
      <c r="AH2834" s="23" t="str">
        <f t="shared" si="776"/>
        <v/>
      </c>
      <c r="AI2834" s="23" t="str">
        <f t="shared" si="775"/>
        <v/>
      </c>
      <c r="AJ2834" s="23" t="str">
        <f t="shared" si="775"/>
        <v/>
      </c>
      <c r="AK2834" s="23" t="str">
        <f t="shared" si="775"/>
        <v/>
      </c>
    </row>
    <row r="2835" spans="34:37" x14ac:dyDescent="0.25">
      <c r="AH2835" s="23" t="str">
        <f t="shared" si="776"/>
        <v/>
      </c>
      <c r="AI2835" s="23" t="str">
        <f t="shared" si="775"/>
        <v/>
      </c>
      <c r="AJ2835" s="23" t="str">
        <f t="shared" si="775"/>
        <v/>
      </c>
      <c r="AK2835" s="23" t="str">
        <f t="shared" si="775"/>
        <v/>
      </c>
    </row>
    <row r="2836" spans="34:37" x14ac:dyDescent="0.25">
      <c r="AH2836" s="23" t="str">
        <f t="shared" si="776"/>
        <v/>
      </c>
      <c r="AI2836" s="23" t="str">
        <f t="shared" si="775"/>
        <v/>
      </c>
      <c r="AJ2836" s="23" t="str">
        <f t="shared" si="775"/>
        <v/>
      </c>
      <c r="AK2836" s="23" t="str">
        <f t="shared" si="775"/>
        <v/>
      </c>
    </row>
    <row r="2837" spans="34:37" x14ac:dyDescent="0.25">
      <c r="AH2837" s="23" t="str">
        <f t="shared" si="776"/>
        <v/>
      </c>
      <c r="AI2837" s="23" t="str">
        <f t="shared" si="775"/>
        <v/>
      </c>
      <c r="AJ2837" s="23" t="str">
        <f t="shared" si="775"/>
        <v/>
      </c>
      <c r="AK2837" s="23" t="str">
        <f t="shared" si="775"/>
        <v/>
      </c>
    </row>
    <row r="2838" spans="34:37" x14ac:dyDescent="0.25">
      <c r="AH2838" s="23" t="str">
        <f t="shared" si="776"/>
        <v/>
      </c>
      <c r="AI2838" s="23" t="str">
        <f t="shared" si="775"/>
        <v/>
      </c>
      <c r="AJ2838" s="23" t="str">
        <f t="shared" si="775"/>
        <v/>
      </c>
      <c r="AK2838" s="23" t="str">
        <f t="shared" si="775"/>
        <v/>
      </c>
    </row>
    <row r="2839" spans="34:37" x14ac:dyDescent="0.25">
      <c r="AH2839" s="23" t="str">
        <f t="shared" si="776"/>
        <v/>
      </c>
      <c r="AI2839" s="23" t="str">
        <f t="shared" si="775"/>
        <v/>
      </c>
      <c r="AJ2839" s="23" t="str">
        <f t="shared" si="775"/>
        <v/>
      </c>
      <c r="AK2839" s="23" t="str">
        <f t="shared" si="775"/>
        <v/>
      </c>
    </row>
    <row r="2840" spans="34:37" x14ac:dyDescent="0.25">
      <c r="AH2840" s="23" t="str">
        <f t="shared" si="776"/>
        <v/>
      </c>
      <c r="AI2840" s="23" t="str">
        <f t="shared" si="775"/>
        <v/>
      </c>
      <c r="AJ2840" s="23" t="str">
        <f t="shared" si="775"/>
        <v/>
      </c>
      <c r="AK2840" s="23" t="str">
        <f t="shared" si="775"/>
        <v/>
      </c>
    </row>
    <row r="2841" spans="34:37" x14ac:dyDescent="0.25">
      <c r="AH2841" s="23" t="str">
        <f t="shared" si="776"/>
        <v/>
      </c>
      <c r="AI2841" s="23" t="str">
        <f t="shared" si="775"/>
        <v/>
      </c>
      <c r="AJ2841" s="23" t="str">
        <f t="shared" si="775"/>
        <v/>
      </c>
      <c r="AK2841" s="23" t="str">
        <f t="shared" si="775"/>
        <v/>
      </c>
    </row>
    <row r="2842" spans="34:37" x14ac:dyDescent="0.25">
      <c r="AH2842" s="23" t="str">
        <f t="shared" si="776"/>
        <v/>
      </c>
      <c r="AI2842" s="23" t="str">
        <f t="shared" si="775"/>
        <v/>
      </c>
      <c r="AJ2842" s="23" t="str">
        <f t="shared" si="775"/>
        <v/>
      </c>
      <c r="AK2842" s="23" t="str">
        <f t="shared" si="775"/>
        <v/>
      </c>
    </row>
    <row r="2843" spans="34:37" x14ac:dyDescent="0.25">
      <c r="AH2843" s="23" t="str">
        <f t="shared" si="776"/>
        <v/>
      </c>
      <c r="AI2843" s="23" t="str">
        <f t="shared" si="775"/>
        <v/>
      </c>
      <c r="AJ2843" s="23" t="str">
        <f t="shared" si="775"/>
        <v/>
      </c>
      <c r="AK2843" s="23" t="str">
        <f t="shared" si="775"/>
        <v/>
      </c>
    </row>
    <row r="2844" spans="34:37" x14ac:dyDescent="0.25">
      <c r="AH2844" s="23" t="str">
        <f t="shared" si="776"/>
        <v/>
      </c>
      <c r="AI2844" s="23" t="str">
        <f t="shared" si="775"/>
        <v/>
      </c>
      <c r="AJ2844" s="23" t="str">
        <f t="shared" si="775"/>
        <v/>
      </c>
      <c r="AK2844" s="23" t="str">
        <f t="shared" si="775"/>
        <v/>
      </c>
    </row>
    <row r="2845" spans="34:37" x14ac:dyDescent="0.25">
      <c r="AH2845" s="23" t="str">
        <f t="shared" si="776"/>
        <v/>
      </c>
      <c r="AI2845" s="23" t="str">
        <f t="shared" si="775"/>
        <v/>
      </c>
      <c r="AJ2845" s="23" t="str">
        <f t="shared" si="775"/>
        <v/>
      </c>
      <c r="AK2845" s="23" t="str">
        <f t="shared" si="775"/>
        <v/>
      </c>
    </row>
    <row r="2846" spans="34:37" x14ac:dyDescent="0.25">
      <c r="AH2846" s="23" t="str">
        <f t="shared" si="776"/>
        <v/>
      </c>
      <c r="AI2846" s="23" t="str">
        <f t="shared" si="775"/>
        <v/>
      </c>
      <c r="AJ2846" s="23" t="str">
        <f t="shared" si="775"/>
        <v/>
      </c>
      <c r="AK2846" s="23" t="str">
        <f t="shared" si="775"/>
        <v/>
      </c>
    </row>
    <row r="2847" spans="34:37" x14ac:dyDescent="0.25">
      <c r="AH2847" s="23" t="str">
        <f t="shared" si="776"/>
        <v/>
      </c>
      <c r="AI2847" s="23" t="str">
        <f t="shared" si="775"/>
        <v/>
      </c>
      <c r="AJ2847" s="23" t="str">
        <f t="shared" si="775"/>
        <v/>
      </c>
      <c r="AK2847" s="23" t="str">
        <f t="shared" si="775"/>
        <v/>
      </c>
    </row>
    <row r="2848" spans="34:37" x14ac:dyDescent="0.25">
      <c r="AH2848" s="23" t="str">
        <f t="shared" si="776"/>
        <v/>
      </c>
      <c r="AI2848" s="23" t="str">
        <f t="shared" si="775"/>
        <v/>
      </c>
      <c r="AJ2848" s="23" t="str">
        <f t="shared" si="775"/>
        <v/>
      </c>
      <c r="AK2848" s="23" t="str">
        <f t="shared" si="775"/>
        <v/>
      </c>
    </row>
    <row r="2849" spans="34:37" x14ac:dyDescent="0.25">
      <c r="AH2849" s="23" t="str">
        <f t="shared" si="776"/>
        <v/>
      </c>
      <c r="AI2849" s="23" t="str">
        <f t="shared" si="775"/>
        <v/>
      </c>
      <c r="AJ2849" s="23" t="str">
        <f t="shared" si="775"/>
        <v/>
      </c>
      <c r="AK2849" s="23" t="str">
        <f t="shared" si="775"/>
        <v/>
      </c>
    </row>
    <row r="2850" spans="34:37" x14ac:dyDescent="0.25">
      <c r="AH2850" s="23" t="str">
        <f t="shared" si="776"/>
        <v/>
      </c>
      <c r="AI2850" s="23" t="str">
        <f t="shared" si="775"/>
        <v/>
      </c>
      <c r="AJ2850" s="23" t="str">
        <f t="shared" si="775"/>
        <v/>
      </c>
      <c r="AK2850" s="23" t="str">
        <f t="shared" si="775"/>
        <v/>
      </c>
    </row>
    <row r="2851" spans="34:37" x14ac:dyDescent="0.25">
      <c r="AH2851" s="23" t="str">
        <f t="shared" si="776"/>
        <v/>
      </c>
      <c r="AI2851" s="23" t="str">
        <f t="shared" si="775"/>
        <v/>
      </c>
      <c r="AJ2851" s="23" t="str">
        <f t="shared" si="775"/>
        <v/>
      </c>
      <c r="AK2851" s="23" t="str">
        <f t="shared" si="775"/>
        <v/>
      </c>
    </row>
    <row r="2852" spans="34:37" x14ac:dyDescent="0.25">
      <c r="AH2852" s="23" t="str">
        <f t="shared" si="776"/>
        <v/>
      </c>
      <c r="AI2852" s="23" t="str">
        <f t="shared" si="775"/>
        <v/>
      </c>
      <c r="AJ2852" s="23" t="str">
        <f t="shared" si="775"/>
        <v/>
      </c>
      <c r="AK2852" s="23" t="str">
        <f t="shared" si="775"/>
        <v/>
      </c>
    </row>
    <row r="2853" spans="34:37" x14ac:dyDescent="0.25">
      <c r="AH2853" s="23" t="str">
        <f t="shared" si="776"/>
        <v/>
      </c>
      <c r="AI2853" s="23" t="str">
        <f t="shared" si="775"/>
        <v/>
      </c>
      <c r="AJ2853" s="23" t="str">
        <f t="shared" si="775"/>
        <v/>
      </c>
      <c r="AK2853" s="23" t="str">
        <f t="shared" si="775"/>
        <v/>
      </c>
    </row>
    <row r="2854" spans="34:37" x14ac:dyDescent="0.25">
      <c r="AH2854" s="23" t="str">
        <f t="shared" si="776"/>
        <v/>
      </c>
      <c r="AI2854" s="23" t="str">
        <f t="shared" si="775"/>
        <v/>
      </c>
      <c r="AJ2854" s="23" t="str">
        <f t="shared" si="775"/>
        <v/>
      </c>
      <c r="AK2854" s="23" t="str">
        <f t="shared" si="775"/>
        <v/>
      </c>
    </row>
    <row r="2855" spans="34:37" x14ac:dyDescent="0.25">
      <c r="AH2855" s="23" t="str">
        <f t="shared" si="776"/>
        <v/>
      </c>
      <c r="AI2855" s="23" t="str">
        <f t="shared" si="775"/>
        <v/>
      </c>
      <c r="AJ2855" s="23" t="str">
        <f t="shared" si="775"/>
        <v/>
      </c>
      <c r="AK2855" s="23" t="str">
        <f t="shared" si="775"/>
        <v/>
      </c>
    </row>
    <row r="2856" spans="34:37" x14ac:dyDescent="0.25">
      <c r="AH2856" s="23" t="str">
        <f t="shared" si="776"/>
        <v/>
      </c>
      <c r="AI2856" s="23" t="str">
        <f t="shared" si="775"/>
        <v/>
      </c>
      <c r="AJ2856" s="23" t="str">
        <f t="shared" si="775"/>
        <v/>
      </c>
      <c r="AK2856" s="23" t="str">
        <f t="shared" si="775"/>
        <v/>
      </c>
    </row>
    <row r="2857" spans="34:37" x14ac:dyDescent="0.25">
      <c r="AH2857" s="23" t="str">
        <f t="shared" si="776"/>
        <v/>
      </c>
      <c r="AI2857" s="23" t="str">
        <f t="shared" si="775"/>
        <v/>
      </c>
      <c r="AJ2857" s="23" t="str">
        <f t="shared" si="775"/>
        <v/>
      </c>
      <c r="AK2857" s="23" t="str">
        <f t="shared" si="775"/>
        <v/>
      </c>
    </row>
    <row r="2858" spans="34:37" x14ac:dyDescent="0.25">
      <c r="AH2858" s="23" t="str">
        <f t="shared" si="776"/>
        <v/>
      </c>
      <c r="AI2858" s="23" t="str">
        <f t="shared" si="775"/>
        <v/>
      </c>
      <c r="AJ2858" s="23" t="str">
        <f t="shared" si="775"/>
        <v/>
      </c>
      <c r="AK2858" s="23" t="str">
        <f t="shared" si="775"/>
        <v/>
      </c>
    </row>
    <row r="2859" spans="34:37" x14ac:dyDescent="0.25">
      <c r="AH2859" s="23" t="str">
        <f t="shared" si="776"/>
        <v/>
      </c>
      <c r="AI2859" s="23" t="str">
        <f t="shared" si="775"/>
        <v/>
      </c>
      <c r="AJ2859" s="23" t="str">
        <f t="shared" si="775"/>
        <v/>
      </c>
      <c r="AK2859" s="23" t="str">
        <f t="shared" si="775"/>
        <v/>
      </c>
    </row>
    <row r="2860" spans="34:37" x14ac:dyDescent="0.25">
      <c r="AH2860" s="23" t="str">
        <f t="shared" si="776"/>
        <v/>
      </c>
      <c r="AI2860" s="23" t="str">
        <f t="shared" si="775"/>
        <v/>
      </c>
      <c r="AJ2860" s="23" t="str">
        <f t="shared" si="775"/>
        <v/>
      </c>
      <c r="AK2860" s="23" t="str">
        <f t="shared" si="775"/>
        <v/>
      </c>
    </row>
    <row r="2861" spans="34:37" x14ac:dyDescent="0.25">
      <c r="AH2861" s="23" t="str">
        <f t="shared" si="776"/>
        <v/>
      </c>
      <c r="AI2861" s="23" t="str">
        <f t="shared" si="775"/>
        <v/>
      </c>
      <c r="AJ2861" s="23" t="str">
        <f t="shared" si="775"/>
        <v/>
      </c>
      <c r="AK2861" s="23" t="str">
        <f t="shared" si="775"/>
        <v/>
      </c>
    </row>
    <row r="2862" spans="34:37" x14ac:dyDescent="0.25">
      <c r="AH2862" s="23" t="str">
        <f t="shared" si="776"/>
        <v/>
      </c>
      <c r="AI2862" s="23" t="str">
        <f t="shared" si="775"/>
        <v/>
      </c>
      <c r="AJ2862" s="23" t="str">
        <f t="shared" si="775"/>
        <v/>
      </c>
      <c r="AK2862" s="23" t="str">
        <f t="shared" si="775"/>
        <v/>
      </c>
    </row>
    <row r="2863" spans="34:37" x14ac:dyDescent="0.25">
      <c r="AH2863" s="23" t="str">
        <f t="shared" si="776"/>
        <v/>
      </c>
      <c r="AI2863" s="23" t="str">
        <f t="shared" si="775"/>
        <v/>
      </c>
      <c r="AJ2863" s="23" t="str">
        <f t="shared" si="775"/>
        <v/>
      </c>
      <c r="AK2863" s="23" t="str">
        <f t="shared" si="775"/>
        <v/>
      </c>
    </row>
    <row r="2864" spans="34:37" x14ac:dyDescent="0.25">
      <c r="AH2864" s="23" t="str">
        <f t="shared" si="776"/>
        <v/>
      </c>
      <c r="AI2864" s="23" t="str">
        <f t="shared" si="775"/>
        <v/>
      </c>
      <c r="AJ2864" s="23" t="str">
        <f t="shared" si="775"/>
        <v/>
      </c>
      <c r="AK2864" s="23" t="str">
        <f t="shared" si="775"/>
        <v/>
      </c>
    </row>
    <row r="2865" spans="34:37" x14ac:dyDescent="0.25">
      <c r="AH2865" s="23" t="str">
        <f t="shared" si="776"/>
        <v/>
      </c>
      <c r="AI2865" s="23" t="str">
        <f t="shared" si="775"/>
        <v/>
      </c>
      <c r="AJ2865" s="23" t="str">
        <f t="shared" si="775"/>
        <v/>
      </c>
      <c r="AK2865" s="23" t="str">
        <f t="shared" si="775"/>
        <v/>
      </c>
    </row>
    <row r="2866" spans="34:37" x14ac:dyDescent="0.25">
      <c r="AH2866" s="23" t="str">
        <f t="shared" si="776"/>
        <v/>
      </c>
      <c r="AI2866" s="23" t="str">
        <f t="shared" si="775"/>
        <v/>
      </c>
      <c r="AJ2866" s="23" t="str">
        <f t="shared" si="775"/>
        <v/>
      </c>
      <c r="AK2866" s="23" t="str">
        <f t="shared" si="775"/>
        <v/>
      </c>
    </row>
    <row r="2867" spans="34:37" x14ac:dyDescent="0.25">
      <c r="AH2867" s="23" t="str">
        <f t="shared" si="776"/>
        <v/>
      </c>
      <c r="AI2867" s="23" t="str">
        <f t="shared" si="775"/>
        <v/>
      </c>
      <c r="AJ2867" s="23" t="str">
        <f t="shared" si="775"/>
        <v/>
      </c>
      <c r="AK2867" s="23" t="str">
        <f t="shared" si="775"/>
        <v/>
      </c>
    </row>
    <row r="2868" spans="34:37" x14ac:dyDescent="0.25">
      <c r="AH2868" s="23" t="str">
        <f t="shared" si="776"/>
        <v/>
      </c>
      <c r="AI2868" s="23" t="str">
        <f t="shared" si="775"/>
        <v/>
      </c>
      <c r="AJ2868" s="23" t="str">
        <f t="shared" si="775"/>
        <v/>
      </c>
      <c r="AK2868" s="23" t="str">
        <f t="shared" si="775"/>
        <v/>
      </c>
    </row>
    <row r="2869" spans="34:37" x14ac:dyDescent="0.25">
      <c r="AH2869" s="23" t="str">
        <f t="shared" si="776"/>
        <v/>
      </c>
      <c r="AI2869" s="23" t="str">
        <f t="shared" si="775"/>
        <v/>
      </c>
      <c r="AJ2869" s="23" t="str">
        <f t="shared" si="775"/>
        <v/>
      </c>
      <c r="AK2869" s="23" t="str">
        <f t="shared" si="775"/>
        <v/>
      </c>
    </row>
    <row r="2870" spans="34:37" x14ac:dyDescent="0.25">
      <c r="AH2870" s="23" t="str">
        <f t="shared" si="776"/>
        <v/>
      </c>
      <c r="AI2870" s="23" t="str">
        <f t="shared" si="775"/>
        <v/>
      </c>
      <c r="AJ2870" s="23" t="str">
        <f t="shared" si="775"/>
        <v/>
      </c>
      <c r="AK2870" s="23" t="str">
        <f t="shared" si="775"/>
        <v/>
      </c>
    </row>
    <row r="2871" spans="34:37" x14ac:dyDescent="0.25">
      <c r="AH2871" s="23" t="str">
        <f t="shared" si="776"/>
        <v/>
      </c>
      <c r="AI2871" s="23" t="str">
        <f t="shared" si="775"/>
        <v/>
      </c>
      <c r="AJ2871" s="23" t="str">
        <f t="shared" si="775"/>
        <v/>
      </c>
      <c r="AK2871" s="23" t="str">
        <f t="shared" si="775"/>
        <v/>
      </c>
    </row>
    <row r="2872" spans="34:37" x14ac:dyDescent="0.25">
      <c r="AH2872" s="23" t="str">
        <f t="shared" si="776"/>
        <v/>
      </c>
      <c r="AI2872" s="23" t="str">
        <f t="shared" si="775"/>
        <v/>
      </c>
      <c r="AJ2872" s="23" t="str">
        <f t="shared" si="775"/>
        <v/>
      </c>
      <c r="AK2872" s="23" t="str">
        <f t="shared" si="775"/>
        <v/>
      </c>
    </row>
    <row r="2873" spans="34:37" x14ac:dyDescent="0.25">
      <c r="AH2873" s="23" t="str">
        <f t="shared" si="776"/>
        <v/>
      </c>
      <c r="AI2873" s="23" t="str">
        <f t="shared" si="775"/>
        <v/>
      </c>
      <c r="AJ2873" s="23" t="str">
        <f t="shared" si="775"/>
        <v/>
      </c>
      <c r="AK2873" s="23" t="str">
        <f t="shared" si="775"/>
        <v/>
      </c>
    </row>
    <row r="2874" spans="34:37" x14ac:dyDescent="0.25">
      <c r="AH2874" s="23" t="str">
        <f t="shared" si="776"/>
        <v/>
      </c>
      <c r="AI2874" s="23" t="str">
        <f t="shared" si="775"/>
        <v/>
      </c>
      <c r="AJ2874" s="23" t="str">
        <f t="shared" si="775"/>
        <v/>
      </c>
      <c r="AK2874" s="23" t="str">
        <f t="shared" si="775"/>
        <v/>
      </c>
    </row>
    <row r="2875" spans="34:37" x14ac:dyDescent="0.25">
      <c r="AH2875" s="23" t="str">
        <f t="shared" si="776"/>
        <v/>
      </c>
      <c r="AI2875" s="23" t="str">
        <f t="shared" si="775"/>
        <v/>
      </c>
      <c r="AJ2875" s="23" t="str">
        <f t="shared" si="775"/>
        <v/>
      </c>
      <c r="AK2875" s="23" t="str">
        <f t="shared" si="775"/>
        <v/>
      </c>
    </row>
    <row r="2876" spans="34:37" x14ac:dyDescent="0.25">
      <c r="AH2876" s="23" t="str">
        <f t="shared" si="776"/>
        <v/>
      </c>
      <c r="AI2876" s="23" t="str">
        <f t="shared" si="775"/>
        <v/>
      </c>
      <c r="AJ2876" s="23" t="str">
        <f t="shared" si="775"/>
        <v/>
      </c>
      <c r="AK2876" s="23" t="str">
        <f t="shared" si="775"/>
        <v/>
      </c>
    </row>
    <row r="2877" spans="34:37" x14ac:dyDescent="0.25">
      <c r="AH2877" s="23" t="str">
        <f t="shared" si="776"/>
        <v/>
      </c>
      <c r="AI2877" s="23" t="str">
        <f t="shared" si="775"/>
        <v/>
      </c>
      <c r="AJ2877" s="23" t="str">
        <f t="shared" si="775"/>
        <v/>
      </c>
      <c r="AK2877" s="23" t="str">
        <f t="shared" si="775"/>
        <v/>
      </c>
    </row>
    <row r="2878" spans="34:37" x14ac:dyDescent="0.25">
      <c r="AH2878" s="23" t="str">
        <f t="shared" si="776"/>
        <v/>
      </c>
      <c r="AI2878" s="23" t="str">
        <f t="shared" ref="AI2878:AK2941" si="777">IF(X2878&lt;&gt;"",X2878,"")</f>
        <v/>
      </c>
      <c r="AJ2878" s="23" t="str">
        <f t="shared" si="777"/>
        <v/>
      </c>
      <c r="AK2878" s="23" t="str">
        <f t="shared" si="777"/>
        <v/>
      </c>
    </row>
    <row r="2879" spans="34:37" x14ac:dyDescent="0.25">
      <c r="AH2879" s="23" t="str">
        <f t="shared" ref="AH2879:AH2942" si="778">IF(W2879&lt;&gt;"",(RIGHT(W2879,LEN(W2879)-SEARCH("/",W2879,1)))/U2879,"")</f>
        <v/>
      </c>
      <c r="AI2879" s="23" t="str">
        <f t="shared" si="777"/>
        <v/>
      </c>
      <c r="AJ2879" s="23" t="str">
        <f t="shared" si="777"/>
        <v/>
      </c>
      <c r="AK2879" s="23" t="str">
        <f t="shared" si="777"/>
        <v/>
      </c>
    </row>
    <row r="2880" spans="34:37" x14ac:dyDescent="0.25">
      <c r="AH2880" s="23" t="str">
        <f t="shared" si="778"/>
        <v/>
      </c>
      <c r="AI2880" s="23" t="str">
        <f t="shared" si="777"/>
        <v/>
      </c>
      <c r="AJ2880" s="23" t="str">
        <f t="shared" si="777"/>
        <v/>
      </c>
      <c r="AK2880" s="23" t="str">
        <f t="shared" si="777"/>
        <v/>
      </c>
    </row>
    <row r="2881" spans="34:37" x14ac:dyDescent="0.25">
      <c r="AH2881" s="23" t="str">
        <f t="shared" si="778"/>
        <v/>
      </c>
      <c r="AI2881" s="23" t="str">
        <f t="shared" si="777"/>
        <v/>
      </c>
      <c r="AJ2881" s="23" t="str">
        <f t="shared" si="777"/>
        <v/>
      </c>
      <c r="AK2881" s="23" t="str">
        <f t="shared" si="777"/>
        <v/>
      </c>
    </row>
    <row r="2882" spans="34:37" x14ac:dyDescent="0.25">
      <c r="AH2882" s="23" t="str">
        <f t="shared" si="778"/>
        <v/>
      </c>
      <c r="AI2882" s="23" t="str">
        <f t="shared" si="777"/>
        <v/>
      </c>
      <c r="AJ2882" s="23" t="str">
        <f t="shared" si="777"/>
        <v/>
      </c>
      <c r="AK2882" s="23" t="str">
        <f t="shared" si="777"/>
        <v/>
      </c>
    </row>
    <row r="2883" spans="34:37" x14ac:dyDescent="0.25">
      <c r="AH2883" s="23" t="str">
        <f t="shared" si="778"/>
        <v/>
      </c>
      <c r="AI2883" s="23" t="str">
        <f t="shared" si="777"/>
        <v/>
      </c>
      <c r="AJ2883" s="23" t="str">
        <f t="shared" si="777"/>
        <v/>
      </c>
      <c r="AK2883" s="23" t="str">
        <f t="shared" si="777"/>
        <v/>
      </c>
    </row>
    <row r="2884" spans="34:37" x14ac:dyDescent="0.25">
      <c r="AH2884" s="23" t="str">
        <f t="shared" si="778"/>
        <v/>
      </c>
      <c r="AI2884" s="23" t="str">
        <f t="shared" si="777"/>
        <v/>
      </c>
      <c r="AJ2884" s="23" t="str">
        <f t="shared" si="777"/>
        <v/>
      </c>
      <c r="AK2884" s="23" t="str">
        <f t="shared" si="777"/>
        <v/>
      </c>
    </row>
    <row r="2885" spans="34:37" x14ac:dyDescent="0.25">
      <c r="AH2885" s="23" t="str">
        <f t="shared" si="778"/>
        <v/>
      </c>
      <c r="AI2885" s="23" t="str">
        <f t="shared" si="777"/>
        <v/>
      </c>
      <c r="AJ2885" s="23" t="str">
        <f t="shared" si="777"/>
        <v/>
      </c>
      <c r="AK2885" s="23" t="str">
        <f t="shared" si="777"/>
        <v/>
      </c>
    </row>
    <row r="2886" spans="34:37" x14ac:dyDescent="0.25">
      <c r="AH2886" s="23" t="str">
        <f t="shared" si="778"/>
        <v/>
      </c>
      <c r="AI2886" s="23" t="str">
        <f t="shared" si="777"/>
        <v/>
      </c>
      <c r="AJ2886" s="23" t="str">
        <f t="shared" si="777"/>
        <v/>
      </c>
      <c r="AK2886" s="23" t="str">
        <f t="shared" si="777"/>
        <v/>
      </c>
    </row>
    <row r="2887" spans="34:37" x14ac:dyDescent="0.25">
      <c r="AH2887" s="23" t="str">
        <f t="shared" si="778"/>
        <v/>
      </c>
      <c r="AI2887" s="23" t="str">
        <f t="shared" si="777"/>
        <v/>
      </c>
      <c r="AJ2887" s="23" t="str">
        <f t="shared" si="777"/>
        <v/>
      </c>
      <c r="AK2887" s="23" t="str">
        <f t="shared" si="777"/>
        <v/>
      </c>
    </row>
    <row r="2888" spans="34:37" x14ac:dyDescent="0.25">
      <c r="AH2888" s="23" t="str">
        <f t="shared" si="778"/>
        <v/>
      </c>
      <c r="AI2888" s="23" t="str">
        <f t="shared" si="777"/>
        <v/>
      </c>
      <c r="AJ2888" s="23" t="str">
        <f t="shared" si="777"/>
        <v/>
      </c>
      <c r="AK2888" s="23" t="str">
        <f t="shared" si="777"/>
        <v/>
      </c>
    </row>
    <row r="2889" spans="34:37" x14ac:dyDescent="0.25">
      <c r="AH2889" s="23" t="str">
        <f t="shared" si="778"/>
        <v/>
      </c>
      <c r="AI2889" s="23" t="str">
        <f t="shared" si="777"/>
        <v/>
      </c>
      <c r="AJ2889" s="23" t="str">
        <f t="shared" si="777"/>
        <v/>
      </c>
      <c r="AK2889" s="23" t="str">
        <f t="shared" si="777"/>
        <v/>
      </c>
    </row>
    <row r="2890" spans="34:37" x14ac:dyDescent="0.25">
      <c r="AH2890" s="23" t="str">
        <f t="shared" si="778"/>
        <v/>
      </c>
      <c r="AI2890" s="23" t="str">
        <f t="shared" si="777"/>
        <v/>
      </c>
      <c r="AJ2890" s="23" t="str">
        <f t="shared" si="777"/>
        <v/>
      </c>
      <c r="AK2890" s="23" t="str">
        <f t="shared" si="777"/>
        <v/>
      </c>
    </row>
    <row r="2891" spans="34:37" x14ac:dyDescent="0.25">
      <c r="AH2891" s="23" t="str">
        <f t="shared" si="778"/>
        <v/>
      </c>
      <c r="AI2891" s="23" t="str">
        <f t="shared" si="777"/>
        <v/>
      </c>
      <c r="AJ2891" s="23" t="str">
        <f t="shared" si="777"/>
        <v/>
      </c>
      <c r="AK2891" s="23" t="str">
        <f t="shared" si="777"/>
        <v/>
      </c>
    </row>
    <row r="2892" spans="34:37" x14ac:dyDescent="0.25">
      <c r="AH2892" s="23" t="str">
        <f t="shared" si="778"/>
        <v/>
      </c>
      <c r="AI2892" s="23" t="str">
        <f t="shared" si="777"/>
        <v/>
      </c>
      <c r="AJ2892" s="23" t="str">
        <f t="shared" si="777"/>
        <v/>
      </c>
      <c r="AK2892" s="23" t="str">
        <f t="shared" si="777"/>
        <v/>
      </c>
    </row>
    <row r="2893" spans="34:37" x14ac:dyDescent="0.25">
      <c r="AH2893" s="23" t="str">
        <f t="shared" si="778"/>
        <v/>
      </c>
      <c r="AI2893" s="23" t="str">
        <f t="shared" si="777"/>
        <v/>
      </c>
      <c r="AJ2893" s="23" t="str">
        <f t="shared" si="777"/>
        <v/>
      </c>
      <c r="AK2893" s="23" t="str">
        <f t="shared" si="777"/>
        <v/>
      </c>
    </row>
    <row r="2894" spans="34:37" x14ac:dyDescent="0.25">
      <c r="AH2894" s="23" t="str">
        <f t="shared" si="778"/>
        <v/>
      </c>
      <c r="AI2894" s="23" t="str">
        <f t="shared" si="777"/>
        <v/>
      </c>
      <c r="AJ2894" s="23" t="str">
        <f t="shared" si="777"/>
        <v/>
      </c>
      <c r="AK2894" s="23" t="str">
        <f t="shared" si="777"/>
        <v/>
      </c>
    </row>
    <row r="2895" spans="34:37" x14ac:dyDescent="0.25">
      <c r="AH2895" s="23" t="str">
        <f t="shared" si="778"/>
        <v/>
      </c>
      <c r="AI2895" s="23" t="str">
        <f t="shared" si="777"/>
        <v/>
      </c>
      <c r="AJ2895" s="23" t="str">
        <f t="shared" si="777"/>
        <v/>
      </c>
      <c r="AK2895" s="23" t="str">
        <f t="shared" si="777"/>
        <v/>
      </c>
    </row>
    <row r="2896" spans="34:37" x14ac:dyDescent="0.25">
      <c r="AH2896" s="23" t="str">
        <f t="shared" si="778"/>
        <v/>
      </c>
      <c r="AI2896" s="23" t="str">
        <f t="shared" si="777"/>
        <v/>
      </c>
      <c r="AJ2896" s="23" t="str">
        <f t="shared" si="777"/>
        <v/>
      </c>
      <c r="AK2896" s="23" t="str">
        <f t="shared" si="777"/>
        <v/>
      </c>
    </row>
    <row r="2897" spans="34:37" x14ac:dyDescent="0.25">
      <c r="AH2897" s="23" t="str">
        <f t="shared" si="778"/>
        <v/>
      </c>
      <c r="AI2897" s="23" t="str">
        <f t="shared" si="777"/>
        <v/>
      </c>
      <c r="AJ2897" s="23" t="str">
        <f t="shared" si="777"/>
        <v/>
      </c>
      <c r="AK2897" s="23" t="str">
        <f t="shared" si="777"/>
        <v/>
      </c>
    </row>
    <row r="2898" spans="34:37" x14ac:dyDescent="0.25">
      <c r="AH2898" s="23" t="str">
        <f t="shared" si="778"/>
        <v/>
      </c>
      <c r="AI2898" s="23" t="str">
        <f t="shared" si="777"/>
        <v/>
      </c>
      <c r="AJ2898" s="23" t="str">
        <f t="shared" si="777"/>
        <v/>
      </c>
      <c r="AK2898" s="23" t="str">
        <f t="shared" si="777"/>
        <v/>
      </c>
    </row>
    <row r="2899" spans="34:37" x14ac:dyDescent="0.25">
      <c r="AH2899" s="23" t="str">
        <f t="shared" si="778"/>
        <v/>
      </c>
      <c r="AI2899" s="23" t="str">
        <f t="shared" si="777"/>
        <v/>
      </c>
      <c r="AJ2899" s="23" t="str">
        <f t="shared" si="777"/>
        <v/>
      </c>
      <c r="AK2899" s="23" t="str">
        <f t="shared" si="777"/>
        <v/>
      </c>
    </row>
    <row r="2900" spans="34:37" x14ac:dyDescent="0.25">
      <c r="AH2900" s="23" t="str">
        <f t="shared" si="778"/>
        <v/>
      </c>
      <c r="AI2900" s="23" t="str">
        <f t="shared" si="777"/>
        <v/>
      </c>
      <c r="AJ2900" s="23" t="str">
        <f t="shared" si="777"/>
        <v/>
      </c>
      <c r="AK2900" s="23" t="str">
        <f t="shared" si="777"/>
        <v/>
      </c>
    </row>
    <row r="2901" spans="34:37" x14ac:dyDescent="0.25">
      <c r="AH2901" s="23" t="str">
        <f t="shared" si="778"/>
        <v/>
      </c>
      <c r="AI2901" s="23" t="str">
        <f t="shared" si="777"/>
        <v/>
      </c>
      <c r="AJ2901" s="23" t="str">
        <f t="shared" si="777"/>
        <v/>
      </c>
      <c r="AK2901" s="23" t="str">
        <f t="shared" si="777"/>
        <v/>
      </c>
    </row>
    <row r="2902" spans="34:37" x14ac:dyDescent="0.25">
      <c r="AH2902" s="23" t="str">
        <f t="shared" si="778"/>
        <v/>
      </c>
      <c r="AI2902" s="23" t="str">
        <f t="shared" si="777"/>
        <v/>
      </c>
      <c r="AJ2902" s="23" t="str">
        <f t="shared" si="777"/>
        <v/>
      </c>
      <c r="AK2902" s="23" t="str">
        <f t="shared" si="777"/>
        <v/>
      </c>
    </row>
    <row r="2903" spans="34:37" x14ac:dyDescent="0.25">
      <c r="AH2903" s="23" t="str">
        <f t="shared" si="778"/>
        <v/>
      </c>
      <c r="AI2903" s="23" t="str">
        <f t="shared" si="777"/>
        <v/>
      </c>
      <c r="AJ2903" s="23" t="str">
        <f t="shared" si="777"/>
        <v/>
      </c>
      <c r="AK2903" s="23" t="str">
        <f t="shared" si="777"/>
        <v/>
      </c>
    </row>
    <row r="2904" spans="34:37" x14ac:dyDescent="0.25">
      <c r="AH2904" s="23" t="str">
        <f t="shared" si="778"/>
        <v/>
      </c>
      <c r="AI2904" s="23" t="str">
        <f t="shared" si="777"/>
        <v/>
      </c>
      <c r="AJ2904" s="23" t="str">
        <f t="shared" si="777"/>
        <v/>
      </c>
      <c r="AK2904" s="23" t="str">
        <f t="shared" si="777"/>
        <v/>
      </c>
    </row>
    <row r="2905" spans="34:37" x14ac:dyDescent="0.25">
      <c r="AH2905" s="23" t="str">
        <f t="shared" si="778"/>
        <v/>
      </c>
      <c r="AI2905" s="23" t="str">
        <f t="shared" si="777"/>
        <v/>
      </c>
      <c r="AJ2905" s="23" t="str">
        <f t="shared" si="777"/>
        <v/>
      </c>
      <c r="AK2905" s="23" t="str">
        <f t="shared" si="777"/>
        <v/>
      </c>
    </row>
    <row r="2906" spans="34:37" x14ac:dyDescent="0.25">
      <c r="AH2906" s="23" t="str">
        <f t="shared" si="778"/>
        <v/>
      </c>
      <c r="AI2906" s="23" t="str">
        <f t="shared" si="777"/>
        <v/>
      </c>
      <c r="AJ2906" s="23" t="str">
        <f t="shared" si="777"/>
        <v/>
      </c>
      <c r="AK2906" s="23" t="str">
        <f t="shared" si="777"/>
        <v/>
      </c>
    </row>
    <row r="2907" spans="34:37" x14ac:dyDescent="0.25">
      <c r="AH2907" s="23" t="str">
        <f t="shared" si="778"/>
        <v/>
      </c>
      <c r="AI2907" s="23" t="str">
        <f t="shared" si="777"/>
        <v/>
      </c>
      <c r="AJ2907" s="23" t="str">
        <f t="shared" si="777"/>
        <v/>
      </c>
      <c r="AK2907" s="23" t="str">
        <f t="shared" si="777"/>
        <v/>
      </c>
    </row>
    <row r="2908" spans="34:37" x14ac:dyDescent="0.25">
      <c r="AH2908" s="23" t="str">
        <f t="shared" si="778"/>
        <v/>
      </c>
      <c r="AI2908" s="23" t="str">
        <f t="shared" si="777"/>
        <v/>
      </c>
      <c r="AJ2908" s="23" t="str">
        <f t="shared" si="777"/>
        <v/>
      </c>
      <c r="AK2908" s="23" t="str">
        <f t="shared" si="777"/>
        <v/>
      </c>
    </row>
    <row r="2909" spans="34:37" x14ac:dyDescent="0.25">
      <c r="AH2909" s="23" t="str">
        <f t="shared" si="778"/>
        <v/>
      </c>
      <c r="AI2909" s="23" t="str">
        <f t="shared" si="777"/>
        <v/>
      </c>
      <c r="AJ2909" s="23" t="str">
        <f t="shared" si="777"/>
        <v/>
      </c>
      <c r="AK2909" s="23" t="str">
        <f t="shared" si="777"/>
        <v/>
      </c>
    </row>
    <row r="2910" spans="34:37" x14ac:dyDescent="0.25">
      <c r="AH2910" s="23" t="str">
        <f t="shared" si="778"/>
        <v/>
      </c>
      <c r="AI2910" s="23" t="str">
        <f t="shared" si="777"/>
        <v/>
      </c>
      <c r="AJ2910" s="23" t="str">
        <f t="shared" si="777"/>
        <v/>
      </c>
      <c r="AK2910" s="23" t="str">
        <f t="shared" si="777"/>
        <v/>
      </c>
    </row>
    <row r="2911" spans="34:37" x14ac:dyDescent="0.25">
      <c r="AH2911" s="23" t="str">
        <f t="shared" si="778"/>
        <v/>
      </c>
      <c r="AI2911" s="23" t="str">
        <f t="shared" si="777"/>
        <v/>
      </c>
      <c r="AJ2911" s="23" t="str">
        <f t="shared" si="777"/>
        <v/>
      </c>
      <c r="AK2911" s="23" t="str">
        <f t="shared" si="777"/>
        <v/>
      </c>
    </row>
    <row r="2912" spans="34:37" x14ac:dyDescent="0.25">
      <c r="AH2912" s="23" t="str">
        <f t="shared" si="778"/>
        <v/>
      </c>
      <c r="AI2912" s="23" t="str">
        <f t="shared" si="777"/>
        <v/>
      </c>
      <c r="AJ2912" s="23" t="str">
        <f t="shared" si="777"/>
        <v/>
      </c>
      <c r="AK2912" s="23" t="str">
        <f t="shared" si="777"/>
        <v/>
      </c>
    </row>
    <row r="2913" spans="34:37" x14ac:dyDescent="0.25">
      <c r="AH2913" s="23" t="str">
        <f t="shared" si="778"/>
        <v/>
      </c>
      <c r="AI2913" s="23" t="str">
        <f t="shared" si="777"/>
        <v/>
      </c>
      <c r="AJ2913" s="23" t="str">
        <f t="shared" si="777"/>
        <v/>
      </c>
      <c r="AK2913" s="23" t="str">
        <f t="shared" si="777"/>
        <v/>
      </c>
    </row>
    <row r="2914" spans="34:37" x14ac:dyDescent="0.25">
      <c r="AH2914" s="23" t="str">
        <f t="shared" si="778"/>
        <v/>
      </c>
      <c r="AI2914" s="23" t="str">
        <f t="shared" si="777"/>
        <v/>
      </c>
      <c r="AJ2914" s="23" t="str">
        <f t="shared" si="777"/>
        <v/>
      </c>
      <c r="AK2914" s="23" t="str">
        <f t="shared" si="777"/>
        <v/>
      </c>
    </row>
    <row r="2915" spans="34:37" x14ac:dyDescent="0.25">
      <c r="AH2915" s="23" t="str">
        <f t="shared" si="778"/>
        <v/>
      </c>
      <c r="AI2915" s="23" t="str">
        <f t="shared" si="777"/>
        <v/>
      </c>
      <c r="AJ2915" s="23" t="str">
        <f t="shared" si="777"/>
        <v/>
      </c>
      <c r="AK2915" s="23" t="str">
        <f t="shared" si="777"/>
        <v/>
      </c>
    </row>
    <row r="2916" spans="34:37" x14ac:dyDescent="0.25">
      <c r="AH2916" s="23" t="str">
        <f t="shared" si="778"/>
        <v/>
      </c>
      <c r="AI2916" s="23" t="str">
        <f t="shared" si="777"/>
        <v/>
      </c>
      <c r="AJ2916" s="23" t="str">
        <f t="shared" si="777"/>
        <v/>
      </c>
      <c r="AK2916" s="23" t="str">
        <f t="shared" si="777"/>
        <v/>
      </c>
    </row>
    <row r="2917" spans="34:37" x14ac:dyDescent="0.25">
      <c r="AH2917" s="23" t="str">
        <f t="shared" si="778"/>
        <v/>
      </c>
      <c r="AI2917" s="23" t="str">
        <f t="shared" si="777"/>
        <v/>
      </c>
      <c r="AJ2917" s="23" t="str">
        <f t="shared" si="777"/>
        <v/>
      </c>
      <c r="AK2917" s="23" t="str">
        <f t="shared" si="777"/>
        <v/>
      </c>
    </row>
    <row r="2918" spans="34:37" x14ac:dyDescent="0.25">
      <c r="AH2918" s="23" t="str">
        <f t="shared" si="778"/>
        <v/>
      </c>
      <c r="AI2918" s="23" t="str">
        <f t="shared" si="777"/>
        <v/>
      </c>
      <c r="AJ2918" s="23" t="str">
        <f t="shared" si="777"/>
        <v/>
      </c>
      <c r="AK2918" s="23" t="str">
        <f t="shared" si="777"/>
        <v/>
      </c>
    </row>
    <row r="2919" spans="34:37" x14ac:dyDescent="0.25">
      <c r="AH2919" s="23" t="str">
        <f t="shared" si="778"/>
        <v/>
      </c>
      <c r="AI2919" s="23" t="str">
        <f t="shared" si="777"/>
        <v/>
      </c>
      <c r="AJ2919" s="23" t="str">
        <f t="shared" si="777"/>
        <v/>
      </c>
      <c r="AK2919" s="23" t="str">
        <f t="shared" si="777"/>
        <v/>
      </c>
    </row>
    <row r="2920" spans="34:37" x14ac:dyDescent="0.25">
      <c r="AH2920" s="23" t="str">
        <f t="shared" si="778"/>
        <v/>
      </c>
      <c r="AI2920" s="23" t="str">
        <f t="shared" si="777"/>
        <v/>
      </c>
      <c r="AJ2920" s="23" t="str">
        <f t="shared" si="777"/>
        <v/>
      </c>
      <c r="AK2920" s="23" t="str">
        <f t="shared" si="777"/>
        <v/>
      </c>
    </row>
    <row r="2921" spans="34:37" x14ac:dyDescent="0.25">
      <c r="AH2921" s="23" t="str">
        <f t="shared" si="778"/>
        <v/>
      </c>
      <c r="AI2921" s="23" t="str">
        <f t="shared" si="777"/>
        <v/>
      </c>
      <c r="AJ2921" s="23" t="str">
        <f t="shared" si="777"/>
        <v/>
      </c>
      <c r="AK2921" s="23" t="str">
        <f t="shared" si="777"/>
        <v/>
      </c>
    </row>
    <row r="2922" spans="34:37" x14ac:dyDescent="0.25">
      <c r="AH2922" s="23" t="str">
        <f t="shared" si="778"/>
        <v/>
      </c>
      <c r="AI2922" s="23" t="str">
        <f t="shared" si="777"/>
        <v/>
      </c>
      <c r="AJ2922" s="23" t="str">
        <f t="shared" si="777"/>
        <v/>
      </c>
      <c r="AK2922" s="23" t="str">
        <f t="shared" si="777"/>
        <v/>
      </c>
    </row>
    <row r="2923" spans="34:37" x14ac:dyDescent="0.25">
      <c r="AH2923" s="23" t="str">
        <f t="shared" si="778"/>
        <v/>
      </c>
      <c r="AI2923" s="23" t="str">
        <f t="shared" si="777"/>
        <v/>
      </c>
      <c r="AJ2923" s="23" t="str">
        <f t="shared" si="777"/>
        <v/>
      </c>
      <c r="AK2923" s="23" t="str">
        <f t="shared" si="777"/>
        <v/>
      </c>
    </row>
    <row r="2924" spans="34:37" x14ac:dyDescent="0.25">
      <c r="AH2924" s="23" t="str">
        <f t="shared" si="778"/>
        <v/>
      </c>
      <c r="AI2924" s="23" t="str">
        <f t="shared" si="777"/>
        <v/>
      </c>
      <c r="AJ2924" s="23" t="str">
        <f t="shared" si="777"/>
        <v/>
      </c>
      <c r="AK2924" s="23" t="str">
        <f t="shared" si="777"/>
        <v/>
      </c>
    </row>
    <row r="2925" spans="34:37" x14ac:dyDescent="0.25">
      <c r="AH2925" s="23" t="str">
        <f t="shared" si="778"/>
        <v/>
      </c>
      <c r="AI2925" s="23" t="str">
        <f t="shared" si="777"/>
        <v/>
      </c>
      <c r="AJ2925" s="23" t="str">
        <f t="shared" si="777"/>
        <v/>
      </c>
      <c r="AK2925" s="23" t="str">
        <f t="shared" si="777"/>
        <v/>
      </c>
    </row>
    <row r="2926" spans="34:37" x14ac:dyDescent="0.25">
      <c r="AH2926" s="23" t="str">
        <f t="shared" si="778"/>
        <v/>
      </c>
      <c r="AI2926" s="23" t="str">
        <f t="shared" si="777"/>
        <v/>
      </c>
      <c r="AJ2926" s="23" t="str">
        <f t="shared" si="777"/>
        <v/>
      </c>
      <c r="AK2926" s="23" t="str">
        <f t="shared" si="777"/>
        <v/>
      </c>
    </row>
    <row r="2927" spans="34:37" x14ac:dyDescent="0.25">
      <c r="AH2927" s="23" t="str">
        <f t="shared" si="778"/>
        <v/>
      </c>
      <c r="AI2927" s="23" t="str">
        <f t="shared" si="777"/>
        <v/>
      </c>
      <c r="AJ2927" s="23" t="str">
        <f t="shared" si="777"/>
        <v/>
      </c>
      <c r="AK2927" s="23" t="str">
        <f t="shared" si="777"/>
        <v/>
      </c>
    </row>
    <row r="2928" spans="34:37" x14ac:dyDescent="0.25">
      <c r="AH2928" s="23" t="str">
        <f t="shared" si="778"/>
        <v/>
      </c>
      <c r="AI2928" s="23" t="str">
        <f t="shared" si="777"/>
        <v/>
      </c>
      <c r="AJ2928" s="23" t="str">
        <f t="shared" si="777"/>
        <v/>
      </c>
      <c r="AK2928" s="23" t="str">
        <f t="shared" si="777"/>
        <v/>
      </c>
    </row>
    <row r="2929" spans="34:37" x14ac:dyDescent="0.25">
      <c r="AH2929" s="23" t="str">
        <f t="shared" si="778"/>
        <v/>
      </c>
      <c r="AI2929" s="23" t="str">
        <f t="shared" si="777"/>
        <v/>
      </c>
      <c r="AJ2929" s="23" t="str">
        <f t="shared" si="777"/>
        <v/>
      </c>
      <c r="AK2929" s="23" t="str">
        <f t="shared" si="777"/>
        <v/>
      </c>
    </row>
    <row r="2930" spans="34:37" x14ac:dyDescent="0.25">
      <c r="AH2930" s="23" t="str">
        <f t="shared" si="778"/>
        <v/>
      </c>
      <c r="AI2930" s="23" t="str">
        <f t="shared" si="777"/>
        <v/>
      </c>
      <c r="AJ2930" s="23" t="str">
        <f t="shared" si="777"/>
        <v/>
      </c>
      <c r="AK2930" s="23" t="str">
        <f t="shared" si="777"/>
        <v/>
      </c>
    </row>
    <row r="2931" spans="34:37" x14ac:dyDescent="0.25">
      <c r="AH2931" s="23" t="str">
        <f t="shared" si="778"/>
        <v/>
      </c>
      <c r="AI2931" s="23" t="str">
        <f t="shared" si="777"/>
        <v/>
      </c>
      <c r="AJ2931" s="23" t="str">
        <f t="shared" si="777"/>
        <v/>
      </c>
      <c r="AK2931" s="23" t="str">
        <f t="shared" si="777"/>
        <v/>
      </c>
    </row>
    <row r="2932" spans="34:37" x14ac:dyDescent="0.25">
      <c r="AH2932" s="23" t="str">
        <f t="shared" si="778"/>
        <v/>
      </c>
      <c r="AI2932" s="23" t="str">
        <f t="shared" si="777"/>
        <v/>
      </c>
      <c r="AJ2932" s="23" t="str">
        <f t="shared" si="777"/>
        <v/>
      </c>
      <c r="AK2932" s="23" t="str">
        <f t="shared" si="777"/>
        <v/>
      </c>
    </row>
    <row r="2933" spans="34:37" x14ac:dyDescent="0.25">
      <c r="AH2933" s="23" t="str">
        <f t="shared" si="778"/>
        <v/>
      </c>
      <c r="AI2933" s="23" t="str">
        <f t="shared" si="777"/>
        <v/>
      </c>
      <c r="AJ2933" s="23" t="str">
        <f t="shared" si="777"/>
        <v/>
      </c>
      <c r="AK2933" s="23" t="str">
        <f t="shared" si="777"/>
        <v/>
      </c>
    </row>
    <row r="2934" spans="34:37" x14ac:dyDescent="0.25">
      <c r="AH2934" s="23" t="str">
        <f t="shared" si="778"/>
        <v/>
      </c>
      <c r="AI2934" s="23" t="str">
        <f t="shared" si="777"/>
        <v/>
      </c>
      <c r="AJ2934" s="23" t="str">
        <f t="shared" si="777"/>
        <v/>
      </c>
      <c r="AK2934" s="23" t="str">
        <f t="shared" si="777"/>
        <v/>
      </c>
    </row>
    <row r="2935" spans="34:37" x14ac:dyDescent="0.25">
      <c r="AH2935" s="23" t="str">
        <f t="shared" si="778"/>
        <v/>
      </c>
      <c r="AI2935" s="23" t="str">
        <f t="shared" si="777"/>
        <v/>
      </c>
      <c r="AJ2935" s="23" t="str">
        <f t="shared" si="777"/>
        <v/>
      </c>
      <c r="AK2935" s="23" t="str">
        <f t="shared" si="777"/>
        <v/>
      </c>
    </row>
    <row r="2936" spans="34:37" x14ac:dyDescent="0.25">
      <c r="AH2936" s="23" t="str">
        <f t="shared" si="778"/>
        <v/>
      </c>
      <c r="AI2936" s="23" t="str">
        <f t="shared" si="777"/>
        <v/>
      </c>
      <c r="AJ2936" s="23" t="str">
        <f t="shared" si="777"/>
        <v/>
      </c>
      <c r="AK2936" s="23" t="str">
        <f t="shared" si="777"/>
        <v/>
      </c>
    </row>
    <row r="2937" spans="34:37" x14ac:dyDescent="0.25">
      <c r="AH2937" s="23" t="str">
        <f t="shared" si="778"/>
        <v/>
      </c>
      <c r="AI2937" s="23" t="str">
        <f t="shared" si="777"/>
        <v/>
      </c>
      <c r="AJ2937" s="23" t="str">
        <f t="shared" si="777"/>
        <v/>
      </c>
      <c r="AK2937" s="23" t="str">
        <f t="shared" si="777"/>
        <v/>
      </c>
    </row>
    <row r="2938" spans="34:37" x14ac:dyDescent="0.25">
      <c r="AH2938" s="23" t="str">
        <f t="shared" si="778"/>
        <v/>
      </c>
      <c r="AI2938" s="23" t="str">
        <f t="shared" si="777"/>
        <v/>
      </c>
      <c r="AJ2938" s="23" t="str">
        <f t="shared" si="777"/>
        <v/>
      </c>
      <c r="AK2938" s="23" t="str">
        <f t="shared" si="777"/>
        <v/>
      </c>
    </row>
    <row r="2939" spans="34:37" x14ac:dyDescent="0.25">
      <c r="AH2939" s="23" t="str">
        <f t="shared" si="778"/>
        <v/>
      </c>
      <c r="AI2939" s="23" t="str">
        <f t="shared" si="777"/>
        <v/>
      </c>
      <c r="AJ2939" s="23" t="str">
        <f t="shared" si="777"/>
        <v/>
      </c>
      <c r="AK2939" s="23" t="str">
        <f t="shared" si="777"/>
        <v/>
      </c>
    </row>
    <row r="2940" spans="34:37" x14ac:dyDescent="0.25">
      <c r="AH2940" s="23" t="str">
        <f t="shared" si="778"/>
        <v/>
      </c>
      <c r="AI2940" s="23" t="str">
        <f t="shared" si="777"/>
        <v/>
      </c>
      <c r="AJ2940" s="23" t="str">
        <f t="shared" si="777"/>
        <v/>
      </c>
      <c r="AK2940" s="23" t="str">
        <f t="shared" si="777"/>
        <v/>
      </c>
    </row>
    <row r="2941" spans="34:37" x14ac:dyDescent="0.25">
      <c r="AH2941" s="23" t="str">
        <f t="shared" si="778"/>
        <v/>
      </c>
      <c r="AI2941" s="23" t="str">
        <f t="shared" si="777"/>
        <v/>
      </c>
      <c r="AJ2941" s="23" t="str">
        <f t="shared" si="777"/>
        <v/>
      </c>
      <c r="AK2941" s="23" t="str">
        <f t="shared" si="777"/>
        <v/>
      </c>
    </row>
    <row r="2942" spans="34:37" x14ac:dyDescent="0.25">
      <c r="AH2942" s="23" t="str">
        <f t="shared" si="778"/>
        <v/>
      </c>
      <c r="AI2942" s="23" t="str">
        <f t="shared" ref="AI2942:AK3005" si="779">IF(X2942&lt;&gt;"",X2942,"")</f>
        <v/>
      </c>
      <c r="AJ2942" s="23" t="str">
        <f t="shared" si="779"/>
        <v/>
      </c>
      <c r="AK2942" s="23" t="str">
        <f t="shared" si="779"/>
        <v/>
      </c>
    </row>
    <row r="2943" spans="34:37" x14ac:dyDescent="0.25">
      <c r="AH2943" s="23" t="str">
        <f t="shared" ref="AH2943:AH3006" si="780">IF(W2943&lt;&gt;"",(RIGHT(W2943,LEN(W2943)-SEARCH("/",W2943,1)))/U2943,"")</f>
        <v/>
      </c>
      <c r="AI2943" s="23" t="str">
        <f t="shared" si="779"/>
        <v/>
      </c>
      <c r="AJ2943" s="23" t="str">
        <f t="shared" si="779"/>
        <v/>
      </c>
      <c r="AK2943" s="23" t="str">
        <f t="shared" si="779"/>
        <v/>
      </c>
    </row>
    <row r="2944" spans="34:37" x14ac:dyDescent="0.25">
      <c r="AH2944" s="23" t="str">
        <f t="shared" si="780"/>
        <v/>
      </c>
      <c r="AI2944" s="23" t="str">
        <f t="shared" si="779"/>
        <v/>
      </c>
      <c r="AJ2944" s="23" t="str">
        <f t="shared" si="779"/>
        <v/>
      </c>
      <c r="AK2944" s="23" t="str">
        <f t="shared" si="779"/>
        <v/>
      </c>
    </row>
    <row r="2945" spans="34:37" x14ac:dyDescent="0.25">
      <c r="AH2945" s="23" t="str">
        <f t="shared" si="780"/>
        <v/>
      </c>
      <c r="AI2945" s="23" t="str">
        <f t="shared" si="779"/>
        <v/>
      </c>
      <c r="AJ2945" s="23" t="str">
        <f t="shared" si="779"/>
        <v/>
      </c>
      <c r="AK2945" s="23" t="str">
        <f t="shared" si="779"/>
        <v/>
      </c>
    </row>
    <row r="2946" spans="34:37" x14ac:dyDescent="0.25">
      <c r="AH2946" s="23" t="str">
        <f t="shared" si="780"/>
        <v/>
      </c>
      <c r="AI2946" s="23" t="str">
        <f t="shared" si="779"/>
        <v/>
      </c>
      <c r="AJ2946" s="23" t="str">
        <f t="shared" si="779"/>
        <v/>
      </c>
      <c r="AK2946" s="23" t="str">
        <f t="shared" si="779"/>
        <v/>
      </c>
    </row>
    <row r="2947" spans="34:37" x14ac:dyDescent="0.25">
      <c r="AH2947" s="23" t="str">
        <f t="shared" si="780"/>
        <v/>
      </c>
      <c r="AI2947" s="23" t="str">
        <f t="shared" si="779"/>
        <v/>
      </c>
      <c r="AJ2947" s="23" t="str">
        <f t="shared" si="779"/>
        <v/>
      </c>
      <c r="AK2947" s="23" t="str">
        <f t="shared" si="779"/>
        <v/>
      </c>
    </row>
    <row r="2948" spans="34:37" x14ac:dyDescent="0.25">
      <c r="AH2948" s="23" t="str">
        <f t="shared" si="780"/>
        <v/>
      </c>
      <c r="AI2948" s="23" t="str">
        <f t="shared" si="779"/>
        <v/>
      </c>
      <c r="AJ2948" s="23" t="str">
        <f t="shared" si="779"/>
        <v/>
      </c>
      <c r="AK2948" s="23" t="str">
        <f t="shared" si="779"/>
        <v/>
      </c>
    </row>
    <row r="2949" spans="34:37" x14ac:dyDescent="0.25">
      <c r="AH2949" s="23" t="str">
        <f t="shared" si="780"/>
        <v/>
      </c>
      <c r="AI2949" s="23" t="str">
        <f t="shared" si="779"/>
        <v/>
      </c>
      <c r="AJ2949" s="23" t="str">
        <f t="shared" si="779"/>
        <v/>
      </c>
      <c r="AK2949" s="23" t="str">
        <f t="shared" si="779"/>
        <v/>
      </c>
    </row>
    <row r="2950" spans="34:37" x14ac:dyDescent="0.25">
      <c r="AH2950" s="23" t="str">
        <f t="shared" si="780"/>
        <v/>
      </c>
      <c r="AI2950" s="23" t="str">
        <f t="shared" si="779"/>
        <v/>
      </c>
      <c r="AJ2950" s="23" t="str">
        <f t="shared" si="779"/>
        <v/>
      </c>
      <c r="AK2950" s="23" t="str">
        <f t="shared" si="779"/>
        <v/>
      </c>
    </row>
    <row r="2951" spans="34:37" x14ac:dyDescent="0.25">
      <c r="AH2951" s="23" t="str">
        <f t="shared" si="780"/>
        <v/>
      </c>
      <c r="AI2951" s="23" t="str">
        <f t="shared" si="779"/>
        <v/>
      </c>
      <c r="AJ2951" s="23" t="str">
        <f t="shared" si="779"/>
        <v/>
      </c>
      <c r="AK2951" s="23" t="str">
        <f t="shared" si="779"/>
        <v/>
      </c>
    </row>
    <row r="2952" spans="34:37" x14ac:dyDescent="0.25">
      <c r="AH2952" s="23" t="str">
        <f t="shared" si="780"/>
        <v/>
      </c>
      <c r="AI2952" s="23" t="str">
        <f t="shared" si="779"/>
        <v/>
      </c>
      <c r="AJ2952" s="23" t="str">
        <f t="shared" si="779"/>
        <v/>
      </c>
      <c r="AK2952" s="23" t="str">
        <f t="shared" si="779"/>
        <v/>
      </c>
    </row>
    <row r="2953" spans="34:37" x14ac:dyDescent="0.25">
      <c r="AH2953" s="23" t="str">
        <f t="shared" si="780"/>
        <v/>
      </c>
      <c r="AI2953" s="23" t="str">
        <f t="shared" si="779"/>
        <v/>
      </c>
      <c r="AJ2953" s="23" t="str">
        <f t="shared" si="779"/>
        <v/>
      </c>
      <c r="AK2953" s="23" t="str">
        <f t="shared" si="779"/>
        <v/>
      </c>
    </row>
    <row r="2954" spans="34:37" x14ac:dyDescent="0.25">
      <c r="AH2954" s="23" t="str">
        <f t="shared" si="780"/>
        <v/>
      </c>
      <c r="AI2954" s="23" t="str">
        <f t="shared" si="779"/>
        <v/>
      </c>
      <c r="AJ2954" s="23" t="str">
        <f t="shared" si="779"/>
        <v/>
      </c>
      <c r="AK2954" s="23" t="str">
        <f t="shared" si="779"/>
        <v/>
      </c>
    </row>
    <row r="2955" spans="34:37" x14ac:dyDescent="0.25">
      <c r="AH2955" s="23" t="str">
        <f t="shared" si="780"/>
        <v/>
      </c>
      <c r="AI2955" s="23" t="str">
        <f t="shared" si="779"/>
        <v/>
      </c>
      <c r="AJ2955" s="23" t="str">
        <f t="shared" si="779"/>
        <v/>
      </c>
      <c r="AK2955" s="23" t="str">
        <f t="shared" si="779"/>
        <v/>
      </c>
    </row>
    <row r="2956" spans="34:37" x14ac:dyDescent="0.25">
      <c r="AH2956" s="23" t="str">
        <f t="shared" si="780"/>
        <v/>
      </c>
      <c r="AI2956" s="23" t="str">
        <f t="shared" si="779"/>
        <v/>
      </c>
      <c r="AJ2956" s="23" t="str">
        <f t="shared" si="779"/>
        <v/>
      </c>
      <c r="AK2956" s="23" t="str">
        <f t="shared" si="779"/>
        <v/>
      </c>
    </row>
    <row r="2957" spans="34:37" x14ac:dyDescent="0.25">
      <c r="AH2957" s="23" t="str">
        <f t="shared" si="780"/>
        <v/>
      </c>
      <c r="AI2957" s="23" t="str">
        <f t="shared" si="779"/>
        <v/>
      </c>
      <c r="AJ2957" s="23" t="str">
        <f t="shared" si="779"/>
        <v/>
      </c>
      <c r="AK2957" s="23" t="str">
        <f t="shared" si="779"/>
        <v/>
      </c>
    </row>
    <row r="2958" spans="34:37" x14ac:dyDescent="0.25">
      <c r="AH2958" s="23" t="str">
        <f t="shared" si="780"/>
        <v/>
      </c>
      <c r="AI2958" s="23" t="str">
        <f t="shared" si="779"/>
        <v/>
      </c>
      <c r="AJ2958" s="23" t="str">
        <f t="shared" si="779"/>
        <v/>
      </c>
      <c r="AK2958" s="23" t="str">
        <f t="shared" si="779"/>
        <v/>
      </c>
    </row>
    <row r="2959" spans="34:37" x14ac:dyDescent="0.25">
      <c r="AH2959" s="23" t="str">
        <f t="shared" si="780"/>
        <v/>
      </c>
      <c r="AI2959" s="23" t="str">
        <f t="shared" si="779"/>
        <v/>
      </c>
      <c r="AJ2959" s="23" t="str">
        <f t="shared" si="779"/>
        <v/>
      </c>
      <c r="AK2959" s="23" t="str">
        <f t="shared" si="779"/>
        <v/>
      </c>
    </row>
    <row r="2960" spans="34:37" x14ac:dyDescent="0.25">
      <c r="AH2960" s="23" t="str">
        <f t="shared" si="780"/>
        <v/>
      </c>
      <c r="AI2960" s="23" t="str">
        <f t="shared" si="779"/>
        <v/>
      </c>
      <c r="AJ2960" s="23" t="str">
        <f t="shared" si="779"/>
        <v/>
      </c>
      <c r="AK2960" s="23" t="str">
        <f t="shared" si="779"/>
        <v/>
      </c>
    </row>
    <row r="2961" spans="34:37" x14ac:dyDescent="0.25">
      <c r="AH2961" s="23" t="str">
        <f t="shared" si="780"/>
        <v/>
      </c>
      <c r="AI2961" s="23" t="str">
        <f t="shared" si="779"/>
        <v/>
      </c>
      <c r="AJ2961" s="23" t="str">
        <f t="shared" si="779"/>
        <v/>
      </c>
      <c r="AK2961" s="23" t="str">
        <f t="shared" si="779"/>
        <v/>
      </c>
    </row>
    <row r="2962" spans="34:37" x14ac:dyDescent="0.25">
      <c r="AH2962" s="23" t="str">
        <f t="shared" si="780"/>
        <v/>
      </c>
      <c r="AI2962" s="23" t="str">
        <f t="shared" si="779"/>
        <v/>
      </c>
      <c r="AJ2962" s="23" t="str">
        <f t="shared" si="779"/>
        <v/>
      </c>
      <c r="AK2962" s="23" t="str">
        <f t="shared" si="779"/>
        <v/>
      </c>
    </row>
    <row r="2963" spans="34:37" x14ac:dyDescent="0.25">
      <c r="AH2963" s="23" t="str">
        <f t="shared" si="780"/>
        <v/>
      </c>
      <c r="AI2963" s="23" t="str">
        <f t="shared" si="779"/>
        <v/>
      </c>
      <c r="AJ2963" s="23" t="str">
        <f t="shared" si="779"/>
        <v/>
      </c>
      <c r="AK2963" s="23" t="str">
        <f t="shared" si="779"/>
        <v/>
      </c>
    </row>
    <row r="2964" spans="34:37" x14ac:dyDescent="0.25">
      <c r="AH2964" s="23" t="str">
        <f t="shared" si="780"/>
        <v/>
      </c>
      <c r="AI2964" s="23" t="str">
        <f t="shared" si="779"/>
        <v/>
      </c>
      <c r="AJ2964" s="23" t="str">
        <f t="shared" si="779"/>
        <v/>
      </c>
      <c r="AK2964" s="23" t="str">
        <f t="shared" si="779"/>
        <v/>
      </c>
    </row>
    <row r="2965" spans="34:37" x14ac:dyDescent="0.25">
      <c r="AH2965" s="23" t="str">
        <f t="shared" si="780"/>
        <v/>
      </c>
      <c r="AI2965" s="23" t="str">
        <f t="shared" si="779"/>
        <v/>
      </c>
      <c r="AJ2965" s="23" t="str">
        <f t="shared" si="779"/>
        <v/>
      </c>
      <c r="AK2965" s="23" t="str">
        <f t="shared" si="779"/>
        <v/>
      </c>
    </row>
    <row r="2966" spans="34:37" x14ac:dyDescent="0.25">
      <c r="AH2966" s="23" t="str">
        <f t="shared" si="780"/>
        <v/>
      </c>
      <c r="AI2966" s="23" t="str">
        <f t="shared" si="779"/>
        <v/>
      </c>
      <c r="AJ2966" s="23" t="str">
        <f t="shared" si="779"/>
        <v/>
      </c>
      <c r="AK2966" s="23" t="str">
        <f t="shared" si="779"/>
        <v/>
      </c>
    </row>
    <row r="2967" spans="34:37" x14ac:dyDescent="0.25">
      <c r="AH2967" s="23" t="str">
        <f t="shared" si="780"/>
        <v/>
      </c>
      <c r="AI2967" s="23" t="str">
        <f t="shared" si="779"/>
        <v/>
      </c>
      <c r="AJ2967" s="23" t="str">
        <f t="shared" si="779"/>
        <v/>
      </c>
      <c r="AK2967" s="23" t="str">
        <f t="shared" si="779"/>
        <v/>
      </c>
    </row>
    <row r="2968" spans="34:37" x14ac:dyDescent="0.25">
      <c r="AH2968" s="23" t="str">
        <f t="shared" si="780"/>
        <v/>
      </c>
      <c r="AI2968" s="23" t="str">
        <f t="shared" si="779"/>
        <v/>
      </c>
      <c r="AJ2968" s="23" t="str">
        <f t="shared" si="779"/>
        <v/>
      </c>
      <c r="AK2968" s="23" t="str">
        <f t="shared" si="779"/>
        <v/>
      </c>
    </row>
    <row r="2969" spans="34:37" x14ac:dyDescent="0.25">
      <c r="AH2969" s="23" t="str">
        <f t="shared" si="780"/>
        <v/>
      </c>
      <c r="AI2969" s="23" t="str">
        <f t="shared" si="779"/>
        <v/>
      </c>
      <c r="AJ2969" s="23" t="str">
        <f t="shared" si="779"/>
        <v/>
      </c>
      <c r="AK2969" s="23" t="str">
        <f t="shared" si="779"/>
        <v/>
      </c>
    </row>
    <row r="2970" spans="34:37" x14ac:dyDescent="0.25">
      <c r="AH2970" s="23" t="str">
        <f t="shared" si="780"/>
        <v/>
      </c>
      <c r="AI2970" s="23" t="str">
        <f t="shared" si="779"/>
        <v/>
      </c>
      <c r="AJ2970" s="23" t="str">
        <f t="shared" si="779"/>
        <v/>
      </c>
      <c r="AK2970" s="23" t="str">
        <f t="shared" si="779"/>
        <v/>
      </c>
    </row>
    <row r="2971" spans="34:37" x14ac:dyDescent="0.25">
      <c r="AH2971" s="23" t="str">
        <f t="shared" si="780"/>
        <v/>
      </c>
      <c r="AI2971" s="23" t="str">
        <f t="shared" si="779"/>
        <v/>
      </c>
      <c r="AJ2971" s="23" t="str">
        <f t="shared" si="779"/>
        <v/>
      </c>
      <c r="AK2971" s="23" t="str">
        <f t="shared" si="779"/>
        <v/>
      </c>
    </row>
    <row r="2972" spans="34:37" x14ac:dyDescent="0.25">
      <c r="AH2972" s="23" t="str">
        <f t="shared" si="780"/>
        <v/>
      </c>
      <c r="AI2972" s="23" t="str">
        <f t="shared" si="779"/>
        <v/>
      </c>
      <c r="AJ2972" s="23" t="str">
        <f t="shared" si="779"/>
        <v/>
      </c>
      <c r="AK2972" s="23" t="str">
        <f t="shared" si="779"/>
        <v/>
      </c>
    </row>
    <row r="2973" spans="34:37" x14ac:dyDescent="0.25">
      <c r="AH2973" s="23" t="str">
        <f t="shared" si="780"/>
        <v/>
      </c>
      <c r="AI2973" s="23" t="str">
        <f t="shared" si="779"/>
        <v/>
      </c>
      <c r="AJ2973" s="23" t="str">
        <f t="shared" si="779"/>
        <v/>
      </c>
      <c r="AK2973" s="23" t="str">
        <f t="shared" si="779"/>
        <v/>
      </c>
    </row>
    <row r="2974" spans="34:37" x14ac:dyDescent="0.25">
      <c r="AH2974" s="23" t="str">
        <f t="shared" si="780"/>
        <v/>
      </c>
      <c r="AI2974" s="23" t="str">
        <f t="shared" si="779"/>
        <v/>
      </c>
      <c r="AJ2974" s="23" t="str">
        <f t="shared" si="779"/>
        <v/>
      </c>
      <c r="AK2974" s="23" t="str">
        <f t="shared" si="779"/>
        <v/>
      </c>
    </row>
    <row r="2975" spans="34:37" x14ac:dyDescent="0.25">
      <c r="AH2975" s="23" t="str">
        <f t="shared" si="780"/>
        <v/>
      </c>
      <c r="AI2975" s="23" t="str">
        <f t="shared" si="779"/>
        <v/>
      </c>
      <c r="AJ2975" s="23" t="str">
        <f t="shared" si="779"/>
        <v/>
      </c>
      <c r="AK2975" s="23" t="str">
        <f t="shared" si="779"/>
        <v/>
      </c>
    </row>
    <row r="2976" spans="34:37" x14ac:dyDescent="0.25">
      <c r="AH2976" s="23" t="str">
        <f t="shared" si="780"/>
        <v/>
      </c>
      <c r="AI2976" s="23" t="str">
        <f t="shared" si="779"/>
        <v/>
      </c>
      <c r="AJ2976" s="23" t="str">
        <f t="shared" si="779"/>
        <v/>
      </c>
      <c r="AK2976" s="23" t="str">
        <f t="shared" si="779"/>
        <v/>
      </c>
    </row>
    <row r="2977" spans="34:37" x14ac:dyDescent="0.25">
      <c r="AH2977" s="23" t="str">
        <f t="shared" si="780"/>
        <v/>
      </c>
      <c r="AI2977" s="23" t="str">
        <f t="shared" si="779"/>
        <v/>
      </c>
      <c r="AJ2977" s="23" t="str">
        <f t="shared" si="779"/>
        <v/>
      </c>
      <c r="AK2977" s="23" t="str">
        <f t="shared" si="779"/>
        <v/>
      </c>
    </row>
    <row r="2978" spans="34:37" x14ac:dyDescent="0.25">
      <c r="AH2978" s="23" t="str">
        <f t="shared" si="780"/>
        <v/>
      </c>
      <c r="AI2978" s="23" t="str">
        <f t="shared" si="779"/>
        <v/>
      </c>
      <c r="AJ2978" s="23" t="str">
        <f t="shared" si="779"/>
        <v/>
      </c>
      <c r="AK2978" s="23" t="str">
        <f t="shared" si="779"/>
        <v/>
      </c>
    </row>
    <row r="2979" spans="34:37" x14ac:dyDescent="0.25">
      <c r="AH2979" s="23" t="str">
        <f t="shared" si="780"/>
        <v/>
      </c>
      <c r="AI2979" s="23" t="str">
        <f t="shared" si="779"/>
        <v/>
      </c>
      <c r="AJ2979" s="23" t="str">
        <f t="shared" si="779"/>
        <v/>
      </c>
      <c r="AK2979" s="23" t="str">
        <f t="shared" si="779"/>
        <v/>
      </c>
    </row>
    <row r="2980" spans="34:37" x14ac:dyDescent="0.25">
      <c r="AH2980" s="23" t="str">
        <f t="shared" si="780"/>
        <v/>
      </c>
      <c r="AI2980" s="23" t="str">
        <f t="shared" si="779"/>
        <v/>
      </c>
      <c r="AJ2980" s="23" t="str">
        <f t="shared" si="779"/>
        <v/>
      </c>
      <c r="AK2980" s="23" t="str">
        <f t="shared" si="779"/>
        <v/>
      </c>
    </row>
    <row r="2981" spans="34:37" x14ac:dyDescent="0.25">
      <c r="AH2981" s="23" t="str">
        <f t="shared" si="780"/>
        <v/>
      </c>
      <c r="AI2981" s="23" t="str">
        <f t="shared" si="779"/>
        <v/>
      </c>
      <c r="AJ2981" s="23" t="str">
        <f t="shared" si="779"/>
        <v/>
      </c>
      <c r="AK2981" s="23" t="str">
        <f t="shared" si="779"/>
        <v/>
      </c>
    </row>
    <row r="2982" spans="34:37" x14ac:dyDescent="0.25">
      <c r="AH2982" s="23" t="str">
        <f t="shared" si="780"/>
        <v/>
      </c>
      <c r="AI2982" s="23" t="str">
        <f t="shared" si="779"/>
        <v/>
      </c>
      <c r="AJ2982" s="23" t="str">
        <f t="shared" si="779"/>
        <v/>
      </c>
      <c r="AK2982" s="23" t="str">
        <f t="shared" si="779"/>
        <v/>
      </c>
    </row>
    <row r="2983" spans="34:37" x14ac:dyDescent="0.25">
      <c r="AH2983" s="23" t="str">
        <f t="shared" si="780"/>
        <v/>
      </c>
      <c r="AI2983" s="23" t="str">
        <f t="shared" si="779"/>
        <v/>
      </c>
      <c r="AJ2983" s="23" t="str">
        <f t="shared" si="779"/>
        <v/>
      </c>
      <c r="AK2983" s="23" t="str">
        <f t="shared" si="779"/>
        <v/>
      </c>
    </row>
    <row r="2984" spans="34:37" x14ac:dyDescent="0.25">
      <c r="AH2984" s="23" t="str">
        <f t="shared" si="780"/>
        <v/>
      </c>
      <c r="AI2984" s="23" t="str">
        <f t="shared" si="779"/>
        <v/>
      </c>
      <c r="AJ2984" s="23" t="str">
        <f t="shared" si="779"/>
        <v/>
      </c>
      <c r="AK2984" s="23" t="str">
        <f t="shared" si="779"/>
        <v/>
      </c>
    </row>
    <row r="2985" spans="34:37" x14ac:dyDescent="0.25">
      <c r="AH2985" s="23" t="str">
        <f t="shared" si="780"/>
        <v/>
      </c>
      <c r="AI2985" s="23" t="str">
        <f t="shared" si="779"/>
        <v/>
      </c>
      <c r="AJ2985" s="23" t="str">
        <f t="shared" si="779"/>
        <v/>
      </c>
      <c r="AK2985" s="23" t="str">
        <f t="shared" si="779"/>
        <v/>
      </c>
    </row>
    <row r="2986" spans="34:37" x14ac:dyDescent="0.25">
      <c r="AH2986" s="23" t="str">
        <f t="shared" si="780"/>
        <v/>
      </c>
      <c r="AI2986" s="23" t="str">
        <f t="shared" si="779"/>
        <v/>
      </c>
      <c r="AJ2986" s="23" t="str">
        <f t="shared" si="779"/>
        <v/>
      </c>
      <c r="AK2986" s="23" t="str">
        <f t="shared" si="779"/>
        <v/>
      </c>
    </row>
    <row r="2987" spans="34:37" x14ac:dyDescent="0.25">
      <c r="AH2987" s="23" t="str">
        <f t="shared" si="780"/>
        <v/>
      </c>
      <c r="AI2987" s="23" t="str">
        <f t="shared" si="779"/>
        <v/>
      </c>
      <c r="AJ2987" s="23" t="str">
        <f t="shared" si="779"/>
        <v/>
      </c>
      <c r="AK2987" s="23" t="str">
        <f t="shared" si="779"/>
        <v/>
      </c>
    </row>
    <row r="2988" spans="34:37" x14ac:dyDescent="0.25">
      <c r="AH2988" s="23" t="str">
        <f t="shared" si="780"/>
        <v/>
      </c>
      <c r="AI2988" s="23" t="str">
        <f t="shared" si="779"/>
        <v/>
      </c>
      <c r="AJ2988" s="23" t="str">
        <f t="shared" si="779"/>
        <v/>
      </c>
      <c r="AK2988" s="23" t="str">
        <f t="shared" si="779"/>
        <v/>
      </c>
    </row>
    <row r="2989" spans="34:37" x14ac:dyDescent="0.25">
      <c r="AH2989" s="23" t="str">
        <f t="shared" si="780"/>
        <v/>
      </c>
      <c r="AI2989" s="23" t="str">
        <f t="shared" si="779"/>
        <v/>
      </c>
      <c r="AJ2989" s="23" t="str">
        <f t="shared" si="779"/>
        <v/>
      </c>
      <c r="AK2989" s="23" t="str">
        <f t="shared" si="779"/>
        <v/>
      </c>
    </row>
    <row r="2990" spans="34:37" x14ac:dyDescent="0.25">
      <c r="AH2990" s="23" t="str">
        <f t="shared" si="780"/>
        <v/>
      </c>
      <c r="AI2990" s="23" t="str">
        <f t="shared" si="779"/>
        <v/>
      </c>
      <c r="AJ2990" s="23" t="str">
        <f t="shared" si="779"/>
        <v/>
      </c>
      <c r="AK2990" s="23" t="str">
        <f t="shared" si="779"/>
        <v/>
      </c>
    </row>
    <row r="2991" spans="34:37" x14ac:dyDescent="0.25">
      <c r="AH2991" s="23" t="str">
        <f t="shared" si="780"/>
        <v/>
      </c>
      <c r="AI2991" s="23" t="str">
        <f t="shared" si="779"/>
        <v/>
      </c>
      <c r="AJ2991" s="23" t="str">
        <f t="shared" si="779"/>
        <v/>
      </c>
      <c r="AK2991" s="23" t="str">
        <f t="shared" si="779"/>
        <v/>
      </c>
    </row>
    <row r="2992" spans="34:37" x14ac:dyDescent="0.25">
      <c r="AH2992" s="23" t="str">
        <f t="shared" si="780"/>
        <v/>
      </c>
      <c r="AI2992" s="23" t="str">
        <f t="shared" si="779"/>
        <v/>
      </c>
      <c r="AJ2992" s="23" t="str">
        <f t="shared" si="779"/>
        <v/>
      </c>
      <c r="AK2992" s="23" t="str">
        <f t="shared" si="779"/>
        <v/>
      </c>
    </row>
    <row r="2993" spans="34:37" x14ac:dyDescent="0.25">
      <c r="AH2993" s="23" t="str">
        <f t="shared" si="780"/>
        <v/>
      </c>
      <c r="AI2993" s="23" t="str">
        <f t="shared" si="779"/>
        <v/>
      </c>
      <c r="AJ2993" s="23" t="str">
        <f t="shared" si="779"/>
        <v/>
      </c>
      <c r="AK2993" s="23" t="str">
        <f t="shared" si="779"/>
        <v/>
      </c>
    </row>
    <row r="2994" spans="34:37" x14ac:dyDescent="0.25">
      <c r="AH2994" s="23" t="str">
        <f t="shared" si="780"/>
        <v/>
      </c>
      <c r="AI2994" s="23" t="str">
        <f t="shared" si="779"/>
        <v/>
      </c>
      <c r="AJ2994" s="23" t="str">
        <f t="shared" si="779"/>
        <v/>
      </c>
      <c r="AK2994" s="23" t="str">
        <f t="shared" si="779"/>
        <v/>
      </c>
    </row>
    <row r="2995" spans="34:37" x14ac:dyDescent="0.25">
      <c r="AH2995" s="23" t="str">
        <f t="shared" si="780"/>
        <v/>
      </c>
      <c r="AI2995" s="23" t="str">
        <f t="shared" si="779"/>
        <v/>
      </c>
      <c r="AJ2995" s="23" t="str">
        <f t="shared" si="779"/>
        <v/>
      </c>
      <c r="AK2995" s="23" t="str">
        <f t="shared" si="779"/>
        <v/>
      </c>
    </row>
    <row r="2996" spans="34:37" x14ac:dyDescent="0.25">
      <c r="AH2996" s="23" t="str">
        <f t="shared" si="780"/>
        <v/>
      </c>
      <c r="AI2996" s="23" t="str">
        <f t="shared" si="779"/>
        <v/>
      </c>
      <c r="AJ2996" s="23" t="str">
        <f t="shared" si="779"/>
        <v/>
      </c>
      <c r="AK2996" s="23" t="str">
        <f t="shared" si="779"/>
        <v/>
      </c>
    </row>
    <row r="2997" spans="34:37" x14ac:dyDescent="0.25">
      <c r="AH2997" s="23" t="str">
        <f t="shared" si="780"/>
        <v/>
      </c>
      <c r="AI2997" s="23" t="str">
        <f t="shared" si="779"/>
        <v/>
      </c>
      <c r="AJ2997" s="23" t="str">
        <f t="shared" si="779"/>
        <v/>
      </c>
      <c r="AK2997" s="23" t="str">
        <f t="shared" si="779"/>
        <v/>
      </c>
    </row>
    <row r="2998" spans="34:37" x14ac:dyDescent="0.25">
      <c r="AH2998" s="23" t="str">
        <f t="shared" si="780"/>
        <v/>
      </c>
      <c r="AI2998" s="23" t="str">
        <f t="shared" si="779"/>
        <v/>
      </c>
      <c r="AJ2998" s="23" t="str">
        <f t="shared" si="779"/>
        <v/>
      </c>
      <c r="AK2998" s="23" t="str">
        <f t="shared" si="779"/>
        <v/>
      </c>
    </row>
    <row r="2999" spans="34:37" x14ac:dyDescent="0.25">
      <c r="AH2999" s="23" t="str">
        <f t="shared" si="780"/>
        <v/>
      </c>
      <c r="AI2999" s="23" t="str">
        <f t="shared" si="779"/>
        <v/>
      </c>
      <c r="AJ2999" s="23" t="str">
        <f t="shared" si="779"/>
        <v/>
      </c>
      <c r="AK2999" s="23" t="str">
        <f t="shared" si="779"/>
        <v/>
      </c>
    </row>
    <row r="3000" spans="34:37" x14ac:dyDescent="0.25">
      <c r="AH3000" s="23" t="str">
        <f t="shared" si="780"/>
        <v/>
      </c>
      <c r="AI3000" s="23" t="str">
        <f t="shared" si="779"/>
        <v/>
      </c>
      <c r="AJ3000" s="23" t="str">
        <f t="shared" si="779"/>
        <v/>
      </c>
      <c r="AK3000" s="23" t="str">
        <f t="shared" si="779"/>
        <v/>
      </c>
    </row>
    <row r="3001" spans="34:37" x14ac:dyDescent="0.25">
      <c r="AH3001" s="23" t="str">
        <f t="shared" si="780"/>
        <v/>
      </c>
      <c r="AI3001" s="23" t="str">
        <f t="shared" si="779"/>
        <v/>
      </c>
      <c r="AJ3001" s="23" t="str">
        <f t="shared" si="779"/>
        <v/>
      </c>
      <c r="AK3001" s="23" t="str">
        <f t="shared" si="779"/>
        <v/>
      </c>
    </row>
    <row r="3002" spans="34:37" x14ac:dyDescent="0.25">
      <c r="AH3002" s="23" t="str">
        <f t="shared" si="780"/>
        <v/>
      </c>
      <c r="AI3002" s="23" t="str">
        <f t="shared" si="779"/>
        <v/>
      </c>
      <c r="AJ3002" s="23" t="str">
        <f t="shared" si="779"/>
        <v/>
      </c>
      <c r="AK3002" s="23" t="str">
        <f t="shared" si="779"/>
        <v/>
      </c>
    </row>
    <row r="3003" spans="34:37" x14ac:dyDescent="0.25">
      <c r="AH3003" s="23" t="str">
        <f t="shared" si="780"/>
        <v/>
      </c>
      <c r="AI3003" s="23" t="str">
        <f t="shared" si="779"/>
        <v/>
      </c>
      <c r="AJ3003" s="23" t="str">
        <f t="shared" si="779"/>
        <v/>
      </c>
      <c r="AK3003" s="23" t="str">
        <f t="shared" si="779"/>
        <v/>
      </c>
    </row>
    <row r="3004" spans="34:37" x14ac:dyDescent="0.25">
      <c r="AH3004" s="23" t="str">
        <f t="shared" si="780"/>
        <v/>
      </c>
      <c r="AI3004" s="23" t="str">
        <f t="shared" si="779"/>
        <v/>
      </c>
      <c r="AJ3004" s="23" t="str">
        <f t="shared" si="779"/>
        <v/>
      </c>
      <c r="AK3004" s="23" t="str">
        <f t="shared" si="779"/>
        <v/>
      </c>
    </row>
    <row r="3005" spans="34:37" x14ac:dyDescent="0.25">
      <c r="AH3005" s="23" t="str">
        <f t="shared" si="780"/>
        <v/>
      </c>
      <c r="AI3005" s="23" t="str">
        <f t="shared" si="779"/>
        <v/>
      </c>
      <c r="AJ3005" s="23" t="str">
        <f t="shared" si="779"/>
        <v/>
      </c>
      <c r="AK3005" s="23" t="str">
        <f t="shared" si="779"/>
        <v/>
      </c>
    </row>
    <row r="3006" spans="34:37" x14ac:dyDescent="0.25">
      <c r="AH3006" s="23" t="str">
        <f t="shared" si="780"/>
        <v/>
      </c>
      <c r="AI3006" s="23" t="str">
        <f t="shared" ref="AI3006:AK3069" si="781">IF(X3006&lt;&gt;"",X3006,"")</f>
        <v/>
      </c>
      <c r="AJ3006" s="23" t="str">
        <f t="shared" si="781"/>
        <v/>
      </c>
      <c r="AK3006" s="23" t="str">
        <f t="shared" si="781"/>
        <v/>
      </c>
    </row>
    <row r="3007" spans="34:37" x14ac:dyDescent="0.25">
      <c r="AH3007" s="23" t="str">
        <f t="shared" ref="AH3007:AH3070" si="782">IF(W3007&lt;&gt;"",(RIGHT(W3007,LEN(W3007)-SEARCH("/",W3007,1)))/U3007,"")</f>
        <v/>
      </c>
      <c r="AI3007" s="23" t="str">
        <f t="shared" si="781"/>
        <v/>
      </c>
      <c r="AJ3007" s="23" t="str">
        <f t="shared" si="781"/>
        <v/>
      </c>
      <c r="AK3007" s="23" t="str">
        <f t="shared" si="781"/>
        <v/>
      </c>
    </row>
    <row r="3008" spans="34:37" x14ac:dyDescent="0.25">
      <c r="AH3008" s="23" t="str">
        <f t="shared" si="782"/>
        <v/>
      </c>
      <c r="AI3008" s="23" t="str">
        <f t="shared" si="781"/>
        <v/>
      </c>
      <c r="AJ3008" s="23" t="str">
        <f t="shared" si="781"/>
        <v/>
      </c>
      <c r="AK3008" s="23" t="str">
        <f t="shared" si="781"/>
        <v/>
      </c>
    </row>
    <row r="3009" spans="34:37" x14ac:dyDescent="0.25">
      <c r="AH3009" s="23" t="str">
        <f t="shared" si="782"/>
        <v/>
      </c>
      <c r="AI3009" s="23" t="str">
        <f t="shared" si="781"/>
        <v/>
      </c>
      <c r="AJ3009" s="23" t="str">
        <f t="shared" si="781"/>
        <v/>
      </c>
      <c r="AK3009" s="23" t="str">
        <f t="shared" si="781"/>
        <v/>
      </c>
    </row>
    <row r="3010" spans="34:37" x14ac:dyDescent="0.25">
      <c r="AH3010" s="23" t="str">
        <f t="shared" si="782"/>
        <v/>
      </c>
      <c r="AI3010" s="23" t="str">
        <f t="shared" si="781"/>
        <v/>
      </c>
      <c r="AJ3010" s="23" t="str">
        <f t="shared" si="781"/>
        <v/>
      </c>
      <c r="AK3010" s="23" t="str">
        <f t="shared" si="781"/>
        <v/>
      </c>
    </row>
    <row r="3011" spans="34:37" x14ac:dyDescent="0.25">
      <c r="AH3011" s="23" t="str">
        <f t="shared" si="782"/>
        <v/>
      </c>
      <c r="AI3011" s="23" t="str">
        <f t="shared" si="781"/>
        <v/>
      </c>
      <c r="AJ3011" s="23" t="str">
        <f t="shared" si="781"/>
        <v/>
      </c>
      <c r="AK3011" s="23" t="str">
        <f t="shared" si="781"/>
        <v/>
      </c>
    </row>
    <row r="3012" spans="34:37" x14ac:dyDescent="0.25">
      <c r="AH3012" s="23" t="str">
        <f t="shared" si="782"/>
        <v/>
      </c>
      <c r="AI3012" s="23" t="str">
        <f t="shared" si="781"/>
        <v/>
      </c>
      <c r="AJ3012" s="23" t="str">
        <f t="shared" si="781"/>
        <v/>
      </c>
      <c r="AK3012" s="23" t="str">
        <f t="shared" si="781"/>
        <v/>
      </c>
    </row>
    <row r="3013" spans="34:37" x14ac:dyDescent="0.25">
      <c r="AH3013" s="23" t="str">
        <f t="shared" si="782"/>
        <v/>
      </c>
      <c r="AI3013" s="23" t="str">
        <f t="shared" si="781"/>
        <v/>
      </c>
      <c r="AJ3013" s="23" t="str">
        <f t="shared" si="781"/>
        <v/>
      </c>
      <c r="AK3013" s="23" t="str">
        <f t="shared" si="781"/>
        <v/>
      </c>
    </row>
    <row r="3014" spans="34:37" x14ac:dyDescent="0.25">
      <c r="AH3014" s="23" t="str">
        <f t="shared" si="782"/>
        <v/>
      </c>
      <c r="AI3014" s="23" t="str">
        <f t="shared" si="781"/>
        <v/>
      </c>
      <c r="AJ3014" s="23" t="str">
        <f t="shared" si="781"/>
        <v/>
      </c>
      <c r="AK3014" s="23" t="str">
        <f t="shared" si="781"/>
        <v/>
      </c>
    </row>
    <row r="3015" spans="34:37" x14ac:dyDescent="0.25">
      <c r="AH3015" s="23" t="str">
        <f t="shared" si="782"/>
        <v/>
      </c>
      <c r="AI3015" s="23" t="str">
        <f t="shared" si="781"/>
        <v/>
      </c>
      <c r="AJ3015" s="23" t="str">
        <f t="shared" si="781"/>
        <v/>
      </c>
      <c r="AK3015" s="23" t="str">
        <f t="shared" si="781"/>
        <v/>
      </c>
    </row>
    <row r="3016" spans="34:37" x14ac:dyDescent="0.25">
      <c r="AH3016" s="23" t="str">
        <f t="shared" si="782"/>
        <v/>
      </c>
      <c r="AI3016" s="23" t="str">
        <f t="shared" si="781"/>
        <v/>
      </c>
      <c r="AJ3016" s="23" t="str">
        <f t="shared" si="781"/>
        <v/>
      </c>
      <c r="AK3016" s="23" t="str">
        <f t="shared" si="781"/>
        <v/>
      </c>
    </row>
    <row r="3017" spans="34:37" x14ac:dyDescent="0.25">
      <c r="AH3017" s="23" t="str">
        <f t="shared" si="782"/>
        <v/>
      </c>
      <c r="AI3017" s="23" t="str">
        <f t="shared" si="781"/>
        <v/>
      </c>
      <c r="AJ3017" s="23" t="str">
        <f t="shared" si="781"/>
        <v/>
      </c>
      <c r="AK3017" s="23" t="str">
        <f t="shared" si="781"/>
        <v/>
      </c>
    </row>
    <row r="3018" spans="34:37" x14ac:dyDescent="0.25">
      <c r="AH3018" s="23" t="str">
        <f t="shared" si="782"/>
        <v/>
      </c>
      <c r="AI3018" s="23" t="str">
        <f t="shared" si="781"/>
        <v/>
      </c>
      <c r="AJ3018" s="23" t="str">
        <f t="shared" si="781"/>
        <v/>
      </c>
      <c r="AK3018" s="23" t="str">
        <f t="shared" si="781"/>
        <v/>
      </c>
    </row>
    <row r="3019" spans="34:37" x14ac:dyDescent="0.25">
      <c r="AH3019" s="23" t="str">
        <f t="shared" si="782"/>
        <v/>
      </c>
      <c r="AI3019" s="23" t="str">
        <f t="shared" si="781"/>
        <v/>
      </c>
      <c r="AJ3019" s="23" t="str">
        <f t="shared" si="781"/>
        <v/>
      </c>
      <c r="AK3019" s="23" t="str">
        <f t="shared" si="781"/>
        <v/>
      </c>
    </row>
    <row r="3020" spans="34:37" x14ac:dyDescent="0.25">
      <c r="AH3020" s="23" t="str">
        <f t="shared" si="782"/>
        <v/>
      </c>
      <c r="AI3020" s="23" t="str">
        <f t="shared" si="781"/>
        <v/>
      </c>
      <c r="AJ3020" s="23" t="str">
        <f t="shared" si="781"/>
        <v/>
      </c>
      <c r="AK3020" s="23" t="str">
        <f t="shared" si="781"/>
        <v/>
      </c>
    </row>
    <row r="3021" spans="34:37" x14ac:dyDescent="0.25">
      <c r="AH3021" s="23" t="str">
        <f t="shared" si="782"/>
        <v/>
      </c>
      <c r="AI3021" s="23" t="str">
        <f t="shared" si="781"/>
        <v/>
      </c>
      <c r="AJ3021" s="23" t="str">
        <f t="shared" si="781"/>
        <v/>
      </c>
      <c r="AK3021" s="23" t="str">
        <f t="shared" si="781"/>
        <v/>
      </c>
    </row>
    <row r="3022" spans="34:37" x14ac:dyDescent="0.25">
      <c r="AH3022" s="23" t="str">
        <f t="shared" si="782"/>
        <v/>
      </c>
      <c r="AI3022" s="23" t="str">
        <f t="shared" si="781"/>
        <v/>
      </c>
      <c r="AJ3022" s="23" t="str">
        <f t="shared" si="781"/>
        <v/>
      </c>
      <c r="AK3022" s="23" t="str">
        <f t="shared" si="781"/>
        <v/>
      </c>
    </row>
    <row r="3023" spans="34:37" x14ac:dyDescent="0.25">
      <c r="AH3023" s="23" t="str">
        <f t="shared" si="782"/>
        <v/>
      </c>
      <c r="AI3023" s="23" t="str">
        <f t="shared" si="781"/>
        <v/>
      </c>
      <c r="AJ3023" s="23" t="str">
        <f t="shared" si="781"/>
        <v/>
      </c>
      <c r="AK3023" s="23" t="str">
        <f t="shared" si="781"/>
        <v/>
      </c>
    </row>
    <row r="3024" spans="34:37" x14ac:dyDescent="0.25">
      <c r="AH3024" s="23" t="str">
        <f t="shared" si="782"/>
        <v/>
      </c>
      <c r="AI3024" s="23" t="str">
        <f t="shared" si="781"/>
        <v/>
      </c>
      <c r="AJ3024" s="23" t="str">
        <f t="shared" si="781"/>
        <v/>
      </c>
      <c r="AK3024" s="23" t="str">
        <f t="shared" si="781"/>
        <v/>
      </c>
    </row>
    <row r="3025" spans="34:37" x14ac:dyDescent="0.25">
      <c r="AH3025" s="23" t="str">
        <f t="shared" si="782"/>
        <v/>
      </c>
      <c r="AI3025" s="23" t="str">
        <f t="shared" si="781"/>
        <v/>
      </c>
      <c r="AJ3025" s="23" t="str">
        <f t="shared" si="781"/>
        <v/>
      </c>
      <c r="AK3025" s="23" t="str">
        <f t="shared" si="781"/>
        <v/>
      </c>
    </row>
    <row r="3026" spans="34:37" x14ac:dyDescent="0.25">
      <c r="AH3026" s="23" t="str">
        <f t="shared" si="782"/>
        <v/>
      </c>
      <c r="AI3026" s="23" t="str">
        <f t="shared" si="781"/>
        <v/>
      </c>
      <c r="AJ3026" s="23" t="str">
        <f t="shared" si="781"/>
        <v/>
      </c>
      <c r="AK3026" s="23" t="str">
        <f t="shared" si="781"/>
        <v/>
      </c>
    </row>
    <row r="3027" spans="34:37" x14ac:dyDescent="0.25">
      <c r="AH3027" s="23" t="str">
        <f t="shared" si="782"/>
        <v/>
      </c>
      <c r="AI3027" s="23" t="str">
        <f t="shared" si="781"/>
        <v/>
      </c>
      <c r="AJ3027" s="23" t="str">
        <f t="shared" si="781"/>
        <v/>
      </c>
      <c r="AK3027" s="23" t="str">
        <f t="shared" si="781"/>
        <v/>
      </c>
    </row>
    <row r="3028" spans="34:37" x14ac:dyDescent="0.25">
      <c r="AH3028" s="23" t="str">
        <f t="shared" si="782"/>
        <v/>
      </c>
      <c r="AI3028" s="23" t="str">
        <f t="shared" si="781"/>
        <v/>
      </c>
      <c r="AJ3028" s="23" t="str">
        <f t="shared" si="781"/>
        <v/>
      </c>
      <c r="AK3028" s="23" t="str">
        <f t="shared" si="781"/>
        <v/>
      </c>
    </row>
    <row r="3029" spans="34:37" x14ac:dyDescent="0.25">
      <c r="AH3029" s="23" t="str">
        <f t="shared" si="782"/>
        <v/>
      </c>
      <c r="AI3029" s="23" t="str">
        <f t="shared" si="781"/>
        <v/>
      </c>
      <c r="AJ3029" s="23" t="str">
        <f t="shared" si="781"/>
        <v/>
      </c>
      <c r="AK3029" s="23" t="str">
        <f t="shared" si="781"/>
        <v/>
      </c>
    </row>
    <row r="3030" spans="34:37" x14ac:dyDescent="0.25">
      <c r="AH3030" s="23" t="str">
        <f t="shared" si="782"/>
        <v/>
      </c>
      <c r="AI3030" s="23" t="str">
        <f t="shared" si="781"/>
        <v/>
      </c>
      <c r="AJ3030" s="23" t="str">
        <f t="shared" si="781"/>
        <v/>
      </c>
      <c r="AK3030" s="23" t="str">
        <f t="shared" si="781"/>
        <v/>
      </c>
    </row>
    <row r="3031" spans="34:37" x14ac:dyDescent="0.25">
      <c r="AH3031" s="23" t="str">
        <f t="shared" si="782"/>
        <v/>
      </c>
      <c r="AI3031" s="23" t="str">
        <f t="shared" si="781"/>
        <v/>
      </c>
      <c r="AJ3031" s="23" t="str">
        <f t="shared" si="781"/>
        <v/>
      </c>
      <c r="AK3031" s="23" t="str">
        <f t="shared" si="781"/>
        <v/>
      </c>
    </row>
    <row r="3032" spans="34:37" x14ac:dyDescent="0.25">
      <c r="AH3032" s="23" t="str">
        <f t="shared" si="782"/>
        <v/>
      </c>
      <c r="AI3032" s="23" t="str">
        <f t="shared" si="781"/>
        <v/>
      </c>
      <c r="AJ3032" s="23" t="str">
        <f t="shared" si="781"/>
        <v/>
      </c>
      <c r="AK3032" s="23" t="str">
        <f t="shared" si="781"/>
        <v/>
      </c>
    </row>
    <row r="3033" spans="34:37" x14ac:dyDescent="0.25">
      <c r="AH3033" s="23" t="str">
        <f t="shared" si="782"/>
        <v/>
      </c>
      <c r="AI3033" s="23" t="str">
        <f t="shared" si="781"/>
        <v/>
      </c>
      <c r="AJ3033" s="23" t="str">
        <f t="shared" si="781"/>
        <v/>
      </c>
      <c r="AK3033" s="23" t="str">
        <f t="shared" si="781"/>
        <v/>
      </c>
    </row>
    <row r="3034" spans="34:37" x14ac:dyDescent="0.25">
      <c r="AH3034" s="23" t="str">
        <f t="shared" si="782"/>
        <v/>
      </c>
      <c r="AI3034" s="23" t="str">
        <f t="shared" si="781"/>
        <v/>
      </c>
      <c r="AJ3034" s="23" t="str">
        <f t="shared" si="781"/>
        <v/>
      </c>
      <c r="AK3034" s="23" t="str">
        <f t="shared" si="781"/>
        <v/>
      </c>
    </row>
    <row r="3035" spans="34:37" x14ac:dyDescent="0.25">
      <c r="AH3035" s="23" t="str">
        <f t="shared" si="782"/>
        <v/>
      </c>
      <c r="AI3035" s="23" t="str">
        <f t="shared" si="781"/>
        <v/>
      </c>
      <c r="AJ3035" s="23" t="str">
        <f t="shared" si="781"/>
        <v/>
      </c>
      <c r="AK3035" s="23" t="str">
        <f t="shared" si="781"/>
        <v/>
      </c>
    </row>
    <row r="3036" spans="34:37" x14ac:dyDescent="0.25">
      <c r="AH3036" s="23" t="str">
        <f t="shared" si="782"/>
        <v/>
      </c>
      <c r="AI3036" s="23" t="str">
        <f t="shared" si="781"/>
        <v/>
      </c>
      <c r="AJ3036" s="23" t="str">
        <f t="shared" si="781"/>
        <v/>
      </c>
      <c r="AK3036" s="23" t="str">
        <f t="shared" si="781"/>
        <v/>
      </c>
    </row>
    <row r="3037" spans="34:37" x14ac:dyDescent="0.25">
      <c r="AH3037" s="23" t="str">
        <f t="shared" si="782"/>
        <v/>
      </c>
      <c r="AI3037" s="23" t="str">
        <f t="shared" si="781"/>
        <v/>
      </c>
      <c r="AJ3037" s="23" t="str">
        <f t="shared" si="781"/>
        <v/>
      </c>
      <c r="AK3037" s="23" t="str">
        <f t="shared" si="781"/>
        <v/>
      </c>
    </row>
    <row r="3038" spans="34:37" x14ac:dyDescent="0.25">
      <c r="AH3038" s="23" t="str">
        <f t="shared" si="782"/>
        <v/>
      </c>
      <c r="AI3038" s="23" t="str">
        <f t="shared" si="781"/>
        <v/>
      </c>
      <c r="AJ3038" s="23" t="str">
        <f t="shared" si="781"/>
        <v/>
      </c>
      <c r="AK3038" s="23" t="str">
        <f t="shared" si="781"/>
        <v/>
      </c>
    </row>
    <row r="3039" spans="34:37" x14ac:dyDescent="0.25">
      <c r="AH3039" s="23" t="str">
        <f t="shared" si="782"/>
        <v/>
      </c>
      <c r="AI3039" s="23" t="str">
        <f t="shared" si="781"/>
        <v/>
      </c>
      <c r="AJ3039" s="23" t="str">
        <f t="shared" si="781"/>
        <v/>
      </c>
      <c r="AK3039" s="23" t="str">
        <f t="shared" si="781"/>
        <v/>
      </c>
    </row>
    <row r="3040" spans="34:37" x14ac:dyDescent="0.25">
      <c r="AH3040" s="23" t="str">
        <f t="shared" si="782"/>
        <v/>
      </c>
      <c r="AI3040" s="23" t="str">
        <f t="shared" si="781"/>
        <v/>
      </c>
      <c r="AJ3040" s="23" t="str">
        <f t="shared" si="781"/>
        <v/>
      </c>
      <c r="AK3040" s="23" t="str">
        <f t="shared" si="781"/>
        <v/>
      </c>
    </row>
    <row r="3041" spans="34:37" x14ac:dyDescent="0.25">
      <c r="AH3041" s="23" t="str">
        <f t="shared" si="782"/>
        <v/>
      </c>
      <c r="AI3041" s="23" t="str">
        <f t="shared" si="781"/>
        <v/>
      </c>
      <c r="AJ3041" s="23" t="str">
        <f t="shared" si="781"/>
        <v/>
      </c>
      <c r="AK3041" s="23" t="str">
        <f t="shared" si="781"/>
        <v/>
      </c>
    </row>
    <row r="3042" spans="34:37" x14ac:dyDescent="0.25">
      <c r="AH3042" s="23" t="str">
        <f t="shared" si="782"/>
        <v/>
      </c>
      <c r="AI3042" s="23" t="str">
        <f t="shared" si="781"/>
        <v/>
      </c>
      <c r="AJ3042" s="23" t="str">
        <f t="shared" si="781"/>
        <v/>
      </c>
      <c r="AK3042" s="23" t="str">
        <f t="shared" si="781"/>
        <v/>
      </c>
    </row>
    <row r="3043" spans="34:37" x14ac:dyDescent="0.25">
      <c r="AH3043" s="23" t="str">
        <f t="shared" si="782"/>
        <v/>
      </c>
      <c r="AI3043" s="23" t="str">
        <f t="shared" si="781"/>
        <v/>
      </c>
      <c r="AJ3043" s="23" t="str">
        <f t="shared" si="781"/>
        <v/>
      </c>
      <c r="AK3043" s="23" t="str">
        <f t="shared" si="781"/>
        <v/>
      </c>
    </row>
    <row r="3044" spans="34:37" x14ac:dyDescent="0.25">
      <c r="AH3044" s="23" t="str">
        <f t="shared" si="782"/>
        <v/>
      </c>
      <c r="AI3044" s="23" t="str">
        <f t="shared" si="781"/>
        <v/>
      </c>
      <c r="AJ3044" s="23" t="str">
        <f t="shared" si="781"/>
        <v/>
      </c>
      <c r="AK3044" s="23" t="str">
        <f t="shared" si="781"/>
        <v/>
      </c>
    </row>
    <row r="3045" spans="34:37" x14ac:dyDescent="0.25">
      <c r="AH3045" s="23" t="str">
        <f t="shared" si="782"/>
        <v/>
      </c>
      <c r="AI3045" s="23" t="str">
        <f t="shared" si="781"/>
        <v/>
      </c>
      <c r="AJ3045" s="23" t="str">
        <f t="shared" si="781"/>
        <v/>
      </c>
      <c r="AK3045" s="23" t="str">
        <f t="shared" si="781"/>
        <v/>
      </c>
    </row>
    <row r="3046" spans="34:37" x14ac:dyDescent="0.25">
      <c r="AH3046" s="23" t="str">
        <f t="shared" si="782"/>
        <v/>
      </c>
      <c r="AI3046" s="23" t="str">
        <f t="shared" si="781"/>
        <v/>
      </c>
      <c r="AJ3046" s="23" t="str">
        <f t="shared" si="781"/>
        <v/>
      </c>
      <c r="AK3046" s="23" t="str">
        <f t="shared" si="781"/>
        <v/>
      </c>
    </row>
    <row r="3047" spans="34:37" x14ac:dyDescent="0.25">
      <c r="AH3047" s="23" t="str">
        <f t="shared" si="782"/>
        <v/>
      </c>
      <c r="AI3047" s="23" t="str">
        <f t="shared" si="781"/>
        <v/>
      </c>
      <c r="AJ3047" s="23" t="str">
        <f t="shared" si="781"/>
        <v/>
      </c>
      <c r="AK3047" s="23" t="str">
        <f t="shared" si="781"/>
        <v/>
      </c>
    </row>
    <row r="3048" spans="34:37" x14ac:dyDescent="0.25">
      <c r="AH3048" s="23" t="str">
        <f t="shared" si="782"/>
        <v/>
      </c>
      <c r="AI3048" s="23" t="str">
        <f t="shared" si="781"/>
        <v/>
      </c>
      <c r="AJ3048" s="23" t="str">
        <f t="shared" si="781"/>
        <v/>
      </c>
      <c r="AK3048" s="23" t="str">
        <f t="shared" si="781"/>
        <v/>
      </c>
    </row>
    <row r="3049" spans="34:37" x14ac:dyDescent="0.25">
      <c r="AH3049" s="23" t="str">
        <f t="shared" si="782"/>
        <v/>
      </c>
      <c r="AI3049" s="23" t="str">
        <f t="shared" si="781"/>
        <v/>
      </c>
      <c r="AJ3049" s="23" t="str">
        <f t="shared" si="781"/>
        <v/>
      </c>
      <c r="AK3049" s="23" t="str">
        <f t="shared" si="781"/>
        <v/>
      </c>
    </row>
    <row r="3050" spans="34:37" x14ac:dyDescent="0.25">
      <c r="AH3050" s="23" t="str">
        <f t="shared" si="782"/>
        <v/>
      </c>
      <c r="AI3050" s="23" t="str">
        <f t="shared" si="781"/>
        <v/>
      </c>
      <c r="AJ3050" s="23" t="str">
        <f t="shared" si="781"/>
        <v/>
      </c>
      <c r="AK3050" s="23" t="str">
        <f t="shared" si="781"/>
        <v/>
      </c>
    </row>
    <row r="3051" spans="34:37" x14ac:dyDescent="0.25">
      <c r="AH3051" s="23" t="str">
        <f t="shared" si="782"/>
        <v/>
      </c>
      <c r="AI3051" s="23" t="str">
        <f t="shared" si="781"/>
        <v/>
      </c>
      <c r="AJ3051" s="23" t="str">
        <f t="shared" si="781"/>
        <v/>
      </c>
      <c r="AK3051" s="23" t="str">
        <f t="shared" si="781"/>
        <v/>
      </c>
    </row>
    <row r="3052" spans="34:37" x14ac:dyDescent="0.25">
      <c r="AH3052" s="23" t="str">
        <f t="shared" si="782"/>
        <v/>
      </c>
      <c r="AI3052" s="23" t="str">
        <f t="shared" si="781"/>
        <v/>
      </c>
      <c r="AJ3052" s="23" t="str">
        <f t="shared" si="781"/>
        <v/>
      </c>
      <c r="AK3052" s="23" t="str">
        <f t="shared" si="781"/>
        <v/>
      </c>
    </row>
    <row r="3053" spans="34:37" x14ac:dyDescent="0.25">
      <c r="AH3053" s="23" t="str">
        <f t="shared" si="782"/>
        <v/>
      </c>
      <c r="AI3053" s="23" t="str">
        <f t="shared" si="781"/>
        <v/>
      </c>
      <c r="AJ3053" s="23" t="str">
        <f t="shared" si="781"/>
        <v/>
      </c>
      <c r="AK3053" s="23" t="str">
        <f t="shared" si="781"/>
        <v/>
      </c>
    </row>
    <row r="3054" spans="34:37" x14ac:dyDescent="0.25">
      <c r="AH3054" s="23" t="str">
        <f t="shared" si="782"/>
        <v/>
      </c>
      <c r="AI3054" s="23" t="str">
        <f t="shared" si="781"/>
        <v/>
      </c>
      <c r="AJ3054" s="23" t="str">
        <f t="shared" si="781"/>
        <v/>
      </c>
      <c r="AK3054" s="23" t="str">
        <f t="shared" si="781"/>
        <v/>
      </c>
    </row>
    <row r="3055" spans="34:37" x14ac:dyDescent="0.25">
      <c r="AH3055" s="23" t="str">
        <f t="shared" si="782"/>
        <v/>
      </c>
      <c r="AI3055" s="23" t="str">
        <f t="shared" si="781"/>
        <v/>
      </c>
      <c r="AJ3055" s="23" t="str">
        <f t="shared" si="781"/>
        <v/>
      </c>
      <c r="AK3055" s="23" t="str">
        <f t="shared" si="781"/>
        <v/>
      </c>
    </row>
    <row r="3056" spans="34:37" x14ac:dyDescent="0.25">
      <c r="AH3056" s="23" t="str">
        <f t="shared" si="782"/>
        <v/>
      </c>
      <c r="AI3056" s="23" t="str">
        <f t="shared" si="781"/>
        <v/>
      </c>
      <c r="AJ3056" s="23" t="str">
        <f t="shared" si="781"/>
        <v/>
      </c>
      <c r="AK3056" s="23" t="str">
        <f t="shared" si="781"/>
        <v/>
      </c>
    </row>
    <row r="3057" spans="34:37" x14ac:dyDescent="0.25">
      <c r="AH3057" s="23" t="str">
        <f t="shared" si="782"/>
        <v/>
      </c>
      <c r="AI3057" s="23" t="str">
        <f t="shared" si="781"/>
        <v/>
      </c>
      <c r="AJ3057" s="23" t="str">
        <f t="shared" si="781"/>
        <v/>
      </c>
      <c r="AK3057" s="23" t="str">
        <f t="shared" si="781"/>
        <v/>
      </c>
    </row>
    <row r="3058" spans="34:37" x14ac:dyDescent="0.25">
      <c r="AH3058" s="23" t="str">
        <f t="shared" si="782"/>
        <v/>
      </c>
      <c r="AI3058" s="23" t="str">
        <f t="shared" si="781"/>
        <v/>
      </c>
      <c r="AJ3058" s="23" t="str">
        <f t="shared" si="781"/>
        <v/>
      </c>
      <c r="AK3058" s="23" t="str">
        <f t="shared" si="781"/>
        <v/>
      </c>
    </row>
    <row r="3059" spans="34:37" x14ac:dyDescent="0.25">
      <c r="AH3059" s="23" t="str">
        <f t="shared" si="782"/>
        <v/>
      </c>
      <c r="AI3059" s="23" t="str">
        <f t="shared" si="781"/>
        <v/>
      </c>
      <c r="AJ3059" s="23" t="str">
        <f t="shared" si="781"/>
        <v/>
      </c>
      <c r="AK3059" s="23" t="str">
        <f t="shared" si="781"/>
        <v/>
      </c>
    </row>
    <row r="3060" spans="34:37" x14ac:dyDescent="0.25">
      <c r="AH3060" s="23" t="str">
        <f t="shared" si="782"/>
        <v/>
      </c>
      <c r="AI3060" s="23" t="str">
        <f t="shared" si="781"/>
        <v/>
      </c>
      <c r="AJ3060" s="23" t="str">
        <f t="shared" si="781"/>
        <v/>
      </c>
      <c r="AK3060" s="23" t="str">
        <f t="shared" si="781"/>
        <v/>
      </c>
    </row>
    <row r="3061" spans="34:37" x14ac:dyDescent="0.25">
      <c r="AH3061" s="23" t="str">
        <f t="shared" si="782"/>
        <v/>
      </c>
      <c r="AI3061" s="23" t="str">
        <f t="shared" si="781"/>
        <v/>
      </c>
      <c r="AJ3061" s="23" t="str">
        <f t="shared" si="781"/>
        <v/>
      </c>
      <c r="AK3061" s="23" t="str">
        <f t="shared" si="781"/>
        <v/>
      </c>
    </row>
    <row r="3062" spans="34:37" x14ac:dyDescent="0.25">
      <c r="AH3062" s="23" t="str">
        <f t="shared" si="782"/>
        <v/>
      </c>
      <c r="AI3062" s="23" t="str">
        <f t="shared" si="781"/>
        <v/>
      </c>
      <c r="AJ3062" s="23" t="str">
        <f t="shared" si="781"/>
        <v/>
      </c>
      <c r="AK3062" s="23" t="str">
        <f t="shared" si="781"/>
        <v/>
      </c>
    </row>
    <row r="3063" spans="34:37" x14ac:dyDescent="0.25">
      <c r="AH3063" s="23" t="str">
        <f t="shared" si="782"/>
        <v/>
      </c>
      <c r="AI3063" s="23" t="str">
        <f t="shared" si="781"/>
        <v/>
      </c>
      <c r="AJ3063" s="23" t="str">
        <f t="shared" si="781"/>
        <v/>
      </c>
      <c r="AK3063" s="23" t="str">
        <f t="shared" si="781"/>
        <v/>
      </c>
    </row>
    <row r="3064" spans="34:37" x14ac:dyDescent="0.25">
      <c r="AH3064" s="23" t="str">
        <f t="shared" si="782"/>
        <v/>
      </c>
      <c r="AI3064" s="23" t="str">
        <f t="shared" si="781"/>
        <v/>
      </c>
      <c r="AJ3064" s="23" t="str">
        <f t="shared" si="781"/>
        <v/>
      </c>
      <c r="AK3064" s="23" t="str">
        <f t="shared" si="781"/>
        <v/>
      </c>
    </row>
    <row r="3065" spans="34:37" x14ac:dyDescent="0.25">
      <c r="AH3065" s="23" t="str">
        <f t="shared" si="782"/>
        <v/>
      </c>
      <c r="AI3065" s="23" t="str">
        <f t="shared" si="781"/>
        <v/>
      </c>
      <c r="AJ3065" s="23" t="str">
        <f t="shared" si="781"/>
        <v/>
      </c>
      <c r="AK3065" s="23" t="str">
        <f t="shared" si="781"/>
        <v/>
      </c>
    </row>
    <row r="3066" spans="34:37" x14ac:dyDescent="0.25">
      <c r="AH3066" s="23" t="str">
        <f t="shared" si="782"/>
        <v/>
      </c>
      <c r="AI3066" s="23" t="str">
        <f t="shared" si="781"/>
        <v/>
      </c>
      <c r="AJ3066" s="23" t="str">
        <f t="shared" si="781"/>
        <v/>
      </c>
      <c r="AK3066" s="23" t="str">
        <f t="shared" si="781"/>
        <v/>
      </c>
    </row>
    <row r="3067" spans="34:37" x14ac:dyDescent="0.25">
      <c r="AH3067" s="23" t="str">
        <f t="shared" si="782"/>
        <v/>
      </c>
      <c r="AI3067" s="23" t="str">
        <f t="shared" si="781"/>
        <v/>
      </c>
      <c r="AJ3067" s="23" t="str">
        <f t="shared" si="781"/>
        <v/>
      </c>
      <c r="AK3067" s="23" t="str">
        <f t="shared" si="781"/>
        <v/>
      </c>
    </row>
    <row r="3068" spans="34:37" x14ac:dyDescent="0.25">
      <c r="AH3068" s="23" t="str">
        <f t="shared" si="782"/>
        <v/>
      </c>
      <c r="AI3068" s="23" t="str">
        <f t="shared" si="781"/>
        <v/>
      </c>
      <c r="AJ3068" s="23" t="str">
        <f t="shared" si="781"/>
        <v/>
      </c>
      <c r="AK3068" s="23" t="str">
        <f t="shared" si="781"/>
        <v/>
      </c>
    </row>
    <row r="3069" spans="34:37" x14ac:dyDescent="0.25">
      <c r="AH3069" s="23" t="str">
        <f t="shared" si="782"/>
        <v/>
      </c>
      <c r="AI3069" s="23" t="str">
        <f t="shared" si="781"/>
        <v/>
      </c>
      <c r="AJ3069" s="23" t="str">
        <f t="shared" si="781"/>
        <v/>
      </c>
      <c r="AK3069" s="23" t="str">
        <f t="shared" si="781"/>
        <v/>
      </c>
    </row>
    <row r="3070" spans="34:37" x14ac:dyDescent="0.25">
      <c r="AH3070" s="23" t="str">
        <f t="shared" si="782"/>
        <v/>
      </c>
      <c r="AI3070" s="23" t="str">
        <f t="shared" ref="AI3070:AK3133" si="783">IF(X3070&lt;&gt;"",X3070,"")</f>
        <v/>
      </c>
      <c r="AJ3070" s="23" t="str">
        <f t="shared" si="783"/>
        <v/>
      </c>
      <c r="AK3070" s="23" t="str">
        <f t="shared" si="783"/>
        <v/>
      </c>
    </row>
    <row r="3071" spans="34:37" x14ac:dyDescent="0.25">
      <c r="AH3071" s="23" t="str">
        <f t="shared" ref="AH3071:AH3134" si="784">IF(W3071&lt;&gt;"",(RIGHT(W3071,LEN(W3071)-SEARCH("/",W3071,1)))/U3071,"")</f>
        <v/>
      </c>
      <c r="AI3071" s="23" t="str">
        <f t="shared" si="783"/>
        <v/>
      </c>
      <c r="AJ3071" s="23" t="str">
        <f t="shared" si="783"/>
        <v/>
      </c>
      <c r="AK3071" s="23" t="str">
        <f t="shared" si="783"/>
        <v/>
      </c>
    </row>
    <row r="3072" spans="34:37" x14ac:dyDescent="0.25">
      <c r="AH3072" s="23" t="str">
        <f t="shared" si="784"/>
        <v/>
      </c>
      <c r="AI3072" s="23" t="str">
        <f t="shared" si="783"/>
        <v/>
      </c>
      <c r="AJ3072" s="23" t="str">
        <f t="shared" si="783"/>
        <v/>
      </c>
      <c r="AK3072" s="23" t="str">
        <f t="shared" si="783"/>
        <v/>
      </c>
    </row>
    <row r="3073" spans="34:37" x14ac:dyDescent="0.25">
      <c r="AH3073" s="23" t="str">
        <f t="shared" si="784"/>
        <v/>
      </c>
      <c r="AI3073" s="23" t="str">
        <f t="shared" si="783"/>
        <v/>
      </c>
      <c r="AJ3073" s="23" t="str">
        <f t="shared" si="783"/>
        <v/>
      </c>
      <c r="AK3073" s="23" t="str">
        <f t="shared" si="783"/>
        <v/>
      </c>
    </row>
    <row r="3074" spans="34:37" x14ac:dyDescent="0.25">
      <c r="AH3074" s="23" t="str">
        <f t="shared" si="784"/>
        <v/>
      </c>
      <c r="AI3074" s="23" t="str">
        <f t="shared" si="783"/>
        <v/>
      </c>
      <c r="AJ3074" s="23" t="str">
        <f t="shared" si="783"/>
        <v/>
      </c>
      <c r="AK3074" s="23" t="str">
        <f t="shared" si="783"/>
        <v/>
      </c>
    </row>
    <row r="3075" spans="34:37" x14ac:dyDescent="0.25">
      <c r="AH3075" s="23" t="str">
        <f t="shared" si="784"/>
        <v/>
      </c>
      <c r="AI3075" s="23" t="str">
        <f t="shared" si="783"/>
        <v/>
      </c>
      <c r="AJ3075" s="23" t="str">
        <f t="shared" si="783"/>
        <v/>
      </c>
      <c r="AK3075" s="23" t="str">
        <f t="shared" si="783"/>
        <v/>
      </c>
    </row>
    <row r="3076" spans="34:37" x14ac:dyDescent="0.25">
      <c r="AH3076" s="23" t="str">
        <f t="shared" si="784"/>
        <v/>
      </c>
      <c r="AI3076" s="23" t="str">
        <f t="shared" si="783"/>
        <v/>
      </c>
      <c r="AJ3076" s="23" t="str">
        <f t="shared" si="783"/>
        <v/>
      </c>
      <c r="AK3076" s="23" t="str">
        <f t="shared" si="783"/>
        <v/>
      </c>
    </row>
    <row r="3077" spans="34:37" x14ac:dyDescent="0.25">
      <c r="AH3077" s="23" t="str">
        <f t="shared" si="784"/>
        <v/>
      </c>
      <c r="AI3077" s="23" t="str">
        <f t="shared" si="783"/>
        <v/>
      </c>
      <c r="AJ3077" s="23" t="str">
        <f t="shared" si="783"/>
        <v/>
      </c>
      <c r="AK3077" s="23" t="str">
        <f t="shared" si="783"/>
        <v/>
      </c>
    </row>
    <row r="3078" spans="34:37" x14ac:dyDescent="0.25">
      <c r="AH3078" s="23" t="str">
        <f t="shared" si="784"/>
        <v/>
      </c>
      <c r="AI3078" s="23" t="str">
        <f t="shared" si="783"/>
        <v/>
      </c>
      <c r="AJ3078" s="23" t="str">
        <f t="shared" si="783"/>
        <v/>
      </c>
      <c r="AK3078" s="23" t="str">
        <f t="shared" si="783"/>
        <v/>
      </c>
    </row>
    <row r="3079" spans="34:37" x14ac:dyDescent="0.25">
      <c r="AH3079" s="23" t="str">
        <f t="shared" si="784"/>
        <v/>
      </c>
      <c r="AI3079" s="23" t="str">
        <f t="shared" si="783"/>
        <v/>
      </c>
      <c r="AJ3079" s="23" t="str">
        <f t="shared" si="783"/>
        <v/>
      </c>
      <c r="AK3079" s="23" t="str">
        <f t="shared" si="783"/>
        <v/>
      </c>
    </row>
    <row r="3080" spans="34:37" x14ac:dyDescent="0.25">
      <c r="AH3080" s="23" t="str">
        <f t="shared" si="784"/>
        <v/>
      </c>
      <c r="AI3080" s="23" t="str">
        <f t="shared" si="783"/>
        <v/>
      </c>
      <c r="AJ3080" s="23" t="str">
        <f t="shared" si="783"/>
        <v/>
      </c>
      <c r="AK3080" s="23" t="str">
        <f t="shared" si="783"/>
        <v/>
      </c>
    </row>
    <row r="3081" spans="34:37" x14ac:dyDescent="0.25">
      <c r="AH3081" s="23" t="str">
        <f t="shared" si="784"/>
        <v/>
      </c>
      <c r="AI3081" s="23" t="str">
        <f t="shared" si="783"/>
        <v/>
      </c>
      <c r="AJ3081" s="23" t="str">
        <f t="shared" si="783"/>
        <v/>
      </c>
      <c r="AK3081" s="23" t="str">
        <f t="shared" si="783"/>
        <v/>
      </c>
    </row>
    <row r="3082" spans="34:37" x14ac:dyDescent="0.25">
      <c r="AH3082" s="23" t="str">
        <f t="shared" si="784"/>
        <v/>
      </c>
      <c r="AI3082" s="23" t="str">
        <f t="shared" si="783"/>
        <v/>
      </c>
      <c r="AJ3082" s="23" t="str">
        <f t="shared" si="783"/>
        <v/>
      </c>
      <c r="AK3082" s="23" t="str">
        <f t="shared" si="783"/>
        <v/>
      </c>
    </row>
    <row r="3083" spans="34:37" x14ac:dyDescent="0.25">
      <c r="AH3083" s="23" t="str">
        <f t="shared" si="784"/>
        <v/>
      </c>
      <c r="AI3083" s="23" t="str">
        <f t="shared" si="783"/>
        <v/>
      </c>
      <c r="AJ3083" s="23" t="str">
        <f t="shared" si="783"/>
        <v/>
      </c>
      <c r="AK3083" s="23" t="str">
        <f t="shared" si="783"/>
        <v/>
      </c>
    </row>
    <row r="3084" spans="34:37" x14ac:dyDescent="0.25">
      <c r="AH3084" s="23" t="str">
        <f t="shared" si="784"/>
        <v/>
      </c>
      <c r="AI3084" s="23" t="str">
        <f t="shared" si="783"/>
        <v/>
      </c>
      <c r="AJ3084" s="23" t="str">
        <f t="shared" si="783"/>
        <v/>
      </c>
      <c r="AK3084" s="23" t="str">
        <f t="shared" si="783"/>
        <v/>
      </c>
    </row>
    <row r="3085" spans="34:37" x14ac:dyDescent="0.25">
      <c r="AH3085" s="23" t="str">
        <f t="shared" si="784"/>
        <v/>
      </c>
      <c r="AI3085" s="23" t="str">
        <f t="shared" si="783"/>
        <v/>
      </c>
      <c r="AJ3085" s="23" t="str">
        <f t="shared" si="783"/>
        <v/>
      </c>
      <c r="AK3085" s="23" t="str">
        <f t="shared" si="783"/>
        <v/>
      </c>
    </row>
    <row r="3086" spans="34:37" x14ac:dyDescent="0.25">
      <c r="AH3086" s="23" t="str">
        <f t="shared" si="784"/>
        <v/>
      </c>
      <c r="AI3086" s="23" t="str">
        <f t="shared" si="783"/>
        <v/>
      </c>
      <c r="AJ3086" s="23" t="str">
        <f t="shared" si="783"/>
        <v/>
      </c>
      <c r="AK3086" s="23" t="str">
        <f t="shared" si="783"/>
        <v/>
      </c>
    </row>
    <row r="3087" spans="34:37" x14ac:dyDescent="0.25">
      <c r="AH3087" s="23" t="str">
        <f t="shared" si="784"/>
        <v/>
      </c>
      <c r="AI3087" s="23" t="str">
        <f t="shared" si="783"/>
        <v/>
      </c>
      <c r="AJ3087" s="23" t="str">
        <f t="shared" si="783"/>
        <v/>
      </c>
      <c r="AK3087" s="23" t="str">
        <f t="shared" si="783"/>
        <v/>
      </c>
    </row>
    <row r="3088" spans="34:37" x14ac:dyDescent="0.25">
      <c r="AH3088" s="23" t="str">
        <f t="shared" si="784"/>
        <v/>
      </c>
      <c r="AI3088" s="23" t="str">
        <f t="shared" si="783"/>
        <v/>
      </c>
      <c r="AJ3088" s="23" t="str">
        <f t="shared" si="783"/>
        <v/>
      </c>
      <c r="AK3088" s="23" t="str">
        <f t="shared" si="783"/>
        <v/>
      </c>
    </row>
    <row r="3089" spans="34:37" x14ac:dyDescent="0.25">
      <c r="AH3089" s="23" t="str">
        <f t="shared" si="784"/>
        <v/>
      </c>
      <c r="AI3089" s="23" t="str">
        <f t="shared" si="783"/>
        <v/>
      </c>
      <c r="AJ3089" s="23" t="str">
        <f t="shared" si="783"/>
        <v/>
      </c>
      <c r="AK3089" s="23" t="str">
        <f t="shared" si="783"/>
        <v/>
      </c>
    </row>
    <row r="3090" spans="34:37" x14ac:dyDescent="0.25">
      <c r="AH3090" s="23" t="str">
        <f t="shared" si="784"/>
        <v/>
      </c>
      <c r="AI3090" s="23" t="str">
        <f t="shared" si="783"/>
        <v/>
      </c>
      <c r="AJ3090" s="23" t="str">
        <f t="shared" si="783"/>
        <v/>
      </c>
      <c r="AK3090" s="23" t="str">
        <f t="shared" si="783"/>
        <v/>
      </c>
    </row>
    <row r="3091" spans="34:37" x14ac:dyDescent="0.25">
      <c r="AH3091" s="23" t="str">
        <f t="shared" si="784"/>
        <v/>
      </c>
      <c r="AI3091" s="23" t="str">
        <f t="shared" si="783"/>
        <v/>
      </c>
      <c r="AJ3091" s="23" t="str">
        <f t="shared" si="783"/>
        <v/>
      </c>
      <c r="AK3091" s="23" t="str">
        <f t="shared" si="783"/>
        <v/>
      </c>
    </row>
    <row r="3092" spans="34:37" x14ac:dyDescent="0.25">
      <c r="AH3092" s="23" t="str">
        <f t="shared" si="784"/>
        <v/>
      </c>
      <c r="AI3092" s="23" t="str">
        <f t="shared" si="783"/>
        <v/>
      </c>
      <c r="AJ3092" s="23" t="str">
        <f t="shared" si="783"/>
        <v/>
      </c>
      <c r="AK3092" s="23" t="str">
        <f t="shared" si="783"/>
        <v/>
      </c>
    </row>
    <row r="3093" spans="34:37" x14ac:dyDescent="0.25">
      <c r="AH3093" s="23" t="str">
        <f t="shared" si="784"/>
        <v/>
      </c>
      <c r="AI3093" s="23" t="str">
        <f t="shared" si="783"/>
        <v/>
      </c>
      <c r="AJ3093" s="23" t="str">
        <f t="shared" si="783"/>
        <v/>
      </c>
      <c r="AK3093" s="23" t="str">
        <f t="shared" si="783"/>
        <v/>
      </c>
    </row>
    <row r="3094" spans="34:37" x14ac:dyDescent="0.25">
      <c r="AH3094" s="23" t="str">
        <f t="shared" si="784"/>
        <v/>
      </c>
      <c r="AI3094" s="23" t="str">
        <f t="shared" si="783"/>
        <v/>
      </c>
      <c r="AJ3094" s="23" t="str">
        <f t="shared" si="783"/>
        <v/>
      </c>
      <c r="AK3094" s="23" t="str">
        <f t="shared" si="783"/>
        <v/>
      </c>
    </row>
    <row r="3095" spans="34:37" x14ac:dyDescent="0.25">
      <c r="AH3095" s="23" t="str">
        <f t="shared" si="784"/>
        <v/>
      </c>
      <c r="AI3095" s="23" t="str">
        <f t="shared" si="783"/>
        <v/>
      </c>
      <c r="AJ3095" s="23" t="str">
        <f t="shared" si="783"/>
        <v/>
      </c>
      <c r="AK3095" s="23" t="str">
        <f t="shared" si="783"/>
        <v/>
      </c>
    </row>
    <row r="3096" spans="34:37" x14ac:dyDescent="0.25">
      <c r="AH3096" s="23" t="str">
        <f t="shared" si="784"/>
        <v/>
      </c>
      <c r="AI3096" s="23" t="str">
        <f t="shared" si="783"/>
        <v/>
      </c>
      <c r="AJ3096" s="23" t="str">
        <f t="shared" si="783"/>
        <v/>
      </c>
      <c r="AK3096" s="23" t="str">
        <f t="shared" si="783"/>
        <v/>
      </c>
    </row>
    <row r="3097" spans="34:37" x14ac:dyDescent="0.25">
      <c r="AH3097" s="23" t="str">
        <f t="shared" si="784"/>
        <v/>
      </c>
      <c r="AI3097" s="23" t="str">
        <f t="shared" si="783"/>
        <v/>
      </c>
      <c r="AJ3097" s="23" t="str">
        <f t="shared" si="783"/>
        <v/>
      </c>
      <c r="AK3097" s="23" t="str">
        <f t="shared" si="783"/>
        <v/>
      </c>
    </row>
    <row r="3098" spans="34:37" x14ac:dyDescent="0.25">
      <c r="AH3098" s="23" t="str">
        <f t="shared" si="784"/>
        <v/>
      </c>
      <c r="AI3098" s="23" t="str">
        <f t="shared" si="783"/>
        <v/>
      </c>
      <c r="AJ3098" s="23" t="str">
        <f t="shared" si="783"/>
        <v/>
      </c>
      <c r="AK3098" s="23" t="str">
        <f t="shared" si="783"/>
        <v/>
      </c>
    </row>
    <row r="3099" spans="34:37" x14ac:dyDescent="0.25">
      <c r="AH3099" s="23" t="str">
        <f t="shared" si="784"/>
        <v/>
      </c>
      <c r="AI3099" s="23" t="str">
        <f t="shared" si="783"/>
        <v/>
      </c>
      <c r="AJ3099" s="23" t="str">
        <f t="shared" si="783"/>
        <v/>
      </c>
      <c r="AK3099" s="23" t="str">
        <f t="shared" si="783"/>
        <v/>
      </c>
    </row>
    <row r="3100" spans="34:37" x14ac:dyDescent="0.25">
      <c r="AH3100" s="23" t="str">
        <f t="shared" si="784"/>
        <v/>
      </c>
      <c r="AI3100" s="23" t="str">
        <f t="shared" si="783"/>
        <v/>
      </c>
      <c r="AJ3100" s="23" t="str">
        <f t="shared" si="783"/>
        <v/>
      </c>
      <c r="AK3100" s="23" t="str">
        <f t="shared" si="783"/>
        <v/>
      </c>
    </row>
    <row r="3101" spans="34:37" x14ac:dyDescent="0.25">
      <c r="AH3101" s="23" t="str">
        <f t="shared" si="784"/>
        <v/>
      </c>
      <c r="AI3101" s="23" t="str">
        <f t="shared" si="783"/>
        <v/>
      </c>
      <c r="AJ3101" s="23" t="str">
        <f t="shared" si="783"/>
        <v/>
      </c>
      <c r="AK3101" s="23" t="str">
        <f t="shared" si="783"/>
        <v/>
      </c>
    </row>
    <row r="3102" spans="34:37" x14ac:dyDescent="0.25">
      <c r="AH3102" s="23" t="str">
        <f t="shared" si="784"/>
        <v/>
      </c>
      <c r="AI3102" s="23" t="str">
        <f t="shared" si="783"/>
        <v/>
      </c>
      <c r="AJ3102" s="23" t="str">
        <f t="shared" si="783"/>
        <v/>
      </c>
      <c r="AK3102" s="23" t="str">
        <f t="shared" si="783"/>
        <v/>
      </c>
    </row>
    <row r="3103" spans="34:37" x14ac:dyDescent="0.25">
      <c r="AH3103" s="23" t="str">
        <f t="shared" si="784"/>
        <v/>
      </c>
      <c r="AI3103" s="23" t="str">
        <f t="shared" si="783"/>
        <v/>
      </c>
      <c r="AJ3103" s="23" t="str">
        <f t="shared" si="783"/>
        <v/>
      </c>
      <c r="AK3103" s="23" t="str">
        <f t="shared" si="783"/>
        <v/>
      </c>
    </row>
    <row r="3104" spans="34:37" x14ac:dyDescent="0.25">
      <c r="AH3104" s="23" t="str">
        <f t="shared" si="784"/>
        <v/>
      </c>
      <c r="AI3104" s="23" t="str">
        <f t="shared" si="783"/>
        <v/>
      </c>
      <c r="AJ3104" s="23" t="str">
        <f t="shared" si="783"/>
        <v/>
      </c>
      <c r="AK3104" s="23" t="str">
        <f t="shared" si="783"/>
        <v/>
      </c>
    </row>
    <row r="3105" spans="34:37" x14ac:dyDescent="0.25">
      <c r="AH3105" s="23" t="str">
        <f t="shared" si="784"/>
        <v/>
      </c>
      <c r="AI3105" s="23" t="str">
        <f t="shared" si="783"/>
        <v/>
      </c>
      <c r="AJ3105" s="23" t="str">
        <f t="shared" si="783"/>
        <v/>
      </c>
      <c r="AK3105" s="23" t="str">
        <f t="shared" si="783"/>
        <v/>
      </c>
    </row>
    <row r="3106" spans="34:37" x14ac:dyDescent="0.25">
      <c r="AH3106" s="23" t="str">
        <f t="shared" si="784"/>
        <v/>
      </c>
      <c r="AI3106" s="23" t="str">
        <f t="shared" si="783"/>
        <v/>
      </c>
      <c r="AJ3106" s="23" t="str">
        <f t="shared" si="783"/>
        <v/>
      </c>
      <c r="AK3106" s="23" t="str">
        <f t="shared" si="783"/>
        <v/>
      </c>
    </row>
    <row r="3107" spans="34:37" x14ac:dyDescent="0.25">
      <c r="AH3107" s="23" t="str">
        <f t="shared" si="784"/>
        <v/>
      </c>
      <c r="AI3107" s="23" t="str">
        <f t="shared" si="783"/>
        <v/>
      </c>
      <c r="AJ3107" s="23" t="str">
        <f t="shared" si="783"/>
        <v/>
      </c>
      <c r="AK3107" s="23" t="str">
        <f t="shared" si="783"/>
        <v/>
      </c>
    </row>
    <row r="3108" spans="34:37" x14ac:dyDescent="0.25">
      <c r="AH3108" s="23" t="str">
        <f t="shared" si="784"/>
        <v/>
      </c>
      <c r="AI3108" s="23" t="str">
        <f t="shared" si="783"/>
        <v/>
      </c>
      <c r="AJ3108" s="23" t="str">
        <f t="shared" si="783"/>
        <v/>
      </c>
      <c r="AK3108" s="23" t="str">
        <f t="shared" si="783"/>
        <v/>
      </c>
    </row>
    <row r="3109" spans="34:37" x14ac:dyDescent="0.25">
      <c r="AH3109" s="23" t="str">
        <f t="shared" si="784"/>
        <v/>
      </c>
      <c r="AI3109" s="23" t="str">
        <f t="shared" si="783"/>
        <v/>
      </c>
      <c r="AJ3109" s="23" t="str">
        <f t="shared" si="783"/>
        <v/>
      </c>
      <c r="AK3109" s="23" t="str">
        <f t="shared" si="783"/>
        <v/>
      </c>
    </row>
    <row r="3110" spans="34:37" x14ac:dyDescent="0.25">
      <c r="AH3110" s="23" t="str">
        <f t="shared" si="784"/>
        <v/>
      </c>
      <c r="AI3110" s="23" t="str">
        <f t="shared" si="783"/>
        <v/>
      </c>
      <c r="AJ3110" s="23" t="str">
        <f t="shared" si="783"/>
        <v/>
      </c>
      <c r="AK3110" s="23" t="str">
        <f t="shared" si="783"/>
        <v/>
      </c>
    </row>
    <row r="3111" spans="34:37" x14ac:dyDescent="0.25">
      <c r="AH3111" s="23" t="str">
        <f t="shared" si="784"/>
        <v/>
      </c>
      <c r="AI3111" s="23" t="str">
        <f t="shared" si="783"/>
        <v/>
      </c>
      <c r="AJ3111" s="23" t="str">
        <f t="shared" si="783"/>
        <v/>
      </c>
      <c r="AK3111" s="23" t="str">
        <f t="shared" si="783"/>
        <v/>
      </c>
    </row>
    <row r="3112" spans="34:37" x14ac:dyDescent="0.25">
      <c r="AH3112" s="23" t="str">
        <f t="shared" si="784"/>
        <v/>
      </c>
      <c r="AI3112" s="23" t="str">
        <f t="shared" si="783"/>
        <v/>
      </c>
      <c r="AJ3112" s="23" t="str">
        <f t="shared" si="783"/>
        <v/>
      </c>
      <c r="AK3112" s="23" t="str">
        <f t="shared" si="783"/>
        <v/>
      </c>
    </row>
    <row r="3113" spans="34:37" x14ac:dyDescent="0.25">
      <c r="AH3113" s="23" t="str">
        <f t="shared" si="784"/>
        <v/>
      </c>
      <c r="AI3113" s="23" t="str">
        <f t="shared" si="783"/>
        <v/>
      </c>
      <c r="AJ3113" s="23" t="str">
        <f t="shared" si="783"/>
        <v/>
      </c>
      <c r="AK3113" s="23" t="str">
        <f t="shared" si="783"/>
        <v/>
      </c>
    </row>
    <row r="3114" spans="34:37" x14ac:dyDescent="0.25">
      <c r="AH3114" s="23" t="str">
        <f t="shared" si="784"/>
        <v/>
      </c>
      <c r="AI3114" s="23" t="str">
        <f t="shared" si="783"/>
        <v/>
      </c>
      <c r="AJ3114" s="23" t="str">
        <f t="shared" si="783"/>
        <v/>
      </c>
      <c r="AK3114" s="23" t="str">
        <f t="shared" si="783"/>
        <v/>
      </c>
    </row>
    <row r="3115" spans="34:37" x14ac:dyDescent="0.25">
      <c r="AH3115" s="23" t="str">
        <f t="shared" si="784"/>
        <v/>
      </c>
      <c r="AI3115" s="23" t="str">
        <f t="shared" si="783"/>
        <v/>
      </c>
      <c r="AJ3115" s="23" t="str">
        <f t="shared" si="783"/>
        <v/>
      </c>
      <c r="AK3115" s="23" t="str">
        <f t="shared" si="783"/>
        <v/>
      </c>
    </row>
    <row r="3116" spans="34:37" x14ac:dyDescent="0.25">
      <c r="AH3116" s="23" t="str">
        <f t="shared" si="784"/>
        <v/>
      </c>
      <c r="AI3116" s="23" t="str">
        <f t="shared" si="783"/>
        <v/>
      </c>
      <c r="AJ3116" s="23" t="str">
        <f t="shared" si="783"/>
        <v/>
      </c>
      <c r="AK3116" s="23" t="str">
        <f t="shared" si="783"/>
        <v/>
      </c>
    </row>
    <row r="3117" spans="34:37" x14ac:dyDescent="0.25">
      <c r="AH3117" s="23" t="str">
        <f t="shared" si="784"/>
        <v/>
      </c>
      <c r="AI3117" s="23" t="str">
        <f t="shared" si="783"/>
        <v/>
      </c>
      <c r="AJ3117" s="23" t="str">
        <f t="shared" si="783"/>
        <v/>
      </c>
      <c r="AK3117" s="23" t="str">
        <f t="shared" si="783"/>
        <v/>
      </c>
    </row>
    <row r="3118" spans="34:37" x14ac:dyDescent="0.25">
      <c r="AH3118" s="23" t="str">
        <f t="shared" si="784"/>
        <v/>
      </c>
      <c r="AI3118" s="23" t="str">
        <f t="shared" si="783"/>
        <v/>
      </c>
      <c r="AJ3118" s="23" t="str">
        <f t="shared" si="783"/>
        <v/>
      </c>
      <c r="AK3118" s="23" t="str">
        <f t="shared" si="783"/>
        <v/>
      </c>
    </row>
    <row r="3119" spans="34:37" x14ac:dyDescent="0.25">
      <c r="AH3119" s="23" t="str">
        <f t="shared" si="784"/>
        <v/>
      </c>
      <c r="AI3119" s="23" t="str">
        <f t="shared" si="783"/>
        <v/>
      </c>
      <c r="AJ3119" s="23" t="str">
        <f t="shared" si="783"/>
        <v/>
      </c>
      <c r="AK3119" s="23" t="str">
        <f t="shared" si="783"/>
        <v/>
      </c>
    </row>
    <row r="3120" spans="34:37" x14ac:dyDescent="0.25">
      <c r="AH3120" s="23" t="str">
        <f t="shared" si="784"/>
        <v/>
      </c>
      <c r="AI3120" s="23" t="str">
        <f t="shared" si="783"/>
        <v/>
      </c>
      <c r="AJ3120" s="23" t="str">
        <f t="shared" si="783"/>
        <v/>
      </c>
      <c r="AK3120" s="23" t="str">
        <f t="shared" si="783"/>
        <v/>
      </c>
    </row>
    <row r="3121" spans="34:37" x14ac:dyDescent="0.25">
      <c r="AH3121" s="23" t="str">
        <f t="shared" si="784"/>
        <v/>
      </c>
      <c r="AI3121" s="23" t="str">
        <f t="shared" si="783"/>
        <v/>
      </c>
      <c r="AJ3121" s="23" t="str">
        <f t="shared" si="783"/>
        <v/>
      </c>
      <c r="AK3121" s="23" t="str">
        <f t="shared" si="783"/>
        <v/>
      </c>
    </row>
    <row r="3122" spans="34:37" x14ac:dyDescent="0.25">
      <c r="AH3122" s="23" t="str">
        <f t="shared" si="784"/>
        <v/>
      </c>
      <c r="AI3122" s="23" t="str">
        <f t="shared" si="783"/>
        <v/>
      </c>
      <c r="AJ3122" s="23" t="str">
        <f t="shared" si="783"/>
        <v/>
      </c>
      <c r="AK3122" s="23" t="str">
        <f t="shared" si="783"/>
        <v/>
      </c>
    </row>
    <row r="3123" spans="34:37" x14ac:dyDescent="0.25">
      <c r="AH3123" s="23" t="str">
        <f t="shared" si="784"/>
        <v/>
      </c>
      <c r="AI3123" s="23" t="str">
        <f t="shared" si="783"/>
        <v/>
      </c>
      <c r="AJ3123" s="23" t="str">
        <f t="shared" si="783"/>
        <v/>
      </c>
      <c r="AK3123" s="23" t="str">
        <f t="shared" si="783"/>
        <v/>
      </c>
    </row>
    <row r="3124" spans="34:37" x14ac:dyDescent="0.25">
      <c r="AH3124" s="23" t="str">
        <f t="shared" si="784"/>
        <v/>
      </c>
      <c r="AI3124" s="23" t="str">
        <f t="shared" si="783"/>
        <v/>
      </c>
      <c r="AJ3124" s="23" t="str">
        <f t="shared" si="783"/>
        <v/>
      </c>
      <c r="AK3124" s="23" t="str">
        <f t="shared" si="783"/>
        <v/>
      </c>
    </row>
    <row r="3125" spans="34:37" x14ac:dyDescent="0.25">
      <c r="AH3125" s="23" t="str">
        <f t="shared" si="784"/>
        <v/>
      </c>
      <c r="AI3125" s="23" t="str">
        <f t="shared" si="783"/>
        <v/>
      </c>
      <c r="AJ3125" s="23" t="str">
        <f t="shared" si="783"/>
        <v/>
      </c>
      <c r="AK3125" s="23" t="str">
        <f t="shared" si="783"/>
        <v/>
      </c>
    </row>
    <row r="3126" spans="34:37" x14ac:dyDescent="0.25">
      <c r="AH3126" s="23" t="str">
        <f t="shared" si="784"/>
        <v/>
      </c>
      <c r="AI3126" s="23" t="str">
        <f t="shared" si="783"/>
        <v/>
      </c>
      <c r="AJ3126" s="23" t="str">
        <f t="shared" si="783"/>
        <v/>
      </c>
      <c r="AK3126" s="23" t="str">
        <f t="shared" si="783"/>
        <v/>
      </c>
    </row>
    <row r="3127" spans="34:37" x14ac:dyDescent="0.25">
      <c r="AH3127" s="23" t="str">
        <f t="shared" si="784"/>
        <v/>
      </c>
      <c r="AI3127" s="23" t="str">
        <f t="shared" si="783"/>
        <v/>
      </c>
      <c r="AJ3127" s="23" t="str">
        <f t="shared" si="783"/>
        <v/>
      </c>
      <c r="AK3127" s="23" t="str">
        <f t="shared" si="783"/>
        <v/>
      </c>
    </row>
    <row r="3128" spans="34:37" x14ac:dyDescent="0.25">
      <c r="AH3128" s="23" t="str">
        <f t="shared" si="784"/>
        <v/>
      </c>
      <c r="AI3128" s="23" t="str">
        <f t="shared" si="783"/>
        <v/>
      </c>
      <c r="AJ3128" s="23" t="str">
        <f t="shared" si="783"/>
        <v/>
      </c>
      <c r="AK3128" s="23" t="str">
        <f t="shared" si="783"/>
        <v/>
      </c>
    </row>
    <row r="3129" spans="34:37" x14ac:dyDescent="0.25">
      <c r="AH3129" s="23" t="str">
        <f t="shared" si="784"/>
        <v/>
      </c>
      <c r="AI3129" s="23" t="str">
        <f t="shared" si="783"/>
        <v/>
      </c>
      <c r="AJ3129" s="23" t="str">
        <f t="shared" si="783"/>
        <v/>
      </c>
      <c r="AK3129" s="23" t="str">
        <f t="shared" si="783"/>
        <v/>
      </c>
    </row>
    <row r="3130" spans="34:37" x14ac:dyDescent="0.25">
      <c r="AH3130" s="23" t="str">
        <f t="shared" si="784"/>
        <v/>
      </c>
      <c r="AI3130" s="23" t="str">
        <f t="shared" si="783"/>
        <v/>
      </c>
      <c r="AJ3130" s="23" t="str">
        <f t="shared" si="783"/>
        <v/>
      </c>
      <c r="AK3130" s="23" t="str">
        <f t="shared" si="783"/>
        <v/>
      </c>
    </row>
    <row r="3131" spans="34:37" x14ac:dyDescent="0.25">
      <c r="AH3131" s="23" t="str">
        <f t="shared" si="784"/>
        <v/>
      </c>
      <c r="AI3131" s="23" t="str">
        <f t="shared" si="783"/>
        <v/>
      </c>
      <c r="AJ3131" s="23" t="str">
        <f t="shared" si="783"/>
        <v/>
      </c>
      <c r="AK3131" s="23" t="str">
        <f t="shared" si="783"/>
        <v/>
      </c>
    </row>
    <row r="3132" spans="34:37" x14ac:dyDescent="0.25">
      <c r="AH3132" s="23" t="str">
        <f t="shared" si="784"/>
        <v/>
      </c>
      <c r="AI3132" s="23" t="str">
        <f t="shared" si="783"/>
        <v/>
      </c>
      <c r="AJ3132" s="23" t="str">
        <f t="shared" si="783"/>
        <v/>
      </c>
      <c r="AK3132" s="23" t="str">
        <f t="shared" si="783"/>
        <v/>
      </c>
    </row>
    <row r="3133" spans="34:37" x14ac:dyDescent="0.25">
      <c r="AH3133" s="23" t="str">
        <f t="shared" si="784"/>
        <v/>
      </c>
      <c r="AI3133" s="23" t="str">
        <f t="shared" si="783"/>
        <v/>
      </c>
      <c r="AJ3133" s="23" t="str">
        <f t="shared" si="783"/>
        <v/>
      </c>
      <c r="AK3133" s="23" t="str">
        <f t="shared" si="783"/>
        <v/>
      </c>
    </row>
    <row r="3134" spans="34:37" x14ac:dyDescent="0.25">
      <c r="AH3134" s="23" t="str">
        <f t="shared" si="784"/>
        <v/>
      </c>
      <c r="AI3134" s="23" t="str">
        <f t="shared" ref="AI3134:AK3197" si="785">IF(X3134&lt;&gt;"",X3134,"")</f>
        <v/>
      </c>
      <c r="AJ3134" s="23" t="str">
        <f t="shared" si="785"/>
        <v/>
      </c>
      <c r="AK3134" s="23" t="str">
        <f t="shared" si="785"/>
        <v/>
      </c>
    </row>
    <row r="3135" spans="34:37" x14ac:dyDescent="0.25">
      <c r="AH3135" s="23" t="str">
        <f t="shared" ref="AH3135:AH3198" si="786">IF(W3135&lt;&gt;"",(RIGHT(W3135,LEN(W3135)-SEARCH("/",W3135,1)))/U3135,"")</f>
        <v/>
      </c>
      <c r="AI3135" s="23" t="str">
        <f t="shared" si="785"/>
        <v/>
      </c>
      <c r="AJ3135" s="23" t="str">
        <f t="shared" si="785"/>
        <v/>
      </c>
      <c r="AK3135" s="23" t="str">
        <f t="shared" si="785"/>
        <v/>
      </c>
    </row>
    <row r="3136" spans="34:37" x14ac:dyDescent="0.25">
      <c r="AH3136" s="23" t="str">
        <f t="shared" si="786"/>
        <v/>
      </c>
      <c r="AI3136" s="23" t="str">
        <f t="shared" si="785"/>
        <v/>
      </c>
      <c r="AJ3136" s="23" t="str">
        <f t="shared" si="785"/>
        <v/>
      </c>
      <c r="AK3136" s="23" t="str">
        <f t="shared" si="785"/>
        <v/>
      </c>
    </row>
    <row r="3137" spans="34:37" x14ac:dyDescent="0.25">
      <c r="AH3137" s="23" t="str">
        <f t="shared" si="786"/>
        <v/>
      </c>
      <c r="AI3137" s="23" t="str">
        <f t="shared" si="785"/>
        <v/>
      </c>
      <c r="AJ3137" s="23" t="str">
        <f t="shared" si="785"/>
        <v/>
      </c>
      <c r="AK3137" s="23" t="str">
        <f t="shared" si="785"/>
        <v/>
      </c>
    </row>
    <row r="3138" spans="34:37" x14ac:dyDescent="0.25">
      <c r="AH3138" s="23" t="str">
        <f t="shared" si="786"/>
        <v/>
      </c>
      <c r="AI3138" s="23" t="str">
        <f t="shared" si="785"/>
        <v/>
      </c>
      <c r="AJ3138" s="23" t="str">
        <f t="shared" si="785"/>
        <v/>
      </c>
      <c r="AK3138" s="23" t="str">
        <f t="shared" si="785"/>
        <v/>
      </c>
    </row>
    <row r="3139" spans="34:37" x14ac:dyDescent="0.25">
      <c r="AH3139" s="23" t="str">
        <f t="shared" si="786"/>
        <v/>
      </c>
      <c r="AI3139" s="23" t="str">
        <f t="shared" si="785"/>
        <v/>
      </c>
      <c r="AJ3139" s="23" t="str">
        <f t="shared" si="785"/>
        <v/>
      </c>
      <c r="AK3139" s="23" t="str">
        <f t="shared" si="785"/>
        <v/>
      </c>
    </row>
    <row r="3140" spans="34:37" x14ac:dyDescent="0.25">
      <c r="AH3140" s="23" t="str">
        <f t="shared" si="786"/>
        <v/>
      </c>
      <c r="AI3140" s="23" t="str">
        <f t="shared" si="785"/>
        <v/>
      </c>
      <c r="AJ3140" s="23" t="str">
        <f t="shared" si="785"/>
        <v/>
      </c>
      <c r="AK3140" s="23" t="str">
        <f t="shared" si="785"/>
        <v/>
      </c>
    </row>
    <row r="3141" spans="34:37" x14ac:dyDescent="0.25">
      <c r="AH3141" s="23" t="str">
        <f t="shared" si="786"/>
        <v/>
      </c>
      <c r="AI3141" s="23" t="str">
        <f t="shared" si="785"/>
        <v/>
      </c>
      <c r="AJ3141" s="23" t="str">
        <f t="shared" si="785"/>
        <v/>
      </c>
      <c r="AK3141" s="23" t="str">
        <f t="shared" si="785"/>
        <v/>
      </c>
    </row>
    <row r="3142" spans="34:37" x14ac:dyDescent="0.25">
      <c r="AH3142" s="23" t="str">
        <f t="shared" si="786"/>
        <v/>
      </c>
      <c r="AI3142" s="23" t="str">
        <f t="shared" si="785"/>
        <v/>
      </c>
      <c r="AJ3142" s="23" t="str">
        <f t="shared" si="785"/>
        <v/>
      </c>
      <c r="AK3142" s="23" t="str">
        <f t="shared" si="785"/>
        <v/>
      </c>
    </row>
    <row r="3143" spans="34:37" x14ac:dyDescent="0.25">
      <c r="AH3143" s="23" t="str">
        <f t="shared" si="786"/>
        <v/>
      </c>
      <c r="AI3143" s="23" t="str">
        <f t="shared" si="785"/>
        <v/>
      </c>
      <c r="AJ3143" s="23" t="str">
        <f t="shared" si="785"/>
        <v/>
      </c>
      <c r="AK3143" s="23" t="str">
        <f t="shared" si="785"/>
        <v/>
      </c>
    </row>
    <row r="3144" spans="34:37" x14ac:dyDescent="0.25">
      <c r="AH3144" s="23" t="str">
        <f t="shared" si="786"/>
        <v/>
      </c>
      <c r="AI3144" s="23" t="str">
        <f t="shared" si="785"/>
        <v/>
      </c>
      <c r="AJ3144" s="23" t="str">
        <f t="shared" si="785"/>
        <v/>
      </c>
      <c r="AK3144" s="23" t="str">
        <f t="shared" si="785"/>
        <v/>
      </c>
    </row>
    <row r="3145" spans="34:37" x14ac:dyDescent="0.25">
      <c r="AH3145" s="23" t="str">
        <f t="shared" si="786"/>
        <v/>
      </c>
      <c r="AI3145" s="23" t="str">
        <f t="shared" si="785"/>
        <v/>
      </c>
      <c r="AJ3145" s="23" t="str">
        <f t="shared" si="785"/>
        <v/>
      </c>
      <c r="AK3145" s="23" t="str">
        <f t="shared" si="785"/>
        <v/>
      </c>
    </row>
    <row r="3146" spans="34:37" x14ac:dyDescent="0.25">
      <c r="AH3146" s="23" t="str">
        <f t="shared" si="786"/>
        <v/>
      </c>
      <c r="AI3146" s="23" t="str">
        <f t="shared" si="785"/>
        <v/>
      </c>
      <c r="AJ3146" s="23" t="str">
        <f t="shared" si="785"/>
        <v/>
      </c>
      <c r="AK3146" s="23" t="str">
        <f t="shared" si="785"/>
        <v/>
      </c>
    </row>
    <row r="3147" spans="34:37" x14ac:dyDescent="0.25">
      <c r="AH3147" s="23" t="str">
        <f t="shared" si="786"/>
        <v/>
      </c>
      <c r="AI3147" s="23" t="str">
        <f t="shared" si="785"/>
        <v/>
      </c>
      <c r="AJ3147" s="23" t="str">
        <f t="shared" si="785"/>
        <v/>
      </c>
      <c r="AK3147" s="23" t="str">
        <f t="shared" si="785"/>
        <v/>
      </c>
    </row>
    <row r="3148" spans="34:37" x14ac:dyDescent="0.25">
      <c r="AH3148" s="23" t="str">
        <f t="shared" si="786"/>
        <v/>
      </c>
      <c r="AI3148" s="23" t="str">
        <f t="shared" si="785"/>
        <v/>
      </c>
      <c r="AJ3148" s="23" t="str">
        <f t="shared" si="785"/>
        <v/>
      </c>
      <c r="AK3148" s="23" t="str">
        <f t="shared" si="785"/>
        <v/>
      </c>
    </row>
    <row r="3149" spans="34:37" x14ac:dyDescent="0.25">
      <c r="AH3149" s="23" t="str">
        <f t="shared" si="786"/>
        <v/>
      </c>
      <c r="AI3149" s="23" t="str">
        <f t="shared" si="785"/>
        <v/>
      </c>
      <c r="AJ3149" s="23" t="str">
        <f t="shared" si="785"/>
        <v/>
      </c>
      <c r="AK3149" s="23" t="str">
        <f t="shared" si="785"/>
        <v/>
      </c>
    </row>
    <row r="3150" spans="34:37" x14ac:dyDescent="0.25">
      <c r="AH3150" s="23" t="str">
        <f t="shared" si="786"/>
        <v/>
      </c>
      <c r="AI3150" s="23" t="str">
        <f t="shared" si="785"/>
        <v/>
      </c>
      <c r="AJ3150" s="23" t="str">
        <f t="shared" si="785"/>
        <v/>
      </c>
      <c r="AK3150" s="23" t="str">
        <f t="shared" si="785"/>
        <v/>
      </c>
    </row>
    <row r="3151" spans="34:37" x14ac:dyDescent="0.25">
      <c r="AH3151" s="23" t="str">
        <f t="shared" si="786"/>
        <v/>
      </c>
      <c r="AI3151" s="23" t="str">
        <f t="shared" si="785"/>
        <v/>
      </c>
      <c r="AJ3151" s="23" t="str">
        <f t="shared" si="785"/>
        <v/>
      </c>
      <c r="AK3151" s="23" t="str">
        <f t="shared" si="785"/>
        <v/>
      </c>
    </row>
    <row r="3152" spans="34:37" x14ac:dyDescent="0.25">
      <c r="AH3152" s="23" t="str">
        <f t="shared" si="786"/>
        <v/>
      </c>
      <c r="AI3152" s="23" t="str">
        <f t="shared" si="785"/>
        <v/>
      </c>
      <c r="AJ3152" s="23" t="str">
        <f t="shared" si="785"/>
        <v/>
      </c>
      <c r="AK3152" s="23" t="str">
        <f t="shared" si="785"/>
        <v/>
      </c>
    </row>
    <row r="3153" spans="34:37" x14ac:dyDescent="0.25">
      <c r="AH3153" s="23" t="str">
        <f t="shared" si="786"/>
        <v/>
      </c>
      <c r="AI3153" s="23" t="str">
        <f t="shared" si="785"/>
        <v/>
      </c>
      <c r="AJ3153" s="23" t="str">
        <f t="shared" si="785"/>
        <v/>
      </c>
      <c r="AK3153" s="23" t="str">
        <f t="shared" si="785"/>
        <v/>
      </c>
    </row>
    <row r="3154" spans="34:37" x14ac:dyDescent="0.25">
      <c r="AH3154" s="23" t="str">
        <f t="shared" si="786"/>
        <v/>
      </c>
      <c r="AI3154" s="23" t="str">
        <f t="shared" si="785"/>
        <v/>
      </c>
      <c r="AJ3154" s="23" t="str">
        <f t="shared" si="785"/>
        <v/>
      </c>
      <c r="AK3154" s="23" t="str">
        <f t="shared" si="785"/>
        <v/>
      </c>
    </row>
    <row r="3155" spans="34:37" x14ac:dyDescent="0.25">
      <c r="AH3155" s="23" t="str">
        <f t="shared" si="786"/>
        <v/>
      </c>
      <c r="AI3155" s="23" t="str">
        <f t="shared" si="785"/>
        <v/>
      </c>
      <c r="AJ3155" s="23" t="str">
        <f t="shared" si="785"/>
        <v/>
      </c>
      <c r="AK3155" s="23" t="str">
        <f t="shared" si="785"/>
        <v/>
      </c>
    </row>
    <row r="3156" spans="34:37" x14ac:dyDescent="0.25">
      <c r="AH3156" s="23" t="str">
        <f t="shared" si="786"/>
        <v/>
      </c>
      <c r="AI3156" s="23" t="str">
        <f t="shared" si="785"/>
        <v/>
      </c>
      <c r="AJ3156" s="23" t="str">
        <f t="shared" si="785"/>
        <v/>
      </c>
      <c r="AK3156" s="23" t="str">
        <f t="shared" si="785"/>
        <v/>
      </c>
    </row>
    <row r="3157" spans="34:37" x14ac:dyDescent="0.25">
      <c r="AH3157" s="23" t="str">
        <f t="shared" si="786"/>
        <v/>
      </c>
      <c r="AI3157" s="23" t="str">
        <f t="shared" si="785"/>
        <v/>
      </c>
      <c r="AJ3157" s="23" t="str">
        <f t="shared" si="785"/>
        <v/>
      </c>
      <c r="AK3157" s="23" t="str">
        <f t="shared" si="785"/>
        <v/>
      </c>
    </row>
    <row r="3158" spans="34:37" x14ac:dyDescent="0.25">
      <c r="AH3158" s="23" t="str">
        <f t="shared" si="786"/>
        <v/>
      </c>
      <c r="AI3158" s="23" t="str">
        <f t="shared" si="785"/>
        <v/>
      </c>
      <c r="AJ3158" s="23" t="str">
        <f t="shared" si="785"/>
        <v/>
      </c>
      <c r="AK3158" s="23" t="str">
        <f t="shared" si="785"/>
        <v/>
      </c>
    </row>
    <row r="3159" spans="34:37" x14ac:dyDescent="0.25">
      <c r="AH3159" s="23" t="str">
        <f t="shared" si="786"/>
        <v/>
      </c>
      <c r="AI3159" s="23" t="str">
        <f t="shared" si="785"/>
        <v/>
      </c>
      <c r="AJ3159" s="23" t="str">
        <f t="shared" si="785"/>
        <v/>
      </c>
      <c r="AK3159" s="23" t="str">
        <f t="shared" si="785"/>
        <v/>
      </c>
    </row>
    <row r="3160" spans="34:37" x14ac:dyDescent="0.25">
      <c r="AH3160" s="23" t="str">
        <f t="shared" si="786"/>
        <v/>
      </c>
      <c r="AI3160" s="23" t="str">
        <f t="shared" si="785"/>
        <v/>
      </c>
      <c r="AJ3160" s="23" t="str">
        <f t="shared" si="785"/>
        <v/>
      </c>
      <c r="AK3160" s="23" t="str">
        <f t="shared" si="785"/>
        <v/>
      </c>
    </row>
    <row r="3161" spans="34:37" x14ac:dyDescent="0.25">
      <c r="AH3161" s="23" t="str">
        <f t="shared" si="786"/>
        <v/>
      </c>
      <c r="AI3161" s="23" t="str">
        <f t="shared" si="785"/>
        <v/>
      </c>
      <c r="AJ3161" s="23" t="str">
        <f t="shared" si="785"/>
        <v/>
      </c>
      <c r="AK3161" s="23" t="str">
        <f t="shared" si="785"/>
        <v/>
      </c>
    </row>
    <row r="3162" spans="34:37" x14ac:dyDescent="0.25">
      <c r="AH3162" s="23" t="str">
        <f t="shared" si="786"/>
        <v/>
      </c>
      <c r="AI3162" s="23" t="str">
        <f t="shared" si="785"/>
        <v/>
      </c>
      <c r="AJ3162" s="23" t="str">
        <f t="shared" si="785"/>
        <v/>
      </c>
      <c r="AK3162" s="23" t="str">
        <f t="shared" si="785"/>
        <v/>
      </c>
    </row>
    <row r="3163" spans="34:37" x14ac:dyDescent="0.25">
      <c r="AH3163" s="23" t="str">
        <f t="shared" si="786"/>
        <v/>
      </c>
      <c r="AI3163" s="23" t="str">
        <f t="shared" si="785"/>
        <v/>
      </c>
      <c r="AJ3163" s="23" t="str">
        <f t="shared" si="785"/>
        <v/>
      </c>
      <c r="AK3163" s="23" t="str">
        <f t="shared" si="785"/>
        <v/>
      </c>
    </row>
    <row r="3164" spans="34:37" x14ac:dyDescent="0.25">
      <c r="AH3164" s="23" t="str">
        <f t="shared" si="786"/>
        <v/>
      </c>
      <c r="AI3164" s="23" t="str">
        <f t="shared" si="785"/>
        <v/>
      </c>
      <c r="AJ3164" s="23" t="str">
        <f t="shared" si="785"/>
        <v/>
      </c>
      <c r="AK3164" s="23" t="str">
        <f t="shared" si="785"/>
        <v/>
      </c>
    </row>
    <row r="3165" spans="34:37" x14ac:dyDescent="0.25">
      <c r="AH3165" s="23" t="str">
        <f t="shared" si="786"/>
        <v/>
      </c>
      <c r="AI3165" s="23" t="str">
        <f t="shared" si="785"/>
        <v/>
      </c>
      <c r="AJ3165" s="23" t="str">
        <f t="shared" si="785"/>
        <v/>
      </c>
      <c r="AK3165" s="23" t="str">
        <f t="shared" si="785"/>
        <v/>
      </c>
    </row>
    <row r="3166" spans="34:37" x14ac:dyDescent="0.25">
      <c r="AH3166" s="23" t="str">
        <f t="shared" si="786"/>
        <v/>
      </c>
      <c r="AI3166" s="23" t="str">
        <f t="shared" si="785"/>
        <v/>
      </c>
      <c r="AJ3166" s="23" t="str">
        <f t="shared" si="785"/>
        <v/>
      </c>
      <c r="AK3166" s="23" t="str">
        <f t="shared" si="785"/>
        <v/>
      </c>
    </row>
    <row r="3167" spans="34:37" x14ac:dyDescent="0.25">
      <c r="AH3167" s="23" t="str">
        <f t="shared" si="786"/>
        <v/>
      </c>
      <c r="AI3167" s="23" t="str">
        <f t="shared" si="785"/>
        <v/>
      </c>
      <c r="AJ3167" s="23" t="str">
        <f t="shared" si="785"/>
        <v/>
      </c>
      <c r="AK3167" s="23" t="str">
        <f t="shared" si="785"/>
        <v/>
      </c>
    </row>
    <row r="3168" spans="34:37" x14ac:dyDescent="0.25">
      <c r="AH3168" s="23" t="str">
        <f t="shared" si="786"/>
        <v/>
      </c>
      <c r="AI3168" s="23" t="str">
        <f t="shared" si="785"/>
        <v/>
      </c>
      <c r="AJ3168" s="23" t="str">
        <f t="shared" si="785"/>
        <v/>
      </c>
      <c r="AK3168" s="23" t="str">
        <f t="shared" si="785"/>
        <v/>
      </c>
    </row>
    <row r="3169" spans="34:37" x14ac:dyDescent="0.25">
      <c r="AH3169" s="23" t="str">
        <f t="shared" si="786"/>
        <v/>
      </c>
      <c r="AI3169" s="23" t="str">
        <f t="shared" si="785"/>
        <v/>
      </c>
      <c r="AJ3169" s="23" t="str">
        <f t="shared" si="785"/>
        <v/>
      </c>
      <c r="AK3169" s="23" t="str">
        <f t="shared" si="785"/>
        <v/>
      </c>
    </row>
    <row r="3170" spans="34:37" x14ac:dyDescent="0.25">
      <c r="AH3170" s="23" t="str">
        <f t="shared" si="786"/>
        <v/>
      </c>
      <c r="AI3170" s="23" t="str">
        <f t="shared" si="785"/>
        <v/>
      </c>
      <c r="AJ3170" s="23" t="str">
        <f t="shared" si="785"/>
        <v/>
      </c>
      <c r="AK3170" s="23" t="str">
        <f t="shared" si="785"/>
        <v/>
      </c>
    </row>
    <row r="3171" spans="34:37" x14ac:dyDescent="0.25">
      <c r="AH3171" s="23" t="str">
        <f t="shared" si="786"/>
        <v/>
      </c>
      <c r="AI3171" s="23" t="str">
        <f t="shared" si="785"/>
        <v/>
      </c>
      <c r="AJ3171" s="23" t="str">
        <f t="shared" si="785"/>
        <v/>
      </c>
      <c r="AK3171" s="23" t="str">
        <f t="shared" si="785"/>
        <v/>
      </c>
    </row>
    <row r="3172" spans="34:37" x14ac:dyDescent="0.25">
      <c r="AH3172" s="23" t="str">
        <f t="shared" si="786"/>
        <v/>
      </c>
      <c r="AI3172" s="23" t="str">
        <f t="shared" si="785"/>
        <v/>
      </c>
      <c r="AJ3172" s="23" t="str">
        <f t="shared" si="785"/>
        <v/>
      </c>
      <c r="AK3172" s="23" t="str">
        <f t="shared" si="785"/>
        <v/>
      </c>
    </row>
    <row r="3173" spans="34:37" x14ac:dyDescent="0.25">
      <c r="AH3173" s="23" t="str">
        <f t="shared" si="786"/>
        <v/>
      </c>
      <c r="AI3173" s="23" t="str">
        <f t="shared" si="785"/>
        <v/>
      </c>
      <c r="AJ3173" s="23" t="str">
        <f t="shared" si="785"/>
        <v/>
      </c>
      <c r="AK3173" s="23" t="str">
        <f t="shared" si="785"/>
        <v/>
      </c>
    </row>
    <row r="3174" spans="34:37" x14ac:dyDescent="0.25">
      <c r="AH3174" s="23" t="str">
        <f t="shared" si="786"/>
        <v/>
      </c>
      <c r="AI3174" s="23" t="str">
        <f t="shared" si="785"/>
        <v/>
      </c>
      <c r="AJ3174" s="23" t="str">
        <f t="shared" si="785"/>
        <v/>
      </c>
      <c r="AK3174" s="23" t="str">
        <f t="shared" si="785"/>
        <v/>
      </c>
    </row>
    <row r="3175" spans="34:37" x14ac:dyDescent="0.25">
      <c r="AH3175" s="23" t="str">
        <f t="shared" si="786"/>
        <v/>
      </c>
      <c r="AI3175" s="23" t="str">
        <f t="shared" si="785"/>
        <v/>
      </c>
      <c r="AJ3175" s="23" t="str">
        <f t="shared" si="785"/>
        <v/>
      </c>
      <c r="AK3175" s="23" t="str">
        <f t="shared" si="785"/>
        <v/>
      </c>
    </row>
    <row r="3176" spans="34:37" x14ac:dyDescent="0.25">
      <c r="AH3176" s="23" t="str">
        <f t="shared" si="786"/>
        <v/>
      </c>
      <c r="AI3176" s="23" t="str">
        <f t="shared" si="785"/>
        <v/>
      </c>
      <c r="AJ3176" s="23" t="str">
        <f t="shared" si="785"/>
        <v/>
      </c>
      <c r="AK3176" s="23" t="str">
        <f t="shared" si="785"/>
        <v/>
      </c>
    </row>
    <row r="3177" spans="34:37" x14ac:dyDescent="0.25">
      <c r="AH3177" s="23" t="str">
        <f t="shared" si="786"/>
        <v/>
      </c>
      <c r="AI3177" s="23" t="str">
        <f t="shared" si="785"/>
        <v/>
      </c>
      <c r="AJ3177" s="23" t="str">
        <f t="shared" si="785"/>
        <v/>
      </c>
      <c r="AK3177" s="23" t="str">
        <f t="shared" si="785"/>
        <v/>
      </c>
    </row>
    <row r="3178" spans="34:37" x14ac:dyDescent="0.25">
      <c r="AH3178" s="23" t="str">
        <f t="shared" si="786"/>
        <v/>
      </c>
      <c r="AI3178" s="23" t="str">
        <f t="shared" si="785"/>
        <v/>
      </c>
      <c r="AJ3178" s="23" t="str">
        <f t="shared" si="785"/>
        <v/>
      </c>
      <c r="AK3178" s="23" t="str">
        <f t="shared" si="785"/>
        <v/>
      </c>
    </row>
    <row r="3179" spans="34:37" x14ac:dyDescent="0.25">
      <c r="AH3179" s="23" t="str">
        <f t="shared" si="786"/>
        <v/>
      </c>
      <c r="AI3179" s="23" t="str">
        <f t="shared" si="785"/>
        <v/>
      </c>
      <c r="AJ3179" s="23" t="str">
        <f t="shared" si="785"/>
        <v/>
      </c>
      <c r="AK3179" s="23" t="str">
        <f t="shared" si="785"/>
        <v/>
      </c>
    </row>
    <row r="3180" spans="34:37" x14ac:dyDescent="0.25">
      <c r="AH3180" s="23" t="str">
        <f t="shared" si="786"/>
        <v/>
      </c>
      <c r="AI3180" s="23" t="str">
        <f t="shared" si="785"/>
        <v/>
      </c>
      <c r="AJ3180" s="23" t="str">
        <f t="shared" si="785"/>
        <v/>
      </c>
      <c r="AK3180" s="23" t="str">
        <f t="shared" si="785"/>
        <v/>
      </c>
    </row>
    <row r="3181" spans="34:37" x14ac:dyDescent="0.25">
      <c r="AH3181" s="23" t="str">
        <f t="shared" si="786"/>
        <v/>
      </c>
      <c r="AI3181" s="23" t="str">
        <f t="shared" si="785"/>
        <v/>
      </c>
      <c r="AJ3181" s="23" t="str">
        <f t="shared" si="785"/>
        <v/>
      </c>
      <c r="AK3181" s="23" t="str">
        <f t="shared" si="785"/>
        <v/>
      </c>
    </row>
    <row r="3182" spans="34:37" x14ac:dyDescent="0.25">
      <c r="AH3182" s="23" t="str">
        <f t="shared" si="786"/>
        <v/>
      </c>
      <c r="AI3182" s="23" t="str">
        <f t="shared" si="785"/>
        <v/>
      </c>
      <c r="AJ3182" s="23" t="str">
        <f t="shared" si="785"/>
        <v/>
      </c>
      <c r="AK3182" s="23" t="str">
        <f t="shared" si="785"/>
        <v/>
      </c>
    </row>
    <row r="3183" spans="34:37" x14ac:dyDescent="0.25">
      <c r="AH3183" s="23" t="str">
        <f t="shared" si="786"/>
        <v/>
      </c>
      <c r="AI3183" s="23" t="str">
        <f t="shared" si="785"/>
        <v/>
      </c>
      <c r="AJ3183" s="23" t="str">
        <f t="shared" si="785"/>
        <v/>
      </c>
      <c r="AK3183" s="23" t="str">
        <f t="shared" si="785"/>
        <v/>
      </c>
    </row>
    <row r="3184" spans="34:37" x14ac:dyDescent="0.25">
      <c r="AH3184" s="23" t="str">
        <f t="shared" si="786"/>
        <v/>
      </c>
      <c r="AI3184" s="23" t="str">
        <f t="shared" si="785"/>
        <v/>
      </c>
      <c r="AJ3184" s="23" t="str">
        <f t="shared" si="785"/>
        <v/>
      </c>
      <c r="AK3184" s="23" t="str">
        <f t="shared" si="785"/>
        <v/>
      </c>
    </row>
    <row r="3185" spans="34:37" x14ac:dyDescent="0.25">
      <c r="AH3185" s="23" t="str">
        <f t="shared" si="786"/>
        <v/>
      </c>
      <c r="AI3185" s="23" t="str">
        <f t="shared" si="785"/>
        <v/>
      </c>
      <c r="AJ3185" s="23" t="str">
        <f t="shared" si="785"/>
        <v/>
      </c>
      <c r="AK3185" s="23" t="str">
        <f t="shared" si="785"/>
        <v/>
      </c>
    </row>
    <row r="3186" spans="34:37" x14ac:dyDescent="0.25">
      <c r="AH3186" s="23" t="str">
        <f t="shared" si="786"/>
        <v/>
      </c>
      <c r="AI3186" s="23" t="str">
        <f t="shared" si="785"/>
        <v/>
      </c>
      <c r="AJ3186" s="23" t="str">
        <f t="shared" si="785"/>
        <v/>
      </c>
      <c r="AK3186" s="23" t="str">
        <f t="shared" si="785"/>
        <v/>
      </c>
    </row>
    <row r="3187" spans="34:37" x14ac:dyDescent="0.25">
      <c r="AH3187" s="23" t="str">
        <f t="shared" si="786"/>
        <v/>
      </c>
      <c r="AI3187" s="23" t="str">
        <f t="shared" si="785"/>
        <v/>
      </c>
      <c r="AJ3187" s="23" t="str">
        <f t="shared" si="785"/>
        <v/>
      </c>
      <c r="AK3187" s="23" t="str">
        <f t="shared" si="785"/>
        <v/>
      </c>
    </row>
    <row r="3188" spans="34:37" x14ac:dyDescent="0.25">
      <c r="AH3188" s="23" t="str">
        <f t="shared" si="786"/>
        <v/>
      </c>
      <c r="AI3188" s="23" t="str">
        <f t="shared" si="785"/>
        <v/>
      </c>
      <c r="AJ3188" s="23" t="str">
        <f t="shared" si="785"/>
        <v/>
      </c>
      <c r="AK3188" s="23" t="str">
        <f t="shared" si="785"/>
        <v/>
      </c>
    </row>
    <row r="3189" spans="34:37" x14ac:dyDescent="0.25">
      <c r="AH3189" s="23" t="str">
        <f t="shared" si="786"/>
        <v/>
      </c>
      <c r="AI3189" s="23" t="str">
        <f t="shared" si="785"/>
        <v/>
      </c>
      <c r="AJ3189" s="23" t="str">
        <f t="shared" si="785"/>
        <v/>
      </c>
      <c r="AK3189" s="23" t="str">
        <f t="shared" si="785"/>
        <v/>
      </c>
    </row>
    <row r="3190" spans="34:37" x14ac:dyDescent="0.25">
      <c r="AH3190" s="23" t="str">
        <f t="shared" si="786"/>
        <v/>
      </c>
      <c r="AI3190" s="23" t="str">
        <f t="shared" si="785"/>
        <v/>
      </c>
      <c r="AJ3190" s="23" t="str">
        <f t="shared" si="785"/>
        <v/>
      </c>
      <c r="AK3190" s="23" t="str">
        <f t="shared" si="785"/>
        <v/>
      </c>
    </row>
    <row r="3191" spans="34:37" x14ac:dyDescent="0.25">
      <c r="AH3191" s="23" t="str">
        <f t="shared" si="786"/>
        <v/>
      </c>
      <c r="AI3191" s="23" t="str">
        <f t="shared" si="785"/>
        <v/>
      </c>
      <c r="AJ3191" s="23" t="str">
        <f t="shared" si="785"/>
        <v/>
      </c>
      <c r="AK3191" s="23" t="str">
        <f t="shared" si="785"/>
        <v/>
      </c>
    </row>
    <row r="3192" spans="34:37" x14ac:dyDescent="0.25">
      <c r="AH3192" s="23" t="str">
        <f t="shared" si="786"/>
        <v/>
      </c>
      <c r="AI3192" s="23" t="str">
        <f t="shared" si="785"/>
        <v/>
      </c>
      <c r="AJ3192" s="23" t="str">
        <f t="shared" si="785"/>
        <v/>
      </c>
      <c r="AK3192" s="23" t="str">
        <f t="shared" si="785"/>
        <v/>
      </c>
    </row>
    <row r="3193" spans="34:37" x14ac:dyDescent="0.25">
      <c r="AH3193" s="23" t="str">
        <f t="shared" si="786"/>
        <v/>
      </c>
      <c r="AI3193" s="23" t="str">
        <f t="shared" si="785"/>
        <v/>
      </c>
      <c r="AJ3193" s="23" t="str">
        <f t="shared" si="785"/>
        <v/>
      </c>
      <c r="AK3193" s="23" t="str">
        <f t="shared" si="785"/>
        <v/>
      </c>
    </row>
    <row r="3194" spans="34:37" x14ac:dyDescent="0.25">
      <c r="AH3194" s="23" t="str">
        <f t="shared" si="786"/>
        <v/>
      </c>
      <c r="AI3194" s="23" t="str">
        <f t="shared" si="785"/>
        <v/>
      </c>
      <c r="AJ3194" s="23" t="str">
        <f t="shared" si="785"/>
        <v/>
      </c>
      <c r="AK3194" s="23" t="str">
        <f t="shared" si="785"/>
        <v/>
      </c>
    </row>
    <row r="3195" spans="34:37" x14ac:dyDescent="0.25">
      <c r="AH3195" s="23" t="str">
        <f t="shared" si="786"/>
        <v/>
      </c>
      <c r="AI3195" s="23" t="str">
        <f t="shared" si="785"/>
        <v/>
      </c>
      <c r="AJ3195" s="23" t="str">
        <f t="shared" si="785"/>
        <v/>
      </c>
      <c r="AK3195" s="23" t="str">
        <f t="shared" si="785"/>
        <v/>
      </c>
    </row>
    <row r="3196" spans="34:37" x14ac:dyDescent="0.25">
      <c r="AH3196" s="23" t="str">
        <f t="shared" si="786"/>
        <v/>
      </c>
      <c r="AI3196" s="23" t="str">
        <f t="shared" si="785"/>
        <v/>
      </c>
      <c r="AJ3196" s="23" t="str">
        <f t="shared" si="785"/>
        <v/>
      </c>
      <c r="AK3196" s="23" t="str">
        <f t="shared" si="785"/>
        <v/>
      </c>
    </row>
    <row r="3197" spans="34:37" x14ac:dyDescent="0.25">
      <c r="AH3197" s="23" t="str">
        <f t="shared" si="786"/>
        <v/>
      </c>
      <c r="AI3197" s="23" t="str">
        <f t="shared" si="785"/>
        <v/>
      </c>
      <c r="AJ3197" s="23" t="str">
        <f t="shared" si="785"/>
        <v/>
      </c>
      <c r="AK3197" s="23" t="str">
        <f t="shared" si="785"/>
        <v/>
      </c>
    </row>
    <row r="3198" spans="34:37" x14ac:dyDescent="0.25">
      <c r="AH3198" s="23" t="str">
        <f t="shared" si="786"/>
        <v/>
      </c>
      <c r="AI3198" s="23" t="str">
        <f t="shared" ref="AI3198:AK3261" si="787">IF(X3198&lt;&gt;"",X3198,"")</f>
        <v/>
      </c>
      <c r="AJ3198" s="23" t="str">
        <f t="shared" si="787"/>
        <v/>
      </c>
      <c r="AK3198" s="23" t="str">
        <f t="shared" si="787"/>
        <v/>
      </c>
    </row>
    <row r="3199" spans="34:37" x14ac:dyDescent="0.25">
      <c r="AH3199" s="23" t="str">
        <f t="shared" ref="AH3199:AH3262" si="788">IF(W3199&lt;&gt;"",(RIGHT(W3199,LEN(W3199)-SEARCH("/",W3199,1)))/U3199,"")</f>
        <v/>
      </c>
      <c r="AI3199" s="23" t="str">
        <f t="shared" si="787"/>
        <v/>
      </c>
      <c r="AJ3199" s="23" t="str">
        <f t="shared" si="787"/>
        <v/>
      </c>
      <c r="AK3199" s="23" t="str">
        <f t="shared" si="787"/>
        <v/>
      </c>
    </row>
    <row r="3200" spans="34:37" x14ac:dyDescent="0.25">
      <c r="AH3200" s="23" t="str">
        <f t="shared" si="788"/>
        <v/>
      </c>
      <c r="AI3200" s="23" t="str">
        <f t="shared" si="787"/>
        <v/>
      </c>
      <c r="AJ3200" s="23" t="str">
        <f t="shared" si="787"/>
        <v/>
      </c>
      <c r="AK3200" s="23" t="str">
        <f t="shared" si="787"/>
        <v/>
      </c>
    </row>
    <row r="3201" spans="34:37" x14ac:dyDescent="0.25">
      <c r="AH3201" s="23" t="str">
        <f t="shared" si="788"/>
        <v/>
      </c>
      <c r="AI3201" s="23" t="str">
        <f t="shared" si="787"/>
        <v/>
      </c>
      <c r="AJ3201" s="23" t="str">
        <f t="shared" si="787"/>
        <v/>
      </c>
      <c r="AK3201" s="23" t="str">
        <f t="shared" si="787"/>
        <v/>
      </c>
    </row>
    <row r="3202" spans="34:37" x14ac:dyDescent="0.25">
      <c r="AH3202" s="23" t="str">
        <f t="shared" si="788"/>
        <v/>
      </c>
      <c r="AI3202" s="23" t="str">
        <f t="shared" si="787"/>
        <v/>
      </c>
      <c r="AJ3202" s="23" t="str">
        <f t="shared" si="787"/>
        <v/>
      </c>
      <c r="AK3202" s="23" t="str">
        <f t="shared" si="787"/>
        <v/>
      </c>
    </row>
    <row r="3203" spans="34:37" x14ac:dyDescent="0.25">
      <c r="AH3203" s="23" t="str">
        <f t="shared" si="788"/>
        <v/>
      </c>
      <c r="AI3203" s="23" t="str">
        <f t="shared" si="787"/>
        <v/>
      </c>
      <c r="AJ3203" s="23" t="str">
        <f t="shared" si="787"/>
        <v/>
      </c>
      <c r="AK3203" s="23" t="str">
        <f t="shared" si="787"/>
        <v/>
      </c>
    </row>
    <row r="3204" spans="34:37" x14ac:dyDescent="0.25">
      <c r="AH3204" s="23" t="str">
        <f t="shared" si="788"/>
        <v/>
      </c>
      <c r="AI3204" s="23" t="str">
        <f t="shared" si="787"/>
        <v/>
      </c>
      <c r="AJ3204" s="23" t="str">
        <f t="shared" si="787"/>
        <v/>
      </c>
      <c r="AK3204" s="23" t="str">
        <f t="shared" si="787"/>
        <v/>
      </c>
    </row>
    <row r="3205" spans="34:37" x14ac:dyDescent="0.25">
      <c r="AH3205" s="23" t="str">
        <f t="shared" si="788"/>
        <v/>
      </c>
      <c r="AI3205" s="23" t="str">
        <f t="shared" si="787"/>
        <v/>
      </c>
      <c r="AJ3205" s="23" t="str">
        <f t="shared" si="787"/>
        <v/>
      </c>
      <c r="AK3205" s="23" t="str">
        <f t="shared" si="787"/>
        <v/>
      </c>
    </row>
    <row r="3206" spans="34:37" x14ac:dyDescent="0.25">
      <c r="AH3206" s="23" t="str">
        <f t="shared" si="788"/>
        <v/>
      </c>
      <c r="AI3206" s="23" t="str">
        <f t="shared" si="787"/>
        <v/>
      </c>
      <c r="AJ3206" s="23" t="str">
        <f t="shared" si="787"/>
        <v/>
      </c>
      <c r="AK3206" s="23" t="str">
        <f t="shared" si="787"/>
        <v/>
      </c>
    </row>
    <row r="3207" spans="34:37" x14ac:dyDescent="0.25">
      <c r="AH3207" s="23" t="str">
        <f t="shared" si="788"/>
        <v/>
      </c>
      <c r="AI3207" s="23" t="str">
        <f t="shared" si="787"/>
        <v/>
      </c>
      <c r="AJ3207" s="23" t="str">
        <f t="shared" si="787"/>
        <v/>
      </c>
      <c r="AK3207" s="23" t="str">
        <f t="shared" si="787"/>
        <v/>
      </c>
    </row>
    <row r="3208" spans="34:37" x14ac:dyDescent="0.25">
      <c r="AH3208" s="23" t="str">
        <f t="shared" si="788"/>
        <v/>
      </c>
      <c r="AI3208" s="23" t="str">
        <f t="shared" si="787"/>
        <v/>
      </c>
      <c r="AJ3208" s="23" t="str">
        <f t="shared" si="787"/>
        <v/>
      </c>
      <c r="AK3208" s="23" t="str">
        <f t="shared" si="787"/>
        <v/>
      </c>
    </row>
    <row r="3209" spans="34:37" x14ac:dyDescent="0.25">
      <c r="AH3209" s="23" t="str">
        <f t="shared" si="788"/>
        <v/>
      </c>
      <c r="AI3209" s="23" t="str">
        <f t="shared" si="787"/>
        <v/>
      </c>
      <c r="AJ3209" s="23" t="str">
        <f t="shared" si="787"/>
        <v/>
      </c>
      <c r="AK3209" s="23" t="str">
        <f t="shared" si="787"/>
        <v/>
      </c>
    </row>
    <row r="3210" spans="34:37" x14ac:dyDescent="0.25">
      <c r="AH3210" s="23" t="str">
        <f t="shared" si="788"/>
        <v/>
      </c>
      <c r="AI3210" s="23" t="str">
        <f t="shared" si="787"/>
        <v/>
      </c>
      <c r="AJ3210" s="23" t="str">
        <f t="shared" si="787"/>
        <v/>
      </c>
      <c r="AK3210" s="23" t="str">
        <f t="shared" si="787"/>
        <v/>
      </c>
    </row>
    <row r="3211" spans="34:37" x14ac:dyDescent="0.25">
      <c r="AH3211" s="23" t="str">
        <f t="shared" si="788"/>
        <v/>
      </c>
      <c r="AI3211" s="23" t="str">
        <f t="shared" si="787"/>
        <v/>
      </c>
      <c r="AJ3211" s="23" t="str">
        <f t="shared" si="787"/>
        <v/>
      </c>
      <c r="AK3211" s="23" t="str">
        <f t="shared" si="787"/>
        <v/>
      </c>
    </row>
    <row r="3212" spans="34:37" x14ac:dyDescent="0.25">
      <c r="AH3212" s="23" t="str">
        <f t="shared" si="788"/>
        <v/>
      </c>
      <c r="AI3212" s="23" t="str">
        <f t="shared" si="787"/>
        <v/>
      </c>
      <c r="AJ3212" s="23" t="str">
        <f t="shared" si="787"/>
        <v/>
      </c>
      <c r="AK3212" s="23" t="str">
        <f t="shared" si="787"/>
        <v/>
      </c>
    </row>
    <row r="3213" spans="34:37" x14ac:dyDescent="0.25">
      <c r="AH3213" s="23" t="str">
        <f t="shared" si="788"/>
        <v/>
      </c>
      <c r="AI3213" s="23" t="str">
        <f t="shared" si="787"/>
        <v/>
      </c>
      <c r="AJ3213" s="23" t="str">
        <f t="shared" si="787"/>
        <v/>
      </c>
      <c r="AK3213" s="23" t="str">
        <f t="shared" si="787"/>
        <v/>
      </c>
    </row>
    <row r="3214" spans="34:37" x14ac:dyDescent="0.25">
      <c r="AH3214" s="23" t="str">
        <f t="shared" si="788"/>
        <v/>
      </c>
      <c r="AI3214" s="23" t="str">
        <f t="shared" si="787"/>
        <v/>
      </c>
      <c r="AJ3214" s="23" t="str">
        <f t="shared" si="787"/>
        <v/>
      </c>
      <c r="AK3214" s="23" t="str">
        <f t="shared" si="787"/>
        <v/>
      </c>
    </row>
    <row r="3215" spans="34:37" x14ac:dyDescent="0.25">
      <c r="AH3215" s="23" t="str">
        <f t="shared" si="788"/>
        <v/>
      </c>
      <c r="AI3215" s="23" t="str">
        <f t="shared" si="787"/>
        <v/>
      </c>
      <c r="AJ3215" s="23" t="str">
        <f t="shared" si="787"/>
        <v/>
      </c>
      <c r="AK3215" s="23" t="str">
        <f t="shared" si="787"/>
        <v/>
      </c>
    </row>
    <row r="3216" spans="34:37" x14ac:dyDescent="0.25">
      <c r="AH3216" s="23" t="str">
        <f t="shared" si="788"/>
        <v/>
      </c>
      <c r="AI3216" s="23" t="str">
        <f t="shared" si="787"/>
        <v/>
      </c>
      <c r="AJ3216" s="23" t="str">
        <f t="shared" si="787"/>
        <v/>
      </c>
      <c r="AK3216" s="23" t="str">
        <f t="shared" si="787"/>
        <v/>
      </c>
    </row>
    <row r="3217" spans="34:37" x14ac:dyDescent="0.25">
      <c r="AH3217" s="23" t="str">
        <f t="shared" si="788"/>
        <v/>
      </c>
      <c r="AI3217" s="23" t="str">
        <f t="shared" si="787"/>
        <v/>
      </c>
      <c r="AJ3217" s="23" t="str">
        <f t="shared" si="787"/>
        <v/>
      </c>
      <c r="AK3217" s="23" t="str">
        <f t="shared" si="787"/>
        <v/>
      </c>
    </row>
    <row r="3218" spans="34:37" x14ac:dyDescent="0.25">
      <c r="AH3218" s="23" t="str">
        <f t="shared" si="788"/>
        <v/>
      </c>
      <c r="AI3218" s="23" t="str">
        <f t="shared" si="787"/>
        <v/>
      </c>
      <c r="AJ3218" s="23" t="str">
        <f t="shared" si="787"/>
        <v/>
      </c>
      <c r="AK3218" s="23" t="str">
        <f t="shared" si="787"/>
        <v/>
      </c>
    </row>
    <row r="3219" spans="34:37" x14ac:dyDescent="0.25">
      <c r="AH3219" s="23" t="str">
        <f t="shared" si="788"/>
        <v/>
      </c>
      <c r="AI3219" s="23" t="str">
        <f t="shared" si="787"/>
        <v/>
      </c>
      <c r="AJ3219" s="23" t="str">
        <f t="shared" si="787"/>
        <v/>
      </c>
      <c r="AK3219" s="23" t="str">
        <f t="shared" si="787"/>
        <v/>
      </c>
    </row>
    <row r="3220" spans="34:37" x14ac:dyDescent="0.25">
      <c r="AH3220" s="23" t="str">
        <f t="shared" si="788"/>
        <v/>
      </c>
      <c r="AI3220" s="23" t="str">
        <f t="shared" si="787"/>
        <v/>
      </c>
      <c r="AJ3220" s="23" t="str">
        <f t="shared" si="787"/>
        <v/>
      </c>
      <c r="AK3220" s="23" t="str">
        <f t="shared" si="787"/>
        <v/>
      </c>
    </row>
    <row r="3221" spans="34:37" x14ac:dyDescent="0.25">
      <c r="AH3221" s="23" t="str">
        <f t="shared" si="788"/>
        <v/>
      </c>
      <c r="AI3221" s="23" t="str">
        <f t="shared" si="787"/>
        <v/>
      </c>
      <c r="AJ3221" s="23" t="str">
        <f t="shared" si="787"/>
        <v/>
      </c>
      <c r="AK3221" s="23" t="str">
        <f t="shared" si="787"/>
        <v/>
      </c>
    </row>
    <row r="3222" spans="34:37" x14ac:dyDescent="0.25">
      <c r="AH3222" s="23" t="str">
        <f t="shared" si="788"/>
        <v/>
      </c>
      <c r="AI3222" s="23" t="str">
        <f t="shared" si="787"/>
        <v/>
      </c>
      <c r="AJ3222" s="23" t="str">
        <f t="shared" si="787"/>
        <v/>
      </c>
      <c r="AK3222" s="23" t="str">
        <f t="shared" si="787"/>
        <v/>
      </c>
    </row>
    <row r="3223" spans="34:37" x14ac:dyDescent="0.25">
      <c r="AH3223" s="23" t="str">
        <f t="shared" si="788"/>
        <v/>
      </c>
      <c r="AI3223" s="23" t="str">
        <f t="shared" si="787"/>
        <v/>
      </c>
      <c r="AJ3223" s="23" t="str">
        <f t="shared" si="787"/>
        <v/>
      </c>
      <c r="AK3223" s="23" t="str">
        <f t="shared" si="787"/>
        <v/>
      </c>
    </row>
    <row r="3224" spans="34:37" x14ac:dyDescent="0.25">
      <c r="AH3224" s="23" t="str">
        <f t="shared" si="788"/>
        <v/>
      </c>
      <c r="AI3224" s="23" t="str">
        <f t="shared" si="787"/>
        <v/>
      </c>
      <c r="AJ3224" s="23" t="str">
        <f t="shared" si="787"/>
        <v/>
      </c>
      <c r="AK3224" s="23" t="str">
        <f t="shared" si="787"/>
        <v/>
      </c>
    </row>
    <row r="3225" spans="34:37" x14ac:dyDescent="0.25">
      <c r="AH3225" s="23" t="str">
        <f t="shared" si="788"/>
        <v/>
      </c>
      <c r="AI3225" s="23" t="str">
        <f t="shared" si="787"/>
        <v/>
      </c>
      <c r="AJ3225" s="23" t="str">
        <f t="shared" si="787"/>
        <v/>
      </c>
      <c r="AK3225" s="23" t="str">
        <f t="shared" si="787"/>
        <v/>
      </c>
    </row>
    <row r="3226" spans="34:37" x14ac:dyDescent="0.25">
      <c r="AH3226" s="23" t="str">
        <f t="shared" si="788"/>
        <v/>
      </c>
      <c r="AI3226" s="23" t="str">
        <f t="shared" si="787"/>
        <v/>
      </c>
      <c r="AJ3226" s="23" t="str">
        <f t="shared" si="787"/>
        <v/>
      </c>
      <c r="AK3226" s="23" t="str">
        <f t="shared" si="787"/>
        <v/>
      </c>
    </row>
    <row r="3227" spans="34:37" x14ac:dyDescent="0.25">
      <c r="AH3227" s="23" t="str">
        <f t="shared" si="788"/>
        <v/>
      </c>
      <c r="AI3227" s="23" t="str">
        <f t="shared" si="787"/>
        <v/>
      </c>
      <c r="AJ3227" s="23" t="str">
        <f t="shared" si="787"/>
        <v/>
      </c>
      <c r="AK3227" s="23" t="str">
        <f t="shared" si="787"/>
        <v/>
      </c>
    </row>
    <row r="3228" spans="34:37" x14ac:dyDescent="0.25">
      <c r="AH3228" s="23" t="str">
        <f t="shared" si="788"/>
        <v/>
      </c>
      <c r="AI3228" s="23" t="str">
        <f t="shared" si="787"/>
        <v/>
      </c>
      <c r="AJ3228" s="23" t="str">
        <f t="shared" si="787"/>
        <v/>
      </c>
      <c r="AK3228" s="23" t="str">
        <f t="shared" si="787"/>
        <v/>
      </c>
    </row>
    <row r="3229" spans="34:37" x14ac:dyDescent="0.25">
      <c r="AH3229" s="23" t="str">
        <f t="shared" si="788"/>
        <v/>
      </c>
      <c r="AI3229" s="23" t="str">
        <f t="shared" si="787"/>
        <v/>
      </c>
      <c r="AJ3229" s="23" t="str">
        <f t="shared" si="787"/>
        <v/>
      </c>
      <c r="AK3229" s="23" t="str">
        <f t="shared" si="787"/>
        <v/>
      </c>
    </row>
    <row r="3230" spans="34:37" x14ac:dyDescent="0.25">
      <c r="AH3230" s="23" t="str">
        <f t="shared" si="788"/>
        <v/>
      </c>
      <c r="AI3230" s="23" t="str">
        <f t="shared" si="787"/>
        <v/>
      </c>
      <c r="AJ3230" s="23" t="str">
        <f t="shared" si="787"/>
        <v/>
      </c>
      <c r="AK3230" s="23" t="str">
        <f t="shared" si="787"/>
        <v/>
      </c>
    </row>
    <row r="3231" spans="34:37" x14ac:dyDescent="0.25">
      <c r="AH3231" s="23" t="str">
        <f t="shared" si="788"/>
        <v/>
      </c>
      <c r="AI3231" s="23" t="str">
        <f t="shared" si="787"/>
        <v/>
      </c>
      <c r="AJ3231" s="23" t="str">
        <f t="shared" si="787"/>
        <v/>
      </c>
      <c r="AK3231" s="23" t="str">
        <f t="shared" si="787"/>
        <v/>
      </c>
    </row>
    <row r="3232" spans="34:37" x14ac:dyDescent="0.25">
      <c r="AH3232" s="23" t="str">
        <f t="shared" si="788"/>
        <v/>
      </c>
      <c r="AI3232" s="23" t="str">
        <f t="shared" si="787"/>
        <v/>
      </c>
      <c r="AJ3232" s="23" t="str">
        <f t="shared" si="787"/>
        <v/>
      </c>
      <c r="AK3232" s="23" t="str">
        <f t="shared" si="787"/>
        <v/>
      </c>
    </row>
    <row r="3233" spans="34:37" x14ac:dyDescent="0.25">
      <c r="AH3233" s="23" t="str">
        <f t="shared" si="788"/>
        <v/>
      </c>
      <c r="AI3233" s="23" t="str">
        <f t="shared" si="787"/>
        <v/>
      </c>
      <c r="AJ3233" s="23" t="str">
        <f t="shared" si="787"/>
        <v/>
      </c>
      <c r="AK3233" s="23" t="str">
        <f t="shared" si="787"/>
        <v/>
      </c>
    </row>
    <row r="3234" spans="34:37" x14ac:dyDescent="0.25">
      <c r="AH3234" s="23" t="str">
        <f t="shared" si="788"/>
        <v/>
      </c>
      <c r="AI3234" s="23" t="str">
        <f t="shared" si="787"/>
        <v/>
      </c>
      <c r="AJ3234" s="23" t="str">
        <f t="shared" si="787"/>
        <v/>
      </c>
      <c r="AK3234" s="23" t="str">
        <f t="shared" si="787"/>
        <v/>
      </c>
    </row>
    <row r="3235" spans="34:37" x14ac:dyDescent="0.25">
      <c r="AH3235" s="23" t="str">
        <f t="shared" si="788"/>
        <v/>
      </c>
      <c r="AI3235" s="23" t="str">
        <f t="shared" si="787"/>
        <v/>
      </c>
      <c r="AJ3235" s="23" t="str">
        <f t="shared" si="787"/>
        <v/>
      </c>
      <c r="AK3235" s="23" t="str">
        <f t="shared" si="787"/>
        <v/>
      </c>
    </row>
    <row r="3236" spans="34:37" x14ac:dyDescent="0.25">
      <c r="AH3236" s="23" t="str">
        <f t="shared" si="788"/>
        <v/>
      </c>
      <c r="AI3236" s="23" t="str">
        <f t="shared" si="787"/>
        <v/>
      </c>
      <c r="AJ3236" s="23" t="str">
        <f t="shared" si="787"/>
        <v/>
      </c>
      <c r="AK3236" s="23" t="str">
        <f t="shared" si="787"/>
        <v/>
      </c>
    </row>
    <row r="3237" spans="34:37" x14ac:dyDescent="0.25">
      <c r="AH3237" s="23" t="str">
        <f t="shared" si="788"/>
        <v/>
      </c>
      <c r="AI3237" s="23" t="str">
        <f t="shared" si="787"/>
        <v/>
      </c>
      <c r="AJ3237" s="23" t="str">
        <f t="shared" si="787"/>
        <v/>
      </c>
      <c r="AK3237" s="23" t="str">
        <f t="shared" si="787"/>
        <v/>
      </c>
    </row>
    <row r="3238" spans="34:37" x14ac:dyDescent="0.25">
      <c r="AH3238" s="23" t="str">
        <f t="shared" si="788"/>
        <v/>
      </c>
      <c r="AI3238" s="23" t="str">
        <f t="shared" si="787"/>
        <v/>
      </c>
      <c r="AJ3238" s="23" t="str">
        <f t="shared" si="787"/>
        <v/>
      </c>
      <c r="AK3238" s="23" t="str">
        <f t="shared" si="787"/>
        <v/>
      </c>
    </row>
    <row r="3239" spans="34:37" x14ac:dyDescent="0.25">
      <c r="AH3239" s="23" t="str">
        <f t="shared" si="788"/>
        <v/>
      </c>
      <c r="AI3239" s="23" t="str">
        <f t="shared" si="787"/>
        <v/>
      </c>
      <c r="AJ3239" s="23" t="str">
        <f t="shared" si="787"/>
        <v/>
      </c>
      <c r="AK3239" s="23" t="str">
        <f t="shared" si="787"/>
        <v/>
      </c>
    </row>
    <row r="3240" spans="34:37" x14ac:dyDescent="0.25">
      <c r="AH3240" s="23" t="str">
        <f t="shared" si="788"/>
        <v/>
      </c>
      <c r="AI3240" s="23" t="str">
        <f t="shared" si="787"/>
        <v/>
      </c>
      <c r="AJ3240" s="23" t="str">
        <f t="shared" si="787"/>
        <v/>
      </c>
      <c r="AK3240" s="23" t="str">
        <f t="shared" si="787"/>
        <v/>
      </c>
    </row>
    <row r="3241" spans="34:37" x14ac:dyDescent="0.25">
      <c r="AH3241" s="23" t="str">
        <f t="shared" si="788"/>
        <v/>
      </c>
      <c r="AI3241" s="23" t="str">
        <f t="shared" si="787"/>
        <v/>
      </c>
      <c r="AJ3241" s="23" t="str">
        <f t="shared" si="787"/>
        <v/>
      </c>
      <c r="AK3241" s="23" t="str">
        <f t="shared" si="787"/>
        <v/>
      </c>
    </row>
    <row r="3242" spans="34:37" x14ac:dyDescent="0.25">
      <c r="AH3242" s="23" t="str">
        <f t="shared" si="788"/>
        <v/>
      </c>
      <c r="AI3242" s="23" t="str">
        <f t="shared" si="787"/>
        <v/>
      </c>
      <c r="AJ3242" s="23" t="str">
        <f t="shared" si="787"/>
        <v/>
      </c>
      <c r="AK3242" s="23" t="str">
        <f t="shared" si="787"/>
        <v/>
      </c>
    </row>
    <row r="3243" spans="34:37" x14ac:dyDescent="0.25">
      <c r="AH3243" s="23" t="str">
        <f t="shared" si="788"/>
        <v/>
      </c>
      <c r="AI3243" s="23" t="str">
        <f t="shared" si="787"/>
        <v/>
      </c>
      <c r="AJ3243" s="23" t="str">
        <f t="shared" si="787"/>
        <v/>
      </c>
      <c r="AK3243" s="23" t="str">
        <f t="shared" si="787"/>
        <v/>
      </c>
    </row>
    <row r="3244" spans="34:37" x14ac:dyDescent="0.25">
      <c r="AH3244" s="23" t="str">
        <f t="shared" si="788"/>
        <v/>
      </c>
      <c r="AI3244" s="23" t="str">
        <f t="shared" si="787"/>
        <v/>
      </c>
      <c r="AJ3244" s="23" t="str">
        <f t="shared" si="787"/>
        <v/>
      </c>
      <c r="AK3244" s="23" t="str">
        <f t="shared" si="787"/>
        <v/>
      </c>
    </row>
    <row r="3245" spans="34:37" x14ac:dyDescent="0.25">
      <c r="AH3245" s="23" t="str">
        <f t="shared" si="788"/>
        <v/>
      </c>
      <c r="AI3245" s="23" t="str">
        <f t="shared" si="787"/>
        <v/>
      </c>
      <c r="AJ3245" s="23" t="str">
        <f t="shared" si="787"/>
        <v/>
      </c>
      <c r="AK3245" s="23" t="str">
        <f t="shared" si="787"/>
        <v/>
      </c>
    </row>
    <row r="3246" spans="34:37" x14ac:dyDescent="0.25">
      <c r="AH3246" s="23" t="str">
        <f t="shared" si="788"/>
        <v/>
      </c>
      <c r="AI3246" s="23" t="str">
        <f t="shared" si="787"/>
        <v/>
      </c>
      <c r="AJ3246" s="23" t="str">
        <f t="shared" si="787"/>
        <v/>
      </c>
      <c r="AK3246" s="23" t="str">
        <f t="shared" si="787"/>
        <v/>
      </c>
    </row>
    <row r="3247" spans="34:37" x14ac:dyDescent="0.25">
      <c r="AH3247" s="23" t="str">
        <f t="shared" si="788"/>
        <v/>
      </c>
      <c r="AI3247" s="23" t="str">
        <f t="shared" si="787"/>
        <v/>
      </c>
      <c r="AJ3247" s="23" t="str">
        <f t="shared" si="787"/>
        <v/>
      </c>
      <c r="AK3247" s="23" t="str">
        <f t="shared" si="787"/>
        <v/>
      </c>
    </row>
    <row r="3248" spans="34:37" x14ac:dyDescent="0.25">
      <c r="AH3248" s="23" t="str">
        <f t="shared" si="788"/>
        <v/>
      </c>
      <c r="AI3248" s="23" t="str">
        <f t="shared" si="787"/>
        <v/>
      </c>
      <c r="AJ3248" s="23" t="str">
        <f t="shared" si="787"/>
        <v/>
      </c>
      <c r="AK3248" s="23" t="str">
        <f t="shared" si="787"/>
        <v/>
      </c>
    </row>
    <row r="3249" spans="34:37" x14ac:dyDescent="0.25">
      <c r="AH3249" s="23" t="str">
        <f t="shared" si="788"/>
        <v/>
      </c>
      <c r="AI3249" s="23" t="str">
        <f t="shared" si="787"/>
        <v/>
      </c>
      <c r="AJ3249" s="23" t="str">
        <f t="shared" si="787"/>
        <v/>
      </c>
      <c r="AK3249" s="23" t="str">
        <f t="shared" si="787"/>
        <v/>
      </c>
    </row>
    <row r="3250" spans="34:37" x14ac:dyDescent="0.25">
      <c r="AH3250" s="23" t="str">
        <f t="shared" si="788"/>
        <v/>
      </c>
      <c r="AI3250" s="23" t="str">
        <f t="shared" si="787"/>
        <v/>
      </c>
      <c r="AJ3250" s="23" t="str">
        <f t="shared" si="787"/>
        <v/>
      </c>
      <c r="AK3250" s="23" t="str">
        <f t="shared" si="787"/>
        <v/>
      </c>
    </row>
    <row r="3251" spans="34:37" x14ac:dyDescent="0.25">
      <c r="AH3251" s="23" t="str">
        <f t="shared" si="788"/>
        <v/>
      </c>
      <c r="AI3251" s="23" t="str">
        <f t="shared" si="787"/>
        <v/>
      </c>
      <c r="AJ3251" s="23" t="str">
        <f t="shared" si="787"/>
        <v/>
      </c>
      <c r="AK3251" s="23" t="str">
        <f t="shared" si="787"/>
        <v/>
      </c>
    </row>
    <row r="3252" spans="34:37" x14ac:dyDescent="0.25">
      <c r="AH3252" s="23" t="str">
        <f t="shared" si="788"/>
        <v/>
      </c>
      <c r="AI3252" s="23" t="str">
        <f t="shared" si="787"/>
        <v/>
      </c>
      <c r="AJ3252" s="23" t="str">
        <f t="shared" si="787"/>
        <v/>
      </c>
      <c r="AK3252" s="23" t="str">
        <f t="shared" si="787"/>
        <v/>
      </c>
    </row>
    <row r="3253" spans="34:37" x14ac:dyDescent="0.25">
      <c r="AH3253" s="23" t="str">
        <f t="shared" si="788"/>
        <v/>
      </c>
      <c r="AI3253" s="23" t="str">
        <f t="shared" si="787"/>
        <v/>
      </c>
      <c r="AJ3253" s="23" t="str">
        <f t="shared" si="787"/>
        <v/>
      </c>
      <c r="AK3253" s="23" t="str">
        <f t="shared" si="787"/>
        <v/>
      </c>
    </row>
    <row r="3254" spans="34:37" x14ac:dyDescent="0.25">
      <c r="AH3254" s="23" t="str">
        <f t="shared" si="788"/>
        <v/>
      </c>
      <c r="AI3254" s="23" t="str">
        <f t="shared" si="787"/>
        <v/>
      </c>
      <c r="AJ3254" s="23" t="str">
        <f t="shared" si="787"/>
        <v/>
      </c>
      <c r="AK3254" s="23" t="str">
        <f t="shared" si="787"/>
        <v/>
      </c>
    </row>
    <row r="3255" spans="34:37" x14ac:dyDescent="0.25">
      <c r="AH3255" s="23" t="str">
        <f t="shared" si="788"/>
        <v/>
      </c>
      <c r="AI3255" s="23" t="str">
        <f t="shared" si="787"/>
        <v/>
      </c>
      <c r="AJ3255" s="23" t="str">
        <f t="shared" si="787"/>
        <v/>
      </c>
      <c r="AK3255" s="23" t="str">
        <f t="shared" si="787"/>
        <v/>
      </c>
    </row>
    <row r="3256" spans="34:37" x14ac:dyDescent="0.25">
      <c r="AH3256" s="23" t="str">
        <f t="shared" si="788"/>
        <v/>
      </c>
      <c r="AI3256" s="23" t="str">
        <f t="shared" si="787"/>
        <v/>
      </c>
      <c r="AJ3256" s="23" t="str">
        <f t="shared" si="787"/>
        <v/>
      </c>
      <c r="AK3256" s="23" t="str">
        <f t="shared" si="787"/>
        <v/>
      </c>
    </row>
    <row r="3257" spans="34:37" x14ac:dyDescent="0.25">
      <c r="AH3257" s="23" t="str">
        <f t="shared" si="788"/>
        <v/>
      </c>
      <c r="AI3257" s="23" t="str">
        <f t="shared" si="787"/>
        <v/>
      </c>
      <c r="AJ3257" s="23" t="str">
        <f t="shared" si="787"/>
        <v/>
      </c>
      <c r="AK3257" s="23" t="str">
        <f t="shared" si="787"/>
        <v/>
      </c>
    </row>
    <row r="3258" spans="34:37" x14ac:dyDescent="0.25">
      <c r="AH3258" s="23" t="str">
        <f t="shared" si="788"/>
        <v/>
      </c>
      <c r="AI3258" s="23" t="str">
        <f t="shared" si="787"/>
        <v/>
      </c>
      <c r="AJ3258" s="23" t="str">
        <f t="shared" si="787"/>
        <v/>
      </c>
      <c r="AK3258" s="23" t="str">
        <f t="shared" si="787"/>
        <v/>
      </c>
    </row>
    <row r="3259" spans="34:37" x14ac:dyDescent="0.25">
      <c r="AH3259" s="23" t="str">
        <f t="shared" si="788"/>
        <v/>
      </c>
      <c r="AI3259" s="23" t="str">
        <f t="shared" si="787"/>
        <v/>
      </c>
      <c r="AJ3259" s="23" t="str">
        <f t="shared" si="787"/>
        <v/>
      </c>
      <c r="AK3259" s="23" t="str">
        <f t="shared" si="787"/>
        <v/>
      </c>
    </row>
    <row r="3260" spans="34:37" x14ac:dyDescent="0.25">
      <c r="AH3260" s="23" t="str">
        <f t="shared" si="788"/>
        <v/>
      </c>
      <c r="AI3260" s="23" t="str">
        <f t="shared" si="787"/>
        <v/>
      </c>
      <c r="AJ3260" s="23" t="str">
        <f t="shared" si="787"/>
        <v/>
      </c>
      <c r="AK3260" s="23" t="str">
        <f t="shared" si="787"/>
        <v/>
      </c>
    </row>
    <row r="3261" spans="34:37" x14ac:dyDescent="0.25">
      <c r="AH3261" s="23" t="str">
        <f t="shared" si="788"/>
        <v/>
      </c>
      <c r="AI3261" s="23" t="str">
        <f t="shared" si="787"/>
        <v/>
      </c>
      <c r="AJ3261" s="23" t="str">
        <f t="shared" si="787"/>
        <v/>
      </c>
      <c r="AK3261" s="23" t="str">
        <f t="shared" si="787"/>
        <v/>
      </c>
    </row>
    <row r="3262" spans="34:37" x14ac:dyDescent="0.25">
      <c r="AH3262" s="23" t="str">
        <f t="shared" si="788"/>
        <v/>
      </c>
      <c r="AI3262" s="23" t="str">
        <f t="shared" ref="AI3262:AK3325" si="789">IF(X3262&lt;&gt;"",X3262,"")</f>
        <v/>
      </c>
      <c r="AJ3262" s="23" t="str">
        <f t="shared" si="789"/>
        <v/>
      </c>
      <c r="AK3262" s="23" t="str">
        <f t="shared" si="789"/>
        <v/>
      </c>
    </row>
    <row r="3263" spans="34:37" x14ac:dyDescent="0.25">
      <c r="AH3263" s="23" t="str">
        <f t="shared" ref="AH3263:AH3326" si="790">IF(W3263&lt;&gt;"",(RIGHT(W3263,LEN(W3263)-SEARCH("/",W3263,1)))/U3263,"")</f>
        <v/>
      </c>
      <c r="AI3263" s="23" t="str">
        <f t="shared" si="789"/>
        <v/>
      </c>
      <c r="AJ3263" s="23" t="str">
        <f t="shared" si="789"/>
        <v/>
      </c>
      <c r="AK3263" s="23" t="str">
        <f t="shared" si="789"/>
        <v/>
      </c>
    </row>
    <row r="3264" spans="34:37" x14ac:dyDescent="0.25">
      <c r="AH3264" s="23" t="str">
        <f t="shared" si="790"/>
        <v/>
      </c>
      <c r="AI3264" s="23" t="str">
        <f t="shared" si="789"/>
        <v/>
      </c>
      <c r="AJ3264" s="23" t="str">
        <f t="shared" si="789"/>
        <v/>
      </c>
      <c r="AK3264" s="23" t="str">
        <f t="shared" si="789"/>
        <v/>
      </c>
    </row>
    <row r="3265" spans="34:37" x14ac:dyDescent="0.25">
      <c r="AH3265" s="23" t="str">
        <f t="shared" si="790"/>
        <v/>
      </c>
      <c r="AI3265" s="23" t="str">
        <f t="shared" si="789"/>
        <v/>
      </c>
      <c r="AJ3265" s="23" t="str">
        <f t="shared" si="789"/>
        <v/>
      </c>
      <c r="AK3265" s="23" t="str">
        <f t="shared" si="789"/>
        <v/>
      </c>
    </row>
    <row r="3266" spans="34:37" x14ac:dyDescent="0.25">
      <c r="AH3266" s="23" t="str">
        <f t="shared" si="790"/>
        <v/>
      </c>
      <c r="AI3266" s="23" t="str">
        <f t="shared" si="789"/>
        <v/>
      </c>
      <c r="AJ3266" s="23" t="str">
        <f t="shared" si="789"/>
        <v/>
      </c>
      <c r="AK3266" s="23" t="str">
        <f t="shared" si="789"/>
        <v/>
      </c>
    </row>
    <row r="3267" spans="34:37" x14ac:dyDescent="0.25">
      <c r="AH3267" s="23" t="str">
        <f t="shared" si="790"/>
        <v/>
      </c>
      <c r="AI3267" s="23" t="str">
        <f t="shared" si="789"/>
        <v/>
      </c>
      <c r="AJ3267" s="23" t="str">
        <f t="shared" si="789"/>
        <v/>
      </c>
      <c r="AK3267" s="23" t="str">
        <f t="shared" si="789"/>
        <v/>
      </c>
    </row>
    <row r="3268" spans="34:37" x14ac:dyDescent="0.25">
      <c r="AH3268" s="23" t="str">
        <f t="shared" si="790"/>
        <v/>
      </c>
      <c r="AI3268" s="23" t="str">
        <f t="shared" si="789"/>
        <v/>
      </c>
      <c r="AJ3268" s="23" t="str">
        <f t="shared" si="789"/>
        <v/>
      </c>
      <c r="AK3268" s="23" t="str">
        <f t="shared" si="789"/>
        <v/>
      </c>
    </row>
    <row r="3269" spans="34:37" x14ac:dyDescent="0.25">
      <c r="AH3269" s="23" t="str">
        <f t="shared" si="790"/>
        <v/>
      </c>
      <c r="AI3269" s="23" t="str">
        <f t="shared" si="789"/>
        <v/>
      </c>
      <c r="AJ3269" s="23" t="str">
        <f t="shared" si="789"/>
        <v/>
      </c>
      <c r="AK3269" s="23" t="str">
        <f t="shared" si="789"/>
        <v/>
      </c>
    </row>
    <row r="3270" spans="34:37" x14ac:dyDescent="0.25">
      <c r="AH3270" s="23" t="str">
        <f t="shared" si="790"/>
        <v/>
      </c>
      <c r="AI3270" s="23" t="str">
        <f t="shared" si="789"/>
        <v/>
      </c>
      <c r="AJ3270" s="23" t="str">
        <f t="shared" si="789"/>
        <v/>
      </c>
      <c r="AK3270" s="23" t="str">
        <f t="shared" si="789"/>
        <v/>
      </c>
    </row>
    <row r="3271" spans="34:37" x14ac:dyDescent="0.25">
      <c r="AH3271" s="23" t="str">
        <f t="shared" si="790"/>
        <v/>
      </c>
      <c r="AI3271" s="23" t="str">
        <f t="shared" si="789"/>
        <v/>
      </c>
      <c r="AJ3271" s="23" t="str">
        <f t="shared" si="789"/>
        <v/>
      </c>
      <c r="AK3271" s="23" t="str">
        <f t="shared" si="789"/>
        <v/>
      </c>
    </row>
    <row r="3272" spans="34:37" x14ac:dyDescent="0.25">
      <c r="AH3272" s="23" t="str">
        <f t="shared" si="790"/>
        <v/>
      </c>
      <c r="AI3272" s="23" t="str">
        <f t="shared" si="789"/>
        <v/>
      </c>
      <c r="AJ3272" s="23" t="str">
        <f t="shared" si="789"/>
        <v/>
      </c>
      <c r="AK3272" s="23" t="str">
        <f t="shared" si="789"/>
        <v/>
      </c>
    </row>
    <row r="3273" spans="34:37" x14ac:dyDescent="0.25">
      <c r="AH3273" s="23" t="str">
        <f t="shared" si="790"/>
        <v/>
      </c>
      <c r="AI3273" s="23" t="str">
        <f t="shared" si="789"/>
        <v/>
      </c>
      <c r="AJ3273" s="23" t="str">
        <f t="shared" si="789"/>
        <v/>
      </c>
      <c r="AK3273" s="23" t="str">
        <f t="shared" si="789"/>
        <v/>
      </c>
    </row>
    <row r="3274" spans="34:37" x14ac:dyDescent="0.25">
      <c r="AH3274" s="23" t="str">
        <f t="shared" si="790"/>
        <v/>
      </c>
      <c r="AI3274" s="23" t="str">
        <f t="shared" si="789"/>
        <v/>
      </c>
      <c r="AJ3274" s="23" t="str">
        <f t="shared" si="789"/>
        <v/>
      </c>
      <c r="AK3274" s="23" t="str">
        <f t="shared" si="789"/>
        <v/>
      </c>
    </row>
    <row r="3275" spans="34:37" x14ac:dyDescent="0.25">
      <c r="AH3275" s="23" t="str">
        <f t="shared" si="790"/>
        <v/>
      </c>
      <c r="AI3275" s="23" t="str">
        <f t="shared" si="789"/>
        <v/>
      </c>
      <c r="AJ3275" s="23" t="str">
        <f t="shared" si="789"/>
        <v/>
      </c>
      <c r="AK3275" s="23" t="str">
        <f t="shared" si="789"/>
        <v/>
      </c>
    </row>
    <row r="3276" spans="34:37" x14ac:dyDescent="0.25">
      <c r="AH3276" s="23" t="str">
        <f t="shared" si="790"/>
        <v/>
      </c>
      <c r="AI3276" s="23" t="str">
        <f t="shared" si="789"/>
        <v/>
      </c>
      <c r="AJ3276" s="23" t="str">
        <f t="shared" si="789"/>
        <v/>
      </c>
      <c r="AK3276" s="23" t="str">
        <f t="shared" si="789"/>
        <v/>
      </c>
    </row>
    <row r="3277" spans="34:37" x14ac:dyDescent="0.25">
      <c r="AH3277" s="23" t="str">
        <f t="shared" si="790"/>
        <v/>
      </c>
      <c r="AI3277" s="23" t="str">
        <f t="shared" si="789"/>
        <v/>
      </c>
      <c r="AJ3277" s="23" t="str">
        <f t="shared" si="789"/>
        <v/>
      </c>
      <c r="AK3277" s="23" t="str">
        <f t="shared" si="789"/>
        <v/>
      </c>
    </row>
    <row r="3278" spans="34:37" x14ac:dyDescent="0.25">
      <c r="AH3278" s="23" t="str">
        <f t="shared" si="790"/>
        <v/>
      </c>
      <c r="AI3278" s="23" t="str">
        <f t="shared" si="789"/>
        <v/>
      </c>
      <c r="AJ3278" s="23" t="str">
        <f t="shared" si="789"/>
        <v/>
      </c>
      <c r="AK3278" s="23" t="str">
        <f t="shared" si="789"/>
        <v/>
      </c>
    </row>
    <row r="3279" spans="34:37" x14ac:dyDescent="0.25">
      <c r="AH3279" s="23" t="str">
        <f t="shared" si="790"/>
        <v/>
      </c>
      <c r="AI3279" s="23" t="str">
        <f t="shared" si="789"/>
        <v/>
      </c>
      <c r="AJ3279" s="23" t="str">
        <f t="shared" si="789"/>
        <v/>
      </c>
      <c r="AK3279" s="23" t="str">
        <f t="shared" si="789"/>
        <v/>
      </c>
    </row>
    <row r="3280" spans="34:37" x14ac:dyDescent="0.25">
      <c r="AH3280" s="23" t="str">
        <f t="shared" si="790"/>
        <v/>
      </c>
      <c r="AI3280" s="23" t="str">
        <f t="shared" si="789"/>
        <v/>
      </c>
      <c r="AJ3280" s="23" t="str">
        <f t="shared" si="789"/>
        <v/>
      </c>
      <c r="AK3280" s="23" t="str">
        <f t="shared" si="789"/>
        <v/>
      </c>
    </row>
    <row r="3281" spans="34:37" x14ac:dyDescent="0.25">
      <c r="AH3281" s="23" t="str">
        <f t="shared" si="790"/>
        <v/>
      </c>
      <c r="AI3281" s="23" t="str">
        <f t="shared" si="789"/>
        <v/>
      </c>
      <c r="AJ3281" s="23" t="str">
        <f t="shared" si="789"/>
        <v/>
      </c>
      <c r="AK3281" s="23" t="str">
        <f t="shared" si="789"/>
        <v/>
      </c>
    </row>
    <row r="3282" spans="34:37" x14ac:dyDescent="0.25">
      <c r="AH3282" s="23" t="str">
        <f t="shared" si="790"/>
        <v/>
      </c>
      <c r="AI3282" s="23" t="str">
        <f t="shared" si="789"/>
        <v/>
      </c>
      <c r="AJ3282" s="23" t="str">
        <f t="shared" si="789"/>
        <v/>
      </c>
      <c r="AK3282" s="23" t="str">
        <f t="shared" si="789"/>
        <v/>
      </c>
    </row>
    <row r="3283" spans="34:37" x14ac:dyDescent="0.25">
      <c r="AH3283" s="23" t="str">
        <f t="shared" si="790"/>
        <v/>
      </c>
      <c r="AI3283" s="23" t="str">
        <f t="shared" si="789"/>
        <v/>
      </c>
      <c r="AJ3283" s="23" t="str">
        <f t="shared" si="789"/>
        <v/>
      </c>
      <c r="AK3283" s="23" t="str">
        <f t="shared" si="789"/>
        <v/>
      </c>
    </row>
    <row r="3284" spans="34:37" x14ac:dyDescent="0.25">
      <c r="AH3284" s="23" t="str">
        <f t="shared" si="790"/>
        <v/>
      </c>
      <c r="AI3284" s="23" t="str">
        <f t="shared" si="789"/>
        <v/>
      </c>
      <c r="AJ3284" s="23" t="str">
        <f t="shared" si="789"/>
        <v/>
      </c>
      <c r="AK3284" s="23" t="str">
        <f t="shared" si="789"/>
        <v/>
      </c>
    </row>
    <row r="3285" spans="34:37" x14ac:dyDescent="0.25">
      <c r="AH3285" s="23" t="str">
        <f t="shared" si="790"/>
        <v/>
      </c>
      <c r="AI3285" s="23" t="str">
        <f t="shared" si="789"/>
        <v/>
      </c>
      <c r="AJ3285" s="23" t="str">
        <f t="shared" si="789"/>
        <v/>
      </c>
      <c r="AK3285" s="23" t="str">
        <f t="shared" si="789"/>
        <v/>
      </c>
    </row>
    <row r="3286" spans="34:37" x14ac:dyDescent="0.25">
      <c r="AH3286" s="23" t="str">
        <f t="shared" si="790"/>
        <v/>
      </c>
      <c r="AI3286" s="23" t="str">
        <f t="shared" si="789"/>
        <v/>
      </c>
      <c r="AJ3286" s="23" t="str">
        <f t="shared" si="789"/>
        <v/>
      </c>
      <c r="AK3286" s="23" t="str">
        <f t="shared" si="789"/>
        <v/>
      </c>
    </row>
    <row r="3287" spans="34:37" x14ac:dyDescent="0.25">
      <c r="AH3287" s="23" t="str">
        <f t="shared" si="790"/>
        <v/>
      </c>
      <c r="AI3287" s="23" t="str">
        <f t="shared" si="789"/>
        <v/>
      </c>
      <c r="AJ3287" s="23" t="str">
        <f t="shared" si="789"/>
        <v/>
      </c>
      <c r="AK3287" s="23" t="str">
        <f t="shared" si="789"/>
        <v/>
      </c>
    </row>
    <row r="3288" spans="34:37" x14ac:dyDescent="0.25">
      <c r="AH3288" s="23" t="str">
        <f t="shared" si="790"/>
        <v/>
      </c>
      <c r="AI3288" s="23" t="str">
        <f t="shared" si="789"/>
        <v/>
      </c>
      <c r="AJ3288" s="23" t="str">
        <f t="shared" si="789"/>
        <v/>
      </c>
      <c r="AK3288" s="23" t="str">
        <f t="shared" si="789"/>
        <v/>
      </c>
    </row>
    <row r="3289" spans="34:37" x14ac:dyDescent="0.25">
      <c r="AH3289" s="23" t="str">
        <f t="shared" si="790"/>
        <v/>
      </c>
      <c r="AI3289" s="23" t="str">
        <f t="shared" si="789"/>
        <v/>
      </c>
      <c r="AJ3289" s="23" t="str">
        <f t="shared" si="789"/>
        <v/>
      </c>
      <c r="AK3289" s="23" t="str">
        <f t="shared" si="789"/>
        <v/>
      </c>
    </row>
    <row r="3290" spans="34:37" x14ac:dyDescent="0.25">
      <c r="AH3290" s="23" t="str">
        <f t="shared" si="790"/>
        <v/>
      </c>
      <c r="AI3290" s="23" t="str">
        <f t="shared" si="789"/>
        <v/>
      </c>
      <c r="AJ3290" s="23" t="str">
        <f t="shared" si="789"/>
        <v/>
      </c>
      <c r="AK3290" s="23" t="str">
        <f t="shared" si="789"/>
        <v/>
      </c>
    </row>
    <row r="3291" spans="34:37" x14ac:dyDescent="0.25">
      <c r="AH3291" s="23" t="str">
        <f t="shared" si="790"/>
        <v/>
      </c>
      <c r="AI3291" s="23" t="str">
        <f t="shared" si="789"/>
        <v/>
      </c>
      <c r="AJ3291" s="23" t="str">
        <f t="shared" si="789"/>
        <v/>
      </c>
      <c r="AK3291" s="23" t="str">
        <f t="shared" si="789"/>
        <v/>
      </c>
    </row>
    <row r="3292" spans="34:37" x14ac:dyDescent="0.25">
      <c r="AH3292" s="23" t="str">
        <f t="shared" si="790"/>
        <v/>
      </c>
      <c r="AI3292" s="23" t="str">
        <f t="shared" si="789"/>
        <v/>
      </c>
      <c r="AJ3292" s="23" t="str">
        <f t="shared" si="789"/>
        <v/>
      </c>
      <c r="AK3292" s="23" t="str">
        <f t="shared" si="789"/>
        <v/>
      </c>
    </row>
    <row r="3293" spans="34:37" x14ac:dyDescent="0.25">
      <c r="AH3293" s="23" t="str">
        <f t="shared" si="790"/>
        <v/>
      </c>
      <c r="AI3293" s="23" t="str">
        <f t="shared" si="789"/>
        <v/>
      </c>
      <c r="AJ3293" s="23" t="str">
        <f t="shared" si="789"/>
        <v/>
      </c>
      <c r="AK3293" s="23" t="str">
        <f t="shared" si="789"/>
        <v/>
      </c>
    </row>
    <row r="3294" spans="34:37" x14ac:dyDescent="0.25">
      <c r="AH3294" s="23" t="str">
        <f t="shared" si="790"/>
        <v/>
      </c>
      <c r="AI3294" s="23" t="str">
        <f t="shared" si="789"/>
        <v/>
      </c>
      <c r="AJ3294" s="23" t="str">
        <f t="shared" si="789"/>
        <v/>
      </c>
      <c r="AK3294" s="23" t="str">
        <f t="shared" si="789"/>
        <v/>
      </c>
    </row>
    <row r="3295" spans="34:37" x14ac:dyDescent="0.25">
      <c r="AH3295" s="23" t="str">
        <f t="shared" si="790"/>
        <v/>
      </c>
      <c r="AI3295" s="23" t="str">
        <f t="shared" si="789"/>
        <v/>
      </c>
      <c r="AJ3295" s="23" t="str">
        <f t="shared" si="789"/>
        <v/>
      </c>
      <c r="AK3295" s="23" t="str">
        <f t="shared" si="789"/>
        <v/>
      </c>
    </row>
    <row r="3296" spans="34:37" x14ac:dyDescent="0.25">
      <c r="AH3296" s="23" t="str">
        <f t="shared" si="790"/>
        <v/>
      </c>
      <c r="AI3296" s="23" t="str">
        <f t="shared" si="789"/>
        <v/>
      </c>
      <c r="AJ3296" s="23" t="str">
        <f t="shared" si="789"/>
        <v/>
      </c>
      <c r="AK3296" s="23" t="str">
        <f t="shared" si="789"/>
        <v/>
      </c>
    </row>
    <row r="3297" spans="34:37" x14ac:dyDescent="0.25">
      <c r="AH3297" s="23" t="str">
        <f t="shared" si="790"/>
        <v/>
      </c>
      <c r="AI3297" s="23" t="str">
        <f t="shared" si="789"/>
        <v/>
      </c>
      <c r="AJ3297" s="23" t="str">
        <f t="shared" si="789"/>
        <v/>
      </c>
      <c r="AK3297" s="23" t="str">
        <f t="shared" si="789"/>
        <v/>
      </c>
    </row>
    <row r="3298" spans="34:37" x14ac:dyDescent="0.25">
      <c r="AH3298" s="23" t="str">
        <f t="shared" si="790"/>
        <v/>
      </c>
      <c r="AI3298" s="23" t="str">
        <f t="shared" si="789"/>
        <v/>
      </c>
      <c r="AJ3298" s="23" t="str">
        <f t="shared" si="789"/>
        <v/>
      </c>
      <c r="AK3298" s="23" t="str">
        <f t="shared" si="789"/>
        <v/>
      </c>
    </row>
    <row r="3299" spans="34:37" x14ac:dyDescent="0.25">
      <c r="AH3299" s="23" t="str">
        <f t="shared" si="790"/>
        <v/>
      </c>
      <c r="AI3299" s="23" t="str">
        <f t="shared" si="789"/>
        <v/>
      </c>
      <c r="AJ3299" s="23" t="str">
        <f t="shared" si="789"/>
        <v/>
      </c>
      <c r="AK3299" s="23" t="str">
        <f t="shared" si="789"/>
        <v/>
      </c>
    </row>
    <row r="3300" spans="34:37" x14ac:dyDescent="0.25">
      <c r="AH3300" s="23" t="str">
        <f t="shared" si="790"/>
        <v/>
      </c>
      <c r="AI3300" s="23" t="str">
        <f t="shared" si="789"/>
        <v/>
      </c>
      <c r="AJ3300" s="23" t="str">
        <f t="shared" si="789"/>
        <v/>
      </c>
      <c r="AK3300" s="23" t="str">
        <f t="shared" si="789"/>
        <v/>
      </c>
    </row>
    <row r="3301" spans="34:37" x14ac:dyDescent="0.25">
      <c r="AH3301" s="23" t="str">
        <f t="shared" si="790"/>
        <v/>
      </c>
      <c r="AI3301" s="23" t="str">
        <f t="shared" si="789"/>
        <v/>
      </c>
      <c r="AJ3301" s="23" t="str">
        <f t="shared" si="789"/>
        <v/>
      </c>
      <c r="AK3301" s="23" t="str">
        <f t="shared" si="789"/>
        <v/>
      </c>
    </row>
    <row r="3302" spans="34:37" x14ac:dyDescent="0.25">
      <c r="AH3302" s="23" t="str">
        <f t="shared" si="790"/>
        <v/>
      </c>
      <c r="AI3302" s="23" t="str">
        <f t="shared" si="789"/>
        <v/>
      </c>
      <c r="AJ3302" s="23" t="str">
        <f t="shared" si="789"/>
        <v/>
      </c>
      <c r="AK3302" s="23" t="str">
        <f t="shared" si="789"/>
        <v/>
      </c>
    </row>
    <row r="3303" spans="34:37" x14ac:dyDescent="0.25">
      <c r="AH3303" s="23" t="str">
        <f t="shared" si="790"/>
        <v/>
      </c>
      <c r="AI3303" s="23" t="str">
        <f t="shared" si="789"/>
        <v/>
      </c>
      <c r="AJ3303" s="23" t="str">
        <f t="shared" si="789"/>
        <v/>
      </c>
      <c r="AK3303" s="23" t="str">
        <f t="shared" si="789"/>
        <v/>
      </c>
    </row>
    <row r="3304" spans="34:37" x14ac:dyDescent="0.25">
      <c r="AH3304" s="23" t="str">
        <f t="shared" si="790"/>
        <v/>
      </c>
      <c r="AI3304" s="23" t="str">
        <f t="shared" si="789"/>
        <v/>
      </c>
      <c r="AJ3304" s="23" t="str">
        <f t="shared" si="789"/>
        <v/>
      </c>
      <c r="AK3304" s="23" t="str">
        <f t="shared" si="789"/>
        <v/>
      </c>
    </row>
    <row r="3305" spans="34:37" x14ac:dyDescent="0.25">
      <c r="AH3305" s="23" t="str">
        <f t="shared" si="790"/>
        <v/>
      </c>
      <c r="AI3305" s="23" t="str">
        <f t="shared" si="789"/>
        <v/>
      </c>
      <c r="AJ3305" s="23" t="str">
        <f t="shared" si="789"/>
        <v/>
      </c>
      <c r="AK3305" s="23" t="str">
        <f t="shared" si="789"/>
        <v/>
      </c>
    </row>
    <row r="3306" spans="34:37" x14ac:dyDescent="0.25">
      <c r="AH3306" s="23" t="str">
        <f t="shared" si="790"/>
        <v/>
      </c>
      <c r="AI3306" s="23" t="str">
        <f t="shared" si="789"/>
        <v/>
      </c>
      <c r="AJ3306" s="23" t="str">
        <f t="shared" si="789"/>
        <v/>
      </c>
      <c r="AK3306" s="23" t="str">
        <f t="shared" si="789"/>
        <v/>
      </c>
    </row>
    <row r="3307" spans="34:37" x14ac:dyDescent="0.25">
      <c r="AH3307" s="23" t="str">
        <f t="shared" si="790"/>
        <v/>
      </c>
      <c r="AI3307" s="23" t="str">
        <f t="shared" si="789"/>
        <v/>
      </c>
      <c r="AJ3307" s="23" t="str">
        <f t="shared" si="789"/>
        <v/>
      </c>
      <c r="AK3307" s="23" t="str">
        <f t="shared" si="789"/>
        <v/>
      </c>
    </row>
    <row r="3308" spans="34:37" x14ac:dyDescent="0.25">
      <c r="AH3308" s="23" t="str">
        <f t="shared" si="790"/>
        <v/>
      </c>
      <c r="AI3308" s="23" t="str">
        <f t="shared" si="789"/>
        <v/>
      </c>
      <c r="AJ3308" s="23" t="str">
        <f t="shared" si="789"/>
        <v/>
      </c>
      <c r="AK3308" s="23" t="str">
        <f t="shared" si="789"/>
        <v/>
      </c>
    </row>
    <row r="3309" spans="34:37" x14ac:dyDescent="0.25">
      <c r="AH3309" s="23" t="str">
        <f t="shared" si="790"/>
        <v/>
      </c>
      <c r="AI3309" s="23" t="str">
        <f t="shared" si="789"/>
        <v/>
      </c>
      <c r="AJ3309" s="23" t="str">
        <f t="shared" si="789"/>
        <v/>
      </c>
      <c r="AK3309" s="23" t="str">
        <f t="shared" si="789"/>
        <v/>
      </c>
    </row>
    <row r="3310" spans="34:37" x14ac:dyDescent="0.25">
      <c r="AH3310" s="23" t="str">
        <f t="shared" si="790"/>
        <v/>
      </c>
      <c r="AI3310" s="23" t="str">
        <f t="shared" si="789"/>
        <v/>
      </c>
      <c r="AJ3310" s="23" t="str">
        <f t="shared" si="789"/>
        <v/>
      </c>
      <c r="AK3310" s="23" t="str">
        <f t="shared" si="789"/>
        <v/>
      </c>
    </row>
    <row r="3311" spans="34:37" x14ac:dyDescent="0.25">
      <c r="AH3311" s="23" t="str">
        <f t="shared" si="790"/>
        <v/>
      </c>
      <c r="AI3311" s="23" t="str">
        <f t="shared" si="789"/>
        <v/>
      </c>
      <c r="AJ3311" s="23" t="str">
        <f t="shared" si="789"/>
        <v/>
      </c>
      <c r="AK3311" s="23" t="str">
        <f t="shared" si="789"/>
        <v/>
      </c>
    </row>
    <row r="3312" spans="34:37" x14ac:dyDescent="0.25">
      <c r="AH3312" s="23" t="str">
        <f t="shared" si="790"/>
        <v/>
      </c>
      <c r="AI3312" s="23" t="str">
        <f t="shared" si="789"/>
        <v/>
      </c>
      <c r="AJ3312" s="23" t="str">
        <f t="shared" si="789"/>
        <v/>
      </c>
      <c r="AK3312" s="23" t="str">
        <f t="shared" si="789"/>
        <v/>
      </c>
    </row>
    <row r="3313" spans="34:37" x14ac:dyDescent="0.25">
      <c r="AH3313" s="23" t="str">
        <f t="shared" si="790"/>
        <v/>
      </c>
      <c r="AI3313" s="23" t="str">
        <f t="shared" si="789"/>
        <v/>
      </c>
      <c r="AJ3313" s="23" t="str">
        <f t="shared" si="789"/>
        <v/>
      </c>
      <c r="AK3313" s="23" t="str">
        <f t="shared" si="789"/>
        <v/>
      </c>
    </row>
    <row r="3314" spans="34:37" x14ac:dyDescent="0.25">
      <c r="AH3314" s="23" t="str">
        <f t="shared" si="790"/>
        <v/>
      </c>
      <c r="AI3314" s="23" t="str">
        <f t="shared" si="789"/>
        <v/>
      </c>
      <c r="AJ3314" s="23" t="str">
        <f t="shared" si="789"/>
        <v/>
      </c>
      <c r="AK3314" s="23" t="str">
        <f t="shared" si="789"/>
        <v/>
      </c>
    </row>
    <row r="3315" spans="34:37" x14ac:dyDescent="0.25">
      <c r="AH3315" s="23" t="str">
        <f t="shared" si="790"/>
        <v/>
      </c>
      <c r="AI3315" s="23" t="str">
        <f t="shared" si="789"/>
        <v/>
      </c>
      <c r="AJ3315" s="23" t="str">
        <f t="shared" si="789"/>
        <v/>
      </c>
      <c r="AK3315" s="23" t="str">
        <f t="shared" si="789"/>
        <v/>
      </c>
    </row>
    <row r="3316" spans="34:37" x14ac:dyDescent="0.25">
      <c r="AH3316" s="23" t="str">
        <f t="shared" si="790"/>
        <v/>
      </c>
      <c r="AI3316" s="23" t="str">
        <f t="shared" si="789"/>
        <v/>
      </c>
      <c r="AJ3316" s="23" t="str">
        <f t="shared" si="789"/>
        <v/>
      </c>
      <c r="AK3316" s="23" t="str">
        <f t="shared" si="789"/>
        <v/>
      </c>
    </row>
    <row r="3317" spans="34:37" x14ac:dyDescent="0.25">
      <c r="AH3317" s="23" t="str">
        <f t="shared" si="790"/>
        <v/>
      </c>
      <c r="AI3317" s="23" t="str">
        <f t="shared" si="789"/>
        <v/>
      </c>
      <c r="AJ3317" s="23" t="str">
        <f t="shared" si="789"/>
        <v/>
      </c>
      <c r="AK3317" s="23" t="str">
        <f t="shared" si="789"/>
        <v/>
      </c>
    </row>
    <row r="3318" spans="34:37" x14ac:dyDescent="0.25">
      <c r="AH3318" s="23" t="str">
        <f t="shared" si="790"/>
        <v/>
      </c>
      <c r="AI3318" s="23" t="str">
        <f t="shared" si="789"/>
        <v/>
      </c>
      <c r="AJ3318" s="23" t="str">
        <f t="shared" si="789"/>
        <v/>
      </c>
      <c r="AK3318" s="23" t="str">
        <f t="shared" si="789"/>
        <v/>
      </c>
    </row>
    <row r="3319" spans="34:37" x14ac:dyDescent="0.25">
      <c r="AH3319" s="23" t="str">
        <f t="shared" si="790"/>
        <v/>
      </c>
      <c r="AI3319" s="23" t="str">
        <f t="shared" si="789"/>
        <v/>
      </c>
      <c r="AJ3319" s="23" t="str">
        <f t="shared" si="789"/>
        <v/>
      </c>
      <c r="AK3319" s="23" t="str">
        <f t="shared" si="789"/>
        <v/>
      </c>
    </row>
    <row r="3320" spans="34:37" x14ac:dyDescent="0.25">
      <c r="AH3320" s="23" t="str">
        <f t="shared" si="790"/>
        <v/>
      </c>
      <c r="AI3320" s="23" t="str">
        <f t="shared" si="789"/>
        <v/>
      </c>
      <c r="AJ3320" s="23" t="str">
        <f t="shared" si="789"/>
        <v/>
      </c>
      <c r="AK3320" s="23" t="str">
        <f t="shared" si="789"/>
        <v/>
      </c>
    </row>
    <row r="3321" spans="34:37" x14ac:dyDescent="0.25">
      <c r="AH3321" s="23" t="str">
        <f t="shared" si="790"/>
        <v/>
      </c>
      <c r="AI3321" s="23" t="str">
        <f t="shared" si="789"/>
        <v/>
      </c>
      <c r="AJ3321" s="23" t="str">
        <f t="shared" si="789"/>
        <v/>
      </c>
      <c r="AK3321" s="23" t="str">
        <f t="shared" si="789"/>
        <v/>
      </c>
    </row>
    <row r="3322" spans="34:37" x14ac:dyDescent="0.25">
      <c r="AH3322" s="23" t="str">
        <f t="shared" si="790"/>
        <v/>
      </c>
      <c r="AI3322" s="23" t="str">
        <f t="shared" si="789"/>
        <v/>
      </c>
      <c r="AJ3322" s="23" t="str">
        <f t="shared" si="789"/>
        <v/>
      </c>
      <c r="AK3322" s="23" t="str">
        <f t="shared" si="789"/>
        <v/>
      </c>
    </row>
    <row r="3323" spans="34:37" x14ac:dyDescent="0.25">
      <c r="AH3323" s="23" t="str">
        <f t="shared" si="790"/>
        <v/>
      </c>
      <c r="AI3323" s="23" t="str">
        <f t="shared" si="789"/>
        <v/>
      </c>
      <c r="AJ3323" s="23" t="str">
        <f t="shared" si="789"/>
        <v/>
      </c>
      <c r="AK3323" s="23" t="str">
        <f t="shared" si="789"/>
        <v/>
      </c>
    </row>
    <row r="3324" spans="34:37" x14ac:dyDescent="0.25">
      <c r="AH3324" s="23" t="str">
        <f t="shared" si="790"/>
        <v/>
      </c>
      <c r="AI3324" s="23" t="str">
        <f t="shared" si="789"/>
        <v/>
      </c>
      <c r="AJ3324" s="23" t="str">
        <f t="shared" si="789"/>
        <v/>
      </c>
      <c r="AK3324" s="23" t="str">
        <f t="shared" si="789"/>
        <v/>
      </c>
    </row>
    <row r="3325" spans="34:37" x14ac:dyDescent="0.25">
      <c r="AH3325" s="23" t="str">
        <f t="shared" si="790"/>
        <v/>
      </c>
      <c r="AI3325" s="23" t="str">
        <f t="shared" si="789"/>
        <v/>
      </c>
      <c r="AJ3325" s="23" t="str">
        <f t="shared" si="789"/>
        <v/>
      </c>
      <c r="AK3325" s="23" t="str">
        <f t="shared" si="789"/>
        <v/>
      </c>
    </row>
    <row r="3326" spans="34:37" x14ac:dyDescent="0.25">
      <c r="AH3326" s="23" t="str">
        <f t="shared" si="790"/>
        <v/>
      </c>
      <c r="AI3326" s="23" t="str">
        <f t="shared" ref="AI3326:AK3389" si="791">IF(X3326&lt;&gt;"",X3326,"")</f>
        <v/>
      </c>
      <c r="AJ3326" s="23" t="str">
        <f t="shared" si="791"/>
        <v/>
      </c>
      <c r="AK3326" s="23" t="str">
        <f t="shared" si="791"/>
        <v/>
      </c>
    </row>
    <row r="3327" spans="34:37" x14ac:dyDescent="0.25">
      <c r="AH3327" s="23" t="str">
        <f t="shared" ref="AH3327:AH3390" si="792">IF(W3327&lt;&gt;"",(RIGHT(W3327,LEN(W3327)-SEARCH("/",W3327,1)))/U3327,"")</f>
        <v/>
      </c>
      <c r="AI3327" s="23" t="str">
        <f t="shared" si="791"/>
        <v/>
      </c>
      <c r="AJ3327" s="23" t="str">
        <f t="shared" si="791"/>
        <v/>
      </c>
      <c r="AK3327" s="23" t="str">
        <f t="shared" si="791"/>
        <v/>
      </c>
    </row>
    <row r="3328" spans="34:37" x14ac:dyDescent="0.25">
      <c r="AH3328" s="23" t="str">
        <f t="shared" si="792"/>
        <v/>
      </c>
      <c r="AI3328" s="23" t="str">
        <f t="shared" si="791"/>
        <v/>
      </c>
      <c r="AJ3328" s="23" t="str">
        <f t="shared" si="791"/>
        <v/>
      </c>
      <c r="AK3328" s="23" t="str">
        <f t="shared" si="791"/>
        <v/>
      </c>
    </row>
    <row r="3329" spans="34:37" x14ac:dyDescent="0.25">
      <c r="AH3329" s="23" t="str">
        <f t="shared" si="792"/>
        <v/>
      </c>
      <c r="AI3329" s="23" t="str">
        <f t="shared" si="791"/>
        <v/>
      </c>
      <c r="AJ3329" s="23" t="str">
        <f t="shared" si="791"/>
        <v/>
      </c>
      <c r="AK3329" s="23" t="str">
        <f t="shared" si="791"/>
        <v/>
      </c>
    </row>
    <row r="3330" spans="34:37" x14ac:dyDescent="0.25">
      <c r="AH3330" s="23" t="str">
        <f t="shared" si="792"/>
        <v/>
      </c>
      <c r="AI3330" s="23" t="str">
        <f t="shared" si="791"/>
        <v/>
      </c>
      <c r="AJ3330" s="23" t="str">
        <f t="shared" si="791"/>
        <v/>
      </c>
      <c r="AK3330" s="23" t="str">
        <f t="shared" si="791"/>
        <v/>
      </c>
    </row>
    <row r="3331" spans="34:37" x14ac:dyDescent="0.25">
      <c r="AH3331" s="23" t="str">
        <f t="shared" si="792"/>
        <v/>
      </c>
      <c r="AI3331" s="23" t="str">
        <f t="shared" si="791"/>
        <v/>
      </c>
      <c r="AJ3331" s="23" t="str">
        <f t="shared" si="791"/>
        <v/>
      </c>
      <c r="AK3331" s="23" t="str">
        <f t="shared" si="791"/>
        <v/>
      </c>
    </row>
    <row r="3332" spans="34:37" x14ac:dyDescent="0.25">
      <c r="AH3332" s="23" t="str">
        <f t="shared" si="792"/>
        <v/>
      </c>
      <c r="AI3332" s="23" t="str">
        <f t="shared" si="791"/>
        <v/>
      </c>
      <c r="AJ3332" s="23" t="str">
        <f t="shared" si="791"/>
        <v/>
      </c>
      <c r="AK3332" s="23" t="str">
        <f t="shared" si="791"/>
        <v/>
      </c>
    </row>
    <row r="3333" spans="34:37" x14ac:dyDescent="0.25">
      <c r="AH3333" s="23" t="str">
        <f t="shared" si="792"/>
        <v/>
      </c>
      <c r="AI3333" s="23" t="str">
        <f t="shared" si="791"/>
        <v/>
      </c>
      <c r="AJ3333" s="23" t="str">
        <f t="shared" si="791"/>
        <v/>
      </c>
      <c r="AK3333" s="23" t="str">
        <f t="shared" si="791"/>
        <v/>
      </c>
    </row>
    <row r="3334" spans="34:37" x14ac:dyDescent="0.25">
      <c r="AH3334" s="23" t="str">
        <f t="shared" si="792"/>
        <v/>
      </c>
      <c r="AI3334" s="23" t="str">
        <f t="shared" si="791"/>
        <v/>
      </c>
      <c r="AJ3334" s="23" t="str">
        <f t="shared" si="791"/>
        <v/>
      </c>
      <c r="AK3334" s="23" t="str">
        <f t="shared" si="791"/>
        <v/>
      </c>
    </row>
    <row r="3335" spans="34:37" x14ac:dyDescent="0.25">
      <c r="AH3335" s="23" t="str">
        <f t="shared" si="792"/>
        <v/>
      </c>
      <c r="AI3335" s="23" t="str">
        <f t="shared" si="791"/>
        <v/>
      </c>
      <c r="AJ3335" s="23" t="str">
        <f t="shared" si="791"/>
        <v/>
      </c>
      <c r="AK3335" s="23" t="str">
        <f t="shared" si="791"/>
        <v/>
      </c>
    </row>
    <row r="3336" spans="34:37" x14ac:dyDescent="0.25">
      <c r="AH3336" s="23" t="str">
        <f t="shared" si="792"/>
        <v/>
      </c>
      <c r="AI3336" s="23" t="str">
        <f t="shared" si="791"/>
        <v/>
      </c>
      <c r="AJ3336" s="23" t="str">
        <f t="shared" si="791"/>
        <v/>
      </c>
      <c r="AK3336" s="23" t="str">
        <f t="shared" si="791"/>
        <v/>
      </c>
    </row>
    <row r="3337" spans="34:37" x14ac:dyDescent="0.25">
      <c r="AH3337" s="23" t="str">
        <f t="shared" si="792"/>
        <v/>
      </c>
      <c r="AI3337" s="23" t="str">
        <f t="shared" si="791"/>
        <v/>
      </c>
      <c r="AJ3337" s="23" t="str">
        <f t="shared" si="791"/>
        <v/>
      </c>
      <c r="AK3337" s="23" t="str">
        <f t="shared" si="791"/>
        <v/>
      </c>
    </row>
    <row r="3338" spans="34:37" x14ac:dyDescent="0.25">
      <c r="AH3338" s="23" t="str">
        <f t="shared" si="792"/>
        <v/>
      </c>
      <c r="AI3338" s="23" t="str">
        <f t="shared" si="791"/>
        <v/>
      </c>
      <c r="AJ3338" s="23" t="str">
        <f t="shared" si="791"/>
        <v/>
      </c>
      <c r="AK3338" s="23" t="str">
        <f t="shared" si="791"/>
        <v/>
      </c>
    </row>
    <row r="3339" spans="34:37" x14ac:dyDescent="0.25">
      <c r="AH3339" s="23" t="str">
        <f t="shared" si="792"/>
        <v/>
      </c>
      <c r="AI3339" s="23" t="str">
        <f t="shared" si="791"/>
        <v/>
      </c>
      <c r="AJ3339" s="23" t="str">
        <f t="shared" si="791"/>
        <v/>
      </c>
      <c r="AK3339" s="23" t="str">
        <f t="shared" si="791"/>
        <v/>
      </c>
    </row>
    <row r="3340" spans="34:37" x14ac:dyDescent="0.25">
      <c r="AH3340" s="23" t="str">
        <f t="shared" si="792"/>
        <v/>
      </c>
      <c r="AI3340" s="23" t="str">
        <f t="shared" si="791"/>
        <v/>
      </c>
      <c r="AJ3340" s="23" t="str">
        <f t="shared" si="791"/>
        <v/>
      </c>
      <c r="AK3340" s="23" t="str">
        <f t="shared" si="791"/>
        <v/>
      </c>
    </row>
    <row r="3341" spans="34:37" x14ac:dyDescent="0.25">
      <c r="AH3341" s="23" t="str">
        <f t="shared" si="792"/>
        <v/>
      </c>
      <c r="AI3341" s="23" t="str">
        <f t="shared" si="791"/>
        <v/>
      </c>
      <c r="AJ3341" s="23" t="str">
        <f t="shared" si="791"/>
        <v/>
      </c>
      <c r="AK3341" s="23" t="str">
        <f t="shared" si="791"/>
        <v/>
      </c>
    </row>
    <row r="3342" spans="34:37" x14ac:dyDescent="0.25">
      <c r="AH3342" s="23" t="str">
        <f t="shared" si="792"/>
        <v/>
      </c>
      <c r="AI3342" s="23" t="str">
        <f t="shared" si="791"/>
        <v/>
      </c>
      <c r="AJ3342" s="23" t="str">
        <f t="shared" si="791"/>
        <v/>
      </c>
      <c r="AK3342" s="23" t="str">
        <f t="shared" si="791"/>
        <v/>
      </c>
    </row>
    <row r="3343" spans="34:37" x14ac:dyDescent="0.25">
      <c r="AH3343" s="23" t="str">
        <f t="shared" si="792"/>
        <v/>
      </c>
      <c r="AI3343" s="23" t="str">
        <f t="shared" si="791"/>
        <v/>
      </c>
      <c r="AJ3343" s="23" t="str">
        <f t="shared" si="791"/>
        <v/>
      </c>
      <c r="AK3343" s="23" t="str">
        <f t="shared" si="791"/>
        <v/>
      </c>
    </row>
    <row r="3344" spans="34:37" x14ac:dyDescent="0.25">
      <c r="AH3344" s="23" t="str">
        <f t="shared" si="792"/>
        <v/>
      </c>
      <c r="AI3344" s="23" t="str">
        <f t="shared" si="791"/>
        <v/>
      </c>
      <c r="AJ3344" s="23" t="str">
        <f t="shared" si="791"/>
        <v/>
      </c>
      <c r="AK3344" s="23" t="str">
        <f t="shared" si="791"/>
        <v/>
      </c>
    </row>
    <row r="3345" spans="34:37" x14ac:dyDescent="0.25">
      <c r="AH3345" s="23" t="str">
        <f t="shared" si="792"/>
        <v/>
      </c>
      <c r="AI3345" s="23" t="str">
        <f t="shared" si="791"/>
        <v/>
      </c>
      <c r="AJ3345" s="23" t="str">
        <f t="shared" si="791"/>
        <v/>
      </c>
      <c r="AK3345" s="23" t="str">
        <f t="shared" si="791"/>
        <v/>
      </c>
    </row>
    <row r="3346" spans="34:37" x14ac:dyDescent="0.25">
      <c r="AH3346" s="23" t="str">
        <f t="shared" si="792"/>
        <v/>
      </c>
      <c r="AI3346" s="23" t="str">
        <f t="shared" si="791"/>
        <v/>
      </c>
      <c r="AJ3346" s="23" t="str">
        <f t="shared" si="791"/>
        <v/>
      </c>
      <c r="AK3346" s="23" t="str">
        <f t="shared" si="791"/>
        <v/>
      </c>
    </row>
    <row r="3347" spans="34:37" x14ac:dyDescent="0.25">
      <c r="AH3347" s="23" t="str">
        <f t="shared" si="792"/>
        <v/>
      </c>
      <c r="AI3347" s="23" t="str">
        <f t="shared" si="791"/>
        <v/>
      </c>
      <c r="AJ3347" s="23" t="str">
        <f t="shared" si="791"/>
        <v/>
      </c>
      <c r="AK3347" s="23" t="str">
        <f t="shared" si="791"/>
        <v/>
      </c>
    </row>
    <row r="3348" spans="34:37" x14ac:dyDescent="0.25">
      <c r="AH3348" s="23" t="str">
        <f t="shared" si="792"/>
        <v/>
      </c>
      <c r="AI3348" s="23" t="str">
        <f t="shared" si="791"/>
        <v/>
      </c>
      <c r="AJ3348" s="23" t="str">
        <f t="shared" si="791"/>
        <v/>
      </c>
      <c r="AK3348" s="23" t="str">
        <f t="shared" si="791"/>
        <v/>
      </c>
    </row>
    <row r="3349" spans="34:37" x14ac:dyDescent="0.25">
      <c r="AH3349" s="23" t="str">
        <f t="shared" si="792"/>
        <v/>
      </c>
      <c r="AI3349" s="23" t="str">
        <f t="shared" si="791"/>
        <v/>
      </c>
      <c r="AJ3349" s="23" t="str">
        <f t="shared" si="791"/>
        <v/>
      </c>
      <c r="AK3349" s="23" t="str">
        <f t="shared" si="791"/>
        <v/>
      </c>
    </row>
    <row r="3350" spans="34:37" x14ac:dyDescent="0.25">
      <c r="AH3350" s="23" t="str">
        <f t="shared" si="792"/>
        <v/>
      </c>
      <c r="AI3350" s="23" t="str">
        <f t="shared" si="791"/>
        <v/>
      </c>
      <c r="AJ3350" s="23" t="str">
        <f t="shared" si="791"/>
        <v/>
      </c>
      <c r="AK3350" s="23" t="str">
        <f t="shared" si="791"/>
        <v/>
      </c>
    </row>
    <row r="3351" spans="34:37" x14ac:dyDescent="0.25">
      <c r="AH3351" s="23" t="str">
        <f t="shared" si="792"/>
        <v/>
      </c>
      <c r="AI3351" s="23" t="str">
        <f t="shared" si="791"/>
        <v/>
      </c>
      <c r="AJ3351" s="23" t="str">
        <f t="shared" si="791"/>
        <v/>
      </c>
      <c r="AK3351" s="23" t="str">
        <f t="shared" si="791"/>
        <v/>
      </c>
    </row>
    <row r="3352" spans="34:37" x14ac:dyDescent="0.25">
      <c r="AH3352" s="23" t="str">
        <f t="shared" si="792"/>
        <v/>
      </c>
      <c r="AI3352" s="23" t="str">
        <f t="shared" si="791"/>
        <v/>
      </c>
      <c r="AJ3352" s="23" t="str">
        <f t="shared" si="791"/>
        <v/>
      </c>
      <c r="AK3352" s="23" t="str">
        <f t="shared" si="791"/>
        <v/>
      </c>
    </row>
    <row r="3353" spans="34:37" x14ac:dyDescent="0.25">
      <c r="AH3353" s="23" t="str">
        <f t="shared" si="792"/>
        <v/>
      </c>
      <c r="AI3353" s="23" t="str">
        <f t="shared" si="791"/>
        <v/>
      </c>
      <c r="AJ3353" s="23" t="str">
        <f t="shared" si="791"/>
        <v/>
      </c>
      <c r="AK3353" s="23" t="str">
        <f t="shared" si="791"/>
        <v/>
      </c>
    </row>
    <row r="3354" spans="34:37" x14ac:dyDescent="0.25">
      <c r="AH3354" s="23" t="str">
        <f t="shared" si="792"/>
        <v/>
      </c>
      <c r="AI3354" s="23" t="str">
        <f t="shared" si="791"/>
        <v/>
      </c>
      <c r="AJ3354" s="23" t="str">
        <f t="shared" si="791"/>
        <v/>
      </c>
      <c r="AK3354" s="23" t="str">
        <f t="shared" si="791"/>
        <v/>
      </c>
    </row>
    <row r="3355" spans="34:37" x14ac:dyDescent="0.25">
      <c r="AH3355" s="23" t="str">
        <f t="shared" si="792"/>
        <v/>
      </c>
      <c r="AI3355" s="23" t="str">
        <f t="shared" si="791"/>
        <v/>
      </c>
      <c r="AJ3355" s="23" t="str">
        <f t="shared" si="791"/>
        <v/>
      </c>
      <c r="AK3355" s="23" t="str">
        <f t="shared" si="791"/>
        <v/>
      </c>
    </row>
    <row r="3356" spans="34:37" x14ac:dyDescent="0.25">
      <c r="AH3356" s="23" t="str">
        <f t="shared" si="792"/>
        <v/>
      </c>
      <c r="AI3356" s="23" t="str">
        <f t="shared" si="791"/>
        <v/>
      </c>
      <c r="AJ3356" s="23" t="str">
        <f t="shared" si="791"/>
        <v/>
      </c>
      <c r="AK3356" s="23" t="str">
        <f t="shared" si="791"/>
        <v/>
      </c>
    </row>
    <row r="3357" spans="34:37" x14ac:dyDescent="0.25">
      <c r="AH3357" s="23" t="str">
        <f t="shared" si="792"/>
        <v/>
      </c>
      <c r="AI3357" s="23" t="str">
        <f t="shared" si="791"/>
        <v/>
      </c>
      <c r="AJ3357" s="23" t="str">
        <f t="shared" si="791"/>
        <v/>
      </c>
      <c r="AK3357" s="23" t="str">
        <f t="shared" si="791"/>
        <v/>
      </c>
    </row>
    <row r="3358" spans="34:37" x14ac:dyDescent="0.25">
      <c r="AH3358" s="23" t="str">
        <f t="shared" si="792"/>
        <v/>
      </c>
      <c r="AI3358" s="23" t="str">
        <f t="shared" si="791"/>
        <v/>
      </c>
      <c r="AJ3358" s="23" t="str">
        <f t="shared" si="791"/>
        <v/>
      </c>
      <c r="AK3358" s="23" t="str">
        <f t="shared" si="791"/>
        <v/>
      </c>
    </row>
    <row r="3359" spans="34:37" x14ac:dyDescent="0.25">
      <c r="AH3359" s="23" t="str">
        <f t="shared" si="792"/>
        <v/>
      </c>
      <c r="AI3359" s="23" t="str">
        <f t="shared" si="791"/>
        <v/>
      </c>
      <c r="AJ3359" s="23" t="str">
        <f t="shared" si="791"/>
        <v/>
      </c>
      <c r="AK3359" s="23" t="str">
        <f t="shared" si="791"/>
        <v/>
      </c>
    </row>
    <row r="3360" spans="34:37" x14ac:dyDescent="0.25">
      <c r="AH3360" s="23" t="str">
        <f t="shared" si="792"/>
        <v/>
      </c>
      <c r="AI3360" s="23" t="str">
        <f t="shared" si="791"/>
        <v/>
      </c>
      <c r="AJ3360" s="23" t="str">
        <f t="shared" si="791"/>
        <v/>
      </c>
      <c r="AK3360" s="23" t="str">
        <f t="shared" si="791"/>
        <v/>
      </c>
    </row>
    <row r="3361" spans="34:37" x14ac:dyDescent="0.25">
      <c r="AH3361" s="23" t="str">
        <f t="shared" si="792"/>
        <v/>
      </c>
      <c r="AI3361" s="23" t="str">
        <f t="shared" si="791"/>
        <v/>
      </c>
      <c r="AJ3361" s="23" t="str">
        <f t="shared" si="791"/>
        <v/>
      </c>
      <c r="AK3361" s="23" t="str">
        <f t="shared" si="791"/>
        <v/>
      </c>
    </row>
    <row r="3362" spans="34:37" x14ac:dyDescent="0.25">
      <c r="AH3362" s="23" t="str">
        <f t="shared" si="792"/>
        <v/>
      </c>
      <c r="AI3362" s="23" t="str">
        <f t="shared" si="791"/>
        <v/>
      </c>
      <c r="AJ3362" s="23" t="str">
        <f t="shared" si="791"/>
        <v/>
      </c>
      <c r="AK3362" s="23" t="str">
        <f t="shared" si="791"/>
        <v/>
      </c>
    </row>
    <row r="3363" spans="34:37" x14ac:dyDescent="0.25">
      <c r="AH3363" s="23" t="str">
        <f t="shared" si="792"/>
        <v/>
      </c>
      <c r="AI3363" s="23" t="str">
        <f t="shared" si="791"/>
        <v/>
      </c>
      <c r="AJ3363" s="23" t="str">
        <f t="shared" si="791"/>
        <v/>
      </c>
      <c r="AK3363" s="23" t="str">
        <f t="shared" si="791"/>
        <v/>
      </c>
    </row>
    <row r="3364" spans="34:37" x14ac:dyDescent="0.25">
      <c r="AH3364" s="23" t="str">
        <f t="shared" si="792"/>
        <v/>
      </c>
      <c r="AI3364" s="23" t="str">
        <f t="shared" si="791"/>
        <v/>
      </c>
      <c r="AJ3364" s="23" t="str">
        <f t="shared" si="791"/>
        <v/>
      </c>
      <c r="AK3364" s="23" t="str">
        <f t="shared" si="791"/>
        <v/>
      </c>
    </row>
    <row r="3365" spans="34:37" x14ac:dyDescent="0.25">
      <c r="AH3365" s="23" t="str">
        <f t="shared" si="792"/>
        <v/>
      </c>
      <c r="AI3365" s="23" t="str">
        <f t="shared" si="791"/>
        <v/>
      </c>
      <c r="AJ3365" s="23" t="str">
        <f t="shared" si="791"/>
        <v/>
      </c>
      <c r="AK3365" s="23" t="str">
        <f t="shared" si="791"/>
        <v/>
      </c>
    </row>
    <row r="3366" spans="34:37" x14ac:dyDescent="0.25">
      <c r="AH3366" s="23" t="str">
        <f t="shared" si="792"/>
        <v/>
      </c>
      <c r="AI3366" s="23" t="str">
        <f t="shared" si="791"/>
        <v/>
      </c>
      <c r="AJ3366" s="23" t="str">
        <f t="shared" si="791"/>
        <v/>
      </c>
      <c r="AK3366" s="23" t="str">
        <f t="shared" si="791"/>
        <v/>
      </c>
    </row>
    <row r="3367" spans="34:37" x14ac:dyDescent="0.25">
      <c r="AH3367" s="23" t="str">
        <f t="shared" si="792"/>
        <v/>
      </c>
      <c r="AI3367" s="23" t="str">
        <f t="shared" si="791"/>
        <v/>
      </c>
      <c r="AJ3367" s="23" t="str">
        <f t="shared" si="791"/>
        <v/>
      </c>
      <c r="AK3367" s="23" t="str">
        <f t="shared" si="791"/>
        <v/>
      </c>
    </row>
    <row r="3368" spans="34:37" x14ac:dyDescent="0.25">
      <c r="AH3368" s="23" t="str">
        <f t="shared" si="792"/>
        <v/>
      </c>
      <c r="AI3368" s="23" t="str">
        <f t="shared" si="791"/>
        <v/>
      </c>
      <c r="AJ3368" s="23" t="str">
        <f t="shared" si="791"/>
        <v/>
      </c>
      <c r="AK3368" s="23" t="str">
        <f t="shared" si="791"/>
        <v/>
      </c>
    </row>
    <row r="3369" spans="34:37" x14ac:dyDescent="0.25">
      <c r="AH3369" s="23" t="str">
        <f t="shared" si="792"/>
        <v/>
      </c>
      <c r="AI3369" s="23" t="str">
        <f t="shared" si="791"/>
        <v/>
      </c>
      <c r="AJ3369" s="23" t="str">
        <f t="shared" si="791"/>
        <v/>
      </c>
      <c r="AK3369" s="23" t="str">
        <f t="shared" si="791"/>
        <v/>
      </c>
    </row>
    <row r="3370" spans="34:37" x14ac:dyDescent="0.25">
      <c r="AH3370" s="23" t="str">
        <f t="shared" si="792"/>
        <v/>
      </c>
      <c r="AI3370" s="23" t="str">
        <f t="shared" si="791"/>
        <v/>
      </c>
      <c r="AJ3370" s="23" t="str">
        <f t="shared" si="791"/>
        <v/>
      </c>
      <c r="AK3370" s="23" t="str">
        <f t="shared" si="791"/>
        <v/>
      </c>
    </row>
    <row r="3371" spans="34:37" x14ac:dyDescent="0.25">
      <c r="AH3371" s="23" t="str">
        <f t="shared" si="792"/>
        <v/>
      </c>
      <c r="AI3371" s="23" t="str">
        <f t="shared" si="791"/>
        <v/>
      </c>
      <c r="AJ3371" s="23" t="str">
        <f t="shared" si="791"/>
        <v/>
      </c>
      <c r="AK3371" s="23" t="str">
        <f t="shared" si="791"/>
        <v/>
      </c>
    </row>
    <row r="3372" spans="34:37" x14ac:dyDescent="0.25">
      <c r="AH3372" s="23" t="str">
        <f t="shared" si="792"/>
        <v/>
      </c>
      <c r="AI3372" s="23" t="str">
        <f t="shared" si="791"/>
        <v/>
      </c>
      <c r="AJ3372" s="23" t="str">
        <f t="shared" si="791"/>
        <v/>
      </c>
      <c r="AK3372" s="23" t="str">
        <f t="shared" si="791"/>
        <v/>
      </c>
    </row>
    <row r="3373" spans="34:37" x14ac:dyDescent="0.25">
      <c r="AH3373" s="23" t="str">
        <f t="shared" si="792"/>
        <v/>
      </c>
      <c r="AI3373" s="23" t="str">
        <f t="shared" si="791"/>
        <v/>
      </c>
      <c r="AJ3373" s="23" t="str">
        <f t="shared" si="791"/>
        <v/>
      </c>
      <c r="AK3373" s="23" t="str">
        <f t="shared" si="791"/>
        <v/>
      </c>
    </row>
    <row r="3374" spans="34:37" x14ac:dyDescent="0.25">
      <c r="AH3374" s="23" t="str">
        <f t="shared" si="792"/>
        <v/>
      </c>
      <c r="AI3374" s="23" t="str">
        <f t="shared" si="791"/>
        <v/>
      </c>
      <c r="AJ3374" s="23" t="str">
        <f t="shared" si="791"/>
        <v/>
      </c>
      <c r="AK3374" s="23" t="str">
        <f t="shared" si="791"/>
        <v/>
      </c>
    </row>
    <row r="3375" spans="34:37" x14ac:dyDescent="0.25">
      <c r="AH3375" s="23" t="str">
        <f t="shared" si="792"/>
        <v/>
      </c>
      <c r="AI3375" s="23" t="str">
        <f t="shared" si="791"/>
        <v/>
      </c>
      <c r="AJ3375" s="23" t="str">
        <f t="shared" si="791"/>
        <v/>
      </c>
      <c r="AK3375" s="23" t="str">
        <f t="shared" si="791"/>
        <v/>
      </c>
    </row>
    <row r="3376" spans="34:37" x14ac:dyDescent="0.25">
      <c r="AH3376" s="23" t="str">
        <f t="shared" si="792"/>
        <v/>
      </c>
      <c r="AI3376" s="23" t="str">
        <f t="shared" si="791"/>
        <v/>
      </c>
      <c r="AJ3376" s="23" t="str">
        <f t="shared" si="791"/>
        <v/>
      </c>
      <c r="AK3376" s="23" t="str">
        <f t="shared" si="791"/>
        <v/>
      </c>
    </row>
    <row r="3377" spans="34:37" x14ac:dyDescent="0.25">
      <c r="AH3377" s="23" t="str">
        <f t="shared" si="792"/>
        <v/>
      </c>
      <c r="AI3377" s="23" t="str">
        <f t="shared" si="791"/>
        <v/>
      </c>
      <c r="AJ3377" s="23" t="str">
        <f t="shared" si="791"/>
        <v/>
      </c>
      <c r="AK3377" s="23" t="str">
        <f t="shared" si="791"/>
        <v/>
      </c>
    </row>
    <row r="3378" spans="34:37" x14ac:dyDescent="0.25">
      <c r="AH3378" s="23" t="str">
        <f t="shared" si="792"/>
        <v/>
      </c>
      <c r="AI3378" s="23" t="str">
        <f t="shared" si="791"/>
        <v/>
      </c>
      <c r="AJ3378" s="23" t="str">
        <f t="shared" si="791"/>
        <v/>
      </c>
      <c r="AK3378" s="23" t="str">
        <f t="shared" si="791"/>
        <v/>
      </c>
    </row>
    <row r="3379" spans="34:37" x14ac:dyDescent="0.25">
      <c r="AH3379" s="23" t="str">
        <f t="shared" si="792"/>
        <v/>
      </c>
      <c r="AI3379" s="23" t="str">
        <f t="shared" si="791"/>
        <v/>
      </c>
      <c r="AJ3379" s="23" t="str">
        <f t="shared" si="791"/>
        <v/>
      </c>
      <c r="AK3379" s="23" t="str">
        <f t="shared" si="791"/>
        <v/>
      </c>
    </row>
    <row r="3380" spans="34:37" x14ac:dyDescent="0.25">
      <c r="AH3380" s="23" t="str">
        <f t="shared" si="792"/>
        <v/>
      </c>
      <c r="AI3380" s="23" t="str">
        <f t="shared" si="791"/>
        <v/>
      </c>
      <c r="AJ3380" s="23" t="str">
        <f t="shared" si="791"/>
        <v/>
      </c>
      <c r="AK3380" s="23" t="str">
        <f t="shared" si="791"/>
        <v/>
      </c>
    </row>
    <row r="3381" spans="34:37" x14ac:dyDescent="0.25">
      <c r="AH3381" s="23" t="str">
        <f t="shared" si="792"/>
        <v/>
      </c>
      <c r="AI3381" s="23" t="str">
        <f t="shared" si="791"/>
        <v/>
      </c>
      <c r="AJ3381" s="23" t="str">
        <f t="shared" si="791"/>
        <v/>
      </c>
      <c r="AK3381" s="23" t="str">
        <f t="shared" si="791"/>
        <v/>
      </c>
    </row>
    <row r="3382" spans="34:37" x14ac:dyDescent="0.25">
      <c r="AH3382" s="23" t="str">
        <f t="shared" si="792"/>
        <v/>
      </c>
      <c r="AI3382" s="23" t="str">
        <f t="shared" si="791"/>
        <v/>
      </c>
      <c r="AJ3382" s="23" t="str">
        <f t="shared" si="791"/>
        <v/>
      </c>
      <c r="AK3382" s="23" t="str">
        <f t="shared" si="791"/>
        <v/>
      </c>
    </row>
    <row r="3383" spans="34:37" x14ac:dyDescent="0.25">
      <c r="AH3383" s="23" t="str">
        <f t="shared" si="792"/>
        <v/>
      </c>
      <c r="AI3383" s="23" t="str">
        <f t="shared" si="791"/>
        <v/>
      </c>
      <c r="AJ3383" s="23" t="str">
        <f t="shared" si="791"/>
        <v/>
      </c>
      <c r="AK3383" s="23" t="str">
        <f t="shared" si="791"/>
        <v/>
      </c>
    </row>
    <row r="3384" spans="34:37" x14ac:dyDescent="0.25">
      <c r="AH3384" s="23" t="str">
        <f t="shared" si="792"/>
        <v/>
      </c>
      <c r="AI3384" s="23" t="str">
        <f t="shared" si="791"/>
        <v/>
      </c>
      <c r="AJ3384" s="23" t="str">
        <f t="shared" si="791"/>
        <v/>
      </c>
      <c r="AK3384" s="23" t="str">
        <f t="shared" si="791"/>
        <v/>
      </c>
    </row>
    <row r="3385" spans="34:37" x14ac:dyDescent="0.25">
      <c r="AH3385" s="23" t="str">
        <f t="shared" si="792"/>
        <v/>
      </c>
      <c r="AI3385" s="23" t="str">
        <f t="shared" si="791"/>
        <v/>
      </c>
      <c r="AJ3385" s="23" t="str">
        <f t="shared" si="791"/>
        <v/>
      </c>
      <c r="AK3385" s="23" t="str">
        <f t="shared" si="791"/>
        <v/>
      </c>
    </row>
    <row r="3386" spans="34:37" x14ac:dyDescent="0.25">
      <c r="AH3386" s="23" t="str">
        <f t="shared" si="792"/>
        <v/>
      </c>
      <c r="AI3386" s="23" t="str">
        <f t="shared" si="791"/>
        <v/>
      </c>
      <c r="AJ3386" s="23" t="str">
        <f t="shared" si="791"/>
        <v/>
      </c>
      <c r="AK3386" s="23" t="str">
        <f t="shared" si="791"/>
        <v/>
      </c>
    </row>
    <row r="3387" spans="34:37" x14ac:dyDescent="0.25">
      <c r="AH3387" s="23" t="str">
        <f t="shared" si="792"/>
        <v/>
      </c>
      <c r="AI3387" s="23" t="str">
        <f t="shared" si="791"/>
        <v/>
      </c>
      <c r="AJ3387" s="23" t="str">
        <f t="shared" si="791"/>
        <v/>
      </c>
      <c r="AK3387" s="23" t="str">
        <f t="shared" si="791"/>
        <v/>
      </c>
    </row>
    <row r="3388" spans="34:37" x14ac:dyDescent="0.25">
      <c r="AH3388" s="23" t="str">
        <f t="shared" si="792"/>
        <v/>
      </c>
      <c r="AI3388" s="23" t="str">
        <f t="shared" si="791"/>
        <v/>
      </c>
      <c r="AJ3388" s="23" t="str">
        <f t="shared" si="791"/>
        <v/>
      </c>
      <c r="AK3388" s="23" t="str">
        <f t="shared" si="791"/>
        <v/>
      </c>
    </row>
    <row r="3389" spans="34:37" x14ac:dyDescent="0.25">
      <c r="AH3389" s="23" t="str">
        <f t="shared" si="792"/>
        <v/>
      </c>
      <c r="AI3389" s="23" t="str">
        <f t="shared" si="791"/>
        <v/>
      </c>
      <c r="AJ3389" s="23" t="str">
        <f t="shared" si="791"/>
        <v/>
      </c>
      <c r="AK3389" s="23" t="str">
        <f t="shared" si="791"/>
        <v/>
      </c>
    </row>
    <row r="3390" spans="34:37" x14ac:dyDescent="0.25">
      <c r="AH3390" s="23" t="str">
        <f t="shared" si="792"/>
        <v/>
      </c>
      <c r="AI3390" s="23" t="str">
        <f t="shared" ref="AI3390:AK3453" si="793">IF(X3390&lt;&gt;"",X3390,"")</f>
        <v/>
      </c>
      <c r="AJ3390" s="23" t="str">
        <f t="shared" si="793"/>
        <v/>
      </c>
      <c r="AK3390" s="23" t="str">
        <f t="shared" si="793"/>
        <v/>
      </c>
    </row>
    <row r="3391" spans="34:37" x14ac:dyDescent="0.25">
      <c r="AH3391" s="23" t="str">
        <f t="shared" ref="AH3391:AH3454" si="794">IF(W3391&lt;&gt;"",(RIGHT(W3391,LEN(W3391)-SEARCH("/",W3391,1)))/U3391,"")</f>
        <v/>
      </c>
      <c r="AI3391" s="23" t="str">
        <f t="shared" si="793"/>
        <v/>
      </c>
      <c r="AJ3391" s="23" t="str">
        <f t="shared" si="793"/>
        <v/>
      </c>
      <c r="AK3391" s="23" t="str">
        <f t="shared" si="793"/>
        <v/>
      </c>
    </row>
    <row r="3392" spans="34:37" x14ac:dyDescent="0.25">
      <c r="AH3392" s="23" t="str">
        <f t="shared" si="794"/>
        <v/>
      </c>
      <c r="AI3392" s="23" t="str">
        <f t="shared" si="793"/>
        <v/>
      </c>
      <c r="AJ3392" s="23" t="str">
        <f t="shared" si="793"/>
        <v/>
      </c>
      <c r="AK3392" s="23" t="str">
        <f t="shared" si="793"/>
        <v/>
      </c>
    </row>
    <row r="3393" spans="34:37" x14ac:dyDescent="0.25">
      <c r="AH3393" s="23" t="str">
        <f t="shared" si="794"/>
        <v/>
      </c>
      <c r="AI3393" s="23" t="str">
        <f t="shared" si="793"/>
        <v/>
      </c>
      <c r="AJ3393" s="23" t="str">
        <f t="shared" si="793"/>
        <v/>
      </c>
      <c r="AK3393" s="23" t="str">
        <f t="shared" si="793"/>
        <v/>
      </c>
    </row>
    <row r="3394" spans="34:37" x14ac:dyDescent="0.25">
      <c r="AH3394" s="23" t="str">
        <f t="shared" si="794"/>
        <v/>
      </c>
      <c r="AI3394" s="23" t="str">
        <f t="shared" si="793"/>
        <v/>
      </c>
      <c r="AJ3394" s="23" t="str">
        <f t="shared" si="793"/>
        <v/>
      </c>
      <c r="AK3394" s="23" t="str">
        <f t="shared" si="793"/>
        <v/>
      </c>
    </row>
    <row r="3395" spans="34:37" x14ac:dyDescent="0.25">
      <c r="AH3395" s="23" t="str">
        <f t="shared" si="794"/>
        <v/>
      </c>
      <c r="AI3395" s="23" t="str">
        <f t="shared" si="793"/>
        <v/>
      </c>
      <c r="AJ3395" s="23" t="str">
        <f t="shared" si="793"/>
        <v/>
      </c>
      <c r="AK3395" s="23" t="str">
        <f t="shared" si="793"/>
        <v/>
      </c>
    </row>
    <row r="3396" spans="34:37" x14ac:dyDescent="0.25">
      <c r="AH3396" s="23" t="str">
        <f t="shared" si="794"/>
        <v/>
      </c>
      <c r="AI3396" s="23" t="str">
        <f t="shared" si="793"/>
        <v/>
      </c>
      <c r="AJ3396" s="23" t="str">
        <f t="shared" si="793"/>
        <v/>
      </c>
      <c r="AK3396" s="23" t="str">
        <f t="shared" si="793"/>
        <v/>
      </c>
    </row>
    <row r="3397" spans="34:37" x14ac:dyDescent="0.25">
      <c r="AH3397" s="23" t="str">
        <f t="shared" si="794"/>
        <v/>
      </c>
      <c r="AI3397" s="23" t="str">
        <f t="shared" si="793"/>
        <v/>
      </c>
      <c r="AJ3397" s="23" t="str">
        <f t="shared" si="793"/>
        <v/>
      </c>
      <c r="AK3397" s="23" t="str">
        <f t="shared" si="793"/>
        <v/>
      </c>
    </row>
    <row r="3398" spans="34:37" x14ac:dyDescent="0.25">
      <c r="AH3398" s="23" t="str">
        <f t="shared" si="794"/>
        <v/>
      </c>
      <c r="AI3398" s="23" t="str">
        <f t="shared" si="793"/>
        <v/>
      </c>
      <c r="AJ3398" s="23" t="str">
        <f t="shared" si="793"/>
        <v/>
      </c>
      <c r="AK3398" s="23" t="str">
        <f t="shared" si="793"/>
        <v/>
      </c>
    </row>
    <row r="3399" spans="34:37" x14ac:dyDescent="0.25">
      <c r="AH3399" s="23" t="str">
        <f t="shared" si="794"/>
        <v/>
      </c>
      <c r="AI3399" s="23" t="str">
        <f t="shared" si="793"/>
        <v/>
      </c>
      <c r="AJ3399" s="23" t="str">
        <f t="shared" si="793"/>
        <v/>
      </c>
      <c r="AK3399" s="23" t="str">
        <f t="shared" si="793"/>
        <v/>
      </c>
    </row>
    <row r="3400" spans="34:37" x14ac:dyDescent="0.25">
      <c r="AH3400" s="23" t="str">
        <f t="shared" si="794"/>
        <v/>
      </c>
      <c r="AI3400" s="23" t="str">
        <f t="shared" si="793"/>
        <v/>
      </c>
      <c r="AJ3400" s="23" t="str">
        <f t="shared" si="793"/>
        <v/>
      </c>
      <c r="AK3400" s="23" t="str">
        <f t="shared" si="793"/>
        <v/>
      </c>
    </row>
    <row r="3401" spans="34:37" x14ac:dyDescent="0.25">
      <c r="AH3401" s="23" t="str">
        <f t="shared" si="794"/>
        <v/>
      </c>
      <c r="AI3401" s="23" t="str">
        <f t="shared" si="793"/>
        <v/>
      </c>
      <c r="AJ3401" s="23" t="str">
        <f t="shared" si="793"/>
        <v/>
      </c>
      <c r="AK3401" s="23" t="str">
        <f t="shared" si="793"/>
        <v/>
      </c>
    </row>
    <row r="3402" spans="34:37" x14ac:dyDescent="0.25">
      <c r="AH3402" s="23" t="str">
        <f t="shared" si="794"/>
        <v/>
      </c>
      <c r="AI3402" s="23" t="str">
        <f t="shared" si="793"/>
        <v/>
      </c>
      <c r="AJ3402" s="23" t="str">
        <f t="shared" si="793"/>
        <v/>
      </c>
      <c r="AK3402" s="23" t="str">
        <f t="shared" si="793"/>
        <v/>
      </c>
    </row>
    <row r="3403" spans="34:37" x14ac:dyDescent="0.25">
      <c r="AH3403" s="23" t="str">
        <f t="shared" si="794"/>
        <v/>
      </c>
      <c r="AI3403" s="23" t="str">
        <f t="shared" si="793"/>
        <v/>
      </c>
      <c r="AJ3403" s="23" t="str">
        <f t="shared" si="793"/>
        <v/>
      </c>
      <c r="AK3403" s="23" t="str">
        <f t="shared" si="793"/>
        <v/>
      </c>
    </row>
    <row r="3404" spans="34:37" x14ac:dyDescent="0.25">
      <c r="AH3404" s="23" t="str">
        <f t="shared" si="794"/>
        <v/>
      </c>
      <c r="AI3404" s="23" t="str">
        <f t="shared" si="793"/>
        <v/>
      </c>
      <c r="AJ3404" s="23" t="str">
        <f t="shared" si="793"/>
        <v/>
      </c>
      <c r="AK3404" s="23" t="str">
        <f t="shared" si="793"/>
        <v/>
      </c>
    </row>
    <row r="3405" spans="34:37" x14ac:dyDescent="0.25">
      <c r="AH3405" s="23" t="str">
        <f t="shared" si="794"/>
        <v/>
      </c>
      <c r="AI3405" s="23" t="str">
        <f t="shared" si="793"/>
        <v/>
      </c>
      <c r="AJ3405" s="23" t="str">
        <f t="shared" si="793"/>
        <v/>
      </c>
      <c r="AK3405" s="23" t="str">
        <f t="shared" si="793"/>
        <v/>
      </c>
    </row>
    <row r="3406" spans="34:37" x14ac:dyDescent="0.25">
      <c r="AH3406" s="23" t="str">
        <f t="shared" si="794"/>
        <v/>
      </c>
      <c r="AI3406" s="23" t="str">
        <f t="shared" si="793"/>
        <v/>
      </c>
      <c r="AJ3406" s="23" t="str">
        <f t="shared" si="793"/>
        <v/>
      </c>
      <c r="AK3406" s="23" t="str">
        <f t="shared" si="793"/>
        <v/>
      </c>
    </row>
    <row r="3407" spans="34:37" x14ac:dyDescent="0.25">
      <c r="AH3407" s="23" t="str">
        <f t="shared" si="794"/>
        <v/>
      </c>
      <c r="AI3407" s="23" t="str">
        <f t="shared" si="793"/>
        <v/>
      </c>
      <c r="AJ3407" s="23" t="str">
        <f t="shared" si="793"/>
        <v/>
      </c>
      <c r="AK3407" s="23" t="str">
        <f t="shared" si="793"/>
        <v/>
      </c>
    </row>
    <row r="3408" spans="34:37" x14ac:dyDescent="0.25">
      <c r="AH3408" s="23" t="str">
        <f t="shared" si="794"/>
        <v/>
      </c>
      <c r="AI3408" s="23" t="str">
        <f t="shared" si="793"/>
        <v/>
      </c>
      <c r="AJ3408" s="23" t="str">
        <f t="shared" si="793"/>
        <v/>
      </c>
      <c r="AK3408" s="23" t="str">
        <f t="shared" si="793"/>
        <v/>
      </c>
    </row>
    <row r="3409" spans="34:37" x14ac:dyDescent="0.25">
      <c r="AH3409" s="23" t="str">
        <f t="shared" si="794"/>
        <v/>
      </c>
      <c r="AI3409" s="23" t="str">
        <f t="shared" si="793"/>
        <v/>
      </c>
      <c r="AJ3409" s="23" t="str">
        <f t="shared" si="793"/>
        <v/>
      </c>
      <c r="AK3409" s="23" t="str">
        <f t="shared" si="793"/>
        <v/>
      </c>
    </row>
    <row r="3410" spans="34:37" x14ac:dyDescent="0.25">
      <c r="AH3410" s="23" t="str">
        <f t="shared" si="794"/>
        <v/>
      </c>
      <c r="AI3410" s="23" t="str">
        <f t="shared" si="793"/>
        <v/>
      </c>
      <c r="AJ3410" s="23" t="str">
        <f t="shared" si="793"/>
        <v/>
      </c>
      <c r="AK3410" s="23" t="str">
        <f t="shared" si="793"/>
        <v/>
      </c>
    </row>
    <row r="3411" spans="34:37" x14ac:dyDescent="0.25">
      <c r="AH3411" s="23" t="str">
        <f t="shared" si="794"/>
        <v/>
      </c>
      <c r="AI3411" s="23" t="str">
        <f t="shared" si="793"/>
        <v/>
      </c>
      <c r="AJ3411" s="23" t="str">
        <f t="shared" si="793"/>
        <v/>
      </c>
      <c r="AK3411" s="23" t="str">
        <f t="shared" si="793"/>
        <v/>
      </c>
    </row>
    <row r="3412" spans="34:37" x14ac:dyDescent="0.25">
      <c r="AH3412" s="23" t="str">
        <f t="shared" si="794"/>
        <v/>
      </c>
      <c r="AI3412" s="23" t="str">
        <f t="shared" si="793"/>
        <v/>
      </c>
      <c r="AJ3412" s="23" t="str">
        <f t="shared" si="793"/>
        <v/>
      </c>
      <c r="AK3412" s="23" t="str">
        <f t="shared" si="793"/>
        <v/>
      </c>
    </row>
    <row r="3413" spans="34:37" x14ac:dyDescent="0.25">
      <c r="AH3413" s="23" t="str">
        <f t="shared" si="794"/>
        <v/>
      </c>
      <c r="AI3413" s="23" t="str">
        <f t="shared" si="793"/>
        <v/>
      </c>
      <c r="AJ3413" s="23" t="str">
        <f t="shared" si="793"/>
        <v/>
      </c>
      <c r="AK3413" s="23" t="str">
        <f t="shared" si="793"/>
        <v/>
      </c>
    </row>
    <row r="3414" spans="34:37" x14ac:dyDescent="0.25">
      <c r="AH3414" s="23" t="str">
        <f t="shared" si="794"/>
        <v/>
      </c>
      <c r="AI3414" s="23" t="str">
        <f t="shared" si="793"/>
        <v/>
      </c>
      <c r="AJ3414" s="23" t="str">
        <f t="shared" si="793"/>
        <v/>
      </c>
      <c r="AK3414" s="23" t="str">
        <f t="shared" si="793"/>
        <v/>
      </c>
    </row>
    <row r="3415" spans="34:37" x14ac:dyDescent="0.25">
      <c r="AH3415" s="23" t="str">
        <f t="shared" si="794"/>
        <v/>
      </c>
      <c r="AI3415" s="23" t="str">
        <f t="shared" si="793"/>
        <v/>
      </c>
      <c r="AJ3415" s="23" t="str">
        <f t="shared" si="793"/>
        <v/>
      </c>
      <c r="AK3415" s="23" t="str">
        <f t="shared" si="793"/>
        <v/>
      </c>
    </row>
    <row r="3416" spans="34:37" x14ac:dyDescent="0.25">
      <c r="AH3416" s="23" t="str">
        <f t="shared" si="794"/>
        <v/>
      </c>
      <c r="AI3416" s="23" t="str">
        <f t="shared" si="793"/>
        <v/>
      </c>
      <c r="AJ3416" s="23" t="str">
        <f t="shared" si="793"/>
        <v/>
      </c>
      <c r="AK3416" s="23" t="str">
        <f t="shared" si="793"/>
        <v/>
      </c>
    </row>
    <row r="3417" spans="34:37" x14ac:dyDescent="0.25">
      <c r="AH3417" s="23" t="str">
        <f t="shared" si="794"/>
        <v/>
      </c>
      <c r="AI3417" s="23" t="str">
        <f t="shared" si="793"/>
        <v/>
      </c>
      <c r="AJ3417" s="23" t="str">
        <f t="shared" si="793"/>
        <v/>
      </c>
      <c r="AK3417" s="23" t="str">
        <f t="shared" si="793"/>
        <v/>
      </c>
    </row>
    <row r="3418" spans="34:37" x14ac:dyDescent="0.25">
      <c r="AH3418" s="23" t="str">
        <f t="shared" si="794"/>
        <v/>
      </c>
      <c r="AI3418" s="23" t="str">
        <f t="shared" si="793"/>
        <v/>
      </c>
      <c r="AJ3418" s="23" t="str">
        <f t="shared" si="793"/>
        <v/>
      </c>
      <c r="AK3418" s="23" t="str">
        <f t="shared" si="793"/>
        <v/>
      </c>
    </row>
    <row r="3419" spans="34:37" x14ac:dyDescent="0.25">
      <c r="AH3419" s="23" t="str">
        <f t="shared" si="794"/>
        <v/>
      </c>
      <c r="AI3419" s="23" t="str">
        <f t="shared" si="793"/>
        <v/>
      </c>
      <c r="AJ3419" s="23" t="str">
        <f t="shared" si="793"/>
        <v/>
      </c>
      <c r="AK3419" s="23" t="str">
        <f t="shared" si="793"/>
        <v/>
      </c>
    </row>
    <row r="3420" spans="34:37" x14ac:dyDescent="0.25">
      <c r="AH3420" s="23" t="str">
        <f t="shared" si="794"/>
        <v/>
      </c>
      <c r="AI3420" s="23" t="str">
        <f t="shared" si="793"/>
        <v/>
      </c>
      <c r="AJ3420" s="23" t="str">
        <f t="shared" si="793"/>
        <v/>
      </c>
      <c r="AK3420" s="23" t="str">
        <f t="shared" si="793"/>
        <v/>
      </c>
    </row>
    <row r="3421" spans="34:37" x14ac:dyDescent="0.25">
      <c r="AH3421" s="23" t="str">
        <f t="shared" si="794"/>
        <v/>
      </c>
      <c r="AI3421" s="23" t="str">
        <f t="shared" si="793"/>
        <v/>
      </c>
      <c r="AJ3421" s="23" t="str">
        <f t="shared" si="793"/>
        <v/>
      </c>
      <c r="AK3421" s="23" t="str">
        <f t="shared" si="793"/>
        <v/>
      </c>
    </row>
    <row r="3422" spans="34:37" x14ac:dyDescent="0.25">
      <c r="AH3422" s="23" t="str">
        <f t="shared" si="794"/>
        <v/>
      </c>
      <c r="AI3422" s="23" t="str">
        <f t="shared" si="793"/>
        <v/>
      </c>
      <c r="AJ3422" s="23" t="str">
        <f t="shared" si="793"/>
        <v/>
      </c>
      <c r="AK3422" s="23" t="str">
        <f t="shared" si="793"/>
        <v/>
      </c>
    </row>
    <row r="3423" spans="34:37" x14ac:dyDescent="0.25">
      <c r="AH3423" s="23" t="str">
        <f t="shared" si="794"/>
        <v/>
      </c>
      <c r="AI3423" s="23" t="str">
        <f t="shared" si="793"/>
        <v/>
      </c>
      <c r="AJ3423" s="23" t="str">
        <f t="shared" si="793"/>
        <v/>
      </c>
      <c r="AK3423" s="23" t="str">
        <f t="shared" si="793"/>
        <v/>
      </c>
    </row>
    <row r="3424" spans="34:37" x14ac:dyDescent="0.25">
      <c r="AH3424" s="23" t="str">
        <f t="shared" si="794"/>
        <v/>
      </c>
      <c r="AI3424" s="23" t="str">
        <f t="shared" si="793"/>
        <v/>
      </c>
      <c r="AJ3424" s="23" t="str">
        <f t="shared" si="793"/>
        <v/>
      </c>
      <c r="AK3424" s="23" t="str">
        <f t="shared" si="793"/>
        <v/>
      </c>
    </row>
    <row r="3425" spans="34:37" x14ac:dyDescent="0.25">
      <c r="AH3425" s="23" t="str">
        <f t="shared" si="794"/>
        <v/>
      </c>
      <c r="AI3425" s="23" t="str">
        <f t="shared" si="793"/>
        <v/>
      </c>
      <c r="AJ3425" s="23" t="str">
        <f t="shared" si="793"/>
        <v/>
      </c>
      <c r="AK3425" s="23" t="str">
        <f t="shared" si="793"/>
        <v/>
      </c>
    </row>
    <row r="3426" spans="34:37" x14ac:dyDescent="0.25">
      <c r="AH3426" s="23" t="str">
        <f t="shared" si="794"/>
        <v/>
      </c>
      <c r="AI3426" s="23" t="str">
        <f t="shared" si="793"/>
        <v/>
      </c>
      <c r="AJ3426" s="23" t="str">
        <f t="shared" si="793"/>
        <v/>
      </c>
      <c r="AK3426" s="23" t="str">
        <f t="shared" si="793"/>
        <v/>
      </c>
    </row>
    <row r="3427" spans="34:37" x14ac:dyDescent="0.25">
      <c r="AH3427" s="23" t="str">
        <f t="shared" si="794"/>
        <v/>
      </c>
      <c r="AI3427" s="23" t="str">
        <f t="shared" si="793"/>
        <v/>
      </c>
      <c r="AJ3427" s="23" t="str">
        <f t="shared" si="793"/>
        <v/>
      </c>
      <c r="AK3427" s="23" t="str">
        <f t="shared" si="793"/>
        <v/>
      </c>
    </row>
    <row r="3428" spans="34:37" x14ac:dyDescent="0.25">
      <c r="AH3428" s="23" t="str">
        <f t="shared" si="794"/>
        <v/>
      </c>
      <c r="AI3428" s="23" t="str">
        <f t="shared" si="793"/>
        <v/>
      </c>
      <c r="AJ3428" s="23" t="str">
        <f t="shared" si="793"/>
        <v/>
      </c>
      <c r="AK3428" s="23" t="str">
        <f t="shared" si="793"/>
        <v/>
      </c>
    </row>
    <row r="3429" spans="34:37" x14ac:dyDescent="0.25">
      <c r="AH3429" s="23" t="str">
        <f t="shared" si="794"/>
        <v/>
      </c>
      <c r="AI3429" s="23" t="str">
        <f t="shared" si="793"/>
        <v/>
      </c>
      <c r="AJ3429" s="23" t="str">
        <f t="shared" si="793"/>
        <v/>
      </c>
      <c r="AK3429" s="23" t="str">
        <f t="shared" si="793"/>
        <v/>
      </c>
    </row>
    <row r="3430" spans="34:37" x14ac:dyDescent="0.25">
      <c r="AH3430" s="23" t="str">
        <f t="shared" si="794"/>
        <v/>
      </c>
      <c r="AI3430" s="23" t="str">
        <f t="shared" si="793"/>
        <v/>
      </c>
      <c r="AJ3430" s="23" t="str">
        <f t="shared" si="793"/>
        <v/>
      </c>
      <c r="AK3430" s="23" t="str">
        <f t="shared" si="793"/>
        <v/>
      </c>
    </row>
    <row r="3431" spans="34:37" x14ac:dyDescent="0.25">
      <c r="AH3431" s="23" t="str">
        <f t="shared" si="794"/>
        <v/>
      </c>
      <c r="AI3431" s="23" t="str">
        <f t="shared" si="793"/>
        <v/>
      </c>
      <c r="AJ3431" s="23" t="str">
        <f t="shared" si="793"/>
        <v/>
      </c>
      <c r="AK3431" s="23" t="str">
        <f t="shared" si="793"/>
        <v/>
      </c>
    </row>
    <row r="3432" spans="34:37" x14ac:dyDescent="0.25">
      <c r="AH3432" s="23" t="str">
        <f t="shared" si="794"/>
        <v/>
      </c>
      <c r="AI3432" s="23" t="str">
        <f t="shared" si="793"/>
        <v/>
      </c>
      <c r="AJ3432" s="23" t="str">
        <f t="shared" si="793"/>
        <v/>
      </c>
      <c r="AK3432" s="23" t="str">
        <f t="shared" si="793"/>
        <v/>
      </c>
    </row>
    <row r="3433" spans="34:37" x14ac:dyDescent="0.25">
      <c r="AH3433" s="23" t="str">
        <f t="shared" si="794"/>
        <v/>
      </c>
      <c r="AI3433" s="23" t="str">
        <f t="shared" si="793"/>
        <v/>
      </c>
      <c r="AJ3433" s="23" t="str">
        <f t="shared" si="793"/>
        <v/>
      </c>
      <c r="AK3433" s="23" t="str">
        <f t="shared" si="793"/>
        <v/>
      </c>
    </row>
    <row r="3434" spans="34:37" x14ac:dyDescent="0.25">
      <c r="AH3434" s="23" t="str">
        <f t="shared" si="794"/>
        <v/>
      </c>
      <c r="AI3434" s="23" t="str">
        <f t="shared" si="793"/>
        <v/>
      </c>
      <c r="AJ3434" s="23" t="str">
        <f t="shared" si="793"/>
        <v/>
      </c>
      <c r="AK3434" s="23" t="str">
        <f t="shared" si="793"/>
        <v/>
      </c>
    </row>
    <row r="3435" spans="34:37" x14ac:dyDescent="0.25">
      <c r="AH3435" s="23" t="str">
        <f t="shared" si="794"/>
        <v/>
      </c>
      <c r="AI3435" s="23" t="str">
        <f t="shared" si="793"/>
        <v/>
      </c>
      <c r="AJ3435" s="23" t="str">
        <f t="shared" si="793"/>
        <v/>
      </c>
      <c r="AK3435" s="23" t="str">
        <f t="shared" si="793"/>
        <v/>
      </c>
    </row>
    <row r="3436" spans="34:37" x14ac:dyDescent="0.25">
      <c r="AH3436" s="23" t="str">
        <f t="shared" si="794"/>
        <v/>
      </c>
      <c r="AI3436" s="23" t="str">
        <f t="shared" si="793"/>
        <v/>
      </c>
      <c r="AJ3436" s="23" t="str">
        <f t="shared" si="793"/>
        <v/>
      </c>
      <c r="AK3436" s="23" t="str">
        <f t="shared" si="793"/>
        <v/>
      </c>
    </row>
    <row r="3437" spans="34:37" x14ac:dyDescent="0.25">
      <c r="AH3437" s="23" t="str">
        <f t="shared" si="794"/>
        <v/>
      </c>
      <c r="AI3437" s="23" t="str">
        <f t="shared" si="793"/>
        <v/>
      </c>
      <c r="AJ3437" s="23" t="str">
        <f t="shared" si="793"/>
        <v/>
      </c>
      <c r="AK3437" s="23" t="str">
        <f t="shared" si="793"/>
        <v/>
      </c>
    </row>
    <row r="3438" spans="34:37" x14ac:dyDescent="0.25">
      <c r="AH3438" s="23" t="str">
        <f t="shared" si="794"/>
        <v/>
      </c>
      <c r="AI3438" s="23" t="str">
        <f t="shared" si="793"/>
        <v/>
      </c>
      <c r="AJ3438" s="23" t="str">
        <f t="shared" si="793"/>
        <v/>
      </c>
      <c r="AK3438" s="23" t="str">
        <f t="shared" si="793"/>
        <v/>
      </c>
    </row>
    <row r="3439" spans="34:37" x14ac:dyDescent="0.25">
      <c r="AH3439" s="23" t="str">
        <f t="shared" si="794"/>
        <v/>
      </c>
      <c r="AI3439" s="23" t="str">
        <f t="shared" si="793"/>
        <v/>
      </c>
      <c r="AJ3439" s="23" t="str">
        <f t="shared" si="793"/>
        <v/>
      </c>
      <c r="AK3439" s="23" t="str">
        <f t="shared" si="793"/>
        <v/>
      </c>
    </row>
    <row r="3440" spans="34:37" x14ac:dyDescent="0.25">
      <c r="AH3440" s="23" t="str">
        <f t="shared" si="794"/>
        <v/>
      </c>
      <c r="AI3440" s="23" t="str">
        <f t="shared" si="793"/>
        <v/>
      </c>
      <c r="AJ3440" s="23" t="str">
        <f t="shared" si="793"/>
        <v/>
      </c>
      <c r="AK3440" s="23" t="str">
        <f t="shared" si="793"/>
        <v/>
      </c>
    </row>
    <row r="3441" spans="34:37" x14ac:dyDescent="0.25">
      <c r="AH3441" s="23" t="str">
        <f t="shared" si="794"/>
        <v/>
      </c>
      <c r="AI3441" s="23" t="str">
        <f t="shared" si="793"/>
        <v/>
      </c>
      <c r="AJ3441" s="23" t="str">
        <f t="shared" si="793"/>
        <v/>
      </c>
      <c r="AK3441" s="23" t="str">
        <f t="shared" si="793"/>
        <v/>
      </c>
    </row>
    <row r="3442" spans="34:37" x14ac:dyDescent="0.25">
      <c r="AH3442" s="23" t="str">
        <f t="shared" si="794"/>
        <v/>
      </c>
      <c r="AI3442" s="23" t="str">
        <f t="shared" si="793"/>
        <v/>
      </c>
      <c r="AJ3442" s="23" t="str">
        <f t="shared" si="793"/>
        <v/>
      </c>
      <c r="AK3442" s="23" t="str">
        <f t="shared" si="793"/>
        <v/>
      </c>
    </row>
    <row r="3443" spans="34:37" x14ac:dyDescent="0.25">
      <c r="AH3443" s="23" t="str">
        <f t="shared" si="794"/>
        <v/>
      </c>
      <c r="AI3443" s="23" t="str">
        <f t="shared" si="793"/>
        <v/>
      </c>
      <c r="AJ3443" s="23" t="str">
        <f t="shared" si="793"/>
        <v/>
      </c>
      <c r="AK3443" s="23" t="str">
        <f t="shared" si="793"/>
        <v/>
      </c>
    </row>
    <row r="3444" spans="34:37" x14ac:dyDescent="0.25">
      <c r="AH3444" s="23" t="str">
        <f t="shared" si="794"/>
        <v/>
      </c>
      <c r="AI3444" s="23" t="str">
        <f t="shared" si="793"/>
        <v/>
      </c>
      <c r="AJ3444" s="23" t="str">
        <f t="shared" si="793"/>
        <v/>
      </c>
      <c r="AK3444" s="23" t="str">
        <f t="shared" si="793"/>
        <v/>
      </c>
    </row>
    <row r="3445" spans="34:37" x14ac:dyDescent="0.25">
      <c r="AH3445" s="23" t="str">
        <f t="shared" si="794"/>
        <v/>
      </c>
      <c r="AI3445" s="23" t="str">
        <f t="shared" si="793"/>
        <v/>
      </c>
      <c r="AJ3445" s="23" t="str">
        <f t="shared" si="793"/>
        <v/>
      </c>
      <c r="AK3445" s="23" t="str">
        <f t="shared" si="793"/>
        <v/>
      </c>
    </row>
    <row r="3446" spans="34:37" x14ac:dyDescent="0.25">
      <c r="AH3446" s="23" t="str">
        <f t="shared" si="794"/>
        <v/>
      </c>
      <c r="AI3446" s="23" t="str">
        <f t="shared" si="793"/>
        <v/>
      </c>
      <c r="AJ3446" s="23" t="str">
        <f t="shared" si="793"/>
        <v/>
      </c>
      <c r="AK3446" s="23" t="str">
        <f t="shared" si="793"/>
        <v/>
      </c>
    </row>
    <row r="3447" spans="34:37" x14ac:dyDescent="0.25">
      <c r="AH3447" s="23" t="str">
        <f t="shared" si="794"/>
        <v/>
      </c>
      <c r="AI3447" s="23" t="str">
        <f t="shared" si="793"/>
        <v/>
      </c>
      <c r="AJ3447" s="23" t="str">
        <f t="shared" si="793"/>
        <v/>
      </c>
      <c r="AK3447" s="23" t="str">
        <f t="shared" si="793"/>
        <v/>
      </c>
    </row>
    <row r="3448" spans="34:37" x14ac:dyDescent="0.25">
      <c r="AH3448" s="23" t="str">
        <f t="shared" si="794"/>
        <v/>
      </c>
      <c r="AI3448" s="23" t="str">
        <f t="shared" si="793"/>
        <v/>
      </c>
      <c r="AJ3448" s="23" t="str">
        <f t="shared" si="793"/>
        <v/>
      </c>
      <c r="AK3448" s="23" t="str">
        <f t="shared" si="793"/>
        <v/>
      </c>
    </row>
    <row r="3449" spans="34:37" x14ac:dyDescent="0.25">
      <c r="AH3449" s="23" t="str">
        <f t="shared" si="794"/>
        <v/>
      </c>
      <c r="AI3449" s="23" t="str">
        <f t="shared" si="793"/>
        <v/>
      </c>
      <c r="AJ3449" s="23" t="str">
        <f t="shared" si="793"/>
        <v/>
      </c>
      <c r="AK3449" s="23" t="str">
        <f t="shared" si="793"/>
        <v/>
      </c>
    </row>
    <row r="3450" spans="34:37" x14ac:dyDescent="0.25">
      <c r="AH3450" s="23" t="str">
        <f t="shared" si="794"/>
        <v/>
      </c>
      <c r="AI3450" s="23" t="str">
        <f t="shared" si="793"/>
        <v/>
      </c>
      <c r="AJ3450" s="23" t="str">
        <f t="shared" si="793"/>
        <v/>
      </c>
      <c r="AK3450" s="23" t="str">
        <f t="shared" si="793"/>
        <v/>
      </c>
    </row>
    <row r="3451" spans="34:37" x14ac:dyDescent="0.25">
      <c r="AH3451" s="23" t="str">
        <f t="shared" si="794"/>
        <v/>
      </c>
      <c r="AI3451" s="23" t="str">
        <f t="shared" si="793"/>
        <v/>
      </c>
      <c r="AJ3451" s="23" t="str">
        <f t="shared" si="793"/>
        <v/>
      </c>
      <c r="AK3451" s="23" t="str">
        <f t="shared" si="793"/>
        <v/>
      </c>
    </row>
    <row r="3452" spans="34:37" x14ac:dyDescent="0.25">
      <c r="AH3452" s="23" t="str">
        <f t="shared" si="794"/>
        <v/>
      </c>
      <c r="AI3452" s="23" t="str">
        <f t="shared" si="793"/>
        <v/>
      </c>
      <c r="AJ3452" s="23" t="str">
        <f t="shared" si="793"/>
        <v/>
      </c>
      <c r="AK3452" s="23" t="str">
        <f t="shared" si="793"/>
        <v/>
      </c>
    </row>
    <row r="3453" spans="34:37" x14ac:dyDescent="0.25">
      <c r="AH3453" s="23" t="str">
        <f t="shared" si="794"/>
        <v/>
      </c>
      <c r="AI3453" s="23" t="str">
        <f t="shared" si="793"/>
        <v/>
      </c>
      <c r="AJ3453" s="23" t="str">
        <f t="shared" si="793"/>
        <v/>
      </c>
      <c r="AK3453" s="23" t="str">
        <f t="shared" si="793"/>
        <v/>
      </c>
    </row>
    <row r="3454" spans="34:37" x14ac:dyDescent="0.25">
      <c r="AH3454" s="23" t="str">
        <f t="shared" si="794"/>
        <v/>
      </c>
      <c r="AI3454" s="23" t="str">
        <f t="shared" ref="AI3454:AK3517" si="795">IF(X3454&lt;&gt;"",X3454,"")</f>
        <v/>
      </c>
      <c r="AJ3454" s="23" t="str">
        <f t="shared" si="795"/>
        <v/>
      </c>
      <c r="AK3454" s="23" t="str">
        <f t="shared" si="795"/>
        <v/>
      </c>
    </row>
    <row r="3455" spans="34:37" x14ac:dyDescent="0.25">
      <c r="AH3455" s="23" t="str">
        <f t="shared" ref="AH3455:AH3518" si="796">IF(W3455&lt;&gt;"",(RIGHT(W3455,LEN(W3455)-SEARCH("/",W3455,1)))/U3455,"")</f>
        <v/>
      </c>
      <c r="AI3455" s="23" t="str">
        <f t="shared" si="795"/>
        <v/>
      </c>
      <c r="AJ3455" s="23" t="str">
        <f t="shared" si="795"/>
        <v/>
      </c>
      <c r="AK3455" s="23" t="str">
        <f t="shared" si="795"/>
        <v/>
      </c>
    </row>
    <row r="3456" spans="34:37" x14ac:dyDescent="0.25">
      <c r="AH3456" s="23" t="str">
        <f t="shared" si="796"/>
        <v/>
      </c>
      <c r="AI3456" s="23" t="str">
        <f t="shared" si="795"/>
        <v/>
      </c>
      <c r="AJ3456" s="23" t="str">
        <f t="shared" si="795"/>
        <v/>
      </c>
      <c r="AK3456" s="23" t="str">
        <f t="shared" si="795"/>
        <v/>
      </c>
    </row>
    <row r="3457" spans="34:37" x14ac:dyDescent="0.25">
      <c r="AH3457" s="23" t="str">
        <f t="shared" si="796"/>
        <v/>
      </c>
      <c r="AI3457" s="23" t="str">
        <f t="shared" si="795"/>
        <v/>
      </c>
      <c r="AJ3457" s="23" t="str">
        <f t="shared" si="795"/>
        <v/>
      </c>
      <c r="AK3457" s="23" t="str">
        <f t="shared" si="795"/>
        <v/>
      </c>
    </row>
    <row r="3458" spans="34:37" x14ac:dyDescent="0.25">
      <c r="AH3458" s="23" t="str">
        <f t="shared" si="796"/>
        <v/>
      </c>
      <c r="AI3458" s="23" t="str">
        <f t="shared" si="795"/>
        <v/>
      </c>
      <c r="AJ3458" s="23" t="str">
        <f t="shared" si="795"/>
        <v/>
      </c>
      <c r="AK3458" s="23" t="str">
        <f t="shared" si="795"/>
        <v/>
      </c>
    </row>
    <row r="3459" spans="34:37" x14ac:dyDescent="0.25">
      <c r="AH3459" s="23" t="str">
        <f t="shared" si="796"/>
        <v/>
      </c>
      <c r="AI3459" s="23" t="str">
        <f t="shared" si="795"/>
        <v/>
      </c>
      <c r="AJ3459" s="23" t="str">
        <f t="shared" si="795"/>
        <v/>
      </c>
      <c r="AK3459" s="23" t="str">
        <f t="shared" si="795"/>
        <v/>
      </c>
    </row>
    <row r="3460" spans="34:37" x14ac:dyDescent="0.25">
      <c r="AH3460" s="23" t="str">
        <f t="shared" si="796"/>
        <v/>
      </c>
      <c r="AI3460" s="23" t="str">
        <f t="shared" si="795"/>
        <v/>
      </c>
      <c r="AJ3460" s="23" t="str">
        <f t="shared" si="795"/>
        <v/>
      </c>
      <c r="AK3460" s="23" t="str">
        <f t="shared" si="795"/>
        <v/>
      </c>
    </row>
    <row r="3461" spans="34:37" x14ac:dyDescent="0.25">
      <c r="AH3461" s="23" t="str">
        <f t="shared" si="796"/>
        <v/>
      </c>
      <c r="AI3461" s="23" t="str">
        <f t="shared" si="795"/>
        <v/>
      </c>
      <c r="AJ3461" s="23" t="str">
        <f t="shared" si="795"/>
        <v/>
      </c>
      <c r="AK3461" s="23" t="str">
        <f t="shared" si="795"/>
        <v/>
      </c>
    </row>
    <row r="3462" spans="34:37" x14ac:dyDescent="0.25">
      <c r="AH3462" s="23" t="str">
        <f t="shared" si="796"/>
        <v/>
      </c>
      <c r="AI3462" s="23" t="str">
        <f t="shared" si="795"/>
        <v/>
      </c>
      <c r="AJ3462" s="23" t="str">
        <f t="shared" si="795"/>
        <v/>
      </c>
      <c r="AK3462" s="23" t="str">
        <f t="shared" si="795"/>
        <v/>
      </c>
    </row>
    <row r="3463" spans="34:37" x14ac:dyDescent="0.25">
      <c r="AH3463" s="23" t="str">
        <f t="shared" si="796"/>
        <v/>
      </c>
      <c r="AI3463" s="23" t="str">
        <f t="shared" si="795"/>
        <v/>
      </c>
      <c r="AJ3463" s="23" t="str">
        <f t="shared" si="795"/>
        <v/>
      </c>
      <c r="AK3463" s="23" t="str">
        <f t="shared" si="795"/>
        <v/>
      </c>
    </row>
    <row r="3464" spans="34:37" x14ac:dyDescent="0.25">
      <c r="AH3464" s="23" t="str">
        <f t="shared" si="796"/>
        <v/>
      </c>
      <c r="AI3464" s="23" t="str">
        <f t="shared" si="795"/>
        <v/>
      </c>
      <c r="AJ3464" s="23" t="str">
        <f t="shared" si="795"/>
        <v/>
      </c>
      <c r="AK3464" s="23" t="str">
        <f t="shared" si="795"/>
        <v/>
      </c>
    </row>
    <row r="3465" spans="34:37" x14ac:dyDescent="0.25">
      <c r="AH3465" s="23" t="str">
        <f t="shared" si="796"/>
        <v/>
      </c>
      <c r="AI3465" s="23" t="str">
        <f t="shared" si="795"/>
        <v/>
      </c>
      <c r="AJ3465" s="23" t="str">
        <f t="shared" si="795"/>
        <v/>
      </c>
      <c r="AK3465" s="23" t="str">
        <f t="shared" si="795"/>
        <v/>
      </c>
    </row>
    <row r="3466" spans="34:37" x14ac:dyDescent="0.25">
      <c r="AH3466" s="23" t="str">
        <f t="shared" si="796"/>
        <v/>
      </c>
      <c r="AI3466" s="23" t="str">
        <f t="shared" si="795"/>
        <v/>
      </c>
      <c r="AJ3466" s="23" t="str">
        <f t="shared" si="795"/>
        <v/>
      </c>
      <c r="AK3466" s="23" t="str">
        <f t="shared" si="795"/>
        <v/>
      </c>
    </row>
    <row r="3467" spans="34:37" x14ac:dyDescent="0.25">
      <c r="AH3467" s="23" t="str">
        <f t="shared" si="796"/>
        <v/>
      </c>
      <c r="AI3467" s="23" t="str">
        <f t="shared" si="795"/>
        <v/>
      </c>
      <c r="AJ3467" s="23" t="str">
        <f t="shared" si="795"/>
        <v/>
      </c>
      <c r="AK3467" s="23" t="str">
        <f t="shared" si="795"/>
        <v/>
      </c>
    </row>
    <row r="3468" spans="34:37" x14ac:dyDescent="0.25">
      <c r="AH3468" s="23" t="str">
        <f t="shared" si="796"/>
        <v/>
      </c>
      <c r="AI3468" s="23" t="str">
        <f t="shared" si="795"/>
        <v/>
      </c>
      <c r="AJ3468" s="23" t="str">
        <f t="shared" si="795"/>
        <v/>
      </c>
      <c r="AK3468" s="23" t="str">
        <f t="shared" si="795"/>
        <v/>
      </c>
    </row>
    <row r="3469" spans="34:37" x14ac:dyDescent="0.25">
      <c r="AH3469" s="23" t="str">
        <f t="shared" si="796"/>
        <v/>
      </c>
      <c r="AI3469" s="23" t="str">
        <f t="shared" si="795"/>
        <v/>
      </c>
      <c r="AJ3469" s="23" t="str">
        <f t="shared" si="795"/>
        <v/>
      </c>
      <c r="AK3469" s="23" t="str">
        <f t="shared" si="795"/>
        <v/>
      </c>
    </row>
    <row r="3470" spans="34:37" x14ac:dyDescent="0.25">
      <c r="AH3470" s="23" t="str">
        <f t="shared" si="796"/>
        <v/>
      </c>
      <c r="AI3470" s="23" t="str">
        <f t="shared" si="795"/>
        <v/>
      </c>
      <c r="AJ3470" s="23" t="str">
        <f t="shared" si="795"/>
        <v/>
      </c>
      <c r="AK3470" s="23" t="str">
        <f t="shared" si="795"/>
        <v/>
      </c>
    </row>
    <row r="3471" spans="34:37" x14ac:dyDescent="0.25">
      <c r="AH3471" s="23" t="str">
        <f t="shared" si="796"/>
        <v/>
      </c>
      <c r="AI3471" s="23" t="str">
        <f t="shared" si="795"/>
        <v/>
      </c>
      <c r="AJ3471" s="23" t="str">
        <f t="shared" si="795"/>
        <v/>
      </c>
      <c r="AK3471" s="23" t="str">
        <f t="shared" si="795"/>
        <v/>
      </c>
    </row>
    <row r="3472" spans="34:37" x14ac:dyDescent="0.25">
      <c r="AH3472" s="23" t="str">
        <f t="shared" si="796"/>
        <v/>
      </c>
      <c r="AI3472" s="23" t="str">
        <f t="shared" si="795"/>
        <v/>
      </c>
      <c r="AJ3472" s="23" t="str">
        <f t="shared" si="795"/>
        <v/>
      </c>
      <c r="AK3472" s="23" t="str">
        <f t="shared" si="795"/>
        <v/>
      </c>
    </row>
    <row r="3473" spans="34:37" x14ac:dyDescent="0.25">
      <c r="AH3473" s="23" t="str">
        <f t="shared" si="796"/>
        <v/>
      </c>
      <c r="AI3473" s="23" t="str">
        <f t="shared" si="795"/>
        <v/>
      </c>
      <c r="AJ3473" s="23" t="str">
        <f t="shared" si="795"/>
        <v/>
      </c>
      <c r="AK3473" s="23" t="str">
        <f t="shared" si="795"/>
        <v/>
      </c>
    </row>
    <row r="3474" spans="34:37" x14ac:dyDescent="0.25">
      <c r="AH3474" s="23" t="str">
        <f t="shared" si="796"/>
        <v/>
      </c>
      <c r="AI3474" s="23" t="str">
        <f t="shared" si="795"/>
        <v/>
      </c>
      <c r="AJ3474" s="23" t="str">
        <f t="shared" si="795"/>
        <v/>
      </c>
      <c r="AK3474" s="23" t="str">
        <f t="shared" si="795"/>
        <v/>
      </c>
    </row>
    <row r="3475" spans="34:37" x14ac:dyDescent="0.25">
      <c r="AH3475" s="23" t="str">
        <f t="shared" si="796"/>
        <v/>
      </c>
      <c r="AI3475" s="23" t="str">
        <f t="shared" si="795"/>
        <v/>
      </c>
      <c r="AJ3475" s="23" t="str">
        <f t="shared" si="795"/>
        <v/>
      </c>
      <c r="AK3475" s="23" t="str">
        <f t="shared" si="795"/>
        <v/>
      </c>
    </row>
    <row r="3476" spans="34:37" x14ac:dyDescent="0.25">
      <c r="AH3476" s="23" t="str">
        <f t="shared" si="796"/>
        <v/>
      </c>
      <c r="AI3476" s="23" t="str">
        <f t="shared" si="795"/>
        <v/>
      </c>
      <c r="AJ3476" s="23" t="str">
        <f t="shared" si="795"/>
        <v/>
      </c>
      <c r="AK3476" s="23" t="str">
        <f t="shared" si="795"/>
        <v/>
      </c>
    </row>
    <row r="3477" spans="34:37" x14ac:dyDescent="0.25">
      <c r="AH3477" s="23" t="str">
        <f t="shared" si="796"/>
        <v/>
      </c>
      <c r="AI3477" s="23" t="str">
        <f t="shared" si="795"/>
        <v/>
      </c>
      <c r="AJ3477" s="23" t="str">
        <f t="shared" si="795"/>
        <v/>
      </c>
      <c r="AK3477" s="23" t="str">
        <f t="shared" si="795"/>
        <v/>
      </c>
    </row>
    <row r="3478" spans="34:37" x14ac:dyDescent="0.25">
      <c r="AH3478" s="23" t="str">
        <f t="shared" si="796"/>
        <v/>
      </c>
      <c r="AI3478" s="23" t="str">
        <f t="shared" si="795"/>
        <v/>
      </c>
      <c r="AJ3478" s="23" t="str">
        <f t="shared" si="795"/>
        <v/>
      </c>
      <c r="AK3478" s="23" t="str">
        <f t="shared" si="795"/>
        <v/>
      </c>
    </row>
    <row r="3479" spans="34:37" x14ac:dyDescent="0.25">
      <c r="AH3479" s="23" t="str">
        <f t="shared" si="796"/>
        <v/>
      </c>
      <c r="AI3479" s="23" t="str">
        <f t="shared" si="795"/>
        <v/>
      </c>
      <c r="AJ3479" s="23" t="str">
        <f t="shared" si="795"/>
        <v/>
      </c>
      <c r="AK3479" s="23" t="str">
        <f t="shared" si="795"/>
        <v/>
      </c>
    </row>
    <row r="3480" spans="34:37" x14ac:dyDescent="0.25">
      <c r="AH3480" s="23" t="str">
        <f t="shared" si="796"/>
        <v/>
      </c>
      <c r="AI3480" s="23" t="str">
        <f t="shared" si="795"/>
        <v/>
      </c>
      <c r="AJ3480" s="23" t="str">
        <f t="shared" si="795"/>
        <v/>
      </c>
      <c r="AK3480" s="23" t="str">
        <f t="shared" si="795"/>
        <v/>
      </c>
    </row>
    <row r="3481" spans="34:37" x14ac:dyDescent="0.25">
      <c r="AH3481" s="23" t="str">
        <f t="shared" si="796"/>
        <v/>
      </c>
      <c r="AI3481" s="23" t="str">
        <f t="shared" si="795"/>
        <v/>
      </c>
      <c r="AJ3481" s="23" t="str">
        <f t="shared" si="795"/>
        <v/>
      </c>
      <c r="AK3481" s="23" t="str">
        <f t="shared" si="795"/>
        <v/>
      </c>
    </row>
    <row r="3482" spans="34:37" x14ac:dyDescent="0.25">
      <c r="AH3482" s="23" t="str">
        <f t="shared" si="796"/>
        <v/>
      </c>
      <c r="AI3482" s="23" t="str">
        <f t="shared" si="795"/>
        <v/>
      </c>
      <c r="AJ3482" s="23" t="str">
        <f t="shared" si="795"/>
        <v/>
      </c>
      <c r="AK3482" s="23" t="str">
        <f t="shared" si="795"/>
        <v/>
      </c>
    </row>
    <row r="3483" spans="34:37" x14ac:dyDescent="0.25">
      <c r="AH3483" s="23" t="str">
        <f t="shared" si="796"/>
        <v/>
      </c>
      <c r="AI3483" s="23" t="str">
        <f t="shared" si="795"/>
        <v/>
      </c>
      <c r="AJ3483" s="23" t="str">
        <f t="shared" si="795"/>
        <v/>
      </c>
      <c r="AK3483" s="23" t="str">
        <f t="shared" si="795"/>
        <v/>
      </c>
    </row>
    <row r="3484" spans="34:37" x14ac:dyDescent="0.25">
      <c r="AH3484" s="23" t="str">
        <f t="shared" si="796"/>
        <v/>
      </c>
      <c r="AI3484" s="23" t="str">
        <f t="shared" si="795"/>
        <v/>
      </c>
      <c r="AJ3484" s="23" t="str">
        <f t="shared" si="795"/>
        <v/>
      </c>
      <c r="AK3484" s="23" t="str">
        <f t="shared" si="795"/>
        <v/>
      </c>
    </row>
    <row r="3485" spans="34:37" x14ac:dyDescent="0.25">
      <c r="AH3485" s="23" t="str">
        <f t="shared" si="796"/>
        <v/>
      </c>
      <c r="AI3485" s="23" t="str">
        <f t="shared" si="795"/>
        <v/>
      </c>
      <c r="AJ3485" s="23" t="str">
        <f t="shared" si="795"/>
        <v/>
      </c>
      <c r="AK3485" s="23" t="str">
        <f t="shared" si="795"/>
        <v/>
      </c>
    </row>
    <row r="3486" spans="34:37" x14ac:dyDescent="0.25">
      <c r="AH3486" s="23" t="str">
        <f t="shared" si="796"/>
        <v/>
      </c>
      <c r="AI3486" s="23" t="str">
        <f t="shared" si="795"/>
        <v/>
      </c>
      <c r="AJ3486" s="23" t="str">
        <f t="shared" si="795"/>
        <v/>
      </c>
      <c r="AK3486" s="23" t="str">
        <f t="shared" si="795"/>
        <v/>
      </c>
    </row>
    <row r="3487" spans="34:37" x14ac:dyDescent="0.25">
      <c r="AH3487" s="23" t="str">
        <f t="shared" si="796"/>
        <v/>
      </c>
      <c r="AI3487" s="23" t="str">
        <f t="shared" si="795"/>
        <v/>
      </c>
      <c r="AJ3487" s="23" t="str">
        <f t="shared" si="795"/>
        <v/>
      </c>
      <c r="AK3487" s="23" t="str">
        <f t="shared" si="795"/>
        <v/>
      </c>
    </row>
    <row r="3488" spans="34:37" x14ac:dyDescent="0.25">
      <c r="AH3488" s="23" t="str">
        <f t="shared" si="796"/>
        <v/>
      </c>
      <c r="AI3488" s="23" t="str">
        <f t="shared" si="795"/>
        <v/>
      </c>
      <c r="AJ3488" s="23" t="str">
        <f t="shared" si="795"/>
        <v/>
      </c>
      <c r="AK3488" s="23" t="str">
        <f t="shared" si="795"/>
        <v/>
      </c>
    </row>
    <row r="3489" spans="34:37" x14ac:dyDescent="0.25">
      <c r="AH3489" s="23" t="str">
        <f t="shared" si="796"/>
        <v/>
      </c>
      <c r="AI3489" s="23" t="str">
        <f t="shared" si="795"/>
        <v/>
      </c>
      <c r="AJ3489" s="23" t="str">
        <f t="shared" si="795"/>
        <v/>
      </c>
      <c r="AK3489" s="23" t="str">
        <f t="shared" si="795"/>
        <v/>
      </c>
    </row>
    <row r="3490" spans="34:37" x14ac:dyDescent="0.25">
      <c r="AH3490" s="23" t="str">
        <f t="shared" si="796"/>
        <v/>
      </c>
      <c r="AI3490" s="23" t="str">
        <f t="shared" si="795"/>
        <v/>
      </c>
      <c r="AJ3490" s="23" t="str">
        <f t="shared" si="795"/>
        <v/>
      </c>
      <c r="AK3490" s="23" t="str">
        <f t="shared" si="795"/>
        <v/>
      </c>
    </row>
    <row r="3491" spans="34:37" x14ac:dyDescent="0.25">
      <c r="AH3491" s="23" t="str">
        <f t="shared" si="796"/>
        <v/>
      </c>
      <c r="AI3491" s="23" t="str">
        <f t="shared" si="795"/>
        <v/>
      </c>
      <c r="AJ3491" s="23" t="str">
        <f t="shared" si="795"/>
        <v/>
      </c>
      <c r="AK3491" s="23" t="str">
        <f t="shared" si="795"/>
        <v/>
      </c>
    </row>
    <row r="3492" spans="34:37" x14ac:dyDescent="0.25">
      <c r="AH3492" s="23" t="str">
        <f t="shared" si="796"/>
        <v/>
      </c>
      <c r="AI3492" s="23" t="str">
        <f t="shared" si="795"/>
        <v/>
      </c>
      <c r="AJ3492" s="23" t="str">
        <f t="shared" si="795"/>
        <v/>
      </c>
      <c r="AK3492" s="23" t="str">
        <f t="shared" si="795"/>
        <v/>
      </c>
    </row>
    <row r="3493" spans="34:37" x14ac:dyDescent="0.25">
      <c r="AH3493" s="23" t="str">
        <f t="shared" si="796"/>
        <v/>
      </c>
      <c r="AI3493" s="23" t="str">
        <f t="shared" si="795"/>
        <v/>
      </c>
      <c r="AJ3493" s="23" t="str">
        <f t="shared" si="795"/>
        <v/>
      </c>
      <c r="AK3493" s="23" t="str">
        <f t="shared" si="795"/>
        <v/>
      </c>
    </row>
    <row r="3494" spans="34:37" x14ac:dyDescent="0.25">
      <c r="AH3494" s="23" t="str">
        <f t="shared" si="796"/>
        <v/>
      </c>
      <c r="AI3494" s="23" t="str">
        <f t="shared" si="795"/>
        <v/>
      </c>
      <c r="AJ3494" s="23" t="str">
        <f t="shared" si="795"/>
        <v/>
      </c>
      <c r="AK3494" s="23" t="str">
        <f t="shared" si="795"/>
        <v/>
      </c>
    </row>
    <row r="3495" spans="34:37" x14ac:dyDescent="0.25">
      <c r="AH3495" s="23" t="str">
        <f t="shared" si="796"/>
        <v/>
      </c>
      <c r="AI3495" s="23" t="str">
        <f t="shared" si="795"/>
        <v/>
      </c>
      <c r="AJ3495" s="23" t="str">
        <f t="shared" si="795"/>
        <v/>
      </c>
      <c r="AK3495" s="23" t="str">
        <f t="shared" si="795"/>
        <v/>
      </c>
    </row>
    <row r="3496" spans="34:37" x14ac:dyDescent="0.25">
      <c r="AH3496" s="23" t="str">
        <f t="shared" si="796"/>
        <v/>
      </c>
      <c r="AI3496" s="23" t="str">
        <f t="shared" si="795"/>
        <v/>
      </c>
      <c r="AJ3496" s="23" t="str">
        <f t="shared" si="795"/>
        <v/>
      </c>
      <c r="AK3496" s="23" t="str">
        <f t="shared" si="795"/>
        <v/>
      </c>
    </row>
    <row r="3497" spans="34:37" x14ac:dyDescent="0.25">
      <c r="AH3497" s="23" t="str">
        <f t="shared" si="796"/>
        <v/>
      </c>
      <c r="AI3497" s="23" t="str">
        <f t="shared" si="795"/>
        <v/>
      </c>
      <c r="AJ3497" s="23" t="str">
        <f t="shared" si="795"/>
        <v/>
      </c>
      <c r="AK3497" s="23" t="str">
        <f t="shared" si="795"/>
        <v/>
      </c>
    </row>
    <row r="3498" spans="34:37" x14ac:dyDescent="0.25">
      <c r="AH3498" s="23" t="str">
        <f t="shared" si="796"/>
        <v/>
      </c>
      <c r="AI3498" s="23" t="str">
        <f t="shared" si="795"/>
        <v/>
      </c>
      <c r="AJ3498" s="23" t="str">
        <f t="shared" si="795"/>
        <v/>
      </c>
      <c r="AK3498" s="23" t="str">
        <f t="shared" si="795"/>
        <v/>
      </c>
    </row>
    <row r="3499" spans="34:37" x14ac:dyDescent="0.25">
      <c r="AH3499" s="23" t="str">
        <f t="shared" si="796"/>
        <v/>
      </c>
      <c r="AI3499" s="23" t="str">
        <f t="shared" si="795"/>
        <v/>
      </c>
      <c r="AJ3499" s="23" t="str">
        <f t="shared" si="795"/>
        <v/>
      </c>
      <c r="AK3499" s="23" t="str">
        <f t="shared" si="795"/>
        <v/>
      </c>
    </row>
    <row r="3500" spans="34:37" x14ac:dyDescent="0.25">
      <c r="AH3500" s="23" t="str">
        <f t="shared" si="796"/>
        <v/>
      </c>
      <c r="AI3500" s="23" t="str">
        <f t="shared" si="795"/>
        <v/>
      </c>
      <c r="AJ3500" s="23" t="str">
        <f t="shared" si="795"/>
        <v/>
      </c>
      <c r="AK3500" s="23" t="str">
        <f t="shared" si="795"/>
        <v/>
      </c>
    </row>
    <row r="3501" spans="34:37" x14ac:dyDescent="0.25">
      <c r="AH3501" s="23" t="str">
        <f t="shared" si="796"/>
        <v/>
      </c>
      <c r="AI3501" s="23" t="str">
        <f t="shared" si="795"/>
        <v/>
      </c>
      <c r="AJ3501" s="23" t="str">
        <f t="shared" si="795"/>
        <v/>
      </c>
      <c r="AK3501" s="23" t="str">
        <f t="shared" si="795"/>
        <v/>
      </c>
    </row>
    <row r="3502" spans="34:37" x14ac:dyDescent="0.25">
      <c r="AH3502" s="23" t="str">
        <f t="shared" si="796"/>
        <v/>
      </c>
      <c r="AI3502" s="23" t="str">
        <f t="shared" si="795"/>
        <v/>
      </c>
      <c r="AJ3502" s="23" t="str">
        <f t="shared" si="795"/>
        <v/>
      </c>
      <c r="AK3502" s="23" t="str">
        <f t="shared" si="795"/>
        <v/>
      </c>
    </row>
    <row r="3503" spans="34:37" x14ac:dyDescent="0.25">
      <c r="AH3503" s="23" t="str">
        <f t="shared" si="796"/>
        <v/>
      </c>
      <c r="AI3503" s="23" t="str">
        <f t="shared" si="795"/>
        <v/>
      </c>
      <c r="AJ3503" s="23" t="str">
        <f t="shared" si="795"/>
        <v/>
      </c>
      <c r="AK3503" s="23" t="str">
        <f t="shared" si="795"/>
        <v/>
      </c>
    </row>
    <row r="3504" spans="34:37" x14ac:dyDescent="0.25">
      <c r="AH3504" s="23" t="str">
        <f t="shared" si="796"/>
        <v/>
      </c>
      <c r="AI3504" s="23" t="str">
        <f t="shared" si="795"/>
        <v/>
      </c>
      <c r="AJ3504" s="23" t="str">
        <f t="shared" si="795"/>
        <v/>
      </c>
      <c r="AK3504" s="23" t="str">
        <f t="shared" si="795"/>
        <v/>
      </c>
    </row>
    <row r="3505" spans="34:37" x14ac:dyDescent="0.25">
      <c r="AH3505" s="23" t="str">
        <f t="shared" si="796"/>
        <v/>
      </c>
      <c r="AI3505" s="23" t="str">
        <f t="shared" si="795"/>
        <v/>
      </c>
      <c r="AJ3505" s="23" t="str">
        <f t="shared" si="795"/>
        <v/>
      </c>
      <c r="AK3505" s="23" t="str">
        <f t="shared" si="795"/>
        <v/>
      </c>
    </row>
    <row r="3506" spans="34:37" x14ac:dyDescent="0.25">
      <c r="AH3506" s="23" t="str">
        <f t="shared" si="796"/>
        <v/>
      </c>
      <c r="AI3506" s="23" t="str">
        <f t="shared" si="795"/>
        <v/>
      </c>
      <c r="AJ3506" s="23" t="str">
        <f t="shared" si="795"/>
        <v/>
      </c>
      <c r="AK3506" s="23" t="str">
        <f t="shared" si="795"/>
        <v/>
      </c>
    </row>
    <row r="3507" spans="34:37" x14ac:dyDescent="0.25">
      <c r="AH3507" s="23" t="str">
        <f t="shared" si="796"/>
        <v/>
      </c>
      <c r="AI3507" s="23" t="str">
        <f t="shared" si="795"/>
        <v/>
      </c>
      <c r="AJ3507" s="23" t="str">
        <f t="shared" si="795"/>
        <v/>
      </c>
      <c r="AK3507" s="23" t="str">
        <f t="shared" si="795"/>
        <v/>
      </c>
    </row>
    <row r="3508" spans="34:37" x14ac:dyDescent="0.25">
      <c r="AH3508" s="23" t="str">
        <f t="shared" si="796"/>
        <v/>
      </c>
      <c r="AI3508" s="23" t="str">
        <f t="shared" si="795"/>
        <v/>
      </c>
      <c r="AJ3508" s="23" t="str">
        <f t="shared" si="795"/>
        <v/>
      </c>
      <c r="AK3508" s="23" t="str">
        <f t="shared" si="795"/>
        <v/>
      </c>
    </row>
    <row r="3509" spans="34:37" x14ac:dyDescent="0.25">
      <c r="AH3509" s="23" t="str">
        <f t="shared" si="796"/>
        <v/>
      </c>
      <c r="AI3509" s="23" t="str">
        <f t="shared" si="795"/>
        <v/>
      </c>
      <c r="AJ3509" s="23" t="str">
        <f t="shared" si="795"/>
        <v/>
      </c>
      <c r="AK3509" s="23" t="str">
        <f t="shared" si="795"/>
        <v/>
      </c>
    </row>
    <row r="3510" spans="34:37" x14ac:dyDescent="0.25">
      <c r="AH3510" s="23" t="str">
        <f t="shared" si="796"/>
        <v/>
      </c>
      <c r="AI3510" s="23" t="str">
        <f t="shared" si="795"/>
        <v/>
      </c>
      <c r="AJ3510" s="23" t="str">
        <f t="shared" si="795"/>
        <v/>
      </c>
      <c r="AK3510" s="23" t="str">
        <f t="shared" si="795"/>
        <v/>
      </c>
    </row>
    <row r="3511" spans="34:37" x14ac:dyDescent="0.25">
      <c r="AH3511" s="23" t="str">
        <f t="shared" si="796"/>
        <v/>
      </c>
      <c r="AI3511" s="23" t="str">
        <f t="shared" si="795"/>
        <v/>
      </c>
      <c r="AJ3511" s="23" t="str">
        <f t="shared" si="795"/>
        <v/>
      </c>
      <c r="AK3511" s="23" t="str">
        <f t="shared" si="795"/>
        <v/>
      </c>
    </row>
    <row r="3512" spans="34:37" x14ac:dyDescent="0.25">
      <c r="AH3512" s="23" t="str">
        <f t="shared" si="796"/>
        <v/>
      </c>
      <c r="AI3512" s="23" t="str">
        <f t="shared" si="795"/>
        <v/>
      </c>
      <c r="AJ3512" s="23" t="str">
        <f t="shared" si="795"/>
        <v/>
      </c>
      <c r="AK3512" s="23" t="str">
        <f t="shared" si="795"/>
        <v/>
      </c>
    </row>
    <row r="3513" spans="34:37" x14ac:dyDescent="0.25">
      <c r="AH3513" s="23" t="str">
        <f t="shared" si="796"/>
        <v/>
      </c>
      <c r="AI3513" s="23" t="str">
        <f t="shared" si="795"/>
        <v/>
      </c>
      <c r="AJ3513" s="23" t="str">
        <f t="shared" si="795"/>
        <v/>
      </c>
      <c r="AK3513" s="23" t="str">
        <f t="shared" si="795"/>
        <v/>
      </c>
    </row>
    <row r="3514" spans="34:37" x14ac:dyDescent="0.25">
      <c r="AH3514" s="23" t="str">
        <f t="shared" si="796"/>
        <v/>
      </c>
      <c r="AI3514" s="23" t="str">
        <f t="shared" si="795"/>
        <v/>
      </c>
      <c r="AJ3514" s="23" t="str">
        <f t="shared" si="795"/>
        <v/>
      </c>
      <c r="AK3514" s="23" t="str">
        <f t="shared" si="795"/>
        <v/>
      </c>
    </row>
    <row r="3515" spans="34:37" x14ac:dyDescent="0.25">
      <c r="AH3515" s="23" t="str">
        <f t="shared" si="796"/>
        <v/>
      </c>
      <c r="AI3515" s="23" t="str">
        <f t="shared" si="795"/>
        <v/>
      </c>
      <c r="AJ3515" s="23" t="str">
        <f t="shared" si="795"/>
        <v/>
      </c>
      <c r="AK3515" s="23" t="str">
        <f t="shared" si="795"/>
        <v/>
      </c>
    </row>
    <row r="3516" spans="34:37" x14ac:dyDescent="0.25">
      <c r="AH3516" s="23" t="str">
        <f t="shared" si="796"/>
        <v/>
      </c>
      <c r="AI3516" s="23" t="str">
        <f t="shared" si="795"/>
        <v/>
      </c>
      <c r="AJ3516" s="23" t="str">
        <f t="shared" si="795"/>
        <v/>
      </c>
      <c r="AK3516" s="23" t="str">
        <f t="shared" si="795"/>
        <v/>
      </c>
    </row>
    <row r="3517" spans="34:37" x14ac:dyDescent="0.25">
      <c r="AH3517" s="23" t="str">
        <f t="shared" si="796"/>
        <v/>
      </c>
      <c r="AI3517" s="23" t="str">
        <f t="shared" si="795"/>
        <v/>
      </c>
      <c r="AJ3517" s="23" t="str">
        <f t="shared" si="795"/>
        <v/>
      </c>
      <c r="AK3517" s="23" t="str">
        <f t="shared" si="795"/>
        <v/>
      </c>
    </row>
    <row r="3518" spans="34:37" x14ac:dyDescent="0.25">
      <c r="AH3518" s="23" t="str">
        <f t="shared" si="796"/>
        <v/>
      </c>
      <c r="AI3518" s="23" t="str">
        <f t="shared" ref="AI3518:AK3581" si="797">IF(X3518&lt;&gt;"",X3518,"")</f>
        <v/>
      </c>
      <c r="AJ3518" s="23" t="str">
        <f t="shared" si="797"/>
        <v/>
      </c>
      <c r="AK3518" s="23" t="str">
        <f t="shared" si="797"/>
        <v/>
      </c>
    </row>
    <row r="3519" spans="34:37" x14ac:dyDescent="0.25">
      <c r="AH3519" s="23" t="str">
        <f t="shared" ref="AH3519:AH3582" si="798">IF(W3519&lt;&gt;"",(RIGHT(W3519,LEN(W3519)-SEARCH("/",W3519,1)))/U3519,"")</f>
        <v/>
      </c>
      <c r="AI3519" s="23" t="str">
        <f t="shared" si="797"/>
        <v/>
      </c>
      <c r="AJ3519" s="23" t="str">
        <f t="shared" si="797"/>
        <v/>
      </c>
      <c r="AK3519" s="23" t="str">
        <f t="shared" si="797"/>
        <v/>
      </c>
    </row>
    <row r="3520" spans="34:37" x14ac:dyDescent="0.25">
      <c r="AH3520" s="23" t="str">
        <f t="shared" si="798"/>
        <v/>
      </c>
      <c r="AI3520" s="23" t="str">
        <f t="shared" si="797"/>
        <v/>
      </c>
      <c r="AJ3520" s="23" t="str">
        <f t="shared" si="797"/>
        <v/>
      </c>
      <c r="AK3520" s="23" t="str">
        <f t="shared" si="797"/>
        <v/>
      </c>
    </row>
    <row r="3521" spans="34:37" x14ac:dyDescent="0.25">
      <c r="AH3521" s="23" t="str">
        <f t="shared" si="798"/>
        <v/>
      </c>
      <c r="AI3521" s="23" t="str">
        <f t="shared" si="797"/>
        <v/>
      </c>
      <c r="AJ3521" s="23" t="str">
        <f t="shared" si="797"/>
        <v/>
      </c>
      <c r="AK3521" s="23" t="str">
        <f t="shared" si="797"/>
        <v/>
      </c>
    </row>
    <row r="3522" spans="34:37" x14ac:dyDescent="0.25">
      <c r="AH3522" s="23" t="str">
        <f t="shared" si="798"/>
        <v/>
      </c>
      <c r="AI3522" s="23" t="str">
        <f t="shared" si="797"/>
        <v/>
      </c>
      <c r="AJ3522" s="23" t="str">
        <f t="shared" si="797"/>
        <v/>
      </c>
      <c r="AK3522" s="23" t="str">
        <f t="shared" si="797"/>
        <v/>
      </c>
    </row>
    <row r="3523" spans="34:37" x14ac:dyDescent="0.25">
      <c r="AH3523" s="23" t="str">
        <f t="shared" si="798"/>
        <v/>
      </c>
      <c r="AI3523" s="23" t="str">
        <f t="shared" si="797"/>
        <v/>
      </c>
      <c r="AJ3523" s="23" t="str">
        <f t="shared" si="797"/>
        <v/>
      </c>
      <c r="AK3523" s="23" t="str">
        <f t="shared" si="797"/>
        <v/>
      </c>
    </row>
    <row r="3524" spans="34:37" x14ac:dyDescent="0.25">
      <c r="AH3524" s="23" t="str">
        <f t="shared" si="798"/>
        <v/>
      </c>
      <c r="AI3524" s="23" t="str">
        <f t="shared" si="797"/>
        <v/>
      </c>
      <c r="AJ3524" s="23" t="str">
        <f t="shared" si="797"/>
        <v/>
      </c>
      <c r="AK3524" s="23" t="str">
        <f t="shared" si="797"/>
        <v/>
      </c>
    </row>
    <row r="3525" spans="34:37" x14ac:dyDescent="0.25">
      <c r="AH3525" s="23" t="str">
        <f t="shared" si="798"/>
        <v/>
      </c>
      <c r="AI3525" s="23" t="str">
        <f t="shared" si="797"/>
        <v/>
      </c>
      <c r="AJ3525" s="23" t="str">
        <f t="shared" si="797"/>
        <v/>
      </c>
      <c r="AK3525" s="23" t="str">
        <f t="shared" si="797"/>
        <v/>
      </c>
    </row>
    <row r="3526" spans="34:37" x14ac:dyDescent="0.25">
      <c r="AH3526" s="23" t="str">
        <f t="shared" si="798"/>
        <v/>
      </c>
      <c r="AI3526" s="23" t="str">
        <f t="shared" si="797"/>
        <v/>
      </c>
      <c r="AJ3526" s="23" t="str">
        <f t="shared" si="797"/>
        <v/>
      </c>
      <c r="AK3526" s="23" t="str">
        <f t="shared" si="797"/>
        <v/>
      </c>
    </row>
    <row r="3527" spans="34:37" x14ac:dyDescent="0.25">
      <c r="AH3527" s="23" t="str">
        <f t="shared" si="798"/>
        <v/>
      </c>
      <c r="AI3527" s="23" t="str">
        <f t="shared" si="797"/>
        <v/>
      </c>
      <c r="AJ3527" s="23" t="str">
        <f t="shared" si="797"/>
        <v/>
      </c>
      <c r="AK3527" s="23" t="str">
        <f t="shared" si="797"/>
        <v/>
      </c>
    </row>
    <row r="3528" spans="34:37" x14ac:dyDescent="0.25">
      <c r="AH3528" s="23" t="str">
        <f t="shared" si="798"/>
        <v/>
      </c>
      <c r="AI3528" s="23" t="str">
        <f t="shared" si="797"/>
        <v/>
      </c>
      <c r="AJ3528" s="23" t="str">
        <f t="shared" si="797"/>
        <v/>
      </c>
      <c r="AK3528" s="23" t="str">
        <f t="shared" si="797"/>
        <v/>
      </c>
    </row>
    <row r="3529" spans="34:37" x14ac:dyDescent="0.25">
      <c r="AH3529" s="23" t="str">
        <f t="shared" si="798"/>
        <v/>
      </c>
      <c r="AI3529" s="23" t="str">
        <f t="shared" si="797"/>
        <v/>
      </c>
      <c r="AJ3529" s="23" t="str">
        <f t="shared" si="797"/>
        <v/>
      </c>
      <c r="AK3529" s="23" t="str">
        <f t="shared" si="797"/>
        <v/>
      </c>
    </row>
    <row r="3530" spans="34:37" x14ac:dyDescent="0.25">
      <c r="AH3530" s="23" t="str">
        <f t="shared" si="798"/>
        <v/>
      </c>
      <c r="AI3530" s="23" t="str">
        <f t="shared" si="797"/>
        <v/>
      </c>
      <c r="AJ3530" s="23" t="str">
        <f t="shared" si="797"/>
        <v/>
      </c>
      <c r="AK3530" s="23" t="str">
        <f t="shared" si="797"/>
        <v/>
      </c>
    </row>
    <row r="3531" spans="34:37" x14ac:dyDescent="0.25">
      <c r="AH3531" s="23" t="str">
        <f t="shared" si="798"/>
        <v/>
      </c>
      <c r="AI3531" s="23" t="str">
        <f t="shared" si="797"/>
        <v/>
      </c>
      <c r="AJ3531" s="23" t="str">
        <f t="shared" si="797"/>
        <v/>
      </c>
      <c r="AK3531" s="23" t="str">
        <f t="shared" si="797"/>
        <v/>
      </c>
    </row>
    <row r="3532" spans="34:37" x14ac:dyDescent="0.25">
      <c r="AH3532" s="23" t="str">
        <f t="shared" si="798"/>
        <v/>
      </c>
      <c r="AI3532" s="23" t="str">
        <f t="shared" si="797"/>
        <v/>
      </c>
      <c r="AJ3532" s="23" t="str">
        <f t="shared" si="797"/>
        <v/>
      </c>
      <c r="AK3532" s="23" t="str">
        <f t="shared" si="797"/>
        <v/>
      </c>
    </row>
    <row r="3533" spans="34:37" x14ac:dyDescent="0.25">
      <c r="AH3533" s="23" t="str">
        <f t="shared" si="798"/>
        <v/>
      </c>
      <c r="AI3533" s="23" t="str">
        <f t="shared" si="797"/>
        <v/>
      </c>
      <c r="AJ3533" s="23" t="str">
        <f t="shared" si="797"/>
        <v/>
      </c>
      <c r="AK3533" s="23" t="str">
        <f t="shared" si="797"/>
        <v/>
      </c>
    </row>
    <row r="3534" spans="34:37" x14ac:dyDescent="0.25">
      <c r="AH3534" s="23" t="str">
        <f t="shared" si="798"/>
        <v/>
      </c>
      <c r="AI3534" s="23" t="str">
        <f t="shared" si="797"/>
        <v/>
      </c>
      <c r="AJ3534" s="23" t="str">
        <f t="shared" si="797"/>
        <v/>
      </c>
      <c r="AK3534" s="23" t="str">
        <f t="shared" si="797"/>
        <v/>
      </c>
    </row>
    <row r="3535" spans="34:37" x14ac:dyDescent="0.25">
      <c r="AH3535" s="23" t="str">
        <f t="shared" si="798"/>
        <v/>
      </c>
      <c r="AI3535" s="23" t="str">
        <f t="shared" si="797"/>
        <v/>
      </c>
      <c r="AJ3535" s="23" t="str">
        <f t="shared" si="797"/>
        <v/>
      </c>
      <c r="AK3535" s="23" t="str">
        <f t="shared" si="797"/>
        <v/>
      </c>
    </row>
    <row r="3536" spans="34:37" x14ac:dyDescent="0.25">
      <c r="AH3536" s="23" t="str">
        <f t="shared" si="798"/>
        <v/>
      </c>
      <c r="AI3536" s="23" t="str">
        <f t="shared" si="797"/>
        <v/>
      </c>
      <c r="AJ3536" s="23" t="str">
        <f t="shared" si="797"/>
        <v/>
      </c>
      <c r="AK3536" s="23" t="str">
        <f t="shared" si="797"/>
        <v/>
      </c>
    </row>
    <row r="3537" spans="34:37" x14ac:dyDescent="0.25">
      <c r="AH3537" s="23" t="str">
        <f t="shared" si="798"/>
        <v/>
      </c>
      <c r="AI3537" s="23" t="str">
        <f t="shared" si="797"/>
        <v/>
      </c>
      <c r="AJ3537" s="23" t="str">
        <f t="shared" si="797"/>
        <v/>
      </c>
      <c r="AK3537" s="23" t="str">
        <f t="shared" si="797"/>
        <v/>
      </c>
    </row>
    <row r="3538" spans="34:37" x14ac:dyDescent="0.25">
      <c r="AH3538" s="23" t="str">
        <f t="shared" si="798"/>
        <v/>
      </c>
      <c r="AI3538" s="23" t="str">
        <f t="shared" si="797"/>
        <v/>
      </c>
      <c r="AJ3538" s="23" t="str">
        <f t="shared" si="797"/>
        <v/>
      </c>
      <c r="AK3538" s="23" t="str">
        <f t="shared" si="797"/>
        <v/>
      </c>
    </row>
    <row r="3539" spans="34:37" x14ac:dyDescent="0.25">
      <c r="AH3539" s="23" t="str">
        <f t="shared" si="798"/>
        <v/>
      </c>
      <c r="AI3539" s="23" t="str">
        <f t="shared" si="797"/>
        <v/>
      </c>
      <c r="AJ3539" s="23" t="str">
        <f t="shared" si="797"/>
        <v/>
      </c>
      <c r="AK3539" s="23" t="str">
        <f t="shared" si="797"/>
        <v/>
      </c>
    </row>
    <row r="3540" spans="34:37" x14ac:dyDescent="0.25">
      <c r="AH3540" s="23" t="str">
        <f t="shared" si="798"/>
        <v/>
      </c>
      <c r="AI3540" s="23" t="str">
        <f t="shared" si="797"/>
        <v/>
      </c>
      <c r="AJ3540" s="23" t="str">
        <f t="shared" si="797"/>
        <v/>
      </c>
      <c r="AK3540" s="23" t="str">
        <f t="shared" si="797"/>
        <v/>
      </c>
    </row>
    <row r="3541" spans="34:37" x14ac:dyDescent="0.25">
      <c r="AH3541" s="23" t="str">
        <f t="shared" si="798"/>
        <v/>
      </c>
      <c r="AI3541" s="23" t="str">
        <f t="shared" si="797"/>
        <v/>
      </c>
      <c r="AJ3541" s="23" t="str">
        <f t="shared" si="797"/>
        <v/>
      </c>
      <c r="AK3541" s="23" t="str">
        <f t="shared" si="797"/>
        <v/>
      </c>
    </row>
    <row r="3542" spans="34:37" x14ac:dyDescent="0.25">
      <c r="AH3542" s="23" t="str">
        <f t="shared" si="798"/>
        <v/>
      </c>
      <c r="AI3542" s="23" t="str">
        <f t="shared" si="797"/>
        <v/>
      </c>
      <c r="AJ3542" s="23" t="str">
        <f t="shared" si="797"/>
        <v/>
      </c>
      <c r="AK3542" s="23" t="str">
        <f t="shared" si="797"/>
        <v/>
      </c>
    </row>
    <row r="3543" spans="34:37" x14ac:dyDescent="0.25">
      <c r="AH3543" s="23" t="str">
        <f t="shared" si="798"/>
        <v/>
      </c>
      <c r="AI3543" s="23" t="str">
        <f t="shared" si="797"/>
        <v/>
      </c>
      <c r="AJ3543" s="23" t="str">
        <f t="shared" si="797"/>
        <v/>
      </c>
      <c r="AK3543" s="23" t="str">
        <f t="shared" si="797"/>
        <v/>
      </c>
    </row>
    <row r="3544" spans="34:37" x14ac:dyDescent="0.25">
      <c r="AH3544" s="23" t="str">
        <f t="shared" si="798"/>
        <v/>
      </c>
      <c r="AI3544" s="23" t="str">
        <f t="shared" si="797"/>
        <v/>
      </c>
      <c r="AJ3544" s="23" t="str">
        <f t="shared" si="797"/>
        <v/>
      </c>
      <c r="AK3544" s="23" t="str">
        <f t="shared" si="797"/>
        <v/>
      </c>
    </row>
    <row r="3545" spans="34:37" x14ac:dyDescent="0.25">
      <c r="AH3545" s="23" t="str">
        <f t="shared" si="798"/>
        <v/>
      </c>
      <c r="AI3545" s="23" t="str">
        <f t="shared" si="797"/>
        <v/>
      </c>
      <c r="AJ3545" s="23" t="str">
        <f t="shared" si="797"/>
        <v/>
      </c>
      <c r="AK3545" s="23" t="str">
        <f t="shared" si="797"/>
        <v/>
      </c>
    </row>
    <row r="3546" spans="34:37" x14ac:dyDescent="0.25">
      <c r="AH3546" s="23" t="str">
        <f t="shared" si="798"/>
        <v/>
      </c>
      <c r="AI3546" s="23" t="str">
        <f t="shared" si="797"/>
        <v/>
      </c>
      <c r="AJ3546" s="23" t="str">
        <f t="shared" si="797"/>
        <v/>
      </c>
      <c r="AK3546" s="23" t="str">
        <f t="shared" si="797"/>
        <v/>
      </c>
    </row>
    <row r="3547" spans="34:37" x14ac:dyDescent="0.25">
      <c r="AH3547" s="23" t="str">
        <f t="shared" si="798"/>
        <v/>
      </c>
      <c r="AI3547" s="23" t="str">
        <f t="shared" si="797"/>
        <v/>
      </c>
      <c r="AJ3547" s="23" t="str">
        <f t="shared" si="797"/>
        <v/>
      </c>
      <c r="AK3547" s="23" t="str">
        <f t="shared" si="797"/>
        <v/>
      </c>
    </row>
    <row r="3548" spans="34:37" x14ac:dyDescent="0.25">
      <c r="AH3548" s="23" t="str">
        <f t="shared" si="798"/>
        <v/>
      </c>
      <c r="AI3548" s="23" t="str">
        <f t="shared" si="797"/>
        <v/>
      </c>
      <c r="AJ3548" s="23" t="str">
        <f t="shared" si="797"/>
        <v/>
      </c>
      <c r="AK3548" s="23" t="str">
        <f t="shared" si="797"/>
        <v/>
      </c>
    </row>
    <row r="3549" spans="34:37" x14ac:dyDescent="0.25">
      <c r="AH3549" s="23" t="str">
        <f t="shared" si="798"/>
        <v/>
      </c>
      <c r="AI3549" s="23" t="str">
        <f t="shared" si="797"/>
        <v/>
      </c>
      <c r="AJ3549" s="23" t="str">
        <f t="shared" si="797"/>
        <v/>
      </c>
      <c r="AK3549" s="23" t="str">
        <f t="shared" si="797"/>
        <v/>
      </c>
    </row>
    <row r="3550" spans="34:37" x14ac:dyDescent="0.25">
      <c r="AH3550" s="23" t="str">
        <f t="shared" si="798"/>
        <v/>
      </c>
      <c r="AI3550" s="23" t="str">
        <f t="shared" si="797"/>
        <v/>
      </c>
      <c r="AJ3550" s="23" t="str">
        <f t="shared" si="797"/>
        <v/>
      </c>
      <c r="AK3550" s="23" t="str">
        <f t="shared" si="797"/>
        <v/>
      </c>
    </row>
    <row r="3551" spans="34:37" x14ac:dyDescent="0.25">
      <c r="AH3551" s="23" t="str">
        <f t="shared" si="798"/>
        <v/>
      </c>
      <c r="AI3551" s="23" t="str">
        <f t="shared" si="797"/>
        <v/>
      </c>
      <c r="AJ3551" s="23" t="str">
        <f t="shared" si="797"/>
        <v/>
      </c>
      <c r="AK3551" s="23" t="str">
        <f t="shared" si="797"/>
        <v/>
      </c>
    </row>
    <row r="3552" spans="34:37" x14ac:dyDescent="0.25">
      <c r="AH3552" s="23" t="str">
        <f t="shared" si="798"/>
        <v/>
      </c>
      <c r="AI3552" s="23" t="str">
        <f t="shared" si="797"/>
        <v/>
      </c>
      <c r="AJ3552" s="23" t="str">
        <f t="shared" si="797"/>
        <v/>
      </c>
      <c r="AK3552" s="23" t="str">
        <f t="shared" si="797"/>
        <v/>
      </c>
    </row>
    <row r="3553" spans="34:37" x14ac:dyDescent="0.25">
      <c r="AH3553" s="23" t="str">
        <f t="shared" si="798"/>
        <v/>
      </c>
      <c r="AI3553" s="23" t="str">
        <f t="shared" si="797"/>
        <v/>
      </c>
      <c r="AJ3553" s="23" t="str">
        <f t="shared" si="797"/>
        <v/>
      </c>
      <c r="AK3553" s="23" t="str">
        <f t="shared" si="797"/>
        <v/>
      </c>
    </row>
    <row r="3554" spans="34:37" x14ac:dyDescent="0.25">
      <c r="AH3554" s="23" t="str">
        <f t="shared" si="798"/>
        <v/>
      </c>
      <c r="AI3554" s="23" t="str">
        <f t="shared" si="797"/>
        <v/>
      </c>
      <c r="AJ3554" s="23" t="str">
        <f t="shared" si="797"/>
        <v/>
      </c>
      <c r="AK3554" s="23" t="str">
        <f t="shared" si="797"/>
        <v/>
      </c>
    </row>
    <row r="3555" spans="34:37" x14ac:dyDescent="0.25">
      <c r="AH3555" s="23" t="str">
        <f t="shared" si="798"/>
        <v/>
      </c>
      <c r="AI3555" s="23" t="str">
        <f t="shared" si="797"/>
        <v/>
      </c>
      <c r="AJ3555" s="23" t="str">
        <f t="shared" si="797"/>
        <v/>
      </c>
      <c r="AK3555" s="23" t="str">
        <f t="shared" si="797"/>
        <v/>
      </c>
    </row>
    <row r="3556" spans="34:37" x14ac:dyDescent="0.25">
      <c r="AH3556" s="23" t="str">
        <f t="shared" si="798"/>
        <v/>
      </c>
      <c r="AI3556" s="23" t="str">
        <f t="shared" si="797"/>
        <v/>
      </c>
      <c r="AJ3556" s="23" t="str">
        <f t="shared" si="797"/>
        <v/>
      </c>
      <c r="AK3556" s="23" t="str">
        <f t="shared" si="797"/>
        <v/>
      </c>
    </row>
    <row r="3557" spans="34:37" x14ac:dyDescent="0.25">
      <c r="AH3557" s="23" t="str">
        <f t="shared" si="798"/>
        <v/>
      </c>
      <c r="AI3557" s="23" t="str">
        <f t="shared" si="797"/>
        <v/>
      </c>
      <c r="AJ3557" s="23" t="str">
        <f t="shared" si="797"/>
        <v/>
      </c>
      <c r="AK3557" s="23" t="str">
        <f t="shared" si="797"/>
        <v/>
      </c>
    </row>
    <row r="3558" spans="34:37" x14ac:dyDescent="0.25">
      <c r="AH3558" s="23" t="str">
        <f t="shared" si="798"/>
        <v/>
      </c>
      <c r="AI3558" s="23" t="str">
        <f t="shared" si="797"/>
        <v/>
      </c>
      <c r="AJ3558" s="23" t="str">
        <f t="shared" si="797"/>
        <v/>
      </c>
      <c r="AK3558" s="23" t="str">
        <f t="shared" si="797"/>
        <v/>
      </c>
    </row>
    <row r="3559" spans="34:37" x14ac:dyDescent="0.25">
      <c r="AH3559" s="23" t="str">
        <f t="shared" si="798"/>
        <v/>
      </c>
      <c r="AI3559" s="23" t="str">
        <f t="shared" si="797"/>
        <v/>
      </c>
      <c r="AJ3559" s="23" t="str">
        <f t="shared" si="797"/>
        <v/>
      </c>
      <c r="AK3559" s="23" t="str">
        <f t="shared" si="797"/>
        <v/>
      </c>
    </row>
    <row r="3560" spans="34:37" x14ac:dyDescent="0.25">
      <c r="AH3560" s="23" t="str">
        <f t="shared" si="798"/>
        <v/>
      </c>
      <c r="AI3560" s="23" t="str">
        <f t="shared" si="797"/>
        <v/>
      </c>
      <c r="AJ3560" s="23" t="str">
        <f t="shared" si="797"/>
        <v/>
      </c>
      <c r="AK3560" s="23" t="str">
        <f t="shared" si="797"/>
        <v/>
      </c>
    </row>
    <row r="3561" spans="34:37" x14ac:dyDescent="0.25">
      <c r="AH3561" s="23" t="str">
        <f t="shared" si="798"/>
        <v/>
      </c>
      <c r="AI3561" s="23" t="str">
        <f t="shared" si="797"/>
        <v/>
      </c>
      <c r="AJ3561" s="23" t="str">
        <f t="shared" si="797"/>
        <v/>
      </c>
      <c r="AK3561" s="23" t="str">
        <f t="shared" si="797"/>
        <v/>
      </c>
    </row>
    <row r="3562" spans="34:37" x14ac:dyDescent="0.25">
      <c r="AH3562" s="23" t="str">
        <f t="shared" si="798"/>
        <v/>
      </c>
      <c r="AI3562" s="23" t="str">
        <f t="shared" si="797"/>
        <v/>
      </c>
      <c r="AJ3562" s="23" t="str">
        <f t="shared" si="797"/>
        <v/>
      </c>
      <c r="AK3562" s="23" t="str">
        <f t="shared" si="797"/>
        <v/>
      </c>
    </row>
    <row r="3563" spans="34:37" x14ac:dyDescent="0.25">
      <c r="AH3563" s="23" t="str">
        <f t="shared" si="798"/>
        <v/>
      </c>
      <c r="AI3563" s="23" t="str">
        <f t="shared" si="797"/>
        <v/>
      </c>
      <c r="AJ3563" s="23" t="str">
        <f t="shared" si="797"/>
        <v/>
      </c>
      <c r="AK3563" s="23" t="str">
        <f t="shared" si="797"/>
        <v/>
      </c>
    </row>
    <row r="3564" spans="34:37" x14ac:dyDescent="0.25">
      <c r="AH3564" s="23" t="str">
        <f t="shared" si="798"/>
        <v/>
      </c>
      <c r="AI3564" s="23" t="str">
        <f t="shared" si="797"/>
        <v/>
      </c>
      <c r="AJ3564" s="23" t="str">
        <f t="shared" si="797"/>
        <v/>
      </c>
      <c r="AK3564" s="23" t="str">
        <f t="shared" si="797"/>
        <v/>
      </c>
    </row>
    <row r="3565" spans="34:37" x14ac:dyDescent="0.25">
      <c r="AH3565" s="23" t="str">
        <f t="shared" si="798"/>
        <v/>
      </c>
      <c r="AI3565" s="23" t="str">
        <f t="shared" si="797"/>
        <v/>
      </c>
      <c r="AJ3565" s="23" t="str">
        <f t="shared" si="797"/>
        <v/>
      </c>
      <c r="AK3565" s="23" t="str">
        <f t="shared" si="797"/>
        <v/>
      </c>
    </row>
    <row r="3566" spans="34:37" x14ac:dyDescent="0.25">
      <c r="AH3566" s="23" t="str">
        <f t="shared" si="798"/>
        <v/>
      </c>
      <c r="AI3566" s="23" t="str">
        <f t="shared" si="797"/>
        <v/>
      </c>
      <c r="AJ3566" s="23" t="str">
        <f t="shared" si="797"/>
        <v/>
      </c>
      <c r="AK3566" s="23" t="str">
        <f t="shared" si="797"/>
        <v/>
      </c>
    </row>
    <row r="3567" spans="34:37" x14ac:dyDescent="0.25">
      <c r="AH3567" s="23" t="str">
        <f t="shared" si="798"/>
        <v/>
      </c>
      <c r="AI3567" s="23" t="str">
        <f t="shared" si="797"/>
        <v/>
      </c>
      <c r="AJ3567" s="23" t="str">
        <f t="shared" si="797"/>
        <v/>
      </c>
      <c r="AK3567" s="23" t="str">
        <f t="shared" si="797"/>
        <v/>
      </c>
    </row>
    <row r="3568" spans="34:37" x14ac:dyDescent="0.25">
      <c r="AH3568" s="23" t="str">
        <f t="shared" si="798"/>
        <v/>
      </c>
      <c r="AI3568" s="23" t="str">
        <f t="shared" si="797"/>
        <v/>
      </c>
      <c r="AJ3568" s="23" t="str">
        <f t="shared" si="797"/>
        <v/>
      </c>
      <c r="AK3568" s="23" t="str">
        <f t="shared" si="797"/>
        <v/>
      </c>
    </row>
    <row r="3569" spans="34:37" x14ac:dyDescent="0.25">
      <c r="AH3569" s="23" t="str">
        <f t="shared" si="798"/>
        <v/>
      </c>
      <c r="AI3569" s="23" t="str">
        <f t="shared" si="797"/>
        <v/>
      </c>
      <c r="AJ3569" s="23" t="str">
        <f t="shared" si="797"/>
        <v/>
      </c>
      <c r="AK3569" s="23" t="str">
        <f t="shared" si="797"/>
        <v/>
      </c>
    </row>
    <row r="3570" spans="34:37" x14ac:dyDescent="0.25">
      <c r="AH3570" s="23" t="str">
        <f t="shared" si="798"/>
        <v/>
      </c>
      <c r="AI3570" s="23" t="str">
        <f t="shared" si="797"/>
        <v/>
      </c>
      <c r="AJ3570" s="23" t="str">
        <f t="shared" si="797"/>
        <v/>
      </c>
      <c r="AK3570" s="23" t="str">
        <f t="shared" si="797"/>
        <v/>
      </c>
    </row>
    <row r="3571" spans="34:37" x14ac:dyDescent="0.25">
      <c r="AH3571" s="23" t="str">
        <f t="shared" si="798"/>
        <v/>
      </c>
      <c r="AI3571" s="23" t="str">
        <f t="shared" si="797"/>
        <v/>
      </c>
      <c r="AJ3571" s="23" t="str">
        <f t="shared" si="797"/>
        <v/>
      </c>
      <c r="AK3571" s="23" t="str">
        <f t="shared" si="797"/>
        <v/>
      </c>
    </row>
    <row r="3572" spans="34:37" x14ac:dyDescent="0.25">
      <c r="AH3572" s="23" t="str">
        <f t="shared" si="798"/>
        <v/>
      </c>
      <c r="AI3572" s="23" t="str">
        <f t="shared" si="797"/>
        <v/>
      </c>
      <c r="AJ3572" s="23" t="str">
        <f t="shared" si="797"/>
        <v/>
      </c>
      <c r="AK3572" s="23" t="str">
        <f t="shared" si="797"/>
        <v/>
      </c>
    </row>
    <row r="3573" spans="34:37" x14ac:dyDescent="0.25">
      <c r="AH3573" s="23" t="str">
        <f t="shared" si="798"/>
        <v/>
      </c>
      <c r="AI3573" s="23" t="str">
        <f t="shared" si="797"/>
        <v/>
      </c>
      <c r="AJ3573" s="23" t="str">
        <f t="shared" si="797"/>
        <v/>
      </c>
      <c r="AK3573" s="23" t="str">
        <f t="shared" si="797"/>
        <v/>
      </c>
    </row>
    <row r="3574" spans="34:37" x14ac:dyDescent="0.25">
      <c r="AH3574" s="23" t="str">
        <f t="shared" si="798"/>
        <v/>
      </c>
      <c r="AI3574" s="23" t="str">
        <f t="shared" si="797"/>
        <v/>
      </c>
      <c r="AJ3574" s="23" t="str">
        <f t="shared" si="797"/>
        <v/>
      </c>
      <c r="AK3574" s="23" t="str">
        <f t="shared" si="797"/>
        <v/>
      </c>
    </row>
    <row r="3575" spans="34:37" x14ac:dyDescent="0.25">
      <c r="AH3575" s="23" t="str">
        <f t="shared" si="798"/>
        <v/>
      </c>
      <c r="AI3575" s="23" t="str">
        <f t="shared" si="797"/>
        <v/>
      </c>
      <c r="AJ3575" s="23" t="str">
        <f t="shared" si="797"/>
        <v/>
      </c>
      <c r="AK3575" s="23" t="str">
        <f t="shared" si="797"/>
        <v/>
      </c>
    </row>
    <row r="3576" spans="34:37" x14ac:dyDescent="0.25">
      <c r="AH3576" s="23" t="str">
        <f t="shared" si="798"/>
        <v/>
      </c>
      <c r="AI3576" s="23" t="str">
        <f t="shared" si="797"/>
        <v/>
      </c>
      <c r="AJ3576" s="23" t="str">
        <f t="shared" si="797"/>
        <v/>
      </c>
      <c r="AK3576" s="23" t="str">
        <f t="shared" si="797"/>
        <v/>
      </c>
    </row>
    <row r="3577" spans="34:37" x14ac:dyDescent="0.25">
      <c r="AH3577" s="23" t="str">
        <f t="shared" si="798"/>
        <v/>
      </c>
      <c r="AI3577" s="23" t="str">
        <f t="shared" si="797"/>
        <v/>
      </c>
      <c r="AJ3577" s="23" t="str">
        <f t="shared" si="797"/>
        <v/>
      </c>
      <c r="AK3577" s="23" t="str">
        <f t="shared" si="797"/>
        <v/>
      </c>
    </row>
    <row r="3578" spans="34:37" x14ac:dyDescent="0.25">
      <c r="AH3578" s="23" t="str">
        <f t="shared" si="798"/>
        <v/>
      </c>
      <c r="AI3578" s="23" t="str">
        <f t="shared" si="797"/>
        <v/>
      </c>
      <c r="AJ3578" s="23" t="str">
        <f t="shared" si="797"/>
        <v/>
      </c>
      <c r="AK3578" s="23" t="str">
        <f t="shared" si="797"/>
        <v/>
      </c>
    </row>
    <row r="3579" spans="34:37" x14ac:dyDescent="0.25">
      <c r="AH3579" s="23" t="str">
        <f t="shared" si="798"/>
        <v/>
      </c>
      <c r="AI3579" s="23" t="str">
        <f t="shared" si="797"/>
        <v/>
      </c>
      <c r="AJ3579" s="23" t="str">
        <f t="shared" si="797"/>
        <v/>
      </c>
      <c r="AK3579" s="23" t="str">
        <f t="shared" si="797"/>
        <v/>
      </c>
    </row>
    <row r="3580" spans="34:37" x14ac:dyDescent="0.25">
      <c r="AH3580" s="23" t="str">
        <f t="shared" si="798"/>
        <v/>
      </c>
      <c r="AI3580" s="23" t="str">
        <f t="shared" si="797"/>
        <v/>
      </c>
      <c r="AJ3580" s="23" t="str">
        <f t="shared" si="797"/>
        <v/>
      </c>
      <c r="AK3580" s="23" t="str">
        <f t="shared" si="797"/>
        <v/>
      </c>
    </row>
    <row r="3581" spans="34:37" x14ac:dyDescent="0.25">
      <c r="AH3581" s="23" t="str">
        <f t="shared" si="798"/>
        <v/>
      </c>
      <c r="AI3581" s="23" t="str">
        <f t="shared" si="797"/>
        <v/>
      </c>
      <c r="AJ3581" s="23" t="str">
        <f t="shared" si="797"/>
        <v/>
      </c>
      <c r="AK3581" s="23" t="str">
        <f t="shared" si="797"/>
        <v/>
      </c>
    </row>
    <row r="3582" spans="34:37" x14ac:dyDescent="0.25">
      <c r="AH3582" s="23" t="str">
        <f t="shared" si="798"/>
        <v/>
      </c>
      <c r="AI3582" s="23" t="str">
        <f t="shared" ref="AI3582:AK3645" si="799">IF(X3582&lt;&gt;"",X3582,"")</f>
        <v/>
      </c>
      <c r="AJ3582" s="23" t="str">
        <f t="shared" si="799"/>
        <v/>
      </c>
      <c r="AK3582" s="23" t="str">
        <f t="shared" si="799"/>
        <v/>
      </c>
    </row>
    <row r="3583" spans="34:37" x14ac:dyDescent="0.25">
      <c r="AH3583" s="23" t="str">
        <f t="shared" ref="AH3583:AH3646" si="800">IF(W3583&lt;&gt;"",(RIGHT(W3583,LEN(W3583)-SEARCH("/",W3583,1)))/U3583,"")</f>
        <v/>
      </c>
      <c r="AI3583" s="23" t="str">
        <f t="shared" si="799"/>
        <v/>
      </c>
      <c r="AJ3583" s="23" t="str">
        <f t="shared" si="799"/>
        <v/>
      </c>
      <c r="AK3583" s="23" t="str">
        <f t="shared" si="799"/>
        <v/>
      </c>
    </row>
    <row r="3584" spans="34:37" x14ac:dyDescent="0.25">
      <c r="AH3584" s="23" t="str">
        <f t="shared" si="800"/>
        <v/>
      </c>
      <c r="AI3584" s="23" t="str">
        <f t="shared" si="799"/>
        <v/>
      </c>
      <c r="AJ3584" s="23" t="str">
        <f t="shared" si="799"/>
        <v/>
      </c>
      <c r="AK3584" s="23" t="str">
        <f t="shared" si="799"/>
        <v/>
      </c>
    </row>
    <row r="3585" spans="34:37" x14ac:dyDescent="0.25">
      <c r="AH3585" s="23" t="str">
        <f t="shared" si="800"/>
        <v/>
      </c>
      <c r="AI3585" s="23" t="str">
        <f t="shared" si="799"/>
        <v/>
      </c>
      <c r="AJ3585" s="23" t="str">
        <f t="shared" si="799"/>
        <v/>
      </c>
      <c r="AK3585" s="23" t="str">
        <f t="shared" si="799"/>
        <v/>
      </c>
    </row>
    <row r="3586" spans="34:37" x14ac:dyDescent="0.25">
      <c r="AH3586" s="23" t="str">
        <f t="shared" si="800"/>
        <v/>
      </c>
      <c r="AI3586" s="23" t="str">
        <f t="shared" si="799"/>
        <v/>
      </c>
      <c r="AJ3586" s="23" t="str">
        <f t="shared" si="799"/>
        <v/>
      </c>
      <c r="AK3586" s="23" t="str">
        <f t="shared" si="799"/>
        <v/>
      </c>
    </row>
    <row r="3587" spans="34:37" x14ac:dyDescent="0.25">
      <c r="AH3587" s="23" t="str">
        <f t="shared" si="800"/>
        <v/>
      </c>
      <c r="AI3587" s="23" t="str">
        <f t="shared" si="799"/>
        <v/>
      </c>
      <c r="AJ3587" s="23" t="str">
        <f t="shared" si="799"/>
        <v/>
      </c>
      <c r="AK3587" s="23" t="str">
        <f t="shared" si="799"/>
        <v/>
      </c>
    </row>
    <row r="3588" spans="34:37" x14ac:dyDescent="0.25">
      <c r="AH3588" s="23" t="str">
        <f t="shared" si="800"/>
        <v/>
      </c>
      <c r="AI3588" s="23" t="str">
        <f t="shared" si="799"/>
        <v/>
      </c>
      <c r="AJ3588" s="23" t="str">
        <f t="shared" si="799"/>
        <v/>
      </c>
      <c r="AK3588" s="23" t="str">
        <f t="shared" si="799"/>
        <v/>
      </c>
    </row>
    <row r="3589" spans="34:37" x14ac:dyDescent="0.25">
      <c r="AH3589" s="23" t="str">
        <f t="shared" si="800"/>
        <v/>
      </c>
      <c r="AI3589" s="23" t="str">
        <f t="shared" si="799"/>
        <v/>
      </c>
      <c r="AJ3589" s="23" t="str">
        <f t="shared" si="799"/>
        <v/>
      </c>
      <c r="AK3589" s="23" t="str">
        <f t="shared" si="799"/>
        <v/>
      </c>
    </row>
    <row r="3590" spans="34:37" x14ac:dyDescent="0.25">
      <c r="AH3590" s="23" t="str">
        <f t="shared" si="800"/>
        <v/>
      </c>
      <c r="AI3590" s="23" t="str">
        <f t="shared" si="799"/>
        <v/>
      </c>
      <c r="AJ3590" s="23" t="str">
        <f t="shared" si="799"/>
        <v/>
      </c>
      <c r="AK3590" s="23" t="str">
        <f t="shared" si="799"/>
        <v/>
      </c>
    </row>
    <row r="3591" spans="34:37" x14ac:dyDescent="0.25">
      <c r="AH3591" s="23" t="str">
        <f t="shared" si="800"/>
        <v/>
      </c>
      <c r="AI3591" s="23" t="str">
        <f t="shared" si="799"/>
        <v/>
      </c>
      <c r="AJ3591" s="23" t="str">
        <f t="shared" si="799"/>
        <v/>
      </c>
      <c r="AK3591" s="23" t="str">
        <f t="shared" si="799"/>
        <v/>
      </c>
    </row>
    <row r="3592" spans="34:37" x14ac:dyDescent="0.25">
      <c r="AH3592" s="23" t="str">
        <f t="shared" si="800"/>
        <v/>
      </c>
      <c r="AI3592" s="23" t="str">
        <f t="shared" si="799"/>
        <v/>
      </c>
      <c r="AJ3592" s="23" t="str">
        <f t="shared" si="799"/>
        <v/>
      </c>
      <c r="AK3592" s="23" t="str">
        <f t="shared" si="799"/>
        <v/>
      </c>
    </row>
    <row r="3593" spans="34:37" x14ac:dyDescent="0.25">
      <c r="AH3593" s="23" t="str">
        <f t="shared" si="800"/>
        <v/>
      </c>
      <c r="AI3593" s="23" t="str">
        <f t="shared" si="799"/>
        <v/>
      </c>
      <c r="AJ3593" s="23" t="str">
        <f t="shared" si="799"/>
        <v/>
      </c>
      <c r="AK3593" s="23" t="str">
        <f t="shared" si="799"/>
        <v/>
      </c>
    </row>
    <row r="3594" spans="34:37" x14ac:dyDescent="0.25">
      <c r="AH3594" s="23" t="str">
        <f t="shared" si="800"/>
        <v/>
      </c>
      <c r="AI3594" s="23" t="str">
        <f t="shared" si="799"/>
        <v/>
      </c>
      <c r="AJ3594" s="23" t="str">
        <f t="shared" si="799"/>
        <v/>
      </c>
      <c r="AK3594" s="23" t="str">
        <f t="shared" si="799"/>
        <v/>
      </c>
    </row>
    <row r="3595" spans="34:37" x14ac:dyDescent="0.25">
      <c r="AH3595" s="23" t="str">
        <f t="shared" si="800"/>
        <v/>
      </c>
      <c r="AI3595" s="23" t="str">
        <f t="shared" si="799"/>
        <v/>
      </c>
      <c r="AJ3595" s="23" t="str">
        <f t="shared" si="799"/>
        <v/>
      </c>
      <c r="AK3595" s="23" t="str">
        <f t="shared" si="799"/>
        <v/>
      </c>
    </row>
    <row r="3596" spans="34:37" x14ac:dyDescent="0.25">
      <c r="AH3596" s="23" t="str">
        <f t="shared" si="800"/>
        <v/>
      </c>
      <c r="AI3596" s="23" t="str">
        <f t="shared" si="799"/>
        <v/>
      </c>
      <c r="AJ3596" s="23" t="str">
        <f t="shared" si="799"/>
        <v/>
      </c>
      <c r="AK3596" s="23" t="str">
        <f t="shared" si="799"/>
        <v/>
      </c>
    </row>
    <row r="3597" spans="34:37" x14ac:dyDescent="0.25">
      <c r="AH3597" s="23" t="str">
        <f t="shared" si="800"/>
        <v/>
      </c>
      <c r="AI3597" s="23" t="str">
        <f t="shared" si="799"/>
        <v/>
      </c>
      <c r="AJ3597" s="23" t="str">
        <f t="shared" si="799"/>
        <v/>
      </c>
      <c r="AK3597" s="23" t="str">
        <f t="shared" si="799"/>
        <v/>
      </c>
    </row>
    <row r="3598" spans="34:37" x14ac:dyDescent="0.25">
      <c r="AH3598" s="23" t="str">
        <f t="shared" si="800"/>
        <v/>
      </c>
      <c r="AI3598" s="23" t="str">
        <f t="shared" si="799"/>
        <v/>
      </c>
      <c r="AJ3598" s="23" t="str">
        <f t="shared" si="799"/>
        <v/>
      </c>
      <c r="AK3598" s="23" t="str">
        <f t="shared" si="799"/>
        <v/>
      </c>
    </row>
    <row r="3599" spans="34:37" x14ac:dyDescent="0.25">
      <c r="AH3599" s="23" t="str">
        <f t="shared" si="800"/>
        <v/>
      </c>
      <c r="AI3599" s="23" t="str">
        <f t="shared" si="799"/>
        <v/>
      </c>
      <c r="AJ3599" s="23" t="str">
        <f t="shared" si="799"/>
        <v/>
      </c>
      <c r="AK3599" s="23" t="str">
        <f t="shared" si="799"/>
        <v/>
      </c>
    </row>
    <row r="3600" spans="34:37" x14ac:dyDescent="0.25">
      <c r="AH3600" s="23" t="str">
        <f t="shared" si="800"/>
        <v/>
      </c>
      <c r="AI3600" s="23" t="str">
        <f t="shared" si="799"/>
        <v/>
      </c>
      <c r="AJ3600" s="23" t="str">
        <f t="shared" si="799"/>
        <v/>
      </c>
      <c r="AK3600" s="23" t="str">
        <f t="shared" si="799"/>
        <v/>
      </c>
    </row>
    <row r="3601" spans="34:37" x14ac:dyDescent="0.25">
      <c r="AH3601" s="23" t="str">
        <f t="shared" si="800"/>
        <v/>
      </c>
      <c r="AI3601" s="23" t="str">
        <f t="shared" si="799"/>
        <v/>
      </c>
      <c r="AJ3601" s="23" t="str">
        <f t="shared" si="799"/>
        <v/>
      </c>
      <c r="AK3601" s="23" t="str">
        <f t="shared" si="799"/>
        <v/>
      </c>
    </row>
    <row r="3602" spans="34:37" x14ac:dyDescent="0.25">
      <c r="AH3602" s="23" t="str">
        <f t="shared" si="800"/>
        <v/>
      </c>
      <c r="AI3602" s="23" t="str">
        <f t="shared" si="799"/>
        <v/>
      </c>
      <c r="AJ3602" s="23" t="str">
        <f t="shared" si="799"/>
        <v/>
      </c>
      <c r="AK3602" s="23" t="str">
        <f t="shared" si="799"/>
        <v/>
      </c>
    </row>
    <row r="3603" spans="34:37" x14ac:dyDescent="0.25">
      <c r="AH3603" s="23" t="str">
        <f t="shared" si="800"/>
        <v/>
      </c>
      <c r="AI3603" s="23" t="str">
        <f t="shared" si="799"/>
        <v/>
      </c>
      <c r="AJ3603" s="23" t="str">
        <f t="shared" si="799"/>
        <v/>
      </c>
      <c r="AK3603" s="23" t="str">
        <f t="shared" si="799"/>
        <v/>
      </c>
    </row>
    <row r="3604" spans="34:37" x14ac:dyDescent="0.25">
      <c r="AH3604" s="23" t="str">
        <f t="shared" si="800"/>
        <v/>
      </c>
      <c r="AI3604" s="23" t="str">
        <f t="shared" si="799"/>
        <v/>
      </c>
      <c r="AJ3604" s="23" t="str">
        <f t="shared" si="799"/>
        <v/>
      </c>
      <c r="AK3604" s="23" t="str">
        <f t="shared" si="799"/>
        <v/>
      </c>
    </row>
    <row r="3605" spans="34:37" x14ac:dyDescent="0.25">
      <c r="AH3605" s="23" t="str">
        <f t="shared" si="800"/>
        <v/>
      </c>
      <c r="AI3605" s="23" t="str">
        <f t="shared" si="799"/>
        <v/>
      </c>
      <c r="AJ3605" s="23" t="str">
        <f t="shared" si="799"/>
        <v/>
      </c>
      <c r="AK3605" s="23" t="str">
        <f t="shared" si="799"/>
        <v/>
      </c>
    </row>
    <row r="3606" spans="34:37" x14ac:dyDescent="0.25">
      <c r="AH3606" s="23" t="str">
        <f t="shared" si="800"/>
        <v/>
      </c>
      <c r="AI3606" s="23" t="str">
        <f t="shared" si="799"/>
        <v/>
      </c>
      <c r="AJ3606" s="23" t="str">
        <f t="shared" si="799"/>
        <v/>
      </c>
      <c r="AK3606" s="23" t="str">
        <f t="shared" si="799"/>
        <v/>
      </c>
    </row>
    <row r="3607" spans="34:37" x14ac:dyDescent="0.25">
      <c r="AH3607" s="23" t="str">
        <f t="shared" si="800"/>
        <v/>
      </c>
      <c r="AI3607" s="23" t="str">
        <f t="shared" si="799"/>
        <v/>
      </c>
      <c r="AJ3607" s="23" t="str">
        <f t="shared" si="799"/>
        <v/>
      </c>
      <c r="AK3607" s="23" t="str">
        <f t="shared" si="799"/>
        <v/>
      </c>
    </row>
    <row r="3608" spans="34:37" x14ac:dyDescent="0.25">
      <c r="AH3608" s="23" t="str">
        <f t="shared" si="800"/>
        <v/>
      </c>
      <c r="AI3608" s="23" t="str">
        <f t="shared" si="799"/>
        <v/>
      </c>
      <c r="AJ3608" s="23" t="str">
        <f t="shared" si="799"/>
        <v/>
      </c>
      <c r="AK3608" s="23" t="str">
        <f t="shared" si="799"/>
        <v/>
      </c>
    </row>
    <row r="3609" spans="34:37" x14ac:dyDescent="0.25">
      <c r="AH3609" s="23" t="str">
        <f t="shared" si="800"/>
        <v/>
      </c>
      <c r="AI3609" s="23" t="str">
        <f t="shared" si="799"/>
        <v/>
      </c>
      <c r="AJ3609" s="23" t="str">
        <f t="shared" si="799"/>
        <v/>
      </c>
      <c r="AK3609" s="23" t="str">
        <f t="shared" si="799"/>
        <v/>
      </c>
    </row>
    <row r="3610" spans="34:37" x14ac:dyDescent="0.25">
      <c r="AH3610" s="23" t="str">
        <f t="shared" si="800"/>
        <v/>
      </c>
      <c r="AI3610" s="23" t="str">
        <f t="shared" si="799"/>
        <v/>
      </c>
      <c r="AJ3610" s="23" t="str">
        <f t="shared" si="799"/>
        <v/>
      </c>
      <c r="AK3610" s="23" t="str">
        <f t="shared" si="799"/>
        <v/>
      </c>
    </row>
    <row r="3611" spans="34:37" x14ac:dyDescent="0.25">
      <c r="AH3611" s="23" t="str">
        <f t="shared" si="800"/>
        <v/>
      </c>
      <c r="AI3611" s="23" t="str">
        <f t="shared" si="799"/>
        <v/>
      </c>
      <c r="AJ3611" s="23" t="str">
        <f t="shared" si="799"/>
        <v/>
      </c>
      <c r="AK3611" s="23" t="str">
        <f t="shared" si="799"/>
        <v/>
      </c>
    </row>
    <row r="3612" spans="34:37" x14ac:dyDescent="0.25">
      <c r="AH3612" s="23" t="str">
        <f t="shared" si="800"/>
        <v/>
      </c>
      <c r="AI3612" s="23" t="str">
        <f t="shared" si="799"/>
        <v/>
      </c>
      <c r="AJ3612" s="23" t="str">
        <f t="shared" si="799"/>
        <v/>
      </c>
      <c r="AK3612" s="23" t="str">
        <f t="shared" si="799"/>
        <v/>
      </c>
    </row>
    <row r="3613" spans="34:37" x14ac:dyDescent="0.25">
      <c r="AH3613" s="23" t="str">
        <f t="shared" si="800"/>
        <v/>
      </c>
      <c r="AI3613" s="23" t="str">
        <f t="shared" si="799"/>
        <v/>
      </c>
      <c r="AJ3613" s="23" t="str">
        <f t="shared" si="799"/>
        <v/>
      </c>
      <c r="AK3613" s="23" t="str">
        <f t="shared" si="799"/>
        <v/>
      </c>
    </row>
    <row r="3614" spans="34:37" x14ac:dyDescent="0.25">
      <c r="AH3614" s="23" t="str">
        <f t="shared" si="800"/>
        <v/>
      </c>
      <c r="AI3614" s="23" t="str">
        <f t="shared" si="799"/>
        <v/>
      </c>
      <c r="AJ3614" s="23" t="str">
        <f t="shared" si="799"/>
        <v/>
      </c>
      <c r="AK3614" s="23" t="str">
        <f t="shared" si="799"/>
        <v/>
      </c>
    </row>
    <row r="3615" spans="34:37" x14ac:dyDescent="0.25">
      <c r="AH3615" s="23" t="str">
        <f t="shared" si="800"/>
        <v/>
      </c>
      <c r="AI3615" s="23" t="str">
        <f t="shared" si="799"/>
        <v/>
      </c>
      <c r="AJ3615" s="23" t="str">
        <f t="shared" si="799"/>
        <v/>
      </c>
      <c r="AK3615" s="23" t="str">
        <f t="shared" si="799"/>
        <v/>
      </c>
    </row>
    <row r="3616" spans="34:37" x14ac:dyDescent="0.25">
      <c r="AH3616" s="23" t="str">
        <f t="shared" si="800"/>
        <v/>
      </c>
      <c r="AI3616" s="23" t="str">
        <f t="shared" si="799"/>
        <v/>
      </c>
      <c r="AJ3616" s="23" t="str">
        <f t="shared" si="799"/>
        <v/>
      </c>
      <c r="AK3616" s="23" t="str">
        <f t="shared" si="799"/>
        <v/>
      </c>
    </row>
    <row r="3617" spans="34:37" x14ac:dyDescent="0.25">
      <c r="AH3617" s="23" t="str">
        <f t="shared" si="800"/>
        <v/>
      </c>
      <c r="AI3617" s="23" t="str">
        <f t="shared" si="799"/>
        <v/>
      </c>
      <c r="AJ3617" s="23" t="str">
        <f t="shared" si="799"/>
        <v/>
      </c>
      <c r="AK3617" s="23" t="str">
        <f t="shared" si="799"/>
        <v/>
      </c>
    </row>
    <row r="3618" spans="34:37" x14ac:dyDescent="0.25">
      <c r="AH3618" s="23" t="str">
        <f t="shared" si="800"/>
        <v/>
      </c>
      <c r="AI3618" s="23" t="str">
        <f t="shared" si="799"/>
        <v/>
      </c>
      <c r="AJ3618" s="23" t="str">
        <f t="shared" si="799"/>
        <v/>
      </c>
      <c r="AK3618" s="23" t="str">
        <f t="shared" si="799"/>
        <v/>
      </c>
    </row>
    <row r="3619" spans="34:37" x14ac:dyDescent="0.25">
      <c r="AH3619" s="23" t="str">
        <f t="shared" si="800"/>
        <v/>
      </c>
      <c r="AI3619" s="23" t="str">
        <f t="shared" si="799"/>
        <v/>
      </c>
      <c r="AJ3619" s="23" t="str">
        <f t="shared" si="799"/>
        <v/>
      </c>
      <c r="AK3619" s="23" t="str">
        <f t="shared" si="799"/>
        <v/>
      </c>
    </row>
    <row r="3620" spans="34:37" x14ac:dyDescent="0.25">
      <c r="AH3620" s="23" t="str">
        <f t="shared" si="800"/>
        <v/>
      </c>
      <c r="AI3620" s="23" t="str">
        <f t="shared" si="799"/>
        <v/>
      </c>
      <c r="AJ3620" s="23" t="str">
        <f t="shared" si="799"/>
        <v/>
      </c>
      <c r="AK3620" s="23" t="str">
        <f t="shared" si="799"/>
        <v/>
      </c>
    </row>
    <row r="3621" spans="34:37" x14ac:dyDescent="0.25">
      <c r="AH3621" s="23" t="str">
        <f t="shared" si="800"/>
        <v/>
      </c>
      <c r="AI3621" s="23" t="str">
        <f t="shared" si="799"/>
        <v/>
      </c>
      <c r="AJ3621" s="23" t="str">
        <f t="shared" si="799"/>
        <v/>
      </c>
      <c r="AK3621" s="23" t="str">
        <f t="shared" si="799"/>
        <v/>
      </c>
    </row>
    <row r="3622" spans="34:37" x14ac:dyDescent="0.25">
      <c r="AH3622" s="23" t="str">
        <f t="shared" si="800"/>
        <v/>
      </c>
      <c r="AI3622" s="23" t="str">
        <f t="shared" si="799"/>
        <v/>
      </c>
      <c r="AJ3622" s="23" t="str">
        <f t="shared" si="799"/>
        <v/>
      </c>
      <c r="AK3622" s="23" t="str">
        <f t="shared" si="799"/>
        <v/>
      </c>
    </row>
    <row r="3623" spans="34:37" x14ac:dyDescent="0.25">
      <c r="AH3623" s="23" t="str">
        <f t="shared" si="800"/>
        <v/>
      </c>
      <c r="AI3623" s="23" t="str">
        <f t="shared" si="799"/>
        <v/>
      </c>
      <c r="AJ3623" s="23" t="str">
        <f t="shared" si="799"/>
        <v/>
      </c>
      <c r="AK3623" s="23" t="str">
        <f t="shared" si="799"/>
        <v/>
      </c>
    </row>
    <row r="3624" spans="34:37" x14ac:dyDescent="0.25">
      <c r="AH3624" s="23" t="str">
        <f t="shared" si="800"/>
        <v/>
      </c>
      <c r="AI3624" s="23" t="str">
        <f t="shared" si="799"/>
        <v/>
      </c>
      <c r="AJ3624" s="23" t="str">
        <f t="shared" si="799"/>
        <v/>
      </c>
      <c r="AK3624" s="23" t="str">
        <f t="shared" si="799"/>
        <v/>
      </c>
    </row>
    <row r="3625" spans="34:37" x14ac:dyDescent="0.25">
      <c r="AH3625" s="23" t="str">
        <f t="shared" si="800"/>
        <v/>
      </c>
      <c r="AI3625" s="23" t="str">
        <f t="shared" si="799"/>
        <v/>
      </c>
      <c r="AJ3625" s="23" t="str">
        <f t="shared" si="799"/>
        <v/>
      </c>
      <c r="AK3625" s="23" t="str">
        <f t="shared" si="799"/>
        <v/>
      </c>
    </row>
    <row r="3626" spans="34:37" x14ac:dyDescent="0.25">
      <c r="AH3626" s="23" t="str">
        <f t="shared" si="800"/>
        <v/>
      </c>
      <c r="AI3626" s="23" t="str">
        <f t="shared" si="799"/>
        <v/>
      </c>
      <c r="AJ3626" s="23" t="str">
        <f t="shared" si="799"/>
        <v/>
      </c>
      <c r="AK3626" s="23" t="str">
        <f t="shared" si="799"/>
        <v/>
      </c>
    </row>
    <row r="3627" spans="34:37" x14ac:dyDescent="0.25">
      <c r="AH3627" s="23" t="str">
        <f t="shared" si="800"/>
        <v/>
      </c>
      <c r="AI3627" s="23" t="str">
        <f t="shared" si="799"/>
        <v/>
      </c>
      <c r="AJ3627" s="23" t="str">
        <f t="shared" si="799"/>
        <v/>
      </c>
      <c r="AK3627" s="23" t="str">
        <f t="shared" si="799"/>
        <v/>
      </c>
    </row>
    <row r="3628" spans="34:37" x14ac:dyDescent="0.25">
      <c r="AH3628" s="23" t="str">
        <f t="shared" si="800"/>
        <v/>
      </c>
      <c r="AI3628" s="23" t="str">
        <f t="shared" si="799"/>
        <v/>
      </c>
      <c r="AJ3628" s="23" t="str">
        <f t="shared" si="799"/>
        <v/>
      </c>
      <c r="AK3628" s="23" t="str">
        <f t="shared" si="799"/>
        <v/>
      </c>
    </row>
    <row r="3629" spans="34:37" x14ac:dyDescent="0.25">
      <c r="AH3629" s="23" t="str">
        <f t="shared" si="800"/>
        <v/>
      </c>
      <c r="AI3629" s="23" t="str">
        <f t="shared" si="799"/>
        <v/>
      </c>
      <c r="AJ3629" s="23" t="str">
        <f t="shared" si="799"/>
        <v/>
      </c>
      <c r="AK3629" s="23" t="str">
        <f t="shared" si="799"/>
        <v/>
      </c>
    </row>
    <row r="3630" spans="34:37" x14ac:dyDescent="0.25">
      <c r="AH3630" s="23" t="str">
        <f t="shared" si="800"/>
        <v/>
      </c>
      <c r="AI3630" s="23" t="str">
        <f t="shared" si="799"/>
        <v/>
      </c>
      <c r="AJ3630" s="23" t="str">
        <f t="shared" si="799"/>
        <v/>
      </c>
      <c r="AK3630" s="23" t="str">
        <f t="shared" si="799"/>
        <v/>
      </c>
    </row>
    <row r="3631" spans="34:37" x14ac:dyDescent="0.25">
      <c r="AH3631" s="23" t="str">
        <f t="shared" si="800"/>
        <v/>
      </c>
      <c r="AI3631" s="23" t="str">
        <f t="shared" si="799"/>
        <v/>
      </c>
      <c r="AJ3631" s="23" t="str">
        <f t="shared" si="799"/>
        <v/>
      </c>
      <c r="AK3631" s="23" t="str">
        <f t="shared" si="799"/>
        <v/>
      </c>
    </row>
    <row r="3632" spans="34:37" x14ac:dyDescent="0.25">
      <c r="AH3632" s="23" t="str">
        <f t="shared" si="800"/>
        <v/>
      </c>
      <c r="AI3632" s="23" t="str">
        <f t="shared" si="799"/>
        <v/>
      </c>
      <c r="AJ3632" s="23" t="str">
        <f t="shared" si="799"/>
        <v/>
      </c>
      <c r="AK3632" s="23" t="str">
        <f t="shared" si="799"/>
        <v/>
      </c>
    </row>
    <row r="3633" spans="34:37" x14ac:dyDescent="0.25">
      <c r="AH3633" s="23" t="str">
        <f t="shared" si="800"/>
        <v/>
      </c>
      <c r="AI3633" s="23" t="str">
        <f t="shared" si="799"/>
        <v/>
      </c>
      <c r="AJ3633" s="23" t="str">
        <f t="shared" si="799"/>
        <v/>
      </c>
      <c r="AK3633" s="23" t="str">
        <f t="shared" si="799"/>
        <v/>
      </c>
    </row>
    <row r="3634" spans="34:37" x14ac:dyDescent="0.25">
      <c r="AH3634" s="23" t="str">
        <f t="shared" si="800"/>
        <v/>
      </c>
      <c r="AI3634" s="23" t="str">
        <f t="shared" si="799"/>
        <v/>
      </c>
      <c r="AJ3634" s="23" t="str">
        <f t="shared" si="799"/>
        <v/>
      </c>
      <c r="AK3634" s="23" t="str">
        <f t="shared" si="799"/>
        <v/>
      </c>
    </row>
    <row r="3635" spans="34:37" x14ac:dyDescent="0.25">
      <c r="AH3635" s="23" t="str">
        <f t="shared" si="800"/>
        <v/>
      </c>
      <c r="AI3635" s="23" t="str">
        <f t="shared" si="799"/>
        <v/>
      </c>
      <c r="AJ3635" s="23" t="str">
        <f t="shared" si="799"/>
        <v/>
      </c>
      <c r="AK3635" s="23" t="str">
        <f t="shared" si="799"/>
        <v/>
      </c>
    </row>
    <row r="3636" spans="34:37" x14ac:dyDescent="0.25">
      <c r="AH3636" s="23" t="str">
        <f t="shared" si="800"/>
        <v/>
      </c>
      <c r="AI3636" s="23" t="str">
        <f t="shared" si="799"/>
        <v/>
      </c>
      <c r="AJ3636" s="23" t="str">
        <f t="shared" si="799"/>
        <v/>
      </c>
      <c r="AK3636" s="23" t="str">
        <f t="shared" si="799"/>
        <v/>
      </c>
    </row>
    <row r="3637" spans="34:37" x14ac:dyDescent="0.25">
      <c r="AH3637" s="23" t="str">
        <f t="shared" si="800"/>
        <v/>
      </c>
      <c r="AI3637" s="23" t="str">
        <f t="shared" si="799"/>
        <v/>
      </c>
      <c r="AJ3637" s="23" t="str">
        <f t="shared" si="799"/>
        <v/>
      </c>
      <c r="AK3637" s="23" t="str">
        <f t="shared" si="799"/>
        <v/>
      </c>
    </row>
    <row r="3638" spans="34:37" x14ac:dyDescent="0.25">
      <c r="AH3638" s="23" t="str">
        <f t="shared" si="800"/>
        <v/>
      </c>
      <c r="AI3638" s="23" t="str">
        <f t="shared" si="799"/>
        <v/>
      </c>
      <c r="AJ3638" s="23" t="str">
        <f t="shared" si="799"/>
        <v/>
      </c>
      <c r="AK3638" s="23" t="str">
        <f t="shared" si="799"/>
        <v/>
      </c>
    </row>
    <row r="3639" spans="34:37" x14ac:dyDescent="0.25">
      <c r="AH3639" s="23" t="str">
        <f t="shared" si="800"/>
        <v/>
      </c>
      <c r="AI3639" s="23" t="str">
        <f t="shared" si="799"/>
        <v/>
      </c>
      <c r="AJ3639" s="23" t="str">
        <f t="shared" si="799"/>
        <v/>
      </c>
      <c r="AK3639" s="23" t="str">
        <f t="shared" si="799"/>
        <v/>
      </c>
    </row>
    <row r="3640" spans="34:37" x14ac:dyDescent="0.25">
      <c r="AH3640" s="23" t="str">
        <f t="shared" si="800"/>
        <v/>
      </c>
      <c r="AI3640" s="23" t="str">
        <f t="shared" si="799"/>
        <v/>
      </c>
      <c r="AJ3640" s="23" t="str">
        <f t="shared" si="799"/>
        <v/>
      </c>
      <c r="AK3640" s="23" t="str">
        <f t="shared" si="799"/>
        <v/>
      </c>
    </row>
    <row r="3641" spans="34:37" x14ac:dyDescent="0.25">
      <c r="AH3641" s="23" t="str">
        <f t="shared" si="800"/>
        <v/>
      </c>
      <c r="AI3641" s="23" t="str">
        <f t="shared" si="799"/>
        <v/>
      </c>
      <c r="AJ3641" s="23" t="str">
        <f t="shared" si="799"/>
        <v/>
      </c>
      <c r="AK3641" s="23" t="str">
        <f t="shared" si="799"/>
        <v/>
      </c>
    </row>
    <row r="3642" spans="34:37" x14ac:dyDescent="0.25">
      <c r="AH3642" s="23" t="str">
        <f t="shared" si="800"/>
        <v/>
      </c>
      <c r="AI3642" s="23" t="str">
        <f t="shared" si="799"/>
        <v/>
      </c>
      <c r="AJ3642" s="23" t="str">
        <f t="shared" si="799"/>
        <v/>
      </c>
      <c r="AK3642" s="23" t="str">
        <f t="shared" si="799"/>
        <v/>
      </c>
    </row>
    <row r="3643" spans="34:37" x14ac:dyDescent="0.25">
      <c r="AH3643" s="23" t="str">
        <f t="shared" si="800"/>
        <v/>
      </c>
      <c r="AI3643" s="23" t="str">
        <f t="shared" si="799"/>
        <v/>
      </c>
      <c r="AJ3643" s="23" t="str">
        <f t="shared" si="799"/>
        <v/>
      </c>
      <c r="AK3643" s="23" t="str">
        <f t="shared" si="799"/>
        <v/>
      </c>
    </row>
    <row r="3644" spans="34:37" x14ac:dyDescent="0.25">
      <c r="AH3644" s="23" t="str">
        <f t="shared" si="800"/>
        <v/>
      </c>
      <c r="AI3644" s="23" t="str">
        <f t="shared" si="799"/>
        <v/>
      </c>
      <c r="AJ3644" s="23" t="str">
        <f t="shared" si="799"/>
        <v/>
      </c>
      <c r="AK3644" s="23" t="str">
        <f t="shared" si="799"/>
        <v/>
      </c>
    </row>
    <row r="3645" spans="34:37" x14ac:dyDescent="0.25">
      <c r="AH3645" s="23" t="str">
        <f t="shared" si="800"/>
        <v/>
      </c>
      <c r="AI3645" s="23" t="str">
        <f t="shared" si="799"/>
        <v/>
      </c>
      <c r="AJ3645" s="23" t="str">
        <f t="shared" si="799"/>
        <v/>
      </c>
      <c r="AK3645" s="23" t="str">
        <f t="shared" si="799"/>
        <v/>
      </c>
    </row>
    <row r="3646" spans="34:37" x14ac:dyDescent="0.25">
      <c r="AH3646" s="23" t="str">
        <f t="shared" si="800"/>
        <v/>
      </c>
      <c r="AI3646" s="23" t="str">
        <f t="shared" ref="AI3646:AK3709" si="801">IF(X3646&lt;&gt;"",X3646,"")</f>
        <v/>
      </c>
      <c r="AJ3646" s="23" t="str">
        <f t="shared" si="801"/>
        <v/>
      </c>
      <c r="AK3646" s="23" t="str">
        <f t="shared" si="801"/>
        <v/>
      </c>
    </row>
    <row r="3647" spans="34:37" x14ac:dyDescent="0.25">
      <c r="AH3647" s="23" t="str">
        <f t="shared" ref="AH3647:AH3710" si="802">IF(W3647&lt;&gt;"",(RIGHT(W3647,LEN(W3647)-SEARCH("/",W3647,1)))/U3647,"")</f>
        <v/>
      </c>
      <c r="AI3647" s="23" t="str">
        <f t="shared" si="801"/>
        <v/>
      </c>
      <c r="AJ3647" s="23" t="str">
        <f t="shared" si="801"/>
        <v/>
      </c>
      <c r="AK3647" s="23" t="str">
        <f t="shared" si="801"/>
        <v/>
      </c>
    </row>
    <row r="3648" spans="34:37" x14ac:dyDescent="0.25">
      <c r="AH3648" s="23" t="str">
        <f t="shared" si="802"/>
        <v/>
      </c>
      <c r="AI3648" s="23" t="str">
        <f t="shared" si="801"/>
        <v/>
      </c>
      <c r="AJ3648" s="23" t="str">
        <f t="shared" si="801"/>
        <v/>
      </c>
      <c r="AK3648" s="23" t="str">
        <f t="shared" si="801"/>
        <v/>
      </c>
    </row>
    <row r="3649" spans="34:37" x14ac:dyDescent="0.25">
      <c r="AH3649" s="23" t="str">
        <f t="shared" si="802"/>
        <v/>
      </c>
      <c r="AI3649" s="23" t="str">
        <f t="shared" si="801"/>
        <v/>
      </c>
      <c r="AJ3649" s="23" t="str">
        <f t="shared" si="801"/>
        <v/>
      </c>
      <c r="AK3649" s="23" t="str">
        <f t="shared" si="801"/>
        <v/>
      </c>
    </row>
    <row r="3650" spans="34:37" x14ac:dyDescent="0.25">
      <c r="AH3650" s="23" t="str">
        <f t="shared" si="802"/>
        <v/>
      </c>
      <c r="AI3650" s="23" t="str">
        <f t="shared" si="801"/>
        <v/>
      </c>
      <c r="AJ3650" s="23" t="str">
        <f t="shared" si="801"/>
        <v/>
      </c>
      <c r="AK3650" s="23" t="str">
        <f t="shared" si="801"/>
        <v/>
      </c>
    </row>
    <row r="3651" spans="34:37" x14ac:dyDescent="0.25">
      <c r="AH3651" s="23" t="str">
        <f t="shared" si="802"/>
        <v/>
      </c>
      <c r="AI3651" s="23" t="str">
        <f t="shared" si="801"/>
        <v/>
      </c>
      <c r="AJ3651" s="23" t="str">
        <f t="shared" si="801"/>
        <v/>
      </c>
      <c r="AK3651" s="23" t="str">
        <f t="shared" si="801"/>
        <v/>
      </c>
    </row>
    <row r="3652" spans="34:37" x14ac:dyDescent="0.25">
      <c r="AH3652" s="23" t="str">
        <f t="shared" si="802"/>
        <v/>
      </c>
      <c r="AI3652" s="23" t="str">
        <f t="shared" si="801"/>
        <v/>
      </c>
      <c r="AJ3652" s="23" t="str">
        <f t="shared" si="801"/>
        <v/>
      </c>
      <c r="AK3652" s="23" t="str">
        <f t="shared" si="801"/>
        <v/>
      </c>
    </row>
    <row r="3653" spans="34:37" x14ac:dyDescent="0.25">
      <c r="AH3653" s="23" t="str">
        <f t="shared" si="802"/>
        <v/>
      </c>
      <c r="AI3653" s="23" t="str">
        <f t="shared" si="801"/>
        <v/>
      </c>
      <c r="AJ3653" s="23" t="str">
        <f t="shared" si="801"/>
        <v/>
      </c>
      <c r="AK3653" s="23" t="str">
        <f t="shared" si="801"/>
        <v/>
      </c>
    </row>
    <row r="3654" spans="34:37" x14ac:dyDescent="0.25">
      <c r="AH3654" s="23" t="str">
        <f t="shared" si="802"/>
        <v/>
      </c>
      <c r="AI3654" s="23" t="str">
        <f t="shared" si="801"/>
        <v/>
      </c>
      <c r="AJ3654" s="23" t="str">
        <f t="shared" si="801"/>
        <v/>
      </c>
      <c r="AK3654" s="23" t="str">
        <f t="shared" si="801"/>
        <v/>
      </c>
    </row>
    <row r="3655" spans="34:37" x14ac:dyDescent="0.25">
      <c r="AH3655" s="23" t="str">
        <f t="shared" si="802"/>
        <v/>
      </c>
      <c r="AI3655" s="23" t="str">
        <f t="shared" si="801"/>
        <v/>
      </c>
      <c r="AJ3655" s="23" t="str">
        <f t="shared" si="801"/>
        <v/>
      </c>
      <c r="AK3655" s="23" t="str">
        <f t="shared" si="801"/>
        <v/>
      </c>
    </row>
    <row r="3656" spans="34:37" x14ac:dyDescent="0.25">
      <c r="AH3656" s="23" t="str">
        <f t="shared" si="802"/>
        <v/>
      </c>
      <c r="AI3656" s="23" t="str">
        <f t="shared" si="801"/>
        <v/>
      </c>
      <c r="AJ3656" s="23" t="str">
        <f t="shared" si="801"/>
        <v/>
      </c>
      <c r="AK3656" s="23" t="str">
        <f t="shared" si="801"/>
        <v/>
      </c>
    </row>
    <row r="3657" spans="34:37" x14ac:dyDescent="0.25">
      <c r="AH3657" s="23" t="str">
        <f t="shared" si="802"/>
        <v/>
      </c>
      <c r="AI3657" s="23" t="str">
        <f t="shared" si="801"/>
        <v/>
      </c>
      <c r="AJ3657" s="23" t="str">
        <f t="shared" si="801"/>
        <v/>
      </c>
      <c r="AK3657" s="23" t="str">
        <f t="shared" si="801"/>
        <v/>
      </c>
    </row>
    <row r="3658" spans="34:37" x14ac:dyDescent="0.25">
      <c r="AH3658" s="23" t="str">
        <f t="shared" si="802"/>
        <v/>
      </c>
      <c r="AI3658" s="23" t="str">
        <f t="shared" si="801"/>
        <v/>
      </c>
      <c r="AJ3658" s="23" t="str">
        <f t="shared" si="801"/>
        <v/>
      </c>
      <c r="AK3658" s="23" t="str">
        <f t="shared" si="801"/>
        <v/>
      </c>
    </row>
    <row r="3659" spans="34:37" x14ac:dyDescent="0.25">
      <c r="AH3659" s="23" t="str">
        <f t="shared" si="802"/>
        <v/>
      </c>
      <c r="AI3659" s="23" t="str">
        <f t="shared" si="801"/>
        <v/>
      </c>
      <c r="AJ3659" s="23" t="str">
        <f t="shared" si="801"/>
        <v/>
      </c>
      <c r="AK3659" s="23" t="str">
        <f t="shared" si="801"/>
        <v/>
      </c>
    </row>
    <row r="3660" spans="34:37" x14ac:dyDescent="0.25">
      <c r="AH3660" s="23" t="str">
        <f t="shared" si="802"/>
        <v/>
      </c>
      <c r="AI3660" s="23" t="str">
        <f t="shared" si="801"/>
        <v/>
      </c>
      <c r="AJ3660" s="23" t="str">
        <f t="shared" si="801"/>
        <v/>
      </c>
      <c r="AK3660" s="23" t="str">
        <f t="shared" si="801"/>
        <v/>
      </c>
    </row>
    <row r="3661" spans="34:37" x14ac:dyDescent="0.25">
      <c r="AH3661" s="23" t="str">
        <f t="shared" si="802"/>
        <v/>
      </c>
      <c r="AI3661" s="23" t="str">
        <f t="shared" si="801"/>
        <v/>
      </c>
      <c r="AJ3661" s="23" t="str">
        <f t="shared" si="801"/>
        <v/>
      </c>
      <c r="AK3661" s="23" t="str">
        <f t="shared" si="801"/>
        <v/>
      </c>
    </row>
    <row r="3662" spans="34:37" x14ac:dyDescent="0.25">
      <c r="AH3662" s="23" t="str">
        <f t="shared" si="802"/>
        <v/>
      </c>
      <c r="AI3662" s="23" t="str">
        <f t="shared" si="801"/>
        <v/>
      </c>
      <c r="AJ3662" s="23" t="str">
        <f t="shared" si="801"/>
        <v/>
      </c>
      <c r="AK3662" s="23" t="str">
        <f t="shared" si="801"/>
        <v/>
      </c>
    </row>
    <row r="3663" spans="34:37" x14ac:dyDescent="0.25">
      <c r="AH3663" s="23" t="str">
        <f t="shared" si="802"/>
        <v/>
      </c>
      <c r="AI3663" s="23" t="str">
        <f t="shared" si="801"/>
        <v/>
      </c>
      <c r="AJ3663" s="23" t="str">
        <f t="shared" si="801"/>
        <v/>
      </c>
      <c r="AK3663" s="23" t="str">
        <f t="shared" si="801"/>
        <v/>
      </c>
    </row>
    <row r="3664" spans="34:37" x14ac:dyDescent="0.25">
      <c r="AH3664" s="23" t="str">
        <f t="shared" si="802"/>
        <v/>
      </c>
      <c r="AI3664" s="23" t="str">
        <f t="shared" si="801"/>
        <v/>
      </c>
      <c r="AJ3664" s="23" t="str">
        <f t="shared" si="801"/>
        <v/>
      </c>
      <c r="AK3664" s="23" t="str">
        <f t="shared" si="801"/>
        <v/>
      </c>
    </row>
    <row r="3665" spans="34:37" x14ac:dyDescent="0.25">
      <c r="AH3665" s="23" t="str">
        <f t="shared" si="802"/>
        <v/>
      </c>
      <c r="AI3665" s="23" t="str">
        <f t="shared" si="801"/>
        <v/>
      </c>
      <c r="AJ3665" s="23" t="str">
        <f t="shared" si="801"/>
        <v/>
      </c>
      <c r="AK3665" s="23" t="str">
        <f t="shared" si="801"/>
        <v/>
      </c>
    </row>
    <row r="3666" spans="34:37" x14ac:dyDescent="0.25">
      <c r="AH3666" s="23" t="str">
        <f t="shared" si="802"/>
        <v/>
      </c>
      <c r="AI3666" s="23" t="str">
        <f t="shared" si="801"/>
        <v/>
      </c>
      <c r="AJ3666" s="23" t="str">
        <f t="shared" si="801"/>
        <v/>
      </c>
      <c r="AK3666" s="23" t="str">
        <f t="shared" si="801"/>
        <v/>
      </c>
    </row>
    <row r="3667" spans="34:37" x14ac:dyDescent="0.25">
      <c r="AH3667" s="23" t="str">
        <f t="shared" si="802"/>
        <v/>
      </c>
      <c r="AI3667" s="23" t="str">
        <f t="shared" si="801"/>
        <v/>
      </c>
      <c r="AJ3667" s="23" t="str">
        <f t="shared" si="801"/>
        <v/>
      </c>
      <c r="AK3667" s="23" t="str">
        <f t="shared" si="801"/>
        <v/>
      </c>
    </row>
    <row r="3668" spans="34:37" x14ac:dyDescent="0.25">
      <c r="AH3668" s="23" t="str">
        <f t="shared" si="802"/>
        <v/>
      </c>
      <c r="AI3668" s="23" t="str">
        <f t="shared" si="801"/>
        <v/>
      </c>
      <c r="AJ3668" s="23" t="str">
        <f t="shared" si="801"/>
        <v/>
      </c>
      <c r="AK3668" s="23" t="str">
        <f t="shared" si="801"/>
        <v/>
      </c>
    </row>
    <row r="3669" spans="34:37" x14ac:dyDescent="0.25">
      <c r="AH3669" s="23" t="str">
        <f t="shared" si="802"/>
        <v/>
      </c>
      <c r="AI3669" s="23" t="str">
        <f t="shared" si="801"/>
        <v/>
      </c>
      <c r="AJ3669" s="23" t="str">
        <f t="shared" si="801"/>
        <v/>
      </c>
      <c r="AK3669" s="23" t="str">
        <f t="shared" si="801"/>
        <v/>
      </c>
    </row>
    <row r="3670" spans="34:37" x14ac:dyDescent="0.25">
      <c r="AH3670" s="23" t="str">
        <f t="shared" si="802"/>
        <v/>
      </c>
      <c r="AI3670" s="23" t="str">
        <f t="shared" si="801"/>
        <v/>
      </c>
      <c r="AJ3670" s="23" t="str">
        <f t="shared" si="801"/>
        <v/>
      </c>
      <c r="AK3670" s="23" t="str">
        <f t="shared" si="801"/>
        <v/>
      </c>
    </row>
    <row r="3671" spans="34:37" x14ac:dyDescent="0.25">
      <c r="AH3671" s="23" t="str">
        <f t="shared" si="802"/>
        <v/>
      </c>
      <c r="AI3671" s="23" t="str">
        <f t="shared" si="801"/>
        <v/>
      </c>
      <c r="AJ3671" s="23" t="str">
        <f t="shared" si="801"/>
        <v/>
      </c>
      <c r="AK3671" s="23" t="str">
        <f t="shared" si="801"/>
        <v/>
      </c>
    </row>
    <row r="3672" spans="34:37" x14ac:dyDescent="0.25">
      <c r="AH3672" s="23" t="str">
        <f t="shared" si="802"/>
        <v/>
      </c>
      <c r="AI3672" s="23" t="str">
        <f t="shared" si="801"/>
        <v/>
      </c>
      <c r="AJ3672" s="23" t="str">
        <f t="shared" si="801"/>
        <v/>
      </c>
      <c r="AK3672" s="23" t="str">
        <f t="shared" si="801"/>
        <v/>
      </c>
    </row>
    <row r="3673" spans="34:37" x14ac:dyDescent="0.25">
      <c r="AH3673" s="23" t="str">
        <f t="shared" si="802"/>
        <v/>
      </c>
      <c r="AI3673" s="23" t="str">
        <f t="shared" si="801"/>
        <v/>
      </c>
      <c r="AJ3673" s="23" t="str">
        <f t="shared" si="801"/>
        <v/>
      </c>
      <c r="AK3673" s="23" t="str">
        <f t="shared" si="801"/>
        <v/>
      </c>
    </row>
    <row r="3674" spans="34:37" x14ac:dyDescent="0.25">
      <c r="AH3674" s="23" t="str">
        <f t="shared" si="802"/>
        <v/>
      </c>
      <c r="AI3674" s="23" t="str">
        <f t="shared" si="801"/>
        <v/>
      </c>
      <c r="AJ3674" s="23" t="str">
        <f t="shared" si="801"/>
        <v/>
      </c>
      <c r="AK3674" s="23" t="str">
        <f t="shared" si="801"/>
        <v/>
      </c>
    </row>
    <row r="3675" spans="34:37" x14ac:dyDescent="0.25">
      <c r="AH3675" s="23" t="str">
        <f t="shared" si="802"/>
        <v/>
      </c>
      <c r="AI3675" s="23" t="str">
        <f t="shared" si="801"/>
        <v/>
      </c>
      <c r="AJ3675" s="23" t="str">
        <f t="shared" si="801"/>
        <v/>
      </c>
      <c r="AK3675" s="23" t="str">
        <f t="shared" si="801"/>
        <v/>
      </c>
    </row>
    <row r="3676" spans="34:37" x14ac:dyDescent="0.25">
      <c r="AH3676" s="23" t="str">
        <f t="shared" si="802"/>
        <v/>
      </c>
      <c r="AI3676" s="23" t="str">
        <f t="shared" si="801"/>
        <v/>
      </c>
      <c r="AJ3676" s="23" t="str">
        <f t="shared" si="801"/>
        <v/>
      </c>
      <c r="AK3676" s="23" t="str">
        <f t="shared" si="801"/>
        <v/>
      </c>
    </row>
    <row r="3677" spans="34:37" x14ac:dyDescent="0.25">
      <c r="AH3677" s="23" t="str">
        <f t="shared" si="802"/>
        <v/>
      </c>
      <c r="AI3677" s="23" t="str">
        <f t="shared" si="801"/>
        <v/>
      </c>
      <c r="AJ3677" s="23" t="str">
        <f t="shared" si="801"/>
        <v/>
      </c>
      <c r="AK3677" s="23" t="str">
        <f t="shared" si="801"/>
        <v/>
      </c>
    </row>
    <row r="3678" spans="34:37" x14ac:dyDescent="0.25">
      <c r="AH3678" s="23" t="str">
        <f t="shared" si="802"/>
        <v/>
      </c>
      <c r="AI3678" s="23" t="str">
        <f t="shared" si="801"/>
        <v/>
      </c>
      <c r="AJ3678" s="23" t="str">
        <f t="shared" si="801"/>
        <v/>
      </c>
      <c r="AK3678" s="23" t="str">
        <f t="shared" si="801"/>
        <v/>
      </c>
    </row>
    <row r="3679" spans="34:37" x14ac:dyDescent="0.25">
      <c r="AH3679" s="23" t="str">
        <f t="shared" si="802"/>
        <v/>
      </c>
      <c r="AI3679" s="23" t="str">
        <f t="shared" si="801"/>
        <v/>
      </c>
      <c r="AJ3679" s="23" t="str">
        <f t="shared" si="801"/>
        <v/>
      </c>
      <c r="AK3679" s="23" t="str">
        <f t="shared" si="801"/>
        <v/>
      </c>
    </row>
    <row r="3680" spans="34:37" x14ac:dyDescent="0.25">
      <c r="AH3680" s="23" t="str">
        <f t="shared" si="802"/>
        <v/>
      </c>
      <c r="AI3680" s="23" t="str">
        <f t="shared" si="801"/>
        <v/>
      </c>
      <c r="AJ3680" s="23" t="str">
        <f t="shared" si="801"/>
        <v/>
      </c>
      <c r="AK3680" s="23" t="str">
        <f t="shared" si="801"/>
        <v/>
      </c>
    </row>
    <row r="3681" spans="34:37" x14ac:dyDescent="0.25">
      <c r="AH3681" s="23" t="str">
        <f t="shared" si="802"/>
        <v/>
      </c>
      <c r="AI3681" s="23" t="str">
        <f t="shared" si="801"/>
        <v/>
      </c>
      <c r="AJ3681" s="23" t="str">
        <f t="shared" si="801"/>
        <v/>
      </c>
      <c r="AK3681" s="23" t="str">
        <f t="shared" si="801"/>
        <v/>
      </c>
    </row>
    <row r="3682" spans="34:37" x14ac:dyDescent="0.25">
      <c r="AH3682" s="23" t="str">
        <f t="shared" si="802"/>
        <v/>
      </c>
      <c r="AI3682" s="23" t="str">
        <f t="shared" si="801"/>
        <v/>
      </c>
      <c r="AJ3682" s="23" t="str">
        <f t="shared" si="801"/>
        <v/>
      </c>
      <c r="AK3682" s="23" t="str">
        <f t="shared" si="801"/>
        <v/>
      </c>
    </row>
    <row r="3683" spans="34:37" x14ac:dyDescent="0.25">
      <c r="AH3683" s="23" t="str">
        <f t="shared" si="802"/>
        <v/>
      </c>
      <c r="AI3683" s="23" t="str">
        <f t="shared" si="801"/>
        <v/>
      </c>
      <c r="AJ3683" s="23" t="str">
        <f t="shared" si="801"/>
        <v/>
      </c>
      <c r="AK3683" s="23" t="str">
        <f t="shared" si="801"/>
        <v/>
      </c>
    </row>
    <row r="3684" spans="34:37" x14ac:dyDescent="0.25">
      <c r="AH3684" s="23" t="str">
        <f t="shared" si="802"/>
        <v/>
      </c>
      <c r="AI3684" s="23" t="str">
        <f t="shared" si="801"/>
        <v/>
      </c>
      <c r="AJ3684" s="23" t="str">
        <f t="shared" si="801"/>
        <v/>
      </c>
      <c r="AK3684" s="23" t="str">
        <f t="shared" si="801"/>
        <v/>
      </c>
    </row>
    <row r="3685" spans="34:37" x14ac:dyDescent="0.25">
      <c r="AH3685" s="23" t="str">
        <f t="shared" si="802"/>
        <v/>
      </c>
      <c r="AI3685" s="23" t="str">
        <f t="shared" si="801"/>
        <v/>
      </c>
      <c r="AJ3685" s="23" t="str">
        <f t="shared" si="801"/>
        <v/>
      </c>
      <c r="AK3685" s="23" t="str">
        <f t="shared" si="801"/>
        <v/>
      </c>
    </row>
    <row r="3686" spans="34:37" x14ac:dyDescent="0.25">
      <c r="AH3686" s="23" t="str">
        <f t="shared" si="802"/>
        <v/>
      </c>
      <c r="AI3686" s="23" t="str">
        <f t="shared" si="801"/>
        <v/>
      </c>
      <c r="AJ3686" s="23" t="str">
        <f t="shared" si="801"/>
        <v/>
      </c>
      <c r="AK3686" s="23" t="str">
        <f t="shared" si="801"/>
        <v/>
      </c>
    </row>
    <row r="3687" spans="34:37" x14ac:dyDescent="0.25">
      <c r="AH3687" s="23" t="str">
        <f t="shared" si="802"/>
        <v/>
      </c>
      <c r="AI3687" s="23" t="str">
        <f t="shared" si="801"/>
        <v/>
      </c>
      <c r="AJ3687" s="23" t="str">
        <f t="shared" si="801"/>
        <v/>
      </c>
      <c r="AK3687" s="23" t="str">
        <f t="shared" si="801"/>
        <v/>
      </c>
    </row>
    <row r="3688" spans="34:37" x14ac:dyDescent="0.25">
      <c r="AH3688" s="23" t="str">
        <f t="shared" si="802"/>
        <v/>
      </c>
      <c r="AI3688" s="23" t="str">
        <f t="shared" si="801"/>
        <v/>
      </c>
      <c r="AJ3688" s="23" t="str">
        <f t="shared" si="801"/>
        <v/>
      </c>
      <c r="AK3688" s="23" t="str">
        <f t="shared" si="801"/>
        <v/>
      </c>
    </row>
    <row r="3689" spans="34:37" x14ac:dyDescent="0.25">
      <c r="AH3689" s="23" t="str">
        <f t="shared" si="802"/>
        <v/>
      </c>
      <c r="AI3689" s="23" t="str">
        <f t="shared" si="801"/>
        <v/>
      </c>
      <c r="AJ3689" s="23" t="str">
        <f t="shared" si="801"/>
        <v/>
      </c>
      <c r="AK3689" s="23" t="str">
        <f t="shared" si="801"/>
        <v/>
      </c>
    </row>
    <row r="3690" spans="34:37" x14ac:dyDescent="0.25">
      <c r="AH3690" s="23" t="str">
        <f t="shared" si="802"/>
        <v/>
      </c>
      <c r="AI3690" s="23" t="str">
        <f t="shared" si="801"/>
        <v/>
      </c>
      <c r="AJ3690" s="23" t="str">
        <f t="shared" si="801"/>
        <v/>
      </c>
      <c r="AK3690" s="23" t="str">
        <f t="shared" si="801"/>
        <v/>
      </c>
    </row>
    <row r="3691" spans="34:37" x14ac:dyDescent="0.25">
      <c r="AH3691" s="23" t="str">
        <f t="shared" si="802"/>
        <v/>
      </c>
      <c r="AI3691" s="23" t="str">
        <f t="shared" si="801"/>
        <v/>
      </c>
      <c r="AJ3691" s="23" t="str">
        <f t="shared" si="801"/>
        <v/>
      </c>
      <c r="AK3691" s="23" t="str">
        <f t="shared" si="801"/>
        <v/>
      </c>
    </row>
    <row r="3692" spans="34:37" x14ac:dyDescent="0.25">
      <c r="AH3692" s="23" t="str">
        <f t="shared" si="802"/>
        <v/>
      </c>
      <c r="AI3692" s="23" t="str">
        <f t="shared" si="801"/>
        <v/>
      </c>
      <c r="AJ3692" s="23" t="str">
        <f t="shared" si="801"/>
        <v/>
      </c>
      <c r="AK3692" s="23" t="str">
        <f t="shared" si="801"/>
        <v/>
      </c>
    </row>
    <row r="3693" spans="34:37" x14ac:dyDescent="0.25">
      <c r="AH3693" s="23" t="str">
        <f t="shared" si="802"/>
        <v/>
      </c>
      <c r="AI3693" s="23" t="str">
        <f t="shared" si="801"/>
        <v/>
      </c>
      <c r="AJ3693" s="23" t="str">
        <f t="shared" si="801"/>
        <v/>
      </c>
      <c r="AK3693" s="23" t="str">
        <f t="shared" si="801"/>
        <v/>
      </c>
    </row>
    <row r="3694" spans="34:37" x14ac:dyDescent="0.25">
      <c r="AH3694" s="23" t="str">
        <f t="shared" si="802"/>
        <v/>
      </c>
      <c r="AI3694" s="23" t="str">
        <f t="shared" si="801"/>
        <v/>
      </c>
      <c r="AJ3694" s="23" t="str">
        <f t="shared" si="801"/>
        <v/>
      </c>
      <c r="AK3694" s="23" t="str">
        <f t="shared" si="801"/>
        <v/>
      </c>
    </row>
    <row r="3695" spans="34:37" x14ac:dyDescent="0.25">
      <c r="AH3695" s="23" t="str">
        <f t="shared" si="802"/>
        <v/>
      </c>
      <c r="AI3695" s="23" t="str">
        <f t="shared" si="801"/>
        <v/>
      </c>
      <c r="AJ3695" s="23" t="str">
        <f t="shared" si="801"/>
        <v/>
      </c>
      <c r="AK3695" s="23" t="str">
        <f t="shared" si="801"/>
        <v/>
      </c>
    </row>
    <row r="3696" spans="34:37" x14ac:dyDescent="0.25">
      <c r="AH3696" s="23" t="str">
        <f t="shared" si="802"/>
        <v/>
      </c>
      <c r="AI3696" s="23" t="str">
        <f t="shared" si="801"/>
        <v/>
      </c>
      <c r="AJ3696" s="23" t="str">
        <f t="shared" si="801"/>
        <v/>
      </c>
      <c r="AK3696" s="23" t="str">
        <f t="shared" si="801"/>
        <v/>
      </c>
    </row>
    <row r="3697" spans="34:37" x14ac:dyDescent="0.25">
      <c r="AH3697" s="23" t="str">
        <f t="shared" si="802"/>
        <v/>
      </c>
      <c r="AI3697" s="23" t="str">
        <f t="shared" si="801"/>
        <v/>
      </c>
      <c r="AJ3697" s="23" t="str">
        <f t="shared" si="801"/>
        <v/>
      </c>
      <c r="AK3697" s="23" t="str">
        <f t="shared" si="801"/>
        <v/>
      </c>
    </row>
    <row r="3698" spans="34:37" x14ac:dyDescent="0.25">
      <c r="AH3698" s="23" t="str">
        <f t="shared" si="802"/>
        <v/>
      </c>
      <c r="AI3698" s="23" t="str">
        <f t="shared" si="801"/>
        <v/>
      </c>
      <c r="AJ3698" s="23" t="str">
        <f t="shared" si="801"/>
        <v/>
      </c>
      <c r="AK3698" s="23" t="str">
        <f t="shared" si="801"/>
        <v/>
      </c>
    </row>
    <row r="3699" spans="34:37" x14ac:dyDescent="0.25">
      <c r="AH3699" s="23" t="str">
        <f t="shared" si="802"/>
        <v/>
      </c>
      <c r="AI3699" s="23" t="str">
        <f t="shared" si="801"/>
        <v/>
      </c>
      <c r="AJ3699" s="23" t="str">
        <f t="shared" si="801"/>
        <v/>
      </c>
      <c r="AK3699" s="23" t="str">
        <f t="shared" si="801"/>
        <v/>
      </c>
    </row>
    <row r="3700" spans="34:37" x14ac:dyDescent="0.25">
      <c r="AH3700" s="23" t="str">
        <f t="shared" si="802"/>
        <v/>
      </c>
      <c r="AI3700" s="23" t="str">
        <f t="shared" si="801"/>
        <v/>
      </c>
      <c r="AJ3700" s="23" t="str">
        <f t="shared" si="801"/>
        <v/>
      </c>
      <c r="AK3700" s="23" t="str">
        <f t="shared" si="801"/>
        <v/>
      </c>
    </row>
    <row r="3701" spans="34:37" x14ac:dyDescent="0.25">
      <c r="AH3701" s="23" t="str">
        <f t="shared" si="802"/>
        <v/>
      </c>
      <c r="AI3701" s="23" t="str">
        <f t="shared" si="801"/>
        <v/>
      </c>
      <c r="AJ3701" s="23" t="str">
        <f t="shared" si="801"/>
        <v/>
      </c>
      <c r="AK3701" s="23" t="str">
        <f t="shared" si="801"/>
        <v/>
      </c>
    </row>
    <row r="3702" spans="34:37" x14ac:dyDescent="0.25">
      <c r="AH3702" s="23" t="str">
        <f t="shared" si="802"/>
        <v/>
      </c>
      <c r="AI3702" s="23" t="str">
        <f t="shared" si="801"/>
        <v/>
      </c>
      <c r="AJ3702" s="23" t="str">
        <f t="shared" si="801"/>
        <v/>
      </c>
      <c r="AK3702" s="23" t="str">
        <f t="shared" si="801"/>
        <v/>
      </c>
    </row>
    <row r="3703" spans="34:37" x14ac:dyDescent="0.25">
      <c r="AH3703" s="23" t="str">
        <f t="shared" si="802"/>
        <v/>
      </c>
      <c r="AI3703" s="23" t="str">
        <f t="shared" si="801"/>
        <v/>
      </c>
      <c r="AJ3703" s="23" t="str">
        <f t="shared" si="801"/>
        <v/>
      </c>
      <c r="AK3703" s="23" t="str">
        <f t="shared" si="801"/>
        <v/>
      </c>
    </row>
    <row r="3704" spans="34:37" x14ac:dyDescent="0.25">
      <c r="AH3704" s="23" t="str">
        <f t="shared" si="802"/>
        <v/>
      </c>
      <c r="AI3704" s="23" t="str">
        <f t="shared" si="801"/>
        <v/>
      </c>
      <c r="AJ3704" s="23" t="str">
        <f t="shared" si="801"/>
        <v/>
      </c>
      <c r="AK3704" s="23" t="str">
        <f t="shared" si="801"/>
        <v/>
      </c>
    </row>
    <row r="3705" spans="34:37" x14ac:dyDescent="0.25">
      <c r="AH3705" s="23" t="str">
        <f t="shared" si="802"/>
        <v/>
      </c>
      <c r="AI3705" s="23" t="str">
        <f t="shared" si="801"/>
        <v/>
      </c>
      <c r="AJ3705" s="23" t="str">
        <f t="shared" si="801"/>
        <v/>
      </c>
      <c r="AK3705" s="23" t="str">
        <f t="shared" si="801"/>
        <v/>
      </c>
    </row>
    <row r="3706" spans="34:37" x14ac:dyDescent="0.25">
      <c r="AH3706" s="23" t="str">
        <f t="shared" si="802"/>
        <v/>
      </c>
      <c r="AI3706" s="23" t="str">
        <f t="shared" si="801"/>
        <v/>
      </c>
      <c r="AJ3706" s="23" t="str">
        <f t="shared" si="801"/>
        <v/>
      </c>
      <c r="AK3706" s="23" t="str">
        <f t="shared" si="801"/>
        <v/>
      </c>
    </row>
    <row r="3707" spans="34:37" x14ac:dyDescent="0.25">
      <c r="AH3707" s="23" t="str">
        <f t="shared" si="802"/>
        <v/>
      </c>
      <c r="AI3707" s="23" t="str">
        <f t="shared" si="801"/>
        <v/>
      </c>
      <c r="AJ3707" s="23" t="str">
        <f t="shared" si="801"/>
        <v/>
      </c>
      <c r="AK3707" s="23" t="str">
        <f t="shared" si="801"/>
        <v/>
      </c>
    </row>
    <row r="3708" spans="34:37" x14ac:dyDescent="0.25">
      <c r="AH3708" s="23" t="str">
        <f t="shared" si="802"/>
        <v/>
      </c>
      <c r="AI3708" s="23" t="str">
        <f t="shared" si="801"/>
        <v/>
      </c>
      <c r="AJ3708" s="23" t="str">
        <f t="shared" si="801"/>
        <v/>
      </c>
      <c r="AK3708" s="23" t="str">
        <f t="shared" si="801"/>
        <v/>
      </c>
    </row>
    <row r="3709" spans="34:37" x14ac:dyDescent="0.25">
      <c r="AH3709" s="23" t="str">
        <f t="shared" si="802"/>
        <v/>
      </c>
      <c r="AI3709" s="23" t="str">
        <f t="shared" si="801"/>
        <v/>
      </c>
      <c r="AJ3709" s="23" t="str">
        <f t="shared" si="801"/>
        <v/>
      </c>
      <c r="AK3709" s="23" t="str">
        <f t="shared" si="801"/>
        <v/>
      </c>
    </row>
    <row r="3710" spans="34:37" x14ac:dyDescent="0.25">
      <c r="AH3710" s="23" t="str">
        <f t="shared" si="802"/>
        <v/>
      </c>
      <c r="AI3710" s="23" t="str">
        <f t="shared" ref="AI3710:AK3773" si="803">IF(X3710&lt;&gt;"",X3710,"")</f>
        <v/>
      </c>
      <c r="AJ3710" s="23" t="str">
        <f t="shared" si="803"/>
        <v/>
      </c>
      <c r="AK3710" s="23" t="str">
        <f t="shared" si="803"/>
        <v/>
      </c>
    </row>
    <row r="3711" spans="34:37" x14ac:dyDescent="0.25">
      <c r="AH3711" s="23" t="str">
        <f t="shared" ref="AH3711:AH3774" si="804">IF(W3711&lt;&gt;"",(RIGHT(W3711,LEN(W3711)-SEARCH("/",W3711,1)))/U3711,"")</f>
        <v/>
      </c>
      <c r="AI3711" s="23" t="str">
        <f t="shared" si="803"/>
        <v/>
      </c>
      <c r="AJ3711" s="23" t="str">
        <f t="shared" si="803"/>
        <v/>
      </c>
      <c r="AK3711" s="23" t="str">
        <f t="shared" si="803"/>
        <v/>
      </c>
    </row>
    <row r="3712" spans="34:37" x14ac:dyDescent="0.25">
      <c r="AH3712" s="23" t="str">
        <f t="shared" si="804"/>
        <v/>
      </c>
      <c r="AI3712" s="23" t="str">
        <f t="shared" si="803"/>
        <v/>
      </c>
      <c r="AJ3712" s="23" t="str">
        <f t="shared" si="803"/>
        <v/>
      </c>
      <c r="AK3712" s="23" t="str">
        <f t="shared" si="803"/>
        <v/>
      </c>
    </row>
    <row r="3713" spans="34:37" x14ac:dyDescent="0.25">
      <c r="AH3713" s="23" t="str">
        <f t="shared" si="804"/>
        <v/>
      </c>
      <c r="AI3713" s="23" t="str">
        <f t="shared" si="803"/>
        <v/>
      </c>
      <c r="AJ3713" s="23" t="str">
        <f t="shared" si="803"/>
        <v/>
      </c>
      <c r="AK3713" s="23" t="str">
        <f t="shared" si="803"/>
        <v/>
      </c>
    </row>
    <row r="3714" spans="34:37" x14ac:dyDescent="0.25">
      <c r="AH3714" s="23" t="str">
        <f t="shared" si="804"/>
        <v/>
      </c>
      <c r="AI3714" s="23" t="str">
        <f t="shared" si="803"/>
        <v/>
      </c>
      <c r="AJ3714" s="23" t="str">
        <f t="shared" si="803"/>
        <v/>
      </c>
      <c r="AK3714" s="23" t="str">
        <f t="shared" si="803"/>
        <v/>
      </c>
    </row>
    <row r="3715" spans="34:37" x14ac:dyDescent="0.25">
      <c r="AH3715" s="23" t="str">
        <f t="shared" si="804"/>
        <v/>
      </c>
      <c r="AI3715" s="23" t="str">
        <f t="shared" si="803"/>
        <v/>
      </c>
      <c r="AJ3715" s="23" t="str">
        <f t="shared" si="803"/>
        <v/>
      </c>
      <c r="AK3715" s="23" t="str">
        <f t="shared" si="803"/>
        <v/>
      </c>
    </row>
    <row r="3716" spans="34:37" x14ac:dyDescent="0.25">
      <c r="AH3716" s="23" t="str">
        <f t="shared" si="804"/>
        <v/>
      </c>
      <c r="AI3716" s="23" t="str">
        <f t="shared" si="803"/>
        <v/>
      </c>
      <c r="AJ3716" s="23" t="str">
        <f t="shared" si="803"/>
        <v/>
      </c>
      <c r="AK3716" s="23" t="str">
        <f t="shared" si="803"/>
        <v/>
      </c>
    </row>
    <row r="3717" spans="34:37" x14ac:dyDescent="0.25">
      <c r="AH3717" s="23" t="str">
        <f t="shared" si="804"/>
        <v/>
      </c>
      <c r="AI3717" s="23" t="str">
        <f t="shared" si="803"/>
        <v/>
      </c>
      <c r="AJ3717" s="23" t="str">
        <f t="shared" si="803"/>
        <v/>
      </c>
      <c r="AK3717" s="23" t="str">
        <f t="shared" si="803"/>
        <v/>
      </c>
    </row>
    <row r="3718" spans="34:37" x14ac:dyDescent="0.25">
      <c r="AH3718" s="23" t="str">
        <f t="shared" si="804"/>
        <v/>
      </c>
      <c r="AI3718" s="23" t="str">
        <f t="shared" si="803"/>
        <v/>
      </c>
      <c r="AJ3718" s="23" t="str">
        <f t="shared" si="803"/>
        <v/>
      </c>
      <c r="AK3718" s="23" t="str">
        <f t="shared" si="803"/>
        <v/>
      </c>
    </row>
    <row r="3719" spans="34:37" x14ac:dyDescent="0.25">
      <c r="AH3719" s="23" t="str">
        <f t="shared" si="804"/>
        <v/>
      </c>
      <c r="AI3719" s="23" t="str">
        <f t="shared" si="803"/>
        <v/>
      </c>
      <c r="AJ3719" s="23" t="str">
        <f t="shared" si="803"/>
        <v/>
      </c>
      <c r="AK3719" s="23" t="str">
        <f t="shared" si="803"/>
        <v/>
      </c>
    </row>
    <row r="3720" spans="34:37" x14ac:dyDescent="0.25">
      <c r="AH3720" s="23" t="str">
        <f t="shared" si="804"/>
        <v/>
      </c>
      <c r="AI3720" s="23" t="str">
        <f t="shared" si="803"/>
        <v/>
      </c>
      <c r="AJ3720" s="23" t="str">
        <f t="shared" si="803"/>
        <v/>
      </c>
      <c r="AK3720" s="23" t="str">
        <f t="shared" si="803"/>
        <v/>
      </c>
    </row>
    <row r="3721" spans="34:37" x14ac:dyDescent="0.25">
      <c r="AH3721" s="23" t="str">
        <f t="shared" si="804"/>
        <v/>
      </c>
      <c r="AI3721" s="23" t="str">
        <f t="shared" si="803"/>
        <v/>
      </c>
      <c r="AJ3721" s="23" t="str">
        <f t="shared" si="803"/>
        <v/>
      </c>
      <c r="AK3721" s="23" t="str">
        <f t="shared" si="803"/>
        <v/>
      </c>
    </row>
    <row r="3722" spans="34:37" x14ac:dyDescent="0.25">
      <c r="AH3722" s="23" t="str">
        <f t="shared" si="804"/>
        <v/>
      </c>
      <c r="AI3722" s="23" t="str">
        <f t="shared" si="803"/>
        <v/>
      </c>
      <c r="AJ3722" s="23" t="str">
        <f t="shared" si="803"/>
        <v/>
      </c>
      <c r="AK3722" s="23" t="str">
        <f t="shared" si="803"/>
        <v/>
      </c>
    </row>
    <row r="3723" spans="34:37" x14ac:dyDescent="0.25">
      <c r="AH3723" s="23" t="str">
        <f t="shared" si="804"/>
        <v/>
      </c>
      <c r="AI3723" s="23" t="str">
        <f t="shared" si="803"/>
        <v/>
      </c>
      <c r="AJ3723" s="23" t="str">
        <f t="shared" si="803"/>
        <v/>
      </c>
      <c r="AK3723" s="23" t="str">
        <f t="shared" si="803"/>
        <v/>
      </c>
    </row>
    <row r="3724" spans="34:37" x14ac:dyDescent="0.25">
      <c r="AH3724" s="23" t="str">
        <f t="shared" si="804"/>
        <v/>
      </c>
      <c r="AI3724" s="23" t="str">
        <f t="shared" si="803"/>
        <v/>
      </c>
      <c r="AJ3724" s="23" t="str">
        <f t="shared" si="803"/>
        <v/>
      </c>
      <c r="AK3724" s="23" t="str">
        <f t="shared" si="803"/>
        <v/>
      </c>
    </row>
    <row r="3725" spans="34:37" x14ac:dyDescent="0.25">
      <c r="AH3725" s="23" t="str">
        <f t="shared" si="804"/>
        <v/>
      </c>
      <c r="AI3725" s="23" t="str">
        <f t="shared" si="803"/>
        <v/>
      </c>
      <c r="AJ3725" s="23" t="str">
        <f t="shared" si="803"/>
        <v/>
      </c>
      <c r="AK3725" s="23" t="str">
        <f t="shared" si="803"/>
        <v/>
      </c>
    </row>
    <row r="3726" spans="34:37" x14ac:dyDescent="0.25">
      <c r="AH3726" s="23" t="str">
        <f t="shared" si="804"/>
        <v/>
      </c>
      <c r="AI3726" s="23" t="str">
        <f t="shared" si="803"/>
        <v/>
      </c>
      <c r="AJ3726" s="23" t="str">
        <f t="shared" si="803"/>
        <v/>
      </c>
      <c r="AK3726" s="23" t="str">
        <f t="shared" si="803"/>
        <v/>
      </c>
    </row>
    <row r="3727" spans="34:37" x14ac:dyDescent="0.25">
      <c r="AH3727" s="23" t="str">
        <f t="shared" si="804"/>
        <v/>
      </c>
      <c r="AI3727" s="23" t="str">
        <f t="shared" si="803"/>
        <v/>
      </c>
      <c r="AJ3727" s="23" t="str">
        <f t="shared" si="803"/>
        <v/>
      </c>
      <c r="AK3727" s="23" t="str">
        <f t="shared" si="803"/>
        <v/>
      </c>
    </row>
    <row r="3728" spans="34:37" x14ac:dyDescent="0.25">
      <c r="AH3728" s="23" t="str">
        <f t="shared" si="804"/>
        <v/>
      </c>
      <c r="AI3728" s="23" t="str">
        <f t="shared" si="803"/>
        <v/>
      </c>
      <c r="AJ3728" s="23" t="str">
        <f t="shared" si="803"/>
        <v/>
      </c>
      <c r="AK3728" s="23" t="str">
        <f t="shared" si="803"/>
        <v/>
      </c>
    </row>
    <row r="3729" spans="34:37" x14ac:dyDescent="0.25">
      <c r="AH3729" s="23" t="str">
        <f t="shared" si="804"/>
        <v/>
      </c>
      <c r="AI3729" s="23" t="str">
        <f t="shared" si="803"/>
        <v/>
      </c>
      <c r="AJ3729" s="23" t="str">
        <f t="shared" si="803"/>
        <v/>
      </c>
      <c r="AK3729" s="23" t="str">
        <f t="shared" si="803"/>
        <v/>
      </c>
    </row>
    <row r="3730" spans="34:37" x14ac:dyDescent="0.25">
      <c r="AH3730" s="23" t="str">
        <f t="shared" si="804"/>
        <v/>
      </c>
      <c r="AI3730" s="23" t="str">
        <f t="shared" si="803"/>
        <v/>
      </c>
      <c r="AJ3730" s="23" t="str">
        <f t="shared" si="803"/>
        <v/>
      </c>
      <c r="AK3730" s="23" t="str">
        <f t="shared" si="803"/>
        <v/>
      </c>
    </row>
    <row r="3731" spans="34:37" x14ac:dyDescent="0.25">
      <c r="AH3731" s="23" t="str">
        <f t="shared" si="804"/>
        <v/>
      </c>
      <c r="AI3731" s="23" t="str">
        <f t="shared" si="803"/>
        <v/>
      </c>
      <c r="AJ3731" s="23" t="str">
        <f t="shared" si="803"/>
        <v/>
      </c>
      <c r="AK3731" s="23" t="str">
        <f t="shared" si="803"/>
        <v/>
      </c>
    </row>
    <row r="3732" spans="34:37" x14ac:dyDescent="0.25">
      <c r="AH3732" s="23" t="str">
        <f t="shared" si="804"/>
        <v/>
      </c>
      <c r="AI3732" s="23" t="str">
        <f t="shared" si="803"/>
        <v/>
      </c>
      <c r="AJ3732" s="23" t="str">
        <f t="shared" si="803"/>
        <v/>
      </c>
      <c r="AK3732" s="23" t="str">
        <f t="shared" si="803"/>
        <v/>
      </c>
    </row>
    <row r="3733" spans="34:37" x14ac:dyDescent="0.25">
      <c r="AH3733" s="23" t="str">
        <f t="shared" si="804"/>
        <v/>
      </c>
      <c r="AI3733" s="23" t="str">
        <f t="shared" si="803"/>
        <v/>
      </c>
      <c r="AJ3733" s="23" t="str">
        <f t="shared" si="803"/>
        <v/>
      </c>
      <c r="AK3733" s="23" t="str">
        <f t="shared" si="803"/>
        <v/>
      </c>
    </row>
    <row r="3734" spans="34:37" x14ac:dyDescent="0.25">
      <c r="AH3734" s="23" t="str">
        <f t="shared" si="804"/>
        <v/>
      </c>
      <c r="AI3734" s="23" t="str">
        <f t="shared" si="803"/>
        <v/>
      </c>
      <c r="AJ3734" s="23" t="str">
        <f t="shared" si="803"/>
        <v/>
      </c>
      <c r="AK3734" s="23" t="str">
        <f t="shared" si="803"/>
        <v/>
      </c>
    </row>
    <row r="3735" spans="34:37" x14ac:dyDescent="0.25">
      <c r="AH3735" s="23" t="str">
        <f t="shared" si="804"/>
        <v/>
      </c>
      <c r="AI3735" s="23" t="str">
        <f t="shared" si="803"/>
        <v/>
      </c>
      <c r="AJ3735" s="23" t="str">
        <f t="shared" si="803"/>
        <v/>
      </c>
      <c r="AK3735" s="23" t="str">
        <f t="shared" si="803"/>
        <v/>
      </c>
    </row>
    <row r="3736" spans="34:37" x14ac:dyDescent="0.25">
      <c r="AH3736" s="23" t="str">
        <f t="shared" si="804"/>
        <v/>
      </c>
      <c r="AI3736" s="23" t="str">
        <f t="shared" si="803"/>
        <v/>
      </c>
      <c r="AJ3736" s="23" t="str">
        <f t="shared" si="803"/>
        <v/>
      </c>
      <c r="AK3736" s="23" t="str">
        <f t="shared" si="803"/>
        <v/>
      </c>
    </row>
    <row r="3737" spans="34:37" x14ac:dyDescent="0.25">
      <c r="AH3737" s="23" t="str">
        <f t="shared" si="804"/>
        <v/>
      </c>
      <c r="AI3737" s="23" t="str">
        <f t="shared" si="803"/>
        <v/>
      </c>
      <c r="AJ3737" s="23" t="str">
        <f t="shared" si="803"/>
        <v/>
      </c>
      <c r="AK3737" s="23" t="str">
        <f t="shared" si="803"/>
        <v/>
      </c>
    </row>
    <row r="3738" spans="34:37" x14ac:dyDescent="0.25">
      <c r="AH3738" s="23" t="str">
        <f t="shared" si="804"/>
        <v/>
      </c>
      <c r="AI3738" s="23" t="str">
        <f t="shared" si="803"/>
        <v/>
      </c>
      <c r="AJ3738" s="23" t="str">
        <f t="shared" si="803"/>
        <v/>
      </c>
      <c r="AK3738" s="23" t="str">
        <f t="shared" si="803"/>
        <v/>
      </c>
    </row>
    <row r="3739" spans="34:37" x14ac:dyDescent="0.25">
      <c r="AH3739" s="23" t="str">
        <f t="shared" si="804"/>
        <v/>
      </c>
      <c r="AI3739" s="23" t="str">
        <f t="shared" si="803"/>
        <v/>
      </c>
      <c r="AJ3739" s="23" t="str">
        <f t="shared" si="803"/>
        <v/>
      </c>
      <c r="AK3739" s="23" t="str">
        <f t="shared" si="803"/>
        <v/>
      </c>
    </row>
    <row r="3740" spans="34:37" x14ac:dyDescent="0.25">
      <c r="AH3740" s="23" t="str">
        <f t="shared" si="804"/>
        <v/>
      </c>
      <c r="AI3740" s="23" t="str">
        <f t="shared" si="803"/>
        <v/>
      </c>
      <c r="AJ3740" s="23" t="str">
        <f t="shared" si="803"/>
        <v/>
      </c>
      <c r="AK3740" s="23" t="str">
        <f t="shared" si="803"/>
        <v/>
      </c>
    </row>
    <row r="3741" spans="34:37" x14ac:dyDescent="0.25">
      <c r="AH3741" s="23" t="str">
        <f t="shared" si="804"/>
        <v/>
      </c>
      <c r="AI3741" s="23" t="str">
        <f t="shared" si="803"/>
        <v/>
      </c>
      <c r="AJ3741" s="23" t="str">
        <f t="shared" si="803"/>
        <v/>
      </c>
      <c r="AK3741" s="23" t="str">
        <f t="shared" si="803"/>
        <v/>
      </c>
    </row>
    <row r="3742" spans="34:37" x14ac:dyDescent="0.25">
      <c r="AH3742" s="23" t="str">
        <f t="shared" si="804"/>
        <v/>
      </c>
      <c r="AI3742" s="23" t="str">
        <f t="shared" si="803"/>
        <v/>
      </c>
      <c r="AJ3742" s="23" t="str">
        <f t="shared" si="803"/>
        <v/>
      </c>
      <c r="AK3742" s="23" t="str">
        <f t="shared" si="803"/>
        <v/>
      </c>
    </row>
    <row r="3743" spans="34:37" x14ac:dyDescent="0.25">
      <c r="AH3743" s="23" t="str">
        <f t="shared" si="804"/>
        <v/>
      </c>
      <c r="AI3743" s="23" t="str">
        <f t="shared" si="803"/>
        <v/>
      </c>
      <c r="AJ3743" s="23" t="str">
        <f t="shared" si="803"/>
        <v/>
      </c>
      <c r="AK3743" s="23" t="str">
        <f t="shared" si="803"/>
        <v/>
      </c>
    </row>
    <row r="3744" spans="34:37" x14ac:dyDescent="0.25">
      <c r="AH3744" s="23" t="str">
        <f t="shared" si="804"/>
        <v/>
      </c>
      <c r="AI3744" s="23" t="str">
        <f t="shared" si="803"/>
        <v/>
      </c>
      <c r="AJ3744" s="23" t="str">
        <f t="shared" si="803"/>
        <v/>
      </c>
      <c r="AK3744" s="23" t="str">
        <f t="shared" si="803"/>
        <v/>
      </c>
    </row>
    <row r="3745" spans="34:37" x14ac:dyDescent="0.25">
      <c r="AH3745" s="23" t="str">
        <f t="shared" si="804"/>
        <v/>
      </c>
      <c r="AI3745" s="23" t="str">
        <f t="shared" si="803"/>
        <v/>
      </c>
      <c r="AJ3745" s="23" t="str">
        <f t="shared" si="803"/>
        <v/>
      </c>
      <c r="AK3745" s="23" t="str">
        <f t="shared" si="803"/>
        <v/>
      </c>
    </row>
    <row r="3746" spans="34:37" x14ac:dyDescent="0.25">
      <c r="AH3746" s="23" t="str">
        <f t="shared" si="804"/>
        <v/>
      </c>
      <c r="AI3746" s="23" t="str">
        <f t="shared" si="803"/>
        <v/>
      </c>
      <c r="AJ3746" s="23" t="str">
        <f t="shared" si="803"/>
        <v/>
      </c>
      <c r="AK3746" s="23" t="str">
        <f t="shared" si="803"/>
        <v/>
      </c>
    </row>
    <row r="3747" spans="34:37" x14ac:dyDescent="0.25">
      <c r="AH3747" s="23" t="str">
        <f t="shared" si="804"/>
        <v/>
      </c>
      <c r="AI3747" s="23" t="str">
        <f t="shared" si="803"/>
        <v/>
      </c>
      <c r="AJ3747" s="23" t="str">
        <f t="shared" si="803"/>
        <v/>
      </c>
      <c r="AK3747" s="23" t="str">
        <f t="shared" si="803"/>
        <v/>
      </c>
    </row>
    <row r="3748" spans="34:37" x14ac:dyDescent="0.25">
      <c r="AH3748" s="23" t="str">
        <f t="shared" si="804"/>
        <v/>
      </c>
      <c r="AI3748" s="23" t="str">
        <f t="shared" si="803"/>
        <v/>
      </c>
      <c r="AJ3748" s="23" t="str">
        <f t="shared" si="803"/>
        <v/>
      </c>
      <c r="AK3748" s="23" t="str">
        <f t="shared" si="803"/>
        <v/>
      </c>
    </row>
    <row r="3749" spans="34:37" x14ac:dyDescent="0.25">
      <c r="AH3749" s="23" t="str">
        <f t="shared" si="804"/>
        <v/>
      </c>
      <c r="AI3749" s="23" t="str">
        <f t="shared" si="803"/>
        <v/>
      </c>
      <c r="AJ3749" s="23" t="str">
        <f t="shared" si="803"/>
        <v/>
      </c>
      <c r="AK3749" s="23" t="str">
        <f t="shared" si="803"/>
        <v/>
      </c>
    </row>
    <row r="3750" spans="34:37" x14ac:dyDescent="0.25">
      <c r="AH3750" s="23" t="str">
        <f t="shared" si="804"/>
        <v/>
      </c>
      <c r="AI3750" s="23" t="str">
        <f t="shared" si="803"/>
        <v/>
      </c>
      <c r="AJ3750" s="23" t="str">
        <f t="shared" si="803"/>
        <v/>
      </c>
      <c r="AK3750" s="23" t="str">
        <f t="shared" si="803"/>
        <v/>
      </c>
    </row>
    <row r="3751" spans="34:37" x14ac:dyDescent="0.25">
      <c r="AH3751" s="23" t="str">
        <f t="shared" si="804"/>
        <v/>
      </c>
      <c r="AI3751" s="23" t="str">
        <f t="shared" si="803"/>
        <v/>
      </c>
      <c r="AJ3751" s="23" t="str">
        <f t="shared" si="803"/>
        <v/>
      </c>
      <c r="AK3751" s="23" t="str">
        <f t="shared" si="803"/>
        <v/>
      </c>
    </row>
    <row r="3752" spans="34:37" x14ac:dyDescent="0.25">
      <c r="AH3752" s="23" t="str">
        <f t="shared" si="804"/>
        <v/>
      </c>
      <c r="AI3752" s="23" t="str">
        <f t="shared" si="803"/>
        <v/>
      </c>
      <c r="AJ3752" s="23" t="str">
        <f t="shared" si="803"/>
        <v/>
      </c>
      <c r="AK3752" s="23" t="str">
        <f t="shared" si="803"/>
        <v/>
      </c>
    </row>
    <row r="3753" spans="34:37" x14ac:dyDescent="0.25">
      <c r="AH3753" s="23" t="str">
        <f t="shared" si="804"/>
        <v/>
      </c>
      <c r="AI3753" s="23" t="str">
        <f t="shared" si="803"/>
        <v/>
      </c>
      <c r="AJ3753" s="23" t="str">
        <f t="shared" si="803"/>
        <v/>
      </c>
      <c r="AK3753" s="23" t="str">
        <f t="shared" si="803"/>
        <v/>
      </c>
    </row>
    <row r="3754" spans="34:37" x14ac:dyDescent="0.25">
      <c r="AH3754" s="23" t="str">
        <f t="shared" si="804"/>
        <v/>
      </c>
      <c r="AI3754" s="23" t="str">
        <f t="shared" si="803"/>
        <v/>
      </c>
      <c r="AJ3754" s="23" t="str">
        <f t="shared" si="803"/>
        <v/>
      </c>
      <c r="AK3754" s="23" t="str">
        <f t="shared" si="803"/>
        <v/>
      </c>
    </row>
    <row r="3755" spans="34:37" x14ac:dyDescent="0.25">
      <c r="AH3755" s="23" t="str">
        <f t="shared" si="804"/>
        <v/>
      </c>
      <c r="AI3755" s="23" t="str">
        <f t="shared" si="803"/>
        <v/>
      </c>
      <c r="AJ3755" s="23" t="str">
        <f t="shared" si="803"/>
        <v/>
      </c>
      <c r="AK3755" s="23" t="str">
        <f t="shared" si="803"/>
        <v/>
      </c>
    </row>
    <row r="3756" spans="34:37" x14ac:dyDescent="0.25">
      <c r="AH3756" s="23" t="str">
        <f t="shared" si="804"/>
        <v/>
      </c>
      <c r="AI3756" s="23" t="str">
        <f t="shared" si="803"/>
        <v/>
      </c>
      <c r="AJ3756" s="23" t="str">
        <f t="shared" si="803"/>
        <v/>
      </c>
      <c r="AK3756" s="23" t="str">
        <f t="shared" si="803"/>
        <v/>
      </c>
    </row>
    <row r="3757" spans="34:37" x14ac:dyDescent="0.25">
      <c r="AH3757" s="23" t="str">
        <f t="shared" si="804"/>
        <v/>
      </c>
      <c r="AI3757" s="23" t="str">
        <f t="shared" si="803"/>
        <v/>
      </c>
      <c r="AJ3757" s="23" t="str">
        <f t="shared" si="803"/>
        <v/>
      </c>
      <c r="AK3757" s="23" t="str">
        <f t="shared" si="803"/>
        <v/>
      </c>
    </row>
    <row r="3758" spans="34:37" x14ac:dyDescent="0.25">
      <c r="AH3758" s="23" t="str">
        <f t="shared" si="804"/>
        <v/>
      </c>
      <c r="AI3758" s="23" t="str">
        <f t="shared" si="803"/>
        <v/>
      </c>
      <c r="AJ3758" s="23" t="str">
        <f t="shared" si="803"/>
        <v/>
      </c>
      <c r="AK3758" s="23" t="str">
        <f t="shared" si="803"/>
        <v/>
      </c>
    </row>
    <row r="3759" spans="34:37" x14ac:dyDescent="0.25">
      <c r="AH3759" s="23" t="str">
        <f t="shared" si="804"/>
        <v/>
      </c>
      <c r="AI3759" s="23" t="str">
        <f t="shared" si="803"/>
        <v/>
      </c>
      <c r="AJ3759" s="23" t="str">
        <f t="shared" si="803"/>
        <v/>
      </c>
      <c r="AK3759" s="23" t="str">
        <f t="shared" si="803"/>
        <v/>
      </c>
    </row>
    <row r="3760" spans="34:37" x14ac:dyDescent="0.25">
      <c r="AH3760" s="23" t="str">
        <f t="shared" si="804"/>
        <v/>
      </c>
      <c r="AI3760" s="23" t="str">
        <f t="shared" si="803"/>
        <v/>
      </c>
      <c r="AJ3760" s="23" t="str">
        <f t="shared" si="803"/>
        <v/>
      </c>
      <c r="AK3760" s="23" t="str">
        <f t="shared" si="803"/>
        <v/>
      </c>
    </row>
    <row r="3761" spans="34:37" x14ac:dyDescent="0.25">
      <c r="AH3761" s="23" t="str">
        <f t="shared" si="804"/>
        <v/>
      </c>
      <c r="AI3761" s="23" t="str">
        <f t="shared" si="803"/>
        <v/>
      </c>
      <c r="AJ3761" s="23" t="str">
        <f t="shared" si="803"/>
        <v/>
      </c>
      <c r="AK3761" s="23" t="str">
        <f t="shared" si="803"/>
        <v/>
      </c>
    </row>
    <row r="3762" spans="34:37" x14ac:dyDescent="0.25">
      <c r="AH3762" s="23" t="str">
        <f t="shared" si="804"/>
        <v/>
      </c>
      <c r="AI3762" s="23" t="str">
        <f t="shared" si="803"/>
        <v/>
      </c>
      <c r="AJ3762" s="23" t="str">
        <f t="shared" si="803"/>
        <v/>
      </c>
      <c r="AK3762" s="23" t="str">
        <f t="shared" si="803"/>
        <v/>
      </c>
    </row>
    <row r="3763" spans="34:37" x14ac:dyDescent="0.25">
      <c r="AH3763" s="23" t="str">
        <f t="shared" si="804"/>
        <v/>
      </c>
      <c r="AI3763" s="23" t="str">
        <f t="shared" si="803"/>
        <v/>
      </c>
      <c r="AJ3763" s="23" t="str">
        <f t="shared" si="803"/>
        <v/>
      </c>
      <c r="AK3763" s="23" t="str">
        <f t="shared" si="803"/>
        <v/>
      </c>
    </row>
    <row r="3764" spans="34:37" x14ac:dyDescent="0.25">
      <c r="AH3764" s="23" t="str">
        <f t="shared" si="804"/>
        <v/>
      </c>
      <c r="AI3764" s="23" t="str">
        <f t="shared" si="803"/>
        <v/>
      </c>
      <c r="AJ3764" s="23" t="str">
        <f t="shared" si="803"/>
        <v/>
      </c>
      <c r="AK3764" s="23" t="str">
        <f t="shared" si="803"/>
        <v/>
      </c>
    </row>
    <row r="3765" spans="34:37" x14ac:dyDescent="0.25">
      <c r="AH3765" s="23" t="str">
        <f t="shared" si="804"/>
        <v/>
      </c>
      <c r="AI3765" s="23" t="str">
        <f t="shared" si="803"/>
        <v/>
      </c>
      <c r="AJ3765" s="23" t="str">
        <f t="shared" si="803"/>
        <v/>
      </c>
      <c r="AK3765" s="23" t="str">
        <f t="shared" si="803"/>
        <v/>
      </c>
    </row>
    <row r="3766" spans="34:37" x14ac:dyDescent="0.25">
      <c r="AH3766" s="23" t="str">
        <f t="shared" si="804"/>
        <v/>
      </c>
      <c r="AI3766" s="23" t="str">
        <f t="shared" si="803"/>
        <v/>
      </c>
      <c r="AJ3766" s="23" t="str">
        <f t="shared" si="803"/>
        <v/>
      </c>
      <c r="AK3766" s="23" t="str">
        <f t="shared" si="803"/>
        <v/>
      </c>
    </row>
    <row r="3767" spans="34:37" x14ac:dyDescent="0.25">
      <c r="AH3767" s="23" t="str">
        <f t="shared" si="804"/>
        <v/>
      </c>
      <c r="AI3767" s="23" t="str">
        <f t="shared" si="803"/>
        <v/>
      </c>
      <c r="AJ3767" s="23" t="str">
        <f t="shared" si="803"/>
        <v/>
      </c>
      <c r="AK3767" s="23" t="str">
        <f t="shared" si="803"/>
        <v/>
      </c>
    </row>
    <row r="3768" spans="34:37" x14ac:dyDescent="0.25">
      <c r="AH3768" s="23" t="str">
        <f t="shared" si="804"/>
        <v/>
      </c>
      <c r="AI3768" s="23" t="str">
        <f t="shared" si="803"/>
        <v/>
      </c>
      <c r="AJ3768" s="23" t="str">
        <f t="shared" si="803"/>
        <v/>
      </c>
      <c r="AK3768" s="23" t="str">
        <f t="shared" si="803"/>
        <v/>
      </c>
    </row>
    <row r="3769" spans="34:37" x14ac:dyDescent="0.25">
      <c r="AH3769" s="23" t="str">
        <f t="shared" si="804"/>
        <v/>
      </c>
      <c r="AI3769" s="23" t="str">
        <f t="shared" si="803"/>
        <v/>
      </c>
      <c r="AJ3769" s="23" t="str">
        <f t="shared" si="803"/>
        <v/>
      </c>
      <c r="AK3769" s="23" t="str">
        <f t="shared" si="803"/>
        <v/>
      </c>
    </row>
    <row r="3770" spans="34:37" x14ac:dyDescent="0.25">
      <c r="AH3770" s="23" t="str">
        <f t="shared" si="804"/>
        <v/>
      </c>
      <c r="AI3770" s="23" t="str">
        <f t="shared" si="803"/>
        <v/>
      </c>
      <c r="AJ3770" s="23" t="str">
        <f t="shared" si="803"/>
        <v/>
      </c>
      <c r="AK3770" s="23" t="str">
        <f t="shared" si="803"/>
        <v/>
      </c>
    </row>
    <row r="3771" spans="34:37" x14ac:dyDescent="0.25">
      <c r="AH3771" s="23" t="str">
        <f t="shared" si="804"/>
        <v/>
      </c>
      <c r="AI3771" s="23" t="str">
        <f t="shared" si="803"/>
        <v/>
      </c>
      <c r="AJ3771" s="23" t="str">
        <f t="shared" si="803"/>
        <v/>
      </c>
      <c r="AK3771" s="23" t="str">
        <f t="shared" si="803"/>
        <v/>
      </c>
    </row>
    <row r="3772" spans="34:37" x14ac:dyDescent="0.25">
      <c r="AH3772" s="23" t="str">
        <f t="shared" si="804"/>
        <v/>
      </c>
      <c r="AI3772" s="23" t="str">
        <f t="shared" si="803"/>
        <v/>
      </c>
      <c r="AJ3772" s="23" t="str">
        <f t="shared" si="803"/>
        <v/>
      </c>
      <c r="AK3772" s="23" t="str">
        <f t="shared" si="803"/>
        <v/>
      </c>
    </row>
    <row r="3773" spans="34:37" x14ac:dyDescent="0.25">
      <c r="AH3773" s="23" t="str">
        <f t="shared" si="804"/>
        <v/>
      </c>
      <c r="AI3773" s="23" t="str">
        <f t="shared" si="803"/>
        <v/>
      </c>
      <c r="AJ3773" s="23" t="str">
        <f t="shared" si="803"/>
        <v/>
      </c>
      <c r="AK3773" s="23" t="str">
        <f t="shared" si="803"/>
        <v/>
      </c>
    </row>
    <row r="3774" spans="34:37" x14ac:dyDescent="0.25">
      <c r="AH3774" s="23" t="str">
        <f t="shared" si="804"/>
        <v/>
      </c>
      <c r="AI3774" s="23" t="str">
        <f t="shared" ref="AI3774:AK3837" si="805">IF(X3774&lt;&gt;"",X3774,"")</f>
        <v/>
      </c>
      <c r="AJ3774" s="23" t="str">
        <f t="shared" si="805"/>
        <v/>
      </c>
      <c r="AK3774" s="23" t="str">
        <f t="shared" si="805"/>
        <v/>
      </c>
    </row>
    <row r="3775" spans="34:37" x14ac:dyDescent="0.25">
      <c r="AH3775" s="23" t="str">
        <f t="shared" ref="AH3775:AH3838" si="806">IF(W3775&lt;&gt;"",(RIGHT(W3775,LEN(W3775)-SEARCH("/",W3775,1)))/U3775,"")</f>
        <v/>
      </c>
      <c r="AI3775" s="23" t="str">
        <f t="shared" si="805"/>
        <v/>
      </c>
      <c r="AJ3775" s="23" t="str">
        <f t="shared" si="805"/>
        <v/>
      </c>
      <c r="AK3775" s="23" t="str">
        <f t="shared" si="805"/>
        <v/>
      </c>
    </row>
    <row r="3776" spans="34:37" x14ac:dyDescent="0.25">
      <c r="AH3776" s="23" t="str">
        <f t="shared" si="806"/>
        <v/>
      </c>
      <c r="AI3776" s="23" t="str">
        <f t="shared" si="805"/>
        <v/>
      </c>
      <c r="AJ3776" s="23" t="str">
        <f t="shared" si="805"/>
        <v/>
      </c>
      <c r="AK3776" s="23" t="str">
        <f t="shared" si="805"/>
        <v/>
      </c>
    </row>
    <row r="3777" spans="34:37" x14ac:dyDescent="0.25">
      <c r="AH3777" s="23" t="str">
        <f t="shared" si="806"/>
        <v/>
      </c>
      <c r="AI3777" s="23" t="str">
        <f t="shared" si="805"/>
        <v/>
      </c>
      <c r="AJ3777" s="23" t="str">
        <f t="shared" si="805"/>
        <v/>
      </c>
      <c r="AK3777" s="23" t="str">
        <f t="shared" si="805"/>
        <v/>
      </c>
    </row>
    <row r="3778" spans="34:37" x14ac:dyDescent="0.25">
      <c r="AH3778" s="23" t="str">
        <f t="shared" si="806"/>
        <v/>
      </c>
      <c r="AI3778" s="23" t="str">
        <f t="shared" si="805"/>
        <v/>
      </c>
      <c r="AJ3778" s="23" t="str">
        <f t="shared" si="805"/>
        <v/>
      </c>
      <c r="AK3778" s="23" t="str">
        <f t="shared" si="805"/>
        <v/>
      </c>
    </row>
    <row r="3779" spans="34:37" x14ac:dyDescent="0.25">
      <c r="AH3779" s="23" t="str">
        <f t="shared" si="806"/>
        <v/>
      </c>
      <c r="AI3779" s="23" t="str">
        <f t="shared" si="805"/>
        <v/>
      </c>
      <c r="AJ3779" s="23" t="str">
        <f t="shared" si="805"/>
        <v/>
      </c>
      <c r="AK3779" s="23" t="str">
        <f t="shared" si="805"/>
        <v/>
      </c>
    </row>
    <row r="3780" spans="34:37" x14ac:dyDescent="0.25">
      <c r="AH3780" s="23" t="str">
        <f t="shared" si="806"/>
        <v/>
      </c>
      <c r="AI3780" s="23" t="str">
        <f t="shared" si="805"/>
        <v/>
      </c>
      <c r="AJ3780" s="23" t="str">
        <f t="shared" si="805"/>
        <v/>
      </c>
      <c r="AK3780" s="23" t="str">
        <f t="shared" si="805"/>
        <v/>
      </c>
    </row>
    <row r="3781" spans="34:37" x14ac:dyDescent="0.25">
      <c r="AH3781" s="23" t="str">
        <f t="shared" si="806"/>
        <v/>
      </c>
      <c r="AI3781" s="23" t="str">
        <f t="shared" si="805"/>
        <v/>
      </c>
      <c r="AJ3781" s="23" t="str">
        <f t="shared" si="805"/>
        <v/>
      </c>
      <c r="AK3781" s="23" t="str">
        <f t="shared" si="805"/>
        <v/>
      </c>
    </row>
    <row r="3782" spans="34:37" x14ac:dyDescent="0.25">
      <c r="AH3782" s="23" t="str">
        <f t="shared" si="806"/>
        <v/>
      </c>
      <c r="AI3782" s="23" t="str">
        <f t="shared" si="805"/>
        <v/>
      </c>
      <c r="AJ3782" s="23" t="str">
        <f t="shared" si="805"/>
        <v/>
      </c>
      <c r="AK3782" s="23" t="str">
        <f t="shared" si="805"/>
        <v/>
      </c>
    </row>
    <row r="3783" spans="34:37" x14ac:dyDescent="0.25">
      <c r="AH3783" s="23" t="str">
        <f t="shared" si="806"/>
        <v/>
      </c>
      <c r="AI3783" s="23" t="str">
        <f t="shared" si="805"/>
        <v/>
      </c>
      <c r="AJ3783" s="23" t="str">
        <f t="shared" si="805"/>
        <v/>
      </c>
      <c r="AK3783" s="23" t="str">
        <f t="shared" si="805"/>
        <v/>
      </c>
    </row>
    <row r="3784" spans="34:37" x14ac:dyDescent="0.25">
      <c r="AH3784" s="23" t="str">
        <f t="shared" si="806"/>
        <v/>
      </c>
      <c r="AI3784" s="23" t="str">
        <f t="shared" si="805"/>
        <v/>
      </c>
      <c r="AJ3784" s="23" t="str">
        <f t="shared" si="805"/>
        <v/>
      </c>
      <c r="AK3784" s="23" t="str">
        <f t="shared" si="805"/>
        <v/>
      </c>
    </row>
    <row r="3785" spans="34:37" x14ac:dyDescent="0.25">
      <c r="AH3785" s="23" t="str">
        <f t="shared" si="806"/>
        <v/>
      </c>
      <c r="AI3785" s="23" t="str">
        <f t="shared" si="805"/>
        <v/>
      </c>
      <c r="AJ3785" s="23" t="str">
        <f t="shared" si="805"/>
        <v/>
      </c>
      <c r="AK3785" s="23" t="str">
        <f t="shared" si="805"/>
        <v/>
      </c>
    </row>
    <row r="3786" spans="34:37" x14ac:dyDescent="0.25">
      <c r="AH3786" s="23" t="str">
        <f t="shared" si="806"/>
        <v/>
      </c>
      <c r="AI3786" s="23" t="str">
        <f t="shared" si="805"/>
        <v/>
      </c>
      <c r="AJ3786" s="23" t="str">
        <f t="shared" si="805"/>
        <v/>
      </c>
      <c r="AK3786" s="23" t="str">
        <f t="shared" si="805"/>
        <v/>
      </c>
    </row>
    <row r="3787" spans="34:37" x14ac:dyDescent="0.25">
      <c r="AH3787" s="23" t="str">
        <f t="shared" si="806"/>
        <v/>
      </c>
      <c r="AI3787" s="23" t="str">
        <f t="shared" si="805"/>
        <v/>
      </c>
      <c r="AJ3787" s="23" t="str">
        <f t="shared" si="805"/>
        <v/>
      </c>
      <c r="AK3787" s="23" t="str">
        <f t="shared" si="805"/>
        <v/>
      </c>
    </row>
    <row r="3788" spans="34:37" x14ac:dyDescent="0.25">
      <c r="AH3788" s="23" t="str">
        <f t="shared" si="806"/>
        <v/>
      </c>
      <c r="AI3788" s="23" t="str">
        <f t="shared" si="805"/>
        <v/>
      </c>
      <c r="AJ3788" s="23" t="str">
        <f t="shared" si="805"/>
        <v/>
      </c>
      <c r="AK3788" s="23" t="str">
        <f t="shared" si="805"/>
        <v/>
      </c>
    </row>
    <row r="3789" spans="34:37" x14ac:dyDescent="0.25">
      <c r="AH3789" s="23" t="str">
        <f t="shared" si="806"/>
        <v/>
      </c>
      <c r="AI3789" s="23" t="str">
        <f t="shared" si="805"/>
        <v/>
      </c>
      <c r="AJ3789" s="23" t="str">
        <f t="shared" si="805"/>
        <v/>
      </c>
      <c r="AK3789" s="23" t="str">
        <f t="shared" si="805"/>
        <v/>
      </c>
    </row>
    <row r="3790" spans="34:37" x14ac:dyDescent="0.25">
      <c r="AH3790" s="23" t="str">
        <f t="shared" si="806"/>
        <v/>
      </c>
      <c r="AI3790" s="23" t="str">
        <f t="shared" si="805"/>
        <v/>
      </c>
      <c r="AJ3790" s="23" t="str">
        <f t="shared" si="805"/>
        <v/>
      </c>
      <c r="AK3790" s="23" t="str">
        <f t="shared" si="805"/>
        <v/>
      </c>
    </row>
    <row r="3791" spans="34:37" x14ac:dyDescent="0.25">
      <c r="AH3791" s="23" t="str">
        <f t="shared" si="806"/>
        <v/>
      </c>
      <c r="AI3791" s="23" t="str">
        <f t="shared" si="805"/>
        <v/>
      </c>
      <c r="AJ3791" s="23" t="str">
        <f t="shared" si="805"/>
        <v/>
      </c>
      <c r="AK3791" s="23" t="str">
        <f t="shared" si="805"/>
        <v/>
      </c>
    </row>
    <row r="3792" spans="34:37" x14ac:dyDescent="0.25">
      <c r="AH3792" s="23" t="str">
        <f t="shared" si="806"/>
        <v/>
      </c>
      <c r="AI3792" s="23" t="str">
        <f t="shared" si="805"/>
        <v/>
      </c>
      <c r="AJ3792" s="23" t="str">
        <f t="shared" si="805"/>
        <v/>
      </c>
      <c r="AK3792" s="23" t="str">
        <f t="shared" si="805"/>
        <v/>
      </c>
    </row>
    <row r="3793" spans="34:37" x14ac:dyDescent="0.25">
      <c r="AH3793" s="23" t="str">
        <f t="shared" si="806"/>
        <v/>
      </c>
      <c r="AI3793" s="23" t="str">
        <f t="shared" si="805"/>
        <v/>
      </c>
      <c r="AJ3793" s="23" t="str">
        <f t="shared" si="805"/>
        <v/>
      </c>
      <c r="AK3793" s="23" t="str">
        <f t="shared" si="805"/>
        <v/>
      </c>
    </row>
    <row r="3794" spans="34:37" x14ac:dyDescent="0.25">
      <c r="AH3794" s="23" t="str">
        <f t="shared" si="806"/>
        <v/>
      </c>
      <c r="AI3794" s="23" t="str">
        <f t="shared" si="805"/>
        <v/>
      </c>
      <c r="AJ3794" s="23" t="str">
        <f t="shared" si="805"/>
        <v/>
      </c>
      <c r="AK3794" s="23" t="str">
        <f t="shared" si="805"/>
        <v/>
      </c>
    </row>
    <row r="3795" spans="34:37" x14ac:dyDescent="0.25">
      <c r="AH3795" s="23" t="str">
        <f t="shared" si="806"/>
        <v/>
      </c>
      <c r="AI3795" s="23" t="str">
        <f t="shared" si="805"/>
        <v/>
      </c>
      <c r="AJ3795" s="23" t="str">
        <f t="shared" si="805"/>
        <v/>
      </c>
      <c r="AK3795" s="23" t="str">
        <f t="shared" si="805"/>
        <v/>
      </c>
    </row>
    <row r="3796" spans="34:37" x14ac:dyDescent="0.25">
      <c r="AH3796" s="23" t="str">
        <f t="shared" si="806"/>
        <v/>
      </c>
      <c r="AI3796" s="23" t="str">
        <f t="shared" si="805"/>
        <v/>
      </c>
      <c r="AJ3796" s="23" t="str">
        <f t="shared" si="805"/>
        <v/>
      </c>
      <c r="AK3796" s="23" t="str">
        <f t="shared" si="805"/>
        <v/>
      </c>
    </row>
    <row r="3797" spans="34:37" x14ac:dyDescent="0.25">
      <c r="AH3797" s="23" t="str">
        <f t="shared" si="806"/>
        <v/>
      </c>
      <c r="AI3797" s="23" t="str">
        <f t="shared" si="805"/>
        <v/>
      </c>
      <c r="AJ3797" s="23" t="str">
        <f t="shared" si="805"/>
        <v/>
      </c>
      <c r="AK3797" s="23" t="str">
        <f t="shared" si="805"/>
        <v/>
      </c>
    </row>
    <row r="3798" spans="34:37" x14ac:dyDescent="0.25">
      <c r="AH3798" s="23" t="str">
        <f t="shared" si="806"/>
        <v/>
      </c>
      <c r="AI3798" s="23" t="str">
        <f t="shared" si="805"/>
        <v/>
      </c>
      <c r="AJ3798" s="23" t="str">
        <f t="shared" si="805"/>
        <v/>
      </c>
      <c r="AK3798" s="23" t="str">
        <f t="shared" si="805"/>
        <v/>
      </c>
    </row>
    <row r="3799" spans="34:37" x14ac:dyDescent="0.25">
      <c r="AH3799" s="23" t="str">
        <f t="shared" si="806"/>
        <v/>
      </c>
      <c r="AI3799" s="23" t="str">
        <f t="shared" si="805"/>
        <v/>
      </c>
      <c r="AJ3799" s="23" t="str">
        <f t="shared" si="805"/>
        <v/>
      </c>
      <c r="AK3799" s="23" t="str">
        <f t="shared" si="805"/>
        <v/>
      </c>
    </row>
    <row r="3800" spans="34:37" x14ac:dyDescent="0.25">
      <c r="AH3800" s="23" t="str">
        <f t="shared" si="806"/>
        <v/>
      </c>
      <c r="AI3800" s="23" t="str">
        <f t="shared" si="805"/>
        <v/>
      </c>
      <c r="AJ3800" s="23" t="str">
        <f t="shared" si="805"/>
        <v/>
      </c>
      <c r="AK3800" s="23" t="str">
        <f t="shared" si="805"/>
        <v/>
      </c>
    </row>
    <row r="3801" spans="34:37" x14ac:dyDescent="0.25">
      <c r="AH3801" s="23" t="str">
        <f t="shared" si="806"/>
        <v/>
      </c>
      <c r="AI3801" s="23" t="str">
        <f t="shared" si="805"/>
        <v/>
      </c>
      <c r="AJ3801" s="23" t="str">
        <f t="shared" si="805"/>
        <v/>
      </c>
      <c r="AK3801" s="23" t="str">
        <f t="shared" si="805"/>
        <v/>
      </c>
    </row>
    <row r="3802" spans="34:37" x14ac:dyDescent="0.25">
      <c r="AH3802" s="23" t="str">
        <f t="shared" si="806"/>
        <v/>
      </c>
      <c r="AI3802" s="23" t="str">
        <f t="shared" si="805"/>
        <v/>
      </c>
      <c r="AJ3802" s="23" t="str">
        <f t="shared" si="805"/>
        <v/>
      </c>
      <c r="AK3802" s="23" t="str">
        <f t="shared" si="805"/>
        <v/>
      </c>
    </row>
    <row r="3803" spans="34:37" x14ac:dyDescent="0.25">
      <c r="AH3803" s="23" t="str">
        <f t="shared" si="806"/>
        <v/>
      </c>
      <c r="AI3803" s="23" t="str">
        <f t="shared" si="805"/>
        <v/>
      </c>
      <c r="AJ3803" s="23" t="str">
        <f t="shared" si="805"/>
        <v/>
      </c>
      <c r="AK3803" s="23" t="str">
        <f t="shared" si="805"/>
        <v/>
      </c>
    </row>
    <row r="3804" spans="34:37" x14ac:dyDescent="0.25">
      <c r="AH3804" s="23" t="str">
        <f t="shared" si="806"/>
        <v/>
      </c>
      <c r="AI3804" s="23" t="str">
        <f t="shared" si="805"/>
        <v/>
      </c>
      <c r="AJ3804" s="23" t="str">
        <f t="shared" si="805"/>
        <v/>
      </c>
      <c r="AK3804" s="23" t="str">
        <f t="shared" si="805"/>
        <v/>
      </c>
    </row>
    <row r="3805" spans="34:37" x14ac:dyDescent="0.25">
      <c r="AH3805" s="23" t="str">
        <f t="shared" si="806"/>
        <v/>
      </c>
      <c r="AI3805" s="23" t="str">
        <f t="shared" si="805"/>
        <v/>
      </c>
      <c r="AJ3805" s="23" t="str">
        <f t="shared" si="805"/>
        <v/>
      </c>
      <c r="AK3805" s="23" t="str">
        <f t="shared" si="805"/>
        <v/>
      </c>
    </row>
    <row r="3806" spans="34:37" x14ac:dyDescent="0.25">
      <c r="AH3806" s="23" t="str">
        <f t="shared" si="806"/>
        <v/>
      </c>
      <c r="AI3806" s="23" t="str">
        <f t="shared" si="805"/>
        <v/>
      </c>
      <c r="AJ3806" s="23" t="str">
        <f t="shared" si="805"/>
        <v/>
      </c>
      <c r="AK3806" s="23" t="str">
        <f t="shared" si="805"/>
        <v/>
      </c>
    </row>
    <row r="3807" spans="34:37" x14ac:dyDescent="0.25">
      <c r="AH3807" s="23" t="str">
        <f t="shared" si="806"/>
        <v/>
      </c>
      <c r="AI3807" s="23" t="str">
        <f t="shared" si="805"/>
        <v/>
      </c>
      <c r="AJ3807" s="23" t="str">
        <f t="shared" si="805"/>
        <v/>
      </c>
      <c r="AK3807" s="23" t="str">
        <f t="shared" si="805"/>
        <v/>
      </c>
    </row>
    <row r="3808" spans="34:37" x14ac:dyDescent="0.25">
      <c r="AH3808" s="23" t="str">
        <f t="shared" si="806"/>
        <v/>
      </c>
      <c r="AI3808" s="23" t="str">
        <f t="shared" si="805"/>
        <v/>
      </c>
      <c r="AJ3808" s="23" t="str">
        <f t="shared" si="805"/>
        <v/>
      </c>
      <c r="AK3808" s="23" t="str">
        <f t="shared" si="805"/>
        <v/>
      </c>
    </row>
    <row r="3809" spans="34:37" x14ac:dyDescent="0.25">
      <c r="AH3809" s="23" t="str">
        <f t="shared" si="806"/>
        <v/>
      </c>
      <c r="AI3809" s="23" t="str">
        <f t="shared" si="805"/>
        <v/>
      </c>
      <c r="AJ3809" s="23" t="str">
        <f t="shared" si="805"/>
        <v/>
      </c>
      <c r="AK3809" s="23" t="str">
        <f t="shared" si="805"/>
        <v/>
      </c>
    </row>
    <row r="3810" spans="34:37" x14ac:dyDescent="0.25">
      <c r="AH3810" s="23" t="str">
        <f t="shared" si="806"/>
        <v/>
      </c>
      <c r="AI3810" s="23" t="str">
        <f t="shared" si="805"/>
        <v/>
      </c>
      <c r="AJ3810" s="23" t="str">
        <f t="shared" si="805"/>
        <v/>
      </c>
      <c r="AK3810" s="23" t="str">
        <f t="shared" si="805"/>
        <v/>
      </c>
    </row>
    <row r="3811" spans="34:37" x14ac:dyDescent="0.25">
      <c r="AH3811" s="23" t="str">
        <f t="shared" si="806"/>
        <v/>
      </c>
      <c r="AI3811" s="23" t="str">
        <f t="shared" si="805"/>
        <v/>
      </c>
      <c r="AJ3811" s="23" t="str">
        <f t="shared" si="805"/>
        <v/>
      </c>
      <c r="AK3811" s="23" t="str">
        <f t="shared" si="805"/>
        <v/>
      </c>
    </row>
    <row r="3812" spans="34:37" x14ac:dyDescent="0.25">
      <c r="AH3812" s="23" t="str">
        <f t="shared" si="806"/>
        <v/>
      </c>
      <c r="AI3812" s="23" t="str">
        <f t="shared" si="805"/>
        <v/>
      </c>
      <c r="AJ3812" s="23" t="str">
        <f t="shared" si="805"/>
        <v/>
      </c>
      <c r="AK3812" s="23" t="str">
        <f t="shared" si="805"/>
        <v/>
      </c>
    </row>
    <row r="3813" spans="34:37" x14ac:dyDescent="0.25">
      <c r="AH3813" s="23" t="str">
        <f t="shared" si="806"/>
        <v/>
      </c>
      <c r="AI3813" s="23" t="str">
        <f t="shared" si="805"/>
        <v/>
      </c>
      <c r="AJ3813" s="23" t="str">
        <f t="shared" si="805"/>
        <v/>
      </c>
      <c r="AK3813" s="23" t="str">
        <f t="shared" si="805"/>
        <v/>
      </c>
    </row>
    <row r="3814" spans="34:37" x14ac:dyDescent="0.25">
      <c r="AH3814" s="23" t="str">
        <f t="shared" si="806"/>
        <v/>
      </c>
      <c r="AI3814" s="23" t="str">
        <f t="shared" si="805"/>
        <v/>
      </c>
      <c r="AJ3814" s="23" t="str">
        <f t="shared" si="805"/>
        <v/>
      </c>
      <c r="AK3814" s="23" t="str">
        <f t="shared" si="805"/>
        <v/>
      </c>
    </row>
    <row r="3815" spans="34:37" x14ac:dyDescent="0.25">
      <c r="AH3815" s="23" t="str">
        <f t="shared" si="806"/>
        <v/>
      </c>
      <c r="AI3815" s="23" t="str">
        <f t="shared" si="805"/>
        <v/>
      </c>
      <c r="AJ3815" s="23" t="str">
        <f t="shared" si="805"/>
        <v/>
      </c>
      <c r="AK3815" s="23" t="str">
        <f t="shared" si="805"/>
        <v/>
      </c>
    </row>
    <row r="3816" spans="34:37" x14ac:dyDescent="0.25">
      <c r="AH3816" s="23" t="str">
        <f t="shared" si="806"/>
        <v/>
      </c>
      <c r="AI3816" s="23" t="str">
        <f t="shared" si="805"/>
        <v/>
      </c>
      <c r="AJ3816" s="23" t="str">
        <f t="shared" si="805"/>
        <v/>
      </c>
      <c r="AK3816" s="23" t="str">
        <f t="shared" si="805"/>
        <v/>
      </c>
    </row>
    <row r="3817" spans="34:37" x14ac:dyDescent="0.25">
      <c r="AH3817" s="23" t="str">
        <f t="shared" si="806"/>
        <v/>
      </c>
      <c r="AI3817" s="23" t="str">
        <f t="shared" si="805"/>
        <v/>
      </c>
      <c r="AJ3817" s="23" t="str">
        <f t="shared" si="805"/>
        <v/>
      </c>
      <c r="AK3817" s="23" t="str">
        <f t="shared" si="805"/>
        <v/>
      </c>
    </row>
    <row r="3818" spans="34:37" x14ac:dyDescent="0.25">
      <c r="AH3818" s="23" t="str">
        <f t="shared" si="806"/>
        <v/>
      </c>
      <c r="AI3818" s="23" t="str">
        <f t="shared" si="805"/>
        <v/>
      </c>
      <c r="AJ3818" s="23" t="str">
        <f t="shared" si="805"/>
        <v/>
      </c>
      <c r="AK3818" s="23" t="str">
        <f t="shared" si="805"/>
        <v/>
      </c>
    </row>
    <row r="3819" spans="34:37" x14ac:dyDescent="0.25">
      <c r="AH3819" s="23" t="str">
        <f t="shared" si="806"/>
        <v/>
      </c>
      <c r="AI3819" s="23" t="str">
        <f t="shared" si="805"/>
        <v/>
      </c>
      <c r="AJ3819" s="23" t="str">
        <f t="shared" si="805"/>
        <v/>
      </c>
      <c r="AK3819" s="23" t="str">
        <f t="shared" si="805"/>
        <v/>
      </c>
    </row>
    <row r="3820" spans="34:37" x14ac:dyDescent="0.25">
      <c r="AH3820" s="23" t="str">
        <f t="shared" si="806"/>
        <v/>
      </c>
      <c r="AI3820" s="23" t="str">
        <f t="shared" si="805"/>
        <v/>
      </c>
      <c r="AJ3820" s="23" t="str">
        <f t="shared" si="805"/>
        <v/>
      </c>
      <c r="AK3820" s="23" t="str">
        <f t="shared" si="805"/>
        <v/>
      </c>
    </row>
    <row r="3821" spans="34:37" x14ac:dyDescent="0.25">
      <c r="AH3821" s="23" t="str">
        <f t="shared" si="806"/>
        <v/>
      </c>
      <c r="AI3821" s="23" t="str">
        <f t="shared" si="805"/>
        <v/>
      </c>
      <c r="AJ3821" s="23" t="str">
        <f t="shared" si="805"/>
        <v/>
      </c>
      <c r="AK3821" s="23" t="str">
        <f t="shared" si="805"/>
        <v/>
      </c>
    </row>
    <row r="3822" spans="34:37" x14ac:dyDescent="0.25">
      <c r="AH3822" s="23" t="str">
        <f t="shared" si="806"/>
        <v/>
      </c>
      <c r="AI3822" s="23" t="str">
        <f t="shared" si="805"/>
        <v/>
      </c>
      <c r="AJ3822" s="23" t="str">
        <f t="shared" si="805"/>
        <v/>
      </c>
      <c r="AK3822" s="23" t="str">
        <f t="shared" si="805"/>
        <v/>
      </c>
    </row>
    <row r="3823" spans="34:37" x14ac:dyDescent="0.25">
      <c r="AH3823" s="23" t="str">
        <f t="shared" si="806"/>
        <v/>
      </c>
      <c r="AI3823" s="23" t="str">
        <f t="shared" si="805"/>
        <v/>
      </c>
      <c r="AJ3823" s="23" t="str">
        <f t="shared" si="805"/>
        <v/>
      </c>
      <c r="AK3823" s="23" t="str">
        <f t="shared" si="805"/>
        <v/>
      </c>
    </row>
    <row r="3824" spans="34:37" x14ac:dyDescent="0.25">
      <c r="AH3824" s="23" t="str">
        <f t="shared" si="806"/>
        <v/>
      </c>
      <c r="AI3824" s="23" t="str">
        <f t="shared" si="805"/>
        <v/>
      </c>
      <c r="AJ3824" s="23" t="str">
        <f t="shared" si="805"/>
        <v/>
      </c>
      <c r="AK3824" s="23" t="str">
        <f t="shared" si="805"/>
        <v/>
      </c>
    </row>
    <row r="3825" spans="34:37" x14ac:dyDescent="0.25">
      <c r="AH3825" s="23" t="str">
        <f t="shared" si="806"/>
        <v/>
      </c>
      <c r="AI3825" s="23" t="str">
        <f t="shared" si="805"/>
        <v/>
      </c>
      <c r="AJ3825" s="23" t="str">
        <f t="shared" si="805"/>
        <v/>
      </c>
      <c r="AK3825" s="23" t="str">
        <f t="shared" si="805"/>
        <v/>
      </c>
    </row>
    <row r="3826" spans="34:37" x14ac:dyDescent="0.25">
      <c r="AH3826" s="23" t="str">
        <f t="shared" si="806"/>
        <v/>
      </c>
      <c r="AI3826" s="23" t="str">
        <f t="shared" si="805"/>
        <v/>
      </c>
      <c r="AJ3826" s="23" t="str">
        <f t="shared" si="805"/>
        <v/>
      </c>
      <c r="AK3826" s="23" t="str">
        <f t="shared" si="805"/>
        <v/>
      </c>
    </row>
    <row r="3827" spans="34:37" x14ac:dyDescent="0.25">
      <c r="AH3827" s="23" t="str">
        <f t="shared" si="806"/>
        <v/>
      </c>
      <c r="AI3827" s="23" t="str">
        <f t="shared" si="805"/>
        <v/>
      </c>
      <c r="AJ3827" s="23" t="str">
        <f t="shared" si="805"/>
        <v/>
      </c>
      <c r="AK3827" s="23" t="str">
        <f t="shared" si="805"/>
        <v/>
      </c>
    </row>
    <row r="3828" spans="34:37" x14ac:dyDescent="0.25">
      <c r="AH3828" s="23" t="str">
        <f t="shared" si="806"/>
        <v/>
      </c>
      <c r="AI3828" s="23" t="str">
        <f t="shared" si="805"/>
        <v/>
      </c>
      <c r="AJ3828" s="23" t="str">
        <f t="shared" si="805"/>
        <v/>
      </c>
      <c r="AK3828" s="23" t="str">
        <f t="shared" si="805"/>
        <v/>
      </c>
    </row>
    <row r="3829" spans="34:37" x14ac:dyDescent="0.25">
      <c r="AH3829" s="23" t="str">
        <f t="shared" si="806"/>
        <v/>
      </c>
      <c r="AI3829" s="23" t="str">
        <f t="shared" si="805"/>
        <v/>
      </c>
      <c r="AJ3829" s="23" t="str">
        <f t="shared" si="805"/>
        <v/>
      </c>
      <c r="AK3829" s="23" t="str">
        <f t="shared" si="805"/>
        <v/>
      </c>
    </row>
    <row r="3830" spans="34:37" x14ac:dyDescent="0.25">
      <c r="AH3830" s="23" t="str">
        <f t="shared" si="806"/>
        <v/>
      </c>
      <c r="AI3830" s="23" t="str">
        <f t="shared" si="805"/>
        <v/>
      </c>
      <c r="AJ3830" s="23" t="str">
        <f t="shared" si="805"/>
        <v/>
      </c>
      <c r="AK3830" s="23" t="str">
        <f t="shared" si="805"/>
        <v/>
      </c>
    </row>
    <row r="3831" spans="34:37" x14ac:dyDescent="0.25">
      <c r="AH3831" s="23" t="str">
        <f t="shared" si="806"/>
        <v/>
      </c>
      <c r="AI3831" s="23" t="str">
        <f t="shared" si="805"/>
        <v/>
      </c>
      <c r="AJ3831" s="23" t="str">
        <f t="shared" si="805"/>
        <v/>
      </c>
      <c r="AK3831" s="23" t="str">
        <f t="shared" si="805"/>
        <v/>
      </c>
    </row>
    <row r="3832" spans="34:37" x14ac:dyDescent="0.25">
      <c r="AH3832" s="23" t="str">
        <f t="shared" si="806"/>
        <v/>
      </c>
      <c r="AI3832" s="23" t="str">
        <f t="shared" si="805"/>
        <v/>
      </c>
      <c r="AJ3832" s="23" t="str">
        <f t="shared" si="805"/>
        <v/>
      </c>
      <c r="AK3832" s="23" t="str">
        <f t="shared" si="805"/>
        <v/>
      </c>
    </row>
    <row r="3833" spans="34:37" x14ac:dyDescent="0.25">
      <c r="AH3833" s="23" t="str">
        <f t="shared" si="806"/>
        <v/>
      </c>
      <c r="AI3833" s="23" t="str">
        <f t="shared" si="805"/>
        <v/>
      </c>
      <c r="AJ3833" s="23" t="str">
        <f t="shared" si="805"/>
        <v/>
      </c>
      <c r="AK3833" s="23" t="str">
        <f t="shared" si="805"/>
        <v/>
      </c>
    </row>
    <row r="3834" spans="34:37" x14ac:dyDescent="0.25">
      <c r="AH3834" s="23" t="str">
        <f t="shared" si="806"/>
        <v/>
      </c>
      <c r="AI3834" s="23" t="str">
        <f t="shared" si="805"/>
        <v/>
      </c>
      <c r="AJ3834" s="23" t="str">
        <f t="shared" si="805"/>
        <v/>
      </c>
      <c r="AK3834" s="23" t="str">
        <f t="shared" si="805"/>
        <v/>
      </c>
    </row>
    <row r="3835" spans="34:37" x14ac:dyDescent="0.25">
      <c r="AH3835" s="23" t="str">
        <f t="shared" si="806"/>
        <v/>
      </c>
      <c r="AI3835" s="23" t="str">
        <f t="shared" si="805"/>
        <v/>
      </c>
      <c r="AJ3835" s="23" t="str">
        <f t="shared" si="805"/>
        <v/>
      </c>
      <c r="AK3835" s="23" t="str">
        <f t="shared" si="805"/>
        <v/>
      </c>
    </row>
    <row r="3836" spans="34:37" x14ac:dyDescent="0.25">
      <c r="AH3836" s="23" t="str">
        <f t="shared" si="806"/>
        <v/>
      </c>
      <c r="AI3836" s="23" t="str">
        <f t="shared" si="805"/>
        <v/>
      </c>
      <c r="AJ3836" s="23" t="str">
        <f t="shared" si="805"/>
        <v/>
      </c>
      <c r="AK3836" s="23" t="str">
        <f t="shared" si="805"/>
        <v/>
      </c>
    </row>
    <row r="3837" spans="34:37" x14ac:dyDescent="0.25">
      <c r="AH3837" s="23" t="str">
        <f t="shared" si="806"/>
        <v/>
      </c>
      <c r="AI3837" s="23" t="str">
        <f t="shared" si="805"/>
        <v/>
      </c>
      <c r="AJ3837" s="23" t="str">
        <f t="shared" si="805"/>
        <v/>
      </c>
      <c r="AK3837" s="23" t="str">
        <f t="shared" si="805"/>
        <v/>
      </c>
    </row>
    <row r="3838" spans="34:37" x14ac:dyDescent="0.25">
      <c r="AH3838" s="23" t="str">
        <f t="shared" si="806"/>
        <v/>
      </c>
      <c r="AI3838" s="23" t="str">
        <f t="shared" ref="AI3838:AK3901" si="807">IF(X3838&lt;&gt;"",X3838,"")</f>
        <v/>
      </c>
      <c r="AJ3838" s="23" t="str">
        <f t="shared" si="807"/>
        <v/>
      </c>
      <c r="AK3838" s="23" t="str">
        <f t="shared" si="807"/>
        <v/>
      </c>
    </row>
    <row r="3839" spans="34:37" x14ac:dyDescent="0.25">
      <c r="AH3839" s="23" t="str">
        <f t="shared" ref="AH3839:AH3902" si="808">IF(W3839&lt;&gt;"",(RIGHT(W3839,LEN(W3839)-SEARCH("/",W3839,1)))/U3839,"")</f>
        <v/>
      </c>
      <c r="AI3839" s="23" t="str">
        <f t="shared" si="807"/>
        <v/>
      </c>
      <c r="AJ3839" s="23" t="str">
        <f t="shared" si="807"/>
        <v/>
      </c>
      <c r="AK3839" s="23" t="str">
        <f t="shared" si="807"/>
        <v/>
      </c>
    </row>
    <row r="3840" spans="34:37" x14ac:dyDescent="0.25">
      <c r="AH3840" s="23" t="str">
        <f t="shared" si="808"/>
        <v/>
      </c>
      <c r="AI3840" s="23" t="str">
        <f t="shared" si="807"/>
        <v/>
      </c>
      <c r="AJ3840" s="23" t="str">
        <f t="shared" si="807"/>
        <v/>
      </c>
      <c r="AK3840" s="23" t="str">
        <f t="shared" si="807"/>
        <v/>
      </c>
    </row>
    <row r="3841" spans="34:37" x14ac:dyDescent="0.25">
      <c r="AH3841" s="23" t="str">
        <f t="shared" si="808"/>
        <v/>
      </c>
      <c r="AI3841" s="23" t="str">
        <f t="shared" si="807"/>
        <v/>
      </c>
      <c r="AJ3841" s="23" t="str">
        <f t="shared" si="807"/>
        <v/>
      </c>
      <c r="AK3841" s="23" t="str">
        <f t="shared" si="807"/>
        <v/>
      </c>
    </row>
    <row r="3842" spans="34:37" x14ac:dyDescent="0.25">
      <c r="AH3842" s="23" t="str">
        <f t="shared" si="808"/>
        <v/>
      </c>
      <c r="AI3842" s="23" t="str">
        <f t="shared" si="807"/>
        <v/>
      </c>
      <c r="AJ3842" s="23" t="str">
        <f t="shared" si="807"/>
        <v/>
      </c>
      <c r="AK3842" s="23" t="str">
        <f t="shared" si="807"/>
        <v/>
      </c>
    </row>
    <row r="3843" spans="34:37" x14ac:dyDescent="0.25">
      <c r="AH3843" s="23" t="str">
        <f t="shared" si="808"/>
        <v/>
      </c>
      <c r="AI3843" s="23" t="str">
        <f t="shared" si="807"/>
        <v/>
      </c>
      <c r="AJ3843" s="23" t="str">
        <f t="shared" si="807"/>
        <v/>
      </c>
      <c r="AK3843" s="23" t="str">
        <f t="shared" si="807"/>
        <v/>
      </c>
    </row>
    <row r="3844" spans="34:37" x14ac:dyDescent="0.25">
      <c r="AH3844" s="23" t="str">
        <f t="shared" si="808"/>
        <v/>
      </c>
      <c r="AI3844" s="23" t="str">
        <f t="shared" si="807"/>
        <v/>
      </c>
      <c r="AJ3844" s="23" t="str">
        <f t="shared" si="807"/>
        <v/>
      </c>
      <c r="AK3844" s="23" t="str">
        <f t="shared" si="807"/>
        <v/>
      </c>
    </row>
    <row r="3845" spans="34:37" x14ac:dyDescent="0.25">
      <c r="AH3845" s="23" t="str">
        <f t="shared" si="808"/>
        <v/>
      </c>
      <c r="AI3845" s="23" t="str">
        <f t="shared" si="807"/>
        <v/>
      </c>
      <c r="AJ3845" s="23" t="str">
        <f t="shared" si="807"/>
        <v/>
      </c>
      <c r="AK3845" s="23" t="str">
        <f t="shared" si="807"/>
        <v/>
      </c>
    </row>
    <row r="3846" spans="34:37" x14ac:dyDescent="0.25">
      <c r="AH3846" s="23" t="str">
        <f t="shared" si="808"/>
        <v/>
      </c>
      <c r="AI3846" s="23" t="str">
        <f t="shared" si="807"/>
        <v/>
      </c>
      <c r="AJ3846" s="23" t="str">
        <f t="shared" si="807"/>
        <v/>
      </c>
      <c r="AK3846" s="23" t="str">
        <f t="shared" si="807"/>
        <v/>
      </c>
    </row>
    <row r="3847" spans="34:37" x14ac:dyDescent="0.25">
      <c r="AH3847" s="23" t="str">
        <f t="shared" si="808"/>
        <v/>
      </c>
      <c r="AI3847" s="23" t="str">
        <f t="shared" si="807"/>
        <v/>
      </c>
      <c r="AJ3847" s="23" t="str">
        <f t="shared" si="807"/>
        <v/>
      </c>
      <c r="AK3847" s="23" t="str">
        <f t="shared" si="807"/>
        <v/>
      </c>
    </row>
    <row r="3848" spans="34:37" x14ac:dyDescent="0.25">
      <c r="AH3848" s="23" t="str">
        <f t="shared" si="808"/>
        <v/>
      </c>
      <c r="AI3848" s="23" t="str">
        <f t="shared" si="807"/>
        <v/>
      </c>
      <c r="AJ3848" s="23" t="str">
        <f t="shared" si="807"/>
        <v/>
      </c>
      <c r="AK3848" s="23" t="str">
        <f t="shared" si="807"/>
        <v/>
      </c>
    </row>
    <row r="3849" spans="34:37" x14ac:dyDescent="0.25">
      <c r="AH3849" s="23" t="str">
        <f t="shared" si="808"/>
        <v/>
      </c>
      <c r="AI3849" s="23" t="str">
        <f t="shared" si="807"/>
        <v/>
      </c>
      <c r="AJ3849" s="23" t="str">
        <f t="shared" si="807"/>
        <v/>
      </c>
      <c r="AK3849" s="23" t="str">
        <f t="shared" si="807"/>
        <v/>
      </c>
    </row>
    <row r="3850" spans="34:37" x14ac:dyDescent="0.25">
      <c r="AH3850" s="23" t="str">
        <f t="shared" si="808"/>
        <v/>
      </c>
      <c r="AI3850" s="23" t="str">
        <f t="shared" si="807"/>
        <v/>
      </c>
      <c r="AJ3850" s="23" t="str">
        <f t="shared" si="807"/>
        <v/>
      </c>
      <c r="AK3850" s="23" t="str">
        <f t="shared" si="807"/>
        <v/>
      </c>
    </row>
    <row r="3851" spans="34:37" x14ac:dyDescent="0.25">
      <c r="AH3851" s="23" t="str">
        <f t="shared" si="808"/>
        <v/>
      </c>
      <c r="AI3851" s="23" t="str">
        <f t="shared" si="807"/>
        <v/>
      </c>
      <c r="AJ3851" s="23" t="str">
        <f t="shared" si="807"/>
        <v/>
      </c>
      <c r="AK3851" s="23" t="str">
        <f t="shared" si="807"/>
        <v/>
      </c>
    </row>
    <row r="3852" spans="34:37" x14ac:dyDescent="0.25">
      <c r="AH3852" s="23" t="str">
        <f t="shared" si="808"/>
        <v/>
      </c>
      <c r="AI3852" s="23" t="str">
        <f t="shared" si="807"/>
        <v/>
      </c>
      <c r="AJ3852" s="23" t="str">
        <f t="shared" si="807"/>
        <v/>
      </c>
      <c r="AK3852" s="23" t="str">
        <f t="shared" si="807"/>
        <v/>
      </c>
    </row>
    <row r="3853" spans="34:37" x14ac:dyDescent="0.25">
      <c r="AH3853" s="23" t="str">
        <f t="shared" si="808"/>
        <v/>
      </c>
      <c r="AI3853" s="23" t="str">
        <f t="shared" si="807"/>
        <v/>
      </c>
      <c r="AJ3853" s="23" t="str">
        <f t="shared" si="807"/>
        <v/>
      </c>
      <c r="AK3853" s="23" t="str">
        <f t="shared" si="807"/>
        <v/>
      </c>
    </row>
    <row r="3854" spans="34:37" x14ac:dyDescent="0.25">
      <c r="AH3854" s="23" t="str">
        <f t="shared" si="808"/>
        <v/>
      </c>
      <c r="AI3854" s="23" t="str">
        <f t="shared" si="807"/>
        <v/>
      </c>
      <c r="AJ3854" s="23" t="str">
        <f t="shared" si="807"/>
        <v/>
      </c>
      <c r="AK3854" s="23" t="str">
        <f t="shared" si="807"/>
        <v/>
      </c>
    </row>
    <row r="3855" spans="34:37" x14ac:dyDescent="0.25">
      <c r="AH3855" s="23" t="str">
        <f t="shared" si="808"/>
        <v/>
      </c>
      <c r="AI3855" s="23" t="str">
        <f t="shared" si="807"/>
        <v/>
      </c>
      <c r="AJ3855" s="23" t="str">
        <f t="shared" si="807"/>
        <v/>
      </c>
      <c r="AK3855" s="23" t="str">
        <f t="shared" si="807"/>
        <v/>
      </c>
    </row>
    <row r="3856" spans="34:37" x14ac:dyDescent="0.25">
      <c r="AH3856" s="23" t="str">
        <f t="shared" si="808"/>
        <v/>
      </c>
      <c r="AI3856" s="23" t="str">
        <f t="shared" si="807"/>
        <v/>
      </c>
      <c r="AJ3856" s="23" t="str">
        <f t="shared" si="807"/>
        <v/>
      </c>
      <c r="AK3856" s="23" t="str">
        <f t="shared" si="807"/>
        <v/>
      </c>
    </row>
    <row r="3857" spans="34:37" x14ac:dyDescent="0.25">
      <c r="AH3857" s="23" t="str">
        <f t="shared" si="808"/>
        <v/>
      </c>
      <c r="AI3857" s="23" t="str">
        <f t="shared" si="807"/>
        <v/>
      </c>
      <c r="AJ3857" s="23" t="str">
        <f t="shared" si="807"/>
        <v/>
      </c>
      <c r="AK3857" s="23" t="str">
        <f t="shared" si="807"/>
        <v/>
      </c>
    </row>
    <row r="3858" spans="34:37" x14ac:dyDescent="0.25">
      <c r="AH3858" s="23" t="str">
        <f t="shared" si="808"/>
        <v/>
      </c>
      <c r="AI3858" s="23" t="str">
        <f t="shared" si="807"/>
        <v/>
      </c>
      <c r="AJ3858" s="23" t="str">
        <f t="shared" si="807"/>
        <v/>
      </c>
      <c r="AK3858" s="23" t="str">
        <f t="shared" si="807"/>
        <v/>
      </c>
    </row>
    <row r="3859" spans="34:37" x14ac:dyDescent="0.25">
      <c r="AH3859" s="23" t="str">
        <f t="shared" si="808"/>
        <v/>
      </c>
      <c r="AI3859" s="23" t="str">
        <f t="shared" si="807"/>
        <v/>
      </c>
      <c r="AJ3859" s="23" t="str">
        <f t="shared" si="807"/>
        <v/>
      </c>
      <c r="AK3859" s="23" t="str">
        <f t="shared" si="807"/>
        <v/>
      </c>
    </row>
    <row r="3860" spans="34:37" x14ac:dyDescent="0.25">
      <c r="AH3860" s="23" t="str">
        <f t="shared" si="808"/>
        <v/>
      </c>
      <c r="AI3860" s="23" t="str">
        <f t="shared" si="807"/>
        <v/>
      </c>
      <c r="AJ3860" s="23" t="str">
        <f t="shared" si="807"/>
        <v/>
      </c>
      <c r="AK3860" s="23" t="str">
        <f t="shared" si="807"/>
        <v/>
      </c>
    </row>
    <row r="3861" spans="34:37" x14ac:dyDescent="0.25">
      <c r="AH3861" s="23" t="str">
        <f t="shared" si="808"/>
        <v/>
      </c>
      <c r="AI3861" s="23" t="str">
        <f t="shared" si="807"/>
        <v/>
      </c>
      <c r="AJ3861" s="23" t="str">
        <f t="shared" si="807"/>
        <v/>
      </c>
      <c r="AK3861" s="23" t="str">
        <f t="shared" si="807"/>
        <v/>
      </c>
    </row>
    <row r="3862" spans="34:37" x14ac:dyDescent="0.25">
      <c r="AH3862" s="23" t="str">
        <f t="shared" si="808"/>
        <v/>
      </c>
      <c r="AI3862" s="23" t="str">
        <f t="shared" si="807"/>
        <v/>
      </c>
      <c r="AJ3862" s="23" t="str">
        <f t="shared" si="807"/>
        <v/>
      </c>
      <c r="AK3862" s="23" t="str">
        <f t="shared" si="807"/>
        <v/>
      </c>
    </row>
    <row r="3863" spans="34:37" x14ac:dyDescent="0.25">
      <c r="AH3863" s="23" t="str">
        <f t="shared" si="808"/>
        <v/>
      </c>
      <c r="AI3863" s="23" t="str">
        <f t="shared" si="807"/>
        <v/>
      </c>
      <c r="AJ3863" s="23" t="str">
        <f t="shared" si="807"/>
        <v/>
      </c>
      <c r="AK3863" s="23" t="str">
        <f t="shared" si="807"/>
        <v/>
      </c>
    </row>
    <row r="3864" spans="34:37" x14ac:dyDescent="0.25">
      <c r="AH3864" s="23" t="str">
        <f t="shared" si="808"/>
        <v/>
      </c>
      <c r="AI3864" s="23" t="str">
        <f t="shared" si="807"/>
        <v/>
      </c>
      <c r="AJ3864" s="23" t="str">
        <f t="shared" si="807"/>
        <v/>
      </c>
      <c r="AK3864" s="23" t="str">
        <f t="shared" si="807"/>
        <v/>
      </c>
    </row>
    <row r="3865" spans="34:37" x14ac:dyDescent="0.25">
      <c r="AH3865" s="23" t="str">
        <f t="shared" si="808"/>
        <v/>
      </c>
      <c r="AI3865" s="23" t="str">
        <f t="shared" si="807"/>
        <v/>
      </c>
      <c r="AJ3865" s="23" t="str">
        <f t="shared" si="807"/>
        <v/>
      </c>
      <c r="AK3865" s="23" t="str">
        <f t="shared" si="807"/>
        <v/>
      </c>
    </row>
    <row r="3866" spans="34:37" x14ac:dyDescent="0.25">
      <c r="AH3866" s="23" t="str">
        <f t="shared" si="808"/>
        <v/>
      </c>
      <c r="AI3866" s="23" t="str">
        <f t="shared" si="807"/>
        <v/>
      </c>
      <c r="AJ3866" s="23" t="str">
        <f t="shared" si="807"/>
        <v/>
      </c>
      <c r="AK3866" s="23" t="str">
        <f t="shared" si="807"/>
        <v/>
      </c>
    </row>
    <row r="3867" spans="34:37" x14ac:dyDescent="0.25">
      <c r="AH3867" s="23" t="str">
        <f t="shared" si="808"/>
        <v/>
      </c>
      <c r="AI3867" s="23" t="str">
        <f t="shared" si="807"/>
        <v/>
      </c>
      <c r="AJ3867" s="23" t="str">
        <f t="shared" si="807"/>
        <v/>
      </c>
      <c r="AK3867" s="23" t="str">
        <f t="shared" si="807"/>
        <v/>
      </c>
    </row>
    <row r="3868" spans="34:37" x14ac:dyDescent="0.25">
      <c r="AH3868" s="23" t="str">
        <f t="shared" si="808"/>
        <v/>
      </c>
      <c r="AI3868" s="23" t="str">
        <f t="shared" si="807"/>
        <v/>
      </c>
      <c r="AJ3868" s="23" t="str">
        <f t="shared" si="807"/>
        <v/>
      </c>
      <c r="AK3868" s="23" t="str">
        <f t="shared" si="807"/>
        <v/>
      </c>
    </row>
    <row r="3869" spans="34:37" x14ac:dyDescent="0.25">
      <c r="AH3869" s="23" t="str">
        <f t="shared" si="808"/>
        <v/>
      </c>
      <c r="AI3869" s="23" t="str">
        <f t="shared" si="807"/>
        <v/>
      </c>
      <c r="AJ3869" s="23" t="str">
        <f t="shared" si="807"/>
        <v/>
      </c>
      <c r="AK3869" s="23" t="str">
        <f t="shared" si="807"/>
        <v/>
      </c>
    </row>
    <row r="3870" spans="34:37" x14ac:dyDescent="0.25">
      <c r="AH3870" s="23" t="str">
        <f t="shared" si="808"/>
        <v/>
      </c>
      <c r="AI3870" s="23" t="str">
        <f t="shared" si="807"/>
        <v/>
      </c>
      <c r="AJ3870" s="23" t="str">
        <f t="shared" si="807"/>
        <v/>
      </c>
      <c r="AK3870" s="23" t="str">
        <f t="shared" si="807"/>
        <v/>
      </c>
    </row>
    <row r="3871" spans="34:37" x14ac:dyDescent="0.25">
      <c r="AH3871" s="23" t="str">
        <f t="shared" si="808"/>
        <v/>
      </c>
      <c r="AI3871" s="23" t="str">
        <f t="shared" si="807"/>
        <v/>
      </c>
      <c r="AJ3871" s="23" t="str">
        <f t="shared" si="807"/>
        <v/>
      </c>
      <c r="AK3871" s="23" t="str">
        <f t="shared" si="807"/>
        <v/>
      </c>
    </row>
    <row r="3872" spans="34:37" x14ac:dyDescent="0.25">
      <c r="AH3872" s="23" t="str">
        <f t="shared" si="808"/>
        <v/>
      </c>
      <c r="AI3872" s="23" t="str">
        <f t="shared" si="807"/>
        <v/>
      </c>
      <c r="AJ3872" s="23" t="str">
        <f t="shared" si="807"/>
        <v/>
      </c>
      <c r="AK3872" s="23" t="str">
        <f t="shared" si="807"/>
        <v/>
      </c>
    </row>
    <row r="3873" spans="34:37" x14ac:dyDescent="0.25">
      <c r="AH3873" s="23" t="str">
        <f t="shared" si="808"/>
        <v/>
      </c>
      <c r="AI3873" s="23" t="str">
        <f t="shared" si="807"/>
        <v/>
      </c>
      <c r="AJ3873" s="23" t="str">
        <f t="shared" si="807"/>
        <v/>
      </c>
      <c r="AK3873" s="23" t="str">
        <f t="shared" si="807"/>
        <v/>
      </c>
    </row>
    <row r="3874" spans="34:37" x14ac:dyDescent="0.25">
      <c r="AH3874" s="23" t="str">
        <f t="shared" si="808"/>
        <v/>
      </c>
      <c r="AI3874" s="23" t="str">
        <f t="shared" si="807"/>
        <v/>
      </c>
      <c r="AJ3874" s="23" t="str">
        <f t="shared" si="807"/>
        <v/>
      </c>
      <c r="AK3874" s="23" t="str">
        <f t="shared" si="807"/>
        <v/>
      </c>
    </row>
    <row r="3875" spans="34:37" x14ac:dyDescent="0.25">
      <c r="AH3875" s="23" t="str">
        <f t="shared" si="808"/>
        <v/>
      </c>
      <c r="AI3875" s="23" t="str">
        <f t="shared" si="807"/>
        <v/>
      </c>
      <c r="AJ3875" s="23" t="str">
        <f t="shared" si="807"/>
        <v/>
      </c>
      <c r="AK3875" s="23" t="str">
        <f t="shared" si="807"/>
        <v/>
      </c>
    </row>
    <row r="3876" spans="34:37" x14ac:dyDescent="0.25">
      <c r="AH3876" s="23" t="str">
        <f t="shared" si="808"/>
        <v/>
      </c>
      <c r="AI3876" s="23" t="str">
        <f t="shared" si="807"/>
        <v/>
      </c>
      <c r="AJ3876" s="23" t="str">
        <f t="shared" si="807"/>
        <v/>
      </c>
      <c r="AK3876" s="23" t="str">
        <f t="shared" si="807"/>
        <v/>
      </c>
    </row>
    <row r="3877" spans="34:37" x14ac:dyDescent="0.25">
      <c r="AH3877" s="23" t="str">
        <f t="shared" si="808"/>
        <v/>
      </c>
      <c r="AI3877" s="23" t="str">
        <f t="shared" si="807"/>
        <v/>
      </c>
      <c r="AJ3877" s="23" t="str">
        <f t="shared" si="807"/>
        <v/>
      </c>
      <c r="AK3877" s="23" t="str">
        <f t="shared" si="807"/>
        <v/>
      </c>
    </row>
    <row r="3878" spans="34:37" x14ac:dyDescent="0.25">
      <c r="AH3878" s="23" t="str">
        <f t="shared" si="808"/>
        <v/>
      </c>
      <c r="AI3878" s="23" t="str">
        <f t="shared" si="807"/>
        <v/>
      </c>
      <c r="AJ3878" s="23" t="str">
        <f t="shared" si="807"/>
        <v/>
      </c>
      <c r="AK3878" s="23" t="str">
        <f t="shared" si="807"/>
        <v/>
      </c>
    </row>
    <row r="3879" spans="34:37" x14ac:dyDescent="0.25">
      <c r="AH3879" s="23" t="str">
        <f t="shared" si="808"/>
        <v/>
      </c>
      <c r="AI3879" s="23" t="str">
        <f t="shared" si="807"/>
        <v/>
      </c>
      <c r="AJ3879" s="23" t="str">
        <f t="shared" si="807"/>
        <v/>
      </c>
      <c r="AK3879" s="23" t="str">
        <f t="shared" si="807"/>
        <v/>
      </c>
    </row>
    <row r="3880" spans="34:37" x14ac:dyDescent="0.25">
      <c r="AH3880" s="23" t="str">
        <f t="shared" si="808"/>
        <v/>
      </c>
      <c r="AI3880" s="23" t="str">
        <f t="shared" si="807"/>
        <v/>
      </c>
      <c r="AJ3880" s="23" t="str">
        <f t="shared" si="807"/>
        <v/>
      </c>
      <c r="AK3880" s="23" t="str">
        <f t="shared" si="807"/>
        <v/>
      </c>
    </row>
    <row r="3881" spans="34:37" x14ac:dyDescent="0.25">
      <c r="AH3881" s="23" t="str">
        <f t="shared" si="808"/>
        <v/>
      </c>
      <c r="AI3881" s="23" t="str">
        <f t="shared" si="807"/>
        <v/>
      </c>
      <c r="AJ3881" s="23" t="str">
        <f t="shared" si="807"/>
        <v/>
      </c>
      <c r="AK3881" s="23" t="str">
        <f t="shared" si="807"/>
        <v/>
      </c>
    </row>
    <row r="3882" spans="34:37" x14ac:dyDescent="0.25">
      <c r="AH3882" s="23" t="str">
        <f t="shared" si="808"/>
        <v/>
      </c>
      <c r="AI3882" s="23" t="str">
        <f t="shared" si="807"/>
        <v/>
      </c>
      <c r="AJ3882" s="23" t="str">
        <f t="shared" si="807"/>
        <v/>
      </c>
      <c r="AK3882" s="23" t="str">
        <f t="shared" si="807"/>
        <v/>
      </c>
    </row>
    <row r="3883" spans="34:37" x14ac:dyDescent="0.25">
      <c r="AH3883" s="23" t="str">
        <f t="shared" si="808"/>
        <v/>
      </c>
      <c r="AI3883" s="23" t="str">
        <f t="shared" si="807"/>
        <v/>
      </c>
      <c r="AJ3883" s="23" t="str">
        <f t="shared" si="807"/>
        <v/>
      </c>
      <c r="AK3883" s="23" t="str">
        <f t="shared" si="807"/>
        <v/>
      </c>
    </row>
    <row r="3884" spans="34:37" x14ac:dyDescent="0.25">
      <c r="AH3884" s="23" t="str">
        <f t="shared" si="808"/>
        <v/>
      </c>
      <c r="AI3884" s="23" t="str">
        <f t="shared" si="807"/>
        <v/>
      </c>
      <c r="AJ3884" s="23" t="str">
        <f t="shared" si="807"/>
        <v/>
      </c>
      <c r="AK3884" s="23" t="str">
        <f t="shared" si="807"/>
        <v/>
      </c>
    </row>
    <row r="3885" spans="34:37" x14ac:dyDescent="0.25">
      <c r="AH3885" s="23" t="str">
        <f t="shared" si="808"/>
        <v/>
      </c>
      <c r="AI3885" s="23" t="str">
        <f t="shared" si="807"/>
        <v/>
      </c>
      <c r="AJ3885" s="23" t="str">
        <f t="shared" si="807"/>
        <v/>
      </c>
      <c r="AK3885" s="23" t="str">
        <f t="shared" si="807"/>
        <v/>
      </c>
    </row>
    <row r="3886" spans="34:37" x14ac:dyDescent="0.25">
      <c r="AH3886" s="23" t="str">
        <f t="shared" si="808"/>
        <v/>
      </c>
      <c r="AI3886" s="23" t="str">
        <f t="shared" si="807"/>
        <v/>
      </c>
      <c r="AJ3886" s="23" t="str">
        <f t="shared" si="807"/>
        <v/>
      </c>
      <c r="AK3886" s="23" t="str">
        <f t="shared" si="807"/>
        <v/>
      </c>
    </row>
    <row r="3887" spans="34:37" x14ac:dyDescent="0.25">
      <c r="AH3887" s="23" t="str">
        <f t="shared" si="808"/>
        <v/>
      </c>
      <c r="AI3887" s="23" t="str">
        <f t="shared" si="807"/>
        <v/>
      </c>
      <c r="AJ3887" s="23" t="str">
        <f t="shared" si="807"/>
        <v/>
      </c>
      <c r="AK3887" s="23" t="str">
        <f t="shared" si="807"/>
        <v/>
      </c>
    </row>
    <row r="3888" spans="34:37" x14ac:dyDescent="0.25">
      <c r="AH3888" s="23" t="str">
        <f t="shared" si="808"/>
        <v/>
      </c>
      <c r="AI3888" s="23" t="str">
        <f t="shared" si="807"/>
        <v/>
      </c>
      <c r="AJ3888" s="23" t="str">
        <f t="shared" si="807"/>
        <v/>
      </c>
      <c r="AK3888" s="23" t="str">
        <f t="shared" si="807"/>
        <v/>
      </c>
    </row>
    <row r="3889" spans="34:37" x14ac:dyDescent="0.25">
      <c r="AH3889" s="23" t="str">
        <f t="shared" si="808"/>
        <v/>
      </c>
      <c r="AI3889" s="23" t="str">
        <f t="shared" si="807"/>
        <v/>
      </c>
      <c r="AJ3889" s="23" t="str">
        <f t="shared" si="807"/>
        <v/>
      </c>
      <c r="AK3889" s="23" t="str">
        <f t="shared" si="807"/>
        <v/>
      </c>
    </row>
    <row r="3890" spans="34:37" x14ac:dyDescent="0.25">
      <c r="AH3890" s="23" t="str">
        <f t="shared" si="808"/>
        <v/>
      </c>
      <c r="AI3890" s="23" t="str">
        <f t="shared" si="807"/>
        <v/>
      </c>
      <c r="AJ3890" s="23" t="str">
        <f t="shared" si="807"/>
        <v/>
      </c>
      <c r="AK3890" s="23" t="str">
        <f t="shared" si="807"/>
        <v/>
      </c>
    </row>
    <row r="3891" spans="34:37" x14ac:dyDescent="0.25">
      <c r="AH3891" s="23" t="str">
        <f t="shared" si="808"/>
        <v/>
      </c>
      <c r="AI3891" s="23" t="str">
        <f t="shared" si="807"/>
        <v/>
      </c>
      <c r="AJ3891" s="23" t="str">
        <f t="shared" si="807"/>
        <v/>
      </c>
      <c r="AK3891" s="23" t="str">
        <f t="shared" si="807"/>
        <v/>
      </c>
    </row>
    <row r="3892" spans="34:37" x14ac:dyDescent="0.25">
      <c r="AH3892" s="23" t="str">
        <f t="shared" si="808"/>
        <v/>
      </c>
      <c r="AI3892" s="23" t="str">
        <f t="shared" si="807"/>
        <v/>
      </c>
      <c r="AJ3892" s="23" t="str">
        <f t="shared" si="807"/>
        <v/>
      </c>
      <c r="AK3892" s="23" t="str">
        <f t="shared" si="807"/>
        <v/>
      </c>
    </row>
    <row r="3893" spans="34:37" x14ac:dyDescent="0.25">
      <c r="AH3893" s="23" t="str">
        <f t="shared" si="808"/>
        <v/>
      </c>
      <c r="AI3893" s="23" t="str">
        <f t="shared" si="807"/>
        <v/>
      </c>
      <c r="AJ3893" s="23" t="str">
        <f t="shared" si="807"/>
        <v/>
      </c>
      <c r="AK3893" s="23" t="str">
        <f t="shared" si="807"/>
        <v/>
      </c>
    </row>
    <row r="3894" spans="34:37" x14ac:dyDescent="0.25">
      <c r="AH3894" s="23" t="str">
        <f t="shared" si="808"/>
        <v/>
      </c>
      <c r="AI3894" s="23" t="str">
        <f t="shared" si="807"/>
        <v/>
      </c>
      <c r="AJ3894" s="23" t="str">
        <f t="shared" si="807"/>
        <v/>
      </c>
      <c r="AK3894" s="23" t="str">
        <f t="shared" si="807"/>
        <v/>
      </c>
    </row>
    <row r="3895" spans="34:37" x14ac:dyDescent="0.25">
      <c r="AH3895" s="23" t="str">
        <f t="shared" si="808"/>
        <v/>
      </c>
      <c r="AI3895" s="23" t="str">
        <f t="shared" si="807"/>
        <v/>
      </c>
      <c r="AJ3895" s="23" t="str">
        <f t="shared" si="807"/>
        <v/>
      </c>
      <c r="AK3895" s="23" t="str">
        <f t="shared" si="807"/>
        <v/>
      </c>
    </row>
    <row r="3896" spans="34:37" x14ac:dyDescent="0.25">
      <c r="AH3896" s="23" t="str">
        <f t="shared" si="808"/>
        <v/>
      </c>
      <c r="AI3896" s="23" t="str">
        <f t="shared" si="807"/>
        <v/>
      </c>
      <c r="AJ3896" s="23" t="str">
        <f t="shared" si="807"/>
        <v/>
      </c>
      <c r="AK3896" s="23" t="str">
        <f t="shared" si="807"/>
        <v/>
      </c>
    </row>
    <row r="3897" spans="34:37" x14ac:dyDescent="0.25">
      <c r="AH3897" s="23" t="str">
        <f t="shared" si="808"/>
        <v/>
      </c>
      <c r="AI3897" s="23" t="str">
        <f t="shared" si="807"/>
        <v/>
      </c>
      <c r="AJ3897" s="23" t="str">
        <f t="shared" si="807"/>
        <v/>
      </c>
      <c r="AK3897" s="23" t="str">
        <f t="shared" si="807"/>
        <v/>
      </c>
    </row>
    <row r="3898" spans="34:37" x14ac:dyDescent="0.25">
      <c r="AH3898" s="23" t="str">
        <f t="shared" si="808"/>
        <v/>
      </c>
      <c r="AI3898" s="23" t="str">
        <f t="shared" si="807"/>
        <v/>
      </c>
      <c r="AJ3898" s="23" t="str">
        <f t="shared" si="807"/>
        <v/>
      </c>
      <c r="AK3898" s="23" t="str">
        <f t="shared" si="807"/>
        <v/>
      </c>
    </row>
    <row r="3899" spans="34:37" x14ac:dyDescent="0.25">
      <c r="AH3899" s="23" t="str">
        <f t="shared" si="808"/>
        <v/>
      </c>
      <c r="AI3899" s="23" t="str">
        <f t="shared" si="807"/>
        <v/>
      </c>
      <c r="AJ3899" s="23" t="str">
        <f t="shared" si="807"/>
        <v/>
      </c>
      <c r="AK3899" s="23" t="str">
        <f t="shared" si="807"/>
        <v/>
      </c>
    </row>
    <row r="3900" spans="34:37" x14ac:dyDescent="0.25">
      <c r="AH3900" s="23" t="str">
        <f t="shared" si="808"/>
        <v/>
      </c>
      <c r="AI3900" s="23" t="str">
        <f t="shared" si="807"/>
        <v/>
      </c>
      <c r="AJ3900" s="23" t="str">
        <f t="shared" si="807"/>
        <v/>
      </c>
      <c r="AK3900" s="23" t="str">
        <f t="shared" si="807"/>
        <v/>
      </c>
    </row>
    <row r="3901" spans="34:37" x14ac:dyDescent="0.25">
      <c r="AH3901" s="23" t="str">
        <f t="shared" si="808"/>
        <v/>
      </c>
      <c r="AI3901" s="23" t="str">
        <f t="shared" si="807"/>
        <v/>
      </c>
      <c r="AJ3901" s="23" t="str">
        <f t="shared" si="807"/>
        <v/>
      </c>
      <c r="AK3901" s="23" t="str">
        <f t="shared" si="807"/>
        <v/>
      </c>
    </row>
    <row r="3902" spans="34:37" x14ac:dyDescent="0.25">
      <c r="AH3902" s="23" t="str">
        <f t="shared" si="808"/>
        <v/>
      </c>
      <c r="AI3902" s="23" t="str">
        <f t="shared" ref="AI3902:AK3965" si="809">IF(X3902&lt;&gt;"",X3902,"")</f>
        <v/>
      </c>
      <c r="AJ3902" s="23" t="str">
        <f t="shared" si="809"/>
        <v/>
      </c>
      <c r="AK3902" s="23" t="str">
        <f t="shared" si="809"/>
        <v/>
      </c>
    </row>
    <row r="3903" spans="34:37" x14ac:dyDescent="0.25">
      <c r="AH3903" s="23" t="str">
        <f t="shared" ref="AH3903:AH3966" si="810">IF(W3903&lt;&gt;"",(RIGHT(W3903,LEN(W3903)-SEARCH("/",W3903,1)))/U3903,"")</f>
        <v/>
      </c>
      <c r="AI3903" s="23" t="str">
        <f t="shared" si="809"/>
        <v/>
      </c>
      <c r="AJ3903" s="23" t="str">
        <f t="shared" si="809"/>
        <v/>
      </c>
      <c r="AK3903" s="23" t="str">
        <f t="shared" si="809"/>
        <v/>
      </c>
    </row>
    <row r="3904" spans="34:37" x14ac:dyDescent="0.25">
      <c r="AH3904" s="23" t="str">
        <f t="shared" si="810"/>
        <v/>
      </c>
      <c r="AI3904" s="23" t="str">
        <f t="shared" si="809"/>
        <v/>
      </c>
      <c r="AJ3904" s="23" t="str">
        <f t="shared" si="809"/>
        <v/>
      </c>
      <c r="AK3904" s="23" t="str">
        <f t="shared" si="809"/>
        <v/>
      </c>
    </row>
    <row r="3905" spans="34:37" x14ac:dyDescent="0.25">
      <c r="AH3905" s="23" t="str">
        <f t="shared" si="810"/>
        <v/>
      </c>
      <c r="AI3905" s="23" t="str">
        <f t="shared" si="809"/>
        <v/>
      </c>
      <c r="AJ3905" s="23" t="str">
        <f t="shared" si="809"/>
        <v/>
      </c>
      <c r="AK3905" s="23" t="str">
        <f t="shared" si="809"/>
        <v/>
      </c>
    </row>
    <row r="3906" spans="34:37" x14ac:dyDescent="0.25">
      <c r="AH3906" s="23" t="str">
        <f t="shared" si="810"/>
        <v/>
      </c>
      <c r="AI3906" s="23" t="str">
        <f t="shared" si="809"/>
        <v/>
      </c>
      <c r="AJ3906" s="23" t="str">
        <f t="shared" si="809"/>
        <v/>
      </c>
      <c r="AK3906" s="23" t="str">
        <f t="shared" si="809"/>
        <v/>
      </c>
    </row>
    <row r="3907" spans="34:37" x14ac:dyDescent="0.25">
      <c r="AH3907" s="23" t="str">
        <f t="shared" si="810"/>
        <v/>
      </c>
      <c r="AI3907" s="23" t="str">
        <f t="shared" si="809"/>
        <v/>
      </c>
      <c r="AJ3907" s="23" t="str">
        <f t="shared" si="809"/>
        <v/>
      </c>
      <c r="AK3907" s="23" t="str">
        <f t="shared" si="809"/>
        <v/>
      </c>
    </row>
    <row r="3908" spans="34:37" x14ac:dyDescent="0.25">
      <c r="AH3908" s="23" t="str">
        <f t="shared" si="810"/>
        <v/>
      </c>
      <c r="AI3908" s="23" t="str">
        <f t="shared" si="809"/>
        <v/>
      </c>
      <c r="AJ3908" s="23" t="str">
        <f t="shared" si="809"/>
        <v/>
      </c>
      <c r="AK3908" s="23" t="str">
        <f t="shared" si="809"/>
        <v/>
      </c>
    </row>
    <row r="3909" spans="34:37" x14ac:dyDescent="0.25">
      <c r="AH3909" s="23" t="str">
        <f t="shared" si="810"/>
        <v/>
      </c>
      <c r="AI3909" s="23" t="str">
        <f t="shared" si="809"/>
        <v/>
      </c>
      <c r="AJ3909" s="23" t="str">
        <f t="shared" si="809"/>
        <v/>
      </c>
      <c r="AK3909" s="23" t="str">
        <f t="shared" si="809"/>
        <v/>
      </c>
    </row>
    <row r="3910" spans="34:37" x14ac:dyDescent="0.25">
      <c r="AH3910" s="23" t="str">
        <f t="shared" si="810"/>
        <v/>
      </c>
      <c r="AI3910" s="23" t="str">
        <f t="shared" si="809"/>
        <v/>
      </c>
      <c r="AJ3910" s="23" t="str">
        <f t="shared" si="809"/>
        <v/>
      </c>
      <c r="AK3910" s="23" t="str">
        <f t="shared" si="809"/>
        <v/>
      </c>
    </row>
    <row r="3911" spans="34:37" x14ac:dyDescent="0.25">
      <c r="AH3911" s="23" t="str">
        <f t="shared" si="810"/>
        <v/>
      </c>
      <c r="AI3911" s="23" t="str">
        <f t="shared" si="809"/>
        <v/>
      </c>
      <c r="AJ3911" s="23" t="str">
        <f t="shared" si="809"/>
        <v/>
      </c>
      <c r="AK3911" s="23" t="str">
        <f t="shared" si="809"/>
        <v/>
      </c>
    </row>
    <row r="3912" spans="34:37" x14ac:dyDescent="0.25">
      <c r="AH3912" s="23" t="str">
        <f t="shared" si="810"/>
        <v/>
      </c>
      <c r="AI3912" s="23" t="str">
        <f t="shared" si="809"/>
        <v/>
      </c>
      <c r="AJ3912" s="23" t="str">
        <f t="shared" si="809"/>
        <v/>
      </c>
      <c r="AK3912" s="23" t="str">
        <f t="shared" si="809"/>
        <v/>
      </c>
    </row>
    <row r="3913" spans="34:37" x14ac:dyDescent="0.25">
      <c r="AH3913" s="23" t="str">
        <f t="shared" si="810"/>
        <v/>
      </c>
      <c r="AI3913" s="23" t="str">
        <f t="shared" si="809"/>
        <v/>
      </c>
      <c r="AJ3913" s="23" t="str">
        <f t="shared" si="809"/>
        <v/>
      </c>
      <c r="AK3913" s="23" t="str">
        <f t="shared" si="809"/>
        <v/>
      </c>
    </row>
    <row r="3914" spans="34:37" x14ac:dyDescent="0.25">
      <c r="AH3914" s="23" t="str">
        <f t="shared" si="810"/>
        <v/>
      </c>
      <c r="AI3914" s="23" t="str">
        <f t="shared" si="809"/>
        <v/>
      </c>
      <c r="AJ3914" s="23" t="str">
        <f t="shared" si="809"/>
        <v/>
      </c>
      <c r="AK3914" s="23" t="str">
        <f t="shared" si="809"/>
        <v/>
      </c>
    </row>
    <row r="3915" spans="34:37" x14ac:dyDescent="0.25">
      <c r="AH3915" s="23" t="str">
        <f t="shared" si="810"/>
        <v/>
      </c>
      <c r="AI3915" s="23" t="str">
        <f t="shared" si="809"/>
        <v/>
      </c>
      <c r="AJ3915" s="23" t="str">
        <f t="shared" si="809"/>
        <v/>
      </c>
      <c r="AK3915" s="23" t="str">
        <f t="shared" si="809"/>
        <v/>
      </c>
    </row>
    <row r="3916" spans="34:37" x14ac:dyDescent="0.25">
      <c r="AH3916" s="23" t="str">
        <f t="shared" si="810"/>
        <v/>
      </c>
      <c r="AI3916" s="23" t="str">
        <f t="shared" si="809"/>
        <v/>
      </c>
      <c r="AJ3916" s="23" t="str">
        <f t="shared" si="809"/>
        <v/>
      </c>
      <c r="AK3916" s="23" t="str">
        <f t="shared" si="809"/>
        <v/>
      </c>
    </row>
    <row r="3917" spans="34:37" x14ac:dyDescent="0.25">
      <c r="AH3917" s="23" t="str">
        <f t="shared" si="810"/>
        <v/>
      </c>
      <c r="AI3917" s="23" t="str">
        <f t="shared" si="809"/>
        <v/>
      </c>
      <c r="AJ3917" s="23" t="str">
        <f t="shared" si="809"/>
        <v/>
      </c>
      <c r="AK3917" s="23" t="str">
        <f t="shared" si="809"/>
        <v/>
      </c>
    </row>
    <row r="3918" spans="34:37" x14ac:dyDescent="0.25">
      <c r="AH3918" s="23" t="str">
        <f t="shared" si="810"/>
        <v/>
      </c>
      <c r="AI3918" s="23" t="str">
        <f t="shared" si="809"/>
        <v/>
      </c>
      <c r="AJ3918" s="23" t="str">
        <f t="shared" si="809"/>
        <v/>
      </c>
      <c r="AK3918" s="23" t="str">
        <f t="shared" si="809"/>
        <v/>
      </c>
    </row>
    <row r="3919" spans="34:37" x14ac:dyDescent="0.25">
      <c r="AH3919" s="23" t="str">
        <f t="shared" si="810"/>
        <v/>
      </c>
      <c r="AI3919" s="23" t="str">
        <f t="shared" si="809"/>
        <v/>
      </c>
      <c r="AJ3919" s="23" t="str">
        <f t="shared" si="809"/>
        <v/>
      </c>
      <c r="AK3919" s="23" t="str">
        <f t="shared" si="809"/>
        <v/>
      </c>
    </row>
    <row r="3920" spans="34:37" x14ac:dyDescent="0.25">
      <c r="AH3920" s="23" t="str">
        <f t="shared" si="810"/>
        <v/>
      </c>
      <c r="AI3920" s="23" t="str">
        <f t="shared" si="809"/>
        <v/>
      </c>
      <c r="AJ3920" s="23" t="str">
        <f t="shared" si="809"/>
        <v/>
      </c>
      <c r="AK3920" s="23" t="str">
        <f t="shared" si="809"/>
        <v/>
      </c>
    </row>
    <row r="3921" spans="34:37" x14ac:dyDescent="0.25">
      <c r="AH3921" s="23" t="str">
        <f t="shared" si="810"/>
        <v/>
      </c>
      <c r="AI3921" s="23" t="str">
        <f t="shared" si="809"/>
        <v/>
      </c>
      <c r="AJ3921" s="23" t="str">
        <f t="shared" si="809"/>
        <v/>
      </c>
      <c r="AK3921" s="23" t="str">
        <f t="shared" si="809"/>
        <v/>
      </c>
    </row>
    <row r="3922" spans="34:37" x14ac:dyDescent="0.25">
      <c r="AH3922" s="23" t="str">
        <f t="shared" si="810"/>
        <v/>
      </c>
      <c r="AI3922" s="23" t="str">
        <f t="shared" si="809"/>
        <v/>
      </c>
      <c r="AJ3922" s="23" t="str">
        <f t="shared" si="809"/>
        <v/>
      </c>
      <c r="AK3922" s="23" t="str">
        <f t="shared" si="809"/>
        <v/>
      </c>
    </row>
    <row r="3923" spans="34:37" x14ac:dyDescent="0.25">
      <c r="AH3923" s="23" t="str">
        <f t="shared" si="810"/>
        <v/>
      </c>
      <c r="AI3923" s="23" t="str">
        <f t="shared" si="809"/>
        <v/>
      </c>
      <c r="AJ3923" s="23" t="str">
        <f t="shared" si="809"/>
        <v/>
      </c>
      <c r="AK3923" s="23" t="str">
        <f t="shared" si="809"/>
        <v/>
      </c>
    </row>
    <row r="3924" spans="34:37" x14ac:dyDescent="0.25">
      <c r="AH3924" s="23" t="str">
        <f t="shared" si="810"/>
        <v/>
      </c>
      <c r="AI3924" s="23" t="str">
        <f t="shared" si="809"/>
        <v/>
      </c>
      <c r="AJ3924" s="23" t="str">
        <f t="shared" si="809"/>
        <v/>
      </c>
      <c r="AK3924" s="23" t="str">
        <f t="shared" si="809"/>
        <v/>
      </c>
    </row>
    <row r="3925" spans="34:37" x14ac:dyDescent="0.25">
      <c r="AH3925" s="23" t="str">
        <f t="shared" si="810"/>
        <v/>
      </c>
      <c r="AI3925" s="23" t="str">
        <f t="shared" si="809"/>
        <v/>
      </c>
      <c r="AJ3925" s="23" t="str">
        <f t="shared" si="809"/>
        <v/>
      </c>
      <c r="AK3925" s="23" t="str">
        <f t="shared" si="809"/>
        <v/>
      </c>
    </row>
    <row r="3926" spans="34:37" x14ac:dyDescent="0.25">
      <c r="AH3926" s="23" t="str">
        <f t="shared" si="810"/>
        <v/>
      </c>
      <c r="AI3926" s="23" t="str">
        <f t="shared" si="809"/>
        <v/>
      </c>
      <c r="AJ3926" s="23" t="str">
        <f t="shared" si="809"/>
        <v/>
      </c>
      <c r="AK3926" s="23" t="str">
        <f t="shared" si="809"/>
        <v/>
      </c>
    </row>
    <row r="3927" spans="34:37" x14ac:dyDescent="0.25">
      <c r="AH3927" s="23" t="str">
        <f t="shared" si="810"/>
        <v/>
      </c>
      <c r="AI3927" s="23" t="str">
        <f t="shared" si="809"/>
        <v/>
      </c>
      <c r="AJ3927" s="23" t="str">
        <f t="shared" si="809"/>
        <v/>
      </c>
      <c r="AK3927" s="23" t="str">
        <f t="shared" si="809"/>
        <v/>
      </c>
    </row>
    <row r="3928" spans="34:37" x14ac:dyDescent="0.25">
      <c r="AH3928" s="23" t="str">
        <f t="shared" si="810"/>
        <v/>
      </c>
      <c r="AI3928" s="23" t="str">
        <f t="shared" si="809"/>
        <v/>
      </c>
      <c r="AJ3928" s="23" t="str">
        <f t="shared" si="809"/>
        <v/>
      </c>
      <c r="AK3928" s="23" t="str">
        <f t="shared" si="809"/>
        <v/>
      </c>
    </row>
    <row r="3929" spans="34:37" x14ac:dyDescent="0.25">
      <c r="AH3929" s="23" t="str">
        <f t="shared" si="810"/>
        <v/>
      </c>
      <c r="AI3929" s="23" t="str">
        <f t="shared" si="809"/>
        <v/>
      </c>
      <c r="AJ3929" s="23" t="str">
        <f t="shared" si="809"/>
        <v/>
      </c>
      <c r="AK3929" s="23" t="str">
        <f t="shared" si="809"/>
        <v/>
      </c>
    </row>
    <row r="3930" spans="34:37" x14ac:dyDescent="0.25">
      <c r="AH3930" s="23" t="str">
        <f t="shared" si="810"/>
        <v/>
      </c>
      <c r="AI3930" s="23" t="str">
        <f t="shared" si="809"/>
        <v/>
      </c>
      <c r="AJ3930" s="23" t="str">
        <f t="shared" si="809"/>
        <v/>
      </c>
      <c r="AK3930" s="23" t="str">
        <f t="shared" si="809"/>
        <v/>
      </c>
    </row>
    <row r="3931" spans="34:37" x14ac:dyDescent="0.25">
      <c r="AH3931" s="23" t="str">
        <f t="shared" si="810"/>
        <v/>
      </c>
      <c r="AI3931" s="23" t="str">
        <f t="shared" si="809"/>
        <v/>
      </c>
      <c r="AJ3931" s="23" t="str">
        <f t="shared" si="809"/>
        <v/>
      </c>
      <c r="AK3931" s="23" t="str">
        <f t="shared" si="809"/>
        <v/>
      </c>
    </row>
    <row r="3932" spans="34:37" x14ac:dyDescent="0.25">
      <c r="AH3932" s="23" t="str">
        <f t="shared" si="810"/>
        <v/>
      </c>
      <c r="AI3932" s="23" t="str">
        <f t="shared" si="809"/>
        <v/>
      </c>
      <c r="AJ3932" s="23" t="str">
        <f t="shared" si="809"/>
        <v/>
      </c>
      <c r="AK3932" s="23" t="str">
        <f t="shared" si="809"/>
        <v/>
      </c>
    </row>
    <row r="3933" spans="34:37" x14ac:dyDescent="0.25">
      <c r="AH3933" s="23" t="str">
        <f t="shared" si="810"/>
        <v/>
      </c>
      <c r="AI3933" s="23" t="str">
        <f t="shared" si="809"/>
        <v/>
      </c>
      <c r="AJ3933" s="23" t="str">
        <f t="shared" si="809"/>
        <v/>
      </c>
      <c r="AK3933" s="23" t="str">
        <f t="shared" si="809"/>
        <v/>
      </c>
    </row>
    <row r="3934" spans="34:37" x14ac:dyDescent="0.25">
      <c r="AH3934" s="23" t="str">
        <f t="shared" si="810"/>
        <v/>
      </c>
      <c r="AI3934" s="23" t="str">
        <f t="shared" si="809"/>
        <v/>
      </c>
      <c r="AJ3934" s="23" t="str">
        <f t="shared" si="809"/>
        <v/>
      </c>
      <c r="AK3934" s="23" t="str">
        <f t="shared" si="809"/>
        <v/>
      </c>
    </row>
    <row r="3935" spans="34:37" x14ac:dyDescent="0.25">
      <c r="AH3935" s="23" t="str">
        <f t="shared" si="810"/>
        <v/>
      </c>
      <c r="AI3935" s="23" t="str">
        <f t="shared" si="809"/>
        <v/>
      </c>
      <c r="AJ3935" s="23" t="str">
        <f t="shared" si="809"/>
        <v/>
      </c>
      <c r="AK3935" s="23" t="str">
        <f t="shared" si="809"/>
        <v/>
      </c>
    </row>
    <row r="3936" spans="34:37" x14ac:dyDescent="0.25">
      <c r="AH3936" s="23" t="str">
        <f t="shared" si="810"/>
        <v/>
      </c>
      <c r="AI3936" s="23" t="str">
        <f t="shared" si="809"/>
        <v/>
      </c>
      <c r="AJ3936" s="23" t="str">
        <f t="shared" si="809"/>
        <v/>
      </c>
      <c r="AK3936" s="23" t="str">
        <f t="shared" si="809"/>
        <v/>
      </c>
    </row>
    <row r="3937" spans="34:37" x14ac:dyDescent="0.25">
      <c r="AH3937" s="23" t="str">
        <f t="shared" si="810"/>
        <v/>
      </c>
      <c r="AI3937" s="23" t="str">
        <f t="shared" si="809"/>
        <v/>
      </c>
      <c r="AJ3937" s="23" t="str">
        <f t="shared" si="809"/>
        <v/>
      </c>
      <c r="AK3937" s="23" t="str">
        <f t="shared" si="809"/>
        <v/>
      </c>
    </row>
    <row r="3938" spans="34:37" x14ac:dyDescent="0.25">
      <c r="AH3938" s="23" t="str">
        <f t="shared" si="810"/>
        <v/>
      </c>
      <c r="AI3938" s="23" t="str">
        <f t="shared" si="809"/>
        <v/>
      </c>
      <c r="AJ3938" s="23" t="str">
        <f t="shared" si="809"/>
        <v/>
      </c>
      <c r="AK3938" s="23" t="str">
        <f t="shared" si="809"/>
        <v/>
      </c>
    </row>
    <row r="3939" spans="34:37" x14ac:dyDescent="0.25">
      <c r="AH3939" s="23" t="str">
        <f t="shared" si="810"/>
        <v/>
      </c>
      <c r="AI3939" s="23" t="str">
        <f t="shared" si="809"/>
        <v/>
      </c>
      <c r="AJ3939" s="23" t="str">
        <f t="shared" si="809"/>
        <v/>
      </c>
      <c r="AK3939" s="23" t="str">
        <f t="shared" si="809"/>
        <v/>
      </c>
    </row>
    <row r="3940" spans="34:37" x14ac:dyDescent="0.25">
      <c r="AH3940" s="23" t="str">
        <f t="shared" si="810"/>
        <v/>
      </c>
      <c r="AI3940" s="23" t="str">
        <f t="shared" si="809"/>
        <v/>
      </c>
      <c r="AJ3940" s="23" t="str">
        <f t="shared" si="809"/>
        <v/>
      </c>
      <c r="AK3940" s="23" t="str">
        <f t="shared" si="809"/>
        <v/>
      </c>
    </row>
    <row r="3941" spans="34:37" x14ac:dyDescent="0.25">
      <c r="AH3941" s="23" t="str">
        <f t="shared" si="810"/>
        <v/>
      </c>
      <c r="AI3941" s="23" t="str">
        <f t="shared" si="809"/>
        <v/>
      </c>
      <c r="AJ3941" s="23" t="str">
        <f t="shared" si="809"/>
        <v/>
      </c>
      <c r="AK3941" s="23" t="str">
        <f t="shared" si="809"/>
        <v/>
      </c>
    </row>
    <row r="3942" spans="34:37" x14ac:dyDescent="0.25">
      <c r="AH3942" s="23" t="str">
        <f t="shared" si="810"/>
        <v/>
      </c>
      <c r="AI3942" s="23" t="str">
        <f t="shared" si="809"/>
        <v/>
      </c>
      <c r="AJ3942" s="23" t="str">
        <f t="shared" si="809"/>
        <v/>
      </c>
      <c r="AK3942" s="23" t="str">
        <f t="shared" si="809"/>
        <v/>
      </c>
    </row>
    <row r="3943" spans="34:37" x14ac:dyDescent="0.25">
      <c r="AH3943" s="23" t="str">
        <f t="shared" si="810"/>
        <v/>
      </c>
      <c r="AI3943" s="23" t="str">
        <f t="shared" si="809"/>
        <v/>
      </c>
      <c r="AJ3943" s="23" t="str">
        <f t="shared" si="809"/>
        <v/>
      </c>
      <c r="AK3943" s="23" t="str">
        <f t="shared" si="809"/>
        <v/>
      </c>
    </row>
    <row r="3944" spans="34:37" x14ac:dyDescent="0.25">
      <c r="AH3944" s="23" t="str">
        <f t="shared" si="810"/>
        <v/>
      </c>
      <c r="AI3944" s="23" t="str">
        <f t="shared" si="809"/>
        <v/>
      </c>
      <c r="AJ3944" s="23" t="str">
        <f t="shared" si="809"/>
        <v/>
      </c>
      <c r="AK3944" s="23" t="str">
        <f t="shared" si="809"/>
        <v/>
      </c>
    </row>
    <row r="3945" spans="34:37" x14ac:dyDescent="0.25">
      <c r="AH3945" s="23" t="str">
        <f t="shared" si="810"/>
        <v/>
      </c>
      <c r="AI3945" s="23" t="str">
        <f t="shared" si="809"/>
        <v/>
      </c>
      <c r="AJ3945" s="23" t="str">
        <f t="shared" si="809"/>
        <v/>
      </c>
      <c r="AK3945" s="23" t="str">
        <f t="shared" si="809"/>
        <v/>
      </c>
    </row>
    <row r="3946" spans="34:37" x14ac:dyDescent="0.25">
      <c r="AH3946" s="23" t="str">
        <f t="shared" si="810"/>
        <v/>
      </c>
      <c r="AI3946" s="23" t="str">
        <f t="shared" si="809"/>
        <v/>
      </c>
      <c r="AJ3946" s="23" t="str">
        <f t="shared" si="809"/>
        <v/>
      </c>
      <c r="AK3946" s="23" t="str">
        <f t="shared" si="809"/>
        <v/>
      </c>
    </row>
    <row r="3947" spans="34:37" x14ac:dyDescent="0.25">
      <c r="AH3947" s="23" t="str">
        <f t="shared" si="810"/>
        <v/>
      </c>
      <c r="AI3947" s="23" t="str">
        <f t="shared" si="809"/>
        <v/>
      </c>
      <c r="AJ3947" s="23" t="str">
        <f t="shared" si="809"/>
        <v/>
      </c>
      <c r="AK3947" s="23" t="str">
        <f t="shared" si="809"/>
        <v/>
      </c>
    </row>
    <row r="3948" spans="34:37" x14ac:dyDescent="0.25">
      <c r="AH3948" s="23" t="str">
        <f t="shared" si="810"/>
        <v/>
      </c>
      <c r="AI3948" s="23" t="str">
        <f t="shared" si="809"/>
        <v/>
      </c>
      <c r="AJ3948" s="23" t="str">
        <f t="shared" si="809"/>
        <v/>
      </c>
      <c r="AK3948" s="23" t="str">
        <f t="shared" si="809"/>
        <v/>
      </c>
    </row>
    <row r="3949" spans="34:37" x14ac:dyDescent="0.25">
      <c r="AH3949" s="23" t="str">
        <f t="shared" si="810"/>
        <v/>
      </c>
      <c r="AI3949" s="23" t="str">
        <f t="shared" si="809"/>
        <v/>
      </c>
      <c r="AJ3949" s="23" t="str">
        <f t="shared" si="809"/>
        <v/>
      </c>
      <c r="AK3949" s="23" t="str">
        <f t="shared" si="809"/>
        <v/>
      </c>
    </row>
    <row r="3950" spans="34:37" x14ac:dyDescent="0.25">
      <c r="AH3950" s="23" t="str">
        <f t="shared" si="810"/>
        <v/>
      </c>
      <c r="AI3950" s="23" t="str">
        <f t="shared" si="809"/>
        <v/>
      </c>
      <c r="AJ3950" s="23" t="str">
        <f t="shared" si="809"/>
        <v/>
      </c>
      <c r="AK3950" s="23" t="str">
        <f t="shared" si="809"/>
        <v/>
      </c>
    </row>
    <row r="3951" spans="34:37" x14ac:dyDescent="0.25">
      <c r="AH3951" s="23" t="str">
        <f t="shared" si="810"/>
        <v/>
      </c>
      <c r="AI3951" s="23" t="str">
        <f t="shared" si="809"/>
        <v/>
      </c>
      <c r="AJ3951" s="23" t="str">
        <f t="shared" si="809"/>
        <v/>
      </c>
      <c r="AK3951" s="23" t="str">
        <f t="shared" si="809"/>
        <v/>
      </c>
    </row>
    <row r="3952" spans="34:37" x14ac:dyDescent="0.25">
      <c r="AH3952" s="23" t="str">
        <f t="shared" si="810"/>
        <v/>
      </c>
      <c r="AI3952" s="23" t="str">
        <f t="shared" si="809"/>
        <v/>
      </c>
      <c r="AJ3952" s="23" t="str">
        <f t="shared" si="809"/>
        <v/>
      </c>
      <c r="AK3952" s="23" t="str">
        <f t="shared" si="809"/>
        <v/>
      </c>
    </row>
    <row r="3953" spans="34:37" x14ac:dyDescent="0.25">
      <c r="AH3953" s="23" t="str">
        <f t="shared" si="810"/>
        <v/>
      </c>
      <c r="AI3953" s="23" t="str">
        <f t="shared" si="809"/>
        <v/>
      </c>
      <c r="AJ3953" s="23" t="str">
        <f t="shared" si="809"/>
        <v/>
      </c>
      <c r="AK3953" s="23" t="str">
        <f t="shared" si="809"/>
        <v/>
      </c>
    </row>
    <row r="3954" spans="34:37" x14ac:dyDescent="0.25">
      <c r="AH3954" s="23" t="str">
        <f t="shared" si="810"/>
        <v/>
      </c>
      <c r="AI3954" s="23" t="str">
        <f t="shared" si="809"/>
        <v/>
      </c>
      <c r="AJ3954" s="23" t="str">
        <f t="shared" si="809"/>
        <v/>
      </c>
      <c r="AK3954" s="23" t="str">
        <f t="shared" si="809"/>
        <v/>
      </c>
    </row>
    <row r="3955" spans="34:37" x14ac:dyDescent="0.25">
      <c r="AH3955" s="23" t="str">
        <f t="shared" si="810"/>
        <v/>
      </c>
      <c r="AI3955" s="23" t="str">
        <f t="shared" si="809"/>
        <v/>
      </c>
      <c r="AJ3955" s="23" t="str">
        <f t="shared" si="809"/>
        <v/>
      </c>
      <c r="AK3955" s="23" t="str">
        <f t="shared" si="809"/>
        <v/>
      </c>
    </row>
    <row r="3956" spans="34:37" x14ac:dyDescent="0.25">
      <c r="AH3956" s="23" t="str">
        <f t="shared" si="810"/>
        <v/>
      </c>
      <c r="AI3956" s="23" t="str">
        <f t="shared" si="809"/>
        <v/>
      </c>
      <c r="AJ3956" s="23" t="str">
        <f t="shared" si="809"/>
        <v/>
      </c>
      <c r="AK3956" s="23" t="str">
        <f t="shared" si="809"/>
        <v/>
      </c>
    </row>
    <row r="3957" spans="34:37" x14ac:dyDescent="0.25">
      <c r="AH3957" s="23" t="str">
        <f t="shared" si="810"/>
        <v/>
      </c>
      <c r="AI3957" s="23" t="str">
        <f t="shared" si="809"/>
        <v/>
      </c>
      <c r="AJ3957" s="23" t="str">
        <f t="shared" si="809"/>
        <v/>
      </c>
      <c r="AK3957" s="23" t="str">
        <f t="shared" si="809"/>
        <v/>
      </c>
    </row>
    <row r="3958" spans="34:37" x14ac:dyDescent="0.25">
      <c r="AH3958" s="23" t="str">
        <f t="shared" si="810"/>
        <v/>
      </c>
      <c r="AI3958" s="23" t="str">
        <f t="shared" si="809"/>
        <v/>
      </c>
      <c r="AJ3958" s="23" t="str">
        <f t="shared" si="809"/>
        <v/>
      </c>
      <c r="AK3958" s="23" t="str">
        <f t="shared" si="809"/>
        <v/>
      </c>
    </row>
    <row r="3959" spans="34:37" x14ac:dyDescent="0.25">
      <c r="AH3959" s="23" t="str">
        <f t="shared" si="810"/>
        <v/>
      </c>
      <c r="AI3959" s="23" t="str">
        <f t="shared" si="809"/>
        <v/>
      </c>
      <c r="AJ3959" s="23" t="str">
        <f t="shared" si="809"/>
        <v/>
      </c>
      <c r="AK3959" s="23" t="str">
        <f t="shared" si="809"/>
        <v/>
      </c>
    </row>
    <row r="3960" spans="34:37" x14ac:dyDescent="0.25">
      <c r="AH3960" s="23" t="str">
        <f t="shared" si="810"/>
        <v/>
      </c>
      <c r="AI3960" s="23" t="str">
        <f t="shared" si="809"/>
        <v/>
      </c>
      <c r="AJ3960" s="23" t="str">
        <f t="shared" si="809"/>
        <v/>
      </c>
      <c r="AK3960" s="23" t="str">
        <f t="shared" si="809"/>
        <v/>
      </c>
    </row>
    <row r="3961" spans="34:37" x14ac:dyDescent="0.25">
      <c r="AH3961" s="23" t="str">
        <f t="shared" si="810"/>
        <v/>
      </c>
      <c r="AI3961" s="23" t="str">
        <f t="shared" si="809"/>
        <v/>
      </c>
      <c r="AJ3961" s="23" t="str">
        <f t="shared" si="809"/>
        <v/>
      </c>
      <c r="AK3961" s="23" t="str">
        <f t="shared" si="809"/>
        <v/>
      </c>
    </row>
    <row r="3962" spans="34:37" x14ac:dyDescent="0.25">
      <c r="AH3962" s="23" t="str">
        <f t="shared" si="810"/>
        <v/>
      </c>
      <c r="AI3962" s="23" t="str">
        <f t="shared" si="809"/>
        <v/>
      </c>
      <c r="AJ3962" s="23" t="str">
        <f t="shared" si="809"/>
        <v/>
      </c>
      <c r="AK3962" s="23" t="str">
        <f t="shared" si="809"/>
        <v/>
      </c>
    </row>
    <row r="3963" spans="34:37" x14ac:dyDescent="0.25">
      <c r="AH3963" s="23" t="str">
        <f t="shared" si="810"/>
        <v/>
      </c>
      <c r="AI3963" s="23" t="str">
        <f t="shared" si="809"/>
        <v/>
      </c>
      <c r="AJ3963" s="23" t="str">
        <f t="shared" si="809"/>
        <v/>
      </c>
      <c r="AK3963" s="23" t="str">
        <f t="shared" si="809"/>
        <v/>
      </c>
    </row>
    <row r="3964" spans="34:37" x14ac:dyDescent="0.25">
      <c r="AH3964" s="23" t="str">
        <f t="shared" si="810"/>
        <v/>
      </c>
      <c r="AI3964" s="23" t="str">
        <f t="shared" si="809"/>
        <v/>
      </c>
      <c r="AJ3964" s="23" t="str">
        <f t="shared" si="809"/>
        <v/>
      </c>
      <c r="AK3964" s="23" t="str">
        <f t="shared" si="809"/>
        <v/>
      </c>
    </row>
    <row r="3965" spans="34:37" x14ac:dyDescent="0.25">
      <c r="AH3965" s="23" t="str">
        <f t="shared" si="810"/>
        <v/>
      </c>
      <c r="AI3965" s="23" t="str">
        <f t="shared" si="809"/>
        <v/>
      </c>
      <c r="AJ3965" s="23" t="str">
        <f t="shared" si="809"/>
        <v/>
      </c>
      <c r="AK3965" s="23" t="str">
        <f t="shared" si="809"/>
        <v/>
      </c>
    </row>
    <row r="3966" spans="34:37" x14ac:dyDescent="0.25">
      <c r="AH3966" s="23" t="str">
        <f t="shared" si="810"/>
        <v/>
      </c>
      <c r="AI3966" s="23" t="str">
        <f t="shared" ref="AI3966:AK4029" si="811">IF(X3966&lt;&gt;"",X3966,"")</f>
        <v/>
      </c>
      <c r="AJ3966" s="23" t="str">
        <f t="shared" si="811"/>
        <v/>
      </c>
      <c r="AK3966" s="23" t="str">
        <f t="shared" si="811"/>
        <v/>
      </c>
    </row>
    <row r="3967" spans="34:37" x14ac:dyDescent="0.25">
      <c r="AH3967" s="23" t="str">
        <f t="shared" ref="AH3967:AH4030" si="812">IF(W3967&lt;&gt;"",(RIGHT(W3967,LEN(W3967)-SEARCH("/",W3967,1)))/U3967,"")</f>
        <v/>
      </c>
      <c r="AI3967" s="23" t="str">
        <f t="shared" si="811"/>
        <v/>
      </c>
      <c r="AJ3967" s="23" t="str">
        <f t="shared" si="811"/>
        <v/>
      </c>
      <c r="AK3967" s="23" t="str">
        <f t="shared" si="811"/>
        <v/>
      </c>
    </row>
    <row r="3968" spans="34:37" x14ac:dyDescent="0.25">
      <c r="AH3968" s="23" t="str">
        <f t="shared" si="812"/>
        <v/>
      </c>
      <c r="AI3968" s="23" t="str">
        <f t="shared" si="811"/>
        <v/>
      </c>
      <c r="AJ3968" s="23" t="str">
        <f t="shared" si="811"/>
        <v/>
      </c>
      <c r="AK3968" s="23" t="str">
        <f t="shared" si="811"/>
        <v/>
      </c>
    </row>
    <row r="3969" spans="34:37" x14ac:dyDescent="0.25">
      <c r="AH3969" s="23" t="str">
        <f t="shared" si="812"/>
        <v/>
      </c>
      <c r="AI3969" s="23" t="str">
        <f t="shared" si="811"/>
        <v/>
      </c>
      <c r="AJ3969" s="23" t="str">
        <f t="shared" si="811"/>
        <v/>
      </c>
      <c r="AK3969" s="23" t="str">
        <f t="shared" si="811"/>
        <v/>
      </c>
    </row>
    <row r="3970" spans="34:37" x14ac:dyDescent="0.25">
      <c r="AH3970" s="23" t="str">
        <f t="shared" si="812"/>
        <v/>
      </c>
      <c r="AI3970" s="23" t="str">
        <f t="shared" si="811"/>
        <v/>
      </c>
      <c r="AJ3970" s="23" t="str">
        <f t="shared" si="811"/>
        <v/>
      </c>
      <c r="AK3970" s="23" t="str">
        <f t="shared" si="811"/>
        <v/>
      </c>
    </row>
    <row r="3971" spans="34:37" x14ac:dyDescent="0.25">
      <c r="AH3971" s="23" t="str">
        <f t="shared" si="812"/>
        <v/>
      </c>
      <c r="AI3971" s="23" t="str">
        <f t="shared" si="811"/>
        <v/>
      </c>
      <c r="AJ3971" s="23" t="str">
        <f t="shared" si="811"/>
        <v/>
      </c>
      <c r="AK3971" s="23" t="str">
        <f t="shared" si="811"/>
        <v/>
      </c>
    </row>
    <row r="3972" spans="34:37" x14ac:dyDescent="0.25">
      <c r="AH3972" s="23" t="str">
        <f t="shared" si="812"/>
        <v/>
      </c>
      <c r="AI3972" s="23" t="str">
        <f t="shared" si="811"/>
        <v/>
      </c>
      <c r="AJ3972" s="23" t="str">
        <f t="shared" si="811"/>
        <v/>
      </c>
      <c r="AK3972" s="23" t="str">
        <f t="shared" si="811"/>
        <v/>
      </c>
    </row>
    <row r="3973" spans="34:37" x14ac:dyDescent="0.25">
      <c r="AH3973" s="23" t="str">
        <f t="shared" si="812"/>
        <v/>
      </c>
      <c r="AI3973" s="23" t="str">
        <f t="shared" si="811"/>
        <v/>
      </c>
      <c r="AJ3973" s="23" t="str">
        <f t="shared" si="811"/>
        <v/>
      </c>
      <c r="AK3973" s="23" t="str">
        <f t="shared" si="811"/>
        <v/>
      </c>
    </row>
    <row r="3974" spans="34:37" x14ac:dyDescent="0.25">
      <c r="AH3974" s="23" t="str">
        <f t="shared" si="812"/>
        <v/>
      </c>
      <c r="AI3974" s="23" t="str">
        <f t="shared" si="811"/>
        <v/>
      </c>
      <c r="AJ3974" s="23" t="str">
        <f t="shared" si="811"/>
        <v/>
      </c>
      <c r="AK3974" s="23" t="str">
        <f t="shared" si="811"/>
        <v/>
      </c>
    </row>
    <row r="3975" spans="34:37" x14ac:dyDescent="0.25">
      <c r="AH3975" s="23" t="str">
        <f t="shared" si="812"/>
        <v/>
      </c>
      <c r="AI3975" s="23" t="str">
        <f t="shared" si="811"/>
        <v/>
      </c>
      <c r="AJ3975" s="23" t="str">
        <f t="shared" si="811"/>
        <v/>
      </c>
      <c r="AK3975" s="23" t="str">
        <f t="shared" si="811"/>
        <v/>
      </c>
    </row>
    <row r="3976" spans="34:37" x14ac:dyDescent="0.25">
      <c r="AH3976" s="23" t="str">
        <f t="shared" si="812"/>
        <v/>
      </c>
      <c r="AI3976" s="23" t="str">
        <f t="shared" si="811"/>
        <v/>
      </c>
      <c r="AJ3976" s="23" t="str">
        <f t="shared" si="811"/>
        <v/>
      </c>
      <c r="AK3976" s="23" t="str">
        <f t="shared" si="811"/>
        <v/>
      </c>
    </row>
    <row r="3977" spans="34:37" x14ac:dyDescent="0.25">
      <c r="AH3977" s="23" t="str">
        <f t="shared" si="812"/>
        <v/>
      </c>
      <c r="AI3977" s="23" t="str">
        <f t="shared" si="811"/>
        <v/>
      </c>
      <c r="AJ3977" s="23" t="str">
        <f t="shared" si="811"/>
        <v/>
      </c>
      <c r="AK3977" s="23" t="str">
        <f t="shared" si="811"/>
        <v/>
      </c>
    </row>
    <row r="3978" spans="34:37" x14ac:dyDescent="0.25">
      <c r="AH3978" s="23" t="str">
        <f t="shared" si="812"/>
        <v/>
      </c>
      <c r="AI3978" s="23" t="str">
        <f t="shared" si="811"/>
        <v/>
      </c>
      <c r="AJ3978" s="23" t="str">
        <f t="shared" si="811"/>
        <v/>
      </c>
      <c r="AK3978" s="23" t="str">
        <f t="shared" si="811"/>
        <v/>
      </c>
    </row>
    <row r="3979" spans="34:37" x14ac:dyDescent="0.25">
      <c r="AH3979" s="23" t="str">
        <f t="shared" si="812"/>
        <v/>
      </c>
      <c r="AI3979" s="23" t="str">
        <f t="shared" si="811"/>
        <v/>
      </c>
      <c r="AJ3979" s="23" t="str">
        <f t="shared" si="811"/>
        <v/>
      </c>
      <c r="AK3979" s="23" t="str">
        <f t="shared" si="811"/>
        <v/>
      </c>
    </row>
    <row r="3980" spans="34:37" x14ac:dyDescent="0.25">
      <c r="AH3980" s="23" t="str">
        <f t="shared" si="812"/>
        <v/>
      </c>
      <c r="AI3980" s="23" t="str">
        <f t="shared" si="811"/>
        <v/>
      </c>
      <c r="AJ3980" s="23" t="str">
        <f t="shared" si="811"/>
        <v/>
      </c>
      <c r="AK3980" s="23" t="str">
        <f t="shared" si="811"/>
        <v/>
      </c>
    </row>
    <row r="3981" spans="34:37" x14ac:dyDescent="0.25">
      <c r="AH3981" s="23" t="str">
        <f t="shared" si="812"/>
        <v/>
      </c>
      <c r="AI3981" s="23" t="str">
        <f t="shared" si="811"/>
        <v/>
      </c>
      <c r="AJ3981" s="23" t="str">
        <f t="shared" si="811"/>
        <v/>
      </c>
      <c r="AK3981" s="23" t="str">
        <f t="shared" si="811"/>
        <v/>
      </c>
    </row>
    <row r="3982" spans="34:37" x14ac:dyDescent="0.25">
      <c r="AH3982" s="23" t="str">
        <f t="shared" si="812"/>
        <v/>
      </c>
      <c r="AI3982" s="23" t="str">
        <f t="shared" si="811"/>
        <v/>
      </c>
      <c r="AJ3982" s="23" t="str">
        <f t="shared" si="811"/>
        <v/>
      </c>
      <c r="AK3982" s="23" t="str">
        <f t="shared" si="811"/>
        <v/>
      </c>
    </row>
    <row r="3983" spans="34:37" x14ac:dyDescent="0.25">
      <c r="AH3983" s="23" t="str">
        <f t="shared" si="812"/>
        <v/>
      </c>
      <c r="AI3983" s="23" t="str">
        <f t="shared" si="811"/>
        <v/>
      </c>
      <c r="AJ3983" s="23" t="str">
        <f t="shared" si="811"/>
        <v/>
      </c>
      <c r="AK3983" s="23" t="str">
        <f t="shared" si="811"/>
        <v/>
      </c>
    </row>
    <row r="3984" spans="34:37" x14ac:dyDescent="0.25">
      <c r="AH3984" s="23" t="str">
        <f t="shared" si="812"/>
        <v/>
      </c>
      <c r="AI3984" s="23" t="str">
        <f t="shared" si="811"/>
        <v/>
      </c>
      <c r="AJ3984" s="23" t="str">
        <f t="shared" si="811"/>
        <v/>
      </c>
      <c r="AK3984" s="23" t="str">
        <f t="shared" si="811"/>
        <v/>
      </c>
    </row>
    <row r="3985" spans="34:37" x14ac:dyDescent="0.25">
      <c r="AH3985" s="23" t="str">
        <f t="shared" si="812"/>
        <v/>
      </c>
      <c r="AI3985" s="23" t="str">
        <f t="shared" si="811"/>
        <v/>
      </c>
      <c r="AJ3985" s="23" t="str">
        <f t="shared" si="811"/>
        <v/>
      </c>
      <c r="AK3985" s="23" t="str">
        <f t="shared" si="811"/>
        <v/>
      </c>
    </row>
    <row r="3986" spans="34:37" x14ac:dyDescent="0.25">
      <c r="AH3986" s="23" t="str">
        <f t="shared" si="812"/>
        <v/>
      </c>
      <c r="AI3986" s="23" t="str">
        <f t="shared" si="811"/>
        <v/>
      </c>
      <c r="AJ3986" s="23" t="str">
        <f t="shared" si="811"/>
        <v/>
      </c>
      <c r="AK3986" s="23" t="str">
        <f t="shared" si="811"/>
        <v/>
      </c>
    </row>
    <row r="3987" spans="34:37" x14ac:dyDescent="0.25">
      <c r="AH3987" s="23" t="str">
        <f t="shared" si="812"/>
        <v/>
      </c>
      <c r="AI3987" s="23" t="str">
        <f t="shared" si="811"/>
        <v/>
      </c>
      <c r="AJ3987" s="23" t="str">
        <f t="shared" si="811"/>
        <v/>
      </c>
      <c r="AK3987" s="23" t="str">
        <f t="shared" si="811"/>
        <v/>
      </c>
    </row>
    <row r="3988" spans="34:37" x14ac:dyDescent="0.25">
      <c r="AH3988" s="23" t="str">
        <f t="shared" si="812"/>
        <v/>
      </c>
      <c r="AI3988" s="23" t="str">
        <f t="shared" si="811"/>
        <v/>
      </c>
      <c r="AJ3988" s="23" t="str">
        <f t="shared" si="811"/>
        <v/>
      </c>
      <c r="AK3988" s="23" t="str">
        <f t="shared" si="811"/>
        <v/>
      </c>
    </row>
    <row r="3989" spans="34:37" x14ac:dyDescent="0.25">
      <c r="AH3989" s="23" t="str">
        <f t="shared" si="812"/>
        <v/>
      </c>
      <c r="AI3989" s="23" t="str">
        <f t="shared" si="811"/>
        <v/>
      </c>
      <c r="AJ3989" s="23" t="str">
        <f t="shared" si="811"/>
        <v/>
      </c>
      <c r="AK3989" s="23" t="str">
        <f t="shared" si="811"/>
        <v/>
      </c>
    </row>
    <row r="3990" spans="34:37" x14ac:dyDescent="0.25">
      <c r="AH3990" s="23" t="str">
        <f t="shared" si="812"/>
        <v/>
      </c>
      <c r="AI3990" s="23" t="str">
        <f t="shared" si="811"/>
        <v/>
      </c>
      <c r="AJ3990" s="23" t="str">
        <f t="shared" si="811"/>
        <v/>
      </c>
      <c r="AK3990" s="23" t="str">
        <f t="shared" si="811"/>
        <v/>
      </c>
    </row>
    <row r="3991" spans="34:37" x14ac:dyDescent="0.25">
      <c r="AH3991" s="23" t="str">
        <f t="shared" si="812"/>
        <v/>
      </c>
      <c r="AI3991" s="23" t="str">
        <f t="shared" si="811"/>
        <v/>
      </c>
      <c r="AJ3991" s="23" t="str">
        <f t="shared" si="811"/>
        <v/>
      </c>
      <c r="AK3991" s="23" t="str">
        <f t="shared" si="811"/>
        <v/>
      </c>
    </row>
    <row r="3992" spans="34:37" x14ac:dyDescent="0.25">
      <c r="AH3992" s="23" t="str">
        <f t="shared" si="812"/>
        <v/>
      </c>
      <c r="AI3992" s="23" t="str">
        <f t="shared" si="811"/>
        <v/>
      </c>
      <c r="AJ3992" s="23" t="str">
        <f t="shared" si="811"/>
        <v/>
      </c>
      <c r="AK3992" s="23" t="str">
        <f t="shared" si="811"/>
        <v/>
      </c>
    </row>
    <row r="3993" spans="34:37" x14ac:dyDescent="0.25">
      <c r="AH3993" s="23" t="str">
        <f t="shared" si="812"/>
        <v/>
      </c>
      <c r="AI3993" s="23" t="str">
        <f t="shared" si="811"/>
        <v/>
      </c>
      <c r="AJ3993" s="23" t="str">
        <f t="shared" si="811"/>
        <v/>
      </c>
      <c r="AK3993" s="23" t="str">
        <f t="shared" si="811"/>
        <v/>
      </c>
    </row>
    <row r="3994" spans="34:37" x14ac:dyDescent="0.25">
      <c r="AH3994" s="23" t="str">
        <f t="shared" si="812"/>
        <v/>
      </c>
      <c r="AI3994" s="23" t="str">
        <f t="shared" si="811"/>
        <v/>
      </c>
      <c r="AJ3994" s="23" t="str">
        <f t="shared" si="811"/>
        <v/>
      </c>
      <c r="AK3994" s="23" t="str">
        <f t="shared" si="811"/>
        <v/>
      </c>
    </row>
    <row r="3995" spans="34:37" x14ac:dyDescent="0.25">
      <c r="AH3995" s="23" t="str">
        <f t="shared" si="812"/>
        <v/>
      </c>
      <c r="AI3995" s="23" t="str">
        <f t="shared" si="811"/>
        <v/>
      </c>
      <c r="AJ3995" s="23" t="str">
        <f t="shared" si="811"/>
        <v/>
      </c>
      <c r="AK3995" s="23" t="str">
        <f t="shared" si="811"/>
        <v/>
      </c>
    </row>
    <row r="3996" spans="34:37" x14ac:dyDescent="0.25">
      <c r="AH3996" s="23" t="str">
        <f t="shared" si="812"/>
        <v/>
      </c>
      <c r="AI3996" s="23" t="str">
        <f t="shared" si="811"/>
        <v/>
      </c>
      <c r="AJ3996" s="23" t="str">
        <f t="shared" si="811"/>
        <v/>
      </c>
      <c r="AK3996" s="23" t="str">
        <f t="shared" si="811"/>
        <v/>
      </c>
    </row>
    <row r="3997" spans="34:37" x14ac:dyDescent="0.25">
      <c r="AH3997" s="23" t="str">
        <f t="shared" si="812"/>
        <v/>
      </c>
      <c r="AI3997" s="23" t="str">
        <f t="shared" si="811"/>
        <v/>
      </c>
      <c r="AJ3997" s="23" t="str">
        <f t="shared" si="811"/>
        <v/>
      </c>
      <c r="AK3997" s="23" t="str">
        <f t="shared" si="811"/>
        <v/>
      </c>
    </row>
    <row r="3998" spans="34:37" x14ac:dyDescent="0.25">
      <c r="AH3998" s="23" t="str">
        <f t="shared" si="812"/>
        <v/>
      </c>
      <c r="AI3998" s="23" t="str">
        <f t="shared" si="811"/>
        <v/>
      </c>
      <c r="AJ3998" s="23" t="str">
        <f t="shared" si="811"/>
        <v/>
      </c>
      <c r="AK3998" s="23" t="str">
        <f t="shared" si="811"/>
        <v/>
      </c>
    </row>
    <row r="3999" spans="34:37" x14ac:dyDescent="0.25">
      <c r="AH3999" s="23" t="str">
        <f t="shared" si="812"/>
        <v/>
      </c>
      <c r="AI3999" s="23" t="str">
        <f t="shared" si="811"/>
        <v/>
      </c>
      <c r="AJ3999" s="23" t="str">
        <f t="shared" si="811"/>
        <v/>
      </c>
      <c r="AK3999" s="23" t="str">
        <f t="shared" si="811"/>
        <v/>
      </c>
    </row>
    <row r="4000" spans="34:37" x14ac:dyDescent="0.25">
      <c r="AH4000" s="23" t="str">
        <f t="shared" si="812"/>
        <v/>
      </c>
      <c r="AI4000" s="23" t="str">
        <f t="shared" si="811"/>
        <v/>
      </c>
      <c r="AJ4000" s="23" t="str">
        <f t="shared" si="811"/>
        <v/>
      </c>
      <c r="AK4000" s="23" t="str">
        <f t="shared" si="811"/>
        <v/>
      </c>
    </row>
    <row r="4001" spans="34:37" x14ac:dyDescent="0.25">
      <c r="AH4001" s="23" t="str">
        <f t="shared" si="812"/>
        <v/>
      </c>
      <c r="AI4001" s="23" t="str">
        <f t="shared" si="811"/>
        <v/>
      </c>
      <c r="AJ4001" s="23" t="str">
        <f t="shared" si="811"/>
        <v/>
      </c>
      <c r="AK4001" s="23" t="str">
        <f t="shared" si="811"/>
        <v/>
      </c>
    </row>
    <row r="4002" spans="34:37" x14ac:dyDescent="0.25">
      <c r="AH4002" s="23" t="str">
        <f t="shared" si="812"/>
        <v/>
      </c>
      <c r="AI4002" s="23" t="str">
        <f t="shared" si="811"/>
        <v/>
      </c>
      <c r="AJ4002" s="23" t="str">
        <f t="shared" si="811"/>
        <v/>
      </c>
      <c r="AK4002" s="23" t="str">
        <f t="shared" si="811"/>
        <v/>
      </c>
    </row>
    <row r="4003" spans="34:37" x14ac:dyDescent="0.25">
      <c r="AH4003" s="23" t="str">
        <f t="shared" si="812"/>
        <v/>
      </c>
      <c r="AI4003" s="23" t="str">
        <f t="shared" si="811"/>
        <v/>
      </c>
      <c r="AJ4003" s="23" t="str">
        <f t="shared" si="811"/>
        <v/>
      </c>
      <c r="AK4003" s="23" t="str">
        <f t="shared" si="811"/>
        <v/>
      </c>
    </row>
    <row r="4004" spans="34:37" x14ac:dyDescent="0.25">
      <c r="AH4004" s="23" t="str">
        <f t="shared" si="812"/>
        <v/>
      </c>
      <c r="AI4004" s="23" t="str">
        <f t="shared" si="811"/>
        <v/>
      </c>
      <c r="AJ4004" s="23" t="str">
        <f t="shared" si="811"/>
        <v/>
      </c>
      <c r="AK4004" s="23" t="str">
        <f t="shared" si="811"/>
        <v/>
      </c>
    </row>
    <row r="4005" spans="34:37" x14ac:dyDescent="0.25">
      <c r="AH4005" s="23" t="str">
        <f t="shared" si="812"/>
        <v/>
      </c>
      <c r="AI4005" s="23" t="str">
        <f t="shared" si="811"/>
        <v/>
      </c>
      <c r="AJ4005" s="23" t="str">
        <f t="shared" si="811"/>
        <v/>
      </c>
      <c r="AK4005" s="23" t="str">
        <f t="shared" si="811"/>
        <v/>
      </c>
    </row>
    <row r="4006" spans="34:37" x14ac:dyDescent="0.25">
      <c r="AH4006" s="23" t="str">
        <f t="shared" si="812"/>
        <v/>
      </c>
      <c r="AI4006" s="23" t="str">
        <f t="shared" si="811"/>
        <v/>
      </c>
      <c r="AJ4006" s="23" t="str">
        <f t="shared" si="811"/>
        <v/>
      </c>
      <c r="AK4006" s="23" t="str">
        <f t="shared" si="811"/>
        <v/>
      </c>
    </row>
    <row r="4007" spans="34:37" x14ac:dyDescent="0.25">
      <c r="AH4007" s="23" t="str">
        <f t="shared" si="812"/>
        <v/>
      </c>
      <c r="AI4007" s="23" t="str">
        <f t="shared" si="811"/>
        <v/>
      </c>
      <c r="AJ4007" s="23" t="str">
        <f t="shared" si="811"/>
        <v/>
      </c>
      <c r="AK4007" s="23" t="str">
        <f t="shared" si="811"/>
        <v/>
      </c>
    </row>
    <row r="4008" spans="34:37" x14ac:dyDescent="0.25">
      <c r="AH4008" s="23" t="str">
        <f t="shared" si="812"/>
        <v/>
      </c>
      <c r="AI4008" s="23" t="str">
        <f t="shared" si="811"/>
        <v/>
      </c>
      <c r="AJ4008" s="23" t="str">
        <f t="shared" si="811"/>
        <v/>
      </c>
      <c r="AK4008" s="23" t="str">
        <f t="shared" si="811"/>
        <v/>
      </c>
    </row>
    <row r="4009" spans="34:37" x14ac:dyDescent="0.25">
      <c r="AH4009" s="23" t="str">
        <f t="shared" si="812"/>
        <v/>
      </c>
      <c r="AI4009" s="23" t="str">
        <f t="shared" si="811"/>
        <v/>
      </c>
      <c r="AJ4009" s="23" t="str">
        <f t="shared" si="811"/>
        <v/>
      </c>
      <c r="AK4009" s="23" t="str">
        <f t="shared" si="811"/>
        <v/>
      </c>
    </row>
    <row r="4010" spans="34:37" x14ac:dyDescent="0.25">
      <c r="AH4010" s="23" t="str">
        <f t="shared" si="812"/>
        <v/>
      </c>
      <c r="AI4010" s="23" t="str">
        <f t="shared" si="811"/>
        <v/>
      </c>
      <c r="AJ4010" s="23" t="str">
        <f t="shared" si="811"/>
        <v/>
      </c>
      <c r="AK4010" s="23" t="str">
        <f t="shared" si="811"/>
        <v/>
      </c>
    </row>
    <row r="4011" spans="34:37" x14ac:dyDescent="0.25">
      <c r="AH4011" s="23" t="str">
        <f t="shared" si="812"/>
        <v/>
      </c>
      <c r="AI4011" s="23" t="str">
        <f t="shared" si="811"/>
        <v/>
      </c>
      <c r="AJ4011" s="23" t="str">
        <f t="shared" si="811"/>
        <v/>
      </c>
      <c r="AK4011" s="23" t="str">
        <f t="shared" si="811"/>
        <v/>
      </c>
    </row>
    <row r="4012" spans="34:37" x14ac:dyDescent="0.25">
      <c r="AH4012" s="23" t="str">
        <f t="shared" si="812"/>
        <v/>
      </c>
      <c r="AI4012" s="23" t="str">
        <f t="shared" si="811"/>
        <v/>
      </c>
      <c r="AJ4012" s="23" t="str">
        <f t="shared" si="811"/>
        <v/>
      </c>
      <c r="AK4012" s="23" t="str">
        <f t="shared" si="811"/>
        <v/>
      </c>
    </row>
    <row r="4013" spans="34:37" x14ac:dyDescent="0.25">
      <c r="AH4013" s="23" t="str">
        <f t="shared" si="812"/>
        <v/>
      </c>
      <c r="AI4013" s="23" t="str">
        <f t="shared" si="811"/>
        <v/>
      </c>
      <c r="AJ4013" s="23" t="str">
        <f t="shared" si="811"/>
        <v/>
      </c>
      <c r="AK4013" s="23" t="str">
        <f t="shared" si="811"/>
        <v/>
      </c>
    </row>
    <row r="4014" spans="34:37" x14ac:dyDescent="0.25">
      <c r="AH4014" s="23" t="str">
        <f t="shared" si="812"/>
        <v/>
      </c>
      <c r="AI4014" s="23" t="str">
        <f t="shared" si="811"/>
        <v/>
      </c>
      <c r="AJ4014" s="23" t="str">
        <f t="shared" si="811"/>
        <v/>
      </c>
      <c r="AK4014" s="23" t="str">
        <f t="shared" si="811"/>
        <v/>
      </c>
    </row>
    <row r="4015" spans="34:37" x14ac:dyDescent="0.25">
      <c r="AH4015" s="23" t="str">
        <f t="shared" si="812"/>
        <v/>
      </c>
      <c r="AI4015" s="23" t="str">
        <f t="shared" si="811"/>
        <v/>
      </c>
      <c r="AJ4015" s="23" t="str">
        <f t="shared" si="811"/>
        <v/>
      </c>
      <c r="AK4015" s="23" t="str">
        <f t="shared" si="811"/>
        <v/>
      </c>
    </row>
    <row r="4016" spans="34:37" x14ac:dyDescent="0.25">
      <c r="AH4016" s="23" t="str">
        <f t="shared" si="812"/>
        <v/>
      </c>
      <c r="AI4016" s="23" t="str">
        <f t="shared" si="811"/>
        <v/>
      </c>
      <c r="AJ4016" s="23" t="str">
        <f t="shared" si="811"/>
        <v/>
      </c>
      <c r="AK4016" s="23" t="str">
        <f t="shared" si="811"/>
        <v/>
      </c>
    </row>
    <row r="4017" spans="34:37" x14ac:dyDescent="0.25">
      <c r="AH4017" s="23" t="str">
        <f t="shared" si="812"/>
        <v/>
      </c>
      <c r="AI4017" s="23" t="str">
        <f t="shared" si="811"/>
        <v/>
      </c>
      <c r="AJ4017" s="23" t="str">
        <f t="shared" si="811"/>
        <v/>
      </c>
      <c r="AK4017" s="23" t="str">
        <f t="shared" si="811"/>
        <v/>
      </c>
    </row>
    <row r="4018" spans="34:37" x14ac:dyDescent="0.25">
      <c r="AH4018" s="23" t="str">
        <f t="shared" si="812"/>
        <v/>
      </c>
      <c r="AI4018" s="23" t="str">
        <f t="shared" si="811"/>
        <v/>
      </c>
      <c r="AJ4018" s="23" t="str">
        <f t="shared" si="811"/>
        <v/>
      </c>
      <c r="AK4018" s="23" t="str">
        <f t="shared" si="811"/>
        <v/>
      </c>
    </row>
    <row r="4019" spans="34:37" x14ac:dyDescent="0.25">
      <c r="AH4019" s="23" t="str">
        <f t="shared" si="812"/>
        <v/>
      </c>
      <c r="AI4019" s="23" t="str">
        <f t="shared" si="811"/>
        <v/>
      </c>
      <c r="AJ4019" s="23" t="str">
        <f t="shared" si="811"/>
        <v/>
      </c>
      <c r="AK4019" s="23" t="str">
        <f t="shared" si="811"/>
        <v/>
      </c>
    </row>
    <row r="4020" spans="34:37" x14ac:dyDescent="0.25">
      <c r="AH4020" s="23" t="str">
        <f t="shared" si="812"/>
        <v/>
      </c>
      <c r="AI4020" s="23" t="str">
        <f t="shared" si="811"/>
        <v/>
      </c>
      <c r="AJ4020" s="23" t="str">
        <f t="shared" si="811"/>
        <v/>
      </c>
      <c r="AK4020" s="23" t="str">
        <f t="shared" si="811"/>
        <v/>
      </c>
    </row>
    <row r="4021" spans="34:37" x14ac:dyDescent="0.25">
      <c r="AH4021" s="23" t="str">
        <f t="shared" si="812"/>
        <v/>
      </c>
      <c r="AI4021" s="23" t="str">
        <f t="shared" si="811"/>
        <v/>
      </c>
      <c r="AJ4021" s="23" t="str">
        <f t="shared" si="811"/>
        <v/>
      </c>
      <c r="AK4021" s="23" t="str">
        <f t="shared" si="811"/>
        <v/>
      </c>
    </row>
    <row r="4022" spans="34:37" x14ac:dyDescent="0.25">
      <c r="AH4022" s="23" t="str">
        <f t="shared" si="812"/>
        <v/>
      </c>
      <c r="AI4022" s="23" t="str">
        <f t="shared" si="811"/>
        <v/>
      </c>
      <c r="AJ4022" s="23" t="str">
        <f t="shared" si="811"/>
        <v/>
      </c>
      <c r="AK4022" s="23" t="str">
        <f t="shared" si="811"/>
        <v/>
      </c>
    </row>
    <row r="4023" spans="34:37" x14ac:dyDescent="0.25">
      <c r="AH4023" s="23" t="str">
        <f t="shared" si="812"/>
        <v/>
      </c>
      <c r="AI4023" s="23" t="str">
        <f t="shared" si="811"/>
        <v/>
      </c>
      <c r="AJ4023" s="23" t="str">
        <f t="shared" si="811"/>
        <v/>
      </c>
      <c r="AK4023" s="23" t="str">
        <f t="shared" si="811"/>
        <v/>
      </c>
    </row>
    <row r="4024" spans="34:37" x14ac:dyDescent="0.25">
      <c r="AH4024" s="23" t="str">
        <f t="shared" si="812"/>
        <v/>
      </c>
      <c r="AI4024" s="23" t="str">
        <f t="shared" si="811"/>
        <v/>
      </c>
      <c r="AJ4024" s="23" t="str">
        <f t="shared" si="811"/>
        <v/>
      </c>
      <c r="AK4024" s="23" t="str">
        <f t="shared" si="811"/>
        <v/>
      </c>
    </row>
    <row r="4025" spans="34:37" x14ac:dyDescent="0.25">
      <c r="AH4025" s="23" t="str">
        <f t="shared" si="812"/>
        <v/>
      </c>
      <c r="AI4025" s="23" t="str">
        <f t="shared" si="811"/>
        <v/>
      </c>
      <c r="AJ4025" s="23" t="str">
        <f t="shared" si="811"/>
        <v/>
      </c>
      <c r="AK4025" s="23" t="str">
        <f t="shared" si="811"/>
        <v/>
      </c>
    </row>
    <row r="4026" spans="34:37" x14ac:dyDescent="0.25">
      <c r="AH4026" s="23" t="str">
        <f t="shared" si="812"/>
        <v/>
      </c>
      <c r="AI4026" s="23" t="str">
        <f t="shared" si="811"/>
        <v/>
      </c>
      <c r="AJ4026" s="23" t="str">
        <f t="shared" si="811"/>
        <v/>
      </c>
      <c r="AK4026" s="23" t="str">
        <f t="shared" si="811"/>
        <v/>
      </c>
    </row>
    <row r="4027" spans="34:37" x14ac:dyDescent="0.25">
      <c r="AH4027" s="23" t="str">
        <f t="shared" si="812"/>
        <v/>
      </c>
      <c r="AI4027" s="23" t="str">
        <f t="shared" si="811"/>
        <v/>
      </c>
      <c r="AJ4027" s="23" t="str">
        <f t="shared" si="811"/>
        <v/>
      </c>
      <c r="AK4027" s="23" t="str">
        <f t="shared" si="811"/>
        <v/>
      </c>
    </row>
    <row r="4028" spans="34:37" x14ac:dyDescent="0.25">
      <c r="AH4028" s="23" t="str">
        <f t="shared" si="812"/>
        <v/>
      </c>
      <c r="AI4028" s="23" t="str">
        <f t="shared" si="811"/>
        <v/>
      </c>
      <c r="AJ4028" s="23" t="str">
        <f t="shared" si="811"/>
        <v/>
      </c>
      <c r="AK4028" s="23" t="str">
        <f t="shared" si="811"/>
        <v/>
      </c>
    </row>
    <row r="4029" spans="34:37" x14ac:dyDescent="0.25">
      <c r="AH4029" s="23" t="str">
        <f t="shared" si="812"/>
        <v/>
      </c>
      <c r="AI4029" s="23" t="str">
        <f t="shared" si="811"/>
        <v/>
      </c>
      <c r="AJ4029" s="23" t="str">
        <f t="shared" si="811"/>
        <v/>
      </c>
      <c r="AK4029" s="23" t="str">
        <f t="shared" si="811"/>
        <v/>
      </c>
    </row>
    <row r="4030" spans="34:37" x14ac:dyDescent="0.25">
      <c r="AH4030" s="23" t="str">
        <f t="shared" si="812"/>
        <v/>
      </c>
      <c r="AI4030" s="23" t="str">
        <f t="shared" ref="AI4030:AK4093" si="813">IF(X4030&lt;&gt;"",X4030,"")</f>
        <v/>
      </c>
      <c r="AJ4030" s="23" t="str">
        <f t="shared" si="813"/>
        <v/>
      </c>
      <c r="AK4030" s="23" t="str">
        <f t="shared" si="813"/>
        <v/>
      </c>
    </row>
    <row r="4031" spans="34:37" x14ac:dyDescent="0.25">
      <c r="AH4031" s="23" t="str">
        <f t="shared" ref="AH4031:AH4094" si="814">IF(W4031&lt;&gt;"",(RIGHT(W4031,LEN(W4031)-SEARCH("/",W4031,1)))/U4031,"")</f>
        <v/>
      </c>
      <c r="AI4031" s="23" t="str">
        <f t="shared" si="813"/>
        <v/>
      </c>
      <c r="AJ4031" s="23" t="str">
        <f t="shared" si="813"/>
        <v/>
      </c>
      <c r="AK4031" s="23" t="str">
        <f t="shared" si="813"/>
        <v/>
      </c>
    </row>
    <row r="4032" spans="34:37" x14ac:dyDescent="0.25">
      <c r="AH4032" s="23" t="str">
        <f t="shared" si="814"/>
        <v/>
      </c>
      <c r="AI4032" s="23" t="str">
        <f t="shared" si="813"/>
        <v/>
      </c>
      <c r="AJ4032" s="23" t="str">
        <f t="shared" si="813"/>
        <v/>
      </c>
      <c r="AK4032" s="23" t="str">
        <f t="shared" si="813"/>
        <v/>
      </c>
    </row>
    <row r="4033" spans="34:37" x14ac:dyDescent="0.25">
      <c r="AH4033" s="23" t="str">
        <f t="shared" si="814"/>
        <v/>
      </c>
      <c r="AI4033" s="23" t="str">
        <f t="shared" si="813"/>
        <v/>
      </c>
      <c r="AJ4033" s="23" t="str">
        <f t="shared" si="813"/>
        <v/>
      </c>
      <c r="AK4033" s="23" t="str">
        <f t="shared" si="813"/>
        <v/>
      </c>
    </row>
    <row r="4034" spans="34:37" x14ac:dyDescent="0.25">
      <c r="AH4034" s="23" t="str">
        <f t="shared" si="814"/>
        <v/>
      </c>
      <c r="AI4034" s="23" t="str">
        <f t="shared" si="813"/>
        <v/>
      </c>
      <c r="AJ4034" s="23" t="str">
        <f t="shared" si="813"/>
        <v/>
      </c>
      <c r="AK4034" s="23" t="str">
        <f t="shared" si="813"/>
        <v/>
      </c>
    </row>
    <row r="4035" spans="34:37" x14ac:dyDescent="0.25">
      <c r="AH4035" s="23" t="str">
        <f t="shared" si="814"/>
        <v/>
      </c>
      <c r="AI4035" s="23" t="str">
        <f t="shared" si="813"/>
        <v/>
      </c>
      <c r="AJ4035" s="23" t="str">
        <f t="shared" si="813"/>
        <v/>
      </c>
      <c r="AK4035" s="23" t="str">
        <f t="shared" si="813"/>
        <v/>
      </c>
    </row>
    <row r="4036" spans="34:37" x14ac:dyDescent="0.25">
      <c r="AH4036" s="23" t="str">
        <f t="shared" si="814"/>
        <v/>
      </c>
      <c r="AI4036" s="23" t="str">
        <f t="shared" si="813"/>
        <v/>
      </c>
      <c r="AJ4036" s="23" t="str">
        <f t="shared" si="813"/>
        <v/>
      </c>
      <c r="AK4036" s="23" t="str">
        <f t="shared" si="813"/>
        <v/>
      </c>
    </row>
    <row r="4037" spans="34:37" x14ac:dyDescent="0.25">
      <c r="AH4037" s="23" t="str">
        <f t="shared" si="814"/>
        <v/>
      </c>
      <c r="AI4037" s="23" t="str">
        <f t="shared" si="813"/>
        <v/>
      </c>
      <c r="AJ4037" s="23" t="str">
        <f t="shared" si="813"/>
        <v/>
      </c>
      <c r="AK4037" s="23" t="str">
        <f t="shared" si="813"/>
        <v/>
      </c>
    </row>
    <row r="4038" spans="34:37" x14ac:dyDescent="0.25">
      <c r="AH4038" s="23" t="str">
        <f t="shared" si="814"/>
        <v/>
      </c>
      <c r="AI4038" s="23" t="str">
        <f t="shared" si="813"/>
        <v/>
      </c>
      <c r="AJ4038" s="23" t="str">
        <f t="shared" si="813"/>
        <v/>
      </c>
      <c r="AK4038" s="23" t="str">
        <f t="shared" si="813"/>
        <v/>
      </c>
    </row>
    <row r="4039" spans="34:37" x14ac:dyDescent="0.25">
      <c r="AH4039" s="23" t="str">
        <f t="shared" si="814"/>
        <v/>
      </c>
      <c r="AI4039" s="23" t="str">
        <f t="shared" si="813"/>
        <v/>
      </c>
      <c r="AJ4039" s="23" t="str">
        <f t="shared" si="813"/>
        <v/>
      </c>
      <c r="AK4039" s="23" t="str">
        <f t="shared" si="813"/>
        <v/>
      </c>
    </row>
    <row r="4040" spans="34:37" x14ac:dyDescent="0.25">
      <c r="AH4040" s="23" t="str">
        <f t="shared" si="814"/>
        <v/>
      </c>
      <c r="AI4040" s="23" t="str">
        <f t="shared" si="813"/>
        <v/>
      </c>
      <c r="AJ4040" s="23" t="str">
        <f t="shared" si="813"/>
        <v/>
      </c>
      <c r="AK4040" s="23" t="str">
        <f t="shared" si="813"/>
        <v/>
      </c>
    </row>
    <row r="4041" spans="34:37" x14ac:dyDescent="0.25">
      <c r="AH4041" s="23" t="str">
        <f t="shared" si="814"/>
        <v/>
      </c>
      <c r="AI4041" s="23" t="str">
        <f t="shared" si="813"/>
        <v/>
      </c>
      <c r="AJ4041" s="23" t="str">
        <f t="shared" si="813"/>
        <v/>
      </c>
      <c r="AK4041" s="23" t="str">
        <f t="shared" si="813"/>
        <v/>
      </c>
    </row>
    <row r="4042" spans="34:37" x14ac:dyDescent="0.25">
      <c r="AH4042" s="23" t="str">
        <f t="shared" si="814"/>
        <v/>
      </c>
      <c r="AI4042" s="23" t="str">
        <f t="shared" si="813"/>
        <v/>
      </c>
      <c r="AJ4042" s="23" t="str">
        <f t="shared" si="813"/>
        <v/>
      </c>
      <c r="AK4042" s="23" t="str">
        <f t="shared" si="813"/>
        <v/>
      </c>
    </row>
    <row r="4043" spans="34:37" x14ac:dyDescent="0.25">
      <c r="AH4043" s="23" t="str">
        <f t="shared" si="814"/>
        <v/>
      </c>
      <c r="AI4043" s="23" t="str">
        <f t="shared" si="813"/>
        <v/>
      </c>
      <c r="AJ4043" s="23" t="str">
        <f t="shared" si="813"/>
        <v/>
      </c>
      <c r="AK4043" s="23" t="str">
        <f t="shared" si="813"/>
        <v/>
      </c>
    </row>
    <row r="4044" spans="34:37" x14ac:dyDescent="0.25">
      <c r="AH4044" s="23" t="str">
        <f t="shared" si="814"/>
        <v/>
      </c>
      <c r="AI4044" s="23" t="str">
        <f t="shared" si="813"/>
        <v/>
      </c>
      <c r="AJ4044" s="23" t="str">
        <f t="shared" si="813"/>
        <v/>
      </c>
      <c r="AK4044" s="23" t="str">
        <f t="shared" si="813"/>
        <v/>
      </c>
    </row>
    <row r="4045" spans="34:37" x14ac:dyDescent="0.25">
      <c r="AH4045" s="23" t="str">
        <f t="shared" si="814"/>
        <v/>
      </c>
      <c r="AI4045" s="23" t="str">
        <f t="shared" si="813"/>
        <v/>
      </c>
      <c r="AJ4045" s="23" t="str">
        <f t="shared" si="813"/>
        <v/>
      </c>
      <c r="AK4045" s="23" t="str">
        <f t="shared" si="813"/>
        <v/>
      </c>
    </row>
    <row r="4046" spans="34:37" x14ac:dyDescent="0.25">
      <c r="AH4046" s="23" t="str">
        <f t="shared" si="814"/>
        <v/>
      </c>
      <c r="AI4046" s="23" t="str">
        <f t="shared" si="813"/>
        <v/>
      </c>
      <c r="AJ4046" s="23" t="str">
        <f t="shared" si="813"/>
        <v/>
      </c>
      <c r="AK4046" s="23" t="str">
        <f t="shared" si="813"/>
        <v/>
      </c>
    </row>
    <row r="4047" spans="34:37" x14ac:dyDescent="0.25">
      <c r="AH4047" s="23" t="str">
        <f t="shared" si="814"/>
        <v/>
      </c>
      <c r="AI4047" s="23" t="str">
        <f t="shared" si="813"/>
        <v/>
      </c>
      <c r="AJ4047" s="23" t="str">
        <f t="shared" si="813"/>
        <v/>
      </c>
      <c r="AK4047" s="23" t="str">
        <f t="shared" si="813"/>
        <v/>
      </c>
    </row>
    <row r="4048" spans="34:37" x14ac:dyDescent="0.25">
      <c r="AH4048" s="23" t="str">
        <f t="shared" si="814"/>
        <v/>
      </c>
      <c r="AI4048" s="23" t="str">
        <f t="shared" si="813"/>
        <v/>
      </c>
      <c r="AJ4048" s="23" t="str">
        <f t="shared" si="813"/>
        <v/>
      </c>
      <c r="AK4048" s="23" t="str">
        <f t="shared" si="813"/>
        <v/>
      </c>
    </row>
    <row r="4049" spans="34:37" x14ac:dyDescent="0.25">
      <c r="AH4049" s="23" t="str">
        <f t="shared" si="814"/>
        <v/>
      </c>
      <c r="AI4049" s="23" t="str">
        <f t="shared" si="813"/>
        <v/>
      </c>
      <c r="AJ4049" s="23" t="str">
        <f t="shared" si="813"/>
        <v/>
      </c>
      <c r="AK4049" s="23" t="str">
        <f t="shared" si="813"/>
        <v/>
      </c>
    </row>
    <row r="4050" spans="34:37" x14ac:dyDescent="0.25">
      <c r="AH4050" s="23" t="str">
        <f t="shared" si="814"/>
        <v/>
      </c>
      <c r="AI4050" s="23" t="str">
        <f t="shared" si="813"/>
        <v/>
      </c>
      <c r="AJ4050" s="23" t="str">
        <f t="shared" si="813"/>
        <v/>
      </c>
      <c r="AK4050" s="23" t="str">
        <f t="shared" si="813"/>
        <v/>
      </c>
    </row>
    <row r="4051" spans="34:37" x14ac:dyDescent="0.25">
      <c r="AH4051" s="23" t="str">
        <f t="shared" si="814"/>
        <v/>
      </c>
      <c r="AI4051" s="23" t="str">
        <f t="shared" si="813"/>
        <v/>
      </c>
      <c r="AJ4051" s="23" t="str">
        <f t="shared" si="813"/>
        <v/>
      </c>
      <c r="AK4051" s="23" t="str">
        <f t="shared" si="813"/>
        <v/>
      </c>
    </row>
    <row r="4052" spans="34:37" x14ac:dyDescent="0.25">
      <c r="AH4052" s="23" t="str">
        <f t="shared" si="814"/>
        <v/>
      </c>
      <c r="AI4052" s="23" t="str">
        <f t="shared" si="813"/>
        <v/>
      </c>
      <c r="AJ4052" s="23" t="str">
        <f t="shared" si="813"/>
        <v/>
      </c>
      <c r="AK4052" s="23" t="str">
        <f t="shared" si="813"/>
        <v/>
      </c>
    </row>
    <row r="4053" spans="34:37" x14ac:dyDescent="0.25">
      <c r="AH4053" s="23" t="str">
        <f t="shared" si="814"/>
        <v/>
      </c>
      <c r="AI4053" s="23" t="str">
        <f t="shared" si="813"/>
        <v/>
      </c>
      <c r="AJ4053" s="23" t="str">
        <f t="shared" si="813"/>
        <v/>
      </c>
      <c r="AK4053" s="23" t="str">
        <f t="shared" si="813"/>
        <v/>
      </c>
    </row>
    <row r="4054" spans="34:37" x14ac:dyDescent="0.25">
      <c r="AH4054" s="23" t="str">
        <f t="shared" si="814"/>
        <v/>
      </c>
      <c r="AI4054" s="23" t="str">
        <f t="shared" si="813"/>
        <v/>
      </c>
      <c r="AJ4054" s="23" t="str">
        <f t="shared" si="813"/>
        <v/>
      </c>
      <c r="AK4054" s="23" t="str">
        <f t="shared" si="813"/>
        <v/>
      </c>
    </row>
    <row r="4055" spans="34:37" x14ac:dyDescent="0.25">
      <c r="AH4055" s="23" t="str">
        <f t="shared" si="814"/>
        <v/>
      </c>
      <c r="AI4055" s="23" t="str">
        <f t="shared" si="813"/>
        <v/>
      </c>
      <c r="AJ4055" s="23" t="str">
        <f t="shared" si="813"/>
        <v/>
      </c>
      <c r="AK4055" s="23" t="str">
        <f t="shared" si="813"/>
        <v/>
      </c>
    </row>
    <row r="4056" spans="34:37" x14ac:dyDescent="0.25">
      <c r="AH4056" s="23" t="str">
        <f t="shared" si="814"/>
        <v/>
      </c>
      <c r="AI4056" s="23" t="str">
        <f t="shared" si="813"/>
        <v/>
      </c>
      <c r="AJ4056" s="23" t="str">
        <f t="shared" si="813"/>
        <v/>
      </c>
      <c r="AK4056" s="23" t="str">
        <f t="shared" si="813"/>
        <v/>
      </c>
    </row>
    <row r="4057" spans="34:37" x14ac:dyDescent="0.25">
      <c r="AH4057" s="23" t="str">
        <f t="shared" si="814"/>
        <v/>
      </c>
      <c r="AI4057" s="23" t="str">
        <f t="shared" si="813"/>
        <v/>
      </c>
      <c r="AJ4057" s="23" t="str">
        <f t="shared" si="813"/>
        <v/>
      </c>
      <c r="AK4057" s="23" t="str">
        <f t="shared" si="813"/>
        <v/>
      </c>
    </row>
    <row r="4058" spans="34:37" x14ac:dyDescent="0.25">
      <c r="AH4058" s="23" t="str">
        <f t="shared" si="814"/>
        <v/>
      </c>
      <c r="AI4058" s="23" t="str">
        <f t="shared" si="813"/>
        <v/>
      </c>
      <c r="AJ4058" s="23" t="str">
        <f t="shared" si="813"/>
        <v/>
      </c>
      <c r="AK4058" s="23" t="str">
        <f t="shared" si="813"/>
        <v/>
      </c>
    </row>
    <row r="4059" spans="34:37" x14ac:dyDescent="0.25">
      <c r="AH4059" s="23" t="str">
        <f t="shared" si="814"/>
        <v/>
      </c>
      <c r="AI4059" s="23" t="str">
        <f t="shared" si="813"/>
        <v/>
      </c>
      <c r="AJ4059" s="23" t="str">
        <f t="shared" si="813"/>
        <v/>
      </c>
      <c r="AK4059" s="23" t="str">
        <f t="shared" si="813"/>
        <v/>
      </c>
    </row>
    <row r="4060" spans="34:37" x14ac:dyDescent="0.25">
      <c r="AH4060" s="23" t="str">
        <f t="shared" si="814"/>
        <v/>
      </c>
      <c r="AI4060" s="23" t="str">
        <f t="shared" si="813"/>
        <v/>
      </c>
      <c r="AJ4060" s="23" t="str">
        <f t="shared" si="813"/>
        <v/>
      </c>
      <c r="AK4060" s="23" t="str">
        <f t="shared" si="813"/>
        <v/>
      </c>
    </row>
    <row r="4061" spans="34:37" x14ac:dyDescent="0.25">
      <c r="AH4061" s="23" t="str">
        <f t="shared" si="814"/>
        <v/>
      </c>
      <c r="AI4061" s="23" t="str">
        <f t="shared" si="813"/>
        <v/>
      </c>
      <c r="AJ4061" s="23" t="str">
        <f t="shared" si="813"/>
        <v/>
      </c>
      <c r="AK4061" s="23" t="str">
        <f t="shared" si="813"/>
        <v/>
      </c>
    </row>
    <row r="4062" spans="34:37" x14ac:dyDescent="0.25">
      <c r="AH4062" s="23" t="str">
        <f t="shared" si="814"/>
        <v/>
      </c>
      <c r="AI4062" s="23" t="str">
        <f t="shared" si="813"/>
        <v/>
      </c>
      <c r="AJ4062" s="23" t="str">
        <f t="shared" si="813"/>
        <v/>
      </c>
      <c r="AK4062" s="23" t="str">
        <f t="shared" si="813"/>
        <v/>
      </c>
    </row>
    <row r="4063" spans="34:37" x14ac:dyDescent="0.25">
      <c r="AH4063" s="23" t="str">
        <f t="shared" si="814"/>
        <v/>
      </c>
      <c r="AI4063" s="23" t="str">
        <f t="shared" si="813"/>
        <v/>
      </c>
      <c r="AJ4063" s="23" t="str">
        <f t="shared" si="813"/>
        <v/>
      </c>
      <c r="AK4063" s="23" t="str">
        <f t="shared" si="813"/>
        <v/>
      </c>
    </row>
    <row r="4064" spans="34:37" x14ac:dyDescent="0.25">
      <c r="AH4064" s="23" t="str">
        <f t="shared" si="814"/>
        <v/>
      </c>
      <c r="AI4064" s="23" t="str">
        <f t="shared" si="813"/>
        <v/>
      </c>
      <c r="AJ4064" s="23" t="str">
        <f t="shared" si="813"/>
        <v/>
      </c>
      <c r="AK4064" s="23" t="str">
        <f t="shared" si="813"/>
        <v/>
      </c>
    </row>
    <row r="4065" spans="34:37" x14ac:dyDescent="0.25">
      <c r="AH4065" s="23" t="str">
        <f t="shared" si="814"/>
        <v/>
      </c>
      <c r="AI4065" s="23" t="str">
        <f t="shared" si="813"/>
        <v/>
      </c>
      <c r="AJ4065" s="23" t="str">
        <f t="shared" si="813"/>
        <v/>
      </c>
      <c r="AK4065" s="23" t="str">
        <f t="shared" si="813"/>
        <v/>
      </c>
    </row>
    <row r="4066" spans="34:37" x14ac:dyDescent="0.25">
      <c r="AH4066" s="23" t="str">
        <f t="shared" si="814"/>
        <v/>
      </c>
      <c r="AI4066" s="23" t="str">
        <f t="shared" si="813"/>
        <v/>
      </c>
      <c r="AJ4066" s="23" t="str">
        <f t="shared" si="813"/>
        <v/>
      </c>
      <c r="AK4066" s="23" t="str">
        <f t="shared" si="813"/>
        <v/>
      </c>
    </row>
    <row r="4067" spans="34:37" x14ac:dyDescent="0.25">
      <c r="AH4067" s="23" t="str">
        <f t="shared" si="814"/>
        <v/>
      </c>
      <c r="AI4067" s="23" t="str">
        <f t="shared" si="813"/>
        <v/>
      </c>
      <c r="AJ4067" s="23" t="str">
        <f t="shared" si="813"/>
        <v/>
      </c>
      <c r="AK4067" s="23" t="str">
        <f t="shared" si="813"/>
        <v/>
      </c>
    </row>
    <row r="4068" spans="34:37" x14ac:dyDescent="0.25">
      <c r="AH4068" s="23" t="str">
        <f t="shared" si="814"/>
        <v/>
      </c>
      <c r="AI4068" s="23" t="str">
        <f t="shared" si="813"/>
        <v/>
      </c>
      <c r="AJ4068" s="23" t="str">
        <f t="shared" si="813"/>
        <v/>
      </c>
      <c r="AK4068" s="23" t="str">
        <f t="shared" si="813"/>
        <v/>
      </c>
    </row>
    <row r="4069" spans="34:37" x14ac:dyDescent="0.25">
      <c r="AH4069" s="23" t="str">
        <f t="shared" si="814"/>
        <v/>
      </c>
      <c r="AI4069" s="23" t="str">
        <f t="shared" si="813"/>
        <v/>
      </c>
      <c r="AJ4069" s="23" t="str">
        <f t="shared" si="813"/>
        <v/>
      </c>
      <c r="AK4069" s="23" t="str">
        <f t="shared" si="813"/>
        <v/>
      </c>
    </row>
    <row r="4070" spans="34:37" x14ac:dyDescent="0.25">
      <c r="AH4070" s="23" t="str">
        <f t="shared" si="814"/>
        <v/>
      </c>
      <c r="AI4070" s="23" t="str">
        <f t="shared" si="813"/>
        <v/>
      </c>
      <c r="AJ4070" s="23" t="str">
        <f t="shared" si="813"/>
        <v/>
      </c>
      <c r="AK4070" s="23" t="str">
        <f t="shared" si="813"/>
        <v/>
      </c>
    </row>
    <row r="4071" spans="34:37" x14ac:dyDescent="0.25">
      <c r="AH4071" s="23" t="str">
        <f t="shared" si="814"/>
        <v/>
      </c>
      <c r="AI4071" s="23" t="str">
        <f t="shared" si="813"/>
        <v/>
      </c>
      <c r="AJ4071" s="23" t="str">
        <f t="shared" si="813"/>
        <v/>
      </c>
      <c r="AK4071" s="23" t="str">
        <f t="shared" si="813"/>
        <v/>
      </c>
    </row>
    <row r="4072" spans="34:37" x14ac:dyDescent="0.25">
      <c r="AH4072" s="23" t="str">
        <f t="shared" si="814"/>
        <v/>
      </c>
      <c r="AI4072" s="23" t="str">
        <f t="shared" si="813"/>
        <v/>
      </c>
      <c r="AJ4072" s="23" t="str">
        <f t="shared" si="813"/>
        <v/>
      </c>
      <c r="AK4072" s="23" t="str">
        <f t="shared" si="813"/>
        <v/>
      </c>
    </row>
    <row r="4073" spans="34:37" x14ac:dyDescent="0.25">
      <c r="AH4073" s="23" t="str">
        <f t="shared" si="814"/>
        <v/>
      </c>
      <c r="AI4073" s="23" t="str">
        <f t="shared" si="813"/>
        <v/>
      </c>
      <c r="AJ4073" s="23" t="str">
        <f t="shared" si="813"/>
        <v/>
      </c>
      <c r="AK4073" s="23" t="str">
        <f t="shared" si="813"/>
        <v/>
      </c>
    </row>
    <row r="4074" spans="34:37" x14ac:dyDescent="0.25">
      <c r="AH4074" s="23" t="str">
        <f t="shared" si="814"/>
        <v/>
      </c>
      <c r="AI4074" s="23" t="str">
        <f t="shared" si="813"/>
        <v/>
      </c>
      <c r="AJ4074" s="23" t="str">
        <f t="shared" si="813"/>
        <v/>
      </c>
      <c r="AK4074" s="23" t="str">
        <f t="shared" si="813"/>
        <v/>
      </c>
    </row>
    <row r="4075" spans="34:37" x14ac:dyDescent="0.25">
      <c r="AH4075" s="23" t="str">
        <f t="shared" si="814"/>
        <v/>
      </c>
      <c r="AI4075" s="23" t="str">
        <f t="shared" si="813"/>
        <v/>
      </c>
      <c r="AJ4075" s="23" t="str">
        <f t="shared" si="813"/>
        <v/>
      </c>
      <c r="AK4075" s="23" t="str">
        <f t="shared" si="813"/>
        <v/>
      </c>
    </row>
    <row r="4076" spans="34:37" x14ac:dyDescent="0.25">
      <c r="AH4076" s="23" t="str">
        <f t="shared" si="814"/>
        <v/>
      </c>
      <c r="AI4076" s="23" t="str">
        <f t="shared" si="813"/>
        <v/>
      </c>
      <c r="AJ4076" s="23" t="str">
        <f t="shared" si="813"/>
        <v/>
      </c>
      <c r="AK4076" s="23" t="str">
        <f t="shared" si="813"/>
        <v/>
      </c>
    </row>
    <row r="4077" spans="34:37" x14ac:dyDescent="0.25">
      <c r="AH4077" s="23" t="str">
        <f t="shared" si="814"/>
        <v/>
      </c>
      <c r="AI4077" s="23" t="str">
        <f t="shared" si="813"/>
        <v/>
      </c>
      <c r="AJ4077" s="23" t="str">
        <f t="shared" si="813"/>
        <v/>
      </c>
      <c r="AK4077" s="23" t="str">
        <f t="shared" si="813"/>
        <v/>
      </c>
    </row>
    <row r="4078" spans="34:37" x14ac:dyDescent="0.25">
      <c r="AH4078" s="23" t="str">
        <f t="shared" si="814"/>
        <v/>
      </c>
      <c r="AI4078" s="23" t="str">
        <f t="shared" si="813"/>
        <v/>
      </c>
      <c r="AJ4078" s="23" t="str">
        <f t="shared" si="813"/>
        <v/>
      </c>
      <c r="AK4078" s="23" t="str">
        <f t="shared" si="813"/>
        <v/>
      </c>
    </row>
    <row r="4079" spans="34:37" x14ac:dyDescent="0.25">
      <c r="AH4079" s="23" t="str">
        <f t="shared" si="814"/>
        <v/>
      </c>
      <c r="AI4079" s="23" t="str">
        <f t="shared" si="813"/>
        <v/>
      </c>
      <c r="AJ4079" s="23" t="str">
        <f t="shared" si="813"/>
        <v/>
      </c>
      <c r="AK4079" s="23" t="str">
        <f t="shared" si="813"/>
        <v/>
      </c>
    </row>
    <row r="4080" spans="34:37" x14ac:dyDescent="0.25">
      <c r="AH4080" s="23" t="str">
        <f t="shared" si="814"/>
        <v/>
      </c>
      <c r="AI4080" s="23" t="str">
        <f t="shared" si="813"/>
        <v/>
      </c>
      <c r="AJ4080" s="23" t="str">
        <f t="shared" si="813"/>
        <v/>
      </c>
      <c r="AK4080" s="23" t="str">
        <f t="shared" si="813"/>
        <v/>
      </c>
    </row>
    <row r="4081" spans="34:37" x14ac:dyDescent="0.25">
      <c r="AH4081" s="23" t="str">
        <f t="shared" si="814"/>
        <v/>
      </c>
      <c r="AI4081" s="23" t="str">
        <f t="shared" si="813"/>
        <v/>
      </c>
      <c r="AJ4081" s="23" t="str">
        <f t="shared" si="813"/>
        <v/>
      </c>
      <c r="AK4081" s="23" t="str">
        <f t="shared" si="813"/>
        <v/>
      </c>
    </row>
    <row r="4082" spans="34:37" x14ac:dyDescent="0.25">
      <c r="AH4082" s="23" t="str">
        <f t="shared" si="814"/>
        <v/>
      </c>
      <c r="AI4082" s="23" t="str">
        <f t="shared" si="813"/>
        <v/>
      </c>
      <c r="AJ4082" s="23" t="str">
        <f t="shared" si="813"/>
        <v/>
      </c>
      <c r="AK4082" s="23" t="str">
        <f t="shared" si="813"/>
        <v/>
      </c>
    </row>
    <row r="4083" spans="34:37" x14ac:dyDescent="0.25">
      <c r="AH4083" s="23" t="str">
        <f t="shared" si="814"/>
        <v/>
      </c>
      <c r="AI4083" s="23" t="str">
        <f t="shared" si="813"/>
        <v/>
      </c>
      <c r="AJ4083" s="23" t="str">
        <f t="shared" si="813"/>
        <v/>
      </c>
      <c r="AK4083" s="23" t="str">
        <f t="shared" si="813"/>
        <v/>
      </c>
    </row>
    <row r="4084" spans="34:37" x14ac:dyDescent="0.25">
      <c r="AH4084" s="23" t="str">
        <f t="shared" si="814"/>
        <v/>
      </c>
      <c r="AI4084" s="23" t="str">
        <f t="shared" si="813"/>
        <v/>
      </c>
      <c r="AJ4084" s="23" t="str">
        <f t="shared" si="813"/>
        <v/>
      </c>
      <c r="AK4084" s="23" t="str">
        <f t="shared" si="813"/>
        <v/>
      </c>
    </row>
    <row r="4085" spans="34:37" x14ac:dyDescent="0.25">
      <c r="AH4085" s="23" t="str">
        <f t="shared" si="814"/>
        <v/>
      </c>
      <c r="AI4085" s="23" t="str">
        <f t="shared" si="813"/>
        <v/>
      </c>
      <c r="AJ4085" s="23" t="str">
        <f t="shared" si="813"/>
        <v/>
      </c>
      <c r="AK4085" s="23" t="str">
        <f t="shared" si="813"/>
        <v/>
      </c>
    </row>
    <row r="4086" spans="34:37" x14ac:dyDescent="0.25">
      <c r="AH4086" s="23" t="str">
        <f t="shared" si="814"/>
        <v/>
      </c>
      <c r="AI4086" s="23" t="str">
        <f t="shared" si="813"/>
        <v/>
      </c>
      <c r="AJ4086" s="23" t="str">
        <f t="shared" si="813"/>
        <v/>
      </c>
      <c r="AK4086" s="23" t="str">
        <f t="shared" si="813"/>
        <v/>
      </c>
    </row>
    <row r="4087" spans="34:37" x14ac:dyDescent="0.25">
      <c r="AH4087" s="23" t="str">
        <f t="shared" si="814"/>
        <v/>
      </c>
      <c r="AI4087" s="23" t="str">
        <f t="shared" si="813"/>
        <v/>
      </c>
      <c r="AJ4087" s="23" t="str">
        <f t="shared" si="813"/>
        <v/>
      </c>
      <c r="AK4087" s="23" t="str">
        <f t="shared" si="813"/>
        <v/>
      </c>
    </row>
    <row r="4088" spans="34:37" x14ac:dyDescent="0.25">
      <c r="AH4088" s="23" t="str">
        <f t="shared" si="814"/>
        <v/>
      </c>
      <c r="AI4088" s="23" t="str">
        <f t="shared" si="813"/>
        <v/>
      </c>
      <c r="AJ4088" s="23" t="str">
        <f t="shared" si="813"/>
        <v/>
      </c>
      <c r="AK4088" s="23" t="str">
        <f t="shared" si="813"/>
        <v/>
      </c>
    </row>
    <row r="4089" spans="34:37" x14ac:dyDescent="0.25">
      <c r="AH4089" s="23" t="str">
        <f t="shared" si="814"/>
        <v/>
      </c>
      <c r="AI4089" s="23" t="str">
        <f t="shared" si="813"/>
        <v/>
      </c>
      <c r="AJ4089" s="23" t="str">
        <f t="shared" si="813"/>
        <v/>
      </c>
      <c r="AK4089" s="23" t="str">
        <f t="shared" si="813"/>
        <v/>
      </c>
    </row>
    <row r="4090" spans="34:37" x14ac:dyDescent="0.25">
      <c r="AH4090" s="23" t="str">
        <f t="shared" si="814"/>
        <v/>
      </c>
      <c r="AI4090" s="23" t="str">
        <f t="shared" si="813"/>
        <v/>
      </c>
      <c r="AJ4090" s="23" t="str">
        <f t="shared" si="813"/>
        <v/>
      </c>
      <c r="AK4090" s="23" t="str">
        <f t="shared" si="813"/>
        <v/>
      </c>
    </row>
    <row r="4091" spans="34:37" x14ac:dyDescent="0.25">
      <c r="AH4091" s="23" t="str">
        <f t="shared" si="814"/>
        <v/>
      </c>
      <c r="AI4091" s="23" t="str">
        <f t="shared" si="813"/>
        <v/>
      </c>
      <c r="AJ4091" s="23" t="str">
        <f t="shared" si="813"/>
        <v/>
      </c>
      <c r="AK4091" s="23" t="str">
        <f t="shared" si="813"/>
        <v/>
      </c>
    </row>
    <row r="4092" spans="34:37" x14ac:dyDescent="0.25">
      <c r="AH4092" s="23" t="str">
        <f t="shared" si="814"/>
        <v/>
      </c>
      <c r="AI4092" s="23" t="str">
        <f t="shared" si="813"/>
        <v/>
      </c>
      <c r="AJ4092" s="23" t="str">
        <f t="shared" si="813"/>
        <v/>
      </c>
      <c r="AK4092" s="23" t="str">
        <f t="shared" si="813"/>
        <v/>
      </c>
    </row>
    <row r="4093" spans="34:37" x14ac:dyDescent="0.25">
      <c r="AH4093" s="23" t="str">
        <f t="shared" si="814"/>
        <v/>
      </c>
      <c r="AI4093" s="23" t="str">
        <f t="shared" si="813"/>
        <v/>
      </c>
      <c r="AJ4093" s="23" t="str">
        <f t="shared" si="813"/>
        <v/>
      </c>
      <c r="AK4093" s="23" t="str">
        <f t="shared" si="813"/>
        <v/>
      </c>
    </row>
    <row r="4094" spans="34:37" x14ac:dyDescent="0.25">
      <c r="AH4094" s="23" t="str">
        <f t="shared" si="814"/>
        <v/>
      </c>
      <c r="AI4094" s="23" t="str">
        <f t="shared" ref="AI4094:AK4157" si="815">IF(X4094&lt;&gt;"",X4094,"")</f>
        <v/>
      </c>
      <c r="AJ4094" s="23" t="str">
        <f t="shared" si="815"/>
        <v/>
      </c>
      <c r="AK4094" s="23" t="str">
        <f t="shared" si="815"/>
        <v/>
      </c>
    </row>
    <row r="4095" spans="34:37" x14ac:dyDescent="0.25">
      <c r="AH4095" s="23" t="str">
        <f t="shared" ref="AH4095:AH4158" si="816">IF(W4095&lt;&gt;"",(RIGHT(W4095,LEN(W4095)-SEARCH("/",W4095,1)))/U4095,"")</f>
        <v/>
      </c>
      <c r="AI4095" s="23" t="str">
        <f t="shared" si="815"/>
        <v/>
      </c>
      <c r="AJ4095" s="23" t="str">
        <f t="shared" si="815"/>
        <v/>
      </c>
      <c r="AK4095" s="23" t="str">
        <f t="shared" si="815"/>
        <v/>
      </c>
    </row>
    <row r="4096" spans="34:37" x14ac:dyDescent="0.25">
      <c r="AH4096" s="23" t="str">
        <f t="shared" si="816"/>
        <v/>
      </c>
      <c r="AI4096" s="23" t="str">
        <f t="shared" si="815"/>
        <v/>
      </c>
      <c r="AJ4096" s="23" t="str">
        <f t="shared" si="815"/>
        <v/>
      </c>
      <c r="AK4096" s="23" t="str">
        <f t="shared" si="815"/>
        <v/>
      </c>
    </row>
    <row r="4097" spans="34:37" x14ac:dyDescent="0.25">
      <c r="AH4097" s="23" t="str">
        <f t="shared" si="816"/>
        <v/>
      </c>
      <c r="AI4097" s="23" t="str">
        <f t="shared" si="815"/>
        <v/>
      </c>
      <c r="AJ4097" s="23" t="str">
        <f t="shared" si="815"/>
        <v/>
      </c>
      <c r="AK4097" s="23" t="str">
        <f t="shared" si="815"/>
        <v/>
      </c>
    </row>
    <row r="4098" spans="34:37" x14ac:dyDescent="0.25">
      <c r="AH4098" s="23" t="str">
        <f t="shared" si="816"/>
        <v/>
      </c>
      <c r="AI4098" s="23" t="str">
        <f t="shared" si="815"/>
        <v/>
      </c>
      <c r="AJ4098" s="23" t="str">
        <f t="shared" si="815"/>
        <v/>
      </c>
      <c r="AK4098" s="23" t="str">
        <f t="shared" si="815"/>
        <v/>
      </c>
    </row>
    <row r="4099" spans="34:37" x14ac:dyDescent="0.25">
      <c r="AH4099" s="23" t="str">
        <f t="shared" si="816"/>
        <v/>
      </c>
      <c r="AI4099" s="23" t="str">
        <f t="shared" si="815"/>
        <v/>
      </c>
      <c r="AJ4099" s="23" t="str">
        <f t="shared" si="815"/>
        <v/>
      </c>
      <c r="AK4099" s="23" t="str">
        <f t="shared" si="815"/>
        <v/>
      </c>
    </row>
    <row r="4100" spans="34:37" x14ac:dyDescent="0.25">
      <c r="AH4100" s="23" t="str">
        <f t="shared" si="816"/>
        <v/>
      </c>
      <c r="AI4100" s="23" t="str">
        <f t="shared" si="815"/>
        <v/>
      </c>
      <c r="AJ4100" s="23" t="str">
        <f t="shared" si="815"/>
        <v/>
      </c>
      <c r="AK4100" s="23" t="str">
        <f t="shared" si="815"/>
        <v/>
      </c>
    </row>
    <row r="4101" spans="34:37" x14ac:dyDescent="0.25">
      <c r="AH4101" s="23" t="str">
        <f t="shared" si="816"/>
        <v/>
      </c>
      <c r="AI4101" s="23" t="str">
        <f t="shared" si="815"/>
        <v/>
      </c>
      <c r="AJ4101" s="23" t="str">
        <f t="shared" si="815"/>
        <v/>
      </c>
      <c r="AK4101" s="23" t="str">
        <f t="shared" si="815"/>
        <v/>
      </c>
    </row>
    <row r="4102" spans="34:37" x14ac:dyDescent="0.25">
      <c r="AH4102" s="23" t="str">
        <f t="shared" si="816"/>
        <v/>
      </c>
      <c r="AI4102" s="23" t="str">
        <f t="shared" si="815"/>
        <v/>
      </c>
      <c r="AJ4102" s="23" t="str">
        <f t="shared" si="815"/>
        <v/>
      </c>
      <c r="AK4102" s="23" t="str">
        <f t="shared" si="815"/>
        <v/>
      </c>
    </row>
    <row r="4103" spans="34:37" x14ac:dyDescent="0.25">
      <c r="AH4103" s="23" t="str">
        <f t="shared" si="816"/>
        <v/>
      </c>
      <c r="AI4103" s="23" t="str">
        <f t="shared" si="815"/>
        <v/>
      </c>
      <c r="AJ4103" s="23" t="str">
        <f t="shared" si="815"/>
        <v/>
      </c>
      <c r="AK4103" s="23" t="str">
        <f t="shared" si="815"/>
        <v/>
      </c>
    </row>
    <row r="4104" spans="34:37" x14ac:dyDescent="0.25">
      <c r="AH4104" s="23" t="str">
        <f t="shared" si="816"/>
        <v/>
      </c>
      <c r="AI4104" s="23" t="str">
        <f t="shared" si="815"/>
        <v/>
      </c>
      <c r="AJ4104" s="23" t="str">
        <f t="shared" si="815"/>
        <v/>
      </c>
      <c r="AK4104" s="23" t="str">
        <f t="shared" si="815"/>
        <v/>
      </c>
    </row>
    <row r="4105" spans="34:37" x14ac:dyDescent="0.25">
      <c r="AH4105" s="23" t="str">
        <f t="shared" si="816"/>
        <v/>
      </c>
      <c r="AI4105" s="23" t="str">
        <f t="shared" si="815"/>
        <v/>
      </c>
      <c r="AJ4105" s="23" t="str">
        <f t="shared" si="815"/>
        <v/>
      </c>
      <c r="AK4105" s="23" t="str">
        <f t="shared" si="815"/>
        <v/>
      </c>
    </row>
    <row r="4106" spans="34:37" x14ac:dyDescent="0.25">
      <c r="AH4106" s="23" t="str">
        <f t="shared" si="816"/>
        <v/>
      </c>
      <c r="AI4106" s="23" t="str">
        <f t="shared" si="815"/>
        <v/>
      </c>
      <c r="AJ4106" s="23" t="str">
        <f t="shared" si="815"/>
        <v/>
      </c>
      <c r="AK4106" s="23" t="str">
        <f t="shared" si="815"/>
        <v/>
      </c>
    </row>
    <row r="4107" spans="34:37" x14ac:dyDescent="0.25">
      <c r="AH4107" s="23" t="str">
        <f t="shared" si="816"/>
        <v/>
      </c>
      <c r="AI4107" s="23" t="str">
        <f t="shared" si="815"/>
        <v/>
      </c>
      <c r="AJ4107" s="23" t="str">
        <f t="shared" si="815"/>
        <v/>
      </c>
      <c r="AK4107" s="23" t="str">
        <f t="shared" si="815"/>
        <v/>
      </c>
    </row>
    <row r="4108" spans="34:37" x14ac:dyDescent="0.25">
      <c r="AH4108" s="23" t="str">
        <f t="shared" si="816"/>
        <v/>
      </c>
      <c r="AI4108" s="23" t="str">
        <f t="shared" si="815"/>
        <v/>
      </c>
      <c r="AJ4108" s="23" t="str">
        <f t="shared" si="815"/>
        <v/>
      </c>
      <c r="AK4108" s="23" t="str">
        <f t="shared" si="815"/>
        <v/>
      </c>
    </row>
    <row r="4109" spans="34:37" x14ac:dyDescent="0.25">
      <c r="AH4109" s="23" t="str">
        <f t="shared" si="816"/>
        <v/>
      </c>
      <c r="AI4109" s="23" t="str">
        <f t="shared" si="815"/>
        <v/>
      </c>
      <c r="AJ4109" s="23" t="str">
        <f t="shared" si="815"/>
        <v/>
      </c>
      <c r="AK4109" s="23" t="str">
        <f t="shared" si="815"/>
        <v/>
      </c>
    </row>
    <row r="4110" spans="34:37" x14ac:dyDescent="0.25">
      <c r="AH4110" s="23" t="str">
        <f t="shared" si="816"/>
        <v/>
      </c>
      <c r="AI4110" s="23" t="str">
        <f t="shared" si="815"/>
        <v/>
      </c>
      <c r="AJ4110" s="23" t="str">
        <f t="shared" si="815"/>
        <v/>
      </c>
      <c r="AK4110" s="23" t="str">
        <f t="shared" si="815"/>
        <v/>
      </c>
    </row>
    <row r="4111" spans="34:37" x14ac:dyDescent="0.25">
      <c r="AH4111" s="23" t="str">
        <f t="shared" si="816"/>
        <v/>
      </c>
      <c r="AI4111" s="23" t="str">
        <f t="shared" si="815"/>
        <v/>
      </c>
      <c r="AJ4111" s="23" t="str">
        <f t="shared" si="815"/>
        <v/>
      </c>
      <c r="AK4111" s="23" t="str">
        <f t="shared" si="815"/>
        <v/>
      </c>
    </row>
    <row r="4112" spans="34:37" x14ac:dyDescent="0.25">
      <c r="AH4112" s="23" t="str">
        <f t="shared" si="816"/>
        <v/>
      </c>
      <c r="AI4112" s="23" t="str">
        <f t="shared" si="815"/>
        <v/>
      </c>
      <c r="AJ4112" s="23" t="str">
        <f t="shared" si="815"/>
        <v/>
      </c>
      <c r="AK4112" s="23" t="str">
        <f t="shared" si="815"/>
        <v/>
      </c>
    </row>
    <row r="4113" spans="34:37" x14ac:dyDescent="0.25">
      <c r="AH4113" s="23" t="str">
        <f t="shared" si="816"/>
        <v/>
      </c>
      <c r="AI4113" s="23" t="str">
        <f t="shared" si="815"/>
        <v/>
      </c>
      <c r="AJ4113" s="23" t="str">
        <f t="shared" si="815"/>
        <v/>
      </c>
      <c r="AK4113" s="23" t="str">
        <f t="shared" si="815"/>
        <v/>
      </c>
    </row>
    <row r="4114" spans="34:37" x14ac:dyDescent="0.25">
      <c r="AH4114" s="23" t="str">
        <f t="shared" si="816"/>
        <v/>
      </c>
      <c r="AI4114" s="23" t="str">
        <f t="shared" si="815"/>
        <v/>
      </c>
      <c r="AJ4114" s="23" t="str">
        <f t="shared" si="815"/>
        <v/>
      </c>
      <c r="AK4114" s="23" t="str">
        <f t="shared" si="815"/>
        <v/>
      </c>
    </row>
    <row r="4115" spans="34:37" x14ac:dyDescent="0.25">
      <c r="AH4115" s="23" t="str">
        <f t="shared" si="816"/>
        <v/>
      </c>
      <c r="AI4115" s="23" t="str">
        <f t="shared" si="815"/>
        <v/>
      </c>
      <c r="AJ4115" s="23" t="str">
        <f t="shared" si="815"/>
        <v/>
      </c>
      <c r="AK4115" s="23" t="str">
        <f t="shared" si="815"/>
        <v/>
      </c>
    </row>
    <row r="4116" spans="34:37" x14ac:dyDescent="0.25">
      <c r="AH4116" s="23" t="str">
        <f t="shared" si="816"/>
        <v/>
      </c>
      <c r="AI4116" s="23" t="str">
        <f t="shared" si="815"/>
        <v/>
      </c>
      <c r="AJ4116" s="23" t="str">
        <f t="shared" si="815"/>
        <v/>
      </c>
      <c r="AK4116" s="23" t="str">
        <f t="shared" si="815"/>
        <v/>
      </c>
    </row>
    <row r="4117" spans="34:37" x14ac:dyDescent="0.25">
      <c r="AH4117" s="23" t="str">
        <f t="shared" si="816"/>
        <v/>
      </c>
      <c r="AI4117" s="23" t="str">
        <f t="shared" si="815"/>
        <v/>
      </c>
      <c r="AJ4117" s="23" t="str">
        <f t="shared" si="815"/>
        <v/>
      </c>
      <c r="AK4117" s="23" t="str">
        <f t="shared" si="815"/>
        <v/>
      </c>
    </row>
    <row r="4118" spans="34:37" x14ac:dyDescent="0.25">
      <c r="AH4118" s="23" t="str">
        <f t="shared" si="816"/>
        <v/>
      </c>
      <c r="AI4118" s="23" t="str">
        <f t="shared" si="815"/>
        <v/>
      </c>
      <c r="AJ4118" s="23" t="str">
        <f t="shared" si="815"/>
        <v/>
      </c>
      <c r="AK4118" s="23" t="str">
        <f t="shared" si="815"/>
        <v/>
      </c>
    </row>
    <row r="4119" spans="34:37" x14ac:dyDescent="0.25">
      <c r="AH4119" s="23" t="str">
        <f t="shared" si="816"/>
        <v/>
      </c>
      <c r="AI4119" s="23" t="str">
        <f t="shared" si="815"/>
        <v/>
      </c>
      <c r="AJ4119" s="23" t="str">
        <f t="shared" si="815"/>
        <v/>
      </c>
      <c r="AK4119" s="23" t="str">
        <f t="shared" si="815"/>
        <v/>
      </c>
    </row>
    <row r="4120" spans="34:37" x14ac:dyDescent="0.25">
      <c r="AH4120" s="23" t="str">
        <f t="shared" si="816"/>
        <v/>
      </c>
      <c r="AI4120" s="23" t="str">
        <f t="shared" si="815"/>
        <v/>
      </c>
      <c r="AJ4120" s="23" t="str">
        <f t="shared" si="815"/>
        <v/>
      </c>
      <c r="AK4120" s="23" t="str">
        <f t="shared" si="815"/>
        <v/>
      </c>
    </row>
    <row r="4121" spans="34:37" x14ac:dyDescent="0.25">
      <c r="AH4121" s="23" t="str">
        <f t="shared" si="816"/>
        <v/>
      </c>
      <c r="AI4121" s="23" t="str">
        <f t="shared" si="815"/>
        <v/>
      </c>
      <c r="AJ4121" s="23" t="str">
        <f t="shared" si="815"/>
        <v/>
      </c>
      <c r="AK4121" s="23" t="str">
        <f t="shared" si="815"/>
        <v/>
      </c>
    </row>
    <row r="4122" spans="34:37" x14ac:dyDescent="0.25">
      <c r="AH4122" s="23" t="str">
        <f t="shared" si="816"/>
        <v/>
      </c>
      <c r="AI4122" s="23" t="str">
        <f t="shared" si="815"/>
        <v/>
      </c>
      <c r="AJ4122" s="23" t="str">
        <f t="shared" si="815"/>
        <v/>
      </c>
      <c r="AK4122" s="23" t="str">
        <f t="shared" si="815"/>
        <v/>
      </c>
    </row>
    <row r="4123" spans="34:37" x14ac:dyDescent="0.25">
      <c r="AH4123" s="23" t="str">
        <f t="shared" si="816"/>
        <v/>
      </c>
      <c r="AI4123" s="23" t="str">
        <f t="shared" si="815"/>
        <v/>
      </c>
      <c r="AJ4123" s="23" t="str">
        <f t="shared" si="815"/>
        <v/>
      </c>
      <c r="AK4123" s="23" t="str">
        <f t="shared" si="815"/>
        <v/>
      </c>
    </row>
    <row r="4124" spans="34:37" x14ac:dyDescent="0.25">
      <c r="AH4124" s="23" t="str">
        <f t="shared" si="816"/>
        <v/>
      </c>
      <c r="AI4124" s="23" t="str">
        <f t="shared" si="815"/>
        <v/>
      </c>
      <c r="AJ4124" s="23" t="str">
        <f t="shared" si="815"/>
        <v/>
      </c>
      <c r="AK4124" s="23" t="str">
        <f t="shared" si="815"/>
        <v/>
      </c>
    </row>
    <row r="4125" spans="34:37" x14ac:dyDescent="0.25">
      <c r="AH4125" s="23" t="str">
        <f t="shared" si="816"/>
        <v/>
      </c>
      <c r="AI4125" s="23" t="str">
        <f t="shared" si="815"/>
        <v/>
      </c>
      <c r="AJ4125" s="23" t="str">
        <f t="shared" si="815"/>
        <v/>
      </c>
      <c r="AK4125" s="23" t="str">
        <f t="shared" si="815"/>
        <v/>
      </c>
    </row>
    <row r="4126" spans="34:37" x14ac:dyDescent="0.25">
      <c r="AH4126" s="23" t="str">
        <f t="shared" si="816"/>
        <v/>
      </c>
      <c r="AI4126" s="23" t="str">
        <f t="shared" si="815"/>
        <v/>
      </c>
      <c r="AJ4126" s="23" t="str">
        <f t="shared" si="815"/>
        <v/>
      </c>
      <c r="AK4126" s="23" t="str">
        <f t="shared" si="815"/>
        <v/>
      </c>
    </row>
    <row r="4127" spans="34:37" x14ac:dyDescent="0.25">
      <c r="AH4127" s="23" t="str">
        <f t="shared" si="816"/>
        <v/>
      </c>
      <c r="AI4127" s="23" t="str">
        <f t="shared" si="815"/>
        <v/>
      </c>
      <c r="AJ4127" s="23" t="str">
        <f t="shared" si="815"/>
        <v/>
      </c>
      <c r="AK4127" s="23" t="str">
        <f t="shared" si="815"/>
        <v/>
      </c>
    </row>
    <row r="4128" spans="34:37" x14ac:dyDescent="0.25">
      <c r="AH4128" s="23" t="str">
        <f t="shared" si="816"/>
        <v/>
      </c>
      <c r="AI4128" s="23" t="str">
        <f t="shared" si="815"/>
        <v/>
      </c>
      <c r="AJ4128" s="23" t="str">
        <f t="shared" si="815"/>
        <v/>
      </c>
      <c r="AK4128" s="23" t="str">
        <f t="shared" si="815"/>
        <v/>
      </c>
    </row>
    <row r="4129" spans="34:37" x14ac:dyDescent="0.25">
      <c r="AH4129" s="23" t="str">
        <f t="shared" si="816"/>
        <v/>
      </c>
      <c r="AI4129" s="23" t="str">
        <f t="shared" si="815"/>
        <v/>
      </c>
      <c r="AJ4129" s="23" t="str">
        <f t="shared" si="815"/>
        <v/>
      </c>
      <c r="AK4129" s="23" t="str">
        <f t="shared" si="815"/>
        <v/>
      </c>
    </row>
    <row r="4130" spans="34:37" x14ac:dyDescent="0.25">
      <c r="AH4130" s="23" t="str">
        <f t="shared" si="816"/>
        <v/>
      </c>
      <c r="AI4130" s="23" t="str">
        <f t="shared" si="815"/>
        <v/>
      </c>
      <c r="AJ4130" s="23" t="str">
        <f t="shared" si="815"/>
        <v/>
      </c>
      <c r="AK4130" s="23" t="str">
        <f t="shared" si="815"/>
        <v/>
      </c>
    </row>
    <row r="4131" spans="34:37" x14ac:dyDescent="0.25">
      <c r="AH4131" s="23" t="str">
        <f t="shared" si="816"/>
        <v/>
      </c>
      <c r="AI4131" s="23" t="str">
        <f t="shared" si="815"/>
        <v/>
      </c>
      <c r="AJ4131" s="23" t="str">
        <f t="shared" si="815"/>
        <v/>
      </c>
      <c r="AK4131" s="23" t="str">
        <f t="shared" si="815"/>
        <v/>
      </c>
    </row>
    <row r="4132" spans="34:37" x14ac:dyDescent="0.25">
      <c r="AH4132" s="23" t="str">
        <f t="shared" si="816"/>
        <v/>
      </c>
      <c r="AI4132" s="23" t="str">
        <f t="shared" si="815"/>
        <v/>
      </c>
      <c r="AJ4132" s="23" t="str">
        <f t="shared" si="815"/>
        <v/>
      </c>
      <c r="AK4132" s="23" t="str">
        <f t="shared" si="815"/>
        <v/>
      </c>
    </row>
    <row r="4133" spans="34:37" x14ac:dyDescent="0.25">
      <c r="AH4133" s="23" t="str">
        <f t="shared" si="816"/>
        <v/>
      </c>
      <c r="AI4133" s="23" t="str">
        <f t="shared" si="815"/>
        <v/>
      </c>
      <c r="AJ4133" s="23" t="str">
        <f t="shared" si="815"/>
        <v/>
      </c>
      <c r="AK4133" s="23" t="str">
        <f t="shared" si="815"/>
        <v/>
      </c>
    </row>
    <row r="4134" spans="34:37" x14ac:dyDescent="0.25">
      <c r="AH4134" s="23" t="str">
        <f t="shared" si="816"/>
        <v/>
      </c>
      <c r="AI4134" s="23" t="str">
        <f t="shared" si="815"/>
        <v/>
      </c>
      <c r="AJ4134" s="23" t="str">
        <f t="shared" si="815"/>
        <v/>
      </c>
      <c r="AK4134" s="23" t="str">
        <f t="shared" si="815"/>
        <v/>
      </c>
    </row>
    <row r="4135" spans="34:37" x14ac:dyDescent="0.25">
      <c r="AH4135" s="23" t="str">
        <f t="shared" si="816"/>
        <v/>
      </c>
      <c r="AI4135" s="23" t="str">
        <f t="shared" si="815"/>
        <v/>
      </c>
      <c r="AJ4135" s="23" t="str">
        <f t="shared" si="815"/>
        <v/>
      </c>
      <c r="AK4135" s="23" t="str">
        <f t="shared" si="815"/>
        <v/>
      </c>
    </row>
    <row r="4136" spans="34:37" x14ac:dyDescent="0.25">
      <c r="AH4136" s="23" t="str">
        <f t="shared" si="816"/>
        <v/>
      </c>
      <c r="AI4136" s="23" t="str">
        <f t="shared" si="815"/>
        <v/>
      </c>
      <c r="AJ4136" s="23" t="str">
        <f t="shared" si="815"/>
        <v/>
      </c>
      <c r="AK4136" s="23" t="str">
        <f t="shared" si="815"/>
        <v/>
      </c>
    </row>
    <row r="4137" spans="34:37" x14ac:dyDescent="0.25">
      <c r="AH4137" s="23" t="str">
        <f t="shared" si="816"/>
        <v/>
      </c>
      <c r="AI4137" s="23" t="str">
        <f t="shared" si="815"/>
        <v/>
      </c>
      <c r="AJ4137" s="23" t="str">
        <f t="shared" si="815"/>
        <v/>
      </c>
      <c r="AK4137" s="23" t="str">
        <f t="shared" si="815"/>
        <v/>
      </c>
    </row>
    <row r="4138" spans="34:37" x14ac:dyDescent="0.25">
      <c r="AH4138" s="23" t="str">
        <f t="shared" si="816"/>
        <v/>
      </c>
      <c r="AI4138" s="23" t="str">
        <f t="shared" si="815"/>
        <v/>
      </c>
      <c r="AJ4138" s="23" t="str">
        <f t="shared" si="815"/>
        <v/>
      </c>
      <c r="AK4138" s="23" t="str">
        <f t="shared" si="815"/>
        <v/>
      </c>
    </row>
    <row r="4139" spans="34:37" x14ac:dyDescent="0.25">
      <c r="AH4139" s="23" t="str">
        <f t="shared" si="816"/>
        <v/>
      </c>
      <c r="AI4139" s="23" t="str">
        <f t="shared" si="815"/>
        <v/>
      </c>
      <c r="AJ4139" s="23" t="str">
        <f t="shared" si="815"/>
        <v/>
      </c>
      <c r="AK4139" s="23" t="str">
        <f t="shared" si="815"/>
        <v/>
      </c>
    </row>
    <row r="4140" spans="34:37" x14ac:dyDescent="0.25">
      <c r="AH4140" s="23" t="str">
        <f t="shared" si="816"/>
        <v/>
      </c>
      <c r="AI4140" s="23" t="str">
        <f t="shared" si="815"/>
        <v/>
      </c>
      <c r="AJ4140" s="23" t="str">
        <f t="shared" si="815"/>
        <v/>
      </c>
      <c r="AK4140" s="23" t="str">
        <f t="shared" si="815"/>
        <v/>
      </c>
    </row>
    <row r="4141" spans="34:37" x14ac:dyDescent="0.25">
      <c r="AH4141" s="23" t="str">
        <f t="shared" si="816"/>
        <v/>
      </c>
      <c r="AI4141" s="23" t="str">
        <f t="shared" si="815"/>
        <v/>
      </c>
      <c r="AJ4141" s="23" t="str">
        <f t="shared" si="815"/>
        <v/>
      </c>
      <c r="AK4141" s="23" t="str">
        <f t="shared" si="815"/>
        <v/>
      </c>
    </row>
    <row r="4142" spans="34:37" x14ac:dyDescent="0.25">
      <c r="AH4142" s="23" t="str">
        <f t="shared" si="816"/>
        <v/>
      </c>
      <c r="AI4142" s="23" t="str">
        <f t="shared" si="815"/>
        <v/>
      </c>
      <c r="AJ4142" s="23" t="str">
        <f t="shared" si="815"/>
        <v/>
      </c>
      <c r="AK4142" s="23" t="str">
        <f t="shared" si="815"/>
        <v/>
      </c>
    </row>
    <row r="4143" spans="34:37" x14ac:dyDescent="0.25">
      <c r="AH4143" s="23" t="str">
        <f t="shared" si="816"/>
        <v/>
      </c>
      <c r="AI4143" s="23" t="str">
        <f t="shared" si="815"/>
        <v/>
      </c>
      <c r="AJ4143" s="23" t="str">
        <f t="shared" si="815"/>
        <v/>
      </c>
      <c r="AK4143" s="23" t="str">
        <f t="shared" si="815"/>
        <v/>
      </c>
    </row>
    <row r="4144" spans="34:37" x14ac:dyDescent="0.25">
      <c r="AH4144" s="23" t="str">
        <f t="shared" si="816"/>
        <v/>
      </c>
      <c r="AI4144" s="23" t="str">
        <f t="shared" si="815"/>
        <v/>
      </c>
      <c r="AJ4144" s="23" t="str">
        <f t="shared" si="815"/>
        <v/>
      </c>
      <c r="AK4144" s="23" t="str">
        <f t="shared" si="815"/>
        <v/>
      </c>
    </row>
    <row r="4145" spans="34:37" x14ac:dyDescent="0.25">
      <c r="AH4145" s="23" t="str">
        <f t="shared" si="816"/>
        <v/>
      </c>
      <c r="AI4145" s="23" t="str">
        <f t="shared" si="815"/>
        <v/>
      </c>
      <c r="AJ4145" s="23" t="str">
        <f t="shared" si="815"/>
        <v/>
      </c>
      <c r="AK4145" s="23" t="str">
        <f t="shared" si="815"/>
        <v/>
      </c>
    </row>
    <row r="4146" spans="34:37" x14ac:dyDescent="0.25">
      <c r="AH4146" s="23" t="str">
        <f t="shared" si="816"/>
        <v/>
      </c>
      <c r="AI4146" s="23" t="str">
        <f t="shared" si="815"/>
        <v/>
      </c>
      <c r="AJ4146" s="23" t="str">
        <f t="shared" si="815"/>
        <v/>
      </c>
      <c r="AK4146" s="23" t="str">
        <f t="shared" si="815"/>
        <v/>
      </c>
    </row>
    <row r="4147" spans="34:37" x14ac:dyDescent="0.25">
      <c r="AH4147" s="23" t="str">
        <f t="shared" si="816"/>
        <v/>
      </c>
      <c r="AI4147" s="23" t="str">
        <f t="shared" si="815"/>
        <v/>
      </c>
      <c r="AJ4147" s="23" t="str">
        <f t="shared" si="815"/>
        <v/>
      </c>
      <c r="AK4147" s="23" t="str">
        <f t="shared" si="815"/>
        <v/>
      </c>
    </row>
    <row r="4148" spans="34:37" x14ac:dyDescent="0.25">
      <c r="AH4148" s="23" t="str">
        <f t="shared" si="816"/>
        <v/>
      </c>
      <c r="AI4148" s="23" t="str">
        <f t="shared" si="815"/>
        <v/>
      </c>
      <c r="AJ4148" s="23" t="str">
        <f t="shared" si="815"/>
        <v/>
      </c>
      <c r="AK4148" s="23" t="str">
        <f t="shared" si="815"/>
        <v/>
      </c>
    </row>
    <row r="4149" spans="34:37" x14ac:dyDescent="0.25">
      <c r="AH4149" s="23" t="str">
        <f t="shared" si="816"/>
        <v/>
      </c>
      <c r="AI4149" s="23" t="str">
        <f t="shared" si="815"/>
        <v/>
      </c>
      <c r="AJ4149" s="23" t="str">
        <f t="shared" si="815"/>
        <v/>
      </c>
      <c r="AK4149" s="23" t="str">
        <f t="shared" si="815"/>
        <v/>
      </c>
    </row>
    <row r="4150" spans="34:37" x14ac:dyDescent="0.25">
      <c r="AH4150" s="23" t="str">
        <f t="shared" si="816"/>
        <v/>
      </c>
      <c r="AI4150" s="23" t="str">
        <f t="shared" si="815"/>
        <v/>
      </c>
      <c r="AJ4150" s="23" t="str">
        <f t="shared" si="815"/>
        <v/>
      </c>
      <c r="AK4150" s="23" t="str">
        <f t="shared" si="815"/>
        <v/>
      </c>
    </row>
    <row r="4151" spans="34:37" x14ac:dyDescent="0.25">
      <c r="AH4151" s="23" t="str">
        <f t="shared" si="816"/>
        <v/>
      </c>
      <c r="AI4151" s="23" t="str">
        <f t="shared" si="815"/>
        <v/>
      </c>
      <c r="AJ4151" s="23" t="str">
        <f t="shared" si="815"/>
        <v/>
      </c>
      <c r="AK4151" s="23" t="str">
        <f t="shared" si="815"/>
        <v/>
      </c>
    </row>
    <row r="4152" spans="34:37" x14ac:dyDescent="0.25">
      <c r="AH4152" s="23" t="str">
        <f t="shared" si="816"/>
        <v/>
      </c>
      <c r="AI4152" s="23" t="str">
        <f t="shared" si="815"/>
        <v/>
      </c>
      <c r="AJ4152" s="23" t="str">
        <f t="shared" si="815"/>
        <v/>
      </c>
      <c r="AK4152" s="23" t="str">
        <f t="shared" si="815"/>
        <v/>
      </c>
    </row>
    <row r="4153" spans="34:37" x14ac:dyDescent="0.25">
      <c r="AH4153" s="23" t="str">
        <f t="shared" si="816"/>
        <v/>
      </c>
      <c r="AI4153" s="23" t="str">
        <f t="shared" si="815"/>
        <v/>
      </c>
      <c r="AJ4153" s="23" t="str">
        <f t="shared" si="815"/>
        <v/>
      </c>
      <c r="AK4153" s="23" t="str">
        <f t="shared" si="815"/>
        <v/>
      </c>
    </row>
    <row r="4154" spans="34:37" x14ac:dyDescent="0.25">
      <c r="AH4154" s="23" t="str">
        <f t="shared" si="816"/>
        <v/>
      </c>
      <c r="AI4154" s="23" t="str">
        <f t="shared" si="815"/>
        <v/>
      </c>
      <c r="AJ4154" s="23" t="str">
        <f t="shared" si="815"/>
        <v/>
      </c>
      <c r="AK4154" s="23" t="str">
        <f t="shared" si="815"/>
        <v/>
      </c>
    </row>
    <row r="4155" spans="34:37" x14ac:dyDescent="0.25">
      <c r="AH4155" s="23" t="str">
        <f t="shared" si="816"/>
        <v/>
      </c>
      <c r="AI4155" s="23" t="str">
        <f t="shared" si="815"/>
        <v/>
      </c>
      <c r="AJ4155" s="23" t="str">
        <f t="shared" si="815"/>
        <v/>
      </c>
      <c r="AK4155" s="23" t="str">
        <f t="shared" si="815"/>
        <v/>
      </c>
    </row>
    <row r="4156" spans="34:37" x14ac:dyDescent="0.25">
      <c r="AH4156" s="23" t="str">
        <f t="shared" si="816"/>
        <v/>
      </c>
      <c r="AI4156" s="23" t="str">
        <f t="shared" si="815"/>
        <v/>
      </c>
      <c r="AJ4156" s="23" t="str">
        <f t="shared" si="815"/>
        <v/>
      </c>
      <c r="AK4156" s="23" t="str">
        <f t="shared" si="815"/>
        <v/>
      </c>
    </row>
    <row r="4157" spans="34:37" x14ac:dyDescent="0.25">
      <c r="AH4157" s="23" t="str">
        <f t="shared" si="816"/>
        <v/>
      </c>
      <c r="AI4157" s="23" t="str">
        <f t="shared" si="815"/>
        <v/>
      </c>
      <c r="AJ4157" s="23" t="str">
        <f t="shared" si="815"/>
        <v/>
      </c>
      <c r="AK4157" s="23" t="str">
        <f t="shared" si="815"/>
        <v/>
      </c>
    </row>
    <row r="4158" spans="34:37" x14ac:dyDescent="0.25">
      <c r="AH4158" s="23" t="str">
        <f t="shared" si="816"/>
        <v/>
      </c>
      <c r="AI4158" s="23" t="str">
        <f t="shared" ref="AI4158:AK4221" si="817">IF(X4158&lt;&gt;"",X4158,"")</f>
        <v/>
      </c>
      <c r="AJ4158" s="23" t="str">
        <f t="shared" si="817"/>
        <v/>
      </c>
      <c r="AK4158" s="23" t="str">
        <f t="shared" si="817"/>
        <v/>
      </c>
    </row>
    <row r="4159" spans="34:37" x14ac:dyDescent="0.25">
      <c r="AH4159" s="23" t="str">
        <f t="shared" ref="AH4159:AH4222" si="818">IF(W4159&lt;&gt;"",(RIGHT(W4159,LEN(W4159)-SEARCH("/",W4159,1)))/U4159,"")</f>
        <v/>
      </c>
      <c r="AI4159" s="23" t="str">
        <f t="shared" si="817"/>
        <v/>
      </c>
      <c r="AJ4159" s="23" t="str">
        <f t="shared" si="817"/>
        <v/>
      </c>
      <c r="AK4159" s="23" t="str">
        <f t="shared" si="817"/>
        <v/>
      </c>
    </row>
    <row r="4160" spans="34:37" x14ac:dyDescent="0.25">
      <c r="AH4160" s="23" t="str">
        <f t="shared" si="818"/>
        <v/>
      </c>
      <c r="AI4160" s="23" t="str">
        <f t="shared" si="817"/>
        <v/>
      </c>
      <c r="AJ4160" s="23" t="str">
        <f t="shared" si="817"/>
        <v/>
      </c>
      <c r="AK4160" s="23" t="str">
        <f t="shared" si="817"/>
        <v/>
      </c>
    </row>
    <row r="4161" spans="34:37" x14ac:dyDescent="0.25">
      <c r="AH4161" s="23" t="str">
        <f t="shared" si="818"/>
        <v/>
      </c>
      <c r="AI4161" s="23" t="str">
        <f t="shared" si="817"/>
        <v/>
      </c>
      <c r="AJ4161" s="23" t="str">
        <f t="shared" si="817"/>
        <v/>
      </c>
      <c r="AK4161" s="23" t="str">
        <f t="shared" si="817"/>
        <v/>
      </c>
    </row>
    <row r="4162" spans="34:37" x14ac:dyDescent="0.25">
      <c r="AH4162" s="23" t="str">
        <f t="shared" si="818"/>
        <v/>
      </c>
      <c r="AI4162" s="23" t="str">
        <f t="shared" si="817"/>
        <v/>
      </c>
      <c r="AJ4162" s="23" t="str">
        <f t="shared" si="817"/>
        <v/>
      </c>
      <c r="AK4162" s="23" t="str">
        <f t="shared" si="817"/>
        <v/>
      </c>
    </row>
    <row r="4163" spans="34:37" x14ac:dyDescent="0.25">
      <c r="AH4163" s="23" t="str">
        <f t="shared" si="818"/>
        <v/>
      </c>
      <c r="AI4163" s="23" t="str">
        <f t="shared" si="817"/>
        <v/>
      </c>
      <c r="AJ4163" s="23" t="str">
        <f t="shared" si="817"/>
        <v/>
      </c>
      <c r="AK4163" s="23" t="str">
        <f t="shared" si="817"/>
        <v/>
      </c>
    </row>
    <row r="4164" spans="34:37" x14ac:dyDescent="0.25">
      <c r="AH4164" s="23" t="str">
        <f t="shared" si="818"/>
        <v/>
      </c>
      <c r="AI4164" s="23" t="str">
        <f t="shared" si="817"/>
        <v/>
      </c>
      <c r="AJ4164" s="23" t="str">
        <f t="shared" si="817"/>
        <v/>
      </c>
      <c r="AK4164" s="23" t="str">
        <f t="shared" si="817"/>
        <v/>
      </c>
    </row>
    <row r="4165" spans="34:37" x14ac:dyDescent="0.25">
      <c r="AH4165" s="23" t="str">
        <f t="shared" si="818"/>
        <v/>
      </c>
      <c r="AI4165" s="23" t="str">
        <f t="shared" si="817"/>
        <v/>
      </c>
      <c r="AJ4165" s="23" t="str">
        <f t="shared" si="817"/>
        <v/>
      </c>
      <c r="AK4165" s="23" t="str">
        <f t="shared" si="817"/>
        <v/>
      </c>
    </row>
    <row r="4166" spans="34:37" x14ac:dyDescent="0.25">
      <c r="AH4166" s="23" t="str">
        <f t="shared" si="818"/>
        <v/>
      </c>
      <c r="AI4166" s="23" t="str">
        <f t="shared" si="817"/>
        <v/>
      </c>
      <c r="AJ4166" s="23" t="str">
        <f t="shared" si="817"/>
        <v/>
      </c>
      <c r="AK4166" s="23" t="str">
        <f t="shared" si="817"/>
        <v/>
      </c>
    </row>
    <row r="4167" spans="34:37" x14ac:dyDescent="0.25">
      <c r="AH4167" s="23" t="str">
        <f t="shared" si="818"/>
        <v/>
      </c>
      <c r="AI4167" s="23" t="str">
        <f t="shared" si="817"/>
        <v/>
      </c>
      <c r="AJ4167" s="23" t="str">
        <f t="shared" si="817"/>
        <v/>
      </c>
      <c r="AK4167" s="23" t="str">
        <f t="shared" si="817"/>
        <v/>
      </c>
    </row>
    <row r="4168" spans="34:37" x14ac:dyDescent="0.25">
      <c r="AH4168" s="23" t="str">
        <f t="shared" si="818"/>
        <v/>
      </c>
      <c r="AI4168" s="23" t="str">
        <f t="shared" si="817"/>
        <v/>
      </c>
      <c r="AJ4168" s="23" t="str">
        <f t="shared" si="817"/>
        <v/>
      </c>
      <c r="AK4168" s="23" t="str">
        <f t="shared" si="817"/>
        <v/>
      </c>
    </row>
    <row r="4169" spans="34:37" x14ac:dyDescent="0.25">
      <c r="AH4169" s="23" t="str">
        <f t="shared" si="818"/>
        <v/>
      </c>
      <c r="AI4169" s="23" t="str">
        <f t="shared" si="817"/>
        <v/>
      </c>
      <c r="AJ4169" s="23" t="str">
        <f t="shared" si="817"/>
        <v/>
      </c>
      <c r="AK4169" s="23" t="str">
        <f t="shared" si="817"/>
        <v/>
      </c>
    </row>
    <row r="4170" spans="34:37" x14ac:dyDescent="0.25">
      <c r="AH4170" s="23" t="str">
        <f t="shared" si="818"/>
        <v/>
      </c>
      <c r="AI4170" s="23" t="str">
        <f t="shared" si="817"/>
        <v/>
      </c>
      <c r="AJ4170" s="23" t="str">
        <f t="shared" si="817"/>
        <v/>
      </c>
      <c r="AK4170" s="23" t="str">
        <f t="shared" si="817"/>
        <v/>
      </c>
    </row>
    <row r="4171" spans="34:37" x14ac:dyDescent="0.25">
      <c r="AH4171" s="23" t="str">
        <f t="shared" si="818"/>
        <v/>
      </c>
      <c r="AI4171" s="23" t="str">
        <f t="shared" si="817"/>
        <v/>
      </c>
      <c r="AJ4171" s="23" t="str">
        <f t="shared" si="817"/>
        <v/>
      </c>
      <c r="AK4171" s="23" t="str">
        <f t="shared" si="817"/>
        <v/>
      </c>
    </row>
    <row r="4172" spans="34:37" x14ac:dyDescent="0.25">
      <c r="AH4172" s="23" t="str">
        <f t="shared" si="818"/>
        <v/>
      </c>
      <c r="AI4172" s="23" t="str">
        <f t="shared" si="817"/>
        <v/>
      </c>
      <c r="AJ4172" s="23" t="str">
        <f t="shared" si="817"/>
        <v/>
      </c>
      <c r="AK4172" s="23" t="str">
        <f t="shared" si="817"/>
        <v/>
      </c>
    </row>
    <row r="4173" spans="34:37" x14ac:dyDescent="0.25">
      <c r="AH4173" s="23" t="str">
        <f t="shared" si="818"/>
        <v/>
      </c>
      <c r="AI4173" s="23" t="str">
        <f t="shared" si="817"/>
        <v/>
      </c>
      <c r="AJ4173" s="23" t="str">
        <f t="shared" si="817"/>
        <v/>
      </c>
      <c r="AK4173" s="23" t="str">
        <f t="shared" si="817"/>
        <v/>
      </c>
    </row>
    <row r="4174" spans="34:37" x14ac:dyDescent="0.25">
      <c r="AH4174" s="23" t="str">
        <f t="shared" si="818"/>
        <v/>
      </c>
      <c r="AI4174" s="23" t="str">
        <f t="shared" si="817"/>
        <v/>
      </c>
      <c r="AJ4174" s="23" t="str">
        <f t="shared" si="817"/>
        <v/>
      </c>
      <c r="AK4174" s="23" t="str">
        <f t="shared" si="817"/>
        <v/>
      </c>
    </row>
    <row r="4175" spans="34:37" x14ac:dyDescent="0.25">
      <c r="AH4175" s="23" t="str">
        <f t="shared" si="818"/>
        <v/>
      </c>
      <c r="AI4175" s="23" t="str">
        <f t="shared" si="817"/>
        <v/>
      </c>
      <c r="AJ4175" s="23" t="str">
        <f t="shared" si="817"/>
        <v/>
      </c>
      <c r="AK4175" s="23" t="str">
        <f t="shared" si="817"/>
        <v/>
      </c>
    </row>
    <row r="4176" spans="34:37" x14ac:dyDescent="0.25">
      <c r="AH4176" s="23" t="str">
        <f t="shared" si="818"/>
        <v/>
      </c>
      <c r="AI4176" s="23" t="str">
        <f t="shared" si="817"/>
        <v/>
      </c>
      <c r="AJ4176" s="23" t="str">
        <f t="shared" si="817"/>
        <v/>
      </c>
      <c r="AK4176" s="23" t="str">
        <f t="shared" si="817"/>
        <v/>
      </c>
    </row>
    <row r="4177" spans="34:37" x14ac:dyDescent="0.25">
      <c r="AH4177" s="23" t="str">
        <f t="shared" si="818"/>
        <v/>
      </c>
      <c r="AI4177" s="23" t="str">
        <f t="shared" si="817"/>
        <v/>
      </c>
      <c r="AJ4177" s="23" t="str">
        <f t="shared" si="817"/>
        <v/>
      </c>
      <c r="AK4177" s="23" t="str">
        <f t="shared" si="817"/>
        <v/>
      </c>
    </row>
    <row r="4178" spans="34:37" x14ac:dyDescent="0.25">
      <c r="AH4178" s="23" t="str">
        <f t="shared" si="818"/>
        <v/>
      </c>
      <c r="AI4178" s="23" t="str">
        <f t="shared" si="817"/>
        <v/>
      </c>
      <c r="AJ4178" s="23" t="str">
        <f t="shared" si="817"/>
        <v/>
      </c>
      <c r="AK4178" s="23" t="str">
        <f t="shared" si="817"/>
        <v/>
      </c>
    </row>
    <row r="4179" spans="34:37" x14ac:dyDescent="0.25">
      <c r="AH4179" s="23" t="str">
        <f t="shared" si="818"/>
        <v/>
      </c>
      <c r="AI4179" s="23" t="str">
        <f t="shared" si="817"/>
        <v/>
      </c>
      <c r="AJ4179" s="23" t="str">
        <f t="shared" si="817"/>
        <v/>
      </c>
      <c r="AK4179" s="23" t="str">
        <f t="shared" si="817"/>
        <v/>
      </c>
    </row>
    <row r="4180" spans="34:37" x14ac:dyDescent="0.25">
      <c r="AH4180" s="23" t="str">
        <f t="shared" si="818"/>
        <v/>
      </c>
      <c r="AI4180" s="23" t="str">
        <f t="shared" si="817"/>
        <v/>
      </c>
      <c r="AJ4180" s="23" t="str">
        <f t="shared" si="817"/>
        <v/>
      </c>
      <c r="AK4180" s="23" t="str">
        <f t="shared" si="817"/>
        <v/>
      </c>
    </row>
    <row r="4181" spans="34:37" x14ac:dyDescent="0.25">
      <c r="AH4181" s="23" t="str">
        <f t="shared" si="818"/>
        <v/>
      </c>
      <c r="AI4181" s="23" t="str">
        <f t="shared" si="817"/>
        <v/>
      </c>
      <c r="AJ4181" s="23" t="str">
        <f t="shared" si="817"/>
        <v/>
      </c>
      <c r="AK4181" s="23" t="str">
        <f t="shared" si="817"/>
        <v/>
      </c>
    </row>
    <row r="4182" spans="34:37" x14ac:dyDescent="0.25">
      <c r="AH4182" s="23" t="str">
        <f t="shared" si="818"/>
        <v/>
      </c>
      <c r="AI4182" s="23" t="str">
        <f t="shared" si="817"/>
        <v/>
      </c>
      <c r="AJ4182" s="23" t="str">
        <f t="shared" si="817"/>
        <v/>
      </c>
      <c r="AK4182" s="23" t="str">
        <f t="shared" si="817"/>
        <v/>
      </c>
    </row>
    <row r="4183" spans="34:37" x14ac:dyDescent="0.25">
      <c r="AH4183" s="23" t="str">
        <f t="shared" si="818"/>
        <v/>
      </c>
      <c r="AI4183" s="23" t="str">
        <f t="shared" si="817"/>
        <v/>
      </c>
      <c r="AJ4183" s="23" t="str">
        <f t="shared" si="817"/>
        <v/>
      </c>
      <c r="AK4183" s="23" t="str">
        <f t="shared" si="817"/>
        <v/>
      </c>
    </row>
    <row r="4184" spans="34:37" x14ac:dyDescent="0.25">
      <c r="AH4184" s="23" t="str">
        <f t="shared" si="818"/>
        <v/>
      </c>
      <c r="AI4184" s="23" t="str">
        <f t="shared" si="817"/>
        <v/>
      </c>
      <c r="AJ4184" s="23" t="str">
        <f t="shared" si="817"/>
        <v/>
      </c>
      <c r="AK4184" s="23" t="str">
        <f t="shared" si="817"/>
        <v/>
      </c>
    </row>
    <row r="4185" spans="34:37" x14ac:dyDescent="0.25">
      <c r="AH4185" s="23" t="str">
        <f t="shared" si="818"/>
        <v/>
      </c>
      <c r="AI4185" s="23" t="str">
        <f t="shared" si="817"/>
        <v/>
      </c>
      <c r="AJ4185" s="23" t="str">
        <f t="shared" si="817"/>
        <v/>
      </c>
      <c r="AK4185" s="23" t="str">
        <f t="shared" si="817"/>
        <v/>
      </c>
    </row>
    <row r="4186" spans="34:37" x14ac:dyDescent="0.25">
      <c r="AH4186" s="23" t="str">
        <f t="shared" si="818"/>
        <v/>
      </c>
      <c r="AI4186" s="23" t="str">
        <f t="shared" si="817"/>
        <v/>
      </c>
      <c r="AJ4186" s="23" t="str">
        <f t="shared" si="817"/>
        <v/>
      </c>
      <c r="AK4186" s="23" t="str">
        <f t="shared" si="817"/>
        <v/>
      </c>
    </row>
    <row r="4187" spans="34:37" x14ac:dyDescent="0.25">
      <c r="AH4187" s="23" t="str">
        <f t="shared" si="818"/>
        <v/>
      </c>
      <c r="AI4187" s="23" t="str">
        <f t="shared" si="817"/>
        <v/>
      </c>
      <c r="AJ4187" s="23" t="str">
        <f t="shared" si="817"/>
        <v/>
      </c>
      <c r="AK4187" s="23" t="str">
        <f t="shared" si="817"/>
        <v/>
      </c>
    </row>
    <row r="4188" spans="34:37" x14ac:dyDescent="0.25">
      <c r="AH4188" s="23" t="str">
        <f t="shared" si="818"/>
        <v/>
      </c>
      <c r="AI4188" s="23" t="str">
        <f t="shared" si="817"/>
        <v/>
      </c>
      <c r="AJ4188" s="23" t="str">
        <f t="shared" si="817"/>
        <v/>
      </c>
      <c r="AK4188" s="23" t="str">
        <f t="shared" si="817"/>
        <v/>
      </c>
    </row>
    <row r="4189" spans="34:37" x14ac:dyDescent="0.25">
      <c r="AH4189" s="23" t="str">
        <f t="shared" si="818"/>
        <v/>
      </c>
      <c r="AI4189" s="23" t="str">
        <f t="shared" si="817"/>
        <v/>
      </c>
      <c r="AJ4189" s="23" t="str">
        <f t="shared" si="817"/>
        <v/>
      </c>
      <c r="AK4189" s="23" t="str">
        <f t="shared" si="817"/>
        <v/>
      </c>
    </row>
    <row r="4190" spans="34:37" x14ac:dyDescent="0.25">
      <c r="AH4190" s="23" t="str">
        <f t="shared" si="818"/>
        <v/>
      </c>
      <c r="AI4190" s="23" t="str">
        <f t="shared" si="817"/>
        <v/>
      </c>
      <c r="AJ4190" s="23" t="str">
        <f t="shared" si="817"/>
        <v/>
      </c>
      <c r="AK4190" s="23" t="str">
        <f t="shared" si="817"/>
        <v/>
      </c>
    </row>
    <row r="4191" spans="34:37" x14ac:dyDescent="0.25">
      <c r="AH4191" s="23" t="str">
        <f t="shared" si="818"/>
        <v/>
      </c>
      <c r="AI4191" s="23" t="str">
        <f t="shared" si="817"/>
        <v/>
      </c>
      <c r="AJ4191" s="23" t="str">
        <f t="shared" si="817"/>
        <v/>
      </c>
      <c r="AK4191" s="23" t="str">
        <f t="shared" si="817"/>
        <v/>
      </c>
    </row>
    <row r="4192" spans="34:37" x14ac:dyDescent="0.25">
      <c r="AH4192" s="23" t="str">
        <f t="shared" si="818"/>
        <v/>
      </c>
      <c r="AI4192" s="23" t="str">
        <f t="shared" si="817"/>
        <v/>
      </c>
      <c r="AJ4192" s="23" t="str">
        <f t="shared" si="817"/>
        <v/>
      </c>
      <c r="AK4192" s="23" t="str">
        <f t="shared" si="817"/>
        <v/>
      </c>
    </row>
    <row r="4193" spans="34:37" x14ac:dyDescent="0.25">
      <c r="AH4193" s="23" t="str">
        <f t="shared" si="818"/>
        <v/>
      </c>
      <c r="AI4193" s="23" t="str">
        <f t="shared" si="817"/>
        <v/>
      </c>
      <c r="AJ4193" s="23" t="str">
        <f t="shared" si="817"/>
        <v/>
      </c>
      <c r="AK4193" s="23" t="str">
        <f t="shared" si="817"/>
        <v/>
      </c>
    </row>
    <row r="4194" spans="34:37" x14ac:dyDescent="0.25">
      <c r="AH4194" s="23" t="str">
        <f t="shared" si="818"/>
        <v/>
      </c>
      <c r="AI4194" s="23" t="str">
        <f t="shared" si="817"/>
        <v/>
      </c>
      <c r="AJ4194" s="23" t="str">
        <f t="shared" si="817"/>
        <v/>
      </c>
      <c r="AK4194" s="23" t="str">
        <f t="shared" si="817"/>
        <v/>
      </c>
    </row>
    <row r="4195" spans="34:37" x14ac:dyDescent="0.25">
      <c r="AH4195" s="23" t="str">
        <f t="shared" si="818"/>
        <v/>
      </c>
      <c r="AI4195" s="23" t="str">
        <f t="shared" si="817"/>
        <v/>
      </c>
      <c r="AJ4195" s="23" t="str">
        <f t="shared" si="817"/>
        <v/>
      </c>
      <c r="AK4195" s="23" t="str">
        <f t="shared" si="817"/>
        <v/>
      </c>
    </row>
    <row r="4196" spans="34:37" x14ac:dyDescent="0.25">
      <c r="AH4196" s="23" t="str">
        <f t="shared" si="818"/>
        <v/>
      </c>
      <c r="AI4196" s="23" t="str">
        <f t="shared" si="817"/>
        <v/>
      </c>
      <c r="AJ4196" s="23" t="str">
        <f t="shared" si="817"/>
        <v/>
      </c>
      <c r="AK4196" s="23" t="str">
        <f t="shared" si="817"/>
        <v/>
      </c>
    </row>
    <row r="4197" spans="34:37" x14ac:dyDescent="0.25">
      <c r="AH4197" s="23" t="str">
        <f t="shared" si="818"/>
        <v/>
      </c>
      <c r="AI4197" s="23" t="str">
        <f t="shared" si="817"/>
        <v/>
      </c>
      <c r="AJ4197" s="23" t="str">
        <f t="shared" si="817"/>
        <v/>
      </c>
      <c r="AK4197" s="23" t="str">
        <f t="shared" si="817"/>
        <v/>
      </c>
    </row>
    <row r="4198" spans="34:37" x14ac:dyDescent="0.25">
      <c r="AH4198" s="23" t="str">
        <f t="shared" si="818"/>
        <v/>
      </c>
      <c r="AI4198" s="23" t="str">
        <f t="shared" si="817"/>
        <v/>
      </c>
      <c r="AJ4198" s="23" t="str">
        <f t="shared" si="817"/>
        <v/>
      </c>
      <c r="AK4198" s="23" t="str">
        <f t="shared" si="817"/>
        <v/>
      </c>
    </row>
    <row r="4199" spans="34:37" x14ac:dyDescent="0.25">
      <c r="AH4199" s="23" t="str">
        <f t="shared" si="818"/>
        <v/>
      </c>
      <c r="AI4199" s="23" t="str">
        <f t="shared" si="817"/>
        <v/>
      </c>
      <c r="AJ4199" s="23" t="str">
        <f t="shared" si="817"/>
        <v/>
      </c>
      <c r="AK4199" s="23" t="str">
        <f t="shared" si="817"/>
        <v/>
      </c>
    </row>
    <row r="4200" spans="34:37" x14ac:dyDescent="0.25">
      <c r="AH4200" s="23" t="str">
        <f t="shared" si="818"/>
        <v/>
      </c>
      <c r="AI4200" s="23" t="str">
        <f t="shared" si="817"/>
        <v/>
      </c>
      <c r="AJ4200" s="23" t="str">
        <f t="shared" si="817"/>
        <v/>
      </c>
      <c r="AK4200" s="23" t="str">
        <f t="shared" si="817"/>
        <v/>
      </c>
    </row>
    <row r="4201" spans="34:37" x14ac:dyDescent="0.25">
      <c r="AH4201" s="23" t="str">
        <f t="shared" si="818"/>
        <v/>
      </c>
      <c r="AI4201" s="23" t="str">
        <f t="shared" si="817"/>
        <v/>
      </c>
      <c r="AJ4201" s="23" t="str">
        <f t="shared" si="817"/>
        <v/>
      </c>
      <c r="AK4201" s="23" t="str">
        <f t="shared" si="817"/>
        <v/>
      </c>
    </row>
    <row r="4202" spans="34:37" x14ac:dyDescent="0.25">
      <c r="AH4202" s="23" t="str">
        <f t="shared" si="818"/>
        <v/>
      </c>
      <c r="AI4202" s="23" t="str">
        <f t="shared" si="817"/>
        <v/>
      </c>
      <c r="AJ4202" s="23" t="str">
        <f t="shared" si="817"/>
        <v/>
      </c>
      <c r="AK4202" s="23" t="str">
        <f t="shared" si="817"/>
        <v/>
      </c>
    </row>
    <row r="4203" spans="34:37" x14ac:dyDescent="0.25">
      <c r="AH4203" s="23" t="str">
        <f t="shared" si="818"/>
        <v/>
      </c>
      <c r="AI4203" s="23" t="str">
        <f t="shared" si="817"/>
        <v/>
      </c>
      <c r="AJ4203" s="23" t="str">
        <f t="shared" si="817"/>
        <v/>
      </c>
      <c r="AK4203" s="23" t="str">
        <f t="shared" si="817"/>
        <v/>
      </c>
    </row>
    <row r="4204" spans="34:37" x14ac:dyDescent="0.25">
      <c r="AH4204" s="23" t="str">
        <f t="shared" si="818"/>
        <v/>
      </c>
      <c r="AI4204" s="23" t="str">
        <f t="shared" si="817"/>
        <v/>
      </c>
      <c r="AJ4204" s="23" t="str">
        <f t="shared" si="817"/>
        <v/>
      </c>
      <c r="AK4204" s="23" t="str">
        <f t="shared" si="817"/>
        <v/>
      </c>
    </row>
    <row r="4205" spans="34:37" x14ac:dyDescent="0.25">
      <c r="AH4205" s="23" t="str">
        <f t="shared" si="818"/>
        <v/>
      </c>
      <c r="AI4205" s="23" t="str">
        <f t="shared" si="817"/>
        <v/>
      </c>
      <c r="AJ4205" s="23" t="str">
        <f t="shared" si="817"/>
        <v/>
      </c>
      <c r="AK4205" s="23" t="str">
        <f t="shared" si="817"/>
        <v/>
      </c>
    </row>
    <row r="4206" spans="34:37" x14ac:dyDescent="0.25">
      <c r="AH4206" s="23" t="str">
        <f t="shared" si="818"/>
        <v/>
      </c>
      <c r="AI4206" s="23" t="str">
        <f t="shared" si="817"/>
        <v/>
      </c>
      <c r="AJ4206" s="23" t="str">
        <f t="shared" si="817"/>
        <v/>
      </c>
      <c r="AK4206" s="23" t="str">
        <f t="shared" si="817"/>
        <v/>
      </c>
    </row>
    <row r="4207" spans="34:37" x14ac:dyDescent="0.25">
      <c r="AH4207" s="23" t="str">
        <f t="shared" si="818"/>
        <v/>
      </c>
      <c r="AI4207" s="23" t="str">
        <f t="shared" si="817"/>
        <v/>
      </c>
      <c r="AJ4207" s="23" t="str">
        <f t="shared" si="817"/>
        <v/>
      </c>
      <c r="AK4207" s="23" t="str">
        <f t="shared" si="817"/>
        <v/>
      </c>
    </row>
    <row r="4208" spans="34:37" x14ac:dyDescent="0.25">
      <c r="AH4208" s="23" t="str">
        <f t="shared" si="818"/>
        <v/>
      </c>
      <c r="AI4208" s="23" t="str">
        <f t="shared" si="817"/>
        <v/>
      </c>
      <c r="AJ4208" s="23" t="str">
        <f t="shared" si="817"/>
        <v/>
      </c>
      <c r="AK4208" s="23" t="str">
        <f t="shared" si="817"/>
        <v/>
      </c>
    </row>
    <row r="4209" spans="34:37" x14ac:dyDescent="0.25">
      <c r="AH4209" s="23" t="str">
        <f t="shared" si="818"/>
        <v/>
      </c>
      <c r="AI4209" s="23" t="str">
        <f t="shared" si="817"/>
        <v/>
      </c>
      <c r="AJ4209" s="23" t="str">
        <f t="shared" si="817"/>
        <v/>
      </c>
      <c r="AK4209" s="23" t="str">
        <f t="shared" si="817"/>
        <v/>
      </c>
    </row>
    <row r="4210" spans="34:37" x14ac:dyDescent="0.25">
      <c r="AH4210" s="23" t="str">
        <f t="shared" si="818"/>
        <v/>
      </c>
      <c r="AI4210" s="23" t="str">
        <f t="shared" si="817"/>
        <v/>
      </c>
      <c r="AJ4210" s="23" t="str">
        <f t="shared" si="817"/>
        <v/>
      </c>
      <c r="AK4210" s="23" t="str">
        <f t="shared" si="817"/>
        <v/>
      </c>
    </row>
    <row r="4211" spans="34:37" x14ac:dyDescent="0.25">
      <c r="AH4211" s="23" t="str">
        <f t="shared" si="818"/>
        <v/>
      </c>
      <c r="AI4211" s="23" t="str">
        <f t="shared" si="817"/>
        <v/>
      </c>
      <c r="AJ4211" s="23" t="str">
        <f t="shared" si="817"/>
        <v/>
      </c>
      <c r="AK4211" s="23" t="str">
        <f t="shared" si="817"/>
        <v/>
      </c>
    </row>
    <row r="4212" spans="34:37" x14ac:dyDescent="0.25">
      <c r="AH4212" s="23" t="str">
        <f t="shared" si="818"/>
        <v/>
      </c>
      <c r="AI4212" s="23" t="str">
        <f t="shared" si="817"/>
        <v/>
      </c>
      <c r="AJ4212" s="23" t="str">
        <f t="shared" si="817"/>
        <v/>
      </c>
      <c r="AK4212" s="23" t="str">
        <f t="shared" si="817"/>
        <v/>
      </c>
    </row>
    <row r="4213" spans="34:37" x14ac:dyDescent="0.25">
      <c r="AH4213" s="23" t="str">
        <f t="shared" si="818"/>
        <v/>
      </c>
      <c r="AI4213" s="23" t="str">
        <f t="shared" si="817"/>
        <v/>
      </c>
      <c r="AJ4213" s="23" t="str">
        <f t="shared" si="817"/>
        <v/>
      </c>
      <c r="AK4213" s="23" t="str">
        <f t="shared" si="817"/>
        <v/>
      </c>
    </row>
    <row r="4214" spans="34:37" x14ac:dyDescent="0.25">
      <c r="AH4214" s="23" t="str">
        <f t="shared" si="818"/>
        <v/>
      </c>
      <c r="AI4214" s="23" t="str">
        <f t="shared" si="817"/>
        <v/>
      </c>
      <c r="AJ4214" s="23" t="str">
        <f t="shared" si="817"/>
        <v/>
      </c>
      <c r="AK4214" s="23" t="str">
        <f t="shared" si="817"/>
        <v/>
      </c>
    </row>
    <row r="4215" spans="34:37" x14ac:dyDescent="0.25">
      <c r="AH4215" s="23" t="str">
        <f t="shared" si="818"/>
        <v/>
      </c>
      <c r="AI4215" s="23" t="str">
        <f t="shared" si="817"/>
        <v/>
      </c>
      <c r="AJ4215" s="23" t="str">
        <f t="shared" si="817"/>
        <v/>
      </c>
      <c r="AK4215" s="23" t="str">
        <f t="shared" si="817"/>
        <v/>
      </c>
    </row>
    <row r="4216" spans="34:37" x14ac:dyDescent="0.25">
      <c r="AH4216" s="23" t="str">
        <f t="shared" si="818"/>
        <v/>
      </c>
      <c r="AI4216" s="23" t="str">
        <f t="shared" si="817"/>
        <v/>
      </c>
      <c r="AJ4216" s="23" t="str">
        <f t="shared" si="817"/>
        <v/>
      </c>
      <c r="AK4216" s="23" t="str">
        <f t="shared" si="817"/>
        <v/>
      </c>
    </row>
    <row r="4217" spans="34:37" x14ac:dyDescent="0.25">
      <c r="AH4217" s="23" t="str">
        <f t="shared" si="818"/>
        <v/>
      </c>
      <c r="AI4217" s="23" t="str">
        <f t="shared" si="817"/>
        <v/>
      </c>
      <c r="AJ4217" s="23" t="str">
        <f t="shared" si="817"/>
        <v/>
      </c>
      <c r="AK4217" s="23" t="str">
        <f t="shared" si="817"/>
        <v/>
      </c>
    </row>
    <row r="4218" spans="34:37" x14ac:dyDescent="0.25">
      <c r="AH4218" s="23" t="str">
        <f t="shared" si="818"/>
        <v/>
      </c>
      <c r="AI4218" s="23" t="str">
        <f t="shared" si="817"/>
        <v/>
      </c>
      <c r="AJ4218" s="23" t="str">
        <f t="shared" si="817"/>
        <v/>
      </c>
      <c r="AK4218" s="23" t="str">
        <f t="shared" si="817"/>
        <v/>
      </c>
    </row>
    <row r="4219" spans="34:37" x14ac:dyDescent="0.25">
      <c r="AH4219" s="23" t="str">
        <f t="shared" si="818"/>
        <v/>
      </c>
      <c r="AI4219" s="23" t="str">
        <f t="shared" si="817"/>
        <v/>
      </c>
      <c r="AJ4219" s="23" t="str">
        <f t="shared" si="817"/>
        <v/>
      </c>
      <c r="AK4219" s="23" t="str">
        <f t="shared" si="817"/>
        <v/>
      </c>
    </row>
    <row r="4220" spans="34:37" x14ac:dyDescent="0.25">
      <c r="AH4220" s="23" t="str">
        <f t="shared" si="818"/>
        <v/>
      </c>
      <c r="AI4220" s="23" t="str">
        <f t="shared" si="817"/>
        <v/>
      </c>
      <c r="AJ4220" s="23" t="str">
        <f t="shared" si="817"/>
        <v/>
      </c>
      <c r="AK4220" s="23" t="str">
        <f t="shared" si="817"/>
        <v/>
      </c>
    </row>
    <row r="4221" spans="34:37" x14ac:dyDescent="0.25">
      <c r="AH4221" s="23" t="str">
        <f t="shared" si="818"/>
        <v/>
      </c>
      <c r="AI4221" s="23" t="str">
        <f t="shared" si="817"/>
        <v/>
      </c>
      <c r="AJ4221" s="23" t="str">
        <f t="shared" si="817"/>
        <v/>
      </c>
      <c r="AK4221" s="23" t="str">
        <f t="shared" si="817"/>
        <v/>
      </c>
    </row>
    <row r="4222" spans="34:37" x14ac:dyDescent="0.25">
      <c r="AH4222" s="23" t="str">
        <f t="shared" si="818"/>
        <v/>
      </c>
      <c r="AI4222" s="23" t="str">
        <f t="shared" ref="AI4222:AK4285" si="819">IF(X4222&lt;&gt;"",X4222,"")</f>
        <v/>
      </c>
      <c r="AJ4222" s="23" t="str">
        <f t="shared" si="819"/>
        <v/>
      </c>
      <c r="AK4222" s="23" t="str">
        <f t="shared" si="819"/>
        <v/>
      </c>
    </row>
    <row r="4223" spans="34:37" x14ac:dyDescent="0.25">
      <c r="AH4223" s="23" t="str">
        <f t="shared" ref="AH4223:AH4286" si="820">IF(W4223&lt;&gt;"",(RIGHT(W4223,LEN(W4223)-SEARCH("/",W4223,1)))/U4223,"")</f>
        <v/>
      </c>
      <c r="AI4223" s="23" t="str">
        <f t="shared" si="819"/>
        <v/>
      </c>
      <c r="AJ4223" s="23" t="str">
        <f t="shared" si="819"/>
        <v/>
      </c>
      <c r="AK4223" s="23" t="str">
        <f t="shared" si="819"/>
        <v/>
      </c>
    </row>
    <row r="4224" spans="34:37" x14ac:dyDescent="0.25">
      <c r="AH4224" s="23" t="str">
        <f t="shared" si="820"/>
        <v/>
      </c>
      <c r="AI4224" s="23" t="str">
        <f t="shared" si="819"/>
        <v/>
      </c>
      <c r="AJ4224" s="23" t="str">
        <f t="shared" si="819"/>
        <v/>
      </c>
      <c r="AK4224" s="23" t="str">
        <f t="shared" si="819"/>
        <v/>
      </c>
    </row>
    <row r="4225" spans="34:37" x14ac:dyDescent="0.25">
      <c r="AH4225" s="23" t="str">
        <f t="shared" si="820"/>
        <v/>
      </c>
      <c r="AI4225" s="23" t="str">
        <f t="shared" si="819"/>
        <v/>
      </c>
      <c r="AJ4225" s="23" t="str">
        <f t="shared" si="819"/>
        <v/>
      </c>
      <c r="AK4225" s="23" t="str">
        <f t="shared" si="819"/>
        <v/>
      </c>
    </row>
    <row r="4226" spans="34:37" x14ac:dyDescent="0.25">
      <c r="AH4226" s="23" t="str">
        <f t="shared" si="820"/>
        <v/>
      </c>
      <c r="AI4226" s="23" t="str">
        <f t="shared" si="819"/>
        <v/>
      </c>
      <c r="AJ4226" s="23" t="str">
        <f t="shared" si="819"/>
        <v/>
      </c>
      <c r="AK4226" s="23" t="str">
        <f t="shared" si="819"/>
        <v/>
      </c>
    </row>
    <row r="4227" spans="34:37" x14ac:dyDescent="0.25">
      <c r="AH4227" s="23" t="str">
        <f t="shared" si="820"/>
        <v/>
      </c>
      <c r="AI4227" s="23" t="str">
        <f t="shared" si="819"/>
        <v/>
      </c>
      <c r="AJ4227" s="23" t="str">
        <f t="shared" si="819"/>
        <v/>
      </c>
      <c r="AK4227" s="23" t="str">
        <f t="shared" si="819"/>
        <v/>
      </c>
    </row>
    <row r="4228" spans="34:37" x14ac:dyDescent="0.25">
      <c r="AH4228" s="23" t="str">
        <f t="shared" si="820"/>
        <v/>
      </c>
      <c r="AI4228" s="23" t="str">
        <f t="shared" si="819"/>
        <v/>
      </c>
      <c r="AJ4228" s="23" t="str">
        <f t="shared" si="819"/>
        <v/>
      </c>
      <c r="AK4228" s="23" t="str">
        <f t="shared" si="819"/>
        <v/>
      </c>
    </row>
    <row r="4229" spans="34:37" x14ac:dyDescent="0.25">
      <c r="AH4229" s="23" t="str">
        <f t="shared" si="820"/>
        <v/>
      </c>
      <c r="AI4229" s="23" t="str">
        <f t="shared" si="819"/>
        <v/>
      </c>
      <c r="AJ4229" s="23" t="str">
        <f t="shared" si="819"/>
        <v/>
      </c>
      <c r="AK4229" s="23" t="str">
        <f t="shared" si="819"/>
        <v/>
      </c>
    </row>
    <row r="4230" spans="34:37" x14ac:dyDescent="0.25">
      <c r="AH4230" s="23" t="str">
        <f t="shared" si="820"/>
        <v/>
      </c>
      <c r="AI4230" s="23" t="str">
        <f t="shared" si="819"/>
        <v/>
      </c>
      <c r="AJ4230" s="23" t="str">
        <f t="shared" si="819"/>
        <v/>
      </c>
      <c r="AK4230" s="23" t="str">
        <f t="shared" si="819"/>
        <v/>
      </c>
    </row>
    <row r="4231" spans="34:37" x14ac:dyDescent="0.25">
      <c r="AH4231" s="23" t="str">
        <f t="shared" si="820"/>
        <v/>
      </c>
      <c r="AI4231" s="23" t="str">
        <f t="shared" si="819"/>
        <v/>
      </c>
      <c r="AJ4231" s="23" t="str">
        <f t="shared" si="819"/>
        <v/>
      </c>
      <c r="AK4231" s="23" t="str">
        <f t="shared" si="819"/>
        <v/>
      </c>
    </row>
    <row r="4232" spans="34:37" x14ac:dyDescent="0.25">
      <c r="AH4232" s="23" t="str">
        <f t="shared" si="820"/>
        <v/>
      </c>
      <c r="AI4232" s="23" t="str">
        <f t="shared" si="819"/>
        <v/>
      </c>
      <c r="AJ4232" s="23" t="str">
        <f t="shared" si="819"/>
        <v/>
      </c>
      <c r="AK4232" s="23" t="str">
        <f t="shared" si="819"/>
        <v/>
      </c>
    </row>
    <row r="4233" spans="34:37" x14ac:dyDescent="0.25">
      <c r="AH4233" s="23" t="str">
        <f t="shared" si="820"/>
        <v/>
      </c>
      <c r="AI4233" s="23" t="str">
        <f t="shared" si="819"/>
        <v/>
      </c>
      <c r="AJ4233" s="23" t="str">
        <f t="shared" si="819"/>
        <v/>
      </c>
      <c r="AK4233" s="23" t="str">
        <f t="shared" si="819"/>
        <v/>
      </c>
    </row>
    <row r="4234" spans="34:37" x14ac:dyDescent="0.25">
      <c r="AH4234" s="23" t="str">
        <f t="shared" si="820"/>
        <v/>
      </c>
      <c r="AI4234" s="23" t="str">
        <f t="shared" si="819"/>
        <v/>
      </c>
      <c r="AJ4234" s="23" t="str">
        <f t="shared" si="819"/>
        <v/>
      </c>
      <c r="AK4234" s="23" t="str">
        <f t="shared" si="819"/>
        <v/>
      </c>
    </row>
    <row r="4235" spans="34:37" x14ac:dyDescent="0.25">
      <c r="AH4235" s="23" t="str">
        <f t="shared" si="820"/>
        <v/>
      </c>
      <c r="AI4235" s="23" t="str">
        <f t="shared" si="819"/>
        <v/>
      </c>
      <c r="AJ4235" s="23" t="str">
        <f t="shared" si="819"/>
        <v/>
      </c>
      <c r="AK4235" s="23" t="str">
        <f t="shared" si="819"/>
        <v/>
      </c>
    </row>
    <row r="4236" spans="34:37" x14ac:dyDescent="0.25">
      <c r="AH4236" s="23" t="str">
        <f t="shared" si="820"/>
        <v/>
      </c>
      <c r="AI4236" s="23" t="str">
        <f t="shared" si="819"/>
        <v/>
      </c>
      <c r="AJ4236" s="23" t="str">
        <f t="shared" si="819"/>
        <v/>
      </c>
      <c r="AK4236" s="23" t="str">
        <f t="shared" si="819"/>
        <v/>
      </c>
    </row>
    <row r="4237" spans="34:37" x14ac:dyDescent="0.25">
      <c r="AH4237" s="23" t="str">
        <f t="shared" si="820"/>
        <v/>
      </c>
      <c r="AI4237" s="23" t="str">
        <f t="shared" si="819"/>
        <v/>
      </c>
      <c r="AJ4237" s="23" t="str">
        <f t="shared" si="819"/>
        <v/>
      </c>
      <c r="AK4237" s="23" t="str">
        <f t="shared" si="819"/>
        <v/>
      </c>
    </row>
    <row r="4238" spans="34:37" x14ac:dyDescent="0.25">
      <c r="AH4238" s="23" t="str">
        <f t="shared" si="820"/>
        <v/>
      </c>
      <c r="AI4238" s="23" t="str">
        <f t="shared" si="819"/>
        <v/>
      </c>
      <c r="AJ4238" s="23" t="str">
        <f t="shared" si="819"/>
        <v/>
      </c>
      <c r="AK4238" s="23" t="str">
        <f t="shared" si="819"/>
        <v/>
      </c>
    </row>
    <row r="4239" spans="34:37" x14ac:dyDescent="0.25">
      <c r="AH4239" s="23" t="str">
        <f t="shared" si="820"/>
        <v/>
      </c>
      <c r="AI4239" s="23" t="str">
        <f t="shared" si="819"/>
        <v/>
      </c>
      <c r="AJ4239" s="23" t="str">
        <f t="shared" si="819"/>
        <v/>
      </c>
      <c r="AK4239" s="23" t="str">
        <f t="shared" si="819"/>
        <v/>
      </c>
    </row>
    <row r="4240" spans="34:37" x14ac:dyDescent="0.25">
      <c r="AH4240" s="23" t="str">
        <f t="shared" si="820"/>
        <v/>
      </c>
      <c r="AI4240" s="23" t="str">
        <f t="shared" si="819"/>
        <v/>
      </c>
      <c r="AJ4240" s="23" t="str">
        <f t="shared" si="819"/>
        <v/>
      </c>
      <c r="AK4240" s="23" t="str">
        <f t="shared" si="819"/>
        <v/>
      </c>
    </row>
    <row r="4241" spans="34:37" x14ac:dyDescent="0.25">
      <c r="AH4241" s="23" t="str">
        <f t="shared" si="820"/>
        <v/>
      </c>
      <c r="AI4241" s="23" t="str">
        <f t="shared" si="819"/>
        <v/>
      </c>
      <c r="AJ4241" s="23" t="str">
        <f t="shared" si="819"/>
        <v/>
      </c>
      <c r="AK4241" s="23" t="str">
        <f t="shared" si="819"/>
        <v/>
      </c>
    </row>
    <row r="4242" spans="34:37" x14ac:dyDescent="0.25">
      <c r="AH4242" s="23" t="str">
        <f t="shared" si="820"/>
        <v/>
      </c>
      <c r="AI4242" s="23" t="str">
        <f t="shared" si="819"/>
        <v/>
      </c>
      <c r="AJ4242" s="23" t="str">
        <f t="shared" si="819"/>
        <v/>
      </c>
      <c r="AK4242" s="23" t="str">
        <f t="shared" si="819"/>
        <v/>
      </c>
    </row>
    <row r="4243" spans="34:37" x14ac:dyDescent="0.25">
      <c r="AH4243" s="23" t="str">
        <f t="shared" si="820"/>
        <v/>
      </c>
      <c r="AI4243" s="23" t="str">
        <f t="shared" si="819"/>
        <v/>
      </c>
      <c r="AJ4243" s="23" t="str">
        <f t="shared" si="819"/>
        <v/>
      </c>
      <c r="AK4243" s="23" t="str">
        <f t="shared" si="819"/>
        <v/>
      </c>
    </row>
    <row r="4244" spans="34:37" x14ac:dyDescent="0.25">
      <c r="AH4244" s="23" t="str">
        <f t="shared" si="820"/>
        <v/>
      </c>
      <c r="AI4244" s="23" t="str">
        <f t="shared" si="819"/>
        <v/>
      </c>
      <c r="AJ4244" s="23" t="str">
        <f t="shared" si="819"/>
        <v/>
      </c>
      <c r="AK4244" s="23" t="str">
        <f t="shared" si="819"/>
        <v/>
      </c>
    </row>
    <row r="4245" spans="34:37" x14ac:dyDescent="0.25">
      <c r="AH4245" s="23" t="str">
        <f t="shared" si="820"/>
        <v/>
      </c>
      <c r="AI4245" s="23" t="str">
        <f t="shared" si="819"/>
        <v/>
      </c>
      <c r="AJ4245" s="23" t="str">
        <f t="shared" si="819"/>
        <v/>
      </c>
      <c r="AK4245" s="23" t="str">
        <f t="shared" si="819"/>
        <v/>
      </c>
    </row>
    <row r="4246" spans="34:37" x14ac:dyDescent="0.25">
      <c r="AH4246" s="23" t="str">
        <f t="shared" si="820"/>
        <v/>
      </c>
      <c r="AI4246" s="23" t="str">
        <f t="shared" si="819"/>
        <v/>
      </c>
      <c r="AJ4246" s="23" t="str">
        <f t="shared" si="819"/>
        <v/>
      </c>
      <c r="AK4246" s="23" t="str">
        <f t="shared" si="819"/>
        <v/>
      </c>
    </row>
    <row r="4247" spans="34:37" x14ac:dyDescent="0.25">
      <c r="AH4247" s="23" t="str">
        <f t="shared" si="820"/>
        <v/>
      </c>
      <c r="AI4247" s="23" t="str">
        <f t="shared" si="819"/>
        <v/>
      </c>
      <c r="AJ4247" s="23" t="str">
        <f t="shared" si="819"/>
        <v/>
      </c>
      <c r="AK4247" s="23" t="str">
        <f t="shared" si="819"/>
        <v/>
      </c>
    </row>
    <row r="4248" spans="34:37" x14ac:dyDescent="0.25">
      <c r="AH4248" s="23" t="str">
        <f t="shared" si="820"/>
        <v/>
      </c>
      <c r="AI4248" s="23" t="str">
        <f t="shared" si="819"/>
        <v/>
      </c>
      <c r="AJ4248" s="23" t="str">
        <f t="shared" si="819"/>
        <v/>
      </c>
      <c r="AK4248" s="23" t="str">
        <f t="shared" si="819"/>
        <v/>
      </c>
    </row>
    <row r="4249" spans="34:37" x14ac:dyDescent="0.25">
      <c r="AH4249" s="23" t="str">
        <f t="shared" si="820"/>
        <v/>
      </c>
      <c r="AI4249" s="23" t="str">
        <f t="shared" si="819"/>
        <v/>
      </c>
      <c r="AJ4249" s="23" t="str">
        <f t="shared" si="819"/>
        <v/>
      </c>
      <c r="AK4249" s="23" t="str">
        <f t="shared" si="819"/>
        <v/>
      </c>
    </row>
    <row r="4250" spans="34:37" x14ac:dyDescent="0.25">
      <c r="AH4250" s="23" t="str">
        <f t="shared" si="820"/>
        <v/>
      </c>
      <c r="AI4250" s="23" t="str">
        <f t="shared" si="819"/>
        <v/>
      </c>
      <c r="AJ4250" s="23" t="str">
        <f t="shared" si="819"/>
        <v/>
      </c>
      <c r="AK4250" s="23" t="str">
        <f t="shared" si="819"/>
        <v/>
      </c>
    </row>
    <row r="4251" spans="34:37" x14ac:dyDescent="0.25">
      <c r="AH4251" s="23" t="str">
        <f t="shared" si="820"/>
        <v/>
      </c>
      <c r="AI4251" s="23" t="str">
        <f t="shared" si="819"/>
        <v/>
      </c>
      <c r="AJ4251" s="23" t="str">
        <f t="shared" si="819"/>
        <v/>
      </c>
      <c r="AK4251" s="23" t="str">
        <f t="shared" si="819"/>
        <v/>
      </c>
    </row>
    <row r="4252" spans="34:37" x14ac:dyDescent="0.25">
      <c r="AH4252" s="23" t="str">
        <f t="shared" si="820"/>
        <v/>
      </c>
      <c r="AI4252" s="23" t="str">
        <f t="shared" si="819"/>
        <v/>
      </c>
      <c r="AJ4252" s="23" t="str">
        <f t="shared" si="819"/>
        <v/>
      </c>
      <c r="AK4252" s="23" t="str">
        <f t="shared" si="819"/>
        <v/>
      </c>
    </row>
    <row r="4253" spans="34:37" x14ac:dyDescent="0.25">
      <c r="AH4253" s="23" t="str">
        <f t="shared" si="820"/>
        <v/>
      </c>
      <c r="AI4253" s="23" t="str">
        <f t="shared" si="819"/>
        <v/>
      </c>
      <c r="AJ4253" s="23" t="str">
        <f t="shared" si="819"/>
        <v/>
      </c>
      <c r="AK4253" s="23" t="str">
        <f t="shared" si="819"/>
        <v/>
      </c>
    </row>
    <row r="4254" spans="34:37" x14ac:dyDescent="0.25">
      <c r="AH4254" s="23" t="str">
        <f t="shared" si="820"/>
        <v/>
      </c>
      <c r="AI4254" s="23" t="str">
        <f t="shared" si="819"/>
        <v/>
      </c>
      <c r="AJ4254" s="23" t="str">
        <f t="shared" si="819"/>
        <v/>
      </c>
      <c r="AK4254" s="23" t="str">
        <f t="shared" si="819"/>
        <v/>
      </c>
    </row>
    <row r="4255" spans="34:37" x14ac:dyDescent="0.25">
      <c r="AH4255" s="23" t="str">
        <f t="shared" si="820"/>
        <v/>
      </c>
      <c r="AI4255" s="23" t="str">
        <f t="shared" si="819"/>
        <v/>
      </c>
      <c r="AJ4255" s="23" t="str">
        <f t="shared" si="819"/>
        <v/>
      </c>
      <c r="AK4255" s="23" t="str">
        <f t="shared" si="819"/>
        <v/>
      </c>
    </row>
    <row r="4256" spans="34:37" x14ac:dyDescent="0.25">
      <c r="AH4256" s="23" t="str">
        <f t="shared" si="820"/>
        <v/>
      </c>
      <c r="AI4256" s="23" t="str">
        <f t="shared" si="819"/>
        <v/>
      </c>
      <c r="AJ4256" s="23" t="str">
        <f t="shared" si="819"/>
        <v/>
      </c>
      <c r="AK4256" s="23" t="str">
        <f t="shared" si="819"/>
        <v/>
      </c>
    </row>
    <row r="4257" spans="34:37" x14ac:dyDescent="0.25">
      <c r="AH4257" s="23" t="str">
        <f t="shared" si="820"/>
        <v/>
      </c>
      <c r="AI4257" s="23" t="str">
        <f t="shared" si="819"/>
        <v/>
      </c>
      <c r="AJ4257" s="23" t="str">
        <f t="shared" si="819"/>
        <v/>
      </c>
      <c r="AK4257" s="23" t="str">
        <f t="shared" si="819"/>
        <v/>
      </c>
    </row>
    <row r="4258" spans="34:37" x14ac:dyDescent="0.25">
      <c r="AH4258" s="23" t="str">
        <f t="shared" si="820"/>
        <v/>
      </c>
      <c r="AI4258" s="23" t="str">
        <f t="shared" si="819"/>
        <v/>
      </c>
      <c r="AJ4258" s="23" t="str">
        <f t="shared" si="819"/>
        <v/>
      </c>
      <c r="AK4258" s="23" t="str">
        <f t="shared" si="819"/>
        <v/>
      </c>
    </row>
    <row r="4259" spans="34:37" x14ac:dyDescent="0.25">
      <c r="AH4259" s="23" t="str">
        <f t="shared" si="820"/>
        <v/>
      </c>
      <c r="AI4259" s="23" t="str">
        <f t="shared" si="819"/>
        <v/>
      </c>
      <c r="AJ4259" s="23" t="str">
        <f t="shared" si="819"/>
        <v/>
      </c>
      <c r="AK4259" s="23" t="str">
        <f t="shared" si="819"/>
        <v/>
      </c>
    </row>
    <row r="4260" spans="34:37" x14ac:dyDescent="0.25">
      <c r="AH4260" s="23" t="str">
        <f t="shared" si="820"/>
        <v/>
      </c>
      <c r="AI4260" s="23" t="str">
        <f t="shared" si="819"/>
        <v/>
      </c>
      <c r="AJ4260" s="23" t="str">
        <f t="shared" si="819"/>
        <v/>
      </c>
      <c r="AK4260" s="23" t="str">
        <f t="shared" si="819"/>
        <v/>
      </c>
    </row>
    <row r="4261" spans="34:37" x14ac:dyDescent="0.25">
      <c r="AH4261" s="23" t="str">
        <f t="shared" si="820"/>
        <v/>
      </c>
      <c r="AI4261" s="23" t="str">
        <f t="shared" si="819"/>
        <v/>
      </c>
      <c r="AJ4261" s="23" t="str">
        <f t="shared" si="819"/>
        <v/>
      </c>
      <c r="AK4261" s="23" t="str">
        <f t="shared" si="819"/>
        <v/>
      </c>
    </row>
    <row r="4262" spans="34:37" x14ac:dyDescent="0.25">
      <c r="AH4262" s="23" t="str">
        <f t="shared" si="820"/>
        <v/>
      </c>
      <c r="AI4262" s="23" t="str">
        <f t="shared" si="819"/>
        <v/>
      </c>
      <c r="AJ4262" s="23" t="str">
        <f t="shared" si="819"/>
        <v/>
      </c>
      <c r="AK4262" s="23" t="str">
        <f t="shared" si="819"/>
        <v/>
      </c>
    </row>
    <row r="4263" spans="34:37" x14ac:dyDescent="0.25">
      <c r="AH4263" s="23" t="str">
        <f t="shared" si="820"/>
        <v/>
      </c>
      <c r="AI4263" s="23" t="str">
        <f t="shared" si="819"/>
        <v/>
      </c>
      <c r="AJ4263" s="23" t="str">
        <f t="shared" si="819"/>
        <v/>
      </c>
      <c r="AK4263" s="23" t="str">
        <f t="shared" si="819"/>
        <v/>
      </c>
    </row>
    <row r="4264" spans="34:37" x14ac:dyDescent="0.25">
      <c r="AH4264" s="23" t="str">
        <f t="shared" si="820"/>
        <v/>
      </c>
      <c r="AI4264" s="23" t="str">
        <f t="shared" si="819"/>
        <v/>
      </c>
      <c r="AJ4264" s="23" t="str">
        <f t="shared" si="819"/>
        <v/>
      </c>
      <c r="AK4264" s="23" t="str">
        <f t="shared" si="819"/>
        <v/>
      </c>
    </row>
    <row r="4265" spans="34:37" x14ac:dyDescent="0.25">
      <c r="AH4265" s="23" t="str">
        <f t="shared" si="820"/>
        <v/>
      </c>
      <c r="AI4265" s="23" t="str">
        <f t="shared" si="819"/>
        <v/>
      </c>
      <c r="AJ4265" s="23" t="str">
        <f t="shared" si="819"/>
        <v/>
      </c>
      <c r="AK4265" s="23" t="str">
        <f t="shared" si="819"/>
        <v/>
      </c>
    </row>
    <row r="4266" spans="34:37" x14ac:dyDescent="0.25">
      <c r="AH4266" s="23" t="str">
        <f t="shared" si="820"/>
        <v/>
      </c>
      <c r="AI4266" s="23" t="str">
        <f t="shared" si="819"/>
        <v/>
      </c>
      <c r="AJ4266" s="23" t="str">
        <f t="shared" si="819"/>
        <v/>
      </c>
      <c r="AK4266" s="23" t="str">
        <f t="shared" si="819"/>
        <v/>
      </c>
    </row>
    <row r="4267" spans="34:37" x14ac:dyDescent="0.25">
      <c r="AH4267" s="23" t="str">
        <f t="shared" si="820"/>
        <v/>
      </c>
      <c r="AI4267" s="23" t="str">
        <f t="shared" si="819"/>
        <v/>
      </c>
      <c r="AJ4267" s="23" t="str">
        <f t="shared" si="819"/>
        <v/>
      </c>
      <c r="AK4267" s="23" t="str">
        <f t="shared" si="819"/>
        <v/>
      </c>
    </row>
    <row r="4268" spans="34:37" x14ac:dyDescent="0.25">
      <c r="AH4268" s="23" t="str">
        <f t="shared" si="820"/>
        <v/>
      </c>
      <c r="AI4268" s="23" t="str">
        <f t="shared" si="819"/>
        <v/>
      </c>
      <c r="AJ4268" s="23" t="str">
        <f t="shared" si="819"/>
        <v/>
      </c>
      <c r="AK4268" s="23" t="str">
        <f t="shared" si="819"/>
        <v/>
      </c>
    </row>
    <row r="4269" spans="34:37" x14ac:dyDescent="0.25">
      <c r="AH4269" s="23" t="str">
        <f t="shared" si="820"/>
        <v/>
      </c>
      <c r="AI4269" s="23" t="str">
        <f t="shared" si="819"/>
        <v/>
      </c>
      <c r="AJ4269" s="23" t="str">
        <f t="shared" si="819"/>
        <v/>
      </c>
      <c r="AK4269" s="23" t="str">
        <f t="shared" si="819"/>
        <v/>
      </c>
    </row>
    <row r="4270" spans="34:37" x14ac:dyDescent="0.25">
      <c r="AH4270" s="23" t="str">
        <f t="shared" si="820"/>
        <v/>
      </c>
      <c r="AI4270" s="23" t="str">
        <f t="shared" si="819"/>
        <v/>
      </c>
      <c r="AJ4270" s="23" t="str">
        <f t="shared" si="819"/>
        <v/>
      </c>
      <c r="AK4270" s="23" t="str">
        <f t="shared" si="819"/>
        <v/>
      </c>
    </row>
    <row r="4271" spans="34:37" x14ac:dyDescent="0.25">
      <c r="AH4271" s="23" t="str">
        <f t="shared" si="820"/>
        <v/>
      </c>
      <c r="AI4271" s="23" t="str">
        <f t="shared" si="819"/>
        <v/>
      </c>
      <c r="AJ4271" s="23" t="str">
        <f t="shared" si="819"/>
        <v/>
      </c>
      <c r="AK4271" s="23" t="str">
        <f t="shared" si="819"/>
        <v/>
      </c>
    </row>
    <row r="4272" spans="34:37" x14ac:dyDescent="0.25">
      <c r="AH4272" s="23" t="str">
        <f t="shared" si="820"/>
        <v/>
      </c>
      <c r="AI4272" s="23" t="str">
        <f t="shared" si="819"/>
        <v/>
      </c>
      <c r="AJ4272" s="23" t="str">
        <f t="shared" si="819"/>
        <v/>
      </c>
      <c r="AK4272" s="23" t="str">
        <f t="shared" si="819"/>
        <v/>
      </c>
    </row>
    <row r="4273" spans="34:37" x14ac:dyDescent="0.25">
      <c r="AH4273" s="23" t="str">
        <f t="shared" si="820"/>
        <v/>
      </c>
      <c r="AI4273" s="23" t="str">
        <f t="shared" si="819"/>
        <v/>
      </c>
      <c r="AJ4273" s="23" t="str">
        <f t="shared" si="819"/>
        <v/>
      </c>
      <c r="AK4273" s="23" t="str">
        <f t="shared" si="819"/>
        <v/>
      </c>
    </row>
    <row r="4274" spans="34:37" x14ac:dyDescent="0.25">
      <c r="AH4274" s="23" t="str">
        <f t="shared" si="820"/>
        <v/>
      </c>
      <c r="AI4274" s="23" t="str">
        <f t="shared" si="819"/>
        <v/>
      </c>
      <c r="AJ4274" s="23" t="str">
        <f t="shared" si="819"/>
        <v/>
      </c>
      <c r="AK4274" s="23" t="str">
        <f t="shared" si="819"/>
        <v/>
      </c>
    </row>
    <row r="4275" spans="34:37" x14ac:dyDescent="0.25">
      <c r="AH4275" s="23" t="str">
        <f t="shared" si="820"/>
        <v/>
      </c>
      <c r="AI4275" s="23" t="str">
        <f t="shared" si="819"/>
        <v/>
      </c>
      <c r="AJ4275" s="23" t="str">
        <f t="shared" si="819"/>
        <v/>
      </c>
      <c r="AK4275" s="23" t="str">
        <f t="shared" si="819"/>
        <v/>
      </c>
    </row>
    <row r="4276" spans="34:37" x14ac:dyDescent="0.25">
      <c r="AH4276" s="23" t="str">
        <f t="shared" si="820"/>
        <v/>
      </c>
      <c r="AI4276" s="23" t="str">
        <f t="shared" si="819"/>
        <v/>
      </c>
      <c r="AJ4276" s="23" t="str">
        <f t="shared" si="819"/>
        <v/>
      </c>
      <c r="AK4276" s="23" t="str">
        <f t="shared" si="819"/>
        <v/>
      </c>
    </row>
    <row r="4277" spans="34:37" x14ac:dyDescent="0.25">
      <c r="AH4277" s="23" t="str">
        <f t="shared" si="820"/>
        <v/>
      </c>
      <c r="AI4277" s="23" t="str">
        <f t="shared" si="819"/>
        <v/>
      </c>
      <c r="AJ4277" s="23" t="str">
        <f t="shared" si="819"/>
        <v/>
      </c>
      <c r="AK4277" s="23" t="str">
        <f t="shared" si="819"/>
        <v/>
      </c>
    </row>
    <row r="4278" spans="34:37" x14ac:dyDescent="0.25">
      <c r="AH4278" s="23" t="str">
        <f t="shared" si="820"/>
        <v/>
      </c>
      <c r="AI4278" s="23" t="str">
        <f t="shared" si="819"/>
        <v/>
      </c>
      <c r="AJ4278" s="23" t="str">
        <f t="shared" si="819"/>
        <v/>
      </c>
      <c r="AK4278" s="23" t="str">
        <f t="shared" si="819"/>
        <v/>
      </c>
    </row>
    <row r="4279" spans="34:37" x14ac:dyDescent="0.25">
      <c r="AH4279" s="23" t="str">
        <f t="shared" si="820"/>
        <v/>
      </c>
      <c r="AI4279" s="23" t="str">
        <f t="shared" si="819"/>
        <v/>
      </c>
      <c r="AJ4279" s="23" t="str">
        <f t="shared" si="819"/>
        <v/>
      </c>
      <c r="AK4279" s="23" t="str">
        <f t="shared" si="819"/>
        <v/>
      </c>
    </row>
    <row r="4280" spans="34:37" x14ac:dyDescent="0.25">
      <c r="AH4280" s="23" t="str">
        <f t="shared" si="820"/>
        <v/>
      </c>
      <c r="AI4280" s="23" t="str">
        <f t="shared" si="819"/>
        <v/>
      </c>
      <c r="AJ4280" s="23" t="str">
        <f t="shared" si="819"/>
        <v/>
      </c>
      <c r="AK4280" s="23" t="str">
        <f t="shared" si="819"/>
        <v/>
      </c>
    </row>
    <row r="4281" spans="34:37" x14ac:dyDescent="0.25">
      <c r="AH4281" s="23" t="str">
        <f t="shared" si="820"/>
        <v/>
      </c>
      <c r="AI4281" s="23" t="str">
        <f t="shared" si="819"/>
        <v/>
      </c>
      <c r="AJ4281" s="23" t="str">
        <f t="shared" si="819"/>
        <v/>
      </c>
      <c r="AK4281" s="23" t="str">
        <f t="shared" si="819"/>
        <v/>
      </c>
    </row>
    <row r="4282" spans="34:37" x14ac:dyDescent="0.25">
      <c r="AH4282" s="23" t="str">
        <f t="shared" si="820"/>
        <v/>
      </c>
      <c r="AI4282" s="23" t="str">
        <f t="shared" si="819"/>
        <v/>
      </c>
      <c r="AJ4282" s="23" t="str">
        <f t="shared" si="819"/>
        <v/>
      </c>
      <c r="AK4282" s="23" t="str">
        <f t="shared" si="819"/>
        <v/>
      </c>
    </row>
    <row r="4283" spans="34:37" x14ac:dyDescent="0.25">
      <c r="AH4283" s="23" t="str">
        <f t="shared" si="820"/>
        <v/>
      </c>
      <c r="AI4283" s="23" t="str">
        <f t="shared" si="819"/>
        <v/>
      </c>
      <c r="AJ4283" s="23" t="str">
        <f t="shared" si="819"/>
        <v/>
      </c>
      <c r="AK4283" s="23" t="str">
        <f t="shared" si="819"/>
        <v/>
      </c>
    </row>
    <row r="4284" spans="34:37" x14ac:dyDescent="0.25">
      <c r="AH4284" s="23" t="str">
        <f t="shared" si="820"/>
        <v/>
      </c>
      <c r="AI4284" s="23" t="str">
        <f t="shared" si="819"/>
        <v/>
      </c>
      <c r="AJ4284" s="23" t="str">
        <f t="shared" si="819"/>
        <v/>
      </c>
      <c r="AK4284" s="23" t="str">
        <f t="shared" si="819"/>
        <v/>
      </c>
    </row>
    <row r="4285" spans="34:37" x14ac:dyDescent="0.25">
      <c r="AH4285" s="23" t="str">
        <f t="shared" si="820"/>
        <v/>
      </c>
      <c r="AI4285" s="23" t="str">
        <f t="shared" si="819"/>
        <v/>
      </c>
      <c r="AJ4285" s="23" t="str">
        <f t="shared" si="819"/>
        <v/>
      </c>
      <c r="AK4285" s="23" t="str">
        <f t="shared" si="819"/>
        <v/>
      </c>
    </row>
    <row r="4286" spans="34:37" x14ac:dyDescent="0.25">
      <c r="AH4286" s="23" t="str">
        <f t="shared" si="820"/>
        <v/>
      </c>
      <c r="AI4286" s="23" t="str">
        <f t="shared" ref="AI4286:AK4349" si="821">IF(X4286&lt;&gt;"",X4286,"")</f>
        <v/>
      </c>
      <c r="AJ4286" s="23" t="str">
        <f t="shared" si="821"/>
        <v/>
      </c>
      <c r="AK4286" s="23" t="str">
        <f t="shared" si="821"/>
        <v/>
      </c>
    </row>
    <row r="4287" spans="34:37" x14ac:dyDescent="0.25">
      <c r="AH4287" s="23" t="str">
        <f t="shared" ref="AH4287:AH4350" si="822">IF(W4287&lt;&gt;"",(RIGHT(W4287,LEN(W4287)-SEARCH("/",W4287,1)))/U4287,"")</f>
        <v/>
      </c>
      <c r="AI4287" s="23" t="str">
        <f t="shared" si="821"/>
        <v/>
      </c>
      <c r="AJ4287" s="23" t="str">
        <f t="shared" si="821"/>
        <v/>
      </c>
      <c r="AK4287" s="23" t="str">
        <f t="shared" si="821"/>
        <v/>
      </c>
    </row>
    <row r="4288" spans="34:37" x14ac:dyDescent="0.25">
      <c r="AH4288" s="23" t="str">
        <f t="shared" si="822"/>
        <v/>
      </c>
      <c r="AI4288" s="23" t="str">
        <f t="shared" si="821"/>
        <v/>
      </c>
      <c r="AJ4288" s="23" t="str">
        <f t="shared" si="821"/>
        <v/>
      </c>
      <c r="AK4288" s="23" t="str">
        <f t="shared" si="821"/>
        <v/>
      </c>
    </row>
    <row r="4289" spans="34:37" x14ac:dyDescent="0.25">
      <c r="AH4289" s="23" t="str">
        <f t="shared" si="822"/>
        <v/>
      </c>
      <c r="AI4289" s="23" t="str">
        <f t="shared" si="821"/>
        <v/>
      </c>
      <c r="AJ4289" s="23" t="str">
        <f t="shared" si="821"/>
        <v/>
      </c>
      <c r="AK4289" s="23" t="str">
        <f t="shared" si="821"/>
        <v/>
      </c>
    </row>
    <row r="4290" spans="34:37" x14ac:dyDescent="0.25">
      <c r="AH4290" s="23" t="str">
        <f t="shared" si="822"/>
        <v/>
      </c>
      <c r="AI4290" s="23" t="str">
        <f t="shared" si="821"/>
        <v/>
      </c>
      <c r="AJ4290" s="23" t="str">
        <f t="shared" si="821"/>
        <v/>
      </c>
      <c r="AK4290" s="23" t="str">
        <f t="shared" si="821"/>
        <v/>
      </c>
    </row>
    <row r="4291" spans="34:37" x14ac:dyDescent="0.25">
      <c r="AH4291" s="23" t="str">
        <f t="shared" si="822"/>
        <v/>
      </c>
      <c r="AI4291" s="23" t="str">
        <f t="shared" si="821"/>
        <v/>
      </c>
      <c r="AJ4291" s="23" t="str">
        <f t="shared" si="821"/>
        <v/>
      </c>
      <c r="AK4291" s="23" t="str">
        <f t="shared" si="821"/>
        <v/>
      </c>
    </row>
    <row r="4292" spans="34:37" x14ac:dyDescent="0.25">
      <c r="AH4292" s="23" t="str">
        <f t="shared" si="822"/>
        <v/>
      </c>
      <c r="AI4292" s="23" t="str">
        <f t="shared" si="821"/>
        <v/>
      </c>
      <c r="AJ4292" s="23" t="str">
        <f t="shared" si="821"/>
        <v/>
      </c>
      <c r="AK4292" s="23" t="str">
        <f t="shared" si="821"/>
        <v/>
      </c>
    </row>
    <row r="4293" spans="34:37" x14ac:dyDescent="0.25">
      <c r="AH4293" s="23" t="str">
        <f t="shared" si="822"/>
        <v/>
      </c>
      <c r="AI4293" s="23" t="str">
        <f t="shared" si="821"/>
        <v/>
      </c>
      <c r="AJ4293" s="23" t="str">
        <f t="shared" si="821"/>
        <v/>
      </c>
      <c r="AK4293" s="23" t="str">
        <f t="shared" si="821"/>
        <v/>
      </c>
    </row>
    <row r="4294" spans="34:37" x14ac:dyDescent="0.25">
      <c r="AH4294" s="23" t="str">
        <f t="shared" si="822"/>
        <v/>
      </c>
      <c r="AI4294" s="23" t="str">
        <f t="shared" si="821"/>
        <v/>
      </c>
      <c r="AJ4294" s="23" t="str">
        <f t="shared" si="821"/>
        <v/>
      </c>
      <c r="AK4294" s="23" t="str">
        <f t="shared" si="821"/>
        <v/>
      </c>
    </row>
    <row r="4295" spans="34:37" x14ac:dyDescent="0.25">
      <c r="AH4295" s="23" t="str">
        <f t="shared" si="822"/>
        <v/>
      </c>
      <c r="AI4295" s="23" t="str">
        <f t="shared" si="821"/>
        <v/>
      </c>
      <c r="AJ4295" s="23" t="str">
        <f t="shared" si="821"/>
        <v/>
      </c>
      <c r="AK4295" s="23" t="str">
        <f t="shared" si="821"/>
        <v/>
      </c>
    </row>
    <row r="4296" spans="34:37" x14ac:dyDescent="0.25">
      <c r="AH4296" s="23" t="str">
        <f t="shared" si="822"/>
        <v/>
      </c>
      <c r="AI4296" s="23" t="str">
        <f t="shared" si="821"/>
        <v/>
      </c>
      <c r="AJ4296" s="23" t="str">
        <f t="shared" si="821"/>
        <v/>
      </c>
      <c r="AK4296" s="23" t="str">
        <f t="shared" si="821"/>
        <v/>
      </c>
    </row>
    <row r="4297" spans="34:37" x14ac:dyDescent="0.25">
      <c r="AH4297" s="23" t="str">
        <f t="shared" si="822"/>
        <v/>
      </c>
      <c r="AI4297" s="23" t="str">
        <f t="shared" si="821"/>
        <v/>
      </c>
      <c r="AJ4297" s="23" t="str">
        <f t="shared" si="821"/>
        <v/>
      </c>
      <c r="AK4297" s="23" t="str">
        <f t="shared" si="821"/>
        <v/>
      </c>
    </row>
    <row r="4298" spans="34:37" x14ac:dyDescent="0.25">
      <c r="AH4298" s="23" t="str">
        <f t="shared" si="822"/>
        <v/>
      </c>
      <c r="AI4298" s="23" t="str">
        <f t="shared" si="821"/>
        <v/>
      </c>
      <c r="AJ4298" s="23" t="str">
        <f t="shared" si="821"/>
        <v/>
      </c>
      <c r="AK4298" s="23" t="str">
        <f t="shared" si="821"/>
        <v/>
      </c>
    </row>
    <row r="4299" spans="34:37" x14ac:dyDescent="0.25">
      <c r="AH4299" s="23" t="str">
        <f t="shared" si="822"/>
        <v/>
      </c>
      <c r="AI4299" s="23" t="str">
        <f t="shared" si="821"/>
        <v/>
      </c>
      <c r="AJ4299" s="23" t="str">
        <f t="shared" si="821"/>
        <v/>
      </c>
      <c r="AK4299" s="23" t="str">
        <f t="shared" si="821"/>
        <v/>
      </c>
    </row>
    <row r="4300" spans="34:37" x14ac:dyDescent="0.25">
      <c r="AH4300" s="23" t="str">
        <f t="shared" si="822"/>
        <v/>
      </c>
      <c r="AI4300" s="23" t="str">
        <f t="shared" si="821"/>
        <v/>
      </c>
      <c r="AJ4300" s="23" t="str">
        <f t="shared" si="821"/>
        <v/>
      </c>
      <c r="AK4300" s="23" t="str">
        <f t="shared" si="821"/>
        <v/>
      </c>
    </row>
    <row r="4301" spans="34:37" x14ac:dyDescent="0.25">
      <c r="AH4301" s="23" t="str">
        <f t="shared" si="822"/>
        <v/>
      </c>
      <c r="AI4301" s="23" t="str">
        <f t="shared" si="821"/>
        <v/>
      </c>
      <c r="AJ4301" s="23" t="str">
        <f t="shared" si="821"/>
        <v/>
      </c>
      <c r="AK4301" s="23" t="str">
        <f t="shared" si="821"/>
        <v/>
      </c>
    </row>
    <row r="4302" spans="34:37" x14ac:dyDescent="0.25">
      <c r="AH4302" s="23" t="str">
        <f t="shared" si="822"/>
        <v/>
      </c>
      <c r="AI4302" s="23" t="str">
        <f t="shared" si="821"/>
        <v/>
      </c>
      <c r="AJ4302" s="23" t="str">
        <f t="shared" si="821"/>
        <v/>
      </c>
      <c r="AK4302" s="23" t="str">
        <f t="shared" si="821"/>
        <v/>
      </c>
    </row>
    <row r="4303" spans="34:37" x14ac:dyDescent="0.25">
      <c r="AH4303" s="23" t="str">
        <f t="shared" si="822"/>
        <v/>
      </c>
      <c r="AI4303" s="23" t="str">
        <f t="shared" si="821"/>
        <v/>
      </c>
      <c r="AJ4303" s="23" t="str">
        <f t="shared" si="821"/>
        <v/>
      </c>
      <c r="AK4303" s="23" t="str">
        <f t="shared" si="821"/>
        <v/>
      </c>
    </row>
    <row r="4304" spans="34:37" x14ac:dyDescent="0.25">
      <c r="AH4304" s="23" t="str">
        <f t="shared" si="822"/>
        <v/>
      </c>
      <c r="AI4304" s="23" t="str">
        <f t="shared" si="821"/>
        <v/>
      </c>
      <c r="AJ4304" s="23" t="str">
        <f t="shared" si="821"/>
        <v/>
      </c>
      <c r="AK4304" s="23" t="str">
        <f t="shared" si="821"/>
        <v/>
      </c>
    </row>
    <row r="4305" spans="34:37" x14ac:dyDescent="0.25">
      <c r="AH4305" s="23" t="str">
        <f t="shared" si="822"/>
        <v/>
      </c>
      <c r="AI4305" s="23" t="str">
        <f t="shared" si="821"/>
        <v/>
      </c>
      <c r="AJ4305" s="23" t="str">
        <f t="shared" si="821"/>
        <v/>
      </c>
      <c r="AK4305" s="23" t="str">
        <f t="shared" si="821"/>
        <v/>
      </c>
    </row>
    <row r="4306" spans="34:37" x14ac:dyDescent="0.25">
      <c r="AH4306" s="23" t="str">
        <f t="shared" si="822"/>
        <v/>
      </c>
      <c r="AI4306" s="23" t="str">
        <f t="shared" si="821"/>
        <v/>
      </c>
      <c r="AJ4306" s="23" t="str">
        <f t="shared" si="821"/>
        <v/>
      </c>
      <c r="AK4306" s="23" t="str">
        <f t="shared" si="821"/>
        <v/>
      </c>
    </row>
    <row r="4307" spans="34:37" x14ac:dyDescent="0.25">
      <c r="AH4307" s="23" t="str">
        <f t="shared" si="822"/>
        <v/>
      </c>
      <c r="AI4307" s="23" t="str">
        <f t="shared" si="821"/>
        <v/>
      </c>
      <c r="AJ4307" s="23" t="str">
        <f t="shared" si="821"/>
        <v/>
      </c>
      <c r="AK4307" s="23" t="str">
        <f t="shared" si="821"/>
        <v/>
      </c>
    </row>
    <row r="4308" spans="34:37" x14ac:dyDescent="0.25">
      <c r="AH4308" s="23" t="str">
        <f t="shared" si="822"/>
        <v/>
      </c>
      <c r="AI4308" s="23" t="str">
        <f t="shared" si="821"/>
        <v/>
      </c>
      <c r="AJ4308" s="23" t="str">
        <f t="shared" si="821"/>
        <v/>
      </c>
      <c r="AK4308" s="23" t="str">
        <f t="shared" si="821"/>
        <v/>
      </c>
    </row>
    <row r="4309" spans="34:37" x14ac:dyDescent="0.25">
      <c r="AH4309" s="23" t="str">
        <f t="shared" si="822"/>
        <v/>
      </c>
      <c r="AI4309" s="23" t="str">
        <f t="shared" si="821"/>
        <v/>
      </c>
      <c r="AJ4309" s="23" t="str">
        <f t="shared" si="821"/>
        <v/>
      </c>
      <c r="AK4309" s="23" t="str">
        <f t="shared" si="821"/>
        <v/>
      </c>
    </row>
    <row r="4310" spans="34:37" x14ac:dyDescent="0.25">
      <c r="AH4310" s="23" t="str">
        <f t="shared" si="822"/>
        <v/>
      </c>
      <c r="AI4310" s="23" t="str">
        <f t="shared" si="821"/>
        <v/>
      </c>
      <c r="AJ4310" s="23" t="str">
        <f t="shared" si="821"/>
        <v/>
      </c>
      <c r="AK4310" s="23" t="str">
        <f t="shared" si="821"/>
        <v/>
      </c>
    </row>
    <row r="4311" spans="34:37" x14ac:dyDescent="0.25">
      <c r="AH4311" s="23" t="str">
        <f t="shared" si="822"/>
        <v/>
      </c>
      <c r="AI4311" s="23" t="str">
        <f t="shared" si="821"/>
        <v/>
      </c>
      <c r="AJ4311" s="23" t="str">
        <f t="shared" si="821"/>
        <v/>
      </c>
      <c r="AK4311" s="23" t="str">
        <f t="shared" si="821"/>
        <v/>
      </c>
    </row>
    <row r="4312" spans="34:37" x14ac:dyDescent="0.25">
      <c r="AH4312" s="23" t="str">
        <f t="shared" si="822"/>
        <v/>
      </c>
      <c r="AI4312" s="23" t="str">
        <f t="shared" si="821"/>
        <v/>
      </c>
      <c r="AJ4312" s="23" t="str">
        <f t="shared" si="821"/>
        <v/>
      </c>
      <c r="AK4312" s="23" t="str">
        <f t="shared" si="821"/>
        <v/>
      </c>
    </row>
    <row r="4313" spans="34:37" x14ac:dyDescent="0.25">
      <c r="AH4313" s="23" t="str">
        <f t="shared" si="822"/>
        <v/>
      </c>
      <c r="AI4313" s="23" t="str">
        <f t="shared" si="821"/>
        <v/>
      </c>
      <c r="AJ4313" s="23" t="str">
        <f t="shared" si="821"/>
        <v/>
      </c>
      <c r="AK4313" s="23" t="str">
        <f t="shared" si="821"/>
        <v/>
      </c>
    </row>
    <row r="4314" spans="34:37" x14ac:dyDescent="0.25">
      <c r="AH4314" s="23" t="str">
        <f t="shared" si="822"/>
        <v/>
      </c>
      <c r="AI4314" s="23" t="str">
        <f t="shared" si="821"/>
        <v/>
      </c>
      <c r="AJ4314" s="23" t="str">
        <f t="shared" si="821"/>
        <v/>
      </c>
      <c r="AK4314" s="23" t="str">
        <f t="shared" si="821"/>
        <v/>
      </c>
    </row>
    <row r="4315" spans="34:37" x14ac:dyDescent="0.25">
      <c r="AH4315" s="23" t="str">
        <f t="shared" si="822"/>
        <v/>
      </c>
      <c r="AI4315" s="23" t="str">
        <f t="shared" si="821"/>
        <v/>
      </c>
      <c r="AJ4315" s="23" t="str">
        <f t="shared" si="821"/>
        <v/>
      </c>
      <c r="AK4315" s="23" t="str">
        <f t="shared" si="821"/>
        <v/>
      </c>
    </row>
    <row r="4316" spans="34:37" x14ac:dyDescent="0.25">
      <c r="AH4316" s="23" t="str">
        <f t="shared" si="822"/>
        <v/>
      </c>
      <c r="AI4316" s="23" t="str">
        <f t="shared" si="821"/>
        <v/>
      </c>
      <c r="AJ4316" s="23" t="str">
        <f t="shared" si="821"/>
        <v/>
      </c>
      <c r="AK4316" s="23" t="str">
        <f t="shared" si="821"/>
        <v/>
      </c>
    </row>
    <row r="4317" spans="34:37" x14ac:dyDescent="0.25">
      <c r="AH4317" s="23" t="str">
        <f t="shared" si="822"/>
        <v/>
      </c>
      <c r="AI4317" s="23" t="str">
        <f t="shared" si="821"/>
        <v/>
      </c>
      <c r="AJ4317" s="23" t="str">
        <f t="shared" si="821"/>
        <v/>
      </c>
      <c r="AK4317" s="23" t="str">
        <f t="shared" si="821"/>
        <v/>
      </c>
    </row>
    <row r="4318" spans="34:37" x14ac:dyDescent="0.25">
      <c r="AH4318" s="23" t="str">
        <f t="shared" si="822"/>
        <v/>
      </c>
      <c r="AI4318" s="23" t="str">
        <f t="shared" si="821"/>
        <v/>
      </c>
      <c r="AJ4318" s="23" t="str">
        <f t="shared" si="821"/>
        <v/>
      </c>
      <c r="AK4318" s="23" t="str">
        <f t="shared" si="821"/>
        <v/>
      </c>
    </row>
    <row r="4319" spans="34:37" x14ac:dyDescent="0.25">
      <c r="AH4319" s="23" t="str">
        <f t="shared" si="822"/>
        <v/>
      </c>
      <c r="AI4319" s="23" t="str">
        <f t="shared" si="821"/>
        <v/>
      </c>
      <c r="AJ4319" s="23" t="str">
        <f t="shared" si="821"/>
        <v/>
      </c>
      <c r="AK4319" s="23" t="str">
        <f t="shared" si="821"/>
        <v/>
      </c>
    </row>
    <row r="4320" spans="34:37" x14ac:dyDescent="0.25">
      <c r="AH4320" s="23" t="str">
        <f t="shared" si="822"/>
        <v/>
      </c>
      <c r="AI4320" s="23" t="str">
        <f t="shared" si="821"/>
        <v/>
      </c>
      <c r="AJ4320" s="23" t="str">
        <f t="shared" si="821"/>
        <v/>
      </c>
      <c r="AK4320" s="23" t="str">
        <f t="shared" si="821"/>
        <v/>
      </c>
    </row>
    <row r="4321" spans="34:37" x14ac:dyDescent="0.25">
      <c r="AH4321" s="23" t="str">
        <f t="shared" si="822"/>
        <v/>
      </c>
      <c r="AI4321" s="23" t="str">
        <f t="shared" si="821"/>
        <v/>
      </c>
      <c r="AJ4321" s="23" t="str">
        <f t="shared" si="821"/>
        <v/>
      </c>
      <c r="AK4321" s="23" t="str">
        <f t="shared" si="821"/>
        <v/>
      </c>
    </row>
    <row r="4322" spans="34:37" x14ac:dyDescent="0.25">
      <c r="AH4322" s="23" t="str">
        <f t="shared" si="822"/>
        <v/>
      </c>
      <c r="AI4322" s="23" t="str">
        <f t="shared" si="821"/>
        <v/>
      </c>
      <c r="AJ4322" s="23" t="str">
        <f t="shared" si="821"/>
        <v/>
      </c>
      <c r="AK4322" s="23" t="str">
        <f t="shared" si="821"/>
        <v/>
      </c>
    </row>
    <row r="4323" spans="34:37" x14ac:dyDescent="0.25">
      <c r="AH4323" s="23" t="str">
        <f t="shared" si="822"/>
        <v/>
      </c>
      <c r="AI4323" s="23" t="str">
        <f t="shared" si="821"/>
        <v/>
      </c>
      <c r="AJ4323" s="23" t="str">
        <f t="shared" si="821"/>
        <v/>
      </c>
      <c r="AK4323" s="23" t="str">
        <f t="shared" si="821"/>
        <v/>
      </c>
    </row>
    <row r="4324" spans="34:37" x14ac:dyDescent="0.25">
      <c r="AH4324" s="23" t="str">
        <f t="shared" si="822"/>
        <v/>
      </c>
      <c r="AI4324" s="23" t="str">
        <f t="shared" si="821"/>
        <v/>
      </c>
      <c r="AJ4324" s="23" t="str">
        <f t="shared" si="821"/>
        <v/>
      </c>
      <c r="AK4324" s="23" t="str">
        <f t="shared" si="821"/>
        <v/>
      </c>
    </row>
    <row r="4325" spans="34:37" x14ac:dyDescent="0.25">
      <c r="AH4325" s="23" t="str">
        <f t="shared" si="822"/>
        <v/>
      </c>
      <c r="AI4325" s="23" t="str">
        <f t="shared" si="821"/>
        <v/>
      </c>
      <c r="AJ4325" s="23" t="str">
        <f t="shared" si="821"/>
        <v/>
      </c>
      <c r="AK4325" s="23" t="str">
        <f t="shared" si="821"/>
        <v/>
      </c>
    </row>
    <row r="4326" spans="34:37" x14ac:dyDescent="0.25">
      <c r="AH4326" s="23" t="str">
        <f t="shared" si="822"/>
        <v/>
      </c>
      <c r="AI4326" s="23" t="str">
        <f t="shared" si="821"/>
        <v/>
      </c>
      <c r="AJ4326" s="23" t="str">
        <f t="shared" si="821"/>
        <v/>
      </c>
      <c r="AK4326" s="23" t="str">
        <f t="shared" si="821"/>
        <v/>
      </c>
    </row>
    <row r="4327" spans="34:37" x14ac:dyDescent="0.25">
      <c r="AH4327" s="23" t="str">
        <f t="shared" si="822"/>
        <v/>
      </c>
      <c r="AI4327" s="23" t="str">
        <f t="shared" si="821"/>
        <v/>
      </c>
      <c r="AJ4327" s="23" t="str">
        <f t="shared" si="821"/>
        <v/>
      </c>
      <c r="AK4327" s="23" t="str">
        <f t="shared" si="821"/>
        <v/>
      </c>
    </row>
    <row r="4328" spans="34:37" x14ac:dyDescent="0.25">
      <c r="AH4328" s="23" t="str">
        <f t="shared" si="822"/>
        <v/>
      </c>
      <c r="AI4328" s="23" t="str">
        <f t="shared" si="821"/>
        <v/>
      </c>
      <c r="AJ4328" s="23" t="str">
        <f t="shared" si="821"/>
        <v/>
      </c>
      <c r="AK4328" s="23" t="str">
        <f t="shared" si="821"/>
        <v/>
      </c>
    </row>
    <row r="4329" spans="34:37" x14ac:dyDescent="0.25">
      <c r="AH4329" s="23" t="str">
        <f t="shared" si="822"/>
        <v/>
      </c>
      <c r="AI4329" s="23" t="str">
        <f t="shared" si="821"/>
        <v/>
      </c>
      <c r="AJ4329" s="23" t="str">
        <f t="shared" si="821"/>
        <v/>
      </c>
      <c r="AK4329" s="23" t="str">
        <f t="shared" si="821"/>
        <v/>
      </c>
    </row>
    <row r="4330" spans="34:37" x14ac:dyDescent="0.25">
      <c r="AH4330" s="23" t="str">
        <f t="shared" si="822"/>
        <v/>
      </c>
      <c r="AI4330" s="23" t="str">
        <f t="shared" si="821"/>
        <v/>
      </c>
      <c r="AJ4330" s="23" t="str">
        <f t="shared" si="821"/>
        <v/>
      </c>
      <c r="AK4330" s="23" t="str">
        <f t="shared" si="821"/>
        <v/>
      </c>
    </row>
    <row r="4331" spans="34:37" x14ac:dyDescent="0.25">
      <c r="AH4331" s="23" t="str">
        <f t="shared" si="822"/>
        <v/>
      </c>
      <c r="AI4331" s="23" t="str">
        <f t="shared" si="821"/>
        <v/>
      </c>
      <c r="AJ4331" s="23" t="str">
        <f t="shared" si="821"/>
        <v/>
      </c>
      <c r="AK4331" s="23" t="str">
        <f t="shared" si="821"/>
        <v/>
      </c>
    </row>
    <row r="4332" spans="34:37" x14ac:dyDescent="0.25">
      <c r="AH4332" s="23" t="str">
        <f t="shared" si="822"/>
        <v/>
      </c>
      <c r="AI4332" s="23" t="str">
        <f t="shared" si="821"/>
        <v/>
      </c>
      <c r="AJ4332" s="23" t="str">
        <f t="shared" si="821"/>
        <v/>
      </c>
      <c r="AK4332" s="23" t="str">
        <f t="shared" si="821"/>
        <v/>
      </c>
    </row>
    <row r="4333" spans="34:37" x14ac:dyDescent="0.25">
      <c r="AH4333" s="23" t="str">
        <f t="shared" si="822"/>
        <v/>
      </c>
      <c r="AI4333" s="23" t="str">
        <f t="shared" si="821"/>
        <v/>
      </c>
      <c r="AJ4333" s="23" t="str">
        <f t="shared" si="821"/>
        <v/>
      </c>
      <c r="AK4333" s="23" t="str">
        <f t="shared" si="821"/>
        <v/>
      </c>
    </row>
    <row r="4334" spans="34:37" x14ac:dyDescent="0.25">
      <c r="AH4334" s="23" t="str">
        <f t="shared" si="822"/>
        <v/>
      </c>
      <c r="AI4334" s="23" t="str">
        <f t="shared" si="821"/>
        <v/>
      </c>
      <c r="AJ4334" s="23" t="str">
        <f t="shared" si="821"/>
        <v/>
      </c>
      <c r="AK4334" s="23" t="str">
        <f t="shared" si="821"/>
        <v/>
      </c>
    </row>
    <row r="4335" spans="34:37" x14ac:dyDescent="0.25">
      <c r="AH4335" s="23" t="str">
        <f t="shared" si="822"/>
        <v/>
      </c>
      <c r="AI4335" s="23" t="str">
        <f t="shared" si="821"/>
        <v/>
      </c>
      <c r="AJ4335" s="23" t="str">
        <f t="shared" si="821"/>
        <v/>
      </c>
      <c r="AK4335" s="23" t="str">
        <f t="shared" si="821"/>
        <v/>
      </c>
    </row>
    <row r="4336" spans="34:37" x14ac:dyDescent="0.25">
      <c r="AH4336" s="23" t="str">
        <f t="shared" si="822"/>
        <v/>
      </c>
      <c r="AI4336" s="23" t="str">
        <f t="shared" si="821"/>
        <v/>
      </c>
      <c r="AJ4336" s="23" t="str">
        <f t="shared" si="821"/>
        <v/>
      </c>
      <c r="AK4336" s="23" t="str">
        <f t="shared" si="821"/>
        <v/>
      </c>
    </row>
    <row r="4337" spans="34:37" x14ac:dyDescent="0.25">
      <c r="AH4337" s="23" t="str">
        <f t="shared" si="822"/>
        <v/>
      </c>
      <c r="AI4337" s="23" t="str">
        <f t="shared" si="821"/>
        <v/>
      </c>
      <c r="AJ4337" s="23" t="str">
        <f t="shared" si="821"/>
        <v/>
      </c>
      <c r="AK4337" s="23" t="str">
        <f t="shared" si="821"/>
        <v/>
      </c>
    </row>
    <row r="4338" spans="34:37" x14ac:dyDescent="0.25">
      <c r="AH4338" s="23" t="str">
        <f t="shared" si="822"/>
        <v/>
      </c>
      <c r="AI4338" s="23" t="str">
        <f t="shared" si="821"/>
        <v/>
      </c>
      <c r="AJ4338" s="23" t="str">
        <f t="shared" si="821"/>
        <v/>
      </c>
      <c r="AK4338" s="23" t="str">
        <f t="shared" si="821"/>
        <v/>
      </c>
    </row>
    <row r="4339" spans="34:37" x14ac:dyDescent="0.25">
      <c r="AH4339" s="23" t="str">
        <f t="shared" si="822"/>
        <v/>
      </c>
      <c r="AI4339" s="23" t="str">
        <f t="shared" si="821"/>
        <v/>
      </c>
      <c r="AJ4339" s="23" t="str">
        <f t="shared" si="821"/>
        <v/>
      </c>
      <c r="AK4339" s="23" t="str">
        <f t="shared" si="821"/>
        <v/>
      </c>
    </row>
    <row r="4340" spans="34:37" x14ac:dyDescent="0.25">
      <c r="AH4340" s="23" t="str">
        <f t="shared" si="822"/>
        <v/>
      </c>
      <c r="AI4340" s="23" t="str">
        <f t="shared" si="821"/>
        <v/>
      </c>
      <c r="AJ4340" s="23" t="str">
        <f t="shared" si="821"/>
        <v/>
      </c>
      <c r="AK4340" s="23" t="str">
        <f t="shared" si="821"/>
        <v/>
      </c>
    </row>
    <row r="4341" spans="34:37" x14ac:dyDescent="0.25">
      <c r="AH4341" s="23" t="str">
        <f t="shared" si="822"/>
        <v/>
      </c>
      <c r="AI4341" s="23" t="str">
        <f t="shared" si="821"/>
        <v/>
      </c>
      <c r="AJ4341" s="23" t="str">
        <f t="shared" si="821"/>
        <v/>
      </c>
      <c r="AK4341" s="23" t="str">
        <f t="shared" si="821"/>
        <v/>
      </c>
    </row>
    <row r="4342" spans="34:37" x14ac:dyDescent="0.25">
      <c r="AH4342" s="23" t="str">
        <f t="shared" si="822"/>
        <v/>
      </c>
      <c r="AI4342" s="23" t="str">
        <f t="shared" si="821"/>
        <v/>
      </c>
      <c r="AJ4342" s="23" t="str">
        <f t="shared" si="821"/>
        <v/>
      </c>
      <c r="AK4342" s="23" t="str">
        <f t="shared" si="821"/>
        <v/>
      </c>
    </row>
    <row r="4343" spans="34:37" x14ac:dyDescent="0.25">
      <c r="AH4343" s="23" t="str">
        <f t="shared" si="822"/>
        <v/>
      </c>
      <c r="AI4343" s="23" t="str">
        <f t="shared" si="821"/>
        <v/>
      </c>
      <c r="AJ4343" s="23" t="str">
        <f t="shared" si="821"/>
        <v/>
      </c>
      <c r="AK4343" s="23" t="str">
        <f t="shared" si="821"/>
        <v/>
      </c>
    </row>
    <row r="4344" spans="34:37" x14ac:dyDescent="0.25">
      <c r="AH4344" s="23" t="str">
        <f t="shared" si="822"/>
        <v/>
      </c>
      <c r="AI4344" s="23" t="str">
        <f t="shared" si="821"/>
        <v/>
      </c>
      <c r="AJ4344" s="23" t="str">
        <f t="shared" si="821"/>
        <v/>
      </c>
      <c r="AK4344" s="23" t="str">
        <f t="shared" si="821"/>
        <v/>
      </c>
    </row>
    <row r="4345" spans="34:37" x14ac:dyDescent="0.25">
      <c r="AH4345" s="23" t="str">
        <f t="shared" si="822"/>
        <v/>
      </c>
      <c r="AI4345" s="23" t="str">
        <f t="shared" si="821"/>
        <v/>
      </c>
      <c r="AJ4345" s="23" t="str">
        <f t="shared" si="821"/>
        <v/>
      </c>
      <c r="AK4345" s="23" t="str">
        <f t="shared" si="821"/>
        <v/>
      </c>
    </row>
    <row r="4346" spans="34:37" x14ac:dyDescent="0.25">
      <c r="AH4346" s="23" t="str">
        <f t="shared" si="822"/>
        <v/>
      </c>
      <c r="AI4346" s="23" t="str">
        <f t="shared" si="821"/>
        <v/>
      </c>
      <c r="AJ4346" s="23" t="str">
        <f t="shared" si="821"/>
        <v/>
      </c>
      <c r="AK4346" s="23" t="str">
        <f t="shared" si="821"/>
        <v/>
      </c>
    </row>
    <row r="4347" spans="34:37" x14ac:dyDescent="0.25">
      <c r="AH4347" s="23" t="str">
        <f t="shared" si="822"/>
        <v/>
      </c>
      <c r="AI4347" s="23" t="str">
        <f t="shared" si="821"/>
        <v/>
      </c>
      <c r="AJ4347" s="23" t="str">
        <f t="shared" si="821"/>
        <v/>
      </c>
      <c r="AK4347" s="23" t="str">
        <f t="shared" si="821"/>
        <v/>
      </c>
    </row>
    <row r="4348" spans="34:37" x14ac:dyDescent="0.25">
      <c r="AH4348" s="23" t="str">
        <f t="shared" si="822"/>
        <v/>
      </c>
      <c r="AI4348" s="23" t="str">
        <f t="shared" si="821"/>
        <v/>
      </c>
      <c r="AJ4348" s="23" t="str">
        <f t="shared" si="821"/>
        <v/>
      </c>
      <c r="AK4348" s="23" t="str">
        <f t="shared" si="821"/>
        <v/>
      </c>
    </row>
    <row r="4349" spans="34:37" x14ac:dyDescent="0.25">
      <c r="AH4349" s="23" t="str">
        <f t="shared" si="822"/>
        <v/>
      </c>
      <c r="AI4349" s="23" t="str">
        <f t="shared" si="821"/>
        <v/>
      </c>
      <c r="AJ4349" s="23" t="str">
        <f t="shared" si="821"/>
        <v/>
      </c>
      <c r="AK4349" s="23" t="str">
        <f t="shared" si="821"/>
        <v/>
      </c>
    </row>
    <row r="4350" spans="34:37" x14ac:dyDescent="0.25">
      <c r="AH4350" s="23" t="str">
        <f t="shared" si="822"/>
        <v/>
      </c>
      <c r="AI4350" s="23" t="str">
        <f t="shared" ref="AI4350:AK4413" si="823">IF(X4350&lt;&gt;"",X4350,"")</f>
        <v/>
      </c>
      <c r="AJ4350" s="23" t="str">
        <f t="shared" si="823"/>
        <v/>
      </c>
      <c r="AK4350" s="23" t="str">
        <f t="shared" si="823"/>
        <v/>
      </c>
    </row>
    <row r="4351" spans="34:37" x14ac:dyDescent="0.25">
      <c r="AH4351" s="23" t="str">
        <f t="shared" ref="AH4351:AH4414" si="824">IF(W4351&lt;&gt;"",(RIGHT(W4351,LEN(W4351)-SEARCH("/",W4351,1)))/U4351,"")</f>
        <v/>
      </c>
      <c r="AI4351" s="23" t="str">
        <f t="shared" si="823"/>
        <v/>
      </c>
      <c r="AJ4351" s="23" t="str">
        <f t="shared" si="823"/>
        <v/>
      </c>
      <c r="AK4351" s="23" t="str">
        <f t="shared" si="823"/>
        <v/>
      </c>
    </row>
    <row r="4352" spans="34:37" x14ac:dyDescent="0.25">
      <c r="AH4352" s="23" t="str">
        <f t="shared" si="824"/>
        <v/>
      </c>
      <c r="AI4352" s="23" t="str">
        <f t="shared" si="823"/>
        <v/>
      </c>
      <c r="AJ4352" s="23" t="str">
        <f t="shared" si="823"/>
        <v/>
      </c>
      <c r="AK4352" s="23" t="str">
        <f t="shared" si="823"/>
        <v/>
      </c>
    </row>
    <row r="4353" spans="34:37" x14ac:dyDescent="0.25">
      <c r="AH4353" s="23" t="str">
        <f t="shared" si="824"/>
        <v/>
      </c>
      <c r="AI4353" s="23" t="str">
        <f t="shared" si="823"/>
        <v/>
      </c>
      <c r="AJ4353" s="23" t="str">
        <f t="shared" si="823"/>
        <v/>
      </c>
      <c r="AK4353" s="23" t="str">
        <f t="shared" si="823"/>
        <v/>
      </c>
    </row>
    <row r="4354" spans="34:37" x14ac:dyDescent="0.25">
      <c r="AH4354" s="23" t="str">
        <f t="shared" si="824"/>
        <v/>
      </c>
      <c r="AI4354" s="23" t="str">
        <f t="shared" si="823"/>
        <v/>
      </c>
      <c r="AJ4354" s="23" t="str">
        <f t="shared" si="823"/>
        <v/>
      </c>
      <c r="AK4354" s="23" t="str">
        <f t="shared" si="823"/>
        <v/>
      </c>
    </row>
    <row r="4355" spans="34:37" x14ac:dyDescent="0.25">
      <c r="AH4355" s="23" t="str">
        <f t="shared" si="824"/>
        <v/>
      </c>
      <c r="AI4355" s="23" t="str">
        <f t="shared" si="823"/>
        <v/>
      </c>
      <c r="AJ4355" s="23" t="str">
        <f t="shared" si="823"/>
        <v/>
      </c>
      <c r="AK4355" s="23" t="str">
        <f t="shared" si="823"/>
        <v/>
      </c>
    </row>
    <row r="4356" spans="34:37" x14ac:dyDescent="0.25">
      <c r="AH4356" s="23" t="str">
        <f t="shared" si="824"/>
        <v/>
      </c>
      <c r="AI4356" s="23" t="str">
        <f t="shared" si="823"/>
        <v/>
      </c>
      <c r="AJ4356" s="23" t="str">
        <f t="shared" si="823"/>
        <v/>
      </c>
      <c r="AK4356" s="23" t="str">
        <f t="shared" si="823"/>
        <v/>
      </c>
    </row>
    <row r="4357" spans="34:37" x14ac:dyDescent="0.25">
      <c r="AH4357" s="23" t="str">
        <f t="shared" si="824"/>
        <v/>
      </c>
      <c r="AI4357" s="23" t="str">
        <f t="shared" si="823"/>
        <v/>
      </c>
      <c r="AJ4357" s="23" t="str">
        <f t="shared" si="823"/>
        <v/>
      </c>
      <c r="AK4357" s="23" t="str">
        <f t="shared" si="823"/>
        <v/>
      </c>
    </row>
    <row r="4358" spans="34:37" x14ac:dyDescent="0.25">
      <c r="AH4358" s="23" t="str">
        <f t="shared" si="824"/>
        <v/>
      </c>
      <c r="AI4358" s="23" t="str">
        <f t="shared" si="823"/>
        <v/>
      </c>
      <c r="AJ4358" s="23" t="str">
        <f t="shared" si="823"/>
        <v/>
      </c>
      <c r="AK4358" s="23" t="str">
        <f t="shared" si="823"/>
        <v/>
      </c>
    </row>
    <row r="4359" spans="34:37" x14ac:dyDescent="0.25">
      <c r="AH4359" s="23" t="str">
        <f t="shared" si="824"/>
        <v/>
      </c>
      <c r="AI4359" s="23" t="str">
        <f t="shared" si="823"/>
        <v/>
      </c>
      <c r="AJ4359" s="23" t="str">
        <f t="shared" si="823"/>
        <v/>
      </c>
      <c r="AK4359" s="23" t="str">
        <f t="shared" si="823"/>
        <v/>
      </c>
    </row>
    <row r="4360" spans="34:37" x14ac:dyDescent="0.25">
      <c r="AH4360" s="23" t="str">
        <f t="shared" si="824"/>
        <v/>
      </c>
      <c r="AI4360" s="23" t="str">
        <f t="shared" si="823"/>
        <v/>
      </c>
      <c r="AJ4360" s="23" t="str">
        <f t="shared" si="823"/>
        <v/>
      </c>
      <c r="AK4360" s="23" t="str">
        <f t="shared" si="823"/>
        <v/>
      </c>
    </row>
    <row r="4361" spans="34:37" x14ac:dyDescent="0.25">
      <c r="AH4361" s="23" t="str">
        <f t="shared" si="824"/>
        <v/>
      </c>
      <c r="AI4361" s="23" t="str">
        <f t="shared" si="823"/>
        <v/>
      </c>
      <c r="AJ4361" s="23" t="str">
        <f t="shared" si="823"/>
        <v/>
      </c>
      <c r="AK4361" s="23" t="str">
        <f t="shared" si="823"/>
        <v/>
      </c>
    </row>
    <row r="4362" spans="34:37" x14ac:dyDescent="0.25">
      <c r="AH4362" s="23" t="str">
        <f t="shared" si="824"/>
        <v/>
      </c>
      <c r="AI4362" s="23" t="str">
        <f t="shared" si="823"/>
        <v/>
      </c>
      <c r="AJ4362" s="23" t="str">
        <f t="shared" si="823"/>
        <v/>
      </c>
      <c r="AK4362" s="23" t="str">
        <f t="shared" si="823"/>
        <v/>
      </c>
    </row>
    <row r="4363" spans="34:37" x14ac:dyDescent="0.25">
      <c r="AH4363" s="23" t="str">
        <f t="shared" si="824"/>
        <v/>
      </c>
      <c r="AI4363" s="23" t="str">
        <f t="shared" si="823"/>
        <v/>
      </c>
      <c r="AJ4363" s="23" t="str">
        <f t="shared" si="823"/>
        <v/>
      </c>
      <c r="AK4363" s="23" t="str">
        <f t="shared" si="823"/>
        <v/>
      </c>
    </row>
    <row r="4364" spans="34:37" x14ac:dyDescent="0.25">
      <c r="AH4364" s="23" t="str">
        <f t="shared" si="824"/>
        <v/>
      </c>
      <c r="AI4364" s="23" t="str">
        <f t="shared" si="823"/>
        <v/>
      </c>
      <c r="AJ4364" s="23" t="str">
        <f t="shared" si="823"/>
        <v/>
      </c>
      <c r="AK4364" s="23" t="str">
        <f t="shared" si="823"/>
        <v/>
      </c>
    </row>
    <row r="4365" spans="34:37" x14ac:dyDescent="0.25">
      <c r="AH4365" s="23" t="str">
        <f t="shared" si="824"/>
        <v/>
      </c>
      <c r="AI4365" s="23" t="str">
        <f t="shared" si="823"/>
        <v/>
      </c>
      <c r="AJ4365" s="23" t="str">
        <f t="shared" si="823"/>
        <v/>
      </c>
      <c r="AK4365" s="23" t="str">
        <f t="shared" si="823"/>
        <v/>
      </c>
    </row>
    <row r="4366" spans="34:37" x14ac:dyDescent="0.25">
      <c r="AH4366" s="23" t="str">
        <f t="shared" si="824"/>
        <v/>
      </c>
      <c r="AI4366" s="23" t="str">
        <f t="shared" si="823"/>
        <v/>
      </c>
      <c r="AJ4366" s="23" t="str">
        <f t="shared" si="823"/>
        <v/>
      </c>
      <c r="AK4366" s="23" t="str">
        <f t="shared" si="823"/>
        <v/>
      </c>
    </row>
    <row r="4367" spans="34:37" x14ac:dyDescent="0.25">
      <c r="AH4367" s="23" t="str">
        <f t="shared" si="824"/>
        <v/>
      </c>
      <c r="AI4367" s="23" t="str">
        <f t="shared" si="823"/>
        <v/>
      </c>
      <c r="AJ4367" s="23" t="str">
        <f t="shared" si="823"/>
        <v/>
      </c>
      <c r="AK4367" s="23" t="str">
        <f t="shared" si="823"/>
        <v/>
      </c>
    </row>
    <row r="4368" spans="34:37" x14ac:dyDescent="0.25">
      <c r="AH4368" s="23" t="str">
        <f t="shared" si="824"/>
        <v/>
      </c>
      <c r="AI4368" s="23" t="str">
        <f t="shared" si="823"/>
        <v/>
      </c>
      <c r="AJ4368" s="23" t="str">
        <f t="shared" si="823"/>
        <v/>
      </c>
      <c r="AK4368" s="23" t="str">
        <f t="shared" si="823"/>
        <v/>
      </c>
    </row>
    <row r="4369" spans="34:37" x14ac:dyDescent="0.25">
      <c r="AH4369" s="23" t="str">
        <f t="shared" si="824"/>
        <v/>
      </c>
      <c r="AI4369" s="23" t="str">
        <f t="shared" si="823"/>
        <v/>
      </c>
      <c r="AJ4369" s="23" t="str">
        <f t="shared" si="823"/>
        <v/>
      </c>
      <c r="AK4369" s="23" t="str">
        <f t="shared" si="823"/>
        <v/>
      </c>
    </row>
    <row r="4370" spans="34:37" x14ac:dyDescent="0.25">
      <c r="AH4370" s="23" t="str">
        <f t="shared" si="824"/>
        <v/>
      </c>
      <c r="AI4370" s="23" t="str">
        <f t="shared" si="823"/>
        <v/>
      </c>
      <c r="AJ4370" s="23" t="str">
        <f t="shared" si="823"/>
        <v/>
      </c>
      <c r="AK4370" s="23" t="str">
        <f t="shared" si="823"/>
        <v/>
      </c>
    </row>
    <row r="4371" spans="34:37" x14ac:dyDescent="0.25">
      <c r="AH4371" s="23" t="str">
        <f t="shared" si="824"/>
        <v/>
      </c>
      <c r="AI4371" s="23" t="str">
        <f t="shared" si="823"/>
        <v/>
      </c>
      <c r="AJ4371" s="23" t="str">
        <f t="shared" si="823"/>
        <v/>
      </c>
      <c r="AK4371" s="23" t="str">
        <f t="shared" si="823"/>
        <v/>
      </c>
    </row>
    <row r="4372" spans="34:37" x14ac:dyDescent="0.25">
      <c r="AH4372" s="23" t="str">
        <f t="shared" si="824"/>
        <v/>
      </c>
      <c r="AI4372" s="23" t="str">
        <f t="shared" si="823"/>
        <v/>
      </c>
      <c r="AJ4372" s="23" t="str">
        <f t="shared" si="823"/>
        <v/>
      </c>
      <c r="AK4372" s="23" t="str">
        <f t="shared" si="823"/>
        <v/>
      </c>
    </row>
    <row r="4373" spans="34:37" x14ac:dyDescent="0.25">
      <c r="AH4373" s="23" t="str">
        <f t="shared" si="824"/>
        <v/>
      </c>
      <c r="AI4373" s="23" t="str">
        <f t="shared" si="823"/>
        <v/>
      </c>
      <c r="AJ4373" s="23" t="str">
        <f t="shared" si="823"/>
        <v/>
      </c>
      <c r="AK4373" s="23" t="str">
        <f t="shared" si="823"/>
        <v/>
      </c>
    </row>
    <row r="4374" spans="34:37" x14ac:dyDescent="0.25">
      <c r="AH4374" s="23" t="str">
        <f t="shared" si="824"/>
        <v/>
      </c>
      <c r="AI4374" s="23" t="str">
        <f t="shared" si="823"/>
        <v/>
      </c>
      <c r="AJ4374" s="23" t="str">
        <f t="shared" si="823"/>
        <v/>
      </c>
      <c r="AK4374" s="23" t="str">
        <f t="shared" si="823"/>
        <v/>
      </c>
    </row>
    <row r="4375" spans="34:37" x14ac:dyDescent="0.25">
      <c r="AH4375" s="23" t="str">
        <f t="shared" si="824"/>
        <v/>
      </c>
      <c r="AI4375" s="23" t="str">
        <f t="shared" si="823"/>
        <v/>
      </c>
      <c r="AJ4375" s="23" t="str">
        <f t="shared" si="823"/>
        <v/>
      </c>
      <c r="AK4375" s="23" t="str">
        <f t="shared" si="823"/>
        <v/>
      </c>
    </row>
    <row r="4376" spans="34:37" x14ac:dyDescent="0.25">
      <c r="AH4376" s="23" t="str">
        <f t="shared" si="824"/>
        <v/>
      </c>
      <c r="AI4376" s="23" t="str">
        <f t="shared" si="823"/>
        <v/>
      </c>
      <c r="AJ4376" s="23" t="str">
        <f t="shared" si="823"/>
        <v/>
      </c>
      <c r="AK4376" s="23" t="str">
        <f t="shared" si="823"/>
        <v/>
      </c>
    </row>
    <row r="4377" spans="34:37" x14ac:dyDescent="0.25">
      <c r="AH4377" s="23" t="str">
        <f t="shared" si="824"/>
        <v/>
      </c>
      <c r="AI4377" s="23" t="str">
        <f t="shared" si="823"/>
        <v/>
      </c>
      <c r="AJ4377" s="23" t="str">
        <f t="shared" si="823"/>
        <v/>
      </c>
      <c r="AK4377" s="23" t="str">
        <f t="shared" si="823"/>
        <v/>
      </c>
    </row>
    <row r="4378" spans="34:37" x14ac:dyDescent="0.25">
      <c r="AH4378" s="23" t="str">
        <f t="shared" si="824"/>
        <v/>
      </c>
      <c r="AI4378" s="23" t="str">
        <f t="shared" si="823"/>
        <v/>
      </c>
      <c r="AJ4378" s="23" t="str">
        <f t="shared" si="823"/>
        <v/>
      </c>
      <c r="AK4378" s="23" t="str">
        <f t="shared" si="823"/>
        <v/>
      </c>
    </row>
    <row r="4379" spans="34:37" x14ac:dyDescent="0.25">
      <c r="AH4379" s="23" t="str">
        <f t="shared" si="824"/>
        <v/>
      </c>
      <c r="AI4379" s="23" t="str">
        <f t="shared" si="823"/>
        <v/>
      </c>
      <c r="AJ4379" s="23" t="str">
        <f t="shared" si="823"/>
        <v/>
      </c>
      <c r="AK4379" s="23" t="str">
        <f t="shared" si="823"/>
        <v/>
      </c>
    </row>
    <row r="4380" spans="34:37" x14ac:dyDescent="0.25">
      <c r="AH4380" s="23" t="str">
        <f t="shared" si="824"/>
        <v/>
      </c>
      <c r="AI4380" s="23" t="str">
        <f t="shared" si="823"/>
        <v/>
      </c>
      <c r="AJ4380" s="23" t="str">
        <f t="shared" si="823"/>
        <v/>
      </c>
      <c r="AK4380" s="23" t="str">
        <f t="shared" si="823"/>
        <v/>
      </c>
    </row>
    <row r="4381" spans="34:37" x14ac:dyDescent="0.25">
      <c r="AH4381" s="23" t="str">
        <f t="shared" si="824"/>
        <v/>
      </c>
      <c r="AI4381" s="23" t="str">
        <f t="shared" si="823"/>
        <v/>
      </c>
      <c r="AJ4381" s="23" t="str">
        <f t="shared" si="823"/>
        <v/>
      </c>
      <c r="AK4381" s="23" t="str">
        <f t="shared" si="823"/>
        <v/>
      </c>
    </row>
    <row r="4382" spans="34:37" x14ac:dyDescent="0.25">
      <c r="AH4382" s="23" t="str">
        <f t="shared" si="824"/>
        <v/>
      </c>
      <c r="AI4382" s="23" t="str">
        <f t="shared" si="823"/>
        <v/>
      </c>
      <c r="AJ4382" s="23" t="str">
        <f t="shared" si="823"/>
        <v/>
      </c>
      <c r="AK4382" s="23" t="str">
        <f t="shared" si="823"/>
        <v/>
      </c>
    </row>
    <row r="4383" spans="34:37" x14ac:dyDescent="0.25">
      <c r="AH4383" s="23" t="str">
        <f t="shared" si="824"/>
        <v/>
      </c>
      <c r="AI4383" s="23" t="str">
        <f t="shared" si="823"/>
        <v/>
      </c>
      <c r="AJ4383" s="23" t="str">
        <f t="shared" si="823"/>
        <v/>
      </c>
      <c r="AK4383" s="23" t="str">
        <f t="shared" si="823"/>
        <v/>
      </c>
    </row>
    <row r="4384" spans="34:37" x14ac:dyDescent="0.25">
      <c r="AH4384" s="23" t="str">
        <f t="shared" si="824"/>
        <v/>
      </c>
      <c r="AI4384" s="23" t="str">
        <f t="shared" si="823"/>
        <v/>
      </c>
      <c r="AJ4384" s="23" t="str">
        <f t="shared" si="823"/>
        <v/>
      </c>
      <c r="AK4384" s="23" t="str">
        <f t="shared" si="823"/>
        <v/>
      </c>
    </row>
    <row r="4385" spans="34:37" x14ac:dyDescent="0.25">
      <c r="AH4385" s="23" t="str">
        <f t="shared" si="824"/>
        <v/>
      </c>
      <c r="AI4385" s="23" t="str">
        <f t="shared" si="823"/>
        <v/>
      </c>
      <c r="AJ4385" s="23" t="str">
        <f t="shared" si="823"/>
        <v/>
      </c>
      <c r="AK4385" s="23" t="str">
        <f t="shared" si="823"/>
        <v/>
      </c>
    </row>
    <row r="4386" spans="34:37" x14ac:dyDescent="0.25">
      <c r="AH4386" s="23" t="str">
        <f t="shared" si="824"/>
        <v/>
      </c>
      <c r="AI4386" s="23" t="str">
        <f t="shared" si="823"/>
        <v/>
      </c>
      <c r="AJ4386" s="23" t="str">
        <f t="shared" si="823"/>
        <v/>
      </c>
      <c r="AK4386" s="23" t="str">
        <f t="shared" si="823"/>
        <v/>
      </c>
    </row>
    <row r="4387" spans="34:37" x14ac:dyDescent="0.25">
      <c r="AH4387" s="23" t="str">
        <f t="shared" si="824"/>
        <v/>
      </c>
      <c r="AI4387" s="23" t="str">
        <f t="shared" si="823"/>
        <v/>
      </c>
      <c r="AJ4387" s="23" t="str">
        <f t="shared" si="823"/>
        <v/>
      </c>
      <c r="AK4387" s="23" t="str">
        <f t="shared" si="823"/>
        <v/>
      </c>
    </row>
    <row r="4388" spans="34:37" x14ac:dyDescent="0.25">
      <c r="AH4388" s="23" t="str">
        <f t="shared" si="824"/>
        <v/>
      </c>
      <c r="AI4388" s="23" t="str">
        <f t="shared" si="823"/>
        <v/>
      </c>
      <c r="AJ4388" s="23" t="str">
        <f t="shared" si="823"/>
        <v/>
      </c>
      <c r="AK4388" s="23" t="str">
        <f t="shared" si="823"/>
        <v/>
      </c>
    </row>
    <row r="4389" spans="34:37" x14ac:dyDescent="0.25">
      <c r="AH4389" s="23" t="str">
        <f t="shared" si="824"/>
        <v/>
      </c>
      <c r="AI4389" s="23" t="str">
        <f t="shared" si="823"/>
        <v/>
      </c>
      <c r="AJ4389" s="23" t="str">
        <f t="shared" si="823"/>
        <v/>
      </c>
      <c r="AK4389" s="23" t="str">
        <f t="shared" si="823"/>
        <v/>
      </c>
    </row>
    <row r="4390" spans="34:37" x14ac:dyDescent="0.25">
      <c r="AH4390" s="23" t="str">
        <f t="shared" si="824"/>
        <v/>
      </c>
      <c r="AI4390" s="23" t="str">
        <f t="shared" si="823"/>
        <v/>
      </c>
      <c r="AJ4390" s="23" t="str">
        <f t="shared" si="823"/>
        <v/>
      </c>
      <c r="AK4390" s="23" t="str">
        <f t="shared" si="823"/>
        <v/>
      </c>
    </row>
    <row r="4391" spans="34:37" x14ac:dyDescent="0.25">
      <c r="AH4391" s="23" t="str">
        <f t="shared" si="824"/>
        <v/>
      </c>
      <c r="AI4391" s="23" t="str">
        <f t="shared" si="823"/>
        <v/>
      </c>
      <c r="AJ4391" s="23" t="str">
        <f t="shared" si="823"/>
        <v/>
      </c>
      <c r="AK4391" s="23" t="str">
        <f t="shared" si="823"/>
        <v/>
      </c>
    </row>
    <row r="4392" spans="34:37" x14ac:dyDescent="0.25">
      <c r="AH4392" s="23" t="str">
        <f t="shared" si="824"/>
        <v/>
      </c>
      <c r="AI4392" s="23" t="str">
        <f t="shared" si="823"/>
        <v/>
      </c>
      <c r="AJ4392" s="23" t="str">
        <f t="shared" si="823"/>
        <v/>
      </c>
      <c r="AK4392" s="23" t="str">
        <f t="shared" si="823"/>
        <v/>
      </c>
    </row>
    <row r="4393" spans="34:37" x14ac:dyDescent="0.25">
      <c r="AH4393" s="23" t="str">
        <f t="shared" si="824"/>
        <v/>
      </c>
      <c r="AI4393" s="23" t="str">
        <f t="shared" si="823"/>
        <v/>
      </c>
      <c r="AJ4393" s="23" t="str">
        <f t="shared" si="823"/>
        <v/>
      </c>
      <c r="AK4393" s="23" t="str">
        <f t="shared" si="823"/>
        <v/>
      </c>
    </row>
    <row r="4394" spans="34:37" x14ac:dyDescent="0.25">
      <c r="AH4394" s="23" t="str">
        <f t="shared" si="824"/>
        <v/>
      </c>
      <c r="AI4394" s="23" t="str">
        <f t="shared" si="823"/>
        <v/>
      </c>
      <c r="AJ4394" s="23" t="str">
        <f t="shared" si="823"/>
        <v/>
      </c>
      <c r="AK4394" s="23" t="str">
        <f t="shared" si="823"/>
        <v/>
      </c>
    </row>
    <row r="4395" spans="34:37" x14ac:dyDescent="0.25">
      <c r="AH4395" s="23" t="str">
        <f t="shared" si="824"/>
        <v/>
      </c>
      <c r="AI4395" s="23" t="str">
        <f t="shared" si="823"/>
        <v/>
      </c>
      <c r="AJ4395" s="23" t="str">
        <f t="shared" si="823"/>
        <v/>
      </c>
      <c r="AK4395" s="23" t="str">
        <f t="shared" si="823"/>
        <v/>
      </c>
    </row>
    <row r="4396" spans="34:37" x14ac:dyDescent="0.25">
      <c r="AH4396" s="23" t="str">
        <f t="shared" si="824"/>
        <v/>
      </c>
      <c r="AI4396" s="23" t="str">
        <f t="shared" si="823"/>
        <v/>
      </c>
      <c r="AJ4396" s="23" t="str">
        <f t="shared" si="823"/>
        <v/>
      </c>
      <c r="AK4396" s="23" t="str">
        <f t="shared" si="823"/>
        <v/>
      </c>
    </row>
    <row r="4397" spans="34:37" x14ac:dyDescent="0.25">
      <c r="AH4397" s="23" t="str">
        <f t="shared" si="824"/>
        <v/>
      </c>
      <c r="AI4397" s="23" t="str">
        <f t="shared" si="823"/>
        <v/>
      </c>
      <c r="AJ4397" s="23" t="str">
        <f t="shared" si="823"/>
        <v/>
      </c>
      <c r="AK4397" s="23" t="str">
        <f t="shared" si="823"/>
        <v/>
      </c>
    </row>
    <row r="4398" spans="34:37" x14ac:dyDescent="0.25">
      <c r="AH4398" s="23" t="str">
        <f t="shared" si="824"/>
        <v/>
      </c>
      <c r="AI4398" s="23" t="str">
        <f t="shared" si="823"/>
        <v/>
      </c>
      <c r="AJ4398" s="23" t="str">
        <f t="shared" si="823"/>
        <v/>
      </c>
      <c r="AK4398" s="23" t="str">
        <f t="shared" si="823"/>
        <v/>
      </c>
    </row>
    <row r="4399" spans="34:37" x14ac:dyDescent="0.25">
      <c r="AH4399" s="23" t="str">
        <f t="shared" si="824"/>
        <v/>
      </c>
      <c r="AI4399" s="23" t="str">
        <f t="shared" si="823"/>
        <v/>
      </c>
      <c r="AJ4399" s="23" t="str">
        <f t="shared" si="823"/>
        <v/>
      </c>
      <c r="AK4399" s="23" t="str">
        <f t="shared" si="823"/>
        <v/>
      </c>
    </row>
    <row r="4400" spans="34:37" x14ac:dyDescent="0.25">
      <c r="AH4400" s="23" t="str">
        <f t="shared" si="824"/>
        <v/>
      </c>
      <c r="AI4400" s="23" t="str">
        <f t="shared" si="823"/>
        <v/>
      </c>
      <c r="AJ4400" s="23" t="str">
        <f t="shared" si="823"/>
        <v/>
      </c>
      <c r="AK4400" s="23" t="str">
        <f t="shared" si="823"/>
        <v/>
      </c>
    </row>
    <row r="4401" spans="34:37" x14ac:dyDescent="0.25">
      <c r="AH4401" s="23" t="str">
        <f t="shared" si="824"/>
        <v/>
      </c>
      <c r="AI4401" s="23" t="str">
        <f t="shared" si="823"/>
        <v/>
      </c>
      <c r="AJ4401" s="23" t="str">
        <f t="shared" si="823"/>
        <v/>
      </c>
      <c r="AK4401" s="23" t="str">
        <f t="shared" si="823"/>
        <v/>
      </c>
    </row>
    <row r="4402" spans="34:37" x14ac:dyDescent="0.25">
      <c r="AH4402" s="23" t="str">
        <f t="shared" si="824"/>
        <v/>
      </c>
      <c r="AI4402" s="23" t="str">
        <f t="shared" si="823"/>
        <v/>
      </c>
      <c r="AJ4402" s="23" t="str">
        <f t="shared" si="823"/>
        <v/>
      </c>
      <c r="AK4402" s="23" t="str">
        <f t="shared" si="823"/>
        <v/>
      </c>
    </row>
    <row r="4403" spans="34:37" x14ac:dyDescent="0.25">
      <c r="AH4403" s="23" t="str">
        <f t="shared" si="824"/>
        <v/>
      </c>
      <c r="AI4403" s="23" t="str">
        <f t="shared" si="823"/>
        <v/>
      </c>
      <c r="AJ4403" s="23" t="str">
        <f t="shared" si="823"/>
        <v/>
      </c>
      <c r="AK4403" s="23" t="str">
        <f t="shared" si="823"/>
        <v/>
      </c>
    </row>
    <row r="4404" spans="34:37" x14ac:dyDescent="0.25">
      <c r="AH4404" s="23" t="str">
        <f t="shared" si="824"/>
        <v/>
      </c>
      <c r="AI4404" s="23" t="str">
        <f t="shared" si="823"/>
        <v/>
      </c>
      <c r="AJ4404" s="23" t="str">
        <f t="shared" si="823"/>
        <v/>
      </c>
      <c r="AK4404" s="23" t="str">
        <f t="shared" si="823"/>
        <v/>
      </c>
    </row>
    <row r="4405" spans="34:37" x14ac:dyDescent="0.25">
      <c r="AH4405" s="23" t="str">
        <f t="shared" si="824"/>
        <v/>
      </c>
      <c r="AI4405" s="23" t="str">
        <f t="shared" si="823"/>
        <v/>
      </c>
      <c r="AJ4405" s="23" t="str">
        <f t="shared" si="823"/>
        <v/>
      </c>
      <c r="AK4405" s="23" t="str">
        <f t="shared" si="823"/>
        <v/>
      </c>
    </row>
    <row r="4406" spans="34:37" x14ac:dyDescent="0.25">
      <c r="AH4406" s="23" t="str">
        <f t="shared" si="824"/>
        <v/>
      </c>
      <c r="AI4406" s="23" t="str">
        <f t="shared" si="823"/>
        <v/>
      </c>
      <c r="AJ4406" s="23" t="str">
        <f t="shared" si="823"/>
        <v/>
      </c>
      <c r="AK4406" s="23" t="str">
        <f t="shared" si="823"/>
        <v/>
      </c>
    </row>
    <row r="4407" spans="34:37" x14ac:dyDescent="0.25">
      <c r="AH4407" s="23" t="str">
        <f t="shared" si="824"/>
        <v/>
      </c>
      <c r="AI4407" s="23" t="str">
        <f t="shared" si="823"/>
        <v/>
      </c>
      <c r="AJ4407" s="23" t="str">
        <f t="shared" si="823"/>
        <v/>
      </c>
      <c r="AK4407" s="23" t="str">
        <f t="shared" si="823"/>
        <v/>
      </c>
    </row>
    <row r="4408" spans="34:37" x14ac:dyDescent="0.25">
      <c r="AH4408" s="23" t="str">
        <f t="shared" si="824"/>
        <v/>
      </c>
      <c r="AI4408" s="23" t="str">
        <f t="shared" si="823"/>
        <v/>
      </c>
      <c r="AJ4408" s="23" t="str">
        <f t="shared" si="823"/>
        <v/>
      </c>
      <c r="AK4408" s="23" t="str">
        <f t="shared" si="823"/>
        <v/>
      </c>
    </row>
    <row r="4409" spans="34:37" x14ac:dyDescent="0.25">
      <c r="AH4409" s="23" t="str">
        <f t="shared" si="824"/>
        <v/>
      </c>
      <c r="AI4409" s="23" t="str">
        <f t="shared" si="823"/>
        <v/>
      </c>
      <c r="AJ4409" s="23" t="str">
        <f t="shared" si="823"/>
        <v/>
      </c>
      <c r="AK4409" s="23" t="str">
        <f t="shared" si="823"/>
        <v/>
      </c>
    </row>
    <row r="4410" spans="34:37" x14ac:dyDescent="0.25">
      <c r="AH4410" s="23" t="str">
        <f t="shared" si="824"/>
        <v/>
      </c>
      <c r="AI4410" s="23" t="str">
        <f t="shared" si="823"/>
        <v/>
      </c>
      <c r="AJ4410" s="23" t="str">
        <f t="shared" si="823"/>
        <v/>
      </c>
      <c r="AK4410" s="23" t="str">
        <f t="shared" si="823"/>
        <v/>
      </c>
    </row>
    <row r="4411" spans="34:37" x14ac:dyDescent="0.25">
      <c r="AH4411" s="23" t="str">
        <f t="shared" si="824"/>
        <v/>
      </c>
      <c r="AI4411" s="23" t="str">
        <f t="shared" si="823"/>
        <v/>
      </c>
      <c r="AJ4411" s="23" t="str">
        <f t="shared" si="823"/>
        <v/>
      </c>
      <c r="AK4411" s="23" t="str">
        <f t="shared" si="823"/>
        <v/>
      </c>
    </row>
    <row r="4412" spans="34:37" x14ac:dyDescent="0.25">
      <c r="AH4412" s="23" t="str">
        <f t="shared" si="824"/>
        <v/>
      </c>
      <c r="AI4412" s="23" t="str">
        <f t="shared" si="823"/>
        <v/>
      </c>
      <c r="AJ4412" s="23" t="str">
        <f t="shared" si="823"/>
        <v/>
      </c>
      <c r="AK4412" s="23" t="str">
        <f t="shared" si="823"/>
        <v/>
      </c>
    </row>
    <row r="4413" spans="34:37" x14ac:dyDescent="0.25">
      <c r="AH4413" s="23" t="str">
        <f t="shared" si="824"/>
        <v/>
      </c>
      <c r="AI4413" s="23" t="str">
        <f t="shared" si="823"/>
        <v/>
      </c>
      <c r="AJ4413" s="23" t="str">
        <f t="shared" si="823"/>
        <v/>
      </c>
      <c r="AK4413" s="23" t="str">
        <f t="shared" si="823"/>
        <v/>
      </c>
    </row>
    <row r="4414" spans="34:37" x14ac:dyDescent="0.25">
      <c r="AH4414" s="23" t="str">
        <f t="shared" si="824"/>
        <v/>
      </c>
      <c r="AI4414" s="23" t="str">
        <f t="shared" ref="AI4414:AK4477" si="825">IF(X4414&lt;&gt;"",X4414,"")</f>
        <v/>
      </c>
      <c r="AJ4414" s="23" t="str">
        <f t="shared" si="825"/>
        <v/>
      </c>
      <c r="AK4414" s="23" t="str">
        <f t="shared" si="825"/>
        <v/>
      </c>
    </row>
    <row r="4415" spans="34:37" x14ac:dyDescent="0.25">
      <c r="AH4415" s="23" t="str">
        <f t="shared" ref="AH4415:AH4478" si="826">IF(W4415&lt;&gt;"",(RIGHT(W4415,LEN(W4415)-SEARCH("/",W4415,1)))/U4415,"")</f>
        <v/>
      </c>
      <c r="AI4415" s="23" t="str">
        <f t="shared" si="825"/>
        <v/>
      </c>
      <c r="AJ4415" s="23" t="str">
        <f t="shared" si="825"/>
        <v/>
      </c>
      <c r="AK4415" s="23" t="str">
        <f t="shared" si="825"/>
        <v/>
      </c>
    </row>
    <row r="4416" spans="34:37" x14ac:dyDescent="0.25">
      <c r="AH4416" s="23" t="str">
        <f t="shared" si="826"/>
        <v/>
      </c>
      <c r="AI4416" s="23" t="str">
        <f t="shared" si="825"/>
        <v/>
      </c>
      <c r="AJ4416" s="23" t="str">
        <f t="shared" si="825"/>
        <v/>
      </c>
      <c r="AK4416" s="23" t="str">
        <f t="shared" si="825"/>
        <v/>
      </c>
    </row>
    <row r="4417" spans="34:37" x14ac:dyDescent="0.25">
      <c r="AH4417" s="23" t="str">
        <f t="shared" si="826"/>
        <v/>
      </c>
      <c r="AI4417" s="23" t="str">
        <f t="shared" si="825"/>
        <v/>
      </c>
      <c r="AJ4417" s="23" t="str">
        <f t="shared" si="825"/>
        <v/>
      </c>
      <c r="AK4417" s="23" t="str">
        <f t="shared" si="825"/>
        <v/>
      </c>
    </row>
    <row r="4418" spans="34:37" x14ac:dyDescent="0.25">
      <c r="AH4418" s="23" t="str">
        <f t="shared" si="826"/>
        <v/>
      </c>
      <c r="AI4418" s="23" t="str">
        <f t="shared" si="825"/>
        <v/>
      </c>
      <c r="AJ4418" s="23" t="str">
        <f t="shared" si="825"/>
        <v/>
      </c>
      <c r="AK4418" s="23" t="str">
        <f t="shared" si="825"/>
        <v/>
      </c>
    </row>
    <row r="4419" spans="34:37" x14ac:dyDescent="0.25">
      <c r="AH4419" s="23" t="str">
        <f t="shared" si="826"/>
        <v/>
      </c>
      <c r="AI4419" s="23" t="str">
        <f t="shared" si="825"/>
        <v/>
      </c>
      <c r="AJ4419" s="23" t="str">
        <f t="shared" si="825"/>
        <v/>
      </c>
      <c r="AK4419" s="23" t="str">
        <f t="shared" si="825"/>
        <v/>
      </c>
    </row>
    <row r="4420" spans="34:37" x14ac:dyDescent="0.25">
      <c r="AH4420" s="23" t="str">
        <f t="shared" si="826"/>
        <v/>
      </c>
      <c r="AI4420" s="23" t="str">
        <f t="shared" si="825"/>
        <v/>
      </c>
      <c r="AJ4420" s="23" t="str">
        <f t="shared" si="825"/>
        <v/>
      </c>
      <c r="AK4420" s="23" t="str">
        <f t="shared" si="825"/>
        <v/>
      </c>
    </row>
    <row r="4421" spans="34:37" x14ac:dyDescent="0.25">
      <c r="AH4421" s="23" t="str">
        <f t="shared" si="826"/>
        <v/>
      </c>
      <c r="AI4421" s="23" t="str">
        <f t="shared" si="825"/>
        <v/>
      </c>
      <c r="AJ4421" s="23" t="str">
        <f t="shared" si="825"/>
        <v/>
      </c>
      <c r="AK4421" s="23" t="str">
        <f t="shared" si="825"/>
        <v/>
      </c>
    </row>
    <row r="4422" spans="34:37" x14ac:dyDescent="0.25">
      <c r="AH4422" s="23" t="str">
        <f t="shared" si="826"/>
        <v/>
      </c>
      <c r="AI4422" s="23" t="str">
        <f t="shared" si="825"/>
        <v/>
      </c>
      <c r="AJ4422" s="23" t="str">
        <f t="shared" si="825"/>
        <v/>
      </c>
      <c r="AK4422" s="23" t="str">
        <f t="shared" si="825"/>
        <v/>
      </c>
    </row>
    <row r="4423" spans="34:37" x14ac:dyDescent="0.25">
      <c r="AH4423" s="23" t="str">
        <f t="shared" si="826"/>
        <v/>
      </c>
      <c r="AI4423" s="23" t="str">
        <f t="shared" si="825"/>
        <v/>
      </c>
      <c r="AJ4423" s="23" t="str">
        <f t="shared" si="825"/>
        <v/>
      </c>
      <c r="AK4423" s="23" t="str">
        <f t="shared" si="825"/>
        <v/>
      </c>
    </row>
    <row r="4424" spans="34:37" x14ac:dyDescent="0.25">
      <c r="AH4424" s="23" t="str">
        <f t="shared" si="826"/>
        <v/>
      </c>
      <c r="AI4424" s="23" t="str">
        <f t="shared" si="825"/>
        <v/>
      </c>
      <c r="AJ4424" s="23" t="str">
        <f t="shared" si="825"/>
        <v/>
      </c>
      <c r="AK4424" s="23" t="str">
        <f t="shared" si="825"/>
        <v/>
      </c>
    </row>
    <row r="4425" spans="34:37" x14ac:dyDescent="0.25">
      <c r="AH4425" s="23" t="str">
        <f t="shared" si="826"/>
        <v/>
      </c>
      <c r="AI4425" s="23" t="str">
        <f t="shared" si="825"/>
        <v/>
      </c>
      <c r="AJ4425" s="23" t="str">
        <f t="shared" si="825"/>
        <v/>
      </c>
      <c r="AK4425" s="23" t="str">
        <f t="shared" si="825"/>
        <v/>
      </c>
    </row>
    <row r="4426" spans="34:37" x14ac:dyDescent="0.25">
      <c r="AH4426" s="23" t="str">
        <f t="shared" si="826"/>
        <v/>
      </c>
      <c r="AI4426" s="23" t="str">
        <f t="shared" si="825"/>
        <v/>
      </c>
      <c r="AJ4426" s="23" t="str">
        <f t="shared" si="825"/>
        <v/>
      </c>
      <c r="AK4426" s="23" t="str">
        <f t="shared" si="825"/>
        <v/>
      </c>
    </row>
    <row r="4427" spans="34:37" x14ac:dyDescent="0.25">
      <c r="AH4427" s="23" t="str">
        <f t="shared" si="826"/>
        <v/>
      </c>
      <c r="AI4427" s="23" t="str">
        <f t="shared" si="825"/>
        <v/>
      </c>
      <c r="AJ4427" s="23" t="str">
        <f t="shared" si="825"/>
        <v/>
      </c>
      <c r="AK4427" s="23" t="str">
        <f t="shared" si="825"/>
        <v/>
      </c>
    </row>
    <row r="4428" spans="34:37" x14ac:dyDescent="0.25">
      <c r="AH4428" s="23" t="str">
        <f t="shared" si="826"/>
        <v/>
      </c>
      <c r="AI4428" s="23" t="str">
        <f t="shared" si="825"/>
        <v/>
      </c>
      <c r="AJ4428" s="23" t="str">
        <f t="shared" si="825"/>
        <v/>
      </c>
      <c r="AK4428" s="23" t="str">
        <f t="shared" si="825"/>
        <v/>
      </c>
    </row>
    <row r="4429" spans="34:37" x14ac:dyDescent="0.25">
      <c r="AH4429" s="23" t="str">
        <f t="shared" si="826"/>
        <v/>
      </c>
      <c r="AI4429" s="23" t="str">
        <f t="shared" si="825"/>
        <v/>
      </c>
      <c r="AJ4429" s="23" t="str">
        <f t="shared" si="825"/>
        <v/>
      </c>
      <c r="AK4429" s="23" t="str">
        <f t="shared" si="825"/>
        <v/>
      </c>
    </row>
    <row r="4430" spans="34:37" x14ac:dyDescent="0.25">
      <c r="AH4430" s="23" t="str">
        <f t="shared" si="826"/>
        <v/>
      </c>
      <c r="AI4430" s="23" t="str">
        <f t="shared" si="825"/>
        <v/>
      </c>
      <c r="AJ4430" s="23" t="str">
        <f t="shared" si="825"/>
        <v/>
      </c>
      <c r="AK4430" s="23" t="str">
        <f t="shared" si="825"/>
        <v/>
      </c>
    </row>
    <row r="4431" spans="34:37" x14ac:dyDescent="0.25">
      <c r="AH4431" s="23" t="str">
        <f t="shared" si="826"/>
        <v/>
      </c>
      <c r="AI4431" s="23" t="str">
        <f t="shared" si="825"/>
        <v/>
      </c>
      <c r="AJ4431" s="23" t="str">
        <f t="shared" si="825"/>
        <v/>
      </c>
      <c r="AK4431" s="23" t="str">
        <f t="shared" si="825"/>
        <v/>
      </c>
    </row>
    <row r="4432" spans="34:37" x14ac:dyDescent="0.25">
      <c r="AH4432" s="23" t="str">
        <f t="shared" si="826"/>
        <v/>
      </c>
      <c r="AI4432" s="23" t="str">
        <f t="shared" si="825"/>
        <v/>
      </c>
      <c r="AJ4432" s="23" t="str">
        <f t="shared" si="825"/>
        <v/>
      </c>
      <c r="AK4432" s="23" t="str">
        <f t="shared" si="825"/>
        <v/>
      </c>
    </row>
    <row r="4433" spans="34:37" x14ac:dyDescent="0.25">
      <c r="AH4433" s="23" t="str">
        <f t="shared" si="826"/>
        <v/>
      </c>
      <c r="AI4433" s="23" t="str">
        <f t="shared" si="825"/>
        <v/>
      </c>
      <c r="AJ4433" s="23" t="str">
        <f t="shared" si="825"/>
        <v/>
      </c>
      <c r="AK4433" s="23" t="str">
        <f t="shared" si="825"/>
        <v/>
      </c>
    </row>
    <row r="4434" spans="34:37" x14ac:dyDescent="0.25">
      <c r="AH4434" s="23" t="str">
        <f t="shared" si="826"/>
        <v/>
      </c>
      <c r="AI4434" s="23" t="str">
        <f t="shared" si="825"/>
        <v/>
      </c>
      <c r="AJ4434" s="23" t="str">
        <f t="shared" si="825"/>
        <v/>
      </c>
      <c r="AK4434" s="23" t="str">
        <f t="shared" si="825"/>
        <v/>
      </c>
    </row>
    <row r="4435" spans="34:37" x14ac:dyDescent="0.25">
      <c r="AH4435" s="23" t="str">
        <f t="shared" si="826"/>
        <v/>
      </c>
      <c r="AI4435" s="23" t="str">
        <f t="shared" si="825"/>
        <v/>
      </c>
      <c r="AJ4435" s="23" t="str">
        <f t="shared" si="825"/>
        <v/>
      </c>
      <c r="AK4435" s="23" t="str">
        <f t="shared" si="825"/>
        <v/>
      </c>
    </row>
    <row r="4436" spans="34:37" x14ac:dyDescent="0.25">
      <c r="AH4436" s="23" t="str">
        <f t="shared" si="826"/>
        <v/>
      </c>
      <c r="AI4436" s="23" t="str">
        <f t="shared" si="825"/>
        <v/>
      </c>
      <c r="AJ4436" s="23" t="str">
        <f t="shared" si="825"/>
        <v/>
      </c>
      <c r="AK4436" s="23" t="str">
        <f t="shared" si="825"/>
        <v/>
      </c>
    </row>
    <row r="4437" spans="34:37" x14ac:dyDescent="0.25">
      <c r="AH4437" s="23" t="str">
        <f t="shared" si="826"/>
        <v/>
      </c>
      <c r="AI4437" s="23" t="str">
        <f t="shared" si="825"/>
        <v/>
      </c>
      <c r="AJ4437" s="23" t="str">
        <f t="shared" si="825"/>
        <v/>
      </c>
      <c r="AK4437" s="23" t="str">
        <f t="shared" si="825"/>
        <v/>
      </c>
    </row>
    <row r="4438" spans="34:37" x14ac:dyDescent="0.25">
      <c r="AH4438" s="23" t="str">
        <f t="shared" si="826"/>
        <v/>
      </c>
      <c r="AI4438" s="23" t="str">
        <f t="shared" si="825"/>
        <v/>
      </c>
      <c r="AJ4438" s="23" t="str">
        <f t="shared" si="825"/>
        <v/>
      </c>
      <c r="AK4438" s="23" t="str">
        <f t="shared" si="825"/>
        <v/>
      </c>
    </row>
    <row r="4439" spans="34:37" x14ac:dyDescent="0.25">
      <c r="AH4439" s="23" t="str">
        <f t="shared" si="826"/>
        <v/>
      </c>
      <c r="AI4439" s="23" t="str">
        <f t="shared" si="825"/>
        <v/>
      </c>
      <c r="AJ4439" s="23" t="str">
        <f t="shared" si="825"/>
        <v/>
      </c>
      <c r="AK4439" s="23" t="str">
        <f t="shared" si="825"/>
        <v/>
      </c>
    </row>
    <row r="4440" spans="34:37" x14ac:dyDescent="0.25">
      <c r="AH4440" s="23" t="str">
        <f t="shared" si="826"/>
        <v/>
      </c>
      <c r="AI4440" s="23" t="str">
        <f t="shared" si="825"/>
        <v/>
      </c>
      <c r="AJ4440" s="23" t="str">
        <f t="shared" si="825"/>
        <v/>
      </c>
      <c r="AK4440" s="23" t="str">
        <f t="shared" si="825"/>
        <v/>
      </c>
    </row>
    <row r="4441" spans="34:37" x14ac:dyDescent="0.25">
      <c r="AH4441" s="23" t="str">
        <f t="shared" si="826"/>
        <v/>
      </c>
      <c r="AI4441" s="23" t="str">
        <f t="shared" si="825"/>
        <v/>
      </c>
      <c r="AJ4441" s="23" t="str">
        <f t="shared" si="825"/>
        <v/>
      </c>
      <c r="AK4441" s="23" t="str">
        <f t="shared" si="825"/>
        <v/>
      </c>
    </row>
    <row r="4442" spans="34:37" x14ac:dyDescent="0.25">
      <c r="AH4442" s="23" t="str">
        <f t="shared" si="826"/>
        <v/>
      </c>
      <c r="AI4442" s="23" t="str">
        <f t="shared" si="825"/>
        <v/>
      </c>
      <c r="AJ4442" s="23" t="str">
        <f t="shared" si="825"/>
        <v/>
      </c>
      <c r="AK4442" s="23" t="str">
        <f t="shared" si="825"/>
        <v/>
      </c>
    </row>
    <row r="4443" spans="34:37" x14ac:dyDescent="0.25">
      <c r="AH4443" s="23" t="str">
        <f t="shared" si="826"/>
        <v/>
      </c>
      <c r="AI4443" s="23" t="str">
        <f t="shared" si="825"/>
        <v/>
      </c>
      <c r="AJ4443" s="23" t="str">
        <f t="shared" si="825"/>
        <v/>
      </c>
      <c r="AK4443" s="23" t="str">
        <f t="shared" si="825"/>
        <v/>
      </c>
    </row>
    <row r="4444" spans="34:37" x14ac:dyDescent="0.25">
      <c r="AH4444" s="23" t="str">
        <f t="shared" si="826"/>
        <v/>
      </c>
      <c r="AI4444" s="23" t="str">
        <f t="shared" si="825"/>
        <v/>
      </c>
      <c r="AJ4444" s="23" t="str">
        <f t="shared" si="825"/>
        <v/>
      </c>
      <c r="AK4444" s="23" t="str">
        <f t="shared" si="825"/>
        <v/>
      </c>
    </row>
    <row r="4445" spans="34:37" x14ac:dyDescent="0.25">
      <c r="AH4445" s="23" t="str">
        <f t="shared" si="826"/>
        <v/>
      </c>
      <c r="AI4445" s="23" t="str">
        <f t="shared" si="825"/>
        <v/>
      </c>
      <c r="AJ4445" s="23" t="str">
        <f t="shared" si="825"/>
        <v/>
      </c>
      <c r="AK4445" s="23" t="str">
        <f t="shared" si="825"/>
        <v/>
      </c>
    </row>
    <row r="4446" spans="34:37" x14ac:dyDescent="0.25">
      <c r="AH4446" s="23" t="str">
        <f t="shared" si="826"/>
        <v/>
      </c>
      <c r="AI4446" s="23" t="str">
        <f t="shared" si="825"/>
        <v/>
      </c>
      <c r="AJ4446" s="23" t="str">
        <f t="shared" si="825"/>
        <v/>
      </c>
      <c r="AK4446" s="23" t="str">
        <f t="shared" si="825"/>
        <v/>
      </c>
    </row>
    <row r="4447" spans="34:37" x14ac:dyDescent="0.25">
      <c r="AH4447" s="23" t="str">
        <f t="shared" si="826"/>
        <v/>
      </c>
      <c r="AI4447" s="23" t="str">
        <f t="shared" si="825"/>
        <v/>
      </c>
      <c r="AJ4447" s="23" t="str">
        <f t="shared" si="825"/>
        <v/>
      </c>
      <c r="AK4447" s="23" t="str">
        <f t="shared" si="825"/>
        <v/>
      </c>
    </row>
    <row r="4448" spans="34:37" x14ac:dyDescent="0.25">
      <c r="AH4448" s="23" t="str">
        <f t="shared" si="826"/>
        <v/>
      </c>
      <c r="AI4448" s="23" t="str">
        <f t="shared" si="825"/>
        <v/>
      </c>
      <c r="AJ4448" s="23" t="str">
        <f t="shared" si="825"/>
        <v/>
      </c>
      <c r="AK4448" s="23" t="str">
        <f t="shared" si="825"/>
        <v/>
      </c>
    </row>
    <row r="4449" spans="34:37" x14ac:dyDescent="0.25">
      <c r="AH4449" s="23" t="str">
        <f t="shared" si="826"/>
        <v/>
      </c>
      <c r="AI4449" s="23" t="str">
        <f t="shared" si="825"/>
        <v/>
      </c>
      <c r="AJ4449" s="23" t="str">
        <f t="shared" si="825"/>
        <v/>
      </c>
      <c r="AK4449" s="23" t="str">
        <f t="shared" si="825"/>
        <v/>
      </c>
    </row>
    <row r="4450" spans="34:37" x14ac:dyDescent="0.25">
      <c r="AH4450" s="23" t="str">
        <f t="shared" si="826"/>
        <v/>
      </c>
      <c r="AI4450" s="23" t="str">
        <f t="shared" si="825"/>
        <v/>
      </c>
      <c r="AJ4450" s="23" t="str">
        <f t="shared" si="825"/>
        <v/>
      </c>
      <c r="AK4450" s="23" t="str">
        <f t="shared" si="825"/>
        <v/>
      </c>
    </row>
    <row r="4451" spans="34:37" x14ac:dyDescent="0.25">
      <c r="AH4451" s="23" t="str">
        <f t="shared" si="826"/>
        <v/>
      </c>
      <c r="AI4451" s="23" t="str">
        <f t="shared" si="825"/>
        <v/>
      </c>
      <c r="AJ4451" s="23" t="str">
        <f t="shared" si="825"/>
        <v/>
      </c>
      <c r="AK4451" s="23" t="str">
        <f t="shared" si="825"/>
        <v/>
      </c>
    </row>
    <row r="4452" spans="34:37" x14ac:dyDescent="0.25">
      <c r="AH4452" s="23" t="str">
        <f t="shared" si="826"/>
        <v/>
      </c>
      <c r="AI4452" s="23" t="str">
        <f t="shared" si="825"/>
        <v/>
      </c>
      <c r="AJ4452" s="23" t="str">
        <f t="shared" si="825"/>
        <v/>
      </c>
      <c r="AK4452" s="23" t="str">
        <f t="shared" si="825"/>
        <v/>
      </c>
    </row>
    <row r="4453" spans="34:37" x14ac:dyDescent="0.25">
      <c r="AH4453" s="23" t="str">
        <f t="shared" si="826"/>
        <v/>
      </c>
      <c r="AI4453" s="23" t="str">
        <f t="shared" si="825"/>
        <v/>
      </c>
      <c r="AJ4453" s="23" t="str">
        <f t="shared" si="825"/>
        <v/>
      </c>
      <c r="AK4453" s="23" t="str">
        <f t="shared" si="825"/>
        <v/>
      </c>
    </row>
    <row r="4454" spans="34:37" x14ac:dyDescent="0.25">
      <c r="AH4454" s="23" t="str">
        <f t="shared" si="826"/>
        <v/>
      </c>
      <c r="AI4454" s="23" t="str">
        <f t="shared" si="825"/>
        <v/>
      </c>
      <c r="AJ4454" s="23" t="str">
        <f t="shared" si="825"/>
        <v/>
      </c>
      <c r="AK4454" s="23" t="str">
        <f t="shared" si="825"/>
        <v/>
      </c>
    </row>
    <row r="4455" spans="34:37" x14ac:dyDescent="0.25">
      <c r="AH4455" s="23" t="str">
        <f t="shared" si="826"/>
        <v/>
      </c>
      <c r="AI4455" s="23" t="str">
        <f t="shared" si="825"/>
        <v/>
      </c>
      <c r="AJ4455" s="23" t="str">
        <f t="shared" si="825"/>
        <v/>
      </c>
      <c r="AK4455" s="23" t="str">
        <f t="shared" si="825"/>
        <v/>
      </c>
    </row>
    <row r="4456" spans="34:37" x14ac:dyDescent="0.25">
      <c r="AH4456" s="23" t="str">
        <f t="shared" si="826"/>
        <v/>
      </c>
      <c r="AI4456" s="23" t="str">
        <f t="shared" si="825"/>
        <v/>
      </c>
      <c r="AJ4456" s="23" t="str">
        <f t="shared" si="825"/>
        <v/>
      </c>
      <c r="AK4456" s="23" t="str">
        <f t="shared" si="825"/>
        <v/>
      </c>
    </row>
    <row r="4457" spans="34:37" x14ac:dyDescent="0.25">
      <c r="AH4457" s="23" t="str">
        <f t="shared" si="826"/>
        <v/>
      </c>
      <c r="AI4457" s="23" t="str">
        <f t="shared" si="825"/>
        <v/>
      </c>
      <c r="AJ4457" s="23" t="str">
        <f t="shared" si="825"/>
        <v/>
      </c>
      <c r="AK4457" s="23" t="str">
        <f t="shared" si="825"/>
        <v/>
      </c>
    </row>
    <row r="4458" spans="34:37" x14ac:dyDescent="0.25">
      <c r="AH4458" s="23" t="str">
        <f t="shared" si="826"/>
        <v/>
      </c>
      <c r="AI4458" s="23" t="str">
        <f t="shared" si="825"/>
        <v/>
      </c>
      <c r="AJ4458" s="23" t="str">
        <f t="shared" si="825"/>
        <v/>
      </c>
      <c r="AK4458" s="23" t="str">
        <f t="shared" si="825"/>
        <v/>
      </c>
    </row>
    <row r="4459" spans="34:37" x14ac:dyDescent="0.25">
      <c r="AH4459" s="23" t="str">
        <f t="shared" si="826"/>
        <v/>
      </c>
      <c r="AI4459" s="23" t="str">
        <f t="shared" si="825"/>
        <v/>
      </c>
      <c r="AJ4459" s="23" t="str">
        <f t="shared" si="825"/>
        <v/>
      </c>
      <c r="AK4459" s="23" t="str">
        <f t="shared" si="825"/>
        <v/>
      </c>
    </row>
    <row r="4460" spans="34:37" x14ac:dyDescent="0.25">
      <c r="AH4460" s="23" t="str">
        <f t="shared" si="826"/>
        <v/>
      </c>
      <c r="AI4460" s="23" t="str">
        <f t="shared" si="825"/>
        <v/>
      </c>
      <c r="AJ4460" s="23" t="str">
        <f t="shared" si="825"/>
        <v/>
      </c>
      <c r="AK4460" s="23" t="str">
        <f t="shared" si="825"/>
        <v/>
      </c>
    </row>
    <row r="4461" spans="34:37" x14ac:dyDescent="0.25">
      <c r="AH4461" s="23" t="str">
        <f t="shared" si="826"/>
        <v/>
      </c>
      <c r="AI4461" s="23" t="str">
        <f t="shared" si="825"/>
        <v/>
      </c>
      <c r="AJ4461" s="23" t="str">
        <f t="shared" si="825"/>
        <v/>
      </c>
      <c r="AK4461" s="23" t="str">
        <f t="shared" si="825"/>
        <v/>
      </c>
    </row>
    <row r="4462" spans="34:37" x14ac:dyDescent="0.25">
      <c r="AH4462" s="23" t="str">
        <f t="shared" si="826"/>
        <v/>
      </c>
      <c r="AI4462" s="23" t="str">
        <f t="shared" si="825"/>
        <v/>
      </c>
      <c r="AJ4462" s="23" t="str">
        <f t="shared" si="825"/>
        <v/>
      </c>
      <c r="AK4462" s="23" t="str">
        <f t="shared" si="825"/>
        <v/>
      </c>
    </row>
    <row r="4463" spans="34:37" x14ac:dyDescent="0.25">
      <c r="AH4463" s="23" t="str">
        <f t="shared" si="826"/>
        <v/>
      </c>
      <c r="AI4463" s="23" t="str">
        <f t="shared" si="825"/>
        <v/>
      </c>
      <c r="AJ4463" s="23" t="str">
        <f t="shared" si="825"/>
        <v/>
      </c>
      <c r="AK4463" s="23" t="str">
        <f t="shared" si="825"/>
        <v/>
      </c>
    </row>
    <row r="4464" spans="34:37" x14ac:dyDescent="0.25">
      <c r="AH4464" s="23" t="str">
        <f t="shared" si="826"/>
        <v/>
      </c>
      <c r="AI4464" s="23" t="str">
        <f t="shared" si="825"/>
        <v/>
      </c>
      <c r="AJ4464" s="23" t="str">
        <f t="shared" si="825"/>
        <v/>
      </c>
      <c r="AK4464" s="23" t="str">
        <f t="shared" si="825"/>
        <v/>
      </c>
    </row>
    <row r="4465" spans="34:37" x14ac:dyDescent="0.25">
      <c r="AH4465" s="23" t="str">
        <f t="shared" si="826"/>
        <v/>
      </c>
      <c r="AI4465" s="23" t="str">
        <f t="shared" si="825"/>
        <v/>
      </c>
      <c r="AJ4465" s="23" t="str">
        <f t="shared" si="825"/>
        <v/>
      </c>
      <c r="AK4465" s="23" t="str">
        <f t="shared" si="825"/>
        <v/>
      </c>
    </row>
    <row r="4466" spans="34:37" x14ac:dyDescent="0.25">
      <c r="AH4466" s="23" t="str">
        <f t="shared" si="826"/>
        <v/>
      </c>
      <c r="AI4466" s="23" t="str">
        <f t="shared" si="825"/>
        <v/>
      </c>
      <c r="AJ4466" s="23" t="str">
        <f t="shared" si="825"/>
        <v/>
      </c>
      <c r="AK4466" s="23" t="str">
        <f t="shared" si="825"/>
        <v/>
      </c>
    </row>
    <row r="4467" spans="34:37" x14ac:dyDescent="0.25">
      <c r="AH4467" s="23" t="str">
        <f t="shared" si="826"/>
        <v/>
      </c>
      <c r="AI4467" s="23" t="str">
        <f t="shared" si="825"/>
        <v/>
      </c>
      <c r="AJ4467" s="23" t="str">
        <f t="shared" si="825"/>
        <v/>
      </c>
      <c r="AK4467" s="23" t="str">
        <f t="shared" si="825"/>
        <v/>
      </c>
    </row>
    <row r="4468" spans="34:37" x14ac:dyDescent="0.25">
      <c r="AH4468" s="23" t="str">
        <f t="shared" si="826"/>
        <v/>
      </c>
      <c r="AI4468" s="23" t="str">
        <f t="shared" si="825"/>
        <v/>
      </c>
      <c r="AJ4468" s="23" t="str">
        <f t="shared" si="825"/>
        <v/>
      </c>
      <c r="AK4468" s="23" t="str">
        <f t="shared" si="825"/>
        <v/>
      </c>
    </row>
    <row r="4469" spans="34:37" x14ac:dyDescent="0.25">
      <c r="AH4469" s="23" t="str">
        <f t="shared" si="826"/>
        <v/>
      </c>
      <c r="AI4469" s="23" t="str">
        <f t="shared" si="825"/>
        <v/>
      </c>
      <c r="AJ4469" s="23" t="str">
        <f t="shared" si="825"/>
        <v/>
      </c>
      <c r="AK4469" s="23" t="str">
        <f t="shared" si="825"/>
        <v/>
      </c>
    </row>
    <row r="4470" spans="34:37" x14ac:dyDescent="0.25">
      <c r="AH4470" s="23" t="str">
        <f t="shared" si="826"/>
        <v/>
      </c>
      <c r="AI4470" s="23" t="str">
        <f t="shared" si="825"/>
        <v/>
      </c>
      <c r="AJ4470" s="23" t="str">
        <f t="shared" si="825"/>
        <v/>
      </c>
      <c r="AK4470" s="23" t="str">
        <f t="shared" si="825"/>
        <v/>
      </c>
    </row>
    <row r="4471" spans="34:37" x14ac:dyDescent="0.25">
      <c r="AH4471" s="23" t="str">
        <f t="shared" si="826"/>
        <v/>
      </c>
      <c r="AI4471" s="23" t="str">
        <f t="shared" si="825"/>
        <v/>
      </c>
      <c r="AJ4471" s="23" t="str">
        <f t="shared" si="825"/>
        <v/>
      </c>
      <c r="AK4471" s="23" t="str">
        <f t="shared" si="825"/>
        <v/>
      </c>
    </row>
    <row r="4472" spans="34:37" x14ac:dyDescent="0.25">
      <c r="AH4472" s="23" t="str">
        <f t="shared" si="826"/>
        <v/>
      </c>
      <c r="AI4472" s="23" t="str">
        <f t="shared" si="825"/>
        <v/>
      </c>
      <c r="AJ4472" s="23" t="str">
        <f t="shared" si="825"/>
        <v/>
      </c>
      <c r="AK4472" s="23" t="str">
        <f t="shared" si="825"/>
        <v/>
      </c>
    </row>
    <row r="4473" spans="34:37" x14ac:dyDescent="0.25">
      <c r="AH4473" s="23" t="str">
        <f t="shared" si="826"/>
        <v/>
      </c>
      <c r="AI4473" s="23" t="str">
        <f t="shared" si="825"/>
        <v/>
      </c>
      <c r="AJ4473" s="23" t="str">
        <f t="shared" si="825"/>
        <v/>
      </c>
      <c r="AK4473" s="23" t="str">
        <f t="shared" si="825"/>
        <v/>
      </c>
    </row>
    <row r="4474" spans="34:37" x14ac:dyDescent="0.25">
      <c r="AH4474" s="23" t="str">
        <f t="shared" si="826"/>
        <v/>
      </c>
      <c r="AI4474" s="23" t="str">
        <f t="shared" si="825"/>
        <v/>
      </c>
      <c r="AJ4474" s="23" t="str">
        <f t="shared" si="825"/>
        <v/>
      </c>
      <c r="AK4474" s="23" t="str">
        <f t="shared" si="825"/>
        <v/>
      </c>
    </row>
    <row r="4475" spans="34:37" x14ac:dyDescent="0.25">
      <c r="AH4475" s="23" t="str">
        <f t="shared" si="826"/>
        <v/>
      </c>
      <c r="AI4475" s="23" t="str">
        <f t="shared" si="825"/>
        <v/>
      </c>
      <c r="AJ4475" s="23" t="str">
        <f t="shared" si="825"/>
        <v/>
      </c>
      <c r="AK4475" s="23" t="str">
        <f t="shared" si="825"/>
        <v/>
      </c>
    </row>
    <row r="4476" spans="34:37" x14ac:dyDescent="0.25">
      <c r="AH4476" s="23" t="str">
        <f t="shared" si="826"/>
        <v/>
      </c>
      <c r="AI4476" s="23" t="str">
        <f t="shared" si="825"/>
        <v/>
      </c>
      <c r="AJ4476" s="23" t="str">
        <f t="shared" si="825"/>
        <v/>
      </c>
      <c r="AK4476" s="23" t="str">
        <f t="shared" si="825"/>
        <v/>
      </c>
    </row>
    <row r="4477" spans="34:37" x14ac:dyDescent="0.25">
      <c r="AH4477" s="23" t="str">
        <f t="shared" si="826"/>
        <v/>
      </c>
      <c r="AI4477" s="23" t="str">
        <f t="shared" si="825"/>
        <v/>
      </c>
      <c r="AJ4477" s="23" t="str">
        <f t="shared" si="825"/>
        <v/>
      </c>
      <c r="AK4477" s="23" t="str">
        <f t="shared" si="825"/>
        <v/>
      </c>
    </row>
    <row r="4478" spans="34:37" x14ac:dyDescent="0.25">
      <c r="AH4478" s="23" t="str">
        <f t="shared" si="826"/>
        <v/>
      </c>
      <c r="AI4478" s="23" t="str">
        <f t="shared" ref="AI4478:AK4541" si="827">IF(X4478&lt;&gt;"",X4478,"")</f>
        <v/>
      </c>
      <c r="AJ4478" s="23" t="str">
        <f t="shared" si="827"/>
        <v/>
      </c>
      <c r="AK4478" s="23" t="str">
        <f t="shared" si="827"/>
        <v/>
      </c>
    </row>
    <row r="4479" spans="34:37" x14ac:dyDescent="0.25">
      <c r="AH4479" s="23" t="str">
        <f t="shared" ref="AH4479:AH4542" si="828">IF(W4479&lt;&gt;"",(RIGHT(W4479,LEN(W4479)-SEARCH("/",W4479,1)))/U4479,"")</f>
        <v/>
      </c>
      <c r="AI4479" s="23" t="str">
        <f t="shared" si="827"/>
        <v/>
      </c>
      <c r="AJ4479" s="23" t="str">
        <f t="shared" si="827"/>
        <v/>
      </c>
      <c r="AK4479" s="23" t="str">
        <f t="shared" si="827"/>
        <v/>
      </c>
    </row>
    <row r="4480" spans="34:37" x14ac:dyDescent="0.25">
      <c r="AH4480" s="23" t="str">
        <f t="shared" si="828"/>
        <v/>
      </c>
      <c r="AI4480" s="23" t="str">
        <f t="shared" si="827"/>
        <v/>
      </c>
      <c r="AJ4480" s="23" t="str">
        <f t="shared" si="827"/>
        <v/>
      </c>
      <c r="AK4480" s="23" t="str">
        <f t="shared" si="827"/>
        <v/>
      </c>
    </row>
    <row r="4481" spans="34:37" x14ac:dyDescent="0.25">
      <c r="AH4481" s="23" t="str">
        <f t="shared" si="828"/>
        <v/>
      </c>
      <c r="AI4481" s="23" t="str">
        <f t="shared" si="827"/>
        <v/>
      </c>
      <c r="AJ4481" s="23" t="str">
        <f t="shared" si="827"/>
        <v/>
      </c>
      <c r="AK4481" s="23" t="str">
        <f t="shared" si="827"/>
        <v/>
      </c>
    </row>
    <row r="4482" spans="34:37" x14ac:dyDescent="0.25">
      <c r="AH4482" s="23" t="str">
        <f t="shared" si="828"/>
        <v/>
      </c>
      <c r="AI4482" s="23" t="str">
        <f t="shared" si="827"/>
        <v/>
      </c>
      <c r="AJ4482" s="23" t="str">
        <f t="shared" si="827"/>
        <v/>
      </c>
      <c r="AK4482" s="23" t="str">
        <f t="shared" si="827"/>
        <v/>
      </c>
    </row>
    <row r="4483" spans="34:37" x14ac:dyDescent="0.25">
      <c r="AH4483" s="23" t="str">
        <f t="shared" si="828"/>
        <v/>
      </c>
      <c r="AI4483" s="23" t="str">
        <f t="shared" si="827"/>
        <v/>
      </c>
      <c r="AJ4483" s="23" t="str">
        <f t="shared" si="827"/>
        <v/>
      </c>
      <c r="AK4483" s="23" t="str">
        <f t="shared" si="827"/>
        <v/>
      </c>
    </row>
    <row r="4484" spans="34:37" x14ac:dyDescent="0.25">
      <c r="AH4484" s="23" t="str">
        <f t="shared" si="828"/>
        <v/>
      </c>
      <c r="AI4484" s="23" t="str">
        <f t="shared" si="827"/>
        <v/>
      </c>
      <c r="AJ4484" s="23" t="str">
        <f t="shared" si="827"/>
        <v/>
      </c>
      <c r="AK4484" s="23" t="str">
        <f t="shared" si="827"/>
        <v/>
      </c>
    </row>
    <row r="4485" spans="34:37" x14ac:dyDescent="0.25">
      <c r="AH4485" s="23" t="str">
        <f t="shared" si="828"/>
        <v/>
      </c>
      <c r="AI4485" s="23" t="str">
        <f t="shared" si="827"/>
        <v/>
      </c>
      <c r="AJ4485" s="23" t="str">
        <f t="shared" si="827"/>
        <v/>
      </c>
      <c r="AK4485" s="23" t="str">
        <f t="shared" si="827"/>
        <v/>
      </c>
    </row>
    <row r="4486" spans="34:37" x14ac:dyDescent="0.25">
      <c r="AH4486" s="23" t="str">
        <f t="shared" si="828"/>
        <v/>
      </c>
      <c r="AI4486" s="23" t="str">
        <f t="shared" si="827"/>
        <v/>
      </c>
      <c r="AJ4486" s="23" t="str">
        <f t="shared" si="827"/>
        <v/>
      </c>
      <c r="AK4486" s="23" t="str">
        <f t="shared" si="827"/>
        <v/>
      </c>
    </row>
    <row r="4487" spans="34:37" x14ac:dyDescent="0.25">
      <c r="AH4487" s="23" t="str">
        <f t="shared" si="828"/>
        <v/>
      </c>
      <c r="AI4487" s="23" t="str">
        <f t="shared" si="827"/>
        <v/>
      </c>
      <c r="AJ4487" s="23" t="str">
        <f t="shared" si="827"/>
        <v/>
      </c>
      <c r="AK4487" s="23" t="str">
        <f t="shared" si="827"/>
        <v/>
      </c>
    </row>
    <row r="4488" spans="34:37" x14ac:dyDescent="0.25">
      <c r="AH4488" s="23" t="str">
        <f t="shared" si="828"/>
        <v/>
      </c>
      <c r="AI4488" s="23" t="str">
        <f t="shared" si="827"/>
        <v/>
      </c>
      <c r="AJ4488" s="23" t="str">
        <f t="shared" si="827"/>
        <v/>
      </c>
      <c r="AK4488" s="23" t="str">
        <f t="shared" si="827"/>
        <v/>
      </c>
    </row>
    <row r="4489" spans="34:37" x14ac:dyDescent="0.25">
      <c r="AH4489" s="23" t="str">
        <f t="shared" si="828"/>
        <v/>
      </c>
      <c r="AI4489" s="23" t="str">
        <f t="shared" si="827"/>
        <v/>
      </c>
      <c r="AJ4489" s="23" t="str">
        <f t="shared" si="827"/>
        <v/>
      </c>
      <c r="AK4489" s="23" t="str">
        <f t="shared" si="827"/>
        <v/>
      </c>
    </row>
    <row r="4490" spans="34:37" x14ac:dyDescent="0.25">
      <c r="AH4490" s="23" t="str">
        <f t="shared" si="828"/>
        <v/>
      </c>
      <c r="AI4490" s="23" t="str">
        <f t="shared" si="827"/>
        <v/>
      </c>
      <c r="AJ4490" s="23" t="str">
        <f t="shared" si="827"/>
        <v/>
      </c>
      <c r="AK4490" s="23" t="str">
        <f t="shared" si="827"/>
        <v/>
      </c>
    </row>
    <row r="4491" spans="34:37" x14ac:dyDescent="0.25">
      <c r="AH4491" s="23" t="str">
        <f t="shared" si="828"/>
        <v/>
      </c>
      <c r="AI4491" s="23" t="str">
        <f t="shared" si="827"/>
        <v/>
      </c>
      <c r="AJ4491" s="23" t="str">
        <f t="shared" si="827"/>
        <v/>
      </c>
      <c r="AK4491" s="23" t="str">
        <f t="shared" si="827"/>
        <v/>
      </c>
    </row>
    <row r="4492" spans="34:37" x14ac:dyDescent="0.25">
      <c r="AH4492" s="23" t="str">
        <f t="shared" si="828"/>
        <v/>
      </c>
      <c r="AI4492" s="23" t="str">
        <f t="shared" si="827"/>
        <v/>
      </c>
      <c r="AJ4492" s="23" t="str">
        <f t="shared" si="827"/>
        <v/>
      </c>
      <c r="AK4492" s="23" t="str">
        <f t="shared" si="827"/>
        <v/>
      </c>
    </row>
    <row r="4493" spans="34:37" x14ac:dyDescent="0.25">
      <c r="AH4493" s="23" t="str">
        <f t="shared" si="828"/>
        <v/>
      </c>
      <c r="AI4493" s="23" t="str">
        <f t="shared" si="827"/>
        <v/>
      </c>
      <c r="AJ4493" s="23" t="str">
        <f t="shared" si="827"/>
        <v/>
      </c>
      <c r="AK4493" s="23" t="str">
        <f t="shared" si="827"/>
        <v/>
      </c>
    </row>
    <row r="4494" spans="34:37" x14ac:dyDescent="0.25">
      <c r="AH4494" s="23" t="str">
        <f t="shared" si="828"/>
        <v/>
      </c>
      <c r="AI4494" s="23" t="str">
        <f t="shared" si="827"/>
        <v/>
      </c>
      <c r="AJ4494" s="23" t="str">
        <f t="shared" si="827"/>
        <v/>
      </c>
      <c r="AK4494" s="23" t="str">
        <f t="shared" si="827"/>
        <v/>
      </c>
    </row>
    <row r="4495" spans="34:37" x14ac:dyDescent="0.25">
      <c r="AH4495" s="23" t="str">
        <f t="shared" si="828"/>
        <v/>
      </c>
      <c r="AI4495" s="23" t="str">
        <f t="shared" si="827"/>
        <v/>
      </c>
      <c r="AJ4495" s="23" t="str">
        <f t="shared" si="827"/>
        <v/>
      </c>
      <c r="AK4495" s="23" t="str">
        <f t="shared" si="827"/>
        <v/>
      </c>
    </row>
    <row r="4496" spans="34:37" x14ac:dyDescent="0.25">
      <c r="AH4496" s="23" t="str">
        <f t="shared" si="828"/>
        <v/>
      </c>
      <c r="AI4496" s="23" t="str">
        <f t="shared" si="827"/>
        <v/>
      </c>
      <c r="AJ4496" s="23" t="str">
        <f t="shared" si="827"/>
        <v/>
      </c>
      <c r="AK4496" s="23" t="str">
        <f t="shared" si="827"/>
        <v/>
      </c>
    </row>
    <row r="4497" spans="34:37" x14ac:dyDescent="0.25">
      <c r="AH4497" s="23" t="str">
        <f t="shared" si="828"/>
        <v/>
      </c>
      <c r="AI4497" s="23" t="str">
        <f t="shared" si="827"/>
        <v/>
      </c>
      <c r="AJ4497" s="23" t="str">
        <f t="shared" si="827"/>
        <v/>
      </c>
      <c r="AK4497" s="23" t="str">
        <f t="shared" si="827"/>
        <v/>
      </c>
    </row>
    <row r="4498" spans="34:37" x14ac:dyDescent="0.25">
      <c r="AH4498" s="23" t="str">
        <f t="shared" si="828"/>
        <v/>
      </c>
      <c r="AI4498" s="23" t="str">
        <f t="shared" si="827"/>
        <v/>
      </c>
      <c r="AJ4498" s="23" t="str">
        <f t="shared" si="827"/>
        <v/>
      </c>
      <c r="AK4498" s="23" t="str">
        <f t="shared" si="827"/>
        <v/>
      </c>
    </row>
    <row r="4499" spans="34:37" x14ac:dyDescent="0.25">
      <c r="AH4499" s="23" t="str">
        <f t="shared" si="828"/>
        <v/>
      </c>
      <c r="AI4499" s="23" t="str">
        <f t="shared" si="827"/>
        <v/>
      </c>
      <c r="AJ4499" s="23" t="str">
        <f t="shared" si="827"/>
        <v/>
      </c>
      <c r="AK4499" s="23" t="str">
        <f t="shared" si="827"/>
        <v/>
      </c>
    </row>
    <row r="4500" spans="34:37" x14ac:dyDescent="0.25">
      <c r="AH4500" s="23" t="str">
        <f t="shared" si="828"/>
        <v/>
      </c>
      <c r="AI4500" s="23" t="str">
        <f t="shared" si="827"/>
        <v/>
      </c>
      <c r="AJ4500" s="23" t="str">
        <f t="shared" si="827"/>
        <v/>
      </c>
      <c r="AK4500" s="23" t="str">
        <f t="shared" si="827"/>
        <v/>
      </c>
    </row>
    <row r="4501" spans="34:37" x14ac:dyDescent="0.25">
      <c r="AH4501" s="23" t="str">
        <f t="shared" si="828"/>
        <v/>
      </c>
      <c r="AI4501" s="23" t="str">
        <f t="shared" si="827"/>
        <v/>
      </c>
      <c r="AJ4501" s="23" t="str">
        <f t="shared" si="827"/>
        <v/>
      </c>
      <c r="AK4501" s="23" t="str">
        <f t="shared" si="827"/>
        <v/>
      </c>
    </row>
    <row r="4502" spans="34:37" x14ac:dyDescent="0.25">
      <c r="AH4502" s="23" t="str">
        <f t="shared" si="828"/>
        <v/>
      </c>
      <c r="AI4502" s="23" t="str">
        <f t="shared" si="827"/>
        <v/>
      </c>
      <c r="AJ4502" s="23" t="str">
        <f t="shared" si="827"/>
        <v/>
      </c>
      <c r="AK4502" s="23" t="str">
        <f t="shared" si="827"/>
        <v/>
      </c>
    </row>
    <row r="4503" spans="34:37" x14ac:dyDescent="0.25">
      <c r="AH4503" s="23" t="str">
        <f t="shared" si="828"/>
        <v/>
      </c>
      <c r="AI4503" s="23" t="str">
        <f t="shared" si="827"/>
        <v/>
      </c>
      <c r="AJ4503" s="23" t="str">
        <f t="shared" si="827"/>
        <v/>
      </c>
      <c r="AK4503" s="23" t="str">
        <f t="shared" si="827"/>
        <v/>
      </c>
    </row>
    <row r="4504" spans="34:37" x14ac:dyDescent="0.25">
      <c r="AH4504" s="23" t="str">
        <f t="shared" si="828"/>
        <v/>
      </c>
      <c r="AI4504" s="23" t="str">
        <f t="shared" si="827"/>
        <v/>
      </c>
      <c r="AJ4504" s="23" t="str">
        <f t="shared" si="827"/>
        <v/>
      </c>
      <c r="AK4504" s="23" t="str">
        <f t="shared" si="827"/>
        <v/>
      </c>
    </row>
    <row r="4505" spans="34:37" x14ac:dyDescent="0.25">
      <c r="AH4505" s="23" t="str">
        <f t="shared" si="828"/>
        <v/>
      </c>
      <c r="AI4505" s="23" t="str">
        <f t="shared" si="827"/>
        <v/>
      </c>
      <c r="AJ4505" s="23" t="str">
        <f t="shared" si="827"/>
        <v/>
      </c>
      <c r="AK4505" s="23" t="str">
        <f t="shared" si="827"/>
        <v/>
      </c>
    </row>
    <row r="4506" spans="34:37" x14ac:dyDescent="0.25">
      <c r="AH4506" s="23" t="str">
        <f t="shared" si="828"/>
        <v/>
      </c>
      <c r="AI4506" s="23" t="str">
        <f t="shared" si="827"/>
        <v/>
      </c>
      <c r="AJ4506" s="23" t="str">
        <f t="shared" si="827"/>
        <v/>
      </c>
      <c r="AK4506" s="23" t="str">
        <f t="shared" si="827"/>
        <v/>
      </c>
    </row>
    <row r="4507" spans="34:37" x14ac:dyDescent="0.25">
      <c r="AH4507" s="23" t="str">
        <f t="shared" si="828"/>
        <v/>
      </c>
      <c r="AI4507" s="23" t="str">
        <f t="shared" si="827"/>
        <v/>
      </c>
      <c r="AJ4507" s="23" t="str">
        <f t="shared" si="827"/>
        <v/>
      </c>
      <c r="AK4507" s="23" t="str">
        <f t="shared" si="827"/>
        <v/>
      </c>
    </row>
    <row r="4508" spans="34:37" x14ac:dyDescent="0.25">
      <c r="AH4508" s="23" t="str">
        <f t="shared" si="828"/>
        <v/>
      </c>
      <c r="AI4508" s="23" t="str">
        <f t="shared" si="827"/>
        <v/>
      </c>
      <c r="AJ4508" s="23" t="str">
        <f t="shared" si="827"/>
        <v/>
      </c>
      <c r="AK4508" s="23" t="str">
        <f t="shared" si="827"/>
        <v/>
      </c>
    </row>
    <row r="4509" spans="34:37" x14ac:dyDescent="0.25">
      <c r="AH4509" s="23" t="str">
        <f t="shared" si="828"/>
        <v/>
      </c>
      <c r="AI4509" s="23" t="str">
        <f t="shared" si="827"/>
        <v/>
      </c>
      <c r="AJ4509" s="23" t="str">
        <f t="shared" si="827"/>
        <v/>
      </c>
      <c r="AK4509" s="23" t="str">
        <f t="shared" si="827"/>
        <v/>
      </c>
    </row>
    <row r="4510" spans="34:37" x14ac:dyDescent="0.25">
      <c r="AH4510" s="23" t="str">
        <f t="shared" si="828"/>
        <v/>
      </c>
      <c r="AI4510" s="23" t="str">
        <f t="shared" si="827"/>
        <v/>
      </c>
      <c r="AJ4510" s="23" t="str">
        <f t="shared" si="827"/>
        <v/>
      </c>
      <c r="AK4510" s="23" t="str">
        <f t="shared" si="827"/>
        <v/>
      </c>
    </row>
    <row r="4511" spans="34:37" x14ac:dyDescent="0.25">
      <c r="AH4511" s="23" t="str">
        <f t="shared" si="828"/>
        <v/>
      </c>
      <c r="AI4511" s="23" t="str">
        <f t="shared" si="827"/>
        <v/>
      </c>
      <c r="AJ4511" s="23" t="str">
        <f t="shared" si="827"/>
        <v/>
      </c>
      <c r="AK4511" s="23" t="str">
        <f t="shared" si="827"/>
        <v/>
      </c>
    </row>
    <row r="4512" spans="34:37" x14ac:dyDescent="0.25">
      <c r="AH4512" s="23" t="str">
        <f t="shared" si="828"/>
        <v/>
      </c>
      <c r="AI4512" s="23" t="str">
        <f t="shared" si="827"/>
        <v/>
      </c>
      <c r="AJ4512" s="23" t="str">
        <f t="shared" si="827"/>
        <v/>
      </c>
      <c r="AK4512" s="23" t="str">
        <f t="shared" si="827"/>
        <v/>
      </c>
    </row>
    <row r="4513" spans="34:37" x14ac:dyDescent="0.25">
      <c r="AH4513" s="23" t="str">
        <f t="shared" si="828"/>
        <v/>
      </c>
      <c r="AI4513" s="23" t="str">
        <f t="shared" si="827"/>
        <v/>
      </c>
      <c r="AJ4513" s="23" t="str">
        <f t="shared" si="827"/>
        <v/>
      </c>
      <c r="AK4513" s="23" t="str">
        <f t="shared" si="827"/>
        <v/>
      </c>
    </row>
    <row r="4514" spans="34:37" x14ac:dyDescent="0.25">
      <c r="AH4514" s="23" t="str">
        <f t="shared" si="828"/>
        <v/>
      </c>
      <c r="AI4514" s="23" t="str">
        <f t="shared" si="827"/>
        <v/>
      </c>
      <c r="AJ4514" s="23" t="str">
        <f t="shared" si="827"/>
        <v/>
      </c>
      <c r="AK4514" s="23" t="str">
        <f t="shared" si="827"/>
        <v/>
      </c>
    </row>
    <row r="4515" spans="34:37" x14ac:dyDescent="0.25">
      <c r="AH4515" s="23" t="str">
        <f t="shared" si="828"/>
        <v/>
      </c>
      <c r="AI4515" s="23" t="str">
        <f t="shared" si="827"/>
        <v/>
      </c>
      <c r="AJ4515" s="23" t="str">
        <f t="shared" si="827"/>
        <v/>
      </c>
      <c r="AK4515" s="23" t="str">
        <f t="shared" si="827"/>
        <v/>
      </c>
    </row>
    <row r="4516" spans="34:37" x14ac:dyDescent="0.25">
      <c r="AH4516" s="23" t="str">
        <f t="shared" si="828"/>
        <v/>
      </c>
      <c r="AI4516" s="23" t="str">
        <f t="shared" si="827"/>
        <v/>
      </c>
      <c r="AJ4516" s="23" t="str">
        <f t="shared" si="827"/>
        <v/>
      </c>
      <c r="AK4516" s="23" t="str">
        <f t="shared" si="827"/>
        <v/>
      </c>
    </row>
    <row r="4517" spans="34:37" x14ac:dyDescent="0.25">
      <c r="AH4517" s="23" t="str">
        <f t="shared" si="828"/>
        <v/>
      </c>
      <c r="AI4517" s="23" t="str">
        <f t="shared" si="827"/>
        <v/>
      </c>
      <c r="AJ4517" s="23" t="str">
        <f t="shared" si="827"/>
        <v/>
      </c>
      <c r="AK4517" s="23" t="str">
        <f t="shared" si="827"/>
        <v/>
      </c>
    </row>
    <row r="4518" spans="34:37" x14ac:dyDescent="0.25">
      <c r="AH4518" s="23" t="str">
        <f t="shared" si="828"/>
        <v/>
      </c>
      <c r="AI4518" s="23" t="str">
        <f t="shared" si="827"/>
        <v/>
      </c>
      <c r="AJ4518" s="23" t="str">
        <f t="shared" si="827"/>
        <v/>
      </c>
      <c r="AK4518" s="23" t="str">
        <f t="shared" si="827"/>
        <v/>
      </c>
    </row>
    <row r="4519" spans="34:37" x14ac:dyDescent="0.25">
      <c r="AH4519" s="23" t="str">
        <f t="shared" si="828"/>
        <v/>
      </c>
      <c r="AI4519" s="23" t="str">
        <f t="shared" si="827"/>
        <v/>
      </c>
      <c r="AJ4519" s="23" t="str">
        <f t="shared" si="827"/>
        <v/>
      </c>
      <c r="AK4519" s="23" t="str">
        <f t="shared" si="827"/>
        <v/>
      </c>
    </row>
    <row r="4520" spans="34:37" x14ac:dyDescent="0.25">
      <c r="AH4520" s="23" t="str">
        <f t="shared" si="828"/>
        <v/>
      </c>
      <c r="AI4520" s="23" t="str">
        <f t="shared" si="827"/>
        <v/>
      </c>
      <c r="AJ4520" s="23" t="str">
        <f t="shared" si="827"/>
        <v/>
      </c>
      <c r="AK4520" s="23" t="str">
        <f t="shared" si="827"/>
        <v/>
      </c>
    </row>
    <row r="4521" spans="34:37" x14ac:dyDescent="0.25">
      <c r="AH4521" s="23" t="str">
        <f t="shared" si="828"/>
        <v/>
      </c>
      <c r="AI4521" s="23" t="str">
        <f t="shared" si="827"/>
        <v/>
      </c>
      <c r="AJ4521" s="23" t="str">
        <f t="shared" si="827"/>
        <v/>
      </c>
      <c r="AK4521" s="23" t="str">
        <f t="shared" si="827"/>
        <v/>
      </c>
    </row>
    <row r="4522" spans="34:37" x14ac:dyDescent="0.25">
      <c r="AH4522" s="23" t="str">
        <f t="shared" si="828"/>
        <v/>
      </c>
      <c r="AI4522" s="23" t="str">
        <f t="shared" si="827"/>
        <v/>
      </c>
      <c r="AJ4522" s="23" t="str">
        <f t="shared" si="827"/>
        <v/>
      </c>
      <c r="AK4522" s="23" t="str">
        <f t="shared" si="827"/>
        <v/>
      </c>
    </row>
    <row r="4523" spans="34:37" x14ac:dyDescent="0.25">
      <c r="AH4523" s="23" t="str">
        <f t="shared" si="828"/>
        <v/>
      </c>
      <c r="AI4523" s="23" t="str">
        <f t="shared" si="827"/>
        <v/>
      </c>
      <c r="AJ4523" s="23" t="str">
        <f t="shared" si="827"/>
        <v/>
      </c>
      <c r="AK4523" s="23" t="str">
        <f t="shared" si="827"/>
        <v/>
      </c>
    </row>
    <row r="4524" spans="34:37" x14ac:dyDescent="0.25">
      <c r="AH4524" s="23" t="str">
        <f t="shared" si="828"/>
        <v/>
      </c>
      <c r="AI4524" s="23" t="str">
        <f t="shared" si="827"/>
        <v/>
      </c>
      <c r="AJ4524" s="23" t="str">
        <f t="shared" si="827"/>
        <v/>
      </c>
      <c r="AK4524" s="23" t="str">
        <f t="shared" si="827"/>
        <v/>
      </c>
    </row>
    <row r="4525" spans="34:37" x14ac:dyDescent="0.25">
      <c r="AH4525" s="23" t="str">
        <f t="shared" si="828"/>
        <v/>
      </c>
      <c r="AI4525" s="23" t="str">
        <f t="shared" si="827"/>
        <v/>
      </c>
      <c r="AJ4525" s="23" t="str">
        <f t="shared" si="827"/>
        <v/>
      </c>
      <c r="AK4525" s="23" t="str">
        <f t="shared" si="827"/>
        <v/>
      </c>
    </row>
    <row r="4526" spans="34:37" x14ac:dyDescent="0.25">
      <c r="AH4526" s="23" t="str">
        <f t="shared" si="828"/>
        <v/>
      </c>
      <c r="AI4526" s="23" t="str">
        <f t="shared" si="827"/>
        <v/>
      </c>
      <c r="AJ4526" s="23" t="str">
        <f t="shared" si="827"/>
        <v/>
      </c>
      <c r="AK4526" s="23" t="str">
        <f t="shared" si="827"/>
        <v/>
      </c>
    </row>
    <row r="4527" spans="34:37" x14ac:dyDescent="0.25">
      <c r="AH4527" s="23" t="str">
        <f t="shared" si="828"/>
        <v/>
      </c>
      <c r="AI4527" s="23" t="str">
        <f t="shared" si="827"/>
        <v/>
      </c>
      <c r="AJ4527" s="23" t="str">
        <f t="shared" si="827"/>
        <v/>
      </c>
      <c r="AK4527" s="23" t="str">
        <f t="shared" si="827"/>
        <v/>
      </c>
    </row>
    <row r="4528" spans="34:37" x14ac:dyDescent="0.25">
      <c r="AH4528" s="23" t="str">
        <f t="shared" si="828"/>
        <v/>
      </c>
      <c r="AI4528" s="23" t="str">
        <f t="shared" si="827"/>
        <v/>
      </c>
      <c r="AJ4528" s="23" t="str">
        <f t="shared" si="827"/>
        <v/>
      </c>
      <c r="AK4528" s="23" t="str">
        <f t="shared" si="827"/>
        <v/>
      </c>
    </row>
    <row r="4529" spans="34:37" x14ac:dyDescent="0.25">
      <c r="AH4529" s="23" t="str">
        <f t="shared" si="828"/>
        <v/>
      </c>
      <c r="AI4529" s="23" t="str">
        <f t="shared" si="827"/>
        <v/>
      </c>
      <c r="AJ4529" s="23" t="str">
        <f t="shared" si="827"/>
        <v/>
      </c>
      <c r="AK4529" s="23" t="str">
        <f t="shared" si="827"/>
        <v/>
      </c>
    </row>
    <row r="4530" spans="34:37" x14ac:dyDescent="0.25">
      <c r="AH4530" s="23" t="str">
        <f t="shared" si="828"/>
        <v/>
      </c>
      <c r="AI4530" s="23" t="str">
        <f t="shared" si="827"/>
        <v/>
      </c>
      <c r="AJ4530" s="23" t="str">
        <f t="shared" si="827"/>
        <v/>
      </c>
      <c r="AK4530" s="23" t="str">
        <f t="shared" si="827"/>
        <v/>
      </c>
    </row>
    <row r="4531" spans="34:37" x14ac:dyDescent="0.25">
      <c r="AH4531" s="23" t="str">
        <f t="shared" si="828"/>
        <v/>
      </c>
      <c r="AI4531" s="23" t="str">
        <f t="shared" si="827"/>
        <v/>
      </c>
      <c r="AJ4531" s="23" t="str">
        <f t="shared" si="827"/>
        <v/>
      </c>
      <c r="AK4531" s="23" t="str">
        <f t="shared" si="827"/>
        <v/>
      </c>
    </row>
    <row r="4532" spans="34:37" x14ac:dyDescent="0.25">
      <c r="AH4532" s="23" t="str">
        <f t="shared" si="828"/>
        <v/>
      </c>
      <c r="AI4532" s="23" t="str">
        <f t="shared" si="827"/>
        <v/>
      </c>
      <c r="AJ4532" s="23" t="str">
        <f t="shared" si="827"/>
        <v/>
      </c>
      <c r="AK4532" s="23" t="str">
        <f t="shared" si="827"/>
        <v/>
      </c>
    </row>
    <row r="4533" spans="34:37" x14ac:dyDescent="0.25">
      <c r="AH4533" s="23" t="str">
        <f t="shared" si="828"/>
        <v/>
      </c>
      <c r="AI4533" s="23" t="str">
        <f t="shared" si="827"/>
        <v/>
      </c>
      <c r="AJ4533" s="23" t="str">
        <f t="shared" si="827"/>
        <v/>
      </c>
      <c r="AK4533" s="23" t="str">
        <f t="shared" si="827"/>
        <v/>
      </c>
    </row>
    <row r="4534" spans="34:37" x14ac:dyDescent="0.25">
      <c r="AH4534" s="23" t="str">
        <f t="shared" si="828"/>
        <v/>
      </c>
      <c r="AI4534" s="23" t="str">
        <f t="shared" si="827"/>
        <v/>
      </c>
      <c r="AJ4534" s="23" t="str">
        <f t="shared" si="827"/>
        <v/>
      </c>
      <c r="AK4534" s="23" t="str">
        <f t="shared" si="827"/>
        <v/>
      </c>
    </row>
    <row r="4535" spans="34:37" x14ac:dyDescent="0.25">
      <c r="AH4535" s="23" t="str">
        <f t="shared" si="828"/>
        <v/>
      </c>
      <c r="AI4535" s="23" t="str">
        <f t="shared" si="827"/>
        <v/>
      </c>
      <c r="AJ4535" s="23" t="str">
        <f t="shared" si="827"/>
        <v/>
      </c>
      <c r="AK4535" s="23" t="str">
        <f t="shared" si="827"/>
        <v/>
      </c>
    </row>
    <row r="4536" spans="34:37" x14ac:dyDescent="0.25">
      <c r="AH4536" s="23" t="str">
        <f t="shared" si="828"/>
        <v/>
      </c>
      <c r="AI4536" s="23" t="str">
        <f t="shared" si="827"/>
        <v/>
      </c>
      <c r="AJ4536" s="23" t="str">
        <f t="shared" si="827"/>
        <v/>
      </c>
      <c r="AK4536" s="23" t="str">
        <f t="shared" si="827"/>
        <v/>
      </c>
    </row>
    <row r="4537" spans="34:37" x14ac:dyDescent="0.25">
      <c r="AH4537" s="23" t="str">
        <f t="shared" si="828"/>
        <v/>
      </c>
      <c r="AI4537" s="23" t="str">
        <f t="shared" si="827"/>
        <v/>
      </c>
      <c r="AJ4537" s="23" t="str">
        <f t="shared" si="827"/>
        <v/>
      </c>
      <c r="AK4537" s="23" t="str">
        <f t="shared" si="827"/>
        <v/>
      </c>
    </row>
    <row r="4538" spans="34:37" x14ac:dyDescent="0.25">
      <c r="AH4538" s="23" t="str">
        <f t="shared" si="828"/>
        <v/>
      </c>
      <c r="AI4538" s="23" t="str">
        <f t="shared" si="827"/>
        <v/>
      </c>
      <c r="AJ4538" s="23" t="str">
        <f t="shared" si="827"/>
        <v/>
      </c>
      <c r="AK4538" s="23" t="str">
        <f t="shared" si="827"/>
        <v/>
      </c>
    </row>
    <row r="4539" spans="34:37" x14ac:dyDescent="0.25">
      <c r="AH4539" s="23" t="str">
        <f t="shared" si="828"/>
        <v/>
      </c>
      <c r="AI4539" s="23" t="str">
        <f t="shared" si="827"/>
        <v/>
      </c>
      <c r="AJ4539" s="23" t="str">
        <f t="shared" si="827"/>
        <v/>
      </c>
      <c r="AK4539" s="23" t="str">
        <f t="shared" si="827"/>
        <v/>
      </c>
    </row>
    <row r="4540" spans="34:37" x14ac:dyDescent="0.25">
      <c r="AH4540" s="23" t="str">
        <f t="shared" si="828"/>
        <v/>
      </c>
      <c r="AI4540" s="23" t="str">
        <f t="shared" si="827"/>
        <v/>
      </c>
      <c r="AJ4540" s="23" t="str">
        <f t="shared" si="827"/>
        <v/>
      </c>
      <c r="AK4540" s="23" t="str">
        <f t="shared" si="827"/>
        <v/>
      </c>
    </row>
    <row r="4541" spans="34:37" x14ac:dyDescent="0.25">
      <c r="AH4541" s="23" t="str">
        <f t="shared" si="828"/>
        <v/>
      </c>
      <c r="AI4541" s="23" t="str">
        <f t="shared" si="827"/>
        <v/>
      </c>
      <c r="AJ4541" s="23" t="str">
        <f t="shared" si="827"/>
        <v/>
      </c>
      <c r="AK4541" s="23" t="str">
        <f t="shared" si="827"/>
        <v/>
      </c>
    </row>
    <row r="4542" spans="34:37" x14ac:dyDescent="0.25">
      <c r="AH4542" s="23" t="str">
        <f t="shared" si="828"/>
        <v/>
      </c>
      <c r="AI4542" s="23" t="str">
        <f t="shared" ref="AI4542:AK4605" si="829">IF(X4542&lt;&gt;"",X4542,"")</f>
        <v/>
      </c>
      <c r="AJ4542" s="23" t="str">
        <f t="shared" si="829"/>
        <v/>
      </c>
      <c r="AK4542" s="23" t="str">
        <f t="shared" si="829"/>
        <v/>
      </c>
    </row>
    <row r="4543" spans="34:37" x14ac:dyDescent="0.25">
      <c r="AH4543" s="23" t="str">
        <f t="shared" ref="AH4543:AH4606" si="830">IF(W4543&lt;&gt;"",(RIGHT(W4543,LEN(W4543)-SEARCH("/",W4543,1)))/U4543,"")</f>
        <v/>
      </c>
      <c r="AI4543" s="23" t="str">
        <f t="shared" si="829"/>
        <v/>
      </c>
      <c r="AJ4543" s="23" t="str">
        <f t="shared" si="829"/>
        <v/>
      </c>
      <c r="AK4543" s="23" t="str">
        <f t="shared" si="829"/>
        <v/>
      </c>
    </row>
    <row r="4544" spans="34:37" x14ac:dyDescent="0.25">
      <c r="AH4544" s="23" t="str">
        <f t="shared" si="830"/>
        <v/>
      </c>
      <c r="AI4544" s="23" t="str">
        <f t="shared" si="829"/>
        <v/>
      </c>
      <c r="AJ4544" s="23" t="str">
        <f t="shared" si="829"/>
        <v/>
      </c>
      <c r="AK4544" s="23" t="str">
        <f t="shared" si="829"/>
        <v/>
      </c>
    </row>
    <row r="4545" spans="34:37" x14ac:dyDescent="0.25">
      <c r="AH4545" s="23" t="str">
        <f t="shared" si="830"/>
        <v/>
      </c>
      <c r="AI4545" s="23" t="str">
        <f t="shared" si="829"/>
        <v/>
      </c>
      <c r="AJ4545" s="23" t="str">
        <f t="shared" si="829"/>
        <v/>
      </c>
      <c r="AK4545" s="23" t="str">
        <f t="shared" si="829"/>
        <v/>
      </c>
    </row>
    <row r="4546" spans="34:37" x14ac:dyDescent="0.25">
      <c r="AH4546" s="23" t="str">
        <f t="shared" si="830"/>
        <v/>
      </c>
      <c r="AI4546" s="23" t="str">
        <f t="shared" si="829"/>
        <v/>
      </c>
      <c r="AJ4546" s="23" t="str">
        <f t="shared" si="829"/>
        <v/>
      </c>
      <c r="AK4546" s="23" t="str">
        <f t="shared" si="829"/>
        <v/>
      </c>
    </row>
    <row r="4547" spans="34:37" x14ac:dyDescent="0.25">
      <c r="AH4547" s="23" t="str">
        <f t="shared" si="830"/>
        <v/>
      </c>
      <c r="AI4547" s="23" t="str">
        <f t="shared" si="829"/>
        <v/>
      </c>
      <c r="AJ4547" s="23" t="str">
        <f t="shared" si="829"/>
        <v/>
      </c>
      <c r="AK4547" s="23" t="str">
        <f t="shared" si="829"/>
        <v/>
      </c>
    </row>
    <row r="4548" spans="34:37" x14ac:dyDescent="0.25">
      <c r="AH4548" s="23" t="str">
        <f t="shared" si="830"/>
        <v/>
      </c>
      <c r="AI4548" s="23" t="str">
        <f t="shared" si="829"/>
        <v/>
      </c>
      <c r="AJ4548" s="23" t="str">
        <f t="shared" si="829"/>
        <v/>
      </c>
      <c r="AK4548" s="23" t="str">
        <f t="shared" si="829"/>
        <v/>
      </c>
    </row>
    <row r="4549" spans="34:37" x14ac:dyDescent="0.25">
      <c r="AH4549" s="23" t="str">
        <f t="shared" si="830"/>
        <v/>
      </c>
      <c r="AI4549" s="23" t="str">
        <f t="shared" si="829"/>
        <v/>
      </c>
      <c r="AJ4549" s="23" t="str">
        <f t="shared" si="829"/>
        <v/>
      </c>
      <c r="AK4549" s="23" t="str">
        <f t="shared" si="829"/>
        <v/>
      </c>
    </row>
    <row r="4550" spans="34:37" x14ac:dyDescent="0.25">
      <c r="AH4550" s="23" t="str">
        <f t="shared" si="830"/>
        <v/>
      </c>
      <c r="AI4550" s="23" t="str">
        <f t="shared" si="829"/>
        <v/>
      </c>
      <c r="AJ4550" s="23" t="str">
        <f t="shared" si="829"/>
        <v/>
      </c>
      <c r="AK4550" s="23" t="str">
        <f t="shared" si="829"/>
        <v/>
      </c>
    </row>
    <row r="4551" spans="34:37" x14ac:dyDescent="0.25">
      <c r="AH4551" s="23" t="str">
        <f t="shared" si="830"/>
        <v/>
      </c>
      <c r="AI4551" s="23" t="str">
        <f t="shared" si="829"/>
        <v/>
      </c>
      <c r="AJ4551" s="23" t="str">
        <f t="shared" si="829"/>
        <v/>
      </c>
      <c r="AK4551" s="23" t="str">
        <f t="shared" si="829"/>
        <v/>
      </c>
    </row>
    <row r="4552" spans="34:37" x14ac:dyDescent="0.25">
      <c r="AH4552" s="23" t="str">
        <f t="shared" si="830"/>
        <v/>
      </c>
      <c r="AI4552" s="23" t="str">
        <f t="shared" si="829"/>
        <v/>
      </c>
      <c r="AJ4552" s="23" t="str">
        <f t="shared" si="829"/>
        <v/>
      </c>
      <c r="AK4552" s="23" t="str">
        <f t="shared" si="829"/>
        <v/>
      </c>
    </row>
    <row r="4553" spans="34:37" x14ac:dyDescent="0.25">
      <c r="AH4553" s="23" t="str">
        <f t="shared" si="830"/>
        <v/>
      </c>
      <c r="AI4553" s="23" t="str">
        <f t="shared" si="829"/>
        <v/>
      </c>
      <c r="AJ4553" s="23" t="str">
        <f t="shared" si="829"/>
        <v/>
      </c>
      <c r="AK4553" s="23" t="str">
        <f t="shared" si="829"/>
        <v/>
      </c>
    </row>
    <row r="4554" spans="34:37" x14ac:dyDescent="0.25">
      <c r="AH4554" s="23" t="str">
        <f t="shared" si="830"/>
        <v/>
      </c>
      <c r="AI4554" s="23" t="str">
        <f t="shared" si="829"/>
        <v/>
      </c>
      <c r="AJ4554" s="23" t="str">
        <f t="shared" si="829"/>
        <v/>
      </c>
      <c r="AK4554" s="23" t="str">
        <f t="shared" si="829"/>
        <v/>
      </c>
    </row>
    <row r="4555" spans="34:37" x14ac:dyDescent="0.25">
      <c r="AH4555" s="23" t="str">
        <f t="shared" si="830"/>
        <v/>
      </c>
      <c r="AI4555" s="23" t="str">
        <f t="shared" si="829"/>
        <v/>
      </c>
      <c r="AJ4555" s="23" t="str">
        <f t="shared" si="829"/>
        <v/>
      </c>
      <c r="AK4555" s="23" t="str">
        <f t="shared" si="829"/>
        <v/>
      </c>
    </row>
    <row r="4556" spans="34:37" x14ac:dyDescent="0.25">
      <c r="AH4556" s="23" t="str">
        <f t="shared" si="830"/>
        <v/>
      </c>
      <c r="AI4556" s="23" t="str">
        <f t="shared" si="829"/>
        <v/>
      </c>
      <c r="AJ4556" s="23" t="str">
        <f t="shared" si="829"/>
        <v/>
      </c>
      <c r="AK4556" s="23" t="str">
        <f t="shared" si="829"/>
        <v/>
      </c>
    </row>
    <row r="4557" spans="34:37" x14ac:dyDescent="0.25">
      <c r="AH4557" s="23" t="str">
        <f t="shared" si="830"/>
        <v/>
      </c>
      <c r="AI4557" s="23" t="str">
        <f t="shared" si="829"/>
        <v/>
      </c>
      <c r="AJ4557" s="23" t="str">
        <f t="shared" si="829"/>
        <v/>
      </c>
      <c r="AK4557" s="23" t="str">
        <f t="shared" si="829"/>
        <v/>
      </c>
    </row>
    <row r="4558" spans="34:37" x14ac:dyDescent="0.25">
      <c r="AH4558" s="23" t="str">
        <f t="shared" si="830"/>
        <v/>
      </c>
      <c r="AI4558" s="23" t="str">
        <f t="shared" si="829"/>
        <v/>
      </c>
      <c r="AJ4558" s="23" t="str">
        <f t="shared" si="829"/>
        <v/>
      </c>
      <c r="AK4558" s="23" t="str">
        <f t="shared" si="829"/>
        <v/>
      </c>
    </row>
    <row r="4559" spans="34:37" x14ac:dyDescent="0.25">
      <c r="AH4559" s="23" t="str">
        <f t="shared" si="830"/>
        <v/>
      </c>
      <c r="AI4559" s="23" t="str">
        <f t="shared" si="829"/>
        <v/>
      </c>
      <c r="AJ4559" s="23" t="str">
        <f t="shared" si="829"/>
        <v/>
      </c>
      <c r="AK4559" s="23" t="str">
        <f t="shared" si="829"/>
        <v/>
      </c>
    </row>
    <row r="4560" spans="34:37" x14ac:dyDescent="0.25">
      <c r="AH4560" s="23" t="str">
        <f t="shared" si="830"/>
        <v/>
      </c>
      <c r="AI4560" s="23" t="str">
        <f t="shared" si="829"/>
        <v/>
      </c>
      <c r="AJ4560" s="23" t="str">
        <f t="shared" si="829"/>
        <v/>
      </c>
      <c r="AK4560" s="23" t="str">
        <f t="shared" si="829"/>
        <v/>
      </c>
    </row>
    <row r="4561" spans="34:37" x14ac:dyDescent="0.25">
      <c r="AH4561" s="23" t="str">
        <f t="shared" si="830"/>
        <v/>
      </c>
      <c r="AI4561" s="23" t="str">
        <f t="shared" si="829"/>
        <v/>
      </c>
      <c r="AJ4561" s="23" t="str">
        <f t="shared" si="829"/>
        <v/>
      </c>
      <c r="AK4561" s="23" t="str">
        <f t="shared" si="829"/>
        <v/>
      </c>
    </row>
    <row r="4562" spans="34:37" x14ac:dyDescent="0.25">
      <c r="AH4562" s="23" t="str">
        <f t="shared" si="830"/>
        <v/>
      </c>
      <c r="AI4562" s="23" t="str">
        <f t="shared" si="829"/>
        <v/>
      </c>
      <c r="AJ4562" s="23" t="str">
        <f t="shared" si="829"/>
        <v/>
      </c>
      <c r="AK4562" s="23" t="str">
        <f t="shared" si="829"/>
        <v/>
      </c>
    </row>
    <row r="4563" spans="34:37" x14ac:dyDescent="0.25">
      <c r="AH4563" s="23" t="str">
        <f t="shared" si="830"/>
        <v/>
      </c>
      <c r="AI4563" s="23" t="str">
        <f t="shared" si="829"/>
        <v/>
      </c>
      <c r="AJ4563" s="23" t="str">
        <f t="shared" si="829"/>
        <v/>
      </c>
      <c r="AK4563" s="23" t="str">
        <f t="shared" si="829"/>
        <v/>
      </c>
    </row>
    <row r="4564" spans="34:37" x14ac:dyDescent="0.25">
      <c r="AH4564" s="23" t="str">
        <f t="shared" si="830"/>
        <v/>
      </c>
      <c r="AI4564" s="23" t="str">
        <f t="shared" si="829"/>
        <v/>
      </c>
      <c r="AJ4564" s="23" t="str">
        <f t="shared" si="829"/>
        <v/>
      </c>
      <c r="AK4564" s="23" t="str">
        <f t="shared" si="829"/>
        <v/>
      </c>
    </row>
    <row r="4565" spans="34:37" x14ac:dyDescent="0.25">
      <c r="AH4565" s="23" t="str">
        <f t="shared" si="830"/>
        <v/>
      </c>
      <c r="AI4565" s="23" t="str">
        <f t="shared" si="829"/>
        <v/>
      </c>
      <c r="AJ4565" s="23" t="str">
        <f t="shared" si="829"/>
        <v/>
      </c>
      <c r="AK4565" s="23" t="str">
        <f t="shared" si="829"/>
        <v/>
      </c>
    </row>
    <row r="4566" spans="34:37" x14ac:dyDescent="0.25">
      <c r="AH4566" s="23" t="str">
        <f t="shared" si="830"/>
        <v/>
      </c>
      <c r="AI4566" s="23" t="str">
        <f t="shared" si="829"/>
        <v/>
      </c>
      <c r="AJ4566" s="23" t="str">
        <f t="shared" si="829"/>
        <v/>
      </c>
      <c r="AK4566" s="23" t="str">
        <f t="shared" si="829"/>
        <v/>
      </c>
    </row>
    <row r="4567" spans="34:37" x14ac:dyDescent="0.25">
      <c r="AH4567" s="23" t="str">
        <f t="shared" si="830"/>
        <v/>
      </c>
      <c r="AI4567" s="23" t="str">
        <f t="shared" si="829"/>
        <v/>
      </c>
      <c r="AJ4567" s="23" t="str">
        <f t="shared" si="829"/>
        <v/>
      </c>
      <c r="AK4567" s="23" t="str">
        <f t="shared" si="829"/>
        <v/>
      </c>
    </row>
    <row r="4568" spans="34:37" x14ac:dyDescent="0.25">
      <c r="AH4568" s="23" t="str">
        <f t="shared" si="830"/>
        <v/>
      </c>
      <c r="AI4568" s="23" t="str">
        <f t="shared" si="829"/>
        <v/>
      </c>
      <c r="AJ4568" s="23" t="str">
        <f t="shared" si="829"/>
        <v/>
      </c>
      <c r="AK4568" s="23" t="str">
        <f t="shared" si="829"/>
        <v/>
      </c>
    </row>
    <row r="4569" spans="34:37" x14ac:dyDescent="0.25">
      <c r="AH4569" s="23" t="str">
        <f t="shared" si="830"/>
        <v/>
      </c>
      <c r="AI4569" s="23" t="str">
        <f t="shared" si="829"/>
        <v/>
      </c>
      <c r="AJ4569" s="23" t="str">
        <f t="shared" si="829"/>
        <v/>
      </c>
      <c r="AK4569" s="23" t="str">
        <f t="shared" si="829"/>
        <v/>
      </c>
    </row>
    <row r="4570" spans="34:37" x14ac:dyDescent="0.25">
      <c r="AH4570" s="23" t="str">
        <f t="shared" si="830"/>
        <v/>
      </c>
      <c r="AI4570" s="23" t="str">
        <f t="shared" si="829"/>
        <v/>
      </c>
      <c r="AJ4570" s="23" t="str">
        <f t="shared" si="829"/>
        <v/>
      </c>
      <c r="AK4570" s="23" t="str">
        <f t="shared" si="829"/>
        <v/>
      </c>
    </row>
    <row r="4571" spans="34:37" x14ac:dyDescent="0.25">
      <c r="AH4571" s="23" t="str">
        <f t="shared" si="830"/>
        <v/>
      </c>
      <c r="AI4571" s="23" t="str">
        <f t="shared" si="829"/>
        <v/>
      </c>
      <c r="AJ4571" s="23" t="str">
        <f t="shared" si="829"/>
        <v/>
      </c>
      <c r="AK4571" s="23" t="str">
        <f t="shared" si="829"/>
        <v/>
      </c>
    </row>
    <row r="4572" spans="34:37" x14ac:dyDescent="0.25">
      <c r="AH4572" s="23" t="str">
        <f t="shared" si="830"/>
        <v/>
      </c>
      <c r="AI4572" s="23" t="str">
        <f t="shared" si="829"/>
        <v/>
      </c>
      <c r="AJ4572" s="23" t="str">
        <f t="shared" si="829"/>
        <v/>
      </c>
      <c r="AK4572" s="23" t="str">
        <f t="shared" si="829"/>
        <v/>
      </c>
    </row>
    <row r="4573" spans="34:37" x14ac:dyDescent="0.25">
      <c r="AH4573" s="23" t="str">
        <f t="shared" si="830"/>
        <v/>
      </c>
      <c r="AI4573" s="23" t="str">
        <f t="shared" si="829"/>
        <v/>
      </c>
      <c r="AJ4573" s="23" t="str">
        <f t="shared" si="829"/>
        <v/>
      </c>
      <c r="AK4573" s="23" t="str">
        <f t="shared" si="829"/>
        <v/>
      </c>
    </row>
    <row r="4574" spans="34:37" x14ac:dyDescent="0.25">
      <c r="AH4574" s="23" t="str">
        <f t="shared" si="830"/>
        <v/>
      </c>
      <c r="AI4574" s="23" t="str">
        <f t="shared" si="829"/>
        <v/>
      </c>
      <c r="AJ4574" s="23" t="str">
        <f t="shared" si="829"/>
        <v/>
      </c>
      <c r="AK4574" s="23" t="str">
        <f t="shared" si="829"/>
        <v/>
      </c>
    </row>
    <row r="4575" spans="34:37" x14ac:dyDescent="0.25">
      <c r="AH4575" s="23" t="str">
        <f t="shared" si="830"/>
        <v/>
      </c>
      <c r="AI4575" s="23" t="str">
        <f t="shared" si="829"/>
        <v/>
      </c>
      <c r="AJ4575" s="23" t="str">
        <f t="shared" si="829"/>
        <v/>
      </c>
      <c r="AK4575" s="23" t="str">
        <f t="shared" si="829"/>
        <v/>
      </c>
    </row>
    <row r="4576" spans="34:37" x14ac:dyDescent="0.25">
      <c r="AH4576" s="23" t="str">
        <f t="shared" si="830"/>
        <v/>
      </c>
      <c r="AI4576" s="23" t="str">
        <f t="shared" si="829"/>
        <v/>
      </c>
      <c r="AJ4576" s="23" t="str">
        <f t="shared" si="829"/>
        <v/>
      </c>
      <c r="AK4576" s="23" t="str">
        <f t="shared" si="829"/>
        <v/>
      </c>
    </row>
    <row r="4577" spans="34:37" x14ac:dyDescent="0.25">
      <c r="AH4577" s="23" t="str">
        <f t="shared" si="830"/>
        <v/>
      </c>
      <c r="AI4577" s="23" t="str">
        <f t="shared" si="829"/>
        <v/>
      </c>
      <c r="AJ4577" s="23" t="str">
        <f t="shared" si="829"/>
        <v/>
      </c>
      <c r="AK4577" s="23" t="str">
        <f t="shared" si="829"/>
        <v/>
      </c>
    </row>
    <row r="4578" spans="34:37" x14ac:dyDescent="0.25">
      <c r="AH4578" s="23" t="str">
        <f t="shared" si="830"/>
        <v/>
      </c>
      <c r="AI4578" s="23" t="str">
        <f t="shared" si="829"/>
        <v/>
      </c>
      <c r="AJ4578" s="23" t="str">
        <f t="shared" si="829"/>
        <v/>
      </c>
      <c r="AK4578" s="23" t="str">
        <f t="shared" si="829"/>
        <v/>
      </c>
    </row>
    <row r="4579" spans="34:37" x14ac:dyDescent="0.25">
      <c r="AH4579" s="23" t="str">
        <f t="shared" si="830"/>
        <v/>
      </c>
      <c r="AI4579" s="23" t="str">
        <f t="shared" si="829"/>
        <v/>
      </c>
      <c r="AJ4579" s="23" t="str">
        <f t="shared" si="829"/>
        <v/>
      </c>
      <c r="AK4579" s="23" t="str">
        <f t="shared" si="829"/>
        <v/>
      </c>
    </row>
    <row r="4580" spans="34:37" x14ac:dyDescent="0.25">
      <c r="AH4580" s="23" t="str">
        <f t="shared" si="830"/>
        <v/>
      </c>
      <c r="AI4580" s="23" t="str">
        <f t="shared" si="829"/>
        <v/>
      </c>
      <c r="AJ4580" s="23" t="str">
        <f t="shared" si="829"/>
        <v/>
      </c>
      <c r="AK4580" s="23" t="str">
        <f t="shared" si="829"/>
        <v/>
      </c>
    </row>
    <row r="4581" spans="34:37" x14ac:dyDescent="0.25">
      <c r="AH4581" s="23" t="str">
        <f t="shared" si="830"/>
        <v/>
      </c>
      <c r="AI4581" s="23" t="str">
        <f t="shared" si="829"/>
        <v/>
      </c>
      <c r="AJ4581" s="23" t="str">
        <f t="shared" si="829"/>
        <v/>
      </c>
      <c r="AK4581" s="23" t="str">
        <f t="shared" si="829"/>
        <v/>
      </c>
    </row>
    <row r="4582" spans="34:37" x14ac:dyDescent="0.25">
      <c r="AH4582" s="23" t="str">
        <f t="shared" si="830"/>
        <v/>
      </c>
      <c r="AI4582" s="23" t="str">
        <f t="shared" si="829"/>
        <v/>
      </c>
      <c r="AJ4582" s="23" t="str">
        <f t="shared" si="829"/>
        <v/>
      </c>
      <c r="AK4582" s="23" t="str">
        <f t="shared" si="829"/>
        <v/>
      </c>
    </row>
    <row r="4583" spans="34:37" x14ac:dyDescent="0.25">
      <c r="AH4583" s="23" t="str">
        <f t="shared" si="830"/>
        <v/>
      </c>
      <c r="AI4583" s="23" t="str">
        <f t="shared" si="829"/>
        <v/>
      </c>
      <c r="AJ4583" s="23" t="str">
        <f t="shared" si="829"/>
        <v/>
      </c>
      <c r="AK4583" s="23" t="str">
        <f t="shared" si="829"/>
        <v/>
      </c>
    </row>
    <row r="4584" spans="34:37" x14ac:dyDescent="0.25">
      <c r="AH4584" s="23" t="str">
        <f t="shared" si="830"/>
        <v/>
      </c>
      <c r="AI4584" s="23" t="str">
        <f t="shared" si="829"/>
        <v/>
      </c>
      <c r="AJ4584" s="23" t="str">
        <f t="shared" si="829"/>
        <v/>
      </c>
      <c r="AK4584" s="23" t="str">
        <f t="shared" si="829"/>
        <v/>
      </c>
    </row>
    <row r="4585" spans="34:37" x14ac:dyDescent="0.25">
      <c r="AH4585" s="23" t="str">
        <f t="shared" si="830"/>
        <v/>
      </c>
      <c r="AI4585" s="23" t="str">
        <f t="shared" si="829"/>
        <v/>
      </c>
      <c r="AJ4585" s="23" t="str">
        <f t="shared" si="829"/>
        <v/>
      </c>
      <c r="AK4585" s="23" t="str">
        <f t="shared" si="829"/>
        <v/>
      </c>
    </row>
    <row r="4586" spans="34:37" x14ac:dyDescent="0.25">
      <c r="AH4586" s="23" t="str">
        <f t="shared" si="830"/>
        <v/>
      </c>
      <c r="AI4586" s="23" t="str">
        <f t="shared" si="829"/>
        <v/>
      </c>
      <c r="AJ4586" s="23" t="str">
        <f t="shared" si="829"/>
        <v/>
      </c>
      <c r="AK4586" s="23" t="str">
        <f t="shared" si="829"/>
        <v/>
      </c>
    </row>
    <row r="4587" spans="34:37" x14ac:dyDescent="0.25">
      <c r="AH4587" s="23" t="str">
        <f t="shared" si="830"/>
        <v/>
      </c>
      <c r="AI4587" s="23" t="str">
        <f t="shared" si="829"/>
        <v/>
      </c>
      <c r="AJ4587" s="23" t="str">
        <f t="shared" si="829"/>
        <v/>
      </c>
      <c r="AK4587" s="23" t="str">
        <f t="shared" si="829"/>
        <v/>
      </c>
    </row>
    <row r="4588" spans="34:37" x14ac:dyDescent="0.25">
      <c r="AH4588" s="23" t="str">
        <f t="shared" si="830"/>
        <v/>
      </c>
      <c r="AI4588" s="23" t="str">
        <f t="shared" si="829"/>
        <v/>
      </c>
      <c r="AJ4588" s="23" t="str">
        <f t="shared" si="829"/>
        <v/>
      </c>
      <c r="AK4588" s="23" t="str">
        <f t="shared" si="829"/>
        <v/>
      </c>
    </row>
    <row r="4589" spans="34:37" x14ac:dyDescent="0.25">
      <c r="AH4589" s="23" t="str">
        <f t="shared" si="830"/>
        <v/>
      </c>
      <c r="AI4589" s="23" t="str">
        <f t="shared" si="829"/>
        <v/>
      </c>
      <c r="AJ4589" s="23" t="str">
        <f t="shared" si="829"/>
        <v/>
      </c>
      <c r="AK4589" s="23" t="str">
        <f t="shared" si="829"/>
        <v/>
      </c>
    </row>
    <row r="4590" spans="34:37" x14ac:dyDescent="0.25">
      <c r="AH4590" s="23" t="str">
        <f t="shared" si="830"/>
        <v/>
      </c>
      <c r="AI4590" s="23" t="str">
        <f t="shared" si="829"/>
        <v/>
      </c>
      <c r="AJ4590" s="23" t="str">
        <f t="shared" si="829"/>
        <v/>
      </c>
      <c r="AK4590" s="23" t="str">
        <f t="shared" si="829"/>
        <v/>
      </c>
    </row>
    <row r="4591" spans="34:37" x14ac:dyDescent="0.25">
      <c r="AH4591" s="23" t="str">
        <f t="shared" si="830"/>
        <v/>
      </c>
      <c r="AI4591" s="23" t="str">
        <f t="shared" si="829"/>
        <v/>
      </c>
      <c r="AJ4591" s="23" t="str">
        <f t="shared" si="829"/>
        <v/>
      </c>
      <c r="AK4591" s="23" t="str">
        <f t="shared" si="829"/>
        <v/>
      </c>
    </row>
    <row r="4592" spans="34:37" x14ac:dyDescent="0.25">
      <c r="AH4592" s="23" t="str">
        <f t="shared" si="830"/>
        <v/>
      </c>
      <c r="AI4592" s="23" t="str">
        <f t="shared" si="829"/>
        <v/>
      </c>
      <c r="AJ4592" s="23" t="str">
        <f t="shared" si="829"/>
        <v/>
      </c>
      <c r="AK4592" s="23" t="str">
        <f t="shared" si="829"/>
        <v/>
      </c>
    </row>
    <row r="4593" spans="34:37" x14ac:dyDescent="0.25">
      <c r="AH4593" s="23" t="str">
        <f t="shared" si="830"/>
        <v/>
      </c>
      <c r="AI4593" s="23" t="str">
        <f t="shared" si="829"/>
        <v/>
      </c>
      <c r="AJ4593" s="23" t="str">
        <f t="shared" si="829"/>
        <v/>
      </c>
      <c r="AK4593" s="23" t="str">
        <f t="shared" si="829"/>
        <v/>
      </c>
    </row>
    <row r="4594" spans="34:37" x14ac:dyDescent="0.25">
      <c r="AH4594" s="23" t="str">
        <f t="shared" si="830"/>
        <v/>
      </c>
      <c r="AI4594" s="23" t="str">
        <f t="shared" si="829"/>
        <v/>
      </c>
      <c r="AJ4594" s="23" t="str">
        <f t="shared" si="829"/>
        <v/>
      </c>
      <c r="AK4594" s="23" t="str">
        <f t="shared" si="829"/>
        <v/>
      </c>
    </row>
    <row r="4595" spans="34:37" x14ac:dyDescent="0.25">
      <c r="AH4595" s="23" t="str">
        <f t="shared" si="830"/>
        <v/>
      </c>
      <c r="AI4595" s="23" t="str">
        <f t="shared" si="829"/>
        <v/>
      </c>
      <c r="AJ4595" s="23" t="str">
        <f t="shared" si="829"/>
        <v/>
      </c>
      <c r="AK4595" s="23" t="str">
        <f t="shared" si="829"/>
        <v/>
      </c>
    </row>
    <row r="4596" spans="34:37" x14ac:dyDescent="0.25">
      <c r="AH4596" s="23" t="str">
        <f t="shared" si="830"/>
        <v/>
      </c>
      <c r="AI4596" s="23" t="str">
        <f t="shared" si="829"/>
        <v/>
      </c>
      <c r="AJ4596" s="23" t="str">
        <f t="shared" si="829"/>
        <v/>
      </c>
      <c r="AK4596" s="23" t="str">
        <f t="shared" si="829"/>
        <v/>
      </c>
    </row>
    <row r="4597" spans="34:37" x14ac:dyDescent="0.25">
      <c r="AH4597" s="23" t="str">
        <f t="shared" si="830"/>
        <v/>
      </c>
      <c r="AI4597" s="23" t="str">
        <f t="shared" si="829"/>
        <v/>
      </c>
      <c r="AJ4597" s="23" t="str">
        <f t="shared" si="829"/>
        <v/>
      </c>
      <c r="AK4597" s="23" t="str">
        <f t="shared" si="829"/>
        <v/>
      </c>
    </row>
    <row r="4598" spans="34:37" x14ac:dyDescent="0.25">
      <c r="AH4598" s="23" t="str">
        <f t="shared" si="830"/>
        <v/>
      </c>
      <c r="AI4598" s="23" t="str">
        <f t="shared" si="829"/>
        <v/>
      </c>
      <c r="AJ4598" s="23" t="str">
        <f t="shared" si="829"/>
        <v/>
      </c>
      <c r="AK4598" s="23" t="str">
        <f t="shared" si="829"/>
        <v/>
      </c>
    </row>
    <row r="4599" spans="34:37" x14ac:dyDescent="0.25">
      <c r="AH4599" s="23" t="str">
        <f t="shared" si="830"/>
        <v/>
      </c>
      <c r="AI4599" s="23" t="str">
        <f t="shared" si="829"/>
        <v/>
      </c>
      <c r="AJ4599" s="23" t="str">
        <f t="shared" si="829"/>
        <v/>
      </c>
      <c r="AK4599" s="23" t="str">
        <f t="shared" si="829"/>
        <v/>
      </c>
    </row>
    <row r="4600" spans="34:37" x14ac:dyDescent="0.25">
      <c r="AH4600" s="23" t="str">
        <f t="shared" si="830"/>
        <v/>
      </c>
      <c r="AI4600" s="23" t="str">
        <f t="shared" si="829"/>
        <v/>
      </c>
      <c r="AJ4600" s="23" t="str">
        <f t="shared" si="829"/>
        <v/>
      </c>
      <c r="AK4600" s="23" t="str">
        <f t="shared" si="829"/>
        <v/>
      </c>
    </row>
    <row r="4601" spans="34:37" x14ac:dyDescent="0.25">
      <c r="AH4601" s="23" t="str">
        <f t="shared" si="830"/>
        <v/>
      </c>
      <c r="AI4601" s="23" t="str">
        <f t="shared" si="829"/>
        <v/>
      </c>
      <c r="AJ4601" s="23" t="str">
        <f t="shared" si="829"/>
        <v/>
      </c>
      <c r="AK4601" s="23" t="str">
        <f t="shared" si="829"/>
        <v/>
      </c>
    </row>
    <row r="4602" spans="34:37" x14ac:dyDescent="0.25">
      <c r="AH4602" s="23" t="str">
        <f t="shared" si="830"/>
        <v/>
      </c>
      <c r="AI4602" s="23" t="str">
        <f t="shared" si="829"/>
        <v/>
      </c>
      <c r="AJ4602" s="23" t="str">
        <f t="shared" si="829"/>
        <v/>
      </c>
      <c r="AK4602" s="23" t="str">
        <f t="shared" si="829"/>
        <v/>
      </c>
    </row>
    <row r="4603" spans="34:37" x14ac:dyDescent="0.25">
      <c r="AH4603" s="23" t="str">
        <f t="shared" si="830"/>
        <v/>
      </c>
      <c r="AI4603" s="23" t="str">
        <f t="shared" si="829"/>
        <v/>
      </c>
      <c r="AJ4603" s="23" t="str">
        <f t="shared" si="829"/>
        <v/>
      </c>
      <c r="AK4603" s="23" t="str">
        <f t="shared" si="829"/>
        <v/>
      </c>
    </row>
    <row r="4604" spans="34:37" x14ac:dyDescent="0.25">
      <c r="AH4604" s="23" t="str">
        <f t="shared" si="830"/>
        <v/>
      </c>
      <c r="AI4604" s="23" t="str">
        <f t="shared" si="829"/>
        <v/>
      </c>
      <c r="AJ4604" s="23" t="str">
        <f t="shared" si="829"/>
        <v/>
      </c>
      <c r="AK4604" s="23" t="str">
        <f t="shared" si="829"/>
        <v/>
      </c>
    </row>
    <row r="4605" spans="34:37" x14ac:dyDescent="0.25">
      <c r="AH4605" s="23" t="str">
        <f t="shared" si="830"/>
        <v/>
      </c>
      <c r="AI4605" s="23" t="str">
        <f t="shared" si="829"/>
        <v/>
      </c>
      <c r="AJ4605" s="23" t="str">
        <f t="shared" si="829"/>
        <v/>
      </c>
      <c r="AK4605" s="23" t="str">
        <f t="shared" si="829"/>
        <v/>
      </c>
    </row>
    <row r="4606" spans="34:37" x14ac:dyDescent="0.25">
      <c r="AH4606" s="23" t="str">
        <f t="shared" si="830"/>
        <v/>
      </c>
      <c r="AI4606" s="23" t="str">
        <f t="shared" ref="AI4606:AK4669" si="831">IF(X4606&lt;&gt;"",X4606,"")</f>
        <v/>
      </c>
      <c r="AJ4606" s="23" t="str">
        <f t="shared" si="831"/>
        <v/>
      </c>
      <c r="AK4606" s="23" t="str">
        <f t="shared" si="831"/>
        <v/>
      </c>
    </row>
    <row r="4607" spans="34:37" x14ac:dyDescent="0.25">
      <c r="AH4607" s="23" t="str">
        <f t="shared" ref="AH4607:AH4670" si="832">IF(W4607&lt;&gt;"",(RIGHT(W4607,LEN(W4607)-SEARCH("/",W4607,1)))/U4607,"")</f>
        <v/>
      </c>
      <c r="AI4607" s="23" t="str">
        <f t="shared" si="831"/>
        <v/>
      </c>
      <c r="AJ4607" s="23" t="str">
        <f t="shared" si="831"/>
        <v/>
      </c>
      <c r="AK4607" s="23" t="str">
        <f t="shared" si="831"/>
        <v/>
      </c>
    </row>
    <row r="4608" spans="34:37" x14ac:dyDescent="0.25">
      <c r="AH4608" s="23" t="str">
        <f t="shared" si="832"/>
        <v/>
      </c>
      <c r="AI4608" s="23" t="str">
        <f t="shared" si="831"/>
        <v/>
      </c>
      <c r="AJ4608" s="23" t="str">
        <f t="shared" si="831"/>
        <v/>
      </c>
      <c r="AK4608" s="23" t="str">
        <f t="shared" si="831"/>
        <v/>
      </c>
    </row>
    <row r="4609" spans="34:37" x14ac:dyDescent="0.25">
      <c r="AH4609" s="23" t="str">
        <f t="shared" si="832"/>
        <v/>
      </c>
      <c r="AI4609" s="23" t="str">
        <f t="shared" si="831"/>
        <v/>
      </c>
      <c r="AJ4609" s="23" t="str">
        <f t="shared" si="831"/>
        <v/>
      </c>
      <c r="AK4609" s="23" t="str">
        <f t="shared" si="831"/>
        <v/>
      </c>
    </row>
    <row r="4610" spans="34:37" x14ac:dyDescent="0.25">
      <c r="AH4610" s="23" t="str">
        <f t="shared" si="832"/>
        <v/>
      </c>
      <c r="AI4610" s="23" t="str">
        <f t="shared" si="831"/>
        <v/>
      </c>
      <c r="AJ4610" s="23" t="str">
        <f t="shared" si="831"/>
        <v/>
      </c>
      <c r="AK4610" s="23" t="str">
        <f t="shared" si="831"/>
        <v/>
      </c>
    </row>
    <row r="4611" spans="34:37" x14ac:dyDescent="0.25">
      <c r="AH4611" s="23" t="str">
        <f t="shared" si="832"/>
        <v/>
      </c>
      <c r="AI4611" s="23" t="str">
        <f t="shared" si="831"/>
        <v/>
      </c>
      <c r="AJ4611" s="23" t="str">
        <f t="shared" si="831"/>
        <v/>
      </c>
      <c r="AK4611" s="23" t="str">
        <f t="shared" si="831"/>
        <v/>
      </c>
    </row>
    <row r="4612" spans="34:37" x14ac:dyDescent="0.25">
      <c r="AH4612" s="23" t="str">
        <f t="shared" si="832"/>
        <v/>
      </c>
      <c r="AI4612" s="23" t="str">
        <f t="shared" si="831"/>
        <v/>
      </c>
      <c r="AJ4612" s="23" t="str">
        <f t="shared" si="831"/>
        <v/>
      </c>
      <c r="AK4612" s="23" t="str">
        <f t="shared" si="831"/>
        <v/>
      </c>
    </row>
    <row r="4613" spans="34:37" x14ac:dyDescent="0.25">
      <c r="AH4613" s="23" t="str">
        <f t="shared" si="832"/>
        <v/>
      </c>
      <c r="AI4613" s="23" t="str">
        <f t="shared" si="831"/>
        <v/>
      </c>
      <c r="AJ4613" s="23" t="str">
        <f t="shared" si="831"/>
        <v/>
      </c>
      <c r="AK4613" s="23" t="str">
        <f t="shared" si="831"/>
        <v/>
      </c>
    </row>
    <row r="4614" spans="34:37" x14ac:dyDescent="0.25">
      <c r="AH4614" s="23" t="str">
        <f t="shared" si="832"/>
        <v/>
      </c>
      <c r="AI4614" s="23" t="str">
        <f t="shared" si="831"/>
        <v/>
      </c>
      <c r="AJ4614" s="23" t="str">
        <f t="shared" si="831"/>
        <v/>
      </c>
      <c r="AK4614" s="23" t="str">
        <f t="shared" si="831"/>
        <v/>
      </c>
    </row>
    <row r="4615" spans="34:37" x14ac:dyDescent="0.25">
      <c r="AH4615" s="23" t="str">
        <f t="shared" si="832"/>
        <v/>
      </c>
      <c r="AI4615" s="23" t="str">
        <f t="shared" si="831"/>
        <v/>
      </c>
      <c r="AJ4615" s="23" t="str">
        <f t="shared" si="831"/>
        <v/>
      </c>
      <c r="AK4615" s="23" t="str">
        <f t="shared" si="831"/>
        <v/>
      </c>
    </row>
    <row r="4616" spans="34:37" x14ac:dyDescent="0.25">
      <c r="AH4616" s="23" t="str">
        <f t="shared" si="832"/>
        <v/>
      </c>
      <c r="AI4616" s="23" t="str">
        <f t="shared" si="831"/>
        <v/>
      </c>
      <c r="AJ4616" s="23" t="str">
        <f t="shared" si="831"/>
        <v/>
      </c>
      <c r="AK4616" s="23" t="str">
        <f t="shared" si="831"/>
        <v/>
      </c>
    </row>
    <row r="4617" spans="34:37" x14ac:dyDescent="0.25">
      <c r="AH4617" s="23" t="str">
        <f t="shared" si="832"/>
        <v/>
      </c>
      <c r="AI4617" s="23" t="str">
        <f t="shared" si="831"/>
        <v/>
      </c>
      <c r="AJ4617" s="23" t="str">
        <f t="shared" si="831"/>
        <v/>
      </c>
      <c r="AK4617" s="23" t="str">
        <f t="shared" si="831"/>
        <v/>
      </c>
    </row>
    <row r="4618" spans="34:37" x14ac:dyDescent="0.25">
      <c r="AH4618" s="23" t="str">
        <f t="shared" si="832"/>
        <v/>
      </c>
      <c r="AI4618" s="23" t="str">
        <f t="shared" si="831"/>
        <v/>
      </c>
      <c r="AJ4618" s="23" t="str">
        <f t="shared" si="831"/>
        <v/>
      </c>
      <c r="AK4618" s="23" t="str">
        <f t="shared" si="831"/>
        <v/>
      </c>
    </row>
    <row r="4619" spans="34:37" x14ac:dyDescent="0.25">
      <c r="AH4619" s="23" t="str">
        <f t="shared" si="832"/>
        <v/>
      </c>
      <c r="AI4619" s="23" t="str">
        <f t="shared" si="831"/>
        <v/>
      </c>
      <c r="AJ4619" s="23" t="str">
        <f t="shared" si="831"/>
        <v/>
      </c>
      <c r="AK4619" s="23" t="str">
        <f t="shared" si="831"/>
        <v/>
      </c>
    </row>
    <row r="4620" spans="34:37" x14ac:dyDescent="0.25">
      <c r="AH4620" s="23" t="str">
        <f t="shared" si="832"/>
        <v/>
      </c>
      <c r="AI4620" s="23" t="str">
        <f t="shared" si="831"/>
        <v/>
      </c>
      <c r="AJ4620" s="23" t="str">
        <f t="shared" si="831"/>
        <v/>
      </c>
      <c r="AK4620" s="23" t="str">
        <f t="shared" si="831"/>
        <v/>
      </c>
    </row>
    <row r="4621" spans="34:37" x14ac:dyDescent="0.25">
      <c r="AH4621" s="23" t="str">
        <f t="shared" si="832"/>
        <v/>
      </c>
      <c r="AI4621" s="23" t="str">
        <f t="shared" si="831"/>
        <v/>
      </c>
      <c r="AJ4621" s="23" t="str">
        <f t="shared" si="831"/>
        <v/>
      </c>
      <c r="AK4621" s="23" t="str">
        <f t="shared" si="831"/>
        <v/>
      </c>
    </row>
    <row r="4622" spans="34:37" x14ac:dyDescent="0.25">
      <c r="AH4622" s="23" t="str">
        <f t="shared" si="832"/>
        <v/>
      </c>
      <c r="AI4622" s="23" t="str">
        <f t="shared" si="831"/>
        <v/>
      </c>
      <c r="AJ4622" s="23" t="str">
        <f t="shared" si="831"/>
        <v/>
      </c>
      <c r="AK4622" s="23" t="str">
        <f t="shared" si="831"/>
        <v/>
      </c>
    </row>
    <row r="4623" spans="34:37" x14ac:dyDescent="0.25">
      <c r="AH4623" s="23" t="str">
        <f t="shared" si="832"/>
        <v/>
      </c>
      <c r="AI4623" s="23" t="str">
        <f t="shared" si="831"/>
        <v/>
      </c>
      <c r="AJ4623" s="23" t="str">
        <f t="shared" si="831"/>
        <v/>
      </c>
      <c r="AK4623" s="23" t="str">
        <f t="shared" si="831"/>
        <v/>
      </c>
    </row>
    <row r="4624" spans="34:37" x14ac:dyDescent="0.25">
      <c r="AH4624" s="23" t="str">
        <f t="shared" si="832"/>
        <v/>
      </c>
      <c r="AI4624" s="23" t="str">
        <f t="shared" si="831"/>
        <v/>
      </c>
      <c r="AJ4624" s="23" t="str">
        <f t="shared" si="831"/>
        <v/>
      </c>
      <c r="AK4624" s="23" t="str">
        <f t="shared" si="831"/>
        <v/>
      </c>
    </row>
    <row r="4625" spans="34:37" x14ac:dyDescent="0.25">
      <c r="AH4625" s="23" t="str">
        <f t="shared" si="832"/>
        <v/>
      </c>
      <c r="AI4625" s="23" t="str">
        <f t="shared" si="831"/>
        <v/>
      </c>
      <c r="AJ4625" s="23" t="str">
        <f t="shared" si="831"/>
        <v/>
      </c>
      <c r="AK4625" s="23" t="str">
        <f t="shared" si="831"/>
        <v/>
      </c>
    </row>
    <row r="4626" spans="34:37" x14ac:dyDescent="0.25">
      <c r="AH4626" s="23" t="str">
        <f t="shared" si="832"/>
        <v/>
      </c>
      <c r="AI4626" s="23" t="str">
        <f t="shared" si="831"/>
        <v/>
      </c>
      <c r="AJ4626" s="23" t="str">
        <f t="shared" si="831"/>
        <v/>
      </c>
      <c r="AK4626" s="23" t="str">
        <f t="shared" si="831"/>
        <v/>
      </c>
    </row>
    <row r="4627" spans="34:37" x14ac:dyDescent="0.25">
      <c r="AH4627" s="23" t="str">
        <f t="shared" si="832"/>
        <v/>
      </c>
      <c r="AI4627" s="23" t="str">
        <f t="shared" si="831"/>
        <v/>
      </c>
      <c r="AJ4627" s="23" t="str">
        <f t="shared" si="831"/>
        <v/>
      </c>
      <c r="AK4627" s="23" t="str">
        <f t="shared" si="831"/>
        <v/>
      </c>
    </row>
    <row r="4628" spans="34:37" x14ac:dyDescent="0.25">
      <c r="AH4628" s="23" t="str">
        <f t="shared" si="832"/>
        <v/>
      </c>
      <c r="AI4628" s="23" t="str">
        <f t="shared" si="831"/>
        <v/>
      </c>
      <c r="AJ4628" s="23" t="str">
        <f t="shared" si="831"/>
        <v/>
      </c>
      <c r="AK4628" s="23" t="str">
        <f t="shared" si="831"/>
        <v/>
      </c>
    </row>
    <row r="4629" spans="34:37" x14ac:dyDescent="0.25">
      <c r="AH4629" s="23" t="str">
        <f t="shared" si="832"/>
        <v/>
      </c>
      <c r="AI4629" s="23" t="str">
        <f t="shared" si="831"/>
        <v/>
      </c>
      <c r="AJ4629" s="23" t="str">
        <f t="shared" si="831"/>
        <v/>
      </c>
      <c r="AK4629" s="23" t="str">
        <f t="shared" si="831"/>
        <v/>
      </c>
    </row>
    <row r="4630" spans="34:37" x14ac:dyDescent="0.25">
      <c r="AH4630" s="23" t="str">
        <f t="shared" si="832"/>
        <v/>
      </c>
      <c r="AI4630" s="23" t="str">
        <f t="shared" si="831"/>
        <v/>
      </c>
      <c r="AJ4630" s="23" t="str">
        <f t="shared" si="831"/>
        <v/>
      </c>
      <c r="AK4630" s="23" t="str">
        <f t="shared" si="831"/>
        <v/>
      </c>
    </row>
    <row r="4631" spans="34:37" x14ac:dyDescent="0.25">
      <c r="AH4631" s="23" t="str">
        <f t="shared" si="832"/>
        <v/>
      </c>
      <c r="AI4631" s="23" t="str">
        <f t="shared" si="831"/>
        <v/>
      </c>
      <c r="AJ4631" s="23" t="str">
        <f t="shared" si="831"/>
        <v/>
      </c>
      <c r="AK4631" s="23" t="str">
        <f t="shared" si="831"/>
        <v/>
      </c>
    </row>
    <row r="4632" spans="34:37" x14ac:dyDescent="0.25">
      <c r="AH4632" s="23" t="str">
        <f t="shared" si="832"/>
        <v/>
      </c>
      <c r="AI4632" s="23" t="str">
        <f t="shared" si="831"/>
        <v/>
      </c>
      <c r="AJ4632" s="23" t="str">
        <f t="shared" si="831"/>
        <v/>
      </c>
      <c r="AK4632" s="23" t="str">
        <f t="shared" si="831"/>
        <v/>
      </c>
    </row>
    <row r="4633" spans="34:37" x14ac:dyDescent="0.25">
      <c r="AH4633" s="23" t="str">
        <f t="shared" si="832"/>
        <v/>
      </c>
      <c r="AI4633" s="23" t="str">
        <f t="shared" si="831"/>
        <v/>
      </c>
      <c r="AJ4633" s="23" t="str">
        <f t="shared" si="831"/>
        <v/>
      </c>
      <c r="AK4633" s="23" t="str">
        <f t="shared" si="831"/>
        <v/>
      </c>
    </row>
    <row r="4634" spans="34:37" x14ac:dyDescent="0.25">
      <c r="AH4634" s="23" t="str">
        <f t="shared" si="832"/>
        <v/>
      </c>
      <c r="AI4634" s="23" t="str">
        <f t="shared" si="831"/>
        <v/>
      </c>
      <c r="AJ4634" s="23" t="str">
        <f t="shared" si="831"/>
        <v/>
      </c>
      <c r="AK4634" s="23" t="str">
        <f t="shared" si="831"/>
        <v/>
      </c>
    </row>
    <row r="4635" spans="34:37" x14ac:dyDescent="0.25">
      <c r="AH4635" s="23" t="str">
        <f t="shared" si="832"/>
        <v/>
      </c>
      <c r="AI4635" s="23" t="str">
        <f t="shared" si="831"/>
        <v/>
      </c>
      <c r="AJ4635" s="23" t="str">
        <f t="shared" si="831"/>
        <v/>
      </c>
      <c r="AK4635" s="23" t="str">
        <f t="shared" si="831"/>
        <v/>
      </c>
    </row>
    <row r="4636" spans="34:37" x14ac:dyDescent="0.25">
      <c r="AH4636" s="23" t="str">
        <f t="shared" si="832"/>
        <v/>
      </c>
      <c r="AI4636" s="23" t="str">
        <f t="shared" si="831"/>
        <v/>
      </c>
      <c r="AJ4636" s="23" t="str">
        <f t="shared" si="831"/>
        <v/>
      </c>
      <c r="AK4636" s="23" t="str">
        <f t="shared" si="831"/>
        <v/>
      </c>
    </row>
    <row r="4637" spans="34:37" x14ac:dyDescent="0.25">
      <c r="AH4637" s="23" t="str">
        <f t="shared" si="832"/>
        <v/>
      </c>
      <c r="AI4637" s="23" t="str">
        <f t="shared" si="831"/>
        <v/>
      </c>
      <c r="AJ4637" s="23" t="str">
        <f t="shared" si="831"/>
        <v/>
      </c>
      <c r="AK4637" s="23" t="str">
        <f t="shared" si="831"/>
        <v/>
      </c>
    </row>
    <row r="4638" spans="34:37" x14ac:dyDescent="0.25">
      <c r="AH4638" s="23" t="str">
        <f t="shared" si="832"/>
        <v/>
      </c>
      <c r="AI4638" s="23" t="str">
        <f t="shared" si="831"/>
        <v/>
      </c>
      <c r="AJ4638" s="23" t="str">
        <f t="shared" si="831"/>
        <v/>
      </c>
      <c r="AK4638" s="23" t="str">
        <f t="shared" si="831"/>
        <v/>
      </c>
    </row>
    <row r="4639" spans="34:37" x14ac:dyDescent="0.25">
      <c r="AH4639" s="23" t="str">
        <f t="shared" si="832"/>
        <v/>
      </c>
      <c r="AI4639" s="23" t="str">
        <f t="shared" si="831"/>
        <v/>
      </c>
      <c r="AJ4639" s="23" t="str">
        <f t="shared" si="831"/>
        <v/>
      </c>
      <c r="AK4639" s="23" t="str">
        <f t="shared" si="831"/>
        <v/>
      </c>
    </row>
    <row r="4640" spans="34:37" x14ac:dyDescent="0.25">
      <c r="AH4640" s="23" t="str">
        <f t="shared" si="832"/>
        <v/>
      </c>
      <c r="AI4640" s="23" t="str">
        <f t="shared" si="831"/>
        <v/>
      </c>
      <c r="AJ4640" s="23" t="str">
        <f t="shared" si="831"/>
        <v/>
      </c>
      <c r="AK4640" s="23" t="str">
        <f t="shared" si="831"/>
        <v/>
      </c>
    </row>
    <row r="4641" spans="34:37" x14ac:dyDescent="0.25">
      <c r="AH4641" s="23" t="str">
        <f t="shared" si="832"/>
        <v/>
      </c>
      <c r="AI4641" s="23" t="str">
        <f t="shared" si="831"/>
        <v/>
      </c>
      <c r="AJ4641" s="23" t="str">
        <f t="shared" si="831"/>
        <v/>
      </c>
      <c r="AK4641" s="23" t="str">
        <f t="shared" si="831"/>
        <v/>
      </c>
    </row>
    <row r="4642" spans="34:37" x14ac:dyDescent="0.25">
      <c r="AH4642" s="23" t="str">
        <f t="shared" si="832"/>
        <v/>
      </c>
      <c r="AI4642" s="23" t="str">
        <f t="shared" si="831"/>
        <v/>
      </c>
      <c r="AJ4642" s="23" t="str">
        <f t="shared" si="831"/>
        <v/>
      </c>
      <c r="AK4642" s="23" t="str">
        <f t="shared" si="831"/>
        <v/>
      </c>
    </row>
    <row r="4643" spans="34:37" x14ac:dyDescent="0.25">
      <c r="AH4643" s="23" t="str">
        <f t="shared" si="832"/>
        <v/>
      </c>
      <c r="AI4643" s="23" t="str">
        <f t="shared" si="831"/>
        <v/>
      </c>
      <c r="AJ4643" s="23" t="str">
        <f t="shared" si="831"/>
        <v/>
      </c>
      <c r="AK4643" s="23" t="str">
        <f t="shared" si="831"/>
        <v/>
      </c>
    </row>
    <row r="4644" spans="34:37" x14ac:dyDescent="0.25">
      <c r="AH4644" s="23" t="str">
        <f t="shared" si="832"/>
        <v/>
      </c>
      <c r="AI4644" s="23" t="str">
        <f t="shared" si="831"/>
        <v/>
      </c>
      <c r="AJ4644" s="23" t="str">
        <f t="shared" si="831"/>
        <v/>
      </c>
      <c r="AK4644" s="23" t="str">
        <f t="shared" si="831"/>
        <v/>
      </c>
    </row>
    <row r="4645" spans="34:37" x14ac:dyDescent="0.25">
      <c r="AH4645" s="23" t="str">
        <f t="shared" si="832"/>
        <v/>
      </c>
      <c r="AI4645" s="23" t="str">
        <f t="shared" si="831"/>
        <v/>
      </c>
      <c r="AJ4645" s="23" t="str">
        <f t="shared" si="831"/>
        <v/>
      </c>
      <c r="AK4645" s="23" t="str">
        <f t="shared" si="831"/>
        <v/>
      </c>
    </row>
    <row r="4646" spans="34:37" x14ac:dyDescent="0.25">
      <c r="AH4646" s="23" t="str">
        <f t="shared" si="832"/>
        <v/>
      </c>
      <c r="AI4646" s="23" t="str">
        <f t="shared" si="831"/>
        <v/>
      </c>
      <c r="AJ4646" s="23" t="str">
        <f t="shared" si="831"/>
        <v/>
      </c>
      <c r="AK4646" s="23" t="str">
        <f t="shared" si="831"/>
        <v/>
      </c>
    </row>
    <row r="4647" spans="34:37" x14ac:dyDescent="0.25">
      <c r="AH4647" s="23" t="str">
        <f t="shared" si="832"/>
        <v/>
      </c>
      <c r="AI4647" s="23" t="str">
        <f t="shared" si="831"/>
        <v/>
      </c>
      <c r="AJ4647" s="23" t="str">
        <f t="shared" si="831"/>
        <v/>
      </c>
      <c r="AK4647" s="23" t="str">
        <f t="shared" si="831"/>
        <v/>
      </c>
    </row>
    <row r="4648" spans="34:37" x14ac:dyDescent="0.25">
      <c r="AH4648" s="23" t="str">
        <f t="shared" si="832"/>
        <v/>
      </c>
      <c r="AI4648" s="23" t="str">
        <f t="shared" si="831"/>
        <v/>
      </c>
      <c r="AJ4648" s="23" t="str">
        <f t="shared" si="831"/>
        <v/>
      </c>
      <c r="AK4648" s="23" t="str">
        <f t="shared" si="831"/>
        <v/>
      </c>
    </row>
    <row r="4649" spans="34:37" x14ac:dyDescent="0.25">
      <c r="AH4649" s="23" t="str">
        <f t="shared" si="832"/>
        <v/>
      </c>
      <c r="AI4649" s="23" t="str">
        <f t="shared" si="831"/>
        <v/>
      </c>
      <c r="AJ4649" s="23" t="str">
        <f t="shared" si="831"/>
        <v/>
      </c>
      <c r="AK4649" s="23" t="str">
        <f t="shared" si="831"/>
        <v/>
      </c>
    </row>
    <row r="4650" spans="34:37" x14ac:dyDescent="0.25">
      <c r="AH4650" s="23" t="str">
        <f t="shared" si="832"/>
        <v/>
      </c>
      <c r="AI4650" s="23" t="str">
        <f t="shared" si="831"/>
        <v/>
      </c>
      <c r="AJ4650" s="23" t="str">
        <f t="shared" si="831"/>
        <v/>
      </c>
      <c r="AK4650" s="23" t="str">
        <f t="shared" si="831"/>
        <v/>
      </c>
    </row>
    <row r="4651" spans="34:37" x14ac:dyDescent="0.25">
      <c r="AH4651" s="23" t="str">
        <f t="shared" si="832"/>
        <v/>
      </c>
      <c r="AI4651" s="23" t="str">
        <f t="shared" si="831"/>
        <v/>
      </c>
      <c r="AJ4651" s="23" t="str">
        <f t="shared" si="831"/>
        <v/>
      </c>
      <c r="AK4651" s="23" t="str">
        <f t="shared" si="831"/>
        <v/>
      </c>
    </row>
    <row r="4652" spans="34:37" x14ac:dyDescent="0.25">
      <c r="AH4652" s="23" t="str">
        <f t="shared" si="832"/>
        <v/>
      </c>
      <c r="AI4652" s="23" t="str">
        <f t="shared" si="831"/>
        <v/>
      </c>
      <c r="AJ4652" s="23" t="str">
        <f t="shared" si="831"/>
        <v/>
      </c>
      <c r="AK4652" s="23" t="str">
        <f t="shared" si="831"/>
        <v/>
      </c>
    </row>
    <row r="4653" spans="34:37" x14ac:dyDescent="0.25">
      <c r="AH4653" s="23" t="str">
        <f t="shared" si="832"/>
        <v/>
      </c>
      <c r="AI4653" s="23" t="str">
        <f t="shared" si="831"/>
        <v/>
      </c>
      <c r="AJ4653" s="23" t="str">
        <f t="shared" si="831"/>
        <v/>
      </c>
      <c r="AK4653" s="23" t="str">
        <f t="shared" si="831"/>
        <v/>
      </c>
    </row>
    <row r="4654" spans="34:37" x14ac:dyDescent="0.25">
      <c r="AH4654" s="23" t="str">
        <f t="shared" si="832"/>
        <v/>
      </c>
      <c r="AI4654" s="23" t="str">
        <f t="shared" si="831"/>
        <v/>
      </c>
      <c r="AJ4654" s="23" t="str">
        <f t="shared" si="831"/>
        <v/>
      </c>
      <c r="AK4654" s="23" t="str">
        <f t="shared" si="831"/>
        <v/>
      </c>
    </row>
    <row r="4655" spans="34:37" x14ac:dyDescent="0.25">
      <c r="AH4655" s="23" t="str">
        <f t="shared" si="832"/>
        <v/>
      </c>
      <c r="AI4655" s="23" t="str">
        <f t="shared" si="831"/>
        <v/>
      </c>
      <c r="AJ4655" s="23" t="str">
        <f t="shared" si="831"/>
        <v/>
      </c>
      <c r="AK4655" s="23" t="str">
        <f t="shared" si="831"/>
        <v/>
      </c>
    </row>
    <row r="4656" spans="34:37" x14ac:dyDescent="0.25">
      <c r="AH4656" s="23" t="str">
        <f t="shared" si="832"/>
        <v/>
      </c>
      <c r="AI4656" s="23" t="str">
        <f t="shared" si="831"/>
        <v/>
      </c>
      <c r="AJ4656" s="23" t="str">
        <f t="shared" si="831"/>
        <v/>
      </c>
      <c r="AK4656" s="23" t="str">
        <f t="shared" si="831"/>
        <v/>
      </c>
    </row>
    <row r="4657" spans="34:37" x14ac:dyDescent="0.25">
      <c r="AH4657" s="23" t="str">
        <f t="shared" si="832"/>
        <v/>
      </c>
      <c r="AI4657" s="23" t="str">
        <f t="shared" si="831"/>
        <v/>
      </c>
      <c r="AJ4657" s="23" t="str">
        <f t="shared" si="831"/>
        <v/>
      </c>
      <c r="AK4657" s="23" t="str">
        <f t="shared" si="831"/>
        <v/>
      </c>
    </row>
    <row r="4658" spans="34:37" x14ac:dyDescent="0.25">
      <c r="AH4658" s="23" t="str">
        <f t="shared" si="832"/>
        <v/>
      </c>
      <c r="AI4658" s="23" t="str">
        <f t="shared" si="831"/>
        <v/>
      </c>
      <c r="AJ4658" s="23" t="str">
        <f t="shared" si="831"/>
        <v/>
      </c>
      <c r="AK4658" s="23" t="str">
        <f t="shared" si="831"/>
        <v/>
      </c>
    </row>
    <row r="4659" spans="34:37" x14ac:dyDescent="0.25">
      <c r="AH4659" s="23" t="str">
        <f t="shared" si="832"/>
        <v/>
      </c>
      <c r="AI4659" s="23" t="str">
        <f t="shared" si="831"/>
        <v/>
      </c>
      <c r="AJ4659" s="23" t="str">
        <f t="shared" si="831"/>
        <v/>
      </c>
      <c r="AK4659" s="23" t="str">
        <f t="shared" si="831"/>
        <v/>
      </c>
    </row>
    <row r="4660" spans="34:37" x14ac:dyDescent="0.25">
      <c r="AH4660" s="23" t="str">
        <f t="shared" si="832"/>
        <v/>
      </c>
      <c r="AI4660" s="23" t="str">
        <f t="shared" si="831"/>
        <v/>
      </c>
      <c r="AJ4660" s="23" t="str">
        <f t="shared" si="831"/>
        <v/>
      </c>
      <c r="AK4660" s="23" t="str">
        <f t="shared" si="831"/>
        <v/>
      </c>
    </row>
    <row r="4661" spans="34:37" x14ac:dyDescent="0.25">
      <c r="AH4661" s="23" t="str">
        <f t="shared" si="832"/>
        <v/>
      </c>
      <c r="AI4661" s="23" t="str">
        <f t="shared" si="831"/>
        <v/>
      </c>
      <c r="AJ4661" s="23" t="str">
        <f t="shared" si="831"/>
        <v/>
      </c>
      <c r="AK4661" s="23" t="str">
        <f t="shared" si="831"/>
        <v/>
      </c>
    </row>
    <row r="4662" spans="34:37" x14ac:dyDescent="0.25">
      <c r="AH4662" s="23" t="str">
        <f t="shared" si="832"/>
        <v/>
      </c>
      <c r="AI4662" s="23" t="str">
        <f t="shared" si="831"/>
        <v/>
      </c>
      <c r="AJ4662" s="23" t="str">
        <f t="shared" si="831"/>
        <v/>
      </c>
      <c r="AK4662" s="23" t="str">
        <f t="shared" si="831"/>
        <v/>
      </c>
    </row>
    <row r="4663" spans="34:37" x14ac:dyDescent="0.25">
      <c r="AH4663" s="23" t="str">
        <f t="shared" si="832"/>
        <v/>
      </c>
      <c r="AI4663" s="23" t="str">
        <f t="shared" si="831"/>
        <v/>
      </c>
      <c r="AJ4663" s="23" t="str">
        <f t="shared" si="831"/>
        <v/>
      </c>
      <c r="AK4663" s="23" t="str">
        <f t="shared" si="831"/>
        <v/>
      </c>
    </row>
    <row r="4664" spans="34:37" x14ac:dyDescent="0.25">
      <c r="AH4664" s="23" t="str">
        <f t="shared" si="832"/>
        <v/>
      </c>
      <c r="AI4664" s="23" t="str">
        <f t="shared" si="831"/>
        <v/>
      </c>
      <c r="AJ4664" s="23" t="str">
        <f t="shared" si="831"/>
        <v/>
      </c>
      <c r="AK4664" s="23" t="str">
        <f t="shared" si="831"/>
        <v/>
      </c>
    </row>
    <row r="4665" spans="34:37" x14ac:dyDescent="0.25">
      <c r="AH4665" s="23" t="str">
        <f t="shared" si="832"/>
        <v/>
      </c>
      <c r="AI4665" s="23" t="str">
        <f t="shared" si="831"/>
        <v/>
      </c>
      <c r="AJ4665" s="23" t="str">
        <f t="shared" si="831"/>
        <v/>
      </c>
      <c r="AK4665" s="23" t="str">
        <f t="shared" si="831"/>
        <v/>
      </c>
    </row>
    <row r="4666" spans="34:37" x14ac:dyDescent="0.25">
      <c r="AH4666" s="23" t="str">
        <f t="shared" si="832"/>
        <v/>
      </c>
      <c r="AI4666" s="23" t="str">
        <f t="shared" si="831"/>
        <v/>
      </c>
      <c r="AJ4666" s="23" t="str">
        <f t="shared" si="831"/>
        <v/>
      </c>
      <c r="AK4666" s="23" t="str">
        <f t="shared" si="831"/>
        <v/>
      </c>
    </row>
    <row r="4667" spans="34:37" x14ac:dyDescent="0.25">
      <c r="AH4667" s="23" t="str">
        <f t="shared" si="832"/>
        <v/>
      </c>
      <c r="AI4667" s="23" t="str">
        <f t="shared" si="831"/>
        <v/>
      </c>
      <c r="AJ4667" s="23" t="str">
        <f t="shared" si="831"/>
        <v/>
      </c>
      <c r="AK4667" s="23" t="str">
        <f t="shared" si="831"/>
        <v/>
      </c>
    </row>
    <row r="4668" spans="34:37" x14ac:dyDescent="0.25">
      <c r="AH4668" s="23" t="str">
        <f t="shared" si="832"/>
        <v/>
      </c>
      <c r="AI4668" s="23" t="str">
        <f t="shared" si="831"/>
        <v/>
      </c>
      <c r="AJ4668" s="23" t="str">
        <f t="shared" si="831"/>
        <v/>
      </c>
      <c r="AK4668" s="23" t="str">
        <f t="shared" si="831"/>
        <v/>
      </c>
    </row>
    <row r="4669" spans="34:37" x14ac:dyDescent="0.25">
      <c r="AH4669" s="23" t="str">
        <f t="shared" si="832"/>
        <v/>
      </c>
      <c r="AI4669" s="23" t="str">
        <f t="shared" si="831"/>
        <v/>
      </c>
      <c r="AJ4669" s="23" t="str">
        <f t="shared" si="831"/>
        <v/>
      </c>
      <c r="AK4669" s="23" t="str">
        <f t="shared" si="831"/>
        <v/>
      </c>
    </row>
    <row r="4670" spans="34:37" x14ac:dyDescent="0.25">
      <c r="AH4670" s="23" t="str">
        <f t="shared" si="832"/>
        <v/>
      </c>
      <c r="AI4670" s="23" t="str">
        <f t="shared" ref="AI4670:AK4733" si="833">IF(X4670&lt;&gt;"",X4670,"")</f>
        <v/>
      </c>
      <c r="AJ4670" s="23" t="str">
        <f t="shared" si="833"/>
        <v/>
      </c>
      <c r="AK4670" s="23" t="str">
        <f t="shared" si="833"/>
        <v/>
      </c>
    </row>
    <row r="4671" spans="34:37" x14ac:dyDescent="0.25">
      <c r="AH4671" s="23" t="str">
        <f t="shared" ref="AH4671:AH4734" si="834">IF(W4671&lt;&gt;"",(RIGHT(W4671,LEN(W4671)-SEARCH("/",W4671,1)))/U4671,"")</f>
        <v/>
      </c>
      <c r="AI4671" s="23" t="str">
        <f t="shared" si="833"/>
        <v/>
      </c>
      <c r="AJ4671" s="23" t="str">
        <f t="shared" si="833"/>
        <v/>
      </c>
      <c r="AK4671" s="23" t="str">
        <f t="shared" si="833"/>
        <v/>
      </c>
    </row>
    <row r="4672" spans="34:37" x14ac:dyDescent="0.25">
      <c r="AH4672" s="23" t="str">
        <f t="shared" si="834"/>
        <v/>
      </c>
      <c r="AI4672" s="23" t="str">
        <f t="shared" si="833"/>
        <v/>
      </c>
      <c r="AJ4672" s="23" t="str">
        <f t="shared" si="833"/>
        <v/>
      </c>
      <c r="AK4672" s="23" t="str">
        <f t="shared" si="833"/>
        <v/>
      </c>
    </row>
    <row r="4673" spans="34:37" x14ac:dyDescent="0.25">
      <c r="AH4673" s="23" t="str">
        <f t="shared" si="834"/>
        <v/>
      </c>
      <c r="AI4673" s="23" t="str">
        <f t="shared" si="833"/>
        <v/>
      </c>
      <c r="AJ4673" s="23" t="str">
        <f t="shared" si="833"/>
        <v/>
      </c>
      <c r="AK4673" s="23" t="str">
        <f t="shared" si="833"/>
        <v/>
      </c>
    </row>
    <row r="4674" spans="34:37" x14ac:dyDescent="0.25">
      <c r="AH4674" s="23" t="str">
        <f t="shared" si="834"/>
        <v/>
      </c>
      <c r="AI4674" s="23" t="str">
        <f t="shared" si="833"/>
        <v/>
      </c>
      <c r="AJ4674" s="23" t="str">
        <f t="shared" si="833"/>
        <v/>
      </c>
      <c r="AK4674" s="23" t="str">
        <f t="shared" si="833"/>
        <v/>
      </c>
    </row>
    <row r="4675" spans="34:37" x14ac:dyDescent="0.25">
      <c r="AH4675" s="23" t="str">
        <f t="shared" si="834"/>
        <v/>
      </c>
      <c r="AI4675" s="23" t="str">
        <f t="shared" si="833"/>
        <v/>
      </c>
      <c r="AJ4675" s="23" t="str">
        <f t="shared" si="833"/>
        <v/>
      </c>
      <c r="AK4675" s="23" t="str">
        <f t="shared" si="833"/>
        <v/>
      </c>
    </row>
    <row r="4676" spans="34:37" x14ac:dyDescent="0.25">
      <c r="AH4676" s="23" t="str">
        <f t="shared" si="834"/>
        <v/>
      </c>
      <c r="AI4676" s="23" t="str">
        <f t="shared" si="833"/>
        <v/>
      </c>
      <c r="AJ4676" s="23" t="str">
        <f t="shared" si="833"/>
        <v/>
      </c>
      <c r="AK4676" s="23" t="str">
        <f t="shared" si="833"/>
        <v/>
      </c>
    </row>
    <row r="4677" spans="34:37" x14ac:dyDescent="0.25">
      <c r="AH4677" s="23" t="str">
        <f t="shared" si="834"/>
        <v/>
      </c>
      <c r="AI4677" s="23" t="str">
        <f t="shared" si="833"/>
        <v/>
      </c>
      <c r="AJ4677" s="23" t="str">
        <f t="shared" si="833"/>
        <v/>
      </c>
      <c r="AK4677" s="23" t="str">
        <f t="shared" si="833"/>
        <v/>
      </c>
    </row>
    <row r="4678" spans="34:37" x14ac:dyDescent="0.25">
      <c r="AH4678" s="23" t="str">
        <f t="shared" si="834"/>
        <v/>
      </c>
      <c r="AI4678" s="23" t="str">
        <f t="shared" si="833"/>
        <v/>
      </c>
      <c r="AJ4678" s="23" t="str">
        <f t="shared" si="833"/>
        <v/>
      </c>
      <c r="AK4678" s="23" t="str">
        <f t="shared" si="833"/>
        <v/>
      </c>
    </row>
    <row r="4679" spans="34:37" x14ac:dyDescent="0.25">
      <c r="AH4679" s="23" t="str">
        <f t="shared" si="834"/>
        <v/>
      </c>
      <c r="AI4679" s="23" t="str">
        <f t="shared" si="833"/>
        <v/>
      </c>
      <c r="AJ4679" s="23" t="str">
        <f t="shared" si="833"/>
        <v/>
      </c>
      <c r="AK4679" s="23" t="str">
        <f t="shared" si="833"/>
        <v/>
      </c>
    </row>
    <row r="4680" spans="34:37" x14ac:dyDescent="0.25">
      <c r="AH4680" s="23" t="str">
        <f t="shared" si="834"/>
        <v/>
      </c>
      <c r="AI4680" s="23" t="str">
        <f t="shared" si="833"/>
        <v/>
      </c>
      <c r="AJ4680" s="23" t="str">
        <f t="shared" si="833"/>
        <v/>
      </c>
      <c r="AK4680" s="23" t="str">
        <f t="shared" si="833"/>
        <v/>
      </c>
    </row>
    <row r="4681" spans="34:37" x14ac:dyDescent="0.25">
      <c r="AH4681" s="23" t="str">
        <f t="shared" si="834"/>
        <v/>
      </c>
      <c r="AI4681" s="23" t="str">
        <f t="shared" si="833"/>
        <v/>
      </c>
      <c r="AJ4681" s="23" t="str">
        <f t="shared" si="833"/>
        <v/>
      </c>
      <c r="AK4681" s="23" t="str">
        <f t="shared" si="833"/>
        <v/>
      </c>
    </row>
    <row r="4682" spans="34:37" x14ac:dyDescent="0.25">
      <c r="AH4682" s="23" t="str">
        <f t="shared" si="834"/>
        <v/>
      </c>
      <c r="AI4682" s="23" t="str">
        <f t="shared" si="833"/>
        <v/>
      </c>
      <c r="AJ4682" s="23" t="str">
        <f t="shared" si="833"/>
        <v/>
      </c>
      <c r="AK4682" s="23" t="str">
        <f t="shared" si="833"/>
        <v/>
      </c>
    </row>
    <row r="4683" spans="34:37" x14ac:dyDescent="0.25">
      <c r="AH4683" s="23" t="str">
        <f t="shared" si="834"/>
        <v/>
      </c>
      <c r="AI4683" s="23" t="str">
        <f t="shared" si="833"/>
        <v/>
      </c>
      <c r="AJ4683" s="23" t="str">
        <f t="shared" si="833"/>
        <v/>
      </c>
      <c r="AK4683" s="23" t="str">
        <f t="shared" si="833"/>
        <v/>
      </c>
    </row>
    <row r="4684" spans="34:37" x14ac:dyDescent="0.25">
      <c r="AH4684" s="23" t="str">
        <f t="shared" si="834"/>
        <v/>
      </c>
      <c r="AI4684" s="23" t="str">
        <f t="shared" si="833"/>
        <v/>
      </c>
      <c r="AJ4684" s="23" t="str">
        <f t="shared" si="833"/>
        <v/>
      </c>
      <c r="AK4684" s="23" t="str">
        <f t="shared" si="833"/>
        <v/>
      </c>
    </row>
    <row r="4685" spans="34:37" x14ac:dyDescent="0.25">
      <c r="AH4685" s="23" t="str">
        <f t="shared" si="834"/>
        <v/>
      </c>
      <c r="AI4685" s="23" t="str">
        <f t="shared" si="833"/>
        <v/>
      </c>
      <c r="AJ4685" s="23" t="str">
        <f t="shared" si="833"/>
        <v/>
      </c>
      <c r="AK4685" s="23" t="str">
        <f t="shared" si="833"/>
        <v/>
      </c>
    </row>
    <row r="4686" spans="34:37" x14ac:dyDescent="0.25">
      <c r="AH4686" s="23" t="str">
        <f t="shared" si="834"/>
        <v/>
      </c>
      <c r="AI4686" s="23" t="str">
        <f t="shared" si="833"/>
        <v/>
      </c>
      <c r="AJ4686" s="23" t="str">
        <f t="shared" si="833"/>
        <v/>
      </c>
      <c r="AK4686" s="23" t="str">
        <f t="shared" si="833"/>
        <v/>
      </c>
    </row>
    <row r="4687" spans="34:37" x14ac:dyDescent="0.25">
      <c r="AH4687" s="23" t="str">
        <f t="shared" si="834"/>
        <v/>
      </c>
      <c r="AI4687" s="23" t="str">
        <f t="shared" si="833"/>
        <v/>
      </c>
      <c r="AJ4687" s="23" t="str">
        <f t="shared" si="833"/>
        <v/>
      </c>
      <c r="AK4687" s="23" t="str">
        <f t="shared" si="833"/>
        <v/>
      </c>
    </row>
    <row r="4688" spans="34:37" x14ac:dyDescent="0.25">
      <c r="AH4688" s="23" t="str">
        <f t="shared" si="834"/>
        <v/>
      </c>
      <c r="AI4688" s="23" t="str">
        <f t="shared" si="833"/>
        <v/>
      </c>
      <c r="AJ4688" s="23" t="str">
        <f t="shared" si="833"/>
        <v/>
      </c>
      <c r="AK4688" s="23" t="str">
        <f t="shared" si="833"/>
        <v/>
      </c>
    </row>
    <row r="4689" spans="34:37" x14ac:dyDescent="0.25">
      <c r="AH4689" s="23" t="str">
        <f t="shared" si="834"/>
        <v/>
      </c>
      <c r="AI4689" s="23" t="str">
        <f t="shared" si="833"/>
        <v/>
      </c>
      <c r="AJ4689" s="23" t="str">
        <f t="shared" si="833"/>
        <v/>
      </c>
      <c r="AK4689" s="23" t="str">
        <f t="shared" si="833"/>
        <v/>
      </c>
    </row>
    <row r="4690" spans="34:37" x14ac:dyDescent="0.25">
      <c r="AH4690" s="23" t="str">
        <f t="shared" si="834"/>
        <v/>
      </c>
      <c r="AI4690" s="23" t="str">
        <f t="shared" si="833"/>
        <v/>
      </c>
      <c r="AJ4690" s="23" t="str">
        <f t="shared" si="833"/>
        <v/>
      </c>
      <c r="AK4690" s="23" t="str">
        <f t="shared" si="833"/>
        <v/>
      </c>
    </row>
    <row r="4691" spans="34:37" x14ac:dyDescent="0.25">
      <c r="AH4691" s="23" t="str">
        <f t="shared" si="834"/>
        <v/>
      </c>
      <c r="AI4691" s="23" t="str">
        <f t="shared" si="833"/>
        <v/>
      </c>
      <c r="AJ4691" s="23" t="str">
        <f t="shared" si="833"/>
        <v/>
      </c>
      <c r="AK4691" s="23" t="str">
        <f t="shared" si="833"/>
        <v/>
      </c>
    </row>
    <row r="4692" spans="34:37" x14ac:dyDescent="0.25">
      <c r="AH4692" s="23" t="str">
        <f t="shared" si="834"/>
        <v/>
      </c>
      <c r="AI4692" s="23" t="str">
        <f t="shared" si="833"/>
        <v/>
      </c>
      <c r="AJ4692" s="23" t="str">
        <f t="shared" si="833"/>
        <v/>
      </c>
      <c r="AK4692" s="23" t="str">
        <f t="shared" si="833"/>
        <v/>
      </c>
    </row>
    <row r="4693" spans="34:37" x14ac:dyDescent="0.25">
      <c r="AH4693" s="23" t="str">
        <f t="shared" si="834"/>
        <v/>
      </c>
      <c r="AI4693" s="23" t="str">
        <f t="shared" si="833"/>
        <v/>
      </c>
      <c r="AJ4693" s="23" t="str">
        <f t="shared" si="833"/>
        <v/>
      </c>
      <c r="AK4693" s="23" t="str">
        <f t="shared" si="833"/>
        <v/>
      </c>
    </row>
    <row r="4694" spans="34:37" x14ac:dyDescent="0.25">
      <c r="AH4694" s="23" t="str">
        <f t="shared" si="834"/>
        <v/>
      </c>
      <c r="AI4694" s="23" t="str">
        <f t="shared" si="833"/>
        <v/>
      </c>
      <c r="AJ4694" s="23" t="str">
        <f t="shared" si="833"/>
        <v/>
      </c>
      <c r="AK4694" s="23" t="str">
        <f t="shared" si="833"/>
        <v/>
      </c>
    </row>
    <row r="4695" spans="34:37" x14ac:dyDescent="0.25">
      <c r="AH4695" s="23" t="str">
        <f t="shared" si="834"/>
        <v/>
      </c>
      <c r="AI4695" s="23" t="str">
        <f t="shared" si="833"/>
        <v/>
      </c>
      <c r="AJ4695" s="23" t="str">
        <f t="shared" si="833"/>
        <v/>
      </c>
      <c r="AK4695" s="23" t="str">
        <f t="shared" si="833"/>
        <v/>
      </c>
    </row>
    <row r="4696" spans="34:37" x14ac:dyDescent="0.25">
      <c r="AH4696" s="23" t="str">
        <f t="shared" si="834"/>
        <v/>
      </c>
      <c r="AI4696" s="23" t="str">
        <f t="shared" si="833"/>
        <v/>
      </c>
      <c r="AJ4696" s="23" t="str">
        <f t="shared" si="833"/>
        <v/>
      </c>
      <c r="AK4696" s="23" t="str">
        <f t="shared" si="833"/>
        <v/>
      </c>
    </row>
    <row r="4697" spans="34:37" x14ac:dyDescent="0.25">
      <c r="AH4697" s="23" t="str">
        <f t="shared" si="834"/>
        <v/>
      </c>
      <c r="AI4697" s="23" t="str">
        <f t="shared" si="833"/>
        <v/>
      </c>
      <c r="AJ4697" s="23" t="str">
        <f t="shared" si="833"/>
        <v/>
      </c>
      <c r="AK4697" s="23" t="str">
        <f t="shared" si="833"/>
        <v/>
      </c>
    </row>
    <row r="4698" spans="34:37" x14ac:dyDescent="0.25">
      <c r="AH4698" s="23" t="str">
        <f t="shared" si="834"/>
        <v/>
      </c>
      <c r="AI4698" s="23" t="str">
        <f t="shared" si="833"/>
        <v/>
      </c>
      <c r="AJ4698" s="23" t="str">
        <f t="shared" si="833"/>
        <v/>
      </c>
      <c r="AK4698" s="23" t="str">
        <f t="shared" si="833"/>
        <v/>
      </c>
    </row>
    <row r="4699" spans="34:37" x14ac:dyDescent="0.25">
      <c r="AH4699" s="23" t="str">
        <f t="shared" si="834"/>
        <v/>
      </c>
      <c r="AI4699" s="23" t="str">
        <f t="shared" si="833"/>
        <v/>
      </c>
      <c r="AJ4699" s="23" t="str">
        <f t="shared" si="833"/>
        <v/>
      </c>
      <c r="AK4699" s="23" t="str">
        <f t="shared" si="833"/>
        <v/>
      </c>
    </row>
    <row r="4700" spans="34:37" x14ac:dyDescent="0.25">
      <c r="AH4700" s="23" t="str">
        <f t="shared" si="834"/>
        <v/>
      </c>
      <c r="AI4700" s="23" t="str">
        <f t="shared" si="833"/>
        <v/>
      </c>
      <c r="AJ4700" s="23" t="str">
        <f t="shared" si="833"/>
        <v/>
      </c>
      <c r="AK4700" s="23" t="str">
        <f t="shared" si="833"/>
        <v/>
      </c>
    </row>
    <row r="4701" spans="34:37" x14ac:dyDescent="0.25">
      <c r="AH4701" s="23" t="str">
        <f t="shared" si="834"/>
        <v/>
      </c>
      <c r="AI4701" s="23" t="str">
        <f t="shared" si="833"/>
        <v/>
      </c>
      <c r="AJ4701" s="23" t="str">
        <f t="shared" si="833"/>
        <v/>
      </c>
      <c r="AK4701" s="23" t="str">
        <f t="shared" si="833"/>
        <v/>
      </c>
    </row>
    <row r="4702" spans="34:37" x14ac:dyDescent="0.25">
      <c r="AH4702" s="23" t="str">
        <f t="shared" si="834"/>
        <v/>
      </c>
      <c r="AI4702" s="23" t="str">
        <f t="shared" si="833"/>
        <v/>
      </c>
      <c r="AJ4702" s="23" t="str">
        <f t="shared" si="833"/>
        <v/>
      </c>
      <c r="AK4702" s="23" t="str">
        <f t="shared" si="833"/>
        <v/>
      </c>
    </row>
    <row r="4703" spans="34:37" x14ac:dyDescent="0.25">
      <c r="AH4703" s="23" t="str">
        <f t="shared" si="834"/>
        <v/>
      </c>
      <c r="AI4703" s="23" t="str">
        <f t="shared" si="833"/>
        <v/>
      </c>
      <c r="AJ4703" s="23" t="str">
        <f t="shared" si="833"/>
        <v/>
      </c>
      <c r="AK4703" s="23" t="str">
        <f t="shared" si="833"/>
        <v/>
      </c>
    </row>
    <row r="4704" spans="34:37" x14ac:dyDescent="0.25">
      <c r="AH4704" s="23" t="str">
        <f t="shared" si="834"/>
        <v/>
      </c>
      <c r="AI4704" s="23" t="str">
        <f t="shared" si="833"/>
        <v/>
      </c>
      <c r="AJ4704" s="23" t="str">
        <f t="shared" si="833"/>
        <v/>
      </c>
      <c r="AK4704" s="23" t="str">
        <f t="shared" si="833"/>
        <v/>
      </c>
    </row>
    <row r="4705" spans="34:37" x14ac:dyDescent="0.25">
      <c r="AH4705" s="23" t="str">
        <f t="shared" si="834"/>
        <v/>
      </c>
      <c r="AI4705" s="23" t="str">
        <f t="shared" si="833"/>
        <v/>
      </c>
      <c r="AJ4705" s="23" t="str">
        <f t="shared" si="833"/>
        <v/>
      </c>
      <c r="AK4705" s="23" t="str">
        <f t="shared" si="833"/>
        <v/>
      </c>
    </row>
    <row r="4706" spans="34:37" x14ac:dyDescent="0.25">
      <c r="AH4706" s="23" t="str">
        <f t="shared" si="834"/>
        <v/>
      </c>
      <c r="AI4706" s="23" t="str">
        <f t="shared" si="833"/>
        <v/>
      </c>
      <c r="AJ4706" s="23" t="str">
        <f t="shared" si="833"/>
        <v/>
      </c>
      <c r="AK4706" s="23" t="str">
        <f t="shared" si="833"/>
        <v/>
      </c>
    </row>
    <row r="4707" spans="34:37" x14ac:dyDescent="0.25">
      <c r="AH4707" s="23" t="str">
        <f t="shared" si="834"/>
        <v/>
      </c>
      <c r="AI4707" s="23" t="str">
        <f t="shared" si="833"/>
        <v/>
      </c>
      <c r="AJ4707" s="23" t="str">
        <f t="shared" si="833"/>
        <v/>
      </c>
      <c r="AK4707" s="23" t="str">
        <f t="shared" si="833"/>
        <v/>
      </c>
    </row>
    <row r="4708" spans="34:37" x14ac:dyDescent="0.25">
      <c r="AH4708" s="23" t="str">
        <f t="shared" si="834"/>
        <v/>
      </c>
      <c r="AI4708" s="23" t="str">
        <f t="shared" si="833"/>
        <v/>
      </c>
      <c r="AJ4708" s="23" t="str">
        <f t="shared" si="833"/>
        <v/>
      </c>
      <c r="AK4708" s="23" t="str">
        <f t="shared" si="833"/>
        <v/>
      </c>
    </row>
    <row r="4709" spans="34:37" x14ac:dyDescent="0.25">
      <c r="AH4709" s="23" t="str">
        <f t="shared" si="834"/>
        <v/>
      </c>
      <c r="AI4709" s="23" t="str">
        <f t="shared" si="833"/>
        <v/>
      </c>
      <c r="AJ4709" s="23" t="str">
        <f t="shared" si="833"/>
        <v/>
      </c>
      <c r="AK4709" s="23" t="str">
        <f t="shared" si="833"/>
        <v/>
      </c>
    </row>
    <row r="4710" spans="34:37" x14ac:dyDescent="0.25">
      <c r="AH4710" s="23" t="str">
        <f t="shared" si="834"/>
        <v/>
      </c>
      <c r="AI4710" s="23" t="str">
        <f t="shared" si="833"/>
        <v/>
      </c>
      <c r="AJ4710" s="23" t="str">
        <f t="shared" si="833"/>
        <v/>
      </c>
      <c r="AK4710" s="23" t="str">
        <f t="shared" si="833"/>
        <v/>
      </c>
    </row>
    <row r="4711" spans="34:37" x14ac:dyDescent="0.25">
      <c r="AH4711" s="23" t="str">
        <f t="shared" si="834"/>
        <v/>
      </c>
      <c r="AI4711" s="23" t="str">
        <f t="shared" si="833"/>
        <v/>
      </c>
      <c r="AJ4711" s="23" t="str">
        <f t="shared" si="833"/>
        <v/>
      </c>
      <c r="AK4711" s="23" t="str">
        <f t="shared" si="833"/>
        <v/>
      </c>
    </row>
    <row r="4712" spans="34:37" x14ac:dyDescent="0.25">
      <c r="AH4712" s="23" t="str">
        <f t="shared" si="834"/>
        <v/>
      </c>
      <c r="AI4712" s="23" t="str">
        <f t="shared" si="833"/>
        <v/>
      </c>
      <c r="AJ4712" s="23" t="str">
        <f t="shared" si="833"/>
        <v/>
      </c>
      <c r="AK4712" s="23" t="str">
        <f t="shared" si="833"/>
        <v/>
      </c>
    </row>
    <row r="4713" spans="34:37" x14ac:dyDescent="0.25">
      <c r="AH4713" s="23" t="str">
        <f t="shared" si="834"/>
        <v/>
      </c>
      <c r="AI4713" s="23" t="str">
        <f t="shared" si="833"/>
        <v/>
      </c>
      <c r="AJ4713" s="23" t="str">
        <f t="shared" si="833"/>
        <v/>
      </c>
      <c r="AK4713" s="23" t="str">
        <f t="shared" si="833"/>
        <v/>
      </c>
    </row>
    <row r="4714" spans="34:37" x14ac:dyDescent="0.25">
      <c r="AH4714" s="23" t="str">
        <f t="shared" si="834"/>
        <v/>
      </c>
      <c r="AI4714" s="23" t="str">
        <f t="shared" si="833"/>
        <v/>
      </c>
      <c r="AJ4714" s="23" t="str">
        <f t="shared" si="833"/>
        <v/>
      </c>
      <c r="AK4714" s="23" t="str">
        <f t="shared" si="833"/>
        <v/>
      </c>
    </row>
    <row r="4715" spans="34:37" x14ac:dyDescent="0.25">
      <c r="AH4715" s="23" t="str">
        <f t="shared" si="834"/>
        <v/>
      </c>
      <c r="AI4715" s="23" t="str">
        <f t="shared" si="833"/>
        <v/>
      </c>
      <c r="AJ4715" s="23" t="str">
        <f t="shared" si="833"/>
        <v/>
      </c>
      <c r="AK4715" s="23" t="str">
        <f t="shared" si="833"/>
        <v/>
      </c>
    </row>
    <row r="4716" spans="34:37" x14ac:dyDescent="0.25">
      <c r="AH4716" s="23" t="str">
        <f t="shared" si="834"/>
        <v/>
      </c>
      <c r="AI4716" s="23" t="str">
        <f t="shared" si="833"/>
        <v/>
      </c>
      <c r="AJ4716" s="23" t="str">
        <f t="shared" si="833"/>
        <v/>
      </c>
      <c r="AK4716" s="23" t="str">
        <f t="shared" si="833"/>
        <v/>
      </c>
    </row>
    <row r="4717" spans="34:37" x14ac:dyDescent="0.25">
      <c r="AH4717" s="23" t="str">
        <f t="shared" si="834"/>
        <v/>
      </c>
      <c r="AI4717" s="23" t="str">
        <f t="shared" si="833"/>
        <v/>
      </c>
      <c r="AJ4717" s="23" t="str">
        <f t="shared" si="833"/>
        <v/>
      </c>
      <c r="AK4717" s="23" t="str">
        <f t="shared" si="833"/>
        <v/>
      </c>
    </row>
    <row r="4718" spans="34:37" x14ac:dyDescent="0.25">
      <c r="AH4718" s="23" t="str">
        <f t="shared" si="834"/>
        <v/>
      </c>
      <c r="AI4718" s="23" t="str">
        <f t="shared" si="833"/>
        <v/>
      </c>
      <c r="AJ4718" s="23" t="str">
        <f t="shared" si="833"/>
        <v/>
      </c>
      <c r="AK4718" s="23" t="str">
        <f t="shared" si="833"/>
        <v/>
      </c>
    </row>
    <row r="4719" spans="34:37" x14ac:dyDescent="0.25">
      <c r="AH4719" s="23" t="str">
        <f t="shared" si="834"/>
        <v/>
      </c>
      <c r="AI4719" s="23" t="str">
        <f t="shared" si="833"/>
        <v/>
      </c>
      <c r="AJ4719" s="23" t="str">
        <f t="shared" si="833"/>
        <v/>
      </c>
      <c r="AK4719" s="23" t="str">
        <f t="shared" si="833"/>
        <v/>
      </c>
    </row>
    <row r="4720" spans="34:37" x14ac:dyDescent="0.25">
      <c r="AH4720" s="23" t="str">
        <f t="shared" si="834"/>
        <v/>
      </c>
      <c r="AI4720" s="23" t="str">
        <f t="shared" si="833"/>
        <v/>
      </c>
      <c r="AJ4720" s="23" t="str">
        <f t="shared" si="833"/>
        <v/>
      </c>
      <c r="AK4720" s="23" t="str">
        <f t="shared" si="833"/>
        <v/>
      </c>
    </row>
    <row r="4721" spans="34:37" x14ac:dyDescent="0.25">
      <c r="AH4721" s="23" t="str">
        <f t="shared" si="834"/>
        <v/>
      </c>
      <c r="AI4721" s="23" t="str">
        <f t="shared" si="833"/>
        <v/>
      </c>
      <c r="AJ4721" s="23" t="str">
        <f t="shared" si="833"/>
        <v/>
      </c>
      <c r="AK4721" s="23" t="str">
        <f t="shared" si="833"/>
        <v/>
      </c>
    </row>
    <row r="4722" spans="34:37" x14ac:dyDescent="0.25">
      <c r="AH4722" s="23" t="str">
        <f t="shared" si="834"/>
        <v/>
      </c>
      <c r="AI4722" s="23" t="str">
        <f t="shared" si="833"/>
        <v/>
      </c>
      <c r="AJ4722" s="23" t="str">
        <f t="shared" si="833"/>
        <v/>
      </c>
      <c r="AK4722" s="23" t="str">
        <f t="shared" si="833"/>
        <v/>
      </c>
    </row>
    <row r="4723" spans="34:37" x14ac:dyDescent="0.25">
      <c r="AH4723" s="23" t="str">
        <f t="shared" si="834"/>
        <v/>
      </c>
      <c r="AI4723" s="23" t="str">
        <f t="shared" si="833"/>
        <v/>
      </c>
      <c r="AJ4723" s="23" t="str">
        <f t="shared" si="833"/>
        <v/>
      </c>
      <c r="AK4723" s="23" t="str">
        <f t="shared" si="833"/>
        <v/>
      </c>
    </row>
    <row r="4724" spans="34:37" x14ac:dyDescent="0.25">
      <c r="AH4724" s="23" t="str">
        <f t="shared" si="834"/>
        <v/>
      </c>
      <c r="AI4724" s="23" t="str">
        <f t="shared" si="833"/>
        <v/>
      </c>
      <c r="AJ4724" s="23" t="str">
        <f t="shared" si="833"/>
        <v/>
      </c>
      <c r="AK4724" s="23" t="str">
        <f t="shared" si="833"/>
        <v/>
      </c>
    </row>
    <row r="4725" spans="34:37" x14ac:dyDescent="0.25">
      <c r="AH4725" s="23" t="str">
        <f t="shared" si="834"/>
        <v/>
      </c>
      <c r="AI4725" s="23" t="str">
        <f t="shared" si="833"/>
        <v/>
      </c>
      <c r="AJ4725" s="23" t="str">
        <f t="shared" si="833"/>
        <v/>
      </c>
      <c r="AK4725" s="23" t="str">
        <f t="shared" si="833"/>
        <v/>
      </c>
    </row>
    <row r="4726" spans="34:37" x14ac:dyDescent="0.25">
      <c r="AH4726" s="23" t="str">
        <f t="shared" si="834"/>
        <v/>
      </c>
      <c r="AI4726" s="23" t="str">
        <f t="shared" si="833"/>
        <v/>
      </c>
      <c r="AJ4726" s="23" t="str">
        <f t="shared" si="833"/>
        <v/>
      </c>
      <c r="AK4726" s="23" t="str">
        <f t="shared" si="833"/>
        <v/>
      </c>
    </row>
    <row r="4727" spans="34:37" x14ac:dyDescent="0.25">
      <c r="AH4727" s="23" t="str">
        <f t="shared" si="834"/>
        <v/>
      </c>
      <c r="AI4727" s="23" t="str">
        <f t="shared" si="833"/>
        <v/>
      </c>
      <c r="AJ4727" s="23" t="str">
        <f t="shared" si="833"/>
        <v/>
      </c>
      <c r="AK4727" s="23" t="str">
        <f t="shared" si="833"/>
        <v/>
      </c>
    </row>
    <row r="4728" spans="34:37" x14ac:dyDescent="0.25">
      <c r="AH4728" s="23" t="str">
        <f t="shared" si="834"/>
        <v/>
      </c>
      <c r="AI4728" s="23" t="str">
        <f t="shared" si="833"/>
        <v/>
      </c>
      <c r="AJ4728" s="23" t="str">
        <f t="shared" si="833"/>
        <v/>
      </c>
      <c r="AK4728" s="23" t="str">
        <f t="shared" si="833"/>
        <v/>
      </c>
    </row>
    <row r="4729" spans="34:37" x14ac:dyDescent="0.25">
      <c r="AH4729" s="23" t="str">
        <f t="shared" si="834"/>
        <v/>
      </c>
      <c r="AI4729" s="23" t="str">
        <f t="shared" si="833"/>
        <v/>
      </c>
      <c r="AJ4729" s="23" t="str">
        <f t="shared" si="833"/>
        <v/>
      </c>
      <c r="AK4729" s="23" t="str">
        <f t="shared" si="833"/>
        <v/>
      </c>
    </row>
    <row r="4730" spans="34:37" x14ac:dyDescent="0.25">
      <c r="AH4730" s="23" t="str">
        <f t="shared" si="834"/>
        <v/>
      </c>
      <c r="AI4730" s="23" t="str">
        <f t="shared" si="833"/>
        <v/>
      </c>
      <c r="AJ4730" s="23" t="str">
        <f t="shared" si="833"/>
        <v/>
      </c>
      <c r="AK4730" s="23" t="str">
        <f t="shared" si="833"/>
        <v/>
      </c>
    </row>
    <row r="4731" spans="34:37" x14ac:dyDescent="0.25">
      <c r="AH4731" s="23" t="str">
        <f t="shared" si="834"/>
        <v/>
      </c>
      <c r="AI4731" s="23" t="str">
        <f t="shared" si="833"/>
        <v/>
      </c>
      <c r="AJ4731" s="23" t="str">
        <f t="shared" si="833"/>
        <v/>
      </c>
      <c r="AK4731" s="23" t="str">
        <f t="shared" si="833"/>
        <v/>
      </c>
    </row>
    <row r="4732" spans="34:37" x14ac:dyDescent="0.25">
      <c r="AH4732" s="23" t="str">
        <f t="shared" si="834"/>
        <v/>
      </c>
      <c r="AI4732" s="23" t="str">
        <f t="shared" si="833"/>
        <v/>
      </c>
      <c r="AJ4732" s="23" t="str">
        <f t="shared" si="833"/>
        <v/>
      </c>
      <c r="AK4732" s="23" t="str">
        <f t="shared" si="833"/>
        <v/>
      </c>
    </row>
    <row r="4733" spans="34:37" x14ac:dyDescent="0.25">
      <c r="AH4733" s="23" t="str">
        <f t="shared" si="834"/>
        <v/>
      </c>
      <c r="AI4733" s="23" t="str">
        <f t="shared" si="833"/>
        <v/>
      </c>
      <c r="AJ4733" s="23" t="str">
        <f t="shared" si="833"/>
        <v/>
      </c>
      <c r="AK4733" s="23" t="str">
        <f t="shared" si="833"/>
        <v/>
      </c>
    </row>
    <row r="4734" spans="34:37" x14ac:dyDescent="0.25">
      <c r="AH4734" s="23" t="str">
        <f t="shared" si="834"/>
        <v/>
      </c>
      <c r="AI4734" s="23" t="str">
        <f t="shared" ref="AI4734:AK4797" si="835">IF(X4734&lt;&gt;"",X4734,"")</f>
        <v/>
      </c>
      <c r="AJ4734" s="23" t="str">
        <f t="shared" si="835"/>
        <v/>
      </c>
      <c r="AK4734" s="23" t="str">
        <f t="shared" si="835"/>
        <v/>
      </c>
    </row>
    <row r="4735" spans="34:37" x14ac:dyDescent="0.25">
      <c r="AH4735" s="23" t="str">
        <f t="shared" ref="AH4735:AH4798" si="836">IF(W4735&lt;&gt;"",(RIGHT(W4735,LEN(W4735)-SEARCH("/",W4735,1)))/U4735,"")</f>
        <v/>
      </c>
      <c r="AI4735" s="23" t="str">
        <f t="shared" si="835"/>
        <v/>
      </c>
      <c r="AJ4735" s="23" t="str">
        <f t="shared" si="835"/>
        <v/>
      </c>
      <c r="AK4735" s="23" t="str">
        <f t="shared" si="835"/>
        <v/>
      </c>
    </row>
    <row r="4736" spans="34:37" x14ac:dyDescent="0.25">
      <c r="AH4736" s="23" t="str">
        <f t="shared" si="836"/>
        <v/>
      </c>
      <c r="AI4736" s="23" t="str">
        <f t="shared" si="835"/>
        <v/>
      </c>
      <c r="AJ4736" s="23" t="str">
        <f t="shared" si="835"/>
        <v/>
      </c>
      <c r="AK4736" s="23" t="str">
        <f t="shared" si="835"/>
        <v/>
      </c>
    </row>
    <row r="4737" spans="34:37" x14ac:dyDescent="0.25">
      <c r="AH4737" s="23" t="str">
        <f t="shared" si="836"/>
        <v/>
      </c>
      <c r="AI4737" s="23" t="str">
        <f t="shared" si="835"/>
        <v/>
      </c>
      <c r="AJ4737" s="23" t="str">
        <f t="shared" si="835"/>
        <v/>
      </c>
      <c r="AK4737" s="23" t="str">
        <f t="shared" si="835"/>
        <v/>
      </c>
    </row>
    <row r="4738" spans="34:37" x14ac:dyDescent="0.25">
      <c r="AH4738" s="23" t="str">
        <f t="shared" si="836"/>
        <v/>
      </c>
      <c r="AI4738" s="23" t="str">
        <f t="shared" si="835"/>
        <v/>
      </c>
      <c r="AJ4738" s="23" t="str">
        <f t="shared" si="835"/>
        <v/>
      </c>
      <c r="AK4738" s="23" t="str">
        <f t="shared" si="835"/>
        <v/>
      </c>
    </row>
    <row r="4739" spans="34:37" x14ac:dyDescent="0.25">
      <c r="AH4739" s="23" t="str">
        <f t="shared" si="836"/>
        <v/>
      </c>
      <c r="AI4739" s="23" t="str">
        <f t="shared" si="835"/>
        <v/>
      </c>
      <c r="AJ4739" s="23" t="str">
        <f t="shared" si="835"/>
        <v/>
      </c>
      <c r="AK4739" s="23" t="str">
        <f t="shared" si="835"/>
        <v/>
      </c>
    </row>
    <row r="4740" spans="34:37" x14ac:dyDescent="0.25">
      <c r="AH4740" s="23" t="str">
        <f t="shared" si="836"/>
        <v/>
      </c>
      <c r="AI4740" s="23" t="str">
        <f t="shared" si="835"/>
        <v/>
      </c>
      <c r="AJ4740" s="23" t="str">
        <f t="shared" si="835"/>
        <v/>
      </c>
      <c r="AK4740" s="23" t="str">
        <f t="shared" si="835"/>
        <v/>
      </c>
    </row>
    <row r="4741" spans="34:37" x14ac:dyDescent="0.25">
      <c r="AH4741" s="23" t="str">
        <f t="shared" si="836"/>
        <v/>
      </c>
      <c r="AI4741" s="23" t="str">
        <f t="shared" si="835"/>
        <v/>
      </c>
      <c r="AJ4741" s="23" t="str">
        <f t="shared" si="835"/>
        <v/>
      </c>
      <c r="AK4741" s="23" t="str">
        <f t="shared" si="835"/>
        <v/>
      </c>
    </row>
    <row r="4742" spans="34:37" x14ac:dyDescent="0.25">
      <c r="AH4742" s="23" t="str">
        <f t="shared" si="836"/>
        <v/>
      </c>
      <c r="AI4742" s="23" t="str">
        <f t="shared" si="835"/>
        <v/>
      </c>
      <c r="AJ4742" s="23" t="str">
        <f t="shared" si="835"/>
        <v/>
      </c>
      <c r="AK4742" s="23" t="str">
        <f t="shared" si="835"/>
        <v/>
      </c>
    </row>
    <row r="4743" spans="34:37" x14ac:dyDescent="0.25">
      <c r="AH4743" s="23" t="str">
        <f t="shared" si="836"/>
        <v/>
      </c>
      <c r="AI4743" s="23" t="str">
        <f t="shared" si="835"/>
        <v/>
      </c>
      <c r="AJ4743" s="23" t="str">
        <f t="shared" si="835"/>
        <v/>
      </c>
      <c r="AK4743" s="23" t="str">
        <f t="shared" si="835"/>
        <v/>
      </c>
    </row>
    <row r="4744" spans="34:37" x14ac:dyDescent="0.25">
      <c r="AH4744" s="23" t="str">
        <f t="shared" si="836"/>
        <v/>
      </c>
      <c r="AI4744" s="23" t="str">
        <f t="shared" si="835"/>
        <v/>
      </c>
      <c r="AJ4744" s="23" t="str">
        <f t="shared" si="835"/>
        <v/>
      </c>
      <c r="AK4744" s="23" t="str">
        <f t="shared" si="835"/>
        <v/>
      </c>
    </row>
    <row r="4745" spans="34:37" x14ac:dyDescent="0.25">
      <c r="AH4745" s="23" t="str">
        <f t="shared" si="836"/>
        <v/>
      </c>
      <c r="AI4745" s="23" t="str">
        <f t="shared" si="835"/>
        <v/>
      </c>
      <c r="AJ4745" s="23" t="str">
        <f t="shared" si="835"/>
        <v/>
      </c>
      <c r="AK4745" s="23" t="str">
        <f t="shared" si="835"/>
        <v/>
      </c>
    </row>
    <row r="4746" spans="34:37" x14ac:dyDescent="0.25">
      <c r="AH4746" s="23" t="str">
        <f t="shared" si="836"/>
        <v/>
      </c>
      <c r="AI4746" s="23" t="str">
        <f t="shared" si="835"/>
        <v/>
      </c>
      <c r="AJ4746" s="23" t="str">
        <f t="shared" si="835"/>
        <v/>
      </c>
      <c r="AK4746" s="23" t="str">
        <f t="shared" si="835"/>
        <v/>
      </c>
    </row>
    <row r="4747" spans="34:37" x14ac:dyDescent="0.25">
      <c r="AH4747" s="23" t="str">
        <f t="shared" si="836"/>
        <v/>
      </c>
      <c r="AI4747" s="23" t="str">
        <f t="shared" si="835"/>
        <v/>
      </c>
      <c r="AJ4747" s="23" t="str">
        <f t="shared" si="835"/>
        <v/>
      </c>
      <c r="AK4747" s="23" t="str">
        <f t="shared" si="835"/>
        <v/>
      </c>
    </row>
    <row r="4748" spans="34:37" x14ac:dyDescent="0.25">
      <c r="AH4748" s="23" t="str">
        <f t="shared" si="836"/>
        <v/>
      </c>
      <c r="AI4748" s="23" t="str">
        <f t="shared" si="835"/>
        <v/>
      </c>
      <c r="AJ4748" s="23" t="str">
        <f t="shared" si="835"/>
        <v/>
      </c>
      <c r="AK4748" s="23" t="str">
        <f t="shared" si="835"/>
        <v/>
      </c>
    </row>
    <row r="4749" spans="34:37" x14ac:dyDescent="0.25">
      <c r="AH4749" s="23" t="str">
        <f t="shared" si="836"/>
        <v/>
      </c>
      <c r="AI4749" s="23" t="str">
        <f t="shared" si="835"/>
        <v/>
      </c>
      <c r="AJ4749" s="23" t="str">
        <f t="shared" si="835"/>
        <v/>
      </c>
      <c r="AK4749" s="23" t="str">
        <f t="shared" si="835"/>
        <v/>
      </c>
    </row>
    <row r="4750" spans="34:37" x14ac:dyDescent="0.25">
      <c r="AH4750" s="23" t="str">
        <f t="shared" si="836"/>
        <v/>
      </c>
      <c r="AI4750" s="23" t="str">
        <f t="shared" si="835"/>
        <v/>
      </c>
      <c r="AJ4750" s="23" t="str">
        <f t="shared" si="835"/>
        <v/>
      </c>
      <c r="AK4750" s="23" t="str">
        <f t="shared" si="835"/>
        <v/>
      </c>
    </row>
    <row r="4751" spans="34:37" x14ac:dyDescent="0.25">
      <c r="AH4751" s="23" t="str">
        <f t="shared" si="836"/>
        <v/>
      </c>
      <c r="AI4751" s="23" t="str">
        <f t="shared" si="835"/>
        <v/>
      </c>
      <c r="AJ4751" s="23" t="str">
        <f t="shared" si="835"/>
        <v/>
      </c>
      <c r="AK4751" s="23" t="str">
        <f t="shared" si="835"/>
        <v/>
      </c>
    </row>
    <row r="4752" spans="34:37" x14ac:dyDescent="0.25">
      <c r="AH4752" s="23" t="str">
        <f t="shared" si="836"/>
        <v/>
      </c>
      <c r="AI4752" s="23" t="str">
        <f t="shared" si="835"/>
        <v/>
      </c>
      <c r="AJ4752" s="23" t="str">
        <f t="shared" si="835"/>
        <v/>
      </c>
      <c r="AK4752" s="23" t="str">
        <f t="shared" si="835"/>
        <v/>
      </c>
    </row>
    <row r="4753" spans="34:37" x14ac:dyDescent="0.25">
      <c r="AH4753" s="23" t="str">
        <f t="shared" si="836"/>
        <v/>
      </c>
      <c r="AI4753" s="23" t="str">
        <f t="shared" si="835"/>
        <v/>
      </c>
      <c r="AJ4753" s="23" t="str">
        <f t="shared" si="835"/>
        <v/>
      </c>
      <c r="AK4753" s="23" t="str">
        <f t="shared" si="835"/>
        <v/>
      </c>
    </row>
    <row r="4754" spans="34:37" x14ac:dyDescent="0.25">
      <c r="AH4754" s="23" t="str">
        <f t="shared" si="836"/>
        <v/>
      </c>
      <c r="AI4754" s="23" t="str">
        <f t="shared" si="835"/>
        <v/>
      </c>
      <c r="AJ4754" s="23" t="str">
        <f t="shared" si="835"/>
        <v/>
      </c>
      <c r="AK4754" s="23" t="str">
        <f t="shared" si="835"/>
        <v/>
      </c>
    </row>
    <row r="4755" spans="34:37" x14ac:dyDescent="0.25">
      <c r="AH4755" s="23" t="str">
        <f t="shared" si="836"/>
        <v/>
      </c>
      <c r="AI4755" s="23" t="str">
        <f t="shared" si="835"/>
        <v/>
      </c>
      <c r="AJ4755" s="23" t="str">
        <f t="shared" si="835"/>
        <v/>
      </c>
      <c r="AK4755" s="23" t="str">
        <f t="shared" si="835"/>
        <v/>
      </c>
    </row>
    <row r="4756" spans="34:37" x14ac:dyDescent="0.25">
      <c r="AH4756" s="23" t="str">
        <f t="shared" si="836"/>
        <v/>
      </c>
      <c r="AI4756" s="23" t="str">
        <f t="shared" si="835"/>
        <v/>
      </c>
      <c r="AJ4756" s="23" t="str">
        <f t="shared" si="835"/>
        <v/>
      </c>
      <c r="AK4756" s="23" t="str">
        <f t="shared" si="835"/>
        <v/>
      </c>
    </row>
    <row r="4757" spans="34:37" x14ac:dyDescent="0.25">
      <c r="AH4757" s="23" t="str">
        <f t="shared" si="836"/>
        <v/>
      </c>
      <c r="AI4757" s="23" t="str">
        <f t="shared" si="835"/>
        <v/>
      </c>
      <c r="AJ4757" s="23" t="str">
        <f t="shared" si="835"/>
        <v/>
      </c>
      <c r="AK4757" s="23" t="str">
        <f t="shared" si="835"/>
        <v/>
      </c>
    </row>
    <row r="4758" spans="34:37" x14ac:dyDescent="0.25">
      <c r="AH4758" s="23" t="str">
        <f t="shared" si="836"/>
        <v/>
      </c>
      <c r="AI4758" s="23" t="str">
        <f t="shared" si="835"/>
        <v/>
      </c>
      <c r="AJ4758" s="23" t="str">
        <f t="shared" si="835"/>
        <v/>
      </c>
      <c r="AK4758" s="23" t="str">
        <f t="shared" si="835"/>
        <v/>
      </c>
    </row>
    <row r="4759" spans="34:37" x14ac:dyDescent="0.25">
      <c r="AH4759" s="23" t="str">
        <f t="shared" si="836"/>
        <v/>
      </c>
      <c r="AI4759" s="23" t="str">
        <f t="shared" si="835"/>
        <v/>
      </c>
      <c r="AJ4759" s="23" t="str">
        <f t="shared" si="835"/>
        <v/>
      </c>
      <c r="AK4759" s="23" t="str">
        <f t="shared" si="835"/>
        <v/>
      </c>
    </row>
    <row r="4760" spans="34:37" x14ac:dyDescent="0.25">
      <c r="AH4760" s="23" t="str">
        <f t="shared" si="836"/>
        <v/>
      </c>
      <c r="AI4760" s="23" t="str">
        <f t="shared" si="835"/>
        <v/>
      </c>
      <c r="AJ4760" s="23" t="str">
        <f t="shared" si="835"/>
        <v/>
      </c>
      <c r="AK4760" s="23" t="str">
        <f t="shared" si="835"/>
        <v/>
      </c>
    </row>
    <row r="4761" spans="34:37" x14ac:dyDescent="0.25">
      <c r="AH4761" s="23" t="str">
        <f t="shared" si="836"/>
        <v/>
      </c>
      <c r="AI4761" s="23" t="str">
        <f t="shared" si="835"/>
        <v/>
      </c>
      <c r="AJ4761" s="23" t="str">
        <f t="shared" si="835"/>
        <v/>
      </c>
      <c r="AK4761" s="23" t="str">
        <f t="shared" si="835"/>
        <v/>
      </c>
    </row>
    <row r="4762" spans="34:37" x14ac:dyDescent="0.25">
      <c r="AH4762" s="23" t="str">
        <f t="shared" si="836"/>
        <v/>
      </c>
      <c r="AI4762" s="23" t="str">
        <f t="shared" si="835"/>
        <v/>
      </c>
      <c r="AJ4762" s="23" t="str">
        <f t="shared" si="835"/>
        <v/>
      </c>
      <c r="AK4762" s="23" t="str">
        <f t="shared" si="835"/>
        <v/>
      </c>
    </row>
    <row r="4763" spans="34:37" x14ac:dyDescent="0.25">
      <c r="AH4763" s="23" t="str">
        <f t="shared" si="836"/>
        <v/>
      </c>
      <c r="AI4763" s="23" t="str">
        <f t="shared" si="835"/>
        <v/>
      </c>
      <c r="AJ4763" s="23" t="str">
        <f t="shared" si="835"/>
        <v/>
      </c>
      <c r="AK4763" s="23" t="str">
        <f t="shared" si="835"/>
        <v/>
      </c>
    </row>
    <row r="4764" spans="34:37" x14ac:dyDescent="0.25">
      <c r="AH4764" s="23" t="str">
        <f t="shared" si="836"/>
        <v/>
      </c>
      <c r="AI4764" s="23" t="str">
        <f t="shared" si="835"/>
        <v/>
      </c>
      <c r="AJ4764" s="23" t="str">
        <f t="shared" si="835"/>
        <v/>
      </c>
      <c r="AK4764" s="23" t="str">
        <f t="shared" si="835"/>
        <v/>
      </c>
    </row>
    <row r="4765" spans="34:37" x14ac:dyDescent="0.25">
      <c r="AH4765" s="23" t="str">
        <f t="shared" si="836"/>
        <v/>
      </c>
      <c r="AI4765" s="23" t="str">
        <f t="shared" si="835"/>
        <v/>
      </c>
      <c r="AJ4765" s="23" t="str">
        <f t="shared" si="835"/>
        <v/>
      </c>
      <c r="AK4765" s="23" t="str">
        <f t="shared" si="835"/>
        <v/>
      </c>
    </row>
    <row r="4766" spans="34:37" x14ac:dyDescent="0.25">
      <c r="AH4766" s="23" t="str">
        <f t="shared" si="836"/>
        <v/>
      </c>
      <c r="AI4766" s="23" t="str">
        <f t="shared" si="835"/>
        <v/>
      </c>
      <c r="AJ4766" s="23" t="str">
        <f t="shared" si="835"/>
        <v/>
      </c>
      <c r="AK4766" s="23" t="str">
        <f t="shared" si="835"/>
        <v/>
      </c>
    </row>
    <row r="4767" spans="34:37" x14ac:dyDescent="0.25">
      <c r="AH4767" s="23" t="str">
        <f t="shared" si="836"/>
        <v/>
      </c>
      <c r="AI4767" s="23" t="str">
        <f t="shared" si="835"/>
        <v/>
      </c>
      <c r="AJ4767" s="23" t="str">
        <f t="shared" si="835"/>
        <v/>
      </c>
      <c r="AK4767" s="23" t="str">
        <f t="shared" si="835"/>
        <v/>
      </c>
    </row>
    <row r="4768" spans="34:37" x14ac:dyDescent="0.25">
      <c r="AH4768" s="23" t="str">
        <f t="shared" si="836"/>
        <v/>
      </c>
      <c r="AI4768" s="23" t="str">
        <f t="shared" si="835"/>
        <v/>
      </c>
      <c r="AJ4768" s="23" t="str">
        <f t="shared" si="835"/>
        <v/>
      </c>
      <c r="AK4768" s="23" t="str">
        <f t="shared" si="835"/>
        <v/>
      </c>
    </row>
    <row r="4769" spans="34:37" x14ac:dyDescent="0.25">
      <c r="AH4769" s="23" t="str">
        <f t="shared" si="836"/>
        <v/>
      </c>
      <c r="AI4769" s="23" t="str">
        <f t="shared" si="835"/>
        <v/>
      </c>
      <c r="AJ4769" s="23" t="str">
        <f t="shared" si="835"/>
        <v/>
      </c>
      <c r="AK4769" s="23" t="str">
        <f t="shared" si="835"/>
        <v/>
      </c>
    </row>
    <row r="4770" spans="34:37" x14ac:dyDescent="0.25">
      <c r="AH4770" s="23" t="str">
        <f t="shared" si="836"/>
        <v/>
      </c>
      <c r="AI4770" s="23" t="str">
        <f t="shared" si="835"/>
        <v/>
      </c>
      <c r="AJ4770" s="23" t="str">
        <f t="shared" si="835"/>
        <v/>
      </c>
      <c r="AK4770" s="23" t="str">
        <f t="shared" si="835"/>
        <v/>
      </c>
    </row>
    <row r="4771" spans="34:37" x14ac:dyDescent="0.25">
      <c r="AH4771" s="23" t="str">
        <f t="shared" si="836"/>
        <v/>
      </c>
      <c r="AI4771" s="23" t="str">
        <f t="shared" si="835"/>
        <v/>
      </c>
      <c r="AJ4771" s="23" t="str">
        <f t="shared" si="835"/>
        <v/>
      </c>
      <c r="AK4771" s="23" t="str">
        <f t="shared" si="835"/>
        <v/>
      </c>
    </row>
    <row r="4772" spans="34:37" x14ac:dyDescent="0.25">
      <c r="AH4772" s="23" t="str">
        <f t="shared" si="836"/>
        <v/>
      </c>
      <c r="AI4772" s="23" t="str">
        <f t="shared" si="835"/>
        <v/>
      </c>
      <c r="AJ4772" s="23" t="str">
        <f t="shared" si="835"/>
        <v/>
      </c>
      <c r="AK4772" s="23" t="str">
        <f t="shared" si="835"/>
        <v/>
      </c>
    </row>
    <row r="4773" spans="34:37" x14ac:dyDescent="0.25">
      <c r="AH4773" s="23" t="str">
        <f t="shared" si="836"/>
        <v/>
      </c>
      <c r="AI4773" s="23" t="str">
        <f t="shared" si="835"/>
        <v/>
      </c>
      <c r="AJ4773" s="23" t="str">
        <f t="shared" si="835"/>
        <v/>
      </c>
      <c r="AK4773" s="23" t="str">
        <f t="shared" si="835"/>
        <v/>
      </c>
    </row>
    <row r="4774" spans="34:37" x14ac:dyDescent="0.25">
      <c r="AH4774" s="23" t="str">
        <f t="shared" si="836"/>
        <v/>
      </c>
      <c r="AI4774" s="23" t="str">
        <f t="shared" si="835"/>
        <v/>
      </c>
      <c r="AJ4774" s="23" t="str">
        <f t="shared" si="835"/>
        <v/>
      </c>
      <c r="AK4774" s="23" t="str">
        <f t="shared" si="835"/>
        <v/>
      </c>
    </row>
    <row r="4775" spans="34:37" x14ac:dyDescent="0.25">
      <c r="AH4775" s="23" t="str">
        <f t="shared" si="836"/>
        <v/>
      </c>
      <c r="AI4775" s="23" t="str">
        <f t="shared" si="835"/>
        <v/>
      </c>
      <c r="AJ4775" s="23" t="str">
        <f t="shared" si="835"/>
        <v/>
      </c>
      <c r="AK4775" s="23" t="str">
        <f t="shared" si="835"/>
        <v/>
      </c>
    </row>
    <row r="4776" spans="34:37" x14ac:dyDescent="0.25">
      <c r="AH4776" s="23" t="str">
        <f t="shared" si="836"/>
        <v/>
      </c>
      <c r="AI4776" s="23" t="str">
        <f t="shared" si="835"/>
        <v/>
      </c>
      <c r="AJ4776" s="23" t="str">
        <f t="shared" si="835"/>
        <v/>
      </c>
      <c r="AK4776" s="23" t="str">
        <f t="shared" si="835"/>
        <v/>
      </c>
    </row>
    <row r="4777" spans="34:37" x14ac:dyDescent="0.25">
      <c r="AH4777" s="23" t="str">
        <f t="shared" si="836"/>
        <v/>
      </c>
      <c r="AI4777" s="23" t="str">
        <f t="shared" si="835"/>
        <v/>
      </c>
      <c r="AJ4777" s="23" t="str">
        <f t="shared" si="835"/>
        <v/>
      </c>
      <c r="AK4777" s="23" t="str">
        <f t="shared" si="835"/>
        <v/>
      </c>
    </row>
    <row r="4778" spans="34:37" x14ac:dyDescent="0.25">
      <c r="AH4778" s="23" t="str">
        <f t="shared" si="836"/>
        <v/>
      </c>
      <c r="AI4778" s="23" t="str">
        <f t="shared" si="835"/>
        <v/>
      </c>
      <c r="AJ4778" s="23" t="str">
        <f t="shared" si="835"/>
        <v/>
      </c>
      <c r="AK4778" s="23" t="str">
        <f t="shared" si="835"/>
        <v/>
      </c>
    </row>
    <row r="4779" spans="34:37" x14ac:dyDescent="0.25">
      <c r="AH4779" s="23" t="str">
        <f t="shared" si="836"/>
        <v/>
      </c>
      <c r="AI4779" s="23" t="str">
        <f t="shared" si="835"/>
        <v/>
      </c>
      <c r="AJ4779" s="23" t="str">
        <f t="shared" si="835"/>
        <v/>
      </c>
      <c r="AK4779" s="23" t="str">
        <f t="shared" si="835"/>
        <v/>
      </c>
    </row>
    <row r="4780" spans="34:37" x14ac:dyDescent="0.25">
      <c r="AH4780" s="23" t="str">
        <f t="shared" si="836"/>
        <v/>
      </c>
      <c r="AI4780" s="23" t="str">
        <f t="shared" si="835"/>
        <v/>
      </c>
      <c r="AJ4780" s="23" t="str">
        <f t="shared" si="835"/>
        <v/>
      </c>
      <c r="AK4780" s="23" t="str">
        <f t="shared" si="835"/>
        <v/>
      </c>
    </row>
    <row r="4781" spans="34:37" x14ac:dyDescent="0.25">
      <c r="AH4781" s="23" t="str">
        <f t="shared" si="836"/>
        <v/>
      </c>
      <c r="AI4781" s="23" t="str">
        <f t="shared" si="835"/>
        <v/>
      </c>
      <c r="AJ4781" s="23" t="str">
        <f t="shared" si="835"/>
        <v/>
      </c>
      <c r="AK4781" s="23" t="str">
        <f t="shared" si="835"/>
        <v/>
      </c>
    </row>
    <row r="4782" spans="34:37" x14ac:dyDescent="0.25">
      <c r="AH4782" s="23" t="str">
        <f t="shared" si="836"/>
        <v/>
      </c>
      <c r="AI4782" s="23" t="str">
        <f t="shared" si="835"/>
        <v/>
      </c>
      <c r="AJ4782" s="23" t="str">
        <f t="shared" si="835"/>
        <v/>
      </c>
      <c r="AK4782" s="23" t="str">
        <f t="shared" si="835"/>
        <v/>
      </c>
    </row>
    <row r="4783" spans="34:37" x14ac:dyDescent="0.25">
      <c r="AH4783" s="23" t="str">
        <f t="shared" si="836"/>
        <v/>
      </c>
      <c r="AI4783" s="23" t="str">
        <f t="shared" si="835"/>
        <v/>
      </c>
      <c r="AJ4783" s="23" t="str">
        <f t="shared" si="835"/>
        <v/>
      </c>
      <c r="AK4783" s="23" t="str">
        <f t="shared" si="835"/>
        <v/>
      </c>
    </row>
    <row r="4784" spans="34:37" x14ac:dyDescent="0.25">
      <c r="AH4784" s="23" t="str">
        <f t="shared" si="836"/>
        <v/>
      </c>
      <c r="AI4784" s="23" t="str">
        <f t="shared" si="835"/>
        <v/>
      </c>
      <c r="AJ4784" s="23" t="str">
        <f t="shared" si="835"/>
        <v/>
      </c>
      <c r="AK4784" s="23" t="str">
        <f t="shared" si="835"/>
        <v/>
      </c>
    </row>
    <row r="4785" spans="34:37" x14ac:dyDescent="0.25">
      <c r="AH4785" s="23" t="str">
        <f t="shared" si="836"/>
        <v/>
      </c>
      <c r="AI4785" s="23" t="str">
        <f t="shared" si="835"/>
        <v/>
      </c>
      <c r="AJ4785" s="23" t="str">
        <f t="shared" si="835"/>
        <v/>
      </c>
      <c r="AK4785" s="23" t="str">
        <f t="shared" si="835"/>
        <v/>
      </c>
    </row>
    <row r="4786" spans="34:37" x14ac:dyDescent="0.25">
      <c r="AH4786" s="23" t="str">
        <f t="shared" si="836"/>
        <v/>
      </c>
      <c r="AI4786" s="23" t="str">
        <f t="shared" si="835"/>
        <v/>
      </c>
      <c r="AJ4786" s="23" t="str">
        <f t="shared" si="835"/>
        <v/>
      </c>
      <c r="AK4786" s="23" t="str">
        <f t="shared" si="835"/>
        <v/>
      </c>
    </row>
    <row r="4787" spans="34:37" x14ac:dyDescent="0.25">
      <c r="AH4787" s="23" t="str">
        <f t="shared" si="836"/>
        <v/>
      </c>
      <c r="AI4787" s="23" t="str">
        <f t="shared" si="835"/>
        <v/>
      </c>
      <c r="AJ4787" s="23" t="str">
        <f t="shared" si="835"/>
        <v/>
      </c>
      <c r="AK4787" s="23" t="str">
        <f t="shared" si="835"/>
        <v/>
      </c>
    </row>
    <row r="4788" spans="34:37" x14ac:dyDescent="0.25">
      <c r="AH4788" s="23" t="str">
        <f t="shared" si="836"/>
        <v/>
      </c>
      <c r="AI4788" s="23" t="str">
        <f t="shared" si="835"/>
        <v/>
      </c>
      <c r="AJ4788" s="23" t="str">
        <f t="shared" si="835"/>
        <v/>
      </c>
      <c r="AK4788" s="23" t="str">
        <f t="shared" si="835"/>
        <v/>
      </c>
    </row>
    <row r="4789" spans="34:37" x14ac:dyDescent="0.25">
      <c r="AH4789" s="23" t="str">
        <f t="shared" si="836"/>
        <v/>
      </c>
      <c r="AI4789" s="23" t="str">
        <f t="shared" si="835"/>
        <v/>
      </c>
      <c r="AJ4789" s="23" t="str">
        <f t="shared" si="835"/>
        <v/>
      </c>
      <c r="AK4789" s="23" t="str">
        <f t="shared" si="835"/>
        <v/>
      </c>
    </row>
    <row r="4790" spans="34:37" x14ac:dyDescent="0.25">
      <c r="AH4790" s="23" t="str">
        <f t="shared" si="836"/>
        <v/>
      </c>
      <c r="AI4790" s="23" t="str">
        <f t="shared" si="835"/>
        <v/>
      </c>
      <c r="AJ4790" s="23" t="str">
        <f t="shared" si="835"/>
        <v/>
      </c>
      <c r="AK4790" s="23" t="str">
        <f t="shared" si="835"/>
        <v/>
      </c>
    </row>
    <row r="4791" spans="34:37" x14ac:dyDescent="0.25">
      <c r="AH4791" s="23" t="str">
        <f t="shared" si="836"/>
        <v/>
      </c>
      <c r="AI4791" s="23" t="str">
        <f t="shared" si="835"/>
        <v/>
      </c>
      <c r="AJ4791" s="23" t="str">
        <f t="shared" si="835"/>
        <v/>
      </c>
      <c r="AK4791" s="23" t="str">
        <f t="shared" si="835"/>
        <v/>
      </c>
    </row>
    <row r="4792" spans="34:37" x14ac:dyDescent="0.25">
      <c r="AH4792" s="23" t="str">
        <f t="shared" si="836"/>
        <v/>
      </c>
      <c r="AI4792" s="23" t="str">
        <f t="shared" si="835"/>
        <v/>
      </c>
      <c r="AJ4792" s="23" t="str">
        <f t="shared" si="835"/>
        <v/>
      </c>
      <c r="AK4792" s="23" t="str">
        <f t="shared" si="835"/>
        <v/>
      </c>
    </row>
    <row r="4793" spans="34:37" x14ac:dyDescent="0.25">
      <c r="AH4793" s="23" t="str">
        <f t="shared" si="836"/>
        <v/>
      </c>
      <c r="AI4793" s="23" t="str">
        <f t="shared" si="835"/>
        <v/>
      </c>
      <c r="AJ4793" s="23" t="str">
        <f t="shared" si="835"/>
        <v/>
      </c>
      <c r="AK4793" s="23" t="str">
        <f t="shared" si="835"/>
        <v/>
      </c>
    </row>
    <row r="4794" spans="34:37" x14ac:dyDescent="0.25">
      <c r="AH4794" s="23" t="str">
        <f t="shared" si="836"/>
        <v/>
      </c>
      <c r="AI4794" s="23" t="str">
        <f t="shared" si="835"/>
        <v/>
      </c>
      <c r="AJ4794" s="23" t="str">
        <f t="shared" si="835"/>
        <v/>
      </c>
      <c r="AK4794" s="23" t="str">
        <f t="shared" si="835"/>
        <v/>
      </c>
    </row>
    <row r="4795" spans="34:37" x14ac:dyDescent="0.25">
      <c r="AH4795" s="23" t="str">
        <f t="shared" si="836"/>
        <v/>
      </c>
      <c r="AI4795" s="23" t="str">
        <f t="shared" si="835"/>
        <v/>
      </c>
      <c r="AJ4795" s="23" t="str">
        <f t="shared" si="835"/>
        <v/>
      </c>
      <c r="AK4795" s="23" t="str">
        <f t="shared" si="835"/>
        <v/>
      </c>
    </row>
    <row r="4796" spans="34:37" x14ac:dyDescent="0.25">
      <c r="AH4796" s="23" t="str">
        <f t="shared" si="836"/>
        <v/>
      </c>
      <c r="AI4796" s="23" t="str">
        <f t="shared" si="835"/>
        <v/>
      </c>
      <c r="AJ4796" s="23" t="str">
        <f t="shared" si="835"/>
        <v/>
      </c>
      <c r="AK4796" s="23" t="str">
        <f t="shared" si="835"/>
        <v/>
      </c>
    </row>
    <row r="4797" spans="34:37" x14ac:dyDescent="0.25">
      <c r="AH4797" s="23" t="str">
        <f t="shared" si="836"/>
        <v/>
      </c>
      <c r="AI4797" s="23" t="str">
        <f t="shared" si="835"/>
        <v/>
      </c>
      <c r="AJ4797" s="23" t="str">
        <f t="shared" si="835"/>
        <v/>
      </c>
      <c r="AK4797" s="23" t="str">
        <f t="shared" si="835"/>
        <v/>
      </c>
    </row>
    <row r="4798" spans="34:37" x14ac:dyDescent="0.25">
      <c r="AH4798" s="23" t="str">
        <f t="shared" si="836"/>
        <v/>
      </c>
      <c r="AI4798" s="23" t="str">
        <f t="shared" ref="AI4798:AK4861" si="837">IF(X4798&lt;&gt;"",X4798,"")</f>
        <v/>
      </c>
      <c r="AJ4798" s="23" t="str">
        <f t="shared" si="837"/>
        <v/>
      </c>
      <c r="AK4798" s="23" t="str">
        <f t="shared" si="837"/>
        <v/>
      </c>
    </row>
    <row r="4799" spans="34:37" x14ac:dyDescent="0.25">
      <c r="AH4799" s="23" t="str">
        <f t="shared" ref="AH4799:AH4862" si="838">IF(W4799&lt;&gt;"",(RIGHT(W4799,LEN(W4799)-SEARCH("/",W4799,1)))/U4799,"")</f>
        <v/>
      </c>
      <c r="AI4799" s="23" t="str">
        <f t="shared" si="837"/>
        <v/>
      </c>
      <c r="AJ4799" s="23" t="str">
        <f t="shared" si="837"/>
        <v/>
      </c>
      <c r="AK4799" s="23" t="str">
        <f t="shared" si="837"/>
        <v/>
      </c>
    </row>
    <row r="4800" spans="34:37" x14ac:dyDescent="0.25">
      <c r="AH4800" s="23" t="str">
        <f t="shared" si="838"/>
        <v/>
      </c>
      <c r="AI4800" s="23" t="str">
        <f t="shared" si="837"/>
        <v/>
      </c>
      <c r="AJ4800" s="23" t="str">
        <f t="shared" si="837"/>
        <v/>
      </c>
      <c r="AK4800" s="23" t="str">
        <f t="shared" si="837"/>
        <v/>
      </c>
    </row>
    <row r="4801" spans="34:37" x14ac:dyDescent="0.25">
      <c r="AH4801" s="23" t="str">
        <f t="shared" si="838"/>
        <v/>
      </c>
      <c r="AI4801" s="23" t="str">
        <f t="shared" si="837"/>
        <v/>
      </c>
      <c r="AJ4801" s="23" t="str">
        <f t="shared" si="837"/>
        <v/>
      </c>
      <c r="AK4801" s="23" t="str">
        <f t="shared" si="837"/>
        <v/>
      </c>
    </row>
    <row r="4802" spans="34:37" x14ac:dyDescent="0.25">
      <c r="AH4802" s="23" t="str">
        <f t="shared" si="838"/>
        <v/>
      </c>
      <c r="AI4802" s="23" t="str">
        <f t="shared" si="837"/>
        <v/>
      </c>
      <c r="AJ4802" s="23" t="str">
        <f t="shared" si="837"/>
        <v/>
      </c>
      <c r="AK4802" s="23" t="str">
        <f t="shared" si="837"/>
        <v/>
      </c>
    </row>
    <row r="4803" spans="34:37" x14ac:dyDescent="0.25">
      <c r="AH4803" s="23" t="str">
        <f t="shared" si="838"/>
        <v/>
      </c>
      <c r="AI4803" s="23" t="str">
        <f t="shared" si="837"/>
        <v/>
      </c>
      <c r="AJ4803" s="23" t="str">
        <f t="shared" si="837"/>
        <v/>
      </c>
      <c r="AK4803" s="23" t="str">
        <f t="shared" si="837"/>
        <v/>
      </c>
    </row>
    <row r="4804" spans="34:37" x14ac:dyDescent="0.25">
      <c r="AH4804" s="23" t="str">
        <f t="shared" si="838"/>
        <v/>
      </c>
      <c r="AI4804" s="23" t="str">
        <f t="shared" si="837"/>
        <v/>
      </c>
      <c r="AJ4804" s="23" t="str">
        <f t="shared" si="837"/>
        <v/>
      </c>
      <c r="AK4804" s="23" t="str">
        <f t="shared" si="837"/>
        <v/>
      </c>
    </row>
    <row r="4805" spans="34:37" x14ac:dyDescent="0.25">
      <c r="AH4805" s="23" t="str">
        <f t="shared" si="838"/>
        <v/>
      </c>
      <c r="AI4805" s="23" t="str">
        <f t="shared" si="837"/>
        <v/>
      </c>
      <c r="AJ4805" s="23" t="str">
        <f t="shared" si="837"/>
        <v/>
      </c>
      <c r="AK4805" s="23" t="str">
        <f t="shared" si="837"/>
        <v/>
      </c>
    </row>
    <row r="4806" spans="34:37" x14ac:dyDescent="0.25">
      <c r="AH4806" s="23" t="str">
        <f t="shared" si="838"/>
        <v/>
      </c>
      <c r="AI4806" s="23" t="str">
        <f t="shared" si="837"/>
        <v/>
      </c>
      <c r="AJ4806" s="23" t="str">
        <f t="shared" si="837"/>
        <v/>
      </c>
      <c r="AK4806" s="23" t="str">
        <f t="shared" si="837"/>
        <v/>
      </c>
    </row>
    <row r="4807" spans="34:37" x14ac:dyDescent="0.25">
      <c r="AH4807" s="23" t="str">
        <f t="shared" si="838"/>
        <v/>
      </c>
      <c r="AI4807" s="23" t="str">
        <f t="shared" si="837"/>
        <v/>
      </c>
      <c r="AJ4807" s="23" t="str">
        <f t="shared" si="837"/>
        <v/>
      </c>
      <c r="AK4807" s="23" t="str">
        <f t="shared" si="837"/>
        <v/>
      </c>
    </row>
    <row r="4808" spans="34:37" x14ac:dyDescent="0.25">
      <c r="AH4808" s="23" t="str">
        <f t="shared" si="838"/>
        <v/>
      </c>
      <c r="AI4808" s="23" t="str">
        <f t="shared" si="837"/>
        <v/>
      </c>
      <c r="AJ4808" s="23" t="str">
        <f t="shared" si="837"/>
        <v/>
      </c>
      <c r="AK4808" s="23" t="str">
        <f t="shared" si="837"/>
        <v/>
      </c>
    </row>
    <row r="4809" spans="34:37" x14ac:dyDescent="0.25">
      <c r="AH4809" s="23" t="str">
        <f t="shared" si="838"/>
        <v/>
      </c>
      <c r="AI4809" s="23" t="str">
        <f t="shared" si="837"/>
        <v/>
      </c>
      <c r="AJ4809" s="23" t="str">
        <f t="shared" si="837"/>
        <v/>
      </c>
      <c r="AK4809" s="23" t="str">
        <f t="shared" si="837"/>
        <v/>
      </c>
    </row>
    <row r="4810" spans="34:37" x14ac:dyDescent="0.25">
      <c r="AH4810" s="23" t="str">
        <f t="shared" si="838"/>
        <v/>
      </c>
      <c r="AI4810" s="23" t="str">
        <f t="shared" si="837"/>
        <v/>
      </c>
      <c r="AJ4810" s="23" t="str">
        <f t="shared" si="837"/>
        <v/>
      </c>
      <c r="AK4810" s="23" t="str">
        <f t="shared" si="837"/>
        <v/>
      </c>
    </row>
    <row r="4811" spans="34:37" x14ac:dyDescent="0.25">
      <c r="AH4811" s="23" t="str">
        <f t="shared" si="838"/>
        <v/>
      </c>
      <c r="AI4811" s="23" t="str">
        <f t="shared" si="837"/>
        <v/>
      </c>
      <c r="AJ4811" s="23" t="str">
        <f t="shared" si="837"/>
        <v/>
      </c>
      <c r="AK4811" s="23" t="str">
        <f t="shared" si="837"/>
        <v/>
      </c>
    </row>
    <row r="4812" spans="34:37" x14ac:dyDescent="0.25">
      <c r="AH4812" s="23" t="str">
        <f t="shared" si="838"/>
        <v/>
      </c>
      <c r="AI4812" s="23" t="str">
        <f t="shared" si="837"/>
        <v/>
      </c>
      <c r="AJ4812" s="23" t="str">
        <f t="shared" si="837"/>
        <v/>
      </c>
      <c r="AK4812" s="23" t="str">
        <f t="shared" si="837"/>
        <v/>
      </c>
    </row>
    <row r="4813" spans="34:37" x14ac:dyDescent="0.25">
      <c r="AH4813" s="23" t="str">
        <f t="shared" si="838"/>
        <v/>
      </c>
      <c r="AI4813" s="23" t="str">
        <f t="shared" si="837"/>
        <v/>
      </c>
      <c r="AJ4813" s="23" t="str">
        <f t="shared" si="837"/>
        <v/>
      </c>
      <c r="AK4813" s="23" t="str">
        <f t="shared" si="837"/>
        <v/>
      </c>
    </row>
    <row r="4814" spans="34:37" x14ac:dyDescent="0.25">
      <c r="AH4814" s="23" t="str">
        <f t="shared" si="838"/>
        <v/>
      </c>
      <c r="AI4814" s="23" t="str">
        <f t="shared" si="837"/>
        <v/>
      </c>
      <c r="AJ4814" s="23" t="str">
        <f t="shared" si="837"/>
        <v/>
      </c>
      <c r="AK4814" s="23" t="str">
        <f t="shared" si="837"/>
        <v/>
      </c>
    </row>
    <row r="4815" spans="34:37" x14ac:dyDescent="0.25">
      <c r="AH4815" s="23" t="str">
        <f t="shared" si="838"/>
        <v/>
      </c>
      <c r="AI4815" s="23" t="str">
        <f t="shared" si="837"/>
        <v/>
      </c>
      <c r="AJ4815" s="23" t="str">
        <f t="shared" si="837"/>
        <v/>
      </c>
      <c r="AK4815" s="23" t="str">
        <f t="shared" si="837"/>
        <v/>
      </c>
    </row>
    <row r="4816" spans="34:37" x14ac:dyDescent="0.25">
      <c r="AH4816" s="23" t="str">
        <f t="shared" si="838"/>
        <v/>
      </c>
      <c r="AI4816" s="23" t="str">
        <f t="shared" si="837"/>
        <v/>
      </c>
      <c r="AJ4816" s="23" t="str">
        <f t="shared" si="837"/>
        <v/>
      </c>
      <c r="AK4816" s="23" t="str">
        <f t="shared" si="837"/>
        <v/>
      </c>
    </row>
    <row r="4817" spans="34:37" x14ac:dyDescent="0.25">
      <c r="AH4817" s="23" t="str">
        <f t="shared" si="838"/>
        <v/>
      </c>
      <c r="AI4817" s="23" t="str">
        <f t="shared" si="837"/>
        <v/>
      </c>
      <c r="AJ4817" s="23" t="str">
        <f t="shared" si="837"/>
        <v/>
      </c>
      <c r="AK4817" s="23" t="str">
        <f t="shared" si="837"/>
        <v/>
      </c>
    </row>
    <row r="4818" spans="34:37" x14ac:dyDescent="0.25">
      <c r="AH4818" s="23" t="str">
        <f t="shared" si="838"/>
        <v/>
      </c>
      <c r="AI4818" s="23" t="str">
        <f t="shared" si="837"/>
        <v/>
      </c>
      <c r="AJ4818" s="23" t="str">
        <f t="shared" si="837"/>
        <v/>
      </c>
      <c r="AK4818" s="23" t="str">
        <f t="shared" si="837"/>
        <v/>
      </c>
    </row>
    <row r="4819" spans="34:37" x14ac:dyDescent="0.25">
      <c r="AH4819" s="23" t="str">
        <f t="shared" si="838"/>
        <v/>
      </c>
      <c r="AI4819" s="23" t="str">
        <f t="shared" si="837"/>
        <v/>
      </c>
      <c r="AJ4819" s="23" t="str">
        <f t="shared" si="837"/>
        <v/>
      </c>
      <c r="AK4819" s="23" t="str">
        <f t="shared" si="837"/>
        <v/>
      </c>
    </row>
    <row r="4820" spans="34:37" x14ac:dyDescent="0.25">
      <c r="AH4820" s="23" t="str">
        <f t="shared" si="838"/>
        <v/>
      </c>
      <c r="AI4820" s="23" t="str">
        <f t="shared" si="837"/>
        <v/>
      </c>
      <c r="AJ4820" s="23" t="str">
        <f t="shared" si="837"/>
        <v/>
      </c>
      <c r="AK4820" s="23" t="str">
        <f t="shared" si="837"/>
        <v/>
      </c>
    </row>
    <row r="4821" spans="34:37" x14ac:dyDescent="0.25">
      <c r="AH4821" s="23" t="str">
        <f t="shared" si="838"/>
        <v/>
      </c>
      <c r="AI4821" s="23" t="str">
        <f t="shared" si="837"/>
        <v/>
      </c>
      <c r="AJ4821" s="23" t="str">
        <f t="shared" si="837"/>
        <v/>
      </c>
      <c r="AK4821" s="23" t="str">
        <f t="shared" si="837"/>
        <v/>
      </c>
    </row>
    <row r="4822" spans="34:37" x14ac:dyDescent="0.25">
      <c r="AH4822" s="23" t="str">
        <f t="shared" si="838"/>
        <v/>
      </c>
      <c r="AI4822" s="23" t="str">
        <f t="shared" si="837"/>
        <v/>
      </c>
      <c r="AJ4822" s="23" t="str">
        <f t="shared" si="837"/>
        <v/>
      </c>
      <c r="AK4822" s="23" t="str">
        <f t="shared" si="837"/>
        <v/>
      </c>
    </row>
    <row r="4823" spans="34:37" x14ac:dyDescent="0.25">
      <c r="AH4823" s="23" t="str">
        <f t="shared" si="838"/>
        <v/>
      </c>
      <c r="AI4823" s="23" t="str">
        <f t="shared" si="837"/>
        <v/>
      </c>
      <c r="AJ4823" s="23" t="str">
        <f t="shared" si="837"/>
        <v/>
      </c>
      <c r="AK4823" s="23" t="str">
        <f t="shared" si="837"/>
        <v/>
      </c>
    </row>
    <row r="4824" spans="34:37" x14ac:dyDescent="0.25">
      <c r="AH4824" s="23" t="str">
        <f t="shared" si="838"/>
        <v/>
      </c>
      <c r="AI4824" s="23" t="str">
        <f t="shared" si="837"/>
        <v/>
      </c>
      <c r="AJ4824" s="23" t="str">
        <f t="shared" si="837"/>
        <v/>
      </c>
      <c r="AK4824" s="23" t="str">
        <f t="shared" si="837"/>
        <v/>
      </c>
    </row>
    <row r="4825" spans="34:37" x14ac:dyDescent="0.25">
      <c r="AH4825" s="23" t="str">
        <f t="shared" si="838"/>
        <v/>
      </c>
      <c r="AI4825" s="23" t="str">
        <f t="shared" si="837"/>
        <v/>
      </c>
      <c r="AJ4825" s="23" t="str">
        <f t="shared" si="837"/>
        <v/>
      </c>
      <c r="AK4825" s="23" t="str">
        <f t="shared" si="837"/>
        <v/>
      </c>
    </row>
    <row r="4826" spans="34:37" x14ac:dyDescent="0.25">
      <c r="AH4826" s="23" t="str">
        <f t="shared" si="838"/>
        <v/>
      </c>
      <c r="AI4826" s="23" t="str">
        <f t="shared" si="837"/>
        <v/>
      </c>
      <c r="AJ4826" s="23" t="str">
        <f t="shared" si="837"/>
        <v/>
      </c>
      <c r="AK4826" s="23" t="str">
        <f t="shared" si="837"/>
        <v/>
      </c>
    </row>
    <row r="4827" spans="34:37" x14ac:dyDescent="0.25">
      <c r="AH4827" s="23" t="str">
        <f t="shared" si="838"/>
        <v/>
      </c>
      <c r="AI4827" s="23" t="str">
        <f t="shared" si="837"/>
        <v/>
      </c>
      <c r="AJ4827" s="23" t="str">
        <f t="shared" si="837"/>
        <v/>
      </c>
      <c r="AK4827" s="23" t="str">
        <f t="shared" si="837"/>
        <v/>
      </c>
    </row>
    <row r="4828" spans="34:37" x14ac:dyDescent="0.25">
      <c r="AH4828" s="23" t="str">
        <f t="shared" si="838"/>
        <v/>
      </c>
      <c r="AI4828" s="23" t="str">
        <f t="shared" si="837"/>
        <v/>
      </c>
      <c r="AJ4828" s="23" t="str">
        <f t="shared" si="837"/>
        <v/>
      </c>
      <c r="AK4828" s="23" t="str">
        <f t="shared" si="837"/>
        <v/>
      </c>
    </row>
    <row r="4829" spans="34:37" x14ac:dyDescent="0.25">
      <c r="AH4829" s="23" t="str">
        <f t="shared" si="838"/>
        <v/>
      </c>
      <c r="AI4829" s="23" t="str">
        <f t="shared" si="837"/>
        <v/>
      </c>
      <c r="AJ4829" s="23" t="str">
        <f t="shared" si="837"/>
        <v/>
      </c>
      <c r="AK4829" s="23" t="str">
        <f t="shared" si="837"/>
        <v/>
      </c>
    </row>
    <row r="4830" spans="34:37" x14ac:dyDescent="0.25">
      <c r="AH4830" s="23" t="str">
        <f t="shared" si="838"/>
        <v/>
      </c>
      <c r="AI4830" s="23" t="str">
        <f t="shared" si="837"/>
        <v/>
      </c>
      <c r="AJ4830" s="23" t="str">
        <f t="shared" si="837"/>
        <v/>
      </c>
      <c r="AK4830" s="23" t="str">
        <f t="shared" si="837"/>
        <v/>
      </c>
    </row>
    <row r="4831" spans="34:37" x14ac:dyDescent="0.25">
      <c r="AH4831" s="23" t="str">
        <f t="shared" si="838"/>
        <v/>
      </c>
      <c r="AI4831" s="23" t="str">
        <f t="shared" si="837"/>
        <v/>
      </c>
      <c r="AJ4831" s="23" t="str">
        <f t="shared" si="837"/>
        <v/>
      </c>
      <c r="AK4831" s="23" t="str">
        <f t="shared" si="837"/>
        <v/>
      </c>
    </row>
    <row r="4832" spans="34:37" x14ac:dyDescent="0.25">
      <c r="AH4832" s="23" t="str">
        <f t="shared" si="838"/>
        <v/>
      </c>
      <c r="AI4832" s="23" t="str">
        <f t="shared" si="837"/>
        <v/>
      </c>
      <c r="AJ4832" s="23" t="str">
        <f t="shared" si="837"/>
        <v/>
      </c>
      <c r="AK4832" s="23" t="str">
        <f t="shared" si="837"/>
        <v/>
      </c>
    </row>
    <row r="4833" spans="34:37" x14ac:dyDescent="0.25">
      <c r="AH4833" s="23" t="str">
        <f t="shared" si="838"/>
        <v/>
      </c>
      <c r="AI4833" s="23" t="str">
        <f t="shared" si="837"/>
        <v/>
      </c>
      <c r="AJ4833" s="23" t="str">
        <f t="shared" si="837"/>
        <v/>
      </c>
      <c r="AK4833" s="23" t="str">
        <f t="shared" si="837"/>
        <v/>
      </c>
    </row>
    <row r="4834" spans="34:37" x14ac:dyDescent="0.25">
      <c r="AH4834" s="23" t="str">
        <f t="shared" si="838"/>
        <v/>
      </c>
      <c r="AI4834" s="23" t="str">
        <f t="shared" si="837"/>
        <v/>
      </c>
      <c r="AJ4834" s="23" t="str">
        <f t="shared" si="837"/>
        <v/>
      </c>
      <c r="AK4834" s="23" t="str">
        <f t="shared" si="837"/>
        <v/>
      </c>
    </row>
    <row r="4835" spans="34:37" x14ac:dyDescent="0.25">
      <c r="AH4835" s="23" t="str">
        <f t="shared" si="838"/>
        <v/>
      </c>
      <c r="AI4835" s="23" t="str">
        <f t="shared" si="837"/>
        <v/>
      </c>
      <c r="AJ4835" s="23" t="str">
        <f t="shared" si="837"/>
        <v/>
      </c>
      <c r="AK4835" s="23" t="str">
        <f t="shared" si="837"/>
        <v/>
      </c>
    </row>
    <row r="4836" spans="34:37" x14ac:dyDescent="0.25">
      <c r="AH4836" s="23" t="str">
        <f t="shared" si="838"/>
        <v/>
      </c>
      <c r="AI4836" s="23" t="str">
        <f t="shared" si="837"/>
        <v/>
      </c>
      <c r="AJ4836" s="23" t="str">
        <f t="shared" si="837"/>
        <v/>
      </c>
      <c r="AK4836" s="23" t="str">
        <f t="shared" si="837"/>
        <v/>
      </c>
    </row>
    <row r="4837" spans="34:37" x14ac:dyDescent="0.25">
      <c r="AH4837" s="23" t="str">
        <f t="shared" si="838"/>
        <v/>
      </c>
      <c r="AI4837" s="23" t="str">
        <f t="shared" si="837"/>
        <v/>
      </c>
      <c r="AJ4837" s="23" t="str">
        <f t="shared" si="837"/>
        <v/>
      </c>
      <c r="AK4837" s="23" t="str">
        <f t="shared" si="837"/>
        <v/>
      </c>
    </row>
    <row r="4838" spans="34:37" x14ac:dyDescent="0.25">
      <c r="AH4838" s="23" t="str">
        <f t="shared" si="838"/>
        <v/>
      </c>
      <c r="AI4838" s="23" t="str">
        <f t="shared" si="837"/>
        <v/>
      </c>
      <c r="AJ4838" s="23" t="str">
        <f t="shared" si="837"/>
        <v/>
      </c>
      <c r="AK4838" s="23" t="str">
        <f t="shared" si="837"/>
        <v/>
      </c>
    </row>
    <row r="4839" spans="34:37" x14ac:dyDescent="0.25">
      <c r="AH4839" s="23" t="str">
        <f t="shared" si="838"/>
        <v/>
      </c>
      <c r="AI4839" s="23" t="str">
        <f t="shared" si="837"/>
        <v/>
      </c>
      <c r="AJ4839" s="23" t="str">
        <f t="shared" si="837"/>
        <v/>
      </c>
      <c r="AK4839" s="23" t="str">
        <f t="shared" si="837"/>
        <v/>
      </c>
    </row>
    <row r="4840" spans="34:37" x14ac:dyDescent="0.25">
      <c r="AH4840" s="23" t="str">
        <f t="shared" si="838"/>
        <v/>
      </c>
      <c r="AI4840" s="23" t="str">
        <f t="shared" si="837"/>
        <v/>
      </c>
      <c r="AJ4840" s="23" t="str">
        <f t="shared" si="837"/>
        <v/>
      </c>
      <c r="AK4840" s="23" t="str">
        <f t="shared" si="837"/>
        <v/>
      </c>
    </row>
    <row r="4841" spans="34:37" x14ac:dyDescent="0.25">
      <c r="AH4841" s="23" t="str">
        <f t="shared" si="838"/>
        <v/>
      </c>
      <c r="AI4841" s="23" t="str">
        <f t="shared" si="837"/>
        <v/>
      </c>
      <c r="AJ4841" s="23" t="str">
        <f t="shared" si="837"/>
        <v/>
      </c>
      <c r="AK4841" s="23" t="str">
        <f t="shared" si="837"/>
        <v/>
      </c>
    </row>
    <row r="4842" spans="34:37" x14ac:dyDescent="0.25">
      <c r="AH4842" s="23" t="str">
        <f t="shared" si="838"/>
        <v/>
      </c>
      <c r="AI4842" s="23" t="str">
        <f t="shared" si="837"/>
        <v/>
      </c>
      <c r="AJ4842" s="23" t="str">
        <f t="shared" si="837"/>
        <v/>
      </c>
      <c r="AK4842" s="23" t="str">
        <f t="shared" si="837"/>
        <v/>
      </c>
    </row>
    <row r="4843" spans="34:37" x14ac:dyDescent="0.25">
      <c r="AH4843" s="23" t="str">
        <f t="shared" si="838"/>
        <v/>
      </c>
      <c r="AI4843" s="23" t="str">
        <f t="shared" si="837"/>
        <v/>
      </c>
      <c r="AJ4843" s="23" t="str">
        <f t="shared" si="837"/>
        <v/>
      </c>
      <c r="AK4843" s="23" t="str">
        <f t="shared" si="837"/>
        <v/>
      </c>
    </row>
    <row r="4844" spans="34:37" x14ac:dyDescent="0.25">
      <c r="AH4844" s="23" t="str">
        <f t="shared" si="838"/>
        <v/>
      </c>
      <c r="AI4844" s="23" t="str">
        <f t="shared" si="837"/>
        <v/>
      </c>
      <c r="AJ4844" s="23" t="str">
        <f t="shared" si="837"/>
        <v/>
      </c>
      <c r="AK4844" s="23" t="str">
        <f t="shared" si="837"/>
        <v/>
      </c>
    </row>
    <row r="4845" spans="34:37" x14ac:dyDescent="0.25">
      <c r="AH4845" s="23" t="str">
        <f t="shared" si="838"/>
        <v/>
      </c>
      <c r="AI4845" s="23" t="str">
        <f t="shared" si="837"/>
        <v/>
      </c>
      <c r="AJ4845" s="23" t="str">
        <f t="shared" si="837"/>
        <v/>
      </c>
      <c r="AK4845" s="23" t="str">
        <f t="shared" si="837"/>
        <v/>
      </c>
    </row>
    <row r="4846" spans="34:37" x14ac:dyDescent="0.25">
      <c r="AH4846" s="23" t="str">
        <f t="shared" si="838"/>
        <v/>
      </c>
      <c r="AI4846" s="23" t="str">
        <f t="shared" si="837"/>
        <v/>
      </c>
      <c r="AJ4846" s="23" t="str">
        <f t="shared" si="837"/>
        <v/>
      </c>
      <c r="AK4846" s="23" t="str">
        <f t="shared" si="837"/>
        <v/>
      </c>
    </row>
    <row r="4847" spans="34:37" x14ac:dyDescent="0.25">
      <c r="AH4847" s="23" t="str">
        <f t="shared" si="838"/>
        <v/>
      </c>
      <c r="AI4847" s="23" t="str">
        <f t="shared" si="837"/>
        <v/>
      </c>
      <c r="AJ4847" s="23" t="str">
        <f t="shared" si="837"/>
        <v/>
      </c>
      <c r="AK4847" s="23" t="str">
        <f t="shared" si="837"/>
        <v/>
      </c>
    </row>
    <row r="4848" spans="34:37" x14ac:dyDescent="0.25">
      <c r="AH4848" s="23" t="str">
        <f t="shared" si="838"/>
        <v/>
      </c>
      <c r="AI4848" s="23" t="str">
        <f t="shared" si="837"/>
        <v/>
      </c>
      <c r="AJ4848" s="23" t="str">
        <f t="shared" si="837"/>
        <v/>
      </c>
      <c r="AK4848" s="23" t="str">
        <f t="shared" si="837"/>
        <v/>
      </c>
    </row>
    <row r="4849" spans="34:37" x14ac:dyDescent="0.25">
      <c r="AH4849" s="23" t="str">
        <f t="shared" si="838"/>
        <v/>
      </c>
      <c r="AI4849" s="23" t="str">
        <f t="shared" si="837"/>
        <v/>
      </c>
      <c r="AJ4849" s="23" t="str">
        <f t="shared" si="837"/>
        <v/>
      </c>
      <c r="AK4849" s="23" t="str">
        <f t="shared" si="837"/>
        <v/>
      </c>
    </row>
    <row r="4850" spans="34:37" x14ac:dyDescent="0.25">
      <c r="AH4850" s="23" t="str">
        <f t="shared" si="838"/>
        <v/>
      </c>
      <c r="AI4850" s="23" t="str">
        <f t="shared" si="837"/>
        <v/>
      </c>
      <c r="AJ4850" s="23" t="str">
        <f t="shared" si="837"/>
        <v/>
      </c>
      <c r="AK4850" s="23" t="str">
        <f t="shared" si="837"/>
        <v/>
      </c>
    </row>
    <row r="4851" spans="34:37" x14ac:dyDescent="0.25">
      <c r="AH4851" s="23" t="str">
        <f t="shared" si="838"/>
        <v/>
      </c>
      <c r="AI4851" s="23" t="str">
        <f t="shared" si="837"/>
        <v/>
      </c>
      <c r="AJ4851" s="23" t="str">
        <f t="shared" si="837"/>
        <v/>
      </c>
      <c r="AK4851" s="23" t="str">
        <f t="shared" si="837"/>
        <v/>
      </c>
    </row>
    <row r="4852" spans="34:37" x14ac:dyDescent="0.25">
      <c r="AH4852" s="23" t="str">
        <f t="shared" si="838"/>
        <v/>
      </c>
      <c r="AI4852" s="23" t="str">
        <f t="shared" si="837"/>
        <v/>
      </c>
      <c r="AJ4852" s="23" t="str">
        <f t="shared" si="837"/>
        <v/>
      </c>
      <c r="AK4852" s="23" t="str">
        <f t="shared" si="837"/>
        <v/>
      </c>
    </row>
    <row r="4853" spans="34:37" x14ac:dyDescent="0.25">
      <c r="AH4853" s="23" t="str">
        <f t="shared" si="838"/>
        <v/>
      </c>
      <c r="AI4853" s="23" t="str">
        <f t="shared" si="837"/>
        <v/>
      </c>
      <c r="AJ4853" s="23" t="str">
        <f t="shared" si="837"/>
        <v/>
      </c>
      <c r="AK4853" s="23" t="str">
        <f t="shared" si="837"/>
        <v/>
      </c>
    </row>
    <row r="4854" spans="34:37" x14ac:dyDescent="0.25">
      <c r="AH4854" s="23" t="str">
        <f t="shared" si="838"/>
        <v/>
      </c>
      <c r="AI4854" s="23" t="str">
        <f t="shared" si="837"/>
        <v/>
      </c>
      <c r="AJ4854" s="23" t="str">
        <f t="shared" si="837"/>
        <v/>
      </c>
      <c r="AK4854" s="23" t="str">
        <f t="shared" si="837"/>
        <v/>
      </c>
    </row>
    <row r="4855" spans="34:37" x14ac:dyDescent="0.25">
      <c r="AH4855" s="23" t="str">
        <f t="shared" si="838"/>
        <v/>
      </c>
      <c r="AI4855" s="23" t="str">
        <f t="shared" si="837"/>
        <v/>
      </c>
      <c r="AJ4855" s="23" t="str">
        <f t="shared" si="837"/>
        <v/>
      </c>
      <c r="AK4855" s="23" t="str">
        <f t="shared" si="837"/>
        <v/>
      </c>
    </row>
    <row r="4856" spans="34:37" x14ac:dyDescent="0.25">
      <c r="AH4856" s="23" t="str">
        <f t="shared" si="838"/>
        <v/>
      </c>
      <c r="AI4856" s="23" t="str">
        <f t="shared" si="837"/>
        <v/>
      </c>
      <c r="AJ4856" s="23" t="str">
        <f t="shared" si="837"/>
        <v/>
      </c>
      <c r="AK4856" s="23" t="str">
        <f t="shared" si="837"/>
        <v/>
      </c>
    </row>
    <row r="4857" spans="34:37" x14ac:dyDescent="0.25">
      <c r="AH4857" s="23" t="str">
        <f t="shared" si="838"/>
        <v/>
      </c>
      <c r="AI4857" s="23" t="str">
        <f t="shared" si="837"/>
        <v/>
      </c>
      <c r="AJ4857" s="23" t="str">
        <f t="shared" si="837"/>
        <v/>
      </c>
      <c r="AK4857" s="23" t="str">
        <f t="shared" si="837"/>
        <v/>
      </c>
    </row>
    <row r="4858" spans="34:37" x14ac:dyDescent="0.25">
      <c r="AH4858" s="23" t="str">
        <f t="shared" si="838"/>
        <v/>
      </c>
      <c r="AI4858" s="23" t="str">
        <f t="shared" si="837"/>
        <v/>
      </c>
      <c r="AJ4858" s="23" t="str">
        <f t="shared" si="837"/>
        <v/>
      </c>
      <c r="AK4858" s="23" t="str">
        <f t="shared" si="837"/>
        <v/>
      </c>
    </row>
    <row r="4859" spans="34:37" x14ac:dyDescent="0.25">
      <c r="AH4859" s="23" t="str">
        <f t="shared" si="838"/>
        <v/>
      </c>
      <c r="AI4859" s="23" t="str">
        <f t="shared" si="837"/>
        <v/>
      </c>
      <c r="AJ4859" s="23" t="str">
        <f t="shared" si="837"/>
        <v/>
      </c>
      <c r="AK4859" s="23" t="str">
        <f t="shared" si="837"/>
        <v/>
      </c>
    </row>
    <row r="4860" spans="34:37" x14ac:dyDescent="0.25">
      <c r="AH4860" s="23" t="str">
        <f t="shared" si="838"/>
        <v/>
      </c>
      <c r="AI4860" s="23" t="str">
        <f t="shared" si="837"/>
        <v/>
      </c>
      <c r="AJ4860" s="23" t="str">
        <f t="shared" si="837"/>
        <v/>
      </c>
      <c r="AK4860" s="23" t="str">
        <f t="shared" si="837"/>
        <v/>
      </c>
    </row>
    <row r="4861" spans="34:37" x14ac:dyDescent="0.25">
      <c r="AH4861" s="23" t="str">
        <f t="shared" si="838"/>
        <v/>
      </c>
      <c r="AI4861" s="23" t="str">
        <f t="shared" si="837"/>
        <v/>
      </c>
      <c r="AJ4861" s="23" t="str">
        <f t="shared" si="837"/>
        <v/>
      </c>
      <c r="AK4861" s="23" t="str">
        <f t="shared" si="837"/>
        <v/>
      </c>
    </row>
    <row r="4862" spans="34:37" x14ac:dyDescent="0.25">
      <c r="AH4862" s="23" t="str">
        <f t="shared" si="838"/>
        <v/>
      </c>
      <c r="AI4862" s="23" t="str">
        <f t="shared" ref="AI4862:AK4925" si="839">IF(X4862&lt;&gt;"",X4862,"")</f>
        <v/>
      </c>
      <c r="AJ4862" s="23" t="str">
        <f t="shared" si="839"/>
        <v/>
      </c>
      <c r="AK4862" s="23" t="str">
        <f t="shared" si="839"/>
        <v/>
      </c>
    </row>
    <row r="4863" spans="34:37" x14ac:dyDescent="0.25">
      <c r="AH4863" s="23" t="str">
        <f t="shared" ref="AH4863:AH4926" si="840">IF(W4863&lt;&gt;"",(RIGHT(W4863,LEN(W4863)-SEARCH("/",W4863,1)))/U4863,"")</f>
        <v/>
      </c>
      <c r="AI4863" s="23" t="str">
        <f t="shared" si="839"/>
        <v/>
      </c>
      <c r="AJ4863" s="23" t="str">
        <f t="shared" si="839"/>
        <v/>
      </c>
      <c r="AK4863" s="23" t="str">
        <f t="shared" si="839"/>
        <v/>
      </c>
    </row>
    <row r="4864" spans="34:37" x14ac:dyDescent="0.25">
      <c r="AH4864" s="23" t="str">
        <f t="shared" si="840"/>
        <v/>
      </c>
      <c r="AI4864" s="23" t="str">
        <f t="shared" si="839"/>
        <v/>
      </c>
      <c r="AJ4864" s="23" t="str">
        <f t="shared" si="839"/>
        <v/>
      </c>
      <c r="AK4864" s="23" t="str">
        <f t="shared" si="839"/>
        <v/>
      </c>
    </row>
    <row r="4865" spans="34:37" x14ac:dyDescent="0.25">
      <c r="AH4865" s="23" t="str">
        <f t="shared" si="840"/>
        <v/>
      </c>
      <c r="AI4865" s="23" t="str">
        <f t="shared" si="839"/>
        <v/>
      </c>
      <c r="AJ4865" s="23" t="str">
        <f t="shared" si="839"/>
        <v/>
      </c>
      <c r="AK4865" s="23" t="str">
        <f t="shared" si="839"/>
        <v/>
      </c>
    </row>
    <row r="4866" spans="34:37" x14ac:dyDescent="0.25">
      <c r="AH4866" s="23" t="str">
        <f t="shared" si="840"/>
        <v/>
      </c>
      <c r="AI4866" s="23" t="str">
        <f t="shared" si="839"/>
        <v/>
      </c>
      <c r="AJ4866" s="23" t="str">
        <f t="shared" si="839"/>
        <v/>
      </c>
      <c r="AK4866" s="23" t="str">
        <f t="shared" si="839"/>
        <v/>
      </c>
    </row>
    <row r="4867" spans="34:37" x14ac:dyDescent="0.25">
      <c r="AH4867" s="23" t="str">
        <f t="shared" si="840"/>
        <v/>
      </c>
      <c r="AI4867" s="23" t="str">
        <f t="shared" si="839"/>
        <v/>
      </c>
      <c r="AJ4867" s="23" t="str">
        <f t="shared" si="839"/>
        <v/>
      </c>
      <c r="AK4867" s="23" t="str">
        <f t="shared" si="839"/>
        <v/>
      </c>
    </row>
    <row r="4868" spans="34:37" x14ac:dyDescent="0.25">
      <c r="AH4868" s="23" t="str">
        <f t="shared" si="840"/>
        <v/>
      </c>
      <c r="AI4868" s="23" t="str">
        <f t="shared" si="839"/>
        <v/>
      </c>
      <c r="AJ4868" s="23" t="str">
        <f t="shared" si="839"/>
        <v/>
      </c>
      <c r="AK4868" s="23" t="str">
        <f t="shared" si="839"/>
        <v/>
      </c>
    </row>
    <row r="4869" spans="34:37" x14ac:dyDescent="0.25">
      <c r="AH4869" s="23" t="str">
        <f t="shared" si="840"/>
        <v/>
      </c>
      <c r="AI4869" s="23" t="str">
        <f t="shared" si="839"/>
        <v/>
      </c>
      <c r="AJ4869" s="23" t="str">
        <f t="shared" si="839"/>
        <v/>
      </c>
      <c r="AK4869" s="23" t="str">
        <f t="shared" si="839"/>
        <v/>
      </c>
    </row>
    <row r="4870" spans="34:37" x14ac:dyDescent="0.25">
      <c r="AH4870" s="23" t="str">
        <f t="shared" si="840"/>
        <v/>
      </c>
      <c r="AI4870" s="23" t="str">
        <f t="shared" si="839"/>
        <v/>
      </c>
      <c r="AJ4870" s="23" t="str">
        <f t="shared" si="839"/>
        <v/>
      </c>
      <c r="AK4870" s="23" t="str">
        <f t="shared" si="839"/>
        <v/>
      </c>
    </row>
    <row r="4871" spans="34:37" x14ac:dyDescent="0.25">
      <c r="AH4871" s="23" t="str">
        <f t="shared" si="840"/>
        <v/>
      </c>
      <c r="AI4871" s="23" t="str">
        <f t="shared" si="839"/>
        <v/>
      </c>
      <c r="AJ4871" s="23" t="str">
        <f t="shared" si="839"/>
        <v/>
      </c>
      <c r="AK4871" s="23" t="str">
        <f t="shared" si="839"/>
        <v/>
      </c>
    </row>
    <row r="4872" spans="34:37" x14ac:dyDescent="0.25">
      <c r="AH4872" s="23" t="str">
        <f t="shared" si="840"/>
        <v/>
      </c>
      <c r="AI4872" s="23" t="str">
        <f t="shared" si="839"/>
        <v/>
      </c>
      <c r="AJ4872" s="23" t="str">
        <f t="shared" si="839"/>
        <v/>
      </c>
      <c r="AK4872" s="23" t="str">
        <f t="shared" si="839"/>
        <v/>
      </c>
    </row>
    <row r="4873" spans="34:37" x14ac:dyDescent="0.25">
      <c r="AH4873" s="23" t="str">
        <f t="shared" si="840"/>
        <v/>
      </c>
      <c r="AI4873" s="23" t="str">
        <f t="shared" si="839"/>
        <v/>
      </c>
      <c r="AJ4873" s="23" t="str">
        <f t="shared" si="839"/>
        <v/>
      </c>
      <c r="AK4873" s="23" t="str">
        <f t="shared" si="839"/>
        <v/>
      </c>
    </row>
    <row r="4874" spans="34:37" x14ac:dyDescent="0.25">
      <c r="AH4874" s="23" t="str">
        <f t="shared" si="840"/>
        <v/>
      </c>
      <c r="AI4874" s="23" t="str">
        <f t="shared" si="839"/>
        <v/>
      </c>
      <c r="AJ4874" s="23" t="str">
        <f t="shared" si="839"/>
        <v/>
      </c>
      <c r="AK4874" s="23" t="str">
        <f t="shared" si="839"/>
        <v/>
      </c>
    </row>
    <row r="4875" spans="34:37" x14ac:dyDescent="0.25">
      <c r="AH4875" s="23" t="str">
        <f t="shared" si="840"/>
        <v/>
      </c>
      <c r="AI4875" s="23" t="str">
        <f t="shared" si="839"/>
        <v/>
      </c>
      <c r="AJ4875" s="23" t="str">
        <f t="shared" si="839"/>
        <v/>
      </c>
      <c r="AK4875" s="23" t="str">
        <f t="shared" si="839"/>
        <v/>
      </c>
    </row>
    <row r="4876" spans="34:37" x14ac:dyDescent="0.25">
      <c r="AH4876" s="23" t="str">
        <f t="shared" si="840"/>
        <v/>
      </c>
      <c r="AI4876" s="23" t="str">
        <f t="shared" si="839"/>
        <v/>
      </c>
      <c r="AJ4876" s="23" t="str">
        <f t="shared" si="839"/>
        <v/>
      </c>
      <c r="AK4876" s="23" t="str">
        <f t="shared" si="839"/>
        <v/>
      </c>
    </row>
    <row r="4877" spans="34:37" x14ac:dyDescent="0.25">
      <c r="AH4877" s="23" t="str">
        <f t="shared" si="840"/>
        <v/>
      </c>
      <c r="AI4877" s="23" t="str">
        <f t="shared" si="839"/>
        <v/>
      </c>
      <c r="AJ4877" s="23" t="str">
        <f t="shared" si="839"/>
        <v/>
      </c>
      <c r="AK4877" s="23" t="str">
        <f t="shared" si="839"/>
        <v/>
      </c>
    </row>
    <row r="4878" spans="34:37" x14ac:dyDescent="0.25">
      <c r="AH4878" s="23" t="str">
        <f t="shared" si="840"/>
        <v/>
      </c>
      <c r="AI4878" s="23" t="str">
        <f t="shared" si="839"/>
        <v/>
      </c>
      <c r="AJ4878" s="23" t="str">
        <f t="shared" si="839"/>
        <v/>
      </c>
      <c r="AK4878" s="23" t="str">
        <f t="shared" si="839"/>
        <v/>
      </c>
    </row>
    <row r="4879" spans="34:37" x14ac:dyDescent="0.25">
      <c r="AH4879" s="23" t="str">
        <f t="shared" si="840"/>
        <v/>
      </c>
      <c r="AI4879" s="23" t="str">
        <f t="shared" si="839"/>
        <v/>
      </c>
      <c r="AJ4879" s="23" t="str">
        <f t="shared" si="839"/>
        <v/>
      </c>
      <c r="AK4879" s="23" t="str">
        <f t="shared" si="839"/>
        <v/>
      </c>
    </row>
    <row r="4880" spans="34:37" x14ac:dyDescent="0.25">
      <c r="AH4880" s="23" t="str">
        <f t="shared" si="840"/>
        <v/>
      </c>
      <c r="AI4880" s="23" t="str">
        <f t="shared" si="839"/>
        <v/>
      </c>
      <c r="AJ4880" s="23" t="str">
        <f t="shared" si="839"/>
        <v/>
      </c>
      <c r="AK4880" s="23" t="str">
        <f t="shared" si="839"/>
        <v/>
      </c>
    </row>
    <row r="4881" spans="34:37" x14ac:dyDescent="0.25">
      <c r="AH4881" s="23" t="str">
        <f t="shared" si="840"/>
        <v/>
      </c>
      <c r="AI4881" s="23" t="str">
        <f t="shared" si="839"/>
        <v/>
      </c>
      <c r="AJ4881" s="23" t="str">
        <f t="shared" si="839"/>
        <v/>
      </c>
      <c r="AK4881" s="23" t="str">
        <f t="shared" si="839"/>
        <v/>
      </c>
    </row>
    <row r="4882" spans="34:37" x14ac:dyDescent="0.25">
      <c r="AH4882" s="23" t="str">
        <f t="shared" si="840"/>
        <v/>
      </c>
      <c r="AI4882" s="23" t="str">
        <f t="shared" si="839"/>
        <v/>
      </c>
      <c r="AJ4882" s="23" t="str">
        <f t="shared" si="839"/>
        <v/>
      </c>
      <c r="AK4882" s="23" t="str">
        <f t="shared" si="839"/>
        <v/>
      </c>
    </row>
    <row r="4883" spans="34:37" x14ac:dyDescent="0.25">
      <c r="AH4883" s="23" t="str">
        <f t="shared" si="840"/>
        <v/>
      </c>
      <c r="AI4883" s="23" t="str">
        <f t="shared" si="839"/>
        <v/>
      </c>
      <c r="AJ4883" s="23" t="str">
        <f t="shared" si="839"/>
        <v/>
      </c>
      <c r="AK4883" s="23" t="str">
        <f t="shared" si="839"/>
        <v/>
      </c>
    </row>
    <row r="4884" spans="34:37" x14ac:dyDescent="0.25">
      <c r="AH4884" s="23" t="str">
        <f t="shared" si="840"/>
        <v/>
      </c>
      <c r="AI4884" s="23" t="str">
        <f t="shared" si="839"/>
        <v/>
      </c>
      <c r="AJ4884" s="23" t="str">
        <f t="shared" si="839"/>
        <v/>
      </c>
      <c r="AK4884" s="23" t="str">
        <f t="shared" si="839"/>
        <v/>
      </c>
    </row>
    <row r="4885" spans="34:37" x14ac:dyDescent="0.25">
      <c r="AH4885" s="23" t="str">
        <f t="shared" si="840"/>
        <v/>
      </c>
      <c r="AI4885" s="23" t="str">
        <f t="shared" si="839"/>
        <v/>
      </c>
      <c r="AJ4885" s="23" t="str">
        <f t="shared" si="839"/>
        <v/>
      </c>
      <c r="AK4885" s="23" t="str">
        <f t="shared" si="839"/>
        <v/>
      </c>
    </row>
    <row r="4886" spans="34:37" x14ac:dyDescent="0.25">
      <c r="AH4886" s="23" t="str">
        <f t="shared" si="840"/>
        <v/>
      </c>
      <c r="AI4886" s="23" t="str">
        <f t="shared" si="839"/>
        <v/>
      </c>
      <c r="AJ4886" s="23" t="str">
        <f t="shared" si="839"/>
        <v/>
      </c>
      <c r="AK4886" s="23" t="str">
        <f t="shared" si="839"/>
        <v/>
      </c>
    </row>
    <row r="4887" spans="34:37" x14ac:dyDescent="0.25">
      <c r="AH4887" s="23" t="str">
        <f t="shared" si="840"/>
        <v/>
      </c>
      <c r="AI4887" s="23" t="str">
        <f t="shared" si="839"/>
        <v/>
      </c>
      <c r="AJ4887" s="23" t="str">
        <f t="shared" si="839"/>
        <v/>
      </c>
      <c r="AK4887" s="23" t="str">
        <f t="shared" si="839"/>
        <v/>
      </c>
    </row>
    <row r="4888" spans="34:37" x14ac:dyDescent="0.25">
      <c r="AH4888" s="23" t="str">
        <f t="shared" si="840"/>
        <v/>
      </c>
      <c r="AI4888" s="23" t="str">
        <f t="shared" si="839"/>
        <v/>
      </c>
      <c r="AJ4888" s="23" t="str">
        <f t="shared" si="839"/>
        <v/>
      </c>
      <c r="AK4888" s="23" t="str">
        <f t="shared" si="839"/>
        <v/>
      </c>
    </row>
    <row r="4889" spans="34:37" x14ac:dyDescent="0.25">
      <c r="AH4889" s="23" t="str">
        <f t="shared" si="840"/>
        <v/>
      </c>
      <c r="AI4889" s="23" t="str">
        <f t="shared" si="839"/>
        <v/>
      </c>
      <c r="AJ4889" s="23" t="str">
        <f t="shared" si="839"/>
        <v/>
      </c>
      <c r="AK4889" s="23" t="str">
        <f t="shared" si="839"/>
        <v/>
      </c>
    </row>
    <row r="4890" spans="34:37" x14ac:dyDescent="0.25">
      <c r="AH4890" s="23" t="str">
        <f t="shared" si="840"/>
        <v/>
      </c>
      <c r="AI4890" s="23" t="str">
        <f t="shared" si="839"/>
        <v/>
      </c>
      <c r="AJ4890" s="23" t="str">
        <f t="shared" si="839"/>
        <v/>
      </c>
      <c r="AK4890" s="23" t="str">
        <f t="shared" si="839"/>
        <v/>
      </c>
    </row>
    <row r="4891" spans="34:37" x14ac:dyDescent="0.25">
      <c r="AH4891" s="23" t="str">
        <f t="shared" si="840"/>
        <v/>
      </c>
      <c r="AI4891" s="23" t="str">
        <f t="shared" si="839"/>
        <v/>
      </c>
      <c r="AJ4891" s="23" t="str">
        <f t="shared" si="839"/>
        <v/>
      </c>
      <c r="AK4891" s="23" t="str">
        <f t="shared" si="839"/>
        <v/>
      </c>
    </row>
    <row r="4892" spans="34:37" x14ac:dyDescent="0.25">
      <c r="AH4892" s="23" t="str">
        <f t="shared" si="840"/>
        <v/>
      </c>
      <c r="AI4892" s="23" t="str">
        <f t="shared" si="839"/>
        <v/>
      </c>
      <c r="AJ4892" s="23" t="str">
        <f t="shared" si="839"/>
        <v/>
      </c>
      <c r="AK4892" s="23" t="str">
        <f t="shared" si="839"/>
        <v/>
      </c>
    </row>
    <row r="4893" spans="34:37" x14ac:dyDescent="0.25">
      <c r="AH4893" s="23" t="str">
        <f t="shared" si="840"/>
        <v/>
      </c>
      <c r="AI4893" s="23" t="str">
        <f t="shared" si="839"/>
        <v/>
      </c>
      <c r="AJ4893" s="23" t="str">
        <f t="shared" si="839"/>
        <v/>
      </c>
      <c r="AK4893" s="23" t="str">
        <f t="shared" si="839"/>
        <v/>
      </c>
    </row>
    <row r="4894" spans="34:37" x14ac:dyDescent="0.25">
      <c r="AH4894" s="23" t="str">
        <f t="shared" si="840"/>
        <v/>
      </c>
      <c r="AI4894" s="23" t="str">
        <f t="shared" si="839"/>
        <v/>
      </c>
      <c r="AJ4894" s="23" t="str">
        <f t="shared" si="839"/>
        <v/>
      </c>
      <c r="AK4894" s="23" t="str">
        <f t="shared" si="839"/>
        <v/>
      </c>
    </row>
    <row r="4895" spans="34:37" x14ac:dyDescent="0.25">
      <c r="AH4895" s="23" t="str">
        <f t="shared" si="840"/>
        <v/>
      </c>
      <c r="AI4895" s="23" t="str">
        <f t="shared" si="839"/>
        <v/>
      </c>
      <c r="AJ4895" s="23" t="str">
        <f t="shared" si="839"/>
        <v/>
      </c>
      <c r="AK4895" s="23" t="str">
        <f t="shared" si="839"/>
        <v/>
      </c>
    </row>
    <row r="4896" spans="34:37" x14ac:dyDescent="0.25">
      <c r="AH4896" s="23" t="str">
        <f t="shared" si="840"/>
        <v/>
      </c>
      <c r="AI4896" s="23" t="str">
        <f t="shared" si="839"/>
        <v/>
      </c>
      <c r="AJ4896" s="23" t="str">
        <f t="shared" si="839"/>
        <v/>
      </c>
      <c r="AK4896" s="23" t="str">
        <f t="shared" si="839"/>
        <v/>
      </c>
    </row>
    <row r="4897" spans="34:37" x14ac:dyDescent="0.25">
      <c r="AH4897" s="23" t="str">
        <f t="shared" si="840"/>
        <v/>
      </c>
      <c r="AI4897" s="23" t="str">
        <f t="shared" si="839"/>
        <v/>
      </c>
      <c r="AJ4897" s="23" t="str">
        <f t="shared" si="839"/>
        <v/>
      </c>
      <c r="AK4897" s="23" t="str">
        <f t="shared" si="839"/>
        <v/>
      </c>
    </row>
    <row r="4898" spans="34:37" x14ac:dyDescent="0.25">
      <c r="AH4898" s="23" t="str">
        <f t="shared" si="840"/>
        <v/>
      </c>
      <c r="AI4898" s="23" t="str">
        <f t="shared" si="839"/>
        <v/>
      </c>
      <c r="AJ4898" s="23" t="str">
        <f t="shared" si="839"/>
        <v/>
      </c>
      <c r="AK4898" s="23" t="str">
        <f t="shared" si="839"/>
        <v/>
      </c>
    </row>
    <row r="4899" spans="34:37" x14ac:dyDescent="0.25">
      <c r="AH4899" s="23" t="str">
        <f t="shared" si="840"/>
        <v/>
      </c>
      <c r="AI4899" s="23" t="str">
        <f t="shared" si="839"/>
        <v/>
      </c>
      <c r="AJ4899" s="23" t="str">
        <f t="shared" si="839"/>
        <v/>
      </c>
      <c r="AK4899" s="23" t="str">
        <f t="shared" si="839"/>
        <v/>
      </c>
    </row>
    <row r="4900" spans="34:37" x14ac:dyDescent="0.25">
      <c r="AH4900" s="23" t="str">
        <f t="shared" si="840"/>
        <v/>
      </c>
      <c r="AI4900" s="23" t="str">
        <f t="shared" si="839"/>
        <v/>
      </c>
      <c r="AJ4900" s="23" t="str">
        <f t="shared" si="839"/>
        <v/>
      </c>
      <c r="AK4900" s="23" t="str">
        <f t="shared" si="839"/>
        <v/>
      </c>
    </row>
    <row r="4901" spans="34:37" x14ac:dyDescent="0.25">
      <c r="AH4901" s="23" t="str">
        <f t="shared" si="840"/>
        <v/>
      </c>
      <c r="AI4901" s="23" t="str">
        <f t="shared" si="839"/>
        <v/>
      </c>
      <c r="AJ4901" s="23" t="str">
        <f t="shared" si="839"/>
        <v/>
      </c>
      <c r="AK4901" s="23" t="str">
        <f t="shared" si="839"/>
        <v/>
      </c>
    </row>
    <row r="4902" spans="34:37" x14ac:dyDescent="0.25">
      <c r="AH4902" s="23" t="str">
        <f t="shared" si="840"/>
        <v/>
      </c>
      <c r="AI4902" s="23" t="str">
        <f t="shared" si="839"/>
        <v/>
      </c>
      <c r="AJ4902" s="23" t="str">
        <f t="shared" si="839"/>
        <v/>
      </c>
      <c r="AK4902" s="23" t="str">
        <f t="shared" si="839"/>
        <v/>
      </c>
    </row>
    <row r="4903" spans="34:37" x14ac:dyDescent="0.25">
      <c r="AH4903" s="23" t="str">
        <f t="shared" si="840"/>
        <v/>
      </c>
      <c r="AI4903" s="23" t="str">
        <f t="shared" si="839"/>
        <v/>
      </c>
      <c r="AJ4903" s="23" t="str">
        <f t="shared" si="839"/>
        <v/>
      </c>
      <c r="AK4903" s="23" t="str">
        <f t="shared" si="839"/>
        <v/>
      </c>
    </row>
    <row r="4904" spans="34:37" x14ac:dyDescent="0.25">
      <c r="AH4904" s="23" t="str">
        <f t="shared" si="840"/>
        <v/>
      </c>
      <c r="AI4904" s="23" t="str">
        <f t="shared" si="839"/>
        <v/>
      </c>
      <c r="AJ4904" s="23" t="str">
        <f t="shared" si="839"/>
        <v/>
      </c>
      <c r="AK4904" s="23" t="str">
        <f t="shared" si="839"/>
        <v/>
      </c>
    </row>
    <row r="4905" spans="34:37" x14ac:dyDescent="0.25">
      <c r="AH4905" s="23" t="str">
        <f t="shared" si="840"/>
        <v/>
      </c>
      <c r="AI4905" s="23" t="str">
        <f t="shared" si="839"/>
        <v/>
      </c>
      <c r="AJ4905" s="23" t="str">
        <f t="shared" si="839"/>
        <v/>
      </c>
      <c r="AK4905" s="23" t="str">
        <f t="shared" si="839"/>
        <v/>
      </c>
    </row>
    <row r="4906" spans="34:37" x14ac:dyDescent="0.25">
      <c r="AH4906" s="23" t="str">
        <f t="shared" si="840"/>
        <v/>
      </c>
      <c r="AI4906" s="23" t="str">
        <f t="shared" si="839"/>
        <v/>
      </c>
      <c r="AJ4906" s="23" t="str">
        <f t="shared" si="839"/>
        <v/>
      </c>
      <c r="AK4906" s="23" t="str">
        <f t="shared" si="839"/>
        <v/>
      </c>
    </row>
    <row r="4907" spans="34:37" x14ac:dyDescent="0.25">
      <c r="AH4907" s="23" t="str">
        <f t="shared" si="840"/>
        <v/>
      </c>
      <c r="AI4907" s="23" t="str">
        <f t="shared" si="839"/>
        <v/>
      </c>
      <c r="AJ4907" s="23" t="str">
        <f t="shared" si="839"/>
        <v/>
      </c>
      <c r="AK4907" s="23" t="str">
        <f t="shared" si="839"/>
        <v/>
      </c>
    </row>
    <row r="4908" spans="34:37" x14ac:dyDescent="0.25">
      <c r="AH4908" s="23" t="str">
        <f t="shared" si="840"/>
        <v/>
      </c>
      <c r="AI4908" s="23" t="str">
        <f t="shared" si="839"/>
        <v/>
      </c>
      <c r="AJ4908" s="23" t="str">
        <f t="shared" si="839"/>
        <v/>
      </c>
      <c r="AK4908" s="23" t="str">
        <f t="shared" si="839"/>
        <v/>
      </c>
    </row>
    <row r="4909" spans="34:37" x14ac:dyDescent="0.25">
      <c r="AH4909" s="23" t="str">
        <f t="shared" si="840"/>
        <v/>
      </c>
      <c r="AI4909" s="23" t="str">
        <f t="shared" si="839"/>
        <v/>
      </c>
      <c r="AJ4909" s="23" t="str">
        <f t="shared" si="839"/>
        <v/>
      </c>
      <c r="AK4909" s="23" t="str">
        <f t="shared" si="839"/>
        <v/>
      </c>
    </row>
    <row r="4910" spans="34:37" x14ac:dyDescent="0.25">
      <c r="AH4910" s="23" t="str">
        <f t="shared" si="840"/>
        <v/>
      </c>
      <c r="AI4910" s="23" t="str">
        <f t="shared" si="839"/>
        <v/>
      </c>
      <c r="AJ4910" s="23" t="str">
        <f t="shared" si="839"/>
        <v/>
      </c>
      <c r="AK4910" s="23" t="str">
        <f t="shared" si="839"/>
        <v/>
      </c>
    </row>
    <row r="4911" spans="34:37" x14ac:dyDescent="0.25">
      <c r="AH4911" s="23" t="str">
        <f t="shared" si="840"/>
        <v/>
      </c>
      <c r="AI4911" s="23" t="str">
        <f t="shared" si="839"/>
        <v/>
      </c>
      <c r="AJ4911" s="23" t="str">
        <f t="shared" si="839"/>
        <v/>
      </c>
      <c r="AK4911" s="23" t="str">
        <f t="shared" si="839"/>
        <v/>
      </c>
    </row>
    <row r="4912" spans="34:37" x14ac:dyDescent="0.25">
      <c r="AH4912" s="23" t="str">
        <f t="shared" si="840"/>
        <v/>
      </c>
      <c r="AI4912" s="23" t="str">
        <f t="shared" si="839"/>
        <v/>
      </c>
      <c r="AJ4912" s="23" t="str">
        <f t="shared" si="839"/>
        <v/>
      </c>
      <c r="AK4912" s="23" t="str">
        <f t="shared" si="839"/>
        <v/>
      </c>
    </row>
    <row r="4913" spans="34:37" x14ac:dyDescent="0.25">
      <c r="AH4913" s="23" t="str">
        <f t="shared" si="840"/>
        <v/>
      </c>
      <c r="AI4913" s="23" t="str">
        <f t="shared" si="839"/>
        <v/>
      </c>
      <c r="AJ4913" s="23" t="str">
        <f t="shared" si="839"/>
        <v/>
      </c>
      <c r="AK4913" s="23" t="str">
        <f t="shared" si="839"/>
        <v/>
      </c>
    </row>
    <row r="4914" spans="34:37" x14ac:dyDescent="0.25">
      <c r="AH4914" s="23" t="str">
        <f t="shared" si="840"/>
        <v/>
      </c>
      <c r="AI4914" s="23" t="str">
        <f t="shared" si="839"/>
        <v/>
      </c>
      <c r="AJ4914" s="23" t="str">
        <f t="shared" si="839"/>
        <v/>
      </c>
      <c r="AK4914" s="23" t="str">
        <f t="shared" si="839"/>
        <v/>
      </c>
    </row>
    <row r="4915" spans="34:37" x14ac:dyDescent="0.25">
      <c r="AH4915" s="23" t="str">
        <f t="shared" si="840"/>
        <v/>
      </c>
      <c r="AI4915" s="23" t="str">
        <f t="shared" si="839"/>
        <v/>
      </c>
      <c r="AJ4915" s="23" t="str">
        <f t="shared" si="839"/>
        <v/>
      </c>
      <c r="AK4915" s="23" t="str">
        <f t="shared" si="839"/>
        <v/>
      </c>
    </row>
    <row r="4916" spans="34:37" x14ac:dyDescent="0.25">
      <c r="AH4916" s="23" t="str">
        <f t="shared" si="840"/>
        <v/>
      </c>
      <c r="AI4916" s="23" t="str">
        <f t="shared" si="839"/>
        <v/>
      </c>
      <c r="AJ4916" s="23" t="str">
        <f t="shared" si="839"/>
        <v/>
      </c>
      <c r="AK4916" s="23" t="str">
        <f t="shared" si="839"/>
        <v/>
      </c>
    </row>
    <row r="4917" spans="34:37" x14ac:dyDescent="0.25">
      <c r="AH4917" s="23" t="str">
        <f t="shared" si="840"/>
        <v/>
      </c>
      <c r="AI4917" s="23" t="str">
        <f t="shared" si="839"/>
        <v/>
      </c>
      <c r="AJ4917" s="23" t="str">
        <f t="shared" si="839"/>
        <v/>
      </c>
      <c r="AK4917" s="23" t="str">
        <f t="shared" si="839"/>
        <v/>
      </c>
    </row>
    <row r="4918" spans="34:37" x14ac:dyDescent="0.25">
      <c r="AH4918" s="23" t="str">
        <f t="shared" si="840"/>
        <v/>
      </c>
      <c r="AI4918" s="23" t="str">
        <f t="shared" si="839"/>
        <v/>
      </c>
      <c r="AJ4918" s="23" t="str">
        <f t="shared" si="839"/>
        <v/>
      </c>
      <c r="AK4918" s="23" t="str">
        <f t="shared" si="839"/>
        <v/>
      </c>
    </row>
    <row r="4919" spans="34:37" x14ac:dyDescent="0.25">
      <c r="AH4919" s="23" t="str">
        <f t="shared" si="840"/>
        <v/>
      </c>
      <c r="AI4919" s="23" t="str">
        <f t="shared" si="839"/>
        <v/>
      </c>
      <c r="AJ4919" s="23" t="str">
        <f t="shared" si="839"/>
        <v/>
      </c>
      <c r="AK4919" s="23" t="str">
        <f t="shared" si="839"/>
        <v/>
      </c>
    </row>
    <row r="4920" spans="34:37" x14ac:dyDescent="0.25">
      <c r="AH4920" s="23" t="str">
        <f t="shared" si="840"/>
        <v/>
      </c>
      <c r="AI4920" s="23" t="str">
        <f t="shared" si="839"/>
        <v/>
      </c>
      <c r="AJ4920" s="23" t="str">
        <f t="shared" si="839"/>
        <v/>
      </c>
      <c r="AK4920" s="23" t="str">
        <f t="shared" si="839"/>
        <v/>
      </c>
    </row>
    <row r="4921" spans="34:37" x14ac:dyDescent="0.25">
      <c r="AH4921" s="23" t="str">
        <f t="shared" si="840"/>
        <v/>
      </c>
      <c r="AI4921" s="23" t="str">
        <f t="shared" si="839"/>
        <v/>
      </c>
      <c r="AJ4921" s="23" t="str">
        <f t="shared" si="839"/>
        <v/>
      </c>
      <c r="AK4921" s="23" t="str">
        <f t="shared" si="839"/>
        <v/>
      </c>
    </row>
    <row r="4922" spans="34:37" x14ac:dyDescent="0.25">
      <c r="AH4922" s="23" t="str">
        <f t="shared" si="840"/>
        <v/>
      </c>
      <c r="AI4922" s="23" t="str">
        <f t="shared" si="839"/>
        <v/>
      </c>
      <c r="AJ4922" s="23" t="str">
        <f t="shared" si="839"/>
        <v/>
      </c>
      <c r="AK4922" s="23" t="str">
        <f t="shared" si="839"/>
        <v/>
      </c>
    </row>
    <row r="4923" spans="34:37" x14ac:dyDescent="0.25">
      <c r="AH4923" s="23" t="str">
        <f t="shared" si="840"/>
        <v/>
      </c>
      <c r="AI4923" s="23" t="str">
        <f t="shared" si="839"/>
        <v/>
      </c>
      <c r="AJ4923" s="23" t="str">
        <f t="shared" si="839"/>
        <v/>
      </c>
      <c r="AK4923" s="23" t="str">
        <f t="shared" si="839"/>
        <v/>
      </c>
    </row>
    <row r="4924" spans="34:37" x14ac:dyDescent="0.25">
      <c r="AH4924" s="23" t="str">
        <f t="shared" si="840"/>
        <v/>
      </c>
      <c r="AI4924" s="23" t="str">
        <f t="shared" si="839"/>
        <v/>
      </c>
      <c r="AJ4924" s="23" t="str">
        <f t="shared" si="839"/>
        <v/>
      </c>
      <c r="AK4924" s="23" t="str">
        <f t="shared" si="839"/>
        <v/>
      </c>
    </row>
    <row r="4925" spans="34:37" x14ac:dyDescent="0.25">
      <c r="AH4925" s="23" t="str">
        <f t="shared" si="840"/>
        <v/>
      </c>
      <c r="AI4925" s="23" t="str">
        <f t="shared" si="839"/>
        <v/>
      </c>
      <c r="AJ4925" s="23" t="str">
        <f t="shared" si="839"/>
        <v/>
      </c>
      <c r="AK4925" s="23" t="str">
        <f t="shared" si="839"/>
        <v/>
      </c>
    </row>
    <row r="4926" spans="34:37" x14ac:dyDescent="0.25">
      <c r="AH4926" s="23" t="str">
        <f t="shared" si="840"/>
        <v/>
      </c>
      <c r="AI4926" s="23" t="str">
        <f t="shared" ref="AI4926:AK4989" si="841">IF(X4926&lt;&gt;"",X4926,"")</f>
        <v/>
      </c>
      <c r="AJ4926" s="23" t="str">
        <f t="shared" si="841"/>
        <v/>
      </c>
      <c r="AK4926" s="23" t="str">
        <f t="shared" si="841"/>
        <v/>
      </c>
    </row>
    <row r="4927" spans="34:37" x14ac:dyDescent="0.25">
      <c r="AH4927" s="23" t="str">
        <f t="shared" ref="AH4927:AH4990" si="842">IF(W4927&lt;&gt;"",(RIGHT(W4927,LEN(W4927)-SEARCH("/",W4927,1)))/U4927,"")</f>
        <v/>
      </c>
      <c r="AI4927" s="23" t="str">
        <f t="shared" si="841"/>
        <v/>
      </c>
      <c r="AJ4927" s="23" t="str">
        <f t="shared" si="841"/>
        <v/>
      </c>
      <c r="AK4927" s="23" t="str">
        <f t="shared" si="841"/>
        <v/>
      </c>
    </row>
    <row r="4928" spans="34:37" x14ac:dyDescent="0.25">
      <c r="AH4928" s="23" t="str">
        <f t="shared" si="842"/>
        <v/>
      </c>
      <c r="AI4928" s="23" t="str">
        <f t="shared" si="841"/>
        <v/>
      </c>
      <c r="AJ4928" s="23" t="str">
        <f t="shared" si="841"/>
        <v/>
      </c>
      <c r="AK4928" s="23" t="str">
        <f t="shared" si="841"/>
        <v/>
      </c>
    </row>
    <row r="4929" spans="34:37" x14ac:dyDescent="0.25">
      <c r="AH4929" s="23" t="str">
        <f t="shared" si="842"/>
        <v/>
      </c>
      <c r="AI4929" s="23" t="str">
        <f t="shared" si="841"/>
        <v/>
      </c>
      <c r="AJ4929" s="23" t="str">
        <f t="shared" si="841"/>
        <v/>
      </c>
      <c r="AK4929" s="23" t="str">
        <f t="shared" si="841"/>
        <v/>
      </c>
    </row>
    <row r="4930" spans="34:37" x14ac:dyDescent="0.25">
      <c r="AH4930" s="23" t="str">
        <f t="shared" si="842"/>
        <v/>
      </c>
      <c r="AI4930" s="23" t="str">
        <f t="shared" si="841"/>
        <v/>
      </c>
      <c r="AJ4930" s="23" t="str">
        <f t="shared" si="841"/>
        <v/>
      </c>
      <c r="AK4930" s="23" t="str">
        <f t="shared" si="841"/>
        <v/>
      </c>
    </row>
    <row r="4931" spans="34:37" x14ac:dyDescent="0.25">
      <c r="AH4931" s="23" t="str">
        <f t="shared" si="842"/>
        <v/>
      </c>
      <c r="AI4931" s="23" t="str">
        <f t="shared" si="841"/>
        <v/>
      </c>
      <c r="AJ4931" s="23" t="str">
        <f t="shared" si="841"/>
        <v/>
      </c>
      <c r="AK4931" s="23" t="str">
        <f t="shared" si="841"/>
        <v/>
      </c>
    </row>
    <row r="4932" spans="34:37" x14ac:dyDescent="0.25">
      <c r="AH4932" s="23" t="str">
        <f t="shared" si="842"/>
        <v/>
      </c>
      <c r="AI4932" s="23" t="str">
        <f t="shared" si="841"/>
        <v/>
      </c>
      <c r="AJ4932" s="23" t="str">
        <f t="shared" si="841"/>
        <v/>
      </c>
      <c r="AK4932" s="23" t="str">
        <f t="shared" si="841"/>
        <v/>
      </c>
    </row>
    <row r="4933" spans="34:37" x14ac:dyDescent="0.25">
      <c r="AH4933" s="23" t="str">
        <f t="shared" si="842"/>
        <v/>
      </c>
      <c r="AI4933" s="23" t="str">
        <f t="shared" si="841"/>
        <v/>
      </c>
      <c r="AJ4933" s="23" t="str">
        <f t="shared" si="841"/>
        <v/>
      </c>
      <c r="AK4933" s="23" t="str">
        <f t="shared" si="841"/>
        <v/>
      </c>
    </row>
    <row r="4934" spans="34:37" x14ac:dyDescent="0.25">
      <c r="AH4934" s="23" t="str">
        <f t="shared" si="842"/>
        <v/>
      </c>
      <c r="AI4934" s="23" t="str">
        <f t="shared" si="841"/>
        <v/>
      </c>
      <c r="AJ4934" s="23" t="str">
        <f t="shared" si="841"/>
        <v/>
      </c>
      <c r="AK4934" s="23" t="str">
        <f t="shared" si="841"/>
        <v/>
      </c>
    </row>
    <row r="4935" spans="34:37" x14ac:dyDescent="0.25">
      <c r="AH4935" s="23" t="str">
        <f t="shared" si="842"/>
        <v/>
      </c>
      <c r="AI4935" s="23" t="str">
        <f t="shared" si="841"/>
        <v/>
      </c>
      <c r="AJ4935" s="23" t="str">
        <f t="shared" si="841"/>
        <v/>
      </c>
      <c r="AK4935" s="23" t="str">
        <f t="shared" si="841"/>
        <v/>
      </c>
    </row>
    <row r="4936" spans="34:37" x14ac:dyDescent="0.25">
      <c r="AH4936" s="23" t="str">
        <f t="shared" si="842"/>
        <v/>
      </c>
      <c r="AI4936" s="23" t="str">
        <f t="shared" si="841"/>
        <v/>
      </c>
      <c r="AJ4936" s="23" t="str">
        <f t="shared" si="841"/>
        <v/>
      </c>
      <c r="AK4936" s="23" t="str">
        <f t="shared" si="841"/>
        <v/>
      </c>
    </row>
    <row r="4937" spans="34:37" x14ac:dyDescent="0.25">
      <c r="AH4937" s="23" t="str">
        <f t="shared" si="842"/>
        <v/>
      </c>
      <c r="AI4937" s="23" t="str">
        <f t="shared" si="841"/>
        <v/>
      </c>
      <c r="AJ4937" s="23" t="str">
        <f t="shared" si="841"/>
        <v/>
      </c>
      <c r="AK4937" s="23" t="str">
        <f t="shared" si="841"/>
        <v/>
      </c>
    </row>
    <row r="4938" spans="34:37" x14ac:dyDescent="0.25">
      <c r="AH4938" s="23" t="str">
        <f t="shared" si="842"/>
        <v/>
      </c>
      <c r="AI4938" s="23" t="str">
        <f t="shared" si="841"/>
        <v/>
      </c>
      <c r="AJ4938" s="23" t="str">
        <f t="shared" si="841"/>
        <v/>
      </c>
      <c r="AK4938" s="23" t="str">
        <f t="shared" si="841"/>
        <v/>
      </c>
    </row>
    <row r="4939" spans="34:37" x14ac:dyDescent="0.25">
      <c r="AH4939" s="23" t="str">
        <f t="shared" si="842"/>
        <v/>
      </c>
      <c r="AI4939" s="23" t="str">
        <f t="shared" si="841"/>
        <v/>
      </c>
      <c r="AJ4939" s="23" t="str">
        <f t="shared" si="841"/>
        <v/>
      </c>
      <c r="AK4939" s="23" t="str">
        <f t="shared" si="841"/>
        <v/>
      </c>
    </row>
    <row r="4940" spans="34:37" x14ac:dyDescent="0.25">
      <c r="AH4940" s="23" t="str">
        <f t="shared" si="842"/>
        <v/>
      </c>
      <c r="AI4940" s="23" t="str">
        <f t="shared" si="841"/>
        <v/>
      </c>
      <c r="AJ4940" s="23" t="str">
        <f t="shared" si="841"/>
        <v/>
      </c>
      <c r="AK4940" s="23" t="str">
        <f t="shared" si="841"/>
        <v/>
      </c>
    </row>
    <row r="4941" spans="34:37" x14ac:dyDescent="0.25">
      <c r="AH4941" s="23" t="str">
        <f t="shared" si="842"/>
        <v/>
      </c>
      <c r="AI4941" s="23" t="str">
        <f t="shared" si="841"/>
        <v/>
      </c>
      <c r="AJ4941" s="23" t="str">
        <f t="shared" si="841"/>
        <v/>
      </c>
      <c r="AK4941" s="23" t="str">
        <f t="shared" si="841"/>
        <v/>
      </c>
    </row>
    <row r="4942" spans="34:37" x14ac:dyDescent="0.25">
      <c r="AH4942" s="23" t="str">
        <f t="shared" si="842"/>
        <v/>
      </c>
      <c r="AI4942" s="23" t="str">
        <f t="shared" si="841"/>
        <v/>
      </c>
      <c r="AJ4942" s="23" t="str">
        <f t="shared" si="841"/>
        <v/>
      </c>
      <c r="AK4942" s="23" t="str">
        <f t="shared" si="841"/>
        <v/>
      </c>
    </row>
    <row r="4943" spans="34:37" x14ac:dyDescent="0.25">
      <c r="AH4943" s="23" t="str">
        <f t="shared" si="842"/>
        <v/>
      </c>
      <c r="AI4943" s="23" t="str">
        <f t="shared" si="841"/>
        <v/>
      </c>
      <c r="AJ4943" s="23" t="str">
        <f t="shared" si="841"/>
        <v/>
      </c>
      <c r="AK4943" s="23" t="str">
        <f t="shared" si="841"/>
        <v/>
      </c>
    </row>
    <row r="4944" spans="34:37" x14ac:dyDescent="0.25">
      <c r="AH4944" s="23" t="str">
        <f t="shared" si="842"/>
        <v/>
      </c>
      <c r="AI4944" s="23" t="str">
        <f t="shared" si="841"/>
        <v/>
      </c>
      <c r="AJ4944" s="23" t="str">
        <f t="shared" si="841"/>
        <v/>
      </c>
      <c r="AK4944" s="23" t="str">
        <f t="shared" si="841"/>
        <v/>
      </c>
    </row>
    <row r="4945" spans="34:37" x14ac:dyDescent="0.25">
      <c r="AH4945" s="23" t="str">
        <f t="shared" si="842"/>
        <v/>
      </c>
      <c r="AI4945" s="23" t="str">
        <f t="shared" si="841"/>
        <v/>
      </c>
      <c r="AJ4945" s="23" t="str">
        <f t="shared" si="841"/>
        <v/>
      </c>
      <c r="AK4945" s="23" t="str">
        <f t="shared" si="841"/>
        <v/>
      </c>
    </row>
    <row r="4946" spans="34:37" x14ac:dyDescent="0.25">
      <c r="AH4946" s="23" t="str">
        <f t="shared" si="842"/>
        <v/>
      </c>
      <c r="AI4946" s="23" t="str">
        <f t="shared" si="841"/>
        <v/>
      </c>
      <c r="AJ4946" s="23" t="str">
        <f t="shared" si="841"/>
        <v/>
      </c>
      <c r="AK4946" s="23" t="str">
        <f t="shared" si="841"/>
        <v/>
      </c>
    </row>
    <row r="4947" spans="34:37" x14ac:dyDescent="0.25">
      <c r="AH4947" s="23" t="str">
        <f t="shared" si="842"/>
        <v/>
      </c>
      <c r="AI4947" s="23" t="str">
        <f t="shared" si="841"/>
        <v/>
      </c>
      <c r="AJ4947" s="23" t="str">
        <f t="shared" si="841"/>
        <v/>
      </c>
      <c r="AK4947" s="23" t="str">
        <f t="shared" si="841"/>
        <v/>
      </c>
    </row>
    <row r="4948" spans="34:37" x14ac:dyDescent="0.25">
      <c r="AH4948" s="23" t="str">
        <f t="shared" si="842"/>
        <v/>
      </c>
      <c r="AI4948" s="23" t="str">
        <f t="shared" si="841"/>
        <v/>
      </c>
      <c r="AJ4948" s="23" t="str">
        <f t="shared" si="841"/>
        <v/>
      </c>
      <c r="AK4948" s="23" t="str">
        <f t="shared" si="841"/>
        <v/>
      </c>
    </row>
    <row r="4949" spans="34:37" x14ac:dyDescent="0.25">
      <c r="AH4949" s="23" t="str">
        <f t="shared" si="842"/>
        <v/>
      </c>
      <c r="AI4949" s="23" t="str">
        <f t="shared" si="841"/>
        <v/>
      </c>
      <c r="AJ4949" s="23" t="str">
        <f t="shared" si="841"/>
        <v/>
      </c>
      <c r="AK4949" s="23" t="str">
        <f t="shared" si="841"/>
        <v/>
      </c>
    </row>
    <row r="4950" spans="34:37" x14ac:dyDescent="0.25">
      <c r="AH4950" s="23" t="str">
        <f t="shared" si="842"/>
        <v/>
      </c>
      <c r="AI4950" s="23" t="str">
        <f t="shared" si="841"/>
        <v/>
      </c>
      <c r="AJ4950" s="23" t="str">
        <f t="shared" si="841"/>
        <v/>
      </c>
      <c r="AK4950" s="23" t="str">
        <f t="shared" si="841"/>
        <v/>
      </c>
    </row>
    <row r="4951" spans="34:37" x14ac:dyDescent="0.25">
      <c r="AH4951" s="23" t="str">
        <f t="shared" si="842"/>
        <v/>
      </c>
      <c r="AI4951" s="23" t="str">
        <f t="shared" si="841"/>
        <v/>
      </c>
      <c r="AJ4951" s="23" t="str">
        <f t="shared" si="841"/>
        <v/>
      </c>
      <c r="AK4951" s="23" t="str">
        <f t="shared" si="841"/>
        <v/>
      </c>
    </row>
    <row r="4952" spans="34:37" x14ac:dyDescent="0.25">
      <c r="AH4952" s="23" t="str">
        <f t="shared" si="842"/>
        <v/>
      </c>
      <c r="AI4952" s="23" t="str">
        <f t="shared" si="841"/>
        <v/>
      </c>
      <c r="AJ4952" s="23" t="str">
        <f t="shared" si="841"/>
        <v/>
      </c>
      <c r="AK4952" s="23" t="str">
        <f t="shared" si="841"/>
        <v/>
      </c>
    </row>
    <row r="4953" spans="34:37" x14ac:dyDescent="0.25">
      <c r="AH4953" s="23" t="str">
        <f t="shared" si="842"/>
        <v/>
      </c>
      <c r="AI4953" s="23" t="str">
        <f t="shared" si="841"/>
        <v/>
      </c>
      <c r="AJ4953" s="23" t="str">
        <f t="shared" si="841"/>
        <v/>
      </c>
      <c r="AK4953" s="23" t="str">
        <f t="shared" si="841"/>
        <v/>
      </c>
    </row>
    <row r="4954" spans="34:37" x14ac:dyDescent="0.25">
      <c r="AH4954" s="23" t="str">
        <f t="shared" si="842"/>
        <v/>
      </c>
      <c r="AI4954" s="23" t="str">
        <f t="shared" si="841"/>
        <v/>
      </c>
      <c r="AJ4954" s="23" t="str">
        <f t="shared" si="841"/>
        <v/>
      </c>
      <c r="AK4954" s="23" t="str">
        <f t="shared" si="841"/>
        <v/>
      </c>
    </row>
    <row r="4955" spans="34:37" x14ac:dyDescent="0.25">
      <c r="AH4955" s="23" t="str">
        <f t="shared" si="842"/>
        <v/>
      </c>
      <c r="AI4955" s="23" t="str">
        <f t="shared" si="841"/>
        <v/>
      </c>
      <c r="AJ4955" s="23" t="str">
        <f t="shared" si="841"/>
        <v/>
      </c>
      <c r="AK4955" s="23" t="str">
        <f t="shared" si="841"/>
        <v/>
      </c>
    </row>
    <row r="4956" spans="34:37" x14ac:dyDescent="0.25">
      <c r="AH4956" s="23" t="str">
        <f t="shared" si="842"/>
        <v/>
      </c>
      <c r="AI4956" s="23" t="str">
        <f t="shared" si="841"/>
        <v/>
      </c>
      <c r="AJ4956" s="23" t="str">
        <f t="shared" si="841"/>
        <v/>
      </c>
      <c r="AK4956" s="23" t="str">
        <f t="shared" si="841"/>
        <v/>
      </c>
    </row>
    <row r="4957" spans="34:37" x14ac:dyDescent="0.25">
      <c r="AH4957" s="23" t="str">
        <f t="shared" si="842"/>
        <v/>
      </c>
      <c r="AI4957" s="23" t="str">
        <f t="shared" si="841"/>
        <v/>
      </c>
      <c r="AJ4957" s="23" t="str">
        <f t="shared" si="841"/>
        <v/>
      </c>
      <c r="AK4957" s="23" t="str">
        <f t="shared" si="841"/>
        <v/>
      </c>
    </row>
    <row r="4958" spans="34:37" x14ac:dyDescent="0.25">
      <c r="AH4958" s="23" t="str">
        <f t="shared" si="842"/>
        <v/>
      </c>
      <c r="AI4958" s="23" t="str">
        <f t="shared" si="841"/>
        <v/>
      </c>
      <c r="AJ4958" s="23" t="str">
        <f t="shared" si="841"/>
        <v/>
      </c>
      <c r="AK4958" s="23" t="str">
        <f t="shared" si="841"/>
        <v/>
      </c>
    </row>
    <row r="4959" spans="34:37" x14ac:dyDescent="0.25">
      <c r="AH4959" s="23" t="str">
        <f t="shared" si="842"/>
        <v/>
      </c>
      <c r="AI4959" s="23" t="str">
        <f t="shared" si="841"/>
        <v/>
      </c>
      <c r="AJ4959" s="23" t="str">
        <f t="shared" si="841"/>
        <v/>
      </c>
      <c r="AK4959" s="23" t="str">
        <f t="shared" si="841"/>
        <v/>
      </c>
    </row>
    <row r="4960" spans="34:37" x14ac:dyDescent="0.25">
      <c r="AH4960" s="23" t="str">
        <f t="shared" si="842"/>
        <v/>
      </c>
      <c r="AI4960" s="23" t="str">
        <f t="shared" si="841"/>
        <v/>
      </c>
      <c r="AJ4960" s="23" t="str">
        <f t="shared" si="841"/>
        <v/>
      </c>
      <c r="AK4960" s="23" t="str">
        <f t="shared" si="841"/>
        <v/>
      </c>
    </row>
    <row r="4961" spans="34:37" x14ac:dyDescent="0.25">
      <c r="AH4961" s="23" t="str">
        <f t="shared" si="842"/>
        <v/>
      </c>
      <c r="AI4961" s="23" t="str">
        <f t="shared" si="841"/>
        <v/>
      </c>
      <c r="AJ4961" s="23" t="str">
        <f t="shared" si="841"/>
        <v/>
      </c>
      <c r="AK4961" s="23" t="str">
        <f t="shared" si="841"/>
        <v/>
      </c>
    </row>
    <row r="4962" spans="34:37" x14ac:dyDescent="0.25">
      <c r="AH4962" s="23" t="str">
        <f t="shared" si="842"/>
        <v/>
      </c>
      <c r="AI4962" s="23" t="str">
        <f t="shared" si="841"/>
        <v/>
      </c>
      <c r="AJ4962" s="23" t="str">
        <f t="shared" si="841"/>
        <v/>
      </c>
      <c r="AK4962" s="23" t="str">
        <f t="shared" si="841"/>
        <v/>
      </c>
    </row>
    <row r="4963" spans="34:37" x14ac:dyDescent="0.25">
      <c r="AH4963" s="23" t="str">
        <f t="shared" si="842"/>
        <v/>
      </c>
      <c r="AI4963" s="23" t="str">
        <f t="shared" si="841"/>
        <v/>
      </c>
      <c r="AJ4963" s="23" t="str">
        <f t="shared" si="841"/>
        <v/>
      </c>
      <c r="AK4963" s="23" t="str">
        <f t="shared" si="841"/>
        <v/>
      </c>
    </row>
    <row r="4964" spans="34:37" x14ac:dyDescent="0.25">
      <c r="AH4964" s="23" t="str">
        <f t="shared" si="842"/>
        <v/>
      </c>
      <c r="AI4964" s="23" t="str">
        <f t="shared" si="841"/>
        <v/>
      </c>
      <c r="AJ4964" s="23" t="str">
        <f t="shared" si="841"/>
        <v/>
      </c>
      <c r="AK4964" s="23" t="str">
        <f t="shared" si="841"/>
        <v/>
      </c>
    </row>
    <row r="4965" spans="34:37" x14ac:dyDescent="0.25">
      <c r="AH4965" s="23" t="str">
        <f t="shared" si="842"/>
        <v/>
      </c>
      <c r="AI4965" s="23" t="str">
        <f t="shared" si="841"/>
        <v/>
      </c>
      <c r="AJ4965" s="23" t="str">
        <f t="shared" si="841"/>
        <v/>
      </c>
      <c r="AK4965" s="23" t="str">
        <f t="shared" si="841"/>
        <v/>
      </c>
    </row>
    <row r="4966" spans="34:37" x14ac:dyDescent="0.25">
      <c r="AH4966" s="23" t="str">
        <f t="shared" si="842"/>
        <v/>
      </c>
      <c r="AI4966" s="23" t="str">
        <f t="shared" si="841"/>
        <v/>
      </c>
      <c r="AJ4966" s="23" t="str">
        <f t="shared" si="841"/>
        <v/>
      </c>
      <c r="AK4966" s="23" t="str">
        <f t="shared" si="841"/>
        <v/>
      </c>
    </row>
    <row r="4967" spans="34:37" x14ac:dyDescent="0.25">
      <c r="AH4967" s="23" t="str">
        <f t="shared" si="842"/>
        <v/>
      </c>
      <c r="AI4967" s="23" t="str">
        <f t="shared" si="841"/>
        <v/>
      </c>
      <c r="AJ4967" s="23" t="str">
        <f t="shared" si="841"/>
        <v/>
      </c>
      <c r="AK4967" s="23" t="str">
        <f t="shared" si="841"/>
        <v/>
      </c>
    </row>
    <row r="4968" spans="34:37" x14ac:dyDescent="0.25">
      <c r="AH4968" s="23" t="str">
        <f t="shared" si="842"/>
        <v/>
      </c>
      <c r="AI4968" s="23" t="str">
        <f t="shared" si="841"/>
        <v/>
      </c>
      <c r="AJ4968" s="23" t="str">
        <f t="shared" si="841"/>
        <v/>
      </c>
      <c r="AK4968" s="23" t="str">
        <f t="shared" si="841"/>
        <v/>
      </c>
    </row>
    <row r="4969" spans="34:37" x14ac:dyDescent="0.25">
      <c r="AH4969" s="23" t="str">
        <f t="shared" si="842"/>
        <v/>
      </c>
      <c r="AI4969" s="23" t="str">
        <f t="shared" si="841"/>
        <v/>
      </c>
      <c r="AJ4969" s="23" t="str">
        <f t="shared" si="841"/>
        <v/>
      </c>
      <c r="AK4969" s="23" t="str">
        <f t="shared" si="841"/>
        <v/>
      </c>
    </row>
    <row r="4970" spans="34:37" x14ac:dyDescent="0.25">
      <c r="AH4970" s="23" t="str">
        <f t="shared" si="842"/>
        <v/>
      </c>
      <c r="AI4970" s="23" t="str">
        <f t="shared" si="841"/>
        <v/>
      </c>
      <c r="AJ4970" s="23" t="str">
        <f t="shared" si="841"/>
        <v/>
      </c>
      <c r="AK4970" s="23" t="str">
        <f t="shared" si="841"/>
        <v/>
      </c>
    </row>
    <row r="4971" spans="34:37" x14ac:dyDescent="0.25">
      <c r="AH4971" s="23" t="str">
        <f t="shared" si="842"/>
        <v/>
      </c>
      <c r="AI4971" s="23" t="str">
        <f t="shared" si="841"/>
        <v/>
      </c>
      <c r="AJ4971" s="23" t="str">
        <f t="shared" si="841"/>
        <v/>
      </c>
      <c r="AK4971" s="23" t="str">
        <f t="shared" si="841"/>
        <v/>
      </c>
    </row>
    <row r="4972" spans="34:37" x14ac:dyDescent="0.25">
      <c r="AH4972" s="23" t="str">
        <f t="shared" si="842"/>
        <v/>
      </c>
      <c r="AI4972" s="23" t="str">
        <f t="shared" si="841"/>
        <v/>
      </c>
      <c r="AJ4972" s="23" t="str">
        <f t="shared" si="841"/>
        <v/>
      </c>
      <c r="AK4972" s="23" t="str">
        <f t="shared" si="841"/>
        <v/>
      </c>
    </row>
    <row r="4973" spans="34:37" x14ac:dyDescent="0.25">
      <c r="AH4973" s="23" t="str">
        <f t="shared" si="842"/>
        <v/>
      </c>
      <c r="AI4973" s="23" t="str">
        <f t="shared" si="841"/>
        <v/>
      </c>
      <c r="AJ4973" s="23" t="str">
        <f t="shared" si="841"/>
        <v/>
      </c>
      <c r="AK4973" s="23" t="str">
        <f t="shared" si="841"/>
        <v/>
      </c>
    </row>
    <row r="4974" spans="34:37" x14ac:dyDescent="0.25">
      <c r="AH4974" s="23" t="str">
        <f t="shared" si="842"/>
        <v/>
      </c>
      <c r="AI4974" s="23" t="str">
        <f t="shared" si="841"/>
        <v/>
      </c>
      <c r="AJ4974" s="23" t="str">
        <f t="shared" si="841"/>
        <v/>
      </c>
      <c r="AK4974" s="23" t="str">
        <f t="shared" si="841"/>
        <v/>
      </c>
    </row>
    <row r="4975" spans="34:37" x14ac:dyDescent="0.25">
      <c r="AH4975" s="23" t="str">
        <f t="shared" si="842"/>
        <v/>
      </c>
      <c r="AI4975" s="23" t="str">
        <f t="shared" si="841"/>
        <v/>
      </c>
      <c r="AJ4975" s="23" t="str">
        <f t="shared" si="841"/>
        <v/>
      </c>
      <c r="AK4975" s="23" t="str">
        <f t="shared" si="841"/>
        <v/>
      </c>
    </row>
    <row r="4976" spans="34:37" x14ac:dyDescent="0.25">
      <c r="AH4976" s="23" t="str">
        <f t="shared" si="842"/>
        <v/>
      </c>
      <c r="AI4976" s="23" t="str">
        <f t="shared" si="841"/>
        <v/>
      </c>
      <c r="AJ4976" s="23" t="str">
        <f t="shared" si="841"/>
        <v/>
      </c>
      <c r="AK4976" s="23" t="str">
        <f t="shared" si="841"/>
        <v/>
      </c>
    </row>
    <row r="4977" spans="34:37" x14ac:dyDescent="0.25">
      <c r="AH4977" s="23" t="str">
        <f t="shared" si="842"/>
        <v/>
      </c>
      <c r="AI4977" s="23" t="str">
        <f t="shared" si="841"/>
        <v/>
      </c>
      <c r="AJ4977" s="23" t="str">
        <f t="shared" si="841"/>
        <v/>
      </c>
      <c r="AK4977" s="23" t="str">
        <f t="shared" si="841"/>
        <v/>
      </c>
    </row>
    <row r="4978" spans="34:37" x14ac:dyDescent="0.25">
      <c r="AH4978" s="23" t="str">
        <f t="shared" si="842"/>
        <v/>
      </c>
      <c r="AI4978" s="23" t="str">
        <f t="shared" si="841"/>
        <v/>
      </c>
      <c r="AJ4978" s="23" t="str">
        <f t="shared" si="841"/>
        <v/>
      </c>
      <c r="AK4978" s="23" t="str">
        <f t="shared" si="841"/>
        <v/>
      </c>
    </row>
    <row r="4979" spans="34:37" x14ac:dyDescent="0.25">
      <c r="AH4979" s="23" t="str">
        <f t="shared" si="842"/>
        <v/>
      </c>
      <c r="AI4979" s="23" t="str">
        <f t="shared" si="841"/>
        <v/>
      </c>
      <c r="AJ4979" s="23" t="str">
        <f t="shared" si="841"/>
        <v/>
      </c>
      <c r="AK4979" s="23" t="str">
        <f t="shared" si="841"/>
        <v/>
      </c>
    </row>
    <row r="4980" spans="34:37" x14ac:dyDescent="0.25">
      <c r="AH4980" s="23" t="str">
        <f t="shared" si="842"/>
        <v/>
      </c>
      <c r="AI4980" s="23" t="str">
        <f t="shared" si="841"/>
        <v/>
      </c>
      <c r="AJ4980" s="23" t="str">
        <f t="shared" si="841"/>
        <v/>
      </c>
      <c r="AK4980" s="23" t="str">
        <f t="shared" si="841"/>
        <v/>
      </c>
    </row>
    <row r="4981" spans="34:37" x14ac:dyDescent="0.25">
      <c r="AH4981" s="23" t="str">
        <f t="shared" si="842"/>
        <v/>
      </c>
      <c r="AI4981" s="23" t="str">
        <f t="shared" si="841"/>
        <v/>
      </c>
      <c r="AJ4981" s="23" t="str">
        <f t="shared" si="841"/>
        <v/>
      </c>
      <c r="AK4981" s="23" t="str">
        <f t="shared" si="841"/>
        <v/>
      </c>
    </row>
    <row r="4982" spans="34:37" x14ac:dyDescent="0.25">
      <c r="AH4982" s="23" t="str">
        <f t="shared" si="842"/>
        <v/>
      </c>
      <c r="AI4982" s="23" t="str">
        <f t="shared" si="841"/>
        <v/>
      </c>
      <c r="AJ4982" s="23" t="str">
        <f t="shared" si="841"/>
        <v/>
      </c>
      <c r="AK4982" s="23" t="str">
        <f t="shared" si="841"/>
        <v/>
      </c>
    </row>
    <row r="4983" spans="34:37" x14ac:dyDescent="0.25">
      <c r="AH4983" s="23" t="str">
        <f t="shared" si="842"/>
        <v/>
      </c>
      <c r="AI4983" s="23" t="str">
        <f t="shared" si="841"/>
        <v/>
      </c>
      <c r="AJ4983" s="23" t="str">
        <f t="shared" si="841"/>
        <v/>
      </c>
      <c r="AK4983" s="23" t="str">
        <f t="shared" si="841"/>
        <v/>
      </c>
    </row>
    <row r="4984" spans="34:37" x14ac:dyDescent="0.25">
      <c r="AH4984" s="23" t="str">
        <f t="shared" si="842"/>
        <v/>
      </c>
      <c r="AI4984" s="23" t="str">
        <f t="shared" si="841"/>
        <v/>
      </c>
      <c r="AJ4984" s="23" t="str">
        <f t="shared" si="841"/>
        <v/>
      </c>
      <c r="AK4984" s="23" t="str">
        <f t="shared" si="841"/>
        <v/>
      </c>
    </row>
    <row r="4985" spans="34:37" x14ac:dyDescent="0.25">
      <c r="AH4985" s="23" t="str">
        <f t="shared" si="842"/>
        <v/>
      </c>
      <c r="AI4985" s="23" t="str">
        <f t="shared" si="841"/>
        <v/>
      </c>
      <c r="AJ4985" s="23" t="str">
        <f t="shared" si="841"/>
        <v/>
      </c>
      <c r="AK4985" s="23" t="str">
        <f t="shared" si="841"/>
        <v/>
      </c>
    </row>
    <row r="4986" spans="34:37" x14ac:dyDescent="0.25">
      <c r="AH4986" s="23" t="str">
        <f t="shared" si="842"/>
        <v/>
      </c>
      <c r="AI4986" s="23" t="str">
        <f t="shared" si="841"/>
        <v/>
      </c>
      <c r="AJ4986" s="23" t="str">
        <f t="shared" si="841"/>
        <v/>
      </c>
      <c r="AK4986" s="23" t="str">
        <f t="shared" si="841"/>
        <v/>
      </c>
    </row>
    <row r="4987" spans="34:37" x14ac:dyDescent="0.25">
      <c r="AH4987" s="23" t="str">
        <f t="shared" si="842"/>
        <v/>
      </c>
      <c r="AI4987" s="23" t="str">
        <f t="shared" si="841"/>
        <v/>
      </c>
      <c r="AJ4987" s="23" t="str">
        <f t="shared" si="841"/>
        <v/>
      </c>
      <c r="AK4987" s="23" t="str">
        <f t="shared" si="841"/>
        <v/>
      </c>
    </row>
    <row r="4988" spans="34:37" x14ac:dyDescent="0.25">
      <c r="AH4988" s="23" t="str">
        <f t="shared" si="842"/>
        <v/>
      </c>
      <c r="AI4988" s="23" t="str">
        <f t="shared" si="841"/>
        <v/>
      </c>
      <c r="AJ4988" s="23" t="str">
        <f t="shared" si="841"/>
        <v/>
      </c>
      <c r="AK4988" s="23" t="str">
        <f t="shared" si="841"/>
        <v/>
      </c>
    </row>
    <row r="4989" spans="34:37" x14ac:dyDescent="0.25">
      <c r="AH4989" s="23" t="str">
        <f t="shared" si="842"/>
        <v/>
      </c>
      <c r="AI4989" s="23" t="str">
        <f t="shared" si="841"/>
        <v/>
      </c>
      <c r="AJ4989" s="23" t="str">
        <f t="shared" si="841"/>
        <v/>
      </c>
      <c r="AK4989" s="23" t="str">
        <f t="shared" si="841"/>
        <v/>
      </c>
    </row>
    <row r="4990" spans="34:37" x14ac:dyDescent="0.25">
      <c r="AH4990" s="23" t="str">
        <f t="shared" si="842"/>
        <v/>
      </c>
      <c r="AI4990" s="23" t="str">
        <f t="shared" ref="AI4990:AK5053" si="843">IF(X4990&lt;&gt;"",X4990,"")</f>
        <v/>
      </c>
      <c r="AJ4990" s="23" t="str">
        <f t="shared" si="843"/>
        <v/>
      </c>
      <c r="AK4990" s="23" t="str">
        <f t="shared" si="843"/>
        <v/>
      </c>
    </row>
    <row r="4991" spans="34:37" x14ac:dyDescent="0.25">
      <c r="AH4991" s="23" t="str">
        <f t="shared" ref="AH4991:AH5054" si="844">IF(W4991&lt;&gt;"",(RIGHT(W4991,LEN(W4991)-SEARCH("/",W4991,1)))/U4991,"")</f>
        <v/>
      </c>
      <c r="AI4991" s="23" t="str">
        <f t="shared" si="843"/>
        <v/>
      </c>
      <c r="AJ4991" s="23" t="str">
        <f t="shared" si="843"/>
        <v/>
      </c>
      <c r="AK4991" s="23" t="str">
        <f t="shared" si="843"/>
        <v/>
      </c>
    </row>
    <row r="4992" spans="34:37" x14ac:dyDescent="0.25">
      <c r="AH4992" s="23" t="str">
        <f t="shared" si="844"/>
        <v/>
      </c>
      <c r="AI4992" s="23" t="str">
        <f t="shared" si="843"/>
        <v/>
      </c>
      <c r="AJ4992" s="23" t="str">
        <f t="shared" si="843"/>
        <v/>
      </c>
      <c r="AK4992" s="23" t="str">
        <f t="shared" si="843"/>
        <v/>
      </c>
    </row>
    <row r="4993" spans="34:37" x14ac:dyDescent="0.25">
      <c r="AH4993" s="23" t="str">
        <f t="shared" si="844"/>
        <v/>
      </c>
      <c r="AI4993" s="23" t="str">
        <f t="shared" si="843"/>
        <v/>
      </c>
      <c r="AJ4993" s="23" t="str">
        <f t="shared" si="843"/>
        <v/>
      </c>
      <c r="AK4993" s="23" t="str">
        <f t="shared" si="843"/>
        <v/>
      </c>
    </row>
    <row r="4994" spans="34:37" x14ac:dyDescent="0.25">
      <c r="AH4994" s="23" t="str">
        <f t="shared" si="844"/>
        <v/>
      </c>
      <c r="AI4994" s="23" t="str">
        <f t="shared" si="843"/>
        <v/>
      </c>
      <c r="AJ4994" s="23" t="str">
        <f t="shared" si="843"/>
        <v/>
      </c>
      <c r="AK4994" s="23" t="str">
        <f t="shared" si="843"/>
        <v/>
      </c>
    </row>
    <row r="4995" spans="34:37" x14ac:dyDescent="0.25">
      <c r="AH4995" s="23" t="str">
        <f t="shared" si="844"/>
        <v/>
      </c>
      <c r="AI4995" s="23" t="str">
        <f t="shared" si="843"/>
        <v/>
      </c>
      <c r="AJ4995" s="23" t="str">
        <f t="shared" si="843"/>
        <v/>
      </c>
      <c r="AK4995" s="23" t="str">
        <f t="shared" si="843"/>
        <v/>
      </c>
    </row>
    <row r="4996" spans="34:37" x14ac:dyDescent="0.25">
      <c r="AH4996" s="23" t="str">
        <f t="shared" si="844"/>
        <v/>
      </c>
      <c r="AI4996" s="23" t="str">
        <f t="shared" si="843"/>
        <v/>
      </c>
      <c r="AJ4996" s="23" t="str">
        <f t="shared" si="843"/>
        <v/>
      </c>
      <c r="AK4996" s="23" t="str">
        <f t="shared" si="843"/>
        <v/>
      </c>
    </row>
    <row r="4997" spans="34:37" x14ac:dyDescent="0.25">
      <c r="AH4997" s="23" t="str">
        <f t="shared" si="844"/>
        <v/>
      </c>
      <c r="AI4997" s="23" t="str">
        <f t="shared" si="843"/>
        <v/>
      </c>
      <c r="AJ4997" s="23" t="str">
        <f t="shared" si="843"/>
        <v/>
      </c>
      <c r="AK4997" s="23" t="str">
        <f t="shared" si="843"/>
        <v/>
      </c>
    </row>
    <row r="4998" spans="34:37" x14ac:dyDescent="0.25">
      <c r="AH4998" s="23" t="str">
        <f t="shared" si="844"/>
        <v/>
      </c>
      <c r="AI4998" s="23" t="str">
        <f t="shared" si="843"/>
        <v/>
      </c>
      <c r="AJ4998" s="23" t="str">
        <f t="shared" si="843"/>
        <v/>
      </c>
      <c r="AK4998" s="23" t="str">
        <f t="shared" si="843"/>
        <v/>
      </c>
    </row>
    <row r="4999" spans="34:37" x14ac:dyDescent="0.25">
      <c r="AH4999" s="23" t="str">
        <f t="shared" si="844"/>
        <v/>
      </c>
      <c r="AI4999" s="23" t="str">
        <f t="shared" si="843"/>
        <v/>
      </c>
      <c r="AJ4999" s="23" t="str">
        <f t="shared" si="843"/>
        <v/>
      </c>
      <c r="AK4999" s="23" t="str">
        <f t="shared" si="843"/>
        <v/>
      </c>
    </row>
    <row r="5000" spans="34:37" x14ac:dyDescent="0.25">
      <c r="AH5000" s="23" t="str">
        <f t="shared" si="844"/>
        <v/>
      </c>
      <c r="AI5000" s="23" t="str">
        <f t="shared" si="843"/>
        <v/>
      </c>
      <c r="AJ5000" s="23" t="str">
        <f t="shared" si="843"/>
        <v/>
      </c>
      <c r="AK5000" s="23" t="str">
        <f t="shared" si="843"/>
        <v/>
      </c>
    </row>
    <row r="5001" spans="34:37" x14ac:dyDescent="0.25">
      <c r="AH5001" s="23" t="str">
        <f t="shared" si="844"/>
        <v/>
      </c>
      <c r="AI5001" s="23" t="str">
        <f t="shared" si="843"/>
        <v/>
      </c>
      <c r="AJ5001" s="23" t="str">
        <f t="shared" si="843"/>
        <v/>
      </c>
      <c r="AK5001" s="23" t="str">
        <f t="shared" si="843"/>
        <v/>
      </c>
    </row>
    <row r="5002" spans="34:37" x14ac:dyDescent="0.25">
      <c r="AH5002" s="23" t="str">
        <f t="shared" si="844"/>
        <v/>
      </c>
      <c r="AI5002" s="23" t="str">
        <f t="shared" si="843"/>
        <v/>
      </c>
      <c r="AJ5002" s="23" t="str">
        <f t="shared" si="843"/>
        <v/>
      </c>
      <c r="AK5002" s="23" t="str">
        <f t="shared" si="843"/>
        <v/>
      </c>
    </row>
    <row r="5003" spans="34:37" x14ac:dyDescent="0.25">
      <c r="AH5003" s="23" t="str">
        <f t="shared" si="844"/>
        <v/>
      </c>
      <c r="AI5003" s="23" t="str">
        <f t="shared" si="843"/>
        <v/>
      </c>
      <c r="AJ5003" s="23" t="str">
        <f t="shared" si="843"/>
        <v/>
      </c>
      <c r="AK5003" s="23" t="str">
        <f t="shared" si="843"/>
        <v/>
      </c>
    </row>
    <row r="5004" spans="34:37" x14ac:dyDescent="0.25">
      <c r="AH5004" s="23" t="str">
        <f t="shared" si="844"/>
        <v/>
      </c>
      <c r="AI5004" s="23" t="str">
        <f t="shared" si="843"/>
        <v/>
      </c>
      <c r="AJ5004" s="23" t="str">
        <f t="shared" si="843"/>
        <v/>
      </c>
      <c r="AK5004" s="23" t="str">
        <f t="shared" si="843"/>
        <v/>
      </c>
    </row>
    <row r="5005" spans="34:37" x14ac:dyDescent="0.25">
      <c r="AH5005" s="23" t="str">
        <f t="shared" si="844"/>
        <v/>
      </c>
      <c r="AI5005" s="23" t="str">
        <f t="shared" si="843"/>
        <v/>
      </c>
      <c r="AJ5005" s="23" t="str">
        <f t="shared" si="843"/>
        <v/>
      </c>
      <c r="AK5005" s="23" t="str">
        <f t="shared" si="843"/>
        <v/>
      </c>
    </row>
    <row r="5006" spans="34:37" x14ac:dyDescent="0.25">
      <c r="AH5006" s="23" t="str">
        <f t="shared" si="844"/>
        <v/>
      </c>
      <c r="AI5006" s="23" t="str">
        <f t="shared" si="843"/>
        <v/>
      </c>
      <c r="AJ5006" s="23" t="str">
        <f t="shared" si="843"/>
        <v/>
      </c>
      <c r="AK5006" s="23" t="str">
        <f t="shared" si="843"/>
        <v/>
      </c>
    </row>
    <row r="5007" spans="34:37" x14ac:dyDescent="0.25">
      <c r="AH5007" s="23" t="str">
        <f t="shared" si="844"/>
        <v/>
      </c>
      <c r="AI5007" s="23" t="str">
        <f t="shared" si="843"/>
        <v/>
      </c>
      <c r="AJ5007" s="23" t="str">
        <f t="shared" si="843"/>
        <v/>
      </c>
      <c r="AK5007" s="23" t="str">
        <f t="shared" si="843"/>
        <v/>
      </c>
    </row>
    <row r="5008" spans="34:37" x14ac:dyDescent="0.25">
      <c r="AH5008" s="23" t="str">
        <f t="shared" si="844"/>
        <v/>
      </c>
      <c r="AI5008" s="23" t="str">
        <f t="shared" si="843"/>
        <v/>
      </c>
      <c r="AJ5008" s="23" t="str">
        <f t="shared" si="843"/>
        <v/>
      </c>
      <c r="AK5008" s="23" t="str">
        <f t="shared" si="843"/>
        <v/>
      </c>
    </row>
    <row r="5009" spans="34:37" x14ac:dyDescent="0.25">
      <c r="AH5009" s="23" t="str">
        <f t="shared" si="844"/>
        <v/>
      </c>
      <c r="AI5009" s="23" t="str">
        <f t="shared" si="843"/>
        <v/>
      </c>
      <c r="AJ5009" s="23" t="str">
        <f t="shared" si="843"/>
        <v/>
      </c>
      <c r="AK5009" s="23" t="str">
        <f t="shared" si="843"/>
        <v/>
      </c>
    </row>
    <row r="5010" spans="34:37" x14ac:dyDescent="0.25">
      <c r="AH5010" s="23" t="str">
        <f t="shared" si="844"/>
        <v/>
      </c>
      <c r="AI5010" s="23" t="str">
        <f t="shared" si="843"/>
        <v/>
      </c>
      <c r="AJ5010" s="23" t="str">
        <f t="shared" si="843"/>
        <v/>
      </c>
      <c r="AK5010" s="23" t="str">
        <f t="shared" si="843"/>
        <v/>
      </c>
    </row>
    <row r="5011" spans="34:37" x14ac:dyDescent="0.25">
      <c r="AH5011" s="23" t="str">
        <f t="shared" si="844"/>
        <v/>
      </c>
      <c r="AI5011" s="23" t="str">
        <f t="shared" si="843"/>
        <v/>
      </c>
      <c r="AJ5011" s="23" t="str">
        <f t="shared" si="843"/>
        <v/>
      </c>
      <c r="AK5011" s="23" t="str">
        <f t="shared" si="843"/>
        <v/>
      </c>
    </row>
    <row r="5012" spans="34:37" x14ac:dyDescent="0.25">
      <c r="AH5012" s="23" t="str">
        <f t="shared" si="844"/>
        <v/>
      </c>
      <c r="AI5012" s="23" t="str">
        <f t="shared" si="843"/>
        <v/>
      </c>
      <c r="AJ5012" s="23" t="str">
        <f t="shared" si="843"/>
        <v/>
      </c>
      <c r="AK5012" s="23" t="str">
        <f t="shared" si="843"/>
        <v/>
      </c>
    </row>
    <row r="5013" spans="34:37" x14ac:dyDescent="0.25">
      <c r="AH5013" s="23" t="str">
        <f t="shared" si="844"/>
        <v/>
      </c>
      <c r="AI5013" s="23" t="str">
        <f t="shared" si="843"/>
        <v/>
      </c>
      <c r="AJ5013" s="23" t="str">
        <f t="shared" si="843"/>
        <v/>
      </c>
      <c r="AK5013" s="23" t="str">
        <f t="shared" si="843"/>
        <v/>
      </c>
    </row>
    <row r="5014" spans="34:37" x14ac:dyDescent="0.25">
      <c r="AH5014" s="23" t="str">
        <f t="shared" si="844"/>
        <v/>
      </c>
      <c r="AI5014" s="23" t="str">
        <f t="shared" si="843"/>
        <v/>
      </c>
      <c r="AJ5014" s="23" t="str">
        <f t="shared" si="843"/>
        <v/>
      </c>
      <c r="AK5014" s="23" t="str">
        <f t="shared" si="843"/>
        <v/>
      </c>
    </row>
    <row r="5015" spans="34:37" x14ac:dyDescent="0.25">
      <c r="AH5015" s="23" t="str">
        <f t="shared" si="844"/>
        <v/>
      </c>
      <c r="AI5015" s="23" t="str">
        <f t="shared" si="843"/>
        <v/>
      </c>
      <c r="AJ5015" s="23" t="str">
        <f t="shared" si="843"/>
        <v/>
      </c>
      <c r="AK5015" s="23" t="str">
        <f t="shared" si="843"/>
        <v/>
      </c>
    </row>
    <row r="5016" spans="34:37" x14ac:dyDescent="0.25">
      <c r="AH5016" s="23" t="str">
        <f t="shared" si="844"/>
        <v/>
      </c>
      <c r="AI5016" s="23" t="str">
        <f t="shared" si="843"/>
        <v/>
      </c>
      <c r="AJ5016" s="23" t="str">
        <f t="shared" si="843"/>
        <v/>
      </c>
      <c r="AK5016" s="23" t="str">
        <f t="shared" si="843"/>
        <v/>
      </c>
    </row>
    <row r="5017" spans="34:37" x14ac:dyDescent="0.25">
      <c r="AH5017" s="23" t="str">
        <f t="shared" si="844"/>
        <v/>
      </c>
      <c r="AI5017" s="23" t="str">
        <f t="shared" si="843"/>
        <v/>
      </c>
      <c r="AJ5017" s="23" t="str">
        <f t="shared" si="843"/>
        <v/>
      </c>
      <c r="AK5017" s="23" t="str">
        <f t="shared" si="843"/>
        <v/>
      </c>
    </row>
    <row r="5018" spans="34:37" x14ac:dyDescent="0.25">
      <c r="AH5018" s="23" t="str">
        <f t="shared" si="844"/>
        <v/>
      </c>
      <c r="AI5018" s="23" t="str">
        <f t="shared" si="843"/>
        <v/>
      </c>
      <c r="AJ5018" s="23" t="str">
        <f t="shared" si="843"/>
        <v/>
      </c>
      <c r="AK5018" s="23" t="str">
        <f t="shared" si="843"/>
        <v/>
      </c>
    </row>
    <row r="5019" spans="34:37" x14ac:dyDescent="0.25">
      <c r="AH5019" s="23" t="str">
        <f t="shared" si="844"/>
        <v/>
      </c>
      <c r="AI5019" s="23" t="str">
        <f t="shared" si="843"/>
        <v/>
      </c>
      <c r="AJ5019" s="23" t="str">
        <f t="shared" si="843"/>
        <v/>
      </c>
      <c r="AK5019" s="23" t="str">
        <f t="shared" si="843"/>
        <v/>
      </c>
    </row>
    <row r="5020" spans="34:37" x14ac:dyDescent="0.25">
      <c r="AH5020" s="23" t="str">
        <f t="shared" si="844"/>
        <v/>
      </c>
      <c r="AI5020" s="23" t="str">
        <f t="shared" si="843"/>
        <v/>
      </c>
      <c r="AJ5020" s="23" t="str">
        <f t="shared" si="843"/>
        <v/>
      </c>
      <c r="AK5020" s="23" t="str">
        <f t="shared" si="843"/>
        <v/>
      </c>
    </row>
    <row r="5021" spans="34:37" x14ac:dyDescent="0.25">
      <c r="AH5021" s="23" t="str">
        <f t="shared" si="844"/>
        <v/>
      </c>
      <c r="AI5021" s="23" t="str">
        <f t="shared" si="843"/>
        <v/>
      </c>
      <c r="AJ5021" s="23" t="str">
        <f t="shared" si="843"/>
        <v/>
      </c>
      <c r="AK5021" s="23" t="str">
        <f t="shared" si="843"/>
        <v/>
      </c>
    </row>
    <row r="5022" spans="34:37" x14ac:dyDescent="0.25">
      <c r="AH5022" s="23" t="str">
        <f t="shared" si="844"/>
        <v/>
      </c>
      <c r="AI5022" s="23" t="str">
        <f t="shared" si="843"/>
        <v/>
      </c>
      <c r="AJ5022" s="23" t="str">
        <f t="shared" si="843"/>
        <v/>
      </c>
      <c r="AK5022" s="23" t="str">
        <f t="shared" si="843"/>
        <v/>
      </c>
    </row>
    <row r="5023" spans="34:37" x14ac:dyDescent="0.25">
      <c r="AH5023" s="23" t="str">
        <f t="shared" si="844"/>
        <v/>
      </c>
      <c r="AI5023" s="23" t="str">
        <f t="shared" si="843"/>
        <v/>
      </c>
      <c r="AJ5023" s="23" t="str">
        <f t="shared" si="843"/>
        <v/>
      </c>
      <c r="AK5023" s="23" t="str">
        <f t="shared" si="843"/>
        <v/>
      </c>
    </row>
    <row r="5024" spans="34:37" x14ac:dyDescent="0.25">
      <c r="AH5024" s="23" t="str">
        <f t="shared" si="844"/>
        <v/>
      </c>
      <c r="AI5024" s="23" t="str">
        <f t="shared" si="843"/>
        <v/>
      </c>
      <c r="AJ5024" s="23" t="str">
        <f t="shared" si="843"/>
        <v/>
      </c>
      <c r="AK5024" s="23" t="str">
        <f t="shared" si="843"/>
        <v/>
      </c>
    </row>
    <row r="5025" spans="34:37" x14ac:dyDescent="0.25">
      <c r="AH5025" s="23" t="str">
        <f t="shared" si="844"/>
        <v/>
      </c>
      <c r="AI5025" s="23" t="str">
        <f t="shared" si="843"/>
        <v/>
      </c>
      <c r="AJ5025" s="23" t="str">
        <f t="shared" si="843"/>
        <v/>
      </c>
      <c r="AK5025" s="23" t="str">
        <f t="shared" si="843"/>
        <v/>
      </c>
    </row>
    <row r="5026" spans="34:37" x14ac:dyDescent="0.25">
      <c r="AH5026" s="23" t="str">
        <f t="shared" si="844"/>
        <v/>
      </c>
      <c r="AI5026" s="23" t="str">
        <f t="shared" si="843"/>
        <v/>
      </c>
      <c r="AJ5026" s="23" t="str">
        <f t="shared" si="843"/>
        <v/>
      </c>
      <c r="AK5026" s="23" t="str">
        <f t="shared" si="843"/>
        <v/>
      </c>
    </row>
    <row r="5027" spans="34:37" x14ac:dyDescent="0.25">
      <c r="AH5027" s="23" t="str">
        <f t="shared" si="844"/>
        <v/>
      </c>
      <c r="AI5027" s="23" t="str">
        <f t="shared" si="843"/>
        <v/>
      </c>
      <c r="AJ5027" s="23" t="str">
        <f t="shared" si="843"/>
        <v/>
      </c>
      <c r="AK5027" s="23" t="str">
        <f t="shared" si="843"/>
        <v/>
      </c>
    </row>
    <row r="5028" spans="34:37" x14ac:dyDescent="0.25">
      <c r="AH5028" s="23" t="str">
        <f t="shared" si="844"/>
        <v/>
      </c>
      <c r="AI5028" s="23" t="str">
        <f t="shared" si="843"/>
        <v/>
      </c>
      <c r="AJ5028" s="23" t="str">
        <f t="shared" si="843"/>
        <v/>
      </c>
      <c r="AK5028" s="23" t="str">
        <f t="shared" si="843"/>
        <v/>
      </c>
    </row>
    <row r="5029" spans="34:37" x14ac:dyDescent="0.25">
      <c r="AH5029" s="23" t="str">
        <f t="shared" si="844"/>
        <v/>
      </c>
      <c r="AI5029" s="23" t="str">
        <f t="shared" si="843"/>
        <v/>
      </c>
      <c r="AJ5029" s="23" t="str">
        <f t="shared" si="843"/>
        <v/>
      </c>
      <c r="AK5029" s="23" t="str">
        <f t="shared" si="843"/>
        <v/>
      </c>
    </row>
    <row r="5030" spans="34:37" x14ac:dyDescent="0.25">
      <c r="AH5030" s="23" t="str">
        <f t="shared" si="844"/>
        <v/>
      </c>
      <c r="AI5030" s="23" t="str">
        <f t="shared" si="843"/>
        <v/>
      </c>
      <c r="AJ5030" s="23" t="str">
        <f t="shared" si="843"/>
        <v/>
      </c>
      <c r="AK5030" s="23" t="str">
        <f t="shared" si="843"/>
        <v/>
      </c>
    </row>
    <row r="5031" spans="34:37" x14ac:dyDescent="0.25">
      <c r="AH5031" s="23" t="str">
        <f t="shared" si="844"/>
        <v/>
      </c>
      <c r="AI5031" s="23" t="str">
        <f t="shared" si="843"/>
        <v/>
      </c>
      <c r="AJ5031" s="23" t="str">
        <f t="shared" si="843"/>
        <v/>
      </c>
      <c r="AK5031" s="23" t="str">
        <f t="shared" si="843"/>
        <v/>
      </c>
    </row>
    <row r="5032" spans="34:37" x14ac:dyDescent="0.25">
      <c r="AH5032" s="23" t="str">
        <f t="shared" si="844"/>
        <v/>
      </c>
      <c r="AI5032" s="23" t="str">
        <f t="shared" si="843"/>
        <v/>
      </c>
      <c r="AJ5032" s="23" t="str">
        <f t="shared" si="843"/>
        <v/>
      </c>
      <c r="AK5032" s="23" t="str">
        <f t="shared" si="843"/>
        <v/>
      </c>
    </row>
    <row r="5033" spans="34:37" x14ac:dyDescent="0.25">
      <c r="AH5033" s="23" t="str">
        <f t="shared" si="844"/>
        <v/>
      </c>
      <c r="AI5033" s="23" t="str">
        <f t="shared" si="843"/>
        <v/>
      </c>
      <c r="AJ5033" s="23" t="str">
        <f t="shared" si="843"/>
        <v/>
      </c>
      <c r="AK5033" s="23" t="str">
        <f t="shared" si="843"/>
        <v/>
      </c>
    </row>
    <row r="5034" spans="34:37" x14ac:dyDescent="0.25">
      <c r="AH5034" s="23" t="str">
        <f t="shared" si="844"/>
        <v/>
      </c>
      <c r="AI5034" s="23" t="str">
        <f t="shared" si="843"/>
        <v/>
      </c>
      <c r="AJ5034" s="23" t="str">
        <f t="shared" si="843"/>
        <v/>
      </c>
      <c r="AK5034" s="23" t="str">
        <f t="shared" si="843"/>
        <v/>
      </c>
    </row>
    <row r="5035" spans="34:37" x14ac:dyDescent="0.25">
      <c r="AH5035" s="23" t="str">
        <f t="shared" si="844"/>
        <v/>
      </c>
      <c r="AI5035" s="23" t="str">
        <f t="shared" si="843"/>
        <v/>
      </c>
      <c r="AJ5035" s="23" t="str">
        <f t="shared" si="843"/>
        <v/>
      </c>
      <c r="AK5035" s="23" t="str">
        <f t="shared" si="843"/>
        <v/>
      </c>
    </row>
    <row r="5036" spans="34:37" x14ac:dyDescent="0.25">
      <c r="AH5036" s="23" t="str">
        <f t="shared" si="844"/>
        <v/>
      </c>
      <c r="AI5036" s="23" t="str">
        <f t="shared" si="843"/>
        <v/>
      </c>
      <c r="AJ5036" s="23" t="str">
        <f t="shared" si="843"/>
        <v/>
      </c>
      <c r="AK5036" s="23" t="str">
        <f t="shared" si="843"/>
        <v/>
      </c>
    </row>
    <row r="5037" spans="34:37" x14ac:dyDescent="0.25">
      <c r="AH5037" s="23" t="str">
        <f t="shared" si="844"/>
        <v/>
      </c>
      <c r="AI5037" s="23" t="str">
        <f t="shared" si="843"/>
        <v/>
      </c>
      <c r="AJ5037" s="23" t="str">
        <f t="shared" si="843"/>
        <v/>
      </c>
      <c r="AK5037" s="23" t="str">
        <f t="shared" si="843"/>
        <v/>
      </c>
    </row>
    <row r="5038" spans="34:37" x14ac:dyDescent="0.25">
      <c r="AH5038" s="23" t="str">
        <f t="shared" si="844"/>
        <v/>
      </c>
      <c r="AI5038" s="23" t="str">
        <f t="shared" si="843"/>
        <v/>
      </c>
      <c r="AJ5038" s="23" t="str">
        <f t="shared" si="843"/>
        <v/>
      </c>
      <c r="AK5038" s="23" t="str">
        <f t="shared" si="843"/>
        <v/>
      </c>
    </row>
    <row r="5039" spans="34:37" x14ac:dyDescent="0.25">
      <c r="AH5039" s="23" t="str">
        <f t="shared" si="844"/>
        <v/>
      </c>
      <c r="AI5039" s="23" t="str">
        <f t="shared" si="843"/>
        <v/>
      </c>
      <c r="AJ5039" s="23" t="str">
        <f t="shared" si="843"/>
        <v/>
      </c>
      <c r="AK5039" s="23" t="str">
        <f t="shared" si="843"/>
        <v/>
      </c>
    </row>
    <row r="5040" spans="34:37" x14ac:dyDescent="0.25">
      <c r="AH5040" s="23" t="str">
        <f t="shared" si="844"/>
        <v/>
      </c>
      <c r="AI5040" s="23" t="str">
        <f t="shared" si="843"/>
        <v/>
      </c>
      <c r="AJ5040" s="23" t="str">
        <f t="shared" si="843"/>
        <v/>
      </c>
      <c r="AK5040" s="23" t="str">
        <f t="shared" si="843"/>
        <v/>
      </c>
    </row>
    <row r="5041" spans="34:37" x14ac:dyDescent="0.25">
      <c r="AH5041" s="23" t="str">
        <f t="shared" si="844"/>
        <v/>
      </c>
      <c r="AI5041" s="23" t="str">
        <f t="shared" si="843"/>
        <v/>
      </c>
      <c r="AJ5041" s="23" t="str">
        <f t="shared" si="843"/>
        <v/>
      </c>
      <c r="AK5041" s="23" t="str">
        <f t="shared" si="843"/>
        <v/>
      </c>
    </row>
    <row r="5042" spans="34:37" x14ac:dyDescent="0.25">
      <c r="AH5042" s="23" t="str">
        <f t="shared" si="844"/>
        <v/>
      </c>
      <c r="AI5042" s="23" t="str">
        <f t="shared" si="843"/>
        <v/>
      </c>
      <c r="AJ5042" s="23" t="str">
        <f t="shared" si="843"/>
        <v/>
      </c>
      <c r="AK5042" s="23" t="str">
        <f t="shared" si="843"/>
        <v/>
      </c>
    </row>
    <row r="5043" spans="34:37" x14ac:dyDescent="0.25">
      <c r="AH5043" s="23" t="str">
        <f t="shared" si="844"/>
        <v/>
      </c>
      <c r="AI5043" s="23" t="str">
        <f t="shared" si="843"/>
        <v/>
      </c>
      <c r="AJ5043" s="23" t="str">
        <f t="shared" si="843"/>
        <v/>
      </c>
      <c r="AK5043" s="23" t="str">
        <f t="shared" si="843"/>
        <v/>
      </c>
    </row>
    <row r="5044" spans="34:37" x14ac:dyDescent="0.25">
      <c r="AH5044" s="23" t="str">
        <f t="shared" si="844"/>
        <v/>
      </c>
      <c r="AI5044" s="23" t="str">
        <f t="shared" si="843"/>
        <v/>
      </c>
      <c r="AJ5044" s="23" t="str">
        <f t="shared" si="843"/>
        <v/>
      </c>
      <c r="AK5044" s="23" t="str">
        <f t="shared" si="843"/>
        <v/>
      </c>
    </row>
    <row r="5045" spans="34:37" x14ac:dyDescent="0.25">
      <c r="AH5045" s="23" t="str">
        <f t="shared" si="844"/>
        <v/>
      </c>
      <c r="AI5045" s="23" t="str">
        <f t="shared" si="843"/>
        <v/>
      </c>
      <c r="AJ5045" s="23" t="str">
        <f t="shared" si="843"/>
        <v/>
      </c>
      <c r="AK5045" s="23" t="str">
        <f t="shared" si="843"/>
        <v/>
      </c>
    </row>
    <row r="5046" spans="34:37" x14ac:dyDescent="0.25">
      <c r="AH5046" s="23" t="str">
        <f t="shared" si="844"/>
        <v/>
      </c>
      <c r="AI5046" s="23" t="str">
        <f t="shared" si="843"/>
        <v/>
      </c>
      <c r="AJ5046" s="23" t="str">
        <f t="shared" si="843"/>
        <v/>
      </c>
      <c r="AK5046" s="23" t="str">
        <f t="shared" si="843"/>
        <v/>
      </c>
    </row>
    <row r="5047" spans="34:37" x14ac:dyDescent="0.25">
      <c r="AH5047" s="23" t="str">
        <f t="shared" si="844"/>
        <v/>
      </c>
      <c r="AI5047" s="23" t="str">
        <f t="shared" si="843"/>
        <v/>
      </c>
      <c r="AJ5047" s="23" t="str">
        <f t="shared" si="843"/>
        <v/>
      </c>
      <c r="AK5047" s="23" t="str">
        <f t="shared" si="843"/>
        <v/>
      </c>
    </row>
    <row r="5048" spans="34:37" x14ac:dyDescent="0.25">
      <c r="AH5048" s="23" t="str">
        <f t="shared" si="844"/>
        <v/>
      </c>
      <c r="AI5048" s="23" t="str">
        <f t="shared" si="843"/>
        <v/>
      </c>
      <c r="AJ5048" s="23" t="str">
        <f t="shared" si="843"/>
        <v/>
      </c>
      <c r="AK5048" s="23" t="str">
        <f t="shared" si="843"/>
        <v/>
      </c>
    </row>
    <row r="5049" spans="34:37" x14ac:dyDescent="0.25">
      <c r="AH5049" s="23" t="str">
        <f t="shared" si="844"/>
        <v/>
      </c>
      <c r="AI5049" s="23" t="str">
        <f t="shared" si="843"/>
        <v/>
      </c>
      <c r="AJ5049" s="23" t="str">
        <f t="shared" si="843"/>
        <v/>
      </c>
      <c r="AK5049" s="23" t="str">
        <f t="shared" si="843"/>
        <v/>
      </c>
    </row>
    <row r="5050" spans="34:37" x14ac:dyDescent="0.25">
      <c r="AH5050" s="23" t="str">
        <f t="shared" si="844"/>
        <v/>
      </c>
      <c r="AI5050" s="23" t="str">
        <f t="shared" si="843"/>
        <v/>
      </c>
      <c r="AJ5050" s="23" t="str">
        <f t="shared" si="843"/>
        <v/>
      </c>
      <c r="AK5050" s="23" t="str">
        <f t="shared" si="843"/>
        <v/>
      </c>
    </row>
    <row r="5051" spans="34:37" x14ac:dyDescent="0.25">
      <c r="AH5051" s="23" t="str">
        <f t="shared" si="844"/>
        <v/>
      </c>
      <c r="AI5051" s="23" t="str">
        <f t="shared" si="843"/>
        <v/>
      </c>
      <c r="AJ5051" s="23" t="str">
        <f t="shared" si="843"/>
        <v/>
      </c>
      <c r="AK5051" s="23" t="str">
        <f t="shared" si="843"/>
        <v/>
      </c>
    </row>
    <row r="5052" spans="34:37" x14ac:dyDescent="0.25">
      <c r="AH5052" s="23" t="str">
        <f t="shared" si="844"/>
        <v/>
      </c>
      <c r="AI5052" s="23" t="str">
        <f t="shared" si="843"/>
        <v/>
      </c>
      <c r="AJ5052" s="23" t="str">
        <f t="shared" si="843"/>
        <v/>
      </c>
      <c r="AK5052" s="23" t="str">
        <f t="shared" si="843"/>
        <v/>
      </c>
    </row>
    <row r="5053" spans="34:37" x14ac:dyDescent="0.25">
      <c r="AH5053" s="23" t="str">
        <f t="shared" si="844"/>
        <v/>
      </c>
      <c r="AI5053" s="23" t="str">
        <f t="shared" si="843"/>
        <v/>
      </c>
      <c r="AJ5053" s="23" t="str">
        <f t="shared" si="843"/>
        <v/>
      </c>
      <c r="AK5053" s="23" t="str">
        <f t="shared" si="843"/>
        <v/>
      </c>
    </row>
    <row r="5054" spans="34:37" x14ac:dyDescent="0.25">
      <c r="AH5054" s="23" t="str">
        <f t="shared" si="844"/>
        <v/>
      </c>
      <c r="AI5054" s="23" t="str">
        <f t="shared" ref="AI5054:AK5117" si="845">IF(X5054&lt;&gt;"",X5054,"")</f>
        <v/>
      </c>
      <c r="AJ5054" s="23" t="str">
        <f t="shared" si="845"/>
        <v/>
      </c>
      <c r="AK5054" s="23" t="str">
        <f t="shared" si="845"/>
        <v/>
      </c>
    </row>
    <row r="5055" spans="34:37" x14ac:dyDescent="0.25">
      <c r="AH5055" s="23" t="str">
        <f t="shared" ref="AH5055:AH5118" si="846">IF(W5055&lt;&gt;"",(RIGHT(W5055,LEN(W5055)-SEARCH("/",W5055,1)))/U5055,"")</f>
        <v/>
      </c>
      <c r="AI5055" s="23" t="str">
        <f t="shared" si="845"/>
        <v/>
      </c>
      <c r="AJ5055" s="23" t="str">
        <f t="shared" si="845"/>
        <v/>
      </c>
      <c r="AK5055" s="23" t="str">
        <f t="shared" si="845"/>
        <v/>
      </c>
    </row>
    <row r="5056" spans="34:37" x14ac:dyDescent="0.25">
      <c r="AH5056" s="23" t="str">
        <f t="shared" si="846"/>
        <v/>
      </c>
      <c r="AI5056" s="23" t="str">
        <f t="shared" si="845"/>
        <v/>
      </c>
      <c r="AJ5056" s="23" t="str">
        <f t="shared" si="845"/>
        <v/>
      </c>
      <c r="AK5056" s="23" t="str">
        <f t="shared" si="845"/>
        <v/>
      </c>
    </row>
    <row r="5057" spans="34:37" x14ac:dyDescent="0.25">
      <c r="AH5057" s="23" t="str">
        <f t="shared" si="846"/>
        <v/>
      </c>
      <c r="AI5057" s="23" t="str">
        <f t="shared" si="845"/>
        <v/>
      </c>
      <c r="AJ5057" s="23" t="str">
        <f t="shared" si="845"/>
        <v/>
      </c>
      <c r="AK5057" s="23" t="str">
        <f t="shared" si="845"/>
        <v/>
      </c>
    </row>
    <row r="5058" spans="34:37" x14ac:dyDescent="0.25">
      <c r="AH5058" s="23" t="str">
        <f t="shared" si="846"/>
        <v/>
      </c>
      <c r="AI5058" s="23" t="str">
        <f t="shared" si="845"/>
        <v/>
      </c>
      <c r="AJ5058" s="23" t="str">
        <f t="shared" si="845"/>
        <v/>
      </c>
      <c r="AK5058" s="23" t="str">
        <f t="shared" si="845"/>
        <v/>
      </c>
    </row>
    <row r="5059" spans="34:37" x14ac:dyDescent="0.25">
      <c r="AH5059" s="23" t="str">
        <f t="shared" si="846"/>
        <v/>
      </c>
      <c r="AI5059" s="23" t="str">
        <f t="shared" si="845"/>
        <v/>
      </c>
      <c r="AJ5059" s="23" t="str">
        <f t="shared" si="845"/>
        <v/>
      </c>
      <c r="AK5059" s="23" t="str">
        <f t="shared" si="845"/>
        <v/>
      </c>
    </row>
    <row r="5060" spans="34:37" x14ac:dyDescent="0.25">
      <c r="AH5060" s="23" t="str">
        <f t="shared" si="846"/>
        <v/>
      </c>
      <c r="AI5060" s="23" t="str">
        <f t="shared" si="845"/>
        <v/>
      </c>
      <c r="AJ5060" s="23" t="str">
        <f t="shared" si="845"/>
        <v/>
      </c>
      <c r="AK5060" s="23" t="str">
        <f t="shared" si="845"/>
        <v/>
      </c>
    </row>
    <row r="5061" spans="34:37" x14ac:dyDescent="0.25">
      <c r="AH5061" s="23" t="str">
        <f t="shared" si="846"/>
        <v/>
      </c>
      <c r="AI5061" s="23" t="str">
        <f t="shared" si="845"/>
        <v/>
      </c>
      <c r="AJ5061" s="23" t="str">
        <f t="shared" si="845"/>
        <v/>
      </c>
      <c r="AK5061" s="23" t="str">
        <f t="shared" si="845"/>
        <v/>
      </c>
    </row>
    <row r="5062" spans="34:37" x14ac:dyDescent="0.25">
      <c r="AH5062" s="23" t="str">
        <f t="shared" si="846"/>
        <v/>
      </c>
      <c r="AI5062" s="23" t="str">
        <f t="shared" si="845"/>
        <v/>
      </c>
      <c r="AJ5062" s="23" t="str">
        <f t="shared" si="845"/>
        <v/>
      </c>
      <c r="AK5062" s="23" t="str">
        <f t="shared" si="845"/>
        <v/>
      </c>
    </row>
    <row r="5063" spans="34:37" x14ac:dyDescent="0.25">
      <c r="AH5063" s="23" t="str">
        <f t="shared" si="846"/>
        <v/>
      </c>
      <c r="AI5063" s="23" t="str">
        <f t="shared" si="845"/>
        <v/>
      </c>
      <c r="AJ5063" s="23" t="str">
        <f t="shared" si="845"/>
        <v/>
      </c>
      <c r="AK5063" s="23" t="str">
        <f t="shared" si="845"/>
        <v/>
      </c>
    </row>
    <row r="5064" spans="34:37" x14ac:dyDescent="0.25">
      <c r="AH5064" s="23" t="str">
        <f t="shared" si="846"/>
        <v/>
      </c>
      <c r="AI5064" s="23" t="str">
        <f t="shared" si="845"/>
        <v/>
      </c>
      <c r="AJ5064" s="23" t="str">
        <f t="shared" si="845"/>
        <v/>
      </c>
      <c r="AK5064" s="23" t="str">
        <f t="shared" si="845"/>
        <v/>
      </c>
    </row>
    <row r="5065" spans="34:37" x14ac:dyDescent="0.25">
      <c r="AH5065" s="23" t="str">
        <f t="shared" si="846"/>
        <v/>
      </c>
      <c r="AI5065" s="23" t="str">
        <f t="shared" si="845"/>
        <v/>
      </c>
      <c r="AJ5065" s="23" t="str">
        <f t="shared" si="845"/>
        <v/>
      </c>
      <c r="AK5065" s="23" t="str">
        <f t="shared" si="845"/>
        <v/>
      </c>
    </row>
    <row r="5066" spans="34:37" x14ac:dyDescent="0.25">
      <c r="AH5066" s="23" t="str">
        <f t="shared" si="846"/>
        <v/>
      </c>
      <c r="AI5066" s="23" t="str">
        <f t="shared" si="845"/>
        <v/>
      </c>
      <c r="AJ5066" s="23" t="str">
        <f t="shared" si="845"/>
        <v/>
      </c>
      <c r="AK5066" s="23" t="str">
        <f t="shared" si="845"/>
        <v/>
      </c>
    </row>
    <row r="5067" spans="34:37" x14ac:dyDescent="0.25">
      <c r="AH5067" s="23" t="str">
        <f t="shared" si="846"/>
        <v/>
      </c>
      <c r="AI5067" s="23" t="str">
        <f t="shared" si="845"/>
        <v/>
      </c>
      <c r="AJ5067" s="23" t="str">
        <f t="shared" si="845"/>
        <v/>
      </c>
      <c r="AK5067" s="23" t="str">
        <f t="shared" si="845"/>
        <v/>
      </c>
    </row>
    <row r="5068" spans="34:37" x14ac:dyDescent="0.25">
      <c r="AH5068" s="23" t="str">
        <f t="shared" si="846"/>
        <v/>
      </c>
      <c r="AI5068" s="23" t="str">
        <f t="shared" si="845"/>
        <v/>
      </c>
      <c r="AJ5068" s="23" t="str">
        <f t="shared" si="845"/>
        <v/>
      </c>
      <c r="AK5068" s="23" t="str">
        <f t="shared" si="845"/>
        <v/>
      </c>
    </row>
    <row r="5069" spans="34:37" x14ac:dyDescent="0.25">
      <c r="AH5069" s="23" t="str">
        <f t="shared" si="846"/>
        <v/>
      </c>
      <c r="AI5069" s="23" t="str">
        <f t="shared" si="845"/>
        <v/>
      </c>
      <c r="AJ5069" s="23" t="str">
        <f t="shared" si="845"/>
        <v/>
      </c>
      <c r="AK5069" s="23" t="str">
        <f t="shared" si="845"/>
        <v/>
      </c>
    </row>
    <row r="5070" spans="34:37" x14ac:dyDescent="0.25">
      <c r="AH5070" s="23" t="str">
        <f t="shared" si="846"/>
        <v/>
      </c>
      <c r="AI5070" s="23" t="str">
        <f t="shared" si="845"/>
        <v/>
      </c>
      <c r="AJ5070" s="23" t="str">
        <f t="shared" si="845"/>
        <v/>
      </c>
      <c r="AK5070" s="23" t="str">
        <f t="shared" si="845"/>
        <v/>
      </c>
    </row>
    <row r="5071" spans="34:37" x14ac:dyDescent="0.25">
      <c r="AH5071" s="23" t="str">
        <f t="shared" si="846"/>
        <v/>
      </c>
      <c r="AI5071" s="23" t="str">
        <f t="shared" si="845"/>
        <v/>
      </c>
      <c r="AJ5071" s="23" t="str">
        <f t="shared" si="845"/>
        <v/>
      </c>
      <c r="AK5071" s="23" t="str">
        <f t="shared" si="845"/>
        <v/>
      </c>
    </row>
    <row r="5072" spans="34:37" x14ac:dyDescent="0.25">
      <c r="AH5072" s="23" t="str">
        <f t="shared" si="846"/>
        <v/>
      </c>
      <c r="AI5072" s="23" t="str">
        <f t="shared" si="845"/>
        <v/>
      </c>
      <c r="AJ5072" s="23" t="str">
        <f t="shared" si="845"/>
        <v/>
      </c>
      <c r="AK5072" s="23" t="str">
        <f t="shared" si="845"/>
        <v/>
      </c>
    </row>
    <row r="5073" spans="34:37" x14ac:dyDescent="0.25">
      <c r="AH5073" s="23" t="str">
        <f t="shared" si="846"/>
        <v/>
      </c>
      <c r="AI5073" s="23" t="str">
        <f t="shared" si="845"/>
        <v/>
      </c>
      <c r="AJ5073" s="23" t="str">
        <f t="shared" si="845"/>
        <v/>
      </c>
      <c r="AK5073" s="23" t="str">
        <f t="shared" si="845"/>
        <v/>
      </c>
    </row>
    <row r="5074" spans="34:37" x14ac:dyDescent="0.25">
      <c r="AH5074" s="23" t="str">
        <f t="shared" si="846"/>
        <v/>
      </c>
      <c r="AI5074" s="23" t="str">
        <f t="shared" si="845"/>
        <v/>
      </c>
      <c r="AJ5074" s="23" t="str">
        <f t="shared" si="845"/>
        <v/>
      </c>
      <c r="AK5074" s="23" t="str">
        <f t="shared" si="845"/>
        <v/>
      </c>
    </row>
    <row r="5075" spans="34:37" x14ac:dyDescent="0.25">
      <c r="AH5075" s="23" t="str">
        <f t="shared" si="846"/>
        <v/>
      </c>
      <c r="AI5075" s="23" t="str">
        <f t="shared" si="845"/>
        <v/>
      </c>
      <c r="AJ5075" s="23" t="str">
        <f t="shared" si="845"/>
        <v/>
      </c>
      <c r="AK5075" s="23" t="str">
        <f t="shared" si="845"/>
        <v/>
      </c>
    </row>
    <row r="5076" spans="34:37" x14ac:dyDescent="0.25">
      <c r="AH5076" s="23" t="str">
        <f t="shared" si="846"/>
        <v/>
      </c>
      <c r="AI5076" s="23" t="str">
        <f t="shared" si="845"/>
        <v/>
      </c>
      <c r="AJ5076" s="23" t="str">
        <f t="shared" si="845"/>
        <v/>
      </c>
      <c r="AK5076" s="23" t="str">
        <f t="shared" si="845"/>
        <v/>
      </c>
    </row>
    <row r="5077" spans="34:37" x14ac:dyDescent="0.25">
      <c r="AH5077" s="23" t="str">
        <f t="shared" si="846"/>
        <v/>
      </c>
      <c r="AI5077" s="23" t="str">
        <f t="shared" si="845"/>
        <v/>
      </c>
      <c r="AJ5077" s="23" t="str">
        <f t="shared" si="845"/>
        <v/>
      </c>
      <c r="AK5077" s="23" t="str">
        <f t="shared" si="845"/>
        <v/>
      </c>
    </row>
    <row r="5078" spans="34:37" x14ac:dyDescent="0.25">
      <c r="AH5078" s="23" t="str">
        <f t="shared" si="846"/>
        <v/>
      </c>
      <c r="AI5078" s="23" t="str">
        <f t="shared" si="845"/>
        <v/>
      </c>
      <c r="AJ5078" s="23" t="str">
        <f t="shared" si="845"/>
        <v/>
      </c>
      <c r="AK5078" s="23" t="str">
        <f t="shared" si="845"/>
        <v/>
      </c>
    </row>
    <row r="5079" spans="34:37" x14ac:dyDescent="0.25">
      <c r="AH5079" s="23" t="str">
        <f t="shared" si="846"/>
        <v/>
      </c>
      <c r="AI5079" s="23" t="str">
        <f t="shared" si="845"/>
        <v/>
      </c>
      <c r="AJ5079" s="23" t="str">
        <f t="shared" si="845"/>
        <v/>
      </c>
      <c r="AK5079" s="23" t="str">
        <f t="shared" si="845"/>
        <v/>
      </c>
    </row>
    <row r="5080" spans="34:37" x14ac:dyDescent="0.25">
      <c r="AH5080" s="23" t="str">
        <f t="shared" si="846"/>
        <v/>
      </c>
      <c r="AI5080" s="23" t="str">
        <f t="shared" si="845"/>
        <v/>
      </c>
      <c r="AJ5080" s="23" t="str">
        <f t="shared" si="845"/>
        <v/>
      </c>
      <c r="AK5080" s="23" t="str">
        <f t="shared" si="845"/>
        <v/>
      </c>
    </row>
    <row r="5081" spans="34:37" x14ac:dyDescent="0.25">
      <c r="AH5081" s="23" t="str">
        <f t="shared" si="846"/>
        <v/>
      </c>
      <c r="AI5081" s="23" t="str">
        <f t="shared" si="845"/>
        <v/>
      </c>
      <c r="AJ5081" s="23" t="str">
        <f t="shared" si="845"/>
        <v/>
      </c>
      <c r="AK5081" s="23" t="str">
        <f t="shared" si="845"/>
        <v/>
      </c>
    </row>
    <row r="5082" spans="34:37" x14ac:dyDescent="0.25">
      <c r="AH5082" s="23" t="str">
        <f t="shared" si="846"/>
        <v/>
      </c>
      <c r="AI5082" s="23" t="str">
        <f t="shared" si="845"/>
        <v/>
      </c>
      <c r="AJ5082" s="23" t="str">
        <f t="shared" si="845"/>
        <v/>
      </c>
      <c r="AK5082" s="23" t="str">
        <f t="shared" si="845"/>
        <v/>
      </c>
    </row>
    <row r="5083" spans="34:37" x14ac:dyDescent="0.25">
      <c r="AH5083" s="23" t="str">
        <f t="shared" si="846"/>
        <v/>
      </c>
      <c r="AI5083" s="23" t="str">
        <f t="shared" si="845"/>
        <v/>
      </c>
      <c r="AJ5083" s="23" t="str">
        <f t="shared" si="845"/>
        <v/>
      </c>
      <c r="AK5083" s="23" t="str">
        <f t="shared" si="845"/>
        <v/>
      </c>
    </row>
    <row r="5084" spans="34:37" x14ac:dyDescent="0.25">
      <c r="AH5084" s="23" t="str">
        <f t="shared" si="846"/>
        <v/>
      </c>
      <c r="AI5084" s="23" t="str">
        <f t="shared" si="845"/>
        <v/>
      </c>
      <c r="AJ5084" s="23" t="str">
        <f t="shared" si="845"/>
        <v/>
      </c>
      <c r="AK5084" s="23" t="str">
        <f t="shared" si="845"/>
        <v/>
      </c>
    </row>
    <row r="5085" spans="34:37" x14ac:dyDescent="0.25">
      <c r="AH5085" s="23" t="str">
        <f t="shared" si="846"/>
        <v/>
      </c>
      <c r="AI5085" s="23" t="str">
        <f t="shared" si="845"/>
        <v/>
      </c>
      <c r="AJ5085" s="23" t="str">
        <f t="shared" si="845"/>
        <v/>
      </c>
      <c r="AK5085" s="23" t="str">
        <f t="shared" si="845"/>
        <v/>
      </c>
    </row>
    <row r="5086" spans="34:37" x14ac:dyDescent="0.25">
      <c r="AH5086" s="23" t="str">
        <f t="shared" si="846"/>
        <v/>
      </c>
      <c r="AI5086" s="23" t="str">
        <f t="shared" si="845"/>
        <v/>
      </c>
      <c r="AJ5086" s="23" t="str">
        <f t="shared" si="845"/>
        <v/>
      </c>
      <c r="AK5086" s="23" t="str">
        <f t="shared" si="845"/>
        <v/>
      </c>
    </row>
    <row r="5087" spans="34:37" x14ac:dyDescent="0.25">
      <c r="AH5087" s="23" t="str">
        <f t="shared" si="846"/>
        <v/>
      </c>
      <c r="AI5087" s="23" t="str">
        <f t="shared" si="845"/>
        <v/>
      </c>
      <c r="AJ5087" s="23" t="str">
        <f t="shared" si="845"/>
        <v/>
      </c>
      <c r="AK5087" s="23" t="str">
        <f t="shared" si="845"/>
        <v/>
      </c>
    </row>
    <row r="5088" spans="34:37" x14ac:dyDescent="0.25">
      <c r="AH5088" s="23" t="str">
        <f t="shared" si="846"/>
        <v/>
      </c>
      <c r="AI5088" s="23" t="str">
        <f t="shared" si="845"/>
        <v/>
      </c>
      <c r="AJ5088" s="23" t="str">
        <f t="shared" si="845"/>
        <v/>
      </c>
      <c r="AK5088" s="23" t="str">
        <f t="shared" si="845"/>
        <v/>
      </c>
    </row>
    <row r="5089" spans="34:37" x14ac:dyDescent="0.25">
      <c r="AH5089" s="23" t="str">
        <f t="shared" si="846"/>
        <v/>
      </c>
      <c r="AI5089" s="23" t="str">
        <f t="shared" si="845"/>
        <v/>
      </c>
      <c r="AJ5089" s="23" t="str">
        <f t="shared" si="845"/>
        <v/>
      </c>
      <c r="AK5089" s="23" t="str">
        <f t="shared" si="845"/>
        <v/>
      </c>
    </row>
    <row r="5090" spans="34:37" x14ac:dyDescent="0.25">
      <c r="AH5090" s="23" t="str">
        <f t="shared" si="846"/>
        <v/>
      </c>
      <c r="AI5090" s="23" t="str">
        <f t="shared" si="845"/>
        <v/>
      </c>
      <c r="AJ5090" s="23" t="str">
        <f t="shared" si="845"/>
        <v/>
      </c>
      <c r="AK5090" s="23" t="str">
        <f t="shared" si="845"/>
        <v/>
      </c>
    </row>
    <row r="5091" spans="34:37" x14ac:dyDescent="0.25">
      <c r="AH5091" s="23" t="str">
        <f t="shared" si="846"/>
        <v/>
      </c>
      <c r="AI5091" s="23" t="str">
        <f t="shared" si="845"/>
        <v/>
      </c>
      <c r="AJ5091" s="23" t="str">
        <f t="shared" si="845"/>
        <v/>
      </c>
      <c r="AK5091" s="23" t="str">
        <f t="shared" si="845"/>
        <v/>
      </c>
    </row>
    <row r="5092" spans="34:37" x14ac:dyDescent="0.25">
      <c r="AH5092" s="23" t="str">
        <f t="shared" si="846"/>
        <v/>
      </c>
      <c r="AI5092" s="23" t="str">
        <f t="shared" si="845"/>
        <v/>
      </c>
      <c r="AJ5092" s="23" t="str">
        <f t="shared" si="845"/>
        <v/>
      </c>
      <c r="AK5092" s="23" t="str">
        <f t="shared" si="845"/>
        <v/>
      </c>
    </row>
    <row r="5093" spans="34:37" x14ac:dyDescent="0.25">
      <c r="AH5093" s="23" t="str">
        <f t="shared" si="846"/>
        <v/>
      </c>
      <c r="AI5093" s="23" t="str">
        <f t="shared" si="845"/>
        <v/>
      </c>
      <c r="AJ5093" s="23" t="str">
        <f t="shared" si="845"/>
        <v/>
      </c>
      <c r="AK5093" s="23" t="str">
        <f t="shared" si="845"/>
        <v/>
      </c>
    </row>
    <row r="5094" spans="34:37" x14ac:dyDescent="0.25">
      <c r="AH5094" s="23" t="str">
        <f t="shared" si="846"/>
        <v/>
      </c>
      <c r="AI5094" s="23" t="str">
        <f t="shared" si="845"/>
        <v/>
      </c>
      <c r="AJ5094" s="23" t="str">
        <f t="shared" si="845"/>
        <v/>
      </c>
      <c r="AK5094" s="23" t="str">
        <f t="shared" si="845"/>
        <v/>
      </c>
    </row>
    <row r="5095" spans="34:37" x14ac:dyDescent="0.25">
      <c r="AH5095" s="23" t="str">
        <f t="shared" si="846"/>
        <v/>
      </c>
      <c r="AI5095" s="23" t="str">
        <f t="shared" si="845"/>
        <v/>
      </c>
      <c r="AJ5095" s="23" t="str">
        <f t="shared" si="845"/>
        <v/>
      </c>
      <c r="AK5095" s="23" t="str">
        <f t="shared" si="845"/>
        <v/>
      </c>
    </row>
    <row r="5096" spans="34:37" x14ac:dyDescent="0.25">
      <c r="AH5096" s="23" t="str">
        <f t="shared" si="846"/>
        <v/>
      </c>
      <c r="AI5096" s="23" t="str">
        <f t="shared" si="845"/>
        <v/>
      </c>
      <c r="AJ5096" s="23" t="str">
        <f t="shared" si="845"/>
        <v/>
      </c>
      <c r="AK5096" s="23" t="str">
        <f t="shared" si="845"/>
        <v/>
      </c>
    </row>
    <row r="5097" spans="34:37" x14ac:dyDescent="0.25">
      <c r="AH5097" s="23" t="str">
        <f t="shared" si="846"/>
        <v/>
      </c>
      <c r="AI5097" s="23" t="str">
        <f t="shared" si="845"/>
        <v/>
      </c>
      <c r="AJ5097" s="23" t="str">
        <f t="shared" si="845"/>
        <v/>
      </c>
      <c r="AK5097" s="23" t="str">
        <f t="shared" si="845"/>
        <v/>
      </c>
    </row>
    <row r="5098" spans="34:37" x14ac:dyDescent="0.25">
      <c r="AH5098" s="23" t="str">
        <f t="shared" si="846"/>
        <v/>
      </c>
      <c r="AI5098" s="23" t="str">
        <f t="shared" si="845"/>
        <v/>
      </c>
      <c r="AJ5098" s="23" t="str">
        <f t="shared" si="845"/>
        <v/>
      </c>
      <c r="AK5098" s="23" t="str">
        <f t="shared" si="845"/>
        <v/>
      </c>
    </row>
    <row r="5099" spans="34:37" x14ac:dyDescent="0.25">
      <c r="AH5099" s="23" t="str">
        <f t="shared" si="846"/>
        <v/>
      </c>
      <c r="AI5099" s="23" t="str">
        <f t="shared" si="845"/>
        <v/>
      </c>
      <c r="AJ5099" s="23" t="str">
        <f t="shared" si="845"/>
        <v/>
      </c>
      <c r="AK5099" s="23" t="str">
        <f t="shared" si="845"/>
        <v/>
      </c>
    </row>
    <row r="5100" spans="34:37" x14ac:dyDescent="0.25">
      <c r="AH5100" s="23" t="str">
        <f t="shared" si="846"/>
        <v/>
      </c>
      <c r="AI5100" s="23" t="str">
        <f t="shared" si="845"/>
        <v/>
      </c>
      <c r="AJ5100" s="23" t="str">
        <f t="shared" si="845"/>
        <v/>
      </c>
      <c r="AK5100" s="23" t="str">
        <f t="shared" si="845"/>
        <v/>
      </c>
    </row>
    <row r="5101" spans="34:37" x14ac:dyDescent="0.25">
      <c r="AH5101" s="23" t="str">
        <f t="shared" si="846"/>
        <v/>
      </c>
      <c r="AI5101" s="23" t="str">
        <f t="shared" si="845"/>
        <v/>
      </c>
      <c r="AJ5101" s="23" t="str">
        <f t="shared" si="845"/>
        <v/>
      </c>
      <c r="AK5101" s="23" t="str">
        <f t="shared" si="845"/>
        <v/>
      </c>
    </row>
    <row r="5102" spans="34:37" x14ac:dyDescent="0.25">
      <c r="AH5102" s="23" t="str">
        <f t="shared" si="846"/>
        <v/>
      </c>
      <c r="AI5102" s="23" t="str">
        <f t="shared" si="845"/>
        <v/>
      </c>
      <c r="AJ5102" s="23" t="str">
        <f t="shared" si="845"/>
        <v/>
      </c>
      <c r="AK5102" s="23" t="str">
        <f t="shared" si="845"/>
        <v/>
      </c>
    </row>
    <row r="5103" spans="34:37" x14ac:dyDescent="0.25">
      <c r="AH5103" s="23" t="str">
        <f t="shared" si="846"/>
        <v/>
      </c>
      <c r="AI5103" s="23" t="str">
        <f t="shared" si="845"/>
        <v/>
      </c>
      <c r="AJ5103" s="23" t="str">
        <f t="shared" si="845"/>
        <v/>
      </c>
      <c r="AK5103" s="23" t="str">
        <f t="shared" si="845"/>
        <v/>
      </c>
    </row>
    <row r="5104" spans="34:37" x14ac:dyDescent="0.25">
      <c r="AH5104" s="23" t="str">
        <f t="shared" si="846"/>
        <v/>
      </c>
      <c r="AI5104" s="23" t="str">
        <f t="shared" si="845"/>
        <v/>
      </c>
      <c r="AJ5104" s="23" t="str">
        <f t="shared" si="845"/>
        <v/>
      </c>
      <c r="AK5104" s="23" t="str">
        <f t="shared" si="845"/>
        <v/>
      </c>
    </row>
    <row r="5105" spans="34:37" x14ac:dyDescent="0.25">
      <c r="AH5105" s="23" t="str">
        <f t="shared" si="846"/>
        <v/>
      </c>
      <c r="AI5105" s="23" t="str">
        <f t="shared" si="845"/>
        <v/>
      </c>
      <c r="AJ5105" s="23" t="str">
        <f t="shared" si="845"/>
        <v/>
      </c>
      <c r="AK5105" s="23" t="str">
        <f t="shared" si="845"/>
        <v/>
      </c>
    </row>
    <row r="5106" spans="34:37" x14ac:dyDescent="0.25">
      <c r="AH5106" s="23" t="str">
        <f t="shared" si="846"/>
        <v/>
      </c>
      <c r="AI5106" s="23" t="str">
        <f t="shared" si="845"/>
        <v/>
      </c>
      <c r="AJ5106" s="23" t="str">
        <f t="shared" si="845"/>
        <v/>
      </c>
      <c r="AK5106" s="23" t="str">
        <f t="shared" si="845"/>
        <v/>
      </c>
    </row>
    <row r="5107" spans="34:37" x14ac:dyDescent="0.25">
      <c r="AH5107" s="23" t="str">
        <f t="shared" si="846"/>
        <v/>
      </c>
      <c r="AI5107" s="23" t="str">
        <f t="shared" si="845"/>
        <v/>
      </c>
      <c r="AJ5107" s="23" t="str">
        <f t="shared" si="845"/>
        <v/>
      </c>
      <c r="AK5107" s="23" t="str">
        <f t="shared" si="845"/>
        <v/>
      </c>
    </row>
    <row r="5108" spans="34:37" x14ac:dyDescent="0.25">
      <c r="AH5108" s="23" t="str">
        <f t="shared" si="846"/>
        <v/>
      </c>
      <c r="AI5108" s="23" t="str">
        <f t="shared" si="845"/>
        <v/>
      </c>
      <c r="AJ5108" s="23" t="str">
        <f t="shared" si="845"/>
        <v/>
      </c>
      <c r="AK5108" s="23" t="str">
        <f t="shared" si="845"/>
        <v/>
      </c>
    </row>
    <row r="5109" spans="34:37" x14ac:dyDescent="0.25">
      <c r="AH5109" s="23" t="str">
        <f t="shared" si="846"/>
        <v/>
      </c>
      <c r="AI5109" s="23" t="str">
        <f t="shared" si="845"/>
        <v/>
      </c>
      <c r="AJ5109" s="23" t="str">
        <f t="shared" si="845"/>
        <v/>
      </c>
      <c r="AK5109" s="23" t="str">
        <f t="shared" si="845"/>
        <v/>
      </c>
    </row>
    <row r="5110" spans="34:37" x14ac:dyDescent="0.25">
      <c r="AH5110" s="23" t="str">
        <f t="shared" si="846"/>
        <v/>
      </c>
      <c r="AI5110" s="23" t="str">
        <f t="shared" si="845"/>
        <v/>
      </c>
      <c r="AJ5110" s="23" t="str">
        <f t="shared" si="845"/>
        <v/>
      </c>
      <c r="AK5110" s="23" t="str">
        <f t="shared" si="845"/>
        <v/>
      </c>
    </row>
    <row r="5111" spans="34:37" x14ac:dyDescent="0.25">
      <c r="AH5111" s="23" t="str">
        <f t="shared" si="846"/>
        <v/>
      </c>
      <c r="AI5111" s="23" t="str">
        <f t="shared" si="845"/>
        <v/>
      </c>
      <c r="AJ5111" s="23" t="str">
        <f t="shared" si="845"/>
        <v/>
      </c>
      <c r="AK5111" s="23" t="str">
        <f t="shared" si="845"/>
        <v/>
      </c>
    </row>
    <row r="5112" spans="34:37" x14ac:dyDescent="0.25">
      <c r="AH5112" s="23" t="str">
        <f t="shared" si="846"/>
        <v/>
      </c>
      <c r="AI5112" s="23" t="str">
        <f t="shared" si="845"/>
        <v/>
      </c>
      <c r="AJ5112" s="23" t="str">
        <f t="shared" si="845"/>
        <v/>
      </c>
      <c r="AK5112" s="23" t="str">
        <f t="shared" si="845"/>
        <v/>
      </c>
    </row>
    <row r="5113" spans="34:37" x14ac:dyDescent="0.25">
      <c r="AH5113" s="23" t="str">
        <f t="shared" si="846"/>
        <v/>
      </c>
      <c r="AI5113" s="23" t="str">
        <f t="shared" si="845"/>
        <v/>
      </c>
      <c r="AJ5113" s="23" t="str">
        <f t="shared" si="845"/>
        <v/>
      </c>
      <c r="AK5113" s="23" t="str">
        <f t="shared" si="845"/>
        <v/>
      </c>
    </row>
    <row r="5114" spans="34:37" x14ac:dyDescent="0.25">
      <c r="AH5114" s="23" t="str">
        <f t="shared" si="846"/>
        <v/>
      </c>
      <c r="AI5114" s="23" t="str">
        <f t="shared" si="845"/>
        <v/>
      </c>
      <c r="AJ5114" s="23" t="str">
        <f t="shared" si="845"/>
        <v/>
      </c>
      <c r="AK5114" s="23" t="str">
        <f t="shared" si="845"/>
        <v/>
      </c>
    </row>
    <row r="5115" spans="34:37" x14ac:dyDescent="0.25">
      <c r="AH5115" s="23" t="str">
        <f t="shared" si="846"/>
        <v/>
      </c>
      <c r="AI5115" s="23" t="str">
        <f t="shared" si="845"/>
        <v/>
      </c>
      <c r="AJ5115" s="23" t="str">
        <f t="shared" si="845"/>
        <v/>
      </c>
      <c r="AK5115" s="23" t="str">
        <f t="shared" si="845"/>
        <v/>
      </c>
    </row>
    <row r="5116" spans="34:37" x14ac:dyDescent="0.25">
      <c r="AH5116" s="23" t="str">
        <f t="shared" si="846"/>
        <v/>
      </c>
      <c r="AI5116" s="23" t="str">
        <f t="shared" si="845"/>
        <v/>
      </c>
      <c r="AJ5116" s="23" t="str">
        <f t="shared" si="845"/>
        <v/>
      </c>
      <c r="AK5116" s="23" t="str">
        <f t="shared" si="845"/>
        <v/>
      </c>
    </row>
    <row r="5117" spans="34:37" x14ac:dyDescent="0.25">
      <c r="AH5117" s="23" t="str">
        <f t="shared" si="846"/>
        <v/>
      </c>
      <c r="AI5117" s="23" t="str">
        <f t="shared" si="845"/>
        <v/>
      </c>
      <c r="AJ5117" s="23" t="str">
        <f t="shared" si="845"/>
        <v/>
      </c>
      <c r="AK5117" s="23" t="str">
        <f t="shared" si="845"/>
        <v/>
      </c>
    </row>
    <row r="5118" spans="34:37" x14ac:dyDescent="0.25">
      <c r="AH5118" s="23" t="str">
        <f t="shared" si="846"/>
        <v/>
      </c>
      <c r="AI5118" s="23" t="str">
        <f t="shared" ref="AI5118:AK5181" si="847">IF(X5118&lt;&gt;"",X5118,"")</f>
        <v/>
      </c>
      <c r="AJ5118" s="23" t="str">
        <f t="shared" si="847"/>
        <v/>
      </c>
      <c r="AK5118" s="23" t="str">
        <f t="shared" si="847"/>
        <v/>
      </c>
    </row>
    <row r="5119" spans="34:37" x14ac:dyDescent="0.25">
      <c r="AH5119" s="23" t="str">
        <f t="shared" ref="AH5119:AH5182" si="848">IF(W5119&lt;&gt;"",(RIGHT(W5119,LEN(W5119)-SEARCH("/",W5119,1)))/U5119,"")</f>
        <v/>
      </c>
      <c r="AI5119" s="23" t="str">
        <f t="shared" si="847"/>
        <v/>
      </c>
      <c r="AJ5119" s="23" t="str">
        <f t="shared" si="847"/>
        <v/>
      </c>
      <c r="AK5119" s="23" t="str">
        <f t="shared" si="847"/>
        <v/>
      </c>
    </row>
    <row r="5120" spans="34:37" x14ac:dyDescent="0.25">
      <c r="AH5120" s="23" t="str">
        <f t="shared" si="848"/>
        <v/>
      </c>
      <c r="AI5120" s="23" t="str">
        <f t="shared" si="847"/>
        <v/>
      </c>
      <c r="AJ5120" s="23" t="str">
        <f t="shared" si="847"/>
        <v/>
      </c>
      <c r="AK5120" s="23" t="str">
        <f t="shared" si="847"/>
        <v/>
      </c>
    </row>
    <row r="5121" spans="34:37" x14ac:dyDescent="0.25">
      <c r="AH5121" s="23" t="str">
        <f t="shared" si="848"/>
        <v/>
      </c>
      <c r="AI5121" s="23" t="str">
        <f t="shared" si="847"/>
        <v/>
      </c>
      <c r="AJ5121" s="23" t="str">
        <f t="shared" si="847"/>
        <v/>
      </c>
      <c r="AK5121" s="23" t="str">
        <f t="shared" si="847"/>
        <v/>
      </c>
    </row>
    <row r="5122" spans="34:37" x14ac:dyDescent="0.25">
      <c r="AH5122" s="23" t="str">
        <f t="shared" si="848"/>
        <v/>
      </c>
      <c r="AI5122" s="23" t="str">
        <f t="shared" si="847"/>
        <v/>
      </c>
      <c r="AJ5122" s="23" t="str">
        <f t="shared" si="847"/>
        <v/>
      </c>
      <c r="AK5122" s="23" t="str">
        <f t="shared" si="847"/>
        <v/>
      </c>
    </row>
    <row r="5123" spans="34:37" x14ac:dyDescent="0.25">
      <c r="AH5123" s="23" t="str">
        <f t="shared" si="848"/>
        <v/>
      </c>
      <c r="AI5123" s="23" t="str">
        <f t="shared" si="847"/>
        <v/>
      </c>
      <c r="AJ5123" s="23" t="str">
        <f t="shared" si="847"/>
        <v/>
      </c>
      <c r="AK5123" s="23" t="str">
        <f t="shared" si="847"/>
        <v/>
      </c>
    </row>
    <row r="5124" spans="34:37" x14ac:dyDescent="0.25">
      <c r="AH5124" s="23" t="str">
        <f t="shared" si="848"/>
        <v/>
      </c>
      <c r="AI5124" s="23" t="str">
        <f t="shared" si="847"/>
        <v/>
      </c>
      <c r="AJ5124" s="23" t="str">
        <f t="shared" si="847"/>
        <v/>
      </c>
      <c r="AK5124" s="23" t="str">
        <f t="shared" si="847"/>
        <v/>
      </c>
    </row>
    <row r="5125" spans="34:37" x14ac:dyDescent="0.25">
      <c r="AH5125" s="23" t="str">
        <f t="shared" si="848"/>
        <v/>
      </c>
      <c r="AI5125" s="23" t="str">
        <f t="shared" si="847"/>
        <v/>
      </c>
      <c r="AJ5125" s="23" t="str">
        <f t="shared" si="847"/>
        <v/>
      </c>
      <c r="AK5125" s="23" t="str">
        <f t="shared" si="847"/>
        <v/>
      </c>
    </row>
    <row r="5126" spans="34:37" x14ac:dyDescent="0.25">
      <c r="AH5126" s="23" t="str">
        <f t="shared" si="848"/>
        <v/>
      </c>
      <c r="AI5126" s="23" t="str">
        <f t="shared" si="847"/>
        <v/>
      </c>
      <c r="AJ5126" s="23" t="str">
        <f t="shared" si="847"/>
        <v/>
      </c>
      <c r="AK5126" s="23" t="str">
        <f t="shared" si="847"/>
        <v/>
      </c>
    </row>
    <row r="5127" spans="34:37" x14ac:dyDescent="0.25">
      <c r="AH5127" s="23" t="str">
        <f t="shared" si="848"/>
        <v/>
      </c>
      <c r="AI5127" s="23" t="str">
        <f t="shared" si="847"/>
        <v/>
      </c>
      <c r="AJ5127" s="23" t="str">
        <f t="shared" si="847"/>
        <v/>
      </c>
      <c r="AK5127" s="23" t="str">
        <f t="shared" si="847"/>
        <v/>
      </c>
    </row>
    <row r="5128" spans="34:37" x14ac:dyDescent="0.25">
      <c r="AH5128" s="23" t="str">
        <f t="shared" si="848"/>
        <v/>
      </c>
      <c r="AI5128" s="23" t="str">
        <f t="shared" si="847"/>
        <v/>
      </c>
      <c r="AJ5128" s="23" t="str">
        <f t="shared" si="847"/>
        <v/>
      </c>
      <c r="AK5128" s="23" t="str">
        <f t="shared" si="847"/>
        <v/>
      </c>
    </row>
    <row r="5129" spans="34:37" x14ac:dyDescent="0.25">
      <c r="AH5129" s="23" t="str">
        <f t="shared" si="848"/>
        <v/>
      </c>
      <c r="AI5129" s="23" t="str">
        <f t="shared" si="847"/>
        <v/>
      </c>
      <c r="AJ5129" s="23" t="str">
        <f t="shared" si="847"/>
        <v/>
      </c>
      <c r="AK5129" s="23" t="str">
        <f t="shared" si="847"/>
        <v/>
      </c>
    </row>
    <row r="5130" spans="34:37" x14ac:dyDescent="0.25">
      <c r="AH5130" s="23" t="str">
        <f t="shared" si="848"/>
        <v/>
      </c>
      <c r="AI5130" s="23" t="str">
        <f t="shared" si="847"/>
        <v/>
      </c>
      <c r="AJ5130" s="23" t="str">
        <f t="shared" si="847"/>
        <v/>
      </c>
      <c r="AK5130" s="23" t="str">
        <f t="shared" si="847"/>
        <v/>
      </c>
    </row>
    <row r="5131" spans="34:37" x14ac:dyDescent="0.25">
      <c r="AH5131" s="23" t="str">
        <f t="shared" si="848"/>
        <v/>
      </c>
      <c r="AI5131" s="23" t="str">
        <f t="shared" si="847"/>
        <v/>
      </c>
      <c r="AJ5131" s="23" t="str">
        <f t="shared" si="847"/>
        <v/>
      </c>
      <c r="AK5131" s="23" t="str">
        <f t="shared" si="847"/>
        <v/>
      </c>
    </row>
    <row r="5132" spans="34:37" x14ac:dyDescent="0.25">
      <c r="AH5132" s="23" t="str">
        <f t="shared" si="848"/>
        <v/>
      </c>
      <c r="AI5132" s="23" t="str">
        <f t="shared" si="847"/>
        <v/>
      </c>
      <c r="AJ5132" s="23" t="str">
        <f t="shared" si="847"/>
        <v/>
      </c>
      <c r="AK5132" s="23" t="str">
        <f t="shared" si="847"/>
        <v/>
      </c>
    </row>
    <row r="5133" spans="34:37" x14ac:dyDescent="0.25">
      <c r="AH5133" s="23" t="str">
        <f t="shared" si="848"/>
        <v/>
      </c>
      <c r="AI5133" s="23" t="str">
        <f t="shared" si="847"/>
        <v/>
      </c>
      <c r="AJ5133" s="23" t="str">
        <f t="shared" si="847"/>
        <v/>
      </c>
      <c r="AK5133" s="23" t="str">
        <f t="shared" si="847"/>
        <v/>
      </c>
    </row>
    <row r="5134" spans="34:37" x14ac:dyDescent="0.25">
      <c r="AH5134" s="23" t="str">
        <f t="shared" si="848"/>
        <v/>
      </c>
      <c r="AI5134" s="23" t="str">
        <f t="shared" si="847"/>
        <v/>
      </c>
      <c r="AJ5134" s="23" t="str">
        <f t="shared" si="847"/>
        <v/>
      </c>
      <c r="AK5134" s="23" t="str">
        <f t="shared" si="847"/>
        <v/>
      </c>
    </row>
    <row r="5135" spans="34:37" x14ac:dyDescent="0.25">
      <c r="AH5135" s="23" t="str">
        <f t="shared" si="848"/>
        <v/>
      </c>
      <c r="AI5135" s="23" t="str">
        <f t="shared" si="847"/>
        <v/>
      </c>
      <c r="AJ5135" s="23" t="str">
        <f t="shared" si="847"/>
        <v/>
      </c>
      <c r="AK5135" s="23" t="str">
        <f t="shared" si="847"/>
        <v/>
      </c>
    </row>
    <row r="5136" spans="34:37" x14ac:dyDescent="0.25">
      <c r="AH5136" s="23" t="str">
        <f t="shared" si="848"/>
        <v/>
      </c>
      <c r="AI5136" s="23" t="str">
        <f t="shared" si="847"/>
        <v/>
      </c>
      <c r="AJ5136" s="23" t="str">
        <f t="shared" si="847"/>
        <v/>
      </c>
      <c r="AK5136" s="23" t="str">
        <f t="shared" si="847"/>
        <v/>
      </c>
    </row>
    <row r="5137" spans="34:37" x14ac:dyDescent="0.25">
      <c r="AH5137" s="23" t="str">
        <f t="shared" si="848"/>
        <v/>
      </c>
      <c r="AI5137" s="23" t="str">
        <f t="shared" si="847"/>
        <v/>
      </c>
      <c r="AJ5137" s="23" t="str">
        <f t="shared" si="847"/>
        <v/>
      </c>
      <c r="AK5137" s="23" t="str">
        <f t="shared" si="847"/>
        <v/>
      </c>
    </row>
    <row r="5138" spans="34:37" x14ac:dyDescent="0.25">
      <c r="AH5138" s="23" t="str">
        <f t="shared" si="848"/>
        <v/>
      </c>
      <c r="AI5138" s="23" t="str">
        <f t="shared" si="847"/>
        <v/>
      </c>
      <c r="AJ5138" s="23" t="str">
        <f t="shared" si="847"/>
        <v/>
      </c>
      <c r="AK5138" s="23" t="str">
        <f t="shared" si="847"/>
        <v/>
      </c>
    </row>
    <row r="5139" spans="34:37" x14ac:dyDescent="0.25">
      <c r="AH5139" s="23" t="str">
        <f t="shared" si="848"/>
        <v/>
      </c>
      <c r="AI5139" s="23" t="str">
        <f t="shared" si="847"/>
        <v/>
      </c>
      <c r="AJ5139" s="23" t="str">
        <f t="shared" si="847"/>
        <v/>
      </c>
      <c r="AK5139" s="23" t="str">
        <f t="shared" si="847"/>
        <v/>
      </c>
    </row>
    <row r="5140" spans="34:37" x14ac:dyDescent="0.25">
      <c r="AH5140" s="23" t="str">
        <f t="shared" si="848"/>
        <v/>
      </c>
      <c r="AI5140" s="23" t="str">
        <f t="shared" si="847"/>
        <v/>
      </c>
      <c r="AJ5140" s="23" t="str">
        <f t="shared" si="847"/>
        <v/>
      </c>
      <c r="AK5140" s="23" t="str">
        <f t="shared" si="847"/>
        <v/>
      </c>
    </row>
    <row r="5141" spans="34:37" x14ac:dyDescent="0.25">
      <c r="AH5141" s="23" t="str">
        <f t="shared" si="848"/>
        <v/>
      </c>
      <c r="AI5141" s="23" t="str">
        <f t="shared" si="847"/>
        <v/>
      </c>
      <c r="AJ5141" s="23" t="str">
        <f t="shared" si="847"/>
        <v/>
      </c>
      <c r="AK5141" s="23" t="str">
        <f t="shared" si="847"/>
        <v/>
      </c>
    </row>
    <row r="5142" spans="34:37" x14ac:dyDescent="0.25">
      <c r="AH5142" s="23" t="str">
        <f t="shared" si="848"/>
        <v/>
      </c>
      <c r="AI5142" s="23" t="str">
        <f t="shared" si="847"/>
        <v/>
      </c>
      <c r="AJ5142" s="23" t="str">
        <f t="shared" si="847"/>
        <v/>
      </c>
      <c r="AK5142" s="23" t="str">
        <f t="shared" si="847"/>
        <v/>
      </c>
    </row>
    <row r="5143" spans="34:37" x14ac:dyDescent="0.25">
      <c r="AH5143" s="23" t="str">
        <f t="shared" si="848"/>
        <v/>
      </c>
      <c r="AI5143" s="23" t="str">
        <f t="shared" si="847"/>
        <v/>
      </c>
      <c r="AJ5143" s="23" t="str">
        <f t="shared" si="847"/>
        <v/>
      </c>
      <c r="AK5143" s="23" t="str">
        <f t="shared" si="847"/>
        <v/>
      </c>
    </row>
    <row r="5144" spans="34:37" x14ac:dyDescent="0.25">
      <c r="AH5144" s="23" t="str">
        <f t="shared" si="848"/>
        <v/>
      </c>
      <c r="AI5144" s="23" t="str">
        <f t="shared" si="847"/>
        <v/>
      </c>
      <c r="AJ5144" s="23" t="str">
        <f t="shared" si="847"/>
        <v/>
      </c>
      <c r="AK5144" s="23" t="str">
        <f t="shared" si="847"/>
        <v/>
      </c>
    </row>
    <row r="5145" spans="34:37" x14ac:dyDescent="0.25">
      <c r="AH5145" s="23" t="str">
        <f t="shared" si="848"/>
        <v/>
      </c>
      <c r="AI5145" s="23" t="str">
        <f t="shared" si="847"/>
        <v/>
      </c>
      <c r="AJ5145" s="23" t="str">
        <f t="shared" si="847"/>
        <v/>
      </c>
      <c r="AK5145" s="23" t="str">
        <f t="shared" si="847"/>
        <v/>
      </c>
    </row>
    <row r="5146" spans="34:37" x14ac:dyDescent="0.25">
      <c r="AH5146" s="23" t="str">
        <f t="shared" si="848"/>
        <v/>
      </c>
      <c r="AI5146" s="23" t="str">
        <f t="shared" si="847"/>
        <v/>
      </c>
      <c r="AJ5146" s="23" t="str">
        <f t="shared" si="847"/>
        <v/>
      </c>
      <c r="AK5146" s="23" t="str">
        <f t="shared" si="847"/>
        <v/>
      </c>
    </row>
    <row r="5147" spans="34:37" x14ac:dyDescent="0.25">
      <c r="AH5147" s="23" t="str">
        <f t="shared" si="848"/>
        <v/>
      </c>
      <c r="AI5147" s="23" t="str">
        <f t="shared" si="847"/>
        <v/>
      </c>
      <c r="AJ5147" s="23" t="str">
        <f t="shared" si="847"/>
        <v/>
      </c>
      <c r="AK5147" s="23" t="str">
        <f t="shared" si="847"/>
        <v/>
      </c>
    </row>
    <row r="5148" spans="34:37" x14ac:dyDescent="0.25">
      <c r="AH5148" s="23" t="str">
        <f t="shared" si="848"/>
        <v/>
      </c>
      <c r="AI5148" s="23" t="str">
        <f t="shared" si="847"/>
        <v/>
      </c>
      <c r="AJ5148" s="23" t="str">
        <f t="shared" si="847"/>
        <v/>
      </c>
      <c r="AK5148" s="23" t="str">
        <f t="shared" si="847"/>
        <v/>
      </c>
    </row>
    <row r="5149" spans="34:37" x14ac:dyDescent="0.25">
      <c r="AH5149" s="23" t="str">
        <f t="shared" si="848"/>
        <v/>
      </c>
      <c r="AI5149" s="23" t="str">
        <f t="shared" si="847"/>
        <v/>
      </c>
      <c r="AJ5149" s="23" t="str">
        <f t="shared" si="847"/>
        <v/>
      </c>
      <c r="AK5149" s="23" t="str">
        <f t="shared" si="847"/>
        <v/>
      </c>
    </row>
    <row r="5150" spans="34:37" x14ac:dyDescent="0.25">
      <c r="AH5150" s="23" t="str">
        <f t="shared" si="848"/>
        <v/>
      </c>
      <c r="AI5150" s="23" t="str">
        <f t="shared" si="847"/>
        <v/>
      </c>
      <c r="AJ5150" s="23" t="str">
        <f t="shared" si="847"/>
        <v/>
      </c>
      <c r="AK5150" s="23" t="str">
        <f t="shared" si="847"/>
        <v/>
      </c>
    </row>
    <row r="5151" spans="34:37" x14ac:dyDescent="0.25">
      <c r="AH5151" s="23" t="str">
        <f t="shared" si="848"/>
        <v/>
      </c>
      <c r="AI5151" s="23" t="str">
        <f t="shared" si="847"/>
        <v/>
      </c>
      <c r="AJ5151" s="23" t="str">
        <f t="shared" si="847"/>
        <v/>
      </c>
      <c r="AK5151" s="23" t="str">
        <f t="shared" si="847"/>
        <v/>
      </c>
    </row>
    <row r="5152" spans="34:37" x14ac:dyDescent="0.25">
      <c r="AH5152" s="23" t="str">
        <f t="shared" si="848"/>
        <v/>
      </c>
      <c r="AI5152" s="23" t="str">
        <f t="shared" si="847"/>
        <v/>
      </c>
      <c r="AJ5152" s="23" t="str">
        <f t="shared" si="847"/>
        <v/>
      </c>
      <c r="AK5152" s="23" t="str">
        <f t="shared" si="847"/>
        <v/>
      </c>
    </row>
    <row r="5153" spans="34:37" x14ac:dyDescent="0.25">
      <c r="AH5153" s="23" t="str">
        <f t="shared" si="848"/>
        <v/>
      </c>
      <c r="AI5153" s="23" t="str">
        <f t="shared" si="847"/>
        <v/>
      </c>
      <c r="AJ5153" s="23" t="str">
        <f t="shared" si="847"/>
        <v/>
      </c>
      <c r="AK5153" s="23" t="str">
        <f t="shared" si="847"/>
        <v/>
      </c>
    </row>
    <row r="5154" spans="34:37" x14ac:dyDescent="0.25">
      <c r="AH5154" s="23" t="str">
        <f t="shared" si="848"/>
        <v/>
      </c>
      <c r="AI5154" s="23" t="str">
        <f t="shared" si="847"/>
        <v/>
      </c>
      <c r="AJ5154" s="23" t="str">
        <f t="shared" si="847"/>
        <v/>
      </c>
      <c r="AK5154" s="23" t="str">
        <f t="shared" si="847"/>
        <v/>
      </c>
    </row>
    <row r="5155" spans="34:37" x14ac:dyDescent="0.25">
      <c r="AH5155" s="23" t="str">
        <f t="shared" si="848"/>
        <v/>
      </c>
      <c r="AI5155" s="23" t="str">
        <f t="shared" si="847"/>
        <v/>
      </c>
      <c r="AJ5155" s="23" t="str">
        <f t="shared" si="847"/>
        <v/>
      </c>
      <c r="AK5155" s="23" t="str">
        <f t="shared" si="847"/>
        <v/>
      </c>
    </row>
    <row r="5156" spans="34:37" x14ac:dyDescent="0.25">
      <c r="AH5156" s="23" t="str">
        <f t="shared" si="848"/>
        <v/>
      </c>
      <c r="AI5156" s="23" t="str">
        <f t="shared" si="847"/>
        <v/>
      </c>
      <c r="AJ5156" s="23" t="str">
        <f t="shared" si="847"/>
        <v/>
      </c>
      <c r="AK5156" s="23" t="str">
        <f t="shared" si="847"/>
        <v/>
      </c>
    </row>
    <row r="5157" spans="34:37" x14ac:dyDescent="0.25">
      <c r="AH5157" s="23" t="str">
        <f t="shared" si="848"/>
        <v/>
      </c>
      <c r="AI5157" s="23" t="str">
        <f t="shared" si="847"/>
        <v/>
      </c>
      <c r="AJ5157" s="23" t="str">
        <f t="shared" si="847"/>
        <v/>
      </c>
      <c r="AK5157" s="23" t="str">
        <f t="shared" si="847"/>
        <v/>
      </c>
    </row>
    <row r="5158" spans="34:37" x14ac:dyDescent="0.25">
      <c r="AH5158" s="23" t="str">
        <f t="shared" si="848"/>
        <v/>
      </c>
      <c r="AI5158" s="23" t="str">
        <f t="shared" si="847"/>
        <v/>
      </c>
      <c r="AJ5158" s="23" t="str">
        <f t="shared" si="847"/>
        <v/>
      </c>
      <c r="AK5158" s="23" t="str">
        <f t="shared" si="847"/>
        <v/>
      </c>
    </row>
    <row r="5159" spans="34:37" x14ac:dyDescent="0.25">
      <c r="AH5159" s="23" t="str">
        <f t="shared" si="848"/>
        <v/>
      </c>
      <c r="AI5159" s="23" t="str">
        <f t="shared" si="847"/>
        <v/>
      </c>
      <c r="AJ5159" s="23" t="str">
        <f t="shared" si="847"/>
        <v/>
      </c>
      <c r="AK5159" s="23" t="str">
        <f t="shared" si="847"/>
        <v/>
      </c>
    </row>
    <row r="5160" spans="34:37" x14ac:dyDescent="0.25">
      <c r="AH5160" s="23" t="str">
        <f t="shared" si="848"/>
        <v/>
      </c>
      <c r="AI5160" s="23" t="str">
        <f t="shared" si="847"/>
        <v/>
      </c>
      <c r="AJ5160" s="23" t="str">
        <f t="shared" si="847"/>
        <v/>
      </c>
      <c r="AK5160" s="23" t="str">
        <f t="shared" si="847"/>
        <v/>
      </c>
    </row>
    <row r="5161" spans="34:37" x14ac:dyDescent="0.25">
      <c r="AH5161" s="23" t="str">
        <f t="shared" si="848"/>
        <v/>
      </c>
      <c r="AI5161" s="23" t="str">
        <f t="shared" si="847"/>
        <v/>
      </c>
      <c r="AJ5161" s="23" t="str">
        <f t="shared" si="847"/>
        <v/>
      </c>
      <c r="AK5161" s="23" t="str">
        <f t="shared" si="847"/>
        <v/>
      </c>
    </row>
    <row r="5162" spans="34:37" x14ac:dyDescent="0.25">
      <c r="AH5162" s="23" t="str">
        <f t="shared" si="848"/>
        <v/>
      </c>
      <c r="AI5162" s="23" t="str">
        <f t="shared" si="847"/>
        <v/>
      </c>
      <c r="AJ5162" s="23" t="str">
        <f t="shared" si="847"/>
        <v/>
      </c>
      <c r="AK5162" s="23" t="str">
        <f t="shared" si="847"/>
        <v/>
      </c>
    </row>
    <row r="5163" spans="34:37" x14ac:dyDescent="0.25">
      <c r="AH5163" s="23" t="str">
        <f t="shared" si="848"/>
        <v/>
      </c>
      <c r="AI5163" s="23" t="str">
        <f t="shared" si="847"/>
        <v/>
      </c>
      <c r="AJ5163" s="23" t="str">
        <f t="shared" si="847"/>
        <v/>
      </c>
      <c r="AK5163" s="23" t="str">
        <f t="shared" si="847"/>
        <v/>
      </c>
    </row>
    <row r="5164" spans="34:37" x14ac:dyDescent="0.25">
      <c r="AH5164" s="23" t="str">
        <f t="shared" si="848"/>
        <v/>
      </c>
      <c r="AI5164" s="23" t="str">
        <f t="shared" si="847"/>
        <v/>
      </c>
      <c r="AJ5164" s="23" t="str">
        <f t="shared" si="847"/>
        <v/>
      </c>
      <c r="AK5164" s="23" t="str">
        <f t="shared" si="847"/>
        <v/>
      </c>
    </row>
    <row r="5165" spans="34:37" x14ac:dyDescent="0.25">
      <c r="AH5165" s="23" t="str">
        <f t="shared" si="848"/>
        <v/>
      </c>
      <c r="AI5165" s="23" t="str">
        <f t="shared" si="847"/>
        <v/>
      </c>
      <c r="AJ5165" s="23" t="str">
        <f t="shared" si="847"/>
        <v/>
      </c>
      <c r="AK5165" s="23" t="str">
        <f t="shared" si="847"/>
        <v/>
      </c>
    </row>
    <row r="5166" spans="34:37" x14ac:dyDescent="0.25">
      <c r="AH5166" s="23" t="str">
        <f t="shared" si="848"/>
        <v/>
      </c>
      <c r="AI5166" s="23" t="str">
        <f t="shared" si="847"/>
        <v/>
      </c>
      <c r="AJ5166" s="23" t="str">
        <f t="shared" si="847"/>
        <v/>
      </c>
      <c r="AK5166" s="23" t="str">
        <f t="shared" si="847"/>
        <v/>
      </c>
    </row>
    <row r="5167" spans="34:37" x14ac:dyDescent="0.25">
      <c r="AH5167" s="23" t="str">
        <f t="shared" si="848"/>
        <v/>
      </c>
      <c r="AI5167" s="23" t="str">
        <f t="shared" si="847"/>
        <v/>
      </c>
      <c r="AJ5167" s="23" t="str">
        <f t="shared" si="847"/>
        <v/>
      </c>
      <c r="AK5167" s="23" t="str">
        <f t="shared" si="847"/>
        <v/>
      </c>
    </row>
    <row r="5168" spans="34:37" x14ac:dyDescent="0.25">
      <c r="AH5168" s="23" t="str">
        <f t="shared" si="848"/>
        <v/>
      </c>
      <c r="AI5168" s="23" t="str">
        <f t="shared" si="847"/>
        <v/>
      </c>
      <c r="AJ5168" s="23" t="str">
        <f t="shared" si="847"/>
        <v/>
      </c>
      <c r="AK5168" s="23" t="str">
        <f t="shared" si="847"/>
        <v/>
      </c>
    </row>
    <row r="5169" spans="34:37" x14ac:dyDescent="0.25">
      <c r="AH5169" s="23" t="str">
        <f t="shared" si="848"/>
        <v/>
      </c>
      <c r="AI5169" s="23" t="str">
        <f t="shared" si="847"/>
        <v/>
      </c>
      <c r="AJ5169" s="23" t="str">
        <f t="shared" si="847"/>
        <v/>
      </c>
      <c r="AK5169" s="23" t="str">
        <f t="shared" si="847"/>
        <v/>
      </c>
    </row>
    <row r="5170" spans="34:37" x14ac:dyDescent="0.25">
      <c r="AH5170" s="23" t="str">
        <f t="shared" si="848"/>
        <v/>
      </c>
      <c r="AI5170" s="23" t="str">
        <f t="shared" si="847"/>
        <v/>
      </c>
      <c r="AJ5170" s="23" t="str">
        <f t="shared" si="847"/>
        <v/>
      </c>
      <c r="AK5170" s="23" t="str">
        <f t="shared" si="847"/>
        <v/>
      </c>
    </row>
    <row r="5171" spans="34:37" x14ac:dyDescent="0.25">
      <c r="AH5171" s="23" t="str">
        <f t="shared" si="848"/>
        <v/>
      </c>
      <c r="AI5171" s="23" t="str">
        <f t="shared" si="847"/>
        <v/>
      </c>
      <c r="AJ5171" s="23" t="str">
        <f t="shared" si="847"/>
        <v/>
      </c>
      <c r="AK5171" s="23" t="str">
        <f t="shared" si="847"/>
        <v/>
      </c>
    </row>
    <row r="5172" spans="34:37" x14ac:dyDescent="0.25">
      <c r="AH5172" s="23" t="str">
        <f t="shared" si="848"/>
        <v/>
      </c>
      <c r="AI5172" s="23" t="str">
        <f t="shared" si="847"/>
        <v/>
      </c>
      <c r="AJ5172" s="23" t="str">
        <f t="shared" si="847"/>
        <v/>
      </c>
      <c r="AK5172" s="23" t="str">
        <f t="shared" si="847"/>
        <v/>
      </c>
    </row>
    <row r="5173" spans="34:37" x14ac:dyDescent="0.25">
      <c r="AH5173" s="23" t="str">
        <f t="shared" si="848"/>
        <v/>
      </c>
      <c r="AI5173" s="23" t="str">
        <f t="shared" si="847"/>
        <v/>
      </c>
      <c r="AJ5173" s="23" t="str">
        <f t="shared" si="847"/>
        <v/>
      </c>
      <c r="AK5173" s="23" t="str">
        <f t="shared" si="847"/>
        <v/>
      </c>
    </row>
    <row r="5174" spans="34:37" x14ac:dyDescent="0.25">
      <c r="AH5174" s="23" t="str">
        <f t="shared" si="848"/>
        <v/>
      </c>
      <c r="AI5174" s="23" t="str">
        <f t="shared" si="847"/>
        <v/>
      </c>
      <c r="AJ5174" s="23" t="str">
        <f t="shared" si="847"/>
        <v/>
      </c>
      <c r="AK5174" s="23" t="str">
        <f t="shared" si="847"/>
        <v/>
      </c>
    </row>
    <row r="5175" spans="34:37" x14ac:dyDescent="0.25">
      <c r="AH5175" s="23" t="str">
        <f t="shared" si="848"/>
        <v/>
      </c>
      <c r="AI5175" s="23" t="str">
        <f t="shared" si="847"/>
        <v/>
      </c>
      <c r="AJ5175" s="23" t="str">
        <f t="shared" si="847"/>
        <v/>
      </c>
      <c r="AK5175" s="23" t="str">
        <f t="shared" si="847"/>
        <v/>
      </c>
    </row>
    <row r="5176" spans="34:37" x14ac:dyDescent="0.25">
      <c r="AH5176" s="23" t="str">
        <f t="shared" si="848"/>
        <v/>
      </c>
      <c r="AI5176" s="23" t="str">
        <f t="shared" si="847"/>
        <v/>
      </c>
      <c r="AJ5176" s="23" t="str">
        <f t="shared" si="847"/>
        <v/>
      </c>
      <c r="AK5176" s="23" t="str">
        <f t="shared" si="847"/>
        <v/>
      </c>
    </row>
    <row r="5177" spans="34:37" x14ac:dyDescent="0.25">
      <c r="AH5177" s="23" t="str">
        <f t="shared" si="848"/>
        <v/>
      </c>
      <c r="AI5177" s="23" t="str">
        <f t="shared" si="847"/>
        <v/>
      </c>
      <c r="AJ5177" s="23" t="str">
        <f t="shared" si="847"/>
        <v/>
      </c>
      <c r="AK5177" s="23" t="str">
        <f t="shared" si="847"/>
        <v/>
      </c>
    </row>
    <row r="5178" spans="34:37" x14ac:dyDescent="0.25">
      <c r="AH5178" s="23" t="str">
        <f t="shared" si="848"/>
        <v/>
      </c>
      <c r="AI5178" s="23" t="str">
        <f t="shared" si="847"/>
        <v/>
      </c>
      <c r="AJ5178" s="23" t="str">
        <f t="shared" si="847"/>
        <v/>
      </c>
      <c r="AK5178" s="23" t="str">
        <f t="shared" si="847"/>
        <v/>
      </c>
    </row>
    <row r="5179" spans="34:37" x14ac:dyDescent="0.25">
      <c r="AH5179" s="23" t="str">
        <f t="shared" si="848"/>
        <v/>
      </c>
      <c r="AI5179" s="23" t="str">
        <f t="shared" si="847"/>
        <v/>
      </c>
      <c r="AJ5179" s="23" t="str">
        <f t="shared" si="847"/>
        <v/>
      </c>
      <c r="AK5179" s="23" t="str">
        <f t="shared" si="847"/>
        <v/>
      </c>
    </row>
    <row r="5180" spans="34:37" x14ac:dyDescent="0.25">
      <c r="AH5180" s="23" t="str">
        <f t="shared" si="848"/>
        <v/>
      </c>
      <c r="AI5180" s="23" t="str">
        <f t="shared" si="847"/>
        <v/>
      </c>
      <c r="AJ5180" s="23" t="str">
        <f t="shared" si="847"/>
        <v/>
      </c>
      <c r="AK5180" s="23" t="str">
        <f t="shared" si="847"/>
        <v/>
      </c>
    </row>
    <row r="5181" spans="34:37" x14ac:dyDescent="0.25">
      <c r="AH5181" s="23" t="str">
        <f t="shared" si="848"/>
        <v/>
      </c>
      <c r="AI5181" s="23" t="str">
        <f t="shared" si="847"/>
        <v/>
      </c>
      <c r="AJ5181" s="23" t="str">
        <f t="shared" si="847"/>
        <v/>
      </c>
      <c r="AK5181" s="23" t="str">
        <f t="shared" si="847"/>
        <v/>
      </c>
    </row>
    <row r="5182" spans="34:37" x14ac:dyDescent="0.25">
      <c r="AH5182" s="23" t="str">
        <f t="shared" si="848"/>
        <v/>
      </c>
      <c r="AI5182" s="23" t="str">
        <f t="shared" ref="AI5182:AK5245" si="849">IF(X5182&lt;&gt;"",X5182,"")</f>
        <v/>
      </c>
      <c r="AJ5182" s="23" t="str">
        <f t="shared" si="849"/>
        <v/>
      </c>
      <c r="AK5182" s="23" t="str">
        <f t="shared" si="849"/>
        <v/>
      </c>
    </row>
    <row r="5183" spans="34:37" x14ac:dyDescent="0.25">
      <c r="AH5183" s="23" t="str">
        <f t="shared" ref="AH5183:AH5246" si="850">IF(W5183&lt;&gt;"",(RIGHT(W5183,LEN(W5183)-SEARCH("/",W5183,1)))/U5183,"")</f>
        <v/>
      </c>
      <c r="AI5183" s="23" t="str">
        <f t="shared" si="849"/>
        <v/>
      </c>
      <c r="AJ5183" s="23" t="str">
        <f t="shared" si="849"/>
        <v/>
      </c>
      <c r="AK5183" s="23" t="str">
        <f t="shared" si="849"/>
        <v/>
      </c>
    </row>
    <row r="5184" spans="34:37" x14ac:dyDescent="0.25">
      <c r="AH5184" s="23" t="str">
        <f t="shared" si="850"/>
        <v/>
      </c>
      <c r="AI5184" s="23" t="str">
        <f t="shared" si="849"/>
        <v/>
      </c>
      <c r="AJ5184" s="23" t="str">
        <f t="shared" si="849"/>
        <v/>
      </c>
      <c r="AK5184" s="23" t="str">
        <f t="shared" si="849"/>
        <v/>
      </c>
    </row>
    <row r="5185" spans="34:37" x14ac:dyDescent="0.25">
      <c r="AH5185" s="23" t="str">
        <f t="shared" si="850"/>
        <v/>
      </c>
      <c r="AI5185" s="23" t="str">
        <f t="shared" si="849"/>
        <v/>
      </c>
      <c r="AJ5185" s="23" t="str">
        <f t="shared" si="849"/>
        <v/>
      </c>
      <c r="AK5185" s="23" t="str">
        <f t="shared" si="849"/>
        <v/>
      </c>
    </row>
    <row r="5186" spans="34:37" x14ac:dyDescent="0.25">
      <c r="AH5186" s="23" t="str">
        <f t="shared" si="850"/>
        <v/>
      </c>
      <c r="AI5186" s="23" t="str">
        <f t="shared" si="849"/>
        <v/>
      </c>
      <c r="AJ5186" s="23" t="str">
        <f t="shared" si="849"/>
        <v/>
      </c>
      <c r="AK5186" s="23" t="str">
        <f t="shared" si="849"/>
        <v/>
      </c>
    </row>
    <row r="5187" spans="34:37" x14ac:dyDescent="0.25">
      <c r="AH5187" s="23" t="str">
        <f t="shared" si="850"/>
        <v/>
      </c>
      <c r="AI5187" s="23" t="str">
        <f t="shared" si="849"/>
        <v/>
      </c>
      <c r="AJ5187" s="23" t="str">
        <f t="shared" si="849"/>
        <v/>
      </c>
      <c r="AK5187" s="23" t="str">
        <f t="shared" si="849"/>
        <v/>
      </c>
    </row>
    <row r="5188" spans="34:37" x14ac:dyDescent="0.25">
      <c r="AH5188" s="23" t="str">
        <f t="shared" si="850"/>
        <v/>
      </c>
      <c r="AI5188" s="23" t="str">
        <f t="shared" si="849"/>
        <v/>
      </c>
      <c r="AJ5188" s="23" t="str">
        <f t="shared" si="849"/>
        <v/>
      </c>
      <c r="AK5188" s="23" t="str">
        <f t="shared" si="849"/>
        <v/>
      </c>
    </row>
    <row r="5189" spans="34:37" x14ac:dyDescent="0.25">
      <c r="AH5189" s="23" t="str">
        <f t="shared" si="850"/>
        <v/>
      </c>
      <c r="AI5189" s="23" t="str">
        <f t="shared" si="849"/>
        <v/>
      </c>
      <c r="AJ5189" s="23" t="str">
        <f t="shared" si="849"/>
        <v/>
      </c>
      <c r="AK5189" s="23" t="str">
        <f t="shared" si="849"/>
        <v/>
      </c>
    </row>
    <row r="5190" spans="34:37" x14ac:dyDescent="0.25">
      <c r="AH5190" s="23" t="str">
        <f t="shared" si="850"/>
        <v/>
      </c>
      <c r="AI5190" s="23" t="str">
        <f t="shared" si="849"/>
        <v/>
      </c>
      <c r="AJ5190" s="23" t="str">
        <f t="shared" si="849"/>
        <v/>
      </c>
      <c r="AK5190" s="23" t="str">
        <f t="shared" si="849"/>
        <v/>
      </c>
    </row>
    <row r="5191" spans="34:37" x14ac:dyDescent="0.25">
      <c r="AH5191" s="23" t="str">
        <f t="shared" si="850"/>
        <v/>
      </c>
      <c r="AI5191" s="23" t="str">
        <f t="shared" si="849"/>
        <v/>
      </c>
      <c r="AJ5191" s="23" t="str">
        <f t="shared" si="849"/>
        <v/>
      </c>
      <c r="AK5191" s="23" t="str">
        <f t="shared" si="849"/>
        <v/>
      </c>
    </row>
    <row r="5192" spans="34:37" x14ac:dyDescent="0.25">
      <c r="AH5192" s="23" t="str">
        <f t="shared" si="850"/>
        <v/>
      </c>
      <c r="AI5192" s="23" t="str">
        <f t="shared" si="849"/>
        <v/>
      </c>
      <c r="AJ5192" s="23" t="str">
        <f t="shared" si="849"/>
        <v/>
      </c>
      <c r="AK5192" s="23" t="str">
        <f t="shared" si="849"/>
        <v/>
      </c>
    </row>
    <row r="5193" spans="34:37" x14ac:dyDescent="0.25">
      <c r="AH5193" s="23" t="str">
        <f t="shared" si="850"/>
        <v/>
      </c>
      <c r="AI5193" s="23" t="str">
        <f t="shared" si="849"/>
        <v/>
      </c>
      <c r="AJ5193" s="23" t="str">
        <f t="shared" si="849"/>
        <v/>
      </c>
      <c r="AK5193" s="23" t="str">
        <f t="shared" si="849"/>
        <v/>
      </c>
    </row>
    <row r="5194" spans="34:37" x14ac:dyDescent="0.25">
      <c r="AH5194" s="23" t="str">
        <f t="shared" si="850"/>
        <v/>
      </c>
      <c r="AI5194" s="23" t="str">
        <f t="shared" si="849"/>
        <v/>
      </c>
      <c r="AJ5194" s="23" t="str">
        <f t="shared" si="849"/>
        <v/>
      </c>
      <c r="AK5194" s="23" t="str">
        <f t="shared" si="849"/>
        <v/>
      </c>
    </row>
    <row r="5195" spans="34:37" x14ac:dyDescent="0.25">
      <c r="AH5195" s="23" t="str">
        <f t="shared" si="850"/>
        <v/>
      </c>
      <c r="AI5195" s="23" t="str">
        <f t="shared" si="849"/>
        <v/>
      </c>
      <c r="AJ5195" s="23" t="str">
        <f t="shared" si="849"/>
        <v/>
      </c>
      <c r="AK5195" s="23" t="str">
        <f t="shared" si="849"/>
        <v/>
      </c>
    </row>
    <row r="5196" spans="34:37" x14ac:dyDescent="0.25">
      <c r="AH5196" s="23" t="str">
        <f t="shared" si="850"/>
        <v/>
      </c>
      <c r="AI5196" s="23" t="str">
        <f t="shared" si="849"/>
        <v/>
      </c>
      <c r="AJ5196" s="23" t="str">
        <f t="shared" si="849"/>
        <v/>
      </c>
      <c r="AK5196" s="23" t="str">
        <f t="shared" si="849"/>
        <v/>
      </c>
    </row>
    <row r="5197" spans="34:37" x14ac:dyDescent="0.25">
      <c r="AH5197" s="23" t="str">
        <f t="shared" si="850"/>
        <v/>
      </c>
      <c r="AI5197" s="23" t="str">
        <f t="shared" si="849"/>
        <v/>
      </c>
      <c r="AJ5197" s="23" t="str">
        <f t="shared" si="849"/>
        <v/>
      </c>
      <c r="AK5197" s="23" t="str">
        <f t="shared" si="849"/>
        <v/>
      </c>
    </row>
    <row r="5198" spans="34:37" x14ac:dyDescent="0.25">
      <c r="AH5198" s="23" t="str">
        <f t="shared" si="850"/>
        <v/>
      </c>
      <c r="AI5198" s="23" t="str">
        <f t="shared" si="849"/>
        <v/>
      </c>
      <c r="AJ5198" s="23" t="str">
        <f t="shared" si="849"/>
        <v/>
      </c>
      <c r="AK5198" s="23" t="str">
        <f t="shared" si="849"/>
        <v/>
      </c>
    </row>
    <row r="5199" spans="34:37" x14ac:dyDescent="0.25">
      <c r="AH5199" s="23" t="str">
        <f t="shared" si="850"/>
        <v/>
      </c>
      <c r="AI5199" s="23" t="str">
        <f t="shared" si="849"/>
        <v/>
      </c>
      <c r="AJ5199" s="23" t="str">
        <f t="shared" si="849"/>
        <v/>
      </c>
      <c r="AK5199" s="23" t="str">
        <f t="shared" si="849"/>
        <v/>
      </c>
    </row>
    <row r="5200" spans="34:37" x14ac:dyDescent="0.25">
      <c r="AH5200" s="23" t="str">
        <f t="shared" si="850"/>
        <v/>
      </c>
      <c r="AI5200" s="23" t="str">
        <f t="shared" si="849"/>
        <v/>
      </c>
      <c r="AJ5200" s="23" t="str">
        <f t="shared" si="849"/>
        <v/>
      </c>
      <c r="AK5200" s="23" t="str">
        <f t="shared" si="849"/>
        <v/>
      </c>
    </row>
    <row r="5201" spans="34:37" x14ac:dyDescent="0.25">
      <c r="AH5201" s="23" t="str">
        <f t="shared" si="850"/>
        <v/>
      </c>
      <c r="AI5201" s="23" t="str">
        <f t="shared" si="849"/>
        <v/>
      </c>
      <c r="AJ5201" s="23" t="str">
        <f t="shared" si="849"/>
        <v/>
      </c>
      <c r="AK5201" s="23" t="str">
        <f t="shared" si="849"/>
        <v/>
      </c>
    </row>
    <row r="5202" spans="34:37" x14ac:dyDescent="0.25">
      <c r="AH5202" s="23" t="str">
        <f t="shared" si="850"/>
        <v/>
      </c>
      <c r="AI5202" s="23" t="str">
        <f t="shared" si="849"/>
        <v/>
      </c>
      <c r="AJ5202" s="23" t="str">
        <f t="shared" si="849"/>
        <v/>
      </c>
      <c r="AK5202" s="23" t="str">
        <f t="shared" si="849"/>
        <v/>
      </c>
    </row>
    <row r="5203" spans="34:37" x14ac:dyDescent="0.25">
      <c r="AH5203" s="23" t="str">
        <f t="shared" si="850"/>
        <v/>
      </c>
      <c r="AI5203" s="23" t="str">
        <f t="shared" si="849"/>
        <v/>
      </c>
      <c r="AJ5203" s="23" t="str">
        <f t="shared" si="849"/>
        <v/>
      </c>
      <c r="AK5203" s="23" t="str">
        <f t="shared" si="849"/>
        <v/>
      </c>
    </row>
    <row r="5204" spans="34:37" x14ac:dyDescent="0.25">
      <c r="AH5204" s="23" t="str">
        <f t="shared" si="850"/>
        <v/>
      </c>
      <c r="AI5204" s="23" t="str">
        <f t="shared" si="849"/>
        <v/>
      </c>
      <c r="AJ5204" s="23" t="str">
        <f t="shared" si="849"/>
        <v/>
      </c>
      <c r="AK5204" s="23" t="str">
        <f t="shared" si="849"/>
        <v/>
      </c>
    </row>
    <row r="5205" spans="34:37" x14ac:dyDescent="0.25">
      <c r="AH5205" s="23" t="str">
        <f t="shared" si="850"/>
        <v/>
      </c>
      <c r="AI5205" s="23" t="str">
        <f t="shared" si="849"/>
        <v/>
      </c>
      <c r="AJ5205" s="23" t="str">
        <f t="shared" si="849"/>
        <v/>
      </c>
      <c r="AK5205" s="23" t="str">
        <f t="shared" si="849"/>
        <v/>
      </c>
    </row>
    <row r="5206" spans="34:37" x14ac:dyDescent="0.25">
      <c r="AH5206" s="23" t="str">
        <f t="shared" si="850"/>
        <v/>
      </c>
      <c r="AI5206" s="23" t="str">
        <f t="shared" si="849"/>
        <v/>
      </c>
      <c r="AJ5206" s="23" t="str">
        <f t="shared" si="849"/>
        <v/>
      </c>
      <c r="AK5206" s="23" t="str">
        <f t="shared" si="849"/>
        <v/>
      </c>
    </row>
    <row r="5207" spans="34:37" x14ac:dyDescent="0.25">
      <c r="AH5207" s="23" t="str">
        <f t="shared" si="850"/>
        <v/>
      </c>
      <c r="AI5207" s="23" t="str">
        <f t="shared" si="849"/>
        <v/>
      </c>
      <c r="AJ5207" s="23" t="str">
        <f t="shared" si="849"/>
        <v/>
      </c>
      <c r="AK5207" s="23" t="str">
        <f t="shared" si="849"/>
        <v/>
      </c>
    </row>
    <row r="5208" spans="34:37" x14ac:dyDescent="0.25">
      <c r="AH5208" s="23" t="str">
        <f t="shared" si="850"/>
        <v/>
      </c>
      <c r="AI5208" s="23" t="str">
        <f t="shared" si="849"/>
        <v/>
      </c>
      <c r="AJ5208" s="23" t="str">
        <f t="shared" si="849"/>
        <v/>
      </c>
      <c r="AK5208" s="23" t="str">
        <f t="shared" si="849"/>
        <v/>
      </c>
    </row>
    <row r="5209" spans="34:37" x14ac:dyDescent="0.25">
      <c r="AH5209" s="23" t="str">
        <f t="shared" si="850"/>
        <v/>
      </c>
      <c r="AI5209" s="23" t="str">
        <f t="shared" si="849"/>
        <v/>
      </c>
      <c r="AJ5209" s="23" t="str">
        <f t="shared" si="849"/>
        <v/>
      </c>
      <c r="AK5209" s="23" t="str">
        <f t="shared" si="849"/>
        <v/>
      </c>
    </row>
    <row r="5210" spans="34:37" x14ac:dyDescent="0.25">
      <c r="AH5210" s="23" t="str">
        <f t="shared" si="850"/>
        <v/>
      </c>
      <c r="AI5210" s="23" t="str">
        <f t="shared" si="849"/>
        <v/>
      </c>
      <c r="AJ5210" s="23" t="str">
        <f t="shared" si="849"/>
        <v/>
      </c>
      <c r="AK5210" s="23" t="str">
        <f t="shared" si="849"/>
        <v/>
      </c>
    </row>
    <row r="5211" spans="34:37" x14ac:dyDescent="0.25">
      <c r="AH5211" s="23" t="str">
        <f t="shared" si="850"/>
        <v/>
      </c>
      <c r="AI5211" s="23" t="str">
        <f t="shared" si="849"/>
        <v/>
      </c>
      <c r="AJ5211" s="23" t="str">
        <f t="shared" si="849"/>
        <v/>
      </c>
      <c r="AK5211" s="23" t="str">
        <f t="shared" si="849"/>
        <v/>
      </c>
    </row>
    <row r="5212" spans="34:37" x14ac:dyDescent="0.25">
      <c r="AH5212" s="23" t="str">
        <f t="shared" si="850"/>
        <v/>
      </c>
      <c r="AI5212" s="23" t="str">
        <f t="shared" si="849"/>
        <v/>
      </c>
      <c r="AJ5212" s="23" t="str">
        <f t="shared" si="849"/>
        <v/>
      </c>
      <c r="AK5212" s="23" t="str">
        <f t="shared" si="849"/>
        <v/>
      </c>
    </row>
    <row r="5213" spans="34:37" x14ac:dyDescent="0.25">
      <c r="AH5213" s="23" t="str">
        <f t="shared" si="850"/>
        <v/>
      </c>
      <c r="AI5213" s="23" t="str">
        <f t="shared" si="849"/>
        <v/>
      </c>
      <c r="AJ5213" s="23" t="str">
        <f t="shared" si="849"/>
        <v/>
      </c>
      <c r="AK5213" s="23" t="str">
        <f t="shared" si="849"/>
        <v/>
      </c>
    </row>
    <row r="5214" spans="34:37" x14ac:dyDescent="0.25">
      <c r="AH5214" s="23" t="str">
        <f t="shared" si="850"/>
        <v/>
      </c>
      <c r="AI5214" s="23" t="str">
        <f t="shared" si="849"/>
        <v/>
      </c>
      <c r="AJ5214" s="23" t="str">
        <f t="shared" si="849"/>
        <v/>
      </c>
      <c r="AK5214" s="23" t="str">
        <f t="shared" si="849"/>
        <v/>
      </c>
    </row>
    <row r="5215" spans="34:37" x14ac:dyDescent="0.25">
      <c r="AH5215" s="23" t="str">
        <f t="shared" si="850"/>
        <v/>
      </c>
      <c r="AI5215" s="23" t="str">
        <f t="shared" si="849"/>
        <v/>
      </c>
      <c r="AJ5215" s="23" t="str">
        <f t="shared" si="849"/>
        <v/>
      </c>
      <c r="AK5215" s="23" t="str">
        <f t="shared" si="849"/>
        <v/>
      </c>
    </row>
    <row r="5216" spans="34:37" x14ac:dyDescent="0.25">
      <c r="AH5216" s="23" t="str">
        <f t="shared" si="850"/>
        <v/>
      </c>
      <c r="AI5216" s="23" t="str">
        <f t="shared" si="849"/>
        <v/>
      </c>
      <c r="AJ5216" s="23" t="str">
        <f t="shared" si="849"/>
        <v/>
      </c>
      <c r="AK5216" s="23" t="str">
        <f t="shared" si="849"/>
        <v/>
      </c>
    </row>
    <row r="5217" spans="34:37" x14ac:dyDescent="0.25">
      <c r="AH5217" s="23" t="str">
        <f t="shared" si="850"/>
        <v/>
      </c>
      <c r="AI5217" s="23" t="str">
        <f t="shared" si="849"/>
        <v/>
      </c>
      <c r="AJ5217" s="23" t="str">
        <f t="shared" si="849"/>
        <v/>
      </c>
      <c r="AK5217" s="23" t="str">
        <f t="shared" si="849"/>
        <v/>
      </c>
    </row>
    <row r="5218" spans="34:37" x14ac:dyDescent="0.25">
      <c r="AH5218" s="23" t="str">
        <f t="shared" si="850"/>
        <v/>
      </c>
      <c r="AI5218" s="23" t="str">
        <f t="shared" si="849"/>
        <v/>
      </c>
      <c r="AJ5218" s="23" t="str">
        <f t="shared" si="849"/>
        <v/>
      </c>
      <c r="AK5218" s="23" t="str">
        <f t="shared" si="849"/>
        <v/>
      </c>
    </row>
    <row r="5219" spans="34:37" x14ac:dyDescent="0.25">
      <c r="AH5219" s="23" t="str">
        <f t="shared" si="850"/>
        <v/>
      </c>
      <c r="AI5219" s="23" t="str">
        <f t="shared" si="849"/>
        <v/>
      </c>
      <c r="AJ5219" s="23" t="str">
        <f t="shared" si="849"/>
        <v/>
      </c>
      <c r="AK5219" s="23" t="str">
        <f t="shared" si="849"/>
        <v/>
      </c>
    </row>
    <row r="5220" spans="34:37" x14ac:dyDescent="0.25">
      <c r="AH5220" s="23" t="str">
        <f t="shared" si="850"/>
        <v/>
      </c>
      <c r="AI5220" s="23" t="str">
        <f t="shared" si="849"/>
        <v/>
      </c>
      <c r="AJ5220" s="23" t="str">
        <f t="shared" si="849"/>
        <v/>
      </c>
      <c r="AK5220" s="23" t="str">
        <f t="shared" si="849"/>
        <v/>
      </c>
    </row>
    <row r="5221" spans="34:37" x14ac:dyDescent="0.25">
      <c r="AH5221" s="23" t="str">
        <f t="shared" si="850"/>
        <v/>
      </c>
      <c r="AI5221" s="23" t="str">
        <f t="shared" si="849"/>
        <v/>
      </c>
      <c r="AJ5221" s="23" t="str">
        <f t="shared" si="849"/>
        <v/>
      </c>
      <c r="AK5221" s="23" t="str">
        <f t="shared" si="849"/>
        <v/>
      </c>
    </row>
    <row r="5222" spans="34:37" x14ac:dyDescent="0.25">
      <c r="AH5222" s="23" t="str">
        <f t="shared" si="850"/>
        <v/>
      </c>
      <c r="AI5222" s="23" t="str">
        <f t="shared" si="849"/>
        <v/>
      </c>
      <c r="AJ5222" s="23" t="str">
        <f t="shared" si="849"/>
        <v/>
      </c>
      <c r="AK5222" s="23" t="str">
        <f t="shared" si="849"/>
        <v/>
      </c>
    </row>
    <row r="5223" spans="34:37" x14ac:dyDescent="0.25">
      <c r="AH5223" s="23" t="str">
        <f t="shared" si="850"/>
        <v/>
      </c>
      <c r="AI5223" s="23" t="str">
        <f t="shared" si="849"/>
        <v/>
      </c>
      <c r="AJ5223" s="23" t="str">
        <f t="shared" si="849"/>
        <v/>
      </c>
      <c r="AK5223" s="23" t="str">
        <f t="shared" si="849"/>
        <v/>
      </c>
    </row>
    <row r="5224" spans="34:37" x14ac:dyDescent="0.25">
      <c r="AH5224" s="23" t="str">
        <f t="shared" si="850"/>
        <v/>
      </c>
      <c r="AI5224" s="23" t="str">
        <f t="shared" si="849"/>
        <v/>
      </c>
      <c r="AJ5224" s="23" t="str">
        <f t="shared" si="849"/>
        <v/>
      </c>
      <c r="AK5224" s="23" t="str">
        <f t="shared" si="849"/>
        <v/>
      </c>
    </row>
    <row r="5225" spans="34:37" x14ac:dyDescent="0.25">
      <c r="AH5225" s="23" t="str">
        <f t="shared" si="850"/>
        <v/>
      </c>
      <c r="AI5225" s="23" t="str">
        <f t="shared" si="849"/>
        <v/>
      </c>
      <c r="AJ5225" s="23" t="str">
        <f t="shared" si="849"/>
        <v/>
      </c>
      <c r="AK5225" s="23" t="str">
        <f t="shared" si="849"/>
        <v/>
      </c>
    </row>
    <row r="5226" spans="34:37" x14ac:dyDescent="0.25">
      <c r="AH5226" s="23" t="str">
        <f t="shared" si="850"/>
        <v/>
      </c>
      <c r="AI5226" s="23" t="str">
        <f t="shared" si="849"/>
        <v/>
      </c>
      <c r="AJ5226" s="23" t="str">
        <f t="shared" si="849"/>
        <v/>
      </c>
      <c r="AK5226" s="23" t="str">
        <f t="shared" si="849"/>
        <v/>
      </c>
    </row>
    <row r="5227" spans="34:37" x14ac:dyDescent="0.25">
      <c r="AH5227" s="23" t="str">
        <f t="shared" si="850"/>
        <v/>
      </c>
      <c r="AI5227" s="23" t="str">
        <f t="shared" si="849"/>
        <v/>
      </c>
      <c r="AJ5227" s="23" t="str">
        <f t="shared" si="849"/>
        <v/>
      </c>
      <c r="AK5227" s="23" t="str">
        <f t="shared" si="849"/>
        <v/>
      </c>
    </row>
    <row r="5228" spans="34:37" x14ac:dyDescent="0.25">
      <c r="AH5228" s="23" t="str">
        <f t="shared" si="850"/>
        <v/>
      </c>
      <c r="AI5228" s="23" t="str">
        <f t="shared" si="849"/>
        <v/>
      </c>
      <c r="AJ5228" s="23" t="str">
        <f t="shared" si="849"/>
        <v/>
      </c>
      <c r="AK5228" s="23" t="str">
        <f t="shared" si="849"/>
        <v/>
      </c>
    </row>
    <row r="5229" spans="34:37" x14ac:dyDescent="0.25">
      <c r="AH5229" s="23" t="str">
        <f t="shared" si="850"/>
        <v/>
      </c>
      <c r="AI5229" s="23" t="str">
        <f t="shared" si="849"/>
        <v/>
      </c>
      <c r="AJ5229" s="23" t="str">
        <f t="shared" si="849"/>
        <v/>
      </c>
      <c r="AK5229" s="23" t="str">
        <f t="shared" si="849"/>
        <v/>
      </c>
    </row>
    <row r="5230" spans="34:37" x14ac:dyDescent="0.25">
      <c r="AH5230" s="23" t="str">
        <f t="shared" si="850"/>
        <v/>
      </c>
      <c r="AI5230" s="23" t="str">
        <f t="shared" si="849"/>
        <v/>
      </c>
      <c r="AJ5230" s="23" t="str">
        <f t="shared" si="849"/>
        <v/>
      </c>
      <c r="AK5230" s="23" t="str">
        <f t="shared" si="849"/>
        <v/>
      </c>
    </row>
    <row r="5231" spans="34:37" x14ac:dyDescent="0.25">
      <c r="AH5231" s="23" t="str">
        <f t="shared" si="850"/>
        <v/>
      </c>
      <c r="AI5231" s="23" t="str">
        <f t="shared" si="849"/>
        <v/>
      </c>
      <c r="AJ5231" s="23" t="str">
        <f t="shared" si="849"/>
        <v/>
      </c>
      <c r="AK5231" s="23" t="str">
        <f t="shared" si="849"/>
        <v/>
      </c>
    </row>
    <row r="5232" spans="34:37" x14ac:dyDescent="0.25">
      <c r="AH5232" s="23" t="str">
        <f t="shared" si="850"/>
        <v/>
      </c>
      <c r="AI5232" s="23" t="str">
        <f t="shared" si="849"/>
        <v/>
      </c>
      <c r="AJ5232" s="23" t="str">
        <f t="shared" si="849"/>
        <v/>
      </c>
      <c r="AK5232" s="23" t="str">
        <f t="shared" si="849"/>
        <v/>
      </c>
    </row>
    <row r="5233" spans="34:37" x14ac:dyDescent="0.25">
      <c r="AH5233" s="23" t="str">
        <f t="shared" si="850"/>
        <v/>
      </c>
      <c r="AI5233" s="23" t="str">
        <f t="shared" si="849"/>
        <v/>
      </c>
      <c r="AJ5233" s="23" t="str">
        <f t="shared" si="849"/>
        <v/>
      </c>
      <c r="AK5233" s="23" t="str">
        <f t="shared" si="849"/>
        <v/>
      </c>
    </row>
    <row r="5234" spans="34:37" x14ac:dyDescent="0.25">
      <c r="AH5234" s="23" t="str">
        <f t="shared" si="850"/>
        <v/>
      </c>
      <c r="AI5234" s="23" t="str">
        <f t="shared" si="849"/>
        <v/>
      </c>
      <c r="AJ5234" s="23" t="str">
        <f t="shared" si="849"/>
        <v/>
      </c>
      <c r="AK5234" s="23" t="str">
        <f t="shared" si="849"/>
        <v/>
      </c>
    </row>
    <row r="5235" spans="34:37" x14ac:dyDescent="0.25">
      <c r="AH5235" s="23" t="str">
        <f t="shared" si="850"/>
        <v/>
      </c>
      <c r="AI5235" s="23" t="str">
        <f t="shared" si="849"/>
        <v/>
      </c>
      <c r="AJ5235" s="23" t="str">
        <f t="shared" si="849"/>
        <v/>
      </c>
      <c r="AK5235" s="23" t="str">
        <f t="shared" si="849"/>
        <v/>
      </c>
    </row>
    <row r="5236" spans="34:37" x14ac:dyDescent="0.25">
      <c r="AH5236" s="23" t="str">
        <f t="shared" si="850"/>
        <v/>
      </c>
      <c r="AI5236" s="23" t="str">
        <f t="shared" si="849"/>
        <v/>
      </c>
      <c r="AJ5236" s="23" t="str">
        <f t="shared" si="849"/>
        <v/>
      </c>
      <c r="AK5236" s="23" t="str">
        <f t="shared" si="849"/>
        <v/>
      </c>
    </row>
    <row r="5237" spans="34:37" x14ac:dyDescent="0.25">
      <c r="AH5237" s="23" t="str">
        <f t="shared" si="850"/>
        <v/>
      </c>
      <c r="AI5237" s="23" t="str">
        <f t="shared" si="849"/>
        <v/>
      </c>
      <c r="AJ5237" s="23" t="str">
        <f t="shared" si="849"/>
        <v/>
      </c>
      <c r="AK5237" s="23" t="str">
        <f t="shared" si="849"/>
        <v/>
      </c>
    </row>
    <row r="5238" spans="34:37" x14ac:dyDescent="0.25">
      <c r="AH5238" s="23" t="str">
        <f t="shared" si="850"/>
        <v/>
      </c>
      <c r="AI5238" s="23" t="str">
        <f t="shared" si="849"/>
        <v/>
      </c>
      <c r="AJ5238" s="23" t="str">
        <f t="shared" si="849"/>
        <v/>
      </c>
      <c r="AK5238" s="23" t="str">
        <f t="shared" si="849"/>
        <v/>
      </c>
    </row>
    <row r="5239" spans="34:37" x14ac:dyDescent="0.25">
      <c r="AH5239" s="23" t="str">
        <f t="shared" si="850"/>
        <v/>
      </c>
      <c r="AI5239" s="23" t="str">
        <f t="shared" si="849"/>
        <v/>
      </c>
      <c r="AJ5239" s="23" t="str">
        <f t="shared" si="849"/>
        <v/>
      </c>
      <c r="AK5239" s="23" t="str">
        <f t="shared" si="849"/>
        <v/>
      </c>
    </row>
    <row r="5240" spans="34:37" x14ac:dyDescent="0.25">
      <c r="AH5240" s="23" t="str">
        <f t="shared" si="850"/>
        <v/>
      </c>
      <c r="AI5240" s="23" t="str">
        <f t="shared" si="849"/>
        <v/>
      </c>
      <c r="AJ5240" s="23" t="str">
        <f t="shared" si="849"/>
        <v/>
      </c>
      <c r="AK5240" s="23" t="str">
        <f t="shared" si="849"/>
        <v/>
      </c>
    </row>
    <row r="5241" spans="34:37" x14ac:dyDescent="0.25">
      <c r="AH5241" s="23" t="str">
        <f t="shared" si="850"/>
        <v/>
      </c>
      <c r="AI5241" s="23" t="str">
        <f t="shared" si="849"/>
        <v/>
      </c>
      <c r="AJ5241" s="23" t="str">
        <f t="shared" si="849"/>
        <v/>
      </c>
      <c r="AK5241" s="23" t="str">
        <f t="shared" si="849"/>
        <v/>
      </c>
    </row>
    <row r="5242" spans="34:37" x14ac:dyDescent="0.25">
      <c r="AH5242" s="23" t="str">
        <f t="shared" si="850"/>
        <v/>
      </c>
      <c r="AI5242" s="23" t="str">
        <f t="shared" si="849"/>
        <v/>
      </c>
      <c r="AJ5242" s="23" t="str">
        <f t="shared" si="849"/>
        <v/>
      </c>
      <c r="AK5242" s="23" t="str">
        <f t="shared" si="849"/>
        <v/>
      </c>
    </row>
    <row r="5243" spans="34:37" x14ac:dyDescent="0.25">
      <c r="AH5243" s="23" t="str">
        <f t="shared" si="850"/>
        <v/>
      </c>
      <c r="AI5243" s="23" t="str">
        <f t="shared" si="849"/>
        <v/>
      </c>
      <c r="AJ5243" s="23" t="str">
        <f t="shared" si="849"/>
        <v/>
      </c>
      <c r="AK5243" s="23" t="str">
        <f t="shared" si="849"/>
        <v/>
      </c>
    </row>
    <row r="5244" spans="34:37" x14ac:dyDescent="0.25">
      <c r="AH5244" s="23" t="str">
        <f t="shared" si="850"/>
        <v/>
      </c>
      <c r="AI5244" s="23" t="str">
        <f t="shared" si="849"/>
        <v/>
      </c>
      <c r="AJ5244" s="23" t="str">
        <f t="shared" si="849"/>
        <v/>
      </c>
      <c r="AK5244" s="23" t="str">
        <f t="shared" si="849"/>
        <v/>
      </c>
    </row>
    <row r="5245" spans="34:37" x14ac:dyDescent="0.25">
      <c r="AH5245" s="23" t="str">
        <f t="shared" si="850"/>
        <v/>
      </c>
      <c r="AI5245" s="23" t="str">
        <f t="shared" si="849"/>
        <v/>
      </c>
      <c r="AJ5245" s="23" t="str">
        <f t="shared" si="849"/>
        <v/>
      </c>
      <c r="AK5245" s="23" t="str">
        <f t="shared" si="849"/>
        <v/>
      </c>
    </row>
    <row r="5246" spans="34:37" x14ac:dyDescent="0.25">
      <c r="AH5246" s="23" t="str">
        <f t="shared" si="850"/>
        <v/>
      </c>
      <c r="AI5246" s="23" t="str">
        <f t="shared" ref="AI5246:AK5309" si="851">IF(X5246&lt;&gt;"",X5246,"")</f>
        <v/>
      </c>
      <c r="AJ5246" s="23" t="str">
        <f t="shared" si="851"/>
        <v/>
      </c>
      <c r="AK5246" s="23" t="str">
        <f t="shared" si="851"/>
        <v/>
      </c>
    </row>
    <row r="5247" spans="34:37" x14ac:dyDescent="0.25">
      <c r="AH5247" s="23" t="str">
        <f t="shared" ref="AH5247:AH5310" si="852">IF(W5247&lt;&gt;"",(RIGHT(W5247,LEN(W5247)-SEARCH("/",W5247,1)))/U5247,"")</f>
        <v/>
      </c>
      <c r="AI5247" s="23" t="str">
        <f t="shared" si="851"/>
        <v/>
      </c>
      <c r="AJ5247" s="23" t="str">
        <f t="shared" si="851"/>
        <v/>
      </c>
      <c r="AK5247" s="23" t="str">
        <f t="shared" si="851"/>
        <v/>
      </c>
    </row>
    <row r="5248" spans="34:37" x14ac:dyDescent="0.25">
      <c r="AH5248" s="23" t="str">
        <f t="shared" si="852"/>
        <v/>
      </c>
      <c r="AI5248" s="23" t="str">
        <f t="shared" si="851"/>
        <v/>
      </c>
      <c r="AJ5248" s="23" t="str">
        <f t="shared" si="851"/>
        <v/>
      </c>
      <c r="AK5248" s="23" t="str">
        <f t="shared" si="851"/>
        <v/>
      </c>
    </row>
    <row r="5249" spans="34:37" x14ac:dyDescent="0.25">
      <c r="AH5249" s="23" t="str">
        <f t="shared" si="852"/>
        <v/>
      </c>
      <c r="AI5249" s="23" t="str">
        <f t="shared" si="851"/>
        <v/>
      </c>
      <c r="AJ5249" s="23" t="str">
        <f t="shared" si="851"/>
        <v/>
      </c>
      <c r="AK5249" s="23" t="str">
        <f t="shared" si="851"/>
        <v/>
      </c>
    </row>
    <row r="5250" spans="34:37" x14ac:dyDescent="0.25">
      <c r="AH5250" s="23" t="str">
        <f t="shared" si="852"/>
        <v/>
      </c>
      <c r="AI5250" s="23" t="str">
        <f t="shared" si="851"/>
        <v/>
      </c>
      <c r="AJ5250" s="23" t="str">
        <f t="shared" si="851"/>
        <v/>
      </c>
      <c r="AK5250" s="23" t="str">
        <f t="shared" si="851"/>
        <v/>
      </c>
    </row>
    <row r="5251" spans="34:37" x14ac:dyDescent="0.25">
      <c r="AH5251" s="23" t="str">
        <f t="shared" si="852"/>
        <v/>
      </c>
      <c r="AI5251" s="23" t="str">
        <f t="shared" si="851"/>
        <v/>
      </c>
      <c r="AJ5251" s="23" t="str">
        <f t="shared" si="851"/>
        <v/>
      </c>
      <c r="AK5251" s="23" t="str">
        <f t="shared" si="851"/>
        <v/>
      </c>
    </row>
    <row r="5252" spans="34:37" x14ac:dyDescent="0.25">
      <c r="AH5252" s="23" t="str">
        <f t="shared" si="852"/>
        <v/>
      </c>
      <c r="AI5252" s="23" t="str">
        <f t="shared" si="851"/>
        <v/>
      </c>
      <c r="AJ5252" s="23" t="str">
        <f t="shared" si="851"/>
        <v/>
      </c>
      <c r="AK5252" s="23" t="str">
        <f t="shared" si="851"/>
        <v/>
      </c>
    </row>
    <row r="5253" spans="34:37" x14ac:dyDescent="0.25">
      <c r="AH5253" s="23" t="str">
        <f t="shared" si="852"/>
        <v/>
      </c>
      <c r="AI5253" s="23" t="str">
        <f t="shared" si="851"/>
        <v/>
      </c>
      <c r="AJ5253" s="23" t="str">
        <f t="shared" si="851"/>
        <v/>
      </c>
      <c r="AK5253" s="23" t="str">
        <f t="shared" si="851"/>
        <v/>
      </c>
    </row>
    <row r="5254" spans="34:37" x14ac:dyDescent="0.25">
      <c r="AH5254" s="23" t="str">
        <f t="shared" si="852"/>
        <v/>
      </c>
      <c r="AI5254" s="23" t="str">
        <f t="shared" si="851"/>
        <v/>
      </c>
      <c r="AJ5254" s="23" t="str">
        <f t="shared" si="851"/>
        <v/>
      </c>
      <c r="AK5254" s="23" t="str">
        <f t="shared" si="851"/>
        <v/>
      </c>
    </row>
    <row r="5255" spans="34:37" x14ac:dyDescent="0.25">
      <c r="AH5255" s="23" t="str">
        <f t="shared" si="852"/>
        <v/>
      </c>
      <c r="AI5255" s="23" t="str">
        <f t="shared" si="851"/>
        <v/>
      </c>
      <c r="AJ5255" s="23" t="str">
        <f t="shared" si="851"/>
        <v/>
      </c>
      <c r="AK5255" s="23" t="str">
        <f t="shared" si="851"/>
        <v/>
      </c>
    </row>
    <row r="5256" spans="34:37" x14ac:dyDescent="0.25">
      <c r="AH5256" s="23" t="str">
        <f t="shared" si="852"/>
        <v/>
      </c>
      <c r="AI5256" s="23" t="str">
        <f t="shared" si="851"/>
        <v/>
      </c>
      <c r="AJ5256" s="23" t="str">
        <f t="shared" si="851"/>
        <v/>
      </c>
      <c r="AK5256" s="23" t="str">
        <f t="shared" si="851"/>
        <v/>
      </c>
    </row>
    <row r="5257" spans="34:37" x14ac:dyDescent="0.25">
      <c r="AH5257" s="23" t="str">
        <f t="shared" si="852"/>
        <v/>
      </c>
      <c r="AI5257" s="23" t="str">
        <f t="shared" si="851"/>
        <v/>
      </c>
      <c r="AJ5257" s="23" t="str">
        <f t="shared" si="851"/>
        <v/>
      </c>
      <c r="AK5257" s="23" t="str">
        <f t="shared" si="851"/>
        <v/>
      </c>
    </row>
    <row r="5258" spans="34:37" x14ac:dyDescent="0.25">
      <c r="AH5258" s="23" t="str">
        <f t="shared" si="852"/>
        <v/>
      </c>
      <c r="AI5258" s="23" t="str">
        <f t="shared" si="851"/>
        <v/>
      </c>
      <c r="AJ5258" s="23" t="str">
        <f t="shared" si="851"/>
        <v/>
      </c>
      <c r="AK5258" s="23" t="str">
        <f t="shared" si="851"/>
        <v/>
      </c>
    </row>
    <row r="5259" spans="34:37" x14ac:dyDescent="0.25">
      <c r="AH5259" s="23" t="str">
        <f t="shared" si="852"/>
        <v/>
      </c>
      <c r="AI5259" s="23" t="str">
        <f t="shared" si="851"/>
        <v/>
      </c>
      <c r="AJ5259" s="23" t="str">
        <f t="shared" si="851"/>
        <v/>
      </c>
      <c r="AK5259" s="23" t="str">
        <f t="shared" si="851"/>
        <v/>
      </c>
    </row>
    <row r="5260" spans="34:37" x14ac:dyDescent="0.25">
      <c r="AH5260" s="23" t="str">
        <f t="shared" si="852"/>
        <v/>
      </c>
      <c r="AI5260" s="23" t="str">
        <f t="shared" si="851"/>
        <v/>
      </c>
      <c r="AJ5260" s="23" t="str">
        <f t="shared" si="851"/>
        <v/>
      </c>
      <c r="AK5260" s="23" t="str">
        <f t="shared" si="851"/>
        <v/>
      </c>
    </row>
    <row r="5261" spans="34:37" x14ac:dyDescent="0.25">
      <c r="AH5261" s="23" t="str">
        <f t="shared" si="852"/>
        <v/>
      </c>
      <c r="AI5261" s="23" t="str">
        <f t="shared" si="851"/>
        <v/>
      </c>
      <c r="AJ5261" s="23" t="str">
        <f t="shared" si="851"/>
        <v/>
      </c>
      <c r="AK5261" s="23" t="str">
        <f t="shared" si="851"/>
        <v/>
      </c>
    </row>
    <row r="5262" spans="34:37" x14ac:dyDescent="0.25">
      <c r="AH5262" s="23" t="str">
        <f t="shared" si="852"/>
        <v/>
      </c>
      <c r="AI5262" s="23" t="str">
        <f t="shared" si="851"/>
        <v/>
      </c>
      <c r="AJ5262" s="23" t="str">
        <f t="shared" si="851"/>
        <v/>
      </c>
      <c r="AK5262" s="23" t="str">
        <f t="shared" si="851"/>
        <v/>
      </c>
    </row>
    <row r="5263" spans="34:37" x14ac:dyDescent="0.25">
      <c r="AH5263" s="23" t="str">
        <f t="shared" si="852"/>
        <v/>
      </c>
      <c r="AI5263" s="23" t="str">
        <f t="shared" si="851"/>
        <v/>
      </c>
      <c r="AJ5263" s="23" t="str">
        <f t="shared" si="851"/>
        <v/>
      </c>
      <c r="AK5263" s="23" t="str">
        <f t="shared" si="851"/>
        <v/>
      </c>
    </row>
    <row r="5264" spans="34:37" x14ac:dyDescent="0.25">
      <c r="AH5264" s="23" t="str">
        <f t="shared" si="852"/>
        <v/>
      </c>
      <c r="AI5264" s="23" t="str">
        <f t="shared" si="851"/>
        <v/>
      </c>
      <c r="AJ5264" s="23" t="str">
        <f t="shared" si="851"/>
        <v/>
      </c>
      <c r="AK5264" s="23" t="str">
        <f t="shared" si="851"/>
        <v/>
      </c>
    </row>
    <row r="5265" spans="34:37" x14ac:dyDescent="0.25">
      <c r="AH5265" s="23" t="str">
        <f t="shared" si="852"/>
        <v/>
      </c>
      <c r="AI5265" s="23" t="str">
        <f t="shared" si="851"/>
        <v/>
      </c>
      <c r="AJ5265" s="23" t="str">
        <f t="shared" si="851"/>
        <v/>
      </c>
      <c r="AK5265" s="23" t="str">
        <f t="shared" si="851"/>
        <v/>
      </c>
    </row>
    <row r="5266" spans="34:37" x14ac:dyDescent="0.25">
      <c r="AH5266" s="23" t="str">
        <f t="shared" si="852"/>
        <v/>
      </c>
      <c r="AI5266" s="23" t="str">
        <f t="shared" si="851"/>
        <v/>
      </c>
      <c r="AJ5266" s="23" t="str">
        <f t="shared" si="851"/>
        <v/>
      </c>
      <c r="AK5266" s="23" t="str">
        <f t="shared" si="851"/>
        <v/>
      </c>
    </row>
    <row r="5267" spans="34:37" x14ac:dyDescent="0.25">
      <c r="AH5267" s="23" t="str">
        <f t="shared" si="852"/>
        <v/>
      </c>
      <c r="AI5267" s="23" t="str">
        <f t="shared" si="851"/>
        <v/>
      </c>
      <c r="AJ5267" s="23" t="str">
        <f t="shared" si="851"/>
        <v/>
      </c>
      <c r="AK5267" s="23" t="str">
        <f t="shared" si="851"/>
        <v/>
      </c>
    </row>
    <row r="5268" spans="34:37" x14ac:dyDescent="0.25">
      <c r="AH5268" s="23" t="str">
        <f t="shared" si="852"/>
        <v/>
      </c>
      <c r="AI5268" s="23" t="str">
        <f t="shared" si="851"/>
        <v/>
      </c>
      <c r="AJ5268" s="23" t="str">
        <f t="shared" si="851"/>
        <v/>
      </c>
      <c r="AK5268" s="23" t="str">
        <f t="shared" si="851"/>
        <v/>
      </c>
    </row>
    <row r="5269" spans="34:37" x14ac:dyDescent="0.25">
      <c r="AH5269" s="23" t="str">
        <f t="shared" si="852"/>
        <v/>
      </c>
      <c r="AI5269" s="23" t="str">
        <f t="shared" si="851"/>
        <v/>
      </c>
      <c r="AJ5269" s="23" t="str">
        <f t="shared" si="851"/>
        <v/>
      </c>
      <c r="AK5269" s="23" t="str">
        <f t="shared" si="851"/>
        <v/>
      </c>
    </row>
    <row r="5270" spans="34:37" x14ac:dyDescent="0.25">
      <c r="AH5270" s="23" t="str">
        <f t="shared" si="852"/>
        <v/>
      </c>
      <c r="AI5270" s="23" t="str">
        <f t="shared" si="851"/>
        <v/>
      </c>
      <c r="AJ5270" s="23" t="str">
        <f t="shared" si="851"/>
        <v/>
      </c>
      <c r="AK5270" s="23" t="str">
        <f t="shared" si="851"/>
        <v/>
      </c>
    </row>
    <row r="5271" spans="34:37" x14ac:dyDescent="0.25">
      <c r="AH5271" s="23" t="str">
        <f t="shared" si="852"/>
        <v/>
      </c>
      <c r="AI5271" s="23" t="str">
        <f t="shared" si="851"/>
        <v/>
      </c>
      <c r="AJ5271" s="23" t="str">
        <f t="shared" si="851"/>
        <v/>
      </c>
      <c r="AK5271" s="23" t="str">
        <f t="shared" si="851"/>
        <v/>
      </c>
    </row>
    <row r="5272" spans="34:37" x14ac:dyDescent="0.25">
      <c r="AH5272" s="23" t="str">
        <f t="shared" si="852"/>
        <v/>
      </c>
      <c r="AI5272" s="23" t="str">
        <f t="shared" si="851"/>
        <v/>
      </c>
      <c r="AJ5272" s="23" t="str">
        <f t="shared" si="851"/>
        <v/>
      </c>
      <c r="AK5272" s="23" t="str">
        <f t="shared" si="851"/>
        <v/>
      </c>
    </row>
    <row r="5273" spans="34:37" x14ac:dyDescent="0.25">
      <c r="AH5273" s="23" t="str">
        <f t="shared" si="852"/>
        <v/>
      </c>
      <c r="AI5273" s="23" t="str">
        <f t="shared" si="851"/>
        <v/>
      </c>
      <c r="AJ5273" s="23" t="str">
        <f t="shared" si="851"/>
        <v/>
      </c>
      <c r="AK5273" s="23" t="str">
        <f t="shared" si="851"/>
        <v/>
      </c>
    </row>
    <row r="5274" spans="34:37" x14ac:dyDescent="0.25">
      <c r="AH5274" s="23" t="str">
        <f t="shared" si="852"/>
        <v/>
      </c>
      <c r="AI5274" s="23" t="str">
        <f t="shared" si="851"/>
        <v/>
      </c>
      <c r="AJ5274" s="23" t="str">
        <f t="shared" si="851"/>
        <v/>
      </c>
      <c r="AK5274" s="23" t="str">
        <f t="shared" si="851"/>
        <v/>
      </c>
    </row>
    <row r="5275" spans="34:37" x14ac:dyDescent="0.25">
      <c r="AH5275" s="23" t="str">
        <f t="shared" si="852"/>
        <v/>
      </c>
      <c r="AI5275" s="23" t="str">
        <f t="shared" si="851"/>
        <v/>
      </c>
      <c r="AJ5275" s="23" t="str">
        <f t="shared" si="851"/>
        <v/>
      </c>
      <c r="AK5275" s="23" t="str">
        <f t="shared" si="851"/>
        <v/>
      </c>
    </row>
    <row r="5276" spans="34:37" x14ac:dyDescent="0.25">
      <c r="AH5276" s="23" t="str">
        <f t="shared" si="852"/>
        <v/>
      </c>
      <c r="AI5276" s="23" t="str">
        <f t="shared" si="851"/>
        <v/>
      </c>
      <c r="AJ5276" s="23" t="str">
        <f t="shared" si="851"/>
        <v/>
      </c>
      <c r="AK5276" s="23" t="str">
        <f t="shared" si="851"/>
        <v/>
      </c>
    </row>
    <row r="5277" spans="34:37" x14ac:dyDescent="0.25">
      <c r="AH5277" s="23" t="str">
        <f t="shared" si="852"/>
        <v/>
      </c>
      <c r="AI5277" s="23" t="str">
        <f t="shared" si="851"/>
        <v/>
      </c>
      <c r="AJ5277" s="23" t="str">
        <f t="shared" si="851"/>
        <v/>
      </c>
      <c r="AK5277" s="23" t="str">
        <f t="shared" si="851"/>
        <v/>
      </c>
    </row>
    <row r="5278" spans="34:37" x14ac:dyDescent="0.25">
      <c r="AH5278" s="23" t="str">
        <f t="shared" si="852"/>
        <v/>
      </c>
      <c r="AI5278" s="23" t="str">
        <f t="shared" si="851"/>
        <v/>
      </c>
      <c r="AJ5278" s="23" t="str">
        <f t="shared" si="851"/>
        <v/>
      </c>
      <c r="AK5278" s="23" t="str">
        <f t="shared" si="851"/>
        <v/>
      </c>
    </row>
    <row r="5279" spans="34:37" x14ac:dyDescent="0.25">
      <c r="AH5279" s="23" t="str">
        <f t="shared" si="852"/>
        <v/>
      </c>
      <c r="AI5279" s="23" t="str">
        <f t="shared" si="851"/>
        <v/>
      </c>
      <c r="AJ5279" s="23" t="str">
        <f t="shared" si="851"/>
        <v/>
      </c>
      <c r="AK5279" s="23" t="str">
        <f t="shared" si="851"/>
        <v/>
      </c>
    </row>
    <row r="5280" spans="34:37" x14ac:dyDescent="0.25">
      <c r="AH5280" s="23" t="str">
        <f t="shared" si="852"/>
        <v/>
      </c>
      <c r="AI5280" s="23" t="str">
        <f t="shared" si="851"/>
        <v/>
      </c>
      <c r="AJ5280" s="23" t="str">
        <f t="shared" si="851"/>
        <v/>
      </c>
      <c r="AK5280" s="23" t="str">
        <f t="shared" si="851"/>
        <v/>
      </c>
    </row>
    <row r="5281" spans="34:37" x14ac:dyDescent="0.25">
      <c r="AH5281" s="23" t="str">
        <f t="shared" si="852"/>
        <v/>
      </c>
      <c r="AI5281" s="23" t="str">
        <f t="shared" si="851"/>
        <v/>
      </c>
      <c r="AJ5281" s="23" t="str">
        <f t="shared" si="851"/>
        <v/>
      </c>
      <c r="AK5281" s="23" t="str">
        <f t="shared" si="851"/>
        <v/>
      </c>
    </row>
    <row r="5282" spans="34:37" x14ac:dyDescent="0.25">
      <c r="AH5282" s="23" t="str">
        <f t="shared" si="852"/>
        <v/>
      </c>
      <c r="AI5282" s="23" t="str">
        <f t="shared" si="851"/>
        <v/>
      </c>
      <c r="AJ5282" s="23" t="str">
        <f t="shared" si="851"/>
        <v/>
      </c>
      <c r="AK5282" s="23" t="str">
        <f t="shared" si="851"/>
        <v/>
      </c>
    </row>
    <row r="5283" spans="34:37" x14ac:dyDescent="0.25">
      <c r="AH5283" s="23" t="str">
        <f t="shared" si="852"/>
        <v/>
      </c>
      <c r="AI5283" s="23" t="str">
        <f t="shared" si="851"/>
        <v/>
      </c>
      <c r="AJ5283" s="23" t="str">
        <f t="shared" si="851"/>
        <v/>
      </c>
      <c r="AK5283" s="23" t="str">
        <f t="shared" si="851"/>
        <v/>
      </c>
    </row>
    <row r="5284" spans="34:37" x14ac:dyDescent="0.25">
      <c r="AH5284" s="23" t="str">
        <f t="shared" si="852"/>
        <v/>
      </c>
      <c r="AI5284" s="23" t="str">
        <f t="shared" si="851"/>
        <v/>
      </c>
      <c r="AJ5284" s="23" t="str">
        <f t="shared" si="851"/>
        <v/>
      </c>
      <c r="AK5284" s="23" t="str">
        <f t="shared" si="851"/>
        <v/>
      </c>
    </row>
    <row r="5285" spans="34:37" x14ac:dyDescent="0.25">
      <c r="AH5285" s="23" t="str">
        <f t="shared" si="852"/>
        <v/>
      </c>
      <c r="AI5285" s="23" t="str">
        <f t="shared" si="851"/>
        <v/>
      </c>
      <c r="AJ5285" s="23" t="str">
        <f t="shared" si="851"/>
        <v/>
      </c>
      <c r="AK5285" s="23" t="str">
        <f t="shared" si="851"/>
        <v/>
      </c>
    </row>
    <row r="5286" spans="34:37" x14ac:dyDescent="0.25">
      <c r="AH5286" s="23" t="str">
        <f t="shared" si="852"/>
        <v/>
      </c>
      <c r="AI5286" s="23" t="str">
        <f t="shared" si="851"/>
        <v/>
      </c>
      <c r="AJ5286" s="23" t="str">
        <f t="shared" si="851"/>
        <v/>
      </c>
      <c r="AK5286" s="23" t="str">
        <f t="shared" si="851"/>
        <v/>
      </c>
    </row>
    <row r="5287" spans="34:37" x14ac:dyDescent="0.25">
      <c r="AH5287" s="23" t="str">
        <f t="shared" si="852"/>
        <v/>
      </c>
      <c r="AI5287" s="23" t="str">
        <f t="shared" si="851"/>
        <v/>
      </c>
      <c r="AJ5287" s="23" t="str">
        <f t="shared" si="851"/>
        <v/>
      </c>
      <c r="AK5287" s="23" t="str">
        <f t="shared" si="851"/>
        <v/>
      </c>
    </row>
    <row r="5288" spans="34:37" x14ac:dyDescent="0.25">
      <c r="AH5288" s="23" t="str">
        <f t="shared" si="852"/>
        <v/>
      </c>
      <c r="AI5288" s="23" t="str">
        <f t="shared" si="851"/>
        <v/>
      </c>
      <c r="AJ5288" s="23" t="str">
        <f t="shared" si="851"/>
        <v/>
      </c>
      <c r="AK5288" s="23" t="str">
        <f t="shared" si="851"/>
        <v/>
      </c>
    </row>
    <row r="5289" spans="34:37" x14ac:dyDescent="0.25">
      <c r="AH5289" s="23" t="str">
        <f t="shared" si="852"/>
        <v/>
      </c>
      <c r="AI5289" s="23" t="str">
        <f t="shared" si="851"/>
        <v/>
      </c>
      <c r="AJ5289" s="23" t="str">
        <f t="shared" si="851"/>
        <v/>
      </c>
      <c r="AK5289" s="23" t="str">
        <f t="shared" si="851"/>
        <v/>
      </c>
    </row>
    <row r="5290" spans="34:37" x14ac:dyDescent="0.25">
      <c r="AH5290" s="23" t="str">
        <f t="shared" si="852"/>
        <v/>
      </c>
      <c r="AI5290" s="23" t="str">
        <f t="shared" si="851"/>
        <v/>
      </c>
      <c r="AJ5290" s="23" t="str">
        <f t="shared" si="851"/>
        <v/>
      </c>
      <c r="AK5290" s="23" t="str">
        <f t="shared" si="851"/>
        <v/>
      </c>
    </row>
    <row r="5291" spans="34:37" x14ac:dyDescent="0.25">
      <c r="AH5291" s="23" t="str">
        <f t="shared" si="852"/>
        <v/>
      </c>
      <c r="AI5291" s="23" t="str">
        <f t="shared" si="851"/>
        <v/>
      </c>
      <c r="AJ5291" s="23" t="str">
        <f t="shared" si="851"/>
        <v/>
      </c>
      <c r="AK5291" s="23" t="str">
        <f t="shared" si="851"/>
        <v/>
      </c>
    </row>
    <row r="5292" spans="34:37" x14ac:dyDescent="0.25">
      <c r="AH5292" s="23" t="str">
        <f t="shared" si="852"/>
        <v/>
      </c>
      <c r="AI5292" s="23" t="str">
        <f t="shared" si="851"/>
        <v/>
      </c>
      <c r="AJ5292" s="23" t="str">
        <f t="shared" si="851"/>
        <v/>
      </c>
      <c r="AK5292" s="23" t="str">
        <f t="shared" si="851"/>
        <v/>
      </c>
    </row>
    <row r="5293" spans="34:37" x14ac:dyDescent="0.25">
      <c r="AH5293" s="23" t="str">
        <f t="shared" si="852"/>
        <v/>
      </c>
      <c r="AI5293" s="23" t="str">
        <f t="shared" si="851"/>
        <v/>
      </c>
      <c r="AJ5293" s="23" t="str">
        <f t="shared" si="851"/>
        <v/>
      </c>
      <c r="AK5293" s="23" t="str">
        <f t="shared" si="851"/>
        <v/>
      </c>
    </row>
    <row r="5294" spans="34:37" x14ac:dyDescent="0.25">
      <c r="AH5294" s="23" t="str">
        <f t="shared" si="852"/>
        <v/>
      </c>
      <c r="AI5294" s="23" t="str">
        <f t="shared" si="851"/>
        <v/>
      </c>
      <c r="AJ5294" s="23" t="str">
        <f t="shared" si="851"/>
        <v/>
      </c>
      <c r="AK5294" s="23" t="str">
        <f t="shared" si="851"/>
        <v/>
      </c>
    </row>
    <row r="5295" spans="34:37" x14ac:dyDescent="0.25">
      <c r="AH5295" s="23" t="str">
        <f t="shared" si="852"/>
        <v/>
      </c>
      <c r="AI5295" s="23" t="str">
        <f t="shared" si="851"/>
        <v/>
      </c>
      <c r="AJ5295" s="23" t="str">
        <f t="shared" si="851"/>
        <v/>
      </c>
      <c r="AK5295" s="23" t="str">
        <f t="shared" si="851"/>
        <v/>
      </c>
    </row>
    <row r="5296" spans="34:37" x14ac:dyDescent="0.25">
      <c r="AH5296" s="23" t="str">
        <f t="shared" si="852"/>
        <v/>
      </c>
      <c r="AI5296" s="23" t="str">
        <f t="shared" si="851"/>
        <v/>
      </c>
      <c r="AJ5296" s="23" t="str">
        <f t="shared" si="851"/>
        <v/>
      </c>
      <c r="AK5296" s="23" t="str">
        <f t="shared" si="851"/>
        <v/>
      </c>
    </row>
    <row r="5297" spans="34:37" x14ac:dyDescent="0.25">
      <c r="AH5297" s="23" t="str">
        <f t="shared" si="852"/>
        <v/>
      </c>
      <c r="AI5297" s="23" t="str">
        <f t="shared" si="851"/>
        <v/>
      </c>
      <c r="AJ5297" s="23" t="str">
        <f t="shared" si="851"/>
        <v/>
      </c>
      <c r="AK5297" s="23" t="str">
        <f t="shared" si="851"/>
        <v/>
      </c>
    </row>
    <row r="5298" spans="34:37" x14ac:dyDescent="0.25">
      <c r="AH5298" s="23" t="str">
        <f t="shared" si="852"/>
        <v/>
      </c>
      <c r="AI5298" s="23" t="str">
        <f t="shared" si="851"/>
        <v/>
      </c>
      <c r="AJ5298" s="23" t="str">
        <f t="shared" si="851"/>
        <v/>
      </c>
      <c r="AK5298" s="23" t="str">
        <f t="shared" si="851"/>
        <v/>
      </c>
    </row>
    <row r="5299" spans="34:37" x14ac:dyDescent="0.25">
      <c r="AH5299" s="23" t="str">
        <f t="shared" si="852"/>
        <v/>
      </c>
      <c r="AI5299" s="23" t="str">
        <f t="shared" si="851"/>
        <v/>
      </c>
      <c r="AJ5299" s="23" t="str">
        <f t="shared" si="851"/>
        <v/>
      </c>
      <c r="AK5299" s="23" t="str">
        <f t="shared" si="851"/>
        <v/>
      </c>
    </row>
    <row r="5300" spans="34:37" x14ac:dyDescent="0.25">
      <c r="AH5300" s="23" t="str">
        <f t="shared" si="852"/>
        <v/>
      </c>
      <c r="AI5300" s="23" t="str">
        <f t="shared" si="851"/>
        <v/>
      </c>
      <c r="AJ5300" s="23" t="str">
        <f t="shared" si="851"/>
        <v/>
      </c>
      <c r="AK5300" s="23" t="str">
        <f t="shared" si="851"/>
        <v/>
      </c>
    </row>
    <row r="5301" spans="34:37" x14ac:dyDescent="0.25">
      <c r="AH5301" s="23" t="str">
        <f t="shared" si="852"/>
        <v/>
      </c>
      <c r="AI5301" s="23" t="str">
        <f t="shared" si="851"/>
        <v/>
      </c>
      <c r="AJ5301" s="23" t="str">
        <f t="shared" si="851"/>
        <v/>
      </c>
      <c r="AK5301" s="23" t="str">
        <f t="shared" si="851"/>
        <v/>
      </c>
    </row>
    <row r="5302" spans="34:37" x14ac:dyDescent="0.25">
      <c r="AH5302" s="23" t="str">
        <f t="shared" si="852"/>
        <v/>
      </c>
      <c r="AI5302" s="23" t="str">
        <f t="shared" si="851"/>
        <v/>
      </c>
      <c r="AJ5302" s="23" t="str">
        <f t="shared" si="851"/>
        <v/>
      </c>
      <c r="AK5302" s="23" t="str">
        <f t="shared" si="851"/>
        <v/>
      </c>
    </row>
    <row r="5303" spans="34:37" x14ac:dyDescent="0.25">
      <c r="AH5303" s="23" t="str">
        <f t="shared" si="852"/>
        <v/>
      </c>
      <c r="AI5303" s="23" t="str">
        <f t="shared" si="851"/>
        <v/>
      </c>
      <c r="AJ5303" s="23" t="str">
        <f t="shared" si="851"/>
        <v/>
      </c>
      <c r="AK5303" s="23" t="str">
        <f t="shared" si="851"/>
        <v/>
      </c>
    </row>
    <row r="5304" spans="34:37" x14ac:dyDescent="0.25">
      <c r="AH5304" s="23" t="str">
        <f t="shared" si="852"/>
        <v/>
      </c>
      <c r="AI5304" s="23" t="str">
        <f t="shared" si="851"/>
        <v/>
      </c>
      <c r="AJ5304" s="23" t="str">
        <f t="shared" si="851"/>
        <v/>
      </c>
      <c r="AK5304" s="23" t="str">
        <f t="shared" si="851"/>
        <v/>
      </c>
    </row>
    <row r="5305" spans="34:37" x14ac:dyDescent="0.25">
      <c r="AH5305" s="23" t="str">
        <f t="shared" si="852"/>
        <v/>
      </c>
      <c r="AI5305" s="23" t="str">
        <f t="shared" si="851"/>
        <v/>
      </c>
      <c r="AJ5305" s="23" t="str">
        <f t="shared" si="851"/>
        <v/>
      </c>
      <c r="AK5305" s="23" t="str">
        <f t="shared" si="851"/>
        <v/>
      </c>
    </row>
    <row r="5306" spans="34:37" x14ac:dyDescent="0.25">
      <c r="AH5306" s="23" t="str">
        <f t="shared" si="852"/>
        <v/>
      </c>
      <c r="AI5306" s="23" t="str">
        <f t="shared" si="851"/>
        <v/>
      </c>
      <c r="AJ5306" s="23" t="str">
        <f t="shared" si="851"/>
        <v/>
      </c>
      <c r="AK5306" s="23" t="str">
        <f t="shared" si="851"/>
        <v/>
      </c>
    </row>
    <row r="5307" spans="34:37" x14ac:dyDescent="0.25">
      <c r="AH5307" s="23" t="str">
        <f t="shared" si="852"/>
        <v/>
      </c>
      <c r="AI5307" s="23" t="str">
        <f t="shared" si="851"/>
        <v/>
      </c>
      <c r="AJ5307" s="23" t="str">
        <f t="shared" si="851"/>
        <v/>
      </c>
      <c r="AK5307" s="23" t="str">
        <f t="shared" si="851"/>
        <v/>
      </c>
    </row>
    <row r="5308" spans="34:37" x14ac:dyDescent="0.25">
      <c r="AH5308" s="23" t="str">
        <f t="shared" si="852"/>
        <v/>
      </c>
      <c r="AI5308" s="23" t="str">
        <f t="shared" si="851"/>
        <v/>
      </c>
      <c r="AJ5308" s="23" t="str">
        <f t="shared" si="851"/>
        <v/>
      </c>
      <c r="AK5308" s="23" t="str">
        <f t="shared" si="851"/>
        <v/>
      </c>
    </row>
    <row r="5309" spans="34:37" x14ac:dyDescent="0.25">
      <c r="AH5309" s="23" t="str">
        <f t="shared" si="852"/>
        <v/>
      </c>
      <c r="AI5309" s="23" t="str">
        <f t="shared" si="851"/>
        <v/>
      </c>
      <c r="AJ5309" s="23" t="str">
        <f t="shared" si="851"/>
        <v/>
      </c>
      <c r="AK5309" s="23" t="str">
        <f t="shared" si="851"/>
        <v/>
      </c>
    </row>
    <row r="5310" spans="34:37" x14ac:dyDescent="0.25">
      <c r="AH5310" s="23" t="str">
        <f t="shared" si="852"/>
        <v/>
      </c>
      <c r="AI5310" s="23" t="str">
        <f t="shared" ref="AI5310:AK5373" si="853">IF(X5310&lt;&gt;"",X5310,"")</f>
        <v/>
      </c>
      <c r="AJ5310" s="23" t="str">
        <f t="shared" si="853"/>
        <v/>
      </c>
      <c r="AK5310" s="23" t="str">
        <f t="shared" si="853"/>
        <v/>
      </c>
    </row>
    <row r="5311" spans="34:37" x14ac:dyDescent="0.25">
      <c r="AH5311" s="23" t="str">
        <f t="shared" ref="AH5311:AH5374" si="854">IF(W5311&lt;&gt;"",(RIGHT(W5311,LEN(W5311)-SEARCH("/",W5311,1)))/U5311,"")</f>
        <v/>
      </c>
      <c r="AI5311" s="23" t="str">
        <f t="shared" si="853"/>
        <v/>
      </c>
      <c r="AJ5311" s="23" t="str">
        <f t="shared" si="853"/>
        <v/>
      </c>
      <c r="AK5311" s="23" t="str">
        <f t="shared" si="853"/>
        <v/>
      </c>
    </row>
    <row r="5312" spans="34:37" x14ac:dyDescent="0.25">
      <c r="AH5312" s="23" t="str">
        <f t="shared" si="854"/>
        <v/>
      </c>
      <c r="AI5312" s="23" t="str">
        <f t="shared" si="853"/>
        <v/>
      </c>
      <c r="AJ5312" s="23" t="str">
        <f t="shared" si="853"/>
        <v/>
      </c>
      <c r="AK5312" s="23" t="str">
        <f t="shared" si="853"/>
        <v/>
      </c>
    </row>
    <row r="5313" spans="34:37" x14ac:dyDescent="0.25">
      <c r="AH5313" s="23" t="str">
        <f t="shared" si="854"/>
        <v/>
      </c>
      <c r="AI5313" s="23" t="str">
        <f t="shared" si="853"/>
        <v/>
      </c>
      <c r="AJ5313" s="23" t="str">
        <f t="shared" si="853"/>
        <v/>
      </c>
      <c r="AK5313" s="23" t="str">
        <f t="shared" si="853"/>
        <v/>
      </c>
    </row>
    <row r="5314" spans="34:37" x14ac:dyDescent="0.25">
      <c r="AH5314" s="23" t="str">
        <f t="shared" si="854"/>
        <v/>
      </c>
      <c r="AI5314" s="23" t="str">
        <f t="shared" si="853"/>
        <v/>
      </c>
      <c r="AJ5314" s="23" t="str">
        <f t="shared" si="853"/>
        <v/>
      </c>
      <c r="AK5314" s="23" t="str">
        <f t="shared" si="853"/>
        <v/>
      </c>
    </row>
    <row r="5315" spans="34:37" x14ac:dyDescent="0.25">
      <c r="AH5315" s="23" t="str">
        <f t="shared" si="854"/>
        <v/>
      </c>
      <c r="AI5315" s="23" t="str">
        <f t="shared" si="853"/>
        <v/>
      </c>
      <c r="AJ5315" s="23" t="str">
        <f t="shared" si="853"/>
        <v/>
      </c>
      <c r="AK5315" s="23" t="str">
        <f t="shared" si="853"/>
        <v/>
      </c>
    </row>
    <row r="5316" spans="34:37" x14ac:dyDescent="0.25">
      <c r="AH5316" s="23" t="str">
        <f t="shared" si="854"/>
        <v/>
      </c>
      <c r="AI5316" s="23" t="str">
        <f t="shared" si="853"/>
        <v/>
      </c>
      <c r="AJ5316" s="23" t="str">
        <f t="shared" si="853"/>
        <v/>
      </c>
      <c r="AK5316" s="23" t="str">
        <f t="shared" si="853"/>
        <v/>
      </c>
    </row>
    <row r="5317" spans="34:37" x14ac:dyDescent="0.25">
      <c r="AH5317" s="23" t="str">
        <f t="shared" si="854"/>
        <v/>
      </c>
      <c r="AI5317" s="23" t="str">
        <f t="shared" si="853"/>
        <v/>
      </c>
      <c r="AJ5317" s="23" t="str">
        <f t="shared" si="853"/>
        <v/>
      </c>
      <c r="AK5317" s="23" t="str">
        <f t="shared" si="853"/>
        <v/>
      </c>
    </row>
    <row r="5318" spans="34:37" x14ac:dyDescent="0.25">
      <c r="AH5318" s="23" t="str">
        <f t="shared" si="854"/>
        <v/>
      </c>
      <c r="AI5318" s="23" t="str">
        <f t="shared" si="853"/>
        <v/>
      </c>
      <c r="AJ5318" s="23" t="str">
        <f t="shared" si="853"/>
        <v/>
      </c>
      <c r="AK5318" s="23" t="str">
        <f t="shared" si="853"/>
        <v/>
      </c>
    </row>
    <row r="5319" spans="34:37" x14ac:dyDescent="0.25">
      <c r="AH5319" s="23" t="str">
        <f t="shared" si="854"/>
        <v/>
      </c>
      <c r="AI5319" s="23" t="str">
        <f t="shared" si="853"/>
        <v/>
      </c>
      <c r="AJ5319" s="23" t="str">
        <f t="shared" si="853"/>
        <v/>
      </c>
      <c r="AK5319" s="23" t="str">
        <f t="shared" si="853"/>
        <v/>
      </c>
    </row>
    <row r="5320" spans="34:37" x14ac:dyDescent="0.25">
      <c r="AH5320" s="23" t="str">
        <f t="shared" si="854"/>
        <v/>
      </c>
      <c r="AI5320" s="23" t="str">
        <f t="shared" si="853"/>
        <v/>
      </c>
      <c r="AJ5320" s="23" t="str">
        <f t="shared" si="853"/>
        <v/>
      </c>
      <c r="AK5320" s="23" t="str">
        <f t="shared" si="853"/>
        <v/>
      </c>
    </row>
    <row r="5321" spans="34:37" x14ac:dyDescent="0.25">
      <c r="AH5321" s="23" t="str">
        <f t="shared" si="854"/>
        <v/>
      </c>
      <c r="AI5321" s="23" t="str">
        <f t="shared" si="853"/>
        <v/>
      </c>
      <c r="AJ5321" s="23" t="str">
        <f t="shared" si="853"/>
        <v/>
      </c>
      <c r="AK5321" s="23" t="str">
        <f t="shared" si="853"/>
        <v/>
      </c>
    </row>
    <row r="5322" spans="34:37" x14ac:dyDescent="0.25">
      <c r="AH5322" s="23" t="str">
        <f t="shared" si="854"/>
        <v/>
      </c>
      <c r="AI5322" s="23" t="str">
        <f t="shared" si="853"/>
        <v/>
      </c>
      <c r="AJ5322" s="23" t="str">
        <f t="shared" si="853"/>
        <v/>
      </c>
      <c r="AK5322" s="23" t="str">
        <f t="shared" si="853"/>
        <v/>
      </c>
    </row>
    <row r="5323" spans="34:37" x14ac:dyDescent="0.25">
      <c r="AH5323" s="23" t="str">
        <f t="shared" si="854"/>
        <v/>
      </c>
      <c r="AI5323" s="23" t="str">
        <f t="shared" si="853"/>
        <v/>
      </c>
      <c r="AJ5323" s="23" t="str">
        <f t="shared" si="853"/>
        <v/>
      </c>
      <c r="AK5323" s="23" t="str">
        <f t="shared" si="853"/>
        <v/>
      </c>
    </row>
    <row r="5324" spans="34:37" x14ac:dyDescent="0.25">
      <c r="AH5324" s="23" t="str">
        <f t="shared" si="854"/>
        <v/>
      </c>
      <c r="AI5324" s="23" t="str">
        <f t="shared" si="853"/>
        <v/>
      </c>
      <c r="AJ5324" s="23" t="str">
        <f t="shared" si="853"/>
        <v/>
      </c>
      <c r="AK5324" s="23" t="str">
        <f t="shared" si="853"/>
        <v/>
      </c>
    </row>
    <row r="5325" spans="34:37" x14ac:dyDescent="0.25">
      <c r="AH5325" s="23" t="str">
        <f t="shared" si="854"/>
        <v/>
      </c>
      <c r="AI5325" s="23" t="str">
        <f t="shared" si="853"/>
        <v/>
      </c>
      <c r="AJ5325" s="23" t="str">
        <f t="shared" si="853"/>
        <v/>
      </c>
      <c r="AK5325" s="23" t="str">
        <f t="shared" si="853"/>
        <v/>
      </c>
    </row>
    <row r="5326" spans="34:37" x14ac:dyDescent="0.25">
      <c r="AH5326" s="23" t="str">
        <f t="shared" si="854"/>
        <v/>
      </c>
      <c r="AI5326" s="23" t="str">
        <f t="shared" si="853"/>
        <v/>
      </c>
      <c r="AJ5326" s="23" t="str">
        <f t="shared" si="853"/>
        <v/>
      </c>
      <c r="AK5326" s="23" t="str">
        <f t="shared" si="853"/>
        <v/>
      </c>
    </row>
    <row r="5327" spans="34:37" x14ac:dyDescent="0.25">
      <c r="AH5327" s="23" t="str">
        <f t="shared" si="854"/>
        <v/>
      </c>
      <c r="AI5327" s="23" t="str">
        <f t="shared" si="853"/>
        <v/>
      </c>
      <c r="AJ5327" s="23" t="str">
        <f t="shared" si="853"/>
        <v/>
      </c>
      <c r="AK5327" s="23" t="str">
        <f t="shared" si="853"/>
        <v/>
      </c>
    </row>
    <row r="5328" spans="34:37" x14ac:dyDescent="0.25">
      <c r="AH5328" s="23" t="str">
        <f t="shared" si="854"/>
        <v/>
      </c>
      <c r="AI5328" s="23" t="str">
        <f t="shared" si="853"/>
        <v/>
      </c>
      <c r="AJ5328" s="23" t="str">
        <f t="shared" si="853"/>
        <v/>
      </c>
      <c r="AK5328" s="23" t="str">
        <f t="shared" si="853"/>
        <v/>
      </c>
    </row>
    <row r="5329" spans="34:37" x14ac:dyDescent="0.25">
      <c r="AH5329" s="23" t="str">
        <f t="shared" si="854"/>
        <v/>
      </c>
      <c r="AI5329" s="23" t="str">
        <f t="shared" si="853"/>
        <v/>
      </c>
      <c r="AJ5329" s="23" t="str">
        <f t="shared" si="853"/>
        <v/>
      </c>
      <c r="AK5329" s="23" t="str">
        <f t="shared" si="853"/>
        <v/>
      </c>
    </row>
    <row r="5330" spans="34:37" x14ac:dyDescent="0.25">
      <c r="AH5330" s="23" t="str">
        <f t="shared" si="854"/>
        <v/>
      </c>
      <c r="AI5330" s="23" t="str">
        <f t="shared" si="853"/>
        <v/>
      </c>
      <c r="AJ5330" s="23" t="str">
        <f t="shared" si="853"/>
        <v/>
      </c>
      <c r="AK5330" s="23" t="str">
        <f t="shared" si="853"/>
        <v/>
      </c>
    </row>
    <row r="5331" spans="34:37" x14ac:dyDescent="0.25">
      <c r="AH5331" s="23" t="str">
        <f t="shared" si="854"/>
        <v/>
      </c>
      <c r="AI5331" s="23" t="str">
        <f t="shared" si="853"/>
        <v/>
      </c>
      <c r="AJ5331" s="23" t="str">
        <f t="shared" si="853"/>
        <v/>
      </c>
      <c r="AK5331" s="23" t="str">
        <f t="shared" si="853"/>
        <v/>
      </c>
    </row>
    <row r="5332" spans="34:37" x14ac:dyDescent="0.25">
      <c r="AH5332" s="23" t="str">
        <f t="shared" si="854"/>
        <v/>
      </c>
      <c r="AI5332" s="23" t="str">
        <f t="shared" si="853"/>
        <v/>
      </c>
      <c r="AJ5332" s="23" t="str">
        <f t="shared" si="853"/>
        <v/>
      </c>
      <c r="AK5332" s="23" t="str">
        <f t="shared" si="853"/>
        <v/>
      </c>
    </row>
    <row r="5333" spans="34:37" x14ac:dyDescent="0.25">
      <c r="AH5333" s="23" t="str">
        <f t="shared" si="854"/>
        <v/>
      </c>
      <c r="AI5333" s="23" t="str">
        <f t="shared" si="853"/>
        <v/>
      </c>
      <c r="AJ5333" s="23" t="str">
        <f t="shared" si="853"/>
        <v/>
      </c>
      <c r="AK5333" s="23" t="str">
        <f t="shared" si="853"/>
        <v/>
      </c>
    </row>
    <row r="5334" spans="34:37" x14ac:dyDescent="0.25">
      <c r="AH5334" s="23" t="str">
        <f t="shared" si="854"/>
        <v/>
      </c>
      <c r="AI5334" s="23" t="str">
        <f t="shared" si="853"/>
        <v/>
      </c>
      <c r="AJ5334" s="23" t="str">
        <f t="shared" si="853"/>
        <v/>
      </c>
      <c r="AK5334" s="23" t="str">
        <f t="shared" si="853"/>
        <v/>
      </c>
    </row>
    <row r="5335" spans="34:37" x14ac:dyDescent="0.25">
      <c r="AH5335" s="23" t="str">
        <f t="shared" si="854"/>
        <v/>
      </c>
      <c r="AI5335" s="23" t="str">
        <f t="shared" si="853"/>
        <v/>
      </c>
      <c r="AJ5335" s="23" t="str">
        <f t="shared" si="853"/>
        <v/>
      </c>
      <c r="AK5335" s="23" t="str">
        <f t="shared" si="853"/>
        <v/>
      </c>
    </row>
    <row r="5336" spans="34:37" x14ac:dyDescent="0.25">
      <c r="AH5336" s="23" t="str">
        <f t="shared" si="854"/>
        <v/>
      </c>
      <c r="AI5336" s="23" t="str">
        <f t="shared" si="853"/>
        <v/>
      </c>
      <c r="AJ5336" s="23" t="str">
        <f t="shared" si="853"/>
        <v/>
      </c>
      <c r="AK5336" s="23" t="str">
        <f t="shared" si="853"/>
        <v/>
      </c>
    </row>
    <row r="5337" spans="34:37" x14ac:dyDescent="0.25">
      <c r="AH5337" s="23" t="str">
        <f t="shared" si="854"/>
        <v/>
      </c>
      <c r="AI5337" s="23" t="str">
        <f t="shared" si="853"/>
        <v/>
      </c>
      <c r="AJ5337" s="23" t="str">
        <f t="shared" si="853"/>
        <v/>
      </c>
      <c r="AK5337" s="23" t="str">
        <f t="shared" si="853"/>
        <v/>
      </c>
    </row>
    <row r="5338" spans="34:37" x14ac:dyDescent="0.25">
      <c r="AH5338" s="23" t="str">
        <f t="shared" si="854"/>
        <v/>
      </c>
      <c r="AI5338" s="23" t="str">
        <f t="shared" si="853"/>
        <v/>
      </c>
      <c r="AJ5338" s="23" t="str">
        <f t="shared" si="853"/>
        <v/>
      </c>
      <c r="AK5338" s="23" t="str">
        <f t="shared" si="853"/>
        <v/>
      </c>
    </row>
    <row r="5339" spans="34:37" x14ac:dyDescent="0.25">
      <c r="AH5339" s="23" t="str">
        <f t="shared" si="854"/>
        <v/>
      </c>
      <c r="AI5339" s="23" t="str">
        <f t="shared" si="853"/>
        <v/>
      </c>
      <c r="AJ5339" s="23" t="str">
        <f t="shared" si="853"/>
        <v/>
      </c>
      <c r="AK5339" s="23" t="str">
        <f t="shared" si="853"/>
        <v/>
      </c>
    </row>
    <row r="5340" spans="34:37" x14ac:dyDescent="0.25">
      <c r="AH5340" s="23" t="str">
        <f t="shared" si="854"/>
        <v/>
      </c>
      <c r="AI5340" s="23" t="str">
        <f t="shared" si="853"/>
        <v/>
      </c>
      <c r="AJ5340" s="23" t="str">
        <f t="shared" si="853"/>
        <v/>
      </c>
      <c r="AK5340" s="23" t="str">
        <f t="shared" si="853"/>
        <v/>
      </c>
    </row>
    <row r="5341" spans="34:37" x14ac:dyDescent="0.25">
      <c r="AH5341" s="23" t="str">
        <f t="shared" si="854"/>
        <v/>
      </c>
      <c r="AI5341" s="23" t="str">
        <f t="shared" si="853"/>
        <v/>
      </c>
      <c r="AJ5341" s="23" t="str">
        <f t="shared" si="853"/>
        <v/>
      </c>
      <c r="AK5341" s="23" t="str">
        <f t="shared" si="853"/>
        <v/>
      </c>
    </row>
    <row r="5342" spans="34:37" x14ac:dyDescent="0.25">
      <c r="AH5342" s="23" t="str">
        <f t="shared" si="854"/>
        <v/>
      </c>
      <c r="AI5342" s="23" t="str">
        <f t="shared" si="853"/>
        <v/>
      </c>
      <c r="AJ5342" s="23" t="str">
        <f t="shared" si="853"/>
        <v/>
      </c>
      <c r="AK5342" s="23" t="str">
        <f t="shared" si="853"/>
        <v/>
      </c>
    </row>
    <row r="5343" spans="34:37" x14ac:dyDescent="0.25">
      <c r="AH5343" s="23" t="str">
        <f t="shared" si="854"/>
        <v/>
      </c>
      <c r="AI5343" s="23" t="str">
        <f t="shared" si="853"/>
        <v/>
      </c>
      <c r="AJ5343" s="23" t="str">
        <f t="shared" si="853"/>
        <v/>
      </c>
      <c r="AK5343" s="23" t="str">
        <f t="shared" si="853"/>
        <v/>
      </c>
    </row>
    <row r="5344" spans="34:37" x14ac:dyDescent="0.25">
      <c r="AH5344" s="23" t="str">
        <f t="shared" si="854"/>
        <v/>
      </c>
      <c r="AI5344" s="23" t="str">
        <f t="shared" si="853"/>
        <v/>
      </c>
      <c r="AJ5344" s="23" t="str">
        <f t="shared" si="853"/>
        <v/>
      </c>
      <c r="AK5344" s="23" t="str">
        <f t="shared" si="853"/>
        <v/>
      </c>
    </row>
    <row r="5345" spans="34:37" x14ac:dyDescent="0.25">
      <c r="AH5345" s="23" t="str">
        <f t="shared" si="854"/>
        <v/>
      </c>
      <c r="AI5345" s="23" t="str">
        <f t="shared" si="853"/>
        <v/>
      </c>
      <c r="AJ5345" s="23" t="str">
        <f t="shared" si="853"/>
        <v/>
      </c>
      <c r="AK5345" s="23" t="str">
        <f t="shared" si="853"/>
        <v/>
      </c>
    </row>
    <row r="5346" spans="34:37" x14ac:dyDescent="0.25">
      <c r="AH5346" s="23" t="str">
        <f t="shared" si="854"/>
        <v/>
      </c>
      <c r="AI5346" s="23" t="str">
        <f t="shared" si="853"/>
        <v/>
      </c>
      <c r="AJ5346" s="23" t="str">
        <f t="shared" si="853"/>
        <v/>
      </c>
      <c r="AK5346" s="23" t="str">
        <f t="shared" si="853"/>
        <v/>
      </c>
    </row>
    <row r="5347" spans="34:37" x14ac:dyDescent="0.25">
      <c r="AH5347" s="23" t="str">
        <f t="shared" si="854"/>
        <v/>
      </c>
      <c r="AI5347" s="23" t="str">
        <f t="shared" si="853"/>
        <v/>
      </c>
      <c r="AJ5347" s="23" t="str">
        <f t="shared" si="853"/>
        <v/>
      </c>
      <c r="AK5347" s="23" t="str">
        <f t="shared" si="853"/>
        <v/>
      </c>
    </row>
    <row r="5348" spans="34:37" x14ac:dyDescent="0.25">
      <c r="AH5348" s="23" t="str">
        <f t="shared" si="854"/>
        <v/>
      </c>
      <c r="AI5348" s="23" t="str">
        <f t="shared" si="853"/>
        <v/>
      </c>
      <c r="AJ5348" s="23" t="str">
        <f t="shared" si="853"/>
        <v/>
      </c>
      <c r="AK5348" s="23" t="str">
        <f t="shared" si="853"/>
        <v/>
      </c>
    </row>
    <row r="5349" spans="34:37" x14ac:dyDescent="0.25">
      <c r="AH5349" s="23" t="str">
        <f t="shared" si="854"/>
        <v/>
      </c>
      <c r="AI5349" s="23" t="str">
        <f t="shared" si="853"/>
        <v/>
      </c>
      <c r="AJ5349" s="23" t="str">
        <f t="shared" si="853"/>
        <v/>
      </c>
      <c r="AK5349" s="23" t="str">
        <f t="shared" si="853"/>
        <v/>
      </c>
    </row>
    <row r="5350" spans="34:37" x14ac:dyDescent="0.25">
      <c r="AH5350" s="23" t="str">
        <f t="shared" si="854"/>
        <v/>
      </c>
      <c r="AI5350" s="23" t="str">
        <f t="shared" si="853"/>
        <v/>
      </c>
      <c r="AJ5350" s="23" t="str">
        <f t="shared" si="853"/>
        <v/>
      </c>
      <c r="AK5350" s="23" t="str">
        <f t="shared" si="853"/>
        <v/>
      </c>
    </row>
    <row r="5351" spans="34:37" x14ac:dyDescent="0.25">
      <c r="AH5351" s="23" t="str">
        <f t="shared" si="854"/>
        <v/>
      </c>
      <c r="AI5351" s="23" t="str">
        <f t="shared" si="853"/>
        <v/>
      </c>
      <c r="AJ5351" s="23" t="str">
        <f t="shared" si="853"/>
        <v/>
      </c>
      <c r="AK5351" s="23" t="str">
        <f t="shared" si="853"/>
        <v/>
      </c>
    </row>
    <row r="5352" spans="34:37" x14ac:dyDescent="0.25">
      <c r="AH5352" s="23" t="str">
        <f t="shared" si="854"/>
        <v/>
      </c>
      <c r="AI5352" s="23" t="str">
        <f t="shared" si="853"/>
        <v/>
      </c>
      <c r="AJ5352" s="23" t="str">
        <f t="shared" si="853"/>
        <v/>
      </c>
      <c r="AK5352" s="23" t="str">
        <f t="shared" si="853"/>
        <v/>
      </c>
    </row>
    <row r="5353" spans="34:37" x14ac:dyDescent="0.25">
      <c r="AH5353" s="23" t="str">
        <f t="shared" si="854"/>
        <v/>
      </c>
      <c r="AI5353" s="23" t="str">
        <f t="shared" si="853"/>
        <v/>
      </c>
      <c r="AJ5353" s="23" t="str">
        <f t="shared" si="853"/>
        <v/>
      </c>
      <c r="AK5353" s="23" t="str">
        <f t="shared" si="853"/>
        <v/>
      </c>
    </row>
    <row r="5354" spans="34:37" x14ac:dyDescent="0.25">
      <c r="AH5354" s="23" t="str">
        <f t="shared" si="854"/>
        <v/>
      </c>
      <c r="AI5354" s="23" t="str">
        <f t="shared" si="853"/>
        <v/>
      </c>
      <c r="AJ5354" s="23" t="str">
        <f t="shared" si="853"/>
        <v/>
      </c>
      <c r="AK5354" s="23" t="str">
        <f t="shared" si="853"/>
        <v/>
      </c>
    </row>
    <row r="5355" spans="34:37" x14ac:dyDescent="0.25">
      <c r="AH5355" s="23" t="str">
        <f t="shared" si="854"/>
        <v/>
      </c>
      <c r="AI5355" s="23" t="str">
        <f t="shared" si="853"/>
        <v/>
      </c>
      <c r="AJ5355" s="23" t="str">
        <f t="shared" si="853"/>
        <v/>
      </c>
      <c r="AK5355" s="23" t="str">
        <f t="shared" si="853"/>
        <v/>
      </c>
    </row>
    <row r="5356" spans="34:37" x14ac:dyDescent="0.25">
      <c r="AH5356" s="23" t="str">
        <f t="shared" si="854"/>
        <v/>
      </c>
      <c r="AI5356" s="23" t="str">
        <f t="shared" si="853"/>
        <v/>
      </c>
      <c r="AJ5356" s="23" t="str">
        <f t="shared" si="853"/>
        <v/>
      </c>
      <c r="AK5356" s="23" t="str">
        <f t="shared" si="853"/>
        <v/>
      </c>
    </row>
    <row r="5357" spans="34:37" x14ac:dyDescent="0.25">
      <c r="AH5357" s="23" t="str">
        <f t="shared" si="854"/>
        <v/>
      </c>
      <c r="AI5357" s="23" t="str">
        <f t="shared" si="853"/>
        <v/>
      </c>
      <c r="AJ5357" s="23" t="str">
        <f t="shared" si="853"/>
        <v/>
      </c>
      <c r="AK5357" s="23" t="str">
        <f t="shared" si="853"/>
        <v/>
      </c>
    </row>
    <row r="5358" spans="34:37" x14ac:dyDescent="0.25">
      <c r="AH5358" s="23" t="str">
        <f t="shared" si="854"/>
        <v/>
      </c>
      <c r="AI5358" s="23" t="str">
        <f t="shared" si="853"/>
        <v/>
      </c>
      <c r="AJ5358" s="23" t="str">
        <f t="shared" si="853"/>
        <v/>
      </c>
      <c r="AK5358" s="23" t="str">
        <f t="shared" si="853"/>
        <v/>
      </c>
    </row>
    <row r="5359" spans="34:37" x14ac:dyDescent="0.25">
      <c r="AH5359" s="23" t="str">
        <f t="shared" si="854"/>
        <v/>
      </c>
      <c r="AI5359" s="23" t="str">
        <f t="shared" si="853"/>
        <v/>
      </c>
      <c r="AJ5359" s="23" t="str">
        <f t="shared" si="853"/>
        <v/>
      </c>
      <c r="AK5359" s="23" t="str">
        <f t="shared" si="853"/>
        <v/>
      </c>
    </row>
    <row r="5360" spans="34:37" x14ac:dyDescent="0.25">
      <c r="AH5360" s="23" t="str">
        <f t="shared" si="854"/>
        <v/>
      </c>
      <c r="AI5360" s="23" t="str">
        <f t="shared" si="853"/>
        <v/>
      </c>
      <c r="AJ5360" s="23" t="str">
        <f t="shared" si="853"/>
        <v/>
      </c>
      <c r="AK5360" s="23" t="str">
        <f t="shared" si="853"/>
        <v/>
      </c>
    </row>
    <row r="5361" spans="34:37" x14ac:dyDescent="0.25">
      <c r="AH5361" s="23" t="str">
        <f t="shared" si="854"/>
        <v/>
      </c>
      <c r="AI5361" s="23" t="str">
        <f t="shared" si="853"/>
        <v/>
      </c>
      <c r="AJ5361" s="23" t="str">
        <f t="shared" si="853"/>
        <v/>
      </c>
      <c r="AK5361" s="23" t="str">
        <f t="shared" si="853"/>
        <v/>
      </c>
    </row>
    <row r="5362" spans="34:37" x14ac:dyDescent="0.25">
      <c r="AH5362" s="23" t="str">
        <f t="shared" si="854"/>
        <v/>
      </c>
      <c r="AI5362" s="23" t="str">
        <f t="shared" si="853"/>
        <v/>
      </c>
      <c r="AJ5362" s="23" t="str">
        <f t="shared" si="853"/>
        <v/>
      </c>
      <c r="AK5362" s="23" t="str">
        <f t="shared" si="853"/>
        <v/>
      </c>
    </row>
    <row r="5363" spans="34:37" x14ac:dyDescent="0.25">
      <c r="AH5363" s="23" t="str">
        <f t="shared" si="854"/>
        <v/>
      </c>
      <c r="AI5363" s="23" t="str">
        <f t="shared" si="853"/>
        <v/>
      </c>
      <c r="AJ5363" s="23" t="str">
        <f t="shared" si="853"/>
        <v/>
      </c>
      <c r="AK5363" s="23" t="str">
        <f t="shared" si="853"/>
        <v/>
      </c>
    </row>
    <row r="5364" spans="34:37" x14ac:dyDescent="0.25">
      <c r="AH5364" s="23" t="str">
        <f t="shared" si="854"/>
        <v/>
      </c>
      <c r="AI5364" s="23" t="str">
        <f t="shared" si="853"/>
        <v/>
      </c>
      <c r="AJ5364" s="23" t="str">
        <f t="shared" si="853"/>
        <v/>
      </c>
      <c r="AK5364" s="23" t="str">
        <f t="shared" si="853"/>
        <v/>
      </c>
    </row>
    <row r="5365" spans="34:37" x14ac:dyDescent="0.25">
      <c r="AH5365" s="23" t="str">
        <f t="shared" si="854"/>
        <v/>
      </c>
      <c r="AI5365" s="23" t="str">
        <f t="shared" si="853"/>
        <v/>
      </c>
      <c r="AJ5365" s="23" t="str">
        <f t="shared" si="853"/>
        <v/>
      </c>
      <c r="AK5365" s="23" t="str">
        <f t="shared" si="853"/>
        <v/>
      </c>
    </row>
    <row r="5366" spans="34:37" x14ac:dyDescent="0.25">
      <c r="AH5366" s="23" t="str">
        <f t="shared" si="854"/>
        <v/>
      </c>
      <c r="AI5366" s="23" t="str">
        <f t="shared" si="853"/>
        <v/>
      </c>
      <c r="AJ5366" s="23" t="str">
        <f t="shared" si="853"/>
        <v/>
      </c>
      <c r="AK5366" s="23" t="str">
        <f t="shared" si="853"/>
        <v/>
      </c>
    </row>
    <row r="5367" spans="34:37" x14ac:dyDescent="0.25">
      <c r="AH5367" s="23" t="str">
        <f t="shared" si="854"/>
        <v/>
      </c>
      <c r="AI5367" s="23" t="str">
        <f t="shared" si="853"/>
        <v/>
      </c>
      <c r="AJ5367" s="23" t="str">
        <f t="shared" si="853"/>
        <v/>
      </c>
      <c r="AK5367" s="23" t="str">
        <f t="shared" si="853"/>
        <v/>
      </c>
    </row>
    <row r="5368" spans="34:37" x14ac:dyDescent="0.25">
      <c r="AH5368" s="23" t="str">
        <f t="shared" si="854"/>
        <v/>
      </c>
      <c r="AI5368" s="23" t="str">
        <f t="shared" si="853"/>
        <v/>
      </c>
      <c r="AJ5368" s="23" t="str">
        <f t="shared" si="853"/>
        <v/>
      </c>
      <c r="AK5368" s="23" t="str">
        <f t="shared" si="853"/>
        <v/>
      </c>
    </row>
    <row r="5369" spans="34:37" x14ac:dyDescent="0.25">
      <c r="AH5369" s="23" t="str">
        <f t="shared" si="854"/>
        <v/>
      </c>
      <c r="AI5369" s="23" t="str">
        <f t="shared" si="853"/>
        <v/>
      </c>
      <c r="AJ5369" s="23" t="str">
        <f t="shared" si="853"/>
        <v/>
      </c>
      <c r="AK5369" s="23" t="str">
        <f t="shared" si="853"/>
        <v/>
      </c>
    </row>
    <row r="5370" spans="34:37" x14ac:dyDescent="0.25">
      <c r="AH5370" s="23" t="str">
        <f t="shared" si="854"/>
        <v/>
      </c>
      <c r="AI5370" s="23" t="str">
        <f t="shared" si="853"/>
        <v/>
      </c>
      <c r="AJ5370" s="23" t="str">
        <f t="shared" si="853"/>
        <v/>
      </c>
      <c r="AK5370" s="23" t="str">
        <f t="shared" si="853"/>
        <v/>
      </c>
    </row>
    <row r="5371" spans="34:37" x14ac:dyDescent="0.25">
      <c r="AH5371" s="23" t="str">
        <f t="shared" si="854"/>
        <v/>
      </c>
      <c r="AI5371" s="23" t="str">
        <f t="shared" si="853"/>
        <v/>
      </c>
      <c r="AJ5371" s="23" t="str">
        <f t="shared" si="853"/>
        <v/>
      </c>
      <c r="AK5371" s="23" t="str">
        <f t="shared" si="853"/>
        <v/>
      </c>
    </row>
    <row r="5372" spans="34:37" x14ac:dyDescent="0.25">
      <c r="AH5372" s="23" t="str">
        <f t="shared" si="854"/>
        <v/>
      </c>
      <c r="AI5372" s="23" t="str">
        <f t="shared" si="853"/>
        <v/>
      </c>
      <c r="AJ5372" s="23" t="str">
        <f t="shared" si="853"/>
        <v/>
      </c>
      <c r="AK5372" s="23" t="str">
        <f t="shared" si="853"/>
        <v/>
      </c>
    </row>
    <row r="5373" spans="34:37" x14ac:dyDescent="0.25">
      <c r="AH5373" s="23" t="str">
        <f t="shared" si="854"/>
        <v/>
      </c>
      <c r="AI5373" s="23" t="str">
        <f t="shared" si="853"/>
        <v/>
      </c>
      <c r="AJ5373" s="23" t="str">
        <f t="shared" si="853"/>
        <v/>
      </c>
      <c r="AK5373" s="23" t="str">
        <f t="shared" si="853"/>
        <v/>
      </c>
    </row>
    <row r="5374" spans="34:37" x14ac:dyDescent="0.25">
      <c r="AH5374" s="23" t="str">
        <f t="shared" si="854"/>
        <v/>
      </c>
      <c r="AI5374" s="23" t="str">
        <f t="shared" ref="AI5374:AK5437" si="855">IF(X5374&lt;&gt;"",X5374,"")</f>
        <v/>
      </c>
      <c r="AJ5374" s="23" t="str">
        <f t="shared" si="855"/>
        <v/>
      </c>
      <c r="AK5374" s="23" t="str">
        <f t="shared" si="855"/>
        <v/>
      </c>
    </row>
    <row r="5375" spans="34:37" x14ac:dyDescent="0.25">
      <c r="AH5375" s="23" t="str">
        <f t="shared" ref="AH5375:AH5438" si="856">IF(W5375&lt;&gt;"",(RIGHT(W5375,LEN(W5375)-SEARCH("/",W5375,1)))/U5375,"")</f>
        <v/>
      </c>
      <c r="AI5375" s="23" t="str">
        <f t="shared" si="855"/>
        <v/>
      </c>
      <c r="AJ5375" s="23" t="str">
        <f t="shared" si="855"/>
        <v/>
      </c>
      <c r="AK5375" s="23" t="str">
        <f t="shared" si="855"/>
        <v/>
      </c>
    </row>
    <row r="5376" spans="34:37" x14ac:dyDescent="0.25">
      <c r="AH5376" s="23" t="str">
        <f t="shared" si="856"/>
        <v/>
      </c>
      <c r="AI5376" s="23" t="str">
        <f t="shared" si="855"/>
        <v/>
      </c>
      <c r="AJ5376" s="23" t="str">
        <f t="shared" si="855"/>
        <v/>
      </c>
      <c r="AK5376" s="23" t="str">
        <f t="shared" si="855"/>
        <v/>
      </c>
    </row>
    <row r="5377" spans="34:37" x14ac:dyDescent="0.25">
      <c r="AH5377" s="23" t="str">
        <f t="shared" si="856"/>
        <v/>
      </c>
      <c r="AI5377" s="23" t="str">
        <f t="shared" si="855"/>
        <v/>
      </c>
      <c r="AJ5377" s="23" t="str">
        <f t="shared" si="855"/>
        <v/>
      </c>
      <c r="AK5377" s="23" t="str">
        <f t="shared" si="855"/>
        <v/>
      </c>
    </row>
    <row r="5378" spans="34:37" x14ac:dyDescent="0.25">
      <c r="AH5378" s="23" t="str">
        <f t="shared" si="856"/>
        <v/>
      </c>
      <c r="AI5378" s="23" t="str">
        <f t="shared" si="855"/>
        <v/>
      </c>
      <c r="AJ5378" s="23" t="str">
        <f t="shared" si="855"/>
        <v/>
      </c>
      <c r="AK5378" s="23" t="str">
        <f t="shared" si="855"/>
        <v/>
      </c>
    </row>
    <row r="5379" spans="34:37" x14ac:dyDescent="0.25">
      <c r="AH5379" s="23" t="str">
        <f t="shared" si="856"/>
        <v/>
      </c>
      <c r="AI5379" s="23" t="str">
        <f t="shared" si="855"/>
        <v/>
      </c>
      <c r="AJ5379" s="23" t="str">
        <f t="shared" si="855"/>
        <v/>
      </c>
      <c r="AK5379" s="23" t="str">
        <f t="shared" si="855"/>
        <v/>
      </c>
    </row>
    <row r="5380" spans="34:37" x14ac:dyDescent="0.25">
      <c r="AH5380" s="23" t="str">
        <f t="shared" si="856"/>
        <v/>
      </c>
      <c r="AI5380" s="23" t="str">
        <f t="shared" si="855"/>
        <v/>
      </c>
      <c r="AJ5380" s="23" t="str">
        <f t="shared" si="855"/>
        <v/>
      </c>
      <c r="AK5380" s="23" t="str">
        <f t="shared" si="855"/>
        <v/>
      </c>
    </row>
    <row r="5381" spans="34:37" x14ac:dyDescent="0.25">
      <c r="AH5381" s="23" t="str">
        <f t="shared" si="856"/>
        <v/>
      </c>
      <c r="AI5381" s="23" t="str">
        <f t="shared" si="855"/>
        <v/>
      </c>
      <c r="AJ5381" s="23" t="str">
        <f t="shared" si="855"/>
        <v/>
      </c>
      <c r="AK5381" s="23" t="str">
        <f t="shared" si="855"/>
        <v/>
      </c>
    </row>
    <row r="5382" spans="34:37" x14ac:dyDescent="0.25">
      <c r="AH5382" s="23" t="str">
        <f t="shared" si="856"/>
        <v/>
      </c>
      <c r="AI5382" s="23" t="str">
        <f t="shared" si="855"/>
        <v/>
      </c>
      <c r="AJ5382" s="23" t="str">
        <f t="shared" si="855"/>
        <v/>
      </c>
      <c r="AK5382" s="23" t="str">
        <f t="shared" si="855"/>
        <v/>
      </c>
    </row>
    <row r="5383" spans="34:37" x14ac:dyDescent="0.25">
      <c r="AH5383" s="23" t="str">
        <f t="shared" si="856"/>
        <v/>
      </c>
      <c r="AI5383" s="23" t="str">
        <f t="shared" si="855"/>
        <v/>
      </c>
      <c r="AJ5383" s="23" t="str">
        <f t="shared" si="855"/>
        <v/>
      </c>
      <c r="AK5383" s="23" t="str">
        <f t="shared" si="855"/>
        <v/>
      </c>
    </row>
    <row r="5384" spans="34:37" x14ac:dyDescent="0.25">
      <c r="AH5384" s="23" t="str">
        <f t="shared" si="856"/>
        <v/>
      </c>
      <c r="AI5384" s="23" t="str">
        <f t="shared" si="855"/>
        <v/>
      </c>
      <c r="AJ5384" s="23" t="str">
        <f t="shared" si="855"/>
        <v/>
      </c>
      <c r="AK5384" s="23" t="str">
        <f t="shared" si="855"/>
        <v/>
      </c>
    </row>
    <row r="5385" spans="34:37" x14ac:dyDescent="0.25">
      <c r="AH5385" s="23" t="str">
        <f t="shared" si="856"/>
        <v/>
      </c>
      <c r="AI5385" s="23" t="str">
        <f t="shared" si="855"/>
        <v/>
      </c>
      <c r="AJ5385" s="23" t="str">
        <f t="shared" si="855"/>
        <v/>
      </c>
      <c r="AK5385" s="23" t="str">
        <f t="shared" si="855"/>
        <v/>
      </c>
    </row>
    <row r="5386" spans="34:37" x14ac:dyDescent="0.25">
      <c r="AH5386" s="23" t="str">
        <f t="shared" si="856"/>
        <v/>
      </c>
      <c r="AI5386" s="23" t="str">
        <f t="shared" si="855"/>
        <v/>
      </c>
      <c r="AJ5386" s="23" t="str">
        <f t="shared" si="855"/>
        <v/>
      </c>
      <c r="AK5386" s="23" t="str">
        <f t="shared" si="855"/>
        <v/>
      </c>
    </row>
    <row r="5387" spans="34:37" x14ac:dyDescent="0.25">
      <c r="AH5387" s="23" t="str">
        <f t="shared" si="856"/>
        <v/>
      </c>
      <c r="AI5387" s="23" t="str">
        <f t="shared" si="855"/>
        <v/>
      </c>
      <c r="AJ5387" s="23" t="str">
        <f t="shared" si="855"/>
        <v/>
      </c>
      <c r="AK5387" s="23" t="str">
        <f t="shared" si="855"/>
        <v/>
      </c>
    </row>
    <row r="5388" spans="34:37" x14ac:dyDescent="0.25">
      <c r="AH5388" s="23" t="str">
        <f t="shared" si="856"/>
        <v/>
      </c>
      <c r="AI5388" s="23" t="str">
        <f t="shared" si="855"/>
        <v/>
      </c>
      <c r="AJ5388" s="23" t="str">
        <f t="shared" si="855"/>
        <v/>
      </c>
      <c r="AK5388" s="23" t="str">
        <f t="shared" si="855"/>
        <v/>
      </c>
    </row>
    <row r="5389" spans="34:37" x14ac:dyDescent="0.25">
      <c r="AH5389" s="23" t="str">
        <f t="shared" si="856"/>
        <v/>
      </c>
      <c r="AI5389" s="23" t="str">
        <f t="shared" si="855"/>
        <v/>
      </c>
      <c r="AJ5389" s="23" t="str">
        <f t="shared" si="855"/>
        <v/>
      </c>
      <c r="AK5389" s="23" t="str">
        <f t="shared" si="855"/>
        <v/>
      </c>
    </row>
    <row r="5390" spans="34:37" x14ac:dyDescent="0.25">
      <c r="AH5390" s="23" t="str">
        <f t="shared" si="856"/>
        <v/>
      </c>
      <c r="AI5390" s="23" t="str">
        <f t="shared" si="855"/>
        <v/>
      </c>
      <c r="AJ5390" s="23" t="str">
        <f t="shared" si="855"/>
        <v/>
      </c>
      <c r="AK5390" s="23" t="str">
        <f t="shared" si="855"/>
        <v/>
      </c>
    </row>
    <row r="5391" spans="34:37" x14ac:dyDescent="0.25">
      <c r="AH5391" s="23" t="str">
        <f t="shared" si="856"/>
        <v/>
      </c>
      <c r="AI5391" s="23" t="str">
        <f t="shared" si="855"/>
        <v/>
      </c>
      <c r="AJ5391" s="23" t="str">
        <f t="shared" si="855"/>
        <v/>
      </c>
      <c r="AK5391" s="23" t="str">
        <f t="shared" si="855"/>
        <v/>
      </c>
    </row>
    <row r="5392" spans="34:37" x14ac:dyDescent="0.25">
      <c r="AH5392" s="23" t="str">
        <f t="shared" si="856"/>
        <v/>
      </c>
      <c r="AI5392" s="23" t="str">
        <f t="shared" si="855"/>
        <v/>
      </c>
      <c r="AJ5392" s="23" t="str">
        <f t="shared" si="855"/>
        <v/>
      </c>
      <c r="AK5392" s="23" t="str">
        <f t="shared" si="855"/>
        <v/>
      </c>
    </row>
    <row r="5393" spans="34:37" x14ac:dyDescent="0.25">
      <c r="AH5393" s="23" t="str">
        <f t="shared" si="856"/>
        <v/>
      </c>
      <c r="AI5393" s="23" t="str">
        <f t="shared" si="855"/>
        <v/>
      </c>
      <c r="AJ5393" s="23" t="str">
        <f t="shared" si="855"/>
        <v/>
      </c>
      <c r="AK5393" s="23" t="str">
        <f t="shared" si="855"/>
        <v/>
      </c>
    </row>
    <row r="5394" spans="34:37" x14ac:dyDescent="0.25">
      <c r="AH5394" s="23" t="str">
        <f t="shared" si="856"/>
        <v/>
      </c>
      <c r="AI5394" s="23" t="str">
        <f t="shared" si="855"/>
        <v/>
      </c>
      <c r="AJ5394" s="23" t="str">
        <f t="shared" si="855"/>
        <v/>
      </c>
      <c r="AK5394" s="23" t="str">
        <f t="shared" si="855"/>
        <v/>
      </c>
    </row>
    <row r="5395" spans="34:37" x14ac:dyDescent="0.25">
      <c r="AH5395" s="23" t="str">
        <f t="shared" si="856"/>
        <v/>
      </c>
      <c r="AI5395" s="23" t="str">
        <f t="shared" si="855"/>
        <v/>
      </c>
      <c r="AJ5395" s="23" t="str">
        <f t="shared" si="855"/>
        <v/>
      </c>
      <c r="AK5395" s="23" t="str">
        <f t="shared" si="855"/>
        <v/>
      </c>
    </row>
    <row r="5396" spans="34:37" x14ac:dyDescent="0.25">
      <c r="AH5396" s="23" t="str">
        <f t="shared" si="856"/>
        <v/>
      </c>
      <c r="AI5396" s="23" t="str">
        <f t="shared" si="855"/>
        <v/>
      </c>
      <c r="AJ5396" s="23" t="str">
        <f t="shared" si="855"/>
        <v/>
      </c>
      <c r="AK5396" s="23" t="str">
        <f t="shared" si="855"/>
        <v/>
      </c>
    </row>
    <row r="5397" spans="34:37" x14ac:dyDescent="0.25">
      <c r="AH5397" s="23" t="str">
        <f t="shared" si="856"/>
        <v/>
      </c>
      <c r="AI5397" s="23" t="str">
        <f t="shared" si="855"/>
        <v/>
      </c>
      <c r="AJ5397" s="23" t="str">
        <f t="shared" si="855"/>
        <v/>
      </c>
      <c r="AK5397" s="23" t="str">
        <f t="shared" si="855"/>
        <v/>
      </c>
    </row>
    <row r="5398" spans="34:37" x14ac:dyDescent="0.25">
      <c r="AH5398" s="23" t="str">
        <f t="shared" si="856"/>
        <v/>
      </c>
      <c r="AI5398" s="23" t="str">
        <f t="shared" si="855"/>
        <v/>
      </c>
      <c r="AJ5398" s="23" t="str">
        <f t="shared" si="855"/>
        <v/>
      </c>
      <c r="AK5398" s="23" t="str">
        <f t="shared" si="855"/>
        <v/>
      </c>
    </row>
    <row r="5399" spans="34:37" x14ac:dyDescent="0.25">
      <c r="AH5399" s="23" t="str">
        <f t="shared" si="856"/>
        <v/>
      </c>
      <c r="AI5399" s="23" t="str">
        <f t="shared" si="855"/>
        <v/>
      </c>
      <c r="AJ5399" s="23" t="str">
        <f t="shared" si="855"/>
        <v/>
      </c>
      <c r="AK5399" s="23" t="str">
        <f t="shared" si="855"/>
        <v/>
      </c>
    </row>
    <row r="5400" spans="34:37" x14ac:dyDescent="0.25">
      <c r="AH5400" s="23" t="str">
        <f t="shared" si="856"/>
        <v/>
      </c>
      <c r="AI5400" s="23" t="str">
        <f t="shared" si="855"/>
        <v/>
      </c>
      <c r="AJ5400" s="23" t="str">
        <f t="shared" si="855"/>
        <v/>
      </c>
      <c r="AK5400" s="23" t="str">
        <f t="shared" si="855"/>
        <v/>
      </c>
    </row>
    <row r="5401" spans="34:37" x14ac:dyDescent="0.25">
      <c r="AH5401" s="23" t="str">
        <f t="shared" si="856"/>
        <v/>
      </c>
      <c r="AI5401" s="23" t="str">
        <f t="shared" si="855"/>
        <v/>
      </c>
      <c r="AJ5401" s="23" t="str">
        <f t="shared" si="855"/>
        <v/>
      </c>
      <c r="AK5401" s="23" t="str">
        <f t="shared" si="855"/>
        <v/>
      </c>
    </row>
    <row r="5402" spans="34:37" x14ac:dyDescent="0.25">
      <c r="AH5402" s="23" t="str">
        <f t="shared" si="856"/>
        <v/>
      </c>
      <c r="AI5402" s="23" t="str">
        <f t="shared" si="855"/>
        <v/>
      </c>
      <c r="AJ5402" s="23" t="str">
        <f t="shared" si="855"/>
        <v/>
      </c>
      <c r="AK5402" s="23" t="str">
        <f t="shared" si="855"/>
        <v/>
      </c>
    </row>
    <row r="5403" spans="34:37" x14ac:dyDescent="0.25">
      <c r="AH5403" s="23" t="str">
        <f t="shared" si="856"/>
        <v/>
      </c>
      <c r="AI5403" s="23" t="str">
        <f t="shared" si="855"/>
        <v/>
      </c>
      <c r="AJ5403" s="23" t="str">
        <f t="shared" si="855"/>
        <v/>
      </c>
      <c r="AK5403" s="23" t="str">
        <f t="shared" si="855"/>
        <v/>
      </c>
    </row>
    <row r="5404" spans="34:37" x14ac:dyDescent="0.25">
      <c r="AH5404" s="23" t="str">
        <f t="shared" si="856"/>
        <v/>
      </c>
      <c r="AI5404" s="23" t="str">
        <f t="shared" si="855"/>
        <v/>
      </c>
      <c r="AJ5404" s="23" t="str">
        <f t="shared" si="855"/>
        <v/>
      </c>
      <c r="AK5404" s="23" t="str">
        <f t="shared" si="855"/>
        <v/>
      </c>
    </row>
    <row r="5405" spans="34:37" x14ac:dyDescent="0.25">
      <c r="AH5405" s="23" t="str">
        <f t="shared" si="856"/>
        <v/>
      </c>
      <c r="AI5405" s="23" t="str">
        <f t="shared" si="855"/>
        <v/>
      </c>
      <c r="AJ5405" s="23" t="str">
        <f t="shared" si="855"/>
        <v/>
      </c>
      <c r="AK5405" s="23" t="str">
        <f t="shared" si="855"/>
        <v/>
      </c>
    </row>
    <row r="5406" spans="34:37" x14ac:dyDescent="0.25">
      <c r="AH5406" s="23" t="str">
        <f t="shared" si="856"/>
        <v/>
      </c>
      <c r="AI5406" s="23" t="str">
        <f t="shared" si="855"/>
        <v/>
      </c>
      <c r="AJ5406" s="23" t="str">
        <f t="shared" si="855"/>
        <v/>
      </c>
      <c r="AK5406" s="23" t="str">
        <f t="shared" si="855"/>
        <v/>
      </c>
    </row>
    <row r="5407" spans="34:37" x14ac:dyDescent="0.25">
      <c r="AH5407" s="23" t="str">
        <f t="shared" si="856"/>
        <v/>
      </c>
      <c r="AI5407" s="23" t="str">
        <f t="shared" si="855"/>
        <v/>
      </c>
      <c r="AJ5407" s="23" t="str">
        <f t="shared" si="855"/>
        <v/>
      </c>
      <c r="AK5407" s="23" t="str">
        <f t="shared" si="855"/>
        <v/>
      </c>
    </row>
    <row r="5408" spans="34:37" x14ac:dyDescent="0.25">
      <c r="AH5408" s="23" t="str">
        <f t="shared" si="856"/>
        <v/>
      </c>
      <c r="AI5408" s="23" t="str">
        <f t="shared" si="855"/>
        <v/>
      </c>
      <c r="AJ5408" s="23" t="str">
        <f t="shared" si="855"/>
        <v/>
      </c>
      <c r="AK5408" s="23" t="str">
        <f t="shared" si="855"/>
        <v/>
      </c>
    </row>
    <row r="5409" spans="34:37" x14ac:dyDescent="0.25">
      <c r="AH5409" s="23" t="str">
        <f t="shared" si="856"/>
        <v/>
      </c>
      <c r="AI5409" s="23" t="str">
        <f t="shared" si="855"/>
        <v/>
      </c>
      <c r="AJ5409" s="23" t="str">
        <f t="shared" si="855"/>
        <v/>
      </c>
      <c r="AK5409" s="23" t="str">
        <f t="shared" si="855"/>
        <v/>
      </c>
    </row>
    <row r="5410" spans="34:37" x14ac:dyDescent="0.25">
      <c r="AH5410" s="23" t="str">
        <f t="shared" si="856"/>
        <v/>
      </c>
      <c r="AI5410" s="23" t="str">
        <f t="shared" si="855"/>
        <v/>
      </c>
      <c r="AJ5410" s="23" t="str">
        <f t="shared" si="855"/>
        <v/>
      </c>
      <c r="AK5410" s="23" t="str">
        <f t="shared" si="855"/>
        <v/>
      </c>
    </row>
    <row r="5411" spans="34:37" x14ac:dyDescent="0.25">
      <c r="AH5411" s="23" t="str">
        <f t="shared" si="856"/>
        <v/>
      </c>
      <c r="AI5411" s="23" t="str">
        <f t="shared" si="855"/>
        <v/>
      </c>
      <c r="AJ5411" s="23" t="str">
        <f t="shared" si="855"/>
        <v/>
      </c>
      <c r="AK5411" s="23" t="str">
        <f t="shared" si="855"/>
        <v/>
      </c>
    </row>
    <row r="5412" spans="34:37" x14ac:dyDescent="0.25">
      <c r="AH5412" s="23" t="str">
        <f t="shared" si="856"/>
        <v/>
      </c>
      <c r="AI5412" s="23" t="str">
        <f t="shared" si="855"/>
        <v/>
      </c>
      <c r="AJ5412" s="23" t="str">
        <f t="shared" si="855"/>
        <v/>
      </c>
      <c r="AK5412" s="23" t="str">
        <f t="shared" si="855"/>
        <v/>
      </c>
    </row>
    <row r="5413" spans="34:37" x14ac:dyDescent="0.25">
      <c r="AH5413" s="23" t="str">
        <f t="shared" si="856"/>
        <v/>
      </c>
      <c r="AI5413" s="23" t="str">
        <f t="shared" si="855"/>
        <v/>
      </c>
      <c r="AJ5413" s="23" t="str">
        <f t="shared" si="855"/>
        <v/>
      </c>
      <c r="AK5413" s="23" t="str">
        <f t="shared" si="855"/>
        <v/>
      </c>
    </row>
    <row r="5414" spans="34:37" x14ac:dyDescent="0.25">
      <c r="AH5414" s="23" t="str">
        <f t="shared" si="856"/>
        <v/>
      </c>
      <c r="AI5414" s="23" t="str">
        <f t="shared" si="855"/>
        <v/>
      </c>
      <c r="AJ5414" s="23" t="str">
        <f t="shared" si="855"/>
        <v/>
      </c>
      <c r="AK5414" s="23" t="str">
        <f t="shared" si="855"/>
        <v/>
      </c>
    </row>
    <row r="5415" spans="34:37" x14ac:dyDescent="0.25">
      <c r="AH5415" s="23" t="str">
        <f t="shared" si="856"/>
        <v/>
      </c>
      <c r="AI5415" s="23" t="str">
        <f t="shared" si="855"/>
        <v/>
      </c>
      <c r="AJ5415" s="23" t="str">
        <f t="shared" si="855"/>
        <v/>
      </c>
      <c r="AK5415" s="23" t="str">
        <f t="shared" si="855"/>
        <v/>
      </c>
    </row>
    <row r="5416" spans="34:37" x14ac:dyDescent="0.25">
      <c r="AH5416" s="23" t="str">
        <f t="shared" si="856"/>
        <v/>
      </c>
      <c r="AI5416" s="23" t="str">
        <f t="shared" si="855"/>
        <v/>
      </c>
      <c r="AJ5416" s="23" t="str">
        <f t="shared" si="855"/>
        <v/>
      </c>
      <c r="AK5416" s="23" t="str">
        <f t="shared" si="855"/>
        <v/>
      </c>
    </row>
    <row r="5417" spans="34:37" x14ac:dyDescent="0.25">
      <c r="AH5417" s="23" t="str">
        <f t="shared" si="856"/>
        <v/>
      </c>
      <c r="AI5417" s="23" t="str">
        <f t="shared" si="855"/>
        <v/>
      </c>
      <c r="AJ5417" s="23" t="str">
        <f t="shared" si="855"/>
        <v/>
      </c>
      <c r="AK5417" s="23" t="str">
        <f t="shared" si="855"/>
        <v/>
      </c>
    </row>
    <row r="5418" spans="34:37" x14ac:dyDescent="0.25">
      <c r="AH5418" s="23" t="str">
        <f t="shared" si="856"/>
        <v/>
      </c>
      <c r="AI5418" s="23" t="str">
        <f t="shared" si="855"/>
        <v/>
      </c>
      <c r="AJ5418" s="23" t="str">
        <f t="shared" si="855"/>
        <v/>
      </c>
      <c r="AK5418" s="23" t="str">
        <f t="shared" si="855"/>
        <v/>
      </c>
    </row>
    <row r="5419" spans="34:37" x14ac:dyDescent="0.25">
      <c r="AH5419" s="23" t="str">
        <f t="shared" si="856"/>
        <v/>
      </c>
      <c r="AI5419" s="23" t="str">
        <f t="shared" si="855"/>
        <v/>
      </c>
      <c r="AJ5419" s="23" t="str">
        <f t="shared" si="855"/>
        <v/>
      </c>
      <c r="AK5419" s="23" t="str">
        <f t="shared" si="855"/>
        <v/>
      </c>
    </row>
    <row r="5420" spans="34:37" x14ac:dyDescent="0.25">
      <c r="AH5420" s="23" t="str">
        <f t="shared" si="856"/>
        <v/>
      </c>
      <c r="AI5420" s="23" t="str">
        <f t="shared" si="855"/>
        <v/>
      </c>
      <c r="AJ5420" s="23" t="str">
        <f t="shared" si="855"/>
        <v/>
      </c>
      <c r="AK5420" s="23" t="str">
        <f t="shared" si="855"/>
        <v/>
      </c>
    </row>
    <row r="5421" spans="34:37" x14ac:dyDescent="0.25">
      <c r="AH5421" s="23" t="str">
        <f t="shared" si="856"/>
        <v/>
      </c>
      <c r="AI5421" s="23" t="str">
        <f t="shared" si="855"/>
        <v/>
      </c>
      <c r="AJ5421" s="23" t="str">
        <f t="shared" si="855"/>
        <v/>
      </c>
      <c r="AK5421" s="23" t="str">
        <f t="shared" si="855"/>
        <v/>
      </c>
    </row>
    <row r="5422" spans="34:37" x14ac:dyDescent="0.25">
      <c r="AH5422" s="23" t="str">
        <f t="shared" si="856"/>
        <v/>
      </c>
      <c r="AI5422" s="23" t="str">
        <f t="shared" si="855"/>
        <v/>
      </c>
      <c r="AJ5422" s="23" t="str">
        <f t="shared" si="855"/>
        <v/>
      </c>
      <c r="AK5422" s="23" t="str">
        <f t="shared" si="855"/>
        <v/>
      </c>
    </row>
    <row r="5423" spans="34:37" x14ac:dyDescent="0.25">
      <c r="AH5423" s="23" t="str">
        <f t="shared" si="856"/>
        <v/>
      </c>
      <c r="AI5423" s="23" t="str">
        <f t="shared" si="855"/>
        <v/>
      </c>
      <c r="AJ5423" s="23" t="str">
        <f t="shared" si="855"/>
        <v/>
      </c>
      <c r="AK5423" s="23" t="str">
        <f t="shared" si="855"/>
        <v/>
      </c>
    </row>
    <row r="5424" spans="34:37" x14ac:dyDescent="0.25">
      <c r="AH5424" s="23" t="str">
        <f t="shared" si="856"/>
        <v/>
      </c>
      <c r="AI5424" s="23" t="str">
        <f t="shared" si="855"/>
        <v/>
      </c>
      <c r="AJ5424" s="23" t="str">
        <f t="shared" si="855"/>
        <v/>
      </c>
      <c r="AK5424" s="23" t="str">
        <f t="shared" si="855"/>
        <v/>
      </c>
    </row>
    <row r="5425" spans="34:37" x14ac:dyDescent="0.25">
      <c r="AH5425" s="23" t="str">
        <f t="shared" si="856"/>
        <v/>
      </c>
      <c r="AI5425" s="23" t="str">
        <f t="shared" si="855"/>
        <v/>
      </c>
      <c r="AJ5425" s="23" t="str">
        <f t="shared" si="855"/>
        <v/>
      </c>
      <c r="AK5425" s="23" t="str">
        <f t="shared" si="855"/>
        <v/>
      </c>
    </row>
    <row r="5426" spans="34:37" x14ac:dyDescent="0.25">
      <c r="AH5426" s="23" t="str">
        <f t="shared" si="856"/>
        <v/>
      </c>
      <c r="AI5426" s="23" t="str">
        <f t="shared" si="855"/>
        <v/>
      </c>
      <c r="AJ5426" s="23" t="str">
        <f t="shared" si="855"/>
        <v/>
      </c>
      <c r="AK5426" s="23" t="str">
        <f t="shared" si="855"/>
        <v/>
      </c>
    </row>
    <row r="5427" spans="34:37" x14ac:dyDescent="0.25">
      <c r="AH5427" s="23" t="str">
        <f t="shared" si="856"/>
        <v/>
      </c>
      <c r="AI5427" s="23" t="str">
        <f t="shared" si="855"/>
        <v/>
      </c>
      <c r="AJ5427" s="23" t="str">
        <f t="shared" si="855"/>
        <v/>
      </c>
      <c r="AK5427" s="23" t="str">
        <f t="shared" si="855"/>
        <v/>
      </c>
    </row>
    <row r="5428" spans="34:37" x14ac:dyDescent="0.25">
      <c r="AH5428" s="23" t="str">
        <f t="shared" si="856"/>
        <v/>
      </c>
      <c r="AI5428" s="23" t="str">
        <f t="shared" si="855"/>
        <v/>
      </c>
      <c r="AJ5428" s="23" t="str">
        <f t="shared" si="855"/>
        <v/>
      </c>
      <c r="AK5428" s="23" t="str">
        <f t="shared" si="855"/>
        <v/>
      </c>
    </row>
    <row r="5429" spans="34:37" x14ac:dyDescent="0.25">
      <c r="AH5429" s="23" t="str">
        <f t="shared" si="856"/>
        <v/>
      </c>
      <c r="AI5429" s="23" t="str">
        <f t="shared" si="855"/>
        <v/>
      </c>
      <c r="AJ5429" s="23" t="str">
        <f t="shared" si="855"/>
        <v/>
      </c>
      <c r="AK5429" s="23" t="str">
        <f t="shared" si="855"/>
        <v/>
      </c>
    </row>
    <row r="5430" spans="34:37" x14ac:dyDescent="0.25">
      <c r="AH5430" s="23" t="str">
        <f t="shared" si="856"/>
        <v/>
      </c>
      <c r="AI5430" s="23" t="str">
        <f t="shared" si="855"/>
        <v/>
      </c>
      <c r="AJ5430" s="23" t="str">
        <f t="shared" si="855"/>
        <v/>
      </c>
      <c r="AK5430" s="23" t="str">
        <f t="shared" si="855"/>
        <v/>
      </c>
    </row>
    <row r="5431" spans="34:37" x14ac:dyDescent="0.25">
      <c r="AH5431" s="23" t="str">
        <f t="shared" si="856"/>
        <v/>
      </c>
      <c r="AI5431" s="23" t="str">
        <f t="shared" si="855"/>
        <v/>
      </c>
      <c r="AJ5431" s="23" t="str">
        <f t="shared" si="855"/>
        <v/>
      </c>
      <c r="AK5431" s="23" t="str">
        <f t="shared" si="855"/>
        <v/>
      </c>
    </row>
    <row r="5432" spans="34:37" x14ac:dyDescent="0.25">
      <c r="AH5432" s="23" t="str">
        <f t="shared" si="856"/>
        <v/>
      </c>
      <c r="AI5432" s="23" t="str">
        <f t="shared" si="855"/>
        <v/>
      </c>
      <c r="AJ5432" s="23" t="str">
        <f t="shared" si="855"/>
        <v/>
      </c>
      <c r="AK5432" s="23" t="str">
        <f t="shared" si="855"/>
        <v/>
      </c>
    </row>
    <row r="5433" spans="34:37" x14ac:dyDescent="0.25">
      <c r="AH5433" s="23" t="str">
        <f t="shared" si="856"/>
        <v/>
      </c>
      <c r="AI5433" s="23" t="str">
        <f t="shared" si="855"/>
        <v/>
      </c>
      <c r="AJ5433" s="23" t="str">
        <f t="shared" si="855"/>
        <v/>
      </c>
      <c r="AK5433" s="23" t="str">
        <f t="shared" si="855"/>
        <v/>
      </c>
    </row>
    <row r="5434" spans="34:37" x14ac:dyDescent="0.25">
      <c r="AH5434" s="23" t="str">
        <f t="shared" si="856"/>
        <v/>
      </c>
      <c r="AI5434" s="23" t="str">
        <f t="shared" si="855"/>
        <v/>
      </c>
      <c r="AJ5434" s="23" t="str">
        <f t="shared" si="855"/>
        <v/>
      </c>
      <c r="AK5434" s="23" t="str">
        <f t="shared" si="855"/>
        <v/>
      </c>
    </row>
    <row r="5435" spans="34:37" x14ac:dyDescent="0.25">
      <c r="AH5435" s="23" t="str">
        <f t="shared" si="856"/>
        <v/>
      </c>
      <c r="AI5435" s="23" t="str">
        <f t="shared" si="855"/>
        <v/>
      </c>
      <c r="AJ5435" s="23" t="str">
        <f t="shared" si="855"/>
        <v/>
      </c>
      <c r="AK5435" s="23" t="str">
        <f t="shared" si="855"/>
        <v/>
      </c>
    </row>
    <row r="5436" spans="34:37" x14ac:dyDescent="0.25">
      <c r="AH5436" s="23" t="str">
        <f t="shared" si="856"/>
        <v/>
      </c>
      <c r="AI5436" s="23" t="str">
        <f t="shared" si="855"/>
        <v/>
      </c>
      <c r="AJ5436" s="23" t="str">
        <f t="shared" si="855"/>
        <v/>
      </c>
      <c r="AK5436" s="23" t="str">
        <f t="shared" si="855"/>
        <v/>
      </c>
    </row>
    <row r="5437" spans="34:37" x14ac:dyDescent="0.25">
      <c r="AH5437" s="23" t="str">
        <f t="shared" si="856"/>
        <v/>
      </c>
      <c r="AI5437" s="23" t="str">
        <f t="shared" si="855"/>
        <v/>
      </c>
      <c r="AJ5437" s="23" t="str">
        <f t="shared" si="855"/>
        <v/>
      </c>
      <c r="AK5437" s="23" t="str">
        <f t="shared" si="855"/>
        <v/>
      </c>
    </row>
    <row r="5438" spans="34:37" x14ac:dyDescent="0.25">
      <c r="AH5438" s="23" t="str">
        <f t="shared" si="856"/>
        <v/>
      </c>
      <c r="AI5438" s="23" t="str">
        <f t="shared" ref="AI5438:AK5501" si="857">IF(X5438&lt;&gt;"",X5438,"")</f>
        <v/>
      </c>
      <c r="AJ5438" s="23" t="str">
        <f t="shared" si="857"/>
        <v/>
      </c>
      <c r="AK5438" s="23" t="str">
        <f t="shared" si="857"/>
        <v/>
      </c>
    </row>
    <row r="5439" spans="34:37" x14ac:dyDescent="0.25">
      <c r="AH5439" s="23" t="str">
        <f t="shared" ref="AH5439:AH5502" si="858">IF(W5439&lt;&gt;"",(RIGHT(W5439,LEN(W5439)-SEARCH("/",W5439,1)))/U5439,"")</f>
        <v/>
      </c>
      <c r="AI5439" s="23" t="str">
        <f t="shared" si="857"/>
        <v/>
      </c>
      <c r="AJ5439" s="23" t="str">
        <f t="shared" si="857"/>
        <v/>
      </c>
      <c r="AK5439" s="23" t="str">
        <f t="shared" si="857"/>
        <v/>
      </c>
    </row>
    <row r="5440" spans="34:37" x14ac:dyDescent="0.25">
      <c r="AH5440" s="23" t="str">
        <f t="shared" si="858"/>
        <v/>
      </c>
      <c r="AI5440" s="23" t="str">
        <f t="shared" si="857"/>
        <v/>
      </c>
      <c r="AJ5440" s="23" t="str">
        <f t="shared" si="857"/>
        <v/>
      </c>
      <c r="AK5440" s="23" t="str">
        <f t="shared" si="857"/>
        <v/>
      </c>
    </row>
    <row r="5441" spans="34:37" x14ac:dyDescent="0.25">
      <c r="AH5441" s="23" t="str">
        <f t="shared" si="858"/>
        <v/>
      </c>
      <c r="AI5441" s="23" t="str">
        <f t="shared" si="857"/>
        <v/>
      </c>
      <c r="AJ5441" s="23" t="str">
        <f t="shared" si="857"/>
        <v/>
      </c>
      <c r="AK5441" s="23" t="str">
        <f t="shared" si="857"/>
        <v/>
      </c>
    </row>
    <row r="5442" spans="34:37" x14ac:dyDescent="0.25">
      <c r="AH5442" s="23" t="str">
        <f t="shared" si="858"/>
        <v/>
      </c>
      <c r="AI5442" s="23" t="str">
        <f t="shared" si="857"/>
        <v/>
      </c>
      <c r="AJ5442" s="23" t="str">
        <f t="shared" si="857"/>
        <v/>
      </c>
      <c r="AK5442" s="23" t="str">
        <f t="shared" si="857"/>
        <v/>
      </c>
    </row>
    <row r="5443" spans="34:37" x14ac:dyDescent="0.25">
      <c r="AH5443" s="23" t="str">
        <f t="shared" si="858"/>
        <v/>
      </c>
      <c r="AI5443" s="23" t="str">
        <f t="shared" si="857"/>
        <v/>
      </c>
      <c r="AJ5443" s="23" t="str">
        <f t="shared" si="857"/>
        <v/>
      </c>
      <c r="AK5443" s="23" t="str">
        <f t="shared" si="857"/>
        <v/>
      </c>
    </row>
    <row r="5444" spans="34:37" x14ac:dyDescent="0.25">
      <c r="AH5444" s="23" t="str">
        <f t="shared" si="858"/>
        <v/>
      </c>
      <c r="AI5444" s="23" t="str">
        <f t="shared" si="857"/>
        <v/>
      </c>
      <c r="AJ5444" s="23" t="str">
        <f t="shared" si="857"/>
        <v/>
      </c>
      <c r="AK5444" s="23" t="str">
        <f t="shared" si="857"/>
        <v/>
      </c>
    </row>
    <row r="5445" spans="34:37" x14ac:dyDescent="0.25">
      <c r="AH5445" s="23" t="str">
        <f t="shared" si="858"/>
        <v/>
      </c>
      <c r="AI5445" s="23" t="str">
        <f t="shared" si="857"/>
        <v/>
      </c>
      <c r="AJ5445" s="23" t="str">
        <f t="shared" si="857"/>
        <v/>
      </c>
      <c r="AK5445" s="23" t="str">
        <f t="shared" si="857"/>
        <v/>
      </c>
    </row>
    <row r="5446" spans="34:37" x14ac:dyDescent="0.25">
      <c r="AH5446" s="23" t="str">
        <f t="shared" si="858"/>
        <v/>
      </c>
      <c r="AI5446" s="23" t="str">
        <f t="shared" si="857"/>
        <v/>
      </c>
      <c r="AJ5446" s="23" t="str">
        <f t="shared" si="857"/>
        <v/>
      </c>
      <c r="AK5446" s="23" t="str">
        <f t="shared" si="857"/>
        <v/>
      </c>
    </row>
    <row r="5447" spans="34:37" x14ac:dyDescent="0.25">
      <c r="AH5447" s="23" t="str">
        <f t="shared" si="858"/>
        <v/>
      </c>
      <c r="AI5447" s="23" t="str">
        <f t="shared" si="857"/>
        <v/>
      </c>
      <c r="AJ5447" s="23" t="str">
        <f t="shared" si="857"/>
        <v/>
      </c>
      <c r="AK5447" s="23" t="str">
        <f t="shared" si="857"/>
        <v/>
      </c>
    </row>
    <row r="5448" spans="34:37" x14ac:dyDescent="0.25">
      <c r="AH5448" s="23" t="str">
        <f t="shared" si="858"/>
        <v/>
      </c>
      <c r="AI5448" s="23" t="str">
        <f t="shared" si="857"/>
        <v/>
      </c>
      <c r="AJ5448" s="23" t="str">
        <f t="shared" si="857"/>
        <v/>
      </c>
      <c r="AK5448" s="23" t="str">
        <f t="shared" si="857"/>
        <v/>
      </c>
    </row>
    <row r="5449" spans="34:37" x14ac:dyDescent="0.25">
      <c r="AH5449" s="23" t="str">
        <f t="shared" si="858"/>
        <v/>
      </c>
      <c r="AI5449" s="23" t="str">
        <f t="shared" si="857"/>
        <v/>
      </c>
      <c r="AJ5449" s="23" t="str">
        <f t="shared" si="857"/>
        <v/>
      </c>
      <c r="AK5449" s="23" t="str">
        <f t="shared" si="857"/>
        <v/>
      </c>
    </row>
    <row r="5450" spans="34:37" x14ac:dyDescent="0.25">
      <c r="AH5450" s="23" t="str">
        <f t="shared" si="858"/>
        <v/>
      </c>
      <c r="AI5450" s="23" t="str">
        <f t="shared" si="857"/>
        <v/>
      </c>
      <c r="AJ5450" s="23" t="str">
        <f t="shared" si="857"/>
        <v/>
      </c>
      <c r="AK5450" s="23" t="str">
        <f t="shared" si="857"/>
        <v/>
      </c>
    </row>
    <row r="5451" spans="34:37" x14ac:dyDescent="0.25">
      <c r="AH5451" s="23" t="str">
        <f t="shared" si="858"/>
        <v/>
      </c>
      <c r="AI5451" s="23" t="str">
        <f t="shared" si="857"/>
        <v/>
      </c>
      <c r="AJ5451" s="23" t="str">
        <f t="shared" si="857"/>
        <v/>
      </c>
      <c r="AK5451" s="23" t="str">
        <f t="shared" si="857"/>
        <v/>
      </c>
    </row>
    <row r="5452" spans="34:37" x14ac:dyDescent="0.25">
      <c r="AH5452" s="23" t="str">
        <f t="shared" si="858"/>
        <v/>
      </c>
      <c r="AI5452" s="23" t="str">
        <f t="shared" si="857"/>
        <v/>
      </c>
      <c r="AJ5452" s="23" t="str">
        <f t="shared" si="857"/>
        <v/>
      </c>
      <c r="AK5452" s="23" t="str">
        <f t="shared" si="857"/>
        <v/>
      </c>
    </row>
    <row r="5453" spans="34:37" x14ac:dyDescent="0.25">
      <c r="AH5453" s="23" t="str">
        <f t="shared" si="858"/>
        <v/>
      </c>
      <c r="AI5453" s="23" t="str">
        <f t="shared" si="857"/>
        <v/>
      </c>
      <c r="AJ5453" s="23" t="str">
        <f t="shared" si="857"/>
        <v/>
      </c>
      <c r="AK5453" s="23" t="str">
        <f t="shared" si="857"/>
        <v/>
      </c>
    </row>
    <row r="5454" spans="34:37" x14ac:dyDescent="0.25">
      <c r="AH5454" s="23" t="str">
        <f t="shared" si="858"/>
        <v/>
      </c>
      <c r="AI5454" s="23" t="str">
        <f t="shared" si="857"/>
        <v/>
      </c>
      <c r="AJ5454" s="23" t="str">
        <f t="shared" si="857"/>
        <v/>
      </c>
      <c r="AK5454" s="23" t="str">
        <f t="shared" si="857"/>
        <v/>
      </c>
    </row>
    <row r="5455" spans="34:37" x14ac:dyDescent="0.25">
      <c r="AH5455" s="23" t="str">
        <f t="shared" si="858"/>
        <v/>
      </c>
      <c r="AI5455" s="23" t="str">
        <f t="shared" si="857"/>
        <v/>
      </c>
      <c r="AJ5455" s="23" t="str">
        <f t="shared" si="857"/>
        <v/>
      </c>
      <c r="AK5455" s="23" t="str">
        <f t="shared" si="857"/>
        <v/>
      </c>
    </row>
    <row r="5456" spans="34:37" x14ac:dyDescent="0.25">
      <c r="AH5456" s="23" t="str">
        <f t="shared" si="858"/>
        <v/>
      </c>
      <c r="AI5456" s="23" t="str">
        <f t="shared" si="857"/>
        <v/>
      </c>
      <c r="AJ5456" s="23" t="str">
        <f t="shared" si="857"/>
        <v/>
      </c>
      <c r="AK5456" s="23" t="str">
        <f t="shared" si="857"/>
        <v/>
      </c>
    </row>
    <row r="5457" spans="34:37" x14ac:dyDescent="0.25">
      <c r="AH5457" s="23" t="str">
        <f t="shared" si="858"/>
        <v/>
      </c>
      <c r="AI5457" s="23" t="str">
        <f t="shared" si="857"/>
        <v/>
      </c>
      <c r="AJ5457" s="23" t="str">
        <f t="shared" si="857"/>
        <v/>
      </c>
      <c r="AK5457" s="23" t="str">
        <f t="shared" si="857"/>
        <v/>
      </c>
    </row>
    <row r="5458" spans="34:37" x14ac:dyDescent="0.25">
      <c r="AH5458" s="23" t="str">
        <f t="shared" si="858"/>
        <v/>
      </c>
      <c r="AI5458" s="23" t="str">
        <f t="shared" si="857"/>
        <v/>
      </c>
      <c r="AJ5458" s="23" t="str">
        <f t="shared" si="857"/>
        <v/>
      </c>
      <c r="AK5458" s="23" t="str">
        <f t="shared" si="857"/>
        <v/>
      </c>
    </row>
    <row r="5459" spans="34:37" x14ac:dyDescent="0.25">
      <c r="AH5459" s="23" t="str">
        <f t="shared" si="858"/>
        <v/>
      </c>
      <c r="AI5459" s="23" t="str">
        <f t="shared" si="857"/>
        <v/>
      </c>
      <c r="AJ5459" s="23" t="str">
        <f t="shared" si="857"/>
        <v/>
      </c>
      <c r="AK5459" s="23" t="str">
        <f t="shared" si="857"/>
        <v/>
      </c>
    </row>
    <row r="5460" spans="34:37" x14ac:dyDescent="0.25">
      <c r="AH5460" s="23" t="str">
        <f t="shared" si="858"/>
        <v/>
      </c>
      <c r="AI5460" s="23" t="str">
        <f t="shared" si="857"/>
        <v/>
      </c>
      <c r="AJ5460" s="23" t="str">
        <f t="shared" si="857"/>
        <v/>
      </c>
      <c r="AK5460" s="23" t="str">
        <f t="shared" si="857"/>
        <v/>
      </c>
    </row>
    <row r="5461" spans="34:37" x14ac:dyDescent="0.25">
      <c r="AH5461" s="23" t="str">
        <f t="shared" si="858"/>
        <v/>
      </c>
      <c r="AI5461" s="23" t="str">
        <f t="shared" si="857"/>
        <v/>
      </c>
      <c r="AJ5461" s="23" t="str">
        <f t="shared" si="857"/>
        <v/>
      </c>
      <c r="AK5461" s="23" t="str">
        <f t="shared" si="857"/>
        <v/>
      </c>
    </row>
    <row r="5462" spans="34:37" x14ac:dyDescent="0.25">
      <c r="AH5462" s="23" t="str">
        <f t="shared" si="858"/>
        <v/>
      </c>
      <c r="AI5462" s="23" t="str">
        <f t="shared" si="857"/>
        <v/>
      </c>
      <c r="AJ5462" s="23" t="str">
        <f t="shared" si="857"/>
        <v/>
      </c>
      <c r="AK5462" s="23" t="str">
        <f t="shared" si="857"/>
        <v/>
      </c>
    </row>
    <row r="5463" spans="34:37" x14ac:dyDescent="0.25">
      <c r="AH5463" s="23" t="str">
        <f t="shared" si="858"/>
        <v/>
      </c>
      <c r="AI5463" s="23" t="str">
        <f t="shared" si="857"/>
        <v/>
      </c>
      <c r="AJ5463" s="23" t="str">
        <f t="shared" si="857"/>
        <v/>
      </c>
      <c r="AK5463" s="23" t="str">
        <f t="shared" si="857"/>
        <v/>
      </c>
    </row>
    <row r="5464" spans="34:37" x14ac:dyDescent="0.25">
      <c r="AH5464" s="23" t="str">
        <f t="shared" si="858"/>
        <v/>
      </c>
      <c r="AI5464" s="23" t="str">
        <f t="shared" si="857"/>
        <v/>
      </c>
      <c r="AJ5464" s="23" t="str">
        <f t="shared" si="857"/>
        <v/>
      </c>
      <c r="AK5464" s="23" t="str">
        <f t="shared" si="857"/>
        <v/>
      </c>
    </row>
    <row r="5465" spans="34:37" x14ac:dyDescent="0.25">
      <c r="AH5465" s="23" t="str">
        <f t="shared" si="858"/>
        <v/>
      </c>
      <c r="AI5465" s="23" t="str">
        <f t="shared" si="857"/>
        <v/>
      </c>
      <c r="AJ5465" s="23" t="str">
        <f t="shared" si="857"/>
        <v/>
      </c>
      <c r="AK5465" s="23" t="str">
        <f t="shared" si="857"/>
        <v/>
      </c>
    </row>
    <row r="5466" spans="34:37" x14ac:dyDescent="0.25">
      <c r="AH5466" s="23" t="str">
        <f t="shared" si="858"/>
        <v/>
      </c>
      <c r="AI5466" s="23" t="str">
        <f t="shared" si="857"/>
        <v/>
      </c>
      <c r="AJ5466" s="23" t="str">
        <f t="shared" si="857"/>
        <v/>
      </c>
      <c r="AK5466" s="23" t="str">
        <f t="shared" si="857"/>
        <v/>
      </c>
    </row>
    <row r="5467" spans="34:37" x14ac:dyDescent="0.25">
      <c r="AH5467" s="23" t="str">
        <f t="shared" si="858"/>
        <v/>
      </c>
      <c r="AI5467" s="23" t="str">
        <f t="shared" si="857"/>
        <v/>
      </c>
      <c r="AJ5467" s="23" t="str">
        <f t="shared" si="857"/>
        <v/>
      </c>
      <c r="AK5467" s="23" t="str">
        <f t="shared" si="857"/>
        <v/>
      </c>
    </row>
    <row r="5468" spans="34:37" x14ac:dyDescent="0.25">
      <c r="AH5468" s="23" t="str">
        <f t="shared" si="858"/>
        <v/>
      </c>
      <c r="AI5468" s="23" t="str">
        <f t="shared" si="857"/>
        <v/>
      </c>
      <c r="AJ5468" s="23" t="str">
        <f t="shared" si="857"/>
        <v/>
      </c>
      <c r="AK5468" s="23" t="str">
        <f t="shared" si="857"/>
        <v/>
      </c>
    </row>
    <row r="5469" spans="34:37" x14ac:dyDescent="0.25">
      <c r="AH5469" s="23" t="str">
        <f t="shared" si="858"/>
        <v/>
      </c>
      <c r="AI5469" s="23" t="str">
        <f t="shared" si="857"/>
        <v/>
      </c>
      <c r="AJ5469" s="23" t="str">
        <f t="shared" si="857"/>
        <v/>
      </c>
      <c r="AK5469" s="23" t="str">
        <f t="shared" si="857"/>
        <v/>
      </c>
    </row>
    <row r="5470" spans="34:37" x14ac:dyDescent="0.25">
      <c r="AH5470" s="23" t="str">
        <f t="shared" si="858"/>
        <v/>
      </c>
      <c r="AI5470" s="23" t="str">
        <f t="shared" si="857"/>
        <v/>
      </c>
      <c r="AJ5470" s="23" t="str">
        <f t="shared" si="857"/>
        <v/>
      </c>
      <c r="AK5470" s="23" t="str">
        <f t="shared" si="857"/>
        <v/>
      </c>
    </row>
    <row r="5471" spans="34:37" x14ac:dyDescent="0.25">
      <c r="AH5471" s="23" t="str">
        <f t="shared" si="858"/>
        <v/>
      </c>
      <c r="AI5471" s="23" t="str">
        <f t="shared" si="857"/>
        <v/>
      </c>
      <c r="AJ5471" s="23" t="str">
        <f t="shared" si="857"/>
        <v/>
      </c>
      <c r="AK5471" s="23" t="str">
        <f t="shared" si="857"/>
        <v/>
      </c>
    </row>
    <row r="5472" spans="34:37" x14ac:dyDescent="0.25">
      <c r="AH5472" s="23" t="str">
        <f t="shared" si="858"/>
        <v/>
      </c>
      <c r="AI5472" s="23" t="str">
        <f t="shared" si="857"/>
        <v/>
      </c>
      <c r="AJ5472" s="23" t="str">
        <f t="shared" si="857"/>
        <v/>
      </c>
      <c r="AK5472" s="23" t="str">
        <f t="shared" si="857"/>
        <v/>
      </c>
    </row>
    <row r="5473" spans="34:37" x14ac:dyDescent="0.25">
      <c r="AH5473" s="23" t="str">
        <f t="shared" si="858"/>
        <v/>
      </c>
      <c r="AI5473" s="23" t="str">
        <f t="shared" si="857"/>
        <v/>
      </c>
      <c r="AJ5473" s="23" t="str">
        <f t="shared" si="857"/>
        <v/>
      </c>
      <c r="AK5473" s="23" t="str">
        <f t="shared" si="857"/>
        <v/>
      </c>
    </row>
    <row r="5474" spans="34:37" x14ac:dyDescent="0.25">
      <c r="AH5474" s="23" t="str">
        <f t="shared" si="858"/>
        <v/>
      </c>
      <c r="AI5474" s="23" t="str">
        <f t="shared" si="857"/>
        <v/>
      </c>
      <c r="AJ5474" s="23" t="str">
        <f t="shared" si="857"/>
        <v/>
      </c>
      <c r="AK5474" s="23" t="str">
        <f t="shared" si="857"/>
        <v/>
      </c>
    </row>
    <row r="5475" spans="34:37" x14ac:dyDescent="0.25">
      <c r="AH5475" s="23" t="str">
        <f t="shared" si="858"/>
        <v/>
      </c>
      <c r="AI5475" s="23" t="str">
        <f t="shared" si="857"/>
        <v/>
      </c>
      <c r="AJ5475" s="23" t="str">
        <f t="shared" si="857"/>
        <v/>
      </c>
      <c r="AK5475" s="23" t="str">
        <f t="shared" si="857"/>
        <v/>
      </c>
    </row>
    <row r="5476" spans="34:37" x14ac:dyDescent="0.25">
      <c r="AH5476" s="23" t="str">
        <f t="shared" si="858"/>
        <v/>
      </c>
      <c r="AI5476" s="23" t="str">
        <f t="shared" si="857"/>
        <v/>
      </c>
      <c r="AJ5476" s="23" t="str">
        <f t="shared" si="857"/>
        <v/>
      </c>
      <c r="AK5476" s="23" t="str">
        <f t="shared" si="857"/>
        <v/>
      </c>
    </row>
    <row r="5477" spans="34:37" x14ac:dyDescent="0.25">
      <c r="AH5477" s="23" t="str">
        <f t="shared" si="858"/>
        <v/>
      </c>
      <c r="AI5477" s="23" t="str">
        <f t="shared" si="857"/>
        <v/>
      </c>
      <c r="AJ5477" s="23" t="str">
        <f t="shared" si="857"/>
        <v/>
      </c>
      <c r="AK5477" s="23" t="str">
        <f t="shared" si="857"/>
        <v/>
      </c>
    </row>
    <row r="5478" spans="34:37" x14ac:dyDescent="0.25">
      <c r="AH5478" s="23" t="str">
        <f t="shared" si="858"/>
        <v/>
      </c>
      <c r="AI5478" s="23" t="str">
        <f t="shared" si="857"/>
        <v/>
      </c>
      <c r="AJ5478" s="23" t="str">
        <f t="shared" si="857"/>
        <v/>
      </c>
      <c r="AK5478" s="23" t="str">
        <f t="shared" si="857"/>
        <v/>
      </c>
    </row>
    <row r="5479" spans="34:37" x14ac:dyDescent="0.25">
      <c r="AH5479" s="23" t="str">
        <f t="shared" si="858"/>
        <v/>
      </c>
      <c r="AI5479" s="23" t="str">
        <f t="shared" si="857"/>
        <v/>
      </c>
      <c r="AJ5479" s="23" t="str">
        <f t="shared" si="857"/>
        <v/>
      </c>
      <c r="AK5479" s="23" t="str">
        <f t="shared" si="857"/>
        <v/>
      </c>
    </row>
    <row r="5480" spans="34:37" x14ac:dyDescent="0.25">
      <c r="AH5480" s="23" t="str">
        <f t="shared" si="858"/>
        <v/>
      </c>
      <c r="AI5480" s="23" t="str">
        <f t="shared" si="857"/>
        <v/>
      </c>
      <c r="AJ5480" s="23" t="str">
        <f t="shared" si="857"/>
        <v/>
      </c>
      <c r="AK5480" s="23" t="str">
        <f t="shared" si="857"/>
        <v/>
      </c>
    </row>
    <row r="5481" spans="34:37" x14ac:dyDescent="0.25">
      <c r="AH5481" s="23" t="str">
        <f t="shared" si="858"/>
        <v/>
      </c>
      <c r="AI5481" s="23" t="str">
        <f t="shared" si="857"/>
        <v/>
      </c>
      <c r="AJ5481" s="23" t="str">
        <f t="shared" si="857"/>
        <v/>
      </c>
      <c r="AK5481" s="23" t="str">
        <f t="shared" si="857"/>
        <v/>
      </c>
    </row>
    <row r="5482" spans="34:37" x14ac:dyDescent="0.25">
      <c r="AH5482" s="23" t="str">
        <f t="shared" si="858"/>
        <v/>
      </c>
      <c r="AI5482" s="23" t="str">
        <f t="shared" si="857"/>
        <v/>
      </c>
      <c r="AJ5482" s="23" t="str">
        <f t="shared" si="857"/>
        <v/>
      </c>
      <c r="AK5482" s="23" t="str">
        <f t="shared" si="857"/>
        <v/>
      </c>
    </row>
    <row r="5483" spans="34:37" x14ac:dyDescent="0.25">
      <c r="AH5483" s="23" t="str">
        <f t="shared" si="858"/>
        <v/>
      </c>
      <c r="AI5483" s="23" t="str">
        <f t="shared" si="857"/>
        <v/>
      </c>
      <c r="AJ5483" s="23" t="str">
        <f t="shared" si="857"/>
        <v/>
      </c>
      <c r="AK5483" s="23" t="str">
        <f t="shared" si="857"/>
        <v/>
      </c>
    </row>
    <row r="5484" spans="34:37" x14ac:dyDescent="0.25">
      <c r="AH5484" s="23" t="str">
        <f t="shared" si="858"/>
        <v/>
      </c>
      <c r="AI5484" s="23" t="str">
        <f t="shared" si="857"/>
        <v/>
      </c>
      <c r="AJ5484" s="23" t="str">
        <f t="shared" si="857"/>
        <v/>
      </c>
      <c r="AK5484" s="23" t="str">
        <f t="shared" si="857"/>
        <v/>
      </c>
    </row>
    <row r="5485" spans="34:37" x14ac:dyDescent="0.25">
      <c r="AH5485" s="23" t="str">
        <f t="shared" si="858"/>
        <v/>
      </c>
      <c r="AI5485" s="23" t="str">
        <f t="shared" si="857"/>
        <v/>
      </c>
      <c r="AJ5485" s="23" t="str">
        <f t="shared" si="857"/>
        <v/>
      </c>
      <c r="AK5485" s="23" t="str">
        <f t="shared" si="857"/>
        <v/>
      </c>
    </row>
    <row r="5486" spans="34:37" x14ac:dyDescent="0.25">
      <c r="AH5486" s="23" t="str">
        <f t="shared" si="858"/>
        <v/>
      </c>
      <c r="AI5486" s="23" t="str">
        <f t="shared" si="857"/>
        <v/>
      </c>
      <c r="AJ5486" s="23" t="str">
        <f t="shared" si="857"/>
        <v/>
      </c>
      <c r="AK5486" s="23" t="str">
        <f t="shared" si="857"/>
        <v/>
      </c>
    </row>
    <row r="5487" spans="34:37" x14ac:dyDescent="0.25">
      <c r="AH5487" s="23" t="str">
        <f t="shared" si="858"/>
        <v/>
      </c>
      <c r="AI5487" s="23" t="str">
        <f t="shared" si="857"/>
        <v/>
      </c>
      <c r="AJ5487" s="23" t="str">
        <f t="shared" si="857"/>
        <v/>
      </c>
      <c r="AK5487" s="23" t="str">
        <f t="shared" si="857"/>
        <v/>
      </c>
    </row>
    <row r="5488" spans="34:37" x14ac:dyDescent="0.25">
      <c r="AH5488" s="23" t="str">
        <f t="shared" si="858"/>
        <v/>
      </c>
      <c r="AI5488" s="23" t="str">
        <f t="shared" si="857"/>
        <v/>
      </c>
      <c r="AJ5488" s="23" t="str">
        <f t="shared" si="857"/>
        <v/>
      </c>
      <c r="AK5488" s="23" t="str">
        <f t="shared" si="857"/>
        <v/>
      </c>
    </row>
    <row r="5489" spans="34:37" x14ac:dyDescent="0.25">
      <c r="AH5489" s="23" t="str">
        <f t="shared" si="858"/>
        <v/>
      </c>
      <c r="AI5489" s="23" t="str">
        <f t="shared" si="857"/>
        <v/>
      </c>
      <c r="AJ5489" s="23" t="str">
        <f t="shared" si="857"/>
        <v/>
      </c>
      <c r="AK5489" s="23" t="str">
        <f t="shared" si="857"/>
        <v/>
      </c>
    </row>
    <row r="5490" spans="34:37" x14ac:dyDescent="0.25">
      <c r="AH5490" s="23" t="str">
        <f t="shared" si="858"/>
        <v/>
      </c>
      <c r="AI5490" s="23" t="str">
        <f t="shared" si="857"/>
        <v/>
      </c>
      <c r="AJ5490" s="23" t="str">
        <f t="shared" si="857"/>
        <v/>
      </c>
      <c r="AK5490" s="23" t="str">
        <f t="shared" si="857"/>
        <v/>
      </c>
    </row>
    <row r="5491" spans="34:37" x14ac:dyDescent="0.25">
      <c r="AH5491" s="23" t="str">
        <f t="shared" si="858"/>
        <v/>
      </c>
      <c r="AI5491" s="23" t="str">
        <f t="shared" si="857"/>
        <v/>
      </c>
      <c r="AJ5491" s="23" t="str">
        <f t="shared" si="857"/>
        <v/>
      </c>
      <c r="AK5491" s="23" t="str">
        <f t="shared" si="857"/>
        <v/>
      </c>
    </row>
    <row r="5492" spans="34:37" x14ac:dyDescent="0.25">
      <c r="AH5492" s="23" t="str">
        <f t="shared" si="858"/>
        <v/>
      </c>
      <c r="AI5492" s="23" t="str">
        <f t="shared" si="857"/>
        <v/>
      </c>
      <c r="AJ5492" s="23" t="str">
        <f t="shared" si="857"/>
        <v/>
      </c>
      <c r="AK5492" s="23" t="str">
        <f t="shared" si="857"/>
        <v/>
      </c>
    </row>
    <row r="5493" spans="34:37" x14ac:dyDescent="0.25">
      <c r="AH5493" s="23" t="str">
        <f t="shared" si="858"/>
        <v/>
      </c>
      <c r="AI5493" s="23" t="str">
        <f t="shared" si="857"/>
        <v/>
      </c>
      <c r="AJ5493" s="23" t="str">
        <f t="shared" si="857"/>
        <v/>
      </c>
      <c r="AK5493" s="23" t="str">
        <f t="shared" si="857"/>
        <v/>
      </c>
    </row>
    <row r="5494" spans="34:37" x14ac:dyDescent="0.25">
      <c r="AH5494" s="23" t="str">
        <f t="shared" si="858"/>
        <v/>
      </c>
      <c r="AI5494" s="23" t="str">
        <f t="shared" si="857"/>
        <v/>
      </c>
      <c r="AJ5494" s="23" t="str">
        <f t="shared" si="857"/>
        <v/>
      </c>
      <c r="AK5494" s="23" t="str">
        <f t="shared" si="857"/>
        <v/>
      </c>
    </row>
    <row r="5495" spans="34:37" x14ac:dyDescent="0.25">
      <c r="AH5495" s="23" t="str">
        <f t="shared" si="858"/>
        <v/>
      </c>
      <c r="AI5495" s="23" t="str">
        <f t="shared" si="857"/>
        <v/>
      </c>
      <c r="AJ5495" s="23" t="str">
        <f t="shared" si="857"/>
        <v/>
      </c>
      <c r="AK5495" s="23" t="str">
        <f t="shared" si="857"/>
        <v/>
      </c>
    </row>
    <row r="5496" spans="34:37" x14ac:dyDescent="0.25">
      <c r="AH5496" s="23" t="str">
        <f t="shared" si="858"/>
        <v/>
      </c>
      <c r="AI5496" s="23" t="str">
        <f t="shared" si="857"/>
        <v/>
      </c>
      <c r="AJ5496" s="23" t="str">
        <f t="shared" si="857"/>
        <v/>
      </c>
      <c r="AK5496" s="23" t="str">
        <f t="shared" si="857"/>
        <v/>
      </c>
    </row>
    <row r="5497" spans="34:37" x14ac:dyDescent="0.25">
      <c r="AH5497" s="23" t="str">
        <f t="shared" si="858"/>
        <v/>
      </c>
      <c r="AI5497" s="23" t="str">
        <f t="shared" si="857"/>
        <v/>
      </c>
      <c r="AJ5497" s="23" t="str">
        <f t="shared" si="857"/>
        <v/>
      </c>
      <c r="AK5497" s="23" t="str">
        <f t="shared" si="857"/>
        <v/>
      </c>
    </row>
    <row r="5498" spans="34:37" x14ac:dyDescent="0.25">
      <c r="AH5498" s="23" t="str">
        <f t="shared" si="858"/>
        <v/>
      </c>
      <c r="AI5498" s="23" t="str">
        <f t="shared" si="857"/>
        <v/>
      </c>
      <c r="AJ5498" s="23" t="str">
        <f t="shared" si="857"/>
        <v/>
      </c>
      <c r="AK5498" s="23" t="str">
        <f t="shared" si="857"/>
        <v/>
      </c>
    </row>
    <row r="5499" spans="34:37" x14ac:dyDescent="0.25">
      <c r="AH5499" s="23" t="str">
        <f t="shared" si="858"/>
        <v/>
      </c>
      <c r="AI5499" s="23" t="str">
        <f t="shared" si="857"/>
        <v/>
      </c>
      <c r="AJ5499" s="23" t="str">
        <f t="shared" si="857"/>
        <v/>
      </c>
      <c r="AK5499" s="23" t="str">
        <f t="shared" si="857"/>
        <v/>
      </c>
    </row>
    <row r="5500" spans="34:37" x14ac:dyDescent="0.25">
      <c r="AH5500" s="23" t="str">
        <f t="shared" si="858"/>
        <v/>
      </c>
      <c r="AI5500" s="23" t="str">
        <f t="shared" si="857"/>
        <v/>
      </c>
      <c r="AJ5500" s="23" t="str">
        <f t="shared" si="857"/>
        <v/>
      </c>
      <c r="AK5500" s="23" t="str">
        <f t="shared" si="857"/>
        <v/>
      </c>
    </row>
    <row r="5501" spans="34:37" x14ac:dyDescent="0.25">
      <c r="AH5501" s="23" t="str">
        <f t="shared" si="858"/>
        <v/>
      </c>
      <c r="AI5501" s="23" t="str">
        <f t="shared" si="857"/>
        <v/>
      </c>
      <c r="AJ5501" s="23" t="str">
        <f t="shared" si="857"/>
        <v/>
      </c>
      <c r="AK5501" s="23" t="str">
        <f t="shared" si="857"/>
        <v/>
      </c>
    </row>
    <row r="5502" spans="34:37" x14ac:dyDescent="0.25">
      <c r="AH5502" s="23" t="str">
        <f t="shared" si="858"/>
        <v/>
      </c>
      <c r="AI5502" s="23" t="str">
        <f t="shared" ref="AI5502:AK5565" si="859">IF(X5502&lt;&gt;"",X5502,"")</f>
        <v/>
      </c>
      <c r="AJ5502" s="23" t="str">
        <f t="shared" si="859"/>
        <v/>
      </c>
      <c r="AK5502" s="23" t="str">
        <f t="shared" si="859"/>
        <v/>
      </c>
    </row>
    <row r="5503" spans="34:37" x14ac:dyDescent="0.25">
      <c r="AH5503" s="23" t="str">
        <f t="shared" ref="AH5503:AH5566" si="860">IF(W5503&lt;&gt;"",(RIGHT(W5503,LEN(W5503)-SEARCH("/",W5503,1)))/U5503,"")</f>
        <v/>
      </c>
      <c r="AI5503" s="23" t="str">
        <f t="shared" si="859"/>
        <v/>
      </c>
      <c r="AJ5503" s="23" t="str">
        <f t="shared" si="859"/>
        <v/>
      </c>
      <c r="AK5503" s="23" t="str">
        <f t="shared" si="859"/>
        <v/>
      </c>
    </row>
    <row r="5504" spans="34:37" x14ac:dyDescent="0.25">
      <c r="AH5504" s="23" t="str">
        <f t="shared" si="860"/>
        <v/>
      </c>
      <c r="AI5504" s="23" t="str">
        <f t="shared" si="859"/>
        <v/>
      </c>
      <c r="AJ5504" s="23" t="str">
        <f t="shared" si="859"/>
        <v/>
      </c>
      <c r="AK5504" s="23" t="str">
        <f t="shared" si="859"/>
        <v/>
      </c>
    </row>
    <row r="5505" spans="34:37" x14ac:dyDescent="0.25">
      <c r="AH5505" s="23" t="str">
        <f t="shared" si="860"/>
        <v/>
      </c>
      <c r="AI5505" s="23" t="str">
        <f t="shared" si="859"/>
        <v/>
      </c>
      <c r="AJ5505" s="23" t="str">
        <f t="shared" si="859"/>
        <v/>
      </c>
      <c r="AK5505" s="23" t="str">
        <f t="shared" si="859"/>
        <v/>
      </c>
    </row>
    <row r="5506" spans="34:37" x14ac:dyDescent="0.25">
      <c r="AH5506" s="23" t="str">
        <f t="shared" si="860"/>
        <v/>
      </c>
      <c r="AI5506" s="23" t="str">
        <f t="shared" si="859"/>
        <v/>
      </c>
      <c r="AJ5506" s="23" t="str">
        <f t="shared" si="859"/>
        <v/>
      </c>
      <c r="AK5506" s="23" t="str">
        <f t="shared" si="859"/>
        <v/>
      </c>
    </row>
    <row r="5507" spans="34:37" x14ac:dyDescent="0.25">
      <c r="AH5507" s="23" t="str">
        <f t="shared" si="860"/>
        <v/>
      </c>
      <c r="AI5507" s="23" t="str">
        <f t="shared" si="859"/>
        <v/>
      </c>
      <c r="AJ5507" s="23" t="str">
        <f t="shared" si="859"/>
        <v/>
      </c>
      <c r="AK5507" s="23" t="str">
        <f t="shared" si="859"/>
        <v/>
      </c>
    </row>
    <row r="5508" spans="34:37" x14ac:dyDescent="0.25">
      <c r="AH5508" s="23" t="str">
        <f t="shared" si="860"/>
        <v/>
      </c>
      <c r="AI5508" s="23" t="str">
        <f t="shared" si="859"/>
        <v/>
      </c>
      <c r="AJ5508" s="23" t="str">
        <f t="shared" si="859"/>
        <v/>
      </c>
      <c r="AK5508" s="23" t="str">
        <f t="shared" si="859"/>
        <v/>
      </c>
    </row>
    <row r="5509" spans="34:37" x14ac:dyDescent="0.25">
      <c r="AH5509" s="23" t="str">
        <f t="shared" si="860"/>
        <v/>
      </c>
      <c r="AI5509" s="23" t="str">
        <f t="shared" si="859"/>
        <v/>
      </c>
      <c r="AJ5509" s="23" t="str">
        <f t="shared" si="859"/>
        <v/>
      </c>
      <c r="AK5509" s="23" t="str">
        <f t="shared" si="859"/>
        <v/>
      </c>
    </row>
    <row r="5510" spans="34:37" x14ac:dyDescent="0.25">
      <c r="AH5510" s="23" t="str">
        <f t="shared" si="860"/>
        <v/>
      </c>
      <c r="AI5510" s="23" t="str">
        <f t="shared" si="859"/>
        <v/>
      </c>
      <c r="AJ5510" s="23" t="str">
        <f t="shared" si="859"/>
        <v/>
      </c>
      <c r="AK5510" s="23" t="str">
        <f t="shared" si="859"/>
        <v/>
      </c>
    </row>
    <row r="5511" spans="34:37" x14ac:dyDescent="0.25">
      <c r="AH5511" s="23" t="str">
        <f t="shared" si="860"/>
        <v/>
      </c>
      <c r="AI5511" s="23" t="str">
        <f t="shared" si="859"/>
        <v/>
      </c>
      <c r="AJ5511" s="23" t="str">
        <f t="shared" si="859"/>
        <v/>
      </c>
      <c r="AK5511" s="23" t="str">
        <f t="shared" si="859"/>
        <v/>
      </c>
    </row>
    <row r="5512" spans="34:37" x14ac:dyDescent="0.25">
      <c r="AH5512" s="23" t="str">
        <f t="shared" si="860"/>
        <v/>
      </c>
      <c r="AI5512" s="23" t="str">
        <f t="shared" si="859"/>
        <v/>
      </c>
      <c r="AJ5512" s="23" t="str">
        <f t="shared" si="859"/>
        <v/>
      </c>
      <c r="AK5512" s="23" t="str">
        <f t="shared" si="859"/>
        <v/>
      </c>
    </row>
    <row r="5513" spans="34:37" x14ac:dyDescent="0.25">
      <c r="AH5513" s="23" t="str">
        <f t="shared" si="860"/>
        <v/>
      </c>
      <c r="AI5513" s="23" t="str">
        <f t="shared" si="859"/>
        <v/>
      </c>
      <c r="AJ5513" s="23" t="str">
        <f t="shared" si="859"/>
        <v/>
      </c>
      <c r="AK5513" s="23" t="str">
        <f t="shared" si="859"/>
        <v/>
      </c>
    </row>
    <row r="5514" spans="34:37" x14ac:dyDescent="0.25">
      <c r="AH5514" s="23" t="str">
        <f t="shared" si="860"/>
        <v/>
      </c>
      <c r="AI5514" s="23" t="str">
        <f t="shared" si="859"/>
        <v/>
      </c>
      <c r="AJ5514" s="23" t="str">
        <f t="shared" si="859"/>
        <v/>
      </c>
      <c r="AK5514" s="23" t="str">
        <f t="shared" si="859"/>
        <v/>
      </c>
    </row>
    <row r="5515" spans="34:37" x14ac:dyDescent="0.25">
      <c r="AH5515" s="23" t="str">
        <f t="shared" si="860"/>
        <v/>
      </c>
      <c r="AI5515" s="23" t="str">
        <f t="shared" si="859"/>
        <v/>
      </c>
      <c r="AJ5515" s="23" t="str">
        <f t="shared" si="859"/>
        <v/>
      </c>
      <c r="AK5515" s="23" t="str">
        <f t="shared" si="859"/>
        <v/>
      </c>
    </row>
    <row r="5516" spans="34:37" x14ac:dyDescent="0.25">
      <c r="AH5516" s="23" t="str">
        <f t="shared" si="860"/>
        <v/>
      </c>
      <c r="AI5516" s="23" t="str">
        <f t="shared" si="859"/>
        <v/>
      </c>
      <c r="AJ5516" s="23" t="str">
        <f t="shared" si="859"/>
        <v/>
      </c>
      <c r="AK5516" s="23" t="str">
        <f t="shared" si="859"/>
        <v/>
      </c>
    </row>
    <row r="5517" spans="34:37" x14ac:dyDescent="0.25">
      <c r="AH5517" s="23" t="str">
        <f t="shared" si="860"/>
        <v/>
      </c>
      <c r="AI5517" s="23" t="str">
        <f t="shared" si="859"/>
        <v/>
      </c>
      <c r="AJ5517" s="23" t="str">
        <f t="shared" si="859"/>
        <v/>
      </c>
      <c r="AK5517" s="23" t="str">
        <f t="shared" si="859"/>
        <v/>
      </c>
    </row>
    <row r="5518" spans="34:37" x14ac:dyDescent="0.25">
      <c r="AH5518" s="23" t="str">
        <f t="shared" si="860"/>
        <v/>
      </c>
      <c r="AI5518" s="23" t="str">
        <f t="shared" si="859"/>
        <v/>
      </c>
      <c r="AJ5518" s="23" t="str">
        <f t="shared" si="859"/>
        <v/>
      </c>
      <c r="AK5518" s="23" t="str">
        <f t="shared" si="859"/>
        <v/>
      </c>
    </row>
    <row r="5519" spans="34:37" x14ac:dyDescent="0.25">
      <c r="AH5519" s="23" t="str">
        <f t="shared" si="860"/>
        <v/>
      </c>
      <c r="AI5519" s="23" t="str">
        <f t="shared" si="859"/>
        <v/>
      </c>
      <c r="AJ5519" s="23" t="str">
        <f t="shared" si="859"/>
        <v/>
      </c>
      <c r="AK5519" s="23" t="str">
        <f t="shared" si="859"/>
        <v/>
      </c>
    </row>
    <row r="5520" spans="34:37" x14ac:dyDescent="0.25">
      <c r="AH5520" s="23" t="str">
        <f t="shared" si="860"/>
        <v/>
      </c>
      <c r="AI5520" s="23" t="str">
        <f t="shared" si="859"/>
        <v/>
      </c>
      <c r="AJ5520" s="23" t="str">
        <f t="shared" si="859"/>
        <v/>
      </c>
      <c r="AK5520" s="23" t="str">
        <f t="shared" si="859"/>
        <v/>
      </c>
    </row>
    <row r="5521" spans="34:37" x14ac:dyDescent="0.25">
      <c r="AH5521" s="23" t="str">
        <f t="shared" si="860"/>
        <v/>
      </c>
      <c r="AI5521" s="23" t="str">
        <f t="shared" si="859"/>
        <v/>
      </c>
      <c r="AJ5521" s="23" t="str">
        <f t="shared" si="859"/>
        <v/>
      </c>
      <c r="AK5521" s="23" t="str">
        <f t="shared" si="859"/>
        <v/>
      </c>
    </row>
    <row r="5522" spans="34:37" x14ac:dyDescent="0.25">
      <c r="AH5522" s="23" t="str">
        <f t="shared" si="860"/>
        <v/>
      </c>
      <c r="AI5522" s="23" t="str">
        <f t="shared" si="859"/>
        <v/>
      </c>
      <c r="AJ5522" s="23" t="str">
        <f t="shared" si="859"/>
        <v/>
      </c>
      <c r="AK5522" s="23" t="str">
        <f t="shared" si="859"/>
        <v/>
      </c>
    </row>
    <row r="5523" spans="34:37" x14ac:dyDescent="0.25">
      <c r="AH5523" s="23" t="str">
        <f t="shared" si="860"/>
        <v/>
      </c>
      <c r="AI5523" s="23" t="str">
        <f t="shared" si="859"/>
        <v/>
      </c>
      <c r="AJ5523" s="23" t="str">
        <f t="shared" si="859"/>
        <v/>
      </c>
      <c r="AK5523" s="23" t="str">
        <f t="shared" si="859"/>
        <v/>
      </c>
    </row>
    <row r="5524" spans="34:37" x14ac:dyDescent="0.25">
      <c r="AH5524" s="23" t="str">
        <f t="shared" si="860"/>
        <v/>
      </c>
      <c r="AI5524" s="23" t="str">
        <f t="shared" si="859"/>
        <v/>
      </c>
      <c r="AJ5524" s="23" t="str">
        <f t="shared" si="859"/>
        <v/>
      </c>
      <c r="AK5524" s="23" t="str">
        <f t="shared" si="859"/>
        <v/>
      </c>
    </row>
    <row r="5525" spans="34:37" x14ac:dyDescent="0.25">
      <c r="AH5525" s="23" t="str">
        <f t="shared" si="860"/>
        <v/>
      </c>
      <c r="AI5525" s="23" t="str">
        <f t="shared" si="859"/>
        <v/>
      </c>
      <c r="AJ5525" s="23" t="str">
        <f t="shared" si="859"/>
        <v/>
      </c>
      <c r="AK5525" s="23" t="str">
        <f t="shared" si="859"/>
        <v/>
      </c>
    </row>
    <row r="5526" spans="34:37" x14ac:dyDescent="0.25">
      <c r="AH5526" s="23" t="str">
        <f t="shared" si="860"/>
        <v/>
      </c>
      <c r="AI5526" s="23" t="str">
        <f t="shared" si="859"/>
        <v/>
      </c>
      <c r="AJ5526" s="23" t="str">
        <f t="shared" si="859"/>
        <v/>
      </c>
      <c r="AK5526" s="23" t="str">
        <f t="shared" si="859"/>
        <v/>
      </c>
    </row>
    <row r="5527" spans="34:37" x14ac:dyDescent="0.25">
      <c r="AH5527" s="23" t="str">
        <f t="shared" si="860"/>
        <v/>
      </c>
      <c r="AI5527" s="23" t="str">
        <f t="shared" si="859"/>
        <v/>
      </c>
      <c r="AJ5527" s="23" t="str">
        <f t="shared" si="859"/>
        <v/>
      </c>
      <c r="AK5527" s="23" t="str">
        <f t="shared" si="859"/>
        <v/>
      </c>
    </row>
    <row r="5528" spans="34:37" x14ac:dyDescent="0.25">
      <c r="AH5528" s="23" t="str">
        <f t="shared" si="860"/>
        <v/>
      </c>
      <c r="AI5528" s="23" t="str">
        <f t="shared" si="859"/>
        <v/>
      </c>
      <c r="AJ5528" s="23" t="str">
        <f t="shared" si="859"/>
        <v/>
      </c>
      <c r="AK5528" s="23" t="str">
        <f t="shared" si="859"/>
        <v/>
      </c>
    </row>
    <row r="5529" spans="34:37" x14ac:dyDescent="0.25">
      <c r="AH5529" s="23" t="str">
        <f t="shared" si="860"/>
        <v/>
      </c>
      <c r="AI5529" s="23" t="str">
        <f t="shared" si="859"/>
        <v/>
      </c>
      <c r="AJ5529" s="23" t="str">
        <f t="shared" si="859"/>
        <v/>
      </c>
      <c r="AK5529" s="23" t="str">
        <f t="shared" si="859"/>
        <v/>
      </c>
    </row>
    <row r="5530" spans="34:37" x14ac:dyDescent="0.25">
      <c r="AH5530" s="23" t="str">
        <f t="shared" si="860"/>
        <v/>
      </c>
      <c r="AI5530" s="23" t="str">
        <f t="shared" si="859"/>
        <v/>
      </c>
      <c r="AJ5530" s="23" t="str">
        <f t="shared" si="859"/>
        <v/>
      </c>
      <c r="AK5530" s="23" t="str">
        <f t="shared" si="859"/>
        <v/>
      </c>
    </row>
    <row r="5531" spans="34:37" x14ac:dyDescent="0.25">
      <c r="AH5531" s="23" t="str">
        <f t="shared" si="860"/>
        <v/>
      </c>
      <c r="AI5531" s="23" t="str">
        <f t="shared" si="859"/>
        <v/>
      </c>
      <c r="AJ5531" s="23" t="str">
        <f t="shared" si="859"/>
        <v/>
      </c>
      <c r="AK5531" s="23" t="str">
        <f t="shared" si="859"/>
        <v/>
      </c>
    </row>
    <row r="5532" spans="34:37" x14ac:dyDescent="0.25">
      <c r="AH5532" s="23" t="str">
        <f t="shared" si="860"/>
        <v/>
      </c>
      <c r="AI5532" s="23" t="str">
        <f t="shared" si="859"/>
        <v/>
      </c>
      <c r="AJ5532" s="23" t="str">
        <f t="shared" si="859"/>
        <v/>
      </c>
      <c r="AK5532" s="23" t="str">
        <f t="shared" si="859"/>
        <v/>
      </c>
    </row>
    <row r="5533" spans="34:37" x14ac:dyDescent="0.25">
      <c r="AH5533" s="23" t="str">
        <f t="shared" si="860"/>
        <v/>
      </c>
      <c r="AI5533" s="23" t="str">
        <f t="shared" si="859"/>
        <v/>
      </c>
      <c r="AJ5533" s="23" t="str">
        <f t="shared" si="859"/>
        <v/>
      </c>
      <c r="AK5533" s="23" t="str">
        <f t="shared" si="859"/>
        <v/>
      </c>
    </row>
    <row r="5534" spans="34:37" x14ac:dyDescent="0.25">
      <c r="AH5534" s="23" t="str">
        <f t="shared" si="860"/>
        <v/>
      </c>
      <c r="AI5534" s="23" t="str">
        <f t="shared" si="859"/>
        <v/>
      </c>
      <c r="AJ5534" s="23" t="str">
        <f t="shared" si="859"/>
        <v/>
      </c>
      <c r="AK5534" s="23" t="str">
        <f t="shared" si="859"/>
        <v/>
      </c>
    </row>
    <row r="5535" spans="34:37" x14ac:dyDescent="0.25">
      <c r="AH5535" s="23" t="str">
        <f t="shared" si="860"/>
        <v/>
      </c>
      <c r="AI5535" s="23" t="str">
        <f t="shared" si="859"/>
        <v/>
      </c>
      <c r="AJ5535" s="23" t="str">
        <f t="shared" si="859"/>
        <v/>
      </c>
      <c r="AK5535" s="23" t="str">
        <f t="shared" si="859"/>
        <v/>
      </c>
    </row>
    <row r="5536" spans="34:37" x14ac:dyDescent="0.25">
      <c r="AH5536" s="23" t="str">
        <f t="shared" si="860"/>
        <v/>
      </c>
      <c r="AI5536" s="23" t="str">
        <f t="shared" si="859"/>
        <v/>
      </c>
      <c r="AJ5536" s="23" t="str">
        <f t="shared" si="859"/>
        <v/>
      </c>
      <c r="AK5536" s="23" t="str">
        <f t="shared" si="859"/>
        <v/>
      </c>
    </row>
    <row r="5537" spans="34:37" x14ac:dyDescent="0.25">
      <c r="AH5537" s="23" t="str">
        <f t="shared" si="860"/>
        <v/>
      </c>
      <c r="AI5537" s="23" t="str">
        <f t="shared" si="859"/>
        <v/>
      </c>
      <c r="AJ5537" s="23" t="str">
        <f t="shared" si="859"/>
        <v/>
      </c>
      <c r="AK5537" s="23" t="str">
        <f t="shared" si="859"/>
        <v/>
      </c>
    </row>
    <row r="5538" spans="34:37" x14ac:dyDescent="0.25">
      <c r="AH5538" s="23" t="str">
        <f t="shared" si="860"/>
        <v/>
      </c>
      <c r="AI5538" s="23" t="str">
        <f t="shared" si="859"/>
        <v/>
      </c>
      <c r="AJ5538" s="23" t="str">
        <f t="shared" si="859"/>
        <v/>
      </c>
      <c r="AK5538" s="23" t="str">
        <f t="shared" si="859"/>
        <v/>
      </c>
    </row>
    <row r="5539" spans="34:37" x14ac:dyDescent="0.25">
      <c r="AH5539" s="23" t="str">
        <f t="shared" si="860"/>
        <v/>
      </c>
      <c r="AI5539" s="23" t="str">
        <f t="shared" si="859"/>
        <v/>
      </c>
      <c r="AJ5539" s="23" t="str">
        <f t="shared" si="859"/>
        <v/>
      </c>
      <c r="AK5539" s="23" t="str">
        <f t="shared" si="859"/>
        <v/>
      </c>
    </row>
    <row r="5540" spans="34:37" x14ac:dyDescent="0.25">
      <c r="AH5540" s="23" t="str">
        <f t="shared" si="860"/>
        <v/>
      </c>
      <c r="AI5540" s="23" t="str">
        <f t="shared" si="859"/>
        <v/>
      </c>
      <c r="AJ5540" s="23" t="str">
        <f t="shared" si="859"/>
        <v/>
      </c>
      <c r="AK5540" s="23" t="str">
        <f t="shared" si="859"/>
        <v/>
      </c>
    </row>
    <row r="5541" spans="34:37" x14ac:dyDescent="0.25">
      <c r="AH5541" s="23" t="str">
        <f t="shared" si="860"/>
        <v/>
      </c>
      <c r="AI5541" s="23" t="str">
        <f t="shared" si="859"/>
        <v/>
      </c>
      <c r="AJ5541" s="23" t="str">
        <f t="shared" si="859"/>
        <v/>
      </c>
      <c r="AK5541" s="23" t="str">
        <f t="shared" si="859"/>
        <v/>
      </c>
    </row>
    <row r="5542" spans="34:37" x14ac:dyDescent="0.25">
      <c r="AH5542" s="23" t="str">
        <f t="shared" si="860"/>
        <v/>
      </c>
      <c r="AI5542" s="23" t="str">
        <f t="shared" si="859"/>
        <v/>
      </c>
      <c r="AJ5542" s="23" t="str">
        <f t="shared" si="859"/>
        <v/>
      </c>
      <c r="AK5542" s="23" t="str">
        <f t="shared" si="859"/>
        <v/>
      </c>
    </row>
    <row r="5543" spans="34:37" x14ac:dyDescent="0.25">
      <c r="AH5543" s="23" t="str">
        <f t="shared" si="860"/>
        <v/>
      </c>
      <c r="AI5543" s="23" t="str">
        <f t="shared" si="859"/>
        <v/>
      </c>
      <c r="AJ5543" s="23" t="str">
        <f t="shared" si="859"/>
        <v/>
      </c>
      <c r="AK5543" s="23" t="str">
        <f t="shared" si="859"/>
        <v/>
      </c>
    </row>
    <row r="5544" spans="34:37" x14ac:dyDescent="0.25">
      <c r="AH5544" s="23" t="str">
        <f t="shared" si="860"/>
        <v/>
      </c>
      <c r="AI5544" s="23" t="str">
        <f t="shared" si="859"/>
        <v/>
      </c>
      <c r="AJ5544" s="23" t="str">
        <f t="shared" si="859"/>
        <v/>
      </c>
      <c r="AK5544" s="23" t="str">
        <f t="shared" si="859"/>
        <v/>
      </c>
    </row>
    <row r="5545" spans="34:37" x14ac:dyDescent="0.25">
      <c r="AH5545" s="23" t="str">
        <f t="shared" si="860"/>
        <v/>
      </c>
      <c r="AI5545" s="23" t="str">
        <f t="shared" si="859"/>
        <v/>
      </c>
      <c r="AJ5545" s="23" t="str">
        <f t="shared" si="859"/>
        <v/>
      </c>
      <c r="AK5545" s="23" t="str">
        <f t="shared" si="859"/>
        <v/>
      </c>
    </row>
    <row r="5546" spans="34:37" x14ac:dyDescent="0.25">
      <c r="AH5546" s="23" t="str">
        <f t="shared" si="860"/>
        <v/>
      </c>
      <c r="AI5546" s="23" t="str">
        <f t="shared" si="859"/>
        <v/>
      </c>
      <c r="AJ5546" s="23" t="str">
        <f t="shared" si="859"/>
        <v/>
      </c>
      <c r="AK5546" s="23" t="str">
        <f t="shared" si="859"/>
        <v/>
      </c>
    </row>
    <row r="5547" spans="34:37" x14ac:dyDescent="0.25">
      <c r="AH5547" s="23" t="str">
        <f t="shared" si="860"/>
        <v/>
      </c>
      <c r="AI5547" s="23" t="str">
        <f t="shared" si="859"/>
        <v/>
      </c>
      <c r="AJ5547" s="23" t="str">
        <f t="shared" si="859"/>
        <v/>
      </c>
      <c r="AK5547" s="23" t="str">
        <f t="shared" si="859"/>
        <v/>
      </c>
    </row>
    <row r="5548" spans="34:37" x14ac:dyDescent="0.25">
      <c r="AH5548" s="23" t="str">
        <f t="shared" si="860"/>
        <v/>
      </c>
      <c r="AI5548" s="23" t="str">
        <f t="shared" si="859"/>
        <v/>
      </c>
      <c r="AJ5548" s="23" t="str">
        <f t="shared" si="859"/>
        <v/>
      </c>
      <c r="AK5548" s="23" t="str">
        <f t="shared" si="859"/>
        <v/>
      </c>
    </row>
    <row r="5549" spans="34:37" x14ac:dyDescent="0.25">
      <c r="AH5549" s="23" t="str">
        <f t="shared" si="860"/>
        <v/>
      </c>
      <c r="AI5549" s="23" t="str">
        <f t="shared" si="859"/>
        <v/>
      </c>
      <c r="AJ5549" s="23" t="str">
        <f t="shared" si="859"/>
        <v/>
      </c>
      <c r="AK5549" s="23" t="str">
        <f t="shared" si="859"/>
        <v/>
      </c>
    </row>
    <row r="5550" spans="34:37" x14ac:dyDescent="0.25">
      <c r="AH5550" s="23" t="str">
        <f t="shared" si="860"/>
        <v/>
      </c>
      <c r="AI5550" s="23" t="str">
        <f t="shared" si="859"/>
        <v/>
      </c>
      <c r="AJ5550" s="23" t="str">
        <f t="shared" si="859"/>
        <v/>
      </c>
      <c r="AK5550" s="23" t="str">
        <f t="shared" si="859"/>
        <v/>
      </c>
    </row>
    <row r="5551" spans="34:37" x14ac:dyDescent="0.25">
      <c r="AH5551" s="23" t="str">
        <f t="shared" si="860"/>
        <v/>
      </c>
      <c r="AI5551" s="23" t="str">
        <f t="shared" si="859"/>
        <v/>
      </c>
      <c r="AJ5551" s="23" t="str">
        <f t="shared" si="859"/>
        <v/>
      </c>
      <c r="AK5551" s="23" t="str">
        <f t="shared" si="859"/>
        <v/>
      </c>
    </row>
    <row r="5552" spans="34:37" x14ac:dyDescent="0.25">
      <c r="AH5552" s="23" t="str">
        <f t="shared" si="860"/>
        <v/>
      </c>
      <c r="AI5552" s="23" t="str">
        <f t="shared" si="859"/>
        <v/>
      </c>
      <c r="AJ5552" s="23" t="str">
        <f t="shared" si="859"/>
        <v/>
      </c>
      <c r="AK5552" s="23" t="str">
        <f t="shared" si="859"/>
        <v/>
      </c>
    </row>
    <row r="5553" spans="34:37" x14ac:dyDescent="0.25">
      <c r="AH5553" s="23" t="str">
        <f t="shared" si="860"/>
        <v/>
      </c>
      <c r="AI5553" s="23" t="str">
        <f t="shared" si="859"/>
        <v/>
      </c>
      <c r="AJ5553" s="23" t="str">
        <f t="shared" si="859"/>
        <v/>
      </c>
      <c r="AK5553" s="23" t="str">
        <f t="shared" si="859"/>
        <v/>
      </c>
    </row>
    <row r="5554" spans="34:37" x14ac:dyDescent="0.25">
      <c r="AH5554" s="23" t="str">
        <f t="shared" si="860"/>
        <v/>
      </c>
      <c r="AI5554" s="23" t="str">
        <f t="shared" si="859"/>
        <v/>
      </c>
      <c r="AJ5554" s="23" t="str">
        <f t="shared" si="859"/>
        <v/>
      </c>
      <c r="AK5554" s="23" t="str">
        <f t="shared" si="859"/>
        <v/>
      </c>
    </row>
    <row r="5555" spans="34:37" x14ac:dyDescent="0.25">
      <c r="AH5555" s="23" t="str">
        <f t="shared" si="860"/>
        <v/>
      </c>
      <c r="AI5555" s="23" t="str">
        <f t="shared" si="859"/>
        <v/>
      </c>
      <c r="AJ5555" s="23" t="str">
        <f t="shared" si="859"/>
        <v/>
      </c>
      <c r="AK5555" s="23" t="str">
        <f t="shared" si="859"/>
        <v/>
      </c>
    </row>
    <row r="5556" spans="34:37" x14ac:dyDescent="0.25">
      <c r="AH5556" s="23" t="str">
        <f t="shared" si="860"/>
        <v/>
      </c>
      <c r="AI5556" s="23" t="str">
        <f t="shared" si="859"/>
        <v/>
      </c>
      <c r="AJ5556" s="23" t="str">
        <f t="shared" si="859"/>
        <v/>
      </c>
      <c r="AK5556" s="23" t="str">
        <f t="shared" si="859"/>
        <v/>
      </c>
    </row>
    <row r="5557" spans="34:37" x14ac:dyDescent="0.25">
      <c r="AH5557" s="23" t="str">
        <f t="shared" si="860"/>
        <v/>
      </c>
      <c r="AI5557" s="23" t="str">
        <f t="shared" si="859"/>
        <v/>
      </c>
      <c r="AJ5557" s="23" t="str">
        <f t="shared" si="859"/>
        <v/>
      </c>
      <c r="AK5557" s="23" t="str">
        <f t="shared" si="859"/>
        <v/>
      </c>
    </row>
    <row r="5558" spans="34:37" x14ac:dyDescent="0.25">
      <c r="AH5558" s="23" t="str">
        <f t="shared" si="860"/>
        <v/>
      </c>
      <c r="AI5558" s="23" t="str">
        <f t="shared" si="859"/>
        <v/>
      </c>
      <c r="AJ5558" s="23" t="str">
        <f t="shared" si="859"/>
        <v/>
      </c>
      <c r="AK5558" s="23" t="str">
        <f t="shared" si="859"/>
        <v/>
      </c>
    </row>
    <row r="5559" spans="34:37" x14ac:dyDescent="0.25">
      <c r="AH5559" s="23" t="str">
        <f t="shared" si="860"/>
        <v/>
      </c>
      <c r="AI5559" s="23" t="str">
        <f t="shared" si="859"/>
        <v/>
      </c>
      <c r="AJ5559" s="23" t="str">
        <f t="shared" si="859"/>
        <v/>
      </c>
      <c r="AK5559" s="23" t="str">
        <f t="shared" si="859"/>
        <v/>
      </c>
    </row>
    <row r="5560" spans="34:37" x14ac:dyDescent="0.25">
      <c r="AH5560" s="23" t="str">
        <f t="shared" si="860"/>
        <v/>
      </c>
      <c r="AI5560" s="23" t="str">
        <f t="shared" si="859"/>
        <v/>
      </c>
      <c r="AJ5560" s="23" t="str">
        <f t="shared" si="859"/>
        <v/>
      </c>
      <c r="AK5560" s="23" t="str">
        <f t="shared" si="859"/>
        <v/>
      </c>
    </row>
    <row r="5561" spans="34:37" x14ac:dyDescent="0.25">
      <c r="AH5561" s="23" t="str">
        <f t="shared" si="860"/>
        <v/>
      </c>
      <c r="AI5561" s="23" t="str">
        <f t="shared" si="859"/>
        <v/>
      </c>
      <c r="AJ5561" s="23" t="str">
        <f t="shared" si="859"/>
        <v/>
      </c>
      <c r="AK5561" s="23" t="str">
        <f t="shared" si="859"/>
        <v/>
      </c>
    </row>
    <row r="5562" spans="34:37" x14ac:dyDescent="0.25">
      <c r="AH5562" s="23" t="str">
        <f t="shared" si="860"/>
        <v/>
      </c>
      <c r="AI5562" s="23" t="str">
        <f t="shared" si="859"/>
        <v/>
      </c>
      <c r="AJ5562" s="23" t="str">
        <f t="shared" si="859"/>
        <v/>
      </c>
      <c r="AK5562" s="23" t="str">
        <f t="shared" si="859"/>
        <v/>
      </c>
    </row>
    <row r="5563" spans="34:37" x14ac:dyDescent="0.25">
      <c r="AH5563" s="23" t="str">
        <f t="shared" si="860"/>
        <v/>
      </c>
      <c r="AI5563" s="23" t="str">
        <f t="shared" si="859"/>
        <v/>
      </c>
      <c r="AJ5563" s="23" t="str">
        <f t="shared" si="859"/>
        <v/>
      </c>
      <c r="AK5563" s="23" t="str">
        <f t="shared" si="859"/>
        <v/>
      </c>
    </row>
    <row r="5564" spans="34:37" x14ac:dyDescent="0.25">
      <c r="AH5564" s="23" t="str">
        <f t="shared" si="860"/>
        <v/>
      </c>
      <c r="AI5564" s="23" t="str">
        <f t="shared" si="859"/>
        <v/>
      </c>
      <c r="AJ5564" s="23" t="str">
        <f t="shared" si="859"/>
        <v/>
      </c>
      <c r="AK5564" s="23" t="str">
        <f t="shared" si="859"/>
        <v/>
      </c>
    </row>
    <row r="5565" spans="34:37" x14ac:dyDescent="0.25">
      <c r="AH5565" s="23" t="str">
        <f t="shared" si="860"/>
        <v/>
      </c>
      <c r="AI5565" s="23" t="str">
        <f t="shared" si="859"/>
        <v/>
      </c>
      <c r="AJ5565" s="23" t="str">
        <f t="shared" si="859"/>
        <v/>
      </c>
      <c r="AK5565" s="23" t="str">
        <f t="shared" si="859"/>
        <v/>
      </c>
    </row>
    <row r="5566" spans="34:37" x14ac:dyDescent="0.25">
      <c r="AH5566" s="23" t="str">
        <f t="shared" si="860"/>
        <v/>
      </c>
      <c r="AI5566" s="23" t="str">
        <f t="shared" ref="AI5566:AK5629" si="861">IF(X5566&lt;&gt;"",X5566,"")</f>
        <v/>
      </c>
      <c r="AJ5566" s="23" t="str">
        <f t="shared" si="861"/>
        <v/>
      </c>
      <c r="AK5566" s="23" t="str">
        <f t="shared" si="861"/>
        <v/>
      </c>
    </row>
    <row r="5567" spans="34:37" x14ac:dyDescent="0.25">
      <c r="AH5567" s="23" t="str">
        <f t="shared" ref="AH5567:AH5630" si="862">IF(W5567&lt;&gt;"",(RIGHT(W5567,LEN(W5567)-SEARCH("/",W5567,1)))/U5567,"")</f>
        <v/>
      </c>
      <c r="AI5567" s="23" t="str">
        <f t="shared" si="861"/>
        <v/>
      </c>
      <c r="AJ5567" s="23" t="str">
        <f t="shared" si="861"/>
        <v/>
      </c>
      <c r="AK5567" s="23" t="str">
        <f t="shared" si="861"/>
        <v/>
      </c>
    </row>
    <row r="5568" spans="34:37" x14ac:dyDescent="0.25">
      <c r="AH5568" s="23" t="str">
        <f t="shared" si="862"/>
        <v/>
      </c>
      <c r="AI5568" s="23" t="str">
        <f t="shared" si="861"/>
        <v/>
      </c>
      <c r="AJ5568" s="23" t="str">
        <f t="shared" si="861"/>
        <v/>
      </c>
      <c r="AK5568" s="23" t="str">
        <f t="shared" si="861"/>
        <v/>
      </c>
    </row>
    <row r="5569" spans="34:37" x14ac:dyDescent="0.25">
      <c r="AH5569" s="23" t="str">
        <f t="shared" si="862"/>
        <v/>
      </c>
      <c r="AI5569" s="23" t="str">
        <f t="shared" si="861"/>
        <v/>
      </c>
      <c r="AJ5569" s="23" t="str">
        <f t="shared" si="861"/>
        <v/>
      </c>
      <c r="AK5569" s="23" t="str">
        <f t="shared" si="861"/>
        <v/>
      </c>
    </row>
    <row r="5570" spans="34:37" x14ac:dyDescent="0.25">
      <c r="AH5570" s="23" t="str">
        <f t="shared" si="862"/>
        <v/>
      </c>
      <c r="AI5570" s="23" t="str">
        <f t="shared" si="861"/>
        <v/>
      </c>
      <c r="AJ5570" s="23" t="str">
        <f t="shared" si="861"/>
        <v/>
      </c>
      <c r="AK5570" s="23" t="str">
        <f t="shared" si="861"/>
        <v/>
      </c>
    </row>
    <row r="5571" spans="34:37" x14ac:dyDescent="0.25">
      <c r="AH5571" s="23" t="str">
        <f t="shared" si="862"/>
        <v/>
      </c>
      <c r="AI5571" s="23" t="str">
        <f t="shared" si="861"/>
        <v/>
      </c>
      <c r="AJ5571" s="23" t="str">
        <f t="shared" si="861"/>
        <v/>
      </c>
      <c r="AK5571" s="23" t="str">
        <f t="shared" si="861"/>
        <v/>
      </c>
    </row>
    <row r="5572" spans="34:37" x14ac:dyDescent="0.25">
      <c r="AH5572" s="23" t="str">
        <f t="shared" si="862"/>
        <v/>
      </c>
      <c r="AI5572" s="23" t="str">
        <f t="shared" si="861"/>
        <v/>
      </c>
      <c r="AJ5572" s="23" t="str">
        <f t="shared" si="861"/>
        <v/>
      </c>
      <c r="AK5572" s="23" t="str">
        <f t="shared" si="861"/>
        <v/>
      </c>
    </row>
    <row r="5573" spans="34:37" x14ac:dyDescent="0.25">
      <c r="AH5573" s="23" t="str">
        <f t="shared" si="862"/>
        <v/>
      </c>
      <c r="AI5573" s="23" t="str">
        <f t="shared" si="861"/>
        <v/>
      </c>
      <c r="AJ5573" s="23" t="str">
        <f t="shared" si="861"/>
        <v/>
      </c>
      <c r="AK5573" s="23" t="str">
        <f t="shared" si="861"/>
        <v/>
      </c>
    </row>
    <row r="5574" spans="34:37" x14ac:dyDescent="0.25">
      <c r="AH5574" s="23" t="str">
        <f t="shared" si="862"/>
        <v/>
      </c>
      <c r="AI5574" s="23" t="str">
        <f t="shared" si="861"/>
        <v/>
      </c>
      <c r="AJ5574" s="23" t="str">
        <f t="shared" si="861"/>
        <v/>
      </c>
      <c r="AK5574" s="23" t="str">
        <f t="shared" si="861"/>
        <v/>
      </c>
    </row>
    <row r="5575" spans="34:37" x14ac:dyDescent="0.25">
      <c r="AH5575" s="23" t="str">
        <f t="shared" si="862"/>
        <v/>
      </c>
      <c r="AI5575" s="23" t="str">
        <f t="shared" si="861"/>
        <v/>
      </c>
      <c r="AJ5575" s="23" t="str">
        <f t="shared" si="861"/>
        <v/>
      </c>
      <c r="AK5575" s="23" t="str">
        <f t="shared" si="861"/>
        <v/>
      </c>
    </row>
    <row r="5576" spans="34:37" x14ac:dyDescent="0.25">
      <c r="AH5576" s="23" t="str">
        <f t="shared" si="862"/>
        <v/>
      </c>
      <c r="AI5576" s="23" t="str">
        <f t="shared" si="861"/>
        <v/>
      </c>
      <c r="AJ5576" s="23" t="str">
        <f t="shared" si="861"/>
        <v/>
      </c>
      <c r="AK5576" s="23" t="str">
        <f t="shared" si="861"/>
        <v/>
      </c>
    </row>
    <row r="5577" spans="34:37" x14ac:dyDescent="0.25">
      <c r="AH5577" s="23" t="str">
        <f t="shared" si="862"/>
        <v/>
      </c>
      <c r="AI5577" s="23" t="str">
        <f t="shared" si="861"/>
        <v/>
      </c>
      <c r="AJ5577" s="23" t="str">
        <f t="shared" si="861"/>
        <v/>
      </c>
      <c r="AK5577" s="23" t="str">
        <f t="shared" si="861"/>
        <v/>
      </c>
    </row>
    <row r="5578" spans="34:37" x14ac:dyDescent="0.25">
      <c r="AH5578" s="23" t="str">
        <f t="shared" si="862"/>
        <v/>
      </c>
      <c r="AI5578" s="23" t="str">
        <f t="shared" si="861"/>
        <v/>
      </c>
      <c r="AJ5578" s="23" t="str">
        <f t="shared" si="861"/>
        <v/>
      </c>
      <c r="AK5578" s="23" t="str">
        <f t="shared" si="861"/>
        <v/>
      </c>
    </row>
    <row r="5579" spans="34:37" x14ac:dyDescent="0.25">
      <c r="AH5579" s="23" t="str">
        <f t="shared" si="862"/>
        <v/>
      </c>
      <c r="AI5579" s="23" t="str">
        <f t="shared" si="861"/>
        <v/>
      </c>
      <c r="AJ5579" s="23" t="str">
        <f t="shared" si="861"/>
        <v/>
      </c>
      <c r="AK5579" s="23" t="str">
        <f t="shared" si="861"/>
        <v/>
      </c>
    </row>
    <row r="5580" spans="34:37" x14ac:dyDescent="0.25">
      <c r="AH5580" s="23" t="str">
        <f t="shared" si="862"/>
        <v/>
      </c>
      <c r="AI5580" s="23" t="str">
        <f t="shared" si="861"/>
        <v/>
      </c>
      <c r="AJ5580" s="23" t="str">
        <f t="shared" si="861"/>
        <v/>
      </c>
      <c r="AK5580" s="23" t="str">
        <f t="shared" si="861"/>
        <v/>
      </c>
    </row>
    <row r="5581" spans="34:37" x14ac:dyDescent="0.25">
      <c r="AH5581" s="23" t="str">
        <f t="shared" si="862"/>
        <v/>
      </c>
      <c r="AI5581" s="23" t="str">
        <f t="shared" si="861"/>
        <v/>
      </c>
      <c r="AJ5581" s="23" t="str">
        <f t="shared" si="861"/>
        <v/>
      </c>
      <c r="AK5581" s="23" t="str">
        <f t="shared" si="861"/>
        <v/>
      </c>
    </row>
    <row r="5582" spans="34:37" x14ac:dyDescent="0.25">
      <c r="AH5582" s="23" t="str">
        <f t="shared" si="862"/>
        <v/>
      </c>
      <c r="AI5582" s="23" t="str">
        <f t="shared" si="861"/>
        <v/>
      </c>
      <c r="AJ5582" s="23" t="str">
        <f t="shared" si="861"/>
        <v/>
      </c>
      <c r="AK5582" s="23" t="str">
        <f t="shared" si="861"/>
        <v/>
      </c>
    </row>
    <row r="5583" spans="34:37" x14ac:dyDescent="0.25">
      <c r="AH5583" s="23" t="str">
        <f t="shared" si="862"/>
        <v/>
      </c>
      <c r="AI5583" s="23" t="str">
        <f t="shared" si="861"/>
        <v/>
      </c>
      <c r="AJ5583" s="23" t="str">
        <f t="shared" si="861"/>
        <v/>
      </c>
      <c r="AK5583" s="23" t="str">
        <f t="shared" si="861"/>
        <v/>
      </c>
    </row>
    <row r="5584" spans="34:37" x14ac:dyDescent="0.25">
      <c r="AH5584" s="23" t="str">
        <f t="shared" si="862"/>
        <v/>
      </c>
      <c r="AI5584" s="23" t="str">
        <f t="shared" si="861"/>
        <v/>
      </c>
      <c r="AJ5584" s="23" t="str">
        <f t="shared" si="861"/>
        <v/>
      </c>
      <c r="AK5584" s="23" t="str">
        <f t="shared" si="861"/>
        <v/>
      </c>
    </row>
    <row r="5585" spans="34:37" x14ac:dyDescent="0.25">
      <c r="AH5585" s="23" t="str">
        <f t="shared" si="862"/>
        <v/>
      </c>
      <c r="AI5585" s="23" t="str">
        <f t="shared" si="861"/>
        <v/>
      </c>
      <c r="AJ5585" s="23" t="str">
        <f t="shared" si="861"/>
        <v/>
      </c>
      <c r="AK5585" s="23" t="str">
        <f t="shared" si="861"/>
        <v/>
      </c>
    </row>
    <row r="5586" spans="34:37" x14ac:dyDescent="0.25">
      <c r="AH5586" s="23" t="str">
        <f t="shared" si="862"/>
        <v/>
      </c>
      <c r="AI5586" s="23" t="str">
        <f t="shared" si="861"/>
        <v/>
      </c>
      <c r="AJ5586" s="23" t="str">
        <f t="shared" si="861"/>
        <v/>
      </c>
      <c r="AK5586" s="23" t="str">
        <f t="shared" si="861"/>
        <v/>
      </c>
    </row>
    <row r="5587" spans="34:37" x14ac:dyDescent="0.25">
      <c r="AH5587" s="23" t="str">
        <f t="shared" si="862"/>
        <v/>
      </c>
      <c r="AI5587" s="23" t="str">
        <f t="shared" si="861"/>
        <v/>
      </c>
      <c r="AJ5587" s="23" t="str">
        <f t="shared" si="861"/>
        <v/>
      </c>
      <c r="AK5587" s="23" t="str">
        <f t="shared" si="861"/>
        <v/>
      </c>
    </row>
    <row r="5588" spans="34:37" x14ac:dyDescent="0.25">
      <c r="AH5588" s="23" t="str">
        <f t="shared" si="862"/>
        <v/>
      </c>
      <c r="AI5588" s="23" t="str">
        <f t="shared" si="861"/>
        <v/>
      </c>
      <c r="AJ5588" s="23" t="str">
        <f t="shared" si="861"/>
        <v/>
      </c>
      <c r="AK5588" s="23" t="str">
        <f t="shared" si="861"/>
        <v/>
      </c>
    </row>
    <row r="5589" spans="34:37" x14ac:dyDescent="0.25">
      <c r="AH5589" s="23" t="str">
        <f t="shared" si="862"/>
        <v/>
      </c>
      <c r="AI5589" s="23" t="str">
        <f t="shared" si="861"/>
        <v/>
      </c>
      <c r="AJ5589" s="23" t="str">
        <f t="shared" si="861"/>
        <v/>
      </c>
      <c r="AK5589" s="23" t="str">
        <f t="shared" si="861"/>
        <v/>
      </c>
    </row>
    <row r="5590" spans="34:37" x14ac:dyDescent="0.25">
      <c r="AH5590" s="23" t="str">
        <f t="shared" si="862"/>
        <v/>
      </c>
      <c r="AI5590" s="23" t="str">
        <f t="shared" si="861"/>
        <v/>
      </c>
      <c r="AJ5590" s="23" t="str">
        <f t="shared" si="861"/>
        <v/>
      </c>
      <c r="AK5590" s="23" t="str">
        <f t="shared" si="861"/>
        <v/>
      </c>
    </row>
    <row r="5591" spans="34:37" x14ac:dyDescent="0.25">
      <c r="AH5591" s="23" t="str">
        <f t="shared" si="862"/>
        <v/>
      </c>
      <c r="AI5591" s="23" t="str">
        <f t="shared" si="861"/>
        <v/>
      </c>
      <c r="AJ5591" s="23" t="str">
        <f t="shared" si="861"/>
        <v/>
      </c>
      <c r="AK5591" s="23" t="str">
        <f t="shared" si="861"/>
        <v/>
      </c>
    </row>
    <row r="5592" spans="34:37" x14ac:dyDescent="0.25">
      <c r="AH5592" s="23" t="str">
        <f t="shared" si="862"/>
        <v/>
      </c>
      <c r="AI5592" s="23" t="str">
        <f t="shared" si="861"/>
        <v/>
      </c>
      <c r="AJ5592" s="23" t="str">
        <f t="shared" si="861"/>
        <v/>
      </c>
      <c r="AK5592" s="23" t="str">
        <f t="shared" si="861"/>
        <v/>
      </c>
    </row>
    <row r="5593" spans="34:37" x14ac:dyDescent="0.25">
      <c r="AH5593" s="23" t="str">
        <f t="shared" si="862"/>
        <v/>
      </c>
      <c r="AI5593" s="23" t="str">
        <f t="shared" si="861"/>
        <v/>
      </c>
      <c r="AJ5593" s="23" t="str">
        <f t="shared" si="861"/>
        <v/>
      </c>
      <c r="AK5593" s="23" t="str">
        <f t="shared" si="861"/>
        <v/>
      </c>
    </row>
    <row r="5594" spans="34:37" x14ac:dyDescent="0.25">
      <c r="AH5594" s="23" t="str">
        <f t="shared" si="862"/>
        <v/>
      </c>
      <c r="AI5594" s="23" t="str">
        <f t="shared" si="861"/>
        <v/>
      </c>
      <c r="AJ5594" s="23" t="str">
        <f t="shared" si="861"/>
        <v/>
      </c>
      <c r="AK5594" s="23" t="str">
        <f t="shared" si="861"/>
        <v/>
      </c>
    </row>
    <row r="5595" spans="34:37" x14ac:dyDescent="0.25">
      <c r="AH5595" s="23" t="str">
        <f t="shared" si="862"/>
        <v/>
      </c>
      <c r="AI5595" s="23" t="str">
        <f t="shared" si="861"/>
        <v/>
      </c>
      <c r="AJ5595" s="23" t="str">
        <f t="shared" si="861"/>
        <v/>
      </c>
      <c r="AK5595" s="23" t="str">
        <f t="shared" si="861"/>
        <v/>
      </c>
    </row>
    <row r="5596" spans="34:37" x14ac:dyDescent="0.25">
      <c r="AH5596" s="23" t="str">
        <f t="shared" si="862"/>
        <v/>
      </c>
      <c r="AI5596" s="23" t="str">
        <f t="shared" si="861"/>
        <v/>
      </c>
      <c r="AJ5596" s="23" t="str">
        <f t="shared" si="861"/>
        <v/>
      </c>
      <c r="AK5596" s="23" t="str">
        <f t="shared" si="861"/>
        <v/>
      </c>
    </row>
    <row r="5597" spans="34:37" x14ac:dyDescent="0.25">
      <c r="AH5597" s="23" t="str">
        <f t="shared" si="862"/>
        <v/>
      </c>
      <c r="AI5597" s="23" t="str">
        <f t="shared" si="861"/>
        <v/>
      </c>
      <c r="AJ5597" s="23" t="str">
        <f t="shared" si="861"/>
        <v/>
      </c>
      <c r="AK5597" s="23" t="str">
        <f t="shared" si="861"/>
        <v/>
      </c>
    </row>
    <row r="5598" spans="34:37" x14ac:dyDescent="0.25">
      <c r="AH5598" s="23" t="str">
        <f t="shared" si="862"/>
        <v/>
      </c>
      <c r="AI5598" s="23" t="str">
        <f t="shared" si="861"/>
        <v/>
      </c>
      <c r="AJ5598" s="23" t="str">
        <f t="shared" si="861"/>
        <v/>
      </c>
      <c r="AK5598" s="23" t="str">
        <f t="shared" si="861"/>
        <v/>
      </c>
    </row>
    <row r="5599" spans="34:37" x14ac:dyDescent="0.25">
      <c r="AH5599" s="23" t="str">
        <f t="shared" si="862"/>
        <v/>
      </c>
      <c r="AI5599" s="23" t="str">
        <f t="shared" si="861"/>
        <v/>
      </c>
      <c r="AJ5599" s="23" t="str">
        <f t="shared" si="861"/>
        <v/>
      </c>
      <c r="AK5599" s="23" t="str">
        <f t="shared" si="861"/>
        <v/>
      </c>
    </row>
    <row r="5600" spans="34:37" x14ac:dyDescent="0.25">
      <c r="AH5600" s="23" t="str">
        <f t="shared" si="862"/>
        <v/>
      </c>
      <c r="AI5600" s="23" t="str">
        <f t="shared" si="861"/>
        <v/>
      </c>
      <c r="AJ5600" s="23" t="str">
        <f t="shared" si="861"/>
        <v/>
      </c>
      <c r="AK5600" s="23" t="str">
        <f t="shared" si="861"/>
        <v/>
      </c>
    </row>
    <row r="5601" spans="34:37" x14ac:dyDescent="0.25">
      <c r="AH5601" s="23" t="str">
        <f t="shared" si="862"/>
        <v/>
      </c>
      <c r="AI5601" s="23" t="str">
        <f t="shared" si="861"/>
        <v/>
      </c>
      <c r="AJ5601" s="23" t="str">
        <f t="shared" si="861"/>
        <v/>
      </c>
      <c r="AK5601" s="23" t="str">
        <f t="shared" si="861"/>
        <v/>
      </c>
    </row>
    <row r="5602" spans="34:37" x14ac:dyDescent="0.25">
      <c r="AH5602" s="23" t="str">
        <f t="shared" si="862"/>
        <v/>
      </c>
      <c r="AI5602" s="23" t="str">
        <f t="shared" si="861"/>
        <v/>
      </c>
      <c r="AJ5602" s="23" t="str">
        <f t="shared" si="861"/>
        <v/>
      </c>
      <c r="AK5602" s="23" t="str">
        <f t="shared" si="861"/>
        <v/>
      </c>
    </row>
    <row r="5603" spans="34:37" x14ac:dyDescent="0.25">
      <c r="AH5603" s="23" t="str">
        <f t="shared" si="862"/>
        <v/>
      </c>
      <c r="AI5603" s="23" t="str">
        <f t="shared" si="861"/>
        <v/>
      </c>
      <c r="AJ5603" s="23" t="str">
        <f t="shared" si="861"/>
        <v/>
      </c>
      <c r="AK5603" s="23" t="str">
        <f t="shared" si="861"/>
        <v/>
      </c>
    </row>
    <row r="5604" spans="34:37" x14ac:dyDescent="0.25">
      <c r="AH5604" s="23" t="str">
        <f t="shared" si="862"/>
        <v/>
      </c>
      <c r="AI5604" s="23" t="str">
        <f t="shared" si="861"/>
        <v/>
      </c>
      <c r="AJ5604" s="23" t="str">
        <f t="shared" si="861"/>
        <v/>
      </c>
      <c r="AK5604" s="23" t="str">
        <f t="shared" si="861"/>
        <v/>
      </c>
    </row>
    <row r="5605" spans="34:37" x14ac:dyDescent="0.25">
      <c r="AH5605" s="23" t="str">
        <f t="shared" si="862"/>
        <v/>
      </c>
      <c r="AI5605" s="23" t="str">
        <f t="shared" si="861"/>
        <v/>
      </c>
      <c r="AJ5605" s="23" t="str">
        <f t="shared" si="861"/>
        <v/>
      </c>
      <c r="AK5605" s="23" t="str">
        <f t="shared" si="861"/>
        <v/>
      </c>
    </row>
    <row r="5606" spans="34:37" x14ac:dyDescent="0.25">
      <c r="AH5606" s="23" t="str">
        <f t="shared" si="862"/>
        <v/>
      </c>
      <c r="AI5606" s="23" t="str">
        <f t="shared" si="861"/>
        <v/>
      </c>
      <c r="AJ5606" s="23" t="str">
        <f t="shared" si="861"/>
        <v/>
      </c>
      <c r="AK5606" s="23" t="str">
        <f t="shared" si="861"/>
        <v/>
      </c>
    </row>
    <row r="5607" spans="34:37" x14ac:dyDescent="0.25">
      <c r="AH5607" s="23" t="str">
        <f t="shared" si="862"/>
        <v/>
      </c>
      <c r="AI5607" s="23" t="str">
        <f t="shared" si="861"/>
        <v/>
      </c>
      <c r="AJ5607" s="23" t="str">
        <f t="shared" si="861"/>
        <v/>
      </c>
      <c r="AK5607" s="23" t="str">
        <f t="shared" si="861"/>
        <v/>
      </c>
    </row>
    <row r="5608" spans="34:37" x14ac:dyDescent="0.25">
      <c r="AH5608" s="23" t="str">
        <f t="shared" si="862"/>
        <v/>
      </c>
      <c r="AI5608" s="23" t="str">
        <f t="shared" si="861"/>
        <v/>
      </c>
      <c r="AJ5608" s="23" t="str">
        <f t="shared" si="861"/>
        <v/>
      </c>
      <c r="AK5608" s="23" t="str">
        <f t="shared" si="861"/>
        <v/>
      </c>
    </row>
    <row r="5609" spans="34:37" x14ac:dyDescent="0.25">
      <c r="AH5609" s="23" t="str">
        <f t="shared" si="862"/>
        <v/>
      </c>
      <c r="AI5609" s="23" t="str">
        <f t="shared" si="861"/>
        <v/>
      </c>
      <c r="AJ5609" s="23" t="str">
        <f t="shared" si="861"/>
        <v/>
      </c>
      <c r="AK5609" s="23" t="str">
        <f t="shared" si="861"/>
        <v/>
      </c>
    </row>
    <row r="5610" spans="34:37" x14ac:dyDescent="0.25">
      <c r="AH5610" s="23" t="str">
        <f t="shared" si="862"/>
        <v/>
      </c>
      <c r="AI5610" s="23" t="str">
        <f t="shared" si="861"/>
        <v/>
      </c>
      <c r="AJ5610" s="23" t="str">
        <f t="shared" si="861"/>
        <v/>
      </c>
      <c r="AK5610" s="23" t="str">
        <f t="shared" si="861"/>
        <v/>
      </c>
    </row>
    <row r="5611" spans="34:37" x14ac:dyDescent="0.25">
      <c r="AH5611" s="23" t="str">
        <f t="shared" si="862"/>
        <v/>
      </c>
      <c r="AI5611" s="23" t="str">
        <f t="shared" si="861"/>
        <v/>
      </c>
      <c r="AJ5611" s="23" t="str">
        <f t="shared" si="861"/>
        <v/>
      </c>
      <c r="AK5611" s="23" t="str">
        <f t="shared" si="861"/>
        <v/>
      </c>
    </row>
    <row r="5612" spans="34:37" x14ac:dyDescent="0.25">
      <c r="AH5612" s="23" t="str">
        <f t="shared" si="862"/>
        <v/>
      </c>
      <c r="AI5612" s="23" t="str">
        <f t="shared" si="861"/>
        <v/>
      </c>
      <c r="AJ5612" s="23" t="str">
        <f t="shared" si="861"/>
        <v/>
      </c>
      <c r="AK5612" s="23" t="str">
        <f t="shared" si="861"/>
        <v/>
      </c>
    </row>
    <row r="5613" spans="34:37" x14ac:dyDescent="0.25">
      <c r="AH5613" s="23" t="str">
        <f t="shared" si="862"/>
        <v/>
      </c>
      <c r="AI5613" s="23" t="str">
        <f t="shared" si="861"/>
        <v/>
      </c>
      <c r="AJ5613" s="23" t="str">
        <f t="shared" si="861"/>
        <v/>
      </c>
      <c r="AK5613" s="23" t="str">
        <f t="shared" si="861"/>
        <v/>
      </c>
    </row>
    <row r="5614" spans="34:37" x14ac:dyDescent="0.25">
      <c r="AH5614" s="23" t="str">
        <f t="shared" si="862"/>
        <v/>
      </c>
      <c r="AI5614" s="23" t="str">
        <f t="shared" si="861"/>
        <v/>
      </c>
      <c r="AJ5614" s="23" t="str">
        <f t="shared" si="861"/>
        <v/>
      </c>
      <c r="AK5614" s="23" t="str">
        <f t="shared" si="861"/>
        <v/>
      </c>
    </row>
    <row r="5615" spans="34:37" x14ac:dyDescent="0.25">
      <c r="AH5615" s="23" t="str">
        <f t="shared" si="862"/>
        <v/>
      </c>
      <c r="AI5615" s="23" t="str">
        <f t="shared" si="861"/>
        <v/>
      </c>
      <c r="AJ5615" s="23" t="str">
        <f t="shared" si="861"/>
        <v/>
      </c>
      <c r="AK5615" s="23" t="str">
        <f t="shared" si="861"/>
        <v/>
      </c>
    </row>
    <row r="5616" spans="34:37" x14ac:dyDescent="0.25">
      <c r="AH5616" s="23" t="str">
        <f t="shared" si="862"/>
        <v/>
      </c>
      <c r="AI5616" s="23" t="str">
        <f t="shared" si="861"/>
        <v/>
      </c>
      <c r="AJ5616" s="23" t="str">
        <f t="shared" si="861"/>
        <v/>
      </c>
      <c r="AK5616" s="23" t="str">
        <f t="shared" si="861"/>
        <v/>
      </c>
    </row>
    <row r="5617" spans="34:37" x14ac:dyDescent="0.25">
      <c r="AH5617" s="23" t="str">
        <f t="shared" si="862"/>
        <v/>
      </c>
      <c r="AI5617" s="23" t="str">
        <f t="shared" si="861"/>
        <v/>
      </c>
      <c r="AJ5617" s="23" t="str">
        <f t="shared" si="861"/>
        <v/>
      </c>
      <c r="AK5617" s="23" t="str">
        <f t="shared" si="861"/>
        <v/>
      </c>
    </row>
    <row r="5618" spans="34:37" x14ac:dyDescent="0.25">
      <c r="AH5618" s="23" t="str">
        <f t="shared" si="862"/>
        <v/>
      </c>
      <c r="AI5618" s="23" t="str">
        <f t="shared" si="861"/>
        <v/>
      </c>
      <c r="AJ5618" s="23" t="str">
        <f t="shared" si="861"/>
        <v/>
      </c>
      <c r="AK5618" s="23" t="str">
        <f t="shared" si="861"/>
        <v/>
      </c>
    </row>
    <row r="5619" spans="34:37" x14ac:dyDescent="0.25">
      <c r="AH5619" s="23" t="str">
        <f t="shared" si="862"/>
        <v/>
      </c>
      <c r="AI5619" s="23" t="str">
        <f t="shared" si="861"/>
        <v/>
      </c>
      <c r="AJ5619" s="23" t="str">
        <f t="shared" si="861"/>
        <v/>
      </c>
      <c r="AK5619" s="23" t="str">
        <f t="shared" si="861"/>
        <v/>
      </c>
    </row>
    <row r="5620" spans="34:37" x14ac:dyDescent="0.25">
      <c r="AH5620" s="23" t="str">
        <f t="shared" si="862"/>
        <v/>
      </c>
      <c r="AI5620" s="23" t="str">
        <f t="shared" si="861"/>
        <v/>
      </c>
      <c r="AJ5620" s="23" t="str">
        <f t="shared" si="861"/>
        <v/>
      </c>
      <c r="AK5620" s="23" t="str">
        <f t="shared" si="861"/>
        <v/>
      </c>
    </row>
    <row r="5621" spans="34:37" x14ac:dyDescent="0.25">
      <c r="AH5621" s="23" t="str">
        <f t="shared" si="862"/>
        <v/>
      </c>
      <c r="AI5621" s="23" t="str">
        <f t="shared" si="861"/>
        <v/>
      </c>
      <c r="AJ5621" s="23" t="str">
        <f t="shared" si="861"/>
        <v/>
      </c>
      <c r="AK5621" s="23" t="str">
        <f t="shared" si="861"/>
        <v/>
      </c>
    </row>
    <row r="5622" spans="34:37" x14ac:dyDescent="0.25">
      <c r="AH5622" s="23" t="str">
        <f t="shared" si="862"/>
        <v/>
      </c>
      <c r="AI5622" s="23" t="str">
        <f t="shared" si="861"/>
        <v/>
      </c>
      <c r="AJ5622" s="23" t="str">
        <f t="shared" si="861"/>
        <v/>
      </c>
      <c r="AK5622" s="23" t="str">
        <f t="shared" si="861"/>
        <v/>
      </c>
    </row>
    <row r="5623" spans="34:37" x14ac:dyDescent="0.25">
      <c r="AH5623" s="23" t="str">
        <f t="shared" si="862"/>
        <v/>
      </c>
      <c r="AI5623" s="23" t="str">
        <f t="shared" si="861"/>
        <v/>
      </c>
      <c r="AJ5623" s="23" t="str">
        <f t="shared" si="861"/>
        <v/>
      </c>
      <c r="AK5623" s="23" t="str">
        <f t="shared" si="861"/>
        <v/>
      </c>
    </row>
    <row r="5624" spans="34:37" x14ac:dyDescent="0.25">
      <c r="AH5624" s="23" t="str">
        <f t="shared" si="862"/>
        <v/>
      </c>
      <c r="AI5624" s="23" t="str">
        <f t="shared" si="861"/>
        <v/>
      </c>
      <c r="AJ5624" s="23" t="str">
        <f t="shared" si="861"/>
        <v/>
      </c>
      <c r="AK5624" s="23" t="str">
        <f t="shared" si="861"/>
        <v/>
      </c>
    </row>
    <row r="5625" spans="34:37" x14ac:dyDescent="0.25">
      <c r="AH5625" s="23" t="str">
        <f t="shared" si="862"/>
        <v/>
      </c>
      <c r="AI5625" s="23" t="str">
        <f t="shared" si="861"/>
        <v/>
      </c>
      <c r="AJ5625" s="23" t="str">
        <f t="shared" si="861"/>
        <v/>
      </c>
      <c r="AK5625" s="23" t="str">
        <f t="shared" si="861"/>
        <v/>
      </c>
    </row>
    <row r="5626" spans="34:37" x14ac:dyDescent="0.25">
      <c r="AH5626" s="23" t="str">
        <f t="shared" si="862"/>
        <v/>
      </c>
      <c r="AI5626" s="23" t="str">
        <f t="shared" si="861"/>
        <v/>
      </c>
      <c r="AJ5626" s="23" t="str">
        <f t="shared" si="861"/>
        <v/>
      </c>
      <c r="AK5626" s="23" t="str">
        <f t="shared" si="861"/>
        <v/>
      </c>
    </row>
    <row r="5627" spans="34:37" x14ac:dyDescent="0.25">
      <c r="AH5627" s="23" t="str">
        <f t="shared" si="862"/>
        <v/>
      </c>
      <c r="AI5627" s="23" t="str">
        <f t="shared" si="861"/>
        <v/>
      </c>
      <c r="AJ5627" s="23" t="str">
        <f t="shared" si="861"/>
        <v/>
      </c>
      <c r="AK5627" s="23" t="str">
        <f t="shared" si="861"/>
        <v/>
      </c>
    </row>
    <row r="5628" spans="34:37" x14ac:dyDescent="0.25">
      <c r="AH5628" s="23" t="str">
        <f t="shared" si="862"/>
        <v/>
      </c>
      <c r="AI5628" s="23" t="str">
        <f t="shared" si="861"/>
        <v/>
      </c>
      <c r="AJ5628" s="23" t="str">
        <f t="shared" si="861"/>
        <v/>
      </c>
      <c r="AK5628" s="23" t="str">
        <f t="shared" si="861"/>
        <v/>
      </c>
    </row>
    <row r="5629" spans="34:37" x14ac:dyDescent="0.25">
      <c r="AH5629" s="23" t="str">
        <f t="shared" si="862"/>
        <v/>
      </c>
      <c r="AI5629" s="23" t="str">
        <f t="shared" si="861"/>
        <v/>
      </c>
      <c r="AJ5629" s="23" t="str">
        <f t="shared" si="861"/>
        <v/>
      </c>
      <c r="AK5629" s="23" t="str">
        <f t="shared" si="861"/>
        <v/>
      </c>
    </row>
    <row r="5630" spans="34:37" x14ac:dyDescent="0.25">
      <c r="AH5630" s="23" t="str">
        <f t="shared" si="862"/>
        <v/>
      </c>
      <c r="AI5630" s="23" t="str">
        <f t="shared" ref="AI5630:AK5693" si="863">IF(X5630&lt;&gt;"",X5630,"")</f>
        <v/>
      </c>
      <c r="AJ5630" s="23" t="str">
        <f t="shared" si="863"/>
        <v/>
      </c>
      <c r="AK5630" s="23" t="str">
        <f t="shared" si="863"/>
        <v/>
      </c>
    </row>
    <row r="5631" spans="34:37" x14ac:dyDescent="0.25">
      <c r="AH5631" s="23" t="str">
        <f t="shared" ref="AH5631:AH5694" si="864">IF(W5631&lt;&gt;"",(RIGHT(W5631,LEN(W5631)-SEARCH("/",W5631,1)))/U5631,"")</f>
        <v/>
      </c>
      <c r="AI5631" s="23" t="str">
        <f t="shared" si="863"/>
        <v/>
      </c>
      <c r="AJ5631" s="23" t="str">
        <f t="shared" si="863"/>
        <v/>
      </c>
      <c r="AK5631" s="23" t="str">
        <f t="shared" si="863"/>
        <v/>
      </c>
    </row>
    <row r="5632" spans="34:37" x14ac:dyDescent="0.25">
      <c r="AH5632" s="23" t="str">
        <f t="shared" si="864"/>
        <v/>
      </c>
      <c r="AI5632" s="23" t="str">
        <f t="shared" si="863"/>
        <v/>
      </c>
      <c r="AJ5632" s="23" t="str">
        <f t="shared" si="863"/>
        <v/>
      </c>
      <c r="AK5632" s="23" t="str">
        <f t="shared" si="863"/>
        <v/>
      </c>
    </row>
    <row r="5633" spans="34:37" x14ac:dyDescent="0.25">
      <c r="AH5633" s="23" t="str">
        <f t="shared" si="864"/>
        <v/>
      </c>
      <c r="AI5633" s="23" t="str">
        <f t="shared" si="863"/>
        <v/>
      </c>
      <c r="AJ5633" s="23" t="str">
        <f t="shared" si="863"/>
        <v/>
      </c>
      <c r="AK5633" s="23" t="str">
        <f t="shared" si="863"/>
        <v/>
      </c>
    </row>
    <row r="5634" spans="34:37" x14ac:dyDescent="0.25">
      <c r="AH5634" s="23" t="str">
        <f t="shared" si="864"/>
        <v/>
      </c>
      <c r="AI5634" s="23" t="str">
        <f t="shared" si="863"/>
        <v/>
      </c>
      <c r="AJ5634" s="23" t="str">
        <f t="shared" si="863"/>
        <v/>
      </c>
      <c r="AK5634" s="23" t="str">
        <f t="shared" si="863"/>
        <v/>
      </c>
    </row>
    <row r="5635" spans="34:37" x14ac:dyDescent="0.25">
      <c r="AH5635" s="23" t="str">
        <f t="shared" si="864"/>
        <v/>
      </c>
      <c r="AI5635" s="23" t="str">
        <f t="shared" si="863"/>
        <v/>
      </c>
      <c r="AJ5635" s="23" t="str">
        <f t="shared" si="863"/>
        <v/>
      </c>
      <c r="AK5635" s="23" t="str">
        <f t="shared" si="863"/>
        <v/>
      </c>
    </row>
    <row r="5636" spans="34:37" x14ac:dyDescent="0.25">
      <c r="AH5636" s="23" t="str">
        <f t="shared" si="864"/>
        <v/>
      </c>
      <c r="AI5636" s="23" t="str">
        <f t="shared" si="863"/>
        <v/>
      </c>
      <c r="AJ5636" s="23" t="str">
        <f t="shared" si="863"/>
        <v/>
      </c>
      <c r="AK5636" s="23" t="str">
        <f t="shared" si="863"/>
        <v/>
      </c>
    </row>
    <row r="5637" spans="34:37" x14ac:dyDescent="0.25">
      <c r="AH5637" s="23" t="str">
        <f t="shared" si="864"/>
        <v/>
      </c>
      <c r="AI5637" s="23" t="str">
        <f t="shared" si="863"/>
        <v/>
      </c>
      <c r="AJ5637" s="23" t="str">
        <f t="shared" si="863"/>
        <v/>
      </c>
      <c r="AK5637" s="23" t="str">
        <f t="shared" si="863"/>
        <v/>
      </c>
    </row>
    <row r="5638" spans="34:37" x14ac:dyDescent="0.25">
      <c r="AH5638" s="23" t="str">
        <f t="shared" si="864"/>
        <v/>
      </c>
      <c r="AI5638" s="23" t="str">
        <f t="shared" si="863"/>
        <v/>
      </c>
      <c r="AJ5638" s="23" t="str">
        <f t="shared" si="863"/>
        <v/>
      </c>
      <c r="AK5638" s="23" t="str">
        <f t="shared" si="863"/>
        <v/>
      </c>
    </row>
    <row r="5639" spans="34:37" x14ac:dyDescent="0.25">
      <c r="AH5639" s="23" t="str">
        <f t="shared" si="864"/>
        <v/>
      </c>
      <c r="AI5639" s="23" t="str">
        <f t="shared" si="863"/>
        <v/>
      </c>
      <c r="AJ5639" s="23" t="str">
        <f t="shared" si="863"/>
        <v/>
      </c>
      <c r="AK5639" s="23" t="str">
        <f t="shared" si="863"/>
        <v/>
      </c>
    </row>
    <row r="5640" spans="34:37" x14ac:dyDescent="0.25">
      <c r="AH5640" s="23" t="str">
        <f t="shared" si="864"/>
        <v/>
      </c>
      <c r="AI5640" s="23" t="str">
        <f t="shared" si="863"/>
        <v/>
      </c>
      <c r="AJ5640" s="23" t="str">
        <f t="shared" si="863"/>
        <v/>
      </c>
      <c r="AK5640" s="23" t="str">
        <f t="shared" si="863"/>
        <v/>
      </c>
    </row>
    <row r="5641" spans="34:37" x14ac:dyDescent="0.25">
      <c r="AH5641" s="23" t="str">
        <f t="shared" si="864"/>
        <v/>
      </c>
      <c r="AI5641" s="23" t="str">
        <f t="shared" si="863"/>
        <v/>
      </c>
      <c r="AJ5641" s="23" t="str">
        <f t="shared" si="863"/>
        <v/>
      </c>
      <c r="AK5641" s="23" t="str">
        <f t="shared" si="863"/>
        <v/>
      </c>
    </row>
    <row r="5642" spans="34:37" x14ac:dyDescent="0.25">
      <c r="AH5642" s="23" t="str">
        <f t="shared" si="864"/>
        <v/>
      </c>
      <c r="AI5642" s="23" t="str">
        <f t="shared" si="863"/>
        <v/>
      </c>
      <c r="AJ5642" s="23" t="str">
        <f t="shared" si="863"/>
        <v/>
      </c>
      <c r="AK5642" s="23" t="str">
        <f t="shared" si="863"/>
        <v/>
      </c>
    </row>
    <row r="5643" spans="34:37" x14ac:dyDescent="0.25">
      <c r="AH5643" s="23" t="str">
        <f t="shared" si="864"/>
        <v/>
      </c>
      <c r="AI5643" s="23" t="str">
        <f t="shared" si="863"/>
        <v/>
      </c>
      <c r="AJ5643" s="23" t="str">
        <f t="shared" si="863"/>
        <v/>
      </c>
      <c r="AK5643" s="23" t="str">
        <f t="shared" si="863"/>
        <v/>
      </c>
    </row>
    <row r="5644" spans="34:37" x14ac:dyDescent="0.25">
      <c r="AH5644" s="23" t="str">
        <f t="shared" si="864"/>
        <v/>
      </c>
      <c r="AI5644" s="23" t="str">
        <f t="shared" si="863"/>
        <v/>
      </c>
      <c r="AJ5644" s="23" t="str">
        <f t="shared" si="863"/>
        <v/>
      </c>
      <c r="AK5644" s="23" t="str">
        <f t="shared" si="863"/>
        <v/>
      </c>
    </row>
    <row r="5645" spans="34:37" x14ac:dyDescent="0.25">
      <c r="AH5645" s="23" t="str">
        <f t="shared" si="864"/>
        <v/>
      </c>
      <c r="AI5645" s="23" t="str">
        <f t="shared" si="863"/>
        <v/>
      </c>
      <c r="AJ5645" s="23" t="str">
        <f t="shared" si="863"/>
        <v/>
      </c>
      <c r="AK5645" s="23" t="str">
        <f t="shared" si="863"/>
        <v/>
      </c>
    </row>
    <row r="5646" spans="34:37" x14ac:dyDescent="0.25">
      <c r="AH5646" s="23" t="str">
        <f t="shared" si="864"/>
        <v/>
      </c>
      <c r="AI5646" s="23" t="str">
        <f t="shared" si="863"/>
        <v/>
      </c>
      <c r="AJ5646" s="23" t="str">
        <f t="shared" si="863"/>
        <v/>
      </c>
      <c r="AK5646" s="23" t="str">
        <f t="shared" si="863"/>
        <v/>
      </c>
    </row>
    <row r="5647" spans="34:37" x14ac:dyDescent="0.25">
      <c r="AH5647" s="23" t="str">
        <f t="shared" si="864"/>
        <v/>
      </c>
      <c r="AI5647" s="23" t="str">
        <f t="shared" si="863"/>
        <v/>
      </c>
      <c r="AJ5647" s="23" t="str">
        <f t="shared" si="863"/>
        <v/>
      </c>
      <c r="AK5647" s="23" t="str">
        <f t="shared" si="863"/>
        <v/>
      </c>
    </row>
    <row r="5648" spans="34:37" x14ac:dyDescent="0.25">
      <c r="AH5648" s="23" t="str">
        <f t="shared" si="864"/>
        <v/>
      </c>
      <c r="AI5648" s="23" t="str">
        <f t="shared" si="863"/>
        <v/>
      </c>
      <c r="AJ5648" s="23" t="str">
        <f t="shared" si="863"/>
        <v/>
      </c>
      <c r="AK5648" s="23" t="str">
        <f t="shared" si="863"/>
        <v/>
      </c>
    </row>
    <row r="5649" spans="34:37" x14ac:dyDescent="0.25">
      <c r="AH5649" s="23" t="str">
        <f t="shared" si="864"/>
        <v/>
      </c>
      <c r="AI5649" s="23" t="str">
        <f t="shared" si="863"/>
        <v/>
      </c>
      <c r="AJ5649" s="23" t="str">
        <f t="shared" si="863"/>
        <v/>
      </c>
      <c r="AK5649" s="23" t="str">
        <f t="shared" si="863"/>
        <v/>
      </c>
    </row>
    <row r="5650" spans="34:37" x14ac:dyDescent="0.25">
      <c r="AH5650" s="23" t="str">
        <f t="shared" si="864"/>
        <v/>
      </c>
      <c r="AI5650" s="23" t="str">
        <f t="shared" si="863"/>
        <v/>
      </c>
      <c r="AJ5650" s="23" t="str">
        <f t="shared" si="863"/>
        <v/>
      </c>
      <c r="AK5650" s="23" t="str">
        <f t="shared" si="863"/>
        <v/>
      </c>
    </row>
    <row r="5651" spans="34:37" x14ac:dyDescent="0.25">
      <c r="AH5651" s="23" t="str">
        <f t="shared" si="864"/>
        <v/>
      </c>
      <c r="AI5651" s="23" t="str">
        <f t="shared" si="863"/>
        <v/>
      </c>
      <c r="AJ5651" s="23" t="str">
        <f t="shared" si="863"/>
        <v/>
      </c>
      <c r="AK5651" s="23" t="str">
        <f t="shared" si="863"/>
        <v/>
      </c>
    </row>
    <row r="5652" spans="34:37" x14ac:dyDescent="0.25">
      <c r="AH5652" s="23" t="str">
        <f t="shared" si="864"/>
        <v/>
      </c>
      <c r="AI5652" s="23" t="str">
        <f t="shared" si="863"/>
        <v/>
      </c>
      <c r="AJ5652" s="23" t="str">
        <f t="shared" si="863"/>
        <v/>
      </c>
      <c r="AK5652" s="23" t="str">
        <f t="shared" si="863"/>
        <v/>
      </c>
    </row>
    <row r="5653" spans="34:37" x14ac:dyDescent="0.25">
      <c r="AH5653" s="23" t="str">
        <f t="shared" si="864"/>
        <v/>
      </c>
      <c r="AI5653" s="23" t="str">
        <f t="shared" si="863"/>
        <v/>
      </c>
      <c r="AJ5653" s="23" t="str">
        <f t="shared" si="863"/>
        <v/>
      </c>
      <c r="AK5653" s="23" t="str">
        <f t="shared" si="863"/>
        <v/>
      </c>
    </row>
    <row r="5654" spans="34:37" x14ac:dyDescent="0.25">
      <c r="AH5654" s="23" t="str">
        <f t="shared" si="864"/>
        <v/>
      </c>
      <c r="AI5654" s="23" t="str">
        <f t="shared" si="863"/>
        <v/>
      </c>
      <c r="AJ5654" s="23" t="str">
        <f t="shared" si="863"/>
        <v/>
      </c>
      <c r="AK5654" s="23" t="str">
        <f t="shared" si="863"/>
        <v/>
      </c>
    </row>
    <row r="5655" spans="34:37" x14ac:dyDescent="0.25">
      <c r="AH5655" s="23" t="str">
        <f t="shared" si="864"/>
        <v/>
      </c>
      <c r="AI5655" s="23" t="str">
        <f t="shared" si="863"/>
        <v/>
      </c>
      <c r="AJ5655" s="23" t="str">
        <f t="shared" si="863"/>
        <v/>
      </c>
      <c r="AK5655" s="23" t="str">
        <f t="shared" si="863"/>
        <v/>
      </c>
    </row>
    <row r="5656" spans="34:37" x14ac:dyDescent="0.25">
      <c r="AH5656" s="23" t="str">
        <f t="shared" si="864"/>
        <v/>
      </c>
      <c r="AI5656" s="23" t="str">
        <f t="shared" si="863"/>
        <v/>
      </c>
      <c r="AJ5656" s="23" t="str">
        <f t="shared" si="863"/>
        <v/>
      </c>
      <c r="AK5656" s="23" t="str">
        <f t="shared" si="863"/>
        <v/>
      </c>
    </row>
    <row r="5657" spans="34:37" x14ac:dyDescent="0.25">
      <c r="AH5657" s="23" t="str">
        <f t="shared" si="864"/>
        <v/>
      </c>
      <c r="AI5657" s="23" t="str">
        <f t="shared" si="863"/>
        <v/>
      </c>
      <c r="AJ5657" s="23" t="str">
        <f t="shared" si="863"/>
        <v/>
      </c>
      <c r="AK5657" s="23" t="str">
        <f t="shared" si="863"/>
        <v/>
      </c>
    </row>
    <row r="5658" spans="34:37" x14ac:dyDescent="0.25">
      <c r="AH5658" s="23" t="str">
        <f t="shared" si="864"/>
        <v/>
      </c>
      <c r="AI5658" s="23" t="str">
        <f t="shared" si="863"/>
        <v/>
      </c>
      <c r="AJ5658" s="23" t="str">
        <f t="shared" si="863"/>
        <v/>
      </c>
      <c r="AK5658" s="23" t="str">
        <f t="shared" si="863"/>
        <v/>
      </c>
    </row>
    <row r="5659" spans="34:37" x14ac:dyDescent="0.25">
      <c r="AH5659" s="23" t="str">
        <f t="shared" si="864"/>
        <v/>
      </c>
      <c r="AI5659" s="23" t="str">
        <f t="shared" si="863"/>
        <v/>
      </c>
      <c r="AJ5659" s="23" t="str">
        <f t="shared" si="863"/>
        <v/>
      </c>
      <c r="AK5659" s="23" t="str">
        <f t="shared" si="863"/>
        <v/>
      </c>
    </row>
    <row r="5660" spans="34:37" x14ac:dyDescent="0.25">
      <c r="AH5660" s="23" t="str">
        <f t="shared" si="864"/>
        <v/>
      </c>
      <c r="AI5660" s="23" t="str">
        <f t="shared" si="863"/>
        <v/>
      </c>
      <c r="AJ5660" s="23" t="str">
        <f t="shared" si="863"/>
        <v/>
      </c>
      <c r="AK5660" s="23" t="str">
        <f t="shared" si="863"/>
        <v/>
      </c>
    </row>
    <row r="5661" spans="34:37" x14ac:dyDescent="0.25">
      <c r="AH5661" s="23" t="str">
        <f t="shared" si="864"/>
        <v/>
      </c>
      <c r="AI5661" s="23" t="str">
        <f t="shared" si="863"/>
        <v/>
      </c>
      <c r="AJ5661" s="23" t="str">
        <f t="shared" si="863"/>
        <v/>
      </c>
      <c r="AK5661" s="23" t="str">
        <f t="shared" si="863"/>
        <v/>
      </c>
    </row>
    <row r="5662" spans="34:37" x14ac:dyDescent="0.25">
      <c r="AH5662" s="23" t="str">
        <f t="shared" si="864"/>
        <v/>
      </c>
      <c r="AI5662" s="23" t="str">
        <f t="shared" si="863"/>
        <v/>
      </c>
      <c r="AJ5662" s="23" t="str">
        <f t="shared" si="863"/>
        <v/>
      </c>
      <c r="AK5662" s="23" t="str">
        <f t="shared" si="863"/>
        <v/>
      </c>
    </row>
    <row r="5663" spans="34:37" x14ac:dyDescent="0.25">
      <c r="AH5663" s="23" t="str">
        <f t="shared" si="864"/>
        <v/>
      </c>
      <c r="AI5663" s="23" t="str">
        <f t="shared" si="863"/>
        <v/>
      </c>
      <c r="AJ5663" s="23" t="str">
        <f t="shared" si="863"/>
        <v/>
      </c>
      <c r="AK5663" s="23" t="str">
        <f t="shared" si="863"/>
        <v/>
      </c>
    </row>
    <row r="5664" spans="34:37" x14ac:dyDescent="0.25">
      <c r="AH5664" s="23" t="str">
        <f t="shared" si="864"/>
        <v/>
      </c>
      <c r="AI5664" s="23" t="str">
        <f t="shared" si="863"/>
        <v/>
      </c>
      <c r="AJ5664" s="23" t="str">
        <f t="shared" si="863"/>
        <v/>
      </c>
      <c r="AK5664" s="23" t="str">
        <f t="shared" si="863"/>
        <v/>
      </c>
    </row>
    <row r="5665" spans="34:37" x14ac:dyDescent="0.25">
      <c r="AH5665" s="23" t="str">
        <f t="shared" si="864"/>
        <v/>
      </c>
      <c r="AI5665" s="23" t="str">
        <f t="shared" si="863"/>
        <v/>
      </c>
      <c r="AJ5665" s="23" t="str">
        <f t="shared" si="863"/>
        <v/>
      </c>
      <c r="AK5665" s="23" t="str">
        <f t="shared" si="863"/>
        <v/>
      </c>
    </row>
    <row r="5666" spans="34:37" x14ac:dyDescent="0.25">
      <c r="AH5666" s="23" t="str">
        <f t="shared" si="864"/>
        <v/>
      </c>
      <c r="AI5666" s="23" t="str">
        <f t="shared" si="863"/>
        <v/>
      </c>
      <c r="AJ5666" s="23" t="str">
        <f t="shared" si="863"/>
        <v/>
      </c>
      <c r="AK5666" s="23" t="str">
        <f t="shared" si="863"/>
        <v/>
      </c>
    </row>
    <row r="5667" spans="34:37" x14ac:dyDescent="0.25">
      <c r="AH5667" s="23" t="str">
        <f t="shared" si="864"/>
        <v/>
      </c>
      <c r="AI5667" s="23" t="str">
        <f t="shared" si="863"/>
        <v/>
      </c>
      <c r="AJ5667" s="23" t="str">
        <f t="shared" si="863"/>
        <v/>
      </c>
      <c r="AK5667" s="23" t="str">
        <f t="shared" si="863"/>
        <v/>
      </c>
    </row>
    <row r="5668" spans="34:37" x14ac:dyDescent="0.25">
      <c r="AH5668" s="23" t="str">
        <f t="shared" si="864"/>
        <v/>
      </c>
      <c r="AI5668" s="23" t="str">
        <f t="shared" si="863"/>
        <v/>
      </c>
      <c r="AJ5668" s="23" t="str">
        <f t="shared" si="863"/>
        <v/>
      </c>
      <c r="AK5668" s="23" t="str">
        <f t="shared" si="863"/>
        <v/>
      </c>
    </row>
    <row r="5669" spans="34:37" x14ac:dyDescent="0.25">
      <c r="AH5669" s="23" t="str">
        <f t="shared" si="864"/>
        <v/>
      </c>
      <c r="AI5669" s="23" t="str">
        <f t="shared" si="863"/>
        <v/>
      </c>
      <c r="AJ5669" s="23" t="str">
        <f t="shared" si="863"/>
        <v/>
      </c>
      <c r="AK5669" s="23" t="str">
        <f t="shared" si="863"/>
        <v/>
      </c>
    </row>
    <row r="5670" spans="34:37" x14ac:dyDescent="0.25">
      <c r="AH5670" s="23" t="str">
        <f t="shared" si="864"/>
        <v/>
      </c>
      <c r="AI5670" s="23" t="str">
        <f t="shared" si="863"/>
        <v/>
      </c>
      <c r="AJ5670" s="23" t="str">
        <f t="shared" si="863"/>
        <v/>
      </c>
      <c r="AK5670" s="23" t="str">
        <f t="shared" si="863"/>
        <v/>
      </c>
    </row>
    <row r="5671" spans="34:37" x14ac:dyDescent="0.25">
      <c r="AH5671" s="23" t="str">
        <f t="shared" si="864"/>
        <v/>
      </c>
      <c r="AI5671" s="23" t="str">
        <f t="shared" si="863"/>
        <v/>
      </c>
      <c r="AJ5671" s="23" t="str">
        <f t="shared" si="863"/>
        <v/>
      </c>
      <c r="AK5671" s="23" t="str">
        <f t="shared" si="863"/>
        <v/>
      </c>
    </row>
    <row r="5672" spans="34:37" x14ac:dyDescent="0.25">
      <c r="AH5672" s="23" t="str">
        <f t="shared" si="864"/>
        <v/>
      </c>
      <c r="AI5672" s="23" t="str">
        <f t="shared" si="863"/>
        <v/>
      </c>
      <c r="AJ5672" s="23" t="str">
        <f t="shared" si="863"/>
        <v/>
      </c>
      <c r="AK5672" s="23" t="str">
        <f t="shared" si="863"/>
        <v/>
      </c>
    </row>
    <row r="5673" spans="34:37" x14ac:dyDescent="0.25">
      <c r="AH5673" s="23" t="str">
        <f t="shared" si="864"/>
        <v/>
      </c>
      <c r="AI5673" s="23" t="str">
        <f t="shared" si="863"/>
        <v/>
      </c>
      <c r="AJ5673" s="23" t="str">
        <f t="shared" si="863"/>
        <v/>
      </c>
      <c r="AK5673" s="23" t="str">
        <f t="shared" si="863"/>
        <v/>
      </c>
    </row>
    <row r="5674" spans="34:37" x14ac:dyDescent="0.25">
      <c r="AH5674" s="23" t="str">
        <f t="shared" si="864"/>
        <v/>
      </c>
      <c r="AI5674" s="23" t="str">
        <f t="shared" si="863"/>
        <v/>
      </c>
      <c r="AJ5674" s="23" t="str">
        <f t="shared" si="863"/>
        <v/>
      </c>
      <c r="AK5674" s="23" t="str">
        <f t="shared" si="863"/>
        <v/>
      </c>
    </row>
    <row r="5675" spans="34:37" x14ac:dyDescent="0.25">
      <c r="AH5675" s="23" t="str">
        <f t="shared" si="864"/>
        <v/>
      </c>
      <c r="AI5675" s="23" t="str">
        <f t="shared" si="863"/>
        <v/>
      </c>
      <c r="AJ5675" s="23" t="str">
        <f t="shared" si="863"/>
        <v/>
      </c>
      <c r="AK5675" s="23" t="str">
        <f t="shared" si="863"/>
        <v/>
      </c>
    </row>
    <row r="5676" spans="34:37" x14ac:dyDescent="0.25">
      <c r="AH5676" s="23" t="str">
        <f t="shared" si="864"/>
        <v/>
      </c>
      <c r="AI5676" s="23" t="str">
        <f t="shared" si="863"/>
        <v/>
      </c>
      <c r="AJ5676" s="23" t="str">
        <f t="shared" si="863"/>
        <v/>
      </c>
      <c r="AK5676" s="23" t="str">
        <f t="shared" si="863"/>
        <v/>
      </c>
    </row>
    <row r="5677" spans="34:37" x14ac:dyDescent="0.25">
      <c r="AH5677" s="23" t="str">
        <f t="shared" si="864"/>
        <v/>
      </c>
      <c r="AI5677" s="23" t="str">
        <f t="shared" si="863"/>
        <v/>
      </c>
      <c r="AJ5677" s="23" t="str">
        <f t="shared" si="863"/>
        <v/>
      </c>
      <c r="AK5677" s="23" t="str">
        <f t="shared" si="863"/>
        <v/>
      </c>
    </row>
    <row r="5678" spans="34:37" x14ac:dyDescent="0.25">
      <c r="AH5678" s="23" t="str">
        <f t="shared" si="864"/>
        <v/>
      </c>
      <c r="AI5678" s="23" t="str">
        <f t="shared" si="863"/>
        <v/>
      </c>
      <c r="AJ5678" s="23" t="str">
        <f t="shared" si="863"/>
        <v/>
      </c>
      <c r="AK5678" s="23" t="str">
        <f t="shared" si="863"/>
        <v/>
      </c>
    </row>
    <row r="5679" spans="34:37" x14ac:dyDescent="0.25">
      <c r="AH5679" s="23" t="str">
        <f t="shared" si="864"/>
        <v/>
      </c>
      <c r="AI5679" s="23" t="str">
        <f t="shared" si="863"/>
        <v/>
      </c>
      <c r="AJ5679" s="23" t="str">
        <f t="shared" si="863"/>
        <v/>
      </c>
      <c r="AK5679" s="23" t="str">
        <f t="shared" si="863"/>
        <v/>
      </c>
    </row>
    <row r="5680" spans="34:37" x14ac:dyDescent="0.25">
      <c r="AH5680" s="23" t="str">
        <f t="shared" si="864"/>
        <v/>
      </c>
      <c r="AI5680" s="23" t="str">
        <f t="shared" si="863"/>
        <v/>
      </c>
      <c r="AJ5680" s="23" t="str">
        <f t="shared" si="863"/>
        <v/>
      </c>
      <c r="AK5680" s="23" t="str">
        <f t="shared" si="863"/>
        <v/>
      </c>
    </row>
    <row r="5681" spans="34:37" x14ac:dyDescent="0.25">
      <c r="AH5681" s="23" t="str">
        <f t="shared" si="864"/>
        <v/>
      </c>
      <c r="AI5681" s="23" t="str">
        <f t="shared" si="863"/>
        <v/>
      </c>
      <c r="AJ5681" s="23" t="str">
        <f t="shared" si="863"/>
        <v/>
      </c>
      <c r="AK5681" s="23" t="str">
        <f t="shared" si="863"/>
        <v/>
      </c>
    </row>
    <row r="5682" spans="34:37" x14ac:dyDescent="0.25">
      <c r="AH5682" s="23" t="str">
        <f t="shared" si="864"/>
        <v/>
      </c>
      <c r="AI5682" s="23" t="str">
        <f t="shared" si="863"/>
        <v/>
      </c>
      <c r="AJ5682" s="23" t="str">
        <f t="shared" si="863"/>
        <v/>
      </c>
      <c r="AK5682" s="23" t="str">
        <f t="shared" si="863"/>
        <v/>
      </c>
    </row>
    <row r="5683" spans="34:37" x14ac:dyDescent="0.25">
      <c r="AH5683" s="23" t="str">
        <f t="shared" si="864"/>
        <v/>
      </c>
      <c r="AI5683" s="23" t="str">
        <f t="shared" si="863"/>
        <v/>
      </c>
      <c r="AJ5683" s="23" t="str">
        <f t="shared" si="863"/>
        <v/>
      </c>
      <c r="AK5683" s="23" t="str">
        <f t="shared" si="863"/>
        <v/>
      </c>
    </row>
    <row r="5684" spans="34:37" x14ac:dyDescent="0.25">
      <c r="AH5684" s="23" t="str">
        <f t="shared" si="864"/>
        <v/>
      </c>
      <c r="AI5684" s="23" t="str">
        <f t="shared" si="863"/>
        <v/>
      </c>
      <c r="AJ5684" s="23" t="str">
        <f t="shared" si="863"/>
        <v/>
      </c>
      <c r="AK5684" s="23" t="str">
        <f t="shared" si="863"/>
        <v/>
      </c>
    </row>
    <row r="5685" spans="34:37" x14ac:dyDescent="0.25">
      <c r="AH5685" s="23" t="str">
        <f t="shared" si="864"/>
        <v/>
      </c>
      <c r="AI5685" s="23" t="str">
        <f t="shared" si="863"/>
        <v/>
      </c>
      <c r="AJ5685" s="23" t="str">
        <f t="shared" si="863"/>
        <v/>
      </c>
      <c r="AK5685" s="23" t="str">
        <f t="shared" si="863"/>
        <v/>
      </c>
    </row>
    <row r="5686" spans="34:37" x14ac:dyDescent="0.25">
      <c r="AH5686" s="23" t="str">
        <f t="shared" si="864"/>
        <v/>
      </c>
      <c r="AI5686" s="23" t="str">
        <f t="shared" si="863"/>
        <v/>
      </c>
      <c r="AJ5686" s="23" t="str">
        <f t="shared" si="863"/>
        <v/>
      </c>
      <c r="AK5686" s="23" t="str">
        <f t="shared" si="863"/>
        <v/>
      </c>
    </row>
    <row r="5687" spans="34:37" x14ac:dyDescent="0.25">
      <c r="AH5687" s="23" t="str">
        <f t="shared" si="864"/>
        <v/>
      </c>
      <c r="AI5687" s="23" t="str">
        <f t="shared" si="863"/>
        <v/>
      </c>
      <c r="AJ5687" s="23" t="str">
        <f t="shared" si="863"/>
        <v/>
      </c>
      <c r="AK5687" s="23" t="str">
        <f t="shared" si="863"/>
        <v/>
      </c>
    </row>
    <row r="5688" spans="34:37" x14ac:dyDescent="0.25">
      <c r="AH5688" s="23" t="str">
        <f t="shared" si="864"/>
        <v/>
      </c>
      <c r="AI5688" s="23" t="str">
        <f t="shared" si="863"/>
        <v/>
      </c>
      <c r="AJ5688" s="23" t="str">
        <f t="shared" si="863"/>
        <v/>
      </c>
      <c r="AK5688" s="23" t="str">
        <f t="shared" si="863"/>
        <v/>
      </c>
    </row>
    <row r="5689" spans="34:37" x14ac:dyDescent="0.25">
      <c r="AH5689" s="23" t="str">
        <f t="shared" si="864"/>
        <v/>
      </c>
      <c r="AI5689" s="23" t="str">
        <f t="shared" si="863"/>
        <v/>
      </c>
      <c r="AJ5689" s="23" t="str">
        <f t="shared" si="863"/>
        <v/>
      </c>
      <c r="AK5689" s="23" t="str">
        <f t="shared" si="863"/>
        <v/>
      </c>
    </row>
    <row r="5690" spans="34:37" x14ac:dyDescent="0.25">
      <c r="AH5690" s="23" t="str">
        <f t="shared" si="864"/>
        <v/>
      </c>
      <c r="AI5690" s="23" t="str">
        <f t="shared" si="863"/>
        <v/>
      </c>
      <c r="AJ5690" s="23" t="str">
        <f t="shared" si="863"/>
        <v/>
      </c>
      <c r="AK5690" s="23" t="str">
        <f t="shared" si="863"/>
        <v/>
      </c>
    </row>
    <row r="5691" spans="34:37" x14ac:dyDescent="0.25">
      <c r="AH5691" s="23" t="str">
        <f t="shared" si="864"/>
        <v/>
      </c>
      <c r="AI5691" s="23" t="str">
        <f t="shared" si="863"/>
        <v/>
      </c>
      <c r="AJ5691" s="23" t="str">
        <f t="shared" si="863"/>
        <v/>
      </c>
      <c r="AK5691" s="23" t="str">
        <f t="shared" si="863"/>
        <v/>
      </c>
    </row>
    <row r="5692" spans="34:37" x14ac:dyDescent="0.25">
      <c r="AH5692" s="23" t="str">
        <f t="shared" si="864"/>
        <v/>
      </c>
      <c r="AI5692" s="23" t="str">
        <f t="shared" si="863"/>
        <v/>
      </c>
      <c r="AJ5692" s="23" t="str">
        <f t="shared" si="863"/>
        <v/>
      </c>
      <c r="AK5692" s="23" t="str">
        <f t="shared" si="863"/>
        <v/>
      </c>
    </row>
    <row r="5693" spans="34:37" x14ac:dyDescent="0.25">
      <c r="AH5693" s="23" t="str">
        <f t="shared" si="864"/>
        <v/>
      </c>
      <c r="AI5693" s="23" t="str">
        <f t="shared" si="863"/>
        <v/>
      </c>
      <c r="AJ5693" s="23" t="str">
        <f t="shared" si="863"/>
        <v/>
      </c>
      <c r="AK5693" s="23" t="str">
        <f t="shared" si="863"/>
        <v/>
      </c>
    </row>
    <row r="5694" spans="34:37" x14ac:dyDescent="0.25">
      <c r="AH5694" s="23" t="str">
        <f t="shared" si="864"/>
        <v/>
      </c>
      <c r="AI5694" s="23" t="str">
        <f t="shared" ref="AI5694:AK5757" si="865">IF(X5694&lt;&gt;"",X5694,"")</f>
        <v/>
      </c>
      <c r="AJ5694" s="23" t="str">
        <f t="shared" si="865"/>
        <v/>
      </c>
      <c r="AK5694" s="23" t="str">
        <f t="shared" si="865"/>
        <v/>
      </c>
    </row>
    <row r="5695" spans="34:37" x14ac:dyDescent="0.25">
      <c r="AH5695" s="23" t="str">
        <f t="shared" ref="AH5695:AH5758" si="866">IF(W5695&lt;&gt;"",(RIGHT(W5695,LEN(W5695)-SEARCH("/",W5695,1)))/U5695,"")</f>
        <v/>
      </c>
      <c r="AI5695" s="23" t="str">
        <f t="shared" si="865"/>
        <v/>
      </c>
      <c r="AJ5695" s="23" t="str">
        <f t="shared" si="865"/>
        <v/>
      </c>
      <c r="AK5695" s="23" t="str">
        <f t="shared" si="865"/>
        <v/>
      </c>
    </row>
    <row r="5696" spans="34:37" x14ac:dyDescent="0.25">
      <c r="AH5696" s="23" t="str">
        <f t="shared" si="866"/>
        <v/>
      </c>
      <c r="AI5696" s="23" t="str">
        <f t="shared" si="865"/>
        <v/>
      </c>
      <c r="AJ5696" s="23" t="str">
        <f t="shared" si="865"/>
        <v/>
      </c>
      <c r="AK5696" s="23" t="str">
        <f t="shared" si="865"/>
        <v/>
      </c>
    </row>
    <row r="5697" spans="34:37" x14ac:dyDescent="0.25">
      <c r="AH5697" s="23" t="str">
        <f t="shared" si="866"/>
        <v/>
      </c>
      <c r="AI5697" s="23" t="str">
        <f t="shared" si="865"/>
        <v/>
      </c>
      <c r="AJ5697" s="23" t="str">
        <f t="shared" si="865"/>
        <v/>
      </c>
      <c r="AK5697" s="23" t="str">
        <f t="shared" si="865"/>
        <v/>
      </c>
    </row>
    <row r="5698" spans="34:37" x14ac:dyDescent="0.25">
      <c r="AH5698" s="23" t="str">
        <f t="shared" si="866"/>
        <v/>
      </c>
      <c r="AI5698" s="23" t="str">
        <f t="shared" si="865"/>
        <v/>
      </c>
      <c r="AJ5698" s="23" t="str">
        <f t="shared" si="865"/>
        <v/>
      </c>
      <c r="AK5698" s="23" t="str">
        <f t="shared" si="865"/>
        <v/>
      </c>
    </row>
    <row r="5699" spans="34:37" x14ac:dyDescent="0.25">
      <c r="AH5699" s="23" t="str">
        <f t="shared" si="866"/>
        <v/>
      </c>
      <c r="AI5699" s="23" t="str">
        <f t="shared" si="865"/>
        <v/>
      </c>
      <c r="AJ5699" s="23" t="str">
        <f t="shared" si="865"/>
        <v/>
      </c>
      <c r="AK5699" s="23" t="str">
        <f t="shared" si="865"/>
        <v/>
      </c>
    </row>
    <row r="5700" spans="34:37" x14ac:dyDescent="0.25">
      <c r="AH5700" s="23" t="str">
        <f t="shared" si="866"/>
        <v/>
      </c>
      <c r="AI5700" s="23" t="str">
        <f t="shared" si="865"/>
        <v/>
      </c>
      <c r="AJ5700" s="23" t="str">
        <f t="shared" si="865"/>
        <v/>
      </c>
      <c r="AK5700" s="23" t="str">
        <f t="shared" si="865"/>
        <v/>
      </c>
    </row>
    <row r="5701" spans="34:37" x14ac:dyDescent="0.25">
      <c r="AH5701" s="23" t="str">
        <f t="shared" si="866"/>
        <v/>
      </c>
      <c r="AI5701" s="23" t="str">
        <f t="shared" si="865"/>
        <v/>
      </c>
      <c r="AJ5701" s="23" t="str">
        <f t="shared" si="865"/>
        <v/>
      </c>
      <c r="AK5701" s="23" t="str">
        <f t="shared" si="865"/>
        <v/>
      </c>
    </row>
    <row r="5702" spans="34:37" x14ac:dyDescent="0.25">
      <c r="AH5702" s="23" t="str">
        <f t="shared" si="866"/>
        <v/>
      </c>
      <c r="AI5702" s="23" t="str">
        <f t="shared" si="865"/>
        <v/>
      </c>
      <c r="AJ5702" s="23" t="str">
        <f t="shared" si="865"/>
        <v/>
      </c>
      <c r="AK5702" s="23" t="str">
        <f t="shared" si="865"/>
        <v/>
      </c>
    </row>
    <row r="5703" spans="34:37" x14ac:dyDescent="0.25">
      <c r="AH5703" s="23" t="str">
        <f t="shared" si="866"/>
        <v/>
      </c>
      <c r="AI5703" s="23" t="str">
        <f t="shared" si="865"/>
        <v/>
      </c>
      <c r="AJ5703" s="23" t="str">
        <f t="shared" si="865"/>
        <v/>
      </c>
      <c r="AK5703" s="23" t="str">
        <f t="shared" si="865"/>
        <v/>
      </c>
    </row>
    <row r="5704" spans="34:37" x14ac:dyDescent="0.25">
      <c r="AH5704" s="23" t="str">
        <f t="shared" si="866"/>
        <v/>
      </c>
      <c r="AI5704" s="23" t="str">
        <f t="shared" si="865"/>
        <v/>
      </c>
      <c r="AJ5704" s="23" t="str">
        <f t="shared" si="865"/>
        <v/>
      </c>
      <c r="AK5704" s="23" t="str">
        <f t="shared" si="865"/>
        <v/>
      </c>
    </row>
    <row r="5705" spans="34:37" x14ac:dyDescent="0.25">
      <c r="AH5705" s="23" t="str">
        <f t="shared" si="866"/>
        <v/>
      </c>
      <c r="AI5705" s="23" t="str">
        <f t="shared" si="865"/>
        <v/>
      </c>
      <c r="AJ5705" s="23" t="str">
        <f t="shared" si="865"/>
        <v/>
      </c>
      <c r="AK5705" s="23" t="str">
        <f t="shared" si="865"/>
        <v/>
      </c>
    </row>
    <row r="5706" spans="34:37" x14ac:dyDescent="0.25">
      <c r="AH5706" s="23" t="str">
        <f t="shared" si="866"/>
        <v/>
      </c>
      <c r="AI5706" s="23" t="str">
        <f t="shared" si="865"/>
        <v/>
      </c>
      <c r="AJ5706" s="23" t="str">
        <f t="shared" si="865"/>
        <v/>
      </c>
      <c r="AK5706" s="23" t="str">
        <f t="shared" si="865"/>
        <v/>
      </c>
    </row>
    <row r="5707" spans="34:37" x14ac:dyDescent="0.25">
      <c r="AH5707" s="23" t="str">
        <f t="shared" si="866"/>
        <v/>
      </c>
      <c r="AI5707" s="23" t="str">
        <f t="shared" si="865"/>
        <v/>
      </c>
      <c r="AJ5707" s="23" t="str">
        <f t="shared" si="865"/>
        <v/>
      </c>
      <c r="AK5707" s="23" t="str">
        <f t="shared" si="865"/>
        <v/>
      </c>
    </row>
    <row r="5708" spans="34:37" x14ac:dyDescent="0.25">
      <c r="AH5708" s="23" t="str">
        <f t="shared" si="866"/>
        <v/>
      </c>
      <c r="AI5708" s="23" t="str">
        <f t="shared" si="865"/>
        <v/>
      </c>
      <c r="AJ5708" s="23" t="str">
        <f t="shared" si="865"/>
        <v/>
      </c>
      <c r="AK5708" s="23" t="str">
        <f t="shared" si="865"/>
        <v/>
      </c>
    </row>
    <row r="5709" spans="34:37" x14ac:dyDescent="0.25">
      <c r="AH5709" s="23" t="str">
        <f t="shared" si="866"/>
        <v/>
      </c>
      <c r="AI5709" s="23" t="str">
        <f t="shared" si="865"/>
        <v/>
      </c>
      <c r="AJ5709" s="23" t="str">
        <f t="shared" si="865"/>
        <v/>
      </c>
      <c r="AK5709" s="23" t="str">
        <f t="shared" si="865"/>
        <v/>
      </c>
    </row>
    <row r="5710" spans="34:37" x14ac:dyDescent="0.25">
      <c r="AH5710" s="23" t="str">
        <f t="shared" si="866"/>
        <v/>
      </c>
      <c r="AI5710" s="23" t="str">
        <f t="shared" si="865"/>
        <v/>
      </c>
      <c r="AJ5710" s="23" t="str">
        <f t="shared" si="865"/>
        <v/>
      </c>
      <c r="AK5710" s="23" t="str">
        <f t="shared" si="865"/>
        <v/>
      </c>
    </row>
    <row r="5711" spans="34:37" x14ac:dyDescent="0.25">
      <c r="AH5711" s="23" t="str">
        <f t="shared" si="866"/>
        <v/>
      </c>
      <c r="AI5711" s="23" t="str">
        <f t="shared" si="865"/>
        <v/>
      </c>
      <c r="AJ5711" s="23" t="str">
        <f t="shared" si="865"/>
        <v/>
      </c>
      <c r="AK5711" s="23" t="str">
        <f t="shared" si="865"/>
        <v/>
      </c>
    </row>
    <row r="5712" spans="34:37" x14ac:dyDescent="0.25">
      <c r="AH5712" s="23" t="str">
        <f t="shared" si="866"/>
        <v/>
      </c>
      <c r="AI5712" s="23" t="str">
        <f t="shared" si="865"/>
        <v/>
      </c>
      <c r="AJ5712" s="23" t="str">
        <f t="shared" si="865"/>
        <v/>
      </c>
      <c r="AK5712" s="23" t="str">
        <f t="shared" si="865"/>
        <v/>
      </c>
    </row>
    <row r="5713" spans="34:37" x14ac:dyDescent="0.25">
      <c r="AH5713" s="23" t="str">
        <f t="shared" si="866"/>
        <v/>
      </c>
      <c r="AI5713" s="23" t="str">
        <f t="shared" si="865"/>
        <v/>
      </c>
      <c r="AJ5713" s="23" t="str">
        <f t="shared" si="865"/>
        <v/>
      </c>
      <c r="AK5713" s="23" t="str">
        <f t="shared" si="865"/>
        <v/>
      </c>
    </row>
    <row r="5714" spans="34:37" x14ac:dyDescent="0.25">
      <c r="AH5714" s="23" t="str">
        <f t="shared" si="866"/>
        <v/>
      </c>
      <c r="AI5714" s="23" t="str">
        <f t="shared" si="865"/>
        <v/>
      </c>
      <c r="AJ5714" s="23" t="str">
        <f t="shared" si="865"/>
        <v/>
      </c>
      <c r="AK5714" s="23" t="str">
        <f t="shared" si="865"/>
        <v/>
      </c>
    </row>
    <row r="5715" spans="34:37" x14ac:dyDescent="0.25">
      <c r="AH5715" s="23" t="str">
        <f t="shared" si="866"/>
        <v/>
      </c>
      <c r="AI5715" s="23" t="str">
        <f t="shared" si="865"/>
        <v/>
      </c>
      <c r="AJ5715" s="23" t="str">
        <f t="shared" si="865"/>
        <v/>
      </c>
      <c r="AK5715" s="23" t="str">
        <f t="shared" si="865"/>
        <v/>
      </c>
    </row>
    <row r="5716" spans="34:37" x14ac:dyDescent="0.25">
      <c r="AH5716" s="23" t="str">
        <f t="shared" si="866"/>
        <v/>
      </c>
      <c r="AI5716" s="23" t="str">
        <f t="shared" si="865"/>
        <v/>
      </c>
      <c r="AJ5716" s="23" t="str">
        <f t="shared" si="865"/>
        <v/>
      </c>
      <c r="AK5716" s="23" t="str">
        <f t="shared" si="865"/>
        <v/>
      </c>
    </row>
    <row r="5717" spans="34:37" x14ac:dyDescent="0.25">
      <c r="AH5717" s="23" t="str">
        <f t="shared" si="866"/>
        <v/>
      </c>
      <c r="AI5717" s="23" t="str">
        <f t="shared" si="865"/>
        <v/>
      </c>
      <c r="AJ5717" s="23" t="str">
        <f t="shared" si="865"/>
        <v/>
      </c>
      <c r="AK5717" s="23" t="str">
        <f t="shared" si="865"/>
        <v/>
      </c>
    </row>
    <row r="5718" spans="34:37" x14ac:dyDescent="0.25">
      <c r="AH5718" s="23" t="str">
        <f t="shared" si="866"/>
        <v/>
      </c>
      <c r="AI5718" s="23" t="str">
        <f t="shared" si="865"/>
        <v/>
      </c>
      <c r="AJ5718" s="23" t="str">
        <f t="shared" si="865"/>
        <v/>
      </c>
      <c r="AK5718" s="23" t="str">
        <f t="shared" si="865"/>
        <v/>
      </c>
    </row>
    <row r="5719" spans="34:37" x14ac:dyDescent="0.25">
      <c r="AH5719" s="23" t="str">
        <f t="shared" si="866"/>
        <v/>
      </c>
      <c r="AI5719" s="23" t="str">
        <f t="shared" si="865"/>
        <v/>
      </c>
      <c r="AJ5719" s="23" t="str">
        <f t="shared" si="865"/>
        <v/>
      </c>
      <c r="AK5719" s="23" t="str">
        <f t="shared" si="865"/>
        <v/>
      </c>
    </row>
    <row r="5720" spans="34:37" x14ac:dyDescent="0.25">
      <c r="AH5720" s="23" t="str">
        <f t="shared" si="866"/>
        <v/>
      </c>
      <c r="AI5720" s="23" t="str">
        <f t="shared" si="865"/>
        <v/>
      </c>
      <c r="AJ5720" s="23" t="str">
        <f t="shared" si="865"/>
        <v/>
      </c>
      <c r="AK5720" s="23" t="str">
        <f t="shared" si="865"/>
        <v/>
      </c>
    </row>
    <row r="5721" spans="34:37" x14ac:dyDescent="0.25">
      <c r="AH5721" s="23" t="str">
        <f t="shared" si="866"/>
        <v/>
      </c>
      <c r="AI5721" s="23" t="str">
        <f t="shared" si="865"/>
        <v/>
      </c>
      <c r="AJ5721" s="23" t="str">
        <f t="shared" si="865"/>
        <v/>
      </c>
      <c r="AK5721" s="23" t="str">
        <f t="shared" si="865"/>
        <v/>
      </c>
    </row>
    <row r="5722" spans="34:37" x14ac:dyDescent="0.25">
      <c r="AH5722" s="23" t="str">
        <f t="shared" si="866"/>
        <v/>
      </c>
      <c r="AI5722" s="23" t="str">
        <f t="shared" si="865"/>
        <v/>
      </c>
      <c r="AJ5722" s="23" t="str">
        <f t="shared" si="865"/>
        <v/>
      </c>
      <c r="AK5722" s="23" t="str">
        <f t="shared" si="865"/>
        <v/>
      </c>
    </row>
    <row r="5723" spans="34:37" x14ac:dyDescent="0.25">
      <c r="AH5723" s="23" t="str">
        <f t="shared" si="866"/>
        <v/>
      </c>
      <c r="AI5723" s="23" t="str">
        <f t="shared" si="865"/>
        <v/>
      </c>
      <c r="AJ5723" s="23" t="str">
        <f t="shared" si="865"/>
        <v/>
      </c>
      <c r="AK5723" s="23" t="str">
        <f t="shared" si="865"/>
        <v/>
      </c>
    </row>
    <row r="5724" spans="34:37" x14ac:dyDescent="0.25">
      <c r="AH5724" s="23" t="str">
        <f t="shared" si="866"/>
        <v/>
      </c>
      <c r="AI5724" s="23" t="str">
        <f t="shared" si="865"/>
        <v/>
      </c>
      <c r="AJ5724" s="23" t="str">
        <f t="shared" si="865"/>
        <v/>
      </c>
      <c r="AK5724" s="23" t="str">
        <f t="shared" si="865"/>
        <v/>
      </c>
    </row>
    <row r="5725" spans="34:37" x14ac:dyDescent="0.25">
      <c r="AH5725" s="23" t="str">
        <f t="shared" si="866"/>
        <v/>
      </c>
      <c r="AI5725" s="23" t="str">
        <f t="shared" si="865"/>
        <v/>
      </c>
      <c r="AJ5725" s="23" t="str">
        <f t="shared" si="865"/>
        <v/>
      </c>
      <c r="AK5725" s="23" t="str">
        <f t="shared" si="865"/>
        <v/>
      </c>
    </row>
    <row r="5726" spans="34:37" x14ac:dyDescent="0.25">
      <c r="AH5726" s="23" t="str">
        <f t="shared" si="866"/>
        <v/>
      </c>
      <c r="AI5726" s="23" t="str">
        <f t="shared" si="865"/>
        <v/>
      </c>
      <c r="AJ5726" s="23" t="str">
        <f t="shared" si="865"/>
        <v/>
      </c>
      <c r="AK5726" s="23" t="str">
        <f t="shared" si="865"/>
        <v/>
      </c>
    </row>
    <row r="5727" spans="34:37" x14ac:dyDescent="0.25">
      <c r="AH5727" s="23" t="str">
        <f t="shared" si="866"/>
        <v/>
      </c>
      <c r="AI5727" s="23" t="str">
        <f t="shared" si="865"/>
        <v/>
      </c>
      <c r="AJ5727" s="23" t="str">
        <f t="shared" si="865"/>
        <v/>
      </c>
      <c r="AK5727" s="23" t="str">
        <f t="shared" si="865"/>
        <v/>
      </c>
    </row>
    <row r="5728" spans="34:37" x14ac:dyDescent="0.25">
      <c r="AH5728" s="23" t="str">
        <f t="shared" si="866"/>
        <v/>
      </c>
      <c r="AI5728" s="23" t="str">
        <f t="shared" si="865"/>
        <v/>
      </c>
      <c r="AJ5728" s="23" t="str">
        <f t="shared" si="865"/>
        <v/>
      </c>
      <c r="AK5728" s="23" t="str">
        <f t="shared" si="865"/>
        <v/>
      </c>
    </row>
    <row r="5729" spans="34:37" x14ac:dyDescent="0.25">
      <c r="AH5729" s="23" t="str">
        <f t="shared" si="866"/>
        <v/>
      </c>
      <c r="AI5729" s="23" t="str">
        <f t="shared" si="865"/>
        <v/>
      </c>
      <c r="AJ5729" s="23" t="str">
        <f t="shared" si="865"/>
        <v/>
      </c>
      <c r="AK5729" s="23" t="str">
        <f t="shared" si="865"/>
        <v/>
      </c>
    </row>
    <row r="5730" spans="34:37" x14ac:dyDescent="0.25">
      <c r="AH5730" s="23" t="str">
        <f t="shared" si="866"/>
        <v/>
      </c>
      <c r="AI5730" s="23" t="str">
        <f t="shared" si="865"/>
        <v/>
      </c>
      <c r="AJ5730" s="23" t="str">
        <f t="shared" si="865"/>
        <v/>
      </c>
      <c r="AK5730" s="23" t="str">
        <f t="shared" si="865"/>
        <v/>
      </c>
    </row>
    <row r="5731" spans="34:37" x14ac:dyDescent="0.25">
      <c r="AH5731" s="23" t="str">
        <f t="shared" si="866"/>
        <v/>
      </c>
      <c r="AI5731" s="23" t="str">
        <f t="shared" si="865"/>
        <v/>
      </c>
      <c r="AJ5731" s="23" t="str">
        <f t="shared" si="865"/>
        <v/>
      </c>
      <c r="AK5731" s="23" t="str">
        <f t="shared" si="865"/>
        <v/>
      </c>
    </row>
    <row r="5732" spans="34:37" x14ac:dyDescent="0.25">
      <c r="AH5732" s="23" t="str">
        <f t="shared" si="866"/>
        <v/>
      </c>
      <c r="AI5732" s="23" t="str">
        <f t="shared" si="865"/>
        <v/>
      </c>
      <c r="AJ5732" s="23" t="str">
        <f t="shared" si="865"/>
        <v/>
      </c>
      <c r="AK5732" s="23" t="str">
        <f t="shared" si="865"/>
        <v/>
      </c>
    </row>
    <row r="5733" spans="34:37" x14ac:dyDescent="0.25">
      <c r="AH5733" s="23" t="str">
        <f t="shared" si="866"/>
        <v/>
      </c>
      <c r="AI5733" s="23" t="str">
        <f t="shared" si="865"/>
        <v/>
      </c>
      <c r="AJ5733" s="23" t="str">
        <f t="shared" si="865"/>
        <v/>
      </c>
      <c r="AK5733" s="23" t="str">
        <f t="shared" si="865"/>
        <v/>
      </c>
    </row>
    <row r="5734" spans="34:37" x14ac:dyDescent="0.25">
      <c r="AH5734" s="23" t="str">
        <f t="shared" si="866"/>
        <v/>
      </c>
      <c r="AI5734" s="23" t="str">
        <f t="shared" si="865"/>
        <v/>
      </c>
      <c r="AJ5734" s="23" t="str">
        <f t="shared" si="865"/>
        <v/>
      </c>
      <c r="AK5734" s="23" t="str">
        <f t="shared" si="865"/>
        <v/>
      </c>
    </row>
    <row r="5735" spans="34:37" x14ac:dyDescent="0.25">
      <c r="AH5735" s="23" t="str">
        <f t="shared" si="866"/>
        <v/>
      </c>
      <c r="AI5735" s="23" t="str">
        <f t="shared" si="865"/>
        <v/>
      </c>
      <c r="AJ5735" s="23" t="str">
        <f t="shared" si="865"/>
        <v/>
      </c>
      <c r="AK5735" s="23" t="str">
        <f t="shared" si="865"/>
        <v/>
      </c>
    </row>
    <row r="5736" spans="34:37" x14ac:dyDescent="0.25">
      <c r="AH5736" s="23" t="str">
        <f t="shared" si="866"/>
        <v/>
      </c>
      <c r="AI5736" s="23" t="str">
        <f t="shared" si="865"/>
        <v/>
      </c>
      <c r="AJ5736" s="23" t="str">
        <f t="shared" si="865"/>
        <v/>
      </c>
      <c r="AK5736" s="23" t="str">
        <f t="shared" si="865"/>
        <v/>
      </c>
    </row>
    <row r="5737" spans="34:37" x14ac:dyDescent="0.25">
      <c r="AH5737" s="23" t="str">
        <f t="shared" si="866"/>
        <v/>
      </c>
      <c r="AI5737" s="23" t="str">
        <f t="shared" si="865"/>
        <v/>
      </c>
      <c r="AJ5737" s="23" t="str">
        <f t="shared" si="865"/>
        <v/>
      </c>
      <c r="AK5737" s="23" t="str">
        <f t="shared" si="865"/>
        <v/>
      </c>
    </row>
    <row r="5738" spans="34:37" x14ac:dyDescent="0.25">
      <c r="AH5738" s="23" t="str">
        <f t="shared" si="866"/>
        <v/>
      </c>
      <c r="AI5738" s="23" t="str">
        <f t="shared" si="865"/>
        <v/>
      </c>
      <c r="AJ5738" s="23" t="str">
        <f t="shared" si="865"/>
        <v/>
      </c>
      <c r="AK5738" s="23" t="str">
        <f t="shared" si="865"/>
        <v/>
      </c>
    </row>
    <row r="5739" spans="34:37" x14ac:dyDescent="0.25">
      <c r="AH5739" s="23" t="str">
        <f t="shared" si="866"/>
        <v/>
      </c>
      <c r="AI5739" s="23" t="str">
        <f t="shared" si="865"/>
        <v/>
      </c>
      <c r="AJ5739" s="23" t="str">
        <f t="shared" si="865"/>
        <v/>
      </c>
      <c r="AK5739" s="23" t="str">
        <f t="shared" si="865"/>
        <v/>
      </c>
    </row>
    <row r="5740" spans="34:37" x14ac:dyDescent="0.25">
      <c r="AH5740" s="23" t="str">
        <f t="shared" si="866"/>
        <v/>
      </c>
      <c r="AI5740" s="23" t="str">
        <f t="shared" si="865"/>
        <v/>
      </c>
      <c r="AJ5740" s="23" t="str">
        <f t="shared" si="865"/>
        <v/>
      </c>
      <c r="AK5740" s="23" t="str">
        <f t="shared" si="865"/>
        <v/>
      </c>
    </row>
    <row r="5741" spans="34:37" x14ac:dyDescent="0.25">
      <c r="AH5741" s="23" t="str">
        <f t="shared" si="866"/>
        <v/>
      </c>
      <c r="AI5741" s="23" t="str">
        <f t="shared" si="865"/>
        <v/>
      </c>
      <c r="AJ5741" s="23" t="str">
        <f t="shared" si="865"/>
        <v/>
      </c>
      <c r="AK5741" s="23" t="str">
        <f t="shared" si="865"/>
        <v/>
      </c>
    </row>
    <row r="5742" spans="34:37" x14ac:dyDescent="0.25">
      <c r="AH5742" s="23" t="str">
        <f t="shared" si="866"/>
        <v/>
      </c>
      <c r="AI5742" s="23" t="str">
        <f t="shared" si="865"/>
        <v/>
      </c>
      <c r="AJ5742" s="23" t="str">
        <f t="shared" si="865"/>
        <v/>
      </c>
      <c r="AK5742" s="23" t="str">
        <f t="shared" si="865"/>
        <v/>
      </c>
    </row>
    <row r="5743" spans="34:37" x14ac:dyDescent="0.25">
      <c r="AH5743" s="23" t="str">
        <f t="shared" si="866"/>
        <v/>
      </c>
      <c r="AI5743" s="23" t="str">
        <f t="shared" si="865"/>
        <v/>
      </c>
      <c r="AJ5743" s="23" t="str">
        <f t="shared" si="865"/>
        <v/>
      </c>
      <c r="AK5743" s="23" t="str">
        <f t="shared" si="865"/>
        <v/>
      </c>
    </row>
    <row r="5744" spans="34:37" x14ac:dyDescent="0.25">
      <c r="AH5744" s="23" t="str">
        <f t="shared" si="866"/>
        <v/>
      </c>
      <c r="AI5744" s="23" t="str">
        <f t="shared" si="865"/>
        <v/>
      </c>
      <c r="AJ5744" s="23" t="str">
        <f t="shared" si="865"/>
        <v/>
      </c>
      <c r="AK5744" s="23" t="str">
        <f t="shared" si="865"/>
        <v/>
      </c>
    </row>
    <row r="5745" spans="34:37" x14ac:dyDescent="0.25">
      <c r="AH5745" s="23" t="str">
        <f t="shared" si="866"/>
        <v/>
      </c>
      <c r="AI5745" s="23" t="str">
        <f t="shared" si="865"/>
        <v/>
      </c>
      <c r="AJ5745" s="23" t="str">
        <f t="shared" si="865"/>
        <v/>
      </c>
      <c r="AK5745" s="23" t="str">
        <f t="shared" si="865"/>
        <v/>
      </c>
    </row>
    <row r="5746" spans="34:37" x14ac:dyDescent="0.25">
      <c r="AH5746" s="23" t="str">
        <f t="shared" si="866"/>
        <v/>
      </c>
      <c r="AI5746" s="23" t="str">
        <f t="shared" si="865"/>
        <v/>
      </c>
      <c r="AJ5746" s="23" t="str">
        <f t="shared" si="865"/>
        <v/>
      </c>
      <c r="AK5746" s="23" t="str">
        <f t="shared" si="865"/>
        <v/>
      </c>
    </row>
    <row r="5747" spans="34:37" x14ac:dyDescent="0.25">
      <c r="AH5747" s="23" t="str">
        <f t="shared" si="866"/>
        <v/>
      </c>
      <c r="AI5747" s="23" t="str">
        <f t="shared" si="865"/>
        <v/>
      </c>
      <c r="AJ5747" s="23" t="str">
        <f t="shared" si="865"/>
        <v/>
      </c>
      <c r="AK5747" s="23" t="str">
        <f t="shared" si="865"/>
        <v/>
      </c>
    </row>
    <row r="5748" spans="34:37" x14ac:dyDescent="0.25">
      <c r="AH5748" s="23" t="str">
        <f t="shared" si="866"/>
        <v/>
      </c>
      <c r="AI5748" s="23" t="str">
        <f t="shared" si="865"/>
        <v/>
      </c>
      <c r="AJ5748" s="23" t="str">
        <f t="shared" si="865"/>
        <v/>
      </c>
      <c r="AK5748" s="23" t="str">
        <f t="shared" si="865"/>
        <v/>
      </c>
    </row>
    <row r="5749" spans="34:37" x14ac:dyDescent="0.25">
      <c r="AH5749" s="23" t="str">
        <f t="shared" si="866"/>
        <v/>
      </c>
      <c r="AI5749" s="23" t="str">
        <f t="shared" si="865"/>
        <v/>
      </c>
      <c r="AJ5749" s="23" t="str">
        <f t="shared" si="865"/>
        <v/>
      </c>
      <c r="AK5749" s="23" t="str">
        <f t="shared" si="865"/>
        <v/>
      </c>
    </row>
    <row r="5750" spans="34:37" x14ac:dyDescent="0.25">
      <c r="AH5750" s="23" t="str">
        <f t="shared" si="866"/>
        <v/>
      </c>
      <c r="AI5750" s="23" t="str">
        <f t="shared" si="865"/>
        <v/>
      </c>
      <c r="AJ5750" s="23" t="str">
        <f t="shared" si="865"/>
        <v/>
      </c>
      <c r="AK5750" s="23" t="str">
        <f t="shared" si="865"/>
        <v/>
      </c>
    </row>
    <row r="5751" spans="34:37" x14ac:dyDescent="0.25">
      <c r="AH5751" s="23" t="str">
        <f t="shared" si="866"/>
        <v/>
      </c>
      <c r="AI5751" s="23" t="str">
        <f t="shared" si="865"/>
        <v/>
      </c>
      <c r="AJ5751" s="23" t="str">
        <f t="shared" si="865"/>
        <v/>
      </c>
      <c r="AK5751" s="23" t="str">
        <f t="shared" si="865"/>
        <v/>
      </c>
    </row>
    <row r="5752" spans="34:37" x14ac:dyDescent="0.25">
      <c r="AH5752" s="23" t="str">
        <f t="shared" si="866"/>
        <v/>
      </c>
      <c r="AI5752" s="23" t="str">
        <f t="shared" si="865"/>
        <v/>
      </c>
      <c r="AJ5752" s="23" t="str">
        <f t="shared" si="865"/>
        <v/>
      </c>
      <c r="AK5752" s="23" t="str">
        <f t="shared" si="865"/>
        <v/>
      </c>
    </row>
    <row r="5753" spans="34:37" x14ac:dyDescent="0.25">
      <c r="AH5753" s="23" t="str">
        <f t="shared" si="866"/>
        <v/>
      </c>
      <c r="AI5753" s="23" t="str">
        <f t="shared" si="865"/>
        <v/>
      </c>
      <c r="AJ5753" s="23" t="str">
        <f t="shared" si="865"/>
        <v/>
      </c>
      <c r="AK5753" s="23" t="str">
        <f t="shared" si="865"/>
        <v/>
      </c>
    </row>
    <row r="5754" spans="34:37" x14ac:dyDescent="0.25">
      <c r="AH5754" s="23" t="str">
        <f t="shared" si="866"/>
        <v/>
      </c>
      <c r="AI5754" s="23" t="str">
        <f t="shared" si="865"/>
        <v/>
      </c>
      <c r="AJ5754" s="23" t="str">
        <f t="shared" si="865"/>
        <v/>
      </c>
      <c r="AK5754" s="23" t="str">
        <f t="shared" si="865"/>
        <v/>
      </c>
    </row>
    <row r="5755" spans="34:37" x14ac:dyDescent="0.25">
      <c r="AH5755" s="23" t="str">
        <f t="shared" si="866"/>
        <v/>
      </c>
      <c r="AI5755" s="23" t="str">
        <f t="shared" si="865"/>
        <v/>
      </c>
      <c r="AJ5755" s="23" t="str">
        <f t="shared" si="865"/>
        <v/>
      </c>
      <c r="AK5755" s="23" t="str">
        <f t="shared" si="865"/>
        <v/>
      </c>
    </row>
    <row r="5756" spans="34:37" x14ac:dyDescent="0.25">
      <c r="AH5756" s="23" t="str">
        <f t="shared" si="866"/>
        <v/>
      </c>
      <c r="AI5756" s="23" t="str">
        <f t="shared" si="865"/>
        <v/>
      </c>
      <c r="AJ5756" s="23" t="str">
        <f t="shared" si="865"/>
        <v/>
      </c>
      <c r="AK5756" s="23" t="str">
        <f t="shared" si="865"/>
        <v/>
      </c>
    </row>
    <row r="5757" spans="34:37" x14ac:dyDescent="0.25">
      <c r="AH5757" s="23" t="str">
        <f t="shared" si="866"/>
        <v/>
      </c>
      <c r="AI5757" s="23" t="str">
        <f t="shared" si="865"/>
        <v/>
      </c>
      <c r="AJ5757" s="23" t="str">
        <f t="shared" si="865"/>
        <v/>
      </c>
      <c r="AK5757" s="23" t="str">
        <f t="shared" si="865"/>
        <v/>
      </c>
    </row>
    <row r="5758" spans="34:37" x14ac:dyDescent="0.25">
      <c r="AH5758" s="23" t="str">
        <f t="shared" si="866"/>
        <v/>
      </c>
      <c r="AI5758" s="23" t="str">
        <f t="shared" ref="AI5758:AK5821" si="867">IF(X5758&lt;&gt;"",X5758,"")</f>
        <v/>
      </c>
      <c r="AJ5758" s="23" t="str">
        <f t="shared" si="867"/>
        <v/>
      </c>
      <c r="AK5758" s="23" t="str">
        <f t="shared" si="867"/>
        <v/>
      </c>
    </row>
    <row r="5759" spans="34:37" x14ac:dyDescent="0.25">
      <c r="AH5759" s="23" t="str">
        <f t="shared" ref="AH5759:AH5822" si="868">IF(W5759&lt;&gt;"",(RIGHT(W5759,LEN(W5759)-SEARCH("/",W5759,1)))/U5759,"")</f>
        <v/>
      </c>
      <c r="AI5759" s="23" t="str">
        <f t="shared" si="867"/>
        <v/>
      </c>
      <c r="AJ5759" s="23" t="str">
        <f t="shared" si="867"/>
        <v/>
      </c>
      <c r="AK5759" s="23" t="str">
        <f t="shared" si="867"/>
        <v/>
      </c>
    </row>
    <row r="5760" spans="34:37" x14ac:dyDescent="0.25">
      <c r="AH5760" s="23" t="str">
        <f t="shared" si="868"/>
        <v/>
      </c>
      <c r="AI5760" s="23" t="str">
        <f t="shared" si="867"/>
        <v/>
      </c>
      <c r="AJ5760" s="23" t="str">
        <f t="shared" si="867"/>
        <v/>
      </c>
      <c r="AK5760" s="23" t="str">
        <f t="shared" si="867"/>
        <v/>
      </c>
    </row>
    <row r="5761" spans="34:37" x14ac:dyDescent="0.25">
      <c r="AH5761" s="23" t="str">
        <f t="shared" si="868"/>
        <v/>
      </c>
      <c r="AI5761" s="23" t="str">
        <f t="shared" si="867"/>
        <v/>
      </c>
      <c r="AJ5761" s="23" t="str">
        <f t="shared" si="867"/>
        <v/>
      </c>
      <c r="AK5761" s="23" t="str">
        <f t="shared" si="867"/>
        <v/>
      </c>
    </row>
    <row r="5762" spans="34:37" x14ac:dyDescent="0.25">
      <c r="AH5762" s="23" t="str">
        <f t="shared" si="868"/>
        <v/>
      </c>
      <c r="AI5762" s="23" t="str">
        <f t="shared" si="867"/>
        <v/>
      </c>
      <c r="AJ5762" s="23" t="str">
        <f t="shared" si="867"/>
        <v/>
      </c>
      <c r="AK5762" s="23" t="str">
        <f t="shared" si="867"/>
        <v/>
      </c>
    </row>
    <row r="5763" spans="34:37" x14ac:dyDescent="0.25">
      <c r="AH5763" s="23" t="str">
        <f t="shared" si="868"/>
        <v/>
      </c>
      <c r="AI5763" s="23" t="str">
        <f t="shared" si="867"/>
        <v/>
      </c>
      <c r="AJ5763" s="23" t="str">
        <f t="shared" si="867"/>
        <v/>
      </c>
      <c r="AK5763" s="23" t="str">
        <f t="shared" si="867"/>
        <v/>
      </c>
    </row>
    <row r="5764" spans="34:37" x14ac:dyDescent="0.25">
      <c r="AH5764" s="23" t="str">
        <f t="shared" si="868"/>
        <v/>
      </c>
      <c r="AI5764" s="23" t="str">
        <f t="shared" si="867"/>
        <v/>
      </c>
      <c r="AJ5764" s="23" t="str">
        <f t="shared" si="867"/>
        <v/>
      </c>
      <c r="AK5764" s="23" t="str">
        <f t="shared" si="867"/>
        <v/>
      </c>
    </row>
    <row r="5765" spans="34:37" x14ac:dyDescent="0.25">
      <c r="AH5765" s="23" t="str">
        <f t="shared" si="868"/>
        <v/>
      </c>
      <c r="AI5765" s="23" t="str">
        <f t="shared" si="867"/>
        <v/>
      </c>
      <c r="AJ5765" s="23" t="str">
        <f t="shared" si="867"/>
        <v/>
      </c>
      <c r="AK5765" s="23" t="str">
        <f t="shared" si="867"/>
        <v/>
      </c>
    </row>
    <row r="5766" spans="34:37" x14ac:dyDescent="0.25">
      <c r="AH5766" s="23" t="str">
        <f t="shared" si="868"/>
        <v/>
      </c>
      <c r="AI5766" s="23" t="str">
        <f t="shared" si="867"/>
        <v/>
      </c>
      <c r="AJ5766" s="23" t="str">
        <f t="shared" si="867"/>
        <v/>
      </c>
      <c r="AK5766" s="23" t="str">
        <f t="shared" si="867"/>
        <v/>
      </c>
    </row>
    <row r="5767" spans="34:37" x14ac:dyDescent="0.25">
      <c r="AH5767" s="23" t="str">
        <f t="shared" si="868"/>
        <v/>
      </c>
      <c r="AI5767" s="23" t="str">
        <f t="shared" si="867"/>
        <v/>
      </c>
      <c r="AJ5767" s="23" t="str">
        <f t="shared" si="867"/>
        <v/>
      </c>
      <c r="AK5767" s="23" t="str">
        <f t="shared" si="867"/>
        <v/>
      </c>
    </row>
    <row r="5768" spans="34:37" x14ac:dyDescent="0.25">
      <c r="AH5768" s="23" t="str">
        <f t="shared" si="868"/>
        <v/>
      </c>
      <c r="AI5768" s="23" t="str">
        <f t="shared" si="867"/>
        <v/>
      </c>
      <c r="AJ5768" s="23" t="str">
        <f t="shared" si="867"/>
        <v/>
      </c>
      <c r="AK5768" s="23" t="str">
        <f t="shared" si="867"/>
        <v/>
      </c>
    </row>
    <row r="5769" spans="34:37" x14ac:dyDescent="0.25">
      <c r="AH5769" s="23" t="str">
        <f t="shared" si="868"/>
        <v/>
      </c>
      <c r="AI5769" s="23" t="str">
        <f t="shared" si="867"/>
        <v/>
      </c>
      <c r="AJ5769" s="23" t="str">
        <f t="shared" si="867"/>
        <v/>
      </c>
      <c r="AK5769" s="23" t="str">
        <f t="shared" si="867"/>
        <v/>
      </c>
    </row>
    <row r="5770" spans="34:37" x14ac:dyDescent="0.25">
      <c r="AH5770" s="23" t="str">
        <f t="shared" si="868"/>
        <v/>
      </c>
      <c r="AI5770" s="23" t="str">
        <f t="shared" si="867"/>
        <v/>
      </c>
      <c r="AJ5770" s="23" t="str">
        <f t="shared" si="867"/>
        <v/>
      </c>
      <c r="AK5770" s="23" t="str">
        <f t="shared" si="867"/>
        <v/>
      </c>
    </row>
    <row r="5771" spans="34:37" x14ac:dyDescent="0.25">
      <c r="AH5771" s="23" t="str">
        <f t="shared" si="868"/>
        <v/>
      </c>
      <c r="AI5771" s="23" t="str">
        <f t="shared" si="867"/>
        <v/>
      </c>
      <c r="AJ5771" s="23" t="str">
        <f t="shared" si="867"/>
        <v/>
      </c>
      <c r="AK5771" s="23" t="str">
        <f t="shared" si="867"/>
        <v/>
      </c>
    </row>
    <row r="5772" spans="34:37" x14ac:dyDescent="0.25">
      <c r="AH5772" s="23" t="str">
        <f t="shared" si="868"/>
        <v/>
      </c>
      <c r="AI5772" s="23" t="str">
        <f t="shared" si="867"/>
        <v/>
      </c>
      <c r="AJ5772" s="23" t="str">
        <f t="shared" si="867"/>
        <v/>
      </c>
      <c r="AK5772" s="23" t="str">
        <f t="shared" si="867"/>
        <v/>
      </c>
    </row>
    <row r="5773" spans="34:37" x14ac:dyDescent="0.25">
      <c r="AH5773" s="23" t="str">
        <f t="shared" si="868"/>
        <v/>
      </c>
      <c r="AI5773" s="23" t="str">
        <f t="shared" si="867"/>
        <v/>
      </c>
      <c r="AJ5773" s="23" t="str">
        <f t="shared" si="867"/>
        <v/>
      </c>
      <c r="AK5773" s="23" t="str">
        <f t="shared" si="867"/>
        <v/>
      </c>
    </row>
    <row r="5774" spans="34:37" x14ac:dyDescent="0.25">
      <c r="AH5774" s="23" t="str">
        <f t="shared" si="868"/>
        <v/>
      </c>
      <c r="AI5774" s="23" t="str">
        <f t="shared" si="867"/>
        <v/>
      </c>
      <c r="AJ5774" s="23" t="str">
        <f t="shared" si="867"/>
        <v/>
      </c>
      <c r="AK5774" s="23" t="str">
        <f t="shared" si="867"/>
        <v/>
      </c>
    </row>
    <row r="5775" spans="34:37" x14ac:dyDescent="0.25">
      <c r="AH5775" s="23" t="str">
        <f t="shared" si="868"/>
        <v/>
      </c>
      <c r="AI5775" s="23" t="str">
        <f t="shared" si="867"/>
        <v/>
      </c>
      <c r="AJ5775" s="23" t="str">
        <f t="shared" si="867"/>
        <v/>
      </c>
      <c r="AK5775" s="23" t="str">
        <f t="shared" si="867"/>
        <v/>
      </c>
    </row>
    <row r="5776" spans="34:37" x14ac:dyDescent="0.25">
      <c r="AH5776" s="23" t="str">
        <f t="shared" si="868"/>
        <v/>
      </c>
      <c r="AI5776" s="23" t="str">
        <f t="shared" si="867"/>
        <v/>
      </c>
      <c r="AJ5776" s="23" t="str">
        <f t="shared" si="867"/>
        <v/>
      </c>
      <c r="AK5776" s="23" t="str">
        <f t="shared" si="867"/>
        <v/>
      </c>
    </row>
    <row r="5777" spans="34:37" x14ac:dyDescent="0.25">
      <c r="AH5777" s="23" t="str">
        <f t="shared" si="868"/>
        <v/>
      </c>
      <c r="AI5777" s="23" t="str">
        <f t="shared" si="867"/>
        <v/>
      </c>
      <c r="AJ5777" s="23" t="str">
        <f t="shared" si="867"/>
        <v/>
      </c>
      <c r="AK5777" s="23" t="str">
        <f t="shared" si="867"/>
        <v/>
      </c>
    </row>
    <row r="5778" spans="34:37" x14ac:dyDescent="0.25">
      <c r="AH5778" s="23" t="str">
        <f t="shared" si="868"/>
        <v/>
      </c>
      <c r="AI5778" s="23" t="str">
        <f t="shared" si="867"/>
        <v/>
      </c>
      <c r="AJ5778" s="23" t="str">
        <f t="shared" si="867"/>
        <v/>
      </c>
      <c r="AK5778" s="23" t="str">
        <f t="shared" si="867"/>
        <v/>
      </c>
    </row>
    <row r="5779" spans="34:37" x14ac:dyDescent="0.25">
      <c r="AH5779" s="23" t="str">
        <f t="shared" si="868"/>
        <v/>
      </c>
      <c r="AI5779" s="23" t="str">
        <f t="shared" si="867"/>
        <v/>
      </c>
      <c r="AJ5779" s="23" t="str">
        <f t="shared" si="867"/>
        <v/>
      </c>
      <c r="AK5779" s="23" t="str">
        <f t="shared" si="867"/>
        <v/>
      </c>
    </row>
    <row r="5780" spans="34:37" x14ac:dyDescent="0.25">
      <c r="AH5780" s="23" t="str">
        <f t="shared" si="868"/>
        <v/>
      </c>
      <c r="AI5780" s="23" t="str">
        <f t="shared" si="867"/>
        <v/>
      </c>
      <c r="AJ5780" s="23" t="str">
        <f t="shared" si="867"/>
        <v/>
      </c>
      <c r="AK5780" s="23" t="str">
        <f t="shared" si="867"/>
        <v/>
      </c>
    </row>
    <row r="5781" spans="34:37" x14ac:dyDescent="0.25">
      <c r="AH5781" s="23" t="str">
        <f t="shared" si="868"/>
        <v/>
      </c>
      <c r="AI5781" s="23" t="str">
        <f t="shared" si="867"/>
        <v/>
      </c>
      <c r="AJ5781" s="23" t="str">
        <f t="shared" si="867"/>
        <v/>
      </c>
      <c r="AK5781" s="23" t="str">
        <f t="shared" si="867"/>
        <v/>
      </c>
    </row>
    <row r="5782" spans="34:37" x14ac:dyDescent="0.25">
      <c r="AH5782" s="23" t="str">
        <f t="shared" si="868"/>
        <v/>
      </c>
      <c r="AI5782" s="23" t="str">
        <f t="shared" si="867"/>
        <v/>
      </c>
      <c r="AJ5782" s="23" t="str">
        <f t="shared" si="867"/>
        <v/>
      </c>
      <c r="AK5782" s="23" t="str">
        <f t="shared" si="867"/>
        <v/>
      </c>
    </row>
    <row r="5783" spans="34:37" x14ac:dyDescent="0.25">
      <c r="AH5783" s="23" t="str">
        <f t="shared" si="868"/>
        <v/>
      </c>
      <c r="AI5783" s="23" t="str">
        <f t="shared" si="867"/>
        <v/>
      </c>
      <c r="AJ5783" s="23" t="str">
        <f t="shared" si="867"/>
        <v/>
      </c>
      <c r="AK5783" s="23" t="str">
        <f t="shared" si="867"/>
        <v/>
      </c>
    </row>
    <row r="5784" spans="34:37" x14ac:dyDescent="0.25">
      <c r="AH5784" s="23" t="str">
        <f t="shared" si="868"/>
        <v/>
      </c>
      <c r="AI5784" s="23" t="str">
        <f t="shared" si="867"/>
        <v/>
      </c>
      <c r="AJ5784" s="23" t="str">
        <f t="shared" si="867"/>
        <v/>
      </c>
      <c r="AK5784" s="23" t="str">
        <f t="shared" si="867"/>
        <v/>
      </c>
    </row>
    <row r="5785" spans="34:37" x14ac:dyDescent="0.25">
      <c r="AH5785" s="23" t="str">
        <f t="shared" si="868"/>
        <v/>
      </c>
      <c r="AI5785" s="23" t="str">
        <f t="shared" si="867"/>
        <v/>
      </c>
      <c r="AJ5785" s="23" t="str">
        <f t="shared" si="867"/>
        <v/>
      </c>
      <c r="AK5785" s="23" t="str">
        <f t="shared" si="867"/>
        <v/>
      </c>
    </row>
    <row r="5786" spans="34:37" x14ac:dyDescent="0.25">
      <c r="AH5786" s="23" t="str">
        <f t="shared" si="868"/>
        <v/>
      </c>
      <c r="AI5786" s="23" t="str">
        <f t="shared" si="867"/>
        <v/>
      </c>
      <c r="AJ5786" s="23" t="str">
        <f t="shared" si="867"/>
        <v/>
      </c>
      <c r="AK5786" s="23" t="str">
        <f t="shared" si="867"/>
        <v/>
      </c>
    </row>
    <row r="5787" spans="34:37" x14ac:dyDescent="0.25">
      <c r="AH5787" s="23" t="str">
        <f t="shared" si="868"/>
        <v/>
      </c>
      <c r="AI5787" s="23" t="str">
        <f t="shared" si="867"/>
        <v/>
      </c>
      <c r="AJ5787" s="23" t="str">
        <f t="shared" si="867"/>
        <v/>
      </c>
      <c r="AK5787" s="23" t="str">
        <f t="shared" si="867"/>
        <v/>
      </c>
    </row>
    <row r="5788" spans="34:37" x14ac:dyDescent="0.25">
      <c r="AH5788" s="23" t="str">
        <f t="shared" si="868"/>
        <v/>
      </c>
      <c r="AI5788" s="23" t="str">
        <f t="shared" si="867"/>
        <v/>
      </c>
      <c r="AJ5788" s="23" t="str">
        <f t="shared" si="867"/>
        <v/>
      </c>
      <c r="AK5788" s="23" t="str">
        <f t="shared" si="867"/>
        <v/>
      </c>
    </row>
    <row r="5789" spans="34:37" x14ac:dyDescent="0.25">
      <c r="AH5789" s="23" t="str">
        <f t="shared" si="868"/>
        <v/>
      </c>
      <c r="AI5789" s="23" t="str">
        <f t="shared" si="867"/>
        <v/>
      </c>
      <c r="AJ5789" s="23" t="str">
        <f t="shared" si="867"/>
        <v/>
      </c>
      <c r="AK5789" s="23" t="str">
        <f t="shared" si="867"/>
        <v/>
      </c>
    </row>
    <row r="5790" spans="34:37" x14ac:dyDescent="0.25">
      <c r="AH5790" s="23" t="str">
        <f t="shared" si="868"/>
        <v/>
      </c>
      <c r="AI5790" s="23" t="str">
        <f t="shared" si="867"/>
        <v/>
      </c>
      <c r="AJ5790" s="23" t="str">
        <f t="shared" si="867"/>
        <v/>
      </c>
      <c r="AK5790" s="23" t="str">
        <f t="shared" si="867"/>
        <v/>
      </c>
    </row>
    <row r="5791" spans="34:37" x14ac:dyDescent="0.25">
      <c r="AH5791" s="23" t="str">
        <f t="shared" si="868"/>
        <v/>
      </c>
      <c r="AI5791" s="23" t="str">
        <f t="shared" si="867"/>
        <v/>
      </c>
      <c r="AJ5791" s="23" t="str">
        <f t="shared" si="867"/>
        <v/>
      </c>
      <c r="AK5791" s="23" t="str">
        <f t="shared" si="867"/>
        <v/>
      </c>
    </row>
    <row r="5792" spans="34:37" x14ac:dyDescent="0.25">
      <c r="AH5792" s="23" t="str">
        <f t="shared" si="868"/>
        <v/>
      </c>
      <c r="AI5792" s="23" t="str">
        <f t="shared" si="867"/>
        <v/>
      </c>
      <c r="AJ5792" s="23" t="str">
        <f t="shared" si="867"/>
        <v/>
      </c>
      <c r="AK5792" s="23" t="str">
        <f t="shared" si="867"/>
        <v/>
      </c>
    </row>
    <row r="5793" spans="34:37" x14ac:dyDescent="0.25">
      <c r="AH5793" s="23" t="str">
        <f t="shared" si="868"/>
        <v/>
      </c>
      <c r="AI5793" s="23" t="str">
        <f t="shared" si="867"/>
        <v/>
      </c>
      <c r="AJ5793" s="23" t="str">
        <f t="shared" si="867"/>
        <v/>
      </c>
      <c r="AK5793" s="23" t="str">
        <f t="shared" si="867"/>
        <v/>
      </c>
    </row>
    <row r="5794" spans="34:37" x14ac:dyDescent="0.25">
      <c r="AH5794" s="23" t="str">
        <f t="shared" si="868"/>
        <v/>
      </c>
      <c r="AI5794" s="23" t="str">
        <f t="shared" si="867"/>
        <v/>
      </c>
      <c r="AJ5794" s="23" t="str">
        <f t="shared" si="867"/>
        <v/>
      </c>
      <c r="AK5794" s="23" t="str">
        <f t="shared" si="867"/>
        <v/>
      </c>
    </row>
    <row r="5795" spans="34:37" x14ac:dyDescent="0.25">
      <c r="AH5795" s="23" t="str">
        <f t="shared" si="868"/>
        <v/>
      </c>
      <c r="AI5795" s="23" t="str">
        <f t="shared" si="867"/>
        <v/>
      </c>
      <c r="AJ5795" s="23" t="str">
        <f t="shared" si="867"/>
        <v/>
      </c>
      <c r="AK5795" s="23" t="str">
        <f t="shared" si="867"/>
        <v/>
      </c>
    </row>
    <row r="5796" spans="34:37" x14ac:dyDescent="0.25">
      <c r="AH5796" s="23" t="str">
        <f t="shared" si="868"/>
        <v/>
      </c>
      <c r="AI5796" s="23" t="str">
        <f t="shared" si="867"/>
        <v/>
      </c>
      <c r="AJ5796" s="23" t="str">
        <f t="shared" si="867"/>
        <v/>
      </c>
      <c r="AK5796" s="23" t="str">
        <f t="shared" si="867"/>
        <v/>
      </c>
    </row>
    <row r="5797" spans="34:37" x14ac:dyDescent="0.25">
      <c r="AH5797" s="23" t="str">
        <f t="shared" si="868"/>
        <v/>
      </c>
      <c r="AI5797" s="23" t="str">
        <f t="shared" si="867"/>
        <v/>
      </c>
      <c r="AJ5797" s="23" t="str">
        <f t="shared" si="867"/>
        <v/>
      </c>
      <c r="AK5797" s="23" t="str">
        <f t="shared" si="867"/>
        <v/>
      </c>
    </row>
    <row r="5798" spans="34:37" x14ac:dyDescent="0.25">
      <c r="AH5798" s="23" t="str">
        <f t="shared" si="868"/>
        <v/>
      </c>
      <c r="AI5798" s="23" t="str">
        <f t="shared" si="867"/>
        <v/>
      </c>
      <c r="AJ5798" s="23" t="str">
        <f t="shared" si="867"/>
        <v/>
      </c>
      <c r="AK5798" s="23" t="str">
        <f t="shared" si="867"/>
        <v/>
      </c>
    </row>
    <row r="5799" spans="34:37" x14ac:dyDescent="0.25">
      <c r="AH5799" s="23" t="str">
        <f t="shared" si="868"/>
        <v/>
      </c>
      <c r="AI5799" s="23" t="str">
        <f t="shared" si="867"/>
        <v/>
      </c>
      <c r="AJ5799" s="23" t="str">
        <f t="shared" si="867"/>
        <v/>
      </c>
      <c r="AK5799" s="23" t="str">
        <f t="shared" si="867"/>
        <v/>
      </c>
    </row>
    <row r="5800" spans="34:37" x14ac:dyDescent="0.25">
      <c r="AH5800" s="23" t="str">
        <f t="shared" si="868"/>
        <v/>
      </c>
      <c r="AI5800" s="23" t="str">
        <f t="shared" si="867"/>
        <v/>
      </c>
      <c r="AJ5800" s="23" t="str">
        <f t="shared" si="867"/>
        <v/>
      </c>
      <c r="AK5800" s="23" t="str">
        <f t="shared" si="867"/>
        <v/>
      </c>
    </row>
    <row r="5801" spans="34:37" x14ac:dyDescent="0.25">
      <c r="AH5801" s="23" t="str">
        <f t="shared" si="868"/>
        <v/>
      </c>
      <c r="AI5801" s="23" t="str">
        <f t="shared" si="867"/>
        <v/>
      </c>
      <c r="AJ5801" s="23" t="str">
        <f t="shared" si="867"/>
        <v/>
      </c>
      <c r="AK5801" s="23" t="str">
        <f t="shared" si="867"/>
        <v/>
      </c>
    </row>
    <row r="5802" spans="34:37" x14ac:dyDescent="0.25">
      <c r="AH5802" s="23" t="str">
        <f t="shared" si="868"/>
        <v/>
      </c>
      <c r="AI5802" s="23" t="str">
        <f t="shared" si="867"/>
        <v/>
      </c>
      <c r="AJ5802" s="23" t="str">
        <f t="shared" si="867"/>
        <v/>
      </c>
      <c r="AK5802" s="23" t="str">
        <f t="shared" si="867"/>
        <v/>
      </c>
    </row>
    <row r="5803" spans="34:37" x14ac:dyDescent="0.25">
      <c r="AH5803" s="23" t="str">
        <f t="shared" si="868"/>
        <v/>
      </c>
      <c r="AI5803" s="23" t="str">
        <f t="shared" si="867"/>
        <v/>
      </c>
      <c r="AJ5803" s="23" t="str">
        <f t="shared" si="867"/>
        <v/>
      </c>
      <c r="AK5803" s="23" t="str">
        <f t="shared" si="867"/>
        <v/>
      </c>
    </row>
    <row r="5804" spans="34:37" x14ac:dyDescent="0.25">
      <c r="AH5804" s="23" t="str">
        <f t="shared" si="868"/>
        <v/>
      </c>
      <c r="AI5804" s="23" t="str">
        <f t="shared" si="867"/>
        <v/>
      </c>
      <c r="AJ5804" s="23" t="str">
        <f t="shared" si="867"/>
        <v/>
      </c>
      <c r="AK5804" s="23" t="str">
        <f t="shared" si="867"/>
        <v/>
      </c>
    </row>
    <row r="5805" spans="34:37" x14ac:dyDescent="0.25">
      <c r="AH5805" s="23" t="str">
        <f t="shared" si="868"/>
        <v/>
      </c>
      <c r="AI5805" s="23" t="str">
        <f t="shared" si="867"/>
        <v/>
      </c>
      <c r="AJ5805" s="23" t="str">
        <f t="shared" si="867"/>
        <v/>
      </c>
      <c r="AK5805" s="23" t="str">
        <f t="shared" si="867"/>
        <v/>
      </c>
    </row>
    <row r="5806" spans="34:37" x14ac:dyDescent="0.25">
      <c r="AH5806" s="23" t="str">
        <f t="shared" si="868"/>
        <v/>
      </c>
      <c r="AI5806" s="23" t="str">
        <f t="shared" si="867"/>
        <v/>
      </c>
      <c r="AJ5806" s="23" t="str">
        <f t="shared" si="867"/>
        <v/>
      </c>
      <c r="AK5806" s="23" t="str">
        <f t="shared" si="867"/>
        <v/>
      </c>
    </row>
    <row r="5807" spans="34:37" x14ac:dyDescent="0.25">
      <c r="AH5807" s="23" t="str">
        <f t="shared" si="868"/>
        <v/>
      </c>
      <c r="AI5807" s="23" t="str">
        <f t="shared" si="867"/>
        <v/>
      </c>
      <c r="AJ5807" s="23" t="str">
        <f t="shared" si="867"/>
        <v/>
      </c>
      <c r="AK5807" s="23" t="str">
        <f t="shared" si="867"/>
        <v/>
      </c>
    </row>
    <row r="5808" spans="34:37" x14ac:dyDescent="0.25">
      <c r="AH5808" s="23" t="str">
        <f t="shared" si="868"/>
        <v/>
      </c>
      <c r="AI5808" s="23" t="str">
        <f t="shared" si="867"/>
        <v/>
      </c>
      <c r="AJ5808" s="23" t="str">
        <f t="shared" si="867"/>
        <v/>
      </c>
      <c r="AK5808" s="23" t="str">
        <f t="shared" si="867"/>
        <v/>
      </c>
    </row>
    <row r="5809" spans="34:37" x14ac:dyDescent="0.25">
      <c r="AH5809" s="23" t="str">
        <f t="shared" si="868"/>
        <v/>
      </c>
      <c r="AI5809" s="23" t="str">
        <f t="shared" si="867"/>
        <v/>
      </c>
      <c r="AJ5809" s="23" t="str">
        <f t="shared" si="867"/>
        <v/>
      </c>
      <c r="AK5809" s="23" t="str">
        <f t="shared" si="867"/>
        <v/>
      </c>
    </row>
    <row r="5810" spans="34:37" x14ac:dyDescent="0.25">
      <c r="AH5810" s="23" t="str">
        <f t="shared" si="868"/>
        <v/>
      </c>
      <c r="AI5810" s="23" t="str">
        <f t="shared" si="867"/>
        <v/>
      </c>
      <c r="AJ5810" s="23" t="str">
        <f t="shared" si="867"/>
        <v/>
      </c>
      <c r="AK5810" s="23" t="str">
        <f t="shared" si="867"/>
        <v/>
      </c>
    </row>
    <row r="5811" spans="34:37" x14ac:dyDescent="0.25">
      <c r="AH5811" s="23" t="str">
        <f t="shared" si="868"/>
        <v/>
      </c>
      <c r="AI5811" s="23" t="str">
        <f t="shared" si="867"/>
        <v/>
      </c>
      <c r="AJ5811" s="23" t="str">
        <f t="shared" si="867"/>
        <v/>
      </c>
      <c r="AK5811" s="23" t="str">
        <f t="shared" si="867"/>
        <v/>
      </c>
    </row>
    <row r="5812" spans="34:37" x14ac:dyDescent="0.25">
      <c r="AH5812" s="23" t="str">
        <f t="shared" si="868"/>
        <v/>
      </c>
      <c r="AI5812" s="23" t="str">
        <f t="shared" si="867"/>
        <v/>
      </c>
      <c r="AJ5812" s="23" t="str">
        <f t="shared" si="867"/>
        <v/>
      </c>
      <c r="AK5812" s="23" t="str">
        <f t="shared" si="867"/>
        <v/>
      </c>
    </row>
    <row r="5813" spans="34:37" x14ac:dyDescent="0.25">
      <c r="AH5813" s="23" t="str">
        <f t="shared" si="868"/>
        <v/>
      </c>
      <c r="AI5813" s="23" t="str">
        <f t="shared" si="867"/>
        <v/>
      </c>
      <c r="AJ5813" s="23" t="str">
        <f t="shared" si="867"/>
        <v/>
      </c>
      <c r="AK5813" s="23" t="str">
        <f t="shared" si="867"/>
        <v/>
      </c>
    </row>
    <row r="5814" spans="34:37" x14ac:dyDescent="0.25">
      <c r="AH5814" s="23" t="str">
        <f t="shared" si="868"/>
        <v/>
      </c>
      <c r="AI5814" s="23" t="str">
        <f t="shared" si="867"/>
        <v/>
      </c>
      <c r="AJ5814" s="23" t="str">
        <f t="shared" si="867"/>
        <v/>
      </c>
      <c r="AK5814" s="23" t="str">
        <f t="shared" si="867"/>
        <v/>
      </c>
    </row>
    <row r="5815" spans="34:37" x14ac:dyDescent="0.25">
      <c r="AH5815" s="23" t="str">
        <f t="shared" si="868"/>
        <v/>
      </c>
      <c r="AI5815" s="23" t="str">
        <f t="shared" si="867"/>
        <v/>
      </c>
      <c r="AJ5815" s="23" t="str">
        <f t="shared" si="867"/>
        <v/>
      </c>
      <c r="AK5815" s="23" t="str">
        <f t="shared" si="867"/>
        <v/>
      </c>
    </row>
    <row r="5816" spans="34:37" x14ac:dyDescent="0.25">
      <c r="AH5816" s="23" t="str">
        <f t="shared" si="868"/>
        <v/>
      </c>
      <c r="AI5816" s="23" t="str">
        <f t="shared" si="867"/>
        <v/>
      </c>
      <c r="AJ5816" s="23" t="str">
        <f t="shared" si="867"/>
        <v/>
      </c>
      <c r="AK5816" s="23" t="str">
        <f t="shared" si="867"/>
        <v/>
      </c>
    </row>
    <row r="5817" spans="34:37" x14ac:dyDescent="0.25">
      <c r="AH5817" s="23" t="str">
        <f t="shared" si="868"/>
        <v/>
      </c>
      <c r="AI5817" s="23" t="str">
        <f t="shared" si="867"/>
        <v/>
      </c>
      <c r="AJ5817" s="23" t="str">
        <f t="shared" si="867"/>
        <v/>
      </c>
      <c r="AK5817" s="23" t="str">
        <f t="shared" si="867"/>
        <v/>
      </c>
    </row>
    <row r="5818" spans="34:37" x14ac:dyDescent="0.25">
      <c r="AH5818" s="23" t="str">
        <f t="shared" si="868"/>
        <v/>
      </c>
      <c r="AI5818" s="23" t="str">
        <f t="shared" si="867"/>
        <v/>
      </c>
      <c r="AJ5818" s="23" t="str">
        <f t="shared" si="867"/>
        <v/>
      </c>
      <c r="AK5818" s="23" t="str">
        <f t="shared" si="867"/>
        <v/>
      </c>
    </row>
    <row r="5819" spans="34:37" x14ac:dyDescent="0.25">
      <c r="AH5819" s="23" t="str">
        <f t="shared" si="868"/>
        <v/>
      </c>
      <c r="AI5819" s="23" t="str">
        <f t="shared" si="867"/>
        <v/>
      </c>
      <c r="AJ5819" s="23" t="str">
        <f t="shared" si="867"/>
        <v/>
      </c>
      <c r="AK5819" s="23" t="str">
        <f t="shared" si="867"/>
        <v/>
      </c>
    </row>
    <row r="5820" spans="34:37" x14ac:dyDescent="0.25">
      <c r="AH5820" s="23" t="str">
        <f t="shared" si="868"/>
        <v/>
      </c>
      <c r="AI5820" s="23" t="str">
        <f t="shared" si="867"/>
        <v/>
      </c>
      <c r="AJ5820" s="23" t="str">
        <f t="shared" si="867"/>
        <v/>
      </c>
      <c r="AK5820" s="23" t="str">
        <f t="shared" si="867"/>
        <v/>
      </c>
    </row>
    <row r="5821" spans="34:37" x14ac:dyDescent="0.25">
      <c r="AH5821" s="23" t="str">
        <f t="shared" si="868"/>
        <v/>
      </c>
      <c r="AI5821" s="23" t="str">
        <f t="shared" si="867"/>
        <v/>
      </c>
      <c r="AJ5821" s="23" t="str">
        <f t="shared" si="867"/>
        <v/>
      </c>
      <c r="AK5821" s="23" t="str">
        <f t="shared" si="867"/>
        <v/>
      </c>
    </row>
    <row r="5822" spans="34:37" x14ac:dyDescent="0.25">
      <c r="AH5822" s="23" t="str">
        <f t="shared" si="868"/>
        <v/>
      </c>
      <c r="AI5822" s="23" t="str">
        <f t="shared" ref="AI5822:AK5885" si="869">IF(X5822&lt;&gt;"",X5822,"")</f>
        <v/>
      </c>
      <c r="AJ5822" s="23" t="str">
        <f t="shared" si="869"/>
        <v/>
      </c>
      <c r="AK5822" s="23" t="str">
        <f t="shared" si="869"/>
        <v/>
      </c>
    </row>
    <row r="5823" spans="34:37" x14ac:dyDescent="0.25">
      <c r="AH5823" s="23" t="str">
        <f t="shared" ref="AH5823:AH5886" si="870">IF(W5823&lt;&gt;"",(RIGHT(W5823,LEN(W5823)-SEARCH("/",W5823,1)))/U5823,"")</f>
        <v/>
      </c>
      <c r="AI5823" s="23" t="str">
        <f t="shared" si="869"/>
        <v/>
      </c>
      <c r="AJ5823" s="23" t="str">
        <f t="shared" si="869"/>
        <v/>
      </c>
      <c r="AK5823" s="23" t="str">
        <f t="shared" si="869"/>
        <v/>
      </c>
    </row>
    <row r="5824" spans="34:37" x14ac:dyDescent="0.25">
      <c r="AH5824" s="23" t="str">
        <f t="shared" si="870"/>
        <v/>
      </c>
      <c r="AI5824" s="23" t="str">
        <f t="shared" si="869"/>
        <v/>
      </c>
      <c r="AJ5824" s="23" t="str">
        <f t="shared" si="869"/>
        <v/>
      </c>
      <c r="AK5824" s="23" t="str">
        <f t="shared" si="869"/>
        <v/>
      </c>
    </row>
    <row r="5825" spans="34:37" x14ac:dyDescent="0.25">
      <c r="AH5825" s="23" t="str">
        <f t="shared" si="870"/>
        <v/>
      </c>
      <c r="AI5825" s="23" t="str">
        <f t="shared" si="869"/>
        <v/>
      </c>
      <c r="AJ5825" s="23" t="str">
        <f t="shared" si="869"/>
        <v/>
      </c>
      <c r="AK5825" s="23" t="str">
        <f t="shared" si="869"/>
        <v/>
      </c>
    </row>
    <row r="5826" spans="34:37" x14ac:dyDescent="0.25">
      <c r="AH5826" s="23" t="str">
        <f t="shared" si="870"/>
        <v/>
      </c>
      <c r="AI5826" s="23" t="str">
        <f t="shared" si="869"/>
        <v/>
      </c>
      <c r="AJ5826" s="23" t="str">
        <f t="shared" si="869"/>
        <v/>
      </c>
      <c r="AK5826" s="23" t="str">
        <f t="shared" si="869"/>
        <v/>
      </c>
    </row>
    <row r="5827" spans="34:37" x14ac:dyDescent="0.25">
      <c r="AH5827" s="23" t="str">
        <f t="shared" si="870"/>
        <v/>
      </c>
      <c r="AI5827" s="23" t="str">
        <f t="shared" si="869"/>
        <v/>
      </c>
      <c r="AJ5827" s="23" t="str">
        <f t="shared" si="869"/>
        <v/>
      </c>
      <c r="AK5827" s="23" t="str">
        <f t="shared" si="869"/>
        <v/>
      </c>
    </row>
    <row r="5828" spans="34:37" x14ac:dyDescent="0.25">
      <c r="AH5828" s="23" t="str">
        <f t="shared" si="870"/>
        <v/>
      </c>
      <c r="AI5828" s="23" t="str">
        <f t="shared" si="869"/>
        <v/>
      </c>
      <c r="AJ5828" s="23" t="str">
        <f t="shared" si="869"/>
        <v/>
      </c>
      <c r="AK5828" s="23" t="str">
        <f t="shared" si="869"/>
        <v/>
      </c>
    </row>
    <row r="5829" spans="34:37" x14ac:dyDescent="0.25">
      <c r="AH5829" s="23" t="str">
        <f t="shared" si="870"/>
        <v/>
      </c>
      <c r="AI5829" s="23" t="str">
        <f t="shared" si="869"/>
        <v/>
      </c>
      <c r="AJ5829" s="23" t="str">
        <f t="shared" si="869"/>
        <v/>
      </c>
      <c r="AK5829" s="23" t="str">
        <f t="shared" si="869"/>
        <v/>
      </c>
    </row>
    <row r="5830" spans="34:37" x14ac:dyDescent="0.25">
      <c r="AH5830" s="23" t="str">
        <f t="shared" si="870"/>
        <v/>
      </c>
      <c r="AI5830" s="23" t="str">
        <f t="shared" si="869"/>
        <v/>
      </c>
      <c r="AJ5830" s="23" t="str">
        <f t="shared" si="869"/>
        <v/>
      </c>
      <c r="AK5830" s="23" t="str">
        <f t="shared" si="869"/>
        <v/>
      </c>
    </row>
    <row r="5831" spans="34:37" x14ac:dyDescent="0.25">
      <c r="AH5831" s="23" t="str">
        <f t="shared" si="870"/>
        <v/>
      </c>
      <c r="AI5831" s="23" t="str">
        <f t="shared" si="869"/>
        <v/>
      </c>
      <c r="AJ5831" s="23" t="str">
        <f t="shared" si="869"/>
        <v/>
      </c>
      <c r="AK5831" s="23" t="str">
        <f t="shared" si="869"/>
        <v/>
      </c>
    </row>
    <row r="5832" spans="34:37" x14ac:dyDescent="0.25">
      <c r="AH5832" s="23" t="str">
        <f t="shared" si="870"/>
        <v/>
      </c>
      <c r="AI5832" s="23" t="str">
        <f t="shared" si="869"/>
        <v/>
      </c>
      <c r="AJ5832" s="23" t="str">
        <f t="shared" si="869"/>
        <v/>
      </c>
      <c r="AK5832" s="23" t="str">
        <f t="shared" si="869"/>
        <v/>
      </c>
    </row>
    <row r="5833" spans="34:37" x14ac:dyDescent="0.25">
      <c r="AH5833" s="23" t="str">
        <f t="shared" si="870"/>
        <v/>
      </c>
      <c r="AI5833" s="23" t="str">
        <f t="shared" si="869"/>
        <v/>
      </c>
      <c r="AJ5833" s="23" t="str">
        <f t="shared" si="869"/>
        <v/>
      </c>
      <c r="AK5833" s="23" t="str">
        <f t="shared" si="869"/>
        <v/>
      </c>
    </row>
    <row r="5834" spans="34:37" x14ac:dyDescent="0.25">
      <c r="AH5834" s="23" t="str">
        <f t="shared" si="870"/>
        <v/>
      </c>
      <c r="AI5834" s="23" t="str">
        <f t="shared" si="869"/>
        <v/>
      </c>
      <c r="AJ5834" s="23" t="str">
        <f t="shared" si="869"/>
        <v/>
      </c>
      <c r="AK5834" s="23" t="str">
        <f t="shared" si="869"/>
        <v/>
      </c>
    </row>
    <row r="5835" spans="34:37" x14ac:dyDescent="0.25">
      <c r="AH5835" s="23" t="str">
        <f t="shared" si="870"/>
        <v/>
      </c>
      <c r="AI5835" s="23" t="str">
        <f t="shared" si="869"/>
        <v/>
      </c>
      <c r="AJ5835" s="23" t="str">
        <f t="shared" si="869"/>
        <v/>
      </c>
      <c r="AK5835" s="23" t="str">
        <f t="shared" si="869"/>
        <v/>
      </c>
    </row>
    <row r="5836" spans="34:37" x14ac:dyDescent="0.25">
      <c r="AH5836" s="23" t="str">
        <f t="shared" si="870"/>
        <v/>
      </c>
      <c r="AI5836" s="23" t="str">
        <f t="shared" si="869"/>
        <v/>
      </c>
      <c r="AJ5836" s="23" t="str">
        <f t="shared" si="869"/>
        <v/>
      </c>
      <c r="AK5836" s="23" t="str">
        <f t="shared" si="869"/>
        <v/>
      </c>
    </row>
    <row r="5837" spans="34:37" x14ac:dyDescent="0.25">
      <c r="AH5837" s="23" t="str">
        <f t="shared" si="870"/>
        <v/>
      </c>
      <c r="AI5837" s="23" t="str">
        <f t="shared" si="869"/>
        <v/>
      </c>
      <c r="AJ5837" s="23" t="str">
        <f t="shared" si="869"/>
        <v/>
      </c>
      <c r="AK5837" s="23" t="str">
        <f t="shared" si="869"/>
        <v/>
      </c>
    </row>
    <row r="5838" spans="34:37" x14ac:dyDescent="0.25">
      <c r="AH5838" s="23" t="str">
        <f t="shared" si="870"/>
        <v/>
      </c>
      <c r="AI5838" s="23" t="str">
        <f t="shared" si="869"/>
        <v/>
      </c>
      <c r="AJ5838" s="23" t="str">
        <f t="shared" si="869"/>
        <v/>
      </c>
      <c r="AK5838" s="23" t="str">
        <f t="shared" si="869"/>
        <v/>
      </c>
    </row>
    <row r="5839" spans="34:37" x14ac:dyDescent="0.25">
      <c r="AH5839" s="23" t="str">
        <f t="shared" si="870"/>
        <v/>
      </c>
      <c r="AI5839" s="23" t="str">
        <f t="shared" si="869"/>
        <v/>
      </c>
      <c r="AJ5839" s="23" t="str">
        <f t="shared" si="869"/>
        <v/>
      </c>
      <c r="AK5839" s="23" t="str">
        <f t="shared" si="869"/>
        <v/>
      </c>
    </row>
    <row r="5840" spans="34:37" x14ac:dyDescent="0.25">
      <c r="AH5840" s="23" t="str">
        <f t="shared" si="870"/>
        <v/>
      </c>
      <c r="AI5840" s="23" t="str">
        <f t="shared" si="869"/>
        <v/>
      </c>
      <c r="AJ5840" s="23" t="str">
        <f t="shared" si="869"/>
        <v/>
      </c>
      <c r="AK5840" s="23" t="str">
        <f t="shared" si="869"/>
        <v/>
      </c>
    </row>
    <row r="5841" spans="34:37" x14ac:dyDescent="0.25">
      <c r="AH5841" s="23" t="str">
        <f t="shared" si="870"/>
        <v/>
      </c>
      <c r="AI5841" s="23" t="str">
        <f t="shared" si="869"/>
        <v/>
      </c>
      <c r="AJ5841" s="23" t="str">
        <f t="shared" si="869"/>
        <v/>
      </c>
      <c r="AK5841" s="23" t="str">
        <f t="shared" si="869"/>
        <v/>
      </c>
    </row>
    <row r="5842" spans="34:37" x14ac:dyDescent="0.25">
      <c r="AH5842" s="23" t="str">
        <f t="shared" si="870"/>
        <v/>
      </c>
      <c r="AI5842" s="23" t="str">
        <f t="shared" si="869"/>
        <v/>
      </c>
      <c r="AJ5842" s="23" t="str">
        <f t="shared" si="869"/>
        <v/>
      </c>
      <c r="AK5842" s="23" t="str">
        <f t="shared" si="869"/>
        <v/>
      </c>
    </row>
    <row r="5843" spans="34:37" x14ac:dyDescent="0.25">
      <c r="AH5843" s="23" t="str">
        <f t="shared" si="870"/>
        <v/>
      </c>
      <c r="AI5843" s="23" t="str">
        <f t="shared" si="869"/>
        <v/>
      </c>
      <c r="AJ5843" s="23" t="str">
        <f t="shared" si="869"/>
        <v/>
      </c>
      <c r="AK5843" s="23" t="str">
        <f t="shared" si="869"/>
        <v/>
      </c>
    </row>
    <row r="5844" spans="34:37" x14ac:dyDescent="0.25">
      <c r="AH5844" s="23" t="str">
        <f t="shared" si="870"/>
        <v/>
      </c>
      <c r="AI5844" s="23" t="str">
        <f t="shared" si="869"/>
        <v/>
      </c>
      <c r="AJ5844" s="23" t="str">
        <f t="shared" si="869"/>
        <v/>
      </c>
      <c r="AK5844" s="23" t="str">
        <f t="shared" si="869"/>
        <v/>
      </c>
    </row>
    <row r="5845" spans="34:37" x14ac:dyDescent="0.25">
      <c r="AH5845" s="23" t="str">
        <f t="shared" si="870"/>
        <v/>
      </c>
      <c r="AI5845" s="23" t="str">
        <f t="shared" si="869"/>
        <v/>
      </c>
      <c r="AJ5845" s="23" t="str">
        <f t="shared" si="869"/>
        <v/>
      </c>
      <c r="AK5845" s="23" t="str">
        <f t="shared" si="869"/>
        <v/>
      </c>
    </row>
    <row r="5846" spans="34:37" x14ac:dyDescent="0.25">
      <c r="AH5846" s="23" t="str">
        <f t="shared" si="870"/>
        <v/>
      </c>
      <c r="AI5846" s="23" t="str">
        <f t="shared" si="869"/>
        <v/>
      </c>
      <c r="AJ5846" s="23" t="str">
        <f t="shared" si="869"/>
        <v/>
      </c>
      <c r="AK5846" s="23" t="str">
        <f t="shared" si="869"/>
        <v/>
      </c>
    </row>
    <row r="5847" spans="34:37" x14ac:dyDescent="0.25">
      <c r="AH5847" s="23" t="str">
        <f t="shared" si="870"/>
        <v/>
      </c>
      <c r="AI5847" s="23" t="str">
        <f t="shared" si="869"/>
        <v/>
      </c>
      <c r="AJ5847" s="23" t="str">
        <f t="shared" si="869"/>
        <v/>
      </c>
      <c r="AK5847" s="23" t="str">
        <f t="shared" si="869"/>
        <v/>
      </c>
    </row>
    <row r="5848" spans="34:37" x14ac:dyDescent="0.25">
      <c r="AH5848" s="23" t="str">
        <f t="shared" si="870"/>
        <v/>
      </c>
      <c r="AI5848" s="23" t="str">
        <f t="shared" si="869"/>
        <v/>
      </c>
      <c r="AJ5848" s="23" t="str">
        <f t="shared" si="869"/>
        <v/>
      </c>
      <c r="AK5848" s="23" t="str">
        <f t="shared" si="869"/>
        <v/>
      </c>
    </row>
    <row r="5849" spans="34:37" x14ac:dyDescent="0.25">
      <c r="AH5849" s="23" t="str">
        <f t="shared" si="870"/>
        <v/>
      </c>
      <c r="AI5849" s="23" t="str">
        <f t="shared" si="869"/>
        <v/>
      </c>
      <c r="AJ5849" s="23" t="str">
        <f t="shared" si="869"/>
        <v/>
      </c>
      <c r="AK5849" s="23" t="str">
        <f t="shared" si="869"/>
        <v/>
      </c>
    </row>
    <row r="5850" spans="34:37" x14ac:dyDescent="0.25">
      <c r="AH5850" s="23" t="str">
        <f t="shared" si="870"/>
        <v/>
      </c>
      <c r="AI5850" s="23" t="str">
        <f t="shared" si="869"/>
        <v/>
      </c>
      <c r="AJ5850" s="23" t="str">
        <f t="shared" si="869"/>
        <v/>
      </c>
      <c r="AK5850" s="23" t="str">
        <f t="shared" si="869"/>
        <v/>
      </c>
    </row>
    <row r="5851" spans="34:37" x14ac:dyDescent="0.25">
      <c r="AH5851" s="23" t="str">
        <f t="shared" si="870"/>
        <v/>
      </c>
      <c r="AI5851" s="23" t="str">
        <f t="shared" si="869"/>
        <v/>
      </c>
      <c r="AJ5851" s="23" t="str">
        <f t="shared" si="869"/>
        <v/>
      </c>
      <c r="AK5851" s="23" t="str">
        <f t="shared" si="869"/>
        <v/>
      </c>
    </row>
    <row r="5852" spans="34:37" x14ac:dyDescent="0.25">
      <c r="AH5852" s="23" t="str">
        <f t="shared" si="870"/>
        <v/>
      </c>
      <c r="AI5852" s="23" t="str">
        <f t="shared" si="869"/>
        <v/>
      </c>
      <c r="AJ5852" s="23" t="str">
        <f t="shared" si="869"/>
        <v/>
      </c>
      <c r="AK5852" s="23" t="str">
        <f t="shared" si="869"/>
        <v/>
      </c>
    </row>
    <row r="5853" spans="34:37" x14ac:dyDescent="0.25">
      <c r="AH5853" s="23" t="str">
        <f t="shared" si="870"/>
        <v/>
      </c>
      <c r="AI5853" s="23" t="str">
        <f t="shared" si="869"/>
        <v/>
      </c>
      <c r="AJ5853" s="23" t="str">
        <f t="shared" si="869"/>
        <v/>
      </c>
      <c r="AK5853" s="23" t="str">
        <f t="shared" si="869"/>
        <v/>
      </c>
    </row>
    <row r="5854" spans="34:37" x14ac:dyDescent="0.25">
      <c r="AH5854" s="23" t="str">
        <f t="shared" si="870"/>
        <v/>
      </c>
      <c r="AI5854" s="23" t="str">
        <f t="shared" si="869"/>
        <v/>
      </c>
      <c r="AJ5854" s="23" t="str">
        <f t="shared" si="869"/>
        <v/>
      </c>
      <c r="AK5854" s="23" t="str">
        <f t="shared" si="869"/>
        <v/>
      </c>
    </row>
    <row r="5855" spans="34:37" x14ac:dyDescent="0.25">
      <c r="AH5855" s="23" t="str">
        <f t="shared" si="870"/>
        <v/>
      </c>
      <c r="AI5855" s="23" t="str">
        <f t="shared" si="869"/>
        <v/>
      </c>
      <c r="AJ5855" s="23" t="str">
        <f t="shared" si="869"/>
        <v/>
      </c>
      <c r="AK5855" s="23" t="str">
        <f t="shared" si="869"/>
        <v/>
      </c>
    </row>
    <row r="5856" spans="34:37" x14ac:dyDescent="0.25">
      <c r="AH5856" s="23" t="str">
        <f t="shared" si="870"/>
        <v/>
      </c>
      <c r="AI5856" s="23" t="str">
        <f t="shared" si="869"/>
        <v/>
      </c>
      <c r="AJ5856" s="23" t="str">
        <f t="shared" si="869"/>
        <v/>
      </c>
      <c r="AK5856" s="23" t="str">
        <f t="shared" si="869"/>
        <v/>
      </c>
    </row>
    <row r="5857" spans="34:37" x14ac:dyDescent="0.25">
      <c r="AH5857" s="23" t="str">
        <f t="shared" si="870"/>
        <v/>
      </c>
      <c r="AI5857" s="23" t="str">
        <f t="shared" si="869"/>
        <v/>
      </c>
      <c r="AJ5857" s="23" t="str">
        <f t="shared" si="869"/>
        <v/>
      </c>
      <c r="AK5857" s="23" t="str">
        <f t="shared" si="869"/>
        <v/>
      </c>
    </row>
    <row r="5858" spans="34:37" x14ac:dyDescent="0.25">
      <c r="AH5858" s="23" t="str">
        <f t="shared" si="870"/>
        <v/>
      </c>
      <c r="AI5858" s="23" t="str">
        <f t="shared" si="869"/>
        <v/>
      </c>
      <c r="AJ5858" s="23" t="str">
        <f t="shared" si="869"/>
        <v/>
      </c>
      <c r="AK5858" s="23" t="str">
        <f t="shared" si="869"/>
        <v/>
      </c>
    </row>
    <row r="5859" spans="34:37" x14ac:dyDescent="0.25">
      <c r="AH5859" s="23" t="str">
        <f t="shared" si="870"/>
        <v/>
      </c>
      <c r="AI5859" s="23" t="str">
        <f t="shared" si="869"/>
        <v/>
      </c>
      <c r="AJ5859" s="23" t="str">
        <f t="shared" si="869"/>
        <v/>
      </c>
      <c r="AK5859" s="23" t="str">
        <f t="shared" si="869"/>
        <v/>
      </c>
    </row>
    <row r="5860" spans="34:37" x14ac:dyDescent="0.25">
      <c r="AH5860" s="23" t="str">
        <f t="shared" si="870"/>
        <v/>
      </c>
      <c r="AI5860" s="23" t="str">
        <f t="shared" si="869"/>
        <v/>
      </c>
      <c r="AJ5860" s="23" t="str">
        <f t="shared" si="869"/>
        <v/>
      </c>
      <c r="AK5860" s="23" t="str">
        <f t="shared" si="869"/>
        <v/>
      </c>
    </row>
    <row r="5861" spans="34:37" x14ac:dyDescent="0.25">
      <c r="AH5861" s="23" t="str">
        <f t="shared" si="870"/>
        <v/>
      </c>
      <c r="AI5861" s="23" t="str">
        <f t="shared" si="869"/>
        <v/>
      </c>
      <c r="AJ5861" s="23" t="str">
        <f t="shared" si="869"/>
        <v/>
      </c>
      <c r="AK5861" s="23" t="str">
        <f t="shared" si="869"/>
        <v/>
      </c>
    </row>
    <row r="5862" spans="34:37" x14ac:dyDescent="0.25">
      <c r="AH5862" s="23" t="str">
        <f t="shared" si="870"/>
        <v/>
      </c>
      <c r="AI5862" s="23" t="str">
        <f t="shared" si="869"/>
        <v/>
      </c>
      <c r="AJ5862" s="23" t="str">
        <f t="shared" si="869"/>
        <v/>
      </c>
      <c r="AK5862" s="23" t="str">
        <f t="shared" si="869"/>
        <v/>
      </c>
    </row>
    <row r="5863" spans="34:37" x14ac:dyDescent="0.25">
      <c r="AH5863" s="23" t="str">
        <f t="shared" si="870"/>
        <v/>
      </c>
      <c r="AI5863" s="23" t="str">
        <f t="shared" si="869"/>
        <v/>
      </c>
      <c r="AJ5863" s="23" t="str">
        <f t="shared" si="869"/>
        <v/>
      </c>
      <c r="AK5863" s="23" t="str">
        <f t="shared" si="869"/>
        <v/>
      </c>
    </row>
    <row r="5864" spans="34:37" x14ac:dyDescent="0.25">
      <c r="AH5864" s="23" t="str">
        <f t="shared" si="870"/>
        <v/>
      </c>
      <c r="AI5864" s="23" t="str">
        <f t="shared" si="869"/>
        <v/>
      </c>
      <c r="AJ5864" s="23" t="str">
        <f t="shared" si="869"/>
        <v/>
      </c>
      <c r="AK5864" s="23" t="str">
        <f t="shared" si="869"/>
        <v/>
      </c>
    </row>
    <row r="5865" spans="34:37" x14ac:dyDescent="0.25">
      <c r="AH5865" s="23" t="str">
        <f t="shared" si="870"/>
        <v/>
      </c>
      <c r="AI5865" s="23" t="str">
        <f t="shared" si="869"/>
        <v/>
      </c>
      <c r="AJ5865" s="23" t="str">
        <f t="shared" si="869"/>
        <v/>
      </c>
      <c r="AK5865" s="23" t="str">
        <f t="shared" si="869"/>
        <v/>
      </c>
    </row>
    <row r="5866" spans="34:37" x14ac:dyDescent="0.25">
      <c r="AH5866" s="23" t="str">
        <f t="shared" si="870"/>
        <v/>
      </c>
      <c r="AI5866" s="23" t="str">
        <f t="shared" si="869"/>
        <v/>
      </c>
      <c r="AJ5866" s="23" t="str">
        <f t="shared" si="869"/>
        <v/>
      </c>
      <c r="AK5866" s="23" t="str">
        <f t="shared" si="869"/>
        <v/>
      </c>
    </row>
    <row r="5867" spans="34:37" x14ac:dyDescent="0.25">
      <c r="AH5867" s="23" t="str">
        <f t="shared" si="870"/>
        <v/>
      </c>
      <c r="AI5867" s="23" t="str">
        <f t="shared" si="869"/>
        <v/>
      </c>
      <c r="AJ5867" s="23" t="str">
        <f t="shared" si="869"/>
        <v/>
      </c>
      <c r="AK5867" s="23" t="str">
        <f t="shared" si="869"/>
        <v/>
      </c>
    </row>
    <row r="5868" spans="34:37" x14ac:dyDescent="0.25">
      <c r="AH5868" s="23" t="str">
        <f t="shared" si="870"/>
        <v/>
      </c>
      <c r="AI5868" s="23" t="str">
        <f t="shared" si="869"/>
        <v/>
      </c>
      <c r="AJ5868" s="23" t="str">
        <f t="shared" si="869"/>
        <v/>
      </c>
      <c r="AK5868" s="23" t="str">
        <f t="shared" si="869"/>
        <v/>
      </c>
    </row>
    <row r="5869" spans="34:37" x14ac:dyDescent="0.25">
      <c r="AH5869" s="23" t="str">
        <f t="shared" si="870"/>
        <v/>
      </c>
      <c r="AI5869" s="23" t="str">
        <f t="shared" si="869"/>
        <v/>
      </c>
      <c r="AJ5869" s="23" t="str">
        <f t="shared" si="869"/>
        <v/>
      </c>
      <c r="AK5869" s="23" t="str">
        <f t="shared" si="869"/>
        <v/>
      </c>
    </row>
    <row r="5870" spans="34:37" x14ac:dyDescent="0.25">
      <c r="AH5870" s="23" t="str">
        <f t="shared" si="870"/>
        <v/>
      </c>
      <c r="AI5870" s="23" t="str">
        <f t="shared" si="869"/>
        <v/>
      </c>
      <c r="AJ5870" s="23" t="str">
        <f t="shared" si="869"/>
        <v/>
      </c>
      <c r="AK5870" s="23" t="str">
        <f t="shared" si="869"/>
        <v/>
      </c>
    </row>
    <row r="5871" spans="34:37" x14ac:dyDescent="0.25">
      <c r="AH5871" s="23" t="str">
        <f t="shared" si="870"/>
        <v/>
      </c>
      <c r="AI5871" s="23" t="str">
        <f t="shared" si="869"/>
        <v/>
      </c>
      <c r="AJ5871" s="23" t="str">
        <f t="shared" si="869"/>
        <v/>
      </c>
      <c r="AK5871" s="23" t="str">
        <f t="shared" si="869"/>
        <v/>
      </c>
    </row>
    <row r="5872" spans="34:37" x14ac:dyDescent="0.25">
      <c r="AH5872" s="23" t="str">
        <f t="shared" si="870"/>
        <v/>
      </c>
      <c r="AI5872" s="23" t="str">
        <f t="shared" si="869"/>
        <v/>
      </c>
      <c r="AJ5872" s="23" t="str">
        <f t="shared" si="869"/>
        <v/>
      </c>
      <c r="AK5872" s="23" t="str">
        <f t="shared" si="869"/>
        <v/>
      </c>
    </row>
    <row r="5873" spans="34:37" x14ac:dyDescent="0.25">
      <c r="AH5873" s="23" t="str">
        <f t="shared" si="870"/>
        <v/>
      </c>
      <c r="AI5873" s="23" t="str">
        <f t="shared" si="869"/>
        <v/>
      </c>
      <c r="AJ5873" s="23" t="str">
        <f t="shared" si="869"/>
        <v/>
      </c>
      <c r="AK5873" s="23" t="str">
        <f t="shared" si="869"/>
        <v/>
      </c>
    </row>
    <row r="5874" spans="34:37" x14ac:dyDescent="0.25">
      <c r="AH5874" s="23" t="str">
        <f t="shared" si="870"/>
        <v/>
      </c>
      <c r="AI5874" s="23" t="str">
        <f t="shared" si="869"/>
        <v/>
      </c>
      <c r="AJ5874" s="23" t="str">
        <f t="shared" si="869"/>
        <v/>
      </c>
      <c r="AK5874" s="23" t="str">
        <f t="shared" si="869"/>
        <v/>
      </c>
    </row>
    <row r="5875" spans="34:37" x14ac:dyDescent="0.25">
      <c r="AH5875" s="23" t="str">
        <f t="shared" si="870"/>
        <v/>
      </c>
      <c r="AI5875" s="23" t="str">
        <f t="shared" si="869"/>
        <v/>
      </c>
      <c r="AJ5875" s="23" t="str">
        <f t="shared" si="869"/>
        <v/>
      </c>
      <c r="AK5875" s="23" t="str">
        <f t="shared" si="869"/>
        <v/>
      </c>
    </row>
    <row r="5876" spans="34:37" x14ac:dyDescent="0.25">
      <c r="AH5876" s="23" t="str">
        <f t="shared" si="870"/>
        <v/>
      </c>
      <c r="AI5876" s="23" t="str">
        <f t="shared" si="869"/>
        <v/>
      </c>
      <c r="AJ5876" s="23" t="str">
        <f t="shared" si="869"/>
        <v/>
      </c>
      <c r="AK5876" s="23" t="str">
        <f t="shared" si="869"/>
        <v/>
      </c>
    </row>
    <row r="5877" spans="34:37" x14ac:dyDescent="0.25">
      <c r="AH5877" s="23" t="str">
        <f t="shared" si="870"/>
        <v/>
      </c>
      <c r="AI5877" s="23" t="str">
        <f t="shared" si="869"/>
        <v/>
      </c>
      <c r="AJ5877" s="23" t="str">
        <f t="shared" si="869"/>
        <v/>
      </c>
      <c r="AK5877" s="23" t="str">
        <f t="shared" si="869"/>
        <v/>
      </c>
    </row>
    <row r="5878" spans="34:37" x14ac:dyDescent="0.25">
      <c r="AH5878" s="23" t="str">
        <f t="shared" si="870"/>
        <v/>
      </c>
      <c r="AI5878" s="23" t="str">
        <f t="shared" si="869"/>
        <v/>
      </c>
      <c r="AJ5878" s="23" t="str">
        <f t="shared" si="869"/>
        <v/>
      </c>
      <c r="AK5878" s="23" t="str">
        <f t="shared" si="869"/>
        <v/>
      </c>
    </row>
    <row r="5879" spans="34:37" x14ac:dyDescent="0.25">
      <c r="AH5879" s="23" t="str">
        <f t="shared" si="870"/>
        <v/>
      </c>
      <c r="AI5879" s="23" t="str">
        <f t="shared" si="869"/>
        <v/>
      </c>
      <c r="AJ5879" s="23" t="str">
        <f t="shared" si="869"/>
        <v/>
      </c>
      <c r="AK5879" s="23" t="str">
        <f t="shared" si="869"/>
        <v/>
      </c>
    </row>
    <row r="5880" spans="34:37" x14ac:dyDescent="0.25">
      <c r="AH5880" s="23" t="str">
        <f t="shared" si="870"/>
        <v/>
      </c>
      <c r="AI5880" s="23" t="str">
        <f t="shared" si="869"/>
        <v/>
      </c>
      <c r="AJ5880" s="23" t="str">
        <f t="shared" si="869"/>
        <v/>
      </c>
      <c r="AK5880" s="23" t="str">
        <f t="shared" si="869"/>
        <v/>
      </c>
    </row>
    <row r="5881" spans="34:37" x14ac:dyDescent="0.25">
      <c r="AH5881" s="23" t="str">
        <f t="shared" si="870"/>
        <v/>
      </c>
      <c r="AI5881" s="23" t="str">
        <f t="shared" si="869"/>
        <v/>
      </c>
      <c r="AJ5881" s="23" t="str">
        <f t="shared" si="869"/>
        <v/>
      </c>
      <c r="AK5881" s="23" t="str">
        <f t="shared" si="869"/>
        <v/>
      </c>
    </row>
    <row r="5882" spans="34:37" x14ac:dyDescent="0.25">
      <c r="AH5882" s="23" t="str">
        <f t="shared" si="870"/>
        <v/>
      </c>
      <c r="AI5882" s="23" t="str">
        <f t="shared" si="869"/>
        <v/>
      </c>
      <c r="AJ5882" s="23" t="str">
        <f t="shared" si="869"/>
        <v/>
      </c>
      <c r="AK5882" s="23" t="str">
        <f t="shared" si="869"/>
        <v/>
      </c>
    </row>
    <row r="5883" spans="34:37" x14ac:dyDescent="0.25">
      <c r="AH5883" s="23" t="str">
        <f t="shared" si="870"/>
        <v/>
      </c>
      <c r="AI5883" s="23" t="str">
        <f t="shared" si="869"/>
        <v/>
      </c>
      <c r="AJ5883" s="23" t="str">
        <f t="shared" si="869"/>
        <v/>
      </c>
      <c r="AK5883" s="23" t="str">
        <f t="shared" si="869"/>
        <v/>
      </c>
    </row>
    <row r="5884" spans="34:37" x14ac:dyDescent="0.25">
      <c r="AH5884" s="23" t="str">
        <f t="shared" si="870"/>
        <v/>
      </c>
      <c r="AI5884" s="23" t="str">
        <f t="shared" si="869"/>
        <v/>
      </c>
      <c r="AJ5884" s="23" t="str">
        <f t="shared" si="869"/>
        <v/>
      </c>
      <c r="AK5884" s="23" t="str">
        <f t="shared" si="869"/>
        <v/>
      </c>
    </row>
    <row r="5885" spans="34:37" x14ac:dyDescent="0.25">
      <c r="AH5885" s="23" t="str">
        <f t="shared" si="870"/>
        <v/>
      </c>
      <c r="AI5885" s="23" t="str">
        <f t="shared" si="869"/>
        <v/>
      </c>
      <c r="AJ5885" s="23" t="str">
        <f t="shared" si="869"/>
        <v/>
      </c>
      <c r="AK5885" s="23" t="str">
        <f t="shared" si="869"/>
        <v/>
      </c>
    </row>
    <row r="5886" spans="34:37" x14ac:dyDescent="0.25">
      <c r="AH5886" s="23" t="str">
        <f t="shared" si="870"/>
        <v/>
      </c>
      <c r="AI5886" s="23" t="str">
        <f t="shared" ref="AI5886:AK5949" si="871">IF(X5886&lt;&gt;"",X5886,"")</f>
        <v/>
      </c>
      <c r="AJ5886" s="23" t="str">
        <f t="shared" si="871"/>
        <v/>
      </c>
      <c r="AK5886" s="23" t="str">
        <f t="shared" si="871"/>
        <v/>
      </c>
    </row>
    <row r="5887" spans="34:37" x14ac:dyDescent="0.25">
      <c r="AH5887" s="23" t="str">
        <f t="shared" ref="AH5887:AH5950" si="872">IF(W5887&lt;&gt;"",(RIGHT(W5887,LEN(W5887)-SEARCH("/",W5887,1)))/U5887,"")</f>
        <v/>
      </c>
      <c r="AI5887" s="23" t="str">
        <f t="shared" si="871"/>
        <v/>
      </c>
      <c r="AJ5887" s="23" t="str">
        <f t="shared" si="871"/>
        <v/>
      </c>
      <c r="AK5887" s="23" t="str">
        <f t="shared" si="871"/>
        <v/>
      </c>
    </row>
    <row r="5888" spans="34:37" x14ac:dyDescent="0.25">
      <c r="AH5888" s="23" t="str">
        <f t="shared" si="872"/>
        <v/>
      </c>
      <c r="AI5888" s="23" t="str">
        <f t="shared" si="871"/>
        <v/>
      </c>
      <c r="AJ5888" s="23" t="str">
        <f t="shared" si="871"/>
        <v/>
      </c>
      <c r="AK5888" s="23" t="str">
        <f t="shared" si="871"/>
        <v/>
      </c>
    </row>
    <row r="5889" spans="34:37" x14ac:dyDescent="0.25">
      <c r="AH5889" s="23" t="str">
        <f t="shared" si="872"/>
        <v/>
      </c>
      <c r="AI5889" s="23" t="str">
        <f t="shared" si="871"/>
        <v/>
      </c>
      <c r="AJ5889" s="23" t="str">
        <f t="shared" si="871"/>
        <v/>
      </c>
      <c r="AK5889" s="23" t="str">
        <f t="shared" si="871"/>
        <v/>
      </c>
    </row>
    <row r="5890" spans="34:37" x14ac:dyDescent="0.25">
      <c r="AH5890" s="23" t="str">
        <f t="shared" si="872"/>
        <v/>
      </c>
      <c r="AI5890" s="23" t="str">
        <f t="shared" si="871"/>
        <v/>
      </c>
      <c r="AJ5890" s="23" t="str">
        <f t="shared" si="871"/>
        <v/>
      </c>
      <c r="AK5890" s="23" t="str">
        <f t="shared" si="871"/>
        <v/>
      </c>
    </row>
    <row r="5891" spans="34:37" x14ac:dyDescent="0.25">
      <c r="AH5891" s="23" t="str">
        <f t="shared" si="872"/>
        <v/>
      </c>
      <c r="AI5891" s="23" t="str">
        <f t="shared" si="871"/>
        <v/>
      </c>
      <c r="AJ5891" s="23" t="str">
        <f t="shared" si="871"/>
        <v/>
      </c>
      <c r="AK5891" s="23" t="str">
        <f t="shared" si="871"/>
        <v/>
      </c>
    </row>
    <row r="5892" spans="34:37" x14ac:dyDescent="0.25">
      <c r="AH5892" s="23" t="str">
        <f t="shared" si="872"/>
        <v/>
      </c>
      <c r="AI5892" s="23" t="str">
        <f t="shared" si="871"/>
        <v/>
      </c>
      <c r="AJ5892" s="23" t="str">
        <f t="shared" si="871"/>
        <v/>
      </c>
      <c r="AK5892" s="23" t="str">
        <f t="shared" si="871"/>
        <v/>
      </c>
    </row>
    <row r="5893" spans="34:37" x14ac:dyDescent="0.25">
      <c r="AH5893" s="23" t="str">
        <f t="shared" si="872"/>
        <v/>
      </c>
      <c r="AI5893" s="23" t="str">
        <f t="shared" si="871"/>
        <v/>
      </c>
      <c r="AJ5893" s="23" t="str">
        <f t="shared" si="871"/>
        <v/>
      </c>
      <c r="AK5893" s="23" t="str">
        <f t="shared" si="871"/>
        <v/>
      </c>
    </row>
    <row r="5894" spans="34:37" x14ac:dyDescent="0.25">
      <c r="AH5894" s="23" t="str">
        <f t="shared" si="872"/>
        <v/>
      </c>
      <c r="AI5894" s="23" t="str">
        <f t="shared" si="871"/>
        <v/>
      </c>
      <c r="AJ5894" s="23" t="str">
        <f t="shared" si="871"/>
        <v/>
      </c>
      <c r="AK5894" s="23" t="str">
        <f t="shared" si="871"/>
        <v/>
      </c>
    </row>
    <row r="5895" spans="34:37" x14ac:dyDescent="0.25">
      <c r="AH5895" s="23" t="str">
        <f t="shared" si="872"/>
        <v/>
      </c>
      <c r="AI5895" s="23" t="str">
        <f t="shared" si="871"/>
        <v/>
      </c>
      <c r="AJ5895" s="23" t="str">
        <f t="shared" si="871"/>
        <v/>
      </c>
      <c r="AK5895" s="23" t="str">
        <f t="shared" si="871"/>
        <v/>
      </c>
    </row>
    <row r="5896" spans="34:37" x14ac:dyDescent="0.25">
      <c r="AH5896" s="23" t="str">
        <f t="shared" si="872"/>
        <v/>
      </c>
      <c r="AI5896" s="23" t="str">
        <f t="shared" si="871"/>
        <v/>
      </c>
      <c r="AJ5896" s="23" t="str">
        <f t="shared" si="871"/>
        <v/>
      </c>
      <c r="AK5896" s="23" t="str">
        <f t="shared" si="871"/>
        <v/>
      </c>
    </row>
    <row r="5897" spans="34:37" x14ac:dyDescent="0.25">
      <c r="AH5897" s="23" t="str">
        <f t="shared" si="872"/>
        <v/>
      </c>
      <c r="AI5897" s="23" t="str">
        <f t="shared" si="871"/>
        <v/>
      </c>
      <c r="AJ5897" s="23" t="str">
        <f t="shared" si="871"/>
        <v/>
      </c>
      <c r="AK5897" s="23" t="str">
        <f t="shared" si="871"/>
        <v/>
      </c>
    </row>
    <row r="5898" spans="34:37" x14ac:dyDescent="0.25">
      <c r="AH5898" s="23" t="str">
        <f t="shared" si="872"/>
        <v/>
      </c>
      <c r="AI5898" s="23" t="str">
        <f t="shared" si="871"/>
        <v/>
      </c>
      <c r="AJ5898" s="23" t="str">
        <f t="shared" si="871"/>
        <v/>
      </c>
      <c r="AK5898" s="23" t="str">
        <f t="shared" si="871"/>
        <v/>
      </c>
    </row>
    <row r="5899" spans="34:37" x14ac:dyDescent="0.25">
      <c r="AH5899" s="23" t="str">
        <f t="shared" si="872"/>
        <v/>
      </c>
      <c r="AI5899" s="23" t="str">
        <f t="shared" si="871"/>
        <v/>
      </c>
      <c r="AJ5899" s="23" t="str">
        <f t="shared" si="871"/>
        <v/>
      </c>
      <c r="AK5899" s="23" t="str">
        <f t="shared" si="871"/>
        <v/>
      </c>
    </row>
    <row r="5900" spans="34:37" x14ac:dyDescent="0.25">
      <c r="AH5900" s="23" t="str">
        <f t="shared" si="872"/>
        <v/>
      </c>
      <c r="AI5900" s="23" t="str">
        <f t="shared" si="871"/>
        <v/>
      </c>
      <c r="AJ5900" s="23" t="str">
        <f t="shared" si="871"/>
        <v/>
      </c>
      <c r="AK5900" s="23" t="str">
        <f t="shared" si="871"/>
        <v/>
      </c>
    </row>
    <row r="5901" spans="34:37" x14ac:dyDescent="0.25">
      <c r="AH5901" s="23" t="str">
        <f t="shared" si="872"/>
        <v/>
      </c>
      <c r="AI5901" s="23" t="str">
        <f t="shared" si="871"/>
        <v/>
      </c>
      <c r="AJ5901" s="23" t="str">
        <f t="shared" si="871"/>
        <v/>
      </c>
      <c r="AK5901" s="23" t="str">
        <f t="shared" si="871"/>
        <v/>
      </c>
    </row>
    <row r="5902" spans="34:37" x14ac:dyDescent="0.25">
      <c r="AH5902" s="23" t="str">
        <f t="shared" si="872"/>
        <v/>
      </c>
      <c r="AI5902" s="23" t="str">
        <f t="shared" si="871"/>
        <v/>
      </c>
      <c r="AJ5902" s="23" t="str">
        <f t="shared" si="871"/>
        <v/>
      </c>
      <c r="AK5902" s="23" t="str">
        <f t="shared" si="871"/>
        <v/>
      </c>
    </row>
    <row r="5903" spans="34:37" x14ac:dyDescent="0.25">
      <c r="AH5903" s="23" t="str">
        <f t="shared" si="872"/>
        <v/>
      </c>
      <c r="AI5903" s="23" t="str">
        <f t="shared" si="871"/>
        <v/>
      </c>
      <c r="AJ5903" s="23" t="str">
        <f t="shared" si="871"/>
        <v/>
      </c>
      <c r="AK5903" s="23" t="str">
        <f t="shared" si="871"/>
        <v/>
      </c>
    </row>
    <row r="5904" spans="34:37" x14ac:dyDescent="0.25">
      <c r="AH5904" s="23" t="str">
        <f t="shared" si="872"/>
        <v/>
      </c>
      <c r="AI5904" s="23" t="str">
        <f t="shared" si="871"/>
        <v/>
      </c>
      <c r="AJ5904" s="23" t="str">
        <f t="shared" si="871"/>
        <v/>
      </c>
      <c r="AK5904" s="23" t="str">
        <f t="shared" si="871"/>
        <v/>
      </c>
    </row>
    <row r="5905" spans="34:37" x14ac:dyDescent="0.25">
      <c r="AH5905" s="23" t="str">
        <f t="shared" si="872"/>
        <v/>
      </c>
      <c r="AI5905" s="23" t="str">
        <f t="shared" si="871"/>
        <v/>
      </c>
      <c r="AJ5905" s="23" t="str">
        <f t="shared" si="871"/>
        <v/>
      </c>
      <c r="AK5905" s="23" t="str">
        <f t="shared" si="871"/>
        <v/>
      </c>
    </row>
    <row r="5906" spans="34:37" x14ac:dyDescent="0.25">
      <c r="AH5906" s="23" t="str">
        <f t="shared" si="872"/>
        <v/>
      </c>
      <c r="AI5906" s="23" t="str">
        <f t="shared" si="871"/>
        <v/>
      </c>
      <c r="AJ5906" s="23" t="str">
        <f t="shared" si="871"/>
        <v/>
      </c>
      <c r="AK5906" s="23" t="str">
        <f t="shared" si="871"/>
        <v/>
      </c>
    </row>
    <row r="5907" spans="34:37" x14ac:dyDescent="0.25">
      <c r="AH5907" s="23" t="str">
        <f t="shared" si="872"/>
        <v/>
      </c>
      <c r="AI5907" s="23" t="str">
        <f t="shared" si="871"/>
        <v/>
      </c>
      <c r="AJ5907" s="23" t="str">
        <f t="shared" si="871"/>
        <v/>
      </c>
      <c r="AK5907" s="23" t="str">
        <f t="shared" si="871"/>
        <v/>
      </c>
    </row>
    <row r="5908" spans="34:37" x14ac:dyDescent="0.25">
      <c r="AH5908" s="23" t="str">
        <f t="shared" si="872"/>
        <v/>
      </c>
      <c r="AI5908" s="23" t="str">
        <f t="shared" si="871"/>
        <v/>
      </c>
      <c r="AJ5908" s="23" t="str">
        <f t="shared" si="871"/>
        <v/>
      </c>
      <c r="AK5908" s="23" t="str">
        <f t="shared" si="871"/>
        <v/>
      </c>
    </row>
    <row r="5909" spans="34:37" x14ac:dyDescent="0.25">
      <c r="AH5909" s="23" t="str">
        <f t="shared" si="872"/>
        <v/>
      </c>
      <c r="AI5909" s="23" t="str">
        <f t="shared" si="871"/>
        <v/>
      </c>
      <c r="AJ5909" s="23" t="str">
        <f t="shared" si="871"/>
        <v/>
      </c>
      <c r="AK5909" s="23" t="str">
        <f t="shared" si="871"/>
        <v/>
      </c>
    </row>
    <row r="5910" spans="34:37" x14ac:dyDescent="0.25">
      <c r="AH5910" s="23" t="str">
        <f t="shared" si="872"/>
        <v/>
      </c>
      <c r="AI5910" s="23" t="str">
        <f t="shared" si="871"/>
        <v/>
      </c>
      <c r="AJ5910" s="23" t="str">
        <f t="shared" si="871"/>
        <v/>
      </c>
      <c r="AK5910" s="23" t="str">
        <f t="shared" si="871"/>
        <v/>
      </c>
    </row>
    <row r="5911" spans="34:37" x14ac:dyDescent="0.25">
      <c r="AH5911" s="23" t="str">
        <f t="shared" si="872"/>
        <v/>
      </c>
      <c r="AI5911" s="23" t="str">
        <f t="shared" si="871"/>
        <v/>
      </c>
      <c r="AJ5911" s="23" t="str">
        <f t="shared" si="871"/>
        <v/>
      </c>
      <c r="AK5911" s="23" t="str">
        <f t="shared" si="871"/>
        <v/>
      </c>
    </row>
    <row r="5912" spans="34:37" x14ac:dyDescent="0.25">
      <c r="AH5912" s="23" t="str">
        <f t="shared" si="872"/>
        <v/>
      </c>
      <c r="AI5912" s="23" t="str">
        <f t="shared" si="871"/>
        <v/>
      </c>
      <c r="AJ5912" s="23" t="str">
        <f t="shared" si="871"/>
        <v/>
      </c>
      <c r="AK5912" s="23" t="str">
        <f t="shared" si="871"/>
        <v/>
      </c>
    </row>
    <row r="5913" spans="34:37" x14ac:dyDescent="0.25">
      <c r="AH5913" s="23" t="str">
        <f t="shared" si="872"/>
        <v/>
      </c>
      <c r="AI5913" s="23" t="str">
        <f t="shared" si="871"/>
        <v/>
      </c>
      <c r="AJ5913" s="23" t="str">
        <f t="shared" si="871"/>
        <v/>
      </c>
      <c r="AK5913" s="23" t="str">
        <f t="shared" si="871"/>
        <v/>
      </c>
    </row>
    <row r="5914" spans="34:37" x14ac:dyDescent="0.25">
      <c r="AH5914" s="23" t="str">
        <f t="shared" si="872"/>
        <v/>
      </c>
      <c r="AI5914" s="23" t="str">
        <f t="shared" si="871"/>
        <v/>
      </c>
      <c r="AJ5914" s="23" t="str">
        <f t="shared" si="871"/>
        <v/>
      </c>
      <c r="AK5914" s="23" t="str">
        <f t="shared" si="871"/>
        <v/>
      </c>
    </row>
    <row r="5915" spans="34:37" x14ac:dyDescent="0.25">
      <c r="AH5915" s="23" t="str">
        <f t="shared" si="872"/>
        <v/>
      </c>
      <c r="AI5915" s="23" t="str">
        <f t="shared" si="871"/>
        <v/>
      </c>
      <c r="AJ5915" s="23" t="str">
        <f t="shared" si="871"/>
        <v/>
      </c>
      <c r="AK5915" s="23" t="str">
        <f t="shared" si="871"/>
        <v/>
      </c>
    </row>
    <row r="5916" spans="34:37" x14ac:dyDescent="0.25">
      <c r="AH5916" s="23" t="str">
        <f t="shared" si="872"/>
        <v/>
      </c>
      <c r="AI5916" s="23" t="str">
        <f t="shared" si="871"/>
        <v/>
      </c>
      <c r="AJ5916" s="23" t="str">
        <f t="shared" si="871"/>
        <v/>
      </c>
      <c r="AK5916" s="23" t="str">
        <f t="shared" si="871"/>
        <v/>
      </c>
    </row>
    <row r="5917" spans="34:37" x14ac:dyDescent="0.25">
      <c r="AH5917" s="23" t="str">
        <f t="shared" si="872"/>
        <v/>
      </c>
      <c r="AI5917" s="23" t="str">
        <f t="shared" si="871"/>
        <v/>
      </c>
      <c r="AJ5917" s="23" t="str">
        <f t="shared" si="871"/>
        <v/>
      </c>
      <c r="AK5917" s="23" t="str">
        <f t="shared" si="871"/>
        <v/>
      </c>
    </row>
    <row r="5918" spans="34:37" x14ac:dyDescent="0.25">
      <c r="AH5918" s="23" t="str">
        <f t="shared" si="872"/>
        <v/>
      </c>
      <c r="AI5918" s="23" t="str">
        <f t="shared" si="871"/>
        <v/>
      </c>
      <c r="AJ5918" s="23" t="str">
        <f t="shared" si="871"/>
        <v/>
      </c>
      <c r="AK5918" s="23" t="str">
        <f t="shared" si="871"/>
        <v/>
      </c>
    </row>
    <row r="5919" spans="34:37" x14ac:dyDescent="0.25">
      <c r="AH5919" s="23" t="str">
        <f t="shared" si="872"/>
        <v/>
      </c>
      <c r="AI5919" s="23" t="str">
        <f t="shared" si="871"/>
        <v/>
      </c>
      <c r="AJ5919" s="23" t="str">
        <f t="shared" si="871"/>
        <v/>
      </c>
      <c r="AK5919" s="23" t="str">
        <f t="shared" si="871"/>
        <v/>
      </c>
    </row>
    <row r="5920" spans="34:37" x14ac:dyDescent="0.25">
      <c r="AH5920" s="23" t="str">
        <f t="shared" si="872"/>
        <v/>
      </c>
      <c r="AI5920" s="23" t="str">
        <f t="shared" si="871"/>
        <v/>
      </c>
      <c r="AJ5920" s="23" t="str">
        <f t="shared" si="871"/>
        <v/>
      </c>
      <c r="AK5920" s="23" t="str">
        <f t="shared" si="871"/>
        <v/>
      </c>
    </row>
    <row r="5921" spans="34:37" x14ac:dyDescent="0.25">
      <c r="AH5921" s="23" t="str">
        <f t="shared" si="872"/>
        <v/>
      </c>
      <c r="AI5921" s="23" t="str">
        <f t="shared" si="871"/>
        <v/>
      </c>
      <c r="AJ5921" s="23" t="str">
        <f t="shared" si="871"/>
        <v/>
      </c>
      <c r="AK5921" s="23" t="str">
        <f t="shared" si="871"/>
        <v/>
      </c>
    </row>
    <row r="5922" spans="34:37" x14ac:dyDescent="0.25">
      <c r="AH5922" s="23" t="str">
        <f t="shared" si="872"/>
        <v/>
      </c>
      <c r="AI5922" s="23" t="str">
        <f t="shared" si="871"/>
        <v/>
      </c>
      <c r="AJ5922" s="23" t="str">
        <f t="shared" si="871"/>
        <v/>
      </c>
      <c r="AK5922" s="23" t="str">
        <f t="shared" si="871"/>
        <v/>
      </c>
    </row>
    <row r="5923" spans="34:37" x14ac:dyDescent="0.25">
      <c r="AH5923" s="23" t="str">
        <f t="shared" si="872"/>
        <v/>
      </c>
      <c r="AI5923" s="23" t="str">
        <f t="shared" si="871"/>
        <v/>
      </c>
      <c r="AJ5923" s="23" t="str">
        <f t="shared" si="871"/>
        <v/>
      </c>
      <c r="AK5923" s="23" t="str">
        <f t="shared" si="871"/>
        <v/>
      </c>
    </row>
    <row r="5924" spans="34:37" x14ac:dyDescent="0.25">
      <c r="AH5924" s="23" t="str">
        <f t="shared" si="872"/>
        <v/>
      </c>
      <c r="AI5924" s="23" t="str">
        <f t="shared" si="871"/>
        <v/>
      </c>
      <c r="AJ5924" s="23" t="str">
        <f t="shared" si="871"/>
        <v/>
      </c>
      <c r="AK5924" s="23" t="str">
        <f t="shared" si="871"/>
        <v/>
      </c>
    </row>
    <row r="5925" spans="34:37" x14ac:dyDescent="0.25">
      <c r="AH5925" s="23" t="str">
        <f t="shared" si="872"/>
        <v/>
      </c>
      <c r="AI5925" s="23" t="str">
        <f t="shared" si="871"/>
        <v/>
      </c>
      <c r="AJ5925" s="23" t="str">
        <f t="shared" si="871"/>
        <v/>
      </c>
      <c r="AK5925" s="23" t="str">
        <f t="shared" si="871"/>
        <v/>
      </c>
    </row>
    <row r="5926" spans="34:37" x14ac:dyDescent="0.25">
      <c r="AH5926" s="23" t="str">
        <f t="shared" si="872"/>
        <v/>
      </c>
      <c r="AI5926" s="23" t="str">
        <f t="shared" si="871"/>
        <v/>
      </c>
      <c r="AJ5926" s="23" t="str">
        <f t="shared" si="871"/>
        <v/>
      </c>
      <c r="AK5926" s="23" t="str">
        <f t="shared" si="871"/>
        <v/>
      </c>
    </row>
    <row r="5927" spans="34:37" x14ac:dyDescent="0.25">
      <c r="AH5927" s="23" t="str">
        <f t="shared" si="872"/>
        <v/>
      </c>
      <c r="AI5927" s="23" t="str">
        <f t="shared" si="871"/>
        <v/>
      </c>
      <c r="AJ5927" s="23" t="str">
        <f t="shared" si="871"/>
        <v/>
      </c>
      <c r="AK5927" s="23" t="str">
        <f t="shared" si="871"/>
        <v/>
      </c>
    </row>
    <row r="5928" spans="34:37" x14ac:dyDescent="0.25">
      <c r="AH5928" s="23" t="str">
        <f t="shared" si="872"/>
        <v/>
      </c>
      <c r="AI5928" s="23" t="str">
        <f t="shared" si="871"/>
        <v/>
      </c>
      <c r="AJ5928" s="23" t="str">
        <f t="shared" si="871"/>
        <v/>
      </c>
      <c r="AK5928" s="23" t="str">
        <f t="shared" si="871"/>
        <v/>
      </c>
    </row>
    <row r="5929" spans="34:37" x14ac:dyDescent="0.25">
      <c r="AH5929" s="23" t="str">
        <f t="shared" si="872"/>
        <v/>
      </c>
      <c r="AI5929" s="23" t="str">
        <f t="shared" si="871"/>
        <v/>
      </c>
      <c r="AJ5929" s="23" t="str">
        <f t="shared" si="871"/>
        <v/>
      </c>
      <c r="AK5929" s="23" t="str">
        <f t="shared" si="871"/>
        <v/>
      </c>
    </row>
    <row r="5930" spans="34:37" x14ac:dyDescent="0.25">
      <c r="AH5930" s="23" t="str">
        <f t="shared" si="872"/>
        <v/>
      </c>
      <c r="AI5930" s="23" t="str">
        <f t="shared" si="871"/>
        <v/>
      </c>
      <c r="AJ5930" s="23" t="str">
        <f t="shared" si="871"/>
        <v/>
      </c>
      <c r="AK5930" s="23" t="str">
        <f t="shared" si="871"/>
        <v/>
      </c>
    </row>
    <row r="5931" spans="34:37" x14ac:dyDescent="0.25">
      <c r="AH5931" s="23" t="str">
        <f t="shared" si="872"/>
        <v/>
      </c>
      <c r="AI5931" s="23" t="str">
        <f t="shared" si="871"/>
        <v/>
      </c>
      <c r="AJ5931" s="23" t="str">
        <f t="shared" si="871"/>
        <v/>
      </c>
      <c r="AK5931" s="23" t="str">
        <f t="shared" si="871"/>
        <v/>
      </c>
    </row>
    <row r="5932" spans="34:37" x14ac:dyDescent="0.25">
      <c r="AH5932" s="23" t="str">
        <f t="shared" si="872"/>
        <v/>
      </c>
      <c r="AI5932" s="23" t="str">
        <f t="shared" si="871"/>
        <v/>
      </c>
      <c r="AJ5932" s="23" t="str">
        <f t="shared" si="871"/>
        <v/>
      </c>
      <c r="AK5932" s="23" t="str">
        <f t="shared" si="871"/>
        <v/>
      </c>
    </row>
    <row r="5933" spans="34:37" x14ac:dyDescent="0.25">
      <c r="AH5933" s="23" t="str">
        <f t="shared" si="872"/>
        <v/>
      </c>
      <c r="AI5933" s="23" t="str">
        <f t="shared" si="871"/>
        <v/>
      </c>
      <c r="AJ5933" s="23" t="str">
        <f t="shared" si="871"/>
        <v/>
      </c>
      <c r="AK5933" s="23" t="str">
        <f t="shared" si="871"/>
        <v/>
      </c>
    </row>
    <row r="5934" spans="34:37" x14ac:dyDescent="0.25">
      <c r="AH5934" s="23" t="str">
        <f t="shared" si="872"/>
        <v/>
      </c>
      <c r="AI5934" s="23" t="str">
        <f t="shared" si="871"/>
        <v/>
      </c>
      <c r="AJ5934" s="23" t="str">
        <f t="shared" si="871"/>
        <v/>
      </c>
      <c r="AK5934" s="23" t="str">
        <f t="shared" si="871"/>
        <v/>
      </c>
    </row>
    <row r="5935" spans="34:37" x14ac:dyDescent="0.25">
      <c r="AH5935" s="23" t="str">
        <f t="shared" si="872"/>
        <v/>
      </c>
      <c r="AI5935" s="23" t="str">
        <f t="shared" si="871"/>
        <v/>
      </c>
      <c r="AJ5935" s="23" t="str">
        <f t="shared" si="871"/>
        <v/>
      </c>
      <c r="AK5935" s="23" t="str">
        <f t="shared" si="871"/>
        <v/>
      </c>
    </row>
    <row r="5936" spans="34:37" x14ac:dyDescent="0.25">
      <c r="AH5936" s="23" t="str">
        <f t="shared" si="872"/>
        <v/>
      </c>
      <c r="AI5936" s="23" t="str">
        <f t="shared" si="871"/>
        <v/>
      </c>
      <c r="AJ5936" s="23" t="str">
        <f t="shared" si="871"/>
        <v/>
      </c>
      <c r="AK5936" s="23" t="str">
        <f t="shared" si="871"/>
        <v/>
      </c>
    </row>
    <row r="5937" spans="34:37" x14ac:dyDescent="0.25">
      <c r="AH5937" s="23" t="str">
        <f t="shared" si="872"/>
        <v/>
      </c>
      <c r="AI5937" s="23" t="str">
        <f t="shared" si="871"/>
        <v/>
      </c>
      <c r="AJ5937" s="23" t="str">
        <f t="shared" si="871"/>
        <v/>
      </c>
      <c r="AK5937" s="23" t="str">
        <f t="shared" si="871"/>
        <v/>
      </c>
    </row>
    <row r="5938" spans="34:37" x14ac:dyDescent="0.25">
      <c r="AH5938" s="23" t="str">
        <f t="shared" si="872"/>
        <v/>
      </c>
      <c r="AI5938" s="23" t="str">
        <f t="shared" si="871"/>
        <v/>
      </c>
      <c r="AJ5938" s="23" t="str">
        <f t="shared" si="871"/>
        <v/>
      </c>
      <c r="AK5938" s="23" t="str">
        <f t="shared" si="871"/>
        <v/>
      </c>
    </row>
    <row r="5939" spans="34:37" x14ac:dyDescent="0.25">
      <c r="AH5939" s="23" t="str">
        <f t="shared" si="872"/>
        <v/>
      </c>
      <c r="AI5939" s="23" t="str">
        <f t="shared" si="871"/>
        <v/>
      </c>
      <c r="AJ5939" s="23" t="str">
        <f t="shared" si="871"/>
        <v/>
      </c>
      <c r="AK5939" s="23" t="str">
        <f t="shared" si="871"/>
        <v/>
      </c>
    </row>
    <row r="5940" spans="34:37" x14ac:dyDescent="0.25">
      <c r="AH5940" s="23" t="str">
        <f t="shared" si="872"/>
        <v/>
      </c>
      <c r="AI5940" s="23" t="str">
        <f t="shared" si="871"/>
        <v/>
      </c>
      <c r="AJ5940" s="23" t="str">
        <f t="shared" si="871"/>
        <v/>
      </c>
      <c r="AK5940" s="23" t="str">
        <f t="shared" si="871"/>
        <v/>
      </c>
    </row>
    <row r="5941" spans="34:37" x14ac:dyDescent="0.25">
      <c r="AH5941" s="23" t="str">
        <f t="shared" si="872"/>
        <v/>
      </c>
      <c r="AI5941" s="23" t="str">
        <f t="shared" si="871"/>
        <v/>
      </c>
      <c r="AJ5941" s="23" t="str">
        <f t="shared" si="871"/>
        <v/>
      </c>
      <c r="AK5941" s="23" t="str">
        <f t="shared" si="871"/>
        <v/>
      </c>
    </row>
    <row r="5942" spans="34:37" x14ac:dyDescent="0.25">
      <c r="AH5942" s="23" t="str">
        <f t="shared" si="872"/>
        <v/>
      </c>
      <c r="AI5942" s="23" t="str">
        <f t="shared" si="871"/>
        <v/>
      </c>
      <c r="AJ5942" s="23" t="str">
        <f t="shared" si="871"/>
        <v/>
      </c>
      <c r="AK5942" s="23" t="str">
        <f t="shared" si="871"/>
        <v/>
      </c>
    </row>
    <row r="5943" spans="34:37" x14ac:dyDescent="0.25">
      <c r="AH5943" s="23" t="str">
        <f t="shared" si="872"/>
        <v/>
      </c>
      <c r="AI5943" s="23" t="str">
        <f t="shared" si="871"/>
        <v/>
      </c>
      <c r="AJ5943" s="23" t="str">
        <f t="shared" si="871"/>
        <v/>
      </c>
      <c r="AK5943" s="23" t="str">
        <f t="shared" si="871"/>
        <v/>
      </c>
    </row>
    <row r="5944" spans="34:37" x14ac:dyDescent="0.25">
      <c r="AH5944" s="23" t="str">
        <f t="shared" si="872"/>
        <v/>
      </c>
      <c r="AI5944" s="23" t="str">
        <f t="shared" si="871"/>
        <v/>
      </c>
      <c r="AJ5944" s="23" t="str">
        <f t="shared" si="871"/>
        <v/>
      </c>
      <c r="AK5944" s="23" t="str">
        <f t="shared" si="871"/>
        <v/>
      </c>
    </row>
    <row r="5945" spans="34:37" x14ac:dyDescent="0.25">
      <c r="AH5945" s="23" t="str">
        <f t="shared" si="872"/>
        <v/>
      </c>
      <c r="AI5945" s="23" t="str">
        <f t="shared" si="871"/>
        <v/>
      </c>
      <c r="AJ5945" s="23" t="str">
        <f t="shared" si="871"/>
        <v/>
      </c>
      <c r="AK5945" s="23" t="str">
        <f t="shared" si="871"/>
        <v/>
      </c>
    </row>
    <row r="5946" spans="34:37" x14ac:dyDescent="0.25">
      <c r="AH5946" s="23" t="str">
        <f t="shared" si="872"/>
        <v/>
      </c>
      <c r="AI5946" s="23" t="str">
        <f t="shared" si="871"/>
        <v/>
      </c>
      <c r="AJ5946" s="23" t="str">
        <f t="shared" si="871"/>
        <v/>
      </c>
      <c r="AK5946" s="23" t="str">
        <f t="shared" si="871"/>
        <v/>
      </c>
    </row>
    <row r="5947" spans="34:37" x14ac:dyDescent="0.25">
      <c r="AH5947" s="23" t="str">
        <f t="shared" si="872"/>
        <v/>
      </c>
      <c r="AI5947" s="23" t="str">
        <f t="shared" si="871"/>
        <v/>
      </c>
      <c r="AJ5947" s="23" t="str">
        <f t="shared" si="871"/>
        <v/>
      </c>
      <c r="AK5947" s="23" t="str">
        <f t="shared" si="871"/>
        <v/>
      </c>
    </row>
    <row r="5948" spans="34:37" x14ac:dyDescent="0.25">
      <c r="AH5948" s="23" t="str">
        <f t="shared" si="872"/>
        <v/>
      </c>
      <c r="AI5948" s="23" t="str">
        <f t="shared" si="871"/>
        <v/>
      </c>
      <c r="AJ5948" s="23" t="str">
        <f t="shared" si="871"/>
        <v/>
      </c>
      <c r="AK5948" s="23" t="str">
        <f t="shared" si="871"/>
        <v/>
      </c>
    </row>
    <row r="5949" spans="34:37" x14ac:dyDescent="0.25">
      <c r="AH5949" s="23" t="str">
        <f t="shared" si="872"/>
        <v/>
      </c>
      <c r="AI5949" s="23" t="str">
        <f t="shared" si="871"/>
        <v/>
      </c>
      <c r="AJ5949" s="23" t="str">
        <f t="shared" si="871"/>
        <v/>
      </c>
      <c r="AK5949" s="23" t="str">
        <f t="shared" si="871"/>
        <v/>
      </c>
    </row>
    <row r="5950" spans="34:37" x14ac:dyDescent="0.25">
      <c r="AH5950" s="23" t="str">
        <f t="shared" si="872"/>
        <v/>
      </c>
      <c r="AI5950" s="23" t="str">
        <f t="shared" ref="AI5950:AK6013" si="873">IF(X5950&lt;&gt;"",X5950,"")</f>
        <v/>
      </c>
      <c r="AJ5950" s="23" t="str">
        <f t="shared" si="873"/>
        <v/>
      </c>
      <c r="AK5950" s="23" t="str">
        <f t="shared" si="873"/>
        <v/>
      </c>
    </row>
    <row r="5951" spans="34:37" x14ac:dyDescent="0.25">
      <c r="AH5951" s="23" t="str">
        <f t="shared" ref="AH5951:AH6014" si="874">IF(W5951&lt;&gt;"",(RIGHT(W5951,LEN(W5951)-SEARCH("/",W5951,1)))/U5951,"")</f>
        <v/>
      </c>
      <c r="AI5951" s="23" t="str">
        <f t="shared" si="873"/>
        <v/>
      </c>
      <c r="AJ5951" s="23" t="str">
        <f t="shared" si="873"/>
        <v/>
      </c>
      <c r="AK5951" s="23" t="str">
        <f t="shared" si="873"/>
        <v/>
      </c>
    </row>
    <row r="5952" spans="34:37" x14ac:dyDescent="0.25">
      <c r="AH5952" s="23" t="str">
        <f t="shared" si="874"/>
        <v/>
      </c>
      <c r="AI5952" s="23" t="str">
        <f t="shared" si="873"/>
        <v/>
      </c>
      <c r="AJ5952" s="23" t="str">
        <f t="shared" si="873"/>
        <v/>
      </c>
      <c r="AK5952" s="23" t="str">
        <f t="shared" si="873"/>
        <v/>
      </c>
    </row>
    <row r="5953" spans="34:37" x14ac:dyDescent="0.25">
      <c r="AH5953" s="23" t="str">
        <f t="shared" si="874"/>
        <v/>
      </c>
      <c r="AI5953" s="23" t="str">
        <f t="shared" si="873"/>
        <v/>
      </c>
      <c r="AJ5953" s="23" t="str">
        <f t="shared" si="873"/>
        <v/>
      </c>
      <c r="AK5953" s="23" t="str">
        <f t="shared" si="873"/>
        <v/>
      </c>
    </row>
    <row r="5954" spans="34:37" x14ac:dyDescent="0.25">
      <c r="AH5954" s="23" t="str">
        <f t="shared" si="874"/>
        <v/>
      </c>
      <c r="AI5954" s="23" t="str">
        <f t="shared" si="873"/>
        <v/>
      </c>
      <c r="AJ5954" s="23" t="str">
        <f t="shared" si="873"/>
        <v/>
      </c>
      <c r="AK5954" s="23" t="str">
        <f t="shared" si="873"/>
        <v/>
      </c>
    </row>
    <row r="5955" spans="34:37" x14ac:dyDescent="0.25">
      <c r="AH5955" s="23" t="str">
        <f t="shared" si="874"/>
        <v/>
      </c>
      <c r="AI5955" s="23" t="str">
        <f t="shared" si="873"/>
        <v/>
      </c>
      <c r="AJ5955" s="23" t="str">
        <f t="shared" si="873"/>
        <v/>
      </c>
      <c r="AK5955" s="23" t="str">
        <f t="shared" si="873"/>
        <v/>
      </c>
    </row>
    <row r="5956" spans="34:37" x14ac:dyDescent="0.25">
      <c r="AH5956" s="23" t="str">
        <f t="shared" si="874"/>
        <v/>
      </c>
      <c r="AI5956" s="23" t="str">
        <f t="shared" si="873"/>
        <v/>
      </c>
      <c r="AJ5956" s="23" t="str">
        <f t="shared" si="873"/>
        <v/>
      </c>
      <c r="AK5956" s="23" t="str">
        <f t="shared" si="873"/>
        <v/>
      </c>
    </row>
    <row r="5957" spans="34:37" x14ac:dyDescent="0.25">
      <c r="AH5957" s="23" t="str">
        <f t="shared" si="874"/>
        <v/>
      </c>
      <c r="AI5957" s="23" t="str">
        <f t="shared" si="873"/>
        <v/>
      </c>
      <c r="AJ5957" s="23" t="str">
        <f t="shared" si="873"/>
        <v/>
      </c>
      <c r="AK5957" s="23" t="str">
        <f t="shared" si="873"/>
        <v/>
      </c>
    </row>
    <row r="5958" spans="34:37" x14ac:dyDescent="0.25">
      <c r="AH5958" s="23" t="str">
        <f t="shared" si="874"/>
        <v/>
      </c>
      <c r="AI5958" s="23" t="str">
        <f t="shared" si="873"/>
        <v/>
      </c>
      <c r="AJ5958" s="23" t="str">
        <f t="shared" si="873"/>
        <v/>
      </c>
      <c r="AK5958" s="23" t="str">
        <f t="shared" si="873"/>
        <v/>
      </c>
    </row>
    <row r="5959" spans="34:37" x14ac:dyDescent="0.25">
      <c r="AH5959" s="23" t="str">
        <f t="shared" si="874"/>
        <v/>
      </c>
      <c r="AI5959" s="23" t="str">
        <f t="shared" si="873"/>
        <v/>
      </c>
      <c r="AJ5959" s="23" t="str">
        <f t="shared" si="873"/>
        <v/>
      </c>
      <c r="AK5959" s="23" t="str">
        <f t="shared" si="873"/>
        <v/>
      </c>
    </row>
    <row r="5960" spans="34:37" x14ac:dyDescent="0.25">
      <c r="AH5960" s="23" t="str">
        <f t="shared" si="874"/>
        <v/>
      </c>
      <c r="AI5960" s="23" t="str">
        <f t="shared" si="873"/>
        <v/>
      </c>
      <c r="AJ5960" s="23" t="str">
        <f t="shared" si="873"/>
        <v/>
      </c>
      <c r="AK5960" s="23" t="str">
        <f t="shared" si="873"/>
        <v/>
      </c>
    </row>
    <row r="5961" spans="34:37" x14ac:dyDescent="0.25">
      <c r="AH5961" s="23" t="str">
        <f t="shared" si="874"/>
        <v/>
      </c>
      <c r="AI5961" s="23" t="str">
        <f t="shared" si="873"/>
        <v/>
      </c>
      <c r="AJ5961" s="23" t="str">
        <f t="shared" si="873"/>
        <v/>
      </c>
      <c r="AK5961" s="23" t="str">
        <f t="shared" si="873"/>
        <v/>
      </c>
    </row>
    <row r="5962" spans="34:37" x14ac:dyDescent="0.25">
      <c r="AH5962" s="23" t="str">
        <f t="shared" si="874"/>
        <v/>
      </c>
      <c r="AI5962" s="23" t="str">
        <f t="shared" si="873"/>
        <v/>
      </c>
      <c r="AJ5962" s="23" t="str">
        <f t="shared" si="873"/>
        <v/>
      </c>
      <c r="AK5962" s="23" t="str">
        <f t="shared" si="873"/>
        <v/>
      </c>
    </row>
    <row r="5963" spans="34:37" x14ac:dyDescent="0.25">
      <c r="AH5963" s="23" t="str">
        <f t="shared" si="874"/>
        <v/>
      </c>
      <c r="AI5963" s="23" t="str">
        <f t="shared" si="873"/>
        <v/>
      </c>
      <c r="AJ5963" s="23" t="str">
        <f t="shared" si="873"/>
        <v/>
      </c>
      <c r="AK5963" s="23" t="str">
        <f t="shared" si="873"/>
        <v/>
      </c>
    </row>
    <row r="5964" spans="34:37" x14ac:dyDescent="0.25">
      <c r="AH5964" s="23" t="str">
        <f t="shared" si="874"/>
        <v/>
      </c>
      <c r="AI5964" s="23" t="str">
        <f t="shared" si="873"/>
        <v/>
      </c>
      <c r="AJ5964" s="23" t="str">
        <f t="shared" si="873"/>
        <v/>
      </c>
      <c r="AK5964" s="23" t="str">
        <f t="shared" si="873"/>
        <v/>
      </c>
    </row>
    <row r="5965" spans="34:37" x14ac:dyDescent="0.25">
      <c r="AH5965" s="23" t="str">
        <f t="shared" si="874"/>
        <v/>
      </c>
      <c r="AI5965" s="23" t="str">
        <f t="shared" si="873"/>
        <v/>
      </c>
      <c r="AJ5965" s="23" t="str">
        <f t="shared" si="873"/>
        <v/>
      </c>
      <c r="AK5965" s="23" t="str">
        <f t="shared" si="873"/>
        <v/>
      </c>
    </row>
    <row r="5966" spans="34:37" x14ac:dyDescent="0.25">
      <c r="AH5966" s="23" t="str">
        <f t="shared" si="874"/>
        <v/>
      </c>
      <c r="AI5966" s="23" t="str">
        <f t="shared" si="873"/>
        <v/>
      </c>
      <c r="AJ5966" s="23" t="str">
        <f t="shared" si="873"/>
        <v/>
      </c>
      <c r="AK5966" s="23" t="str">
        <f t="shared" si="873"/>
        <v/>
      </c>
    </row>
    <row r="5967" spans="34:37" x14ac:dyDescent="0.25">
      <c r="AH5967" s="23" t="str">
        <f t="shared" si="874"/>
        <v/>
      </c>
      <c r="AI5967" s="23" t="str">
        <f t="shared" si="873"/>
        <v/>
      </c>
      <c r="AJ5967" s="23" t="str">
        <f t="shared" si="873"/>
        <v/>
      </c>
      <c r="AK5967" s="23" t="str">
        <f t="shared" si="873"/>
        <v/>
      </c>
    </row>
    <row r="5968" spans="34:37" x14ac:dyDescent="0.25">
      <c r="AH5968" s="23" t="str">
        <f t="shared" si="874"/>
        <v/>
      </c>
      <c r="AI5968" s="23" t="str">
        <f t="shared" si="873"/>
        <v/>
      </c>
      <c r="AJ5968" s="23" t="str">
        <f t="shared" si="873"/>
        <v/>
      </c>
      <c r="AK5968" s="23" t="str">
        <f t="shared" si="873"/>
        <v/>
      </c>
    </row>
    <row r="5969" spans="34:37" x14ac:dyDescent="0.25">
      <c r="AH5969" s="23" t="str">
        <f t="shared" si="874"/>
        <v/>
      </c>
      <c r="AI5969" s="23" t="str">
        <f t="shared" si="873"/>
        <v/>
      </c>
      <c r="AJ5969" s="23" t="str">
        <f t="shared" si="873"/>
        <v/>
      </c>
      <c r="AK5969" s="23" t="str">
        <f t="shared" si="873"/>
        <v/>
      </c>
    </row>
    <row r="5970" spans="34:37" x14ac:dyDescent="0.25">
      <c r="AH5970" s="23" t="str">
        <f t="shared" si="874"/>
        <v/>
      </c>
      <c r="AI5970" s="23" t="str">
        <f t="shared" si="873"/>
        <v/>
      </c>
      <c r="AJ5970" s="23" t="str">
        <f t="shared" si="873"/>
        <v/>
      </c>
      <c r="AK5970" s="23" t="str">
        <f t="shared" si="873"/>
        <v/>
      </c>
    </row>
    <row r="5971" spans="34:37" x14ac:dyDescent="0.25">
      <c r="AH5971" s="23" t="str">
        <f t="shared" si="874"/>
        <v/>
      </c>
      <c r="AI5971" s="23" t="str">
        <f t="shared" si="873"/>
        <v/>
      </c>
      <c r="AJ5971" s="23" t="str">
        <f t="shared" si="873"/>
        <v/>
      </c>
      <c r="AK5971" s="23" t="str">
        <f t="shared" si="873"/>
        <v/>
      </c>
    </row>
    <row r="5972" spans="34:37" x14ac:dyDescent="0.25">
      <c r="AH5972" s="23" t="str">
        <f t="shared" si="874"/>
        <v/>
      </c>
      <c r="AI5972" s="23" t="str">
        <f t="shared" si="873"/>
        <v/>
      </c>
      <c r="AJ5972" s="23" t="str">
        <f t="shared" si="873"/>
        <v/>
      </c>
      <c r="AK5972" s="23" t="str">
        <f t="shared" si="873"/>
        <v/>
      </c>
    </row>
    <row r="5973" spans="34:37" x14ac:dyDescent="0.25">
      <c r="AH5973" s="23" t="str">
        <f t="shared" si="874"/>
        <v/>
      </c>
      <c r="AI5973" s="23" t="str">
        <f t="shared" si="873"/>
        <v/>
      </c>
      <c r="AJ5973" s="23" t="str">
        <f t="shared" si="873"/>
        <v/>
      </c>
      <c r="AK5973" s="23" t="str">
        <f t="shared" si="873"/>
        <v/>
      </c>
    </row>
    <row r="5974" spans="34:37" x14ac:dyDescent="0.25">
      <c r="AH5974" s="23" t="str">
        <f t="shared" si="874"/>
        <v/>
      </c>
      <c r="AI5974" s="23" t="str">
        <f t="shared" si="873"/>
        <v/>
      </c>
      <c r="AJ5974" s="23" t="str">
        <f t="shared" si="873"/>
        <v/>
      </c>
      <c r="AK5974" s="23" t="str">
        <f t="shared" si="873"/>
        <v/>
      </c>
    </row>
    <row r="5975" spans="34:37" x14ac:dyDescent="0.25">
      <c r="AH5975" s="23" t="str">
        <f t="shared" si="874"/>
        <v/>
      </c>
      <c r="AI5975" s="23" t="str">
        <f t="shared" si="873"/>
        <v/>
      </c>
      <c r="AJ5975" s="23" t="str">
        <f t="shared" si="873"/>
        <v/>
      </c>
      <c r="AK5975" s="23" t="str">
        <f t="shared" si="873"/>
        <v/>
      </c>
    </row>
    <row r="5976" spans="34:37" x14ac:dyDescent="0.25">
      <c r="AH5976" s="23" t="str">
        <f t="shared" si="874"/>
        <v/>
      </c>
      <c r="AI5976" s="23" t="str">
        <f t="shared" si="873"/>
        <v/>
      </c>
      <c r="AJ5976" s="23" t="str">
        <f t="shared" si="873"/>
        <v/>
      </c>
      <c r="AK5976" s="23" t="str">
        <f t="shared" si="873"/>
        <v/>
      </c>
    </row>
    <row r="5977" spans="34:37" x14ac:dyDescent="0.25">
      <c r="AH5977" s="23" t="str">
        <f t="shared" si="874"/>
        <v/>
      </c>
      <c r="AI5977" s="23" t="str">
        <f t="shared" si="873"/>
        <v/>
      </c>
      <c r="AJ5977" s="23" t="str">
        <f t="shared" si="873"/>
        <v/>
      </c>
      <c r="AK5977" s="23" t="str">
        <f t="shared" si="873"/>
        <v/>
      </c>
    </row>
    <row r="5978" spans="34:37" x14ac:dyDescent="0.25">
      <c r="AH5978" s="23" t="str">
        <f t="shared" si="874"/>
        <v/>
      </c>
      <c r="AI5978" s="23" t="str">
        <f t="shared" si="873"/>
        <v/>
      </c>
      <c r="AJ5978" s="23" t="str">
        <f t="shared" si="873"/>
        <v/>
      </c>
      <c r="AK5978" s="23" t="str">
        <f t="shared" si="873"/>
        <v/>
      </c>
    </row>
    <row r="5979" spans="34:37" x14ac:dyDescent="0.25">
      <c r="AH5979" s="23" t="str">
        <f t="shared" si="874"/>
        <v/>
      </c>
      <c r="AI5979" s="23" t="str">
        <f t="shared" si="873"/>
        <v/>
      </c>
      <c r="AJ5979" s="23" t="str">
        <f t="shared" si="873"/>
        <v/>
      </c>
      <c r="AK5979" s="23" t="str">
        <f t="shared" si="873"/>
        <v/>
      </c>
    </row>
    <row r="5980" spans="34:37" x14ac:dyDescent="0.25">
      <c r="AH5980" s="23" t="str">
        <f t="shared" si="874"/>
        <v/>
      </c>
      <c r="AI5980" s="23" t="str">
        <f t="shared" si="873"/>
        <v/>
      </c>
      <c r="AJ5980" s="23" t="str">
        <f t="shared" si="873"/>
        <v/>
      </c>
      <c r="AK5980" s="23" t="str">
        <f t="shared" si="873"/>
        <v/>
      </c>
    </row>
    <row r="5981" spans="34:37" x14ac:dyDescent="0.25">
      <c r="AH5981" s="23" t="str">
        <f t="shared" si="874"/>
        <v/>
      </c>
      <c r="AI5981" s="23" t="str">
        <f t="shared" si="873"/>
        <v/>
      </c>
      <c r="AJ5981" s="23" t="str">
        <f t="shared" si="873"/>
        <v/>
      </c>
      <c r="AK5981" s="23" t="str">
        <f t="shared" si="873"/>
        <v/>
      </c>
    </row>
    <row r="5982" spans="34:37" x14ac:dyDescent="0.25">
      <c r="AH5982" s="23" t="str">
        <f t="shared" si="874"/>
        <v/>
      </c>
      <c r="AI5982" s="23" t="str">
        <f t="shared" si="873"/>
        <v/>
      </c>
      <c r="AJ5982" s="23" t="str">
        <f t="shared" si="873"/>
        <v/>
      </c>
      <c r="AK5982" s="23" t="str">
        <f t="shared" si="873"/>
        <v/>
      </c>
    </row>
    <row r="5983" spans="34:37" x14ac:dyDescent="0.25">
      <c r="AH5983" s="23" t="str">
        <f t="shared" si="874"/>
        <v/>
      </c>
      <c r="AI5983" s="23" t="str">
        <f t="shared" si="873"/>
        <v/>
      </c>
      <c r="AJ5983" s="23" t="str">
        <f t="shared" si="873"/>
        <v/>
      </c>
      <c r="AK5983" s="23" t="str">
        <f t="shared" si="873"/>
        <v/>
      </c>
    </row>
    <row r="5984" spans="34:37" x14ac:dyDescent="0.25">
      <c r="AH5984" s="23" t="str">
        <f t="shared" si="874"/>
        <v/>
      </c>
      <c r="AI5984" s="23" t="str">
        <f t="shared" si="873"/>
        <v/>
      </c>
      <c r="AJ5984" s="23" t="str">
        <f t="shared" si="873"/>
        <v/>
      </c>
      <c r="AK5984" s="23" t="str">
        <f t="shared" si="873"/>
        <v/>
      </c>
    </row>
    <row r="5985" spans="34:37" x14ac:dyDescent="0.25">
      <c r="AH5985" s="23" t="str">
        <f t="shared" si="874"/>
        <v/>
      </c>
      <c r="AI5985" s="23" t="str">
        <f t="shared" si="873"/>
        <v/>
      </c>
      <c r="AJ5985" s="23" t="str">
        <f t="shared" si="873"/>
        <v/>
      </c>
      <c r="AK5985" s="23" t="str">
        <f t="shared" si="873"/>
        <v/>
      </c>
    </row>
    <row r="5986" spans="34:37" x14ac:dyDescent="0.25">
      <c r="AH5986" s="23" t="str">
        <f t="shared" si="874"/>
        <v/>
      </c>
      <c r="AI5986" s="23" t="str">
        <f t="shared" si="873"/>
        <v/>
      </c>
      <c r="AJ5986" s="23" t="str">
        <f t="shared" si="873"/>
        <v/>
      </c>
      <c r="AK5986" s="23" t="str">
        <f t="shared" si="873"/>
        <v/>
      </c>
    </row>
    <row r="5987" spans="34:37" x14ac:dyDescent="0.25">
      <c r="AH5987" s="23" t="str">
        <f t="shared" si="874"/>
        <v/>
      </c>
      <c r="AI5987" s="23" t="str">
        <f t="shared" si="873"/>
        <v/>
      </c>
      <c r="AJ5987" s="23" t="str">
        <f t="shared" si="873"/>
        <v/>
      </c>
      <c r="AK5987" s="23" t="str">
        <f t="shared" si="873"/>
        <v/>
      </c>
    </row>
    <row r="5988" spans="34:37" x14ac:dyDescent="0.25">
      <c r="AH5988" s="23" t="str">
        <f t="shared" si="874"/>
        <v/>
      </c>
      <c r="AI5988" s="23" t="str">
        <f t="shared" si="873"/>
        <v/>
      </c>
      <c r="AJ5988" s="23" t="str">
        <f t="shared" si="873"/>
        <v/>
      </c>
      <c r="AK5988" s="23" t="str">
        <f t="shared" si="873"/>
        <v/>
      </c>
    </row>
    <row r="5989" spans="34:37" x14ac:dyDescent="0.25">
      <c r="AH5989" s="23" t="str">
        <f t="shared" si="874"/>
        <v/>
      </c>
      <c r="AI5989" s="23" t="str">
        <f t="shared" si="873"/>
        <v/>
      </c>
      <c r="AJ5989" s="23" t="str">
        <f t="shared" si="873"/>
        <v/>
      </c>
      <c r="AK5989" s="23" t="str">
        <f t="shared" si="873"/>
        <v/>
      </c>
    </row>
    <row r="5990" spans="34:37" x14ac:dyDescent="0.25">
      <c r="AH5990" s="23" t="str">
        <f t="shared" si="874"/>
        <v/>
      </c>
      <c r="AI5990" s="23" t="str">
        <f t="shared" si="873"/>
        <v/>
      </c>
      <c r="AJ5990" s="23" t="str">
        <f t="shared" si="873"/>
        <v/>
      </c>
      <c r="AK5990" s="23" t="str">
        <f t="shared" si="873"/>
        <v/>
      </c>
    </row>
    <row r="5991" spans="34:37" x14ac:dyDescent="0.25">
      <c r="AH5991" s="23" t="str">
        <f t="shared" si="874"/>
        <v/>
      </c>
      <c r="AI5991" s="23" t="str">
        <f t="shared" si="873"/>
        <v/>
      </c>
      <c r="AJ5991" s="23" t="str">
        <f t="shared" si="873"/>
        <v/>
      </c>
      <c r="AK5991" s="23" t="str">
        <f t="shared" si="873"/>
        <v/>
      </c>
    </row>
    <row r="5992" spans="34:37" x14ac:dyDescent="0.25">
      <c r="AH5992" s="23" t="str">
        <f t="shared" si="874"/>
        <v/>
      </c>
      <c r="AI5992" s="23" t="str">
        <f t="shared" si="873"/>
        <v/>
      </c>
      <c r="AJ5992" s="23" t="str">
        <f t="shared" si="873"/>
        <v/>
      </c>
      <c r="AK5992" s="23" t="str">
        <f t="shared" si="873"/>
        <v/>
      </c>
    </row>
    <row r="5993" spans="34:37" x14ac:dyDescent="0.25">
      <c r="AH5993" s="23" t="str">
        <f t="shared" si="874"/>
        <v/>
      </c>
      <c r="AI5993" s="23" t="str">
        <f t="shared" si="873"/>
        <v/>
      </c>
      <c r="AJ5993" s="23" t="str">
        <f t="shared" si="873"/>
        <v/>
      </c>
      <c r="AK5993" s="23" t="str">
        <f t="shared" si="873"/>
        <v/>
      </c>
    </row>
    <row r="5994" spans="34:37" x14ac:dyDescent="0.25">
      <c r="AH5994" s="23" t="str">
        <f t="shared" si="874"/>
        <v/>
      </c>
      <c r="AI5994" s="23" t="str">
        <f t="shared" si="873"/>
        <v/>
      </c>
      <c r="AJ5994" s="23" t="str">
        <f t="shared" si="873"/>
        <v/>
      </c>
      <c r="AK5994" s="23" t="str">
        <f t="shared" si="873"/>
        <v/>
      </c>
    </row>
    <row r="5995" spans="34:37" x14ac:dyDescent="0.25">
      <c r="AH5995" s="23" t="str">
        <f t="shared" si="874"/>
        <v/>
      </c>
      <c r="AI5995" s="23" t="str">
        <f t="shared" si="873"/>
        <v/>
      </c>
      <c r="AJ5995" s="23" t="str">
        <f t="shared" si="873"/>
        <v/>
      </c>
      <c r="AK5995" s="23" t="str">
        <f t="shared" si="873"/>
        <v/>
      </c>
    </row>
    <row r="5996" spans="34:37" x14ac:dyDescent="0.25">
      <c r="AH5996" s="23" t="str">
        <f t="shared" si="874"/>
        <v/>
      </c>
      <c r="AI5996" s="23" t="str">
        <f t="shared" si="873"/>
        <v/>
      </c>
      <c r="AJ5996" s="23" t="str">
        <f t="shared" si="873"/>
        <v/>
      </c>
      <c r="AK5996" s="23" t="str">
        <f t="shared" si="873"/>
        <v/>
      </c>
    </row>
    <row r="5997" spans="34:37" x14ac:dyDescent="0.25">
      <c r="AH5997" s="23" t="str">
        <f t="shared" si="874"/>
        <v/>
      </c>
      <c r="AI5997" s="23" t="str">
        <f t="shared" si="873"/>
        <v/>
      </c>
      <c r="AJ5997" s="23" t="str">
        <f t="shared" si="873"/>
        <v/>
      </c>
      <c r="AK5997" s="23" t="str">
        <f t="shared" si="873"/>
        <v/>
      </c>
    </row>
    <row r="5998" spans="34:37" x14ac:dyDescent="0.25">
      <c r="AH5998" s="23" t="str">
        <f t="shared" si="874"/>
        <v/>
      </c>
      <c r="AI5998" s="23" t="str">
        <f t="shared" si="873"/>
        <v/>
      </c>
      <c r="AJ5998" s="23" t="str">
        <f t="shared" si="873"/>
        <v/>
      </c>
      <c r="AK5998" s="23" t="str">
        <f t="shared" si="873"/>
        <v/>
      </c>
    </row>
    <row r="5999" spans="34:37" x14ac:dyDescent="0.25">
      <c r="AH5999" s="23" t="str">
        <f t="shared" si="874"/>
        <v/>
      </c>
      <c r="AI5999" s="23" t="str">
        <f t="shared" si="873"/>
        <v/>
      </c>
      <c r="AJ5999" s="23" t="str">
        <f t="shared" si="873"/>
        <v/>
      </c>
      <c r="AK5999" s="23" t="str">
        <f t="shared" si="873"/>
        <v/>
      </c>
    </row>
    <row r="6000" spans="34:37" x14ac:dyDescent="0.25">
      <c r="AH6000" s="23" t="str">
        <f t="shared" si="874"/>
        <v/>
      </c>
      <c r="AI6000" s="23" t="str">
        <f t="shared" si="873"/>
        <v/>
      </c>
      <c r="AJ6000" s="23" t="str">
        <f t="shared" si="873"/>
        <v/>
      </c>
      <c r="AK6000" s="23" t="str">
        <f t="shared" si="873"/>
        <v/>
      </c>
    </row>
    <row r="6001" spans="34:37" x14ac:dyDescent="0.25">
      <c r="AH6001" s="23" t="str">
        <f t="shared" si="874"/>
        <v/>
      </c>
      <c r="AI6001" s="23" t="str">
        <f t="shared" si="873"/>
        <v/>
      </c>
      <c r="AJ6001" s="23" t="str">
        <f t="shared" si="873"/>
        <v/>
      </c>
      <c r="AK6001" s="23" t="str">
        <f t="shared" si="873"/>
        <v/>
      </c>
    </row>
    <row r="6002" spans="34:37" x14ac:dyDescent="0.25">
      <c r="AH6002" s="23" t="str">
        <f t="shared" si="874"/>
        <v/>
      </c>
      <c r="AI6002" s="23" t="str">
        <f t="shared" si="873"/>
        <v/>
      </c>
      <c r="AJ6002" s="23" t="str">
        <f t="shared" si="873"/>
        <v/>
      </c>
      <c r="AK6002" s="23" t="str">
        <f t="shared" si="873"/>
        <v/>
      </c>
    </row>
    <row r="6003" spans="34:37" x14ac:dyDescent="0.25">
      <c r="AH6003" s="23" t="str">
        <f t="shared" si="874"/>
        <v/>
      </c>
      <c r="AI6003" s="23" t="str">
        <f t="shared" si="873"/>
        <v/>
      </c>
      <c r="AJ6003" s="23" t="str">
        <f t="shared" si="873"/>
        <v/>
      </c>
      <c r="AK6003" s="23" t="str">
        <f t="shared" si="873"/>
        <v/>
      </c>
    </row>
    <row r="6004" spans="34:37" x14ac:dyDescent="0.25">
      <c r="AH6004" s="23" t="str">
        <f t="shared" si="874"/>
        <v/>
      </c>
      <c r="AI6004" s="23" t="str">
        <f t="shared" si="873"/>
        <v/>
      </c>
      <c r="AJ6004" s="23" t="str">
        <f t="shared" si="873"/>
        <v/>
      </c>
      <c r="AK6004" s="23" t="str">
        <f t="shared" si="873"/>
        <v/>
      </c>
    </row>
    <row r="6005" spans="34:37" x14ac:dyDescent="0.25">
      <c r="AH6005" s="23" t="str">
        <f t="shared" si="874"/>
        <v/>
      </c>
      <c r="AI6005" s="23" t="str">
        <f t="shared" si="873"/>
        <v/>
      </c>
      <c r="AJ6005" s="23" t="str">
        <f t="shared" si="873"/>
        <v/>
      </c>
      <c r="AK6005" s="23" t="str">
        <f t="shared" si="873"/>
        <v/>
      </c>
    </row>
    <row r="6006" spans="34:37" x14ac:dyDescent="0.25">
      <c r="AH6006" s="23" t="str">
        <f t="shared" si="874"/>
        <v/>
      </c>
      <c r="AI6006" s="23" t="str">
        <f t="shared" si="873"/>
        <v/>
      </c>
      <c r="AJ6006" s="23" t="str">
        <f t="shared" si="873"/>
        <v/>
      </c>
      <c r="AK6006" s="23" t="str">
        <f t="shared" si="873"/>
        <v/>
      </c>
    </row>
    <row r="6007" spans="34:37" x14ac:dyDescent="0.25">
      <c r="AH6007" s="23" t="str">
        <f t="shared" si="874"/>
        <v/>
      </c>
      <c r="AI6007" s="23" t="str">
        <f t="shared" si="873"/>
        <v/>
      </c>
      <c r="AJ6007" s="23" t="str">
        <f t="shared" si="873"/>
        <v/>
      </c>
      <c r="AK6007" s="23" t="str">
        <f t="shared" si="873"/>
        <v/>
      </c>
    </row>
    <row r="6008" spans="34:37" x14ac:dyDescent="0.25">
      <c r="AH6008" s="23" t="str">
        <f t="shared" si="874"/>
        <v/>
      </c>
      <c r="AI6008" s="23" t="str">
        <f t="shared" si="873"/>
        <v/>
      </c>
      <c r="AJ6008" s="23" t="str">
        <f t="shared" si="873"/>
        <v/>
      </c>
      <c r="AK6008" s="23" t="str">
        <f t="shared" si="873"/>
        <v/>
      </c>
    </row>
    <row r="6009" spans="34:37" x14ac:dyDescent="0.25">
      <c r="AH6009" s="23" t="str">
        <f t="shared" si="874"/>
        <v/>
      </c>
      <c r="AI6009" s="23" t="str">
        <f t="shared" si="873"/>
        <v/>
      </c>
      <c r="AJ6009" s="23" t="str">
        <f t="shared" si="873"/>
        <v/>
      </c>
      <c r="AK6009" s="23" t="str">
        <f t="shared" si="873"/>
        <v/>
      </c>
    </row>
    <row r="6010" spans="34:37" x14ac:dyDescent="0.25">
      <c r="AH6010" s="23" t="str">
        <f t="shared" si="874"/>
        <v/>
      </c>
      <c r="AI6010" s="23" t="str">
        <f t="shared" si="873"/>
        <v/>
      </c>
      <c r="AJ6010" s="23" t="str">
        <f t="shared" si="873"/>
        <v/>
      </c>
      <c r="AK6010" s="23" t="str">
        <f t="shared" si="873"/>
        <v/>
      </c>
    </row>
    <row r="6011" spans="34:37" x14ac:dyDescent="0.25">
      <c r="AH6011" s="23" t="str">
        <f t="shared" si="874"/>
        <v/>
      </c>
      <c r="AI6011" s="23" t="str">
        <f t="shared" si="873"/>
        <v/>
      </c>
      <c r="AJ6011" s="23" t="str">
        <f t="shared" si="873"/>
        <v/>
      </c>
      <c r="AK6011" s="23" t="str">
        <f t="shared" si="873"/>
        <v/>
      </c>
    </row>
    <row r="6012" spans="34:37" x14ac:dyDescent="0.25">
      <c r="AH6012" s="23" t="str">
        <f t="shared" si="874"/>
        <v/>
      </c>
      <c r="AI6012" s="23" t="str">
        <f t="shared" si="873"/>
        <v/>
      </c>
      <c r="AJ6012" s="23" t="str">
        <f t="shared" si="873"/>
        <v/>
      </c>
      <c r="AK6012" s="23" t="str">
        <f t="shared" si="873"/>
        <v/>
      </c>
    </row>
    <row r="6013" spans="34:37" x14ac:dyDescent="0.25">
      <c r="AH6013" s="23" t="str">
        <f t="shared" si="874"/>
        <v/>
      </c>
      <c r="AI6013" s="23" t="str">
        <f t="shared" si="873"/>
        <v/>
      </c>
      <c r="AJ6013" s="23" t="str">
        <f t="shared" si="873"/>
        <v/>
      </c>
      <c r="AK6013" s="23" t="str">
        <f t="shared" si="873"/>
        <v/>
      </c>
    </row>
    <row r="6014" spans="34:37" x14ac:dyDescent="0.25">
      <c r="AH6014" s="23" t="str">
        <f t="shared" si="874"/>
        <v/>
      </c>
      <c r="AI6014" s="23" t="str">
        <f t="shared" ref="AI6014:AK6077" si="875">IF(X6014&lt;&gt;"",X6014,"")</f>
        <v/>
      </c>
      <c r="AJ6014" s="23" t="str">
        <f t="shared" si="875"/>
        <v/>
      </c>
      <c r="AK6014" s="23" t="str">
        <f t="shared" si="875"/>
        <v/>
      </c>
    </row>
    <row r="6015" spans="34:37" x14ac:dyDescent="0.25">
      <c r="AH6015" s="23" t="str">
        <f t="shared" ref="AH6015:AH6078" si="876">IF(W6015&lt;&gt;"",(RIGHT(W6015,LEN(W6015)-SEARCH("/",W6015,1)))/U6015,"")</f>
        <v/>
      </c>
      <c r="AI6015" s="23" t="str">
        <f t="shared" si="875"/>
        <v/>
      </c>
      <c r="AJ6015" s="23" t="str">
        <f t="shared" si="875"/>
        <v/>
      </c>
      <c r="AK6015" s="23" t="str">
        <f t="shared" si="875"/>
        <v/>
      </c>
    </row>
    <row r="6016" spans="34:37" x14ac:dyDescent="0.25">
      <c r="AH6016" s="23" t="str">
        <f t="shared" si="876"/>
        <v/>
      </c>
      <c r="AI6016" s="23" t="str">
        <f t="shared" si="875"/>
        <v/>
      </c>
      <c r="AJ6016" s="23" t="str">
        <f t="shared" si="875"/>
        <v/>
      </c>
      <c r="AK6016" s="23" t="str">
        <f t="shared" si="875"/>
        <v/>
      </c>
    </row>
    <row r="6017" spans="34:37" x14ac:dyDescent="0.25">
      <c r="AH6017" s="23" t="str">
        <f t="shared" si="876"/>
        <v/>
      </c>
      <c r="AI6017" s="23" t="str">
        <f t="shared" si="875"/>
        <v/>
      </c>
      <c r="AJ6017" s="23" t="str">
        <f t="shared" si="875"/>
        <v/>
      </c>
      <c r="AK6017" s="23" t="str">
        <f t="shared" si="875"/>
        <v/>
      </c>
    </row>
    <row r="6018" spans="34:37" x14ac:dyDescent="0.25">
      <c r="AH6018" s="23" t="str">
        <f t="shared" si="876"/>
        <v/>
      </c>
      <c r="AI6018" s="23" t="str">
        <f t="shared" si="875"/>
        <v/>
      </c>
      <c r="AJ6018" s="23" t="str">
        <f t="shared" si="875"/>
        <v/>
      </c>
      <c r="AK6018" s="23" t="str">
        <f t="shared" si="875"/>
        <v/>
      </c>
    </row>
    <row r="6019" spans="34:37" x14ac:dyDescent="0.25">
      <c r="AH6019" s="23" t="str">
        <f t="shared" si="876"/>
        <v/>
      </c>
      <c r="AI6019" s="23" t="str">
        <f t="shared" si="875"/>
        <v/>
      </c>
      <c r="AJ6019" s="23" t="str">
        <f t="shared" si="875"/>
        <v/>
      </c>
      <c r="AK6019" s="23" t="str">
        <f t="shared" si="875"/>
        <v/>
      </c>
    </row>
    <row r="6020" spans="34:37" x14ac:dyDescent="0.25">
      <c r="AH6020" s="23" t="str">
        <f t="shared" si="876"/>
        <v/>
      </c>
      <c r="AI6020" s="23" t="str">
        <f t="shared" si="875"/>
        <v/>
      </c>
      <c r="AJ6020" s="23" t="str">
        <f t="shared" si="875"/>
        <v/>
      </c>
      <c r="AK6020" s="23" t="str">
        <f t="shared" si="875"/>
        <v/>
      </c>
    </row>
    <row r="6021" spans="34:37" x14ac:dyDescent="0.25">
      <c r="AH6021" s="23" t="str">
        <f t="shared" si="876"/>
        <v/>
      </c>
      <c r="AI6021" s="23" t="str">
        <f t="shared" si="875"/>
        <v/>
      </c>
      <c r="AJ6021" s="23" t="str">
        <f t="shared" si="875"/>
        <v/>
      </c>
      <c r="AK6021" s="23" t="str">
        <f t="shared" si="875"/>
        <v/>
      </c>
    </row>
    <row r="6022" spans="34:37" x14ac:dyDescent="0.25">
      <c r="AH6022" s="23" t="str">
        <f t="shared" si="876"/>
        <v/>
      </c>
      <c r="AI6022" s="23" t="str">
        <f t="shared" si="875"/>
        <v/>
      </c>
      <c r="AJ6022" s="23" t="str">
        <f t="shared" si="875"/>
        <v/>
      </c>
      <c r="AK6022" s="23" t="str">
        <f t="shared" si="875"/>
        <v/>
      </c>
    </row>
    <row r="6023" spans="34:37" x14ac:dyDescent="0.25">
      <c r="AH6023" s="23" t="str">
        <f t="shared" si="876"/>
        <v/>
      </c>
      <c r="AI6023" s="23" t="str">
        <f t="shared" si="875"/>
        <v/>
      </c>
      <c r="AJ6023" s="23" t="str">
        <f t="shared" si="875"/>
        <v/>
      </c>
      <c r="AK6023" s="23" t="str">
        <f t="shared" si="875"/>
        <v/>
      </c>
    </row>
    <row r="6024" spans="34:37" x14ac:dyDescent="0.25">
      <c r="AH6024" s="23" t="str">
        <f t="shared" si="876"/>
        <v/>
      </c>
      <c r="AI6024" s="23" t="str">
        <f t="shared" si="875"/>
        <v/>
      </c>
      <c r="AJ6024" s="23" t="str">
        <f t="shared" si="875"/>
        <v/>
      </c>
      <c r="AK6024" s="23" t="str">
        <f t="shared" si="875"/>
        <v/>
      </c>
    </row>
    <row r="6025" spans="34:37" x14ac:dyDescent="0.25">
      <c r="AH6025" s="23" t="str">
        <f t="shared" si="876"/>
        <v/>
      </c>
      <c r="AI6025" s="23" t="str">
        <f t="shared" si="875"/>
        <v/>
      </c>
      <c r="AJ6025" s="23" t="str">
        <f t="shared" si="875"/>
        <v/>
      </c>
      <c r="AK6025" s="23" t="str">
        <f t="shared" si="875"/>
        <v/>
      </c>
    </row>
    <row r="6026" spans="34:37" x14ac:dyDescent="0.25">
      <c r="AH6026" s="23" t="str">
        <f t="shared" si="876"/>
        <v/>
      </c>
      <c r="AI6026" s="23" t="str">
        <f t="shared" si="875"/>
        <v/>
      </c>
      <c r="AJ6026" s="23" t="str">
        <f t="shared" si="875"/>
        <v/>
      </c>
      <c r="AK6026" s="23" t="str">
        <f t="shared" si="875"/>
        <v/>
      </c>
    </row>
    <row r="6027" spans="34:37" x14ac:dyDescent="0.25">
      <c r="AH6027" s="23" t="str">
        <f t="shared" si="876"/>
        <v/>
      </c>
      <c r="AI6027" s="23" t="str">
        <f t="shared" si="875"/>
        <v/>
      </c>
      <c r="AJ6027" s="23" t="str">
        <f t="shared" si="875"/>
        <v/>
      </c>
      <c r="AK6027" s="23" t="str">
        <f t="shared" si="875"/>
        <v/>
      </c>
    </row>
    <row r="6028" spans="34:37" x14ac:dyDescent="0.25">
      <c r="AH6028" s="23" t="str">
        <f t="shared" si="876"/>
        <v/>
      </c>
      <c r="AI6028" s="23" t="str">
        <f t="shared" si="875"/>
        <v/>
      </c>
      <c r="AJ6028" s="23" t="str">
        <f t="shared" si="875"/>
        <v/>
      </c>
      <c r="AK6028" s="23" t="str">
        <f t="shared" si="875"/>
        <v/>
      </c>
    </row>
    <row r="6029" spans="34:37" x14ac:dyDescent="0.25">
      <c r="AH6029" s="23" t="str">
        <f t="shared" si="876"/>
        <v/>
      </c>
      <c r="AI6029" s="23" t="str">
        <f t="shared" si="875"/>
        <v/>
      </c>
      <c r="AJ6029" s="23" t="str">
        <f t="shared" si="875"/>
        <v/>
      </c>
      <c r="AK6029" s="23" t="str">
        <f t="shared" si="875"/>
        <v/>
      </c>
    </row>
    <row r="6030" spans="34:37" x14ac:dyDescent="0.25">
      <c r="AH6030" s="23" t="str">
        <f t="shared" si="876"/>
        <v/>
      </c>
      <c r="AI6030" s="23" t="str">
        <f t="shared" si="875"/>
        <v/>
      </c>
      <c r="AJ6030" s="23" t="str">
        <f t="shared" si="875"/>
        <v/>
      </c>
      <c r="AK6030" s="23" t="str">
        <f t="shared" si="875"/>
        <v/>
      </c>
    </row>
    <row r="6031" spans="34:37" x14ac:dyDescent="0.25">
      <c r="AH6031" s="23" t="str">
        <f t="shared" si="876"/>
        <v/>
      </c>
      <c r="AI6031" s="23" t="str">
        <f t="shared" si="875"/>
        <v/>
      </c>
      <c r="AJ6031" s="23" t="str">
        <f t="shared" si="875"/>
        <v/>
      </c>
      <c r="AK6031" s="23" t="str">
        <f t="shared" si="875"/>
        <v/>
      </c>
    </row>
    <row r="6032" spans="34:37" x14ac:dyDescent="0.25">
      <c r="AH6032" s="23" t="str">
        <f t="shared" si="876"/>
        <v/>
      </c>
      <c r="AI6032" s="23" t="str">
        <f t="shared" si="875"/>
        <v/>
      </c>
      <c r="AJ6032" s="23" t="str">
        <f t="shared" si="875"/>
        <v/>
      </c>
      <c r="AK6032" s="23" t="str">
        <f t="shared" si="875"/>
        <v/>
      </c>
    </row>
    <row r="6033" spans="34:37" x14ac:dyDescent="0.25">
      <c r="AH6033" s="23" t="str">
        <f t="shared" si="876"/>
        <v/>
      </c>
      <c r="AI6033" s="23" t="str">
        <f t="shared" si="875"/>
        <v/>
      </c>
      <c r="AJ6033" s="23" t="str">
        <f t="shared" si="875"/>
        <v/>
      </c>
      <c r="AK6033" s="23" t="str">
        <f t="shared" si="875"/>
        <v/>
      </c>
    </row>
    <row r="6034" spans="34:37" x14ac:dyDescent="0.25">
      <c r="AH6034" s="23" t="str">
        <f t="shared" si="876"/>
        <v/>
      </c>
      <c r="AI6034" s="23" t="str">
        <f t="shared" si="875"/>
        <v/>
      </c>
      <c r="AJ6034" s="23" t="str">
        <f t="shared" si="875"/>
        <v/>
      </c>
      <c r="AK6034" s="23" t="str">
        <f t="shared" si="875"/>
        <v/>
      </c>
    </row>
    <row r="6035" spans="34:37" x14ac:dyDescent="0.25">
      <c r="AH6035" s="23" t="str">
        <f t="shared" si="876"/>
        <v/>
      </c>
      <c r="AI6035" s="23" t="str">
        <f t="shared" si="875"/>
        <v/>
      </c>
      <c r="AJ6035" s="23" t="str">
        <f t="shared" si="875"/>
        <v/>
      </c>
      <c r="AK6035" s="23" t="str">
        <f t="shared" si="875"/>
        <v/>
      </c>
    </row>
    <row r="6036" spans="34:37" x14ac:dyDescent="0.25">
      <c r="AH6036" s="23" t="str">
        <f t="shared" si="876"/>
        <v/>
      </c>
      <c r="AI6036" s="23" t="str">
        <f t="shared" si="875"/>
        <v/>
      </c>
      <c r="AJ6036" s="23" t="str">
        <f t="shared" si="875"/>
        <v/>
      </c>
      <c r="AK6036" s="23" t="str">
        <f t="shared" si="875"/>
        <v/>
      </c>
    </row>
    <row r="6037" spans="34:37" x14ac:dyDescent="0.25">
      <c r="AH6037" s="23" t="str">
        <f t="shared" si="876"/>
        <v/>
      </c>
      <c r="AI6037" s="23" t="str">
        <f t="shared" si="875"/>
        <v/>
      </c>
      <c r="AJ6037" s="23" t="str">
        <f t="shared" si="875"/>
        <v/>
      </c>
      <c r="AK6037" s="23" t="str">
        <f t="shared" si="875"/>
        <v/>
      </c>
    </row>
    <row r="6038" spans="34:37" x14ac:dyDescent="0.25">
      <c r="AH6038" s="23" t="str">
        <f t="shared" si="876"/>
        <v/>
      </c>
      <c r="AI6038" s="23" t="str">
        <f t="shared" si="875"/>
        <v/>
      </c>
      <c r="AJ6038" s="23" t="str">
        <f t="shared" si="875"/>
        <v/>
      </c>
      <c r="AK6038" s="23" t="str">
        <f t="shared" si="875"/>
        <v/>
      </c>
    </row>
    <row r="6039" spans="34:37" x14ac:dyDescent="0.25">
      <c r="AH6039" s="23" t="str">
        <f t="shared" si="876"/>
        <v/>
      </c>
      <c r="AI6039" s="23" t="str">
        <f t="shared" si="875"/>
        <v/>
      </c>
      <c r="AJ6039" s="23" t="str">
        <f t="shared" si="875"/>
        <v/>
      </c>
      <c r="AK6039" s="23" t="str">
        <f t="shared" si="875"/>
        <v/>
      </c>
    </row>
    <row r="6040" spans="34:37" x14ac:dyDescent="0.25">
      <c r="AH6040" s="23" t="str">
        <f t="shared" si="876"/>
        <v/>
      </c>
      <c r="AI6040" s="23" t="str">
        <f t="shared" si="875"/>
        <v/>
      </c>
      <c r="AJ6040" s="23" t="str">
        <f t="shared" si="875"/>
        <v/>
      </c>
      <c r="AK6040" s="23" t="str">
        <f t="shared" si="875"/>
        <v/>
      </c>
    </row>
    <row r="6041" spans="34:37" x14ac:dyDescent="0.25">
      <c r="AH6041" s="23" t="str">
        <f t="shared" si="876"/>
        <v/>
      </c>
      <c r="AI6041" s="23" t="str">
        <f t="shared" si="875"/>
        <v/>
      </c>
      <c r="AJ6041" s="23" t="str">
        <f t="shared" si="875"/>
        <v/>
      </c>
      <c r="AK6041" s="23" t="str">
        <f t="shared" si="875"/>
        <v/>
      </c>
    </row>
    <row r="6042" spans="34:37" x14ac:dyDescent="0.25">
      <c r="AH6042" s="23" t="str">
        <f t="shared" si="876"/>
        <v/>
      </c>
      <c r="AI6042" s="23" t="str">
        <f t="shared" si="875"/>
        <v/>
      </c>
      <c r="AJ6042" s="23" t="str">
        <f t="shared" si="875"/>
        <v/>
      </c>
      <c r="AK6042" s="23" t="str">
        <f t="shared" si="875"/>
        <v/>
      </c>
    </row>
    <row r="6043" spans="34:37" x14ac:dyDescent="0.25">
      <c r="AH6043" s="23" t="str">
        <f t="shared" si="876"/>
        <v/>
      </c>
      <c r="AI6043" s="23" t="str">
        <f t="shared" si="875"/>
        <v/>
      </c>
      <c r="AJ6043" s="23" t="str">
        <f t="shared" si="875"/>
        <v/>
      </c>
      <c r="AK6043" s="23" t="str">
        <f t="shared" si="875"/>
        <v/>
      </c>
    </row>
    <row r="6044" spans="34:37" x14ac:dyDescent="0.25">
      <c r="AH6044" s="23" t="str">
        <f t="shared" si="876"/>
        <v/>
      </c>
      <c r="AI6044" s="23" t="str">
        <f t="shared" si="875"/>
        <v/>
      </c>
      <c r="AJ6044" s="23" t="str">
        <f t="shared" si="875"/>
        <v/>
      </c>
      <c r="AK6044" s="23" t="str">
        <f t="shared" si="875"/>
        <v/>
      </c>
    </row>
    <row r="6045" spans="34:37" x14ac:dyDescent="0.25">
      <c r="AH6045" s="23" t="str">
        <f t="shared" si="876"/>
        <v/>
      </c>
      <c r="AI6045" s="23" t="str">
        <f t="shared" si="875"/>
        <v/>
      </c>
      <c r="AJ6045" s="23" t="str">
        <f t="shared" si="875"/>
        <v/>
      </c>
      <c r="AK6045" s="23" t="str">
        <f t="shared" si="875"/>
        <v/>
      </c>
    </row>
    <row r="6046" spans="34:37" x14ac:dyDescent="0.25">
      <c r="AH6046" s="23" t="str">
        <f t="shared" si="876"/>
        <v/>
      </c>
      <c r="AI6046" s="23" t="str">
        <f t="shared" si="875"/>
        <v/>
      </c>
      <c r="AJ6046" s="23" t="str">
        <f t="shared" si="875"/>
        <v/>
      </c>
      <c r="AK6046" s="23" t="str">
        <f t="shared" si="875"/>
        <v/>
      </c>
    </row>
    <row r="6047" spans="34:37" x14ac:dyDescent="0.25">
      <c r="AH6047" s="23" t="str">
        <f t="shared" si="876"/>
        <v/>
      </c>
      <c r="AI6047" s="23" t="str">
        <f t="shared" si="875"/>
        <v/>
      </c>
      <c r="AJ6047" s="23" t="str">
        <f t="shared" si="875"/>
        <v/>
      </c>
      <c r="AK6047" s="23" t="str">
        <f t="shared" si="875"/>
        <v/>
      </c>
    </row>
    <row r="6048" spans="34:37" x14ac:dyDescent="0.25">
      <c r="AH6048" s="23" t="str">
        <f t="shared" si="876"/>
        <v/>
      </c>
      <c r="AI6048" s="23" t="str">
        <f t="shared" si="875"/>
        <v/>
      </c>
      <c r="AJ6048" s="23" t="str">
        <f t="shared" si="875"/>
        <v/>
      </c>
      <c r="AK6048" s="23" t="str">
        <f t="shared" si="875"/>
        <v/>
      </c>
    </row>
    <row r="6049" spans="34:37" x14ac:dyDescent="0.25">
      <c r="AH6049" s="23" t="str">
        <f t="shared" si="876"/>
        <v/>
      </c>
      <c r="AI6049" s="23" t="str">
        <f t="shared" si="875"/>
        <v/>
      </c>
      <c r="AJ6049" s="23" t="str">
        <f t="shared" si="875"/>
        <v/>
      </c>
      <c r="AK6049" s="23" t="str">
        <f t="shared" si="875"/>
        <v/>
      </c>
    </row>
    <row r="6050" spans="34:37" x14ac:dyDescent="0.25">
      <c r="AH6050" s="23" t="str">
        <f t="shared" si="876"/>
        <v/>
      </c>
      <c r="AI6050" s="23" t="str">
        <f t="shared" si="875"/>
        <v/>
      </c>
      <c r="AJ6050" s="23" t="str">
        <f t="shared" si="875"/>
        <v/>
      </c>
      <c r="AK6050" s="23" t="str">
        <f t="shared" si="875"/>
        <v/>
      </c>
    </row>
    <row r="6051" spans="34:37" x14ac:dyDescent="0.25">
      <c r="AH6051" s="23" t="str">
        <f t="shared" si="876"/>
        <v/>
      </c>
      <c r="AI6051" s="23" t="str">
        <f t="shared" si="875"/>
        <v/>
      </c>
      <c r="AJ6051" s="23" t="str">
        <f t="shared" si="875"/>
        <v/>
      </c>
      <c r="AK6051" s="23" t="str">
        <f t="shared" si="875"/>
        <v/>
      </c>
    </row>
    <row r="6052" spans="34:37" x14ac:dyDescent="0.25">
      <c r="AH6052" s="23" t="str">
        <f t="shared" si="876"/>
        <v/>
      </c>
      <c r="AI6052" s="23" t="str">
        <f t="shared" si="875"/>
        <v/>
      </c>
      <c r="AJ6052" s="23" t="str">
        <f t="shared" si="875"/>
        <v/>
      </c>
      <c r="AK6052" s="23" t="str">
        <f t="shared" si="875"/>
        <v/>
      </c>
    </row>
    <row r="6053" spans="34:37" x14ac:dyDescent="0.25">
      <c r="AH6053" s="23" t="str">
        <f t="shared" si="876"/>
        <v/>
      </c>
      <c r="AI6053" s="23" t="str">
        <f t="shared" si="875"/>
        <v/>
      </c>
      <c r="AJ6053" s="23" t="str">
        <f t="shared" si="875"/>
        <v/>
      </c>
      <c r="AK6053" s="23" t="str">
        <f t="shared" si="875"/>
        <v/>
      </c>
    </row>
    <row r="6054" spans="34:37" x14ac:dyDescent="0.25">
      <c r="AH6054" s="23" t="str">
        <f t="shared" si="876"/>
        <v/>
      </c>
      <c r="AI6054" s="23" t="str">
        <f t="shared" si="875"/>
        <v/>
      </c>
      <c r="AJ6054" s="23" t="str">
        <f t="shared" si="875"/>
        <v/>
      </c>
      <c r="AK6054" s="23" t="str">
        <f t="shared" si="875"/>
        <v/>
      </c>
    </row>
    <row r="6055" spans="34:37" x14ac:dyDescent="0.25">
      <c r="AH6055" s="23" t="str">
        <f t="shared" si="876"/>
        <v/>
      </c>
      <c r="AI6055" s="23" t="str">
        <f t="shared" si="875"/>
        <v/>
      </c>
      <c r="AJ6055" s="23" t="str">
        <f t="shared" si="875"/>
        <v/>
      </c>
      <c r="AK6055" s="23" t="str">
        <f t="shared" si="875"/>
        <v/>
      </c>
    </row>
    <row r="6056" spans="34:37" x14ac:dyDescent="0.25">
      <c r="AH6056" s="23" t="str">
        <f t="shared" si="876"/>
        <v/>
      </c>
      <c r="AI6056" s="23" t="str">
        <f t="shared" si="875"/>
        <v/>
      </c>
      <c r="AJ6056" s="23" t="str">
        <f t="shared" si="875"/>
        <v/>
      </c>
      <c r="AK6056" s="23" t="str">
        <f t="shared" si="875"/>
        <v/>
      </c>
    </row>
    <row r="6057" spans="34:37" x14ac:dyDescent="0.25">
      <c r="AH6057" s="23" t="str">
        <f t="shared" si="876"/>
        <v/>
      </c>
      <c r="AI6057" s="23" t="str">
        <f t="shared" si="875"/>
        <v/>
      </c>
      <c r="AJ6057" s="23" t="str">
        <f t="shared" si="875"/>
        <v/>
      </c>
      <c r="AK6057" s="23" t="str">
        <f t="shared" si="875"/>
        <v/>
      </c>
    </row>
    <row r="6058" spans="34:37" x14ac:dyDescent="0.25">
      <c r="AH6058" s="23" t="str">
        <f t="shared" si="876"/>
        <v/>
      </c>
      <c r="AI6058" s="23" t="str">
        <f t="shared" si="875"/>
        <v/>
      </c>
      <c r="AJ6058" s="23" t="str">
        <f t="shared" si="875"/>
        <v/>
      </c>
      <c r="AK6058" s="23" t="str">
        <f t="shared" si="875"/>
        <v/>
      </c>
    </row>
    <row r="6059" spans="34:37" x14ac:dyDescent="0.25">
      <c r="AH6059" s="23" t="str">
        <f t="shared" si="876"/>
        <v/>
      </c>
      <c r="AI6059" s="23" t="str">
        <f t="shared" si="875"/>
        <v/>
      </c>
      <c r="AJ6059" s="23" t="str">
        <f t="shared" si="875"/>
        <v/>
      </c>
      <c r="AK6059" s="23" t="str">
        <f t="shared" si="875"/>
        <v/>
      </c>
    </row>
    <row r="6060" spans="34:37" x14ac:dyDescent="0.25">
      <c r="AH6060" s="23" t="str">
        <f t="shared" si="876"/>
        <v/>
      </c>
      <c r="AI6060" s="23" t="str">
        <f t="shared" si="875"/>
        <v/>
      </c>
      <c r="AJ6060" s="23" t="str">
        <f t="shared" si="875"/>
        <v/>
      </c>
      <c r="AK6060" s="23" t="str">
        <f t="shared" si="875"/>
        <v/>
      </c>
    </row>
    <row r="6061" spans="34:37" x14ac:dyDescent="0.25">
      <c r="AH6061" s="23" t="str">
        <f t="shared" si="876"/>
        <v/>
      </c>
      <c r="AI6061" s="23" t="str">
        <f t="shared" si="875"/>
        <v/>
      </c>
      <c r="AJ6061" s="23" t="str">
        <f t="shared" si="875"/>
        <v/>
      </c>
      <c r="AK6061" s="23" t="str">
        <f t="shared" si="875"/>
        <v/>
      </c>
    </row>
    <row r="6062" spans="34:37" x14ac:dyDescent="0.25">
      <c r="AH6062" s="23" t="str">
        <f t="shared" si="876"/>
        <v/>
      </c>
      <c r="AI6062" s="23" t="str">
        <f t="shared" si="875"/>
        <v/>
      </c>
      <c r="AJ6062" s="23" t="str">
        <f t="shared" si="875"/>
        <v/>
      </c>
      <c r="AK6062" s="23" t="str">
        <f t="shared" si="875"/>
        <v/>
      </c>
    </row>
    <row r="6063" spans="34:37" x14ac:dyDescent="0.25">
      <c r="AH6063" s="23" t="str">
        <f t="shared" si="876"/>
        <v/>
      </c>
      <c r="AI6063" s="23" t="str">
        <f t="shared" si="875"/>
        <v/>
      </c>
      <c r="AJ6063" s="23" t="str">
        <f t="shared" si="875"/>
        <v/>
      </c>
      <c r="AK6063" s="23" t="str">
        <f t="shared" si="875"/>
        <v/>
      </c>
    </row>
    <row r="6064" spans="34:37" x14ac:dyDescent="0.25">
      <c r="AH6064" s="23" t="str">
        <f t="shared" si="876"/>
        <v/>
      </c>
      <c r="AI6064" s="23" t="str">
        <f t="shared" si="875"/>
        <v/>
      </c>
      <c r="AJ6064" s="23" t="str">
        <f t="shared" si="875"/>
        <v/>
      </c>
      <c r="AK6064" s="23" t="str">
        <f t="shared" si="875"/>
        <v/>
      </c>
    </row>
    <row r="6065" spans="34:37" x14ac:dyDescent="0.25">
      <c r="AH6065" s="23" t="str">
        <f t="shared" si="876"/>
        <v/>
      </c>
      <c r="AI6065" s="23" t="str">
        <f t="shared" si="875"/>
        <v/>
      </c>
      <c r="AJ6065" s="23" t="str">
        <f t="shared" si="875"/>
        <v/>
      </c>
      <c r="AK6065" s="23" t="str">
        <f t="shared" si="875"/>
        <v/>
      </c>
    </row>
    <row r="6066" spans="34:37" x14ac:dyDescent="0.25">
      <c r="AH6066" s="23" t="str">
        <f t="shared" si="876"/>
        <v/>
      </c>
      <c r="AI6066" s="23" t="str">
        <f t="shared" si="875"/>
        <v/>
      </c>
      <c r="AJ6066" s="23" t="str">
        <f t="shared" si="875"/>
        <v/>
      </c>
      <c r="AK6066" s="23" t="str">
        <f t="shared" si="875"/>
        <v/>
      </c>
    </row>
    <row r="6067" spans="34:37" x14ac:dyDescent="0.25">
      <c r="AH6067" s="23" t="str">
        <f t="shared" si="876"/>
        <v/>
      </c>
      <c r="AI6067" s="23" t="str">
        <f t="shared" si="875"/>
        <v/>
      </c>
      <c r="AJ6067" s="23" t="str">
        <f t="shared" si="875"/>
        <v/>
      </c>
      <c r="AK6067" s="23" t="str">
        <f t="shared" si="875"/>
        <v/>
      </c>
    </row>
    <row r="6068" spans="34:37" x14ac:dyDescent="0.25">
      <c r="AH6068" s="23" t="str">
        <f t="shared" si="876"/>
        <v/>
      </c>
      <c r="AI6068" s="23" t="str">
        <f t="shared" si="875"/>
        <v/>
      </c>
      <c r="AJ6068" s="23" t="str">
        <f t="shared" si="875"/>
        <v/>
      </c>
      <c r="AK6068" s="23" t="str">
        <f t="shared" si="875"/>
        <v/>
      </c>
    </row>
    <row r="6069" spans="34:37" x14ac:dyDescent="0.25">
      <c r="AH6069" s="23" t="str">
        <f t="shared" si="876"/>
        <v/>
      </c>
      <c r="AI6069" s="23" t="str">
        <f t="shared" si="875"/>
        <v/>
      </c>
      <c r="AJ6069" s="23" t="str">
        <f t="shared" si="875"/>
        <v/>
      </c>
      <c r="AK6069" s="23" t="str">
        <f t="shared" si="875"/>
        <v/>
      </c>
    </row>
    <row r="6070" spans="34:37" x14ac:dyDescent="0.25">
      <c r="AH6070" s="23" t="str">
        <f t="shared" si="876"/>
        <v/>
      </c>
      <c r="AI6070" s="23" t="str">
        <f t="shared" si="875"/>
        <v/>
      </c>
      <c r="AJ6070" s="23" t="str">
        <f t="shared" si="875"/>
        <v/>
      </c>
      <c r="AK6070" s="23" t="str">
        <f t="shared" si="875"/>
        <v/>
      </c>
    </row>
    <row r="6071" spans="34:37" x14ac:dyDescent="0.25">
      <c r="AH6071" s="23" t="str">
        <f t="shared" si="876"/>
        <v/>
      </c>
      <c r="AI6071" s="23" t="str">
        <f t="shared" si="875"/>
        <v/>
      </c>
      <c r="AJ6071" s="23" t="str">
        <f t="shared" si="875"/>
        <v/>
      </c>
      <c r="AK6071" s="23" t="str">
        <f t="shared" si="875"/>
        <v/>
      </c>
    </row>
    <row r="6072" spans="34:37" x14ac:dyDescent="0.25">
      <c r="AH6072" s="23" t="str">
        <f t="shared" si="876"/>
        <v/>
      </c>
      <c r="AI6072" s="23" t="str">
        <f t="shared" si="875"/>
        <v/>
      </c>
      <c r="AJ6072" s="23" t="str">
        <f t="shared" si="875"/>
        <v/>
      </c>
      <c r="AK6072" s="23" t="str">
        <f t="shared" si="875"/>
        <v/>
      </c>
    </row>
    <row r="6073" spans="34:37" x14ac:dyDescent="0.25">
      <c r="AH6073" s="23" t="str">
        <f t="shared" si="876"/>
        <v/>
      </c>
      <c r="AI6073" s="23" t="str">
        <f t="shared" si="875"/>
        <v/>
      </c>
      <c r="AJ6073" s="23" t="str">
        <f t="shared" si="875"/>
        <v/>
      </c>
      <c r="AK6073" s="23" t="str">
        <f t="shared" si="875"/>
        <v/>
      </c>
    </row>
    <row r="6074" spans="34:37" x14ac:dyDescent="0.25">
      <c r="AH6074" s="23" t="str">
        <f t="shared" si="876"/>
        <v/>
      </c>
      <c r="AI6074" s="23" t="str">
        <f t="shared" si="875"/>
        <v/>
      </c>
      <c r="AJ6074" s="23" t="str">
        <f t="shared" si="875"/>
        <v/>
      </c>
      <c r="AK6074" s="23" t="str">
        <f t="shared" si="875"/>
        <v/>
      </c>
    </row>
    <row r="6075" spans="34:37" x14ac:dyDescent="0.25">
      <c r="AH6075" s="23" t="str">
        <f t="shared" si="876"/>
        <v/>
      </c>
      <c r="AI6075" s="23" t="str">
        <f t="shared" si="875"/>
        <v/>
      </c>
      <c r="AJ6075" s="23" t="str">
        <f t="shared" si="875"/>
        <v/>
      </c>
      <c r="AK6075" s="23" t="str">
        <f t="shared" si="875"/>
        <v/>
      </c>
    </row>
    <row r="6076" spans="34:37" x14ac:dyDescent="0.25">
      <c r="AH6076" s="23" t="str">
        <f t="shared" si="876"/>
        <v/>
      </c>
      <c r="AI6076" s="23" t="str">
        <f t="shared" si="875"/>
        <v/>
      </c>
      <c r="AJ6076" s="23" t="str">
        <f t="shared" si="875"/>
        <v/>
      </c>
      <c r="AK6076" s="23" t="str">
        <f t="shared" si="875"/>
        <v/>
      </c>
    </row>
    <row r="6077" spans="34:37" x14ac:dyDescent="0.25">
      <c r="AH6077" s="23" t="str">
        <f t="shared" si="876"/>
        <v/>
      </c>
      <c r="AI6077" s="23" t="str">
        <f t="shared" si="875"/>
        <v/>
      </c>
      <c r="AJ6077" s="23" t="str">
        <f t="shared" si="875"/>
        <v/>
      </c>
      <c r="AK6077" s="23" t="str">
        <f t="shared" si="875"/>
        <v/>
      </c>
    </row>
    <row r="6078" spans="34:37" x14ac:dyDescent="0.25">
      <c r="AH6078" s="23" t="str">
        <f t="shared" si="876"/>
        <v/>
      </c>
      <c r="AI6078" s="23" t="str">
        <f t="shared" ref="AI6078:AK6141" si="877">IF(X6078&lt;&gt;"",X6078,"")</f>
        <v/>
      </c>
      <c r="AJ6078" s="23" t="str">
        <f t="shared" si="877"/>
        <v/>
      </c>
      <c r="AK6078" s="23" t="str">
        <f t="shared" si="877"/>
        <v/>
      </c>
    </row>
    <row r="6079" spans="34:37" x14ac:dyDescent="0.25">
      <c r="AH6079" s="23" t="str">
        <f t="shared" ref="AH6079:AH6142" si="878">IF(W6079&lt;&gt;"",(RIGHT(W6079,LEN(W6079)-SEARCH("/",W6079,1)))/U6079,"")</f>
        <v/>
      </c>
      <c r="AI6079" s="23" t="str">
        <f t="shared" si="877"/>
        <v/>
      </c>
      <c r="AJ6079" s="23" t="str">
        <f t="shared" si="877"/>
        <v/>
      </c>
      <c r="AK6079" s="23" t="str">
        <f t="shared" si="877"/>
        <v/>
      </c>
    </row>
    <row r="6080" spans="34:37" x14ac:dyDescent="0.25">
      <c r="AH6080" s="23" t="str">
        <f t="shared" si="878"/>
        <v/>
      </c>
      <c r="AI6080" s="23" t="str">
        <f t="shared" si="877"/>
        <v/>
      </c>
      <c r="AJ6080" s="23" t="str">
        <f t="shared" si="877"/>
        <v/>
      </c>
      <c r="AK6080" s="23" t="str">
        <f t="shared" si="877"/>
        <v/>
      </c>
    </row>
    <row r="6081" spans="34:37" x14ac:dyDescent="0.25">
      <c r="AH6081" s="23" t="str">
        <f t="shared" si="878"/>
        <v/>
      </c>
      <c r="AI6081" s="23" t="str">
        <f t="shared" si="877"/>
        <v/>
      </c>
      <c r="AJ6081" s="23" t="str">
        <f t="shared" si="877"/>
        <v/>
      </c>
      <c r="AK6081" s="23" t="str">
        <f t="shared" si="877"/>
        <v/>
      </c>
    </row>
    <row r="6082" spans="34:37" x14ac:dyDescent="0.25">
      <c r="AH6082" s="23" t="str">
        <f t="shared" si="878"/>
        <v/>
      </c>
      <c r="AI6082" s="23" t="str">
        <f t="shared" si="877"/>
        <v/>
      </c>
      <c r="AJ6082" s="23" t="str">
        <f t="shared" si="877"/>
        <v/>
      </c>
      <c r="AK6082" s="23" t="str">
        <f t="shared" si="877"/>
        <v/>
      </c>
    </row>
    <row r="6083" spans="34:37" x14ac:dyDescent="0.25">
      <c r="AH6083" s="23" t="str">
        <f t="shared" si="878"/>
        <v/>
      </c>
      <c r="AI6083" s="23" t="str">
        <f t="shared" si="877"/>
        <v/>
      </c>
      <c r="AJ6083" s="23" t="str">
        <f t="shared" si="877"/>
        <v/>
      </c>
      <c r="AK6083" s="23" t="str">
        <f t="shared" si="877"/>
        <v/>
      </c>
    </row>
    <row r="6084" spans="34:37" x14ac:dyDescent="0.25">
      <c r="AH6084" s="23" t="str">
        <f t="shared" si="878"/>
        <v/>
      </c>
      <c r="AI6084" s="23" t="str">
        <f t="shared" si="877"/>
        <v/>
      </c>
      <c r="AJ6084" s="23" t="str">
        <f t="shared" si="877"/>
        <v/>
      </c>
      <c r="AK6084" s="23" t="str">
        <f t="shared" si="877"/>
        <v/>
      </c>
    </row>
    <row r="6085" spans="34:37" x14ac:dyDescent="0.25">
      <c r="AH6085" s="23" t="str">
        <f t="shared" si="878"/>
        <v/>
      </c>
      <c r="AI6085" s="23" t="str">
        <f t="shared" si="877"/>
        <v/>
      </c>
      <c r="AJ6085" s="23" t="str">
        <f t="shared" si="877"/>
        <v/>
      </c>
      <c r="AK6085" s="23" t="str">
        <f t="shared" si="877"/>
        <v/>
      </c>
    </row>
    <row r="6086" spans="34:37" x14ac:dyDescent="0.25">
      <c r="AH6086" s="23" t="str">
        <f t="shared" si="878"/>
        <v/>
      </c>
      <c r="AI6086" s="23" t="str">
        <f t="shared" si="877"/>
        <v/>
      </c>
      <c r="AJ6086" s="23" t="str">
        <f t="shared" si="877"/>
        <v/>
      </c>
      <c r="AK6086" s="23" t="str">
        <f t="shared" si="877"/>
        <v/>
      </c>
    </row>
    <row r="6087" spans="34:37" x14ac:dyDescent="0.25">
      <c r="AH6087" s="23" t="str">
        <f t="shared" si="878"/>
        <v/>
      </c>
      <c r="AI6087" s="23" t="str">
        <f t="shared" si="877"/>
        <v/>
      </c>
      <c r="AJ6087" s="23" t="str">
        <f t="shared" si="877"/>
        <v/>
      </c>
      <c r="AK6087" s="23" t="str">
        <f t="shared" si="877"/>
        <v/>
      </c>
    </row>
    <row r="6088" spans="34:37" x14ac:dyDescent="0.25">
      <c r="AH6088" s="23" t="str">
        <f t="shared" si="878"/>
        <v/>
      </c>
      <c r="AI6088" s="23" t="str">
        <f t="shared" si="877"/>
        <v/>
      </c>
      <c r="AJ6088" s="23" t="str">
        <f t="shared" si="877"/>
        <v/>
      </c>
      <c r="AK6088" s="23" t="str">
        <f t="shared" si="877"/>
        <v/>
      </c>
    </row>
    <row r="6089" spans="34:37" x14ac:dyDescent="0.25">
      <c r="AH6089" s="23" t="str">
        <f t="shared" si="878"/>
        <v/>
      </c>
      <c r="AI6089" s="23" t="str">
        <f t="shared" si="877"/>
        <v/>
      </c>
      <c r="AJ6089" s="23" t="str">
        <f t="shared" si="877"/>
        <v/>
      </c>
      <c r="AK6089" s="23" t="str">
        <f t="shared" si="877"/>
        <v/>
      </c>
    </row>
    <row r="6090" spans="34:37" x14ac:dyDescent="0.25">
      <c r="AH6090" s="23" t="str">
        <f t="shared" si="878"/>
        <v/>
      </c>
      <c r="AI6090" s="23" t="str">
        <f t="shared" si="877"/>
        <v/>
      </c>
      <c r="AJ6090" s="23" t="str">
        <f t="shared" si="877"/>
        <v/>
      </c>
      <c r="AK6090" s="23" t="str">
        <f t="shared" si="877"/>
        <v/>
      </c>
    </row>
    <row r="6091" spans="34:37" x14ac:dyDescent="0.25">
      <c r="AH6091" s="23" t="str">
        <f t="shared" si="878"/>
        <v/>
      </c>
      <c r="AI6091" s="23" t="str">
        <f t="shared" si="877"/>
        <v/>
      </c>
      <c r="AJ6091" s="23" t="str">
        <f t="shared" si="877"/>
        <v/>
      </c>
      <c r="AK6091" s="23" t="str">
        <f t="shared" si="877"/>
        <v/>
      </c>
    </row>
    <row r="6092" spans="34:37" x14ac:dyDescent="0.25">
      <c r="AH6092" s="23" t="str">
        <f t="shared" si="878"/>
        <v/>
      </c>
      <c r="AI6092" s="23" t="str">
        <f t="shared" si="877"/>
        <v/>
      </c>
      <c r="AJ6092" s="23" t="str">
        <f t="shared" si="877"/>
        <v/>
      </c>
      <c r="AK6092" s="23" t="str">
        <f t="shared" si="877"/>
        <v/>
      </c>
    </row>
    <row r="6093" spans="34:37" x14ac:dyDescent="0.25">
      <c r="AH6093" s="23" t="str">
        <f t="shared" si="878"/>
        <v/>
      </c>
      <c r="AI6093" s="23" t="str">
        <f t="shared" si="877"/>
        <v/>
      </c>
      <c r="AJ6093" s="23" t="str">
        <f t="shared" si="877"/>
        <v/>
      </c>
      <c r="AK6093" s="23" t="str">
        <f t="shared" si="877"/>
        <v/>
      </c>
    </row>
    <row r="6094" spans="34:37" x14ac:dyDescent="0.25">
      <c r="AH6094" s="23" t="str">
        <f t="shared" si="878"/>
        <v/>
      </c>
      <c r="AI6094" s="23" t="str">
        <f t="shared" si="877"/>
        <v/>
      </c>
      <c r="AJ6094" s="23" t="str">
        <f t="shared" si="877"/>
        <v/>
      </c>
      <c r="AK6094" s="23" t="str">
        <f t="shared" si="877"/>
        <v/>
      </c>
    </row>
    <row r="6095" spans="34:37" x14ac:dyDescent="0.25">
      <c r="AH6095" s="23" t="str">
        <f t="shared" si="878"/>
        <v/>
      </c>
      <c r="AI6095" s="23" t="str">
        <f t="shared" si="877"/>
        <v/>
      </c>
      <c r="AJ6095" s="23" t="str">
        <f t="shared" si="877"/>
        <v/>
      </c>
      <c r="AK6095" s="23" t="str">
        <f t="shared" si="877"/>
        <v/>
      </c>
    </row>
    <row r="6096" spans="34:37" x14ac:dyDescent="0.25">
      <c r="AH6096" s="23" t="str">
        <f t="shared" si="878"/>
        <v/>
      </c>
      <c r="AI6096" s="23" t="str">
        <f t="shared" si="877"/>
        <v/>
      </c>
      <c r="AJ6096" s="23" t="str">
        <f t="shared" si="877"/>
        <v/>
      </c>
      <c r="AK6096" s="23" t="str">
        <f t="shared" si="877"/>
        <v/>
      </c>
    </row>
    <row r="6097" spans="34:37" x14ac:dyDescent="0.25">
      <c r="AH6097" s="23" t="str">
        <f t="shared" si="878"/>
        <v/>
      </c>
      <c r="AI6097" s="23" t="str">
        <f t="shared" si="877"/>
        <v/>
      </c>
      <c r="AJ6097" s="23" t="str">
        <f t="shared" si="877"/>
        <v/>
      </c>
      <c r="AK6097" s="23" t="str">
        <f t="shared" si="877"/>
        <v/>
      </c>
    </row>
    <row r="6098" spans="34:37" x14ac:dyDescent="0.25">
      <c r="AH6098" s="23" t="str">
        <f t="shared" si="878"/>
        <v/>
      </c>
      <c r="AI6098" s="23" t="str">
        <f t="shared" si="877"/>
        <v/>
      </c>
      <c r="AJ6098" s="23" t="str">
        <f t="shared" si="877"/>
        <v/>
      </c>
      <c r="AK6098" s="23" t="str">
        <f t="shared" si="877"/>
        <v/>
      </c>
    </row>
    <row r="6099" spans="34:37" x14ac:dyDescent="0.25">
      <c r="AH6099" s="23" t="str">
        <f t="shared" si="878"/>
        <v/>
      </c>
      <c r="AI6099" s="23" t="str">
        <f t="shared" si="877"/>
        <v/>
      </c>
      <c r="AJ6099" s="23" t="str">
        <f t="shared" si="877"/>
        <v/>
      </c>
      <c r="AK6099" s="23" t="str">
        <f t="shared" si="877"/>
        <v/>
      </c>
    </row>
    <row r="6100" spans="34:37" x14ac:dyDescent="0.25">
      <c r="AH6100" s="23" t="str">
        <f t="shared" si="878"/>
        <v/>
      </c>
      <c r="AI6100" s="23" t="str">
        <f t="shared" si="877"/>
        <v/>
      </c>
      <c r="AJ6100" s="23" t="str">
        <f t="shared" si="877"/>
        <v/>
      </c>
      <c r="AK6100" s="23" t="str">
        <f t="shared" si="877"/>
        <v/>
      </c>
    </row>
    <row r="6101" spans="34:37" x14ac:dyDescent="0.25">
      <c r="AH6101" s="23" t="str">
        <f t="shared" si="878"/>
        <v/>
      </c>
      <c r="AI6101" s="23" t="str">
        <f t="shared" si="877"/>
        <v/>
      </c>
      <c r="AJ6101" s="23" t="str">
        <f t="shared" si="877"/>
        <v/>
      </c>
      <c r="AK6101" s="23" t="str">
        <f t="shared" si="877"/>
        <v/>
      </c>
    </row>
    <row r="6102" spans="34:37" x14ac:dyDescent="0.25">
      <c r="AH6102" s="23" t="str">
        <f t="shared" si="878"/>
        <v/>
      </c>
      <c r="AI6102" s="23" t="str">
        <f t="shared" si="877"/>
        <v/>
      </c>
      <c r="AJ6102" s="23" t="str">
        <f t="shared" si="877"/>
        <v/>
      </c>
      <c r="AK6102" s="23" t="str">
        <f t="shared" si="877"/>
        <v/>
      </c>
    </row>
    <row r="6103" spans="34:37" x14ac:dyDescent="0.25">
      <c r="AH6103" s="23" t="str">
        <f t="shared" si="878"/>
        <v/>
      </c>
      <c r="AI6103" s="23" t="str">
        <f t="shared" si="877"/>
        <v/>
      </c>
      <c r="AJ6103" s="23" t="str">
        <f t="shared" si="877"/>
        <v/>
      </c>
      <c r="AK6103" s="23" t="str">
        <f t="shared" si="877"/>
        <v/>
      </c>
    </row>
    <row r="6104" spans="34:37" x14ac:dyDescent="0.25">
      <c r="AH6104" s="23" t="str">
        <f t="shared" si="878"/>
        <v/>
      </c>
      <c r="AI6104" s="23" t="str">
        <f t="shared" si="877"/>
        <v/>
      </c>
      <c r="AJ6104" s="23" t="str">
        <f t="shared" si="877"/>
        <v/>
      </c>
      <c r="AK6104" s="23" t="str">
        <f t="shared" si="877"/>
        <v/>
      </c>
    </row>
    <row r="6105" spans="34:37" x14ac:dyDescent="0.25">
      <c r="AH6105" s="23" t="str">
        <f t="shared" si="878"/>
        <v/>
      </c>
      <c r="AI6105" s="23" t="str">
        <f t="shared" si="877"/>
        <v/>
      </c>
      <c r="AJ6105" s="23" t="str">
        <f t="shared" si="877"/>
        <v/>
      </c>
      <c r="AK6105" s="23" t="str">
        <f t="shared" si="877"/>
        <v/>
      </c>
    </row>
    <row r="6106" spans="34:37" x14ac:dyDescent="0.25">
      <c r="AH6106" s="23" t="str">
        <f t="shared" si="878"/>
        <v/>
      </c>
      <c r="AI6106" s="23" t="str">
        <f t="shared" si="877"/>
        <v/>
      </c>
      <c r="AJ6106" s="23" t="str">
        <f t="shared" si="877"/>
        <v/>
      </c>
      <c r="AK6106" s="23" t="str">
        <f t="shared" si="877"/>
        <v/>
      </c>
    </row>
    <row r="6107" spans="34:37" x14ac:dyDescent="0.25">
      <c r="AH6107" s="23" t="str">
        <f t="shared" si="878"/>
        <v/>
      </c>
      <c r="AI6107" s="23" t="str">
        <f t="shared" si="877"/>
        <v/>
      </c>
      <c r="AJ6107" s="23" t="str">
        <f t="shared" si="877"/>
        <v/>
      </c>
      <c r="AK6107" s="23" t="str">
        <f t="shared" si="877"/>
        <v/>
      </c>
    </row>
    <row r="6108" spans="34:37" x14ac:dyDescent="0.25">
      <c r="AH6108" s="23" t="str">
        <f t="shared" si="878"/>
        <v/>
      </c>
      <c r="AI6108" s="23" t="str">
        <f t="shared" si="877"/>
        <v/>
      </c>
      <c r="AJ6108" s="23" t="str">
        <f t="shared" si="877"/>
        <v/>
      </c>
      <c r="AK6108" s="23" t="str">
        <f t="shared" si="877"/>
        <v/>
      </c>
    </row>
    <row r="6109" spans="34:37" x14ac:dyDescent="0.25">
      <c r="AH6109" s="23" t="str">
        <f t="shared" si="878"/>
        <v/>
      </c>
      <c r="AI6109" s="23" t="str">
        <f t="shared" si="877"/>
        <v/>
      </c>
      <c r="AJ6109" s="23" t="str">
        <f t="shared" si="877"/>
        <v/>
      </c>
      <c r="AK6109" s="23" t="str">
        <f t="shared" si="877"/>
        <v/>
      </c>
    </row>
    <row r="6110" spans="34:37" x14ac:dyDescent="0.25">
      <c r="AH6110" s="23" t="str">
        <f t="shared" si="878"/>
        <v/>
      </c>
      <c r="AI6110" s="23" t="str">
        <f t="shared" si="877"/>
        <v/>
      </c>
      <c r="AJ6110" s="23" t="str">
        <f t="shared" si="877"/>
        <v/>
      </c>
      <c r="AK6110" s="23" t="str">
        <f t="shared" si="877"/>
        <v/>
      </c>
    </row>
    <row r="6111" spans="34:37" x14ac:dyDescent="0.25">
      <c r="AH6111" s="23" t="str">
        <f t="shared" si="878"/>
        <v/>
      </c>
      <c r="AI6111" s="23" t="str">
        <f t="shared" si="877"/>
        <v/>
      </c>
      <c r="AJ6111" s="23" t="str">
        <f t="shared" si="877"/>
        <v/>
      </c>
      <c r="AK6111" s="23" t="str">
        <f t="shared" si="877"/>
        <v/>
      </c>
    </row>
    <row r="6112" spans="34:37" x14ac:dyDescent="0.25">
      <c r="AH6112" s="23" t="str">
        <f t="shared" si="878"/>
        <v/>
      </c>
      <c r="AI6112" s="23" t="str">
        <f t="shared" si="877"/>
        <v/>
      </c>
      <c r="AJ6112" s="23" t="str">
        <f t="shared" si="877"/>
        <v/>
      </c>
      <c r="AK6112" s="23" t="str">
        <f t="shared" si="877"/>
        <v/>
      </c>
    </row>
    <row r="6113" spans="34:37" x14ac:dyDescent="0.25">
      <c r="AH6113" s="23" t="str">
        <f t="shared" si="878"/>
        <v/>
      </c>
      <c r="AI6113" s="23" t="str">
        <f t="shared" si="877"/>
        <v/>
      </c>
      <c r="AJ6113" s="23" t="str">
        <f t="shared" si="877"/>
        <v/>
      </c>
      <c r="AK6113" s="23" t="str">
        <f t="shared" si="877"/>
        <v/>
      </c>
    </row>
    <row r="6114" spans="34:37" x14ac:dyDescent="0.25">
      <c r="AH6114" s="23" t="str">
        <f t="shared" si="878"/>
        <v/>
      </c>
      <c r="AI6114" s="23" t="str">
        <f t="shared" si="877"/>
        <v/>
      </c>
      <c r="AJ6114" s="23" t="str">
        <f t="shared" si="877"/>
        <v/>
      </c>
      <c r="AK6114" s="23" t="str">
        <f t="shared" si="877"/>
        <v/>
      </c>
    </row>
    <row r="6115" spans="34:37" x14ac:dyDescent="0.25">
      <c r="AH6115" s="23" t="str">
        <f t="shared" si="878"/>
        <v/>
      </c>
      <c r="AI6115" s="23" t="str">
        <f t="shared" si="877"/>
        <v/>
      </c>
      <c r="AJ6115" s="23" t="str">
        <f t="shared" si="877"/>
        <v/>
      </c>
      <c r="AK6115" s="23" t="str">
        <f t="shared" si="877"/>
        <v/>
      </c>
    </row>
    <row r="6116" spans="34:37" x14ac:dyDescent="0.25">
      <c r="AH6116" s="23" t="str">
        <f t="shared" si="878"/>
        <v/>
      </c>
      <c r="AI6116" s="23" t="str">
        <f t="shared" si="877"/>
        <v/>
      </c>
      <c r="AJ6116" s="23" t="str">
        <f t="shared" si="877"/>
        <v/>
      </c>
      <c r="AK6116" s="23" t="str">
        <f t="shared" si="877"/>
        <v/>
      </c>
    </row>
    <row r="6117" spans="34:37" x14ac:dyDescent="0.25">
      <c r="AH6117" s="23" t="str">
        <f t="shared" si="878"/>
        <v/>
      </c>
      <c r="AI6117" s="23" t="str">
        <f t="shared" si="877"/>
        <v/>
      </c>
      <c r="AJ6117" s="23" t="str">
        <f t="shared" si="877"/>
        <v/>
      </c>
      <c r="AK6117" s="23" t="str">
        <f t="shared" si="877"/>
        <v/>
      </c>
    </row>
    <row r="6118" spans="34:37" x14ac:dyDescent="0.25">
      <c r="AH6118" s="23" t="str">
        <f t="shared" si="878"/>
        <v/>
      </c>
      <c r="AI6118" s="23" t="str">
        <f t="shared" si="877"/>
        <v/>
      </c>
      <c r="AJ6118" s="23" t="str">
        <f t="shared" si="877"/>
        <v/>
      </c>
      <c r="AK6118" s="23" t="str">
        <f t="shared" si="877"/>
        <v/>
      </c>
    </row>
    <row r="6119" spans="34:37" x14ac:dyDescent="0.25">
      <c r="AH6119" s="23" t="str">
        <f t="shared" si="878"/>
        <v/>
      </c>
      <c r="AI6119" s="23" t="str">
        <f t="shared" si="877"/>
        <v/>
      </c>
      <c r="AJ6119" s="23" t="str">
        <f t="shared" si="877"/>
        <v/>
      </c>
      <c r="AK6119" s="23" t="str">
        <f t="shared" si="877"/>
        <v/>
      </c>
    </row>
    <row r="6120" spans="34:37" x14ac:dyDescent="0.25">
      <c r="AH6120" s="23" t="str">
        <f t="shared" si="878"/>
        <v/>
      </c>
      <c r="AI6120" s="23" t="str">
        <f t="shared" si="877"/>
        <v/>
      </c>
      <c r="AJ6120" s="23" t="str">
        <f t="shared" si="877"/>
        <v/>
      </c>
      <c r="AK6120" s="23" t="str">
        <f t="shared" si="877"/>
        <v/>
      </c>
    </row>
    <row r="6121" spans="34:37" x14ac:dyDescent="0.25">
      <c r="AH6121" s="23" t="str">
        <f t="shared" si="878"/>
        <v/>
      </c>
      <c r="AI6121" s="23" t="str">
        <f t="shared" si="877"/>
        <v/>
      </c>
      <c r="AJ6121" s="23" t="str">
        <f t="shared" si="877"/>
        <v/>
      </c>
      <c r="AK6121" s="23" t="str">
        <f t="shared" si="877"/>
        <v/>
      </c>
    </row>
    <row r="6122" spans="34:37" x14ac:dyDescent="0.25">
      <c r="AH6122" s="23" t="str">
        <f t="shared" si="878"/>
        <v/>
      </c>
      <c r="AI6122" s="23" t="str">
        <f t="shared" si="877"/>
        <v/>
      </c>
      <c r="AJ6122" s="23" t="str">
        <f t="shared" si="877"/>
        <v/>
      </c>
      <c r="AK6122" s="23" t="str">
        <f t="shared" si="877"/>
        <v/>
      </c>
    </row>
    <row r="6123" spans="34:37" x14ac:dyDescent="0.25">
      <c r="AH6123" s="23" t="str">
        <f t="shared" si="878"/>
        <v/>
      </c>
      <c r="AI6123" s="23" t="str">
        <f t="shared" si="877"/>
        <v/>
      </c>
      <c r="AJ6123" s="23" t="str">
        <f t="shared" si="877"/>
        <v/>
      </c>
      <c r="AK6123" s="23" t="str">
        <f t="shared" si="877"/>
        <v/>
      </c>
    </row>
    <row r="6124" spans="34:37" x14ac:dyDescent="0.25">
      <c r="AH6124" s="23" t="str">
        <f t="shared" si="878"/>
        <v/>
      </c>
      <c r="AI6124" s="23" t="str">
        <f t="shared" si="877"/>
        <v/>
      </c>
      <c r="AJ6124" s="23" t="str">
        <f t="shared" si="877"/>
        <v/>
      </c>
      <c r="AK6124" s="23" t="str">
        <f t="shared" si="877"/>
        <v/>
      </c>
    </row>
    <row r="6125" spans="34:37" x14ac:dyDescent="0.25">
      <c r="AH6125" s="23" t="str">
        <f t="shared" si="878"/>
        <v/>
      </c>
      <c r="AI6125" s="23" t="str">
        <f t="shared" si="877"/>
        <v/>
      </c>
      <c r="AJ6125" s="23" t="str">
        <f t="shared" si="877"/>
        <v/>
      </c>
      <c r="AK6125" s="23" t="str">
        <f t="shared" si="877"/>
        <v/>
      </c>
    </row>
    <row r="6126" spans="34:37" x14ac:dyDescent="0.25">
      <c r="AH6126" s="23" t="str">
        <f t="shared" si="878"/>
        <v/>
      </c>
      <c r="AI6126" s="23" t="str">
        <f t="shared" si="877"/>
        <v/>
      </c>
      <c r="AJ6126" s="23" t="str">
        <f t="shared" si="877"/>
        <v/>
      </c>
      <c r="AK6126" s="23" t="str">
        <f t="shared" si="877"/>
        <v/>
      </c>
    </row>
    <row r="6127" spans="34:37" x14ac:dyDescent="0.25">
      <c r="AH6127" s="23" t="str">
        <f t="shared" si="878"/>
        <v/>
      </c>
      <c r="AI6127" s="23" t="str">
        <f t="shared" si="877"/>
        <v/>
      </c>
      <c r="AJ6127" s="23" t="str">
        <f t="shared" si="877"/>
        <v/>
      </c>
      <c r="AK6127" s="23" t="str">
        <f t="shared" si="877"/>
        <v/>
      </c>
    </row>
    <row r="6128" spans="34:37" x14ac:dyDescent="0.25">
      <c r="AH6128" s="23" t="str">
        <f t="shared" si="878"/>
        <v/>
      </c>
      <c r="AI6128" s="23" t="str">
        <f t="shared" si="877"/>
        <v/>
      </c>
      <c r="AJ6128" s="23" t="str">
        <f t="shared" si="877"/>
        <v/>
      </c>
      <c r="AK6128" s="23" t="str">
        <f t="shared" si="877"/>
        <v/>
      </c>
    </row>
    <row r="6129" spans="34:37" x14ac:dyDescent="0.25">
      <c r="AH6129" s="23" t="str">
        <f t="shared" si="878"/>
        <v/>
      </c>
      <c r="AI6129" s="23" t="str">
        <f t="shared" si="877"/>
        <v/>
      </c>
      <c r="AJ6129" s="23" t="str">
        <f t="shared" si="877"/>
        <v/>
      </c>
      <c r="AK6129" s="23" t="str">
        <f t="shared" si="877"/>
        <v/>
      </c>
    </row>
    <row r="6130" spans="34:37" x14ac:dyDescent="0.25">
      <c r="AH6130" s="23" t="str">
        <f t="shared" si="878"/>
        <v/>
      </c>
      <c r="AI6130" s="23" t="str">
        <f t="shared" si="877"/>
        <v/>
      </c>
      <c r="AJ6130" s="23" t="str">
        <f t="shared" si="877"/>
        <v/>
      </c>
      <c r="AK6130" s="23" t="str">
        <f t="shared" si="877"/>
        <v/>
      </c>
    </row>
    <row r="6131" spans="34:37" x14ac:dyDescent="0.25">
      <c r="AH6131" s="23" t="str">
        <f t="shared" si="878"/>
        <v/>
      </c>
      <c r="AI6131" s="23" t="str">
        <f t="shared" si="877"/>
        <v/>
      </c>
      <c r="AJ6131" s="23" t="str">
        <f t="shared" si="877"/>
        <v/>
      </c>
      <c r="AK6131" s="23" t="str">
        <f t="shared" si="877"/>
        <v/>
      </c>
    </row>
    <row r="6132" spans="34:37" x14ac:dyDescent="0.25">
      <c r="AH6132" s="23" t="str">
        <f t="shared" si="878"/>
        <v/>
      </c>
      <c r="AI6132" s="23" t="str">
        <f t="shared" si="877"/>
        <v/>
      </c>
      <c r="AJ6132" s="23" t="str">
        <f t="shared" si="877"/>
        <v/>
      </c>
      <c r="AK6132" s="23" t="str">
        <f t="shared" si="877"/>
        <v/>
      </c>
    </row>
    <row r="6133" spans="34:37" x14ac:dyDescent="0.25">
      <c r="AH6133" s="23" t="str">
        <f t="shared" si="878"/>
        <v/>
      </c>
      <c r="AI6133" s="23" t="str">
        <f t="shared" si="877"/>
        <v/>
      </c>
      <c r="AJ6133" s="23" t="str">
        <f t="shared" si="877"/>
        <v/>
      </c>
      <c r="AK6133" s="23" t="str">
        <f t="shared" si="877"/>
        <v/>
      </c>
    </row>
    <row r="6134" spans="34:37" x14ac:dyDescent="0.25">
      <c r="AH6134" s="23" t="str">
        <f t="shared" si="878"/>
        <v/>
      </c>
      <c r="AI6134" s="23" t="str">
        <f t="shared" si="877"/>
        <v/>
      </c>
      <c r="AJ6134" s="23" t="str">
        <f t="shared" si="877"/>
        <v/>
      </c>
      <c r="AK6134" s="23" t="str">
        <f t="shared" si="877"/>
        <v/>
      </c>
    </row>
    <row r="6135" spans="34:37" x14ac:dyDescent="0.25">
      <c r="AH6135" s="23" t="str">
        <f t="shared" si="878"/>
        <v/>
      </c>
      <c r="AI6135" s="23" t="str">
        <f t="shared" si="877"/>
        <v/>
      </c>
      <c r="AJ6135" s="23" t="str">
        <f t="shared" si="877"/>
        <v/>
      </c>
      <c r="AK6135" s="23" t="str">
        <f t="shared" si="877"/>
        <v/>
      </c>
    </row>
    <row r="6136" spans="34:37" x14ac:dyDescent="0.25">
      <c r="AH6136" s="23" t="str">
        <f t="shared" si="878"/>
        <v/>
      </c>
      <c r="AI6136" s="23" t="str">
        <f t="shared" si="877"/>
        <v/>
      </c>
      <c r="AJ6136" s="23" t="str">
        <f t="shared" si="877"/>
        <v/>
      </c>
      <c r="AK6136" s="23" t="str">
        <f t="shared" si="877"/>
        <v/>
      </c>
    </row>
    <row r="6137" spans="34:37" x14ac:dyDescent="0.25">
      <c r="AH6137" s="23" t="str">
        <f t="shared" si="878"/>
        <v/>
      </c>
      <c r="AI6137" s="23" t="str">
        <f t="shared" si="877"/>
        <v/>
      </c>
      <c r="AJ6137" s="23" t="str">
        <f t="shared" si="877"/>
        <v/>
      </c>
      <c r="AK6137" s="23" t="str">
        <f t="shared" si="877"/>
        <v/>
      </c>
    </row>
    <row r="6138" spans="34:37" x14ac:dyDescent="0.25">
      <c r="AH6138" s="23" t="str">
        <f t="shared" si="878"/>
        <v/>
      </c>
      <c r="AI6138" s="23" t="str">
        <f t="shared" si="877"/>
        <v/>
      </c>
      <c r="AJ6138" s="23" t="str">
        <f t="shared" si="877"/>
        <v/>
      </c>
      <c r="AK6138" s="23" t="str">
        <f t="shared" si="877"/>
        <v/>
      </c>
    </row>
    <row r="6139" spans="34:37" x14ac:dyDescent="0.25">
      <c r="AH6139" s="23" t="str">
        <f t="shared" si="878"/>
        <v/>
      </c>
      <c r="AI6139" s="23" t="str">
        <f t="shared" si="877"/>
        <v/>
      </c>
      <c r="AJ6139" s="23" t="str">
        <f t="shared" si="877"/>
        <v/>
      </c>
      <c r="AK6139" s="23" t="str">
        <f t="shared" si="877"/>
        <v/>
      </c>
    </row>
    <row r="6140" spans="34:37" x14ac:dyDescent="0.25">
      <c r="AH6140" s="23" t="str">
        <f t="shared" si="878"/>
        <v/>
      </c>
      <c r="AI6140" s="23" t="str">
        <f t="shared" si="877"/>
        <v/>
      </c>
      <c r="AJ6140" s="23" t="str">
        <f t="shared" si="877"/>
        <v/>
      </c>
      <c r="AK6140" s="23" t="str">
        <f t="shared" si="877"/>
        <v/>
      </c>
    </row>
    <row r="6141" spans="34:37" x14ac:dyDescent="0.25">
      <c r="AH6141" s="23" t="str">
        <f t="shared" si="878"/>
        <v/>
      </c>
      <c r="AI6141" s="23" t="str">
        <f t="shared" si="877"/>
        <v/>
      </c>
      <c r="AJ6141" s="23" t="str">
        <f t="shared" si="877"/>
        <v/>
      </c>
      <c r="AK6141" s="23" t="str">
        <f t="shared" si="877"/>
        <v/>
      </c>
    </row>
    <row r="6142" spans="34:37" x14ac:dyDescent="0.25">
      <c r="AH6142" s="23" t="str">
        <f t="shared" si="878"/>
        <v/>
      </c>
      <c r="AI6142" s="23" t="str">
        <f t="shared" ref="AI6142:AK6205" si="879">IF(X6142&lt;&gt;"",X6142,"")</f>
        <v/>
      </c>
      <c r="AJ6142" s="23" t="str">
        <f t="shared" si="879"/>
        <v/>
      </c>
      <c r="AK6142" s="23" t="str">
        <f t="shared" si="879"/>
        <v/>
      </c>
    </row>
    <row r="6143" spans="34:37" x14ac:dyDescent="0.25">
      <c r="AH6143" s="23" t="str">
        <f t="shared" ref="AH6143:AH6206" si="880">IF(W6143&lt;&gt;"",(RIGHT(W6143,LEN(W6143)-SEARCH("/",W6143,1)))/U6143,"")</f>
        <v/>
      </c>
      <c r="AI6143" s="23" t="str">
        <f t="shared" si="879"/>
        <v/>
      </c>
      <c r="AJ6143" s="23" t="str">
        <f t="shared" si="879"/>
        <v/>
      </c>
      <c r="AK6143" s="23" t="str">
        <f t="shared" si="879"/>
        <v/>
      </c>
    </row>
    <row r="6144" spans="34:37" x14ac:dyDescent="0.25">
      <c r="AH6144" s="23" t="str">
        <f t="shared" si="880"/>
        <v/>
      </c>
      <c r="AI6144" s="23" t="str">
        <f t="shared" si="879"/>
        <v/>
      </c>
      <c r="AJ6144" s="23" t="str">
        <f t="shared" si="879"/>
        <v/>
      </c>
      <c r="AK6144" s="23" t="str">
        <f t="shared" si="879"/>
        <v/>
      </c>
    </row>
    <row r="6145" spans="34:37" x14ac:dyDescent="0.25">
      <c r="AH6145" s="23" t="str">
        <f t="shared" si="880"/>
        <v/>
      </c>
      <c r="AI6145" s="23" t="str">
        <f t="shared" si="879"/>
        <v/>
      </c>
      <c r="AJ6145" s="23" t="str">
        <f t="shared" si="879"/>
        <v/>
      </c>
      <c r="AK6145" s="23" t="str">
        <f t="shared" si="879"/>
        <v/>
      </c>
    </row>
    <row r="6146" spans="34:37" x14ac:dyDescent="0.25">
      <c r="AH6146" s="23" t="str">
        <f t="shared" si="880"/>
        <v/>
      </c>
      <c r="AI6146" s="23" t="str">
        <f t="shared" si="879"/>
        <v/>
      </c>
      <c r="AJ6146" s="23" t="str">
        <f t="shared" si="879"/>
        <v/>
      </c>
      <c r="AK6146" s="23" t="str">
        <f t="shared" si="879"/>
        <v/>
      </c>
    </row>
    <row r="6147" spans="34:37" x14ac:dyDescent="0.25">
      <c r="AH6147" s="23" t="str">
        <f t="shared" si="880"/>
        <v/>
      </c>
      <c r="AI6147" s="23" t="str">
        <f t="shared" si="879"/>
        <v/>
      </c>
      <c r="AJ6147" s="23" t="str">
        <f t="shared" si="879"/>
        <v/>
      </c>
      <c r="AK6147" s="23" t="str">
        <f t="shared" si="879"/>
        <v/>
      </c>
    </row>
    <row r="6148" spans="34:37" x14ac:dyDescent="0.25">
      <c r="AH6148" s="23" t="str">
        <f t="shared" si="880"/>
        <v/>
      </c>
      <c r="AI6148" s="23" t="str">
        <f t="shared" si="879"/>
        <v/>
      </c>
      <c r="AJ6148" s="23" t="str">
        <f t="shared" si="879"/>
        <v/>
      </c>
      <c r="AK6148" s="23" t="str">
        <f t="shared" si="879"/>
        <v/>
      </c>
    </row>
    <row r="6149" spans="34:37" x14ac:dyDescent="0.25">
      <c r="AH6149" s="23" t="str">
        <f t="shared" si="880"/>
        <v/>
      </c>
      <c r="AI6149" s="23" t="str">
        <f t="shared" si="879"/>
        <v/>
      </c>
      <c r="AJ6149" s="23" t="str">
        <f t="shared" si="879"/>
        <v/>
      </c>
      <c r="AK6149" s="23" t="str">
        <f t="shared" si="879"/>
        <v/>
      </c>
    </row>
    <row r="6150" spans="34:37" x14ac:dyDescent="0.25">
      <c r="AH6150" s="23" t="str">
        <f t="shared" si="880"/>
        <v/>
      </c>
      <c r="AI6150" s="23" t="str">
        <f t="shared" si="879"/>
        <v/>
      </c>
      <c r="AJ6150" s="23" t="str">
        <f t="shared" si="879"/>
        <v/>
      </c>
      <c r="AK6150" s="23" t="str">
        <f t="shared" si="879"/>
        <v/>
      </c>
    </row>
    <row r="6151" spans="34:37" x14ac:dyDescent="0.25">
      <c r="AH6151" s="23" t="str">
        <f t="shared" si="880"/>
        <v/>
      </c>
      <c r="AI6151" s="23" t="str">
        <f t="shared" si="879"/>
        <v/>
      </c>
      <c r="AJ6151" s="23" t="str">
        <f t="shared" si="879"/>
        <v/>
      </c>
      <c r="AK6151" s="23" t="str">
        <f t="shared" si="879"/>
        <v/>
      </c>
    </row>
    <row r="6152" spans="34:37" x14ac:dyDescent="0.25">
      <c r="AH6152" s="23" t="str">
        <f t="shared" si="880"/>
        <v/>
      </c>
      <c r="AI6152" s="23" t="str">
        <f t="shared" si="879"/>
        <v/>
      </c>
      <c r="AJ6152" s="23" t="str">
        <f t="shared" si="879"/>
        <v/>
      </c>
      <c r="AK6152" s="23" t="str">
        <f t="shared" si="879"/>
        <v/>
      </c>
    </row>
    <row r="6153" spans="34:37" x14ac:dyDescent="0.25">
      <c r="AH6153" s="23" t="str">
        <f t="shared" si="880"/>
        <v/>
      </c>
      <c r="AI6153" s="23" t="str">
        <f t="shared" si="879"/>
        <v/>
      </c>
      <c r="AJ6153" s="23" t="str">
        <f t="shared" si="879"/>
        <v/>
      </c>
      <c r="AK6153" s="23" t="str">
        <f t="shared" si="879"/>
        <v/>
      </c>
    </row>
    <row r="6154" spans="34:37" x14ac:dyDescent="0.25">
      <c r="AH6154" s="23" t="str">
        <f t="shared" si="880"/>
        <v/>
      </c>
      <c r="AI6154" s="23" t="str">
        <f t="shared" si="879"/>
        <v/>
      </c>
      <c r="AJ6154" s="23" t="str">
        <f t="shared" si="879"/>
        <v/>
      </c>
      <c r="AK6154" s="23" t="str">
        <f t="shared" si="879"/>
        <v/>
      </c>
    </row>
    <row r="6155" spans="34:37" x14ac:dyDescent="0.25">
      <c r="AH6155" s="23" t="str">
        <f t="shared" si="880"/>
        <v/>
      </c>
      <c r="AI6155" s="23" t="str">
        <f t="shared" si="879"/>
        <v/>
      </c>
      <c r="AJ6155" s="23" t="str">
        <f t="shared" si="879"/>
        <v/>
      </c>
      <c r="AK6155" s="23" t="str">
        <f t="shared" si="879"/>
        <v/>
      </c>
    </row>
    <row r="6156" spans="34:37" x14ac:dyDescent="0.25">
      <c r="AH6156" s="23" t="str">
        <f t="shared" si="880"/>
        <v/>
      </c>
      <c r="AI6156" s="23" t="str">
        <f t="shared" si="879"/>
        <v/>
      </c>
      <c r="AJ6156" s="23" t="str">
        <f t="shared" si="879"/>
        <v/>
      </c>
      <c r="AK6156" s="23" t="str">
        <f t="shared" si="879"/>
        <v/>
      </c>
    </row>
    <row r="6157" spans="34:37" x14ac:dyDescent="0.25">
      <c r="AH6157" s="23" t="str">
        <f t="shared" si="880"/>
        <v/>
      </c>
      <c r="AI6157" s="23" t="str">
        <f t="shared" si="879"/>
        <v/>
      </c>
      <c r="AJ6157" s="23" t="str">
        <f t="shared" si="879"/>
        <v/>
      </c>
      <c r="AK6157" s="23" t="str">
        <f t="shared" si="879"/>
        <v/>
      </c>
    </row>
    <row r="6158" spans="34:37" x14ac:dyDescent="0.25">
      <c r="AH6158" s="23" t="str">
        <f t="shared" si="880"/>
        <v/>
      </c>
      <c r="AI6158" s="23" t="str">
        <f t="shared" si="879"/>
        <v/>
      </c>
      <c r="AJ6158" s="23" t="str">
        <f t="shared" si="879"/>
        <v/>
      </c>
      <c r="AK6158" s="23" t="str">
        <f t="shared" si="879"/>
        <v/>
      </c>
    </row>
    <row r="6159" spans="34:37" x14ac:dyDescent="0.25">
      <c r="AH6159" s="23" t="str">
        <f t="shared" si="880"/>
        <v/>
      </c>
      <c r="AI6159" s="23" t="str">
        <f t="shared" si="879"/>
        <v/>
      </c>
      <c r="AJ6159" s="23" t="str">
        <f t="shared" si="879"/>
        <v/>
      </c>
      <c r="AK6159" s="23" t="str">
        <f t="shared" si="879"/>
        <v/>
      </c>
    </row>
    <row r="6160" spans="34:37" x14ac:dyDescent="0.25">
      <c r="AH6160" s="23" t="str">
        <f t="shared" si="880"/>
        <v/>
      </c>
      <c r="AI6160" s="23" t="str">
        <f t="shared" si="879"/>
        <v/>
      </c>
      <c r="AJ6160" s="23" t="str">
        <f t="shared" si="879"/>
        <v/>
      </c>
      <c r="AK6160" s="23" t="str">
        <f t="shared" si="879"/>
        <v/>
      </c>
    </row>
    <row r="6161" spans="34:37" x14ac:dyDescent="0.25">
      <c r="AH6161" s="23" t="str">
        <f t="shared" si="880"/>
        <v/>
      </c>
      <c r="AI6161" s="23" t="str">
        <f t="shared" si="879"/>
        <v/>
      </c>
      <c r="AJ6161" s="23" t="str">
        <f t="shared" si="879"/>
        <v/>
      </c>
      <c r="AK6161" s="23" t="str">
        <f t="shared" si="879"/>
        <v/>
      </c>
    </row>
    <row r="6162" spans="34:37" x14ac:dyDescent="0.25">
      <c r="AH6162" s="23" t="str">
        <f t="shared" si="880"/>
        <v/>
      </c>
      <c r="AI6162" s="23" t="str">
        <f t="shared" si="879"/>
        <v/>
      </c>
      <c r="AJ6162" s="23" t="str">
        <f t="shared" si="879"/>
        <v/>
      </c>
      <c r="AK6162" s="23" t="str">
        <f t="shared" si="879"/>
        <v/>
      </c>
    </row>
    <row r="6163" spans="34:37" x14ac:dyDescent="0.25">
      <c r="AH6163" s="23" t="str">
        <f t="shared" si="880"/>
        <v/>
      </c>
      <c r="AI6163" s="23" t="str">
        <f t="shared" si="879"/>
        <v/>
      </c>
      <c r="AJ6163" s="23" t="str">
        <f t="shared" si="879"/>
        <v/>
      </c>
      <c r="AK6163" s="23" t="str">
        <f t="shared" si="879"/>
        <v/>
      </c>
    </row>
    <row r="6164" spans="34:37" x14ac:dyDescent="0.25">
      <c r="AH6164" s="23" t="str">
        <f t="shared" si="880"/>
        <v/>
      </c>
      <c r="AI6164" s="23" t="str">
        <f t="shared" si="879"/>
        <v/>
      </c>
      <c r="AJ6164" s="23" t="str">
        <f t="shared" si="879"/>
        <v/>
      </c>
      <c r="AK6164" s="23" t="str">
        <f t="shared" si="879"/>
        <v/>
      </c>
    </row>
    <row r="6165" spans="34:37" x14ac:dyDescent="0.25">
      <c r="AH6165" s="23" t="str">
        <f t="shared" si="880"/>
        <v/>
      </c>
      <c r="AI6165" s="23" t="str">
        <f t="shared" si="879"/>
        <v/>
      </c>
      <c r="AJ6165" s="23" t="str">
        <f t="shared" si="879"/>
        <v/>
      </c>
      <c r="AK6165" s="23" t="str">
        <f t="shared" si="879"/>
        <v/>
      </c>
    </row>
    <row r="6166" spans="34:37" x14ac:dyDescent="0.25">
      <c r="AH6166" s="23" t="str">
        <f t="shared" si="880"/>
        <v/>
      </c>
      <c r="AI6166" s="23" t="str">
        <f t="shared" si="879"/>
        <v/>
      </c>
      <c r="AJ6166" s="23" t="str">
        <f t="shared" si="879"/>
        <v/>
      </c>
      <c r="AK6166" s="23" t="str">
        <f t="shared" si="879"/>
        <v/>
      </c>
    </row>
    <row r="6167" spans="34:37" x14ac:dyDescent="0.25">
      <c r="AH6167" s="23" t="str">
        <f t="shared" si="880"/>
        <v/>
      </c>
      <c r="AI6167" s="23" t="str">
        <f t="shared" si="879"/>
        <v/>
      </c>
      <c r="AJ6167" s="23" t="str">
        <f t="shared" si="879"/>
        <v/>
      </c>
      <c r="AK6167" s="23" t="str">
        <f t="shared" si="879"/>
        <v/>
      </c>
    </row>
    <row r="6168" spans="34:37" x14ac:dyDescent="0.25">
      <c r="AH6168" s="23" t="str">
        <f t="shared" si="880"/>
        <v/>
      </c>
      <c r="AI6168" s="23" t="str">
        <f t="shared" si="879"/>
        <v/>
      </c>
      <c r="AJ6168" s="23" t="str">
        <f t="shared" si="879"/>
        <v/>
      </c>
      <c r="AK6168" s="23" t="str">
        <f t="shared" si="879"/>
        <v/>
      </c>
    </row>
    <row r="6169" spans="34:37" x14ac:dyDescent="0.25">
      <c r="AH6169" s="23" t="str">
        <f t="shared" si="880"/>
        <v/>
      </c>
      <c r="AI6169" s="23" t="str">
        <f t="shared" si="879"/>
        <v/>
      </c>
      <c r="AJ6169" s="23" t="str">
        <f t="shared" si="879"/>
        <v/>
      </c>
      <c r="AK6169" s="23" t="str">
        <f t="shared" si="879"/>
        <v/>
      </c>
    </row>
    <row r="6170" spans="34:37" x14ac:dyDescent="0.25">
      <c r="AH6170" s="23" t="str">
        <f t="shared" si="880"/>
        <v/>
      </c>
      <c r="AI6170" s="23" t="str">
        <f t="shared" si="879"/>
        <v/>
      </c>
      <c r="AJ6170" s="23" t="str">
        <f t="shared" si="879"/>
        <v/>
      </c>
      <c r="AK6170" s="23" t="str">
        <f t="shared" si="879"/>
        <v/>
      </c>
    </row>
    <row r="6171" spans="34:37" x14ac:dyDescent="0.25">
      <c r="AH6171" s="23" t="str">
        <f t="shared" si="880"/>
        <v/>
      </c>
      <c r="AI6171" s="23" t="str">
        <f t="shared" si="879"/>
        <v/>
      </c>
      <c r="AJ6171" s="23" t="str">
        <f t="shared" si="879"/>
        <v/>
      </c>
      <c r="AK6171" s="23" t="str">
        <f t="shared" si="879"/>
        <v/>
      </c>
    </row>
    <row r="6172" spans="34:37" x14ac:dyDescent="0.25">
      <c r="AH6172" s="23" t="str">
        <f t="shared" si="880"/>
        <v/>
      </c>
      <c r="AI6172" s="23" t="str">
        <f t="shared" si="879"/>
        <v/>
      </c>
      <c r="AJ6172" s="23" t="str">
        <f t="shared" si="879"/>
        <v/>
      </c>
      <c r="AK6172" s="23" t="str">
        <f t="shared" si="879"/>
        <v/>
      </c>
    </row>
    <row r="6173" spans="34:37" x14ac:dyDescent="0.25">
      <c r="AH6173" s="23" t="str">
        <f t="shared" si="880"/>
        <v/>
      </c>
      <c r="AI6173" s="23" t="str">
        <f t="shared" si="879"/>
        <v/>
      </c>
      <c r="AJ6173" s="23" t="str">
        <f t="shared" si="879"/>
        <v/>
      </c>
      <c r="AK6173" s="23" t="str">
        <f t="shared" si="879"/>
        <v/>
      </c>
    </row>
    <row r="6174" spans="34:37" x14ac:dyDescent="0.25">
      <c r="AH6174" s="23" t="str">
        <f t="shared" si="880"/>
        <v/>
      </c>
      <c r="AI6174" s="23" t="str">
        <f t="shared" si="879"/>
        <v/>
      </c>
      <c r="AJ6174" s="23" t="str">
        <f t="shared" si="879"/>
        <v/>
      </c>
      <c r="AK6174" s="23" t="str">
        <f t="shared" si="879"/>
        <v/>
      </c>
    </row>
    <row r="6175" spans="34:37" x14ac:dyDescent="0.25">
      <c r="AH6175" s="23" t="str">
        <f t="shared" si="880"/>
        <v/>
      </c>
      <c r="AI6175" s="23" t="str">
        <f t="shared" si="879"/>
        <v/>
      </c>
      <c r="AJ6175" s="23" t="str">
        <f t="shared" si="879"/>
        <v/>
      </c>
      <c r="AK6175" s="23" t="str">
        <f t="shared" si="879"/>
        <v/>
      </c>
    </row>
    <row r="6176" spans="34:37" x14ac:dyDescent="0.25">
      <c r="AH6176" s="23" t="str">
        <f t="shared" si="880"/>
        <v/>
      </c>
      <c r="AI6176" s="23" t="str">
        <f t="shared" si="879"/>
        <v/>
      </c>
      <c r="AJ6176" s="23" t="str">
        <f t="shared" si="879"/>
        <v/>
      </c>
      <c r="AK6176" s="23" t="str">
        <f t="shared" si="879"/>
        <v/>
      </c>
    </row>
    <row r="6177" spans="34:37" x14ac:dyDescent="0.25">
      <c r="AH6177" s="23" t="str">
        <f t="shared" si="880"/>
        <v/>
      </c>
      <c r="AI6177" s="23" t="str">
        <f t="shared" si="879"/>
        <v/>
      </c>
      <c r="AJ6177" s="23" t="str">
        <f t="shared" si="879"/>
        <v/>
      </c>
      <c r="AK6177" s="23" t="str">
        <f t="shared" si="879"/>
        <v/>
      </c>
    </row>
    <row r="6178" spans="34:37" x14ac:dyDescent="0.25">
      <c r="AH6178" s="23" t="str">
        <f t="shared" si="880"/>
        <v/>
      </c>
      <c r="AI6178" s="23" t="str">
        <f t="shared" si="879"/>
        <v/>
      </c>
      <c r="AJ6178" s="23" t="str">
        <f t="shared" si="879"/>
        <v/>
      </c>
      <c r="AK6178" s="23" t="str">
        <f t="shared" si="879"/>
        <v/>
      </c>
    </row>
    <row r="6179" spans="34:37" x14ac:dyDescent="0.25">
      <c r="AH6179" s="23" t="str">
        <f t="shared" si="880"/>
        <v/>
      </c>
      <c r="AI6179" s="23" t="str">
        <f t="shared" si="879"/>
        <v/>
      </c>
      <c r="AJ6179" s="23" t="str">
        <f t="shared" si="879"/>
        <v/>
      </c>
      <c r="AK6179" s="23" t="str">
        <f t="shared" si="879"/>
        <v/>
      </c>
    </row>
    <row r="6180" spans="34:37" x14ac:dyDescent="0.25">
      <c r="AH6180" s="23" t="str">
        <f t="shared" si="880"/>
        <v/>
      </c>
      <c r="AI6180" s="23" t="str">
        <f t="shared" si="879"/>
        <v/>
      </c>
      <c r="AJ6180" s="23" t="str">
        <f t="shared" si="879"/>
        <v/>
      </c>
      <c r="AK6180" s="23" t="str">
        <f t="shared" si="879"/>
        <v/>
      </c>
    </row>
    <row r="6181" spans="34:37" x14ac:dyDescent="0.25">
      <c r="AH6181" s="23" t="str">
        <f t="shared" si="880"/>
        <v/>
      </c>
      <c r="AI6181" s="23" t="str">
        <f t="shared" si="879"/>
        <v/>
      </c>
      <c r="AJ6181" s="23" t="str">
        <f t="shared" si="879"/>
        <v/>
      </c>
      <c r="AK6181" s="23" t="str">
        <f t="shared" si="879"/>
        <v/>
      </c>
    </row>
    <row r="6182" spans="34:37" x14ac:dyDescent="0.25">
      <c r="AH6182" s="23" t="str">
        <f t="shared" si="880"/>
        <v/>
      </c>
      <c r="AI6182" s="23" t="str">
        <f t="shared" si="879"/>
        <v/>
      </c>
      <c r="AJ6182" s="23" t="str">
        <f t="shared" si="879"/>
        <v/>
      </c>
      <c r="AK6182" s="23" t="str">
        <f t="shared" si="879"/>
        <v/>
      </c>
    </row>
    <row r="6183" spans="34:37" x14ac:dyDescent="0.25">
      <c r="AH6183" s="23" t="str">
        <f t="shared" si="880"/>
        <v/>
      </c>
      <c r="AI6183" s="23" t="str">
        <f t="shared" si="879"/>
        <v/>
      </c>
      <c r="AJ6183" s="23" t="str">
        <f t="shared" si="879"/>
        <v/>
      </c>
      <c r="AK6183" s="23" t="str">
        <f t="shared" si="879"/>
        <v/>
      </c>
    </row>
    <row r="6184" spans="34:37" x14ac:dyDescent="0.25">
      <c r="AH6184" s="23" t="str">
        <f t="shared" si="880"/>
        <v/>
      </c>
      <c r="AI6184" s="23" t="str">
        <f t="shared" si="879"/>
        <v/>
      </c>
      <c r="AJ6184" s="23" t="str">
        <f t="shared" si="879"/>
        <v/>
      </c>
      <c r="AK6184" s="23" t="str">
        <f t="shared" si="879"/>
        <v/>
      </c>
    </row>
    <row r="6185" spans="34:37" x14ac:dyDescent="0.25">
      <c r="AH6185" s="23" t="str">
        <f t="shared" si="880"/>
        <v/>
      </c>
      <c r="AI6185" s="23" t="str">
        <f t="shared" si="879"/>
        <v/>
      </c>
      <c r="AJ6185" s="23" t="str">
        <f t="shared" si="879"/>
        <v/>
      </c>
      <c r="AK6185" s="23" t="str">
        <f t="shared" si="879"/>
        <v/>
      </c>
    </row>
    <row r="6186" spans="34:37" x14ac:dyDescent="0.25">
      <c r="AH6186" s="23" t="str">
        <f t="shared" si="880"/>
        <v/>
      </c>
      <c r="AI6186" s="23" t="str">
        <f t="shared" si="879"/>
        <v/>
      </c>
      <c r="AJ6186" s="23" t="str">
        <f t="shared" si="879"/>
        <v/>
      </c>
      <c r="AK6186" s="23" t="str">
        <f t="shared" si="879"/>
        <v/>
      </c>
    </row>
    <row r="6187" spans="34:37" x14ac:dyDescent="0.25">
      <c r="AH6187" s="23" t="str">
        <f t="shared" si="880"/>
        <v/>
      </c>
      <c r="AI6187" s="23" t="str">
        <f t="shared" si="879"/>
        <v/>
      </c>
      <c r="AJ6187" s="23" t="str">
        <f t="shared" si="879"/>
        <v/>
      </c>
      <c r="AK6187" s="23" t="str">
        <f t="shared" si="879"/>
        <v/>
      </c>
    </row>
    <row r="6188" spans="34:37" x14ac:dyDescent="0.25">
      <c r="AH6188" s="23" t="str">
        <f t="shared" si="880"/>
        <v/>
      </c>
      <c r="AI6188" s="23" t="str">
        <f t="shared" si="879"/>
        <v/>
      </c>
      <c r="AJ6188" s="23" t="str">
        <f t="shared" si="879"/>
        <v/>
      </c>
      <c r="AK6188" s="23" t="str">
        <f t="shared" si="879"/>
        <v/>
      </c>
    </row>
    <row r="6189" spans="34:37" x14ac:dyDescent="0.25">
      <c r="AH6189" s="23" t="str">
        <f t="shared" si="880"/>
        <v/>
      </c>
      <c r="AI6189" s="23" t="str">
        <f t="shared" si="879"/>
        <v/>
      </c>
      <c r="AJ6189" s="23" t="str">
        <f t="shared" si="879"/>
        <v/>
      </c>
      <c r="AK6189" s="23" t="str">
        <f t="shared" si="879"/>
        <v/>
      </c>
    </row>
    <row r="6190" spans="34:37" x14ac:dyDescent="0.25">
      <c r="AH6190" s="23" t="str">
        <f t="shared" si="880"/>
        <v/>
      </c>
      <c r="AI6190" s="23" t="str">
        <f t="shared" si="879"/>
        <v/>
      </c>
      <c r="AJ6190" s="23" t="str">
        <f t="shared" si="879"/>
        <v/>
      </c>
      <c r="AK6190" s="23" t="str">
        <f t="shared" si="879"/>
        <v/>
      </c>
    </row>
    <row r="6191" spans="34:37" x14ac:dyDescent="0.25">
      <c r="AH6191" s="23" t="str">
        <f t="shared" si="880"/>
        <v/>
      </c>
      <c r="AI6191" s="23" t="str">
        <f t="shared" si="879"/>
        <v/>
      </c>
      <c r="AJ6191" s="23" t="str">
        <f t="shared" si="879"/>
        <v/>
      </c>
      <c r="AK6191" s="23" t="str">
        <f t="shared" si="879"/>
        <v/>
      </c>
    </row>
    <row r="6192" spans="34:37" x14ac:dyDescent="0.25">
      <c r="AH6192" s="23" t="str">
        <f t="shared" si="880"/>
        <v/>
      </c>
      <c r="AI6192" s="23" t="str">
        <f t="shared" si="879"/>
        <v/>
      </c>
      <c r="AJ6192" s="23" t="str">
        <f t="shared" si="879"/>
        <v/>
      </c>
      <c r="AK6192" s="23" t="str">
        <f t="shared" si="879"/>
        <v/>
      </c>
    </row>
    <row r="6193" spans="34:37" x14ac:dyDescent="0.25">
      <c r="AH6193" s="23" t="str">
        <f t="shared" si="880"/>
        <v/>
      </c>
      <c r="AI6193" s="23" t="str">
        <f t="shared" si="879"/>
        <v/>
      </c>
      <c r="AJ6193" s="23" t="str">
        <f t="shared" si="879"/>
        <v/>
      </c>
      <c r="AK6193" s="23" t="str">
        <f t="shared" si="879"/>
        <v/>
      </c>
    </row>
    <row r="6194" spans="34:37" x14ac:dyDescent="0.25">
      <c r="AH6194" s="23" t="str">
        <f t="shared" si="880"/>
        <v/>
      </c>
      <c r="AI6194" s="23" t="str">
        <f t="shared" si="879"/>
        <v/>
      </c>
      <c r="AJ6194" s="23" t="str">
        <f t="shared" si="879"/>
        <v/>
      </c>
      <c r="AK6194" s="23" t="str">
        <f t="shared" si="879"/>
        <v/>
      </c>
    </row>
    <row r="6195" spans="34:37" x14ac:dyDescent="0.25">
      <c r="AH6195" s="23" t="str">
        <f t="shared" si="880"/>
        <v/>
      </c>
      <c r="AI6195" s="23" t="str">
        <f t="shared" si="879"/>
        <v/>
      </c>
      <c r="AJ6195" s="23" t="str">
        <f t="shared" si="879"/>
        <v/>
      </c>
      <c r="AK6195" s="23" t="str">
        <f t="shared" si="879"/>
        <v/>
      </c>
    </row>
    <row r="6196" spans="34:37" x14ac:dyDescent="0.25">
      <c r="AH6196" s="23" t="str">
        <f t="shared" si="880"/>
        <v/>
      </c>
      <c r="AI6196" s="23" t="str">
        <f t="shared" si="879"/>
        <v/>
      </c>
      <c r="AJ6196" s="23" t="str">
        <f t="shared" si="879"/>
        <v/>
      </c>
      <c r="AK6196" s="23" t="str">
        <f t="shared" si="879"/>
        <v/>
      </c>
    </row>
    <row r="6197" spans="34:37" x14ac:dyDescent="0.25">
      <c r="AH6197" s="23" t="str">
        <f t="shared" si="880"/>
        <v/>
      </c>
      <c r="AI6197" s="23" t="str">
        <f t="shared" si="879"/>
        <v/>
      </c>
      <c r="AJ6197" s="23" t="str">
        <f t="shared" si="879"/>
        <v/>
      </c>
      <c r="AK6197" s="23" t="str">
        <f t="shared" si="879"/>
        <v/>
      </c>
    </row>
    <row r="6198" spans="34:37" x14ac:dyDescent="0.25">
      <c r="AH6198" s="23" t="str">
        <f t="shared" si="880"/>
        <v/>
      </c>
      <c r="AI6198" s="23" t="str">
        <f t="shared" si="879"/>
        <v/>
      </c>
      <c r="AJ6198" s="23" t="str">
        <f t="shared" si="879"/>
        <v/>
      </c>
      <c r="AK6198" s="23" t="str">
        <f t="shared" si="879"/>
        <v/>
      </c>
    </row>
    <row r="6199" spans="34:37" x14ac:dyDescent="0.25">
      <c r="AH6199" s="23" t="str">
        <f t="shared" si="880"/>
        <v/>
      </c>
      <c r="AI6199" s="23" t="str">
        <f t="shared" si="879"/>
        <v/>
      </c>
      <c r="AJ6199" s="23" t="str">
        <f t="shared" si="879"/>
        <v/>
      </c>
      <c r="AK6199" s="23" t="str">
        <f t="shared" si="879"/>
        <v/>
      </c>
    </row>
    <row r="6200" spans="34:37" x14ac:dyDescent="0.25">
      <c r="AH6200" s="23" t="str">
        <f t="shared" si="880"/>
        <v/>
      </c>
      <c r="AI6200" s="23" t="str">
        <f t="shared" si="879"/>
        <v/>
      </c>
      <c r="AJ6200" s="23" t="str">
        <f t="shared" si="879"/>
        <v/>
      </c>
      <c r="AK6200" s="23" t="str">
        <f t="shared" si="879"/>
        <v/>
      </c>
    </row>
    <row r="6201" spans="34:37" x14ac:dyDescent="0.25">
      <c r="AH6201" s="23" t="str">
        <f t="shared" si="880"/>
        <v/>
      </c>
      <c r="AI6201" s="23" t="str">
        <f t="shared" si="879"/>
        <v/>
      </c>
      <c r="AJ6201" s="23" t="str">
        <f t="shared" si="879"/>
        <v/>
      </c>
      <c r="AK6201" s="23" t="str">
        <f t="shared" si="879"/>
        <v/>
      </c>
    </row>
    <row r="6202" spans="34:37" x14ac:dyDescent="0.25">
      <c r="AH6202" s="23" t="str">
        <f t="shared" si="880"/>
        <v/>
      </c>
      <c r="AI6202" s="23" t="str">
        <f t="shared" si="879"/>
        <v/>
      </c>
      <c r="AJ6202" s="23" t="str">
        <f t="shared" si="879"/>
        <v/>
      </c>
      <c r="AK6202" s="23" t="str">
        <f t="shared" si="879"/>
        <v/>
      </c>
    </row>
    <row r="6203" spans="34:37" x14ac:dyDescent="0.25">
      <c r="AH6203" s="23" t="str">
        <f t="shared" si="880"/>
        <v/>
      </c>
      <c r="AI6203" s="23" t="str">
        <f t="shared" si="879"/>
        <v/>
      </c>
      <c r="AJ6203" s="23" t="str">
        <f t="shared" si="879"/>
        <v/>
      </c>
      <c r="AK6203" s="23" t="str">
        <f t="shared" si="879"/>
        <v/>
      </c>
    </row>
    <row r="6204" spans="34:37" x14ac:dyDescent="0.25">
      <c r="AH6204" s="23" t="str">
        <f t="shared" si="880"/>
        <v/>
      </c>
      <c r="AI6204" s="23" t="str">
        <f t="shared" si="879"/>
        <v/>
      </c>
      <c r="AJ6204" s="23" t="str">
        <f t="shared" si="879"/>
        <v/>
      </c>
      <c r="AK6204" s="23" t="str">
        <f t="shared" si="879"/>
        <v/>
      </c>
    </row>
    <row r="6205" spans="34:37" x14ac:dyDescent="0.25">
      <c r="AH6205" s="23" t="str">
        <f t="shared" si="880"/>
        <v/>
      </c>
      <c r="AI6205" s="23" t="str">
        <f t="shared" si="879"/>
        <v/>
      </c>
      <c r="AJ6205" s="23" t="str">
        <f t="shared" si="879"/>
        <v/>
      </c>
      <c r="AK6205" s="23" t="str">
        <f t="shared" si="879"/>
        <v/>
      </c>
    </row>
    <row r="6206" spans="34:37" x14ac:dyDescent="0.25">
      <c r="AH6206" s="23" t="str">
        <f t="shared" si="880"/>
        <v/>
      </c>
      <c r="AI6206" s="23" t="str">
        <f t="shared" ref="AI6206:AK6269" si="881">IF(X6206&lt;&gt;"",X6206,"")</f>
        <v/>
      </c>
      <c r="AJ6206" s="23" t="str">
        <f t="shared" si="881"/>
        <v/>
      </c>
      <c r="AK6206" s="23" t="str">
        <f t="shared" si="881"/>
        <v/>
      </c>
    </row>
    <row r="6207" spans="34:37" x14ac:dyDescent="0.25">
      <c r="AH6207" s="23" t="str">
        <f t="shared" ref="AH6207:AH6270" si="882">IF(W6207&lt;&gt;"",(RIGHT(W6207,LEN(W6207)-SEARCH("/",W6207,1)))/U6207,"")</f>
        <v/>
      </c>
      <c r="AI6207" s="23" t="str">
        <f t="shared" si="881"/>
        <v/>
      </c>
      <c r="AJ6207" s="23" t="str">
        <f t="shared" si="881"/>
        <v/>
      </c>
      <c r="AK6207" s="23" t="str">
        <f t="shared" si="881"/>
        <v/>
      </c>
    </row>
    <row r="6208" spans="34:37" x14ac:dyDescent="0.25">
      <c r="AH6208" s="23" t="str">
        <f t="shared" si="882"/>
        <v/>
      </c>
      <c r="AI6208" s="23" t="str">
        <f t="shared" si="881"/>
        <v/>
      </c>
      <c r="AJ6208" s="23" t="str">
        <f t="shared" si="881"/>
        <v/>
      </c>
      <c r="AK6208" s="23" t="str">
        <f t="shared" si="881"/>
        <v/>
      </c>
    </row>
    <row r="6209" spans="34:37" x14ac:dyDescent="0.25">
      <c r="AH6209" s="23" t="str">
        <f t="shared" si="882"/>
        <v/>
      </c>
      <c r="AI6209" s="23" t="str">
        <f t="shared" si="881"/>
        <v/>
      </c>
      <c r="AJ6209" s="23" t="str">
        <f t="shared" si="881"/>
        <v/>
      </c>
      <c r="AK6209" s="23" t="str">
        <f t="shared" si="881"/>
        <v/>
      </c>
    </row>
    <row r="6210" spans="34:37" x14ac:dyDescent="0.25">
      <c r="AH6210" s="23" t="str">
        <f t="shared" si="882"/>
        <v/>
      </c>
      <c r="AI6210" s="23" t="str">
        <f t="shared" si="881"/>
        <v/>
      </c>
      <c r="AJ6210" s="23" t="str">
        <f t="shared" si="881"/>
        <v/>
      </c>
      <c r="AK6210" s="23" t="str">
        <f t="shared" si="881"/>
        <v/>
      </c>
    </row>
    <row r="6211" spans="34:37" x14ac:dyDescent="0.25">
      <c r="AH6211" s="23" t="str">
        <f t="shared" si="882"/>
        <v/>
      </c>
      <c r="AI6211" s="23" t="str">
        <f t="shared" si="881"/>
        <v/>
      </c>
      <c r="AJ6211" s="23" t="str">
        <f t="shared" si="881"/>
        <v/>
      </c>
      <c r="AK6211" s="23" t="str">
        <f t="shared" si="881"/>
        <v/>
      </c>
    </row>
    <row r="6212" spans="34:37" x14ac:dyDescent="0.25">
      <c r="AH6212" s="23" t="str">
        <f t="shared" si="882"/>
        <v/>
      </c>
      <c r="AI6212" s="23" t="str">
        <f t="shared" si="881"/>
        <v/>
      </c>
      <c r="AJ6212" s="23" t="str">
        <f t="shared" si="881"/>
        <v/>
      </c>
      <c r="AK6212" s="23" t="str">
        <f t="shared" si="881"/>
        <v/>
      </c>
    </row>
    <row r="6213" spans="34:37" x14ac:dyDescent="0.25">
      <c r="AH6213" s="23" t="str">
        <f t="shared" si="882"/>
        <v/>
      </c>
      <c r="AI6213" s="23" t="str">
        <f t="shared" si="881"/>
        <v/>
      </c>
      <c r="AJ6213" s="23" t="str">
        <f t="shared" si="881"/>
        <v/>
      </c>
      <c r="AK6213" s="23" t="str">
        <f t="shared" si="881"/>
        <v/>
      </c>
    </row>
    <row r="6214" spans="34:37" x14ac:dyDescent="0.25">
      <c r="AH6214" s="23" t="str">
        <f t="shared" si="882"/>
        <v/>
      </c>
      <c r="AI6214" s="23" t="str">
        <f t="shared" si="881"/>
        <v/>
      </c>
      <c r="AJ6214" s="23" t="str">
        <f t="shared" si="881"/>
        <v/>
      </c>
      <c r="AK6214" s="23" t="str">
        <f t="shared" si="881"/>
        <v/>
      </c>
    </row>
    <row r="6215" spans="34:37" x14ac:dyDescent="0.25">
      <c r="AH6215" s="23" t="str">
        <f t="shared" si="882"/>
        <v/>
      </c>
      <c r="AI6215" s="23" t="str">
        <f t="shared" si="881"/>
        <v/>
      </c>
      <c r="AJ6215" s="23" t="str">
        <f t="shared" si="881"/>
        <v/>
      </c>
      <c r="AK6215" s="23" t="str">
        <f t="shared" si="881"/>
        <v/>
      </c>
    </row>
    <row r="6216" spans="34:37" x14ac:dyDescent="0.25">
      <c r="AH6216" s="23" t="str">
        <f t="shared" si="882"/>
        <v/>
      </c>
      <c r="AI6216" s="23" t="str">
        <f t="shared" si="881"/>
        <v/>
      </c>
      <c r="AJ6216" s="23" t="str">
        <f t="shared" si="881"/>
        <v/>
      </c>
      <c r="AK6216" s="23" t="str">
        <f t="shared" si="881"/>
        <v/>
      </c>
    </row>
    <row r="6217" spans="34:37" x14ac:dyDescent="0.25">
      <c r="AH6217" s="23" t="str">
        <f t="shared" si="882"/>
        <v/>
      </c>
      <c r="AI6217" s="23" t="str">
        <f t="shared" si="881"/>
        <v/>
      </c>
      <c r="AJ6217" s="23" t="str">
        <f t="shared" si="881"/>
        <v/>
      </c>
      <c r="AK6217" s="23" t="str">
        <f t="shared" si="881"/>
        <v/>
      </c>
    </row>
    <row r="6218" spans="34:37" x14ac:dyDescent="0.25">
      <c r="AH6218" s="23" t="str">
        <f t="shared" si="882"/>
        <v/>
      </c>
      <c r="AI6218" s="23" t="str">
        <f t="shared" si="881"/>
        <v/>
      </c>
      <c r="AJ6218" s="23" t="str">
        <f t="shared" si="881"/>
        <v/>
      </c>
      <c r="AK6218" s="23" t="str">
        <f t="shared" si="881"/>
        <v/>
      </c>
    </row>
    <row r="6219" spans="34:37" x14ac:dyDescent="0.25">
      <c r="AH6219" s="23" t="str">
        <f t="shared" si="882"/>
        <v/>
      </c>
      <c r="AI6219" s="23" t="str">
        <f t="shared" si="881"/>
        <v/>
      </c>
      <c r="AJ6219" s="23" t="str">
        <f t="shared" si="881"/>
        <v/>
      </c>
      <c r="AK6219" s="23" t="str">
        <f t="shared" si="881"/>
        <v/>
      </c>
    </row>
    <row r="6220" spans="34:37" x14ac:dyDescent="0.25">
      <c r="AH6220" s="23" t="str">
        <f t="shared" si="882"/>
        <v/>
      </c>
      <c r="AI6220" s="23" t="str">
        <f t="shared" si="881"/>
        <v/>
      </c>
      <c r="AJ6220" s="23" t="str">
        <f t="shared" si="881"/>
        <v/>
      </c>
      <c r="AK6220" s="23" t="str">
        <f t="shared" si="881"/>
        <v/>
      </c>
    </row>
    <row r="6221" spans="34:37" x14ac:dyDescent="0.25">
      <c r="AH6221" s="23" t="str">
        <f t="shared" si="882"/>
        <v/>
      </c>
      <c r="AI6221" s="23" t="str">
        <f t="shared" si="881"/>
        <v/>
      </c>
      <c r="AJ6221" s="23" t="str">
        <f t="shared" si="881"/>
        <v/>
      </c>
      <c r="AK6221" s="23" t="str">
        <f t="shared" si="881"/>
        <v/>
      </c>
    </row>
    <row r="6222" spans="34:37" x14ac:dyDescent="0.25">
      <c r="AH6222" s="23" t="str">
        <f t="shared" si="882"/>
        <v/>
      </c>
      <c r="AI6222" s="23" t="str">
        <f t="shared" si="881"/>
        <v/>
      </c>
      <c r="AJ6222" s="23" t="str">
        <f t="shared" si="881"/>
        <v/>
      </c>
      <c r="AK6222" s="23" t="str">
        <f t="shared" si="881"/>
        <v/>
      </c>
    </row>
    <row r="6223" spans="34:37" x14ac:dyDescent="0.25">
      <c r="AH6223" s="23" t="str">
        <f t="shared" si="882"/>
        <v/>
      </c>
      <c r="AI6223" s="23" t="str">
        <f t="shared" si="881"/>
        <v/>
      </c>
      <c r="AJ6223" s="23" t="str">
        <f t="shared" si="881"/>
        <v/>
      </c>
      <c r="AK6223" s="23" t="str">
        <f t="shared" si="881"/>
        <v/>
      </c>
    </row>
    <row r="6224" spans="34:37" x14ac:dyDescent="0.25">
      <c r="AH6224" s="23" t="str">
        <f t="shared" si="882"/>
        <v/>
      </c>
      <c r="AI6224" s="23" t="str">
        <f t="shared" si="881"/>
        <v/>
      </c>
      <c r="AJ6224" s="23" t="str">
        <f t="shared" si="881"/>
        <v/>
      </c>
      <c r="AK6224" s="23" t="str">
        <f t="shared" si="881"/>
        <v/>
      </c>
    </row>
    <row r="6225" spans="34:37" x14ac:dyDescent="0.25">
      <c r="AH6225" s="23" t="str">
        <f t="shared" si="882"/>
        <v/>
      </c>
      <c r="AI6225" s="23" t="str">
        <f t="shared" si="881"/>
        <v/>
      </c>
      <c r="AJ6225" s="23" t="str">
        <f t="shared" si="881"/>
        <v/>
      </c>
      <c r="AK6225" s="23" t="str">
        <f t="shared" si="881"/>
        <v/>
      </c>
    </row>
    <row r="6226" spans="34:37" x14ac:dyDescent="0.25">
      <c r="AH6226" s="23" t="str">
        <f t="shared" si="882"/>
        <v/>
      </c>
      <c r="AI6226" s="23" t="str">
        <f t="shared" si="881"/>
        <v/>
      </c>
      <c r="AJ6226" s="23" t="str">
        <f t="shared" si="881"/>
        <v/>
      </c>
      <c r="AK6226" s="23" t="str">
        <f t="shared" si="881"/>
        <v/>
      </c>
    </row>
    <row r="6227" spans="34:37" x14ac:dyDescent="0.25">
      <c r="AH6227" s="23" t="str">
        <f t="shared" si="882"/>
        <v/>
      </c>
      <c r="AI6227" s="23" t="str">
        <f t="shared" si="881"/>
        <v/>
      </c>
      <c r="AJ6227" s="23" t="str">
        <f t="shared" si="881"/>
        <v/>
      </c>
      <c r="AK6227" s="23" t="str">
        <f t="shared" si="881"/>
        <v/>
      </c>
    </row>
    <row r="6228" spans="34:37" x14ac:dyDescent="0.25">
      <c r="AH6228" s="23" t="str">
        <f t="shared" si="882"/>
        <v/>
      </c>
      <c r="AI6228" s="23" t="str">
        <f t="shared" si="881"/>
        <v/>
      </c>
      <c r="AJ6228" s="23" t="str">
        <f t="shared" si="881"/>
        <v/>
      </c>
      <c r="AK6228" s="23" t="str">
        <f t="shared" si="881"/>
        <v/>
      </c>
    </row>
    <row r="6229" spans="34:37" x14ac:dyDescent="0.25">
      <c r="AH6229" s="23" t="str">
        <f t="shared" si="882"/>
        <v/>
      </c>
      <c r="AI6229" s="23" t="str">
        <f t="shared" si="881"/>
        <v/>
      </c>
      <c r="AJ6229" s="23" t="str">
        <f t="shared" si="881"/>
        <v/>
      </c>
      <c r="AK6229" s="23" t="str">
        <f t="shared" si="881"/>
        <v/>
      </c>
    </row>
    <row r="6230" spans="34:37" x14ac:dyDescent="0.25">
      <c r="AH6230" s="23" t="str">
        <f t="shared" si="882"/>
        <v/>
      </c>
      <c r="AI6230" s="23" t="str">
        <f t="shared" si="881"/>
        <v/>
      </c>
      <c r="AJ6230" s="23" t="str">
        <f t="shared" si="881"/>
        <v/>
      </c>
      <c r="AK6230" s="23" t="str">
        <f t="shared" si="881"/>
        <v/>
      </c>
    </row>
    <row r="6231" spans="34:37" x14ac:dyDescent="0.25">
      <c r="AH6231" s="23" t="str">
        <f t="shared" si="882"/>
        <v/>
      </c>
      <c r="AI6231" s="23" t="str">
        <f t="shared" si="881"/>
        <v/>
      </c>
      <c r="AJ6231" s="23" t="str">
        <f t="shared" si="881"/>
        <v/>
      </c>
      <c r="AK6231" s="23" t="str">
        <f t="shared" si="881"/>
        <v/>
      </c>
    </row>
    <row r="6232" spans="34:37" x14ac:dyDescent="0.25">
      <c r="AH6232" s="23" t="str">
        <f t="shared" si="882"/>
        <v/>
      </c>
      <c r="AI6232" s="23" t="str">
        <f t="shared" si="881"/>
        <v/>
      </c>
      <c r="AJ6232" s="23" t="str">
        <f t="shared" si="881"/>
        <v/>
      </c>
      <c r="AK6232" s="23" t="str">
        <f t="shared" si="881"/>
        <v/>
      </c>
    </row>
    <row r="6233" spans="34:37" x14ac:dyDescent="0.25">
      <c r="AH6233" s="23" t="str">
        <f t="shared" si="882"/>
        <v/>
      </c>
      <c r="AI6233" s="23" t="str">
        <f t="shared" si="881"/>
        <v/>
      </c>
      <c r="AJ6233" s="23" t="str">
        <f t="shared" si="881"/>
        <v/>
      </c>
      <c r="AK6233" s="23" t="str">
        <f t="shared" si="881"/>
        <v/>
      </c>
    </row>
    <row r="6234" spans="34:37" x14ac:dyDescent="0.25">
      <c r="AH6234" s="23" t="str">
        <f t="shared" si="882"/>
        <v/>
      </c>
      <c r="AI6234" s="23" t="str">
        <f t="shared" si="881"/>
        <v/>
      </c>
      <c r="AJ6234" s="23" t="str">
        <f t="shared" si="881"/>
        <v/>
      </c>
      <c r="AK6234" s="23" t="str">
        <f t="shared" si="881"/>
        <v/>
      </c>
    </row>
    <row r="6235" spans="34:37" x14ac:dyDescent="0.25">
      <c r="AH6235" s="23" t="str">
        <f t="shared" si="882"/>
        <v/>
      </c>
      <c r="AI6235" s="23" t="str">
        <f t="shared" si="881"/>
        <v/>
      </c>
      <c r="AJ6235" s="23" t="str">
        <f t="shared" si="881"/>
        <v/>
      </c>
      <c r="AK6235" s="23" t="str">
        <f t="shared" si="881"/>
        <v/>
      </c>
    </row>
    <row r="6236" spans="34:37" x14ac:dyDescent="0.25">
      <c r="AH6236" s="23" t="str">
        <f t="shared" si="882"/>
        <v/>
      </c>
      <c r="AI6236" s="23" t="str">
        <f t="shared" si="881"/>
        <v/>
      </c>
      <c r="AJ6236" s="23" t="str">
        <f t="shared" si="881"/>
        <v/>
      </c>
      <c r="AK6236" s="23" t="str">
        <f t="shared" si="881"/>
        <v/>
      </c>
    </row>
    <row r="6237" spans="34:37" x14ac:dyDescent="0.25">
      <c r="AH6237" s="23" t="str">
        <f t="shared" si="882"/>
        <v/>
      </c>
      <c r="AI6237" s="23" t="str">
        <f t="shared" si="881"/>
        <v/>
      </c>
      <c r="AJ6237" s="23" t="str">
        <f t="shared" si="881"/>
        <v/>
      </c>
      <c r="AK6237" s="23" t="str">
        <f t="shared" si="881"/>
        <v/>
      </c>
    </row>
    <row r="6238" spans="34:37" x14ac:dyDescent="0.25">
      <c r="AH6238" s="23" t="str">
        <f t="shared" si="882"/>
        <v/>
      </c>
      <c r="AI6238" s="23" t="str">
        <f t="shared" si="881"/>
        <v/>
      </c>
      <c r="AJ6238" s="23" t="str">
        <f t="shared" si="881"/>
        <v/>
      </c>
      <c r="AK6238" s="23" t="str">
        <f t="shared" si="881"/>
        <v/>
      </c>
    </row>
    <row r="6239" spans="34:37" x14ac:dyDescent="0.25">
      <c r="AH6239" s="23" t="str">
        <f t="shared" si="882"/>
        <v/>
      </c>
      <c r="AI6239" s="23" t="str">
        <f t="shared" si="881"/>
        <v/>
      </c>
      <c r="AJ6239" s="23" t="str">
        <f t="shared" si="881"/>
        <v/>
      </c>
      <c r="AK6239" s="23" t="str">
        <f t="shared" si="881"/>
        <v/>
      </c>
    </row>
    <row r="6240" spans="34:37" x14ac:dyDescent="0.25">
      <c r="AH6240" s="23" t="str">
        <f t="shared" si="882"/>
        <v/>
      </c>
      <c r="AI6240" s="23" t="str">
        <f t="shared" si="881"/>
        <v/>
      </c>
      <c r="AJ6240" s="23" t="str">
        <f t="shared" si="881"/>
        <v/>
      </c>
      <c r="AK6240" s="23" t="str">
        <f t="shared" si="881"/>
        <v/>
      </c>
    </row>
    <row r="6241" spans="34:37" x14ac:dyDescent="0.25">
      <c r="AH6241" s="23" t="str">
        <f t="shared" si="882"/>
        <v/>
      </c>
      <c r="AI6241" s="23" t="str">
        <f t="shared" si="881"/>
        <v/>
      </c>
      <c r="AJ6241" s="23" t="str">
        <f t="shared" si="881"/>
        <v/>
      </c>
      <c r="AK6241" s="23" t="str">
        <f t="shared" si="881"/>
        <v/>
      </c>
    </row>
    <row r="6242" spans="34:37" x14ac:dyDescent="0.25">
      <c r="AH6242" s="23" t="str">
        <f t="shared" si="882"/>
        <v/>
      </c>
      <c r="AI6242" s="23" t="str">
        <f t="shared" si="881"/>
        <v/>
      </c>
      <c r="AJ6242" s="23" t="str">
        <f t="shared" si="881"/>
        <v/>
      </c>
      <c r="AK6242" s="23" t="str">
        <f t="shared" si="881"/>
        <v/>
      </c>
    </row>
    <row r="6243" spans="34:37" x14ac:dyDescent="0.25">
      <c r="AH6243" s="23" t="str">
        <f t="shared" si="882"/>
        <v/>
      </c>
      <c r="AI6243" s="23" t="str">
        <f t="shared" si="881"/>
        <v/>
      </c>
      <c r="AJ6243" s="23" t="str">
        <f t="shared" si="881"/>
        <v/>
      </c>
      <c r="AK6243" s="23" t="str">
        <f t="shared" si="881"/>
        <v/>
      </c>
    </row>
    <row r="6244" spans="34:37" x14ac:dyDescent="0.25">
      <c r="AH6244" s="23" t="str">
        <f t="shared" si="882"/>
        <v/>
      </c>
      <c r="AI6244" s="23" t="str">
        <f t="shared" si="881"/>
        <v/>
      </c>
      <c r="AJ6244" s="23" t="str">
        <f t="shared" si="881"/>
        <v/>
      </c>
      <c r="AK6244" s="23" t="str">
        <f t="shared" si="881"/>
        <v/>
      </c>
    </row>
    <row r="6245" spans="34:37" x14ac:dyDescent="0.25">
      <c r="AH6245" s="23" t="str">
        <f t="shared" si="882"/>
        <v/>
      </c>
      <c r="AI6245" s="23" t="str">
        <f t="shared" si="881"/>
        <v/>
      </c>
      <c r="AJ6245" s="23" t="str">
        <f t="shared" si="881"/>
        <v/>
      </c>
      <c r="AK6245" s="23" t="str">
        <f t="shared" si="881"/>
        <v/>
      </c>
    </row>
    <row r="6246" spans="34:37" x14ac:dyDescent="0.25">
      <c r="AH6246" s="23" t="str">
        <f t="shared" si="882"/>
        <v/>
      </c>
      <c r="AI6246" s="23" t="str">
        <f t="shared" si="881"/>
        <v/>
      </c>
      <c r="AJ6246" s="23" t="str">
        <f t="shared" si="881"/>
        <v/>
      </c>
      <c r="AK6246" s="23" t="str">
        <f t="shared" si="881"/>
        <v/>
      </c>
    </row>
    <row r="6247" spans="34:37" x14ac:dyDescent="0.25">
      <c r="AH6247" s="23" t="str">
        <f t="shared" si="882"/>
        <v/>
      </c>
      <c r="AI6247" s="23" t="str">
        <f t="shared" si="881"/>
        <v/>
      </c>
      <c r="AJ6247" s="23" t="str">
        <f t="shared" si="881"/>
        <v/>
      </c>
      <c r="AK6247" s="23" t="str">
        <f t="shared" si="881"/>
        <v/>
      </c>
    </row>
    <row r="6248" spans="34:37" x14ac:dyDescent="0.25">
      <c r="AH6248" s="23" t="str">
        <f t="shared" si="882"/>
        <v/>
      </c>
      <c r="AI6248" s="23" t="str">
        <f t="shared" si="881"/>
        <v/>
      </c>
      <c r="AJ6248" s="23" t="str">
        <f t="shared" si="881"/>
        <v/>
      </c>
      <c r="AK6248" s="23" t="str">
        <f t="shared" si="881"/>
        <v/>
      </c>
    </row>
    <row r="6249" spans="34:37" x14ac:dyDescent="0.25">
      <c r="AH6249" s="23" t="str">
        <f t="shared" si="882"/>
        <v/>
      </c>
      <c r="AI6249" s="23" t="str">
        <f t="shared" si="881"/>
        <v/>
      </c>
      <c r="AJ6249" s="23" t="str">
        <f t="shared" si="881"/>
        <v/>
      </c>
      <c r="AK6249" s="23" t="str">
        <f t="shared" si="881"/>
        <v/>
      </c>
    </row>
    <row r="6250" spans="34:37" x14ac:dyDescent="0.25">
      <c r="AH6250" s="23" t="str">
        <f t="shared" si="882"/>
        <v/>
      </c>
      <c r="AI6250" s="23" t="str">
        <f t="shared" si="881"/>
        <v/>
      </c>
      <c r="AJ6250" s="23" t="str">
        <f t="shared" si="881"/>
        <v/>
      </c>
      <c r="AK6250" s="23" t="str">
        <f t="shared" si="881"/>
        <v/>
      </c>
    </row>
    <row r="6251" spans="34:37" x14ac:dyDescent="0.25">
      <c r="AH6251" s="23" t="str">
        <f t="shared" si="882"/>
        <v/>
      </c>
      <c r="AI6251" s="23" t="str">
        <f t="shared" si="881"/>
        <v/>
      </c>
      <c r="AJ6251" s="23" t="str">
        <f t="shared" si="881"/>
        <v/>
      </c>
      <c r="AK6251" s="23" t="str">
        <f t="shared" si="881"/>
        <v/>
      </c>
    </row>
    <row r="6252" spans="34:37" x14ac:dyDescent="0.25">
      <c r="AH6252" s="23" t="str">
        <f t="shared" si="882"/>
        <v/>
      </c>
      <c r="AI6252" s="23" t="str">
        <f t="shared" si="881"/>
        <v/>
      </c>
      <c r="AJ6252" s="23" t="str">
        <f t="shared" si="881"/>
        <v/>
      </c>
      <c r="AK6252" s="23" t="str">
        <f t="shared" si="881"/>
        <v/>
      </c>
    </row>
    <row r="6253" spans="34:37" x14ac:dyDescent="0.25">
      <c r="AH6253" s="23" t="str">
        <f t="shared" si="882"/>
        <v/>
      </c>
      <c r="AI6253" s="23" t="str">
        <f t="shared" si="881"/>
        <v/>
      </c>
      <c r="AJ6253" s="23" t="str">
        <f t="shared" si="881"/>
        <v/>
      </c>
      <c r="AK6253" s="23" t="str">
        <f t="shared" si="881"/>
        <v/>
      </c>
    </row>
    <row r="6254" spans="34:37" x14ac:dyDescent="0.25">
      <c r="AH6254" s="23" t="str">
        <f t="shared" si="882"/>
        <v/>
      </c>
      <c r="AI6254" s="23" t="str">
        <f t="shared" si="881"/>
        <v/>
      </c>
      <c r="AJ6254" s="23" t="str">
        <f t="shared" si="881"/>
        <v/>
      </c>
      <c r="AK6254" s="23" t="str">
        <f t="shared" si="881"/>
        <v/>
      </c>
    </row>
    <row r="6255" spans="34:37" x14ac:dyDescent="0.25">
      <c r="AH6255" s="23" t="str">
        <f t="shared" si="882"/>
        <v/>
      </c>
      <c r="AI6255" s="23" t="str">
        <f t="shared" si="881"/>
        <v/>
      </c>
      <c r="AJ6255" s="23" t="str">
        <f t="shared" si="881"/>
        <v/>
      </c>
      <c r="AK6255" s="23" t="str">
        <f t="shared" si="881"/>
        <v/>
      </c>
    </row>
    <row r="6256" spans="34:37" x14ac:dyDescent="0.25">
      <c r="AH6256" s="23" t="str">
        <f t="shared" si="882"/>
        <v/>
      </c>
      <c r="AI6256" s="23" t="str">
        <f t="shared" si="881"/>
        <v/>
      </c>
      <c r="AJ6256" s="23" t="str">
        <f t="shared" si="881"/>
        <v/>
      </c>
      <c r="AK6256" s="23" t="str">
        <f t="shared" si="881"/>
        <v/>
      </c>
    </row>
    <row r="6257" spans="34:37" x14ac:dyDescent="0.25">
      <c r="AH6257" s="23" t="str">
        <f t="shared" si="882"/>
        <v/>
      </c>
      <c r="AI6257" s="23" t="str">
        <f t="shared" si="881"/>
        <v/>
      </c>
      <c r="AJ6257" s="23" t="str">
        <f t="shared" si="881"/>
        <v/>
      </c>
      <c r="AK6257" s="23" t="str">
        <f t="shared" si="881"/>
        <v/>
      </c>
    </row>
    <row r="6258" spans="34:37" x14ac:dyDescent="0.25">
      <c r="AH6258" s="23" t="str">
        <f t="shared" si="882"/>
        <v/>
      </c>
      <c r="AI6258" s="23" t="str">
        <f t="shared" si="881"/>
        <v/>
      </c>
      <c r="AJ6258" s="23" t="str">
        <f t="shared" si="881"/>
        <v/>
      </c>
      <c r="AK6258" s="23" t="str">
        <f t="shared" si="881"/>
        <v/>
      </c>
    </row>
    <row r="6259" spans="34:37" x14ac:dyDescent="0.25">
      <c r="AH6259" s="23" t="str">
        <f t="shared" si="882"/>
        <v/>
      </c>
      <c r="AI6259" s="23" t="str">
        <f t="shared" si="881"/>
        <v/>
      </c>
      <c r="AJ6259" s="23" t="str">
        <f t="shared" si="881"/>
        <v/>
      </c>
      <c r="AK6259" s="23" t="str">
        <f t="shared" si="881"/>
        <v/>
      </c>
    </row>
    <row r="6260" spans="34:37" x14ac:dyDescent="0.25">
      <c r="AH6260" s="23" t="str">
        <f t="shared" si="882"/>
        <v/>
      </c>
      <c r="AI6260" s="23" t="str">
        <f t="shared" si="881"/>
        <v/>
      </c>
      <c r="AJ6260" s="23" t="str">
        <f t="shared" si="881"/>
        <v/>
      </c>
      <c r="AK6260" s="23" t="str">
        <f t="shared" si="881"/>
        <v/>
      </c>
    </row>
    <row r="6261" spans="34:37" x14ac:dyDescent="0.25">
      <c r="AH6261" s="23" t="str">
        <f t="shared" si="882"/>
        <v/>
      </c>
      <c r="AI6261" s="23" t="str">
        <f t="shared" si="881"/>
        <v/>
      </c>
      <c r="AJ6261" s="23" t="str">
        <f t="shared" si="881"/>
        <v/>
      </c>
      <c r="AK6261" s="23" t="str">
        <f t="shared" si="881"/>
        <v/>
      </c>
    </row>
    <row r="6262" spans="34:37" x14ac:dyDescent="0.25">
      <c r="AH6262" s="23" t="str">
        <f t="shared" si="882"/>
        <v/>
      </c>
      <c r="AI6262" s="23" t="str">
        <f t="shared" si="881"/>
        <v/>
      </c>
      <c r="AJ6262" s="23" t="str">
        <f t="shared" si="881"/>
        <v/>
      </c>
      <c r="AK6262" s="23" t="str">
        <f t="shared" si="881"/>
        <v/>
      </c>
    </row>
    <row r="6263" spans="34:37" x14ac:dyDescent="0.25">
      <c r="AH6263" s="23" t="str">
        <f t="shared" si="882"/>
        <v/>
      </c>
      <c r="AI6263" s="23" t="str">
        <f t="shared" si="881"/>
        <v/>
      </c>
      <c r="AJ6263" s="23" t="str">
        <f t="shared" si="881"/>
        <v/>
      </c>
      <c r="AK6263" s="23" t="str">
        <f t="shared" si="881"/>
        <v/>
      </c>
    </row>
    <row r="6264" spans="34:37" x14ac:dyDescent="0.25">
      <c r="AH6264" s="23" t="str">
        <f t="shared" si="882"/>
        <v/>
      </c>
      <c r="AI6264" s="23" t="str">
        <f t="shared" si="881"/>
        <v/>
      </c>
      <c r="AJ6264" s="23" t="str">
        <f t="shared" si="881"/>
        <v/>
      </c>
      <c r="AK6264" s="23" t="str">
        <f t="shared" si="881"/>
        <v/>
      </c>
    </row>
    <row r="6265" spans="34:37" x14ac:dyDescent="0.25">
      <c r="AH6265" s="23" t="str">
        <f t="shared" si="882"/>
        <v/>
      </c>
      <c r="AI6265" s="23" t="str">
        <f t="shared" si="881"/>
        <v/>
      </c>
      <c r="AJ6265" s="23" t="str">
        <f t="shared" si="881"/>
        <v/>
      </c>
      <c r="AK6265" s="23" t="str">
        <f t="shared" si="881"/>
        <v/>
      </c>
    </row>
    <row r="6266" spans="34:37" x14ac:dyDescent="0.25">
      <c r="AH6266" s="23" t="str">
        <f t="shared" si="882"/>
        <v/>
      </c>
      <c r="AI6266" s="23" t="str">
        <f t="shared" si="881"/>
        <v/>
      </c>
      <c r="AJ6266" s="23" t="str">
        <f t="shared" si="881"/>
        <v/>
      </c>
      <c r="AK6266" s="23" t="str">
        <f t="shared" si="881"/>
        <v/>
      </c>
    </row>
    <row r="6267" spans="34:37" x14ac:dyDescent="0.25">
      <c r="AH6267" s="23" t="str">
        <f t="shared" si="882"/>
        <v/>
      </c>
      <c r="AI6267" s="23" t="str">
        <f t="shared" si="881"/>
        <v/>
      </c>
      <c r="AJ6267" s="23" t="str">
        <f t="shared" si="881"/>
        <v/>
      </c>
      <c r="AK6267" s="23" t="str">
        <f t="shared" si="881"/>
        <v/>
      </c>
    </row>
    <row r="6268" spans="34:37" x14ac:dyDescent="0.25">
      <c r="AH6268" s="23" t="str">
        <f t="shared" si="882"/>
        <v/>
      </c>
      <c r="AI6268" s="23" t="str">
        <f t="shared" si="881"/>
        <v/>
      </c>
      <c r="AJ6268" s="23" t="str">
        <f t="shared" si="881"/>
        <v/>
      </c>
      <c r="AK6268" s="23" t="str">
        <f t="shared" si="881"/>
        <v/>
      </c>
    </row>
    <row r="6269" spans="34:37" x14ac:dyDescent="0.25">
      <c r="AH6269" s="23" t="str">
        <f t="shared" si="882"/>
        <v/>
      </c>
      <c r="AI6269" s="23" t="str">
        <f t="shared" si="881"/>
        <v/>
      </c>
      <c r="AJ6269" s="23" t="str">
        <f t="shared" si="881"/>
        <v/>
      </c>
      <c r="AK6269" s="23" t="str">
        <f t="shared" si="881"/>
        <v/>
      </c>
    </row>
    <row r="6270" spans="34:37" x14ac:dyDescent="0.25">
      <c r="AH6270" s="23" t="str">
        <f t="shared" si="882"/>
        <v/>
      </c>
      <c r="AI6270" s="23" t="str">
        <f t="shared" ref="AI6270:AK6333" si="883">IF(X6270&lt;&gt;"",X6270,"")</f>
        <v/>
      </c>
      <c r="AJ6270" s="23" t="str">
        <f t="shared" si="883"/>
        <v/>
      </c>
      <c r="AK6270" s="23" t="str">
        <f t="shared" si="883"/>
        <v/>
      </c>
    </row>
    <row r="6271" spans="34:37" x14ac:dyDescent="0.25">
      <c r="AH6271" s="23" t="str">
        <f t="shared" ref="AH6271:AH6334" si="884">IF(W6271&lt;&gt;"",(RIGHT(W6271,LEN(W6271)-SEARCH("/",W6271,1)))/U6271,"")</f>
        <v/>
      </c>
      <c r="AI6271" s="23" t="str">
        <f t="shared" si="883"/>
        <v/>
      </c>
      <c r="AJ6271" s="23" t="str">
        <f t="shared" si="883"/>
        <v/>
      </c>
      <c r="AK6271" s="23" t="str">
        <f t="shared" si="883"/>
        <v/>
      </c>
    </row>
    <row r="6272" spans="34:37" x14ac:dyDescent="0.25">
      <c r="AH6272" s="23" t="str">
        <f t="shared" si="884"/>
        <v/>
      </c>
      <c r="AI6272" s="23" t="str">
        <f t="shared" si="883"/>
        <v/>
      </c>
      <c r="AJ6272" s="23" t="str">
        <f t="shared" si="883"/>
        <v/>
      </c>
      <c r="AK6272" s="23" t="str">
        <f t="shared" si="883"/>
        <v/>
      </c>
    </row>
    <row r="6273" spans="34:37" x14ac:dyDescent="0.25">
      <c r="AH6273" s="23" t="str">
        <f t="shared" si="884"/>
        <v/>
      </c>
      <c r="AI6273" s="23" t="str">
        <f t="shared" si="883"/>
        <v/>
      </c>
      <c r="AJ6273" s="23" t="str">
        <f t="shared" si="883"/>
        <v/>
      </c>
      <c r="AK6273" s="23" t="str">
        <f t="shared" si="883"/>
        <v/>
      </c>
    </row>
    <row r="6274" spans="34:37" x14ac:dyDescent="0.25">
      <c r="AH6274" s="23" t="str">
        <f t="shared" si="884"/>
        <v/>
      </c>
      <c r="AI6274" s="23" t="str">
        <f t="shared" si="883"/>
        <v/>
      </c>
      <c r="AJ6274" s="23" t="str">
        <f t="shared" si="883"/>
        <v/>
      </c>
      <c r="AK6274" s="23" t="str">
        <f t="shared" si="883"/>
        <v/>
      </c>
    </row>
    <row r="6275" spans="34:37" x14ac:dyDescent="0.25">
      <c r="AH6275" s="23" t="str">
        <f t="shared" si="884"/>
        <v/>
      </c>
      <c r="AI6275" s="23" t="str">
        <f t="shared" si="883"/>
        <v/>
      </c>
      <c r="AJ6275" s="23" t="str">
        <f t="shared" si="883"/>
        <v/>
      </c>
      <c r="AK6275" s="23" t="str">
        <f t="shared" si="883"/>
        <v/>
      </c>
    </row>
    <row r="6276" spans="34:37" x14ac:dyDescent="0.25">
      <c r="AH6276" s="23" t="str">
        <f t="shared" si="884"/>
        <v/>
      </c>
      <c r="AI6276" s="23" t="str">
        <f t="shared" si="883"/>
        <v/>
      </c>
      <c r="AJ6276" s="23" t="str">
        <f t="shared" si="883"/>
        <v/>
      </c>
      <c r="AK6276" s="23" t="str">
        <f t="shared" si="883"/>
        <v/>
      </c>
    </row>
    <row r="6277" spans="34:37" x14ac:dyDescent="0.25">
      <c r="AH6277" s="23" t="str">
        <f t="shared" si="884"/>
        <v/>
      </c>
      <c r="AI6277" s="23" t="str">
        <f t="shared" si="883"/>
        <v/>
      </c>
      <c r="AJ6277" s="23" t="str">
        <f t="shared" si="883"/>
        <v/>
      </c>
      <c r="AK6277" s="23" t="str">
        <f t="shared" si="883"/>
        <v/>
      </c>
    </row>
    <row r="6278" spans="34:37" x14ac:dyDescent="0.25">
      <c r="AH6278" s="23" t="str">
        <f t="shared" si="884"/>
        <v/>
      </c>
      <c r="AI6278" s="23" t="str">
        <f t="shared" si="883"/>
        <v/>
      </c>
      <c r="AJ6278" s="23" t="str">
        <f t="shared" si="883"/>
        <v/>
      </c>
      <c r="AK6278" s="23" t="str">
        <f t="shared" si="883"/>
        <v/>
      </c>
    </row>
    <row r="6279" spans="34:37" x14ac:dyDescent="0.25">
      <c r="AH6279" s="23" t="str">
        <f t="shared" si="884"/>
        <v/>
      </c>
      <c r="AI6279" s="23" t="str">
        <f t="shared" si="883"/>
        <v/>
      </c>
      <c r="AJ6279" s="23" t="str">
        <f t="shared" si="883"/>
        <v/>
      </c>
      <c r="AK6279" s="23" t="str">
        <f t="shared" si="883"/>
        <v/>
      </c>
    </row>
    <row r="6280" spans="34:37" x14ac:dyDescent="0.25">
      <c r="AH6280" s="23" t="str">
        <f t="shared" si="884"/>
        <v/>
      </c>
      <c r="AI6280" s="23" t="str">
        <f t="shared" si="883"/>
        <v/>
      </c>
      <c r="AJ6280" s="23" t="str">
        <f t="shared" si="883"/>
        <v/>
      </c>
      <c r="AK6280" s="23" t="str">
        <f t="shared" si="883"/>
        <v/>
      </c>
    </row>
    <row r="6281" spans="34:37" x14ac:dyDescent="0.25">
      <c r="AH6281" s="23" t="str">
        <f t="shared" si="884"/>
        <v/>
      </c>
      <c r="AI6281" s="23" t="str">
        <f t="shared" si="883"/>
        <v/>
      </c>
      <c r="AJ6281" s="23" t="str">
        <f t="shared" si="883"/>
        <v/>
      </c>
      <c r="AK6281" s="23" t="str">
        <f t="shared" si="883"/>
        <v/>
      </c>
    </row>
    <row r="6282" spans="34:37" x14ac:dyDescent="0.25">
      <c r="AH6282" s="23" t="str">
        <f t="shared" si="884"/>
        <v/>
      </c>
      <c r="AI6282" s="23" t="str">
        <f t="shared" si="883"/>
        <v/>
      </c>
      <c r="AJ6282" s="23" t="str">
        <f t="shared" si="883"/>
        <v/>
      </c>
      <c r="AK6282" s="23" t="str">
        <f t="shared" si="883"/>
        <v/>
      </c>
    </row>
    <row r="6283" spans="34:37" x14ac:dyDescent="0.25">
      <c r="AH6283" s="23" t="str">
        <f t="shared" si="884"/>
        <v/>
      </c>
      <c r="AI6283" s="23" t="str">
        <f t="shared" si="883"/>
        <v/>
      </c>
      <c r="AJ6283" s="23" t="str">
        <f t="shared" si="883"/>
        <v/>
      </c>
      <c r="AK6283" s="23" t="str">
        <f t="shared" si="883"/>
        <v/>
      </c>
    </row>
    <row r="6284" spans="34:37" x14ac:dyDescent="0.25">
      <c r="AH6284" s="23" t="str">
        <f t="shared" si="884"/>
        <v/>
      </c>
      <c r="AI6284" s="23" t="str">
        <f t="shared" si="883"/>
        <v/>
      </c>
      <c r="AJ6284" s="23" t="str">
        <f t="shared" si="883"/>
        <v/>
      </c>
      <c r="AK6284" s="23" t="str">
        <f t="shared" si="883"/>
        <v/>
      </c>
    </row>
    <row r="6285" spans="34:37" x14ac:dyDescent="0.25">
      <c r="AH6285" s="23" t="str">
        <f t="shared" si="884"/>
        <v/>
      </c>
      <c r="AI6285" s="23" t="str">
        <f t="shared" si="883"/>
        <v/>
      </c>
      <c r="AJ6285" s="23" t="str">
        <f t="shared" si="883"/>
        <v/>
      </c>
      <c r="AK6285" s="23" t="str">
        <f t="shared" si="883"/>
        <v/>
      </c>
    </row>
    <row r="6286" spans="34:37" x14ac:dyDescent="0.25">
      <c r="AH6286" s="23" t="str">
        <f t="shared" si="884"/>
        <v/>
      </c>
      <c r="AI6286" s="23" t="str">
        <f t="shared" si="883"/>
        <v/>
      </c>
      <c r="AJ6286" s="23" t="str">
        <f t="shared" si="883"/>
        <v/>
      </c>
      <c r="AK6286" s="23" t="str">
        <f t="shared" si="883"/>
        <v/>
      </c>
    </row>
    <row r="6287" spans="34:37" x14ac:dyDescent="0.25">
      <c r="AH6287" s="23" t="str">
        <f t="shared" si="884"/>
        <v/>
      </c>
      <c r="AI6287" s="23" t="str">
        <f t="shared" si="883"/>
        <v/>
      </c>
      <c r="AJ6287" s="23" t="str">
        <f t="shared" si="883"/>
        <v/>
      </c>
      <c r="AK6287" s="23" t="str">
        <f t="shared" si="883"/>
        <v/>
      </c>
    </row>
    <row r="6288" spans="34:37" x14ac:dyDescent="0.25">
      <c r="AH6288" s="23" t="str">
        <f t="shared" si="884"/>
        <v/>
      </c>
      <c r="AI6288" s="23" t="str">
        <f t="shared" si="883"/>
        <v/>
      </c>
      <c r="AJ6288" s="23" t="str">
        <f t="shared" si="883"/>
        <v/>
      </c>
      <c r="AK6288" s="23" t="str">
        <f t="shared" si="883"/>
        <v/>
      </c>
    </row>
    <row r="6289" spans="34:37" x14ac:dyDescent="0.25">
      <c r="AH6289" s="23" t="str">
        <f t="shared" si="884"/>
        <v/>
      </c>
      <c r="AI6289" s="23" t="str">
        <f t="shared" si="883"/>
        <v/>
      </c>
      <c r="AJ6289" s="23" t="str">
        <f t="shared" si="883"/>
        <v/>
      </c>
      <c r="AK6289" s="23" t="str">
        <f t="shared" si="883"/>
        <v/>
      </c>
    </row>
    <row r="6290" spans="34:37" x14ac:dyDescent="0.25">
      <c r="AH6290" s="23" t="str">
        <f t="shared" si="884"/>
        <v/>
      </c>
      <c r="AI6290" s="23" t="str">
        <f t="shared" si="883"/>
        <v/>
      </c>
      <c r="AJ6290" s="23" t="str">
        <f t="shared" si="883"/>
        <v/>
      </c>
      <c r="AK6290" s="23" t="str">
        <f t="shared" si="883"/>
        <v/>
      </c>
    </row>
    <row r="6291" spans="34:37" x14ac:dyDescent="0.25">
      <c r="AH6291" s="23" t="str">
        <f t="shared" si="884"/>
        <v/>
      </c>
      <c r="AI6291" s="23" t="str">
        <f t="shared" si="883"/>
        <v/>
      </c>
      <c r="AJ6291" s="23" t="str">
        <f t="shared" si="883"/>
        <v/>
      </c>
      <c r="AK6291" s="23" t="str">
        <f t="shared" si="883"/>
        <v/>
      </c>
    </row>
    <row r="6292" spans="34:37" x14ac:dyDescent="0.25">
      <c r="AH6292" s="23" t="str">
        <f t="shared" si="884"/>
        <v/>
      </c>
      <c r="AI6292" s="23" t="str">
        <f t="shared" si="883"/>
        <v/>
      </c>
      <c r="AJ6292" s="23" t="str">
        <f t="shared" si="883"/>
        <v/>
      </c>
      <c r="AK6292" s="23" t="str">
        <f t="shared" si="883"/>
        <v/>
      </c>
    </row>
    <row r="6293" spans="34:37" x14ac:dyDescent="0.25">
      <c r="AH6293" s="23" t="str">
        <f t="shared" si="884"/>
        <v/>
      </c>
      <c r="AI6293" s="23" t="str">
        <f t="shared" si="883"/>
        <v/>
      </c>
      <c r="AJ6293" s="23" t="str">
        <f t="shared" si="883"/>
        <v/>
      </c>
      <c r="AK6293" s="23" t="str">
        <f t="shared" si="883"/>
        <v/>
      </c>
    </row>
    <row r="6294" spans="34:37" x14ac:dyDescent="0.25">
      <c r="AH6294" s="23" t="str">
        <f t="shared" si="884"/>
        <v/>
      </c>
      <c r="AI6294" s="23" t="str">
        <f t="shared" si="883"/>
        <v/>
      </c>
      <c r="AJ6294" s="23" t="str">
        <f t="shared" si="883"/>
        <v/>
      </c>
      <c r="AK6294" s="23" t="str">
        <f t="shared" si="883"/>
        <v/>
      </c>
    </row>
    <row r="6295" spans="34:37" x14ac:dyDescent="0.25">
      <c r="AH6295" s="23" t="str">
        <f t="shared" si="884"/>
        <v/>
      </c>
      <c r="AI6295" s="23" t="str">
        <f t="shared" si="883"/>
        <v/>
      </c>
      <c r="AJ6295" s="23" t="str">
        <f t="shared" si="883"/>
        <v/>
      </c>
      <c r="AK6295" s="23" t="str">
        <f t="shared" si="883"/>
        <v/>
      </c>
    </row>
    <row r="6296" spans="34:37" x14ac:dyDescent="0.25">
      <c r="AH6296" s="23" t="str">
        <f t="shared" si="884"/>
        <v/>
      </c>
      <c r="AI6296" s="23" t="str">
        <f t="shared" si="883"/>
        <v/>
      </c>
      <c r="AJ6296" s="23" t="str">
        <f t="shared" si="883"/>
        <v/>
      </c>
      <c r="AK6296" s="23" t="str">
        <f t="shared" si="883"/>
        <v/>
      </c>
    </row>
    <row r="6297" spans="34:37" x14ac:dyDescent="0.25">
      <c r="AH6297" s="23" t="str">
        <f t="shared" si="884"/>
        <v/>
      </c>
      <c r="AI6297" s="23" t="str">
        <f t="shared" si="883"/>
        <v/>
      </c>
      <c r="AJ6297" s="23" t="str">
        <f t="shared" si="883"/>
        <v/>
      </c>
      <c r="AK6297" s="23" t="str">
        <f t="shared" si="883"/>
        <v/>
      </c>
    </row>
    <row r="6298" spans="34:37" x14ac:dyDescent="0.25">
      <c r="AH6298" s="23" t="str">
        <f t="shared" si="884"/>
        <v/>
      </c>
      <c r="AI6298" s="23" t="str">
        <f t="shared" si="883"/>
        <v/>
      </c>
      <c r="AJ6298" s="23" t="str">
        <f t="shared" si="883"/>
        <v/>
      </c>
      <c r="AK6298" s="23" t="str">
        <f t="shared" si="883"/>
        <v/>
      </c>
    </row>
    <row r="6299" spans="34:37" x14ac:dyDescent="0.25">
      <c r="AH6299" s="23" t="str">
        <f t="shared" si="884"/>
        <v/>
      </c>
      <c r="AI6299" s="23" t="str">
        <f t="shared" si="883"/>
        <v/>
      </c>
      <c r="AJ6299" s="23" t="str">
        <f t="shared" si="883"/>
        <v/>
      </c>
      <c r="AK6299" s="23" t="str">
        <f t="shared" si="883"/>
        <v/>
      </c>
    </row>
    <row r="6300" spans="34:37" x14ac:dyDescent="0.25">
      <c r="AH6300" s="23" t="str">
        <f t="shared" si="884"/>
        <v/>
      </c>
      <c r="AI6300" s="23" t="str">
        <f t="shared" si="883"/>
        <v/>
      </c>
      <c r="AJ6300" s="23" t="str">
        <f t="shared" si="883"/>
        <v/>
      </c>
      <c r="AK6300" s="23" t="str">
        <f t="shared" si="883"/>
        <v/>
      </c>
    </row>
    <row r="6301" spans="34:37" x14ac:dyDescent="0.25">
      <c r="AH6301" s="23" t="str">
        <f t="shared" si="884"/>
        <v/>
      </c>
      <c r="AI6301" s="23" t="str">
        <f t="shared" si="883"/>
        <v/>
      </c>
      <c r="AJ6301" s="23" t="str">
        <f t="shared" si="883"/>
        <v/>
      </c>
      <c r="AK6301" s="23" t="str">
        <f t="shared" si="883"/>
        <v/>
      </c>
    </row>
    <row r="6302" spans="34:37" x14ac:dyDescent="0.25">
      <c r="AH6302" s="23" t="str">
        <f t="shared" si="884"/>
        <v/>
      </c>
      <c r="AI6302" s="23" t="str">
        <f t="shared" si="883"/>
        <v/>
      </c>
      <c r="AJ6302" s="23" t="str">
        <f t="shared" si="883"/>
        <v/>
      </c>
      <c r="AK6302" s="23" t="str">
        <f t="shared" si="883"/>
        <v/>
      </c>
    </row>
    <row r="6303" spans="34:37" x14ac:dyDescent="0.25">
      <c r="AH6303" s="23" t="str">
        <f t="shared" si="884"/>
        <v/>
      </c>
      <c r="AI6303" s="23" t="str">
        <f t="shared" si="883"/>
        <v/>
      </c>
      <c r="AJ6303" s="23" t="str">
        <f t="shared" si="883"/>
        <v/>
      </c>
      <c r="AK6303" s="23" t="str">
        <f t="shared" si="883"/>
        <v/>
      </c>
    </row>
    <row r="6304" spans="34:37" x14ac:dyDescent="0.25">
      <c r="AH6304" s="23" t="str">
        <f t="shared" si="884"/>
        <v/>
      </c>
      <c r="AI6304" s="23" t="str">
        <f t="shared" si="883"/>
        <v/>
      </c>
      <c r="AJ6304" s="23" t="str">
        <f t="shared" si="883"/>
        <v/>
      </c>
      <c r="AK6304" s="23" t="str">
        <f t="shared" si="883"/>
        <v/>
      </c>
    </row>
    <row r="6305" spans="34:37" x14ac:dyDescent="0.25">
      <c r="AH6305" s="23" t="str">
        <f t="shared" si="884"/>
        <v/>
      </c>
      <c r="AI6305" s="23" t="str">
        <f t="shared" si="883"/>
        <v/>
      </c>
      <c r="AJ6305" s="23" t="str">
        <f t="shared" si="883"/>
        <v/>
      </c>
      <c r="AK6305" s="23" t="str">
        <f t="shared" si="883"/>
        <v/>
      </c>
    </row>
    <row r="6306" spans="34:37" x14ac:dyDescent="0.25">
      <c r="AH6306" s="23" t="str">
        <f t="shared" si="884"/>
        <v/>
      </c>
      <c r="AI6306" s="23" t="str">
        <f t="shared" si="883"/>
        <v/>
      </c>
      <c r="AJ6306" s="23" t="str">
        <f t="shared" si="883"/>
        <v/>
      </c>
      <c r="AK6306" s="23" t="str">
        <f t="shared" si="883"/>
        <v/>
      </c>
    </row>
    <row r="6307" spans="34:37" x14ac:dyDescent="0.25">
      <c r="AH6307" s="23" t="str">
        <f t="shared" si="884"/>
        <v/>
      </c>
      <c r="AI6307" s="23" t="str">
        <f t="shared" si="883"/>
        <v/>
      </c>
      <c r="AJ6307" s="23" t="str">
        <f t="shared" si="883"/>
        <v/>
      </c>
      <c r="AK6307" s="23" t="str">
        <f t="shared" si="883"/>
        <v/>
      </c>
    </row>
    <row r="6308" spans="34:37" x14ac:dyDescent="0.25">
      <c r="AH6308" s="23" t="str">
        <f t="shared" si="884"/>
        <v/>
      </c>
      <c r="AI6308" s="23" t="str">
        <f t="shared" si="883"/>
        <v/>
      </c>
      <c r="AJ6308" s="23" t="str">
        <f t="shared" si="883"/>
        <v/>
      </c>
      <c r="AK6308" s="23" t="str">
        <f t="shared" si="883"/>
        <v/>
      </c>
    </row>
    <row r="6309" spans="34:37" x14ac:dyDescent="0.25">
      <c r="AH6309" s="23" t="str">
        <f t="shared" si="884"/>
        <v/>
      </c>
      <c r="AI6309" s="23" t="str">
        <f t="shared" si="883"/>
        <v/>
      </c>
      <c r="AJ6309" s="23" t="str">
        <f t="shared" si="883"/>
        <v/>
      </c>
      <c r="AK6309" s="23" t="str">
        <f t="shared" si="883"/>
        <v/>
      </c>
    </row>
    <row r="6310" spans="34:37" x14ac:dyDescent="0.25">
      <c r="AH6310" s="23" t="str">
        <f t="shared" si="884"/>
        <v/>
      </c>
      <c r="AI6310" s="23" t="str">
        <f t="shared" si="883"/>
        <v/>
      </c>
      <c r="AJ6310" s="23" t="str">
        <f t="shared" si="883"/>
        <v/>
      </c>
      <c r="AK6310" s="23" t="str">
        <f t="shared" si="883"/>
        <v/>
      </c>
    </row>
    <row r="6311" spans="34:37" x14ac:dyDescent="0.25">
      <c r="AH6311" s="23" t="str">
        <f t="shared" si="884"/>
        <v/>
      </c>
      <c r="AI6311" s="23" t="str">
        <f t="shared" si="883"/>
        <v/>
      </c>
      <c r="AJ6311" s="23" t="str">
        <f t="shared" si="883"/>
        <v/>
      </c>
      <c r="AK6311" s="23" t="str">
        <f t="shared" si="883"/>
        <v/>
      </c>
    </row>
    <row r="6312" spans="34:37" x14ac:dyDescent="0.25">
      <c r="AH6312" s="23" t="str">
        <f t="shared" si="884"/>
        <v/>
      </c>
      <c r="AI6312" s="23" t="str">
        <f t="shared" si="883"/>
        <v/>
      </c>
      <c r="AJ6312" s="23" t="str">
        <f t="shared" si="883"/>
        <v/>
      </c>
      <c r="AK6312" s="23" t="str">
        <f t="shared" si="883"/>
        <v/>
      </c>
    </row>
    <row r="6313" spans="34:37" x14ac:dyDescent="0.25">
      <c r="AH6313" s="23" t="str">
        <f t="shared" si="884"/>
        <v/>
      </c>
      <c r="AI6313" s="23" t="str">
        <f t="shared" si="883"/>
        <v/>
      </c>
      <c r="AJ6313" s="23" t="str">
        <f t="shared" si="883"/>
        <v/>
      </c>
      <c r="AK6313" s="23" t="str">
        <f t="shared" si="883"/>
        <v/>
      </c>
    </row>
    <row r="6314" spans="34:37" x14ac:dyDescent="0.25">
      <c r="AH6314" s="23" t="str">
        <f t="shared" si="884"/>
        <v/>
      </c>
      <c r="AI6314" s="23" t="str">
        <f t="shared" si="883"/>
        <v/>
      </c>
      <c r="AJ6314" s="23" t="str">
        <f t="shared" si="883"/>
        <v/>
      </c>
      <c r="AK6314" s="23" t="str">
        <f t="shared" si="883"/>
        <v/>
      </c>
    </row>
    <row r="6315" spans="34:37" x14ac:dyDescent="0.25">
      <c r="AH6315" s="23" t="str">
        <f t="shared" si="884"/>
        <v/>
      </c>
      <c r="AI6315" s="23" t="str">
        <f t="shared" si="883"/>
        <v/>
      </c>
      <c r="AJ6315" s="23" t="str">
        <f t="shared" si="883"/>
        <v/>
      </c>
      <c r="AK6315" s="23" t="str">
        <f t="shared" si="883"/>
        <v/>
      </c>
    </row>
    <row r="6316" spans="34:37" x14ac:dyDescent="0.25">
      <c r="AH6316" s="23" t="str">
        <f t="shared" si="884"/>
        <v/>
      </c>
      <c r="AI6316" s="23" t="str">
        <f t="shared" si="883"/>
        <v/>
      </c>
      <c r="AJ6316" s="23" t="str">
        <f t="shared" si="883"/>
        <v/>
      </c>
      <c r="AK6316" s="23" t="str">
        <f t="shared" si="883"/>
        <v/>
      </c>
    </row>
    <row r="6317" spans="34:37" x14ac:dyDescent="0.25">
      <c r="AH6317" s="23" t="str">
        <f t="shared" si="884"/>
        <v/>
      </c>
      <c r="AI6317" s="23" t="str">
        <f t="shared" si="883"/>
        <v/>
      </c>
      <c r="AJ6317" s="23" t="str">
        <f t="shared" si="883"/>
        <v/>
      </c>
      <c r="AK6317" s="23" t="str">
        <f t="shared" si="883"/>
        <v/>
      </c>
    </row>
    <row r="6318" spans="34:37" x14ac:dyDescent="0.25">
      <c r="AH6318" s="23" t="str">
        <f t="shared" si="884"/>
        <v/>
      </c>
      <c r="AI6318" s="23" t="str">
        <f t="shared" si="883"/>
        <v/>
      </c>
      <c r="AJ6318" s="23" t="str">
        <f t="shared" si="883"/>
        <v/>
      </c>
      <c r="AK6318" s="23" t="str">
        <f t="shared" si="883"/>
        <v/>
      </c>
    </row>
    <row r="6319" spans="34:37" x14ac:dyDescent="0.25">
      <c r="AH6319" s="23" t="str">
        <f t="shared" si="884"/>
        <v/>
      </c>
      <c r="AI6319" s="23" t="str">
        <f t="shared" si="883"/>
        <v/>
      </c>
      <c r="AJ6319" s="23" t="str">
        <f t="shared" si="883"/>
        <v/>
      </c>
      <c r="AK6319" s="23" t="str">
        <f t="shared" si="883"/>
        <v/>
      </c>
    </row>
    <row r="6320" spans="34:37" x14ac:dyDescent="0.25">
      <c r="AH6320" s="23" t="str">
        <f t="shared" si="884"/>
        <v/>
      </c>
      <c r="AI6320" s="23" t="str">
        <f t="shared" si="883"/>
        <v/>
      </c>
      <c r="AJ6320" s="23" t="str">
        <f t="shared" si="883"/>
        <v/>
      </c>
      <c r="AK6320" s="23" t="str">
        <f t="shared" si="883"/>
        <v/>
      </c>
    </row>
    <row r="6321" spans="34:37" x14ac:dyDescent="0.25">
      <c r="AH6321" s="23" t="str">
        <f t="shared" si="884"/>
        <v/>
      </c>
      <c r="AI6321" s="23" t="str">
        <f t="shared" si="883"/>
        <v/>
      </c>
      <c r="AJ6321" s="23" t="str">
        <f t="shared" si="883"/>
        <v/>
      </c>
      <c r="AK6321" s="23" t="str">
        <f t="shared" si="883"/>
        <v/>
      </c>
    </row>
    <row r="6322" spans="34:37" x14ac:dyDescent="0.25">
      <c r="AH6322" s="23" t="str">
        <f t="shared" si="884"/>
        <v/>
      </c>
      <c r="AI6322" s="23" t="str">
        <f t="shared" si="883"/>
        <v/>
      </c>
      <c r="AJ6322" s="23" t="str">
        <f t="shared" si="883"/>
        <v/>
      </c>
      <c r="AK6322" s="23" t="str">
        <f t="shared" si="883"/>
        <v/>
      </c>
    </row>
    <row r="6323" spans="34:37" x14ac:dyDescent="0.25">
      <c r="AH6323" s="23" t="str">
        <f t="shared" si="884"/>
        <v/>
      </c>
      <c r="AI6323" s="23" t="str">
        <f t="shared" si="883"/>
        <v/>
      </c>
      <c r="AJ6323" s="23" t="str">
        <f t="shared" si="883"/>
        <v/>
      </c>
      <c r="AK6323" s="23" t="str">
        <f t="shared" si="883"/>
        <v/>
      </c>
    </row>
    <row r="6324" spans="34:37" x14ac:dyDescent="0.25">
      <c r="AH6324" s="23" t="str">
        <f t="shared" si="884"/>
        <v/>
      </c>
      <c r="AI6324" s="23" t="str">
        <f t="shared" si="883"/>
        <v/>
      </c>
      <c r="AJ6324" s="23" t="str">
        <f t="shared" si="883"/>
        <v/>
      </c>
      <c r="AK6324" s="23" t="str">
        <f t="shared" si="883"/>
        <v/>
      </c>
    </row>
    <row r="6325" spans="34:37" x14ac:dyDescent="0.25">
      <c r="AH6325" s="23" t="str">
        <f t="shared" si="884"/>
        <v/>
      </c>
      <c r="AI6325" s="23" t="str">
        <f t="shared" si="883"/>
        <v/>
      </c>
      <c r="AJ6325" s="23" t="str">
        <f t="shared" si="883"/>
        <v/>
      </c>
      <c r="AK6325" s="23" t="str">
        <f t="shared" si="883"/>
        <v/>
      </c>
    </row>
    <row r="6326" spans="34:37" x14ac:dyDescent="0.25">
      <c r="AH6326" s="23" t="str">
        <f t="shared" si="884"/>
        <v/>
      </c>
      <c r="AI6326" s="23" t="str">
        <f t="shared" si="883"/>
        <v/>
      </c>
      <c r="AJ6326" s="23" t="str">
        <f t="shared" si="883"/>
        <v/>
      </c>
      <c r="AK6326" s="23" t="str">
        <f t="shared" si="883"/>
        <v/>
      </c>
    </row>
    <row r="6327" spans="34:37" x14ac:dyDescent="0.25">
      <c r="AH6327" s="23" t="str">
        <f t="shared" si="884"/>
        <v/>
      </c>
      <c r="AI6327" s="23" t="str">
        <f t="shared" si="883"/>
        <v/>
      </c>
      <c r="AJ6327" s="23" t="str">
        <f t="shared" si="883"/>
        <v/>
      </c>
      <c r="AK6327" s="23" t="str">
        <f t="shared" si="883"/>
        <v/>
      </c>
    </row>
    <row r="6328" spans="34:37" x14ac:dyDescent="0.25">
      <c r="AH6328" s="23" t="str">
        <f t="shared" si="884"/>
        <v/>
      </c>
      <c r="AI6328" s="23" t="str">
        <f t="shared" si="883"/>
        <v/>
      </c>
      <c r="AJ6328" s="23" t="str">
        <f t="shared" si="883"/>
        <v/>
      </c>
      <c r="AK6328" s="23" t="str">
        <f t="shared" si="883"/>
        <v/>
      </c>
    </row>
    <row r="6329" spans="34:37" x14ac:dyDescent="0.25">
      <c r="AH6329" s="23" t="str">
        <f t="shared" si="884"/>
        <v/>
      </c>
      <c r="AI6329" s="23" t="str">
        <f t="shared" si="883"/>
        <v/>
      </c>
      <c r="AJ6329" s="23" t="str">
        <f t="shared" si="883"/>
        <v/>
      </c>
      <c r="AK6329" s="23" t="str">
        <f t="shared" si="883"/>
        <v/>
      </c>
    </row>
    <row r="6330" spans="34:37" x14ac:dyDescent="0.25">
      <c r="AH6330" s="23" t="str">
        <f t="shared" si="884"/>
        <v/>
      </c>
      <c r="AI6330" s="23" t="str">
        <f t="shared" si="883"/>
        <v/>
      </c>
      <c r="AJ6330" s="23" t="str">
        <f t="shared" si="883"/>
        <v/>
      </c>
      <c r="AK6330" s="23" t="str">
        <f t="shared" si="883"/>
        <v/>
      </c>
    </row>
    <row r="6331" spans="34:37" x14ac:dyDescent="0.25">
      <c r="AH6331" s="23" t="str">
        <f t="shared" si="884"/>
        <v/>
      </c>
      <c r="AI6331" s="23" t="str">
        <f t="shared" si="883"/>
        <v/>
      </c>
      <c r="AJ6331" s="23" t="str">
        <f t="shared" si="883"/>
        <v/>
      </c>
      <c r="AK6331" s="23" t="str">
        <f t="shared" si="883"/>
        <v/>
      </c>
    </row>
    <row r="6332" spans="34:37" x14ac:dyDescent="0.25">
      <c r="AH6332" s="23" t="str">
        <f t="shared" si="884"/>
        <v/>
      </c>
      <c r="AI6332" s="23" t="str">
        <f t="shared" si="883"/>
        <v/>
      </c>
      <c r="AJ6332" s="23" t="str">
        <f t="shared" si="883"/>
        <v/>
      </c>
      <c r="AK6332" s="23" t="str">
        <f t="shared" si="883"/>
        <v/>
      </c>
    </row>
    <row r="6333" spans="34:37" x14ac:dyDescent="0.25">
      <c r="AH6333" s="23" t="str">
        <f t="shared" si="884"/>
        <v/>
      </c>
      <c r="AI6333" s="23" t="str">
        <f t="shared" si="883"/>
        <v/>
      </c>
      <c r="AJ6333" s="23" t="str">
        <f t="shared" si="883"/>
        <v/>
      </c>
      <c r="AK6333" s="23" t="str">
        <f t="shared" si="883"/>
        <v/>
      </c>
    </row>
    <row r="6334" spans="34:37" x14ac:dyDescent="0.25">
      <c r="AH6334" s="23" t="str">
        <f t="shared" si="884"/>
        <v/>
      </c>
      <c r="AI6334" s="23" t="str">
        <f t="shared" ref="AI6334:AK6397" si="885">IF(X6334&lt;&gt;"",X6334,"")</f>
        <v/>
      </c>
      <c r="AJ6334" s="23" t="str">
        <f t="shared" si="885"/>
        <v/>
      </c>
      <c r="AK6334" s="23" t="str">
        <f t="shared" si="885"/>
        <v/>
      </c>
    </row>
    <row r="6335" spans="34:37" x14ac:dyDescent="0.25">
      <c r="AH6335" s="23" t="str">
        <f t="shared" ref="AH6335:AH6398" si="886">IF(W6335&lt;&gt;"",(RIGHT(W6335,LEN(W6335)-SEARCH("/",W6335,1)))/U6335,"")</f>
        <v/>
      </c>
      <c r="AI6335" s="23" t="str">
        <f t="shared" si="885"/>
        <v/>
      </c>
      <c r="AJ6335" s="23" t="str">
        <f t="shared" si="885"/>
        <v/>
      </c>
      <c r="AK6335" s="23" t="str">
        <f t="shared" si="885"/>
        <v/>
      </c>
    </row>
    <row r="6336" spans="34:37" x14ac:dyDescent="0.25">
      <c r="AH6336" s="23" t="str">
        <f t="shared" si="886"/>
        <v/>
      </c>
      <c r="AI6336" s="23" t="str">
        <f t="shared" si="885"/>
        <v/>
      </c>
      <c r="AJ6336" s="23" t="str">
        <f t="shared" si="885"/>
        <v/>
      </c>
      <c r="AK6336" s="23" t="str">
        <f t="shared" si="885"/>
        <v/>
      </c>
    </row>
    <row r="6337" spans="34:37" x14ac:dyDescent="0.25">
      <c r="AH6337" s="23" t="str">
        <f t="shared" si="886"/>
        <v/>
      </c>
      <c r="AI6337" s="23" t="str">
        <f t="shared" si="885"/>
        <v/>
      </c>
      <c r="AJ6337" s="23" t="str">
        <f t="shared" si="885"/>
        <v/>
      </c>
      <c r="AK6337" s="23" t="str">
        <f t="shared" si="885"/>
        <v/>
      </c>
    </row>
    <row r="6338" spans="34:37" x14ac:dyDescent="0.25">
      <c r="AH6338" s="23" t="str">
        <f t="shared" si="886"/>
        <v/>
      </c>
      <c r="AI6338" s="23" t="str">
        <f t="shared" si="885"/>
        <v/>
      </c>
      <c r="AJ6338" s="23" t="str">
        <f t="shared" si="885"/>
        <v/>
      </c>
      <c r="AK6338" s="23" t="str">
        <f t="shared" si="885"/>
        <v/>
      </c>
    </row>
    <row r="6339" spans="34:37" x14ac:dyDescent="0.25">
      <c r="AH6339" s="23" t="str">
        <f t="shared" si="886"/>
        <v/>
      </c>
      <c r="AI6339" s="23" t="str">
        <f t="shared" si="885"/>
        <v/>
      </c>
      <c r="AJ6339" s="23" t="str">
        <f t="shared" si="885"/>
        <v/>
      </c>
      <c r="AK6339" s="23" t="str">
        <f t="shared" si="885"/>
        <v/>
      </c>
    </row>
    <row r="6340" spans="34:37" x14ac:dyDescent="0.25">
      <c r="AH6340" s="23" t="str">
        <f t="shared" si="886"/>
        <v/>
      </c>
      <c r="AI6340" s="23" t="str">
        <f t="shared" si="885"/>
        <v/>
      </c>
      <c r="AJ6340" s="23" t="str">
        <f t="shared" si="885"/>
        <v/>
      </c>
      <c r="AK6340" s="23" t="str">
        <f t="shared" si="885"/>
        <v/>
      </c>
    </row>
    <row r="6341" spans="34:37" x14ac:dyDescent="0.25">
      <c r="AH6341" s="23" t="str">
        <f t="shared" si="886"/>
        <v/>
      </c>
      <c r="AI6341" s="23" t="str">
        <f t="shared" si="885"/>
        <v/>
      </c>
      <c r="AJ6341" s="23" t="str">
        <f t="shared" si="885"/>
        <v/>
      </c>
      <c r="AK6341" s="23" t="str">
        <f t="shared" si="885"/>
        <v/>
      </c>
    </row>
    <row r="6342" spans="34:37" x14ac:dyDescent="0.25">
      <c r="AH6342" s="23" t="str">
        <f t="shared" si="886"/>
        <v/>
      </c>
      <c r="AI6342" s="23" t="str">
        <f t="shared" si="885"/>
        <v/>
      </c>
      <c r="AJ6342" s="23" t="str">
        <f t="shared" si="885"/>
        <v/>
      </c>
      <c r="AK6342" s="23" t="str">
        <f t="shared" si="885"/>
        <v/>
      </c>
    </row>
    <row r="6343" spans="34:37" x14ac:dyDescent="0.25">
      <c r="AH6343" s="23" t="str">
        <f t="shared" si="886"/>
        <v/>
      </c>
      <c r="AI6343" s="23" t="str">
        <f t="shared" si="885"/>
        <v/>
      </c>
      <c r="AJ6343" s="23" t="str">
        <f t="shared" si="885"/>
        <v/>
      </c>
      <c r="AK6343" s="23" t="str">
        <f t="shared" si="885"/>
        <v/>
      </c>
    </row>
    <row r="6344" spans="34:37" x14ac:dyDescent="0.25">
      <c r="AH6344" s="23" t="str">
        <f t="shared" si="886"/>
        <v/>
      </c>
      <c r="AI6344" s="23" t="str">
        <f t="shared" si="885"/>
        <v/>
      </c>
      <c r="AJ6344" s="23" t="str">
        <f t="shared" si="885"/>
        <v/>
      </c>
      <c r="AK6344" s="23" t="str">
        <f t="shared" si="885"/>
        <v/>
      </c>
    </row>
    <row r="6345" spans="34:37" x14ac:dyDescent="0.25">
      <c r="AH6345" s="23" t="str">
        <f t="shared" si="886"/>
        <v/>
      </c>
      <c r="AI6345" s="23" t="str">
        <f t="shared" si="885"/>
        <v/>
      </c>
      <c r="AJ6345" s="23" t="str">
        <f t="shared" si="885"/>
        <v/>
      </c>
      <c r="AK6345" s="23" t="str">
        <f t="shared" si="885"/>
        <v/>
      </c>
    </row>
    <row r="6346" spans="34:37" x14ac:dyDescent="0.25">
      <c r="AH6346" s="23" t="str">
        <f t="shared" si="886"/>
        <v/>
      </c>
      <c r="AI6346" s="23" t="str">
        <f t="shared" si="885"/>
        <v/>
      </c>
      <c r="AJ6346" s="23" t="str">
        <f t="shared" si="885"/>
        <v/>
      </c>
      <c r="AK6346" s="23" t="str">
        <f t="shared" si="885"/>
        <v/>
      </c>
    </row>
    <row r="6347" spans="34:37" x14ac:dyDescent="0.25">
      <c r="AH6347" s="23" t="str">
        <f t="shared" si="886"/>
        <v/>
      </c>
      <c r="AI6347" s="23" t="str">
        <f t="shared" si="885"/>
        <v/>
      </c>
      <c r="AJ6347" s="23" t="str">
        <f t="shared" si="885"/>
        <v/>
      </c>
      <c r="AK6347" s="23" t="str">
        <f t="shared" si="885"/>
        <v/>
      </c>
    </row>
    <row r="6348" spans="34:37" x14ac:dyDescent="0.25">
      <c r="AH6348" s="23" t="str">
        <f t="shared" si="886"/>
        <v/>
      </c>
      <c r="AI6348" s="23" t="str">
        <f t="shared" si="885"/>
        <v/>
      </c>
      <c r="AJ6348" s="23" t="str">
        <f t="shared" si="885"/>
        <v/>
      </c>
      <c r="AK6348" s="23" t="str">
        <f t="shared" si="885"/>
        <v/>
      </c>
    </row>
    <row r="6349" spans="34:37" x14ac:dyDescent="0.25">
      <c r="AH6349" s="23" t="str">
        <f t="shared" si="886"/>
        <v/>
      </c>
      <c r="AI6349" s="23" t="str">
        <f t="shared" si="885"/>
        <v/>
      </c>
      <c r="AJ6349" s="23" t="str">
        <f t="shared" si="885"/>
        <v/>
      </c>
      <c r="AK6349" s="23" t="str">
        <f t="shared" si="885"/>
        <v/>
      </c>
    </row>
    <row r="6350" spans="34:37" x14ac:dyDescent="0.25">
      <c r="AH6350" s="23" t="str">
        <f t="shared" si="886"/>
        <v/>
      </c>
      <c r="AI6350" s="23" t="str">
        <f t="shared" si="885"/>
        <v/>
      </c>
      <c r="AJ6350" s="23" t="str">
        <f t="shared" si="885"/>
        <v/>
      </c>
      <c r="AK6350" s="23" t="str">
        <f t="shared" si="885"/>
        <v/>
      </c>
    </row>
    <row r="6351" spans="34:37" x14ac:dyDescent="0.25">
      <c r="AH6351" s="23" t="str">
        <f t="shared" si="886"/>
        <v/>
      </c>
      <c r="AI6351" s="23" t="str">
        <f t="shared" si="885"/>
        <v/>
      </c>
      <c r="AJ6351" s="23" t="str">
        <f t="shared" si="885"/>
        <v/>
      </c>
      <c r="AK6351" s="23" t="str">
        <f t="shared" si="885"/>
        <v/>
      </c>
    </row>
    <row r="6352" spans="34:37" x14ac:dyDescent="0.25">
      <c r="AH6352" s="23" t="str">
        <f t="shared" si="886"/>
        <v/>
      </c>
      <c r="AI6352" s="23" t="str">
        <f t="shared" si="885"/>
        <v/>
      </c>
      <c r="AJ6352" s="23" t="str">
        <f t="shared" si="885"/>
        <v/>
      </c>
      <c r="AK6352" s="23" t="str">
        <f t="shared" si="885"/>
        <v/>
      </c>
    </row>
    <row r="6353" spans="34:37" x14ac:dyDescent="0.25">
      <c r="AH6353" s="23" t="str">
        <f t="shared" si="886"/>
        <v/>
      </c>
      <c r="AI6353" s="23" t="str">
        <f t="shared" si="885"/>
        <v/>
      </c>
      <c r="AJ6353" s="23" t="str">
        <f t="shared" si="885"/>
        <v/>
      </c>
      <c r="AK6353" s="23" t="str">
        <f t="shared" si="885"/>
        <v/>
      </c>
    </row>
    <row r="6354" spans="34:37" x14ac:dyDescent="0.25">
      <c r="AH6354" s="23" t="str">
        <f t="shared" si="886"/>
        <v/>
      </c>
      <c r="AI6354" s="23" t="str">
        <f t="shared" si="885"/>
        <v/>
      </c>
      <c r="AJ6354" s="23" t="str">
        <f t="shared" si="885"/>
        <v/>
      </c>
      <c r="AK6354" s="23" t="str">
        <f t="shared" si="885"/>
        <v/>
      </c>
    </row>
    <row r="6355" spans="34:37" x14ac:dyDescent="0.25">
      <c r="AH6355" s="23" t="str">
        <f t="shared" si="886"/>
        <v/>
      </c>
      <c r="AI6355" s="23" t="str">
        <f t="shared" si="885"/>
        <v/>
      </c>
      <c r="AJ6355" s="23" t="str">
        <f t="shared" si="885"/>
        <v/>
      </c>
      <c r="AK6355" s="23" t="str">
        <f t="shared" si="885"/>
        <v/>
      </c>
    </row>
    <row r="6356" spans="34:37" x14ac:dyDescent="0.25">
      <c r="AH6356" s="23" t="str">
        <f t="shared" si="886"/>
        <v/>
      </c>
      <c r="AI6356" s="23" t="str">
        <f t="shared" si="885"/>
        <v/>
      </c>
      <c r="AJ6356" s="23" t="str">
        <f t="shared" si="885"/>
        <v/>
      </c>
      <c r="AK6356" s="23" t="str">
        <f t="shared" si="885"/>
        <v/>
      </c>
    </row>
    <row r="6357" spans="34:37" x14ac:dyDescent="0.25">
      <c r="AH6357" s="23" t="str">
        <f t="shared" si="886"/>
        <v/>
      </c>
      <c r="AI6357" s="23" t="str">
        <f t="shared" si="885"/>
        <v/>
      </c>
      <c r="AJ6357" s="23" t="str">
        <f t="shared" si="885"/>
        <v/>
      </c>
      <c r="AK6357" s="23" t="str">
        <f t="shared" si="885"/>
        <v/>
      </c>
    </row>
    <row r="6358" spans="34:37" x14ac:dyDescent="0.25">
      <c r="AH6358" s="23" t="str">
        <f t="shared" si="886"/>
        <v/>
      </c>
      <c r="AI6358" s="23" t="str">
        <f t="shared" si="885"/>
        <v/>
      </c>
      <c r="AJ6358" s="23" t="str">
        <f t="shared" si="885"/>
        <v/>
      </c>
      <c r="AK6358" s="23" t="str">
        <f t="shared" si="885"/>
        <v/>
      </c>
    </row>
    <row r="6359" spans="34:37" x14ac:dyDescent="0.25">
      <c r="AH6359" s="23" t="str">
        <f t="shared" si="886"/>
        <v/>
      </c>
      <c r="AI6359" s="23" t="str">
        <f t="shared" si="885"/>
        <v/>
      </c>
      <c r="AJ6359" s="23" t="str">
        <f t="shared" si="885"/>
        <v/>
      </c>
      <c r="AK6359" s="23" t="str">
        <f t="shared" si="885"/>
        <v/>
      </c>
    </row>
    <row r="6360" spans="34:37" x14ac:dyDescent="0.25">
      <c r="AH6360" s="23" t="str">
        <f t="shared" si="886"/>
        <v/>
      </c>
      <c r="AI6360" s="23" t="str">
        <f t="shared" si="885"/>
        <v/>
      </c>
      <c r="AJ6360" s="23" t="str">
        <f t="shared" si="885"/>
        <v/>
      </c>
      <c r="AK6360" s="23" t="str">
        <f t="shared" si="885"/>
        <v/>
      </c>
    </row>
    <row r="6361" spans="34:37" x14ac:dyDescent="0.25">
      <c r="AH6361" s="23" t="str">
        <f t="shared" si="886"/>
        <v/>
      </c>
      <c r="AI6361" s="23" t="str">
        <f t="shared" si="885"/>
        <v/>
      </c>
      <c r="AJ6361" s="23" t="str">
        <f t="shared" si="885"/>
        <v/>
      </c>
      <c r="AK6361" s="23" t="str">
        <f t="shared" si="885"/>
        <v/>
      </c>
    </row>
    <row r="6362" spans="34:37" x14ac:dyDescent="0.25">
      <c r="AH6362" s="23" t="str">
        <f t="shared" si="886"/>
        <v/>
      </c>
      <c r="AI6362" s="23" t="str">
        <f t="shared" si="885"/>
        <v/>
      </c>
      <c r="AJ6362" s="23" t="str">
        <f t="shared" si="885"/>
        <v/>
      </c>
      <c r="AK6362" s="23" t="str">
        <f t="shared" si="885"/>
        <v/>
      </c>
    </row>
    <row r="6363" spans="34:37" x14ac:dyDescent="0.25">
      <c r="AH6363" s="23" t="str">
        <f t="shared" si="886"/>
        <v/>
      </c>
      <c r="AI6363" s="23" t="str">
        <f t="shared" si="885"/>
        <v/>
      </c>
      <c r="AJ6363" s="23" t="str">
        <f t="shared" si="885"/>
        <v/>
      </c>
      <c r="AK6363" s="23" t="str">
        <f t="shared" si="885"/>
        <v/>
      </c>
    </row>
    <row r="6364" spans="34:37" x14ac:dyDescent="0.25">
      <c r="AH6364" s="23" t="str">
        <f t="shared" si="886"/>
        <v/>
      </c>
      <c r="AI6364" s="23" t="str">
        <f t="shared" si="885"/>
        <v/>
      </c>
      <c r="AJ6364" s="23" t="str">
        <f t="shared" si="885"/>
        <v/>
      </c>
      <c r="AK6364" s="23" t="str">
        <f t="shared" si="885"/>
        <v/>
      </c>
    </row>
    <row r="6365" spans="34:37" x14ac:dyDescent="0.25">
      <c r="AH6365" s="23" t="str">
        <f t="shared" si="886"/>
        <v/>
      </c>
      <c r="AI6365" s="23" t="str">
        <f t="shared" si="885"/>
        <v/>
      </c>
      <c r="AJ6365" s="23" t="str">
        <f t="shared" si="885"/>
        <v/>
      </c>
      <c r="AK6365" s="23" t="str">
        <f t="shared" si="885"/>
        <v/>
      </c>
    </row>
    <row r="6366" spans="34:37" x14ac:dyDescent="0.25">
      <c r="AH6366" s="23" t="str">
        <f t="shared" si="886"/>
        <v/>
      </c>
      <c r="AI6366" s="23" t="str">
        <f t="shared" si="885"/>
        <v/>
      </c>
      <c r="AJ6366" s="23" t="str">
        <f t="shared" si="885"/>
        <v/>
      </c>
      <c r="AK6366" s="23" t="str">
        <f t="shared" si="885"/>
        <v/>
      </c>
    </row>
    <row r="6367" spans="34:37" x14ac:dyDescent="0.25">
      <c r="AH6367" s="23" t="str">
        <f t="shared" si="886"/>
        <v/>
      </c>
      <c r="AI6367" s="23" t="str">
        <f t="shared" si="885"/>
        <v/>
      </c>
      <c r="AJ6367" s="23" t="str">
        <f t="shared" si="885"/>
        <v/>
      </c>
      <c r="AK6367" s="23" t="str">
        <f t="shared" si="885"/>
        <v/>
      </c>
    </row>
    <row r="6368" spans="34:37" x14ac:dyDescent="0.25">
      <c r="AH6368" s="23" t="str">
        <f t="shared" si="886"/>
        <v/>
      </c>
      <c r="AI6368" s="23" t="str">
        <f t="shared" si="885"/>
        <v/>
      </c>
      <c r="AJ6368" s="23" t="str">
        <f t="shared" si="885"/>
        <v/>
      </c>
      <c r="AK6368" s="23" t="str">
        <f t="shared" si="885"/>
        <v/>
      </c>
    </row>
    <row r="6369" spans="34:37" x14ac:dyDescent="0.25">
      <c r="AH6369" s="23" t="str">
        <f t="shared" si="886"/>
        <v/>
      </c>
      <c r="AI6369" s="23" t="str">
        <f t="shared" si="885"/>
        <v/>
      </c>
      <c r="AJ6369" s="23" t="str">
        <f t="shared" si="885"/>
        <v/>
      </c>
      <c r="AK6369" s="23" t="str">
        <f t="shared" si="885"/>
        <v/>
      </c>
    </row>
    <row r="6370" spans="34:37" x14ac:dyDescent="0.25">
      <c r="AH6370" s="23" t="str">
        <f t="shared" si="886"/>
        <v/>
      </c>
      <c r="AI6370" s="23" t="str">
        <f t="shared" si="885"/>
        <v/>
      </c>
      <c r="AJ6370" s="23" t="str">
        <f t="shared" si="885"/>
        <v/>
      </c>
      <c r="AK6370" s="23" t="str">
        <f t="shared" si="885"/>
        <v/>
      </c>
    </row>
    <row r="6371" spans="34:37" x14ac:dyDescent="0.25">
      <c r="AH6371" s="23" t="str">
        <f t="shared" si="886"/>
        <v/>
      </c>
      <c r="AI6371" s="23" t="str">
        <f t="shared" si="885"/>
        <v/>
      </c>
      <c r="AJ6371" s="23" t="str">
        <f t="shared" si="885"/>
        <v/>
      </c>
      <c r="AK6371" s="23" t="str">
        <f t="shared" si="885"/>
        <v/>
      </c>
    </row>
    <row r="6372" spans="34:37" x14ac:dyDescent="0.25">
      <c r="AH6372" s="23" t="str">
        <f t="shared" si="886"/>
        <v/>
      </c>
      <c r="AI6372" s="23" t="str">
        <f t="shared" si="885"/>
        <v/>
      </c>
      <c r="AJ6372" s="23" t="str">
        <f t="shared" si="885"/>
        <v/>
      </c>
      <c r="AK6372" s="23" t="str">
        <f t="shared" si="885"/>
        <v/>
      </c>
    </row>
    <row r="6373" spans="34:37" x14ac:dyDescent="0.25">
      <c r="AH6373" s="23" t="str">
        <f t="shared" si="886"/>
        <v/>
      </c>
      <c r="AI6373" s="23" t="str">
        <f t="shared" si="885"/>
        <v/>
      </c>
      <c r="AJ6373" s="23" t="str">
        <f t="shared" si="885"/>
        <v/>
      </c>
      <c r="AK6373" s="23" t="str">
        <f t="shared" si="885"/>
        <v/>
      </c>
    </row>
    <row r="6374" spans="34:37" x14ac:dyDescent="0.25">
      <c r="AH6374" s="23" t="str">
        <f t="shared" si="886"/>
        <v/>
      </c>
      <c r="AI6374" s="23" t="str">
        <f t="shared" si="885"/>
        <v/>
      </c>
      <c r="AJ6374" s="23" t="str">
        <f t="shared" si="885"/>
        <v/>
      </c>
      <c r="AK6374" s="23" t="str">
        <f t="shared" si="885"/>
        <v/>
      </c>
    </row>
    <row r="6375" spans="34:37" x14ac:dyDescent="0.25">
      <c r="AH6375" s="23" t="str">
        <f t="shared" si="886"/>
        <v/>
      </c>
      <c r="AI6375" s="23" t="str">
        <f t="shared" si="885"/>
        <v/>
      </c>
      <c r="AJ6375" s="23" t="str">
        <f t="shared" si="885"/>
        <v/>
      </c>
      <c r="AK6375" s="23" t="str">
        <f t="shared" si="885"/>
        <v/>
      </c>
    </row>
    <row r="6376" spans="34:37" x14ac:dyDescent="0.25">
      <c r="AH6376" s="23" t="str">
        <f t="shared" si="886"/>
        <v/>
      </c>
      <c r="AI6376" s="23" t="str">
        <f t="shared" si="885"/>
        <v/>
      </c>
      <c r="AJ6376" s="23" t="str">
        <f t="shared" si="885"/>
        <v/>
      </c>
      <c r="AK6376" s="23" t="str">
        <f t="shared" si="885"/>
        <v/>
      </c>
    </row>
    <row r="6377" spans="34:37" x14ac:dyDescent="0.25">
      <c r="AH6377" s="23" t="str">
        <f t="shared" si="886"/>
        <v/>
      </c>
      <c r="AI6377" s="23" t="str">
        <f t="shared" si="885"/>
        <v/>
      </c>
      <c r="AJ6377" s="23" t="str">
        <f t="shared" si="885"/>
        <v/>
      </c>
      <c r="AK6377" s="23" t="str">
        <f t="shared" si="885"/>
        <v/>
      </c>
    </row>
    <row r="6378" spans="34:37" x14ac:dyDescent="0.25">
      <c r="AH6378" s="23" t="str">
        <f t="shared" si="886"/>
        <v/>
      </c>
      <c r="AI6378" s="23" t="str">
        <f t="shared" si="885"/>
        <v/>
      </c>
      <c r="AJ6378" s="23" t="str">
        <f t="shared" si="885"/>
        <v/>
      </c>
      <c r="AK6378" s="23" t="str">
        <f t="shared" si="885"/>
        <v/>
      </c>
    </row>
    <row r="6379" spans="34:37" x14ac:dyDescent="0.25">
      <c r="AH6379" s="23" t="str">
        <f t="shared" si="886"/>
        <v/>
      </c>
      <c r="AI6379" s="23" t="str">
        <f t="shared" si="885"/>
        <v/>
      </c>
      <c r="AJ6379" s="23" t="str">
        <f t="shared" si="885"/>
        <v/>
      </c>
      <c r="AK6379" s="23" t="str">
        <f t="shared" si="885"/>
        <v/>
      </c>
    </row>
    <row r="6380" spans="34:37" x14ac:dyDescent="0.25">
      <c r="AH6380" s="23" t="str">
        <f t="shared" si="886"/>
        <v/>
      </c>
      <c r="AI6380" s="23" t="str">
        <f t="shared" si="885"/>
        <v/>
      </c>
      <c r="AJ6380" s="23" t="str">
        <f t="shared" si="885"/>
        <v/>
      </c>
      <c r="AK6380" s="23" t="str">
        <f t="shared" si="885"/>
        <v/>
      </c>
    </row>
    <row r="6381" spans="34:37" x14ac:dyDescent="0.25">
      <c r="AH6381" s="23" t="str">
        <f t="shared" si="886"/>
        <v/>
      </c>
      <c r="AI6381" s="23" t="str">
        <f t="shared" si="885"/>
        <v/>
      </c>
      <c r="AJ6381" s="23" t="str">
        <f t="shared" si="885"/>
        <v/>
      </c>
      <c r="AK6381" s="23" t="str">
        <f t="shared" si="885"/>
        <v/>
      </c>
    </row>
    <row r="6382" spans="34:37" x14ac:dyDescent="0.25">
      <c r="AH6382" s="23" t="str">
        <f t="shared" si="886"/>
        <v/>
      </c>
      <c r="AI6382" s="23" t="str">
        <f t="shared" si="885"/>
        <v/>
      </c>
      <c r="AJ6382" s="23" t="str">
        <f t="shared" si="885"/>
        <v/>
      </c>
      <c r="AK6382" s="23" t="str">
        <f t="shared" si="885"/>
        <v/>
      </c>
    </row>
    <row r="6383" spans="34:37" x14ac:dyDescent="0.25">
      <c r="AH6383" s="23" t="str">
        <f t="shared" si="886"/>
        <v/>
      </c>
      <c r="AI6383" s="23" t="str">
        <f t="shared" si="885"/>
        <v/>
      </c>
      <c r="AJ6383" s="23" t="str">
        <f t="shared" si="885"/>
        <v/>
      </c>
      <c r="AK6383" s="23" t="str">
        <f t="shared" si="885"/>
        <v/>
      </c>
    </row>
    <row r="6384" spans="34:37" x14ac:dyDescent="0.25">
      <c r="AH6384" s="23" t="str">
        <f t="shared" si="886"/>
        <v/>
      </c>
      <c r="AI6384" s="23" t="str">
        <f t="shared" si="885"/>
        <v/>
      </c>
      <c r="AJ6384" s="23" t="str">
        <f t="shared" si="885"/>
        <v/>
      </c>
      <c r="AK6384" s="23" t="str">
        <f t="shared" si="885"/>
        <v/>
      </c>
    </row>
    <row r="6385" spans="34:37" x14ac:dyDescent="0.25">
      <c r="AH6385" s="23" t="str">
        <f t="shared" si="886"/>
        <v/>
      </c>
      <c r="AI6385" s="23" t="str">
        <f t="shared" si="885"/>
        <v/>
      </c>
      <c r="AJ6385" s="23" t="str">
        <f t="shared" si="885"/>
        <v/>
      </c>
      <c r="AK6385" s="23" t="str">
        <f t="shared" si="885"/>
        <v/>
      </c>
    </row>
    <row r="6386" spans="34:37" x14ac:dyDescent="0.25">
      <c r="AH6386" s="23" t="str">
        <f t="shared" si="886"/>
        <v/>
      </c>
      <c r="AI6386" s="23" t="str">
        <f t="shared" si="885"/>
        <v/>
      </c>
      <c r="AJ6386" s="23" t="str">
        <f t="shared" si="885"/>
        <v/>
      </c>
      <c r="AK6386" s="23" t="str">
        <f t="shared" si="885"/>
        <v/>
      </c>
    </row>
    <row r="6387" spans="34:37" x14ac:dyDescent="0.25">
      <c r="AH6387" s="23" t="str">
        <f t="shared" si="886"/>
        <v/>
      </c>
      <c r="AI6387" s="23" t="str">
        <f t="shared" si="885"/>
        <v/>
      </c>
      <c r="AJ6387" s="23" t="str">
        <f t="shared" si="885"/>
        <v/>
      </c>
      <c r="AK6387" s="23" t="str">
        <f t="shared" si="885"/>
        <v/>
      </c>
    </row>
    <row r="6388" spans="34:37" x14ac:dyDescent="0.25">
      <c r="AH6388" s="23" t="str">
        <f t="shared" si="886"/>
        <v/>
      </c>
      <c r="AI6388" s="23" t="str">
        <f t="shared" si="885"/>
        <v/>
      </c>
      <c r="AJ6388" s="23" t="str">
        <f t="shared" si="885"/>
        <v/>
      </c>
      <c r="AK6388" s="23" t="str">
        <f t="shared" si="885"/>
        <v/>
      </c>
    </row>
    <row r="6389" spans="34:37" x14ac:dyDescent="0.25">
      <c r="AH6389" s="23" t="str">
        <f t="shared" si="886"/>
        <v/>
      </c>
      <c r="AI6389" s="23" t="str">
        <f t="shared" si="885"/>
        <v/>
      </c>
      <c r="AJ6389" s="23" t="str">
        <f t="shared" si="885"/>
        <v/>
      </c>
      <c r="AK6389" s="23" t="str">
        <f t="shared" si="885"/>
        <v/>
      </c>
    </row>
    <row r="6390" spans="34:37" x14ac:dyDescent="0.25">
      <c r="AH6390" s="23" t="str">
        <f t="shared" si="886"/>
        <v/>
      </c>
      <c r="AI6390" s="23" t="str">
        <f t="shared" si="885"/>
        <v/>
      </c>
      <c r="AJ6390" s="23" t="str">
        <f t="shared" si="885"/>
        <v/>
      </c>
      <c r="AK6390" s="23" t="str">
        <f t="shared" si="885"/>
        <v/>
      </c>
    </row>
    <row r="6391" spans="34:37" x14ac:dyDescent="0.25">
      <c r="AH6391" s="23" t="str">
        <f t="shared" si="886"/>
        <v/>
      </c>
      <c r="AI6391" s="23" t="str">
        <f t="shared" si="885"/>
        <v/>
      </c>
      <c r="AJ6391" s="23" t="str">
        <f t="shared" si="885"/>
        <v/>
      </c>
      <c r="AK6391" s="23" t="str">
        <f t="shared" si="885"/>
        <v/>
      </c>
    </row>
    <row r="6392" spans="34:37" x14ac:dyDescent="0.25">
      <c r="AH6392" s="23" t="str">
        <f t="shared" si="886"/>
        <v/>
      </c>
      <c r="AI6392" s="23" t="str">
        <f t="shared" si="885"/>
        <v/>
      </c>
      <c r="AJ6392" s="23" t="str">
        <f t="shared" si="885"/>
        <v/>
      </c>
      <c r="AK6392" s="23" t="str">
        <f t="shared" si="885"/>
        <v/>
      </c>
    </row>
    <row r="6393" spans="34:37" x14ac:dyDescent="0.25">
      <c r="AH6393" s="23" t="str">
        <f t="shared" si="886"/>
        <v/>
      </c>
      <c r="AI6393" s="23" t="str">
        <f t="shared" si="885"/>
        <v/>
      </c>
      <c r="AJ6393" s="23" t="str">
        <f t="shared" si="885"/>
        <v/>
      </c>
      <c r="AK6393" s="23" t="str">
        <f t="shared" si="885"/>
        <v/>
      </c>
    </row>
    <row r="6394" spans="34:37" x14ac:dyDescent="0.25">
      <c r="AH6394" s="23" t="str">
        <f t="shared" si="886"/>
        <v/>
      </c>
      <c r="AI6394" s="23" t="str">
        <f t="shared" si="885"/>
        <v/>
      </c>
      <c r="AJ6394" s="23" t="str">
        <f t="shared" si="885"/>
        <v/>
      </c>
      <c r="AK6394" s="23" t="str">
        <f t="shared" si="885"/>
        <v/>
      </c>
    </row>
    <row r="6395" spans="34:37" x14ac:dyDescent="0.25">
      <c r="AH6395" s="23" t="str">
        <f t="shared" si="886"/>
        <v/>
      </c>
      <c r="AI6395" s="23" t="str">
        <f t="shared" si="885"/>
        <v/>
      </c>
      <c r="AJ6395" s="23" t="str">
        <f t="shared" si="885"/>
        <v/>
      </c>
      <c r="AK6395" s="23" t="str">
        <f t="shared" si="885"/>
        <v/>
      </c>
    </row>
    <row r="6396" spans="34:37" x14ac:dyDescent="0.25">
      <c r="AH6396" s="23" t="str">
        <f t="shared" si="886"/>
        <v/>
      </c>
      <c r="AI6396" s="23" t="str">
        <f t="shared" si="885"/>
        <v/>
      </c>
      <c r="AJ6396" s="23" t="str">
        <f t="shared" si="885"/>
        <v/>
      </c>
      <c r="AK6396" s="23" t="str">
        <f t="shared" si="885"/>
        <v/>
      </c>
    </row>
    <row r="6397" spans="34:37" x14ac:dyDescent="0.25">
      <c r="AH6397" s="23" t="str">
        <f t="shared" si="886"/>
        <v/>
      </c>
      <c r="AI6397" s="23" t="str">
        <f t="shared" si="885"/>
        <v/>
      </c>
      <c r="AJ6397" s="23" t="str">
        <f t="shared" si="885"/>
        <v/>
      </c>
      <c r="AK6397" s="23" t="str">
        <f t="shared" si="885"/>
        <v/>
      </c>
    </row>
    <row r="6398" spans="34:37" x14ac:dyDescent="0.25">
      <c r="AH6398" s="23" t="str">
        <f t="shared" si="886"/>
        <v/>
      </c>
      <c r="AI6398" s="23" t="str">
        <f t="shared" ref="AI6398:AK6461" si="887">IF(X6398&lt;&gt;"",X6398,"")</f>
        <v/>
      </c>
      <c r="AJ6398" s="23" t="str">
        <f t="shared" si="887"/>
        <v/>
      </c>
      <c r="AK6398" s="23" t="str">
        <f t="shared" si="887"/>
        <v/>
      </c>
    </row>
    <row r="6399" spans="34:37" x14ac:dyDescent="0.25">
      <c r="AH6399" s="23" t="str">
        <f t="shared" ref="AH6399:AH6462" si="888">IF(W6399&lt;&gt;"",(RIGHT(W6399,LEN(W6399)-SEARCH("/",W6399,1)))/U6399,"")</f>
        <v/>
      </c>
      <c r="AI6399" s="23" t="str">
        <f t="shared" si="887"/>
        <v/>
      </c>
      <c r="AJ6399" s="23" t="str">
        <f t="shared" si="887"/>
        <v/>
      </c>
      <c r="AK6399" s="23" t="str">
        <f t="shared" si="887"/>
        <v/>
      </c>
    </row>
    <row r="6400" spans="34:37" x14ac:dyDescent="0.25">
      <c r="AH6400" s="23" t="str">
        <f t="shared" si="888"/>
        <v/>
      </c>
      <c r="AI6400" s="23" t="str">
        <f t="shared" si="887"/>
        <v/>
      </c>
      <c r="AJ6400" s="23" t="str">
        <f t="shared" si="887"/>
        <v/>
      </c>
      <c r="AK6400" s="23" t="str">
        <f t="shared" si="887"/>
        <v/>
      </c>
    </row>
    <row r="6401" spans="34:37" x14ac:dyDescent="0.25">
      <c r="AH6401" s="23" t="str">
        <f t="shared" si="888"/>
        <v/>
      </c>
      <c r="AI6401" s="23" t="str">
        <f t="shared" si="887"/>
        <v/>
      </c>
      <c r="AJ6401" s="23" t="str">
        <f t="shared" si="887"/>
        <v/>
      </c>
      <c r="AK6401" s="23" t="str">
        <f t="shared" si="887"/>
        <v/>
      </c>
    </row>
    <row r="6402" spans="34:37" x14ac:dyDescent="0.25">
      <c r="AH6402" s="23" t="str">
        <f t="shared" si="888"/>
        <v/>
      </c>
      <c r="AI6402" s="23" t="str">
        <f t="shared" si="887"/>
        <v/>
      </c>
      <c r="AJ6402" s="23" t="str">
        <f t="shared" si="887"/>
        <v/>
      </c>
      <c r="AK6402" s="23" t="str">
        <f t="shared" si="887"/>
        <v/>
      </c>
    </row>
    <row r="6403" spans="34:37" x14ac:dyDescent="0.25">
      <c r="AH6403" s="23" t="str">
        <f t="shared" si="888"/>
        <v/>
      </c>
      <c r="AI6403" s="23" t="str">
        <f t="shared" si="887"/>
        <v/>
      </c>
      <c r="AJ6403" s="23" t="str">
        <f t="shared" si="887"/>
        <v/>
      </c>
      <c r="AK6403" s="23" t="str">
        <f t="shared" si="887"/>
        <v/>
      </c>
    </row>
    <row r="6404" spans="34:37" x14ac:dyDescent="0.25">
      <c r="AH6404" s="23" t="str">
        <f t="shared" si="888"/>
        <v/>
      </c>
      <c r="AI6404" s="23" t="str">
        <f t="shared" si="887"/>
        <v/>
      </c>
      <c r="AJ6404" s="23" t="str">
        <f t="shared" si="887"/>
        <v/>
      </c>
      <c r="AK6404" s="23" t="str">
        <f t="shared" si="887"/>
        <v/>
      </c>
    </row>
    <row r="6405" spans="34:37" x14ac:dyDescent="0.25">
      <c r="AH6405" s="23" t="str">
        <f t="shared" si="888"/>
        <v/>
      </c>
      <c r="AI6405" s="23" t="str">
        <f t="shared" si="887"/>
        <v/>
      </c>
      <c r="AJ6405" s="23" t="str">
        <f t="shared" si="887"/>
        <v/>
      </c>
      <c r="AK6405" s="23" t="str">
        <f t="shared" si="887"/>
        <v/>
      </c>
    </row>
    <row r="6406" spans="34:37" x14ac:dyDescent="0.25">
      <c r="AH6406" s="23" t="str">
        <f t="shared" si="888"/>
        <v/>
      </c>
      <c r="AI6406" s="23" t="str">
        <f t="shared" si="887"/>
        <v/>
      </c>
      <c r="AJ6406" s="23" t="str">
        <f t="shared" si="887"/>
        <v/>
      </c>
      <c r="AK6406" s="23" t="str">
        <f t="shared" si="887"/>
        <v/>
      </c>
    </row>
    <row r="6407" spans="34:37" x14ac:dyDescent="0.25">
      <c r="AH6407" s="23" t="str">
        <f t="shared" si="888"/>
        <v/>
      </c>
      <c r="AI6407" s="23" t="str">
        <f t="shared" si="887"/>
        <v/>
      </c>
      <c r="AJ6407" s="23" t="str">
        <f t="shared" si="887"/>
        <v/>
      </c>
      <c r="AK6407" s="23" t="str">
        <f t="shared" si="887"/>
        <v/>
      </c>
    </row>
    <row r="6408" spans="34:37" x14ac:dyDescent="0.25">
      <c r="AH6408" s="23" t="str">
        <f t="shared" si="888"/>
        <v/>
      </c>
      <c r="AI6408" s="23" t="str">
        <f t="shared" si="887"/>
        <v/>
      </c>
      <c r="AJ6408" s="23" t="str">
        <f t="shared" si="887"/>
        <v/>
      </c>
      <c r="AK6408" s="23" t="str">
        <f t="shared" si="887"/>
        <v/>
      </c>
    </row>
    <row r="6409" spans="34:37" x14ac:dyDescent="0.25">
      <c r="AH6409" s="23" t="str">
        <f t="shared" si="888"/>
        <v/>
      </c>
      <c r="AI6409" s="23" t="str">
        <f t="shared" si="887"/>
        <v/>
      </c>
      <c r="AJ6409" s="23" t="str">
        <f t="shared" si="887"/>
        <v/>
      </c>
      <c r="AK6409" s="23" t="str">
        <f t="shared" si="887"/>
        <v/>
      </c>
    </row>
    <row r="6410" spans="34:37" x14ac:dyDescent="0.25">
      <c r="AH6410" s="23" t="str">
        <f t="shared" si="888"/>
        <v/>
      </c>
      <c r="AI6410" s="23" t="str">
        <f t="shared" si="887"/>
        <v/>
      </c>
      <c r="AJ6410" s="23" t="str">
        <f t="shared" si="887"/>
        <v/>
      </c>
      <c r="AK6410" s="23" t="str">
        <f t="shared" si="887"/>
        <v/>
      </c>
    </row>
    <row r="6411" spans="34:37" x14ac:dyDescent="0.25">
      <c r="AH6411" s="23" t="str">
        <f t="shared" si="888"/>
        <v/>
      </c>
      <c r="AI6411" s="23" t="str">
        <f t="shared" si="887"/>
        <v/>
      </c>
      <c r="AJ6411" s="23" t="str">
        <f t="shared" si="887"/>
        <v/>
      </c>
      <c r="AK6411" s="23" t="str">
        <f t="shared" si="887"/>
        <v/>
      </c>
    </row>
    <row r="6412" spans="34:37" x14ac:dyDescent="0.25">
      <c r="AH6412" s="23" t="str">
        <f t="shared" si="888"/>
        <v/>
      </c>
      <c r="AI6412" s="23" t="str">
        <f t="shared" si="887"/>
        <v/>
      </c>
      <c r="AJ6412" s="23" t="str">
        <f t="shared" si="887"/>
        <v/>
      </c>
      <c r="AK6412" s="23" t="str">
        <f t="shared" si="887"/>
        <v/>
      </c>
    </row>
    <row r="6413" spans="34:37" x14ac:dyDescent="0.25">
      <c r="AH6413" s="23" t="str">
        <f t="shared" si="888"/>
        <v/>
      </c>
      <c r="AI6413" s="23" t="str">
        <f t="shared" si="887"/>
        <v/>
      </c>
      <c r="AJ6413" s="23" t="str">
        <f t="shared" si="887"/>
        <v/>
      </c>
      <c r="AK6413" s="23" t="str">
        <f t="shared" si="887"/>
        <v/>
      </c>
    </row>
    <row r="6414" spans="34:37" x14ac:dyDescent="0.25">
      <c r="AH6414" s="23" t="str">
        <f t="shared" si="888"/>
        <v/>
      </c>
      <c r="AI6414" s="23" t="str">
        <f t="shared" si="887"/>
        <v/>
      </c>
      <c r="AJ6414" s="23" t="str">
        <f t="shared" si="887"/>
        <v/>
      </c>
      <c r="AK6414" s="23" t="str">
        <f t="shared" si="887"/>
        <v/>
      </c>
    </row>
    <row r="6415" spans="34:37" x14ac:dyDescent="0.25">
      <c r="AH6415" s="23" t="str">
        <f t="shared" si="888"/>
        <v/>
      </c>
      <c r="AI6415" s="23" t="str">
        <f t="shared" si="887"/>
        <v/>
      </c>
      <c r="AJ6415" s="23" t="str">
        <f t="shared" si="887"/>
        <v/>
      </c>
      <c r="AK6415" s="23" t="str">
        <f t="shared" si="887"/>
        <v/>
      </c>
    </row>
    <row r="6416" spans="34:37" x14ac:dyDescent="0.25">
      <c r="AH6416" s="23" t="str">
        <f t="shared" si="888"/>
        <v/>
      </c>
      <c r="AI6416" s="23" t="str">
        <f t="shared" si="887"/>
        <v/>
      </c>
      <c r="AJ6416" s="23" t="str">
        <f t="shared" si="887"/>
        <v/>
      </c>
      <c r="AK6416" s="23" t="str">
        <f t="shared" si="887"/>
        <v/>
      </c>
    </row>
    <row r="6417" spans="34:37" x14ac:dyDescent="0.25">
      <c r="AH6417" s="23" t="str">
        <f t="shared" si="888"/>
        <v/>
      </c>
      <c r="AI6417" s="23" t="str">
        <f t="shared" si="887"/>
        <v/>
      </c>
      <c r="AJ6417" s="23" t="str">
        <f t="shared" si="887"/>
        <v/>
      </c>
      <c r="AK6417" s="23" t="str">
        <f t="shared" si="887"/>
        <v/>
      </c>
    </row>
    <row r="6418" spans="34:37" x14ac:dyDescent="0.25">
      <c r="AH6418" s="23" t="str">
        <f t="shared" si="888"/>
        <v/>
      </c>
      <c r="AI6418" s="23" t="str">
        <f t="shared" si="887"/>
        <v/>
      </c>
      <c r="AJ6418" s="23" t="str">
        <f t="shared" si="887"/>
        <v/>
      </c>
      <c r="AK6418" s="23" t="str">
        <f t="shared" si="887"/>
        <v/>
      </c>
    </row>
    <row r="6419" spans="34:37" x14ac:dyDescent="0.25">
      <c r="AH6419" s="23" t="str">
        <f t="shared" si="888"/>
        <v/>
      </c>
      <c r="AI6419" s="23" t="str">
        <f t="shared" si="887"/>
        <v/>
      </c>
      <c r="AJ6419" s="23" t="str">
        <f t="shared" si="887"/>
        <v/>
      </c>
      <c r="AK6419" s="23" t="str">
        <f t="shared" si="887"/>
        <v/>
      </c>
    </row>
    <row r="6420" spans="34:37" x14ac:dyDescent="0.25">
      <c r="AH6420" s="23" t="str">
        <f t="shared" si="888"/>
        <v/>
      </c>
      <c r="AI6420" s="23" t="str">
        <f t="shared" si="887"/>
        <v/>
      </c>
      <c r="AJ6420" s="23" t="str">
        <f t="shared" si="887"/>
        <v/>
      </c>
      <c r="AK6420" s="23" t="str">
        <f t="shared" si="887"/>
        <v/>
      </c>
    </row>
    <row r="6421" spans="34:37" x14ac:dyDescent="0.25">
      <c r="AH6421" s="23" t="str">
        <f t="shared" si="888"/>
        <v/>
      </c>
      <c r="AI6421" s="23" t="str">
        <f t="shared" si="887"/>
        <v/>
      </c>
      <c r="AJ6421" s="23" t="str">
        <f t="shared" si="887"/>
        <v/>
      </c>
      <c r="AK6421" s="23" t="str">
        <f t="shared" si="887"/>
        <v/>
      </c>
    </row>
    <row r="6422" spans="34:37" x14ac:dyDescent="0.25">
      <c r="AH6422" s="23" t="str">
        <f t="shared" si="888"/>
        <v/>
      </c>
      <c r="AI6422" s="23" t="str">
        <f t="shared" si="887"/>
        <v/>
      </c>
      <c r="AJ6422" s="23" t="str">
        <f t="shared" si="887"/>
        <v/>
      </c>
      <c r="AK6422" s="23" t="str">
        <f t="shared" si="887"/>
        <v/>
      </c>
    </row>
    <row r="6423" spans="34:37" x14ac:dyDescent="0.25">
      <c r="AH6423" s="23" t="str">
        <f t="shared" si="888"/>
        <v/>
      </c>
      <c r="AI6423" s="23" t="str">
        <f t="shared" si="887"/>
        <v/>
      </c>
      <c r="AJ6423" s="23" t="str">
        <f t="shared" si="887"/>
        <v/>
      </c>
      <c r="AK6423" s="23" t="str">
        <f t="shared" si="887"/>
        <v/>
      </c>
    </row>
    <row r="6424" spans="34:37" x14ac:dyDescent="0.25">
      <c r="AH6424" s="23" t="str">
        <f t="shared" si="888"/>
        <v/>
      </c>
      <c r="AI6424" s="23" t="str">
        <f t="shared" si="887"/>
        <v/>
      </c>
      <c r="AJ6424" s="23" t="str">
        <f t="shared" si="887"/>
        <v/>
      </c>
      <c r="AK6424" s="23" t="str">
        <f t="shared" si="887"/>
        <v/>
      </c>
    </row>
    <row r="6425" spans="34:37" x14ac:dyDescent="0.25">
      <c r="AH6425" s="23" t="str">
        <f t="shared" si="888"/>
        <v/>
      </c>
      <c r="AI6425" s="23" t="str">
        <f t="shared" si="887"/>
        <v/>
      </c>
      <c r="AJ6425" s="23" t="str">
        <f t="shared" si="887"/>
        <v/>
      </c>
      <c r="AK6425" s="23" t="str">
        <f t="shared" si="887"/>
        <v/>
      </c>
    </row>
    <row r="6426" spans="34:37" x14ac:dyDescent="0.25">
      <c r="AH6426" s="23" t="str">
        <f t="shared" si="888"/>
        <v/>
      </c>
      <c r="AI6426" s="23" t="str">
        <f t="shared" si="887"/>
        <v/>
      </c>
      <c r="AJ6426" s="23" t="str">
        <f t="shared" si="887"/>
        <v/>
      </c>
      <c r="AK6426" s="23" t="str">
        <f t="shared" si="887"/>
        <v/>
      </c>
    </row>
    <row r="6427" spans="34:37" x14ac:dyDescent="0.25">
      <c r="AH6427" s="23" t="str">
        <f t="shared" si="888"/>
        <v/>
      </c>
      <c r="AI6427" s="23" t="str">
        <f t="shared" si="887"/>
        <v/>
      </c>
      <c r="AJ6427" s="23" t="str">
        <f t="shared" si="887"/>
        <v/>
      </c>
      <c r="AK6427" s="23" t="str">
        <f t="shared" si="887"/>
        <v/>
      </c>
    </row>
    <row r="6428" spans="34:37" x14ac:dyDescent="0.25">
      <c r="AH6428" s="23" t="str">
        <f t="shared" si="888"/>
        <v/>
      </c>
      <c r="AI6428" s="23" t="str">
        <f t="shared" si="887"/>
        <v/>
      </c>
      <c r="AJ6428" s="23" t="str">
        <f t="shared" si="887"/>
        <v/>
      </c>
      <c r="AK6428" s="23" t="str">
        <f t="shared" si="887"/>
        <v/>
      </c>
    </row>
    <row r="6429" spans="34:37" x14ac:dyDescent="0.25">
      <c r="AH6429" s="23" t="str">
        <f t="shared" si="888"/>
        <v/>
      </c>
      <c r="AI6429" s="23" t="str">
        <f t="shared" si="887"/>
        <v/>
      </c>
      <c r="AJ6429" s="23" t="str">
        <f t="shared" si="887"/>
        <v/>
      </c>
      <c r="AK6429" s="23" t="str">
        <f t="shared" si="887"/>
        <v/>
      </c>
    </row>
    <row r="6430" spans="34:37" x14ac:dyDescent="0.25">
      <c r="AH6430" s="23" t="str">
        <f t="shared" si="888"/>
        <v/>
      </c>
      <c r="AI6430" s="23" t="str">
        <f t="shared" si="887"/>
        <v/>
      </c>
      <c r="AJ6430" s="23" t="str">
        <f t="shared" si="887"/>
        <v/>
      </c>
      <c r="AK6430" s="23" t="str">
        <f t="shared" si="887"/>
        <v/>
      </c>
    </row>
    <row r="6431" spans="34:37" x14ac:dyDescent="0.25">
      <c r="AH6431" s="23" t="str">
        <f t="shared" si="888"/>
        <v/>
      </c>
      <c r="AI6431" s="23" t="str">
        <f t="shared" si="887"/>
        <v/>
      </c>
      <c r="AJ6431" s="23" t="str">
        <f t="shared" si="887"/>
        <v/>
      </c>
      <c r="AK6431" s="23" t="str">
        <f t="shared" si="887"/>
        <v/>
      </c>
    </row>
    <row r="6432" spans="34:37" x14ac:dyDescent="0.25">
      <c r="AH6432" s="23" t="str">
        <f t="shared" si="888"/>
        <v/>
      </c>
      <c r="AI6432" s="23" t="str">
        <f t="shared" si="887"/>
        <v/>
      </c>
      <c r="AJ6432" s="23" t="str">
        <f t="shared" si="887"/>
        <v/>
      </c>
      <c r="AK6432" s="23" t="str">
        <f t="shared" si="887"/>
        <v/>
      </c>
    </row>
    <row r="6433" spans="34:37" x14ac:dyDescent="0.25">
      <c r="AH6433" s="23" t="str">
        <f t="shared" si="888"/>
        <v/>
      </c>
      <c r="AI6433" s="23" t="str">
        <f t="shared" si="887"/>
        <v/>
      </c>
      <c r="AJ6433" s="23" t="str">
        <f t="shared" si="887"/>
        <v/>
      </c>
      <c r="AK6433" s="23" t="str">
        <f t="shared" si="887"/>
        <v/>
      </c>
    </row>
    <row r="6434" spans="34:37" x14ac:dyDescent="0.25">
      <c r="AH6434" s="23" t="str">
        <f t="shared" si="888"/>
        <v/>
      </c>
      <c r="AI6434" s="23" t="str">
        <f t="shared" si="887"/>
        <v/>
      </c>
      <c r="AJ6434" s="23" t="str">
        <f t="shared" si="887"/>
        <v/>
      </c>
      <c r="AK6434" s="23" t="str">
        <f t="shared" si="887"/>
        <v/>
      </c>
    </row>
    <row r="6435" spans="34:37" x14ac:dyDescent="0.25">
      <c r="AH6435" s="23" t="str">
        <f t="shared" si="888"/>
        <v/>
      </c>
      <c r="AI6435" s="23" t="str">
        <f t="shared" si="887"/>
        <v/>
      </c>
      <c r="AJ6435" s="23" t="str">
        <f t="shared" si="887"/>
        <v/>
      </c>
      <c r="AK6435" s="23" t="str">
        <f t="shared" si="887"/>
        <v/>
      </c>
    </row>
    <row r="6436" spans="34:37" x14ac:dyDescent="0.25">
      <c r="AH6436" s="23" t="str">
        <f t="shared" si="888"/>
        <v/>
      </c>
      <c r="AI6436" s="23" t="str">
        <f t="shared" si="887"/>
        <v/>
      </c>
      <c r="AJ6436" s="23" t="str">
        <f t="shared" si="887"/>
        <v/>
      </c>
      <c r="AK6436" s="23" t="str">
        <f t="shared" si="887"/>
        <v/>
      </c>
    </row>
    <row r="6437" spans="34:37" x14ac:dyDescent="0.25">
      <c r="AH6437" s="23" t="str">
        <f t="shared" si="888"/>
        <v/>
      </c>
      <c r="AI6437" s="23" t="str">
        <f t="shared" si="887"/>
        <v/>
      </c>
      <c r="AJ6437" s="23" t="str">
        <f t="shared" si="887"/>
        <v/>
      </c>
      <c r="AK6437" s="23" t="str">
        <f t="shared" si="887"/>
        <v/>
      </c>
    </row>
    <row r="6438" spans="34:37" x14ac:dyDescent="0.25">
      <c r="AH6438" s="23" t="str">
        <f t="shared" si="888"/>
        <v/>
      </c>
      <c r="AI6438" s="23" t="str">
        <f t="shared" si="887"/>
        <v/>
      </c>
      <c r="AJ6438" s="23" t="str">
        <f t="shared" si="887"/>
        <v/>
      </c>
      <c r="AK6438" s="23" t="str">
        <f t="shared" si="887"/>
        <v/>
      </c>
    </row>
    <row r="6439" spans="34:37" x14ac:dyDescent="0.25">
      <c r="AH6439" s="23" t="str">
        <f t="shared" si="888"/>
        <v/>
      </c>
      <c r="AI6439" s="23" t="str">
        <f t="shared" si="887"/>
        <v/>
      </c>
      <c r="AJ6439" s="23" t="str">
        <f t="shared" si="887"/>
        <v/>
      </c>
      <c r="AK6439" s="23" t="str">
        <f t="shared" si="887"/>
        <v/>
      </c>
    </row>
    <row r="6440" spans="34:37" x14ac:dyDescent="0.25">
      <c r="AH6440" s="23" t="str">
        <f t="shared" si="888"/>
        <v/>
      </c>
      <c r="AI6440" s="23" t="str">
        <f t="shared" si="887"/>
        <v/>
      </c>
      <c r="AJ6440" s="23" t="str">
        <f t="shared" si="887"/>
        <v/>
      </c>
      <c r="AK6440" s="23" t="str">
        <f t="shared" si="887"/>
        <v/>
      </c>
    </row>
    <row r="6441" spans="34:37" x14ac:dyDescent="0.25">
      <c r="AH6441" s="23" t="str">
        <f t="shared" si="888"/>
        <v/>
      </c>
      <c r="AI6441" s="23" t="str">
        <f t="shared" si="887"/>
        <v/>
      </c>
      <c r="AJ6441" s="23" t="str">
        <f t="shared" si="887"/>
        <v/>
      </c>
      <c r="AK6441" s="23" t="str">
        <f t="shared" si="887"/>
        <v/>
      </c>
    </row>
    <row r="6442" spans="34:37" x14ac:dyDescent="0.25">
      <c r="AH6442" s="23" t="str">
        <f t="shared" si="888"/>
        <v/>
      </c>
      <c r="AI6442" s="23" t="str">
        <f t="shared" si="887"/>
        <v/>
      </c>
      <c r="AJ6442" s="23" t="str">
        <f t="shared" si="887"/>
        <v/>
      </c>
      <c r="AK6442" s="23" t="str">
        <f t="shared" si="887"/>
        <v/>
      </c>
    </row>
    <row r="6443" spans="34:37" x14ac:dyDescent="0.25">
      <c r="AH6443" s="23" t="str">
        <f t="shared" si="888"/>
        <v/>
      </c>
      <c r="AI6443" s="23" t="str">
        <f t="shared" si="887"/>
        <v/>
      </c>
      <c r="AJ6443" s="23" t="str">
        <f t="shared" si="887"/>
        <v/>
      </c>
      <c r="AK6443" s="23" t="str">
        <f t="shared" si="887"/>
        <v/>
      </c>
    </row>
    <row r="6444" spans="34:37" x14ac:dyDescent="0.25">
      <c r="AH6444" s="23" t="str">
        <f t="shared" si="888"/>
        <v/>
      </c>
      <c r="AI6444" s="23" t="str">
        <f t="shared" si="887"/>
        <v/>
      </c>
      <c r="AJ6444" s="23" t="str">
        <f t="shared" si="887"/>
        <v/>
      </c>
      <c r="AK6444" s="23" t="str">
        <f t="shared" si="887"/>
        <v/>
      </c>
    </row>
    <row r="6445" spans="34:37" x14ac:dyDescent="0.25">
      <c r="AH6445" s="23" t="str">
        <f t="shared" si="888"/>
        <v/>
      </c>
      <c r="AI6445" s="23" t="str">
        <f t="shared" si="887"/>
        <v/>
      </c>
      <c r="AJ6445" s="23" t="str">
        <f t="shared" si="887"/>
        <v/>
      </c>
      <c r="AK6445" s="23" t="str">
        <f t="shared" si="887"/>
        <v/>
      </c>
    </row>
    <row r="6446" spans="34:37" x14ac:dyDescent="0.25">
      <c r="AH6446" s="23" t="str">
        <f t="shared" si="888"/>
        <v/>
      </c>
      <c r="AI6446" s="23" t="str">
        <f t="shared" si="887"/>
        <v/>
      </c>
      <c r="AJ6446" s="23" t="str">
        <f t="shared" si="887"/>
        <v/>
      </c>
      <c r="AK6446" s="23" t="str">
        <f t="shared" si="887"/>
        <v/>
      </c>
    </row>
    <row r="6447" spans="34:37" x14ac:dyDescent="0.25">
      <c r="AH6447" s="23" t="str">
        <f t="shared" si="888"/>
        <v/>
      </c>
      <c r="AI6447" s="23" t="str">
        <f t="shared" si="887"/>
        <v/>
      </c>
      <c r="AJ6447" s="23" t="str">
        <f t="shared" si="887"/>
        <v/>
      </c>
      <c r="AK6447" s="23" t="str">
        <f t="shared" si="887"/>
        <v/>
      </c>
    </row>
    <row r="6448" spans="34:37" x14ac:dyDescent="0.25">
      <c r="AH6448" s="23" t="str">
        <f t="shared" si="888"/>
        <v/>
      </c>
      <c r="AI6448" s="23" t="str">
        <f t="shared" si="887"/>
        <v/>
      </c>
      <c r="AJ6448" s="23" t="str">
        <f t="shared" si="887"/>
        <v/>
      </c>
      <c r="AK6448" s="23" t="str">
        <f t="shared" si="887"/>
        <v/>
      </c>
    </row>
    <row r="6449" spans="34:37" x14ac:dyDescent="0.25">
      <c r="AH6449" s="23" t="str">
        <f t="shared" si="888"/>
        <v/>
      </c>
      <c r="AI6449" s="23" t="str">
        <f t="shared" si="887"/>
        <v/>
      </c>
      <c r="AJ6449" s="23" t="str">
        <f t="shared" si="887"/>
        <v/>
      </c>
      <c r="AK6449" s="23" t="str">
        <f t="shared" si="887"/>
        <v/>
      </c>
    </row>
    <row r="6450" spans="34:37" x14ac:dyDescent="0.25">
      <c r="AH6450" s="23" t="str">
        <f t="shared" si="888"/>
        <v/>
      </c>
      <c r="AI6450" s="23" t="str">
        <f t="shared" si="887"/>
        <v/>
      </c>
      <c r="AJ6450" s="23" t="str">
        <f t="shared" si="887"/>
        <v/>
      </c>
      <c r="AK6450" s="23" t="str">
        <f t="shared" si="887"/>
        <v/>
      </c>
    </row>
    <row r="6451" spans="34:37" x14ac:dyDescent="0.25">
      <c r="AH6451" s="23" t="str">
        <f t="shared" si="888"/>
        <v/>
      </c>
      <c r="AI6451" s="23" t="str">
        <f t="shared" si="887"/>
        <v/>
      </c>
      <c r="AJ6451" s="23" t="str">
        <f t="shared" si="887"/>
        <v/>
      </c>
      <c r="AK6451" s="23" t="str">
        <f t="shared" si="887"/>
        <v/>
      </c>
    </row>
    <row r="6452" spans="34:37" x14ac:dyDescent="0.25">
      <c r="AH6452" s="23" t="str">
        <f t="shared" si="888"/>
        <v/>
      </c>
      <c r="AI6452" s="23" t="str">
        <f t="shared" si="887"/>
        <v/>
      </c>
      <c r="AJ6452" s="23" t="str">
        <f t="shared" si="887"/>
        <v/>
      </c>
      <c r="AK6452" s="23" t="str">
        <f t="shared" si="887"/>
        <v/>
      </c>
    </row>
    <row r="6453" spans="34:37" x14ac:dyDescent="0.25">
      <c r="AH6453" s="23" t="str">
        <f t="shared" si="888"/>
        <v/>
      </c>
      <c r="AI6453" s="23" t="str">
        <f t="shared" si="887"/>
        <v/>
      </c>
      <c r="AJ6453" s="23" t="str">
        <f t="shared" si="887"/>
        <v/>
      </c>
      <c r="AK6453" s="23" t="str">
        <f t="shared" si="887"/>
        <v/>
      </c>
    </row>
    <row r="6454" spans="34:37" x14ac:dyDescent="0.25">
      <c r="AH6454" s="23" t="str">
        <f t="shared" si="888"/>
        <v/>
      </c>
      <c r="AI6454" s="23" t="str">
        <f t="shared" si="887"/>
        <v/>
      </c>
      <c r="AJ6454" s="23" t="str">
        <f t="shared" si="887"/>
        <v/>
      </c>
      <c r="AK6454" s="23" t="str">
        <f t="shared" si="887"/>
        <v/>
      </c>
    </row>
    <row r="6455" spans="34:37" x14ac:dyDescent="0.25">
      <c r="AH6455" s="23" t="str">
        <f t="shared" si="888"/>
        <v/>
      </c>
      <c r="AI6455" s="23" t="str">
        <f t="shared" si="887"/>
        <v/>
      </c>
      <c r="AJ6455" s="23" t="str">
        <f t="shared" si="887"/>
        <v/>
      </c>
      <c r="AK6455" s="23" t="str">
        <f t="shared" si="887"/>
        <v/>
      </c>
    </row>
    <row r="6456" spans="34:37" x14ac:dyDescent="0.25">
      <c r="AH6456" s="23" t="str">
        <f t="shared" si="888"/>
        <v/>
      </c>
      <c r="AI6456" s="23" t="str">
        <f t="shared" si="887"/>
        <v/>
      </c>
      <c r="AJ6456" s="23" t="str">
        <f t="shared" si="887"/>
        <v/>
      </c>
      <c r="AK6456" s="23" t="str">
        <f t="shared" si="887"/>
        <v/>
      </c>
    </row>
    <row r="6457" spans="34:37" x14ac:dyDescent="0.25">
      <c r="AH6457" s="23" t="str">
        <f t="shared" si="888"/>
        <v/>
      </c>
      <c r="AI6457" s="23" t="str">
        <f t="shared" si="887"/>
        <v/>
      </c>
      <c r="AJ6457" s="23" t="str">
        <f t="shared" si="887"/>
        <v/>
      </c>
      <c r="AK6457" s="23" t="str">
        <f t="shared" si="887"/>
        <v/>
      </c>
    </row>
    <row r="6458" spans="34:37" x14ac:dyDescent="0.25">
      <c r="AH6458" s="23" t="str">
        <f t="shared" si="888"/>
        <v/>
      </c>
      <c r="AI6458" s="23" t="str">
        <f t="shared" si="887"/>
        <v/>
      </c>
      <c r="AJ6458" s="23" t="str">
        <f t="shared" si="887"/>
        <v/>
      </c>
      <c r="AK6458" s="23" t="str">
        <f t="shared" si="887"/>
        <v/>
      </c>
    </row>
    <row r="6459" spans="34:37" x14ac:dyDescent="0.25">
      <c r="AH6459" s="23" t="str">
        <f t="shared" si="888"/>
        <v/>
      </c>
      <c r="AI6459" s="23" t="str">
        <f t="shared" si="887"/>
        <v/>
      </c>
      <c r="AJ6459" s="23" t="str">
        <f t="shared" si="887"/>
        <v/>
      </c>
      <c r="AK6459" s="23" t="str">
        <f t="shared" si="887"/>
        <v/>
      </c>
    </row>
    <row r="6460" spans="34:37" x14ac:dyDescent="0.25">
      <c r="AH6460" s="23" t="str">
        <f t="shared" si="888"/>
        <v/>
      </c>
      <c r="AI6460" s="23" t="str">
        <f t="shared" si="887"/>
        <v/>
      </c>
      <c r="AJ6460" s="23" t="str">
        <f t="shared" si="887"/>
        <v/>
      </c>
      <c r="AK6460" s="23" t="str">
        <f t="shared" si="887"/>
        <v/>
      </c>
    </row>
    <row r="6461" spans="34:37" x14ac:dyDescent="0.25">
      <c r="AH6461" s="23" t="str">
        <f t="shared" si="888"/>
        <v/>
      </c>
      <c r="AI6461" s="23" t="str">
        <f t="shared" si="887"/>
        <v/>
      </c>
      <c r="AJ6461" s="23" t="str">
        <f t="shared" si="887"/>
        <v/>
      </c>
      <c r="AK6461" s="23" t="str">
        <f t="shared" si="887"/>
        <v/>
      </c>
    </row>
    <row r="6462" spans="34:37" x14ac:dyDescent="0.25">
      <c r="AH6462" s="23" t="str">
        <f t="shared" si="888"/>
        <v/>
      </c>
      <c r="AI6462" s="23" t="str">
        <f t="shared" ref="AI6462:AK6525" si="889">IF(X6462&lt;&gt;"",X6462,"")</f>
        <v/>
      </c>
      <c r="AJ6462" s="23" t="str">
        <f t="shared" si="889"/>
        <v/>
      </c>
      <c r="AK6462" s="23" t="str">
        <f t="shared" si="889"/>
        <v/>
      </c>
    </row>
    <row r="6463" spans="34:37" x14ac:dyDescent="0.25">
      <c r="AH6463" s="23" t="str">
        <f t="shared" ref="AH6463:AH6526" si="890">IF(W6463&lt;&gt;"",(RIGHT(W6463,LEN(W6463)-SEARCH("/",W6463,1)))/U6463,"")</f>
        <v/>
      </c>
      <c r="AI6463" s="23" t="str">
        <f t="shared" si="889"/>
        <v/>
      </c>
      <c r="AJ6463" s="23" t="str">
        <f t="shared" si="889"/>
        <v/>
      </c>
      <c r="AK6463" s="23" t="str">
        <f t="shared" si="889"/>
        <v/>
      </c>
    </row>
    <row r="6464" spans="34:37" x14ac:dyDescent="0.25">
      <c r="AH6464" s="23" t="str">
        <f t="shared" si="890"/>
        <v/>
      </c>
      <c r="AI6464" s="23" t="str">
        <f t="shared" si="889"/>
        <v/>
      </c>
      <c r="AJ6464" s="23" t="str">
        <f t="shared" si="889"/>
        <v/>
      </c>
      <c r="AK6464" s="23" t="str">
        <f t="shared" si="889"/>
        <v/>
      </c>
    </row>
    <row r="6465" spans="34:37" x14ac:dyDescent="0.25">
      <c r="AH6465" s="23" t="str">
        <f t="shared" si="890"/>
        <v/>
      </c>
      <c r="AI6465" s="23" t="str">
        <f t="shared" si="889"/>
        <v/>
      </c>
      <c r="AJ6465" s="23" t="str">
        <f t="shared" si="889"/>
        <v/>
      </c>
      <c r="AK6465" s="23" t="str">
        <f t="shared" si="889"/>
        <v/>
      </c>
    </row>
    <row r="6466" spans="34:37" x14ac:dyDescent="0.25">
      <c r="AH6466" s="23" t="str">
        <f t="shared" si="890"/>
        <v/>
      </c>
      <c r="AI6466" s="23" t="str">
        <f t="shared" si="889"/>
        <v/>
      </c>
      <c r="AJ6466" s="23" t="str">
        <f t="shared" si="889"/>
        <v/>
      </c>
      <c r="AK6466" s="23" t="str">
        <f t="shared" si="889"/>
        <v/>
      </c>
    </row>
    <row r="6467" spans="34:37" x14ac:dyDescent="0.25">
      <c r="AH6467" s="23" t="str">
        <f t="shared" si="890"/>
        <v/>
      </c>
      <c r="AI6467" s="23" t="str">
        <f t="shared" si="889"/>
        <v/>
      </c>
      <c r="AJ6467" s="23" t="str">
        <f t="shared" si="889"/>
        <v/>
      </c>
      <c r="AK6467" s="23" t="str">
        <f t="shared" si="889"/>
        <v/>
      </c>
    </row>
    <row r="6468" spans="34:37" x14ac:dyDescent="0.25">
      <c r="AH6468" s="23" t="str">
        <f t="shared" si="890"/>
        <v/>
      </c>
      <c r="AI6468" s="23" t="str">
        <f t="shared" si="889"/>
        <v/>
      </c>
      <c r="AJ6468" s="23" t="str">
        <f t="shared" si="889"/>
        <v/>
      </c>
      <c r="AK6468" s="23" t="str">
        <f t="shared" si="889"/>
        <v/>
      </c>
    </row>
    <row r="6469" spans="34:37" x14ac:dyDescent="0.25">
      <c r="AH6469" s="23" t="str">
        <f t="shared" si="890"/>
        <v/>
      </c>
      <c r="AI6469" s="23" t="str">
        <f t="shared" si="889"/>
        <v/>
      </c>
      <c r="AJ6469" s="23" t="str">
        <f t="shared" si="889"/>
        <v/>
      </c>
      <c r="AK6469" s="23" t="str">
        <f t="shared" si="889"/>
        <v/>
      </c>
    </row>
    <row r="6470" spans="34:37" x14ac:dyDescent="0.25">
      <c r="AH6470" s="23" t="str">
        <f t="shared" si="890"/>
        <v/>
      </c>
      <c r="AI6470" s="23" t="str">
        <f t="shared" si="889"/>
        <v/>
      </c>
      <c r="AJ6470" s="23" t="str">
        <f t="shared" si="889"/>
        <v/>
      </c>
      <c r="AK6470" s="23" t="str">
        <f t="shared" si="889"/>
        <v/>
      </c>
    </row>
    <row r="6471" spans="34:37" x14ac:dyDescent="0.25">
      <c r="AH6471" s="23" t="str">
        <f t="shared" si="890"/>
        <v/>
      </c>
      <c r="AI6471" s="23" t="str">
        <f t="shared" si="889"/>
        <v/>
      </c>
      <c r="AJ6471" s="23" t="str">
        <f t="shared" si="889"/>
        <v/>
      </c>
      <c r="AK6471" s="23" t="str">
        <f t="shared" si="889"/>
        <v/>
      </c>
    </row>
    <row r="6472" spans="34:37" x14ac:dyDescent="0.25">
      <c r="AH6472" s="23" t="str">
        <f t="shared" si="890"/>
        <v/>
      </c>
      <c r="AI6472" s="23" t="str">
        <f t="shared" si="889"/>
        <v/>
      </c>
      <c r="AJ6472" s="23" t="str">
        <f t="shared" si="889"/>
        <v/>
      </c>
      <c r="AK6472" s="23" t="str">
        <f t="shared" si="889"/>
        <v/>
      </c>
    </row>
    <row r="6473" spans="34:37" x14ac:dyDescent="0.25">
      <c r="AH6473" s="23" t="str">
        <f t="shared" si="890"/>
        <v/>
      </c>
      <c r="AI6473" s="23" t="str">
        <f t="shared" si="889"/>
        <v/>
      </c>
      <c r="AJ6473" s="23" t="str">
        <f t="shared" si="889"/>
        <v/>
      </c>
      <c r="AK6473" s="23" t="str">
        <f t="shared" si="889"/>
        <v/>
      </c>
    </row>
    <row r="6474" spans="34:37" x14ac:dyDescent="0.25">
      <c r="AH6474" s="23" t="str">
        <f t="shared" si="890"/>
        <v/>
      </c>
      <c r="AI6474" s="23" t="str">
        <f t="shared" si="889"/>
        <v/>
      </c>
      <c r="AJ6474" s="23" t="str">
        <f t="shared" si="889"/>
        <v/>
      </c>
      <c r="AK6474" s="23" t="str">
        <f t="shared" si="889"/>
        <v/>
      </c>
    </row>
    <row r="6475" spans="34:37" x14ac:dyDescent="0.25">
      <c r="AH6475" s="23" t="str">
        <f t="shared" si="890"/>
        <v/>
      </c>
      <c r="AI6475" s="23" t="str">
        <f t="shared" si="889"/>
        <v/>
      </c>
      <c r="AJ6475" s="23" t="str">
        <f t="shared" si="889"/>
        <v/>
      </c>
      <c r="AK6475" s="23" t="str">
        <f t="shared" si="889"/>
        <v/>
      </c>
    </row>
    <row r="6476" spans="34:37" x14ac:dyDescent="0.25">
      <c r="AH6476" s="23" t="str">
        <f t="shared" si="890"/>
        <v/>
      </c>
      <c r="AI6476" s="23" t="str">
        <f t="shared" si="889"/>
        <v/>
      </c>
      <c r="AJ6476" s="23" t="str">
        <f t="shared" si="889"/>
        <v/>
      </c>
      <c r="AK6476" s="23" t="str">
        <f t="shared" si="889"/>
        <v/>
      </c>
    </row>
    <row r="6477" spans="34:37" x14ac:dyDescent="0.25">
      <c r="AH6477" s="23" t="str">
        <f t="shared" si="890"/>
        <v/>
      </c>
      <c r="AI6477" s="23" t="str">
        <f t="shared" si="889"/>
        <v/>
      </c>
      <c r="AJ6477" s="23" t="str">
        <f t="shared" si="889"/>
        <v/>
      </c>
      <c r="AK6477" s="23" t="str">
        <f t="shared" si="889"/>
        <v/>
      </c>
    </row>
    <row r="6478" spans="34:37" x14ac:dyDescent="0.25">
      <c r="AH6478" s="23" t="str">
        <f t="shared" si="890"/>
        <v/>
      </c>
      <c r="AI6478" s="23" t="str">
        <f t="shared" si="889"/>
        <v/>
      </c>
      <c r="AJ6478" s="23" t="str">
        <f t="shared" si="889"/>
        <v/>
      </c>
      <c r="AK6478" s="23" t="str">
        <f t="shared" si="889"/>
        <v/>
      </c>
    </row>
    <row r="6479" spans="34:37" x14ac:dyDescent="0.25">
      <c r="AH6479" s="23" t="str">
        <f t="shared" si="890"/>
        <v/>
      </c>
      <c r="AI6479" s="23" t="str">
        <f t="shared" si="889"/>
        <v/>
      </c>
      <c r="AJ6479" s="23" t="str">
        <f t="shared" si="889"/>
        <v/>
      </c>
      <c r="AK6479" s="23" t="str">
        <f t="shared" si="889"/>
        <v/>
      </c>
    </row>
    <row r="6480" spans="34:37" x14ac:dyDescent="0.25">
      <c r="AH6480" s="23" t="str">
        <f t="shared" si="890"/>
        <v/>
      </c>
      <c r="AI6480" s="23" t="str">
        <f t="shared" si="889"/>
        <v/>
      </c>
      <c r="AJ6480" s="23" t="str">
        <f t="shared" si="889"/>
        <v/>
      </c>
      <c r="AK6480" s="23" t="str">
        <f t="shared" si="889"/>
        <v/>
      </c>
    </row>
    <row r="6481" spans="34:37" x14ac:dyDescent="0.25">
      <c r="AH6481" s="23" t="str">
        <f t="shared" si="890"/>
        <v/>
      </c>
      <c r="AI6481" s="23" t="str">
        <f t="shared" si="889"/>
        <v/>
      </c>
      <c r="AJ6481" s="23" t="str">
        <f t="shared" si="889"/>
        <v/>
      </c>
      <c r="AK6481" s="23" t="str">
        <f t="shared" si="889"/>
        <v/>
      </c>
    </row>
    <row r="6482" spans="34:37" x14ac:dyDescent="0.25">
      <c r="AH6482" s="23" t="str">
        <f t="shared" si="890"/>
        <v/>
      </c>
      <c r="AI6482" s="23" t="str">
        <f t="shared" si="889"/>
        <v/>
      </c>
      <c r="AJ6482" s="23" t="str">
        <f t="shared" si="889"/>
        <v/>
      </c>
      <c r="AK6482" s="23" t="str">
        <f t="shared" si="889"/>
        <v/>
      </c>
    </row>
    <row r="6483" spans="34:37" x14ac:dyDescent="0.25">
      <c r="AH6483" s="23" t="str">
        <f t="shared" si="890"/>
        <v/>
      </c>
      <c r="AI6483" s="23" t="str">
        <f t="shared" si="889"/>
        <v/>
      </c>
      <c r="AJ6483" s="23" t="str">
        <f t="shared" si="889"/>
        <v/>
      </c>
      <c r="AK6483" s="23" t="str">
        <f t="shared" si="889"/>
        <v/>
      </c>
    </row>
    <row r="6484" spans="34:37" x14ac:dyDescent="0.25">
      <c r="AH6484" s="23" t="str">
        <f t="shared" si="890"/>
        <v/>
      </c>
      <c r="AI6484" s="23" t="str">
        <f t="shared" si="889"/>
        <v/>
      </c>
      <c r="AJ6484" s="23" t="str">
        <f t="shared" si="889"/>
        <v/>
      </c>
      <c r="AK6484" s="23" t="str">
        <f t="shared" si="889"/>
        <v/>
      </c>
    </row>
    <row r="6485" spans="34:37" x14ac:dyDescent="0.25">
      <c r="AH6485" s="23" t="str">
        <f t="shared" si="890"/>
        <v/>
      </c>
      <c r="AI6485" s="23" t="str">
        <f t="shared" si="889"/>
        <v/>
      </c>
      <c r="AJ6485" s="23" t="str">
        <f t="shared" si="889"/>
        <v/>
      </c>
      <c r="AK6485" s="23" t="str">
        <f t="shared" si="889"/>
        <v/>
      </c>
    </row>
    <row r="6486" spans="34:37" x14ac:dyDescent="0.25">
      <c r="AH6486" s="23" t="str">
        <f t="shared" si="890"/>
        <v/>
      </c>
      <c r="AI6486" s="23" t="str">
        <f t="shared" si="889"/>
        <v/>
      </c>
      <c r="AJ6486" s="23" t="str">
        <f t="shared" si="889"/>
        <v/>
      </c>
      <c r="AK6486" s="23" t="str">
        <f t="shared" si="889"/>
        <v/>
      </c>
    </row>
    <row r="6487" spans="34:37" x14ac:dyDescent="0.25">
      <c r="AH6487" s="23" t="str">
        <f t="shared" si="890"/>
        <v/>
      </c>
      <c r="AI6487" s="23" t="str">
        <f t="shared" si="889"/>
        <v/>
      </c>
      <c r="AJ6487" s="23" t="str">
        <f t="shared" si="889"/>
        <v/>
      </c>
      <c r="AK6487" s="23" t="str">
        <f t="shared" si="889"/>
        <v/>
      </c>
    </row>
    <row r="6488" spans="34:37" x14ac:dyDescent="0.25">
      <c r="AH6488" s="23" t="str">
        <f t="shared" si="890"/>
        <v/>
      </c>
      <c r="AI6488" s="23" t="str">
        <f t="shared" si="889"/>
        <v/>
      </c>
      <c r="AJ6488" s="23" t="str">
        <f t="shared" si="889"/>
        <v/>
      </c>
      <c r="AK6488" s="23" t="str">
        <f t="shared" si="889"/>
        <v/>
      </c>
    </row>
    <row r="6489" spans="34:37" x14ac:dyDescent="0.25">
      <c r="AH6489" s="23" t="str">
        <f t="shared" si="890"/>
        <v/>
      </c>
      <c r="AI6489" s="23" t="str">
        <f t="shared" si="889"/>
        <v/>
      </c>
      <c r="AJ6489" s="23" t="str">
        <f t="shared" si="889"/>
        <v/>
      </c>
      <c r="AK6489" s="23" t="str">
        <f t="shared" si="889"/>
        <v/>
      </c>
    </row>
    <row r="6490" spans="34:37" x14ac:dyDescent="0.25">
      <c r="AH6490" s="23" t="str">
        <f t="shared" si="890"/>
        <v/>
      </c>
      <c r="AI6490" s="23" t="str">
        <f t="shared" si="889"/>
        <v/>
      </c>
      <c r="AJ6490" s="23" t="str">
        <f t="shared" si="889"/>
        <v/>
      </c>
      <c r="AK6490" s="23" t="str">
        <f t="shared" si="889"/>
        <v/>
      </c>
    </row>
    <row r="6491" spans="34:37" x14ac:dyDescent="0.25">
      <c r="AH6491" s="23" t="str">
        <f t="shared" si="890"/>
        <v/>
      </c>
      <c r="AI6491" s="23" t="str">
        <f t="shared" si="889"/>
        <v/>
      </c>
      <c r="AJ6491" s="23" t="str">
        <f t="shared" si="889"/>
        <v/>
      </c>
      <c r="AK6491" s="23" t="str">
        <f t="shared" si="889"/>
        <v/>
      </c>
    </row>
    <row r="6492" spans="34:37" x14ac:dyDescent="0.25">
      <c r="AH6492" s="23" t="str">
        <f t="shared" si="890"/>
        <v/>
      </c>
      <c r="AI6492" s="23" t="str">
        <f t="shared" si="889"/>
        <v/>
      </c>
      <c r="AJ6492" s="23" t="str">
        <f t="shared" si="889"/>
        <v/>
      </c>
      <c r="AK6492" s="23" t="str">
        <f t="shared" si="889"/>
        <v/>
      </c>
    </row>
    <row r="6493" spans="34:37" x14ac:dyDescent="0.25">
      <c r="AH6493" s="23" t="str">
        <f t="shared" si="890"/>
        <v/>
      </c>
      <c r="AI6493" s="23" t="str">
        <f t="shared" si="889"/>
        <v/>
      </c>
      <c r="AJ6493" s="23" t="str">
        <f t="shared" si="889"/>
        <v/>
      </c>
      <c r="AK6493" s="23" t="str">
        <f t="shared" si="889"/>
        <v/>
      </c>
    </row>
    <row r="6494" spans="34:37" x14ac:dyDescent="0.25">
      <c r="AH6494" s="23" t="str">
        <f t="shared" si="890"/>
        <v/>
      </c>
      <c r="AI6494" s="23" t="str">
        <f t="shared" si="889"/>
        <v/>
      </c>
      <c r="AJ6494" s="23" t="str">
        <f t="shared" si="889"/>
        <v/>
      </c>
      <c r="AK6494" s="23" t="str">
        <f t="shared" si="889"/>
        <v/>
      </c>
    </row>
    <row r="6495" spans="34:37" x14ac:dyDescent="0.25">
      <c r="AH6495" s="23" t="str">
        <f t="shared" si="890"/>
        <v/>
      </c>
      <c r="AI6495" s="23" t="str">
        <f t="shared" si="889"/>
        <v/>
      </c>
      <c r="AJ6495" s="23" t="str">
        <f t="shared" si="889"/>
        <v/>
      </c>
      <c r="AK6495" s="23" t="str">
        <f t="shared" si="889"/>
        <v/>
      </c>
    </row>
    <row r="6496" spans="34:37" x14ac:dyDescent="0.25">
      <c r="AH6496" s="23" t="str">
        <f t="shared" si="890"/>
        <v/>
      </c>
      <c r="AI6496" s="23" t="str">
        <f t="shared" si="889"/>
        <v/>
      </c>
      <c r="AJ6496" s="23" t="str">
        <f t="shared" si="889"/>
        <v/>
      </c>
      <c r="AK6496" s="23" t="str">
        <f t="shared" si="889"/>
        <v/>
      </c>
    </row>
    <row r="6497" spans="34:37" x14ac:dyDescent="0.25">
      <c r="AH6497" s="23" t="str">
        <f t="shared" si="890"/>
        <v/>
      </c>
      <c r="AI6497" s="23" t="str">
        <f t="shared" si="889"/>
        <v/>
      </c>
      <c r="AJ6497" s="23" t="str">
        <f t="shared" si="889"/>
        <v/>
      </c>
      <c r="AK6497" s="23" t="str">
        <f t="shared" si="889"/>
        <v/>
      </c>
    </row>
    <row r="6498" spans="34:37" x14ac:dyDescent="0.25">
      <c r="AH6498" s="23" t="str">
        <f t="shared" si="890"/>
        <v/>
      </c>
      <c r="AI6498" s="23" t="str">
        <f t="shared" si="889"/>
        <v/>
      </c>
      <c r="AJ6498" s="23" t="str">
        <f t="shared" si="889"/>
        <v/>
      </c>
      <c r="AK6498" s="23" t="str">
        <f t="shared" si="889"/>
        <v/>
      </c>
    </row>
    <row r="6499" spans="34:37" x14ac:dyDescent="0.25">
      <c r="AH6499" s="23" t="str">
        <f t="shared" si="890"/>
        <v/>
      </c>
      <c r="AI6499" s="23" t="str">
        <f t="shared" si="889"/>
        <v/>
      </c>
      <c r="AJ6499" s="23" t="str">
        <f t="shared" si="889"/>
        <v/>
      </c>
      <c r="AK6499" s="23" t="str">
        <f t="shared" si="889"/>
        <v/>
      </c>
    </row>
    <row r="6500" spans="34:37" x14ac:dyDescent="0.25">
      <c r="AH6500" s="23" t="str">
        <f t="shared" si="890"/>
        <v/>
      </c>
      <c r="AI6500" s="23" t="str">
        <f t="shared" si="889"/>
        <v/>
      </c>
      <c r="AJ6500" s="23" t="str">
        <f t="shared" si="889"/>
        <v/>
      </c>
      <c r="AK6500" s="23" t="str">
        <f t="shared" si="889"/>
        <v/>
      </c>
    </row>
    <row r="6501" spans="34:37" x14ac:dyDescent="0.25">
      <c r="AH6501" s="23" t="str">
        <f t="shared" si="890"/>
        <v/>
      </c>
      <c r="AI6501" s="23" t="str">
        <f t="shared" si="889"/>
        <v/>
      </c>
      <c r="AJ6501" s="23" t="str">
        <f t="shared" si="889"/>
        <v/>
      </c>
      <c r="AK6501" s="23" t="str">
        <f t="shared" si="889"/>
        <v/>
      </c>
    </row>
    <row r="6502" spans="34:37" x14ac:dyDescent="0.25">
      <c r="AH6502" s="23" t="str">
        <f t="shared" si="890"/>
        <v/>
      </c>
      <c r="AI6502" s="23" t="str">
        <f t="shared" si="889"/>
        <v/>
      </c>
      <c r="AJ6502" s="23" t="str">
        <f t="shared" si="889"/>
        <v/>
      </c>
      <c r="AK6502" s="23" t="str">
        <f t="shared" si="889"/>
        <v/>
      </c>
    </row>
    <row r="6503" spans="34:37" x14ac:dyDescent="0.25">
      <c r="AH6503" s="23" t="str">
        <f t="shared" si="890"/>
        <v/>
      </c>
      <c r="AI6503" s="23" t="str">
        <f t="shared" si="889"/>
        <v/>
      </c>
      <c r="AJ6503" s="23" t="str">
        <f t="shared" si="889"/>
        <v/>
      </c>
      <c r="AK6503" s="23" t="str">
        <f t="shared" si="889"/>
        <v/>
      </c>
    </row>
    <row r="6504" spans="34:37" x14ac:dyDescent="0.25">
      <c r="AH6504" s="23" t="str">
        <f t="shared" si="890"/>
        <v/>
      </c>
      <c r="AI6504" s="23" t="str">
        <f t="shared" si="889"/>
        <v/>
      </c>
      <c r="AJ6504" s="23" t="str">
        <f t="shared" si="889"/>
        <v/>
      </c>
      <c r="AK6504" s="23" t="str">
        <f t="shared" si="889"/>
        <v/>
      </c>
    </row>
    <row r="6505" spans="34:37" x14ac:dyDescent="0.25">
      <c r="AH6505" s="23" t="str">
        <f t="shared" si="890"/>
        <v/>
      </c>
      <c r="AI6505" s="23" t="str">
        <f t="shared" si="889"/>
        <v/>
      </c>
      <c r="AJ6505" s="23" t="str">
        <f t="shared" si="889"/>
        <v/>
      </c>
      <c r="AK6505" s="23" t="str">
        <f t="shared" si="889"/>
        <v/>
      </c>
    </row>
    <row r="6506" spans="34:37" x14ac:dyDescent="0.25">
      <c r="AH6506" s="23" t="str">
        <f t="shared" si="890"/>
        <v/>
      </c>
      <c r="AI6506" s="23" t="str">
        <f t="shared" si="889"/>
        <v/>
      </c>
      <c r="AJ6506" s="23" t="str">
        <f t="shared" si="889"/>
        <v/>
      </c>
      <c r="AK6506" s="23" t="str">
        <f t="shared" si="889"/>
        <v/>
      </c>
    </row>
    <row r="6507" spans="34:37" x14ac:dyDescent="0.25">
      <c r="AH6507" s="23" t="str">
        <f t="shared" si="890"/>
        <v/>
      </c>
      <c r="AI6507" s="23" t="str">
        <f t="shared" si="889"/>
        <v/>
      </c>
      <c r="AJ6507" s="23" t="str">
        <f t="shared" si="889"/>
        <v/>
      </c>
      <c r="AK6507" s="23" t="str">
        <f t="shared" si="889"/>
        <v/>
      </c>
    </row>
    <row r="6508" spans="34:37" x14ac:dyDescent="0.25">
      <c r="AH6508" s="23" t="str">
        <f t="shared" si="890"/>
        <v/>
      </c>
      <c r="AI6508" s="23" t="str">
        <f t="shared" si="889"/>
        <v/>
      </c>
      <c r="AJ6508" s="23" t="str">
        <f t="shared" si="889"/>
        <v/>
      </c>
      <c r="AK6508" s="23" t="str">
        <f t="shared" si="889"/>
        <v/>
      </c>
    </row>
    <row r="6509" spans="34:37" x14ac:dyDescent="0.25">
      <c r="AH6509" s="23" t="str">
        <f t="shared" si="890"/>
        <v/>
      </c>
      <c r="AI6509" s="23" t="str">
        <f t="shared" si="889"/>
        <v/>
      </c>
      <c r="AJ6509" s="23" t="str">
        <f t="shared" si="889"/>
        <v/>
      </c>
      <c r="AK6509" s="23" t="str">
        <f t="shared" si="889"/>
        <v/>
      </c>
    </row>
    <row r="6510" spans="34:37" x14ac:dyDescent="0.25">
      <c r="AH6510" s="23" t="str">
        <f t="shared" si="890"/>
        <v/>
      </c>
      <c r="AI6510" s="23" t="str">
        <f t="shared" si="889"/>
        <v/>
      </c>
      <c r="AJ6510" s="23" t="str">
        <f t="shared" si="889"/>
        <v/>
      </c>
      <c r="AK6510" s="23" t="str">
        <f t="shared" si="889"/>
        <v/>
      </c>
    </row>
    <row r="6511" spans="34:37" x14ac:dyDescent="0.25">
      <c r="AH6511" s="23" t="str">
        <f t="shared" si="890"/>
        <v/>
      </c>
      <c r="AI6511" s="23" t="str">
        <f t="shared" si="889"/>
        <v/>
      </c>
      <c r="AJ6511" s="23" t="str">
        <f t="shared" si="889"/>
        <v/>
      </c>
      <c r="AK6511" s="23" t="str">
        <f t="shared" si="889"/>
        <v/>
      </c>
    </row>
    <row r="6512" spans="34:37" x14ac:dyDescent="0.25">
      <c r="AH6512" s="23" t="str">
        <f t="shared" si="890"/>
        <v/>
      </c>
      <c r="AI6512" s="23" t="str">
        <f t="shared" si="889"/>
        <v/>
      </c>
      <c r="AJ6512" s="23" t="str">
        <f t="shared" si="889"/>
        <v/>
      </c>
      <c r="AK6512" s="23" t="str">
        <f t="shared" si="889"/>
        <v/>
      </c>
    </row>
    <row r="6513" spans="34:37" x14ac:dyDescent="0.25">
      <c r="AH6513" s="23" t="str">
        <f t="shared" si="890"/>
        <v/>
      </c>
      <c r="AI6513" s="23" t="str">
        <f t="shared" si="889"/>
        <v/>
      </c>
      <c r="AJ6513" s="23" t="str">
        <f t="shared" si="889"/>
        <v/>
      </c>
      <c r="AK6513" s="23" t="str">
        <f t="shared" si="889"/>
        <v/>
      </c>
    </row>
    <row r="6514" spans="34:37" x14ac:dyDescent="0.25">
      <c r="AH6514" s="23" t="str">
        <f t="shared" si="890"/>
        <v/>
      </c>
      <c r="AI6514" s="23" t="str">
        <f t="shared" si="889"/>
        <v/>
      </c>
      <c r="AJ6514" s="23" t="str">
        <f t="shared" si="889"/>
        <v/>
      </c>
      <c r="AK6514" s="23" t="str">
        <f t="shared" si="889"/>
        <v/>
      </c>
    </row>
    <row r="6515" spans="34:37" x14ac:dyDescent="0.25">
      <c r="AH6515" s="23" t="str">
        <f t="shared" si="890"/>
        <v/>
      </c>
      <c r="AI6515" s="23" t="str">
        <f t="shared" si="889"/>
        <v/>
      </c>
      <c r="AJ6515" s="23" t="str">
        <f t="shared" si="889"/>
        <v/>
      </c>
      <c r="AK6515" s="23" t="str">
        <f t="shared" si="889"/>
        <v/>
      </c>
    </row>
    <row r="6516" spans="34:37" x14ac:dyDescent="0.25">
      <c r="AH6516" s="23" t="str">
        <f t="shared" si="890"/>
        <v/>
      </c>
      <c r="AI6516" s="23" t="str">
        <f t="shared" si="889"/>
        <v/>
      </c>
      <c r="AJ6516" s="23" t="str">
        <f t="shared" si="889"/>
        <v/>
      </c>
      <c r="AK6516" s="23" t="str">
        <f t="shared" si="889"/>
        <v/>
      </c>
    </row>
    <row r="6517" spans="34:37" x14ac:dyDescent="0.25">
      <c r="AH6517" s="23" t="str">
        <f t="shared" si="890"/>
        <v/>
      </c>
      <c r="AI6517" s="23" t="str">
        <f t="shared" si="889"/>
        <v/>
      </c>
      <c r="AJ6517" s="23" t="str">
        <f t="shared" si="889"/>
        <v/>
      </c>
      <c r="AK6517" s="23" t="str">
        <f t="shared" si="889"/>
        <v/>
      </c>
    </row>
    <row r="6518" spans="34:37" x14ac:dyDescent="0.25">
      <c r="AH6518" s="23" t="str">
        <f t="shared" si="890"/>
        <v/>
      </c>
      <c r="AI6518" s="23" t="str">
        <f t="shared" si="889"/>
        <v/>
      </c>
      <c r="AJ6518" s="23" t="str">
        <f t="shared" si="889"/>
        <v/>
      </c>
      <c r="AK6518" s="23" t="str">
        <f t="shared" si="889"/>
        <v/>
      </c>
    </row>
    <row r="6519" spans="34:37" x14ac:dyDescent="0.25">
      <c r="AH6519" s="23" t="str">
        <f t="shared" si="890"/>
        <v/>
      </c>
      <c r="AI6519" s="23" t="str">
        <f t="shared" si="889"/>
        <v/>
      </c>
      <c r="AJ6519" s="23" t="str">
        <f t="shared" si="889"/>
        <v/>
      </c>
      <c r="AK6519" s="23" t="str">
        <f t="shared" si="889"/>
        <v/>
      </c>
    </row>
    <row r="6520" spans="34:37" x14ac:dyDescent="0.25">
      <c r="AH6520" s="23" t="str">
        <f t="shared" si="890"/>
        <v/>
      </c>
      <c r="AI6520" s="23" t="str">
        <f t="shared" si="889"/>
        <v/>
      </c>
      <c r="AJ6520" s="23" t="str">
        <f t="shared" si="889"/>
        <v/>
      </c>
      <c r="AK6520" s="23" t="str">
        <f t="shared" si="889"/>
        <v/>
      </c>
    </row>
    <row r="6521" spans="34:37" x14ac:dyDescent="0.25">
      <c r="AH6521" s="23" t="str">
        <f t="shared" si="890"/>
        <v/>
      </c>
      <c r="AI6521" s="23" t="str">
        <f t="shared" si="889"/>
        <v/>
      </c>
      <c r="AJ6521" s="23" t="str">
        <f t="shared" si="889"/>
        <v/>
      </c>
      <c r="AK6521" s="23" t="str">
        <f t="shared" si="889"/>
        <v/>
      </c>
    </row>
    <row r="6522" spans="34:37" x14ac:dyDescent="0.25">
      <c r="AH6522" s="23" t="str">
        <f t="shared" si="890"/>
        <v/>
      </c>
      <c r="AI6522" s="23" t="str">
        <f t="shared" si="889"/>
        <v/>
      </c>
      <c r="AJ6522" s="23" t="str">
        <f t="shared" si="889"/>
        <v/>
      </c>
      <c r="AK6522" s="23" t="str">
        <f t="shared" si="889"/>
        <v/>
      </c>
    </row>
    <row r="6523" spans="34:37" x14ac:dyDescent="0.25">
      <c r="AH6523" s="23" t="str">
        <f t="shared" si="890"/>
        <v/>
      </c>
      <c r="AI6523" s="23" t="str">
        <f t="shared" si="889"/>
        <v/>
      </c>
      <c r="AJ6523" s="23" t="str">
        <f t="shared" si="889"/>
        <v/>
      </c>
      <c r="AK6523" s="23" t="str">
        <f t="shared" si="889"/>
        <v/>
      </c>
    </row>
    <row r="6524" spans="34:37" x14ac:dyDescent="0.25">
      <c r="AH6524" s="23" t="str">
        <f t="shared" si="890"/>
        <v/>
      </c>
      <c r="AI6524" s="23" t="str">
        <f t="shared" si="889"/>
        <v/>
      </c>
      <c r="AJ6524" s="23" t="str">
        <f t="shared" si="889"/>
        <v/>
      </c>
      <c r="AK6524" s="23" t="str">
        <f t="shared" si="889"/>
        <v/>
      </c>
    </row>
    <row r="6525" spans="34:37" x14ac:dyDescent="0.25">
      <c r="AH6525" s="23" t="str">
        <f t="shared" si="890"/>
        <v/>
      </c>
      <c r="AI6525" s="23" t="str">
        <f t="shared" si="889"/>
        <v/>
      </c>
      <c r="AJ6525" s="23" t="str">
        <f t="shared" si="889"/>
        <v/>
      </c>
      <c r="AK6525" s="23" t="str">
        <f t="shared" si="889"/>
        <v/>
      </c>
    </row>
    <row r="6526" spans="34:37" x14ac:dyDescent="0.25">
      <c r="AH6526" s="23" t="str">
        <f t="shared" si="890"/>
        <v/>
      </c>
      <c r="AI6526" s="23" t="str">
        <f t="shared" ref="AI6526:AK6589" si="891">IF(X6526&lt;&gt;"",X6526,"")</f>
        <v/>
      </c>
      <c r="AJ6526" s="23" t="str">
        <f t="shared" si="891"/>
        <v/>
      </c>
      <c r="AK6526" s="23" t="str">
        <f t="shared" si="891"/>
        <v/>
      </c>
    </row>
    <row r="6527" spans="34:37" x14ac:dyDescent="0.25">
      <c r="AH6527" s="23" t="str">
        <f t="shared" ref="AH6527:AH6590" si="892">IF(W6527&lt;&gt;"",(RIGHT(W6527,LEN(W6527)-SEARCH("/",W6527,1)))/U6527,"")</f>
        <v/>
      </c>
      <c r="AI6527" s="23" t="str">
        <f t="shared" si="891"/>
        <v/>
      </c>
      <c r="AJ6527" s="23" t="str">
        <f t="shared" si="891"/>
        <v/>
      </c>
      <c r="AK6527" s="23" t="str">
        <f t="shared" si="891"/>
        <v/>
      </c>
    </row>
    <row r="6528" spans="34:37" x14ac:dyDescent="0.25">
      <c r="AH6528" s="23" t="str">
        <f t="shared" si="892"/>
        <v/>
      </c>
      <c r="AI6528" s="23" t="str">
        <f t="shared" si="891"/>
        <v/>
      </c>
      <c r="AJ6528" s="23" t="str">
        <f t="shared" si="891"/>
        <v/>
      </c>
      <c r="AK6528" s="23" t="str">
        <f t="shared" si="891"/>
        <v/>
      </c>
    </row>
    <row r="6529" spans="34:37" x14ac:dyDescent="0.25">
      <c r="AH6529" s="23" t="str">
        <f t="shared" si="892"/>
        <v/>
      </c>
      <c r="AI6529" s="23" t="str">
        <f t="shared" si="891"/>
        <v/>
      </c>
      <c r="AJ6529" s="23" t="str">
        <f t="shared" si="891"/>
        <v/>
      </c>
      <c r="AK6529" s="23" t="str">
        <f t="shared" si="891"/>
        <v/>
      </c>
    </row>
    <row r="6530" spans="34:37" x14ac:dyDescent="0.25">
      <c r="AH6530" s="23" t="str">
        <f t="shared" si="892"/>
        <v/>
      </c>
      <c r="AI6530" s="23" t="str">
        <f t="shared" si="891"/>
        <v/>
      </c>
      <c r="AJ6530" s="23" t="str">
        <f t="shared" si="891"/>
        <v/>
      </c>
      <c r="AK6530" s="23" t="str">
        <f t="shared" si="891"/>
        <v/>
      </c>
    </row>
    <row r="6531" spans="34:37" x14ac:dyDescent="0.25">
      <c r="AH6531" s="23" t="str">
        <f t="shared" si="892"/>
        <v/>
      </c>
      <c r="AI6531" s="23" t="str">
        <f t="shared" si="891"/>
        <v/>
      </c>
      <c r="AJ6531" s="23" t="str">
        <f t="shared" si="891"/>
        <v/>
      </c>
      <c r="AK6531" s="23" t="str">
        <f t="shared" si="891"/>
        <v/>
      </c>
    </row>
    <row r="6532" spans="34:37" x14ac:dyDescent="0.25">
      <c r="AH6532" s="23" t="str">
        <f t="shared" si="892"/>
        <v/>
      </c>
      <c r="AI6532" s="23" t="str">
        <f t="shared" si="891"/>
        <v/>
      </c>
      <c r="AJ6532" s="23" t="str">
        <f t="shared" si="891"/>
        <v/>
      </c>
      <c r="AK6532" s="23" t="str">
        <f t="shared" si="891"/>
        <v/>
      </c>
    </row>
    <row r="6533" spans="34:37" x14ac:dyDescent="0.25">
      <c r="AH6533" s="23" t="str">
        <f t="shared" si="892"/>
        <v/>
      </c>
      <c r="AI6533" s="23" t="str">
        <f t="shared" si="891"/>
        <v/>
      </c>
      <c r="AJ6533" s="23" t="str">
        <f t="shared" si="891"/>
        <v/>
      </c>
      <c r="AK6533" s="23" t="str">
        <f t="shared" si="891"/>
        <v/>
      </c>
    </row>
    <row r="6534" spans="34:37" x14ac:dyDescent="0.25">
      <c r="AH6534" s="23" t="str">
        <f t="shared" si="892"/>
        <v/>
      </c>
      <c r="AI6534" s="23" t="str">
        <f t="shared" si="891"/>
        <v/>
      </c>
      <c r="AJ6534" s="23" t="str">
        <f t="shared" si="891"/>
        <v/>
      </c>
      <c r="AK6534" s="23" t="str">
        <f t="shared" si="891"/>
        <v/>
      </c>
    </row>
    <row r="6535" spans="34:37" x14ac:dyDescent="0.25">
      <c r="AH6535" s="23" t="str">
        <f t="shared" si="892"/>
        <v/>
      </c>
      <c r="AI6535" s="23" t="str">
        <f t="shared" si="891"/>
        <v/>
      </c>
      <c r="AJ6535" s="23" t="str">
        <f t="shared" si="891"/>
        <v/>
      </c>
      <c r="AK6535" s="23" t="str">
        <f t="shared" si="891"/>
        <v/>
      </c>
    </row>
    <row r="6536" spans="34:37" x14ac:dyDescent="0.25">
      <c r="AH6536" s="23" t="str">
        <f t="shared" si="892"/>
        <v/>
      </c>
      <c r="AI6536" s="23" t="str">
        <f t="shared" si="891"/>
        <v/>
      </c>
      <c r="AJ6536" s="23" t="str">
        <f t="shared" si="891"/>
        <v/>
      </c>
      <c r="AK6536" s="23" t="str">
        <f t="shared" si="891"/>
        <v/>
      </c>
    </row>
    <row r="6537" spans="34:37" x14ac:dyDescent="0.25">
      <c r="AH6537" s="23" t="str">
        <f t="shared" si="892"/>
        <v/>
      </c>
      <c r="AI6537" s="23" t="str">
        <f t="shared" si="891"/>
        <v/>
      </c>
      <c r="AJ6537" s="23" t="str">
        <f t="shared" si="891"/>
        <v/>
      </c>
      <c r="AK6537" s="23" t="str">
        <f t="shared" si="891"/>
        <v/>
      </c>
    </row>
    <row r="6538" spans="34:37" x14ac:dyDescent="0.25">
      <c r="AH6538" s="23" t="str">
        <f t="shared" si="892"/>
        <v/>
      </c>
      <c r="AI6538" s="23" t="str">
        <f t="shared" si="891"/>
        <v/>
      </c>
      <c r="AJ6538" s="23" t="str">
        <f t="shared" si="891"/>
        <v/>
      </c>
      <c r="AK6538" s="23" t="str">
        <f t="shared" si="891"/>
        <v/>
      </c>
    </row>
    <row r="6539" spans="34:37" x14ac:dyDescent="0.25">
      <c r="AH6539" s="23" t="str">
        <f t="shared" si="892"/>
        <v/>
      </c>
      <c r="AI6539" s="23" t="str">
        <f t="shared" si="891"/>
        <v/>
      </c>
      <c r="AJ6539" s="23" t="str">
        <f t="shared" si="891"/>
        <v/>
      </c>
      <c r="AK6539" s="23" t="str">
        <f t="shared" si="891"/>
        <v/>
      </c>
    </row>
    <row r="6540" spans="34:37" x14ac:dyDescent="0.25">
      <c r="AH6540" s="23" t="str">
        <f t="shared" si="892"/>
        <v/>
      </c>
      <c r="AI6540" s="23" t="str">
        <f t="shared" si="891"/>
        <v/>
      </c>
      <c r="AJ6540" s="23" t="str">
        <f t="shared" si="891"/>
        <v/>
      </c>
      <c r="AK6540" s="23" t="str">
        <f t="shared" si="891"/>
        <v/>
      </c>
    </row>
    <row r="6541" spans="34:37" x14ac:dyDescent="0.25">
      <c r="AH6541" s="23" t="str">
        <f t="shared" si="892"/>
        <v/>
      </c>
      <c r="AI6541" s="23" t="str">
        <f t="shared" si="891"/>
        <v/>
      </c>
      <c r="AJ6541" s="23" t="str">
        <f t="shared" si="891"/>
        <v/>
      </c>
      <c r="AK6541" s="23" t="str">
        <f t="shared" si="891"/>
        <v/>
      </c>
    </row>
    <row r="6542" spans="34:37" x14ac:dyDescent="0.25">
      <c r="AH6542" s="23" t="str">
        <f t="shared" si="892"/>
        <v/>
      </c>
      <c r="AI6542" s="23" t="str">
        <f t="shared" si="891"/>
        <v/>
      </c>
      <c r="AJ6542" s="23" t="str">
        <f t="shared" si="891"/>
        <v/>
      </c>
      <c r="AK6542" s="23" t="str">
        <f t="shared" si="891"/>
        <v/>
      </c>
    </row>
    <row r="6543" spans="34:37" x14ac:dyDescent="0.25">
      <c r="AH6543" s="23" t="str">
        <f t="shared" si="892"/>
        <v/>
      </c>
      <c r="AI6543" s="23" t="str">
        <f t="shared" si="891"/>
        <v/>
      </c>
      <c r="AJ6543" s="23" t="str">
        <f t="shared" si="891"/>
        <v/>
      </c>
      <c r="AK6543" s="23" t="str">
        <f t="shared" si="891"/>
        <v/>
      </c>
    </row>
    <row r="6544" spans="34:37" x14ac:dyDescent="0.25">
      <c r="AH6544" s="23" t="str">
        <f t="shared" si="892"/>
        <v/>
      </c>
      <c r="AI6544" s="23" t="str">
        <f t="shared" si="891"/>
        <v/>
      </c>
      <c r="AJ6544" s="23" t="str">
        <f t="shared" si="891"/>
        <v/>
      </c>
      <c r="AK6544" s="23" t="str">
        <f t="shared" si="891"/>
        <v/>
      </c>
    </row>
    <row r="6545" spans="34:37" x14ac:dyDescent="0.25">
      <c r="AH6545" s="23" t="str">
        <f t="shared" si="892"/>
        <v/>
      </c>
      <c r="AI6545" s="23" t="str">
        <f t="shared" si="891"/>
        <v/>
      </c>
      <c r="AJ6545" s="23" t="str">
        <f t="shared" si="891"/>
        <v/>
      </c>
      <c r="AK6545" s="23" t="str">
        <f t="shared" si="891"/>
        <v/>
      </c>
    </row>
    <row r="6546" spans="34:37" x14ac:dyDescent="0.25">
      <c r="AH6546" s="23" t="str">
        <f t="shared" si="892"/>
        <v/>
      </c>
      <c r="AI6546" s="23" t="str">
        <f t="shared" si="891"/>
        <v/>
      </c>
      <c r="AJ6546" s="23" t="str">
        <f t="shared" si="891"/>
        <v/>
      </c>
      <c r="AK6546" s="23" t="str">
        <f t="shared" si="891"/>
        <v/>
      </c>
    </row>
    <row r="6547" spans="34:37" x14ac:dyDescent="0.25">
      <c r="AH6547" s="23" t="str">
        <f t="shared" si="892"/>
        <v/>
      </c>
      <c r="AI6547" s="23" t="str">
        <f t="shared" si="891"/>
        <v/>
      </c>
      <c r="AJ6547" s="23" t="str">
        <f t="shared" si="891"/>
        <v/>
      </c>
      <c r="AK6547" s="23" t="str">
        <f t="shared" si="891"/>
        <v/>
      </c>
    </row>
    <row r="6548" spans="34:37" x14ac:dyDescent="0.25">
      <c r="AH6548" s="23" t="str">
        <f t="shared" si="892"/>
        <v/>
      </c>
      <c r="AI6548" s="23" t="str">
        <f t="shared" si="891"/>
        <v/>
      </c>
      <c r="AJ6548" s="23" t="str">
        <f t="shared" si="891"/>
        <v/>
      </c>
      <c r="AK6548" s="23" t="str">
        <f t="shared" si="891"/>
        <v/>
      </c>
    </row>
    <row r="6549" spans="34:37" x14ac:dyDescent="0.25">
      <c r="AH6549" s="23" t="str">
        <f t="shared" si="892"/>
        <v/>
      </c>
      <c r="AI6549" s="23" t="str">
        <f t="shared" si="891"/>
        <v/>
      </c>
      <c r="AJ6549" s="23" t="str">
        <f t="shared" si="891"/>
        <v/>
      </c>
      <c r="AK6549" s="23" t="str">
        <f t="shared" si="891"/>
        <v/>
      </c>
    </row>
    <row r="6550" spans="34:37" x14ac:dyDescent="0.25">
      <c r="AH6550" s="23" t="str">
        <f t="shared" si="892"/>
        <v/>
      </c>
      <c r="AI6550" s="23" t="str">
        <f t="shared" si="891"/>
        <v/>
      </c>
      <c r="AJ6550" s="23" t="str">
        <f t="shared" si="891"/>
        <v/>
      </c>
      <c r="AK6550" s="23" t="str">
        <f t="shared" si="891"/>
        <v/>
      </c>
    </row>
    <row r="6551" spans="34:37" x14ac:dyDescent="0.25">
      <c r="AH6551" s="23" t="str">
        <f t="shared" si="892"/>
        <v/>
      </c>
      <c r="AI6551" s="23" t="str">
        <f t="shared" si="891"/>
        <v/>
      </c>
      <c r="AJ6551" s="23" t="str">
        <f t="shared" si="891"/>
        <v/>
      </c>
      <c r="AK6551" s="23" t="str">
        <f t="shared" si="891"/>
        <v/>
      </c>
    </row>
    <row r="6552" spans="34:37" x14ac:dyDescent="0.25">
      <c r="AH6552" s="23" t="str">
        <f t="shared" si="892"/>
        <v/>
      </c>
      <c r="AI6552" s="23" t="str">
        <f t="shared" si="891"/>
        <v/>
      </c>
      <c r="AJ6552" s="23" t="str">
        <f t="shared" si="891"/>
        <v/>
      </c>
      <c r="AK6552" s="23" t="str">
        <f t="shared" si="891"/>
        <v/>
      </c>
    </row>
    <row r="6553" spans="34:37" x14ac:dyDescent="0.25">
      <c r="AH6553" s="23" t="str">
        <f t="shared" si="892"/>
        <v/>
      </c>
      <c r="AI6553" s="23" t="str">
        <f t="shared" si="891"/>
        <v/>
      </c>
      <c r="AJ6553" s="23" t="str">
        <f t="shared" si="891"/>
        <v/>
      </c>
      <c r="AK6553" s="23" t="str">
        <f t="shared" si="891"/>
        <v/>
      </c>
    </row>
    <row r="6554" spans="34:37" x14ac:dyDescent="0.25">
      <c r="AH6554" s="23" t="str">
        <f t="shared" si="892"/>
        <v/>
      </c>
      <c r="AI6554" s="23" t="str">
        <f t="shared" si="891"/>
        <v/>
      </c>
      <c r="AJ6554" s="23" t="str">
        <f t="shared" si="891"/>
        <v/>
      </c>
      <c r="AK6554" s="23" t="str">
        <f t="shared" si="891"/>
        <v/>
      </c>
    </row>
    <row r="6555" spans="34:37" x14ac:dyDescent="0.25">
      <c r="AH6555" s="23" t="str">
        <f t="shared" si="892"/>
        <v/>
      </c>
      <c r="AI6555" s="23" t="str">
        <f t="shared" si="891"/>
        <v/>
      </c>
      <c r="AJ6555" s="23" t="str">
        <f t="shared" si="891"/>
        <v/>
      </c>
      <c r="AK6555" s="23" t="str">
        <f t="shared" si="891"/>
        <v/>
      </c>
    </row>
    <row r="6556" spans="34:37" x14ac:dyDescent="0.25">
      <c r="AH6556" s="23" t="str">
        <f t="shared" si="892"/>
        <v/>
      </c>
      <c r="AI6556" s="23" t="str">
        <f t="shared" si="891"/>
        <v/>
      </c>
      <c r="AJ6556" s="23" t="str">
        <f t="shared" si="891"/>
        <v/>
      </c>
      <c r="AK6556" s="23" t="str">
        <f t="shared" si="891"/>
        <v/>
      </c>
    </row>
    <row r="6557" spans="34:37" x14ac:dyDescent="0.25">
      <c r="AH6557" s="23" t="str">
        <f t="shared" si="892"/>
        <v/>
      </c>
      <c r="AI6557" s="23" t="str">
        <f t="shared" si="891"/>
        <v/>
      </c>
      <c r="AJ6557" s="23" t="str">
        <f t="shared" si="891"/>
        <v/>
      </c>
      <c r="AK6557" s="23" t="str">
        <f t="shared" si="891"/>
        <v/>
      </c>
    </row>
    <row r="6558" spans="34:37" x14ac:dyDescent="0.25">
      <c r="AH6558" s="23" t="str">
        <f t="shared" si="892"/>
        <v/>
      </c>
      <c r="AI6558" s="23" t="str">
        <f t="shared" si="891"/>
        <v/>
      </c>
      <c r="AJ6558" s="23" t="str">
        <f t="shared" si="891"/>
        <v/>
      </c>
      <c r="AK6558" s="23" t="str">
        <f t="shared" si="891"/>
        <v/>
      </c>
    </row>
    <row r="6559" spans="34:37" x14ac:dyDescent="0.25">
      <c r="AH6559" s="23" t="str">
        <f t="shared" si="892"/>
        <v/>
      </c>
      <c r="AI6559" s="23" t="str">
        <f t="shared" si="891"/>
        <v/>
      </c>
      <c r="AJ6559" s="23" t="str">
        <f t="shared" si="891"/>
        <v/>
      </c>
      <c r="AK6559" s="23" t="str">
        <f t="shared" si="891"/>
        <v/>
      </c>
    </row>
    <row r="6560" spans="34:37" x14ac:dyDescent="0.25">
      <c r="AH6560" s="23" t="str">
        <f t="shared" si="892"/>
        <v/>
      </c>
      <c r="AI6560" s="23" t="str">
        <f t="shared" si="891"/>
        <v/>
      </c>
      <c r="AJ6560" s="23" t="str">
        <f t="shared" si="891"/>
        <v/>
      </c>
      <c r="AK6560" s="23" t="str">
        <f t="shared" si="891"/>
        <v/>
      </c>
    </row>
    <row r="6561" spans="34:37" x14ac:dyDescent="0.25">
      <c r="AH6561" s="23" t="str">
        <f t="shared" si="892"/>
        <v/>
      </c>
      <c r="AI6561" s="23" t="str">
        <f t="shared" si="891"/>
        <v/>
      </c>
      <c r="AJ6561" s="23" t="str">
        <f t="shared" si="891"/>
        <v/>
      </c>
      <c r="AK6561" s="23" t="str">
        <f t="shared" si="891"/>
        <v/>
      </c>
    </row>
    <row r="6562" spans="34:37" x14ac:dyDescent="0.25">
      <c r="AH6562" s="23" t="str">
        <f t="shared" si="892"/>
        <v/>
      </c>
      <c r="AI6562" s="23" t="str">
        <f t="shared" si="891"/>
        <v/>
      </c>
      <c r="AJ6562" s="23" t="str">
        <f t="shared" si="891"/>
        <v/>
      </c>
      <c r="AK6562" s="23" t="str">
        <f t="shared" si="891"/>
        <v/>
      </c>
    </row>
    <row r="6563" spans="34:37" x14ac:dyDescent="0.25">
      <c r="AH6563" s="23" t="str">
        <f t="shared" si="892"/>
        <v/>
      </c>
      <c r="AI6563" s="23" t="str">
        <f t="shared" si="891"/>
        <v/>
      </c>
      <c r="AJ6563" s="23" t="str">
        <f t="shared" si="891"/>
        <v/>
      </c>
      <c r="AK6563" s="23" t="str">
        <f t="shared" si="891"/>
        <v/>
      </c>
    </row>
    <row r="6564" spans="34:37" x14ac:dyDescent="0.25">
      <c r="AH6564" s="23" t="str">
        <f t="shared" si="892"/>
        <v/>
      </c>
      <c r="AI6564" s="23" t="str">
        <f t="shared" si="891"/>
        <v/>
      </c>
      <c r="AJ6564" s="23" t="str">
        <f t="shared" si="891"/>
        <v/>
      </c>
      <c r="AK6564" s="23" t="str">
        <f t="shared" si="891"/>
        <v/>
      </c>
    </row>
    <row r="6565" spans="34:37" x14ac:dyDescent="0.25">
      <c r="AH6565" s="23" t="str">
        <f t="shared" si="892"/>
        <v/>
      </c>
      <c r="AI6565" s="23" t="str">
        <f t="shared" si="891"/>
        <v/>
      </c>
      <c r="AJ6565" s="23" t="str">
        <f t="shared" si="891"/>
        <v/>
      </c>
      <c r="AK6565" s="23" t="str">
        <f t="shared" si="891"/>
        <v/>
      </c>
    </row>
    <row r="6566" spans="34:37" x14ac:dyDescent="0.25">
      <c r="AH6566" s="23" t="str">
        <f t="shared" si="892"/>
        <v/>
      </c>
      <c r="AI6566" s="23" t="str">
        <f t="shared" si="891"/>
        <v/>
      </c>
      <c r="AJ6566" s="23" t="str">
        <f t="shared" si="891"/>
        <v/>
      </c>
      <c r="AK6566" s="23" t="str">
        <f t="shared" si="891"/>
        <v/>
      </c>
    </row>
    <row r="6567" spans="34:37" x14ac:dyDescent="0.25">
      <c r="AH6567" s="23" t="str">
        <f t="shared" si="892"/>
        <v/>
      </c>
      <c r="AI6567" s="23" t="str">
        <f t="shared" si="891"/>
        <v/>
      </c>
      <c r="AJ6567" s="23" t="str">
        <f t="shared" si="891"/>
        <v/>
      </c>
      <c r="AK6567" s="23" t="str">
        <f t="shared" si="891"/>
        <v/>
      </c>
    </row>
    <row r="6568" spans="34:37" x14ac:dyDescent="0.25">
      <c r="AH6568" s="23" t="str">
        <f t="shared" si="892"/>
        <v/>
      </c>
      <c r="AI6568" s="23" t="str">
        <f t="shared" si="891"/>
        <v/>
      </c>
      <c r="AJ6568" s="23" t="str">
        <f t="shared" si="891"/>
        <v/>
      </c>
      <c r="AK6568" s="23" t="str">
        <f t="shared" si="891"/>
        <v/>
      </c>
    </row>
    <row r="6569" spans="34:37" x14ac:dyDescent="0.25">
      <c r="AH6569" s="23" t="str">
        <f t="shared" si="892"/>
        <v/>
      </c>
      <c r="AI6569" s="23" t="str">
        <f t="shared" si="891"/>
        <v/>
      </c>
      <c r="AJ6569" s="23" t="str">
        <f t="shared" si="891"/>
        <v/>
      </c>
      <c r="AK6569" s="23" t="str">
        <f t="shared" si="891"/>
        <v/>
      </c>
    </row>
    <row r="6570" spans="34:37" x14ac:dyDescent="0.25">
      <c r="AH6570" s="23" t="str">
        <f t="shared" si="892"/>
        <v/>
      </c>
      <c r="AI6570" s="23" t="str">
        <f t="shared" si="891"/>
        <v/>
      </c>
      <c r="AJ6570" s="23" t="str">
        <f t="shared" si="891"/>
        <v/>
      </c>
      <c r="AK6570" s="23" t="str">
        <f t="shared" si="891"/>
        <v/>
      </c>
    </row>
    <row r="6571" spans="34:37" x14ac:dyDescent="0.25">
      <c r="AH6571" s="23" t="str">
        <f t="shared" si="892"/>
        <v/>
      </c>
      <c r="AI6571" s="23" t="str">
        <f t="shared" si="891"/>
        <v/>
      </c>
      <c r="AJ6571" s="23" t="str">
        <f t="shared" si="891"/>
        <v/>
      </c>
      <c r="AK6571" s="23" t="str">
        <f t="shared" si="891"/>
        <v/>
      </c>
    </row>
    <row r="6572" spans="34:37" x14ac:dyDescent="0.25">
      <c r="AH6572" s="23" t="str">
        <f t="shared" si="892"/>
        <v/>
      </c>
      <c r="AI6572" s="23" t="str">
        <f t="shared" si="891"/>
        <v/>
      </c>
      <c r="AJ6572" s="23" t="str">
        <f t="shared" si="891"/>
        <v/>
      </c>
      <c r="AK6572" s="23" t="str">
        <f t="shared" si="891"/>
        <v/>
      </c>
    </row>
    <row r="6573" spans="34:37" x14ac:dyDescent="0.25">
      <c r="AH6573" s="23" t="str">
        <f t="shared" si="892"/>
        <v/>
      </c>
      <c r="AI6573" s="23" t="str">
        <f t="shared" si="891"/>
        <v/>
      </c>
      <c r="AJ6573" s="23" t="str">
        <f t="shared" si="891"/>
        <v/>
      </c>
      <c r="AK6573" s="23" t="str">
        <f t="shared" si="891"/>
        <v/>
      </c>
    </row>
    <row r="6574" spans="34:37" x14ac:dyDescent="0.25">
      <c r="AH6574" s="23" t="str">
        <f t="shared" si="892"/>
        <v/>
      </c>
      <c r="AI6574" s="23" t="str">
        <f t="shared" si="891"/>
        <v/>
      </c>
      <c r="AJ6574" s="23" t="str">
        <f t="shared" si="891"/>
        <v/>
      </c>
      <c r="AK6574" s="23" t="str">
        <f t="shared" si="891"/>
        <v/>
      </c>
    </row>
    <row r="6575" spans="34:37" x14ac:dyDescent="0.25">
      <c r="AH6575" s="23" t="str">
        <f t="shared" si="892"/>
        <v/>
      </c>
      <c r="AI6575" s="23" t="str">
        <f t="shared" si="891"/>
        <v/>
      </c>
      <c r="AJ6575" s="23" t="str">
        <f t="shared" si="891"/>
        <v/>
      </c>
      <c r="AK6575" s="23" t="str">
        <f t="shared" si="891"/>
        <v/>
      </c>
    </row>
    <row r="6576" spans="34:37" x14ac:dyDescent="0.25">
      <c r="AH6576" s="23" t="str">
        <f t="shared" si="892"/>
        <v/>
      </c>
      <c r="AI6576" s="23" t="str">
        <f t="shared" si="891"/>
        <v/>
      </c>
      <c r="AJ6576" s="23" t="str">
        <f t="shared" si="891"/>
        <v/>
      </c>
      <c r="AK6576" s="23" t="str">
        <f t="shared" si="891"/>
        <v/>
      </c>
    </row>
    <row r="6577" spans="34:37" x14ac:dyDescent="0.25">
      <c r="AH6577" s="23" t="str">
        <f t="shared" si="892"/>
        <v/>
      </c>
      <c r="AI6577" s="23" t="str">
        <f t="shared" si="891"/>
        <v/>
      </c>
      <c r="AJ6577" s="23" t="str">
        <f t="shared" si="891"/>
        <v/>
      </c>
      <c r="AK6577" s="23" t="str">
        <f t="shared" si="891"/>
        <v/>
      </c>
    </row>
    <row r="6578" spans="34:37" x14ac:dyDescent="0.25">
      <c r="AH6578" s="23" t="str">
        <f t="shared" si="892"/>
        <v/>
      </c>
      <c r="AI6578" s="23" t="str">
        <f t="shared" si="891"/>
        <v/>
      </c>
      <c r="AJ6578" s="23" t="str">
        <f t="shared" si="891"/>
        <v/>
      </c>
      <c r="AK6578" s="23" t="str">
        <f t="shared" si="891"/>
        <v/>
      </c>
    </row>
    <row r="6579" spans="34:37" x14ac:dyDescent="0.25">
      <c r="AH6579" s="23" t="str">
        <f t="shared" si="892"/>
        <v/>
      </c>
      <c r="AI6579" s="23" t="str">
        <f t="shared" si="891"/>
        <v/>
      </c>
      <c r="AJ6579" s="23" t="str">
        <f t="shared" si="891"/>
        <v/>
      </c>
      <c r="AK6579" s="23" t="str">
        <f t="shared" si="891"/>
        <v/>
      </c>
    </row>
    <row r="6580" spans="34:37" x14ac:dyDescent="0.25">
      <c r="AH6580" s="23" t="str">
        <f t="shared" si="892"/>
        <v/>
      </c>
      <c r="AI6580" s="23" t="str">
        <f t="shared" si="891"/>
        <v/>
      </c>
      <c r="AJ6580" s="23" t="str">
        <f t="shared" si="891"/>
        <v/>
      </c>
      <c r="AK6580" s="23" t="str">
        <f t="shared" si="891"/>
        <v/>
      </c>
    </row>
    <row r="6581" spans="34:37" x14ac:dyDescent="0.25">
      <c r="AH6581" s="23" t="str">
        <f t="shared" si="892"/>
        <v/>
      </c>
      <c r="AI6581" s="23" t="str">
        <f t="shared" si="891"/>
        <v/>
      </c>
      <c r="AJ6581" s="23" t="str">
        <f t="shared" si="891"/>
        <v/>
      </c>
      <c r="AK6581" s="23" t="str">
        <f t="shared" si="891"/>
        <v/>
      </c>
    </row>
    <row r="6582" spans="34:37" x14ac:dyDescent="0.25">
      <c r="AH6582" s="23" t="str">
        <f t="shared" si="892"/>
        <v/>
      </c>
      <c r="AI6582" s="23" t="str">
        <f t="shared" si="891"/>
        <v/>
      </c>
      <c r="AJ6582" s="23" t="str">
        <f t="shared" si="891"/>
        <v/>
      </c>
      <c r="AK6582" s="23" t="str">
        <f t="shared" si="891"/>
        <v/>
      </c>
    </row>
    <row r="6583" spans="34:37" x14ac:dyDescent="0.25">
      <c r="AH6583" s="23" t="str">
        <f t="shared" si="892"/>
        <v/>
      </c>
      <c r="AI6583" s="23" t="str">
        <f t="shared" si="891"/>
        <v/>
      </c>
      <c r="AJ6583" s="23" t="str">
        <f t="shared" si="891"/>
        <v/>
      </c>
      <c r="AK6583" s="23" t="str">
        <f t="shared" si="891"/>
        <v/>
      </c>
    </row>
    <row r="6584" spans="34:37" x14ac:dyDescent="0.25">
      <c r="AH6584" s="23" t="str">
        <f t="shared" si="892"/>
        <v/>
      </c>
      <c r="AI6584" s="23" t="str">
        <f t="shared" si="891"/>
        <v/>
      </c>
      <c r="AJ6584" s="23" t="str">
        <f t="shared" si="891"/>
        <v/>
      </c>
      <c r="AK6584" s="23" t="str">
        <f t="shared" si="891"/>
        <v/>
      </c>
    </row>
    <row r="6585" spans="34:37" x14ac:dyDescent="0.25">
      <c r="AH6585" s="23" t="str">
        <f t="shared" si="892"/>
        <v/>
      </c>
      <c r="AI6585" s="23" t="str">
        <f t="shared" si="891"/>
        <v/>
      </c>
      <c r="AJ6585" s="23" t="str">
        <f t="shared" si="891"/>
        <v/>
      </c>
      <c r="AK6585" s="23" t="str">
        <f t="shared" si="891"/>
        <v/>
      </c>
    </row>
    <row r="6586" spans="34:37" x14ac:dyDescent="0.25">
      <c r="AH6586" s="23" t="str">
        <f t="shared" si="892"/>
        <v/>
      </c>
      <c r="AI6586" s="23" t="str">
        <f t="shared" si="891"/>
        <v/>
      </c>
      <c r="AJ6586" s="23" t="str">
        <f t="shared" si="891"/>
        <v/>
      </c>
      <c r="AK6586" s="23" t="str">
        <f t="shared" si="891"/>
        <v/>
      </c>
    </row>
    <row r="6587" spans="34:37" x14ac:dyDescent="0.25">
      <c r="AH6587" s="23" t="str">
        <f t="shared" si="892"/>
        <v/>
      </c>
      <c r="AI6587" s="23" t="str">
        <f t="shared" si="891"/>
        <v/>
      </c>
      <c r="AJ6587" s="23" t="str">
        <f t="shared" si="891"/>
        <v/>
      </c>
      <c r="AK6587" s="23" t="str">
        <f t="shared" si="891"/>
        <v/>
      </c>
    </row>
    <row r="6588" spans="34:37" x14ac:dyDescent="0.25">
      <c r="AH6588" s="23" t="str">
        <f t="shared" si="892"/>
        <v/>
      </c>
      <c r="AI6588" s="23" t="str">
        <f t="shared" si="891"/>
        <v/>
      </c>
      <c r="AJ6588" s="23" t="str">
        <f t="shared" si="891"/>
        <v/>
      </c>
      <c r="AK6588" s="23" t="str">
        <f t="shared" si="891"/>
        <v/>
      </c>
    </row>
    <row r="6589" spans="34:37" x14ac:dyDescent="0.25">
      <c r="AH6589" s="23" t="str">
        <f t="shared" si="892"/>
        <v/>
      </c>
      <c r="AI6589" s="23" t="str">
        <f t="shared" si="891"/>
        <v/>
      </c>
      <c r="AJ6589" s="23" t="str">
        <f t="shared" si="891"/>
        <v/>
      </c>
      <c r="AK6589" s="23" t="str">
        <f t="shared" si="891"/>
        <v/>
      </c>
    </row>
    <row r="6590" spans="34:37" x14ac:dyDescent="0.25">
      <c r="AH6590" s="23" t="str">
        <f t="shared" si="892"/>
        <v/>
      </c>
      <c r="AI6590" s="23" t="str">
        <f t="shared" ref="AI6590:AK6653" si="893">IF(X6590&lt;&gt;"",X6590,"")</f>
        <v/>
      </c>
      <c r="AJ6590" s="23" t="str">
        <f t="shared" si="893"/>
        <v/>
      </c>
      <c r="AK6590" s="23" t="str">
        <f t="shared" si="893"/>
        <v/>
      </c>
    </row>
    <row r="6591" spans="34:37" x14ac:dyDescent="0.25">
      <c r="AH6591" s="23" t="str">
        <f t="shared" ref="AH6591:AH6654" si="894">IF(W6591&lt;&gt;"",(RIGHT(W6591,LEN(W6591)-SEARCH("/",W6591,1)))/U6591,"")</f>
        <v/>
      </c>
      <c r="AI6591" s="23" t="str">
        <f t="shared" si="893"/>
        <v/>
      </c>
      <c r="AJ6591" s="23" t="str">
        <f t="shared" si="893"/>
        <v/>
      </c>
      <c r="AK6591" s="23" t="str">
        <f t="shared" si="893"/>
        <v/>
      </c>
    </row>
    <row r="6592" spans="34:37" x14ac:dyDescent="0.25">
      <c r="AH6592" s="23" t="str">
        <f t="shared" si="894"/>
        <v/>
      </c>
      <c r="AI6592" s="23" t="str">
        <f t="shared" si="893"/>
        <v/>
      </c>
      <c r="AJ6592" s="23" t="str">
        <f t="shared" si="893"/>
        <v/>
      </c>
      <c r="AK6592" s="23" t="str">
        <f t="shared" si="893"/>
        <v/>
      </c>
    </row>
    <row r="6593" spans="34:37" x14ac:dyDescent="0.25">
      <c r="AH6593" s="23" t="str">
        <f t="shared" si="894"/>
        <v/>
      </c>
      <c r="AI6593" s="23" t="str">
        <f t="shared" si="893"/>
        <v/>
      </c>
      <c r="AJ6593" s="23" t="str">
        <f t="shared" si="893"/>
        <v/>
      </c>
      <c r="AK6593" s="23" t="str">
        <f t="shared" si="893"/>
        <v/>
      </c>
    </row>
    <row r="6594" spans="34:37" x14ac:dyDescent="0.25">
      <c r="AH6594" s="23" t="str">
        <f t="shared" si="894"/>
        <v/>
      </c>
      <c r="AI6594" s="23" t="str">
        <f t="shared" si="893"/>
        <v/>
      </c>
      <c r="AJ6594" s="23" t="str">
        <f t="shared" si="893"/>
        <v/>
      </c>
      <c r="AK6594" s="23" t="str">
        <f t="shared" si="893"/>
        <v/>
      </c>
    </row>
    <row r="6595" spans="34:37" x14ac:dyDescent="0.25">
      <c r="AH6595" s="23" t="str">
        <f t="shared" si="894"/>
        <v/>
      </c>
      <c r="AI6595" s="23" t="str">
        <f t="shared" si="893"/>
        <v/>
      </c>
      <c r="AJ6595" s="23" t="str">
        <f t="shared" si="893"/>
        <v/>
      </c>
      <c r="AK6595" s="23" t="str">
        <f t="shared" si="893"/>
        <v/>
      </c>
    </row>
    <row r="6596" spans="34:37" x14ac:dyDescent="0.25">
      <c r="AH6596" s="23" t="str">
        <f t="shared" si="894"/>
        <v/>
      </c>
      <c r="AI6596" s="23" t="str">
        <f t="shared" si="893"/>
        <v/>
      </c>
      <c r="AJ6596" s="23" t="str">
        <f t="shared" si="893"/>
        <v/>
      </c>
      <c r="AK6596" s="23" t="str">
        <f t="shared" si="893"/>
        <v/>
      </c>
    </row>
    <row r="6597" spans="34:37" x14ac:dyDescent="0.25">
      <c r="AH6597" s="23" t="str">
        <f t="shared" si="894"/>
        <v/>
      </c>
      <c r="AI6597" s="23" t="str">
        <f t="shared" si="893"/>
        <v/>
      </c>
      <c r="AJ6597" s="23" t="str">
        <f t="shared" si="893"/>
        <v/>
      </c>
      <c r="AK6597" s="23" t="str">
        <f t="shared" si="893"/>
        <v/>
      </c>
    </row>
    <row r="6598" spans="34:37" x14ac:dyDescent="0.25">
      <c r="AH6598" s="23" t="str">
        <f t="shared" si="894"/>
        <v/>
      </c>
      <c r="AI6598" s="23" t="str">
        <f t="shared" si="893"/>
        <v/>
      </c>
      <c r="AJ6598" s="23" t="str">
        <f t="shared" si="893"/>
        <v/>
      </c>
      <c r="AK6598" s="23" t="str">
        <f t="shared" si="893"/>
        <v/>
      </c>
    </row>
    <row r="6599" spans="34:37" x14ac:dyDescent="0.25">
      <c r="AH6599" s="23" t="str">
        <f t="shared" si="894"/>
        <v/>
      </c>
      <c r="AI6599" s="23" t="str">
        <f t="shared" si="893"/>
        <v/>
      </c>
      <c r="AJ6599" s="23" t="str">
        <f t="shared" si="893"/>
        <v/>
      </c>
      <c r="AK6599" s="23" t="str">
        <f t="shared" si="893"/>
        <v/>
      </c>
    </row>
    <row r="6600" spans="34:37" x14ac:dyDescent="0.25">
      <c r="AH6600" s="23" t="str">
        <f t="shared" si="894"/>
        <v/>
      </c>
      <c r="AI6600" s="23" t="str">
        <f t="shared" si="893"/>
        <v/>
      </c>
      <c r="AJ6600" s="23" t="str">
        <f t="shared" si="893"/>
        <v/>
      </c>
      <c r="AK6600" s="23" t="str">
        <f t="shared" si="893"/>
        <v/>
      </c>
    </row>
    <row r="6601" spans="34:37" x14ac:dyDescent="0.25">
      <c r="AH6601" s="23" t="str">
        <f t="shared" si="894"/>
        <v/>
      </c>
      <c r="AI6601" s="23" t="str">
        <f t="shared" si="893"/>
        <v/>
      </c>
      <c r="AJ6601" s="23" t="str">
        <f t="shared" si="893"/>
        <v/>
      </c>
      <c r="AK6601" s="23" t="str">
        <f t="shared" si="893"/>
        <v/>
      </c>
    </row>
    <row r="6602" spans="34:37" x14ac:dyDescent="0.25">
      <c r="AH6602" s="23" t="str">
        <f t="shared" si="894"/>
        <v/>
      </c>
      <c r="AI6602" s="23" t="str">
        <f t="shared" si="893"/>
        <v/>
      </c>
      <c r="AJ6602" s="23" t="str">
        <f t="shared" si="893"/>
        <v/>
      </c>
      <c r="AK6602" s="23" t="str">
        <f t="shared" si="893"/>
        <v/>
      </c>
    </row>
    <row r="6603" spans="34:37" x14ac:dyDescent="0.25">
      <c r="AH6603" s="23" t="str">
        <f t="shared" si="894"/>
        <v/>
      </c>
      <c r="AI6603" s="23" t="str">
        <f t="shared" si="893"/>
        <v/>
      </c>
      <c r="AJ6603" s="23" t="str">
        <f t="shared" si="893"/>
        <v/>
      </c>
      <c r="AK6603" s="23" t="str">
        <f t="shared" si="893"/>
        <v/>
      </c>
    </row>
    <row r="6604" spans="34:37" x14ac:dyDescent="0.25">
      <c r="AH6604" s="23" t="str">
        <f t="shared" si="894"/>
        <v/>
      </c>
      <c r="AI6604" s="23" t="str">
        <f t="shared" si="893"/>
        <v/>
      </c>
      <c r="AJ6604" s="23" t="str">
        <f t="shared" si="893"/>
        <v/>
      </c>
      <c r="AK6604" s="23" t="str">
        <f t="shared" si="893"/>
        <v/>
      </c>
    </row>
    <row r="6605" spans="34:37" x14ac:dyDescent="0.25">
      <c r="AH6605" s="23" t="str">
        <f t="shared" si="894"/>
        <v/>
      </c>
      <c r="AI6605" s="23" t="str">
        <f t="shared" si="893"/>
        <v/>
      </c>
      <c r="AJ6605" s="23" t="str">
        <f t="shared" si="893"/>
        <v/>
      </c>
      <c r="AK6605" s="23" t="str">
        <f t="shared" si="893"/>
        <v/>
      </c>
    </row>
    <row r="6606" spans="34:37" x14ac:dyDescent="0.25">
      <c r="AH6606" s="23" t="str">
        <f t="shared" si="894"/>
        <v/>
      </c>
      <c r="AI6606" s="23" t="str">
        <f t="shared" si="893"/>
        <v/>
      </c>
      <c r="AJ6606" s="23" t="str">
        <f t="shared" si="893"/>
        <v/>
      </c>
      <c r="AK6606" s="23" t="str">
        <f t="shared" si="893"/>
        <v/>
      </c>
    </row>
    <row r="6607" spans="34:37" x14ac:dyDescent="0.25">
      <c r="AH6607" s="23" t="str">
        <f t="shared" si="894"/>
        <v/>
      </c>
      <c r="AI6607" s="23" t="str">
        <f t="shared" si="893"/>
        <v/>
      </c>
      <c r="AJ6607" s="23" t="str">
        <f t="shared" si="893"/>
        <v/>
      </c>
      <c r="AK6607" s="23" t="str">
        <f t="shared" si="893"/>
        <v/>
      </c>
    </row>
    <row r="6608" spans="34:37" x14ac:dyDescent="0.25">
      <c r="AH6608" s="23" t="str">
        <f t="shared" si="894"/>
        <v/>
      </c>
      <c r="AI6608" s="23" t="str">
        <f t="shared" si="893"/>
        <v/>
      </c>
      <c r="AJ6608" s="23" t="str">
        <f t="shared" si="893"/>
        <v/>
      </c>
      <c r="AK6608" s="23" t="str">
        <f t="shared" si="893"/>
        <v/>
      </c>
    </row>
    <row r="6609" spans="34:37" x14ac:dyDescent="0.25">
      <c r="AH6609" s="23" t="str">
        <f t="shared" si="894"/>
        <v/>
      </c>
      <c r="AI6609" s="23" t="str">
        <f t="shared" si="893"/>
        <v/>
      </c>
      <c r="AJ6609" s="23" t="str">
        <f t="shared" si="893"/>
        <v/>
      </c>
      <c r="AK6609" s="23" t="str">
        <f t="shared" si="893"/>
        <v/>
      </c>
    </row>
    <row r="6610" spans="34:37" x14ac:dyDescent="0.25">
      <c r="AH6610" s="23" t="str">
        <f t="shared" si="894"/>
        <v/>
      </c>
      <c r="AI6610" s="23" t="str">
        <f t="shared" si="893"/>
        <v/>
      </c>
      <c r="AJ6610" s="23" t="str">
        <f t="shared" si="893"/>
        <v/>
      </c>
      <c r="AK6610" s="23" t="str">
        <f t="shared" si="893"/>
        <v/>
      </c>
    </row>
    <row r="6611" spans="34:37" x14ac:dyDescent="0.25">
      <c r="AH6611" s="23" t="str">
        <f t="shared" si="894"/>
        <v/>
      </c>
      <c r="AI6611" s="23" t="str">
        <f t="shared" si="893"/>
        <v/>
      </c>
      <c r="AJ6611" s="23" t="str">
        <f t="shared" si="893"/>
        <v/>
      </c>
      <c r="AK6611" s="23" t="str">
        <f t="shared" si="893"/>
        <v/>
      </c>
    </row>
    <row r="6612" spans="34:37" x14ac:dyDescent="0.25">
      <c r="AH6612" s="23" t="str">
        <f t="shared" si="894"/>
        <v/>
      </c>
      <c r="AI6612" s="23" t="str">
        <f t="shared" si="893"/>
        <v/>
      </c>
      <c r="AJ6612" s="23" t="str">
        <f t="shared" si="893"/>
        <v/>
      </c>
      <c r="AK6612" s="23" t="str">
        <f t="shared" si="893"/>
        <v/>
      </c>
    </row>
    <row r="6613" spans="34:37" x14ac:dyDescent="0.25">
      <c r="AH6613" s="23" t="str">
        <f t="shared" si="894"/>
        <v/>
      </c>
      <c r="AI6613" s="23" t="str">
        <f t="shared" si="893"/>
        <v/>
      </c>
      <c r="AJ6613" s="23" t="str">
        <f t="shared" si="893"/>
        <v/>
      </c>
      <c r="AK6613" s="23" t="str">
        <f t="shared" si="893"/>
        <v/>
      </c>
    </row>
    <row r="6614" spans="34:37" x14ac:dyDescent="0.25">
      <c r="AH6614" s="23" t="str">
        <f t="shared" si="894"/>
        <v/>
      </c>
      <c r="AI6614" s="23" t="str">
        <f t="shared" si="893"/>
        <v/>
      </c>
      <c r="AJ6614" s="23" t="str">
        <f t="shared" si="893"/>
        <v/>
      </c>
      <c r="AK6614" s="23" t="str">
        <f t="shared" si="893"/>
        <v/>
      </c>
    </row>
    <row r="6615" spans="34:37" x14ac:dyDescent="0.25">
      <c r="AH6615" s="23" t="str">
        <f t="shared" si="894"/>
        <v/>
      </c>
      <c r="AI6615" s="23" t="str">
        <f t="shared" si="893"/>
        <v/>
      </c>
      <c r="AJ6615" s="23" t="str">
        <f t="shared" si="893"/>
        <v/>
      </c>
      <c r="AK6615" s="23" t="str">
        <f t="shared" si="893"/>
        <v/>
      </c>
    </row>
    <row r="6616" spans="34:37" x14ac:dyDescent="0.25">
      <c r="AH6616" s="23" t="str">
        <f t="shared" si="894"/>
        <v/>
      </c>
      <c r="AI6616" s="23" t="str">
        <f t="shared" si="893"/>
        <v/>
      </c>
      <c r="AJ6616" s="23" t="str">
        <f t="shared" si="893"/>
        <v/>
      </c>
      <c r="AK6616" s="23" t="str">
        <f t="shared" si="893"/>
        <v/>
      </c>
    </row>
    <row r="6617" spans="34:37" x14ac:dyDescent="0.25">
      <c r="AH6617" s="23" t="str">
        <f t="shared" si="894"/>
        <v/>
      </c>
      <c r="AI6617" s="23" t="str">
        <f t="shared" si="893"/>
        <v/>
      </c>
      <c r="AJ6617" s="23" t="str">
        <f t="shared" si="893"/>
        <v/>
      </c>
      <c r="AK6617" s="23" t="str">
        <f t="shared" si="893"/>
        <v/>
      </c>
    </row>
    <row r="6618" spans="34:37" x14ac:dyDescent="0.25">
      <c r="AH6618" s="23" t="str">
        <f t="shared" si="894"/>
        <v/>
      </c>
      <c r="AI6618" s="23" t="str">
        <f t="shared" si="893"/>
        <v/>
      </c>
      <c r="AJ6618" s="23" t="str">
        <f t="shared" si="893"/>
        <v/>
      </c>
      <c r="AK6618" s="23" t="str">
        <f t="shared" si="893"/>
        <v/>
      </c>
    </row>
    <row r="6619" spans="34:37" x14ac:dyDescent="0.25">
      <c r="AH6619" s="23" t="str">
        <f t="shared" si="894"/>
        <v/>
      </c>
      <c r="AI6619" s="23" t="str">
        <f t="shared" si="893"/>
        <v/>
      </c>
      <c r="AJ6619" s="23" t="str">
        <f t="shared" si="893"/>
        <v/>
      </c>
      <c r="AK6619" s="23" t="str">
        <f t="shared" si="893"/>
        <v/>
      </c>
    </row>
    <row r="6620" spans="34:37" x14ac:dyDescent="0.25">
      <c r="AH6620" s="23" t="str">
        <f t="shared" si="894"/>
        <v/>
      </c>
      <c r="AI6620" s="23" t="str">
        <f t="shared" si="893"/>
        <v/>
      </c>
      <c r="AJ6620" s="23" t="str">
        <f t="shared" si="893"/>
        <v/>
      </c>
      <c r="AK6620" s="23" t="str">
        <f t="shared" si="893"/>
        <v/>
      </c>
    </row>
    <row r="6621" spans="34:37" x14ac:dyDescent="0.25">
      <c r="AH6621" s="23" t="str">
        <f t="shared" si="894"/>
        <v/>
      </c>
      <c r="AI6621" s="23" t="str">
        <f t="shared" si="893"/>
        <v/>
      </c>
      <c r="AJ6621" s="23" t="str">
        <f t="shared" si="893"/>
        <v/>
      </c>
      <c r="AK6621" s="23" t="str">
        <f t="shared" si="893"/>
        <v/>
      </c>
    </row>
    <row r="6622" spans="34:37" x14ac:dyDescent="0.25">
      <c r="AH6622" s="23" t="str">
        <f t="shared" si="894"/>
        <v/>
      </c>
      <c r="AI6622" s="23" t="str">
        <f t="shared" si="893"/>
        <v/>
      </c>
      <c r="AJ6622" s="23" t="str">
        <f t="shared" si="893"/>
        <v/>
      </c>
      <c r="AK6622" s="23" t="str">
        <f t="shared" si="893"/>
        <v/>
      </c>
    </row>
    <row r="6623" spans="34:37" x14ac:dyDescent="0.25">
      <c r="AH6623" s="23" t="str">
        <f t="shared" si="894"/>
        <v/>
      </c>
      <c r="AI6623" s="23" t="str">
        <f t="shared" si="893"/>
        <v/>
      </c>
      <c r="AJ6623" s="23" t="str">
        <f t="shared" si="893"/>
        <v/>
      </c>
      <c r="AK6623" s="23" t="str">
        <f t="shared" si="893"/>
        <v/>
      </c>
    </row>
    <row r="6624" spans="34:37" x14ac:dyDescent="0.25">
      <c r="AH6624" s="23" t="str">
        <f t="shared" si="894"/>
        <v/>
      </c>
      <c r="AI6624" s="23" t="str">
        <f t="shared" si="893"/>
        <v/>
      </c>
      <c r="AJ6624" s="23" t="str">
        <f t="shared" si="893"/>
        <v/>
      </c>
      <c r="AK6624" s="23" t="str">
        <f t="shared" si="893"/>
        <v/>
      </c>
    </row>
    <row r="6625" spans="34:37" x14ac:dyDescent="0.25">
      <c r="AH6625" s="23" t="str">
        <f t="shared" si="894"/>
        <v/>
      </c>
      <c r="AI6625" s="23" t="str">
        <f t="shared" si="893"/>
        <v/>
      </c>
      <c r="AJ6625" s="23" t="str">
        <f t="shared" si="893"/>
        <v/>
      </c>
      <c r="AK6625" s="23" t="str">
        <f t="shared" si="893"/>
        <v/>
      </c>
    </row>
    <row r="6626" spans="34:37" x14ac:dyDescent="0.25">
      <c r="AH6626" s="23" t="str">
        <f t="shared" si="894"/>
        <v/>
      </c>
      <c r="AI6626" s="23" t="str">
        <f t="shared" si="893"/>
        <v/>
      </c>
      <c r="AJ6626" s="23" t="str">
        <f t="shared" si="893"/>
        <v/>
      </c>
      <c r="AK6626" s="23" t="str">
        <f t="shared" si="893"/>
        <v/>
      </c>
    </row>
    <row r="6627" spans="34:37" x14ac:dyDescent="0.25">
      <c r="AH6627" s="23" t="str">
        <f t="shared" si="894"/>
        <v/>
      </c>
      <c r="AI6627" s="23" t="str">
        <f t="shared" si="893"/>
        <v/>
      </c>
      <c r="AJ6627" s="23" t="str">
        <f t="shared" si="893"/>
        <v/>
      </c>
      <c r="AK6627" s="23" t="str">
        <f t="shared" si="893"/>
        <v/>
      </c>
    </row>
    <row r="6628" spans="34:37" x14ac:dyDescent="0.25">
      <c r="AH6628" s="23" t="str">
        <f t="shared" si="894"/>
        <v/>
      </c>
      <c r="AI6628" s="23" t="str">
        <f t="shared" si="893"/>
        <v/>
      </c>
      <c r="AJ6628" s="23" t="str">
        <f t="shared" si="893"/>
        <v/>
      </c>
      <c r="AK6628" s="23" t="str">
        <f t="shared" si="893"/>
        <v/>
      </c>
    </row>
    <row r="6629" spans="34:37" x14ac:dyDescent="0.25">
      <c r="AH6629" s="23" t="str">
        <f t="shared" si="894"/>
        <v/>
      </c>
      <c r="AI6629" s="23" t="str">
        <f t="shared" si="893"/>
        <v/>
      </c>
      <c r="AJ6629" s="23" t="str">
        <f t="shared" si="893"/>
        <v/>
      </c>
      <c r="AK6629" s="23" t="str">
        <f t="shared" si="893"/>
        <v/>
      </c>
    </row>
    <row r="6630" spans="34:37" x14ac:dyDescent="0.25">
      <c r="AH6630" s="23" t="str">
        <f t="shared" si="894"/>
        <v/>
      </c>
      <c r="AI6630" s="23" t="str">
        <f t="shared" si="893"/>
        <v/>
      </c>
      <c r="AJ6630" s="23" t="str">
        <f t="shared" si="893"/>
        <v/>
      </c>
      <c r="AK6630" s="23" t="str">
        <f t="shared" si="893"/>
        <v/>
      </c>
    </row>
    <row r="6631" spans="34:37" x14ac:dyDescent="0.25">
      <c r="AH6631" s="23" t="str">
        <f t="shared" si="894"/>
        <v/>
      </c>
      <c r="AI6631" s="23" t="str">
        <f t="shared" si="893"/>
        <v/>
      </c>
      <c r="AJ6631" s="23" t="str">
        <f t="shared" si="893"/>
        <v/>
      </c>
      <c r="AK6631" s="23" t="str">
        <f t="shared" si="893"/>
        <v/>
      </c>
    </row>
    <row r="6632" spans="34:37" x14ac:dyDescent="0.25">
      <c r="AH6632" s="23" t="str">
        <f t="shared" si="894"/>
        <v/>
      </c>
      <c r="AI6632" s="23" t="str">
        <f t="shared" si="893"/>
        <v/>
      </c>
      <c r="AJ6632" s="23" t="str">
        <f t="shared" si="893"/>
        <v/>
      </c>
      <c r="AK6632" s="23" t="str">
        <f t="shared" si="893"/>
        <v/>
      </c>
    </row>
    <row r="6633" spans="34:37" x14ac:dyDescent="0.25">
      <c r="AH6633" s="23" t="str">
        <f t="shared" si="894"/>
        <v/>
      </c>
      <c r="AI6633" s="23" t="str">
        <f t="shared" si="893"/>
        <v/>
      </c>
      <c r="AJ6633" s="23" t="str">
        <f t="shared" si="893"/>
        <v/>
      </c>
      <c r="AK6633" s="23" t="str">
        <f t="shared" si="893"/>
        <v/>
      </c>
    </row>
    <row r="6634" spans="34:37" x14ac:dyDescent="0.25">
      <c r="AH6634" s="23" t="str">
        <f t="shared" si="894"/>
        <v/>
      </c>
      <c r="AI6634" s="23" t="str">
        <f t="shared" si="893"/>
        <v/>
      </c>
      <c r="AJ6634" s="23" t="str">
        <f t="shared" si="893"/>
        <v/>
      </c>
      <c r="AK6634" s="23" t="str">
        <f t="shared" si="893"/>
        <v/>
      </c>
    </row>
    <row r="6635" spans="34:37" x14ac:dyDescent="0.25">
      <c r="AH6635" s="23" t="str">
        <f t="shared" si="894"/>
        <v/>
      </c>
      <c r="AI6635" s="23" t="str">
        <f t="shared" si="893"/>
        <v/>
      </c>
      <c r="AJ6635" s="23" t="str">
        <f t="shared" si="893"/>
        <v/>
      </c>
      <c r="AK6635" s="23" t="str">
        <f t="shared" si="893"/>
        <v/>
      </c>
    </row>
    <row r="6636" spans="34:37" x14ac:dyDescent="0.25">
      <c r="AH6636" s="23" t="str">
        <f t="shared" si="894"/>
        <v/>
      </c>
      <c r="AI6636" s="23" t="str">
        <f t="shared" si="893"/>
        <v/>
      </c>
      <c r="AJ6636" s="23" t="str">
        <f t="shared" si="893"/>
        <v/>
      </c>
      <c r="AK6636" s="23" t="str">
        <f t="shared" si="893"/>
        <v/>
      </c>
    </row>
    <row r="6637" spans="34:37" x14ac:dyDescent="0.25">
      <c r="AH6637" s="23" t="str">
        <f t="shared" si="894"/>
        <v/>
      </c>
      <c r="AI6637" s="23" t="str">
        <f t="shared" si="893"/>
        <v/>
      </c>
      <c r="AJ6637" s="23" t="str">
        <f t="shared" si="893"/>
        <v/>
      </c>
      <c r="AK6637" s="23" t="str">
        <f t="shared" si="893"/>
        <v/>
      </c>
    </row>
    <row r="6638" spans="34:37" x14ac:dyDescent="0.25">
      <c r="AH6638" s="23" t="str">
        <f t="shared" si="894"/>
        <v/>
      </c>
      <c r="AI6638" s="23" t="str">
        <f t="shared" si="893"/>
        <v/>
      </c>
      <c r="AJ6638" s="23" t="str">
        <f t="shared" si="893"/>
        <v/>
      </c>
      <c r="AK6638" s="23" t="str">
        <f t="shared" si="893"/>
        <v/>
      </c>
    </row>
    <row r="6639" spans="34:37" x14ac:dyDescent="0.25">
      <c r="AH6639" s="23" t="str">
        <f t="shared" si="894"/>
        <v/>
      </c>
      <c r="AI6639" s="23" t="str">
        <f t="shared" si="893"/>
        <v/>
      </c>
      <c r="AJ6639" s="23" t="str">
        <f t="shared" si="893"/>
        <v/>
      </c>
      <c r="AK6639" s="23" t="str">
        <f t="shared" si="893"/>
        <v/>
      </c>
    </row>
    <row r="6640" spans="34:37" x14ac:dyDescent="0.25">
      <c r="AH6640" s="23" t="str">
        <f t="shared" si="894"/>
        <v/>
      </c>
      <c r="AI6640" s="23" t="str">
        <f t="shared" si="893"/>
        <v/>
      </c>
      <c r="AJ6640" s="23" t="str">
        <f t="shared" si="893"/>
        <v/>
      </c>
      <c r="AK6640" s="23" t="str">
        <f t="shared" si="893"/>
        <v/>
      </c>
    </row>
    <row r="6641" spans="34:37" x14ac:dyDescent="0.25">
      <c r="AH6641" s="23" t="str">
        <f t="shared" si="894"/>
        <v/>
      </c>
      <c r="AI6641" s="23" t="str">
        <f t="shared" si="893"/>
        <v/>
      </c>
      <c r="AJ6641" s="23" t="str">
        <f t="shared" si="893"/>
        <v/>
      </c>
      <c r="AK6641" s="23" t="str">
        <f t="shared" si="893"/>
        <v/>
      </c>
    </row>
    <row r="6642" spans="34:37" x14ac:dyDescent="0.25">
      <c r="AH6642" s="23" t="str">
        <f t="shared" si="894"/>
        <v/>
      </c>
      <c r="AI6642" s="23" t="str">
        <f t="shared" si="893"/>
        <v/>
      </c>
      <c r="AJ6642" s="23" t="str">
        <f t="shared" si="893"/>
        <v/>
      </c>
      <c r="AK6642" s="23" t="str">
        <f t="shared" si="893"/>
        <v/>
      </c>
    </row>
    <row r="6643" spans="34:37" x14ac:dyDescent="0.25">
      <c r="AH6643" s="23" t="str">
        <f t="shared" si="894"/>
        <v/>
      </c>
      <c r="AI6643" s="23" t="str">
        <f t="shared" si="893"/>
        <v/>
      </c>
      <c r="AJ6643" s="23" t="str">
        <f t="shared" si="893"/>
        <v/>
      </c>
      <c r="AK6643" s="23" t="str">
        <f t="shared" si="893"/>
        <v/>
      </c>
    </row>
    <row r="6644" spans="34:37" x14ac:dyDescent="0.25">
      <c r="AH6644" s="23" t="str">
        <f t="shared" si="894"/>
        <v/>
      </c>
      <c r="AI6644" s="23" t="str">
        <f t="shared" si="893"/>
        <v/>
      </c>
      <c r="AJ6644" s="23" t="str">
        <f t="shared" si="893"/>
        <v/>
      </c>
      <c r="AK6644" s="23" t="str">
        <f t="shared" si="893"/>
        <v/>
      </c>
    </row>
    <row r="6645" spans="34:37" x14ac:dyDescent="0.25">
      <c r="AH6645" s="23" t="str">
        <f t="shared" si="894"/>
        <v/>
      </c>
      <c r="AI6645" s="23" t="str">
        <f t="shared" si="893"/>
        <v/>
      </c>
      <c r="AJ6645" s="23" t="str">
        <f t="shared" si="893"/>
        <v/>
      </c>
      <c r="AK6645" s="23" t="str">
        <f t="shared" si="893"/>
        <v/>
      </c>
    </row>
    <row r="6646" spans="34:37" x14ac:dyDescent="0.25">
      <c r="AH6646" s="23" t="str">
        <f t="shared" si="894"/>
        <v/>
      </c>
      <c r="AI6646" s="23" t="str">
        <f t="shared" si="893"/>
        <v/>
      </c>
      <c r="AJ6646" s="23" t="str">
        <f t="shared" si="893"/>
        <v/>
      </c>
      <c r="AK6646" s="23" t="str">
        <f t="shared" si="893"/>
        <v/>
      </c>
    </row>
    <row r="6647" spans="34:37" x14ac:dyDescent="0.25">
      <c r="AH6647" s="23" t="str">
        <f t="shared" si="894"/>
        <v/>
      </c>
      <c r="AI6647" s="23" t="str">
        <f t="shared" si="893"/>
        <v/>
      </c>
      <c r="AJ6647" s="23" t="str">
        <f t="shared" si="893"/>
        <v/>
      </c>
      <c r="AK6647" s="23" t="str">
        <f t="shared" si="893"/>
        <v/>
      </c>
    </row>
    <row r="6648" spans="34:37" x14ac:dyDescent="0.25">
      <c r="AH6648" s="23" t="str">
        <f t="shared" si="894"/>
        <v/>
      </c>
      <c r="AI6648" s="23" t="str">
        <f t="shared" si="893"/>
        <v/>
      </c>
      <c r="AJ6648" s="23" t="str">
        <f t="shared" si="893"/>
        <v/>
      </c>
      <c r="AK6648" s="23" t="str">
        <f t="shared" si="893"/>
        <v/>
      </c>
    </row>
    <row r="6649" spans="34:37" x14ac:dyDescent="0.25">
      <c r="AH6649" s="23" t="str">
        <f t="shared" si="894"/>
        <v/>
      </c>
      <c r="AI6649" s="23" t="str">
        <f t="shared" si="893"/>
        <v/>
      </c>
      <c r="AJ6649" s="23" t="str">
        <f t="shared" si="893"/>
        <v/>
      </c>
      <c r="AK6649" s="23" t="str">
        <f t="shared" si="893"/>
        <v/>
      </c>
    </row>
    <row r="6650" spans="34:37" x14ac:dyDescent="0.25">
      <c r="AH6650" s="23" t="str">
        <f t="shared" si="894"/>
        <v/>
      </c>
      <c r="AI6650" s="23" t="str">
        <f t="shared" si="893"/>
        <v/>
      </c>
      <c r="AJ6650" s="23" t="str">
        <f t="shared" si="893"/>
        <v/>
      </c>
      <c r="AK6650" s="23" t="str">
        <f t="shared" si="893"/>
        <v/>
      </c>
    </row>
    <row r="6651" spans="34:37" x14ac:dyDescent="0.25">
      <c r="AH6651" s="23" t="str">
        <f t="shared" si="894"/>
        <v/>
      </c>
      <c r="AI6651" s="23" t="str">
        <f t="shared" si="893"/>
        <v/>
      </c>
      <c r="AJ6651" s="23" t="str">
        <f t="shared" si="893"/>
        <v/>
      </c>
      <c r="AK6651" s="23" t="str">
        <f t="shared" si="893"/>
        <v/>
      </c>
    </row>
    <row r="6652" spans="34:37" x14ac:dyDescent="0.25">
      <c r="AH6652" s="23" t="str">
        <f t="shared" si="894"/>
        <v/>
      </c>
      <c r="AI6652" s="23" t="str">
        <f t="shared" si="893"/>
        <v/>
      </c>
      <c r="AJ6652" s="23" t="str">
        <f t="shared" si="893"/>
        <v/>
      </c>
      <c r="AK6652" s="23" t="str">
        <f t="shared" si="893"/>
        <v/>
      </c>
    </row>
    <row r="6653" spans="34:37" x14ac:dyDescent="0.25">
      <c r="AH6653" s="23" t="str">
        <f t="shared" si="894"/>
        <v/>
      </c>
      <c r="AI6653" s="23" t="str">
        <f t="shared" si="893"/>
        <v/>
      </c>
      <c r="AJ6653" s="23" t="str">
        <f t="shared" si="893"/>
        <v/>
      </c>
      <c r="AK6653" s="23" t="str">
        <f t="shared" si="893"/>
        <v/>
      </c>
    </row>
    <row r="6654" spans="34:37" x14ac:dyDescent="0.25">
      <c r="AH6654" s="23" t="str">
        <f t="shared" si="894"/>
        <v/>
      </c>
      <c r="AI6654" s="23" t="str">
        <f t="shared" ref="AI6654:AK6717" si="895">IF(X6654&lt;&gt;"",X6654,"")</f>
        <v/>
      </c>
      <c r="AJ6654" s="23" t="str">
        <f t="shared" si="895"/>
        <v/>
      </c>
      <c r="AK6654" s="23" t="str">
        <f t="shared" si="895"/>
        <v/>
      </c>
    </row>
    <row r="6655" spans="34:37" x14ac:dyDescent="0.25">
      <c r="AH6655" s="23" t="str">
        <f t="shared" ref="AH6655:AH6718" si="896">IF(W6655&lt;&gt;"",(RIGHT(W6655,LEN(W6655)-SEARCH("/",W6655,1)))/U6655,"")</f>
        <v/>
      </c>
      <c r="AI6655" s="23" t="str">
        <f t="shared" si="895"/>
        <v/>
      </c>
      <c r="AJ6655" s="23" t="str">
        <f t="shared" si="895"/>
        <v/>
      </c>
      <c r="AK6655" s="23" t="str">
        <f t="shared" si="895"/>
        <v/>
      </c>
    </row>
    <row r="6656" spans="34:37" x14ac:dyDescent="0.25">
      <c r="AH6656" s="23" t="str">
        <f t="shared" si="896"/>
        <v/>
      </c>
      <c r="AI6656" s="23" t="str">
        <f t="shared" si="895"/>
        <v/>
      </c>
      <c r="AJ6656" s="23" t="str">
        <f t="shared" si="895"/>
        <v/>
      </c>
      <c r="AK6656" s="23" t="str">
        <f t="shared" si="895"/>
        <v/>
      </c>
    </row>
    <row r="6657" spans="34:37" x14ac:dyDescent="0.25">
      <c r="AH6657" s="23" t="str">
        <f t="shared" si="896"/>
        <v/>
      </c>
      <c r="AI6657" s="23" t="str">
        <f t="shared" si="895"/>
        <v/>
      </c>
      <c r="AJ6657" s="23" t="str">
        <f t="shared" si="895"/>
        <v/>
      </c>
      <c r="AK6657" s="23" t="str">
        <f t="shared" si="895"/>
        <v/>
      </c>
    </row>
    <row r="6658" spans="34:37" x14ac:dyDescent="0.25">
      <c r="AH6658" s="23" t="str">
        <f t="shared" si="896"/>
        <v/>
      </c>
      <c r="AI6658" s="23" t="str">
        <f t="shared" si="895"/>
        <v/>
      </c>
      <c r="AJ6658" s="23" t="str">
        <f t="shared" si="895"/>
        <v/>
      </c>
      <c r="AK6658" s="23" t="str">
        <f t="shared" si="895"/>
        <v/>
      </c>
    </row>
    <row r="6659" spans="34:37" x14ac:dyDescent="0.25">
      <c r="AH6659" s="23" t="str">
        <f t="shared" si="896"/>
        <v/>
      </c>
      <c r="AI6659" s="23" t="str">
        <f t="shared" si="895"/>
        <v/>
      </c>
      <c r="AJ6659" s="23" t="str">
        <f t="shared" si="895"/>
        <v/>
      </c>
      <c r="AK6659" s="23" t="str">
        <f t="shared" si="895"/>
        <v/>
      </c>
    </row>
    <row r="6660" spans="34:37" x14ac:dyDescent="0.25">
      <c r="AH6660" s="23" t="str">
        <f t="shared" si="896"/>
        <v/>
      </c>
      <c r="AI6660" s="23" t="str">
        <f t="shared" si="895"/>
        <v/>
      </c>
      <c r="AJ6660" s="23" t="str">
        <f t="shared" si="895"/>
        <v/>
      </c>
      <c r="AK6660" s="23" t="str">
        <f t="shared" si="895"/>
        <v/>
      </c>
    </row>
    <row r="6661" spans="34:37" x14ac:dyDescent="0.25">
      <c r="AH6661" s="23" t="str">
        <f t="shared" si="896"/>
        <v/>
      </c>
      <c r="AI6661" s="23" t="str">
        <f t="shared" si="895"/>
        <v/>
      </c>
      <c r="AJ6661" s="23" t="str">
        <f t="shared" si="895"/>
        <v/>
      </c>
      <c r="AK6661" s="23" t="str">
        <f t="shared" si="895"/>
        <v/>
      </c>
    </row>
    <row r="6662" spans="34:37" x14ac:dyDescent="0.25">
      <c r="AH6662" s="23" t="str">
        <f t="shared" si="896"/>
        <v/>
      </c>
      <c r="AI6662" s="23" t="str">
        <f t="shared" si="895"/>
        <v/>
      </c>
      <c r="AJ6662" s="23" t="str">
        <f t="shared" si="895"/>
        <v/>
      </c>
      <c r="AK6662" s="23" t="str">
        <f t="shared" si="895"/>
        <v/>
      </c>
    </row>
    <row r="6663" spans="34:37" x14ac:dyDescent="0.25">
      <c r="AH6663" s="23" t="str">
        <f t="shared" si="896"/>
        <v/>
      </c>
      <c r="AI6663" s="23" t="str">
        <f t="shared" si="895"/>
        <v/>
      </c>
      <c r="AJ6663" s="23" t="str">
        <f t="shared" si="895"/>
        <v/>
      </c>
      <c r="AK6663" s="23" t="str">
        <f t="shared" si="895"/>
        <v/>
      </c>
    </row>
    <row r="6664" spans="34:37" x14ac:dyDescent="0.25">
      <c r="AH6664" s="23" t="str">
        <f t="shared" si="896"/>
        <v/>
      </c>
      <c r="AI6664" s="23" t="str">
        <f t="shared" si="895"/>
        <v/>
      </c>
      <c r="AJ6664" s="23" t="str">
        <f t="shared" si="895"/>
        <v/>
      </c>
      <c r="AK6664" s="23" t="str">
        <f t="shared" si="895"/>
        <v/>
      </c>
    </row>
    <row r="6665" spans="34:37" x14ac:dyDescent="0.25">
      <c r="AH6665" s="23" t="str">
        <f t="shared" si="896"/>
        <v/>
      </c>
      <c r="AI6665" s="23" t="str">
        <f t="shared" si="895"/>
        <v/>
      </c>
      <c r="AJ6665" s="23" t="str">
        <f t="shared" si="895"/>
        <v/>
      </c>
      <c r="AK6665" s="23" t="str">
        <f t="shared" si="895"/>
        <v/>
      </c>
    </row>
    <row r="6666" spans="34:37" x14ac:dyDescent="0.25">
      <c r="AH6666" s="23" t="str">
        <f t="shared" si="896"/>
        <v/>
      </c>
      <c r="AI6666" s="23" t="str">
        <f t="shared" si="895"/>
        <v/>
      </c>
      <c r="AJ6666" s="23" t="str">
        <f t="shared" si="895"/>
        <v/>
      </c>
      <c r="AK6666" s="23" t="str">
        <f t="shared" si="895"/>
        <v/>
      </c>
    </row>
    <row r="6667" spans="34:37" x14ac:dyDescent="0.25">
      <c r="AH6667" s="23" t="str">
        <f t="shared" si="896"/>
        <v/>
      </c>
      <c r="AI6667" s="23" t="str">
        <f t="shared" si="895"/>
        <v/>
      </c>
      <c r="AJ6667" s="23" t="str">
        <f t="shared" si="895"/>
        <v/>
      </c>
      <c r="AK6667" s="23" t="str">
        <f t="shared" si="895"/>
        <v/>
      </c>
    </row>
    <row r="6668" spans="34:37" x14ac:dyDescent="0.25">
      <c r="AH6668" s="23" t="str">
        <f t="shared" si="896"/>
        <v/>
      </c>
      <c r="AI6668" s="23" t="str">
        <f t="shared" si="895"/>
        <v/>
      </c>
      <c r="AJ6668" s="23" t="str">
        <f t="shared" si="895"/>
        <v/>
      </c>
      <c r="AK6668" s="23" t="str">
        <f t="shared" si="895"/>
        <v/>
      </c>
    </row>
    <row r="6669" spans="34:37" x14ac:dyDescent="0.25">
      <c r="AH6669" s="23" t="str">
        <f t="shared" si="896"/>
        <v/>
      </c>
      <c r="AI6669" s="23" t="str">
        <f t="shared" si="895"/>
        <v/>
      </c>
      <c r="AJ6669" s="23" t="str">
        <f t="shared" si="895"/>
        <v/>
      </c>
      <c r="AK6669" s="23" t="str">
        <f t="shared" si="895"/>
        <v/>
      </c>
    </row>
    <row r="6670" spans="34:37" x14ac:dyDescent="0.25">
      <c r="AH6670" s="23" t="str">
        <f t="shared" si="896"/>
        <v/>
      </c>
      <c r="AI6670" s="23" t="str">
        <f t="shared" si="895"/>
        <v/>
      </c>
      <c r="AJ6670" s="23" t="str">
        <f t="shared" si="895"/>
        <v/>
      </c>
      <c r="AK6670" s="23" t="str">
        <f t="shared" si="895"/>
        <v/>
      </c>
    </row>
    <row r="6671" spans="34:37" x14ac:dyDescent="0.25">
      <c r="AH6671" s="23" t="str">
        <f t="shared" si="896"/>
        <v/>
      </c>
      <c r="AI6671" s="23" t="str">
        <f t="shared" si="895"/>
        <v/>
      </c>
      <c r="AJ6671" s="23" t="str">
        <f t="shared" si="895"/>
        <v/>
      </c>
      <c r="AK6671" s="23" t="str">
        <f t="shared" si="895"/>
        <v/>
      </c>
    </row>
    <row r="6672" spans="34:37" x14ac:dyDescent="0.25">
      <c r="AH6672" s="23" t="str">
        <f t="shared" si="896"/>
        <v/>
      </c>
      <c r="AI6672" s="23" t="str">
        <f t="shared" si="895"/>
        <v/>
      </c>
      <c r="AJ6672" s="23" t="str">
        <f t="shared" si="895"/>
        <v/>
      </c>
      <c r="AK6672" s="23" t="str">
        <f t="shared" si="895"/>
        <v/>
      </c>
    </row>
    <row r="6673" spans="34:37" x14ac:dyDescent="0.25">
      <c r="AH6673" s="23" t="str">
        <f t="shared" si="896"/>
        <v/>
      </c>
      <c r="AI6673" s="23" t="str">
        <f t="shared" si="895"/>
        <v/>
      </c>
      <c r="AJ6673" s="23" t="str">
        <f t="shared" si="895"/>
        <v/>
      </c>
      <c r="AK6673" s="23" t="str">
        <f t="shared" si="895"/>
        <v/>
      </c>
    </row>
    <row r="6674" spans="34:37" x14ac:dyDescent="0.25">
      <c r="AH6674" s="23" t="str">
        <f t="shared" si="896"/>
        <v/>
      </c>
      <c r="AI6674" s="23" t="str">
        <f t="shared" si="895"/>
        <v/>
      </c>
      <c r="AJ6674" s="23" t="str">
        <f t="shared" si="895"/>
        <v/>
      </c>
      <c r="AK6674" s="23" t="str">
        <f t="shared" si="895"/>
        <v/>
      </c>
    </row>
    <row r="6675" spans="34:37" x14ac:dyDescent="0.25">
      <c r="AH6675" s="23" t="str">
        <f t="shared" si="896"/>
        <v/>
      </c>
      <c r="AI6675" s="23" t="str">
        <f t="shared" si="895"/>
        <v/>
      </c>
      <c r="AJ6675" s="23" t="str">
        <f t="shared" si="895"/>
        <v/>
      </c>
      <c r="AK6675" s="23" t="str">
        <f t="shared" si="895"/>
        <v/>
      </c>
    </row>
    <row r="6676" spans="34:37" x14ac:dyDescent="0.25">
      <c r="AH6676" s="23" t="str">
        <f t="shared" si="896"/>
        <v/>
      </c>
      <c r="AI6676" s="23" t="str">
        <f t="shared" si="895"/>
        <v/>
      </c>
      <c r="AJ6676" s="23" t="str">
        <f t="shared" si="895"/>
        <v/>
      </c>
      <c r="AK6676" s="23" t="str">
        <f t="shared" si="895"/>
        <v/>
      </c>
    </row>
    <row r="6677" spans="34:37" x14ac:dyDescent="0.25">
      <c r="AH6677" s="23" t="str">
        <f t="shared" si="896"/>
        <v/>
      </c>
      <c r="AI6677" s="23" t="str">
        <f t="shared" si="895"/>
        <v/>
      </c>
      <c r="AJ6677" s="23" t="str">
        <f t="shared" si="895"/>
        <v/>
      </c>
      <c r="AK6677" s="23" t="str">
        <f t="shared" si="895"/>
        <v/>
      </c>
    </row>
    <row r="6678" spans="34:37" x14ac:dyDescent="0.25">
      <c r="AH6678" s="23" t="str">
        <f t="shared" si="896"/>
        <v/>
      </c>
      <c r="AI6678" s="23" t="str">
        <f t="shared" si="895"/>
        <v/>
      </c>
      <c r="AJ6678" s="23" t="str">
        <f t="shared" si="895"/>
        <v/>
      </c>
      <c r="AK6678" s="23" t="str">
        <f t="shared" si="895"/>
        <v/>
      </c>
    </row>
    <row r="6679" spans="34:37" x14ac:dyDescent="0.25">
      <c r="AH6679" s="23" t="str">
        <f t="shared" si="896"/>
        <v/>
      </c>
      <c r="AI6679" s="23" t="str">
        <f t="shared" si="895"/>
        <v/>
      </c>
      <c r="AJ6679" s="23" t="str">
        <f t="shared" si="895"/>
        <v/>
      </c>
      <c r="AK6679" s="23" t="str">
        <f t="shared" si="895"/>
        <v/>
      </c>
    </row>
    <row r="6680" spans="34:37" x14ac:dyDescent="0.25">
      <c r="AH6680" s="23" t="str">
        <f t="shared" si="896"/>
        <v/>
      </c>
      <c r="AI6680" s="23" t="str">
        <f t="shared" si="895"/>
        <v/>
      </c>
      <c r="AJ6680" s="23" t="str">
        <f t="shared" si="895"/>
        <v/>
      </c>
      <c r="AK6680" s="23" t="str">
        <f t="shared" si="895"/>
        <v/>
      </c>
    </row>
    <row r="6681" spans="34:37" x14ac:dyDescent="0.25">
      <c r="AH6681" s="23" t="str">
        <f t="shared" si="896"/>
        <v/>
      </c>
      <c r="AI6681" s="23" t="str">
        <f t="shared" si="895"/>
        <v/>
      </c>
      <c r="AJ6681" s="23" t="str">
        <f t="shared" si="895"/>
        <v/>
      </c>
      <c r="AK6681" s="23" t="str">
        <f t="shared" si="895"/>
        <v/>
      </c>
    </row>
    <row r="6682" spans="34:37" x14ac:dyDescent="0.25">
      <c r="AH6682" s="23" t="str">
        <f t="shared" si="896"/>
        <v/>
      </c>
      <c r="AI6682" s="23" t="str">
        <f t="shared" si="895"/>
        <v/>
      </c>
      <c r="AJ6682" s="23" t="str">
        <f t="shared" si="895"/>
        <v/>
      </c>
      <c r="AK6682" s="23" t="str">
        <f t="shared" si="895"/>
        <v/>
      </c>
    </row>
    <row r="6683" spans="34:37" x14ac:dyDescent="0.25">
      <c r="AH6683" s="23" t="str">
        <f t="shared" si="896"/>
        <v/>
      </c>
      <c r="AI6683" s="23" t="str">
        <f t="shared" si="895"/>
        <v/>
      </c>
      <c r="AJ6683" s="23" t="str">
        <f t="shared" si="895"/>
        <v/>
      </c>
      <c r="AK6683" s="23" t="str">
        <f t="shared" si="895"/>
        <v/>
      </c>
    </row>
    <row r="6684" spans="34:37" x14ac:dyDescent="0.25">
      <c r="AH6684" s="23" t="str">
        <f t="shared" si="896"/>
        <v/>
      </c>
      <c r="AI6684" s="23" t="str">
        <f t="shared" si="895"/>
        <v/>
      </c>
      <c r="AJ6684" s="23" t="str">
        <f t="shared" si="895"/>
        <v/>
      </c>
      <c r="AK6684" s="23" t="str">
        <f t="shared" si="895"/>
        <v/>
      </c>
    </row>
    <row r="6685" spans="34:37" x14ac:dyDescent="0.25">
      <c r="AH6685" s="23" t="str">
        <f t="shared" si="896"/>
        <v/>
      </c>
      <c r="AI6685" s="23" t="str">
        <f t="shared" si="895"/>
        <v/>
      </c>
      <c r="AJ6685" s="23" t="str">
        <f t="shared" si="895"/>
        <v/>
      </c>
      <c r="AK6685" s="23" t="str">
        <f t="shared" si="895"/>
        <v/>
      </c>
    </row>
    <row r="6686" spans="34:37" x14ac:dyDescent="0.25">
      <c r="AH6686" s="23" t="str">
        <f t="shared" si="896"/>
        <v/>
      </c>
      <c r="AI6686" s="23" t="str">
        <f t="shared" si="895"/>
        <v/>
      </c>
      <c r="AJ6686" s="23" t="str">
        <f t="shared" si="895"/>
        <v/>
      </c>
      <c r="AK6686" s="23" t="str">
        <f t="shared" si="895"/>
        <v/>
      </c>
    </row>
    <row r="6687" spans="34:37" x14ac:dyDescent="0.25">
      <c r="AH6687" s="23" t="str">
        <f t="shared" si="896"/>
        <v/>
      </c>
      <c r="AI6687" s="23" t="str">
        <f t="shared" si="895"/>
        <v/>
      </c>
      <c r="AJ6687" s="23" t="str">
        <f t="shared" si="895"/>
        <v/>
      </c>
      <c r="AK6687" s="23" t="str">
        <f t="shared" si="895"/>
        <v/>
      </c>
    </row>
    <row r="6688" spans="34:37" x14ac:dyDescent="0.25">
      <c r="AH6688" s="23" t="str">
        <f t="shared" si="896"/>
        <v/>
      </c>
      <c r="AI6688" s="23" t="str">
        <f t="shared" si="895"/>
        <v/>
      </c>
      <c r="AJ6688" s="23" t="str">
        <f t="shared" si="895"/>
        <v/>
      </c>
      <c r="AK6688" s="23" t="str">
        <f t="shared" si="895"/>
        <v/>
      </c>
    </row>
    <row r="6689" spans="34:37" x14ac:dyDescent="0.25">
      <c r="AH6689" s="23" t="str">
        <f t="shared" si="896"/>
        <v/>
      </c>
      <c r="AI6689" s="23" t="str">
        <f t="shared" si="895"/>
        <v/>
      </c>
      <c r="AJ6689" s="23" t="str">
        <f t="shared" si="895"/>
        <v/>
      </c>
      <c r="AK6689" s="23" t="str">
        <f t="shared" si="895"/>
        <v/>
      </c>
    </row>
    <row r="6690" spans="34:37" x14ac:dyDescent="0.25">
      <c r="AH6690" s="23" t="str">
        <f t="shared" si="896"/>
        <v/>
      </c>
      <c r="AI6690" s="23" t="str">
        <f t="shared" si="895"/>
        <v/>
      </c>
      <c r="AJ6690" s="23" t="str">
        <f t="shared" si="895"/>
        <v/>
      </c>
      <c r="AK6690" s="23" t="str">
        <f t="shared" si="895"/>
        <v/>
      </c>
    </row>
    <row r="6691" spans="34:37" x14ac:dyDescent="0.25">
      <c r="AH6691" s="23" t="str">
        <f t="shared" si="896"/>
        <v/>
      </c>
      <c r="AI6691" s="23" t="str">
        <f t="shared" si="895"/>
        <v/>
      </c>
      <c r="AJ6691" s="23" t="str">
        <f t="shared" si="895"/>
        <v/>
      </c>
      <c r="AK6691" s="23" t="str">
        <f t="shared" si="895"/>
        <v/>
      </c>
    </row>
    <row r="6692" spans="34:37" x14ac:dyDescent="0.25">
      <c r="AH6692" s="23" t="str">
        <f t="shared" si="896"/>
        <v/>
      </c>
      <c r="AI6692" s="23" t="str">
        <f t="shared" si="895"/>
        <v/>
      </c>
      <c r="AJ6692" s="23" t="str">
        <f t="shared" si="895"/>
        <v/>
      </c>
      <c r="AK6692" s="23" t="str">
        <f t="shared" si="895"/>
        <v/>
      </c>
    </row>
    <row r="6693" spans="34:37" x14ac:dyDescent="0.25">
      <c r="AH6693" s="23" t="str">
        <f t="shared" si="896"/>
        <v/>
      </c>
      <c r="AI6693" s="23" t="str">
        <f t="shared" si="895"/>
        <v/>
      </c>
      <c r="AJ6693" s="23" t="str">
        <f t="shared" si="895"/>
        <v/>
      </c>
      <c r="AK6693" s="23" t="str">
        <f t="shared" si="895"/>
        <v/>
      </c>
    </row>
    <row r="6694" spans="34:37" x14ac:dyDescent="0.25">
      <c r="AH6694" s="23" t="str">
        <f t="shared" si="896"/>
        <v/>
      </c>
      <c r="AI6694" s="23" t="str">
        <f t="shared" si="895"/>
        <v/>
      </c>
      <c r="AJ6694" s="23" t="str">
        <f t="shared" si="895"/>
        <v/>
      </c>
      <c r="AK6694" s="23" t="str">
        <f t="shared" si="895"/>
        <v/>
      </c>
    </row>
    <row r="6695" spans="34:37" x14ac:dyDescent="0.25">
      <c r="AH6695" s="23" t="str">
        <f t="shared" si="896"/>
        <v/>
      </c>
      <c r="AI6695" s="23" t="str">
        <f t="shared" si="895"/>
        <v/>
      </c>
      <c r="AJ6695" s="23" t="str">
        <f t="shared" si="895"/>
        <v/>
      </c>
      <c r="AK6695" s="23" t="str">
        <f t="shared" si="895"/>
        <v/>
      </c>
    </row>
    <row r="6696" spans="34:37" x14ac:dyDescent="0.25">
      <c r="AH6696" s="23" t="str">
        <f t="shared" si="896"/>
        <v/>
      </c>
      <c r="AI6696" s="23" t="str">
        <f t="shared" si="895"/>
        <v/>
      </c>
      <c r="AJ6696" s="23" t="str">
        <f t="shared" si="895"/>
        <v/>
      </c>
      <c r="AK6696" s="23" t="str">
        <f t="shared" si="895"/>
        <v/>
      </c>
    </row>
    <row r="6697" spans="34:37" x14ac:dyDescent="0.25">
      <c r="AH6697" s="23" t="str">
        <f t="shared" si="896"/>
        <v/>
      </c>
      <c r="AI6697" s="23" t="str">
        <f t="shared" si="895"/>
        <v/>
      </c>
      <c r="AJ6697" s="23" t="str">
        <f t="shared" si="895"/>
        <v/>
      </c>
      <c r="AK6697" s="23" t="str">
        <f t="shared" si="895"/>
        <v/>
      </c>
    </row>
    <row r="6698" spans="34:37" x14ac:dyDescent="0.25">
      <c r="AH6698" s="23" t="str">
        <f t="shared" si="896"/>
        <v/>
      </c>
      <c r="AI6698" s="23" t="str">
        <f t="shared" si="895"/>
        <v/>
      </c>
      <c r="AJ6698" s="23" t="str">
        <f t="shared" si="895"/>
        <v/>
      </c>
      <c r="AK6698" s="23" t="str">
        <f t="shared" si="895"/>
        <v/>
      </c>
    </row>
    <row r="6699" spans="34:37" x14ac:dyDescent="0.25">
      <c r="AH6699" s="23" t="str">
        <f t="shared" si="896"/>
        <v/>
      </c>
      <c r="AI6699" s="23" t="str">
        <f t="shared" si="895"/>
        <v/>
      </c>
      <c r="AJ6699" s="23" t="str">
        <f t="shared" si="895"/>
        <v/>
      </c>
      <c r="AK6699" s="23" t="str">
        <f t="shared" si="895"/>
        <v/>
      </c>
    </row>
    <row r="6700" spans="34:37" x14ac:dyDescent="0.25">
      <c r="AH6700" s="23" t="str">
        <f t="shared" si="896"/>
        <v/>
      </c>
      <c r="AI6700" s="23" t="str">
        <f t="shared" si="895"/>
        <v/>
      </c>
      <c r="AJ6700" s="23" t="str">
        <f t="shared" si="895"/>
        <v/>
      </c>
      <c r="AK6700" s="23" t="str">
        <f t="shared" si="895"/>
        <v/>
      </c>
    </row>
    <row r="6701" spans="34:37" x14ac:dyDescent="0.25">
      <c r="AH6701" s="23" t="str">
        <f t="shared" si="896"/>
        <v/>
      </c>
      <c r="AI6701" s="23" t="str">
        <f t="shared" si="895"/>
        <v/>
      </c>
      <c r="AJ6701" s="23" t="str">
        <f t="shared" si="895"/>
        <v/>
      </c>
      <c r="AK6701" s="23" t="str">
        <f t="shared" si="895"/>
        <v/>
      </c>
    </row>
    <row r="6702" spans="34:37" x14ac:dyDescent="0.25">
      <c r="AH6702" s="23" t="str">
        <f t="shared" si="896"/>
        <v/>
      </c>
      <c r="AI6702" s="23" t="str">
        <f t="shared" si="895"/>
        <v/>
      </c>
      <c r="AJ6702" s="23" t="str">
        <f t="shared" si="895"/>
        <v/>
      </c>
      <c r="AK6702" s="23" t="str">
        <f t="shared" si="895"/>
        <v/>
      </c>
    </row>
    <row r="6703" spans="34:37" x14ac:dyDescent="0.25">
      <c r="AH6703" s="23" t="str">
        <f t="shared" si="896"/>
        <v/>
      </c>
      <c r="AI6703" s="23" t="str">
        <f t="shared" si="895"/>
        <v/>
      </c>
      <c r="AJ6703" s="23" t="str">
        <f t="shared" si="895"/>
        <v/>
      </c>
      <c r="AK6703" s="23" t="str">
        <f t="shared" si="895"/>
        <v/>
      </c>
    </row>
    <row r="6704" spans="34:37" x14ac:dyDescent="0.25">
      <c r="AH6704" s="23" t="str">
        <f t="shared" si="896"/>
        <v/>
      </c>
      <c r="AI6704" s="23" t="str">
        <f t="shared" si="895"/>
        <v/>
      </c>
      <c r="AJ6704" s="23" t="str">
        <f t="shared" si="895"/>
        <v/>
      </c>
      <c r="AK6704" s="23" t="str">
        <f t="shared" si="895"/>
        <v/>
      </c>
    </row>
    <row r="6705" spans="34:37" x14ac:dyDescent="0.25">
      <c r="AH6705" s="23" t="str">
        <f t="shared" si="896"/>
        <v/>
      </c>
      <c r="AI6705" s="23" t="str">
        <f t="shared" si="895"/>
        <v/>
      </c>
      <c r="AJ6705" s="23" t="str">
        <f t="shared" si="895"/>
        <v/>
      </c>
      <c r="AK6705" s="23" t="str">
        <f t="shared" si="895"/>
        <v/>
      </c>
    </row>
    <row r="6706" spans="34:37" x14ac:dyDescent="0.25">
      <c r="AH6706" s="23" t="str">
        <f t="shared" si="896"/>
        <v/>
      </c>
      <c r="AI6706" s="23" t="str">
        <f t="shared" si="895"/>
        <v/>
      </c>
      <c r="AJ6706" s="23" t="str">
        <f t="shared" si="895"/>
        <v/>
      </c>
      <c r="AK6706" s="23" t="str">
        <f t="shared" si="895"/>
        <v/>
      </c>
    </row>
    <row r="6707" spans="34:37" x14ac:dyDescent="0.25">
      <c r="AH6707" s="23" t="str">
        <f t="shared" si="896"/>
        <v/>
      </c>
      <c r="AI6707" s="23" t="str">
        <f t="shared" si="895"/>
        <v/>
      </c>
      <c r="AJ6707" s="23" t="str">
        <f t="shared" si="895"/>
        <v/>
      </c>
      <c r="AK6707" s="23" t="str">
        <f t="shared" si="895"/>
        <v/>
      </c>
    </row>
    <row r="6708" spans="34:37" x14ac:dyDescent="0.25">
      <c r="AH6708" s="23" t="str">
        <f t="shared" si="896"/>
        <v/>
      </c>
      <c r="AI6708" s="23" t="str">
        <f t="shared" si="895"/>
        <v/>
      </c>
      <c r="AJ6708" s="23" t="str">
        <f t="shared" si="895"/>
        <v/>
      </c>
      <c r="AK6708" s="23" t="str">
        <f t="shared" si="895"/>
        <v/>
      </c>
    </row>
    <row r="6709" spans="34:37" x14ac:dyDescent="0.25">
      <c r="AH6709" s="23" t="str">
        <f t="shared" si="896"/>
        <v/>
      </c>
      <c r="AI6709" s="23" t="str">
        <f t="shared" si="895"/>
        <v/>
      </c>
      <c r="AJ6709" s="23" t="str">
        <f t="shared" si="895"/>
        <v/>
      </c>
      <c r="AK6709" s="23" t="str">
        <f t="shared" si="895"/>
        <v/>
      </c>
    </row>
    <row r="6710" spans="34:37" x14ac:dyDescent="0.25">
      <c r="AH6710" s="23" t="str">
        <f t="shared" si="896"/>
        <v/>
      </c>
      <c r="AI6710" s="23" t="str">
        <f t="shared" si="895"/>
        <v/>
      </c>
      <c r="AJ6710" s="23" t="str">
        <f t="shared" si="895"/>
        <v/>
      </c>
      <c r="AK6710" s="23" t="str">
        <f t="shared" si="895"/>
        <v/>
      </c>
    </row>
    <row r="6711" spans="34:37" x14ac:dyDescent="0.25">
      <c r="AH6711" s="23" t="str">
        <f t="shared" si="896"/>
        <v/>
      </c>
      <c r="AI6711" s="23" t="str">
        <f t="shared" si="895"/>
        <v/>
      </c>
      <c r="AJ6711" s="23" t="str">
        <f t="shared" si="895"/>
        <v/>
      </c>
      <c r="AK6711" s="23" t="str">
        <f t="shared" si="895"/>
        <v/>
      </c>
    </row>
    <row r="6712" spans="34:37" x14ac:dyDescent="0.25">
      <c r="AH6712" s="23" t="str">
        <f t="shared" si="896"/>
        <v/>
      </c>
      <c r="AI6712" s="23" t="str">
        <f t="shared" si="895"/>
        <v/>
      </c>
      <c r="AJ6712" s="23" t="str">
        <f t="shared" si="895"/>
        <v/>
      </c>
      <c r="AK6712" s="23" t="str">
        <f t="shared" si="895"/>
        <v/>
      </c>
    </row>
    <row r="6713" spans="34:37" x14ac:dyDescent="0.25">
      <c r="AH6713" s="23" t="str">
        <f t="shared" si="896"/>
        <v/>
      </c>
      <c r="AI6713" s="23" t="str">
        <f t="shared" si="895"/>
        <v/>
      </c>
      <c r="AJ6713" s="23" t="str">
        <f t="shared" si="895"/>
        <v/>
      </c>
      <c r="AK6713" s="23" t="str">
        <f t="shared" si="895"/>
        <v/>
      </c>
    </row>
    <row r="6714" spans="34:37" x14ac:dyDescent="0.25">
      <c r="AH6714" s="23" t="str">
        <f t="shared" si="896"/>
        <v/>
      </c>
      <c r="AI6714" s="23" t="str">
        <f t="shared" si="895"/>
        <v/>
      </c>
      <c r="AJ6714" s="23" t="str">
        <f t="shared" si="895"/>
        <v/>
      </c>
      <c r="AK6714" s="23" t="str">
        <f t="shared" si="895"/>
        <v/>
      </c>
    </row>
    <row r="6715" spans="34:37" x14ac:dyDescent="0.25">
      <c r="AH6715" s="23" t="str">
        <f t="shared" si="896"/>
        <v/>
      </c>
      <c r="AI6715" s="23" t="str">
        <f t="shared" si="895"/>
        <v/>
      </c>
      <c r="AJ6715" s="23" t="str">
        <f t="shared" si="895"/>
        <v/>
      </c>
      <c r="AK6715" s="23" t="str">
        <f t="shared" si="895"/>
        <v/>
      </c>
    </row>
    <row r="6716" spans="34:37" x14ac:dyDescent="0.25">
      <c r="AH6716" s="23" t="str">
        <f t="shared" si="896"/>
        <v/>
      </c>
      <c r="AI6716" s="23" t="str">
        <f t="shared" si="895"/>
        <v/>
      </c>
      <c r="AJ6716" s="23" t="str">
        <f t="shared" si="895"/>
        <v/>
      </c>
      <c r="AK6716" s="23" t="str">
        <f t="shared" si="895"/>
        <v/>
      </c>
    </row>
    <row r="6717" spans="34:37" x14ac:dyDescent="0.25">
      <c r="AH6717" s="23" t="str">
        <f t="shared" si="896"/>
        <v/>
      </c>
      <c r="AI6717" s="23" t="str">
        <f t="shared" si="895"/>
        <v/>
      </c>
      <c r="AJ6717" s="23" t="str">
        <f t="shared" si="895"/>
        <v/>
      </c>
      <c r="AK6717" s="23" t="str">
        <f t="shared" si="895"/>
        <v/>
      </c>
    </row>
    <row r="6718" spans="34:37" x14ac:dyDescent="0.25">
      <c r="AH6718" s="23" t="str">
        <f t="shared" si="896"/>
        <v/>
      </c>
      <c r="AI6718" s="23" t="str">
        <f t="shared" ref="AI6718:AK6781" si="897">IF(X6718&lt;&gt;"",X6718,"")</f>
        <v/>
      </c>
      <c r="AJ6718" s="23" t="str">
        <f t="shared" si="897"/>
        <v/>
      </c>
      <c r="AK6718" s="23" t="str">
        <f t="shared" si="897"/>
        <v/>
      </c>
    </row>
    <row r="6719" spans="34:37" x14ac:dyDescent="0.25">
      <c r="AH6719" s="23" t="str">
        <f t="shared" ref="AH6719:AH6782" si="898">IF(W6719&lt;&gt;"",(RIGHT(W6719,LEN(W6719)-SEARCH("/",W6719,1)))/U6719,"")</f>
        <v/>
      </c>
      <c r="AI6719" s="23" t="str">
        <f t="shared" si="897"/>
        <v/>
      </c>
      <c r="AJ6719" s="23" t="str">
        <f t="shared" si="897"/>
        <v/>
      </c>
      <c r="AK6719" s="23" t="str">
        <f t="shared" si="897"/>
        <v/>
      </c>
    </row>
    <row r="6720" spans="34:37" x14ac:dyDescent="0.25">
      <c r="AH6720" s="23" t="str">
        <f t="shared" si="898"/>
        <v/>
      </c>
      <c r="AI6720" s="23" t="str">
        <f t="shared" si="897"/>
        <v/>
      </c>
      <c r="AJ6720" s="23" t="str">
        <f t="shared" si="897"/>
        <v/>
      </c>
      <c r="AK6720" s="23" t="str">
        <f t="shared" si="897"/>
        <v/>
      </c>
    </row>
    <row r="6721" spans="34:37" x14ac:dyDescent="0.25">
      <c r="AH6721" s="23" t="str">
        <f t="shared" si="898"/>
        <v/>
      </c>
      <c r="AI6721" s="23" t="str">
        <f t="shared" si="897"/>
        <v/>
      </c>
      <c r="AJ6721" s="23" t="str">
        <f t="shared" si="897"/>
        <v/>
      </c>
      <c r="AK6721" s="23" t="str">
        <f t="shared" si="897"/>
        <v/>
      </c>
    </row>
    <row r="6722" spans="34:37" x14ac:dyDescent="0.25">
      <c r="AH6722" s="23" t="str">
        <f t="shared" si="898"/>
        <v/>
      </c>
      <c r="AI6722" s="23" t="str">
        <f t="shared" si="897"/>
        <v/>
      </c>
      <c r="AJ6722" s="23" t="str">
        <f t="shared" si="897"/>
        <v/>
      </c>
      <c r="AK6722" s="23" t="str">
        <f t="shared" si="897"/>
        <v/>
      </c>
    </row>
    <row r="6723" spans="34:37" x14ac:dyDescent="0.25">
      <c r="AH6723" s="23" t="str">
        <f t="shared" si="898"/>
        <v/>
      </c>
      <c r="AI6723" s="23" t="str">
        <f t="shared" si="897"/>
        <v/>
      </c>
      <c r="AJ6723" s="23" t="str">
        <f t="shared" si="897"/>
        <v/>
      </c>
      <c r="AK6723" s="23" t="str">
        <f t="shared" si="897"/>
        <v/>
      </c>
    </row>
    <row r="6724" spans="34:37" x14ac:dyDescent="0.25">
      <c r="AH6724" s="23" t="str">
        <f t="shared" si="898"/>
        <v/>
      </c>
      <c r="AI6724" s="23" t="str">
        <f t="shared" si="897"/>
        <v/>
      </c>
      <c r="AJ6724" s="23" t="str">
        <f t="shared" si="897"/>
        <v/>
      </c>
      <c r="AK6724" s="23" t="str">
        <f t="shared" si="897"/>
        <v/>
      </c>
    </row>
    <row r="6725" spans="34:37" x14ac:dyDescent="0.25">
      <c r="AH6725" s="23" t="str">
        <f t="shared" si="898"/>
        <v/>
      </c>
      <c r="AI6725" s="23" t="str">
        <f t="shared" si="897"/>
        <v/>
      </c>
      <c r="AJ6725" s="23" t="str">
        <f t="shared" si="897"/>
        <v/>
      </c>
      <c r="AK6725" s="23" t="str">
        <f t="shared" si="897"/>
        <v/>
      </c>
    </row>
    <row r="6726" spans="34:37" x14ac:dyDescent="0.25">
      <c r="AH6726" s="23" t="str">
        <f t="shared" si="898"/>
        <v/>
      </c>
      <c r="AI6726" s="23" t="str">
        <f t="shared" si="897"/>
        <v/>
      </c>
      <c r="AJ6726" s="23" t="str">
        <f t="shared" si="897"/>
        <v/>
      </c>
      <c r="AK6726" s="23" t="str">
        <f t="shared" si="897"/>
        <v/>
      </c>
    </row>
    <row r="6727" spans="34:37" x14ac:dyDescent="0.25">
      <c r="AH6727" s="23" t="str">
        <f t="shared" si="898"/>
        <v/>
      </c>
      <c r="AI6727" s="23" t="str">
        <f t="shared" si="897"/>
        <v/>
      </c>
      <c r="AJ6727" s="23" t="str">
        <f t="shared" si="897"/>
        <v/>
      </c>
      <c r="AK6727" s="23" t="str">
        <f t="shared" si="897"/>
        <v/>
      </c>
    </row>
    <row r="6728" spans="34:37" x14ac:dyDescent="0.25">
      <c r="AH6728" s="23" t="str">
        <f t="shared" si="898"/>
        <v/>
      </c>
      <c r="AI6728" s="23" t="str">
        <f t="shared" si="897"/>
        <v/>
      </c>
      <c r="AJ6728" s="23" t="str">
        <f t="shared" si="897"/>
        <v/>
      </c>
      <c r="AK6728" s="23" t="str">
        <f t="shared" si="897"/>
        <v/>
      </c>
    </row>
    <row r="6729" spans="34:37" x14ac:dyDescent="0.25">
      <c r="AH6729" s="23" t="str">
        <f t="shared" si="898"/>
        <v/>
      </c>
      <c r="AI6729" s="23" t="str">
        <f t="shared" si="897"/>
        <v/>
      </c>
      <c r="AJ6729" s="23" t="str">
        <f t="shared" si="897"/>
        <v/>
      </c>
      <c r="AK6729" s="23" t="str">
        <f t="shared" si="897"/>
        <v/>
      </c>
    </row>
    <row r="6730" spans="34:37" x14ac:dyDescent="0.25">
      <c r="AH6730" s="23" t="str">
        <f t="shared" si="898"/>
        <v/>
      </c>
      <c r="AI6730" s="23" t="str">
        <f t="shared" si="897"/>
        <v/>
      </c>
      <c r="AJ6730" s="23" t="str">
        <f t="shared" si="897"/>
        <v/>
      </c>
      <c r="AK6730" s="23" t="str">
        <f t="shared" si="897"/>
        <v/>
      </c>
    </row>
    <row r="6731" spans="34:37" x14ac:dyDescent="0.25">
      <c r="AH6731" s="23" t="str">
        <f t="shared" si="898"/>
        <v/>
      </c>
      <c r="AI6731" s="23" t="str">
        <f t="shared" si="897"/>
        <v/>
      </c>
      <c r="AJ6731" s="23" t="str">
        <f t="shared" si="897"/>
        <v/>
      </c>
      <c r="AK6731" s="23" t="str">
        <f t="shared" si="897"/>
        <v/>
      </c>
    </row>
    <row r="6732" spans="34:37" x14ac:dyDescent="0.25">
      <c r="AH6732" s="23" t="str">
        <f t="shared" si="898"/>
        <v/>
      </c>
      <c r="AI6732" s="23" t="str">
        <f t="shared" si="897"/>
        <v/>
      </c>
      <c r="AJ6732" s="23" t="str">
        <f t="shared" si="897"/>
        <v/>
      </c>
      <c r="AK6732" s="23" t="str">
        <f t="shared" si="897"/>
        <v/>
      </c>
    </row>
    <row r="6733" spans="34:37" x14ac:dyDescent="0.25">
      <c r="AH6733" s="23" t="str">
        <f t="shared" si="898"/>
        <v/>
      </c>
      <c r="AI6733" s="23" t="str">
        <f t="shared" si="897"/>
        <v/>
      </c>
      <c r="AJ6733" s="23" t="str">
        <f t="shared" si="897"/>
        <v/>
      </c>
      <c r="AK6733" s="23" t="str">
        <f t="shared" si="897"/>
        <v/>
      </c>
    </row>
    <row r="6734" spans="34:37" x14ac:dyDescent="0.25">
      <c r="AH6734" s="23" t="str">
        <f t="shared" si="898"/>
        <v/>
      </c>
      <c r="AI6734" s="23" t="str">
        <f t="shared" si="897"/>
        <v/>
      </c>
      <c r="AJ6734" s="23" t="str">
        <f t="shared" si="897"/>
        <v/>
      </c>
      <c r="AK6734" s="23" t="str">
        <f t="shared" si="897"/>
        <v/>
      </c>
    </row>
    <row r="6735" spans="34:37" x14ac:dyDescent="0.25">
      <c r="AH6735" s="23" t="str">
        <f t="shared" si="898"/>
        <v/>
      </c>
      <c r="AI6735" s="23" t="str">
        <f t="shared" si="897"/>
        <v/>
      </c>
      <c r="AJ6735" s="23" t="str">
        <f t="shared" si="897"/>
        <v/>
      </c>
      <c r="AK6735" s="23" t="str">
        <f t="shared" si="897"/>
        <v/>
      </c>
    </row>
    <row r="6736" spans="34:37" x14ac:dyDescent="0.25">
      <c r="AH6736" s="23" t="str">
        <f t="shared" si="898"/>
        <v/>
      </c>
      <c r="AI6736" s="23" t="str">
        <f t="shared" si="897"/>
        <v/>
      </c>
      <c r="AJ6736" s="23" t="str">
        <f t="shared" si="897"/>
        <v/>
      </c>
      <c r="AK6736" s="23" t="str">
        <f t="shared" si="897"/>
        <v/>
      </c>
    </row>
    <row r="6737" spans="34:37" x14ac:dyDescent="0.25">
      <c r="AH6737" s="23" t="str">
        <f t="shared" si="898"/>
        <v/>
      </c>
      <c r="AI6737" s="23" t="str">
        <f t="shared" si="897"/>
        <v/>
      </c>
      <c r="AJ6737" s="23" t="str">
        <f t="shared" si="897"/>
        <v/>
      </c>
      <c r="AK6737" s="23" t="str">
        <f t="shared" si="897"/>
        <v/>
      </c>
    </row>
    <row r="6738" spans="34:37" x14ac:dyDescent="0.25">
      <c r="AH6738" s="23" t="str">
        <f t="shared" si="898"/>
        <v/>
      </c>
      <c r="AI6738" s="23" t="str">
        <f t="shared" si="897"/>
        <v/>
      </c>
      <c r="AJ6738" s="23" t="str">
        <f t="shared" si="897"/>
        <v/>
      </c>
      <c r="AK6738" s="23" t="str">
        <f t="shared" si="897"/>
        <v/>
      </c>
    </row>
    <row r="6739" spans="34:37" x14ac:dyDescent="0.25">
      <c r="AH6739" s="23" t="str">
        <f t="shared" si="898"/>
        <v/>
      </c>
      <c r="AI6739" s="23" t="str">
        <f t="shared" si="897"/>
        <v/>
      </c>
      <c r="AJ6739" s="23" t="str">
        <f t="shared" si="897"/>
        <v/>
      </c>
      <c r="AK6739" s="23" t="str">
        <f t="shared" si="897"/>
        <v/>
      </c>
    </row>
    <row r="6740" spans="34:37" x14ac:dyDescent="0.25">
      <c r="AH6740" s="23" t="str">
        <f t="shared" si="898"/>
        <v/>
      </c>
      <c r="AI6740" s="23" t="str">
        <f t="shared" si="897"/>
        <v/>
      </c>
      <c r="AJ6740" s="23" t="str">
        <f t="shared" si="897"/>
        <v/>
      </c>
      <c r="AK6740" s="23" t="str">
        <f t="shared" si="897"/>
        <v/>
      </c>
    </row>
    <row r="6741" spans="34:37" x14ac:dyDescent="0.25">
      <c r="AH6741" s="23" t="str">
        <f t="shared" si="898"/>
        <v/>
      </c>
      <c r="AI6741" s="23" t="str">
        <f t="shared" si="897"/>
        <v/>
      </c>
      <c r="AJ6741" s="23" t="str">
        <f t="shared" si="897"/>
        <v/>
      </c>
      <c r="AK6741" s="23" t="str">
        <f t="shared" si="897"/>
        <v/>
      </c>
    </row>
    <row r="6742" spans="34:37" x14ac:dyDescent="0.25">
      <c r="AH6742" s="23" t="str">
        <f t="shared" si="898"/>
        <v/>
      </c>
      <c r="AI6742" s="23" t="str">
        <f t="shared" si="897"/>
        <v/>
      </c>
      <c r="AJ6742" s="23" t="str">
        <f t="shared" si="897"/>
        <v/>
      </c>
      <c r="AK6742" s="23" t="str">
        <f t="shared" si="897"/>
        <v/>
      </c>
    </row>
    <row r="6743" spans="34:37" x14ac:dyDescent="0.25">
      <c r="AH6743" s="23" t="str">
        <f t="shared" si="898"/>
        <v/>
      </c>
      <c r="AI6743" s="23" t="str">
        <f t="shared" si="897"/>
        <v/>
      </c>
      <c r="AJ6743" s="23" t="str">
        <f t="shared" si="897"/>
        <v/>
      </c>
      <c r="AK6743" s="23" t="str">
        <f t="shared" si="897"/>
        <v/>
      </c>
    </row>
    <row r="6744" spans="34:37" x14ac:dyDescent="0.25">
      <c r="AH6744" s="23" t="str">
        <f t="shared" si="898"/>
        <v/>
      </c>
      <c r="AI6744" s="23" t="str">
        <f t="shared" si="897"/>
        <v/>
      </c>
      <c r="AJ6744" s="23" t="str">
        <f t="shared" si="897"/>
        <v/>
      </c>
      <c r="AK6744" s="23" t="str">
        <f t="shared" si="897"/>
        <v/>
      </c>
    </row>
    <row r="6745" spans="34:37" x14ac:dyDescent="0.25">
      <c r="AH6745" s="23" t="str">
        <f t="shared" si="898"/>
        <v/>
      </c>
      <c r="AI6745" s="23" t="str">
        <f t="shared" si="897"/>
        <v/>
      </c>
      <c r="AJ6745" s="23" t="str">
        <f t="shared" si="897"/>
        <v/>
      </c>
      <c r="AK6745" s="23" t="str">
        <f t="shared" si="897"/>
        <v/>
      </c>
    </row>
    <row r="6746" spans="34:37" x14ac:dyDescent="0.25">
      <c r="AH6746" s="23" t="str">
        <f t="shared" si="898"/>
        <v/>
      </c>
      <c r="AI6746" s="23" t="str">
        <f t="shared" si="897"/>
        <v/>
      </c>
      <c r="AJ6746" s="23" t="str">
        <f t="shared" si="897"/>
        <v/>
      </c>
      <c r="AK6746" s="23" t="str">
        <f t="shared" si="897"/>
        <v/>
      </c>
    </row>
    <row r="6747" spans="34:37" x14ac:dyDescent="0.25">
      <c r="AH6747" s="23" t="str">
        <f t="shared" si="898"/>
        <v/>
      </c>
      <c r="AI6747" s="23" t="str">
        <f t="shared" si="897"/>
        <v/>
      </c>
      <c r="AJ6747" s="23" t="str">
        <f t="shared" si="897"/>
        <v/>
      </c>
      <c r="AK6747" s="23" t="str">
        <f t="shared" si="897"/>
        <v/>
      </c>
    </row>
    <row r="6748" spans="34:37" x14ac:dyDescent="0.25">
      <c r="AH6748" s="23" t="str">
        <f t="shared" si="898"/>
        <v/>
      </c>
      <c r="AI6748" s="23" t="str">
        <f t="shared" si="897"/>
        <v/>
      </c>
      <c r="AJ6748" s="23" t="str">
        <f t="shared" si="897"/>
        <v/>
      </c>
      <c r="AK6748" s="23" t="str">
        <f t="shared" si="897"/>
        <v/>
      </c>
    </row>
    <row r="6749" spans="34:37" x14ac:dyDescent="0.25">
      <c r="AH6749" s="23" t="str">
        <f t="shared" si="898"/>
        <v/>
      </c>
      <c r="AI6749" s="23" t="str">
        <f t="shared" si="897"/>
        <v/>
      </c>
      <c r="AJ6749" s="23" t="str">
        <f t="shared" si="897"/>
        <v/>
      </c>
      <c r="AK6749" s="23" t="str">
        <f t="shared" si="897"/>
        <v/>
      </c>
    </row>
    <row r="6750" spans="34:37" x14ac:dyDescent="0.25">
      <c r="AH6750" s="23" t="str">
        <f t="shared" si="898"/>
        <v/>
      </c>
      <c r="AI6750" s="23" t="str">
        <f t="shared" si="897"/>
        <v/>
      </c>
      <c r="AJ6750" s="23" t="str">
        <f t="shared" si="897"/>
        <v/>
      </c>
      <c r="AK6750" s="23" t="str">
        <f t="shared" si="897"/>
        <v/>
      </c>
    </row>
    <row r="6751" spans="34:37" x14ac:dyDescent="0.25">
      <c r="AH6751" s="23" t="str">
        <f t="shared" si="898"/>
        <v/>
      </c>
      <c r="AI6751" s="23" t="str">
        <f t="shared" si="897"/>
        <v/>
      </c>
      <c r="AJ6751" s="23" t="str">
        <f t="shared" si="897"/>
        <v/>
      </c>
      <c r="AK6751" s="23" t="str">
        <f t="shared" si="897"/>
        <v/>
      </c>
    </row>
    <row r="6752" spans="34:37" x14ac:dyDescent="0.25">
      <c r="AH6752" s="23" t="str">
        <f t="shared" si="898"/>
        <v/>
      </c>
      <c r="AI6752" s="23" t="str">
        <f t="shared" si="897"/>
        <v/>
      </c>
      <c r="AJ6752" s="23" t="str">
        <f t="shared" si="897"/>
        <v/>
      </c>
      <c r="AK6752" s="23" t="str">
        <f t="shared" si="897"/>
        <v/>
      </c>
    </row>
    <row r="6753" spans="34:37" x14ac:dyDescent="0.25">
      <c r="AH6753" s="23" t="str">
        <f t="shared" si="898"/>
        <v/>
      </c>
      <c r="AI6753" s="23" t="str">
        <f t="shared" si="897"/>
        <v/>
      </c>
      <c r="AJ6753" s="23" t="str">
        <f t="shared" si="897"/>
        <v/>
      </c>
      <c r="AK6753" s="23" t="str">
        <f t="shared" si="897"/>
        <v/>
      </c>
    </row>
    <row r="6754" spans="34:37" x14ac:dyDescent="0.25">
      <c r="AH6754" s="23" t="str">
        <f t="shared" si="898"/>
        <v/>
      </c>
      <c r="AI6754" s="23" t="str">
        <f t="shared" si="897"/>
        <v/>
      </c>
      <c r="AJ6754" s="23" t="str">
        <f t="shared" si="897"/>
        <v/>
      </c>
      <c r="AK6754" s="23" t="str">
        <f t="shared" si="897"/>
        <v/>
      </c>
    </row>
    <row r="6755" spans="34:37" x14ac:dyDescent="0.25">
      <c r="AH6755" s="23" t="str">
        <f t="shared" si="898"/>
        <v/>
      </c>
      <c r="AI6755" s="23" t="str">
        <f t="shared" si="897"/>
        <v/>
      </c>
      <c r="AJ6755" s="23" t="str">
        <f t="shared" si="897"/>
        <v/>
      </c>
      <c r="AK6755" s="23" t="str">
        <f t="shared" si="897"/>
        <v/>
      </c>
    </row>
    <row r="6756" spans="34:37" x14ac:dyDescent="0.25">
      <c r="AH6756" s="23" t="str">
        <f t="shared" si="898"/>
        <v/>
      </c>
      <c r="AI6756" s="23" t="str">
        <f t="shared" si="897"/>
        <v/>
      </c>
      <c r="AJ6756" s="23" t="str">
        <f t="shared" si="897"/>
        <v/>
      </c>
      <c r="AK6756" s="23" t="str">
        <f t="shared" si="897"/>
        <v/>
      </c>
    </row>
    <row r="6757" spans="34:37" x14ac:dyDescent="0.25">
      <c r="AH6757" s="23" t="str">
        <f t="shared" si="898"/>
        <v/>
      </c>
      <c r="AI6757" s="23" t="str">
        <f t="shared" si="897"/>
        <v/>
      </c>
      <c r="AJ6757" s="23" t="str">
        <f t="shared" si="897"/>
        <v/>
      </c>
      <c r="AK6757" s="23" t="str">
        <f t="shared" si="897"/>
        <v/>
      </c>
    </row>
    <row r="6758" spans="34:37" x14ac:dyDescent="0.25">
      <c r="AH6758" s="23" t="str">
        <f t="shared" si="898"/>
        <v/>
      </c>
      <c r="AI6758" s="23" t="str">
        <f t="shared" si="897"/>
        <v/>
      </c>
      <c r="AJ6758" s="23" t="str">
        <f t="shared" si="897"/>
        <v/>
      </c>
      <c r="AK6758" s="23" t="str">
        <f t="shared" si="897"/>
        <v/>
      </c>
    </row>
    <row r="6759" spans="34:37" x14ac:dyDescent="0.25">
      <c r="AH6759" s="23" t="str">
        <f t="shared" si="898"/>
        <v/>
      </c>
      <c r="AI6759" s="23" t="str">
        <f t="shared" si="897"/>
        <v/>
      </c>
      <c r="AJ6759" s="23" t="str">
        <f t="shared" si="897"/>
        <v/>
      </c>
      <c r="AK6759" s="23" t="str">
        <f t="shared" si="897"/>
        <v/>
      </c>
    </row>
    <row r="6760" spans="34:37" x14ac:dyDescent="0.25">
      <c r="AH6760" s="23" t="str">
        <f t="shared" si="898"/>
        <v/>
      </c>
      <c r="AI6760" s="23" t="str">
        <f t="shared" si="897"/>
        <v/>
      </c>
      <c r="AJ6760" s="23" t="str">
        <f t="shared" si="897"/>
        <v/>
      </c>
      <c r="AK6760" s="23" t="str">
        <f t="shared" si="897"/>
        <v/>
      </c>
    </row>
    <row r="6761" spans="34:37" x14ac:dyDescent="0.25">
      <c r="AH6761" s="23" t="str">
        <f t="shared" si="898"/>
        <v/>
      </c>
      <c r="AI6761" s="23" t="str">
        <f t="shared" si="897"/>
        <v/>
      </c>
      <c r="AJ6761" s="23" t="str">
        <f t="shared" si="897"/>
        <v/>
      </c>
      <c r="AK6761" s="23" t="str">
        <f t="shared" si="897"/>
        <v/>
      </c>
    </row>
    <row r="6762" spans="34:37" x14ac:dyDescent="0.25">
      <c r="AH6762" s="23" t="str">
        <f t="shared" si="898"/>
        <v/>
      </c>
      <c r="AI6762" s="23" t="str">
        <f t="shared" si="897"/>
        <v/>
      </c>
      <c r="AJ6762" s="23" t="str">
        <f t="shared" si="897"/>
        <v/>
      </c>
      <c r="AK6762" s="23" t="str">
        <f t="shared" si="897"/>
        <v/>
      </c>
    </row>
    <row r="6763" spans="34:37" x14ac:dyDescent="0.25">
      <c r="AH6763" s="23" t="str">
        <f t="shared" si="898"/>
        <v/>
      </c>
      <c r="AI6763" s="23" t="str">
        <f t="shared" si="897"/>
        <v/>
      </c>
      <c r="AJ6763" s="23" t="str">
        <f t="shared" si="897"/>
        <v/>
      </c>
      <c r="AK6763" s="23" t="str">
        <f t="shared" si="897"/>
        <v/>
      </c>
    </row>
    <row r="6764" spans="34:37" x14ac:dyDescent="0.25">
      <c r="AH6764" s="23" t="str">
        <f t="shared" si="898"/>
        <v/>
      </c>
      <c r="AI6764" s="23" t="str">
        <f t="shared" si="897"/>
        <v/>
      </c>
      <c r="AJ6764" s="23" t="str">
        <f t="shared" si="897"/>
        <v/>
      </c>
      <c r="AK6764" s="23" t="str">
        <f t="shared" si="897"/>
        <v/>
      </c>
    </row>
    <row r="6765" spans="34:37" x14ac:dyDescent="0.25">
      <c r="AH6765" s="23" t="str">
        <f t="shared" si="898"/>
        <v/>
      </c>
      <c r="AI6765" s="23" t="str">
        <f t="shared" si="897"/>
        <v/>
      </c>
      <c r="AJ6765" s="23" t="str">
        <f t="shared" si="897"/>
        <v/>
      </c>
      <c r="AK6765" s="23" t="str">
        <f t="shared" si="897"/>
        <v/>
      </c>
    </row>
    <row r="6766" spans="34:37" x14ac:dyDescent="0.25">
      <c r="AH6766" s="23" t="str">
        <f t="shared" si="898"/>
        <v/>
      </c>
      <c r="AI6766" s="23" t="str">
        <f t="shared" si="897"/>
        <v/>
      </c>
      <c r="AJ6766" s="23" t="str">
        <f t="shared" si="897"/>
        <v/>
      </c>
      <c r="AK6766" s="23" t="str">
        <f t="shared" si="897"/>
        <v/>
      </c>
    </row>
    <row r="6767" spans="34:37" x14ac:dyDescent="0.25">
      <c r="AH6767" s="23" t="str">
        <f t="shared" si="898"/>
        <v/>
      </c>
      <c r="AI6767" s="23" t="str">
        <f t="shared" si="897"/>
        <v/>
      </c>
      <c r="AJ6767" s="23" t="str">
        <f t="shared" si="897"/>
        <v/>
      </c>
      <c r="AK6767" s="23" t="str">
        <f t="shared" si="897"/>
        <v/>
      </c>
    </row>
    <row r="6768" spans="34:37" x14ac:dyDescent="0.25">
      <c r="AH6768" s="23" t="str">
        <f t="shared" si="898"/>
        <v/>
      </c>
      <c r="AI6768" s="23" t="str">
        <f t="shared" si="897"/>
        <v/>
      </c>
      <c r="AJ6768" s="23" t="str">
        <f t="shared" si="897"/>
        <v/>
      </c>
      <c r="AK6768" s="23" t="str">
        <f t="shared" si="897"/>
        <v/>
      </c>
    </row>
    <row r="6769" spans="34:37" x14ac:dyDescent="0.25">
      <c r="AH6769" s="23" t="str">
        <f t="shared" si="898"/>
        <v/>
      </c>
      <c r="AI6769" s="23" t="str">
        <f t="shared" si="897"/>
        <v/>
      </c>
      <c r="AJ6769" s="23" t="str">
        <f t="shared" si="897"/>
        <v/>
      </c>
      <c r="AK6769" s="23" t="str">
        <f t="shared" si="897"/>
        <v/>
      </c>
    </row>
    <row r="6770" spans="34:37" x14ac:dyDescent="0.25">
      <c r="AH6770" s="23" t="str">
        <f t="shared" si="898"/>
        <v/>
      </c>
      <c r="AI6770" s="23" t="str">
        <f t="shared" si="897"/>
        <v/>
      </c>
      <c r="AJ6770" s="23" t="str">
        <f t="shared" si="897"/>
        <v/>
      </c>
      <c r="AK6770" s="23" t="str">
        <f t="shared" si="897"/>
        <v/>
      </c>
    </row>
    <row r="6771" spans="34:37" x14ac:dyDescent="0.25">
      <c r="AH6771" s="23" t="str">
        <f t="shared" si="898"/>
        <v/>
      </c>
      <c r="AI6771" s="23" t="str">
        <f t="shared" si="897"/>
        <v/>
      </c>
      <c r="AJ6771" s="23" t="str">
        <f t="shared" si="897"/>
        <v/>
      </c>
      <c r="AK6771" s="23" t="str">
        <f t="shared" si="897"/>
        <v/>
      </c>
    </row>
    <row r="6772" spans="34:37" x14ac:dyDescent="0.25">
      <c r="AH6772" s="23" t="str">
        <f t="shared" si="898"/>
        <v/>
      </c>
      <c r="AI6772" s="23" t="str">
        <f t="shared" si="897"/>
        <v/>
      </c>
      <c r="AJ6772" s="23" t="str">
        <f t="shared" si="897"/>
        <v/>
      </c>
      <c r="AK6772" s="23" t="str">
        <f t="shared" si="897"/>
        <v/>
      </c>
    </row>
    <row r="6773" spans="34:37" x14ac:dyDescent="0.25">
      <c r="AH6773" s="23" t="str">
        <f t="shared" si="898"/>
        <v/>
      </c>
      <c r="AI6773" s="23" t="str">
        <f t="shared" si="897"/>
        <v/>
      </c>
      <c r="AJ6773" s="23" t="str">
        <f t="shared" si="897"/>
        <v/>
      </c>
      <c r="AK6773" s="23" t="str">
        <f t="shared" si="897"/>
        <v/>
      </c>
    </row>
    <row r="6774" spans="34:37" x14ac:dyDescent="0.25">
      <c r="AH6774" s="23" t="str">
        <f t="shared" si="898"/>
        <v/>
      </c>
      <c r="AI6774" s="23" t="str">
        <f t="shared" si="897"/>
        <v/>
      </c>
      <c r="AJ6774" s="23" t="str">
        <f t="shared" si="897"/>
        <v/>
      </c>
      <c r="AK6774" s="23" t="str">
        <f t="shared" si="897"/>
        <v/>
      </c>
    </row>
    <row r="6775" spans="34:37" x14ac:dyDescent="0.25">
      <c r="AH6775" s="23" t="str">
        <f t="shared" si="898"/>
        <v/>
      </c>
      <c r="AI6775" s="23" t="str">
        <f t="shared" si="897"/>
        <v/>
      </c>
      <c r="AJ6775" s="23" t="str">
        <f t="shared" si="897"/>
        <v/>
      </c>
      <c r="AK6775" s="23" t="str">
        <f t="shared" si="897"/>
        <v/>
      </c>
    </row>
    <row r="6776" spans="34:37" x14ac:dyDescent="0.25">
      <c r="AH6776" s="23" t="str">
        <f t="shared" si="898"/>
        <v/>
      </c>
      <c r="AI6776" s="23" t="str">
        <f t="shared" si="897"/>
        <v/>
      </c>
      <c r="AJ6776" s="23" t="str">
        <f t="shared" si="897"/>
        <v/>
      </c>
      <c r="AK6776" s="23" t="str">
        <f t="shared" si="897"/>
        <v/>
      </c>
    </row>
    <row r="6777" spans="34:37" x14ac:dyDescent="0.25">
      <c r="AH6777" s="23" t="str">
        <f t="shared" si="898"/>
        <v/>
      </c>
      <c r="AI6777" s="23" t="str">
        <f t="shared" si="897"/>
        <v/>
      </c>
      <c r="AJ6777" s="23" t="str">
        <f t="shared" si="897"/>
        <v/>
      </c>
      <c r="AK6777" s="23" t="str">
        <f t="shared" si="897"/>
        <v/>
      </c>
    </row>
    <row r="6778" spans="34:37" x14ac:dyDescent="0.25">
      <c r="AH6778" s="23" t="str">
        <f t="shared" si="898"/>
        <v/>
      </c>
      <c r="AI6778" s="23" t="str">
        <f t="shared" si="897"/>
        <v/>
      </c>
      <c r="AJ6778" s="23" t="str">
        <f t="shared" si="897"/>
        <v/>
      </c>
      <c r="AK6778" s="23" t="str">
        <f t="shared" si="897"/>
        <v/>
      </c>
    </row>
    <row r="6779" spans="34:37" x14ac:dyDescent="0.25">
      <c r="AH6779" s="23" t="str">
        <f t="shared" si="898"/>
        <v/>
      </c>
      <c r="AI6779" s="23" t="str">
        <f t="shared" si="897"/>
        <v/>
      </c>
      <c r="AJ6779" s="23" t="str">
        <f t="shared" si="897"/>
        <v/>
      </c>
      <c r="AK6779" s="23" t="str">
        <f t="shared" si="897"/>
        <v/>
      </c>
    </row>
    <row r="6780" spans="34:37" x14ac:dyDescent="0.25">
      <c r="AH6780" s="23" t="str">
        <f t="shared" si="898"/>
        <v/>
      </c>
      <c r="AI6780" s="23" t="str">
        <f t="shared" si="897"/>
        <v/>
      </c>
      <c r="AJ6780" s="23" t="str">
        <f t="shared" si="897"/>
        <v/>
      </c>
      <c r="AK6780" s="23" t="str">
        <f t="shared" si="897"/>
        <v/>
      </c>
    </row>
    <row r="6781" spans="34:37" x14ac:dyDescent="0.25">
      <c r="AH6781" s="23" t="str">
        <f t="shared" si="898"/>
        <v/>
      </c>
      <c r="AI6781" s="23" t="str">
        <f t="shared" si="897"/>
        <v/>
      </c>
      <c r="AJ6781" s="23" t="str">
        <f t="shared" si="897"/>
        <v/>
      </c>
      <c r="AK6781" s="23" t="str">
        <f t="shared" si="897"/>
        <v/>
      </c>
    </row>
    <row r="6782" spans="34:37" x14ac:dyDescent="0.25">
      <c r="AH6782" s="23" t="str">
        <f t="shared" si="898"/>
        <v/>
      </c>
      <c r="AI6782" s="23" t="str">
        <f t="shared" ref="AI6782:AK6845" si="899">IF(X6782&lt;&gt;"",X6782,"")</f>
        <v/>
      </c>
      <c r="AJ6782" s="23" t="str">
        <f t="shared" si="899"/>
        <v/>
      </c>
      <c r="AK6782" s="23" t="str">
        <f t="shared" si="899"/>
        <v/>
      </c>
    </row>
    <row r="6783" spans="34:37" x14ac:dyDescent="0.25">
      <c r="AH6783" s="23" t="str">
        <f t="shared" ref="AH6783:AH6846" si="900">IF(W6783&lt;&gt;"",(RIGHT(W6783,LEN(W6783)-SEARCH("/",W6783,1)))/U6783,"")</f>
        <v/>
      </c>
      <c r="AI6783" s="23" t="str">
        <f t="shared" si="899"/>
        <v/>
      </c>
      <c r="AJ6783" s="23" t="str">
        <f t="shared" si="899"/>
        <v/>
      </c>
      <c r="AK6783" s="23" t="str">
        <f t="shared" si="899"/>
        <v/>
      </c>
    </row>
    <row r="6784" spans="34:37" x14ac:dyDescent="0.25">
      <c r="AH6784" s="23" t="str">
        <f t="shared" si="900"/>
        <v/>
      </c>
      <c r="AI6784" s="23" t="str">
        <f t="shared" si="899"/>
        <v/>
      </c>
      <c r="AJ6784" s="23" t="str">
        <f t="shared" si="899"/>
        <v/>
      </c>
      <c r="AK6784" s="23" t="str">
        <f t="shared" si="899"/>
        <v/>
      </c>
    </row>
    <row r="6785" spans="34:37" x14ac:dyDescent="0.25">
      <c r="AH6785" s="23" t="str">
        <f t="shared" si="900"/>
        <v/>
      </c>
      <c r="AI6785" s="23" t="str">
        <f t="shared" si="899"/>
        <v/>
      </c>
      <c r="AJ6785" s="23" t="str">
        <f t="shared" si="899"/>
        <v/>
      </c>
      <c r="AK6785" s="23" t="str">
        <f t="shared" si="899"/>
        <v/>
      </c>
    </row>
    <row r="6786" spans="34:37" x14ac:dyDescent="0.25">
      <c r="AH6786" s="23" t="str">
        <f t="shared" si="900"/>
        <v/>
      </c>
      <c r="AI6786" s="23" t="str">
        <f t="shared" si="899"/>
        <v/>
      </c>
      <c r="AJ6786" s="23" t="str">
        <f t="shared" si="899"/>
        <v/>
      </c>
      <c r="AK6786" s="23" t="str">
        <f t="shared" si="899"/>
        <v/>
      </c>
    </row>
    <row r="6787" spans="34:37" x14ac:dyDescent="0.25">
      <c r="AH6787" s="23" t="str">
        <f t="shared" si="900"/>
        <v/>
      </c>
      <c r="AI6787" s="23" t="str">
        <f t="shared" si="899"/>
        <v/>
      </c>
      <c r="AJ6787" s="23" t="str">
        <f t="shared" si="899"/>
        <v/>
      </c>
      <c r="AK6787" s="23" t="str">
        <f t="shared" si="899"/>
        <v/>
      </c>
    </row>
    <row r="6788" spans="34:37" x14ac:dyDescent="0.25">
      <c r="AH6788" s="23" t="str">
        <f t="shared" si="900"/>
        <v/>
      </c>
      <c r="AI6788" s="23" t="str">
        <f t="shared" si="899"/>
        <v/>
      </c>
      <c r="AJ6788" s="23" t="str">
        <f t="shared" si="899"/>
        <v/>
      </c>
      <c r="AK6788" s="23" t="str">
        <f t="shared" si="899"/>
        <v/>
      </c>
    </row>
    <row r="6789" spans="34:37" x14ac:dyDescent="0.25">
      <c r="AH6789" s="23" t="str">
        <f t="shared" si="900"/>
        <v/>
      </c>
      <c r="AI6789" s="23" t="str">
        <f t="shared" si="899"/>
        <v/>
      </c>
      <c r="AJ6789" s="23" t="str">
        <f t="shared" si="899"/>
        <v/>
      </c>
      <c r="AK6789" s="23" t="str">
        <f t="shared" si="899"/>
        <v/>
      </c>
    </row>
    <row r="6790" spans="34:37" x14ac:dyDescent="0.25">
      <c r="AH6790" s="23" t="str">
        <f t="shared" si="900"/>
        <v/>
      </c>
      <c r="AI6790" s="23" t="str">
        <f t="shared" si="899"/>
        <v/>
      </c>
      <c r="AJ6790" s="23" t="str">
        <f t="shared" si="899"/>
        <v/>
      </c>
      <c r="AK6790" s="23" t="str">
        <f t="shared" si="899"/>
        <v/>
      </c>
    </row>
    <row r="6791" spans="34:37" x14ac:dyDescent="0.25">
      <c r="AH6791" s="23" t="str">
        <f t="shared" si="900"/>
        <v/>
      </c>
      <c r="AI6791" s="23" t="str">
        <f t="shared" si="899"/>
        <v/>
      </c>
      <c r="AJ6791" s="23" t="str">
        <f t="shared" si="899"/>
        <v/>
      </c>
      <c r="AK6791" s="23" t="str">
        <f t="shared" si="899"/>
        <v/>
      </c>
    </row>
    <row r="6792" spans="34:37" x14ac:dyDescent="0.25">
      <c r="AH6792" s="23" t="str">
        <f t="shared" si="900"/>
        <v/>
      </c>
      <c r="AI6792" s="23" t="str">
        <f t="shared" si="899"/>
        <v/>
      </c>
      <c r="AJ6792" s="23" t="str">
        <f t="shared" si="899"/>
        <v/>
      </c>
      <c r="AK6792" s="23" t="str">
        <f t="shared" si="899"/>
        <v/>
      </c>
    </row>
    <row r="6793" spans="34:37" x14ac:dyDescent="0.25">
      <c r="AH6793" s="23" t="str">
        <f t="shared" si="900"/>
        <v/>
      </c>
      <c r="AI6793" s="23" t="str">
        <f t="shared" si="899"/>
        <v/>
      </c>
      <c r="AJ6793" s="23" t="str">
        <f t="shared" si="899"/>
        <v/>
      </c>
      <c r="AK6793" s="23" t="str">
        <f t="shared" si="899"/>
        <v/>
      </c>
    </row>
    <row r="6794" spans="34:37" x14ac:dyDescent="0.25">
      <c r="AH6794" s="23" t="str">
        <f t="shared" si="900"/>
        <v/>
      </c>
      <c r="AI6794" s="23" t="str">
        <f t="shared" si="899"/>
        <v/>
      </c>
      <c r="AJ6794" s="23" t="str">
        <f t="shared" si="899"/>
        <v/>
      </c>
      <c r="AK6794" s="23" t="str">
        <f t="shared" si="899"/>
        <v/>
      </c>
    </row>
    <row r="6795" spans="34:37" x14ac:dyDescent="0.25">
      <c r="AH6795" s="23" t="str">
        <f t="shared" si="900"/>
        <v/>
      </c>
      <c r="AI6795" s="23" t="str">
        <f t="shared" si="899"/>
        <v/>
      </c>
      <c r="AJ6795" s="23" t="str">
        <f t="shared" si="899"/>
        <v/>
      </c>
      <c r="AK6795" s="23" t="str">
        <f t="shared" si="899"/>
        <v/>
      </c>
    </row>
    <row r="6796" spans="34:37" x14ac:dyDescent="0.25">
      <c r="AH6796" s="23" t="str">
        <f t="shared" si="900"/>
        <v/>
      </c>
      <c r="AI6796" s="23" t="str">
        <f t="shared" si="899"/>
        <v/>
      </c>
      <c r="AJ6796" s="23" t="str">
        <f t="shared" si="899"/>
        <v/>
      </c>
      <c r="AK6796" s="23" t="str">
        <f t="shared" si="899"/>
        <v/>
      </c>
    </row>
    <row r="6797" spans="34:37" x14ac:dyDescent="0.25">
      <c r="AH6797" s="23" t="str">
        <f t="shared" si="900"/>
        <v/>
      </c>
      <c r="AI6797" s="23" t="str">
        <f t="shared" si="899"/>
        <v/>
      </c>
      <c r="AJ6797" s="23" t="str">
        <f t="shared" si="899"/>
        <v/>
      </c>
      <c r="AK6797" s="23" t="str">
        <f t="shared" si="899"/>
        <v/>
      </c>
    </row>
    <row r="6798" spans="34:37" x14ac:dyDescent="0.25">
      <c r="AH6798" s="23" t="str">
        <f t="shared" si="900"/>
        <v/>
      </c>
      <c r="AI6798" s="23" t="str">
        <f t="shared" si="899"/>
        <v/>
      </c>
      <c r="AJ6798" s="23" t="str">
        <f t="shared" si="899"/>
        <v/>
      </c>
      <c r="AK6798" s="23" t="str">
        <f t="shared" si="899"/>
        <v/>
      </c>
    </row>
    <row r="6799" spans="34:37" x14ac:dyDescent="0.25">
      <c r="AH6799" s="23" t="str">
        <f t="shared" si="900"/>
        <v/>
      </c>
      <c r="AI6799" s="23" t="str">
        <f t="shared" si="899"/>
        <v/>
      </c>
      <c r="AJ6799" s="23" t="str">
        <f t="shared" si="899"/>
        <v/>
      </c>
      <c r="AK6799" s="23" t="str">
        <f t="shared" si="899"/>
        <v/>
      </c>
    </row>
    <row r="6800" spans="34:37" x14ac:dyDescent="0.25">
      <c r="AH6800" s="23" t="str">
        <f t="shared" si="900"/>
        <v/>
      </c>
      <c r="AI6800" s="23" t="str">
        <f t="shared" si="899"/>
        <v/>
      </c>
      <c r="AJ6800" s="23" t="str">
        <f t="shared" si="899"/>
        <v/>
      </c>
      <c r="AK6800" s="23" t="str">
        <f t="shared" si="899"/>
        <v/>
      </c>
    </row>
    <row r="6801" spans="34:37" x14ac:dyDescent="0.25">
      <c r="AH6801" s="23" t="str">
        <f t="shared" si="900"/>
        <v/>
      </c>
      <c r="AI6801" s="23" t="str">
        <f t="shared" si="899"/>
        <v/>
      </c>
      <c r="AJ6801" s="23" t="str">
        <f t="shared" si="899"/>
        <v/>
      </c>
      <c r="AK6801" s="23" t="str">
        <f t="shared" si="899"/>
        <v/>
      </c>
    </row>
    <row r="6802" spans="34:37" x14ac:dyDescent="0.25">
      <c r="AH6802" s="23" t="str">
        <f t="shared" si="900"/>
        <v/>
      </c>
      <c r="AI6802" s="23" t="str">
        <f t="shared" si="899"/>
        <v/>
      </c>
      <c r="AJ6802" s="23" t="str">
        <f t="shared" si="899"/>
        <v/>
      </c>
      <c r="AK6802" s="23" t="str">
        <f t="shared" si="899"/>
        <v/>
      </c>
    </row>
    <row r="6803" spans="34:37" x14ac:dyDescent="0.25">
      <c r="AH6803" s="23" t="str">
        <f t="shared" si="900"/>
        <v/>
      </c>
      <c r="AI6803" s="23" t="str">
        <f t="shared" si="899"/>
        <v/>
      </c>
      <c r="AJ6803" s="23" t="str">
        <f t="shared" si="899"/>
        <v/>
      </c>
      <c r="AK6803" s="23" t="str">
        <f t="shared" si="899"/>
        <v/>
      </c>
    </row>
    <row r="6804" spans="34:37" x14ac:dyDescent="0.25">
      <c r="AH6804" s="23" t="str">
        <f t="shared" si="900"/>
        <v/>
      </c>
      <c r="AI6804" s="23" t="str">
        <f t="shared" si="899"/>
        <v/>
      </c>
      <c r="AJ6804" s="23" t="str">
        <f t="shared" si="899"/>
        <v/>
      </c>
      <c r="AK6804" s="23" t="str">
        <f t="shared" si="899"/>
        <v/>
      </c>
    </row>
    <row r="6805" spans="34:37" x14ac:dyDescent="0.25">
      <c r="AH6805" s="23" t="str">
        <f t="shared" si="900"/>
        <v/>
      </c>
      <c r="AI6805" s="23" t="str">
        <f t="shared" si="899"/>
        <v/>
      </c>
      <c r="AJ6805" s="23" t="str">
        <f t="shared" si="899"/>
        <v/>
      </c>
      <c r="AK6805" s="23" t="str">
        <f t="shared" si="899"/>
        <v/>
      </c>
    </row>
    <row r="6806" spans="34:37" x14ac:dyDescent="0.25">
      <c r="AH6806" s="23" t="str">
        <f t="shared" si="900"/>
        <v/>
      </c>
      <c r="AI6806" s="23" t="str">
        <f t="shared" si="899"/>
        <v/>
      </c>
      <c r="AJ6806" s="23" t="str">
        <f t="shared" si="899"/>
        <v/>
      </c>
      <c r="AK6806" s="23" t="str">
        <f t="shared" si="899"/>
        <v/>
      </c>
    </row>
    <row r="6807" spans="34:37" x14ac:dyDescent="0.25">
      <c r="AH6807" s="23" t="str">
        <f t="shared" si="900"/>
        <v/>
      </c>
      <c r="AI6807" s="23" t="str">
        <f t="shared" si="899"/>
        <v/>
      </c>
      <c r="AJ6807" s="23" t="str">
        <f t="shared" si="899"/>
        <v/>
      </c>
      <c r="AK6807" s="23" t="str">
        <f t="shared" si="899"/>
        <v/>
      </c>
    </row>
    <row r="6808" spans="34:37" x14ac:dyDescent="0.25">
      <c r="AH6808" s="23" t="str">
        <f t="shared" si="900"/>
        <v/>
      </c>
      <c r="AI6808" s="23" t="str">
        <f t="shared" si="899"/>
        <v/>
      </c>
      <c r="AJ6808" s="23" t="str">
        <f t="shared" si="899"/>
        <v/>
      </c>
      <c r="AK6808" s="23" t="str">
        <f t="shared" si="899"/>
        <v/>
      </c>
    </row>
    <row r="6809" spans="34:37" x14ac:dyDescent="0.25">
      <c r="AH6809" s="23" t="str">
        <f t="shared" si="900"/>
        <v/>
      </c>
      <c r="AI6809" s="23" t="str">
        <f t="shared" si="899"/>
        <v/>
      </c>
      <c r="AJ6809" s="23" t="str">
        <f t="shared" si="899"/>
        <v/>
      </c>
      <c r="AK6809" s="23" t="str">
        <f t="shared" si="899"/>
        <v/>
      </c>
    </row>
    <row r="6810" spans="34:37" x14ac:dyDescent="0.25">
      <c r="AH6810" s="23" t="str">
        <f t="shared" si="900"/>
        <v/>
      </c>
      <c r="AI6810" s="23" t="str">
        <f t="shared" si="899"/>
        <v/>
      </c>
      <c r="AJ6810" s="23" t="str">
        <f t="shared" si="899"/>
        <v/>
      </c>
      <c r="AK6810" s="23" t="str">
        <f t="shared" si="899"/>
        <v/>
      </c>
    </row>
    <row r="6811" spans="34:37" x14ac:dyDescent="0.25">
      <c r="AH6811" s="23" t="str">
        <f t="shared" si="900"/>
        <v/>
      </c>
      <c r="AI6811" s="23" t="str">
        <f t="shared" si="899"/>
        <v/>
      </c>
      <c r="AJ6811" s="23" t="str">
        <f t="shared" si="899"/>
        <v/>
      </c>
      <c r="AK6811" s="23" t="str">
        <f t="shared" si="899"/>
        <v/>
      </c>
    </row>
    <row r="6812" spans="34:37" x14ac:dyDescent="0.25">
      <c r="AH6812" s="23" t="str">
        <f t="shared" si="900"/>
        <v/>
      </c>
      <c r="AI6812" s="23" t="str">
        <f t="shared" si="899"/>
        <v/>
      </c>
      <c r="AJ6812" s="23" t="str">
        <f t="shared" si="899"/>
        <v/>
      </c>
      <c r="AK6812" s="23" t="str">
        <f t="shared" si="899"/>
        <v/>
      </c>
    </row>
    <row r="6813" spans="34:37" x14ac:dyDescent="0.25">
      <c r="AH6813" s="23" t="str">
        <f t="shared" si="900"/>
        <v/>
      </c>
      <c r="AI6813" s="23" t="str">
        <f t="shared" si="899"/>
        <v/>
      </c>
      <c r="AJ6813" s="23" t="str">
        <f t="shared" si="899"/>
        <v/>
      </c>
      <c r="AK6813" s="23" t="str">
        <f t="shared" si="899"/>
        <v/>
      </c>
    </row>
    <row r="6814" spans="34:37" x14ac:dyDescent="0.25">
      <c r="AH6814" s="23" t="str">
        <f t="shared" si="900"/>
        <v/>
      </c>
      <c r="AI6814" s="23" t="str">
        <f t="shared" si="899"/>
        <v/>
      </c>
      <c r="AJ6814" s="23" t="str">
        <f t="shared" si="899"/>
        <v/>
      </c>
      <c r="AK6814" s="23" t="str">
        <f t="shared" si="899"/>
        <v/>
      </c>
    </row>
    <row r="6815" spans="34:37" x14ac:dyDescent="0.25">
      <c r="AH6815" s="23" t="str">
        <f t="shared" si="900"/>
        <v/>
      </c>
      <c r="AI6815" s="23" t="str">
        <f t="shared" si="899"/>
        <v/>
      </c>
      <c r="AJ6815" s="23" t="str">
        <f t="shared" si="899"/>
        <v/>
      </c>
      <c r="AK6815" s="23" t="str">
        <f t="shared" si="899"/>
        <v/>
      </c>
    </row>
    <row r="6816" spans="34:37" x14ac:dyDescent="0.25">
      <c r="AH6816" s="23" t="str">
        <f t="shared" si="900"/>
        <v/>
      </c>
      <c r="AI6816" s="23" t="str">
        <f t="shared" si="899"/>
        <v/>
      </c>
      <c r="AJ6816" s="23" t="str">
        <f t="shared" si="899"/>
        <v/>
      </c>
      <c r="AK6816" s="23" t="str">
        <f t="shared" si="899"/>
        <v/>
      </c>
    </row>
    <row r="6817" spans="34:37" x14ac:dyDescent="0.25">
      <c r="AH6817" s="23" t="str">
        <f t="shared" si="900"/>
        <v/>
      </c>
      <c r="AI6817" s="23" t="str">
        <f t="shared" si="899"/>
        <v/>
      </c>
      <c r="AJ6817" s="23" t="str">
        <f t="shared" si="899"/>
        <v/>
      </c>
      <c r="AK6817" s="23" t="str">
        <f t="shared" si="899"/>
        <v/>
      </c>
    </row>
    <row r="6818" spans="34:37" x14ac:dyDescent="0.25">
      <c r="AH6818" s="23" t="str">
        <f t="shared" si="900"/>
        <v/>
      </c>
      <c r="AI6818" s="23" t="str">
        <f t="shared" si="899"/>
        <v/>
      </c>
      <c r="AJ6818" s="23" t="str">
        <f t="shared" si="899"/>
        <v/>
      </c>
      <c r="AK6818" s="23" t="str">
        <f t="shared" si="899"/>
        <v/>
      </c>
    </row>
    <row r="6819" spans="34:37" x14ac:dyDescent="0.25">
      <c r="AH6819" s="23" t="str">
        <f t="shared" si="900"/>
        <v/>
      </c>
      <c r="AI6819" s="23" t="str">
        <f t="shared" si="899"/>
        <v/>
      </c>
      <c r="AJ6819" s="23" t="str">
        <f t="shared" si="899"/>
        <v/>
      </c>
      <c r="AK6819" s="23" t="str">
        <f t="shared" si="899"/>
        <v/>
      </c>
    </row>
    <row r="6820" spans="34:37" x14ac:dyDescent="0.25">
      <c r="AH6820" s="23" t="str">
        <f t="shared" si="900"/>
        <v/>
      </c>
      <c r="AI6820" s="23" t="str">
        <f t="shared" si="899"/>
        <v/>
      </c>
      <c r="AJ6820" s="23" t="str">
        <f t="shared" si="899"/>
        <v/>
      </c>
      <c r="AK6820" s="23" t="str">
        <f t="shared" si="899"/>
        <v/>
      </c>
    </row>
    <row r="6821" spans="34:37" x14ac:dyDescent="0.25">
      <c r="AH6821" s="23" t="str">
        <f t="shared" si="900"/>
        <v/>
      </c>
      <c r="AI6821" s="23" t="str">
        <f t="shared" si="899"/>
        <v/>
      </c>
      <c r="AJ6821" s="23" t="str">
        <f t="shared" si="899"/>
        <v/>
      </c>
      <c r="AK6821" s="23" t="str">
        <f t="shared" si="899"/>
        <v/>
      </c>
    </row>
    <row r="6822" spans="34:37" x14ac:dyDescent="0.25">
      <c r="AH6822" s="23" t="str">
        <f t="shared" si="900"/>
        <v/>
      </c>
      <c r="AI6822" s="23" t="str">
        <f t="shared" si="899"/>
        <v/>
      </c>
      <c r="AJ6822" s="23" t="str">
        <f t="shared" si="899"/>
        <v/>
      </c>
      <c r="AK6822" s="23" t="str">
        <f t="shared" si="899"/>
        <v/>
      </c>
    </row>
    <row r="6823" spans="34:37" x14ac:dyDescent="0.25">
      <c r="AH6823" s="23" t="str">
        <f t="shared" si="900"/>
        <v/>
      </c>
      <c r="AI6823" s="23" t="str">
        <f t="shared" si="899"/>
        <v/>
      </c>
      <c r="AJ6823" s="23" t="str">
        <f t="shared" si="899"/>
        <v/>
      </c>
      <c r="AK6823" s="23" t="str">
        <f t="shared" si="899"/>
        <v/>
      </c>
    </row>
    <row r="6824" spans="34:37" x14ac:dyDescent="0.25">
      <c r="AH6824" s="23" t="str">
        <f t="shared" si="900"/>
        <v/>
      </c>
      <c r="AI6824" s="23" t="str">
        <f t="shared" si="899"/>
        <v/>
      </c>
      <c r="AJ6824" s="23" t="str">
        <f t="shared" si="899"/>
        <v/>
      </c>
      <c r="AK6824" s="23" t="str">
        <f t="shared" si="899"/>
        <v/>
      </c>
    </row>
    <row r="6825" spans="34:37" x14ac:dyDescent="0.25">
      <c r="AH6825" s="23" t="str">
        <f t="shared" si="900"/>
        <v/>
      </c>
      <c r="AI6825" s="23" t="str">
        <f t="shared" si="899"/>
        <v/>
      </c>
      <c r="AJ6825" s="23" t="str">
        <f t="shared" si="899"/>
        <v/>
      </c>
      <c r="AK6825" s="23" t="str">
        <f t="shared" si="899"/>
        <v/>
      </c>
    </row>
    <row r="6826" spans="34:37" x14ac:dyDescent="0.25">
      <c r="AH6826" s="23" t="str">
        <f t="shared" si="900"/>
        <v/>
      </c>
      <c r="AI6826" s="23" t="str">
        <f t="shared" si="899"/>
        <v/>
      </c>
      <c r="AJ6826" s="23" t="str">
        <f t="shared" si="899"/>
        <v/>
      </c>
      <c r="AK6826" s="23" t="str">
        <f t="shared" si="899"/>
        <v/>
      </c>
    </row>
    <row r="6827" spans="34:37" x14ac:dyDescent="0.25">
      <c r="AH6827" s="23" t="str">
        <f t="shared" si="900"/>
        <v/>
      </c>
      <c r="AI6827" s="23" t="str">
        <f t="shared" si="899"/>
        <v/>
      </c>
      <c r="AJ6827" s="23" t="str">
        <f t="shared" si="899"/>
        <v/>
      </c>
      <c r="AK6827" s="23" t="str">
        <f t="shared" si="899"/>
        <v/>
      </c>
    </row>
    <row r="6828" spans="34:37" x14ac:dyDescent="0.25">
      <c r="AH6828" s="23" t="str">
        <f t="shared" si="900"/>
        <v/>
      </c>
      <c r="AI6828" s="23" t="str">
        <f t="shared" si="899"/>
        <v/>
      </c>
      <c r="AJ6828" s="23" t="str">
        <f t="shared" si="899"/>
        <v/>
      </c>
      <c r="AK6828" s="23" t="str">
        <f t="shared" si="899"/>
        <v/>
      </c>
    </row>
    <row r="6829" spans="34:37" x14ac:dyDescent="0.25">
      <c r="AH6829" s="23" t="str">
        <f t="shared" si="900"/>
        <v/>
      </c>
      <c r="AI6829" s="23" t="str">
        <f t="shared" si="899"/>
        <v/>
      </c>
      <c r="AJ6829" s="23" t="str">
        <f t="shared" si="899"/>
        <v/>
      </c>
      <c r="AK6829" s="23" t="str">
        <f t="shared" si="899"/>
        <v/>
      </c>
    </row>
    <row r="6830" spans="34:37" x14ac:dyDescent="0.25">
      <c r="AH6830" s="23" t="str">
        <f t="shared" si="900"/>
        <v/>
      </c>
      <c r="AI6830" s="23" t="str">
        <f t="shared" si="899"/>
        <v/>
      </c>
      <c r="AJ6830" s="23" t="str">
        <f t="shared" si="899"/>
        <v/>
      </c>
      <c r="AK6830" s="23" t="str">
        <f t="shared" si="899"/>
        <v/>
      </c>
    </row>
    <row r="6831" spans="34:37" x14ac:dyDescent="0.25">
      <c r="AH6831" s="23" t="str">
        <f t="shared" si="900"/>
        <v/>
      </c>
      <c r="AI6831" s="23" t="str">
        <f t="shared" si="899"/>
        <v/>
      </c>
      <c r="AJ6831" s="23" t="str">
        <f t="shared" si="899"/>
        <v/>
      </c>
      <c r="AK6831" s="23" t="str">
        <f t="shared" si="899"/>
        <v/>
      </c>
    </row>
    <row r="6832" spans="34:37" x14ac:dyDescent="0.25">
      <c r="AH6832" s="23" t="str">
        <f t="shared" si="900"/>
        <v/>
      </c>
      <c r="AI6832" s="23" t="str">
        <f t="shared" si="899"/>
        <v/>
      </c>
      <c r="AJ6832" s="23" t="str">
        <f t="shared" si="899"/>
        <v/>
      </c>
      <c r="AK6832" s="23" t="str">
        <f t="shared" si="899"/>
        <v/>
      </c>
    </row>
    <row r="6833" spans="34:37" x14ac:dyDescent="0.25">
      <c r="AH6833" s="23" t="str">
        <f t="shared" si="900"/>
        <v/>
      </c>
      <c r="AI6833" s="23" t="str">
        <f t="shared" si="899"/>
        <v/>
      </c>
      <c r="AJ6833" s="23" t="str">
        <f t="shared" si="899"/>
        <v/>
      </c>
      <c r="AK6833" s="23" t="str">
        <f t="shared" si="899"/>
        <v/>
      </c>
    </row>
    <row r="6834" spans="34:37" x14ac:dyDescent="0.25">
      <c r="AH6834" s="23" t="str">
        <f t="shared" si="900"/>
        <v/>
      </c>
      <c r="AI6834" s="23" t="str">
        <f t="shared" si="899"/>
        <v/>
      </c>
      <c r="AJ6834" s="23" t="str">
        <f t="shared" si="899"/>
        <v/>
      </c>
      <c r="AK6834" s="23" t="str">
        <f t="shared" si="899"/>
        <v/>
      </c>
    </row>
    <row r="6835" spans="34:37" x14ac:dyDescent="0.25">
      <c r="AH6835" s="23" t="str">
        <f t="shared" si="900"/>
        <v/>
      </c>
      <c r="AI6835" s="23" t="str">
        <f t="shared" si="899"/>
        <v/>
      </c>
      <c r="AJ6835" s="23" t="str">
        <f t="shared" si="899"/>
        <v/>
      </c>
      <c r="AK6835" s="23" t="str">
        <f t="shared" si="899"/>
        <v/>
      </c>
    </row>
    <row r="6836" spans="34:37" x14ac:dyDescent="0.25">
      <c r="AH6836" s="23" t="str">
        <f t="shared" si="900"/>
        <v/>
      </c>
      <c r="AI6836" s="23" t="str">
        <f t="shared" si="899"/>
        <v/>
      </c>
      <c r="AJ6836" s="23" t="str">
        <f t="shared" si="899"/>
        <v/>
      </c>
      <c r="AK6836" s="23" t="str">
        <f t="shared" si="899"/>
        <v/>
      </c>
    </row>
    <row r="6837" spans="34:37" x14ac:dyDescent="0.25">
      <c r="AH6837" s="23" t="str">
        <f t="shared" si="900"/>
        <v/>
      </c>
      <c r="AI6837" s="23" t="str">
        <f t="shared" si="899"/>
        <v/>
      </c>
      <c r="AJ6837" s="23" t="str">
        <f t="shared" si="899"/>
        <v/>
      </c>
      <c r="AK6837" s="23" t="str">
        <f t="shared" si="899"/>
        <v/>
      </c>
    </row>
    <row r="6838" spans="34:37" x14ac:dyDescent="0.25">
      <c r="AH6838" s="23" t="str">
        <f t="shared" si="900"/>
        <v/>
      </c>
      <c r="AI6838" s="23" t="str">
        <f t="shared" si="899"/>
        <v/>
      </c>
      <c r="AJ6838" s="23" t="str">
        <f t="shared" si="899"/>
        <v/>
      </c>
      <c r="AK6838" s="23" t="str">
        <f t="shared" si="899"/>
        <v/>
      </c>
    </row>
    <row r="6839" spans="34:37" x14ac:dyDescent="0.25">
      <c r="AH6839" s="23" t="str">
        <f t="shared" si="900"/>
        <v/>
      </c>
      <c r="AI6839" s="23" t="str">
        <f t="shared" si="899"/>
        <v/>
      </c>
      <c r="AJ6839" s="23" t="str">
        <f t="shared" si="899"/>
        <v/>
      </c>
      <c r="AK6839" s="23" t="str">
        <f t="shared" si="899"/>
        <v/>
      </c>
    </row>
    <row r="6840" spans="34:37" x14ac:dyDescent="0.25">
      <c r="AH6840" s="23" t="str">
        <f t="shared" si="900"/>
        <v/>
      </c>
      <c r="AI6840" s="23" t="str">
        <f t="shared" si="899"/>
        <v/>
      </c>
      <c r="AJ6840" s="23" t="str">
        <f t="shared" si="899"/>
        <v/>
      </c>
      <c r="AK6840" s="23" t="str">
        <f t="shared" si="899"/>
        <v/>
      </c>
    </row>
    <row r="6841" spans="34:37" x14ac:dyDescent="0.25">
      <c r="AH6841" s="23" t="str">
        <f t="shared" si="900"/>
        <v/>
      </c>
      <c r="AI6841" s="23" t="str">
        <f t="shared" si="899"/>
        <v/>
      </c>
      <c r="AJ6841" s="23" t="str">
        <f t="shared" si="899"/>
        <v/>
      </c>
      <c r="AK6841" s="23" t="str">
        <f t="shared" si="899"/>
        <v/>
      </c>
    </row>
    <row r="6842" spans="34:37" x14ac:dyDescent="0.25">
      <c r="AH6842" s="23" t="str">
        <f t="shared" si="900"/>
        <v/>
      </c>
      <c r="AI6842" s="23" t="str">
        <f t="shared" si="899"/>
        <v/>
      </c>
      <c r="AJ6842" s="23" t="str">
        <f t="shared" si="899"/>
        <v/>
      </c>
      <c r="AK6842" s="23" t="str">
        <f t="shared" si="899"/>
        <v/>
      </c>
    </row>
    <row r="6843" spans="34:37" x14ac:dyDescent="0.25">
      <c r="AH6843" s="23" t="str">
        <f t="shared" si="900"/>
        <v/>
      </c>
      <c r="AI6843" s="23" t="str">
        <f t="shared" si="899"/>
        <v/>
      </c>
      <c r="AJ6843" s="23" t="str">
        <f t="shared" si="899"/>
        <v/>
      </c>
      <c r="AK6843" s="23" t="str">
        <f t="shared" si="899"/>
        <v/>
      </c>
    </row>
    <row r="6844" spans="34:37" x14ac:dyDescent="0.25">
      <c r="AH6844" s="23" t="str">
        <f t="shared" si="900"/>
        <v/>
      </c>
      <c r="AI6844" s="23" t="str">
        <f t="shared" si="899"/>
        <v/>
      </c>
      <c r="AJ6844" s="23" t="str">
        <f t="shared" si="899"/>
        <v/>
      </c>
      <c r="AK6844" s="23" t="str">
        <f t="shared" si="899"/>
        <v/>
      </c>
    </row>
    <row r="6845" spans="34:37" x14ac:dyDescent="0.25">
      <c r="AH6845" s="23" t="str">
        <f t="shared" si="900"/>
        <v/>
      </c>
      <c r="AI6845" s="23" t="str">
        <f t="shared" si="899"/>
        <v/>
      </c>
      <c r="AJ6845" s="23" t="str">
        <f t="shared" si="899"/>
        <v/>
      </c>
      <c r="AK6845" s="23" t="str">
        <f t="shared" si="899"/>
        <v/>
      </c>
    </row>
    <row r="6846" spans="34:37" x14ac:dyDescent="0.25">
      <c r="AH6846" s="23" t="str">
        <f t="shared" si="900"/>
        <v/>
      </c>
      <c r="AI6846" s="23" t="str">
        <f t="shared" ref="AI6846:AK6909" si="901">IF(X6846&lt;&gt;"",X6846,"")</f>
        <v/>
      </c>
      <c r="AJ6846" s="23" t="str">
        <f t="shared" si="901"/>
        <v/>
      </c>
      <c r="AK6846" s="23" t="str">
        <f t="shared" si="901"/>
        <v/>
      </c>
    </row>
    <row r="6847" spans="34:37" x14ac:dyDescent="0.25">
      <c r="AH6847" s="23" t="str">
        <f t="shared" ref="AH6847:AH6910" si="902">IF(W6847&lt;&gt;"",(RIGHT(W6847,LEN(W6847)-SEARCH("/",W6847,1)))/U6847,"")</f>
        <v/>
      </c>
      <c r="AI6847" s="23" t="str">
        <f t="shared" si="901"/>
        <v/>
      </c>
      <c r="AJ6847" s="23" t="str">
        <f t="shared" si="901"/>
        <v/>
      </c>
      <c r="AK6847" s="23" t="str">
        <f t="shared" si="901"/>
        <v/>
      </c>
    </row>
    <row r="6848" spans="34:37" x14ac:dyDescent="0.25">
      <c r="AH6848" s="23" t="str">
        <f t="shared" si="902"/>
        <v/>
      </c>
      <c r="AI6848" s="23" t="str">
        <f t="shared" si="901"/>
        <v/>
      </c>
      <c r="AJ6848" s="23" t="str">
        <f t="shared" si="901"/>
        <v/>
      </c>
      <c r="AK6848" s="23" t="str">
        <f t="shared" si="901"/>
        <v/>
      </c>
    </row>
    <row r="6849" spans="34:37" x14ac:dyDescent="0.25">
      <c r="AH6849" s="23" t="str">
        <f t="shared" si="902"/>
        <v/>
      </c>
      <c r="AI6849" s="23" t="str">
        <f t="shared" si="901"/>
        <v/>
      </c>
      <c r="AJ6849" s="23" t="str">
        <f t="shared" si="901"/>
        <v/>
      </c>
      <c r="AK6849" s="23" t="str">
        <f t="shared" si="901"/>
        <v/>
      </c>
    </row>
    <row r="6850" spans="34:37" x14ac:dyDescent="0.25">
      <c r="AH6850" s="23" t="str">
        <f t="shared" si="902"/>
        <v/>
      </c>
      <c r="AI6850" s="23" t="str">
        <f t="shared" si="901"/>
        <v/>
      </c>
      <c r="AJ6850" s="23" t="str">
        <f t="shared" si="901"/>
        <v/>
      </c>
      <c r="AK6850" s="23" t="str">
        <f t="shared" si="901"/>
        <v/>
      </c>
    </row>
    <row r="6851" spans="34:37" x14ac:dyDescent="0.25">
      <c r="AH6851" s="23" t="str">
        <f t="shared" si="902"/>
        <v/>
      </c>
      <c r="AI6851" s="23" t="str">
        <f t="shared" si="901"/>
        <v/>
      </c>
      <c r="AJ6851" s="23" t="str">
        <f t="shared" si="901"/>
        <v/>
      </c>
      <c r="AK6851" s="23" t="str">
        <f t="shared" si="901"/>
        <v/>
      </c>
    </row>
    <row r="6852" spans="34:37" x14ac:dyDescent="0.25">
      <c r="AH6852" s="23" t="str">
        <f t="shared" si="902"/>
        <v/>
      </c>
      <c r="AI6852" s="23" t="str">
        <f t="shared" si="901"/>
        <v/>
      </c>
      <c r="AJ6852" s="23" t="str">
        <f t="shared" si="901"/>
        <v/>
      </c>
      <c r="AK6852" s="23" t="str">
        <f t="shared" si="901"/>
        <v/>
      </c>
    </row>
    <row r="6853" spans="34:37" x14ac:dyDescent="0.25">
      <c r="AH6853" s="23" t="str">
        <f t="shared" si="902"/>
        <v/>
      </c>
      <c r="AI6853" s="23" t="str">
        <f t="shared" si="901"/>
        <v/>
      </c>
      <c r="AJ6853" s="23" t="str">
        <f t="shared" si="901"/>
        <v/>
      </c>
      <c r="AK6853" s="23" t="str">
        <f t="shared" si="901"/>
        <v/>
      </c>
    </row>
    <row r="6854" spans="34:37" x14ac:dyDescent="0.25">
      <c r="AH6854" s="23" t="str">
        <f t="shared" si="902"/>
        <v/>
      </c>
      <c r="AI6854" s="23" t="str">
        <f t="shared" si="901"/>
        <v/>
      </c>
      <c r="AJ6854" s="23" t="str">
        <f t="shared" si="901"/>
        <v/>
      </c>
      <c r="AK6854" s="23" t="str">
        <f t="shared" si="901"/>
        <v/>
      </c>
    </row>
    <row r="6855" spans="34:37" x14ac:dyDescent="0.25">
      <c r="AH6855" s="23" t="str">
        <f t="shared" si="902"/>
        <v/>
      </c>
      <c r="AI6855" s="23" t="str">
        <f t="shared" si="901"/>
        <v/>
      </c>
      <c r="AJ6855" s="23" t="str">
        <f t="shared" si="901"/>
        <v/>
      </c>
      <c r="AK6855" s="23" t="str">
        <f t="shared" si="901"/>
        <v/>
      </c>
    </row>
    <row r="6856" spans="34:37" x14ac:dyDescent="0.25">
      <c r="AH6856" s="23" t="str">
        <f t="shared" si="902"/>
        <v/>
      </c>
      <c r="AI6856" s="23" t="str">
        <f t="shared" si="901"/>
        <v/>
      </c>
      <c r="AJ6856" s="23" t="str">
        <f t="shared" si="901"/>
        <v/>
      </c>
      <c r="AK6856" s="23" t="str">
        <f t="shared" si="901"/>
        <v/>
      </c>
    </row>
    <row r="6857" spans="34:37" x14ac:dyDescent="0.25">
      <c r="AH6857" s="23" t="str">
        <f t="shared" si="902"/>
        <v/>
      </c>
      <c r="AI6857" s="23" t="str">
        <f t="shared" si="901"/>
        <v/>
      </c>
      <c r="AJ6857" s="23" t="str">
        <f t="shared" si="901"/>
        <v/>
      </c>
      <c r="AK6857" s="23" t="str">
        <f t="shared" si="901"/>
        <v/>
      </c>
    </row>
    <row r="6858" spans="34:37" x14ac:dyDescent="0.25">
      <c r="AH6858" s="23" t="str">
        <f t="shared" si="902"/>
        <v/>
      </c>
      <c r="AI6858" s="23" t="str">
        <f t="shared" si="901"/>
        <v/>
      </c>
      <c r="AJ6858" s="23" t="str">
        <f t="shared" si="901"/>
        <v/>
      </c>
      <c r="AK6858" s="23" t="str">
        <f t="shared" si="901"/>
        <v/>
      </c>
    </row>
    <row r="6859" spans="34:37" x14ac:dyDescent="0.25">
      <c r="AH6859" s="23" t="str">
        <f t="shared" si="902"/>
        <v/>
      </c>
      <c r="AI6859" s="23" t="str">
        <f t="shared" si="901"/>
        <v/>
      </c>
      <c r="AJ6859" s="23" t="str">
        <f t="shared" si="901"/>
        <v/>
      </c>
      <c r="AK6859" s="23" t="str">
        <f t="shared" si="901"/>
        <v/>
      </c>
    </row>
    <row r="6860" spans="34:37" x14ac:dyDescent="0.25">
      <c r="AH6860" s="23" t="str">
        <f t="shared" si="902"/>
        <v/>
      </c>
      <c r="AI6860" s="23" t="str">
        <f t="shared" si="901"/>
        <v/>
      </c>
      <c r="AJ6860" s="23" t="str">
        <f t="shared" si="901"/>
        <v/>
      </c>
      <c r="AK6860" s="23" t="str">
        <f t="shared" si="901"/>
        <v/>
      </c>
    </row>
    <row r="6861" spans="34:37" x14ac:dyDescent="0.25">
      <c r="AH6861" s="23" t="str">
        <f t="shared" si="902"/>
        <v/>
      </c>
      <c r="AI6861" s="23" t="str">
        <f t="shared" si="901"/>
        <v/>
      </c>
      <c r="AJ6861" s="23" t="str">
        <f t="shared" si="901"/>
        <v/>
      </c>
      <c r="AK6861" s="23" t="str">
        <f t="shared" si="901"/>
        <v/>
      </c>
    </row>
    <row r="6862" spans="34:37" x14ac:dyDescent="0.25">
      <c r="AH6862" s="23" t="str">
        <f t="shared" si="902"/>
        <v/>
      </c>
      <c r="AI6862" s="23" t="str">
        <f t="shared" si="901"/>
        <v/>
      </c>
      <c r="AJ6862" s="23" t="str">
        <f t="shared" si="901"/>
        <v/>
      </c>
      <c r="AK6862" s="23" t="str">
        <f t="shared" si="901"/>
        <v/>
      </c>
    </row>
    <row r="6863" spans="34:37" x14ac:dyDescent="0.25">
      <c r="AH6863" s="23" t="str">
        <f t="shared" si="902"/>
        <v/>
      </c>
      <c r="AI6863" s="23" t="str">
        <f t="shared" si="901"/>
        <v/>
      </c>
      <c r="AJ6863" s="23" t="str">
        <f t="shared" si="901"/>
        <v/>
      </c>
      <c r="AK6863" s="23" t="str">
        <f t="shared" si="901"/>
        <v/>
      </c>
    </row>
    <row r="6864" spans="34:37" x14ac:dyDescent="0.25">
      <c r="AH6864" s="23" t="str">
        <f t="shared" si="902"/>
        <v/>
      </c>
      <c r="AI6864" s="23" t="str">
        <f t="shared" si="901"/>
        <v/>
      </c>
      <c r="AJ6864" s="23" t="str">
        <f t="shared" si="901"/>
        <v/>
      </c>
      <c r="AK6864" s="23" t="str">
        <f t="shared" si="901"/>
        <v/>
      </c>
    </row>
    <row r="6865" spans="34:37" x14ac:dyDescent="0.25">
      <c r="AH6865" s="23" t="str">
        <f t="shared" si="902"/>
        <v/>
      </c>
      <c r="AI6865" s="23" t="str">
        <f t="shared" si="901"/>
        <v/>
      </c>
      <c r="AJ6865" s="23" t="str">
        <f t="shared" si="901"/>
        <v/>
      </c>
      <c r="AK6865" s="23" t="str">
        <f t="shared" si="901"/>
        <v/>
      </c>
    </row>
    <row r="6866" spans="34:37" x14ac:dyDescent="0.25">
      <c r="AH6866" s="23" t="str">
        <f t="shared" si="902"/>
        <v/>
      </c>
      <c r="AI6866" s="23" t="str">
        <f t="shared" si="901"/>
        <v/>
      </c>
      <c r="AJ6866" s="23" t="str">
        <f t="shared" si="901"/>
        <v/>
      </c>
      <c r="AK6866" s="23" t="str">
        <f t="shared" si="901"/>
        <v/>
      </c>
    </row>
    <row r="6867" spans="34:37" x14ac:dyDescent="0.25">
      <c r="AH6867" s="23" t="str">
        <f t="shared" si="902"/>
        <v/>
      </c>
      <c r="AI6867" s="23" t="str">
        <f t="shared" si="901"/>
        <v/>
      </c>
      <c r="AJ6867" s="23" t="str">
        <f t="shared" si="901"/>
        <v/>
      </c>
      <c r="AK6867" s="23" t="str">
        <f t="shared" si="901"/>
        <v/>
      </c>
    </row>
    <row r="6868" spans="34:37" x14ac:dyDescent="0.25">
      <c r="AH6868" s="23" t="str">
        <f t="shared" si="902"/>
        <v/>
      </c>
      <c r="AI6868" s="23" t="str">
        <f t="shared" si="901"/>
        <v/>
      </c>
      <c r="AJ6868" s="23" t="str">
        <f t="shared" si="901"/>
        <v/>
      </c>
      <c r="AK6868" s="23" t="str">
        <f t="shared" si="901"/>
        <v/>
      </c>
    </row>
    <row r="6869" spans="34:37" x14ac:dyDescent="0.25">
      <c r="AH6869" s="23" t="str">
        <f t="shared" si="902"/>
        <v/>
      </c>
      <c r="AI6869" s="23" t="str">
        <f t="shared" si="901"/>
        <v/>
      </c>
      <c r="AJ6869" s="23" t="str">
        <f t="shared" si="901"/>
        <v/>
      </c>
      <c r="AK6869" s="23" t="str">
        <f t="shared" si="901"/>
        <v/>
      </c>
    </row>
    <row r="6870" spans="34:37" x14ac:dyDescent="0.25">
      <c r="AH6870" s="23" t="str">
        <f t="shared" si="902"/>
        <v/>
      </c>
      <c r="AI6870" s="23" t="str">
        <f t="shared" si="901"/>
        <v/>
      </c>
      <c r="AJ6870" s="23" t="str">
        <f t="shared" si="901"/>
        <v/>
      </c>
      <c r="AK6870" s="23" t="str">
        <f t="shared" si="901"/>
        <v/>
      </c>
    </row>
    <row r="6871" spans="34:37" x14ac:dyDescent="0.25">
      <c r="AH6871" s="23" t="str">
        <f t="shared" si="902"/>
        <v/>
      </c>
      <c r="AI6871" s="23" t="str">
        <f t="shared" si="901"/>
        <v/>
      </c>
      <c r="AJ6871" s="23" t="str">
        <f t="shared" si="901"/>
        <v/>
      </c>
      <c r="AK6871" s="23" t="str">
        <f t="shared" si="901"/>
        <v/>
      </c>
    </row>
    <row r="6872" spans="34:37" x14ac:dyDescent="0.25">
      <c r="AH6872" s="23" t="str">
        <f t="shared" si="902"/>
        <v/>
      </c>
      <c r="AI6872" s="23" t="str">
        <f t="shared" si="901"/>
        <v/>
      </c>
      <c r="AJ6872" s="23" t="str">
        <f t="shared" si="901"/>
        <v/>
      </c>
      <c r="AK6872" s="23" t="str">
        <f t="shared" si="901"/>
        <v/>
      </c>
    </row>
    <row r="6873" spans="34:37" x14ac:dyDescent="0.25">
      <c r="AH6873" s="23" t="str">
        <f t="shared" si="902"/>
        <v/>
      </c>
      <c r="AI6873" s="23" t="str">
        <f t="shared" si="901"/>
        <v/>
      </c>
      <c r="AJ6873" s="23" t="str">
        <f t="shared" si="901"/>
        <v/>
      </c>
      <c r="AK6873" s="23" t="str">
        <f t="shared" si="901"/>
        <v/>
      </c>
    </row>
    <row r="6874" spans="34:37" x14ac:dyDescent="0.25">
      <c r="AH6874" s="23" t="str">
        <f t="shared" si="902"/>
        <v/>
      </c>
      <c r="AI6874" s="23" t="str">
        <f t="shared" si="901"/>
        <v/>
      </c>
      <c r="AJ6874" s="23" t="str">
        <f t="shared" si="901"/>
        <v/>
      </c>
      <c r="AK6874" s="23" t="str">
        <f t="shared" si="901"/>
        <v/>
      </c>
    </row>
    <row r="6875" spans="34:37" x14ac:dyDescent="0.25">
      <c r="AH6875" s="23" t="str">
        <f t="shared" si="902"/>
        <v/>
      </c>
      <c r="AI6875" s="23" t="str">
        <f t="shared" si="901"/>
        <v/>
      </c>
      <c r="AJ6875" s="23" t="str">
        <f t="shared" si="901"/>
        <v/>
      </c>
      <c r="AK6875" s="23" t="str">
        <f t="shared" si="901"/>
        <v/>
      </c>
    </row>
    <row r="6876" spans="34:37" x14ac:dyDescent="0.25">
      <c r="AH6876" s="23" t="str">
        <f t="shared" si="902"/>
        <v/>
      </c>
      <c r="AI6876" s="23" t="str">
        <f t="shared" si="901"/>
        <v/>
      </c>
      <c r="AJ6876" s="23" t="str">
        <f t="shared" si="901"/>
        <v/>
      </c>
      <c r="AK6876" s="23" t="str">
        <f t="shared" si="901"/>
        <v/>
      </c>
    </row>
    <row r="6877" spans="34:37" x14ac:dyDescent="0.25">
      <c r="AH6877" s="23" t="str">
        <f t="shared" si="902"/>
        <v/>
      </c>
      <c r="AI6877" s="23" t="str">
        <f t="shared" si="901"/>
        <v/>
      </c>
      <c r="AJ6877" s="23" t="str">
        <f t="shared" si="901"/>
        <v/>
      </c>
      <c r="AK6877" s="23" t="str">
        <f t="shared" si="901"/>
        <v/>
      </c>
    </row>
    <row r="6878" spans="34:37" x14ac:dyDescent="0.25">
      <c r="AH6878" s="23" t="str">
        <f t="shared" si="902"/>
        <v/>
      </c>
      <c r="AI6878" s="23" t="str">
        <f t="shared" si="901"/>
        <v/>
      </c>
      <c r="AJ6878" s="23" t="str">
        <f t="shared" si="901"/>
        <v/>
      </c>
      <c r="AK6878" s="23" t="str">
        <f t="shared" si="901"/>
        <v/>
      </c>
    </row>
    <row r="6879" spans="34:37" x14ac:dyDescent="0.25">
      <c r="AH6879" s="23" t="str">
        <f t="shared" si="902"/>
        <v/>
      </c>
      <c r="AI6879" s="23" t="str">
        <f t="shared" si="901"/>
        <v/>
      </c>
      <c r="AJ6879" s="23" t="str">
        <f t="shared" si="901"/>
        <v/>
      </c>
      <c r="AK6879" s="23" t="str">
        <f t="shared" si="901"/>
        <v/>
      </c>
    </row>
    <row r="6880" spans="34:37" x14ac:dyDescent="0.25">
      <c r="AH6880" s="23" t="str">
        <f t="shared" si="902"/>
        <v/>
      </c>
      <c r="AI6880" s="23" t="str">
        <f t="shared" si="901"/>
        <v/>
      </c>
      <c r="AJ6880" s="23" t="str">
        <f t="shared" si="901"/>
        <v/>
      </c>
      <c r="AK6880" s="23" t="str">
        <f t="shared" si="901"/>
        <v/>
      </c>
    </row>
    <row r="6881" spans="34:37" x14ac:dyDescent="0.25">
      <c r="AH6881" s="23" t="str">
        <f t="shared" si="902"/>
        <v/>
      </c>
      <c r="AI6881" s="23" t="str">
        <f t="shared" si="901"/>
        <v/>
      </c>
      <c r="AJ6881" s="23" t="str">
        <f t="shared" si="901"/>
        <v/>
      </c>
      <c r="AK6881" s="23" t="str">
        <f t="shared" si="901"/>
        <v/>
      </c>
    </row>
    <row r="6882" spans="34:37" x14ac:dyDescent="0.25">
      <c r="AH6882" s="23" t="str">
        <f t="shared" si="902"/>
        <v/>
      </c>
      <c r="AI6882" s="23" t="str">
        <f t="shared" si="901"/>
        <v/>
      </c>
      <c r="AJ6882" s="23" t="str">
        <f t="shared" si="901"/>
        <v/>
      </c>
      <c r="AK6882" s="23" t="str">
        <f t="shared" si="901"/>
        <v/>
      </c>
    </row>
    <row r="6883" spans="34:37" x14ac:dyDescent="0.25">
      <c r="AH6883" s="23" t="str">
        <f t="shared" si="902"/>
        <v/>
      </c>
      <c r="AI6883" s="23" t="str">
        <f t="shared" si="901"/>
        <v/>
      </c>
      <c r="AJ6883" s="23" t="str">
        <f t="shared" si="901"/>
        <v/>
      </c>
      <c r="AK6883" s="23" t="str">
        <f t="shared" si="901"/>
        <v/>
      </c>
    </row>
    <row r="6884" spans="34:37" x14ac:dyDescent="0.25">
      <c r="AH6884" s="23" t="str">
        <f t="shared" si="902"/>
        <v/>
      </c>
      <c r="AI6884" s="23" t="str">
        <f t="shared" si="901"/>
        <v/>
      </c>
      <c r="AJ6884" s="23" t="str">
        <f t="shared" si="901"/>
        <v/>
      </c>
      <c r="AK6884" s="23" t="str">
        <f t="shared" si="901"/>
        <v/>
      </c>
    </row>
    <row r="6885" spans="34:37" x14ac:dyDescent="0.25">
      <c r="AH6885" s="23" t="str">
        <f t="shared" si="902"/>
        <v/>
      </c>
      <c r="AI6885" s="23" t="str">
        <f t="shared" si="901"/>
        <v/>
      </c>
      <c r="AJ6885" s="23" t="str">
        <f t="shared" si="901"/>
        <v/>
      </c>
      <c r="AK6885" s="23" t="str">
        <f t="shared" si="901"/>
        <v/>
      </c>
    </row>
    <row r="6886" spans="34:37" x14ac:dyDescent="0.25">
      <c r="AH6886" s="23" t="str">
        <f t="shared" si="902"/>
        <v/>
      </c>
      <c r="AI6886" s="23" t="str">
        <f t="shared" si="901"/>
        <v/>
      </c>
      <c r="AJ6886" s="23" t="str">
        <f t="shared" si="901"/>
        <v/>
      </c>
      <c r="AK6886" s="23" t="str">
        <f t="shared" si="901"/>
        <v/>
      </c>
    </row>
    <row r="6887" spans="34:37" x14ac:dyDescent="0.25">
      <c r="AH6887" s="23" t="str">
        <f t="shared" si="902"/>
        <v/>
      </c>
      <c r="AI6887" s="23" t="str">
        <f t="shared" si="901"/>
        <v/>
      </c>
      <c r="AJ6887" s="23" t="str">
        <f t="shared" si="901"/>
        <v/>
      </c>
      <c r="AK6887" s="23" t="str">
        <f t="shared" si="901"/>
        <v/>
      </c>
    </row>
    <row r="6888" spans="34:37" x14ac:dyDescent="0.25">
      <c r="AH6888" s="23" t="str">
        <f t="shared" si="902"/>
        <v/>
      </c>
      <c r="AI6888" s="23" t="str">
        <f t="shared" si="901"/>
        <v/>
      </c>
      <c r="AJ6888" s="23" t="str">
        <f t="shared" si="901"/>
        <v/>
      </c>
      <c r="AK6888" s="23" t="str">
        <f t="shared" si="901"/>
        <v/>
      </c>
    </row>
    <row r="6889" spans="34:37" x14ac:dyDescent="0.25">
      <c r="AH6889" s="23" t="str">
        <f t="shared" si="902"/>
        <v/>
      </c>
      <c r="AI6889" s="23" t="str">
        <f t="shared" si="901"/>
        <v/>
      </c>
      <c r="AJ6889" s="23" t="str">
        <f t="shared" si="901"/>
        <v/>
      </c>
      <c r="AK6889" s="23" t="str">
        <f t="shared" si="901"/>
        <v/>
      </c>
    </row>
    <row r="6890" spans="34:37" x14ac:dyDescent="0.25">
      <c r="AH6890" s="23" t="str">
        <f t="shared" si="902"/>
        <v/>
      </c>
      <c r="AI6890" s="23" t="str">
        <f t="shared" si="901"/>
        <v/>
      </c>
      <c r="AJ6890" s="23" t="str">
        <f t="shared" si="901"/>
        <v/>
      </c>
      <c r="AK6890" s="23" t="str">
        <f t="shared" si="901"/>
        <v/>
      </c>
    </row>
    <row r="6891" spans="34:37" x14ac:dyDescent="0.25">
      <c r="AH6891" s="23" t="str">
        <f t="shared" si="902"/>
        <v/>
      </c>
      <c r="AI6891" s="23" t="str">
        <f t="shared" si="901"/>
        <v/>
      </c>
      <c r="AJ6891" s="23" t="str">
        <f t="shared" si="901"/>
        <v/>
      </c>
      <c r="AK6891" s="23" t="str">
        <f t="shared" si="901"/>
        <v/>
      </c>
    </row>
    <row r="6892" spans="34:37" x14ac:dyDescent="0.25">
      <c r="AH6892" s="23" t="str">
        <f t="shared" si="902"/>
        <v/>
      </c>
      <c r="AI6892" s="23" t="str">
        <f t="shared" si="901"/>
        <v/>
      </c>
      <c r="AJ6892" s="23" t="str">
        <f t="shared" si="901"/>
        <v/>
      </c>
      <c r="AK6892" s="23" t="str">
        <f t="shared" si="901"/>
        <v/>
      </c>
    </row>
    <row r="6893" spans="34:37" x14ac:dyDescent="0.25">
      <c r="AH6893" s="23" t="str">
        <f t="shared" si="902"/>
        <v/>
      </c>
      <c r="AI6893" s="23" t="str">
        <f t="shared" si="901"/>
        <v/>
      </c>
      <c r="AJ6893" s="23" t="str">
        <f t="shared" si="901"/>
        <v/>
      </c>
      <c r="AK6893" s="23" t="str">
        <f t="shared" si="901"/>
        <v/>
      </c>
    </row>
    <row r="6894" spans="34:37" x14ac:dyDescent="0.25">
      <c r="AH6894" s="23" t="str">
        <f t="shared" si="902"/>
        <v/>
      </c>
      <c r="AI6894" s="23" t="str">
        <f t="shared" si="901"/>
        <v/>
      </c>
      <c r="AJ6894" s="23" t="str">
        <f t="shared" si="901"/>
        <v/>
      </c>
      <c r="AK6894" s="23" t="str">
        <f t="shared" si="901"/>
        <v/>
      </c>
    </row>
    <row r="6895" spans="34:37" x14ac:dyDescent="0.25">
      <c r="AH6895" s="23" t="str">
        <f t="shared" si="902"/>
        <v/>
      </c>
      <c r="AI6895" s="23" t="str">
        <f t="shared" si="901"/>
        <v/>
      </c>
      <c r="AJ6895" s="23" t="str">
        <f t="shared" si="901"/>
        <v/>
      </c>
      <c r="AK6895" s="23" t="str">
        <f t="shared" si="901"/>
        <v/>
      </c>
    </row>
    <row r="6896" spans="34:37" x14ac:dyDescent="0.25">
      <c r="AH6896" s="23" t="str">
        <f t="shared" si="902"/>
        <v/>
      </c>
      <c r="AI6896" s="23" t="str">
        <f t="shared" si="901"/>
        <v/>
      </c>
      <c r="AJ6896" s="23" t="str">
        <f t="shared" si="901"/>
        <v/>
      </c>
      <c r="AK6896" s="23" t="str">
        <f t="shared" si="901"/>
        <v/>
      </c>
    </row>
    <row r="6897" spans="34:37" x14ac:dyDescent="0.25">
      <c r="AH6897" s="23" t="str">
        <f t="shared" si="902"/>
        <v/>
      </c>
      <c r="AI6897" s="23" t="str">
        <f t="shared" si="901"/>
        <v/>
      </c>
      <c r="AJ6897" s="23" t="str">
        <f t="shared" si="901"/>
        <v/>
      </c>
      <c r="AK6897" s="23" t="str">
        <f t="shared" si="901"/>
        <v/>
      </c>
    </row>
    <row r="6898" spans="34:37" x14ac:dyDescent="0.25">
      <c r="AH6898" s="23" t="str">
        <f t="shared" si="902"/>
        <v/>
      </c>
      <c r="AI6898" s="23" t="str">
        <f t="shared" si="901"/>
        <v/>
      </c>
      <c r="AJ6898" s="23" t="str">
        <f t="shared" si="901"/>
        <v/>
      </c>
      <c r="AK6898" s="23" t="str">
        <f t="shared" si="901"/>
        <v/>
      </c>
    </row>
    <row r="6899" spans="34:37" x14ac:dyDescent="0.25">
      <c r="AH6899" s="23" t="str">
        <f t="shared" si="902"/>
        <v/>
      </c>
      <c r="AI6899" s="23" t="str">
        <f t="shared" si="901"/>
        <v/>
      </c>
      <c r="AJ6899" s="23" t="str">
        <f t="shared" si="901"/>
        <v/>
      </c>
      <c r="AK6899" s="23" t="str">
        <f t="shared" si="901"/>
        <v/>
      </c>
    </row>
    <row r="6900" spans="34:37" x14ac:dyDescent="0.25">
      <c r="AH6900" s="23" t="str">
        <f t="shared" si="902"/>
        <v/>
      </c>
      <c r="AI6900" s="23" t="str">
        <f t="shared" si="901"/>
        <v/>
      </c>
      <c r="AJ6900" s="23" t="str">
        <f t="shared" si="901"/>
        <v/>
      </c>
      <c r="AK6900" s="23" t="str">
        <f t="shared" si="901"/>
        <v/>
      </c>
    </row>
    <row r="6901" spans="34:37" x14ac:dyDescent="0.25">
      <c r="AH6901" s="23" t="str">
        <f t="shared" si="902"/>
        <v/>
      </c>
      <c r="AI6901" s="23" t="str">
        <f t="shared" si="901"/>
        <v/>
      </c>
      <c r="AJ6901" s="23" t="str">
        <f t="shared" si="901"/>
        <v/>
      </c>
      <c r="AK6901" s="23" t="str">
        <f t="shared" si="901"/>
        <v/>
      </c>
    </row>
    <row r="6902" spans="34:37" x14ac:dyDescent="0.25">
      <c r="AH6902" s="23" t="str">
        <f t="shared" si="902"/>
        <v/>
      </c>
      <c r="AI6902" s="23" t="str">
        <f t="shared" si="901"/>
        <v/>
      </c>
      <c r="AJ6902" s="23" t="str">
        <f t="shared" si="901"/>
        <v/>
      </c>
      <c r="AK6902" s="23" t="str">
        <f t="shared" si="901"/>
        <v/>
      </c>
    </row>
    <row r="6903" spans="34:37" x14ac:dyDescent="0.25">
      <c r="AH6903" s="23" t="str">
        <f t="shared" si="902"/>
        <v/>
      </c>
      <c r="AI6903" s="23" t="str">
        <f t="shared" si="901"/>
        <v/>
      </c>
      <c r="AJ6903" s="23" t="str">
        <f t="shared" si="901"/>
        <v/>
      </c>
      <c r="AK6903" s="23" t="str">
        <f t="shared" si="901"/>
        <v/>
      </c>
    </row>
    <row r="6904" spans="34:37" x14ac:dyDescent="0.25">
      <c r="AH6904" s="23" t="str">
        <f t="shared" si="902"/>
        <v/>
      </c>
      <c r="AI6904" s="23" t="str">
        <f t="shared" si="901"/>
        <v/>
      </c>
      <c r="AJ6904" s="23" t="str">
        <f t="shared" si="901"/>
        <v/>
      </c>
      <c r="AK6904" s="23" t="str">
        <f t="shared" si="901"/>
        <v/>
      </c>
    </row>
    <row r="6905" spans="34:37" x14ac:dyDescent="0.25">
      <c r="AH6905" s="23" t="str">
        <f t="shared" si="902"/>
        <v/>
      </c>
      <c r="AI6905" s="23" t="str">
        <f t="shared" si="901"/>
        <v/>
      </c>
      <c r="AJ6905" s="23" t="str">
        <f t="shared" si="901"/>
        <v/>
      </c>
      <c r="AK6905" s="23" t="str">
        <f t="shared" si="901"/>
        <v/>
      </c>
    </row>
    <row r="6906" spans="34:37" x14ac:dyDescent="0.25">
      <c r="AH6906" s="23" t="str">
        <f t="shared" si="902"/>
        <v/>
      </c>
      <c r="AI6906" s="23" t="str">
        <f t="shared" si="901"/>
        <v/>
      </c>
      <c r="AJ6906" s="23" t="str">
        <f t="shared" si="901"/>
        <v/>
      </c>
      <c r="AK6906" s="23" t="str">
        <f t="shared" si="901"/>
        <v/>
      </c>
    </row>
    <row r="6907" spans="34:37" x14ac:dyDescent="0.25">
      <c r="AH6907" s="23" t="str">
        <f t="shared" si="902"/>
        <v/>
      </c>
      <c r="AI6907" s="23" t="str">
        <f t="shared" si="901"/>
        <v/>
      </c>
      <c r="AJ6907" s="23" t="str">
        <f t="shared" si="901"/>
        <v/>
      </c>
      <c r="AK6907" s="23" t="str">
        <f t="shared" si="901"/>
        <v/>
      </c>
    </row>
    <row r="6908" spans="34:37" x14ac:dyDescent="0.25">
      <c r="AH6908" s="23" t="str">
        <f t="shared" si="902"/>
        <v/>
      </c>
      <c r="AI6908" s="23" t="str">
        <f t="shared" si="901"/>
        <v/>
      </c>
      <c r="AJ6908" s="23" t="str">
        <f t="shared" si="901"/>
        <v/>
      </c>
      <c r="AK6908" s="23" t="str">
        <f t="shared" si="901"/>
        <v/>
      </c>
    </row>
    <row r="6909" spans="34:37" x14ac:dyDescent="0.25">
      <c r="AH6909" s="23" t="str">
        <f t="shared" si="902"/>
        <v/>
      </c>
      <c r="AI6909" s="23" t="str">
        <f t="shared" si="901"/>
        <v/>
      </c>
      <c r="AJ6909" s="23" t="str">
        <f t="shared" si="901"/>
        <v/>
      </c>
      <c r="AK6909" s="23" t="str">
        <f t="shared" si="901"/>
        <v/>
      </c>
    </row>
    <row r="6910" spans="34:37" x14ac:dyDescent="0.25">
      <c r="AH6910" s="23" t="str">
        <f t="shared" si="902"/>
        <v/>
      </c>
      <c r="AI6910" s="23" t="str">
        <f t="shared" ref="AI6910:AK6973" si="903">IF(X6910&lt;&gt;"",X6910,"")</f>
        <v/>
      </c>
      <c r="AJ6910" s="23" t="str">
        <f t="shared" si="903"/>
        <v/>
      </c>
      <c r="AK6910" s="23" t="str">
        <f t="shared" si="903"/>
        <v/>
      </c>
    </row>
    <row r="6911" spans="34:37" x14ac:dyDescent="0.25">
      <c r="AH6911" s="23" t="str">
        <f t="shared" ref="AH6911:AH6974" si="904">IF(W6911&lt;&gt;"",(RIGHT(W6911,LEN(W6911)-SEARCH("/",W6911,1)))/U6911,"")</f>
        <v/>
      </c>
      <c r="AI6911" s="23" t="str">
        <f t="shared" si="903"/>
        <v/>
      </c>
      <c r="AJ6911" s="23" t="str">
        <f t="shared" si="903"/>
        <v/>
      </c>
      <c r="AK6911" s="23" t="str">
        <f t="shared" si="903"/>
        <v/>
      </c>
    </row>
    <row r="6912" spans="34:37" x14ac:dyDescent="0.25">
      <c r="AH6912" s="23" t="str">
        <f t="shared" si="904"/>
        <v/>
      </c>
      <c r="AI6912" s="23" t="str">
        <f t="shared" si="903"/>
        <v/>
      </c>
      <c r="AJ6912" s="23" t="str">
        <f t="shared" si="903"/>
        <v/>
      </c>
      <c r="AK6912" s="23" t="str">
        <f t="shared" si="903"/>
        <v/>
      </c>
    </row>
    <row r="6913" spans="34:37" x14ac:dyDescent="0.25">
      <c r="AH6913" s="23" t="str">
        <f t="shared" si="904"/>
        <v/>
      </c>
      <c r="AI6913" s="23" t="str">
        <f t="shared" si="903"/>
        <v/>
      </c>
      <c r="AJ6913" s="23" t="str">
        <f t="shared" si="903"/>
        <v/>
      </c>
      <c r="AK6913" s="23" t="str">
        <f t="shared" si="903"/>
        <v/>
      </c>
    </row>
    <row r="6914" spans="34:37" x14ac:dyDescent="0.25">
      <c r="AH6914" s="23" t="str">
        <f t="shared" si="904"/>
        <v/>
      </c>
      <c r="AI6914" s="23" t="str">
        <f t="shared" si="903"/>
        <v/>
      </c>
      <c r="AJ6914" s="23" t="str">
        <f t="shared" si="903"/>
        <v/>
      </c>
      <c r="AK6914" s="23" t="str">
        <f t="shared" si="903"/>
        <v/>
      </c>
    </row>
    <row r="6915" spans="34:37" x14ac:dyDescent="0.25">
      <c r="AH6915" s="23" t="str">
        <f t="shared" si="904"/>
        <v/>
      </c>
      <c r="AI6915" s="23" t="str">
        <f t="shared" si="903"/>
        <v/>
      </c>
      <c r="AJ6915" s="23" t="str">
        <f t="shared" si="903"/>
        <v/>
      </c>
      <c r="AK6915" s="23" t="str">
        <f t="shared" si="903"/>
        <v/>
      </c>
    </row>
    <row r="6916" spans="34:37" x14ac:dyDescent="0.25">
      <c r="AH6916" s="23" t="str">
        <f t="shared" si="904"/>
        <v/>
      </c>
      <c r="AI6916" s="23" t="str">
        <f t="shared" si="903"/>
        <v/>
      </c>
      <c r="AJ6916" s="23" t="str">
        <f t="shared" si="903"/>
        <v/>
      </c>
      <c r="AK6916" s="23" t="str">
        <f t="shared" si="903"/>
        <v/>
      </c>
    </row>
    <row r="6917" spans="34:37" x14ac:dyDescent="0.25">
      <c r="AH6917" s="23" t="str">
        <f t="shared" si="904"/>
        <v/>
      </c>
      <c r="AI6917" s="23" t="str">
        <f t="shared" si="903"/>
        <v/>
      </c>
      <c r="AJ6917" s="23" t="str">
        <f t="shared" si="903"/>
        <v/>
      </c>
      <c r="AK6917" s="23" t="str">
        <f t="shared" si="903"/>
        <v/>
      </c>
    </row>
    <row r="6918" spans="34:37" x14ac:dyDescent="0.25">
      <c r="AH6918" s="23" t="str">
        <f t="shared" si="904"/>
        <v/>
      </c>
      <c r="AI6918" s="23" t="str">
        <f t="shared" si="903"/>
        <v/>
      </c>
      <c r="AJ6918" s="23" t="str">
        <f t="shared" si="903"/>
        <v/>
      </c>
      <c r="AK6918" s="23" t="str">
        <f t="shared" si="903"/>
        <v/>
      </c>
    </row>
    <row r="6919" spans="34:37" x14ac:dyDescent="0.25">
      <c r="AH6919" s="23" t="str">
        <f t="shared" si="904"/>
        <v/>
      </c>
      <c r="AI6919" s="23" t="str">
        <f t="shared" si="903"/>
        <v/>
      </c>
      <c r="AJ6919" s="23" t="str">
        <f t="shared" si="903"/>
        <v/>
      </c>
      <c r="AK6919" s="23" t="str">
        <f t="shared" si="903"/>
        <v/>
      </c>
    </row>
    <row r="6920" spans="34:37" x14ac:dyDescent="0.25">
      <c r="AH6920" s="23" t="str">
        <f t="shared" si="904"/>
        <v/>
      </c>
      <c r="AI6920" s="23" t="str">
        <f t="shared" si="903"/>
        <v/>
      </c>
      <c r="AJ6920" s="23" t="str">
        <f t="shared" si="903"/>
        <v/>
      </c>
      <c r="AK6920" s="23" t="str">
        <f t="shared" si="903"/>
        <v/>
      </c>
    </row>
    <row r="6921" spans="34:37" x14ac:dyDescent="0.25">
      <c r="AH6921" s="23" t="str">
        <f t="shared" si="904"/>
        <v/>
      </c>
      <c r="AI6921" s="23" t="str">
        <f t="shared" si="903"/>
        <v/>
      </c>
      <c r="AJ6921" s="23" t="str">
        <f t="shared" si="903"/>
        <v/>
      </c>
      <c r="AK6921" s="23" t="str">
        <f t="shared" si="903"/>
        <v/>
      </c>
    </row>
    <row r="6922" spans="34:37" x14ac:dyDescent="0.25">
      <c r="AH6922" s="23" t="str">
        <f t="shared" si="904"/>
        <v/>
      </c>
      <c r="AI6922" s="23" t="str">
        <f t="shared" si="903"/>
        <v/>
      </c>
      <c r="AJ6922" s="23" t="str">
        <f t="shared" si="903"/>
        <v/>
      </c>
      <c r="AK6922" s="23" t="str">
        <f t="shared" si="903"/>
        <v/>
      </c>
    </row>
    <row r="6923" spans="34:37" x14ac:dyDescent="0.25">
      <c r="AH6923" s="23" t="str">
        <f t="shared" si="904"/>
        <v/>
      </c>
      <c r="AI6923" s="23" t="str">
        <f t="shared" si="903"/>
        <v/>
      </c>
      <c r="AJ6923" s="23" t="str">
        <f t="shared" si="903"/>
        <v/>
      </c>
      <c r="AK6923" s="23" t="str">
        <f t="shared" si="903"/>
        <v/>
      </c>
    </row>
    <row r="6924" spans="34:37" x14ac:dyDescent="0.25">
      <c r="AH6924" s="23" t="str">
        <f t="shared" si="904"/>
        <v/>
      </c>
      <c r="AI6924" s="23" t="str">
        <f t="shared" si="903"/>
        <v/>
      </c>
      <c r="AJ6924" s="23" t="str">
        <f t="shared" si="903"/>
        <v/>
      </c>
      <c r="AK6924" s="23" t="str">
        <f t="shared" si="903"/>
        <v/>
      </c>
    </row>
    <row r="6925" spans="34:37" x14ac:dyDescent="0.25">
      <c r="AH6925" s="23" t="str">
        <f t="shared" si="904"/>
        <v/>
      </c>
      <c r="AI6925" s="23" t="str">
        <f t="shared" si="903"/>
        <v/>
      </c>
      <c r="AJ6925" s="23" t="str">
        <f t="shared" si="903"/>
        <v/>
      </c>
      <c r="AK6925" s="23" t="str">
        <f t="shared" si="903"/>
        <v/>
      </c>
    </row>
    <row r="6926" spans="34:37" x14ac:dyDescent="0.25">
      <c r="AH6926" s="23" t="str">
        <f t="shared" si="904"/>
        <v/>
      </c>
      <c r="AI6926" s="23" t="str">
        <f t="shared" si="903"/>
        <v/>
      </c>
      <c r="AJ6926" s="23" t="str">
        <f t="shared" si="903"/>
        <v/>
      </c>
      <c r="AK6926" s="23" t="str">
        <f t="shared" si="903"/>
        <v/>
      </c>
    </row>
    <row r="6927" spans="34:37" x14ac:dyDescent="0.25">
      <c r="AH6927" s="23" t="str">
        <f t="shared" si="904"/>
        <v/>
      </c>
      <c r="AI6927" s="23" t="str">
        <f t="shared" si="903"/>
        <v/>
      </c>
      <c r="AJ6927" s="23" t="str">
        <f t="shared" si="903"/>
        <v/>
      </c>
      <c r="AK6927" s="23" t="str">
        <f t="shared" si="903"/>
        <v/>
      </c>
    </row>
    <row r="6928" spans="34:37" x14ac:dyDescent="0.25">
      <c r="AH6928" s="23" t="str">
        <f t="shared" si="904"/>
        <v/>
      </c>
      <c r="AI6928" s="23" t="str">
        <f t="shared" si="903"/>
        <v/>
      </c>
      <c r="AJ6928" s="23" t="str">
        <f t="shared" si="903"/>
        <v/>
      </c>
      <c r="AK6928" s="23" t="str">
        <f t="shared" si="903"/>
        <v/>
      </c>
    </row>
    <row r="6929" spans="34:37" x14ac:dyDescent="0.25">
      <c r="AH6929" s="23" t="str">
        <f t="shared" si="904"/>
        <v/>
      </c>
      <c r="AI6929" s="23" t="str">
        <f t="shared" si="903"/>
        <v/>
      </c>
      <c r="AJ6929" s="23" t="str">
        <f t="shared" si="903"/>
        <v/>
      </c>
      <c r="AK6929" s="23" t="str">
        <f t="shared" si="903"/>
        <v/>
      </c>
    </row>
    <row r="6930" spans="34:37" x14ac:dyDescent="0.25">
      <c r="AH6930" s="23" t="str">
        <f t="shared" si="904"/>
        <v/>
      </c>
      <c r="AI6930" s="23" t="str">
        <f t="shared" si="903"/>
        <v/>
      </c>
      <c r="AJ6930" s="23" t="str">
        <f t="shared" si="903"/>
        <v/>
      </c>
      <c r="AK6930" s="23" t="str">
        <f t="shared" si="903"/>
        <v/>
      </c>
    </row>
    <row r="6931" spans="34:37" x14ac:dyDescent="0.25">
      <c r="AH6931" s="23" t="str">
        <f t="shared" si="904"/>
        <v/>
      </c>
      <c r="AI6931" s="23" t="str">
        <f t="shared" si="903"/>
        <v/>
      </c>
      <c r="AJ6931" s="23" t="str">
        <f t="shared" si="903"/>
        <v/>
      </c>
      <c r="AK6931" s="23" t="str">
        <f t="shared" si="903"/>
        <v/>
      </c>
    </row>
    <row r="6932" spans="34:37" x14ac:dyDescent="0.25">
      <c r="AH6932" s="23" t="str">
        <f t="shared" si="904"/>
        <v/>
      </c>
      <c r="AI6932" s="23" t="str">
        <f t="shared" si="903"/>
        <v/>
      </c>
      <c r="AJ6932" s="23" t="str">
        <f t="shared" si="903"/>
        <v/>
      </c>
      <c r="AK6932" s="23" t="str">
        <f t="shared" si="903"/>
        <v/>
      </c>
    </row>
    <row r="6933" spans="34:37" x14ac:dyDescent="0.25">
      <c r="AH6933" s="23" t="str">
        <f t="shared" si="904"/>
        <v/>
      </c>
      <c r="AI6933" s="23" t="str">
        <f t="shared" si="903"/>
        <v/>
      </c>
      <c r="AJ6933" s="23" t="str">
        <f t="shared" si="903"/>
        <v/>
      </c>
      <c r="AK6933" s="23" t="str">
        <f t="shared" si="903"/>
        <v/>
      </c>
    </row>
    <row r="6934" spans="34:37" x14ac:dyDescent="0.25">
      <c r="AH6934" s="23" t="str">
        <f t="shared" si="904"/>
        <v/>
      </c>
      <c r="AI6934" s="23" t="str">
        <f t="shared" si="903"/>
        <v/>
      </c>
      <c r="AJ6934" s="23" t="str">
        <f t="shared" si="903"/>
        <v/>
      </c>
      <c r="AK6934" s="23" t="str">
        <f t="shared" si="903"/>
        <v/>
      </c>
    </row>
    <row r="6935" spans="34:37" x14ac:dyDescent="0.25">
      <c r="AH6935" s="23" t="str">
        <f t="shared" si="904"/>
        <v/>
      </c>
      <c r="AI6935" s="23" t="str">
        <f t="shared" si="903"/>
        <v/>
      </c>
      <c r="AJ6935" s="23" t="str">
        <f t="shared" si="903"/>
        <v/>
      </c>
      <c r="AK6935" s="23" t="str">
        <f t="shared" si="903"/>
        <v/>
      </c>
    </row>
    <row r="6936" spans="34:37" x14ac:dyDescent="0.25">
      <c r="AH6936" s="23" t="str">
        <f t="shared" si="904"/>
        <v/>
      </c>
      <c r="AI6936" s="23" t="str">
        <f t="shared" si="903"/>
        <v/>
      </c>
      <c r="AJ6936" s="23" t="str">
        <f t="shared" si="903"/>
        <v/>
      </c>
      <c r="AK6936" s="23" t="str">
        <f t="shared" si="903"/>
        <v/>
      </c>
    </row>
    <row r="6937" spans="34:37" x14ac:dyDescent="0.25">
      <c r="AH6937" s="23" t="str">
        <f t="shared" si="904"/>
        <v/>
      </c>
      <c r="AI6937" s="23" t="str">
        <f t="shared" si="903"/>
        <v/>
      </c>
      <c r="AJ6937" s="23" t="str">
        <f t="shared" si="903"/>
        <v/>
      </c>
      <c r="AK6937" s="23" t="str">
        <f t="shared" si="903"/>
        <v/>
      </c>
    </row>
    <row r="6938" spans="34:37" x14ac:dyDescent="0.25">
      <c r="AH6938" s="23" t="str">
        <f t="shared" si="904"/>
        <v/>
      </c>
      <c r="AI6938" s="23" t="str">
        <f t="shared" si="903"/>
        <v/>
      </c>
      <c r="AJ6938" s="23" t="str">
        <f t="shared" si="903"/>
        <v/>
      </c>
      <c r="AK6938" s="23" t="str">
        <f t="shared" si="903"/>
        <v/>
      </c>
    </row>
    <row r="6939" spans="34:37" x14ac:dyDescent="0.25">
      <c r="AH6939" s="23" t="str">
        <f t="shared" si="904"/>
        <v/>
      </c>
      <c r="AI6939" s="23" t="str">
        <f t="shared" si="903"/>
        <v/>
      </c>
      <c r="AJ6939" s="23" t="str">
        <f t="shared" si="903"/>
        <v/>
      </c>
      <c r="AK6939" s="23" t="str">
        <f t="shared" si="903"/>
        <v/>
      </c>
    </row>
    <row r="6940" spans="34:37" x14ac:dyDescent="0.25">
      <c r="AH6940" s="23" t="str">
        <f t="shared" si="904"/>
        <v/>
      </c>
      <c r="AI6940" s="23" t="str">
        <f t="shared" si="903"/>
        <v/>
      </c>
      <c r="AJ6940" s="23" t="str">
        <f t="shared" si="903"/>
        <v/>
      </c>
      <c r="AK6940" s="23" t="str">
        <f t="shared" si="903"/>
        <v/>
      </c>
    </row>
    <row r="6941" spans="34:37" x14ac:dyDescent="0.25">
      <c r="AH6941" s="23" t="str">
        <f t="shared" si="904"/>
        <v/>
      </c>
      <c r="AI6941" s="23" t="str">
        <f t="shared" si="903"/>
        <v/>
      </c>
      <c r="AJ6941" s="23" t="str">
        <f t="shared" si="903"/>
        <v/>
      </c>
      <c r="AK6941" s="23" t="str">
        <f t="shared" si="903"/>
        <v/>
      </c>
    </row>
    <row r="6942" spans="34:37" x14ac:dyDescent="0.25">
      <c r="AH6942" s="23" t="str">
        <f t="shared" si="904"/>
        <v/>
      </c>
      <c r="AI6942" s="23" t="str">
        <f t="shared" si="903"/>
        <v/>
      </c>
      <c r="AJ6942" s="23" t="str">
        <f t="shared" si="903"/>
        <v/>
      </c>
      <c r="AK6942" s="23" t="str">
        <f t="shared" si="903"/>
        <v/>
      </c>
    </row>
    <row r="6943" spans="34:37" x14ac:dyDescent="0.25">
      <c r="AH6943" s="23" t="str">
        <f t="shared" si="904"/>
        <v/>
      </c>
      <c r="AI6943" s="23" t="str">
        <f t="shared" si="903"/>
        <v/>
      </c>
      <c r="AJ6943" s="23" t="str">
        <f t="shared" si="903"/>
        <v/>
      </c>
      <c r="AK6943" s="23" t="str">
        <f t="shared" si="903"/>
        <v/>
      </c>
    </row>
    <row r="6944" spans="34:37" x14ac:dyDescent="0.25">
      <c r="AH6944" s="23" t="str">
        <f t="shared" si="904"/>
        <v/>
      </c>
      <c r="AI6944" s="23" t="str">
        <f t="shared" si="903"/>
        <v/>
      </c>
      <c r="AJ6944" s="23" t="str">
        <f t="shared" si="903"/>
        <v/>
      </c>
      <c r="AK6944" s="23" t="str">
        <f t="shared" si="903"/>
        <v/>
      </c>
    </row>
    <row r="6945" spans="34:37" x14ac:dyDescent="0.25">
      <c r="AH6945" s="23" t="str">
        <f t="shared" si="904"/>
        <v/>
      </c>
      <c r="AI6945" s="23" t="str">
        <f t="shared" si="903"/>
        <v/>
      </c>
      <c r="AJ6945" s="23" t="str">
        <f t="shared" si="903"/>
        <v/>
      </c>
      <c r="AK6945" s="23" t="str">
        <f t="shared" si="903"/>
        <v/>
      </c>
    </row>
    <row r="6946" spans="34:37" x14ac:dyDescent="0.25">
      <c r="AH6946" s="23" t="str">
        <f t="shared" si="904"/>
        <v/>
      </c>
      <c r="AI6946" s="23" t="str">
        <f t="shared" si="903"/>
        <v/>
      </c>
      <c r="AJ6946" s="23" t="str">
        <f t="shared" si="903"/>
        <v/>
      </c>
      <c r="AK6946" s="23" t="str">
        <f t="shared" si="903"/>
        <v/>
      </c>
    </row>
    <row r="6947" spans="34:37" x14ac:dyDescent="0.25">
      <c r="AH6947" s="23" t="str">
        <f t="shared" si="904"/>
        <v/>
      </c>
      <c r="AI6947" s="23" t="str">
        <f t="shared" si="903"/>
        <v/>
      </c>
      <c r="AJ6947" s="23" t="str">
        <f t="shared" si="903"/>
        <v/>
      </c>
      <c r="AK6947" s="23" t="str">
        <f t="shared" si="903"/>
        <v/>
      </c>
    </row>
    <row r="6948" spans="34:37" x14ac:dyDescent="0.25">
      <c r="AH6948" s="23" t="str">
        <f t="shared" si="904"/>
        <v/>
      </c>
      <c r="AI6948" s="23" t="str">
        <f t="shared" si="903"/>
        <v/>
      </c>
      <c r="AJ6948" s="23" t="str">
        <f t="shared" si="903"/>
        <v/>
      </c>
      <c r="AK6948" s="23" t="str">
        <f t="shared" si="903"/>
        <v/>
      </c>
    </row>
    <row r="6949" spans="34:37" x14ac:dyDescent="0.25">
      <c r="AH6949" s="23" t="str">
        <f t="shared" si="904"/>
        <v/>
      </c>
      <c r="AI6949" s="23" t="str">
        <f t="shared" si="903"/>
        <v/>
      </c>
      <c r="AJ6949" s="23" t="str">
        <f t="shared" si="903"/>
        <v/>
      </c>
      <c r="AK6949" s="23" t="str">
        <f t="shared" si="903"/>
        <v/>
      </c>
    </row>
    <row r="6950" spans="34:37" x14ac:dyDescent="0.25">
      <c r="AH6950" s="23" t="str">
        <f t="shared" si="904"/>
        <v/>
      </c>
      <c r="AI6950" s="23" t="str">
        <f t="shared" si="903"/>
        <v/>
      </c>
      <c r="AJ6950" s="23" t="str">
        <f t="shared" si="903"/>
        <v/>
      </c>
      <c r="AK6950" s="23" t="str">
        <f t="shared" si="903"/>
        <v/>
      </c>
    </row>
    <row r="6951" spans="34:37" x14ac:dyDescent="0.25">
      <c r="AH6951" s="23" t="str">
        <f t="shared" si="904"/>
        <v/>
      </c>
      <c r="AI6951" s="23" t="str">
        <f t="shared" si="903"/>
        <v/>
      </c>
      <c r="AJ6951" s="23" t="str">
        <f t="shared" si="903"/>
        <v/>
      </c>
      <c r="AK6951" s="23" t="str">
        <f t="shared" si="903"/>
        <v/>
      </c>
    </row>
    <row r="6952" spans="34:37" x14ac:dyDescent="0.25">
      <c r="AH6952" s="23" t="str">
        <f t="shared" si="904"/>
        <v/>
      </c>
      <c r="AI6952" s="23" t="str">
        <f t="shared" si="903"/>
        <v/>
      </c>
      <c r="AJ6952" s="23" t="str">
        <f t="shared" si="903"/>
        <v/>
      </c>
      <c r="AK6952" s="23" t="str">
        <f t="shared" si="903"/>
        <v/>
      </c>
    </row>
    <row r="6953" spans="34:37" x14ac:dyDescent="0.25">
      <c r="AH6953" s="23" t="str">
        <f t="shared" si="904"/>
        <v/>
      </c>
      <c r="AI6953" s="23" t="str">
        <f t="shared" si="903"/>
        <v/>
      </c>
      <c r="AJ6953" s="23" t="str">
        <f t="shared" si="903"/>
        <v/>
      </c>
      <c r="AK6953" s="23" t="str">
        <f t="shared" si="903"/>
        <v/>
      </c>
    </row>
    <row r="6954" spans="34:37" x14ac:dyDescent="0.25">
      <c r="AH6954" s="23" t="str">
        <f t="shared" si="904"/>
        <v/>
      </c>
      <c r="AI6954" s="23" t="str">
        <f t="shared" si="903"/>
        <v/>
      </c>
      <c r="AJ6954" s="23" t="str">
        <f t="shared" si="903"/>
        <v/>
      </c>
      <c r="AK6954" s="23" t="str">
        <f t="shared" si="903"/>
        <v/>
      </c>
    </row>
    <row r="6955" spans="34:37" x14ac:dyDescent="0.25">
      <c r="AH6955" s="23" t="str">
        <f t="shared" si="904"/>
        <v/>
      </c>
      <c r="AI6955" s="23" t="str">
        <f t="shared" si="903"/>
        <v/>
      </c>
      <c r="AJ6955" s="23" t="str">
        <f t="shared" si="903"/>
        <v/>
      </c>
      <c r="AK6955" s="23" t="str">
        <f t="shared" si="903"/>
        <v/>
      </c>
    </row>
    <row r="6956" spans="34:37" x14ac:dyDescent="0.25">
      <c r="AH6956" s="23" t="str">
        <f t="shared" si="904"/>
        <v/>
      </c>
      <c r="AI6956" s="23" t="str">
        <f t="shared" si="903"/>
        <v/>
      </c>
      <c r="AJ6956" s="23" t="str">
        <f t="shared" si="903"/>
        <v/>
      </c>
      <c r="AK6956" s="23" t="str">
        <f t="shared" si="903"/>
        <v/>
      </c>
    </row>
    <row r="6957" spans="34:37" x14ac:dyDescent="0.25">
      <c r="AH6957" s="23" t="str">
        <f t="shared" si="904"/>
        <v/>
      </c>
      <c r="AI6957" s="23" t="str">
        <f t="shared" si="903"/>
        <v/>
      </c>
      <c r="AJ6957" s="23" t="str">
        <f t="shared" si="903"/>
        <v/>
      </c>
      <c r="AK6957" s="23" t="str">
        <f t="shared" si="903"/>
        <v/>
      </c>
    </row>
    <row r="6958" spans="34:37" x14ac:dyDescent="0.25">
      <c r="AH6958" s="23" t="str">
        <f t="shared" si="904"/>
        <v/>
      </c>
      <c r="AI6958" s="23" t="str">
        <f t="shared" si="903"/>
        <v/>
      </c>
      <c r="AJ6958" s="23" t="str">
        <f t="shared" si="903"/>
        <v/>
      </c>
      <c r="AK6958" s="23" t="str">
        <f t="shared" si="903"/>
        <v/>
      </c>
    </row>
    <row r="6959" spans="34:37" x14ac:dyDescent="0.25">
      <c r="AH6959" s="23" t="str">
        <f t="shared" si="904"/>
        <v/>
      </c>
      <c r="AI6959" s="23" t="str">
        <f t="shared" si="903"/>
        <v/>
      </c>
      <c r="AJ6959" s="23" t="str">
        <f t="shared" si="903"/>
        <v/>
      </c>
      <c r="AK6959" s="23" t="str">
        <f t="shared" si="903"/>
        <v/>
      </c>
    </row>
    <row r="6960" spans="34:37" x14ac:dyDescent="0.25">
      <c r="AH6960" s="23" t="str">
        <f t="shared" si="904"/>
        <v/>
      </c>
      <c r="AI6960" s="23" t="str">
        <f t="shared" si="903"/>
        <v/>
      </c>
      <c r="AJ6960" s="23" t="str">
        <f t="shared" si="903"/>
        <v/>
      </c>
      <c r="AK6960" s="23" t="str">
        <f t="shared" si="903"/>
        <v/>
      </c>
    </row>
    <row r="6961" spans="34:37" x14ac:dyDescent="0.25">
      <c r="AH6961" s="23" t="str">
        <f t="shared" si="904"/>
        <v/>
      </c>
      <c r="AI6961" s="23" t="str">
        <f t="shared" si="903"/>
        <v/>
      </c>
      <c r="AJ6961" s="23" t="str">
        <f t="shared" si="903"/>
        <v/>
      </c>
      <c r="AK6961" s="23" t="str">
        <f t="shared" si="903"/>
        <v/>
      </c>
    </row>
    <row r="6962" spans="34:37" x14ac:dyDescent="0.25">
      <c r="AH6962" s="23" t="str">
        <f t="shared" si="904"/>
        <v/>
      </c>
      <c r="AI6962" s="23" t="str">
        <f t="shared" si="903"/>
        <v/>
      </c>
      <c r="AJ6962" s="23" t="str">
        <f t="shared" si="903"/>
        <v/>
      </c>
      <c r="AK6962" s="23" t="str">
        <f t="shared" si="903"/>
        <v/>
      </c>
    </row>
    <row r="6963" spans="34:37" x14ac:dyDescent="0.25">
      <c r="AH6963" s="23" t="str">
        <f t="shared" si="904"/>
        <v/>
      </c>
      <c r="AI6963" s="23" t="str">
        <f t="shared" si="903"/>
        <v/>
      </c>
      <c r="AJ6963" s="23" t="str">
        <f t="shared" si="903"/>
        <v/>
      </c>
      <c r="AK6963" s="23" t="str">
        <f t="shared" si="903"/>
        <v/>
      </c>
    </row>
    <row r="6964" spans="34:37" x14ac:dyDescent="0.25">
      <c r="AH6964" s="23" t="str">
        <f t="shared" si="904"/>
        <v/>
      </c>
      <c r="AI6964" s="23" t="str">
        <f t="shared" si="903"/>
        <v/>
      </c>
      <c r="AJ6964" s="23" t="str">
        <f t="shared" si="903"/>
        <v/>
      </c>
      <c r="AK6964" s="23" t="str">
        <f t="shared" si="903"/>
        <v/>
      </c>
    </row>
    <row r="6965" spans="34:37" x14ac:dyDescent="0.25">
      <c r="AH6965" s="23" t="str">
        <f t="shared" si="904"/>
        <v/>
      </c>
      <c r="AI6965" s="23" t="str">
        <f t="shared" si="903"/>
        <v/>
      </c>
      <c r="AJ6965" s="23" t="str">
        <f t="shared" si="903"/>
        <v/>
      </c>
      <c r="AK6965" s="23" t="str">
        <f t="shared" si="903"/>
        <v/>
      </c>
    </row>
    <row r="6966" spans="34:37" x14ac:dyDescent="0.25">
      <c r="AH6966" s="23" t="str">
        <f t="shared" si="904"/>
        <v/>
      </c>
      <c r="AI6966" s="23" t="str">
        <f t="shared" si="903"/>
        <v/>
      </c>
      <c r="AJ6966" s="23" t="str">
        <f t="shared" si="903"/>
        <v/>
      </c>
      <c r="AK6966" s="23" t="str">
        <f t="shared" si="903"/>
        <v/>
      </c>
    </row>
    <row r="6967" spans="34:37" x14ac:dyDescent="0.25">
      <c r="AH6967" s="23" t="str">
        <f t="shared" si="904"/>
        <v/>
      </c>
      <c r="AI6967" s="23" t="str">
        <f t="shared" si="903"/>
        <v/>
      </c>
      <c r="AJ6967" s="23" t="str">
        <f t="shared" si="903"/>
        <v/>
      </c>
      <c r="AK6967" s="23" t="str">
        <f t="shared" si="903"/>
        <v/>
      </c>
    </row>
    <row r="6968" spans="34:37" x14ac:dyDescent="0.25">
      <c r="AH6968" s="23" t="str">
        <f t="shared" si="904"/>
        <v/>
      </c>
      <c r="AI6968" s="23" t="str">
        <f t="shared" si="903"/>
        <v/>
      </c>
      <c r="AJ6968" s="23" t="str">
        <f t="shared" si="903"/>
        <v/>
      </c>
      <c r="AK6968" s="23" t="str">
        <f t="shared" si="903"/>
        <v/>
      </c>
    </row>
    <row r="6969" spans="34:37" x14ac:dyDescent="0.25">
      <c r="AH6969" s="23" t="str">
        <f t="shared" si="904"/>
        <v/>
      </c>
      <c r="AI6969" s="23" t="str">
        <f t="shared" si="903"/>
        <v/>
      </c>
      <c r="AJ6969" s="23" t="str">
        <f t="shared" si="903"/>
        <v/>
      </c>
      <c r="AK6969" s="23" t="str">
        <f t="shared" si="903"/>
        <v/>
      </c>
    </row>
    <row r="6970" spans="34:37" x14ac:dyDescent="0.25">
      <c r="AH6970" s="23" t="str">
        <f t="shared" si="904"/>
        <v/>
      </c>
      <c r="AI6970" s="23" t="str">
        <f t="shared" si="903"/>
        <v/>
      </c>
      <c r="AJ6970" s="23" t="str">
        <f t="shared" si="903"/>
        <v/>
      </c>
      <c r="AK6970" s="23" t="str">
        <f t="shared" si="903"/>
        <v/>
      </c>
    </row>
    <row r="6971" spans="34:37" x14ac:dyDescent="0.25">
      <c r="AH6971" s="23" t="str">
        <f t="shared" si="904"/>
        <v/>
      </c>
      <c r="AI6971" s="23" t="str">
        <f t="shared" si="903"/>
        <v/>
      </c>
      <c r="AJ6971" s="23" t="str">
        <f t="shared" si="903"/>
        <v/>
      </c>
      <c r="AK6971" s="23" t="str">
        <f t="shared" si="903"/>
        <v/>
      </c>
    </row>
    <row r="6972" spans="34:37" x14ac:dyDescent="0.25">
      <c r="AH6972" s="23" t="str">
        <f t="shared" si="904"/>
        <v/>
      </c>
      <c r="AI6972" s="23" t="str">
        <f t="shared" si="903"/>
        <v/>
      </c>
      <c r="AJ6972" s="23" t="str">
        <f t="shared" si="903"/>
        <v/>
      </c>
      <c r="AK6972" s="23" t="str">
        <f t="shared" si="903"/>
        <v/>
      </c>
    </row>
    <row r="6973" spans="34:37" x14ac:dyDescent="0.25">
      <c r="AH6973" s="23" t="str">
        <f t="shared" si="904"/>
        <v/>
      </c>
      <c r="AI6973" s="23" t="str">
        <f t="shared" si="903"/>
        <v/>
      </c>
      <c r="AJ6973" s="23" t="str">
        <f t="shared" si="903"/>
        <v/>
      </c>
      <c r="AK6973" s="23" t="str">
        <f t="shared" si="903"/>
        <v/>
      </c>
    </row>
    <row r="6974" spans="34:37" x14ac:dyDescent="0.25">
      <c r="AH6974" s="23" t="str">
        <f t="shared" si="904"/>
        <v/>
      </c>
      <c r="AI6974" s="23" t="str">
        <f t="shared" ref="AI6974:AK7037" si="905">IF(X6974&lt;&gt;"",X6974,"")</f>
        <v/>
      </c>
      <c r="AJ6974" s="23" t="str">
        <f t="shared" si="905"/>
        <v/>
      </c>
      <c r="AK6974" s="23" t="str">
        <f t="shared" si="905"/>
        <v/>
      </c>
    </row>
    <row r="6975" spans="34:37" x14ac:dyDescent="0.25">
      <c r="AH6975" s="23" t="str">
        <f t="shared" ref="AH6975:AH7038" si="906">IF(W6975&lt;&gt;"",(RIGHT(W6975,LEN(W6975)-SEARCH("/",W6975,1)))/U6975,"")</f>
        <v/>
      </c>
      <c r="AI6975" s="23" t="str">
        <f t="shared" si="905"/>
        <v/>
      </c>
      <c r="AJ6975" s="23" t="str">
        <f t="shared" si="905"/>
        <v/>
      </c>
      <c r="AK6975" s="23" t="str">
        <f t="shared" si="905"/>
        <v/>
      </c>
    </row>
    <row r="6976" spans="34:37" x14ac:dyDescent="0.25">
      <c r="AH6976" s="23" t="str">
        <f t="shared" si="906"/>
        <v/>
      </c>
      <c r="AI6976" s="23" t="str">
        <f t="shared" si="905"/>
        <v/>
      </c>
      <c r="AJ6976" s="23" t="str">
        <f t="shared" si="905"/>
        <v/>
      </c>
      <c r="AK6976" s="23" t="str">
        <f t="shared" si="905"/>
        <v/>
      </c>
    </row>
    <row r="6977" spans="34:37" x14ac:dyDescent="0.25">
      <c r="AH6977" s="23" t="str">
        <f t="shared" si="906"/>
        <v/>
      </c>
      <c r="AI6977" s="23" t="str">
        <f t="shared" si="905"/>
        <v/>
      </c>
      <c r="AJ6977" s="23" t="str">
        <f t="shared" si="905"/>
        <v/>
      </c>
      <c r="AK6977" s="23" t="str">
        <f t="shared" si="905"/>
        <v/>
      </c>
    </row>
    <row r="6978" spans="34:37" x14ac:dyDescent="0.25">
      <c r="AH6978" s="23" t="str">
        <f t="shared" si="906"/>
        <v/>
      </c>
      <c r="AI6978" s="23" t="str">
        <f t="shared" si="905"/>
        <v/>
      </c>
      <c r="AJ6978" s="23" t="str">
        <f t="shared" si="905"/>
        <v/>
      </c>
      <c r="AK6978" s="23" t="str">
        <f t="shared" si="905"/>
        <v/>
      </c>
    </row>
    <row r="6979" spans="34:37" x14ac:dyDescent="0.25">
      <c r="AH6979" s="23" t="str">
        <f t="shared" si="906"/>
        <v/>
      </c>
      <c r="AI6979" s="23" t="str">
        <f t="shared" si="905"/>
        <v/>
      </c>
      <c r="AJ6979" s="23" t="str">
        <f t="shared" si="905"/>
        <v/>
      </c>
      <c r="AK6979" s="23" t="str">
        <f t="shared" si="905"/>
        <v/>
      </c>
    </row>
    <row r="6980" spans="34:37" x14ac:dyDescent="0.25">
      <c r="AH6980" s="23" t="str">
        <f t="shared" si="906"/>
        <v/>
      </c>
      <c r="AI6980" s="23" t="str">
        <f t="shared" si="905"/>
        <v/>
      </c>
      <c r="AJ6980" s="23" t="str">
        <f t="shared" si="905"/>
        <v/>
      </c>
      <c r="AK6980" s="23" t="str">
        <f t="shared" si="905"/>
        <v/>
      </c>
    </row>
    <row r="6981" spans="34:37" x14ac:dyDescent="0.25">
      <c r="AH6981" s="23" t="str">
        <f t="shared" si="906"/>
        <v/>
      </c>
      <c r="AI6981" s="23" t="str">
        <f t="shared" si="905"/>
        <v/>
      </c>
      <c r="AJ6981" s="23" t="str">
        <f t="shared" si="905"/>
        <v/>
      </c>
      <c r="AK6981" s="23" t="str">
        <f t="shared" si="905"/>
        <v/>
      </c>
    </row>
    <row r="6982" spans="34:37" x14ac:dyDescent="0.25">
      <c r="AH6982" s="23" t="str">
        <f t="shared" si="906"/>
        <v/>
      </c>
      <c r="AI6982" s="23" t="str">
        <f t="shared" si="905"/>
        <v/>
      </c>
      <c r="AJ6982" s="23" t="str">
        <f t="shared" si="905"/>
        <v/>
      </c>
      <c r="AK6982" s="23" t="str">
        <f t="shared" si="905"/>
        <v/>
      </c>
    </row>
    <row r="6983" spans="34:37" x14ac:dyDescent="0.25">
      <c r="AH6983" s="23" t="str">
        <f t="shared" si="906"/>
        <v/>
      </c>
      <c r="AI6983" s="23" t="str">
        <f t="shared" si="905"/>
        <v/>
      </c>
      <c r="AJ6983" s="23" t="str">
        <f t="shared" si="905"/>
        <v/>
      </c>
      <c r="AK6983" s="23" t="str">
        <f t="shared" si="905"/>
        <v/>
      </c>
    </row>
    <row r="6984" spans="34:37" x14ac:dyDescent="0.25">
      <c r="AH6984" s="23" t="str">
        <f t="shared" si="906"/>
        <v/>
      </c>
      <c r="AI6984" s="23" t="str">
        <f t="shared" si="905"/>
        <v/>
      </c>
      <c r="AJ6984" s="23" t="str">
        <f t="shared" si="905"/>
        <v/>
      </c>
      <c r="AK6984" s="23" t="str">
        <f t="shared" si="905"/>
        <v/>
      </c>
    </row>
    <row r="6985" spans="34:37" x14ac:dyDescent="0.25">
      <c r="AH6985" s="23" t="str">
        <f t="shared" si="906"/>
        <v/>
      </c>
      <c r="AI6985" s="23" t="str">
        <f t="shared" si="905"/>
        <v/>
      </c>
      <c r="AJ6985" s="23" t="str">
        <f t="shared" si="905"/>
        <v/>
      </c>
      <c r="AK6985" s="23" t="str">
        <f t="shared" si="905"/>
        <v/>
      </c>
    </row>
    <row r="6986" spans="34:37" x14ac:dyDescent="0.25">
      <c r="AH6986" s="23" t="str">
        <f t="shared" si="906"/>
        <v/>
      </c>
      <c r="AI6986" s="23" t="str">
        <f t="shared" si="905"/>
        <v/>
      </c>
      <c r="AJ6986" s="23" t="str">
        <f t="shared" si="905"/>
        <v/>
      </c>
      <c r="AK6986" s="23" t="str">
        <f t="shared" si="905"/>
        <v/>
      </c>
    </row>
    <row r="6987" spans="34:37" x14ac:dyDescent="0.25">
      <c r="AH6987" s="23" t="str">
        <f t="shared" si="906"/>
        <v/>
      </c>
      <c r="AI6987" s="23" t="str">
        <f t="shared" si="905"/>
        <v/>
      </c>
      <c r="AJ6987" s="23" t="str">
        <f t="shared" si="905"/>
        <v/>
      </c>
      <c r="AK6987" s="23" t="str">
        <f t="shared" si="905"/>
        <v/>
      </c>
    </row>
    <row r="6988" spans="34:37" x14ac:dyDescent="0.25">
      <c r="AH6988" s="23" t="str">
        <f t="shared" si="906"/>
        <v/>
      </c>
      <c r="AI6988" s="23" t="str">
        <f t="shared" si="905"/>
        <v/>
      </c>
      <c r="AJ6988" s="23" t="str">
        <f t="shared" si="905"/>
        <v/>
      </c>
      <c r="AK6988" s="23" t="str">
        <f t="shared" si="905"/>
        <v/>
      </c>
    </row>
    <row r="6989" spans="34:37" x14ac:dyDescent="0.25">
      <c r="AH6989" s="23" t="str">
        <f t="shared" si="906"/>
        <v/>
      </c>
      <c r="AI6989" s="23" t="str">
        <f t="shared" si="905"/>
        <v/>
      </c>
      <c r="AJ6989" s="23" t="str">
        <f t="shared" si="905"/>
        <v/>
      </c>
      <c r="AK6989" s="23" t="str">
        <f t="shared" si="905"/>
        <v/>
      </c>
    </row>
    <row r="6990" spans="34:37" x14ac:dyDescent="0.25">
      <c r="AH6990" s="23" t="str">
        <f t="shared" si="906"/>
        <v/>
      </c>
      <c r="AI6990" s="23" t="str">
        <f t="shared" si="905"/>
        <v/>
      </c>
      <c r="AJ6990" s="23" t="str">
        <f t="shared" si="905"/>
        <v/>
      </c>
      <c r="AK6990" s="23" t="str">
        <f t="shared" si="905"/>
        <v/>
      </c>
    </row>
    <row r="6991" spans="34:37" x14ac:dyDescent="0.25">
      <c r="AH6991" s="23" t="str">
        <f t="shared" si="906"/>
        <v/>
      </c>
      <c r="AI6991" s="23" t="str">
        <f t="shared" si="905"/>
        <v/>
      </c>
      <c r="AJ6991" s="23" t="str">
        <f t="shared" si="905"/>
        <v/>
      </c>
      <c r="AK6991" s="23" t="str">
        <f t="shared" si="905"/>
        <v/>
      </c>
    </row>
    <row r="6992" spans="34:37" x14ac:dyDescent="0.25">
      <c r="AH6992" s="23" t="str">
        <f t="shared" si="906"/>
        <v/>
      </c>
      <c r="AI6992" s="23" t="str">
        <f t="shared" si="905"/>
        <v/>
      </c>
      <c r="AJ6992" s="23" t="str">
        <f t="shared" si="905"/>
        <v/>
      </c>
      <c r="AK6992" s="23" t="str">
        <f t="shared" si="905"/>
        <v/>
      </c>
    </row>
    <row r="6993" spans="34:37" x14ac:dyDescent="0.25">
      <c r="AH6993" s="23" t="str">
        <f t="shared" si="906"/>
        <v/>
      </c>
      <c r="AI6993" s="23" t="str">
        <f t="shared" si="905"/>
        <v/>
      </c>
      <c r="AJ6993" s="23" t="str">
        <f t="shared" si="905"/>
        <v/>
      </c>
      <c r="AK6993" s="23" t="str">
        <f t="shared" si="905"/>
        <v/>
      </c>
    </row>
    <row r="6994" spans="34:37" x14ac:dyDescent="0.25">
      <c r="AH6994" s="23" t="str">
        <f t="shared" si="906"/>
        <v/>
      </c>
      <c r="AI6994" s="23" t="str">
        <f t="shared" si="905"/>
        <v/>
      </c>
      <c r="AJ6994" s="23" t="str">
        <f t="shared" si="905"/>
        <v/>
      </c>
      <c r="AK6994" s="23" t="str">
        <f t="shared" si="905"/>
        <v/>
      </c>
    </row>
    <row r="6995" spans="34:37" x14ac:dyDescent="0.25">
      <c r="AH6995" s="23" t="str">
        <f t="shared" si="906"/>
        <v/>
      </c>
      <c r="AI6995" s="23" t="str">
        <f t="shared" si="905"/>
        <v/>
      </c>
      <c r="AJ6995" s="23" t="str">
        <f t="shared" si="905"/>
        <v/>
      </c>
      <c r="AK6995" s="23" t="str">
        <f t="shared" si="905"/>
        <v/>
      </c>
    </row>
    <row r="6996" spans="34:37" x14ac:dyDescent="0.25">
      <c r="AH6996" s="23" t="str">
        <f t="shared" si="906"/>
        <v/>
      </c>
      <c r="AI6996" s="23" t="str">
        <f t="shared" si="905"/>
        <v/>
      </c>
      <c r="AJ6996" s="23" t="str">
        <f t="shared" si="905"/>
        <v/>
      </c>
      <c r="AK6996" s="23" t="str">
        <f t="shared" si="905"/>
        <v/>
      </c>
    </row>
    <row r="6997" spans="34:37" x14ac:dyDescent="0.25">
      <c r="AH6997" s="23" t="str">
        <f t="shared" si="906"/>
        <v/>
      </c>
      <c r="AI6997" s="23" t="str">
        <f t="shared" si="905"/>
        <v/>
      </c>
      <c r="AJ6997" s="23" t="str">
        <f t="shared" si="905"/>
        <v/>
      </c>
      <c r="AK6997" s="23" t="str">
        <f t="shared" si="905"/>
        <v/>
      </c>
    </row>
    <row r="6998" spans="34:37" x14ac:dyDescent="0.25">
      <c r="AH6998" s="23" t="str">
        <f t="shared" si="906"/>
        <v/>
      </c>
      <c r="AI6998" s="23" t="str">
        <f t="shared" si="905"/>
        <v/>
      </c>
      <c r="AJ6998" s="23" t="str">
        <f t="shared" si="905"/>
        <v/>
      </c>
      <c r="AK6998" s="23" t="str">
        <f t="shared" si="905"/>
        <v/>
      </c>
    </row>
    <row r="6999" spans="34:37" x14ac:dyDescent="0.25">
      <c r="AH6999" s="23" t="str">
        <f t="shared" si="906"/>
        <v/>
      </c>
      <c r="AI6999" s="23" t="str">
        <f t="shared" si="905"/>
        <v/>
      </c>
      <c r="AJ6999" s="23" t="str">
        <f t="shared" si="905"/>
        <v/>
      </c>
      <c r="AK6999" s="23" t="str">
        <f t="shared" si="905"/>
        <v/>
      </c>
    </row>
    <row r="7000" spans="34:37" x14ac:dyDescent="0.25">
      <c r="AH7000" s="23" t="str">
        <f t="shared" si="906"/>
        <v/>
      </c>
      <c r="AI7000" s="23" t="str">
        <f t="shared" si="905"/>
        <v/>
      </c>
      <c r="AJ7000" s="23" t="str">
        <f t="shared" si="905"/>
        <v/>
      </c>
      <c r="AK7000" s="23" t="str">
        <f t="shared" si="905"/>
        <v/>
      </c>
    </row>
    <row r="7001" spans="34:37" x14ac:dyDescent="0.25">
      <c r="AH7001" s="23" t="str">
        <f t="shared" si="906"/>
        <v/>
      </c>
      <c r="AI7001" s="23" t="str">
        <f t="shared" si="905"/>
        <v/>
      </c>
      <c r="AJ7001" s="23" t="str">
        <f t="shared" si="905"/>
        <v/>
      </c>
      <c r="AK7001" s="23" t="str">
        <f t="shared" si="905"/>
        <v/>
      </c>
    </row>
    <row r="7002" spans="34:37" x14ac:dyDescent="0.25">
      <c r="AH7002" s="23" t="str">
        <f t="shared" si="906"/>
        <v/>
      </c>
      <c r="AI7002" s="23" t="str">
        <f t="shared" si="905"/>
        <v/>
      </c>
      <c r="AJ7002" s="23" t="str">
        <f t="shared" si="905"/>
        <v/>
      </c>
      <c r="AK7002" s="23" t="str">
        <f t="shared" si="905"/>
        <v/>
      </c>
    </row>
    <row r="7003" spans="34:37" x14ac:dyDescent="0.25">
      <c r="AH7003" s="23" t="str">
        <f t="shared" si="906"/>
        <v/>
      </c>
      <c r="AI7003" s="23" t="str">
        <f t="shared" si="905"/>
        <v/>
      </c>
      <c r="AJ7003" s="23" t="str">
        <f t="shared" si="905"/>
        <v/>
      </c>
      <c r="AK7003" s="23" t="str">
        <f t="shared" si="905"/>
        <v/>
      </c>
    </row>
    <row r="7004" spans="34:37" x14ac:dyDescent="0.25">
      <c r="AH7004" s="23" t="str">
        <f t="shared" si="906"/>
        <v/>
      </c>
      <c r="AI7004" s="23" t="str">
        <f t="shared" si="905"/>
        <v/>
      </c>
      <c r="AJ7004" s="23" t="str">
        <f t="shared" si="905"/>
        <v/>
      </c>
      <c r="AK7004" s="23" t="str">
        <f t="shared" si="905"/>
        <v/>
      </c>
    </row>
    <row r="7005" spans="34:37" x14ac:dyDescent="0.25">
      <c r="AH7005" s="23" t="str">
        <f t="shared" si="906"/>
        <v/>
      </c>
      <c r="AI7005" s="23" t="str">
        <f t="shared" si="905"/>
        <v/>
      </c>
      <c r="AJ7005" s="23" t="str">
        <f t="shared" si="905"/>
        <v/>
      </c>
      <c r="AK7005" s="23" t="str">
        <f t="shared" si="905"/>
        <v/>
      </c>
    </row>
    <row r="7006" spans="34:37" x14ac:dyDescent="0.25">
      <c r="AH7006" s="23" t="str">
        <f t="shared" si="906"/>
        <v/>
      </c>
      <c r="AI7006" s="23" t="str">
        <f t="shared" si="905"/>
        <v/>
      </c>
      <c r="AJ7006" s="23" t="str">
        <f t="shared" si="905"/>
        <v/>
      </c>
      <c r="AK7006" s="23" t="str">
        <f t="shared" si="905"/>
        <v/>
      </c>
    </row>
    <row r="7007" spans="34:37" x14ac:dyDescent="0.25">
      <c r="AH7007" s="23" t="str">
        <f t="shared" si="906"/>
        <v/>
      </c>
      <c r="AI7007" s="23" t="str">
        <f t="shared" si="905"/>
        <v/>
      </c>
      <c r="AJ7007" s="23" t="str">
        <f t="shared" si="905"/>
        <v/>
      </c>
      <c r="AK7007" s="23" t="str">
        <f t="shared" si="905"/>
        <v/>
      </c>
    </row>
    <row r="7008" spans="34:37" x14ac:dyDescent="0.25">
      <c r="AH7008" s="23" t="str">
        <f t="shared" si="906"/>
        <v/>
      </c>
      <c r="AI7008" s="23" t="str">
        <f t="shared" si="905"/>
        <v/>
      </c>
      <c r="AJ7008" s="23" t="str">
        <f t="shared" si="905"/>
        <v/>
      </c>
      <c r="AK7008" s="23" t="str">
        <f t="shared" si="905"/>
        <v/>
      </c>
    </row>
    <row r="7009" spans="34:37" x14ac:dyDescent="0.25">
      <c r="AH7009" s="23" t="str">
        <f t="shared" si="906"/>
        <v/>
      </c>
      <c r="AI7009" s="23" t="str">
        <f t="shared" si="905"/>
        <v/>
      </c>
      <c r="AJ7009" s="23" t="str">
        <f t="shared" si="905"/>
        <v/>
      </c>
      <c r="AK7009" s="23" t="str">
        <f t="shared" si="905"/>
        <v/>
      </c>
    </row>
    <row r="7010" spans="34:37" x14ac:dyDescent="0.25">
      <c r="AH7010" s="23" t="str">
        <f t="shared" si="906"/>
        <v/>
      </c>
      <c r="AI7010" s="23" t="str">
        <f t="shared" si="905"/>
        <v/>
      </c>
      <c r="AJ7010" s="23" t="str">
        <f t="shared" si="905"/>
        <v/>
      </c>
      <c r="AK7010" s="23" t="str">
        <f t="shared" si="905"/>
        <v/>
      </c>
    </row>
    <row r="7011" spans="34:37" x14ac:dyDescent="0.25">
      <c r="AH7011" s="23" t="str">
        <f t="shared" si="906"/>
        <v/>
      </c>
      <c r="AI7011" s="23" t="str">
        <f t="shared" si="905"/>
        <v/>
      </c>
      <c r="AJ7011" s="23" t="str">
        <f t="shared" si="905"/>
        <v/>
      </c>
      <c r="AK7011" s="23" t="str">
        <f t="shared" si="905"/>
        <v/>
      </c>
    </row>
    <row r="7012" spans="34:37" x14ac:dyDescent="0.25">
      <c r="AH7012" s="23" t="str">
        <f t="shared" si="906"/>
        <v/>
      </c>
      <c r="AI7012" s="23" t="str">
        <f t="shared" si="905"/>
        <v/>
      </c>
      <c r="AJ7012" s="23" t="str">
        <f t="shared" si="905"/>
        <v/>
      </c>
      <c r="AK7012" s="23" t="str">
        <f t="shared" si="905"/>
        <v/>
      </c>
    </row>
    <row r="7013" spans="34:37" x14ac:dyDescent="0.25">
      <c r="AH7013" s="23" t="str">
        <f t="shared" si="906"/>
        <v/>
      </c>
      <c r="AI7013" s="23" t="str">
        <f t="shared" si="905"/>
        <v/>
      </c>
      <c r="AJ7013" s="23" t="str">
        <f t="shared" si="905"/>
        <v/>
      </c>
      <c r="AK7013" s="23" t="str">
        <f t="shared" si="905"/>
        <v/>
      </c>
    </row>
    <row r="7014" spans="34:37" x14ac:dyDescent="0.25">
      <c r="AH7014" s="23" t="str">
        <f t="shared" si="906"/>
        <v/>
      </c>
      <c r="AI7014" s="23" t="str">
        <f t="shared" si="905"/>
        <v/>
      </c>
      <c r="AJ7014" s="23" t="str">
        <f t="shared" si="905"/>
        <v/>
      </c>
      <c r="AK7014" s="23" t="str">
        <f t="shared" si="905"/>
        <v/>
      </c>
    </row>
    <row r="7015" spans="34:37" x14ac:dyDescent="0.25">
      <c r="AH7015" s="23" t="str">
        <f t="shared" si="906"/>
        <v/>
      </c>
      <c r="AI7015" s="23" t="str">
        <f t="shared" si="905"/>
        <v/>
      </c>
      <c r="AJ7015" s="23" t="str">
        <f t="shared" si="905"/>
        <v/>
      </c>
      <c r="AK7015" s="23" t="str">
        <f t="shared" si="905"/>
        <v/>
      </c>
    </row>
    <row r="7016" spans="34:37" x14ac:dyDescent="0.25">
      <c r="AH7016" s="23" t="str">
        <f t="shared" si="906"/>
        <v/>
      </c>
      <c r="AI7016" s="23" t="str">
        <f t="shared" si="905"/>
        <v/>
      </c>
      <c r="AJ7016" s="23" t="str">
        <f t="shared" si="905"/>
        <v/>
      </c>
      <c r="AK7016" s="23" t="str">
        <f t="shared" si="905"/>
        <v/>
      </c>
    </row>
    <row r="7017" spans="34:37" x14ac:dyDescent="0.25">
      <c r="AH7017" s="23" t="str">
        <f t="shared" si="906"/>
        <v/>
      </c>
      <c r="AI7017" s="23" t="str">
        <f t="shared" si="905"/>
        <v/>
      </c>
      <c r="AJ7017" s="23" t="str">
        <f t="shared" si="905"/>
        <v/>
      </c>
      <c r="AK7017" s="23" t="str">
        <f t="shared" si="905"/>
        <v/>
      </c>
    </row>
    <row r="7018" spans="34:37" x14ac:dyDescent="0.25">
      <c r="AH7018" s="23" t="str">
        <f t="shared" si="906"/>
        <v/>
      </c>
      <c r="AI7018" s="23" t="str">
        <f t="shared" si="905"/>
        <v/>
      </c>
      <c r="AJ7018" s="23" t="str">
        <f t="shared" si="905"/>
        <v/>
      </c>
      <c r="AK7018" s="23" t="str">
        <f t="shared" si="905"/>
        <v/>
      </c>
    </row>
    <row r="7019" spans="34:37" x14ac:dyDescent="0.25">
      <c r="AH7019" s="23" t="str">
        <f t="shared" si="906"/>
        <v/>
      </c>
      <c r="AI7019" s="23" t="str">
        <f t="shared" si="905"/>
        <v/>
      </c>
      <c r="AJ7019" s="23" t="str">
        <f t="shared" si="905"/>
        <v/>
      </c>
      <c r="AK7019" s="23" t="str">
        <f t="shared" si="905"/>
        <v/>
      </c>
    </row>
    <row r="7020" spans="34:37" x14ac:dyDescent="0.25">
      <c r="AH7020" s="23" t="str">
        <f t="shared" si="906"/>
        <v/>
      </c>
      <c r="AI7020" s="23" t="str">
        <f t="shared" si="905"/>
        <v/>
      </c>
      <c r="AJ7020" s="23" t="str">
        <f t="shared" si="905"/>
        <v/>
      </c>
      <c r="AK7020" s="23" t="str">
        <f t="shared" si="905"/>
        <v/>
      </c>
    </row>
    <row r="7021" spans="34:37" x14ac:dyDescent="0.25">
      <c r="AH7021" s="23" t="str">
        <f t="shared" si="906"/>
        <v/>
      </c>
      <c r="AI7021" s="23" t="str">
        <f t="shared" si="905"/>
        <v/>
      </c>
      <c r="AJ7021" s="23" t="str">
        <f t="shared" si="905"/>
        <v/>
      </c>
      <c r="AK7021" s="23" t="str">
        <f t="shared" si="905"/>
        <v/>
      </c>
    </row>
    <row r="7022" spans="34:37" x14ac:dyDescent="0.25">
      <c r="AH7022" s="23" t="str">
        <f t="shared" si="906"/>
        <v/>
      </c>
      <c r="AI7022" s="23" t="str">
        <f t="shared" si="905"/>
        <v/>
      </c>
      <c r="AJ7022" s="23" t="str">
        <f t="shared" si="905"/>
        <v/>
      </c>
      <c r="AK7022" s="23" t="str">
        <f t="shared" si="905"/>
        <v/>
      </c>
    </row>
    <row r="7023" spans="34:37" x14ac:dyDescent="0.25">
      <c r="AH7023" s="23" t="str">
        <f t="shared" si="906"/>
        <v/>
      </c>
      <c r="AI7023" s="23" t="str">
        <f t="shared" si="905"/>
        <v/>
      </c>
      <c r="AJ7023" s="23" t="str">
        <f t="shared" si="905"/>
        <v/>
      </c>
      <c r="AK7023" s="23" t="str">
        <f t="shared" si="905"/>
        <v/>
      </c>
    </row>
    <row r="7024" spans="34:37" x14ac:dyDescent="0.25">
      <c r="AH7024" s="23" t="str">
        <f t="shared" si="906"/>
        <v/>
      </c>
      <c r="AI7024" s="23" t="str">
        <f t="shared" si="905"/>
        <v/>
      </c>
      <c r="AJ7024" s="23" t="str">
        <f t="shared" si="905"/>
        <v/>
      </c>
      <c r="AK7024" s="23" t="str">
        <f t="shared" si="905"/>
        <v/>
      </c>
    </row>
    <row r="7025" spans="34:37" x14ac:dyDescent="0.25">
      <c r="AH7025" s="23" t="str">
        <f t="shared" si="906"/>
        <v/>
      </c>
      <c r="AI7025" s="23" t="str">
        <f t="shared" si="905"/>
        <v/>
      </c>
      <c r="AJ7025" s="23" t="str">
        <f t="shared" si="905"/>
        <v/>
      </c>
      <c r="AK7025" s="23" t="str">
        <f t="shared" si="905"/>
        <v/>
      </c>
    </row>
    <row r="7026" spans="34:37" x14ac:dyDescent="0.25">
      <c r="AH7026" s="23" t="str">
        <f t="shared" si="906"/>
        <v/>
      </c>
      <c r="AI7026" s="23" t="str">
        <f t="shared" si="905"/>
        <v/>
      </c>
      <c r="AJ7026" s="23" t="str">
        <f t="shared" si="905"/>
        <v/>
      </c>
      <c r="AK7026" s="23" t="str">
        <f t="shared" si="905"/>
        <v/>
      </c>
    </row>
    <row r="7027" spans="34:37" x14ac:dyDescent="0.25">
      <c r="AH7027" s="23" t="str">
        <f t="shared" si="906"/>
        <v/>
      </c>
      <c r="AI7027" s="23" t="str">
        <f t="shared" si="905"/>
        <v/>
      </c>
      <c r="AJ7027" s="23" t="str">
        <f t="shared" si="905"/>
        <v/>
      </c>
      <c r="AK7027" s="23" t="str">
        <f t="shared" si="905"/>
        <v/>
      </c>
    </row>
    <row r="7028" spans="34:37" x14ac:dyDescent="0.25">
      <c r="AH7028" s="23" t="str">
        <f t="shared" si="906"/>
        <v/>
      </c>
      <c r="AI7028" s="23" t="str">
        <f t="shared" si="905"/>
        <v/>
      </c>
      <c r="AJ7028" s="23" t="str">
        <f t="shared" si="905"/>
        <v/>
      </c>
      <c r="AK7028" s="23" t="str">
        <f t="shared" si="905"/>
        <v/>
      </c>
    </row>
    <row r="7029" spans="34:37" x14ac:dyDescent="0.25">
      <c r="AH7029" s="23" t="str">
        <f t="shared" si="906"/>
        <v/>
      </c>
      <c r="AI7029" s="23" t="str">
        <f t="shared" si="905"/>
        <v/>
      </c>
      <c r="AJ7029" s="23" t="str">
        <f t="shared" si="905"/>
        <v/>
      </c>
      <c r="AK7029" s="23" t="str">
        <f t="shared" si="905"/>
        <v/>
      </c>
    </row>
    <row r="7030" spans="34:37" x14ac:dyDescent="0.25">
      <c r="AH7030" s="23" t="str">
        <f t="shared" si="906"/>
        <v/>
      </c>
      <c r="AI7030" s="23" t="str">
        <f t="shared" si="905"/>
        <v/>
      </c>
      <c r="AJ7030" s="23" t="str">
        <f t="shared" si="905"/>
        <v/>
      </c>
      <c r="AK7030" s="23" t="str">
        <f t="shared" si="905"/>
        <v/>
      </c>
    </row>
    <row r="7031" spans="34:37" x14ac:dyDescent="0.25">
      <c r="AH7031" s="23" t="str">
        <f t="shared" si="906"/>
        <v/>
      </c>
      <c r="AI7031" s="23" t="str">
        <f t="shared" si="905"/>
        <v/>
      </c>
      <c r="AJ7031" s="23" t="str">
        <f t="shared" si="905"/>
        <v/>
      </c>
      <c r="AK7031" s="23" t="str">
        <f t="shared" si="905"/>
        <v/>
      </c>
    </row>
    <row r="7032" spans="34:37" x14ac:dyDescent="0.25">
      <c r="AH7032" s="23" t="str">
        <f t="shared" si="906"/>
        <v/>
      </c>
      <c r="AI7032" s="23" t="str">
        <f t="shared" si="905"/>
        <v/>
      </c>
      <c r="AJ7032" s="23" t="str">
        <f t="shared" si="905"/>
        <v/>
      </c>
      <c r="AK7032" s="23" t="str">
        <f t="shared" si="905"/>
        <v/>
      </c>
    </row>
    <row r="7033" spans="34:37" x14ac:dyDescent="0.25">
      <c r="AH7033" s="23" t="str">
        <f t="shared" si="906"/>
        <v/>
      </c>
      <c r="AI7033" s="23" t="str">
        <f t="shared" si="905"/>
        <v/>
      </c>
      <c r="AJ7033" s="23" t="str">
        <f t="shared" si="905"/>
        <v/>
      </c>
      <c r="AK7033" s="23" t="str">
        <f t="shared" si="905"/>
        <v/>
      </c>
    </row>
    <row r="7034" spans="34:37" x14ac:dyDescent="0.25">
      <c r="AH7034" s="23" t="str">
        <f t="shared" si="906"/>
        <v/>
      </c>
      <c r="AI7034" s="23" t="str">
        <f t="shared" si="905"/>
        <v/>
      </c>
      <c r="AJ7034" s="23" t="str">
        <f t="shared" si="905"/>
        <v/>
      </c>
      <c r="AK7034" s="23" t="str">
        <f t="shared" si="905"/>
        <v/>
      </c>
    </row>
    <row r="7035" spans="34:37" x14ac:dyDescent="0.25">
      <c r="AH7035" s="23" t="str">
        <f t="shared" si="906"/>
        <v/>
      </c>
      <c r="AI7035" s="23" t="str">
        <f t="shared" si="905"/>
        <v/>
      </c>
      <c r="AJ7035" s="23" t="str">
        <f t="shared" si="905"/>
        <v/>
      </c>
      <c r="AK7035" s="23" t="str">
        <f t="shared" si="905"/>
        <v/>
      </c>
    </row>
    <row r="7036" spans="34:37" x14ac:dyDescent="0.25">
      <c r="AH7036" s="23" t="str">
        <f t="shared" si="906"/>
        <v/>
      </c>
      <c r="AI7036" s="23" t="str">
        <f t="shared" si="905"/>
        <v/>
      </c>
      <c r="AJ7036" s="23" t="str">
        <f t="shared" si="905"/>
        <v/>
      </c>
      <c r="AK7036" s="23" t="str">
        <f t="shared" si="905"/>
        <v/>
      </c>
    </row>
    <row r="7037" spans="34:37" x14ac:dyDescent="0.25">
      <c r="AH7037" s="23" t="str">
        <f t="shared" si="906"/>
        <v/>
      </c>
      <c r="AI7037" s="23" t="str">
        <f t="shared" si="905"/>
        <v/>
      </c>
      <c r="AJ7037" s="23" t="str">
        <f t="shared" si="905"/>
        <v/>
      </c>
      <c r="AK7037" s="23" t="str">
        <f t="shared" si="905"/>
        <v/>
      </c>
    </row>
    <row r="7038" spans="34:37" x14ac:dyDescent="0.25">
      <c r="AH7038" s="23" t="str">
        <f t="shared" si="906"/>
        <v/>
      </c>
      <c r="AI7038" s="23" t="str">
        <f t="shared" ref="AI7038:AK7101" si="907">IF(X7038&lt;&gt;"",X7038,"")</f>
        <v/>
      </c>
      <c r="AJ7038" s="23" t="str">
        <f t="shared" si="907"/>
        <v/>
      </c>
      <c r="AK7038" s="23" t="str">
        <f t="shared" si="907"/>
        <v/>
      </c>
    </row>
    <row r="7039" spans="34:37" x14ac:dyDescent="0.25">
      <c r="AH7039" s="23" t="str">
        <f t="shared" ref="AH7039:AH7102" si="908">IF(W7039&lt;&gt;"",(RIGHT(W7039,LEN(W7039)-SEARCH("/",W7039,1)))/U7039,"")</f>
        <v/>
      </c>
      <c r="AI7039" s="23" t="str">
        <f t="shared" si="907"/>
        <v/>
      </c>
      <c r="AJ7039" s="23" t="str">
        <f t="shared" si="907"/>
        <v/>
      </c>
      <c r="AK7039" s="23" t="str">
        <f t="shared" si="907"/>
        <v/>
      </c>
    </row>
    <row r="7040" spans="34:37" x14ac:dyDescent="0.25">
      <c r="AH7040" s="23" t="str">
        <f t="shared" si="908"/>
        <v/>
      </c>
      <c r="AI7040" s="23" t="str">
        <f t="shared" si="907"/>
        <v/>
      </c>
      <c r="AJ7040" s="23" t="str">
        <f t="shared" si="907"/>
        <v/>
      </c>
      <c r="AK7040" s="23" t="str">
        <f t="shared" si="907"/>
        <v/>
      </c>
    </row>
    <row r="7041" spans="34:37" x14ac:dyDescent="0.25">
      <c r="AH7041" s="23" t="str">
        <f t="shared" si="908"/>
        <v/>
      </c>
      <c r="AI7041" s="23" t="str">
        <f t="shared" si="907"/>
        <v/>
      </c>
      <c r="AJ7041" s="23" t="str">
        <f t="shared" si="907"/>
        <v/>
      </c>
      <c r="AK7041" s="23" t="str">
        <f t="shared" si="907"/>
        <v/>
      </c>
    </row>
    <row r="7042" spans="34:37" x14ac:dyDescent="0.25">
      <c r="AH7042" s="23" t="str">
        <f t="shared" si="908"/>
        <v/>
      </c>
      <c r="AI7042" s="23" t="str">
        <f t="shared" si="907"/>
        <v/>
      </c>
      <c r="AJ7042" s="23" t="str">
        <f t="shared" si="907"/>
        <v/>
      </c>
      <c r="AK7042" s="23" t="str">
        <f t="shared" si="907"/>
        <v/>
      </c>
    </row>
    <row r="7043" spans="34:37" x14ac:dyDescent="0.25">
      <c r="AH7043" s="23" t="str">
        <f t="shared" si="908"/>
        <v/>
      </c>
      <c r="AI7043" s="23" t="str">
        <f t="shared" si="907"/>
        <v/>
      </c>
      <c r="AJ7043" s="23" t="str">
        <f t="shared" si="907"/>
        <v/>
      </c>
      <c r="AK7043" s="23" t="str">
        <f t="shared" si="907"/>
        <v/>
      </c>
    </row>
    <row r="7044" spans="34:37" x14ac:dyDescent="0.25">
      <c r="AH7044" s="23" t="str">
        <f t="shared" si="908"/>
        <v/>
      </c>
      <c r="AI7044" s="23" t="str">
        <f t="shared" si="907"/>
        <v/>
      </c>
      <c r="AJ7044" s="23" t="str">
        <f t="shared" si="907"/>
        <v/>
      </c>
      <c r="AK7044" s="23" t="str">
        <f t="shared" si="907"/>
        <v/>
      </c>
    </row>
    <row r="7045" spans="34:37" x14ac:dyDescent="0.25">
      <c r="AH7045" s="23" t="str">
        <f t="shared" si="908"/>
        <v/>
      </c>
      <c r="AI7045" s="23" t="str">
        <f t="shared" si="907"/>
        <v/>
      </c>
      <c r="AJ7045" s="23" t="str">
        <f t="shared" si="907"/>
        <v/>
      </c>
      <c r="AK7045" s="23" t="str">
        <f t="shared" si="907"/>
        <v/>
      </c>
    </row>
    <row r="7046" spans="34:37" x14ac:dyDescent="0.25">
      <c r="AH7046" s="23" t="str">
        <f t="shared" si="908"/>
        <v/>
      </c>
      <c r="AI7046" s="23" t="str">
        <f t="shared" si="907"/>
        <v/>
      </c>
      <c r="AJ7046" s="23" t="str">
        <f t="shared" si="907"/>
        <v/>
      </c>
      <c r="AK7046" s="23" t="str">
        <f t="shared" si="907"/>
        <v/>
      </c>
    </row>
    <row r="7047" spans="34:37" x14ac:dyDescent="0.25">
      <c r="AH7047" s="23" t="str">
        <f t="shared" si="908"/>
        <v/>
      </c>
      <c r="AI7047" s="23" t="str">
        <f t="shared" si="907"/>
        <v/>
      </c>
      <c r="AJ7047" s="23" t="str">
        <f t="shared" si="907"/>
        <v/>
      </c>
      <c r="AK7047" s="23" t="str">
        <f t="shared" si="907"/>
        <v/>
      </c>
    </row>
    <row r="7048" spans="34:37" x14ac:dyDescent="0.25">
      <c r="AH7048" s="23" t="str">
        <f t="shared" si="908"/>
        <v/>
      </c>
      <c r="AI7048" s="23" t="str">
        <f t="shared" si="907"/>
        <v/>
      </c>
      <c r="AJ7048" s="23" t="str">
        <f t="shared" si="907"/>
        <v/>
      </c>
      <c r="AK7048" s="23" t="str">
        <f t="shared" si="907"/>
        <v/>
      </c>
    </row>
    <row r="7049" spans="34:37" x14ac:dyDescent="0.25">
      <c r="AH7049" s="23" t="str">
        <f t="shared" si="908"/>
        <v/>
      </c>
      <c r="AI7049" s="23" t="str">
        <f t="shared" si="907"/>
        <v/>
      </c>
      <c r="AJ7049" s="23" t="str">
        <f t="shared" si="907"/>
        <v/>
      </c>
      <c r="AK7049" s="23" t="str">
        <f t="shared" si="907"/>
        <v/>
      </c>
    </row>
    <row r="7050" spans="34:37" x14ac:dyDescent="0.25">
      <c r="AH7050" s="23" t="str">
        <f t="shared" si="908"/>
        <v/>
      </c>
      <c r="AI7050" s="23" t="str">
        <f t="shared" si="907"/>
        <v/>
      </c>
      <c r="AJ7050" s="23" t="str">
        <f t="shared" si="907"/>
        <v/>
      </c>
      <c r="AK7050" s="23" t="str">
        <f t="shared" si="907"/>
        <v/>
      </c>
    </row>
    <row r="7051" spans="34:37" x14ac:dyDescent="0.25">
      <c r="AH7051" s="23" t="str">
        <f t="shared" si="908"/>
        <v/>
      </c>
      <c r="AI7051" s="23" t="str">
        <f t="shared" si="907"/>
        <v/>
      </c>
      <c r="AJ7051" s="23" t="str">
        <f t="shared" si="907"/>
        <v/>
      </c>
      <c r="AK7051" s="23" t="str">
        <f t="shared" si="907"/>
        <v/>
      </c>
    </row>
    <row r="7052" spans="34:37" x14ac:dyDescent="0.25">
      <c r="AH7052" s="23" t="str">
        <f t="shared" si="908"/>
        <v/>
      </c>
      <c r="AI7052" s="23" t="str">
        <f t="shared" si="907"/>
        <v/>
      </c>
      <c r="AJ7052" s="23" t="str">
        <f t="shared" si="907"/>
        <v/>
      </c>
      <c r="AK7052" s="23" t="str">
        <f t="shared" si="907"/>
        <v/>
      </c>
    </row>
    <row r="7053" spans="34:37" x14ac:dyDescent="0.25">
      <c r="AH7053" s="23" t="str">
        <f t="shared" si="908"/>
        <v/>
      </c>
      <c r="AI7053" s="23" t="str">
        <f t="shared" si="907"/>
        <v/>
      </c>
      <c r="AJ7053" s="23" t="str">
        <f t="shared" si="907"/>
        <v/>
      </c>
      <c r="AK7053" s="23" t="str">
        <f t="shared" si="907"/>
        <v/>
      </c>
    </row>
    <row r="7054" spans="34:37" x14ac:dyDescent="0.25">
      <c r="AH7054" s="23" t="str">
        <f t="shared" si="908"/>
        <v/>
      </c>
      <c r="AI7054" s="23" t="str">
        <f t="shared" si="907"/>
        <v/>
      </c>
      <c r="AJ7054" s="23" t="str">
        <f t="shared" si="907"/>
        <v/>
      </c>
      <c r="AK7054" s="23" t="str">
        <f t="shared" si="907"/>
        <v/>
      </c>
    </row>
    <row r="7055" spans="34:37" x14ac:dyDescent="0.25">
      <c r="AH7055" s="23" t="str">
        <f t="shared" si="908"/>
        <v/>
      </c>
      <c r="AI7055" s="23" t="str">
        <f t="shared" si="907"/>
        <v/>
      </c>
      <c r="AJ7055" s="23" t="str">
        <f t="shared" si="907"/>
        <v/>
      </c>
      <c r="AK7055" s="23" t="str">
        <f t="shared" si="907"/>
        <v/>
      </c>
    </row>
    <row r="7056" spans="34:37" x14ac:dyDescent="0.25">
      <c r="AH7056" s="23" t="str">
        <f t="shared" si="908"/>
        <v/>
      </c>
      <c r="AI7056" s="23" t="str">
        <f t="shared" si="907"/>
        <v/>
      </c>
      <c r="AJ7056" s="23" t="str">
        <f t="shared" si="907"/>
        <v/>
      </c>
      <c r="AK7056" s="23" t="str">
        <f t="shared" si="907"/>
        <v/>
      </c>
    </row>
    <row r="7057" spans="34:37" x14ac:dyDescent="0.25">
      <c r="AH7057" s="23" t="str">
        <f t="shared" si="908"/>
        <v/>
      </c>
      <c r="AI7057" s="23" t="str">
        <f t="shared" si="907"/>
        <v/>
      </c>
      <c r="AJ7057" s="23" t="str">
        <f t="shared" si="907"/>
        <v/>
      </c>
      <c r="AK7057" s="23" t="str">
        <f t="shared" si="907"/>
        <v/>
      </c>
    </row>
    <row r="7058" spans="34:37" x14ac:dyDescent="0.25">
      <c r="AH7058" s="23" t="str">
        <f t="shared" si="908"/>
        <v/>
      </c>
      <c r="AI7058" s="23" t="str">
        <f t="shared" si="907"/>
        <v/>
      </c>
      <c r="AJ7058" s="23" t="str">
        <f t="shared" si="907"/>
        <v/>
      </c>
      <c r="AK7058" s="23" t="str">
        <f t="shared" si="907"/>
        <v/>
      </c>
    </row>
    <row r="7059" spans="34:37" x14ac:dyDescent="0.25">
      <c r="AH7059" s="23" t="str">
        <f t="shared" si="908"/>
        <v/>
      </c>
      <c r="AI7059" s="23" t="str">
        <f t="shared" si="907"/>
        <v/>
      </c>
      <c r="AJ7059" s="23" t="str">
        <f t="shared" si="907"/>
        <v/>
      </c>
      <c r="AK7059" s="23" t="str">
        <f t="shared" si="907"/>
        <v/>
      </c>
    </row>
    <row r="7060" spans="34:37" x14ac:dyDescent="0.25">
      <c r="AH7060" s="23" t="str">
        <f t="shared" si="908"/>
        <v/>
      </c>
      <c r="AI7060" s="23" t="str">
        <f t="shared" si="907"/>
        <v/>
      </c>
      <c r="AJ7060" s="23" t="str">
        <f t="shared" si="907"/>
        <v/>
      </c>
      <c r="AK7060" s="23" t="str">
        <f t="shared" si="907"/>
        <v/>
      </c>
    </row>
    <row r="7061" spans="34:37" x14ac:dyDescent="0.25">
      <c r="AH7061" s="23" t="str">
        <f t="shared" si="908"/>
        <v/>
      </c>
      <c r="AI7061" s="23" t="str">
        <f t="shared" si="907"/>
        <v/>
      </c>
      <c r="AJ7061" s="23" t="str">
        <f t="shared" si="907"/>
        <v/>
      </c>
      <c r="AK7061" s="23" t="str">
        <f t="shared" si="907"/>
        <v/>
      </c>
    </row>
    <row r="7062" spans="34:37" x14ac:dyDescent="0.25">
      <c r="AH7062" s="23" t="str">
        <f t="shared" si="908"/>
        <v/>
      </c>
      <c r="AI7062" s="23" t="str">
        <f t="shared" si="907"/>
        <v/>
      </c>
      <c r="AJ7062" s="23" t="str">
        <f t="shared" si="907"/>
        <v/>
      </c>
      <c r="AK7062" s="23" t="str">
        <f t="shared" si="907"/>
        <v/>
      </c>
    </row>
    <row r="7063" spans="34:37" x14ac:dyDescent="0.25">
      <c r="AH7063" s="23" t="str">
        <f t="shared" si="908"/>
        <v/>
      </c>
      <c r="AI7063" s="23" t="str">
        <f t="shared" si="907"/>
        <v/>
      </c>
      <c r="AJ7063" s="23" t="str">
        <f t="shared" si="907"/>
        <v/>
      </c>
      <c r="AK7063" s="23" t="str">
        <f t="shared" si="907"/>
        <v/>
      </c>
    </row>
    <row r="7064" spans="34:37" x14ac:dyDescent="0.25">
      <c r="AH7064" s="23" t="str">
        <f t="shared" si="908"/>
        <v/>
      </c>
      <c r="AI7064" s="23" t="str">
        <f t="shared" si="907"/>
        <v/>
      </c>
      <c r="AJ7064" s="23" t="str">
        <f t="shared" si="907"/>
        <v/>
      </c>
      <c r="AK7064" s="23" t="str">
        <f t="shared" si="907"/>
        <v/>
      </c>
    </row>
    <row r="7065" spans="34:37" x14ac:dyDescent="0.25">
      <c r="AH7065" s="23" t="str">
        <f t="shared" si="908"/>
        <v/>
      </c>
      <c r="AI7065" s="23" t="str">
        <f t="shared" si="907"/>
        <v/>
      </c>
      <c r="AJ7065" s="23" t="str">
        <f t="shared" si="907"/>
        <v/>
      </c>
      <c r="AK7065" s="23" t="str">
        <f t="shared" si="907"/>
        <v/>
      </c>
    </row>
    <row r="7066" spans="34:37" x14ac:dyDescent="0.25">
      <c r="AH7066" s="23" t="str">
        <f t="shared" si="908"/>
        <v/>
      </c>
      <c r="AI7066" s="23" t="str">
        <f t="shared" si="907"/>
        <v/>
      </c>
      <c r="AJ7066" s="23" t="str">
        <f t="shared" si="907"/>
        <v/>
      </c>
      <c r="AK7066" s="23" t="str">
        <f t="shared" si="907"/>
        <v/>
      </c>
    </row>
    <row r="7067" spans="34:37" x14ac:dyDescent="0.25">
      <c r="AH7067" s="23" t="str">
        <f t="shared" si="908"/>
        <v/>
      </c>
      <c r="AI7067" s="23" t="str">
        <f t="shared" si="907"/>
        <v/>
      </c>
      <c r="AJ7067" s="23" t="str">
        <f t="shared" si="907"/>
        <v/>
      </c>
      <c r="AK7067" s="23" t="str">
        <f t="shared" si="907"/>
        <v/>
      </c>
    </row>
    <row r="7068" spans="34:37" x14ac:dyDescent="0.25">
      <c r="AH7068" s="23" t="str">
        <f t="shared" si="908"/>
        <v/>
      </c>
      <c r="AI7068" s="23" t="str">
        <f t="shared" si="907"/>
        <v/>
      </c>
      <c r="AJ7068" s="23" t="str">
        <f t="shared" si="907"/>
        <v/>
      </c>
      <c r="AK7068" s="23" t="str">
        <f t="shared" si="907"/>
        <v/>
      </c>
    </row>
    <row r="7069" spans="34:37" x14ac:dyDescent="0.25">
      <c r="AH7069" s="23" t="str">
        <f t="shared" si="908"/>
        <v/>
      </c>
      <c r="AI7069" s="23" t="str">
        <f t="shared" si="907"/>
        <v/>
      </c>
      <c r="AJ7069" s="23" t="str">
        <f t="shared" si="907"/>
        <v/>
      </c>
      <c r="AK7069" s="23" t="str">
        <f t="shared" si="907"/>
        <v/>
      </c>
    </row>
    <row r="7070" spans="34:37" x14ac:dyDescent="0.25">
      <c r="AH7070" s="23" t="str">
        <f t="shared" si="908"/>
        <v/>
      </c>
      <c r="AI7070" s="23" t="str">
        <f t="shared" si="907"/>
        <v/>
      </c>
      <c r="AJ7070" s="23" t="str">
        <f t="shared" si="907"/>
        <v/>
      </c>
      <c r="AK7070" s="23" t="str">
        <f t="shared" si="907"/>
        <v/>
      </c>
    </row>
    <row r="7071" spans="34:37" x14ac:dyDescent="0.25">
      <c r="AH7071" s="23" t="str">
        <f t="shared" si="908"/>
        <v/>
      </c>
      <c r="AI7071" s="23" t="str">
        <f t="shared" si="907"/>
        <v/>
      </c>
      <c r="AJ7071" s="23" t="str">
        <f t="shared" si="907"/>
        <v/>
      </c>
      <c r="AK7071" s="23" t="str">
        <f t="shared" si="907"/>
        <v/>
      </c>
    </row>
    <row r="7072" spans="34:37" x14ac:dyDescent="0.25">
      <c r="AH7072" s="23" t="str">
        <f t="shared" si="908"/>
        <v/>
      </c>
      <c r="AI7072" s="23" t="str">
        <f t="shared" si="907"/>
        <v/>
      </c>
      <c r="AJ7072" s="23" t="str">
        <f t="shared" si="907"/>
        <v/>
      </c>
      <c r="AK7072" s="23" t="str">
        <f t="shared" si="907"/>
        <v/>
      </c>
    </row>
    <row r="7073" spans="34:37" x14ac:dyDescent="0.25">
      <c r="AH7073" s="23" t="str">
        <f t="shared" si="908"/>
        <v/>
      </c>
      <c r="AI7073" s="23" t="str">
        <f t="shared" si="907"/>
        <v/>
      </c>
      <c r="AJ7073" s="23" t="str">
        <f t="shared" si="907"/>
        <v/>
      </c>
      <c r="AK7073" s="23" t="str">
        <f t="shared" si="907"/>
        <v/>
      </c>
    </row>
    <row r="7074" spans="34:37" x14ac:dyDescent="0.25">
      <c r="AH7074" s="23" t="str">
        <f t="shared" si="908"/>
        <v/>
      </c>
      <c r="AI7074" s="23" t="str">
        <f t="shared" si="907"/>
        <v/>
      </c>
      <c r="AJ7074" s="23" t="str">
        <f t="shared" si="907"/>
        <v/>
      </c>
      <c r="AK7074" s="23" t="str">
        <f t="shared" si="907"/>
        <v/>
      </c>
    </row>
    <row r="7075" spans="34:37" x14ac:dyDescent="0.25">
      <c r="AH7075" s="23" t="str">
        <f t="shared" si="908"/>
        <v/>
      </c>
      <c r="AI7075" s="23" t="str">
        <f t="shared" si="907"/>
        <v/>
      </c>
      <c r="AJ7075" s="23" t="str">
        <f t="shared" si="907"/>
        <v/>
      </c>
      <c r="AK7075" s="23" t="str">
        <f t="shared" si="907"/>
        <v/>
      </c>
    </row>
    <row r="7076" spans="34:37" x14ac:dyDescent="0.25">
      <c r="AH7076" s="23" t="str">
        <f t="shared" si="908"/>
        <v/>
      </c>
      <c r="AI7076" s="23" t="str">
        <f t="shared" si="907"/>
        <v/>
      </c>
      <c r="AJ7076" s="23" t="str">
        <f t="shared" si="907"/>
        <v/>
      </c>
      <c r="AK7076" s="23" t="str">
        <f t="shared" si="907"/>
        <v/>
      </c>
    </row>
    <row r="7077" spans="34:37" x14ac:dyDescent="0.25">
      <c r="AH7077" s="23" t="str">
        <f t="shared" si="908"/>
        <v/>
      </c>
      <c r="AI7077" s="23" t="str">
        <f t="shared" si="907"/>
        <v/>
      </c>
      <c r="AJ7077" s="23" t="str">
        <f t="shared" si="907"/>
        <v/>
      </c>
      <c r="AK7077" s="23" t="str">
        <f t="shared" si="907"/>
        <v/>
      </c>
    </row>
    <row r="7078" spans="34:37" x14ac:dyDescent="0.25">
      <c r="AH7078" s="23" t="str">
        <f t="shared" si="908"/>
        <v/>
      </c>
      <c r="AI7078" s="23" t="str">
        <f t="shared" si="907"/>
        <v/>
      </c>
      <c r="AJ7078" s="23" t="str">
        <f t="shared" si="907"/>
        <v/>
      </c>
      <c r="AK7078" s="23" t="str">
        <f t="shared" si="907"/>
        <v/>
      </c>
    </row>
    <row r="7079" spans="34:37" x14ac:dyDescent="0.25">
      <c r="AH7079" s="23" t="str">
        <f t="shared" si="908"/>
        <v/>
      </c>
      <c r="AI7079" s="23" t="str">
        <f t="shared" si="907"/>
        <v/>
      </c>
      <c r="AJ7079" s="23" t="str">
        <f t="shared" si="907"/>
        <v/>
      </c>
      <c r="AK7079" s="23" t="str">
        <f t="shared" si="907"/>
        <v/>
      </c>
    </row>
    <row r="7080" spans="34:37" x14ac:dyDescent="0.25">
      <c r="AH7080" s="23" t="str">
        <f t="shared" si="908"/>
        <v/>
      </c>
      <c r="AI7080" s="23" t="str">
        <f t="shared" si="907"/>
        <v/>
      </c>
      <c r="AJ7080" s="23" t="str">
        <f t="shared" si="907"/>
        <v/>
      </c>
      <c r="AK7080" s="23" t="str">
        <f t="shared" si="907"/>
        <v/>
      </c>
    </row>
    <row r="7081" spans="34:37" x14ac:dyDescent="0.25">
      <c r="AH7081" s="23" t="str">
        <f t="shared" si="908"/>
        <v/>
      </c>
      <c r="AI7081" s="23" t="str">
        <f t="shared" si="907"/>
        <v/>
      </c>
      <c r="AJ7081" s="23" t="str">
        <f t="shared" si="907"/>
        <v/>
      </c>
      <c r="AK7081" s="23" t="str">
        <f t="shared" si="907"/>
        <v/>
      </c>
    </row>
    <row r="7082" spans="34:37" x14ac:dyDescent="0.25">
      <c r="AH7082" s="23" t="str">
        <f t="shared" si="908"/>
        <v/>
      </c>
      <c r="AI7082" s="23" t="str">
        <f t="shared" si="907"/>
        <v/>
      </c>
      <c r="AJ7082" s="23" t="str">
        <f t="shared" si="907"/>
        <v/>
      </c>
      <c r="AK7082" s="23" t="str">
        <f t="shared" si="907"/>
        <v/>
      </c>
    </row>
    <row r="7083" spans="34:37" x14ac:dyDescent="0.25">
      <c r="AH7083" s="23" t="str">
        <f t="shared" si="908"/>
        <v/>
      </c>
      <c r="AI7083" s="23" t="str">
        <f t="shared" si="907"/>
        <v/>
      </c>
      <c r="AJ7083" s="23" t="str">
        <f t="shared" si="907"/>
        <v/>
      </c>
      <c r="AK7083" s="23" t="str">
        <f t="shared" si="907"/>
        <v/>
      </c>
    </row>
    <row r="7084" spans="34:37" x14ac:dyDescent="0.25">
      <c r="AH7084" s="23" t="str">
        <f t="shared" si="908"/>
        <v/>
      </c>
      <c r="AI7084" s="23" t="str">
        <f t="shared" si="907"/>
        <v/>
      </c>
      <c r="AJ7084" s="23" t="str">
        <f t="shared" si="907"/>
        <v/>
      </c>
      <c r="AK7084" s="23" t="str">
        <f t="shared" si="907"/>
        <v/>
      </c>
    </row>
    <row r="7085" spans="34:37" x14ac:dyDescent="0.25">
      <c r="AH7085" s="23" t="str">
        <f t="shared" si="908"/>
        <v/>
      </c>
      <c r="AI7085" s="23" t="str">
        <f t="shared" si="907"/>
        <v/>
      </c>
      <c r="AJ7085" s="23" t="str">
        <f t="shared" si="907"/>
        <v/>
      </c>
      <c r="AK7085" s="23" t="str">
        <f t="shared" si="907"/>
        <v/>
      </c>
    </row>
    <row r="7086" spans="34:37" x14ac:dyDescent="0.25">
      <c r="AH7086" s="23" t="str">
        <f t="shared" si="908"/>
        <v/>
      </c>
      <c r="AI7086" s="23" t="str">
        <f t="shared" si="907"/>
        <v/>
      </c>
      <c r="AJ7086" s="23" t="str">
        <f t="shared" si="907"/>
        <v/>
      </c>
      <c r="AK7086" s="23" t="str">
        <f t="shared" si="907"/>
        <v/>
      </c>
    </row>
    <row r="7087" spans="34:37" x14ac:dyDescent="0.25">
      <c r="AH7087" s="23" t="str">
        <f t="shared" si="908"/>
        <v/>
      </c>
      <c r="AI7087" s="23" t="str">
        <f t="shared" si="907"/>
        <v/>
      </c>
      <c r="AJ7087" s="23" t="str">
        <f t="shared" si="907"/>
        <v/>
      </c>
      <c r="AK7087" s="23" t="str">
        <f t="shared" si="907"/>
        <v/>
      </c>
    </row>
    <row r="7088" spans="34:37" x14ac:dyDescent="0.25">
      <c r="AH7088" s="23" t="str">
        <f t="shared" si="908"/>
        <v/>
      </c>
      <c r="AI7088" s="23" t="str">
        <f t="shared" si="907"/>
        <v/>
      </c>
      <c r="AJ7088" s="23" t="str">
        <f t="shared" si="907"/>
        <v/>
      </c>
      <c r="AK7088" s="23" t="str">
        <f t="shared" si="907"/>
        <v/>
      </c>
    </row>
    <row r="7089" spans="34:37" x14ac:dyDescent="0.25">
      <c r="AH7089" s="23" t="str">
        <f t="shared" si="908"/>
        <v/>
      </c>
      <c r="AI7089" s="23" t="str">
        <f t="shared" si="907"/>
        <v/>
      </c>
      <c r="AJ7089" s="23" t="str">
        <f t="shared" si="907"/>
        <v/>
      </c>
      <c r="AK7089" s="23" t="str">
        <f t="shared" si="907"/>
        <v/>
      </c>
    </row>
    <row r="7090" spans="34:37" x14ac:dyDescent="0.25">
      <c r="AH7090" s="23" t="str">
        <f t="shared" si="908"/>
        <v/>
      </c>
      <c r="AI7090" s="23" t="str">
        <f t="shared" si="907"/>
        <v/>
      </c>
      <c r="AJ7090" s="23" t="str">
        <f t="shared" si="907"/>
        <v/>
      </c>
      <c r="AK7090" s="23" t="str">
        <f t="shared" si="907"/>
        <v/>
      </c>
    </row>
    <row r="7091" spans="34:37" x14ac:dyDescent="0.25">
      <c r="AH7091" s="23" t="str">
        <f t="shared" si="908"/>
        <v/>
      </c>
      <c r="AI7091" s="23" t="str">
        <f t="shared" si="907"/>
        <v/>
      </c>
      <c r="AJ7091" s="23" t="str">
        <f t="shared" si="907"/>
        <v/>
      </c>
      <c r="AK7091" s="23" t="str">
        <f t="shared" si="907"/>
        <v/>
      </c>
    </row>
    <row r="7092" spans="34:37" x14ac:dyDescent="0.25">
      <c r="AH7092" s="23" t="str">
        <f t="shared" si="908"/>
        <v/>
      </c>
      <c r="AI7092" s="23" t="str">
        <f t="shared" si="907"/>
        <v/>
      </c>
      <c r="AJ7092" s="23" t="str">
        <f t="shared" si="907"/>
        <v/>
      </c>
      <c r="AK7092" s="23" t="str">
        <f t="shared" si="907"/>
        <v/>
      </c>
    </row>
    <row r="7093" spans="34:37" x14ac:dyDescent="0.25">
      <c r="AH7093" s="23" t="str">
        <f t="shared" si="908"/>
        <v/>
      </c>
      <c r="AI7093" s="23" t="str">
        <f t="shared" si="907"/>
        <v/>
      </c>
      <c r="AJ7093" s="23" t="str">
        <f t="shared" si="907"/>
        <v/>
      </c>
      <c r="AK7093" s="23" t="str">
        <f t="shared" si="907"/>
        <v/>
      </c>
    </row>
    <row r="7094" spans="34:37" x14ac:dyDescent="0.25">
      <c r="AH7094" s="23" t="str">
        <f t="shared" si="908"/>
        <v/>
      </c>
      <c r="AI7094" s="23" t="str">
        <f t="shared" si="907"/>
        <v/>
      </c>
      <c r="AJ7094" s="23" t="str">
        <f t="shared" si="907"/>
        <v/>
      </c>
      <c r="AK7094" s="23" t="str">
        <f t="shared" si="907"/>
        <v/>
      </c>
    </row>
    <row r="7095" spans="34:37" x14ac:dyDescent="0.25">
      <c r="AH7095" s="23" t="str">
        <f t="shared" si="908"/>
        <v/>
      </c>
      <c r="AI7095" s="23" t="str">
        <f t="shared" si="907"/>
        <v/>
      </c>
      <c r="AJ7095" s="23" t="str">
        <f t="shared" si="907"/>
        <v/>
      </c>
      <c r="AK7095" s="23" t="str">
        <f t="shared" si="907"/>
        <v/>
      </c>
    </row>
    <row r="7096" spans="34:37" x14ac:dyDescent="0.25">
      <c r="AH7096" s="23" t="str">
        <f t="shared" si="908"/>
        <v/>
      </c>
      <c r="AI7096" s="23" t="str">
        <f t="shared" si="907"/>
        <v/>
      </c>
      <c r="AJ7096" s="23" t="str">
        <f t="shared" si="907"/>
        <v/>
      </c>
      <c r="AK7096" s="23" t="str">
        <f t="shared" si="907"/>
        <v/>
      </c>
    </row>
    <row r="7097" spans="34:37" x14ac:dyDescent="0.25">
      <c r="AH7097" s="23" t="str">
        <f t="shared" si="908"/>
        <v/>
      </c>
      <c r="AI7097" s="23" t="str">
        <f t="shared" si="907"/>
        <v/>
      </c>
      <c r="AJ7097" s="23" t="str">
        <f t="shared" si="907"/>
        <v/>
      </c>
      <c r="AK7097" s="23" t="str">
        <f t="shared" si="907"/>
        <v/>
      </c>
    </row>
    <row r="7098" spans="34:37" x14ac:dyDescent="0.25">
      <c r="AH7098" s="23" t="str">
        <f t="shared" si="908"/>
        <v/>
      </c>
      <c r="AI7098" s="23" t="str">
        <f t="shared" si="907"/>
        <v/>
      </c>
      <c r="AJ7098" s="23" t="str">
        <f t="shared" si="907"/>
        <v/>
      </c>
      <c r="AK7098" s="23" t="str">
        <f t="shared" si="907"/>
        <v/>
      </c>
    </row>
    <row r="7099" spans="34:37" x14ac:dyDescent="0.25">
      <c r="AH7099" s="23" t="str">
        <f t="shared" si="908"/>
        <v/>
      </c>
      <c r="AI7099" s="23" t="str">
        <f t="shared" si="907"/>
        <v/>
      </c>
      <c r="AJ7099" s="23" t="str">
        <f t="shared" si="907"/>
        <v/>
      </c>
      <c r="AK7099" s="23" t="str">
        <f t="shared" si="907"/>
        <v/>
      </c>
    </row>
    <row r="7100" spans="34:37" x14ac:dyDescent="0.25">
      <c r="AH7100" s="23" t="str">
        <f t="shared" si="908"/>
        <v/>
      </c>
      <c r="AI7100" s="23" t="str">
        <f t="shared" si="907"/>
        <v/>
      </c>
      <c r="AJ7100" s="23" t="str">
        <f t="shared" si="907"/>
        <v/>
      </c>
      <c r="AK7100" s="23" t="str">
        <f t="shared" si="907"/>
        <v/>
      </c>
    </row>
    <row r="7101" spans="34:37" x14ac:dyDescent="0.25">
      <c r="AH7101" s="23" t="str">
        <f t="shared" si="908"/>
        <v/>
      </c>
      <c r="AI7101" s="23" t="str">
        <f t="shared" si="907"/>
        <v/>
      </c>
      <c r="AJ7101" s="23" t="str">
        <f t="shared" si="907"/>
        <v/>
      </c>
      <c r="AK7101" s="23" t="str">
        <f t="shared" si="907"/>
        <v/>
      </c>
    </row>
    <row r="7102" spans="34:37" x14ac:dyDescent="0.25">
      <c r="AH7102" s="23" t="str">
        <f t="shared" si="908"/>
        <v/>
      </c>
      <c r="AI7102" s="23" t="str">
        <f t="shared" ref="AI7102:AK7165" si="909">IF(X7102&lt;&gt;"",X7102,"")</f>
        <v/>
      </c>
      <c r="AJ7102" s="23" t="str">
        <f t="shared" si="909"/>
        <v/>
      </c>
      <c r="AK7102" s="23" t="str">
        <f t="shared" si="909"/>
        <v/>
      </c>
    </row>
    <row r="7103" spans="34:37" x14ac:dyDescent="0.25">
      <c r="AH7103" s="23" t="str">
        <f t="shared" ref="AH7103:AH7166" si="910">IF(W7103&lt;&gt;"",(RIGHT(W7103,LEN(W7103)-SEARCH("/",W7103,1)))/U7103,"")</f>
        <v/>
      </c>
      <c r="AI7103" s="23" t="str">
        <f t="shared" si="909"/>
        <v/>
      </c>
      <c r="AJ7103" s="23" t="str">
        <f t="shared" si="909"/>
        <v/>
      </c>
      <c r="AK7103" s="23" t="str">
        <f t="shared" si="909"/>
        <v/>
      </c>
    </row>
    <row r="7104" spans="34:37" x14ac:dyDescent="0.25">
      <c r="AH7104" s="23" t="str">
        <f t="shared" si="910"/>
        <v/>
      </c>
      <c r="AI7104" s="23" t="str">
        <f t="shared" si="909"/>
        <v/>
      </c>
      <c r="AJ7104" s="23" t="str">
        <f t="shared" si="909"/>
        <v/>
      </c>
      <c r="AK7104" s="23" t="str">
        <f t="shared" si="909"/>
        <v/>
      </c>
    </row>
    <row r="7105" spans="34:37" x14ac:dyDescent="0.25">
      <c r="AH7105" s="23" t="str">
        <f t="shared" si="910"/>
        <v/>
      </c>
      <c r="AI7105" s="23" t="str">
        <f t="shared" si="909"/>
        <v/>
      </c>
      <c r="AJ7105" s="23" t="str">
        <f t="shared" si="909"/>
        <v/>
      </c>
      <c r="AK7105" s="23" t="str">
        <f t="shared" si="909"/>
        <v/>
      </c>
    </row>
    <row r="7106" spans="34:37" x14ac:dyDescent="0.25">
      <c r="AH7106" s="23" t="str">
        <f t="shared" si="910"/>
        <v/>
      </c>
      <c r="AI7106" s="23" t="str">
        <f t="shared" si="909"/>
        <v/>
      </c>
      <c r="AJ7106" s="23" t="str">
        <f t="shared" si="909"/>
        <v/>
      </c>
      <c r="AK7106" s="23" t="str">
        <f t="shared" si="909"/>
        <v/>
      </c>
    </row>
    <row r="7107" spans="34:37" x14ac:dyDescent="0.25">
      <c r="AH7107" s="23" t="str">
        <f t="shared" si="910"/>
        <v/>
      </c>
      <c r="AI7107" s="23" t="str">
        <f t="shared" si="909"/>
        <v/>
      </c>
      <c r="AJ7107" s="23" t="str">
        <f t="shared" si="909"/>
        <v/>
      </c>
      <c r="AK7107" s="23" t="str">
        <f t="shared" si="909"/>
        <v/>
      </c>
    </row>
    <row r="7108" spans="34:37" x14ac:dyDescent="0.25">
      <c r="AH7108" s="23" t="str">
        <f t="shared" si="910"/>
        <v/>
      </c>
      <c r="AI7108" s="23" t="str">
        <f t="shared" si="909"/>
        <v/>
      </c>
      <c r="AJ7108" s="23" t="str">
        <f t="shared" si="909"/>
        <v/>
      </c>
      <c r="AK7108" s="23" t="str">
        <f t="shared" si="909"/>
        <v/>
      </c>
    </row>
    <row r="7109" spans="34:37" x14ac:dyDescent="0.25">
      <c r="AH7109" s="23" t="str">
        <f t="shared" si="910"/>
        <v/>
      </c>
      <c r="AI7109" s="23" t="str">
        <f t="shared" si="909"/>
        <v/>
      </c>
      <c r="AJ7109" s="23" t="str">
        <f t="shared" si="909"/>
        <v/>
      </c>
      <c r="AK7109" s="23" t="str">
        <f t="shared" si="909"/>
        <v/>
      </c>
    </row>
    <row r="7110" spans="34:37" x14ac:dyDescent="0.25">
      <c r="AH7110" s="23" t="str">
        <f t="shared" si="910"/>
        <v/>
      </c>
      <c r="AI7110" s="23" t="str">
        <f t="shared" si="909"/>
        <v/>
      </c>
      <c r="AJ7110" s="23" t="str">
        <f t="shared" si="909"/>
        <v/>
      </c>
      <c r="AK7110" s="23" t="str">
        <f t="shared" si="909"/>
        <v/>
      </c>
    </row>
    <row r="7111" spans="34:37" x14ac:dyDescent="0.25">
      <c r="AH7111" s="23" t="str">
        <f t="shared" si="910"/>
        <v/>
      </c>
      <c r="AI7111" s="23" t="str">
        <f t="shared" si="909"/>
        <v/>
      </c>
      <c r="AJ7111" s="23" t="str">
        <f t="shared" si="909"/>
        <v/>
      </c>
      <c r="AK7111" s="23" t="str">
        <f t="shared" si="909"/>
        <v/>
      </c>
    </row>
    <row r="7112" spans="34:37" x14ac:dyDescent="0.25">
      <c r="AH7112" s="23" t="str">
        <f t="shared" si="910"/>
        <v/>
      </c>
      <c r="AI7112" s="23" t="str">
        <f t="shared" si="909"/>
        <v/>
      </c>
      <c r="AJ7112" s="23" t="str">
        <f t="shared" si="909"/>
        <v/>
      </c>
      <c r="AK7112" s="23" t="str">
        <f t="shared" si="909"/>
        <v/>
      </c>
    </row>
    <row r="7113" spans="34:37" x14ac:dyDescent="0.25">
      <c r="AH7113" s="23" t="str">
        <f t="shared" si="910"/>
        <v/>
      </c>
      <c r="AI7113" s="23" t="str">
        <f t="shared" si="909"/>
        <v/>
      </c>
      <c r="AJ7113" s="23" t="str">
        <f t="shared" si="909"/>
        <v/>
      </c>
      <c r="AK7113" s="23" t="str">
        <f t="shared" si="909"/>
        <v/>
      </c>
    </row>
    <row r="7114" spans="34:37" x14ac:dyDescent="0.25">
      <c r="AH7114" s="23" t="str">
        <f t="shared" si="910"/>
        <v/>
      </c>
      <c r="AI7114" s="23" t="str">
        <f t="shared" si="909"/>
        <v/>
      </c>
      <c r="AJ7114" s="23" t="str">
        <f t="shared" si="909"/>
        <v/>
      </c>
      <c r="AK7114" s="23" t="str">
        <f t="shared" si="909"/>
        <v/>
      </c>
    </row>
    <row r="7115" spans="34:37" x14ac:dyDescent="0.25">
      <c r="AH7115" s="23" t="str">
        <f t="shared" si="910"/>
        <v/>
      </c>
      <c r="AI7115" s="23" t="str">
        <f t="shared" si="909"/>
        <v/>
      </c>
      <c r="AJ7115" s="23" t="str">
        <f t="shared" si="909"/>
        <v/>
      </c>
      <c r="AK7115" s="23" t="str">
        <f t="shared" si="909"/>
        <v/>
      </c>
    </row>
    <row r="7116" spans="34:37" x14ac:dyDescent="0.25">
      <c r="AH7116" s="23" t="str">
        <f t="shared" si="910"/>
        <v/>
      </c>
      <c r="AI7116" s="23" t="str">
        <f t="shared" si="909"/>
        <v/>
      </c>
      <c r="AJ7116" s="23" t="str">
        <f t="shared" si="909"/>
        <v/>
      </c>
      <c r="AK7116" s="23" t="str">
        <f t="shared" si="909"/>
        <v/>
      </c>
    </row>
    <row r="7117" spans="34:37" x14ac:dyDescent="0.25">
      <c r="AH7117" s="23" t="str">
        <f t="shared" si="910"/>
        <v/>
      </c>
      <c r="AI7117" s="23" t="str">
        <f t="shared" si="909"/>
        <v/>
      </c>
      <c r="AJ7117" s="23" t="str">
        <f t="shared" si="909"/>
        <v/>
      </c>
      <c r="AK7117" s="23" t="str">
        <f t="shared" si="909"/>
        <v/>
      </c>
    </row>
    <row r="7118" spans="34:37" x14ac:dyDescent="0.25">
      <c r="AH7118" s="23" t="str">
        <f t="shared" si="910"/>
        <v/>
      </c>
      <c r="AI7118" s="23" t="str">
        <f t="shared" si="909"/>
        <v/>
      </c>
      <c r="AJ7118" s="23" t="str">
        <f t="shared" si="909"/>
        <v/>
      </c>
      <c r="AK7118" s="23" t="str">
        <f t="shared" si="909"/>
        <v/>
      </c>
    </row>
    <row r="7119" spans="34:37" x14ac:dyDescent="0.25">
      <c r="AH7119" s="23" t="str">
        <f t="shared" si="910"/>
        <v/>
      </c>
      <c r="AI7119" s="23" t="str">
        <f t="shared" si="909"/>
        <v/>
      </c>
      <c r="AJ7119" s="23" t="str">
        <f t="shared" si="909"/>
        <v/>
      </c>
      <c r="AK7119" s="23" t="str">
        <f t="shared" si="909"/>
        <v/>
      </c>
    </row>
    <row r="7120" spans="34:37" x14ac:dyDescent="0.25">
      <c r="AH7120" s="23" t="str">
        <f t="shared" si="910"/>
        <v/>
      </c>
      <c r="AI7120" s="23" t="str">
        <f t="shared" si="909"/>
        <v/>
      </c>
      <c r="AJ7120" s="23" t="str">
        <f t="shared" si="909"/>
        <v/>
      </c>
      <c r="AK7120" s="23" t="str">
        <f t="shared" si="909"/>
        <v/>
      </c>
    </row>
    <row r="7121" spans="34:37" x14ac:dyDescent="0.25">
      <c r="AH7121" s="23" t="str">
        <f t="shared" si="910"/>
        <v/>
      </c>
      <c r="AI7121" s="23" t="str">
        <f t="shared" si="909"/>
        <v/>
      </c>
      <c r="AJ7121" s="23" t="str">
        <f t="shared" si="909"/>
        <v/>
      </c>
      <c r="AK7121" s="23" t="str">
        <f t="shared" si="909"/>
        <v/>
      </c>
    </row>
    <row r="7122" spans="34:37" x14ac:dyDescent="0.25">
      <c r="AH7122" s="23" t="str">
        <f t="shared" si="910"/>
        <v/>
      </c>
      <c r="AI7122" s="23" t="str">
        <f t="shared" si="909"/>
        <v/>
      </c>
      <c r="AJ7122" s="23" t="str">
        <f t="shared" si="909"/>
        <v/>
      </c>
      <c r="AK7122" s="23" t="str">
        <f t="shared" si="909"/>
        <v/>
      </c>
    </row>
    <row r="7123" spans="34:37" x14ac:dyDescent="0.25">
      <c r="AH7123" s="23" t="str">
        <f t="shared" si="910"/>
        <v/>
      </c>
      <c r="AI7123" s="23" t="str">
        <f t="shared" si="909"/>
        <v/>
      </c>
      <c r="AJ7123" s="23" t="str">
        <f t="shared" si="909"/>
        <v/>
      </c>
      <c r="AK7123" s="23" t="str">
        <f t="shared" si="909"/>
        <v/>
      </c>
    </row>
    <row r="7124" spans="34:37" x14ac:dyDescent="0.25">
      <c r="AH7124" s="23" t="str">
        <f t="shared" si="910"/>
        <v/>
      </c>
      <c r="AI7124" s="23" t="str">
        <f t="shared" si="909"/>
        <v/>
      </c>
      <c r="AJ7124" s="23" t="str">
        <f t="shared" si="909"/>
        <v/>
      </c>
      <c r="AK7124" s="23" t="str">
        <f t="shared" si="909"/>
        <v/>
      </c>
    </row>
    <row r="7125" spans="34:37" x14ac:dyDescent="0.25">
      <c r="AH7125" s="23" t="str">
        <f t="shared" si="910"/>
        <v/>
      </c>
      <c r="AI7125" s="23" t="str">
        <f t="shared" si="909"/>
        <v/>
      </c>
      <c r="AJ7125" s="23" t="str">
        <f t="shared" si="909"/>
        <v/>
      </c>
      <c r="AK7125" s="23" t="str">
        <f t="shared" si="909"/>
        <v/>
      </c>
    </row>
    <row r="7126" spans="34:37" x14ac:dyDescent="0.25">
      <c r="AH7126" s="23" t="str">
        <f t="shared" si="910"/>
        <v/>
      </c>
      <c r="AI7126" s="23" t="str">
        <f t="shared" si="909"/>
        <v/>
      </c>
      <c r="AJ7126" s="23" t="str">
        <f t="shared" si="909"/>
        <v/>
      </c>
      <c r="AK7126" s="23" t="str">
        <f t="shared" si="909"/>
        <v/>
      </c>
    </row>
    <row r="7127" spans="34:37" x14ac:dyDescent="0.25">
      <c r="AH7127" s="23" t="str">
        <f t="shared" si="910"/>
        <v/>
      </c>
      <c r="AI7127" s="23" t="str">
        <f t="shared" si="909"/>
        <v/>
      </c>
      <c r="AJ7127" s="23" t="str">
        <f t="shared" si="909"/>
        <v/>
      </c>
      <c r="AK7127" s="23" t="str">
        <f t="shared" si="909"/>
        <v/>
      </c>
    </row>
    <row r="7128" spans="34:37" x14ac:dyDescent="0.25">
      <c r="AH7128" s="23" t="str">
        <f t="shared" si="910"/>
        <v/>
      </c>
      <c r="AI7128" s="23" t="str">
        <f t="shared" si="909"/>
        <v/>
      </c>
      <c r="AJ7128" s="23" t="str">
        <f t="shared" si="909"/>
        <v/>
      </c>
      <c r="AK7128" s="23" t="str">
        <f t="shared" si="909"/>
        <v/>
      </c>
    </row>
    <row r="7129" spans="34:37" x14ac:dyDescent="0.25">
      <c r="AH7129" s="23" t="str">
        <f t="shared" si="910"/>
        <v/>
      </c>
      <c r="AI7129" s="23" t="str">
        <f t="shared" si="909"/>
        <v/>
      </c>
      <c r="AJ7129" s="23" t="str">
        <f t="shared" si="909"/>
        <v/>
      </c>
      <c r="AK7129" s="23" t="str">
        <f t="shared" si="909"/>
        <v/>
      </c>
    </row>
    <row r="7130" spans="34:37" x14ac:dyDescent="0.25">
      <c r="AH7130" s="23" t="str">
        <f t="shared" si="910"/>
        <v/>
      </c>
      <c r="AI7130" s="23" t="str">
        <f t="shared" si="909"/>
        <v/>
      </c>
      <c r="AJ7130" s="23" t="str">
        <f t="shared" si="909"/>
        <v/>
      </c>
      <c r="AK7130" s="23" t="str">
        <f t="shared" si="909"/>
        <v/>
      </c>
    </row>
    <row r="7131" spans="34:37" x14ac:dyDescent="0.25">
      <c r="AH7131" s="23" t="str">
        <f t="shared" si="910"/>
        <v/>
      </c>
      <c r="AI7131" s="23" t="str">
        <f t="shared" si="909"/>
        <v/>
      </c>
      <c r="AJ7131" s="23" t="str">
        <f t="shared" si="909"/>
        <v/>
      </c>
      <c r="AK7131" s="23" t="str">
        <f t="shared" si="909"/>
        <v/>
      </c>
    </row>
    <row r="7132" spans="34:37" x14ac:dyDescent="0.25">
      <c r="AH7132" s="23" t="str">
        <f t="shared" si="910"/>
        <v/>
      </c>
      <c r="AI7132" s="23" t="str">
        <f t="shared" si="909"/>
        <v/>
      </c>
      <c r="AJ7132" s="23" t="str">
        <f t="shared" si="909"/>
        <v/>
      </c>
      <c r="AK7132" s="23" t="str">
        <f t="shared" si="909"/>
        <v/>
      </c>
    </row>
    <row r="7133" spans="34:37" x14ac:dyDescent="0.25">
      <c r="AH7133" s="23" t="str">
        <f t="shared" si="910"/>
        <v/>
      </c>
      <c r="AI7133" s="23" t="str">
        <f t="shared" si="909"/>
        <v/>
      </c>
      <c r="AJ7133" s="23" t="str">
        <f t="shared" si="909"/>
        <v/>
      </c>
      <c r="AK7133" s="23" t="str">
        <f t="shared" si="909"/>
        <v/>
      </c>
    </row>
    <row r="7134" spans="34:37" x14ac:dyDescent="0.25">
      <c r="AH7134" s="23" t="str">
        <f t="shared" si="910"/>
        <v/>
      </c>
      <c r="AI7134" s="23" t="str">
        <f t="shared" si="909"/>
        <v/>
      </c>
      <c r="AJ7134" s="23" t="str">
        <f t="shared" si="909"/>
        <v/>
      </c>
      <c r="AK7134" s="23" t="str">
        <f t="shared" si="909"/>
        <v/>
      </c>
    </row>
    <row r="7135" spans="34:37" x14ac:dyDescent="0.25">
      <c r="AH7135" s="23" t="str">
        <f t="shared" si="910"/>
        <v/>
      </c>
      <c r="AI7135" s="23" t="str">
        <f t="shared" si="909"/>
        <v/>
      </c>
      <c r="AJ7135" s="23" t="str">
        <f t="shared" si="909"/>
        <v/>
      </c>
      <c r="AK7135" s="23" t="str">
        <f t="shared" si="909"/>
        <v/>
      </c>
    </row>
    <row r="7136" spans="34:37" x14ac:dyDescent="0.25">
      <c r="AH7136" s="23" t="str">
        <f t="shared" si="910"/>
        <v/>
      </c>
      <c r="AI7136" s="23" t="str">
        <f t="shared" si="909"/>
        <v/>
      </c>
      <c r="AJ7136" s="23" t="str">
        <f t="shared" si="909"/>
        <v/>
      </c>
      <c r="AK7136" s="23" t="str">
        <f t="shared" si="909"/>
        <v/>
      </c>
    </row>
    <row r="7137" spans="34:37" x14ac:dyDescent="0.25">
      <c r="AH7137" s="23" t="str">
        <f t="shared" si="910"/>
        <v/>
      </c>
      <c r="AI7137" s="23" t="str">
        <f t="shared" si="909"/>
        <v/>
      </c>
      <c r="AJ7137" s="23" t="str">
        <f t="shared" si="909"/>
        <v/>
      </c>
      <c r="AK7137" s="23" t="str">
        <f t="shared" si="909"/>
        <v/>
      </c>
    </row>
    <row r="7138" spans="34:37" x14ac:dyDescent="0.25">
      <c r="AH7138" s="23" t="str">
        <f t="shared" si="910"/>
        <v/>
      </c>
      <c r="AI7138" s="23" t="str">
        <f t="shared" si="909"/>
        <v/>
      </c>
      <c r="AJ7138" s="23" t="str">
        <f t="shared" si="909"/>
        <v/>
      </c>
      <c r="AK7138" s="23" t="str">
        <f t="shared" si="909"/>
        <v/>
      </c>
    </row>
    <row r="7139" spans="34:37" x14ac:dyDescent="0.25">
      <c r="AH7139" s="23" t="str">
        <f t="shared" si="910"/>
        <v/>
      </c>
      <c r="AI7139" s="23" t="str">
        <f t="shared" si="909"/>
        <v/>
      </c>
      <c r="AJ7139" s="23" t="str">
        <f t="shared" si="909"/>
        <v/>
      </c>
      <c r="AK7139" s="23" t="str">
        <f t="shared" si="909"/>
        <v/>
      </c>
    </row>
    <row r="7140" spans="34:37" x14ac:dyDescent="0.25">
      <c r="AH7140" s="23" t="str">
        <f t="shared" si="910"/>
        <v/>
      </c>
      <c r="AI7140" s="23" t="str">
        <f t="shared" si="909"/>
        <v/>
      </c>
      <c r="AJ7140" s="23" t="str">
        <f t="shared" si="909"/>
        <v/>
      </c>
      <c r="AK7140" s="23" t="str">
        <f t="shared" si="909"/>
        <v/>
      </c>
    </row>
    <row r="7141" spans="34:37" x14ac:dyDescent="0.25">
      <c r="AH7141" s="23" t="str">
        <f t="shared" si="910"/>
        <v/>
      </c>
      <c r="AI7141" s="23" t="str">
        <f t="shared" si="909"/>
        <v/>
      </c>
      <c r="AJ7141" s="23" t="str">
        <f t="shared" si="909"/>
        <v/>
      </c>
      <c r="AK7141" s="23" t="str">
        <f t="shared" si="909"/>
        <v/>
      </c>
    </row>
    <row r="7142" spans="34:37" x14ac:dyDescent="0.25">
      <c r="AH7142" s="23" t="str">
        <f t="shared" si="910"/>
        <v/>
      </c>
      <c r="AI7142" s="23" t="str">
        <f t="shared" si="909"/>
        <v/>
      </c>
      <c r="AJ7142" s="23" t="str">
        <f t="shared" si="909"/>
        <v/>
      </c>
      <c r="AK7142" s="23" t="str">
        <f t="shared" si="909"/>
        <v/>
      </c>
    </row>
    <row r="7143" spans="34:37" x14ac:dyDescent="0.25">
      <c r="AH7143" s="23" t="str">
        <f t="shared" si="910"/>
        <v/>
      </c>
      <c r="AI7143" s="23" t="str">
        <f t="shared" si="909"/>
        <v/>
      </c>
      <c r="AJ7143" s="23" t="str">
        <f t="shared" si="909"/>
        <v/>
      </c>
      <c r="AK7143" s="23" t="str">
        <f t="shared" si="909"/>
        <v/>
      </c>
    </row>
    <row r="7144" spans="34:37" x14ac:dyDescent="0.25">
      <c r="AH7144" s="23" t="str">
        <f t="shared" si="910"/>
        <v/>
      </c>
      <c r="AI7144" s="23" t="str">
        <f t="shared" si="909"/>
        <v/>
      </c>
      <c r="AJ7144" s="23" t="str">
        <f t="shared" si="909"/>
        <v/>
      </c>
      <c r="AK7144" s="23" t="str">
        <f t="shared" si="909"/>
        <v/>
      </c>
    </row>
    <row r="7145" spans="34:37" x14ac:dyDescent="0.25">
      <c r="AH7145" s="23" t="str">
        <f t="shared" si="910"/>
        <v/>
      </c>
      <c r="AI7145" s="23" t="str">
        <f t="shared" si="909"/>
        <v/>
      </c>
      <c r="AJ7145" s="23" t="str">
        <f t="shared" si="909"/>
        <v/>
      </c>
      <c r="AK7145" s="23" t="str">
        <f t="shared" si="909"/>
        <v/>
      </c>
    </row>
    <row r="7146" spans="34:37" x14ac:dyDescent="0.25">
      <c r="AH7146" s="23" t="str">
        <f t="shared" si="910"/>
        <v/>
      </c>
      <c r="AI7146" s="23" t="str">
        <f t="shared" si="909"/>
        <v/>
      </c>
      <c r="AJ7146" s="23" t="str">
        <f t="shared" si="909"/>
        <v/>
      </c>
      <c r="AK7146" s="23" t="str">
        <f t="shared" si="909"/>
        <v/>
      </c>
    </row>
    <row r="7147" spans="34:37" x14ac:dyDescent="0.25">
      <c r="AH7147" s="23" t="str">
        <f t="shared" si="910"/>
        <v/>
      </c>
      <c r="AI7147" s="23" t="str">
        <f t="shared" si="909"/>
        <v/>
      </c>
      <c r="AJ7147" s="23" t="str">
        <f t="shared" si="909"/>
        <v/>
      </c>
      <c r="AK7147" s="23" t="str">
        <f t="shared" si="909"/>
        <v/>
      </c>
    </row>
    <row r="7148" spans="34:37" x14ac:dyDescent="0.25">
      <c r="AH7148" s="23" t="str">
        <f t="shared" si="910"/>
        <v/>
      </c>
      <c r="AI7148" s="23" t="str">
        <f t="shared" si="909"/>
        <v/>
      </c>
      <c r="AJ7148" s="23" t="str">
        <f t="shared" si="909"/>
        <v/>
      </c>
      <c r="AK7148" s="23" t="str">
        <f t="shared" si="909"/>
        <v/>
      </c>
    </row>
    <row r="7149" spans="34:37" x14ac:dyDescent="0.25">
      <c r="AH7149" s="23" t="str">
        <f t="shared" si="910"/>
        <v/>
      </c>
      <c r="AI7149" s="23" t="str">
        <f t="shared" si="909"/>
        <v/>
      </c>
      <c r="AJ7149" s="23" t="str">
        <f t="shared" si="909"/>
        <v/>
      </c>
      <c r="AK7149" s="23" t="str">
        <f t="shared" si="909"/>
        <v/>
      </c>
    </row>
    <row r="7150" spans="34:37" x14ac:dyDescent="0.25">
      <c r="AH7150" s="23" t="str">
        <f t="shared" si="910"/>
        <v/>
      </c>
      <c r="AI7150" s="23" t="str">
        <f t="shared" si="909"/>
        <v/>
      </c>
      <c r="AJ7150" s="23" t="str">
        <f t="shared" si="909"/>
        <v/>
      </c>
      <c r="AK7150" s="23" t="str">
        <f t="shared" si="909"/>
        <v/>
      </c>
    </row>
    <row r="7151" spans="34:37" x14ac:dyDescent="0.25">
      <c r="AH7151" s="23" t="str">
        <f t="shared" si="910"/>
        <v/>
      </c>
      <c r="AI7151" s="23" t="str">
        <f t="shared" si="909"/>
        <v/>
      </c>
      <c r="AJ7151" s="23" t="str">
        <f t="shared" si="909"/>
        <v/>
      </c>
      <c r="AK7151" s="23" t="str">
        <f t="shared" si="909"/>
        <v/>
      </c>
    </row>
    <row r="7152" spans="34:37" x14ac:dyDescent="0.25">
      <c r="AH7152" s="23" t="str">
        <f t="shared" si="910"/>
        <v/>
      </c>
      <c r="AI7152" s="23" t="str">
        <f t="shared" si="909"/>
        <v/>
      </c>
      <c r="AJ7152" s="23" t="str">
        <f t="shared" si="909"/>
        <v/>
      </c>
      <c r="AK7152" s="23" t="str">
        <f t="shared" si="909"/>
        <v/>
      </c>
    </row>
    <row r="7153" spans="34:37" x14ac:dyDescent="0.25">
      <c r="AH7153" s="23" t="str">
        <f t="shared" si="910"/>
        <v/>
      </c>
      <c r="AI7153" s="23" t="str">
        <f t="shared" si="909"/>
        <v/>
      </c>
      <c r="AJ7153" s="23" t="str">
        <f t="shared" si="909"/>
        <v/>
      </c>
      <c r="AK7153" s="23" t="str">
        <f t="shared" si="909"/>
        <v/>
      </c>
    </row>
    <row r="7154" spans="34:37" x14ac:dyDescent="0.25">
      <c r="AH7154" s="23" t="str">
        <f t="shared" si="910"/>
        <v/>
      </c>
      <c r="AI7154" s="23" t="str">
        <f t="shared" si="909"/>
        <v/>
      </c>
      <c r="AJ7154" s="23" t="str">
        <f t="shared" si="909"/>
        <v/>
      </c>
      <c r="AK7154" s="23" t="str">
        <f t="shared" si="909"/>
        <v/>
      </c>
    </row>
    <row r="7155" spans="34:37" x14ac:dyDescent="0.25">
      <c r="AH7155" s="23" t="str">
        <f t="shared" si="910"/>
        <v/>
      </c>
      <c r="AI7155" s="23" t="str">
        <f t="shared" si="909"/>
        <v/>
      </c>
      <c r="AJ7155" s="23" t="str">
        <f t="shared" si="909"/>
        <v/>
      </c>
      <c r="AK7155" s="23" t="str">
        <f t="shared" si="909"/>
        <v/>
      </c>
    </row>
    <row r="7156" spans="34:37" x14ac:dyDescent="0.25">
      <c r="AH7156" s="23" t="str">
        <f t="shared" si="910"/>
        <v/>
      </c>
      <c r="AI7156" s="23" t="str">
        <f t="shared" si="909"/>
        <v/>
      </c>
      <c r="AJ7156" s="23" t="str">
        <f t="shared" si="909"/>
        <v/>
      </c>
      <c r="AK7156" s="23" t="str">
        <f t="shared" si="909"/>
        <v/>
      </c>
    </row>
    <row r="7157" spans="34:37" x14ac:dyDescent="0.25">
      <c r="AH7157" s="23" t="str">
        <f t="shared" si="910"/>
        <v/>
      </c>
      <c r="AI7157" s="23" t="str">
        <f t="shared" si="909"/>
        <v/>
      </c>
      <c r="AJ7157" s="23" t="str">
        <f t="shared" si="909"/>
        <v/>
      </c>
      <c r="AK7157" s="23" t="str">
        <f t="shared" si="909"/>
        <v/>
      </c>
    </row>
    <row r="7158" spans="34:37" x14ac:dyDescent="0.25">
      <c r="AH7158" s="23" t="str">
        <f t="shared" si="910"/>
        <v/>
      </c>
      <c r="AI7158" s="23" t="str">
        <f t="shared" si="909"/>
        <v/>
      </c>
      <c r="AJ7158" s="23" t="str">
        <f t="shared" si="909"/>
        <v/>
      </c>
      <c r="AK7158" s="23" t="str">
        <f t="shared" si="909"/>
        <v/>
      </c>
    </row>
    <row r="7159" spans="34:37" x14ac:dyDescent="0.25">
      <c r="AH7159" s="23" t="str">
        <f t="shared" si="910"/>
        <v/>
      </c>
      <c r="AI7159" s="23" t="str">
        <f t="shared" si="909"/>
        <v/>
      </c>
      <c r="AJ7159" s="23" t="str">
        <f t="shared" si="909"/>
        <v/>
      </c>
      <c r="AK7159" s="23" t="str">
        <f t="shared" si="909"/>
        <v/>
      </c>
    </row>
    <row r="7160" spans="34:37" x14ac:dyDescent="0.25">
      <c r="AH7160" s="23" t="str">
        <f t="shared" si="910"/>
        <v/>
      </c>
      <c r="AI7160" s="23" t="str">
        <f t="shared" si="909"/>
        <v/>
      </c>
      <c r="AJ7160" s="23" t="str">
        <f t="shared" si="909"/>
        <v/>
      </c>
      <c r="AK7160" s="23" t="str">
        <f t="shared" si="909"/>
        <v/>
      </c>
    </row>
    <row r="7161" spans="34:37" x14ac:dyDescent="0.25">
      <c r="AH7161" s="23" t="str">
        <f t="shared" si="910"/>
        <v/>
      </c>
      <c r="AI7161" s="23" t="str">
        <f t="shared" si="909"/>
        <v/>
      </c>
      <c r="AJ7161" s="23" t="str">
        <f t="shared" si="909"/>
        <v/>
      </c>
      <c r="AK7161" s="23" t="str">
        <f t="shared" si="909"/>
        <v/>
      </c>
    </row>
    <row r="7162" spans="34:37" x14ac:dyDescent="0.25">
      <c r="AH7162" s="23" t="str">
        <f t="shared" si="910"/>
        <v/>
      </c>
      <c r="AI7162" s="23" t="str">
        <f t="shared" si="909"/>
        <v/>
      </c>
      <c r="AJ7162" s="23" t="str">
        <f t="shared" si="909"/>
        <v/>
      </c>
      <c r="AK7162" s="23" t="str">
        <f t="shared" si="909"/>
        <v/>
      </c>
    </row>
    <row r="7163" spans="34:37" x14ac:dyDescent="0.25">
      <c r="AH7163" s="23" t="str">
        <f t="shared" si="910"/>
        <v/>
      </c>
      <c r="AI7163" s="23" t="str">
        <f t="shared" si="909"/>
        <v/>
      </c>
      <c r="AJ7163" s="23" t="str">
        <f t="shared" si="909"/>
        <v/>
      </c>
      <c r="AK7163" s="23" t="str">
        <f t="shared" si="909"/>
        <v/>
      </c>
    </row>
    <row r="7164" spans="34:37" x14ac:dyDescent="0.25">
      <c r="AH7164" s="23" t="str">
        <f t="shared" si="910"/>
        <v/>
      </c>
      <c r="AI7164" s="23" t="str">
        <f t="shared" si="909"/>
        <v/>
      </c>
      <c r="AJ7164" s="23" t="str">
        <f t="shared" si="909"/>
        <v/>
      </c>
      <c r="AK7164" s="23" t="str">
        <f t="shared" si="909"/>
        <v/>
      </c>
    </row>
    <row r="7165" spans="34:37" x14ac:dyDescent="0.25">
      <c r="AH7165" s="23" t="str">
        <f t="shared" si="910"/>
        <v/>
      </c>
      <c r="AI7165" s="23" t="str">
        <f t="shared" si="909"/>
        <v/>
      </c>
      <c r="AJ7165" s="23" t="str">
        <f t="shared" si="909"/>
        <v/>
      </c>
      <c r="AK7165" s="23" t="str">
        <f t="shared" si="909"/>
        <v/>
      </c>
    </row>
    <row r="7166" spans="34:37" x14ac:dyDescent="0.25">
      <c r="AH7166" s="23" t="str">
        <f t="shared" si="910"/>
        <v/>
      </c>
      <c r="AI7166" s="23" t="str">
        <f t="shared" ref="AI7166:AK7229" si="911">IF(X7166&lt;&gt;"",X7166,"")</f>
        <v/>
      </c>
      <c r="AJ7166" s="23" t="str">
        <f t="shared" si="911"/>
        <v/>
      </c>
      <c r="AK7166" s="23" t="str">
        <f t="shared" si="911"/>
        <v/>
      </c>
    </row>
    <row r="7167" spans="34:37" x14ac:dyDescent="0.25">
      <c r="AH7167" s="23" t="str">
        <f t="shared" ref="AH7167:AH7230" si="912">IF(W7167&lt;&gt;"",(RIGHT(W7167,LEN(W7167)-SEARCH("/",W7167,1)))/U7167,"")</f>
        <v/>
      </c>
      <c r="AI7167" s="23" t="str">
        <f t="shared" si="911"/>
        <v/>
      </c>
      <c r="AJ7167" s="23" t="str">
        <f t="shared" si="911"/>
        <v/>
      </c>
      <c r="AK7167" s="23" t="str">
        <f t="shared" si="911"/>
        <v/>
      </c>
    </row>
    <row r="7168" spans="34:37" x14ac:dyDescent="0.25">
      <c r="AH7168" s="23" t="str">
        <f t="shared" si="912"/>
        <v/>
      </c>
      <c r="AI7168" s="23" t="str">
        <f t="shared" si="911"/>
        <v/>
      </c>
      <c r="AJ7168" s="23" t="str">
        <f t="shared" si="911"/>
        <v/>
      </c>
      <c r="AK7168" s="23" t="str">
        <f t="shared" si="911"/>
        <v/>
      </c>
    </row>
    <row r="7169" spans="34:37" x14ac:dyDescent="0.25">
      <c r="AH7169" s="23" t="str">
        <f t="shared" si="912"/>
        <v/>
      </c>
      <c r="AI7169" s="23" t="str">
        <f t="shared" si="911"/>
        <v/>
      </c>
      <c r="AJ7169" s="23" t="str">
        <f t="shared" si="911"/>
        <v/>
      </c>
      <c r="AK7169" s="23" t="str">
        <f t="shared" si="911"/>
        <v/>
      </c>
    </row>
    <row r="7170" spans="34:37" x14ac:dyDescent="0.25">
      <c r="AH7170" s="23" t="str">
        <f t="shared" si="912"/>
        <v/>
      </c>
      <c r="AI7170" s="23" t="str">
        <f t="shared" si="911"/>
        <v/>
      </c>
      <c r="AJ7170" s="23" t="str">
        <f t="shared" si="911"/>
        <v/>
      </c>
      <c r="AK7170" s="23" t="str">
        <f t="shared" si="911"/>
        <v/>
      </c>
    </row>
    <row r="7171" spans="34:37" x14ac:dyDescent="0.25">
      <c r="AH7171" s="23" t="str">
        <f t="shared" si="912"/>
        <v/>
      </c>
      <c r="AI7171" s="23" t="str">
        <f t="shared" si="911"/>
        <v/>
      </c>
      <c r="AJ7171" s="23" t="str">
        <f t="shared" si="911"/>
        <v/>
      </c>
      <c r="AK7171" s="23" t="str">
        <f t="shared" si="911"/>
        <v/>
      </c>
    </row>
    <row r="7172" spans="34:37" x14ac:dyDescent="0.25">
      <c r="AH7172" s="23" t="str">
        <f t="shared" si="912"/>
        <v/>
      </c>
      <c r="AI7172" s="23" t="str">
        <f t="shared" si="911"/>
        <v/>
      </c>
      <c r="AJ7172" s="23" t="str">
        <f t="shared" si="911"/>
        <v/>
      </c>
      <c r="AK7172" s="23" t="str">
        <f t="shared" si="911"/>
        <v/>
      </c>
    </row>
    <row r="7173" spans="34:37" x14ac:dyDescent="0.25">
      <c r="AH7173" s="23" t="str">
        <f t="shared" si="912"/>
        <v/>
      </c>
      <c r="AI7173" s="23" t="str">
        <f t="shared" si="911"/>
        <v/>
      </c>
      <c r="AJ7173" s="23" t="str">
        <f t="shared" si="911"/>
        <v/>
      </c>
      <c r="AK7173" s="23" t="str">
        <f t="shared" si="911"/>
        <v/>
      </c>
    </row>
    <row r="7174" spans="34:37" x14ac:dyDescent="0.25">
      <c r="AH7174" s="23" t="str">
        <f t="shared" si="912"/>
        <v/>
      </c>
      <c r="AI7174" s="23" t="str">
        <f t="shared" si="911"/>
        <v/>
      </c>
      <c r="AJ7174" s="23" t="str">
        <f t="shared" si="911"/>
        <v/>
      </c>
      <c r="AK7174" s="23" t="str">
        <f t="shared" si="911"/>
        <v/>
      </c>
    </row>
    <row r="7175" spans="34:37" x14ac:dyDescent="0.25">
      <c r="AH7175" s="23" t="str">
        <f t="shared" si="912"/>
        <v/>
      </c>
      <c r="AI7175" s="23" t="str">
        <f t="shared" si="911"/>
        <v/>
      </c>
      <c r="AJ7175" s="23" t="str">
        <f t="shared" si="911"/>
        <v/>
      </c>
      <c r="AK7175" s="23" t="str">
        <f t="shared" si="911"/>
        <v/>
      </c>
    </row>
    <row r="7176" spans="34:37" x14ac:dyDescent="0.25">
      <c r="AH7176" s="23" t="str">
        <f t="shared" si="912"/>
        <v/>
      </c>
      <c r="AI7176" s="23" t="str">
        <f t="shared" si="911"/>
        <v/>
      </c>
      <c r="AJ7176" s="23" t="str">
        <f t="shared" si="911"/>
        <v/>
      </c>
      <c r="AK7176" s="23" t="str">
        <f t="shared" si="911"/>
        <v/>
      </c>
    </row>
    <row r="7177" spans="34:37" x14ac:dyDescent="0.25">
      <c r="AH7177" s="23" t="str">
        <f t="shared" si="912"/>
        <v/>
      </c>
      <c r="AI7177" s="23" t="str">
        <f t="shared" si="911"/>
        <v/>
      </c>
      <c r="AJ7177" s="23" t="str">
        <f t="shared" si="911"/>
        <v/>
      </c>
      <c r="AK7177" s="23" t="str">
        <f t="shared" si="911"/>
        <v/>
      </c>
    </row>
    <row r="7178" spans="34:37" x14ac:dyDescent="0.25">
      <c r="AH7178" s="23" t="str">
        <f t="shared" si="912"/>
        <v/>
      </c>
      <c r="AI7178" s="23" t="str">
        <f t="shared" si="911"/>
        <v/>
      </c>
      <c r="AJ7178" s="23" t="str">
        <f t="shared" si="911"/>
        <v/>
      </c>
      <c r="AK7178" s="23" t="str">
        <f t="shared" si="911"/>
        <v/>
      </c>
    </row>
    <row r="7179" spans="34:37" x14ac:dyDescent="0.25">
      <c r="AH7179" s="23" t="str">
        <f t="shared" si="912"/>
        <v/>
      </c>
      <c r="AI7179" s="23" t="str">
        <f t="shared" si="911"/>
        <v/>
      </c>
      <c r="AJ7179" s="23" t="str">
        <f t="shared" si="911"/>
        <v/>
      </c>
      <c r="AK7179" s="23" t="str">
        <f t="shared" si="911"/>
        <v/>
      </c>
    </row>
    <row r="7180" spans="34:37" x14ac:dyDescent="0.25">
      <c r="AH7180" s="23" t="str">
        <f t="shared" si="912"/>
        <v/>
      </c>
      <c r="AI7180" s="23" t="str">
        <f t="shared" si="911"/>
        <v/>
      </c>
      <c r="AJ7180" s="23" t="str">
        <f t="shared" si="911"/>
        <v/>
      </c>
      <c r="AK7180" s="23" t="str">
        <f t="shared" si="911"/>
        <v/>
      </c>
    </row>
    <row r="7181" spans="34:37" x14ac:dyDescent="0.25">
      <c r="AH7181" s="23" t="str">
        <f t="shared" si="912"/>
        <v/>
      </c>
      <c r="AI7181" s="23" t="str">
        <f t="shared" si="911"/>
        <v/>
      </c>
      <c r="AJ7181" s="23" t="str">
        <f t="shared" si="911"/>
        <v/>
      </c>
      <c r="AK7181" s="23" t="str">
        <f t="shared" si="911"/>
        <v/>
      </c>
    </row>
    <row r="7182" spans="34:37" x14ac:dyDescent="0.25">
      <c r="AH7182" s="23" t="str">
        <f t="shared" si="912"/>
        <v/>
      </c>
      <c r="AI7182" s="23" t="str">
        <f t="shared" si="911"/>
        <v/>
      </c>
      <c r="AJ7182" s="23" t="str">
        <f t="shared" si="911"/>
        <v/>
      </c>
      <c r="AK7182" s="23" t="str">
        <f t="shared" si="911"/>
        <v/>
      </c>
    </row>
    <row r="7183" spans="34:37" x14ac:dyDescent="0.25">
      <c r="AH7183" s="23" t="str">
        <f t="shared" si="912"/>
        <v/>
      </c>
      <c r="AI7183" s="23" t="str">
        <f t="shared" si="911"/>
        <v/>
      </c>
      <c r="AJ7183" s="23" t="str">
        <f t="shared" si="911"/>
        <v/>
      </c>
      <c r="AK7183" s="23" t="str">
        <f t="shared" si="911"/>
        <v/>
      </c>
    </row>
    <row r="7184" spans="34:37" x14ac:dyDescent="0.25">
      <c r="AH7184" s="23" t="str">
        <f t="shared" si="912"/>
        <v/>
      </c>
      <c r="AI7184" s="23" t="str">
        <f t="shared" si="911"/>
        <v/>
      </c>
      <c r="AJ7184" s="23" t="str">
        <f t="shared" si="911"/>
        <v/>
      </c>
      <c r="AK7184" s="23" t="str">
        <f t="shared" si="911"/>
        <v/>
      </c>
    </row>
    <row r="7185" spans="34:37" x14ac:dyDescent="0.25">
      <c r="AH7185" s="23" t="str">
        <f t="shared" si="912"/>
        <v/>
      </c>
      <c r="AI7185" s="23" t="str">
        <f t="shared" si="911"/>
        <v/>
      </c>
      <c r="AJ7185" s="23" t="str">
        <f t="shared" si="911"/>
        <v/>
      </c>
      <c r="AK7185" s="23" t="str">
        <f t="shared" si="911"/>
        <v/>
      </c>
    </row>
    <row r="7186" spans="34:37" x14ac:dyDescent="0.25">
      <c r="AH7186" s="23" t="str">
        <f t="shared" si="912"/>
        <v/>
      </c>
      <c r="AI7186" s="23" t="str">
        <f t="shared" si="911"/>
        <v/>
      </c>
      <c r="AJ7186" s="23" t="str">
        <f t="shared" si="911"/>
        <v/>
      </c>
      <c r="AK7186" s="23" t="str">
        <f t="shared" si="911"/>
        <v/>
      </c>
    </row>
    <row r="7187" spans="34:37" x14ac:dyDescent="0.25">
      <c r="AH7187" s="23" t="str">
        <f t="shared" si="912"/>
        <v/>
      </c>
      <c r="AI7187" s="23" t="str">
        <f t="shared" si="911"/>
        <v/>
      </c>
      <c r="AJ7187" s="23" t="str">
        <f t="shared" si="911"/>
        <v/>
      </c>
      <c r="AK7187" s="23" t="str">
        <f t="shared" si="911"/>
        <v/>
      </c>
    </row>
    <row r="7188" spans="34:37" x14ac:dyDescent="0.25">
      <c r="AH7188" s="23" t="str">
        <f t="shared" si="912"/>
        <v/>
      </c>
      <c r="AI7188" s="23" t="str">
        <f t="shared" si="911"/>
        <v/>
      </c>
      <c r="AJ7188" s="23" t="str">
        <f t="shared" si="911"/>
        <v/>
      </c>
      <c r="AK7188" s="23" t="str">
        <f t="shared" si="911"/>
        <v/>
      </c>
    </row>
    <row r="7189" spans="34:37" x14ac:dyDescent="0.25">
      <c r="AH7189" s="23" t="str">
        <f t="shared" si="912"/>
        <v/>
      </c>
      <c r="AI7189" s="23" t="str">
        <f t="shared" si="911"/>
        <v/>
      </c>
      <c r="AJ7189" s="23" t="str">
        <f t="shared" si="911"/>
        <v/>
      </c>
      <c r="AK7189" s="23" t="str">
        <f t="shared" si="911"/>
        <v/>
      </c>
    </row>
    <row r="7190" spans="34:37" x14ac:dyDescent="0.25">
      <c r="AH7190" s="23" t="str">
        <f t="shared" si="912"/>
        <v/>
      </c>
      <c r="AI7190" s="23" t="str">
        <f t="shared" si="911"/>
        <v/>
      </c>
      <c r="AJ7190" s="23" t="str">
        <f t="shared" si="911"/>
        <v/>
      </c>
      <c r="AK7190" s="23" t="str">
        <f t="shared" si="911"/>
        <v/>
      </c>
    </row>
    <row r="7191" spans="34:37" x14ac:dyDescent="0.25">
      <c r="AH7191" s="23" t="str">
        <f t="shared" si="912"/>
        <v/>
      </c>
      <c r="AI7191" s="23" t="str">
        <f t="shared" si="911"/>
        <v/>
      </c>
      <c r="AJ7191" s="23" t="str">
        <f t="shared" si="911"/>
        <v/>
      </c>
      <c r="AK7191" s="23" t="str">
        <f t="shared" si="911"/>
        <v/>
      </c>
    </row>
    <row r="7192" spans="34:37" x14ac:dyDescent="0.25">
      <c r="AH7192" s="23" t="str">
        <f t="shared" si="912"/>
        <v/>
      </c>
      <c r="AI7192" s="23" t="str">
        <f t="shared" si="911"/>
        <v/>
      </c>
      <c r="AJ7192" s="23" t="str">
        <f t="shared" si="911"/>
        <v/>
      </c>
      <c r="AK7192" s="23" t="str">
        <f t="shared" si="911"/>
        <v/>
      </c>
    </row>
    <row r="7193" spans="34:37" x14ac:dyDescent="0.25">
      <c r="AH7193" s="23" t="str">
        <f t="shared" si="912"/>
        <v/>
      </c>
      <c r="AI7193" s="23" t="str">
        <f t="shared" si="911"/>
        <v/>
      </c>
      <c r="AJ7193" s="23" t="str">
        <f t="shared" si="911"/>
        <v/>
      </c>
      <c r="AK7193" s="23" t="str">
        <f t="shared" si="911"/>
        <v/>
      </c>
    </row>
    <row r="7194" spans="34:37" x14ac:dyDescent="0.25">
      <c r="AH7194" s="23" t="str">
        <f t="shared" si="912"/>
        <v/>
      </c>
      <c r="AI7194" s="23" t="str">
        <f t="shared" si="911"/>
        <v/>
      </c>
      <c r="AJ7194" s="23" t="str">
        <f t="shared" si="911"/>
        <v/>
      </c>
      <c r="AK7194" s="23" t="str">
        <f t="shared" si="911"/>
        <v/>
      </c>
    </row>
    <row r="7195" spans="34:37" x14ac:dyDescent="0.25">
      <c r="AH7195" s="23" t="str">
        <f t="shared" si="912"/>
        <v/>
      </c>
      <c r="AI7195" s="23" t="str">
        <f t="shared" si="911"/>
        <v/>
      </c>
      <c r="AJ7195" s="23" t="str">
        <f t="shared" si="911"/>
        <v/>
      </c>
      <c r="AK7195" s="23" t="str">
        <f t="shared" si="911"/>
        <v/>
      </c>
    </row>
    <row r="7196" spans="34:37" x14ac:dyDescent="0.25">
      <c r="AH7196" s="23" t="str">
        <f t="shared" si="912"/>
        <v/>
      </c>
      <c r="AI7196" s="23" t="str">
        <f t="shared" si="911"/>
        <v/>
      </c>
      <c r="AJ7196" s="23" t="str">
        <f t="shared" si="911"/>
        <v/>
      </c>
      <c r="AK7196" s="23" t="str">
        <f t="shared" si="911"/>
        <v/>
      </c>
    </row>
    <row r="7197" spans="34:37" x14ac:dyDescent="0.25">
      <c r="AH7197" s="23" t="str">
        <f t="shared" si="912"/>
        <v/>
      </c>
      <c r="AI7197" s="23" t="str">
        <f t="shared" si="911"/>
        <v/>
      </c>
      <c r="AJ7197" s="23" t="str">
        <f t="shared" si="911"/>
        <v/>
      </c>
      <c r="AK7197" s="23" t="str">
        <f t="shared" si="911"/>
        <v/>
      </c>
    </row>
    <row r="7198" spans="34:37" x14ac:dyDescent="0.25">
      <c r="AH7198" s="23" t="str">
        <f t="shared" si="912"/>
        <v/>
      </c>
      <c r="AI7198" s="23" t="str">
        <f t="shared" si="911"/>
        <v/>
      </c>
      <c r="AJ7198" s="23" t="str">
        <f t="shared" si="911"/>
        <v/>
      </c>
      <c r="AK7198" s="23" t="str">
        <f t="shared" si="911"/>
        <v/>
      </c>
    </row>
    <row r="7199" spans="34:37" x14ac:dyDescent="0.25">
      <c r="AH7199" s="23" t="str">
        <f t="shared" si="912"/>
        <v/>
      </c>
      <c r="AI7199" s="23" t="str">
        <f t="shared" si="911"/>
        <v/>
      </c>
      <c r="AJ7199" s="23" t="str">
        <f t="shared" si="911"/>
        <v/>
      </c>
      <c r="AK7199" s="23" t="str">
        <f t="shared" si="911"/>
        <v/>
      </c>
    </row>
    <row r="7200" spans="34:37" x14ac:dyDescent="0.25">
      <c r="AH7200" s="23" t="str">
        <f t="shared" si="912"/>
        <v/>
      </c>
      <c r="AI7200" s="23" t="str">
        <f t="shared" si="911"/>
        <v/>
      </c>
      <c r="AJ7200" s="23" t="str">
        <f t="shared" si="911"/>
        <v/>
      </c>
      <c r="AK7200" s="23" t="str">
        <f t="shared" si="911"/>
        <v/>
      </c>
    </row>
    <row r="7201" spans="34:37" x14ac:dyDescent="0.25">
      <c r="AH7201" s="23" t="str">
        <f t="shared" si="912"/>
        <v/>
      </c>
      <c r="AI7201" s="23" t="str">
        <f t="shared" si="911"/>
        <v/>
      </c>
      <c r="AJ7201" s="23" t="str">
        <f t="shared" si="911"/>
        <v/>
      </c>
      <c r="AK7201" s="23" t="str">
        <f t="shared" si="911"/>
        <v/>
      </c>
    </row>
    <row r="7202" spans="34:37" x14ac:dyDescent="0.25">
      <c r="AH7202" s="23" t="str">
        <f t="shared" si="912"/>
        <v/>
      </c>
      <c r="AI7202" s="23" t="str">
        <f t="shared" si="911"/>
        <v/>
      </c>
      <c r="AJ7202" s="23" t="str">
        <f t="shared" si="911"/>
        <v/>
      </c>
      <c r="AK7202" s="23" t="str">
        <f t="shared" si="911"/>
        <v/>
      </c>
    </row>
    <row r="7203" spans="34:37" x14ac:dyDescent="0.25">
      <c r="AH7203" s="23" t="str">
        <f t="shared" si="912"/>
        <v/>
      </c>
      <c r="AI7203" s="23" t="str">
        <f t="shared" si="911"/>
        <v/>
      </c>
      <c r="AJ7203" s="23" t="str">
        <f t="shared" si="911"/>
        <v/>
      </c>
      <c r="AK7203" s="23" t="str">
        <f t="shared" si="911"/>
        <v/>
      </c>
    </row>
    <row r="7204" spans="34:37" x14ac:dyDescent="0.25">
      <c r="AH7204" s="23" t="str">
        <f t="shared" si="912"/>
        <v/>
      </c>
      <c r="AI7204" s="23" t="str">
        <f t="shared" si="911"/>
        <v/>
      </c>
      <c r="AJ7204" s="23" t="str">
        <f t="shared" si="911"/>
        <v/>
      </c>
      <c r="AK7204" s="23" t="str">
        <f t="shared" si="911"/>
        <v/>
      </c>
    </row>
    <row r="7205" spans="34:37" x14ac:dyDescent="0.25">
      <c r="AH7205" s="23" t="str">
        <f t="shared" si="912"/>
        <v/>
      </c>
      <c r="AI7205" s="23" t="str">
        <f t="shared" si="911"/>
        <v/>
      </c>
      <c r="AJ7205" s="23" t="str">
        <f t="shared" si="911"/>
        <v/>
      </c>
      <c r="AK7205" s="23" t="str">
        <f t="shared" si="911"/>
        <v/>
      </c>
    </row>
    <row r="7206" spans="34:37" x14ac:dyDescent="0.25">
      <c r="AH7206" s="23" t="str">
        <f t="shared" si="912"/>
        <v/>
      </c>
      <c r="AI7206" s="23" t="str">
        <f t="shared" si="911"/>
        <v/>
      </c>
      <c r="AJ7206" s="23" t="str">
        <f t="shared" si="911"/>
        <v/>
      </c>
      <c r="AK7206" s="23" t="str">
        <f t="shared" si="911"/>
        <v/>
      </c>
    </row>
    <row r="7207" spans="34:37" x14ac:dyDescent="0.25">
      <c r="AH7207" s="23" t="str">
        <f t="shared" si="912"/>
        <v/>
      </c>
      <c r="AI7207" s="23" t="str">
        <f t="shared" si="911"/>
        <v/>
      </c>
      <c r="AJ7207" s="23" t="str">
        <f t="shared" si="911"/>
        <v/>
      </c>
      <c r="AK7207" s="23" t="str">
        <f t="shared" si="911"/>
        <v/>
      </c>
    </row>
    <row r="7208" spans="34:37" x14ac:dyDescent="0.25">
      <c r="AH7208" s="23" t="str">
        <f t="shared" si="912"/>
        <v/>
      </c>
      <c r="AI7208" s="23" t="str">
        <f t="shared" si="911"/>
        <v/>
      </c>
      <c r="AJ7208" s="23" t="str">
        <f t="shared" si="911"/>
        <v/>
      </c>
      <c r="AK7208" s="23" t="str">
        <f t="shared" si="911"/>
        <v/>
      </c>
    </row>
    <row r="7209" spans="34:37" x14ac:dyDescent="0.25">
      <c r="AH7209" s="23" t="str">
        <f t="shared" si="912"/>
        <v/>
      </c>
      <c r="AI7209" s="23" t="str">
        <f t="shared" si="911"/>
        <v/>
      </c>
      <c r="AJ7209" s="23" t="str">
        <f t="shared" si="911"/>
        <v/>
      </c>
      <c r="AK7209" s="23" t="str">
        <f t="shared" si="911"/>
        <v/>
      </c>
    </row>
    <row r="7210" spans="34:37" x14ac:dyDescent="0.25">
      <c r="AH7210" s="23" t="str">
        <f t="shared" si="912"/>
        <v/>
      </c>
      <c r="AI7210" s="23" t="str">
        <f t="shared" si="911"/>
        <v/>
      </c>
      <c r="AJ7210" s="23" t="str">
        <f t="shared" si="911"/>
        <v/>
      </c>
      <c r="AK7210" s="23" t="str">
        <f t="shared" si="911"/>
        <v/>
      </c>
    </row>
    <row r="7211" spans="34:37" x14ac:dyDescent="0.25">
      <c r="AH7211" s="23" t="str">
        <f t="shared" si="912"/>
        <v/>
      </c>
      <c r="AI7211" s="23" t="str">
        <f t="shared" si="911"/>
        <v/>
      </c>
      <c r="AJ7211" s="23" t="str">
        <f t="shared" si="911"/>
        <v/>
      </c>
      <c r="AK7211" s="23" t="str">
        <f t="shared" si="911"/>
        <v/>
      </c>
    </row>
    <row r="7212" spans="34:37" x14ac:dyDescent="0.25">
      <c r="AH7212" s="23" t="str">
        <f t="shared" si="912"/>
        <v/>
      </c>
      <c r="AI7212" s="23" t="str">
        <f t="shared" si="911"/>
        <v/>
      </c>
      <c r="AJ7212" s="23" t="str">
        <f t="shared" si="911"/>
        <v/>
      </c>
      <c r="AK7212" s="23" t="str">
        <f t="shared" si="911"/>
        <v/>
      </c>
    </row>
    <row r="7213" spans="34:37" x14ac:dyDescent="0.25">
      <c r="AH7213" s="23" t="str">
        <f t="shared" si="912"/>
        <v/>
      </c>
      <c r="AI7213" s="23" t="str">
        <f t="shared" si="911"/>
        <v/>
      </c>
      <c r="AJ7213" s="23" t="str">
        <f t="shared" si="911"/>
        <v/>
      </c>
      <c r="AK7213" s="23" t="str">
        <f t="shared" si="911"/>
        <v/>
      </c>
    </row>
    <row r="7214" spans="34:37" x14ac:dyDescent="0.25">
      <c r="AH7214" s="23" t="str">
        <f t="shared" si="912"/>
        <v/>
      </c>
      <c r="AI7214" s="23" t="str">
        <f t="shared" si="911"/>
        <v/>
      </c>
      <c r="AJ7214" s="23" t="str">
        <f t="shared" si="911"/>
        <v/>
      </c>
      <c r="AK7214" s="23" t="str">
        <f t="shared" si="911"/>
        <v/>
      </c>
    </row>
    <row r="7215" spans="34:37" x14ac:dyDescent="0.25">
      <c r="AH7215" s="23" t="str">
        <f t="shared" si="912"/>
        <v/>
      </c>
      <c r="AI7215" s="23" t="str">
        <f t="shared" si="911"/>
        <v/>
      </c>
      <c r="AJ7215" s="23" t="str">
        <f t="shared" si="911"/>
        <v/>
      </c>
      <c r="AK7215" s="23" t="str">
        <f t="shared" si="911"/>
        <v/>
      </c>
    </row>
    <row r="7216" spans="34:37" x14ac:dyDescent="0.25">
      <c r="AH7216" s="23" t="str">
        <f t="shared" si="912"/>
        <v/>
      </c>
      <c r="AI7216" s="23" t="str">
        <f t="shared" si="911"/>
        <v/>
      </c>
      <c r="AJ7216" s="23" t="str">
        <f t="shared" si="911"/>
        <v/>
      </c>
      <c r="AK7216" s="23" t="str">
        <f t="shared" si="911"/>
        <v/>
      </c>
    </row>
    <row r="7217" spans="34:37" x14ac:dyDescent="0.25">
      <c r="AH7217" s="23" t="str">
        <f t="shared" si="912"/>
        <v/>
      </c>
      <c r="AI7217" s="23" t="str">
        <f t="shared" si="911"/>
        <v/>
      </c>
      <c r="AJ7217" s="23" t="str">
        <f t="shared" si="911"/>
        <v/>
      </c>
      <c r="AK7217" s="23" t="str">
        <f t="shared" si="911"/>
        <v/>
      </c>
    </row>
    <row r="7218" spans="34:37" x14ac:dyDescent="0.25">
      <c r="AH7218" s="23" t="str">
        <f t="shared" si="912"/>
        <v/>
      </c>
      <c r="AI7218" s="23" t="str">
        <f t="shared" si="911"/>
        <v/>
      </c>
      <c r="AJ7218" s="23" t="str">
        <f t="shared" si="911"/>
        <v/>
      </c>
      <c r="AK7218" s="23" t="str">
        <f t="shared" si="911"/>
        <v/>
      </c>
    </row>
    <row r="7219" spans="34:37" x14ac:dyDescent="0.25">
      <c r="AH7219" s="23" t="str">
        <f t="shared" si="912"/>
        <v/>
      </c>
      <c r="AI7219" s="23" t="str">
        <f t="shared" si="911"/>
        <v/>
      </c>
      <c r="AJ7219" s="23" t="str">
        <f t="shared" si="911"/>
        <v/>
      </c>
      <c r="AK7219" s="23" t="str">
        <f t="shared" si="911"/>
        <v/>
      </c>
    </row>
    <row r="7220" spans="34:37" x14ac:dyDescent="0.25">
      <c r="AH7220" s="23" t="str">
        <f t="shared" si="912"/>
        <v/>
      </c>
      <c r="AI7220" s="23" t="str">
        <f t="shared" si="911"/>
        <v/>
      </c>
      <c r="AJ7220" s="23" t="str">
        <f t="shared" si="911"/>
        <v/>
      </c>
      <c r="AK7220" s="23" t="str">
        <f t="shared" si="911"/>
        <v/>
      </c>
    </row>
    <row r="7221" spans="34:37" x14ac:dyDescent="0.25">
      <c r="AH7221" s="23" t="str">
        <f t="shared" si="912"/>
        <v/>
      </c>
      <c r="AI7221" s="23" t="str">
        <f t="shared" si="911"/>
        <v/>
      </c>
      <c r="AJ7221" s="23" t="str">
        <f t="shared" si="911"/>
        <v/>
      </c>
      <c r="AK7221" s="23" t="str">
        <f t="shared" si="911"/>
        <v/>
      </c>
    </row>
    <row r="7222" spans="34:37" x14ac:dyDescent="0.25">
      <c r="AH7222" s="23" t="str">
        <f t="shared" si="912"/>
        <v/>
      </c>
      <c r="AI7222" s="23" t="str">
        <f t="shared" si="911"/>
        <v/>
      </c>
      <c r="AJ7222" s="23" t="str">
        <f t="shared" si="911"/>
        <v/>
      </c>
      <c r="AK7222" s="23" t="str">
        <f t="shared" si="911"/>
        <v/>
      </c>
    </row>
    <row r="7223" spans="34:37" x14ac:dyDescent="0.25">
      <c r="AH7223" s="23" t="str">
        <f t="shared" si="912"/>
        <v/>
      </c>
      <c r="AI7223" s="23" t="str">
        <f t="shared" si="911"/>
        <v/>
      </c>
      <c r="AJ7223" s="23" t="str">
        <f t="shared" si="911"/>
        <v/>
      </c>
      <c r="AK7223" s="23" t="str">
        <f t="shared" si="911"/>
        <v/>
      </c>
    </row>
    <row r="7224" spans="34:37" x14ac:dyDescent="0.25">
      <c r="AH7224" s="23" t="str">
        <f t="shared" si="912"/>
        <v/>
      </c>
      <c r="AI7224" s="23" t="str">
        <f t="shared" si="911"/>
        <v/>
      </c>
      <c r="AJ7224" s="23" t="str">
        <f t="shared" si="911"/>
        <v/>
      </c>
      <c r="AK7224" s="23" t="str">
        <f t="shared" si="911"/>
        <v/>
      </c>
    </row>
    <row r="7225" spans="34:37" x14ac:dyDescent="0.25">
      <c r="AH7225" s="23" t="str">
        <f t="shared" si="912"/>
        <v/>
      </c>
      <c r="AI7225" s="23" t="str">
        <f t="shared" si="911"/>
        <v/>
      </c>
      <c r="AJ7225" s="23" t="str">
        <f t="shared" si="911"/>
        <v/>
      </c>
      <c r="AK7225" s="23" t="str">
        <f t="shared" si="911"/>
        <v/>
      </c>
    </row>
    <row r="7226" spans="34:37" x14ac:dyDescent="0.25">
      <c r="AH7226" s="23" t="str">
        <f t="shared" si="912"/>
        <v/>
      </c>
      <c r="AI7226" s="23" t="str">
        <f t="shared" si="911"/>
        <v/>
      </c>
      <c r="AJ7226" s="23" t="str">
        <f t="shared" si="911"/>
        <v/>
      </c>
      <c r="AK7226" s="23" t="str">
        <f t="shared" si="911"/>
        <v/>
      </c>
    </row>
    <row r="7227" spans="34:37" x14ac:dyDescent="0.25">
      <c r="AH7227" s="23" t="str">
        <f t="shared" si="912"/>
        <v/>
      </c>
      <c r="AI7227" s="23" t="str">
        <f t="shared" si="911"/>
        <v/>
      </c>
      <c r="AJ7227" s="23" t="str">
        <f t="shared" si="911"/>
        <v/>
      </c>
      <c r="AK7227" s="23" t="str">
        <f t="shared" si="911"/>
        <v/>
      </c>
    </row>
    <row r="7228" spans="34:37" x14ac:dyDescent="0.25">
      <c r="AH7228" s="23" t="str">
        <f t="shared" si="912"/>
        <v/>
      </c>
      <c r="AI7228" s="23" t="str">
        <f t="shared" si="911"/>
        <v/>
      </c>
      <c r="AJ7228" s="23" t="str">
        <f t="shared" si="911"/>
        <v/>
      </c>
      <c r="AK7228" s="23" t="str">
        <f t="shared" si="911"/>
        <v/>
      </c>
    </row>
    <row r="7229" spans="34:37" x14ac:dyDescent="0.25">
      <c r="AH7229" s="23" t="str">
        <f t="shared" si="912"/>
        <v/>
      </c>
      <c r="AI7229" s="23" t="str">
        <f t="shared" si="911"/>
        <v/>
      </c>
      <c r="AJ7229" s="23" t="str">
        <f t="shared" si="911"/>
        <v/>
      </c>
      <c r="AK7229" s="23" t="str">
        <f t="shared" si="911"/>
        <v/>
      </c>
    </row>
    <row r="7230" spans="34:37" x14ac:dyDescent="0.25">
      <c r="AH7230" s="23" t="str">
        <f t="shared" si="912"/>
        <v/>
      </c>
      <c r="AI7230" s="23" t="str">
        <f t="shared" ref="AI7230:AK7293" si="913">IF(X7230&lt;&gt;"",X7230,"")</f>
        <v/>
      </c>
      <c r="AJ7230" s="23" t="str">
        <f t="shared" si="913"/>
        <v/>
      </c>
      <c r="AK7230" s="23" t="str">
        <f t="shared" si="913"/>
        <v/>
      </c>
    </row>
    <row r="7231" spans="34:37" x14ac:dyDescent="0.25">
      <c r="AH7231" s="23" t="str">
        <f t="shared" ref="AH7231:AH7294" si="914">IF(W7231&lt;&gt;"",(RIGHT(W7231,LEN(W7231)-SEARCH("/",W7231,1)))/U7231,"")</f>
        <v/>
      </c>
      <c r="AI7231" s="23" t="str">
        <f t="shared" si="913"/>
        <v/>
      </c>
      <c r="AJ7231" s="23" t="str">
        <f t="shared" si="913"/>
        <v/>
      </c>
      <c r="AK7231" s="23" t="str">
        <f t="shared" si="913"/>
        <v/>
      </c>
    </row>
    <row r="7232" spans="34:37" x14ac:dyDescent="0.25">
      <c r="AH7232" s="23" t="str">
        <f t="shared" si="914"/>
        <v/>
      </c>
      <c r="AI7232" s="23" t="str">
        <f t="shared" si="913"/>
        <v/>
      </c>
      <c r="AJ7232" s="23" t="str">
        <f t="shared" si="913"/>
        <v/>
      </c>
      <c r="AK7232" s="23" t="str">
        <f t="shared" si="913"/>
        <v/>
      </c>
    </row>
    <row r="7233" spans="34:37" x14ac:dyDescent="0.25">
      <c r="AH7233" s="23" t="str">
        <f t="shared" si="914"/>
        <v/>
      </c>
      <c r="AI7233" s="23" t="str">
        <f t="shared" si="913"/>
        <v/>
      </c>
      <c r="AJ7233" s="23" t="str">
        <f t="shared" si="913"/>
        <v/>
      </c>
      <c r="AK7233" s="23" t="str">
        <f t="shared" si="913"/>
        <v/>
      </c>
    </row>
    <row r="7234" spans="34:37" x14ac:dyDescent="0.25">
      <c r="AH7234" s="23" t="str">
        <f t="shared" si="914"/>
        <v/>
      </c>
      <c r="AI7234" s="23" t="str">
        <f t="shared" si="913"/>
        <v/>
      </c>
      <c r="AJ7234" s="23" t="str">
        <f t="shared" si="913"/>
        <v/>
      </c>
      <c r="AK7234" s="23" t="str">
        <f t="shared" si="913"/>
        <v/>
      </c>
    </row>
    <row r="7235" spans="34:37" x14ac:dyDescent="0.25">
      <c r="AH7235" s="23" t="str">
        <f t="shared" si="914"/>
        <v/>
      </c>
      <c r="AI7235" s="23" t="str">
        <f t="shared" si="913"/>
        <v/>
      </c>
      <c r="AJ7235" s="23" t="str">
        <f t="shared" si="913"/>
        <v/>
      </c>
      <c r="AK7235" s="23" t="str">
        <f t="shared" si="913"/>
        <v/>
      </c>
    </row>
    <row r="7236" spans="34:37" x14ac:dyDescent="0.25">
      <c r="AH7236" s="23" t="str">
        <f t="shared" si="914"/>
        <v/>
      </c>
      <c r="AI7236" s="23" t="str">
        <f t="shared" si="913"/>
        <v/>
      </c>
      <c r="AJ7236" s="23" t="str">
        <f t="shared" si="913"/>
        <v/>
      </c>
      <c r="AK7236" s="23" t="str">
        <f t="shared" si="913"/>
        <v/>
      </c>
    </row>
    <row r="7237" spans="34:37" x14ac:dyDescent="0.25">
      <c r="AH7237" s="23" t="str">
        <f t="shared" si="914"/>
        <v/>
      </c>
      <c r="AI7237" s="23" t="str">
        <f t="shared" si="913"/>
        <v/>
      </c>
      <c r="AJ7237" s="23" t="str">
        <f t="shared" si="913"/>
        <v/>
      </c>
      <c r="AK7237" s="23" t="str">
        <f t="shared" si="913"/>
        <v/>
      </c>
    </row>
    <row r="7238" spans="34:37" x14ac:dyDescent="0.25">
      <c r="AH7238" s="23" t="str">
        <f t="shared" si="914"/>
        <v/>
      </c>
      <c r="AI7238" s="23" t="str">
        <f t="shared" si="913"/>
        <v/>
      </c>
      <c r="AJ7238" s="23" t="str">
        <f t="shared" si="913"/>
        <v/>
      </c>
      <c r="AK7238" s="23" t="str">
        <f t="shared" si="913"/>
        <v/>
      </c>
    </row>
    <row r="7239" spans="34:37" x14ac:dyDescent="0.25">
      <c r="AH7239" s="23" t="str">
        <f t="shared" si="914"/>
        <v/>
      </c>
      <c r="AI7239" s="23" t="str">
        <f t="shared" si="913"/>
        <v/>
      </c>
      <c r="AJ7239" s="23" t="str">
        <f t="shared" si="913"/>
        <v/>
      </c>
      <c r="AK7239" s="23" t="str">
        <f t="shared" si="913"/>
        <v/>
      </c>
    </row>
    <row r="7240" spans="34:37" x14ac:dyDescent="0.25">
      <c r="AH7240" s="23" t="str">
        <f t="shared" si="914"/>
        <v/>
      </c>
      <c r="AI7240" s="23" t="str">
        <f t="shared" si="913"/>
        <v/>
      </c>
      <c r="AJ7240" s="23" t="str">
        <f t="shared" si="913"/>
        <v/>
      </c>
      <c r="AK7240" s="23" t="str">
        <f t="shared" si="913"/>
        <v/>
      </c>
    </row>
    <row r="7241" spans="34:37" x14ac:dyDescent="0.25">
      <c r="AH7241" s="23" t="str">
        <f t="shared" si="914"/>
        <v/>
      </c>
      <c r="AI7241" s="23" t="str">
        <f t="shared" si="913"/>
        <v/>
      </c>
      <c r="AJ7241" s="23" t="str">
        <f t="shared" si="913"/>
        <v/>
      </c>
      <c r="AK7241" s="23" t="str">
        <f t="shared" si="913"/>
        <v/>
      </c>
    </row>
    <row r="7242" spans="34:37" x14ac:dyDescent="0.25">
      <c r="AH7242" s="23" t="str">
        <f t="shared" si="914"/>
        <v/>
      </c>
      <c r="AI7242" s="23" t="str">
        <f t="shared" si="913"/>
        <v/>
      </c>
      <c r="AJ7242" s="23" t="str">
        <f t="shared" si="913"/>
        <v/>
      </c>
      <c r="AK7242" s="23" t="str">
        <f t="shared" si="913"/>
        <v/>
      </c>
    </row>
    <row r="7243" spans="34:37" x14ac:dyDescent="0.25">
      <c r="AH7243" s="23" t="str">
        <f t="shared" si="914"/>
        <v/>
      </c>
      <c r="AI7243" s="23" t="str">
        <f t="shared" si="913"/>
        <v/>
      </c>
      <c r="AJ7243" s="23" t="str">
        <f t="shared" si="913"/>
        <v/>
      </c>
      <c r="AK7243" s="23" t="str">
        <f t="shared" si="913"/>
        <v/>
      </c>
    </row>
    <row r="7244" spans="34:37" x14ac:dyDescent="0.25">
      <c r="AH7244" s="23" t="str">
        <f t="shared" si="914"/>
        <v/>
      </c>
      <c r="AI7244" s="23" t="str">
        <f t="shared" si="913"/>
        <v/>
      </c>
      <c r="AJ7244" s="23" t="str">
        <f t="shared" si="913"/>
        <v/>
      </c>
      <c r="AK7244" s="23" t="str">
        <f t="shared" si="913"/>
        <v/>
      </c>
    </row>
    <row r="7245" spans="34:37" x14ac:dyDescent="0.25">
      <c r="AH7245" s="23" t="str">
        <f t="shared" si="914"/>
        <v/>
      </c>
      <c r="AI7245" s="23" t="str">
        <f t="shared" si="913"/>
        <v/>
      </c>
      <c r="AJ7245" s="23" t="str">
        <f t="shared" si="913"/>
        <v/>
      </c>
      <c r="AK7245" s="23" t="str">
        <f t="shared" si="913"/>
        <v/>
      </c>
    </row>
    <row r="7246" spans="34:37" x14ac:dyDescent="0.25">
      <c r="AH7246" s="23" t="str">
        <f t="shared" si="914"/>
        <v/>
      </c>
      <c r="AI7246" s="23" t="str">
        <f t="shared" si="913"/>
        <v/>
      </c>
      <c r="AJ7246" s="23" t="str">
        <f t="shared" si="913"/>
        <v/>
      </c>
      <c r="AK7246" s="23" t="str">
        <f t="shared" si="913"/>
        <v/>
      </c>
    </row>
    <row r="7247" spans="34:37" x14ac:dyDescent="0.25">
      <c r="AH7247" s="23" t="str">
        <f t="shared" si="914"/>
        <v/>
      </c>
      <c r="AI7247" s="23" t="str">
        <f t="shared" si="913"/>
        <v/>
      </c>
      <c r="AJ7247" s="23" t="str">
        <f t="shared" si="913"/>
        <v/>
      </c>
      <c r="AK7247" s="23" t="str">
        <f t="shared" si="913"/>
        <v/>
      </c>
    </row>
    <row r="7248" spans="34:37" x14ac:dyDescent="0.25">
      <c r="AH7248" s="23" t="str">
        <f t="shared" si="914"/>
        <v/>
      </c>
      <c r="AI7248" s="23" t="str">
        <f t="shared" si="913"/>
        <v/>
      </c>
      <c r="AJ7248" s="23" t="str">
        <f t="shared" si="913"/>
        <v/>
      </c>
      <c r="AK7248" s="23" t="str">
        <f t="shared" si="913"/>
        <v/>
      </c>
    </row>
    <row r="7249" spans="34:37" x14ac:dyDescent="0.25">
      <c r="AH7249" s="23" t="str">
        <f t="shared" si="914"/>
        <v/>
      </c>
      <c r="AI7249" s="23" t="str">
        <f t="shared" si="913"/>
        <v/>
      </c>
      <c r="AJ7249" s="23" t="str">
        <f t="shared" si="913"/>
        <v/>
      </c>
      <c r="AK7249" s="23" t="str">
        <f t="shared" si="913"/>
        <v/>
      </c>
    </row>
    <row r="7250" spans="34:37" x14ac:dyDescent="0.25">
      <c r="AH7250" s="23" t="str">
        <f t="shared" si="914"/>
        <v/>
      </c>
      <c r="AI7250" s="23" t="str">
        <f t="shared" si="913"/>
        <v/>
      </c>
      <c r="AJ7250" s="23" t="str">
        <f t="shared" si="913"/>
        <v/>
      </c>
      <c r="AK7250" s="23" t="str">
        <f t="shared" si="913"/>
        <v/>
      </c>
    </row>
    <row r="7251" spans="34:37" x14ac:dyDescent="0.25">
      <c r="AH7251" s="23" t="str">
        <f t="shared" si="914"/>
        <v/>
      </c>
      <c r="AI7251" s="23" t="str">
        <f t="shared" si="913"/>
        <v/>
      </c>
      <c r="AJ7251" s="23" t="str">
        <f t="shared" si="913"/>
        <v/>
      </c>
      <c r="AK7251" s="23" t="str">
        <f t="shared" si="913"/>
        <v/>
      </c>
    </row>
    <row r="7252" spans="34:37" x14ac:dyDescent="0.25">
      <c r="AH7252" s="23" t="str">
        <f t="shared" si="914"/>
        <v/>
      </c>
      <c r="AI7252" s="23" t="str">
        <f t="shared" si="913"/>
        <v/>
      </c>
      <c r="AJ7252" s="23" t="str">
        <f t="shared" si="913"/>
        <v/>
      </c>
      <c r="AK7252" s="23" t="str">
        <f t="shared" si="913"/>
        <v/>
      </c>
    </row>
    <row r="7253" spans="34:37" x14ac:dyDescent="0.25">
      <c r="AH7253" s="23" t="str">
        <f t="shared" si="914"/>
        <v/>
      </c>
      <c r="AI7253" s="23" t="str">
        <f t="shared" si="913"/>
        <v/>
      </c>
      <c r="AJ7253" s="23" t="str">
        <f t="shared" si="913"/>
        <v/>
      </c>
      <c r="AK7253" s="23" t="str">
        <f t="shared" si="913"/>
        <v/>
      </c>
    </row>
    <row r="7254" spans="34:37" x14ac:dyDescent="0.25">
      <c r="AH7254" s="23" t="str">
        <f t="shared" si="914"/>
        <v/>
      </c>
      <c r="AI7254" s="23" t="str">
        <f t="shared" si="913"/>
        <v/>
      </c>
      <c r="AJ7254" s="23" t="str">
        <f t="shared" si="913"/>
        <v/>
      </c>
      <c r="AK7254" s="23" t="str">
        <f t="shared" si="913"/>
        <v/>
      </c>
    </row>
    <row r="7255" spans="34:37" x14ac:dyDescent="0.25">
      <c r="AH7255" s="23" t="str">
        <f t="shared" si="914"/>
        <v/>
      </c>
      <c r="AI7255" s="23" t="str">
        <f t="shared" si="913"/>
        <v/>
      </c>
      <c r="AJ7255" s="23" t="str">
        <f t="shared" si="913"/>
        <v/>
      </c>
      <c r="AK7255" s="23" t="str">
        <f t="shared" si="913"/>
        <v/>
      </c>
    </row>
    <row r="7256" spans="34:37" x14ac:dyDescent="0.25">
      <c r="AH7256" s="23" t="str">
        <f t="shared" si="914"/>
        <v/>
      </c>
      <c r="AI7256" s="23" t="str">
        <f t="shared" si="913"/>
        <v/>
      </c>
      <c r="AJ7256" s="23" t="str">
        <f t="shared" si="913"/>
        <v/>
      </c>
      <c r="AK7256" s="23" t="str">
        <f t="shared" si="913"/>
        <v/>
      </c>
    </row>
    <row r="7257" spans="34:37" x14ac:dyDescent="0.25">
      <c r="AH7257" s="23" t="str">
        <f t="shared" si="914"/>
        <v/>
      </c>
      <c r="AI7257" s="23" t="str">
        <f t="shared" si="913"/>
        <v/>
      </c>
      <c r="AJ7257" s="23" t="str">
        <f t="shared" si="913"/>
        <v/>
      </c>
      <c r="AK7257" s="23" t="str">
        <f t="shared" si="913"/>
        <v/>
      </c>
    </row>
    <row r="7258" spans="34:37" x14ac:dyDescent="0.25">
      <c r="AH7258" s="23" t="str">
        <f t="shared" si="914"/>
        <v/>
      </c>
      <c r="AI7258" s="23" t="str">
        <f t="shared" si="913"/>
        <v/>
      </c>
      <c r="AJ7258" s="23" t="str">
        <f t="shared" si="913"/>
        <v/>
      </c>
      <c r="AK7258" s="23" t="str">
        <f t="shared" si="913"/>
        <v/>
      </c>
    </row>
    <row r="7259" spans="34:37" x14ac:dyDescent="0.25">
      <c r="AH7259" s="23" t="str">
        <f t="shared" si="914"/>
        <v/>
      </c>
      <c r="AI7259" s="23" t="str">
        <f t="shared" si="913"/>
        <v/>
      </c>
      <c r="AJ7259" s="23" t="str">
        <f t="shared" si="913"/>
        <v/>
      </c>
      <c r="AK7259" s="23" t="str">
        <f t="shared" si="913"/>
        <v/>
      </c>
    </row>
    <row r="7260" spans="34:37" x14ac:dyDescent="0.25">
      <c r="AH7260" s="23" t="str">
        <f t="shared" si="914"/>
        <v/>
      </c>
      <c r="AI7260" s="23" t="str">
        <f t="shared" si="913"/>
        <v/>
      </c>
      <c r="AJ7260" s="23" t="str">
        <f t="shared" si="913"/>
        <v/>
      </c>
      <c r="AK7260" s="23" t="str">
        <f t="shared" si="913"/>
        <v/>
      </c>
    </row>
    <row r="7261" spans="34:37" x14ac:dyDescent="0.25">
      <c r="AH7261" s="23" t="str">
        <f t="shared" si="914"/>
        <v/>
      </c>
      <c r="AI7261" s="23" t="str">
        <f t="shared" si="913"/>
        <v/>
      </c>
      <c r="AJ7261" s="23" t="str">
        <f t="shared" si="913"/>
        <v/>
      </c>
      <c r="AK7261" s="23" t="str">
        <f t="shared" si="913"/>
        <v/>
      </c>
    </row>
    <row r="7262" spans="34:37" x14ac:dyDescent="0.25">
      <c r="AH7262" s="23" t="str">
        <f t="shared" si="914"/>
        <v/>
      </c>
      <c r="AI7262" s="23" t="str">
        <f t="shared" si="913"/>
        <v/>
      </c>
      <c r="AJ7262" s="23" t="str">
        <f t="shared" si="913"/>
        <v/>
      </c>
      <c r="AK7262" s="23" t="str">
        <f t="shared" si="913"/>
        <v/>
      </c>
    </row>
    <row r="7263" spans="34:37" x14ac:dyDescent="0.25">
      <c r="AH7263" s="23" t="str">
        <f t="shared" si="914"/>
        <v/>
      </c>
      <c r="AI7263" s="23" t="str">
        <f t="shared" si="913"/>
        <v/>
      </c>
      <c r="AJ7263" s="23" t="str">
        <f t="shared" si="913"/>
        <v/>
      </c>
      <c r="AK7263" s="23" t="str">
        <f t="shared" si="913"/>
        <v/>
      </c>
    </row>
    <row r="7264" spans="34:37" x14ac:dyDescent="0.25">
      <c r="AH7264" s="23" t="str">
        <f t="shared" si="914"/>
        <v/>
      </c>
      <c r="AI7264" s="23" t="str">
        <f t="shared" si="913"/>
        <v/>
      </c>
      <c r="AJ7264" s="23" t="str">
        <f t="shared" si="913"/>
        <v/>
      </c>
      <c r="AK7264" s="23" t="str">
        <f t="shared" si="913"/>
        <v/>
      </c>
    </row>
    <row r="7265" spans="34:37" x14ac:dyDescent="0.25">
      <c r="AH7265" s="23" t="str">
        <f t="shared" si="914"/>
        <v/>
      </c>
      <c r="AI7265" s="23" t="str">
        <f t="shared" si="913"/>
        <v/>
      </c>
      <c r="AJ7265" s="23" t="str">
        <f t="shared" si="913"/>
        <v/>
      </c>
      <c r="AK7265" s="23" t="str">
        <f t="shared" si="913"/>
        <v/>
      </c>
    </row>
    <row r="7266" spans="34:37" x14ac:dyDescent="0.25">
      <c r="AH7266" s="23" t="str">
        <f t="shared" si="914"/>
        <v/>
      </c>
      <c r="AI7266" s="23" t="str">
        <f t="shared" si="913"/>
        <v/>
      </c>
      <c r="AJ7266" s="23" t="str">
        <f t="shared" si="913"/>
        <v/>
      </c>
      <c r="AK7266" s="23" t="str">
        <f t="shared" si="913"/>
        <v/>
      </c>
    </row>
    <row r="7267" spans="34:37" x14ac:dyDescent="0.25">
      <c r="AH7267" s="23" t="str">
        <f t="shared" si="914"/>
        <v/>
      </c>
      <c r="AI7267" s="23" t="str">
        <f t="shared" si="913"/>
        <v/>
      </c>
      <c r="AJ7267" s="23" t="str">
        <f t="shared" si="913"/>
        <v/>
      </c>
      <c r="AK7267" s="23" t="str">
        <f t="shared" si="913"/>
        <v/>
      </c>
    </row>
    <row r="7268" spans="34:37" x14ac:dyDescent="0.25">
      <c r="AH7268" s="23" t="str">
        <f t="shared" si="914"/>
        <v/>
      </c>
      <c r="AI7268" s="23" t="str">
        <f t="shared" si="913"/>
        <v/>
      </c>
      <c r="AJ7268" s="23" t="str">
        <f t="shared" si="913"/>
        <v/>
      </c>
      <c r="AK7268" s="23" t="str">
        <f t="shared" si="913"/>
        <v/>
      </c>
    </row>
    <row r="7269" spans="34:37" x14ac:dyDescent="0.25">
      <c r="AH7269" s="23" t="str">
        <f t="shared" si="914"/>
        <v/>
      </c>
      <c r="AI7269" s="23" t="str">
        <f t="shared" si="913"/>
        <v/>
      </c>
      <c r="AJ7269" s="23" t="str">
        <f t="shared" si="913"/>
        <v/>
      </c>
      <c r="AK7269" s="23" t="str">
        <f t="shared" si="913"/>
        <v/>
      </c>
    </row>
    <row r="7270" spans="34:37" x14ac:dyDescent="0.25">
      <c r="AH7270" s="23" t="str">
        <f t="shared" si="914"/>
        <v/>
      </c>
      <c r="AI7270" s="23" t="str">
        <f t="shared" si="913"/>
        <v/>
      </c>
      <c r="AJ7270" s="23" t="str">
        <f t="shared" si="913"/>
        <v/>
      </c>
      <c r="AK7270" s="23" t="str">
        <f t="shared" si="913"/>
        <v/>
      </c>
    </row>
    <row r="7271" spans="34:37" x14ac:dyDescent="0.25">
      <c r="AH7271" s="23" t="str">
        <f t="shared" si="914"/>
        <v/>
      </c>
      <c r="AI7271" s="23" t="str">
        <f t="shared" si="913"/>
        <v/>
      </c>
      <c r="AJ7271" s="23" t="str">
        <f t="shared" si="913"/>
        <v/>
      </c>
      <c r="AK7271" s="23" t="str">
        <f t="shared" si="913"/>
        <v/>
      </c>
    </row>
    <row r="7272" spans="34:37" x14ac:dyDescent="0.25">
      <c r="AH7272" s="23" t="str">
        <f t="shared" si="914"/>
        <v/>
      </c>
      <c r="AI7272" s="23" t="str">
        <f t="shared" si="913"/>
        <v/>
      </c>
      <c r="AJ7272" s="23" t="str">
        <f t="shared" si="913"/>
        <v/>
      </c>
      <c r="AK7272" s="23" t="str">
        <f t="shared" si="913"/>
        <v/>
      </c>
    </row>
    <row r="7273" spans="34:37" x14ac:dyDescent="0.25">
      <c r="AH7273" s="23" t="str">
        <f t="shared" si="914"/>
        <v/>
      </c>
      <c r="AI7273" s="23" t="str">
        <f t="shared" si="913"/>
        <v/>
      </c>
      <c r="AJ7273" s="23" t="str">
        <f t="shared" si="913"/>
        <v/>
      </c>
      <c r="AK7273" s="23" t="str">
        <f t="shared" si="913"/>
        <v/>
      </c>
    </row>
    <row r="7274" spans="34:37" x14ac:dyDescent="0.25">
      <c r="AH7274" s="23" t="str">
        <f t="shared" si="914"/>
        <v/>
      </c>
      <c r="AI7274" s="23" t="str">
        <f t="shared" si="913"/>
        <v/>
      </c>
      <c r="AJ7274" s="23" t="str">
        <f t="shared" si="913"/>
        <v/>
      </c>
      <c r="AK7274" s="23" t="str">
        <f t="shared" si="913"/>
        <v/>
      </c>
    </row>
    <row r="7275" spans="34:37" x14ac:dyDescent="0.25">
      <c r="AH7275" s="23" t="str">
        <f t="shared" si="914"/>
        <v/>
      </c>
      <c r="AI7275" s="23" t="str">
        <f t="shared" si="913"/>
        <v/>
      </c>
      <c r="AJ7275" s="23" t="str">
        <f t="shared" si="913"/>
        <v/>
      </c>
      <c r="AK7275" s="23" t="str">
        <f t="shared" si="913"/>
        <v/>
      </c>
    </row>
    <row r="7276" spans="34:37" x14ac:dyDescent="0.25">
      <c r="AH7276" s="23" t="str">
        <f t="shared" si="914"/>
        <v/>
      </c>
      <c r="AI7276" s="23" t="str">
        <f t="shared" si="913"/>
        <v/>
      </c>
      <c r="AJ7276" s="23" t="str">
        <f t="shared" si="913"/>
        <v/>
      </c>
      <c r="AK7276" s="23" t="str">
        <f t="shared" si="913"/>
        <v/>
      </c>
    </row>
    <row r="7277" spans="34:37" x14ac:dyDescent="0.25">
      <c r="AH7277" s="23" t="str">
        <f t="shared" si="914"/>
        <v/>
      </c>
      <c r="AI7277" s="23" t="str">
        <f t="shared" si="913"/>
        <v/>
      </c>
      <c r="AJ7277" s="23" t="str">
        <f t="shared" si="913"/>
        <v/>
      </c>
      <c r="AK7277" s="23" t="str">
        <f t="shared" si="913"/>
        <v/>
      </c>
    </row>
    <row r="7278" spans="34:37" x14ac:dyDescent="0.25">
      <c r="AH7278" s="23" t="str">
        <f t="shared" si="914"/>
        <v/>
      </c>
      <c r="AI7278" s="23" t="str">
        <f t="shared" si="913"/>
        <v/>
      </c>
      <c r="AJ7278" s="23" t="str">
        <f t="shared" si="913"/>
        <v/>
      </c>
      <c r="AK7278" s="23" t="str">
        <f t="shared" si="913"/>
        <v/>
      </c>
    </row>
    <row r="7279" spans="34:37" x14ac:dyDescent="0.25">
      <c r="AH7279" s="23" t="str">
        <f t="shared" si="914"/>
        <v/>
      </c>
      <c r="AI7279" s="23" t="str">
        <f t="shared" si="913"/>
        <v/>
      </c>
      <c r="AJ7279" s="23" t="str">
        <f t="shared" si="913"/>
        <v/>
      </c>
      <c r="AK7279" s="23" t="str">
        <f t="shared" si="913"/>
        <v/>
      </c>
    </row>
    <row r="7280" spans="34:37" x14ac:dyDescent="0.25">
      <c r="AH7280" s="23" t="str">
        <f t="shared" si="914"/>
        <v/>
      </c>
      <c r="AI7280" s="23" t="str">
        <f t="shared" si="913"/>
        <v/>
      </c>
      <c r="AJ7280" s="23" t="str">
        <f t="shared" si="913"/>
        <v/>
      </c>
      <c r="AK7280" s="23" t="str">
        <f t="shared" si="913"/>
        <v/>
      </c>
    </row>
    <row r="7281" spans="34:37" x14ac:dyDescent="0.25">
      <c r="AH7281" s="23" t="str">
        <f t="shared" si="914"/>
        <v/>
      </c>
      <c r="AI7281" s="23" t="str">
        <f t="shared" si="913"/>
        <v/>
      </c>
      <c r="AJ7281" s="23" t="str">
        <f t="shared" si="913"/>
        <v/>
      </c>
      <c r="AK7281" s="23" t="str">
        <f t="shared" si="913"/>
        <v/>
      </c>
    </row>
    <row r="7282" spans="34:37" x14ac:dyDescent="0.25">
      <c r="AH7282" s="23" t="str">
        <f t="shared" si="914"/>
        <v/>
      </c>
      <c r="AI7282" s="23" t="str">
        <f t="shared" si="913"/>
        <v/>
      </c>
      <c r="AJ7282" s="23" t="str">
        <f t="shared" si="913"/>
        <v/>
      </c>
      <c r="AK7282" s="23" t="str">
        <f t="shared" si="913"/>
        <v/>
      </c>
    </row>
    <row r="7283" spans="34:37" x14ac:dyDescent="0.25">
      <c r="AH7283" s="23" t="str">
        <f t="shared" si="914"/>
        <v/>
      </c>
      <c r="AI7283" s="23" t="str">
        <f t="shared" si="913"/>
        <v/>
      </c>
      <c r="AJ7283" s="23" t="str">
        <f t="shared" si="913"/>
        <v/>
      </c>
      <c r="AK7283" s="23" t="str">
        <f t="shared" si="913"/>
        <v/>
      </c>
    </row>
    <row r="7284" spans="34:37" x14ac:dyDescent="0.25">
      <c r="AH7284" s="23" t="str">
        <f t="shared" si="914"/>
        <v/>
      </c>
      <c r="AI7284" s="23" t="str">
        <f t="shared" si="913"/>
        <v/>
      </c>
      <c r="AJ7284" s="23" t="str">
        <f t="shared" si="913"/>
        <v/>
      </c>
      <c r="AK7284" s="23" t="str">
        <f t="shared" si="913"/>
        <v/>
      </c>
    </row>
    <row r="7285" spans="34:37" x14ac:dyDescent="0.25">
      <c r="AH7285" s="23" t="str">
        <f t="shared" si="914"/>
        <v/>
      </c>
      <c r="AI7285" s="23" t="str">
        <f t="shared" si="913"/>
        <v/>
      </c>
      <c r="AJ7285" s="23" t="str">
        <f t="shared" si="913"/>
        <v/>
      </c>
      <c r="AK7285" s="23" t="str">
        <f t="shared" si="913"/>
        <v/>
      </c>
    </row>
    <row r="7286" spans="34:37" x14ac:dyDescent="0.25">
      <c r="AH7286" s="23" t="str">
        <f t="shared" si="914"/>
        <v/>
      </c>
      <c r="AI7286" s="23" t="str">
        <f t="shared" si="913"/>
        <v/>
      </c>
      <c r="AJ7286" s="23" t="str">
        <f t="shared" si="913"/>
        <v/>
      </c>
      <c r="AK7286" s="23" t="str">
        <f t="shared" si="913"/>
        <v/>
      </c>
    </row>
    <row r="7287" spans="34:37" x14ac:dyDescent="0.25">
      <c r="AH7287" s="23" t="str">
        <f t="shared" si="914"/>
        <v/>
      </c>
      <c r="AI7287" s="23" t="str">
        <f t="shared" si="913"/>
        <v/>
      </c>
      <c r="AJ7287" s="23" t="str">
        <f t="shared" si="913"/>
        <v/>
      </c>
      <c r="AK7287" s="23" t="str">
        <f t="shared" si="913"/>
        <v/>
      </c>
    </row>
    <row r="7288" spans="34:37" x14ac:dyDescent="0.25">
      <c r="AH7288" s="23" t="str">
        <f t="shared" si="914"/>
        <v/>
      </c>
      <c r="AI7288" s="23" t="str">
        <f t="shared" si="913"/>
        <v/>
      </c>
      <c r="AJ7288" s="23" t="str">
        <f t="shared" si="913"/>
        <v/>
      </c>
      <c r="AK7288" s="23" t="str">
        <f t="shared" si="913"/>
        <v/>
      </c>
    </row>
    <row r="7289" spans="34:37" x14ac:dyDescent="0.25">
      <c r="AH7289" s="23" t="str">
        <f t="shared" si="914"/>
        <v/>
      </c>
      <c r="AI7289" s="23" t="str">
        <f t="shared" si="913"/>
        <v/>
      </c>
      <c r="AJ7289" s="23" t="str">
        <f t="shared" si="913"/>
        <v/>
      </c>
      <c r="AK7289" s="23" t="str">
        <f t="shared" si="913"/>
        <v/>
      </c>
    </row>
    <row r="7290" spans="34:37" x14ac:dyDescent="0.25">
      <c r="AH7290" s="23" t="str">
        <f t="shared" si="914"/>
        <v/>
      </c>
      <c r="AI7290" s="23" t="str">
        <f t="shared" si="913"/>
        <v/>
      </c>
      <c r="AJ7290" s="23" t="str">
        <f t="shared" si="913"/>
        <v/>
      </c>
      <c r="AK7290" s="23" t="str">
        <f t="shared" si="913"/>
        <v/>
      </c>
    </row>
    <row r="7291" spans="34:37" x14ac:dyDescent="0.25">
      <c r="AH7291" s="23" t="str">
        <f t="shared" si="914"/>
        <v/>
      </c>
      <c r="AI7291" s="23" t="str">
        <f t="shared" si="913"/>
        <v/>
      </c>
      <c r="AJ7291" s="23" t="str">
        <f t="shared" si="913"/>
        <v/>
      </c>
      <c r="AK7291" s="23" t="str">
        <f t="shared" si="913"/>
        <v/>
      </c>
    </row>
    <row r="7292" spans="34:37" x14ac:dyDescent="0.25">
      <c r="AH7292" s="23" t="str">
        <f t="shared" si="914"/>
        <v/>
      </c>
      <c r="AI7292" s="23" t="str">
        <f t="shared" si="913"/>
        <v/>
      </c>
      <c r="AJ7292" s="23" t="str">
        <f t="shared" si="913"/>
        <v/>
      </c>
      <c r="AK7292" s="23" t="str">
        <f t="shared" si="913"/>
        <v/>
      </c>
    </row>
    <row r="7293" spans="34:37" x14ac:dyDescent="0.25">
      <c r="AH7293" s="23" t="str">
        <f t="shared" si="914"/>
        <v/>
      </c>
      <c r="AI7293" s="23" t="str">
        <f t="shared" si="913"/>
        <v/>
      </c>
      <c r="AJ7293" s="23" t="str">
        <f t="shared" si="913"/>
        <v/>
      </c>
      <c r="AK7293" s="23" t="str">
        <f t="shared" si="913"/>
        <v/>
      </c>
    </row>
    <row r="7294" spans="34:37" x14ac:dyDescent="0.25">
      <c r="AH7294" s="23" t="str">
        <f t="shared" si="914"/>
        <v/>
      </c>
      <c r="AI7294" s="23" t="str">
        <f t="shared" ref="AI7294:AK7357" si="915">IF(X7294&lt;&gt;"",X7294,"")</f>
        <v/>
      </c>
      <c r="AJ7294" s="23" t="str">
        <f t="shared" si="915"/>
        <v/>
      </c>
      <c r="AK7294" s="23" t="str">
        <f t="shared" si="915"/>
        <v/>
      </c>
    </row>
    <row r="7295" spans="34:37" x14ac:dyDescent="0.25">
      <c r="AH7295" s="23" t="str">
        <f t="shared" ref="AH7295:AH7358" si="916">IF(W7295&lt;&gt;"",(RIGHT(W7295,LEN(W7295)-SEARCH("/",W7295,1)))/U7295,"")</f>
        <v/>
      </c>
      <c r="AI7295" s="23" t="str">
        <f t="shared" si="915"/>
        <v/>
      </c>
      <c r="AJ7295" s="23" t="str">
        <f t="shared" si="915"/>
        <v/>
      </c>
      <c r="AK7295" s="23" t="str">
        <f t="shared" si="915"/>
        <v/>
      </c>
    </row>
    <row r="7296" spans="34:37" x14ac:dyDescent="0.25">
      <c r="AH7296" s="23" t="str">
        <f t="shared" si="916"/>
        <v/>
      </c>
      <c r="AI7296" s="23" t="str">
        <f t="shared" si="915"/>
        <v/>
      </c>
      <c r="AJ7296" s="23" t="str">
        <f t="shared" si="915"/>
        <v/>
      </c>
      <c r="AK7296" s="23" t="str">
        <f t="shared" si="915"/>
        <v/>
      </c>
    </row>
    <row r="7297" spans="34:37" x14ac:dyDescent="0.25">
      <c r="AH7297" s="23" t="str">
        <f t="shared" si="916"/>
        <v/>
      </c>
      <c r="AI7297" s="23" t="str">
        <f t="shared" si="915"/>
        <v/>
      </c>
      <c r="AJ7297" s="23" t="str">
        <f t="shared" si="915"/>
        <v/>
      </c>
      <c r="AK7297" s="23" t="str">
        <f t="shared" si="915"/>
        <v/>
      </c>
    </row>
    <row r="7298" spans="34:37" x14ac:dyDescent="0.25">
      <c r="AH7298" s="23" t="str">
        <f t="shared" si="916"/>
        <v/>
      </c>
      <c r="AI7298" s="23" t="str">
        <f t="shared" si="915"/>
        <v/>
      </c>
      <c r="AJ7298" s="23" t="str">
        <f t="shared" si="915"/>
        <v/>
      </c>
      <c r="AK7298" s="23" t="str">
        <f t="shared" si="915"/>
        <v/>
      </c>
    </row>
    <row r="7299" spans="34:37" x14ac:dyDescent="0.25">
      <c r="AH7299" s="23" t="str">
        <f t="shared" si="916"/>
        <v/>
      </c>
      <c r="AI7299" s="23" t="str">
        <f t="shared" si="915"/>
        <v/>
      </c>
      <c r="AJ7299" s="23" t="str">
        <f t="shared" si="915"/>
        <v/>
      </c>
      <c r="AK7299" s="23" t="str">
        <f t="shared" si="915"/>
        <v/>
      </c>
    </row>
    <row r="7300" spans="34:37" x14ac:dyDescent="0.25">
      <c r="AH7300" s="23" t="str">
        <f t="shared" si="916"/>
        <v/>
      </c>
      <c r="AI7300" s="23" t="str">
        <f t="shared" si="915"/>
        <v/>
      </c>
      <c r="AJ7300" s="23" t="str">
        <f t="shared" si="915"/>
        <v/>
      </c>
      <c r="AK7300" s="23" t="str">
        <f t="shared" si="915"/>
        <v/>
      </c>
    </row>
    <row r="7301" spans="34:37" x14ac:dyDescent="0.25">
      <c r="AH7301" s="23" t="str">
        <f t="shared" si="916"/>
        <v/>
      </c>
      <c r="AI7301" s="23" t="str">
        <f t="shared" si="915"/>
        <v/>
      </c>
      <c r="AJ7301" s="23" t="str">
        <f t="shared" si="915"/>
        <v/>
      </c>
      <c r="AK7301" s="23" t="str">
        <f t="shared" si="915"/>
        <v/>
      </c>
    </row>
    <row r="7302" spans="34:37" x14ac:dyDescent="0.25">
      <c r="AH7302" s="23" t="str">
        <f t="shared" si="916"/>
        <v/>
      </c>
      <c r="AI7302" s="23" t="str">
        <f t="shared" si="915"/>
        <v/>
      </c>
      <c r="AJ7302" s="23" t="str">
        <f t="shared" si="915"/>
        <v/>
      </c>
      <c r="AK7302" s="23" t="str">
        <f t="shared" si="915"/>
        <v/>
      </c>
    </row>
    <row r="7303" spans="34:37" x14ac:dyDescent="0.25">
      <c r="AH7303" s="23" t="str">
        <f t="shared" si="916"/>
        <v/>
      </c>
      <c r="AI7303" s="23" t="str">
        <f t="shared" si="915"/>
        <v/>
      </c>
      <c r="AJ7303" s="23" t="str">
        <f t="shared" si="915"/>
        <v/>
      </c>
      <c r="AK7303" s="23" t="str">
        <f t="shared" si="915"/>
        <v/>
      </c>
    </row>
    <row r="7304" spans="34:37" x14ac:dyDescent="0.25">
      <c r="AH7304" s="23" t="str">
        <f t="shared" si="916"/>
        <v/>
      </c>
      <c r="AI7304" s="23" t="str">
        <f t="shared" si="915"/>
        <v/>
      </c>
      <c r="AJ7304" s="23" t="str">
        <f t="shared" si="915"/>
        <v/>
      </c>
      <c r="AK7304" s="23" t="str">
        <f t="shared" si="915"/>
        <v/>
      </c>
    </row>
    <row r="7305" spans="34:37" x14ac:dyDescent="0.25">
      <c r="AH7305" s="23" t="str">
        <f t="shared" si="916"/>
        <v/>
      </c>
      <c r="AI7305" s="23" t="str">
        <f t="shared" si="915"/>
        <v/>
      </c>
      <c r="AJ7305" s="23" t="str">
        <f t="shared" si="915"/>
        <v/>
      </c>
      <c r="AK7305" s="23" t="str">
        <f t="shared" si="915"/>
        <v/>
      </c>
    </row>
    <row r="7306" spans="34:37" x14ac:dyDescent="0.25">
      <c r="AH7306" s="23" t="str">
        <f t="shared" si="916"/>
        <v/>
      </c>
      <c r="AI7306" s="23" t="str">
        <f t="shared" si="915"/>
        <v/>
      </c>
      <c r="AJ7306" s="23" t="str">
        <f t="shared" si="915"/>
        <v/>
      </c>
      <c r="AK7306" s="23" t="str">
        <f t="shared" si="915"/>
        <v/>
      </c>
    </row>
    <row r="7307" spans="34:37" x14ac:dyDescent="0.25">
      <c r="AH7307" s="23" t="str">
        <f t="shared" si="916"/>
        <v/>
      </c>
      <c r="AI7307" s="23" t="str">
        <f t="shared" si="915"/>
        <v/>
      </c>
      <c r="AJ7307" s="23" t="str">
        <f t="shared" si="915"/>
        <v/>
      </c>
      <c r="AK7307" s="23" t="str">
        <f t="shared" si="915"/>
        <v/>
      </c>
    </row>
    <row r="7308" spans="34:37" x14ac:dyDescent="0.25">
      <c r="AH7308" s="23" t="str">
        <f t="shared" si="916"/>
        <v/>
      </c>
      <c r="AI7308" s="23" t="str">
        <f t="shared" si="915"/>
        <v/>
      </c>
      <c r="AJ7308" s="23" t="str">
        <f t="shared" si="915"/>
        <v/>
      </c>
      <c r="AK7308" s="23" t="str">
        <f t="shared" si="915"/>
        <v/>
      </c>
    </row>
    <row r="7309" spans="34:37" x14ac:dyDescent="0.25">
      <c r="AH7309" s="23" t="str">
        <f t="shared" si="916"/>
        <v/>
      </c>
      <c r="AI7309" s="23" t="str">
        <f t="shared" si="915"/>
        <v/>
      </c>
      <c r="AJ7309" s="23" t="str">
        <f t="shared" si="915"/>
        <v/>
      </c>
      <c r="AK7309" s="23" t="str">
        <f t="shared" si="915"/>
        <v/>
      </c>
    </row>
    <row r="7310" spans="34:37" x14ac:dyDescent="0.25">
      <c r="AH7310" s="23" t="str">
        <f t="shared" si="916"/>
        <v/>
      </c>
      <c r="AI7310" s="23" t="str">
        <f t="shared" si="915"/>
        <v/>
      </c>
      <c r="AJ7310" s="23" t="str">
        <f t="shared" si="915"/>
        <v/>
      </c>
      <c r="AK7310" s="23" t="str">
        <f t="shared" si="915"/>
        <v/>
      </c>
    </row>
    <row r="7311" spans="34:37" x14ac:dyDescent="0.25">
      <c r="AH7311" s="23" t="str">
        <f t="shared" si="916"/>
        <v/>
      </c>
      <c r="AI7311" s="23" t="str">
        <f t="shared" si="915"/>
        <v/>
      </c>
      <c r="AJ7311" s="23" t="str">
        <f t="shared" si="915"/>
        <v/>
      </c>
      <c r="AK7311" s="23" t="str">
        <f t="shared" si="915"/>
        <v/>
      </c>
    </row>
    <row r="7312" spans="34:37" x14ac:dyDescent="0.25">
      <c r="AH7312" s="23" t="str">
        <f t="shared" si="916"/>
        <v/>
      </c>
      <c r="AI7312" s="23" t="str">
        <f t="shared" si="915"/>
        <v/>
      </c>
      <c r="AJ7312" s="23" t="str">
        <f t="shared" si="915"/>
        <v/>
      </c>
      <c r="AK7312" s="23" t="str">
        <f t="shared" si="915"/>
        <v/>
      </c>
    </row>
    <row r="7313" spans="34:37" x14ac:dyDescent="0.25">
      <c r="AH7313" s="23" t="str">
        <f t="shared" si="916"/>
        <v/>
      </c>
      <c r="AI7313" s="23" t="str">
        <f t="shared" si="915"/>
        <v/>
      </c>
      <c r="AJ7313" s="23" t="str">
        <f t="shared" si="915"/>
        <v/>
      </c>
      <c r="AK7313" s="23" t="str">
        <f t="shared" si="915"/>
        <v/>
      </c>
    </row>
    <row r="7314" spans="34:37" x14ac:dyDescent="0.25">
      <c r="AH7314" s="23" t="str">
        <f t="shared" si="916"/>
        <v/>
      </c>
      <c r="AI7314" s="23" t="str">
        <f t="shared" si="915"/>
        <v/>
      </c>
      <c r="AJ7314" s="23" t="str">
        <f t="shared" si="915"/>
        <v/>
      </c>
      <c r="AK7314" s="23" t="str">
        <f t="shared" si="915"/>
        <v/>
      </c>
    </row>
    <row r="7315" spans="34:37" x14ac:dyDescent="0.25">
      <c r="AH7315" s="23" t="str">
        <f t="shared" si="916"/>
        <v/>
      </c>
      <c r="AI7315" s="23" t="str">
        <f t="shared" si="915"/>
        <v/>
      </c>
      <c r="AJ7315" s="23" t="str">
        <f t="shared" si="915"/>
        <v/>
      </c>
      <c r="AK7315" s="23" t="str">
        <f t="shared" si="915"/>
        <v/>
      </c>
    </row>
    <row r="7316" spans="34:37" x14ac:dyDescent="0.25">
      <c r="AH7316" s="23" t="str">
        <f t="shared" si="916"/>
        <v/>
      </c>
      <c r="AI7316" s="23" t="str">
        <f t="shared" si="915"/>
        <v/>
      </c>
      <c r="AJ7316" s="23" t="str">
        <f t="shared" si="915"/>
        <v/>
      </c>
      <c r="AK7316" s="23" t="str">
        <f t="shared" si="915"/>
        <v/>
      </c>
    </row>
    <row r="7317" spans="34:37" x14ac:dyDescent="0.25">
      <c r="AH7317" s="23" t="str">
        <f t="shared" si="916"/>
        <v/>
      </c>
      <c r="AI7317" s="23" t="str">
        <f t="shared" si="915"/>
        <v/>
      </c>
      <c r="AJ7317" s="23" t="str">
        <f t="shared" si="915"/>
        <v/>
      </c>
      <c r="AK7317" s="23" t="str">
        <f t="shared" si="915"/>
        <v/>
      </c>
    </row>
    <row r="7318" spans="34:37" x14ac:dyDescent="0.25">
      <c r="AH7318" s="23" t="str">
        <f t="shared" si="916"/>
        <v/>
      </c>
      <c r="AI7318" s="23" t="str">
        <f t="shared" si="915"/>
        <v/>
      </c>
      <c r="AJ7318" s="23" t="str">
        <f t="shared" si="915"/>
        <v/>
      </c>
      <c r="AK7318" s="23" t="str">
        <f t="shared" si="915"/>
        <v/>
      </c>
    </row>
    <row r="7319" spans="34:37" x14ac:dyDescent="0.25">
      <c r="AH7319" s="23" t="str">
        <f t="shared" si="916"/>
        <v/>
      </c>
      <c r="AI7319" s="23" t="str">
        <f t="shared" si="915"/>
        <v/>
      </c>
      <c r="AJ7319" s="23" t="str">
        <f t="shared" si="915"/>
        <v/>
      </c>
      <c r="AK7319" s="23" t="str">
        <f t="shared" si="915"/>
        <v/>
      </c>
    </row>
    <row r="7320" spans="34:37" x14ac:dyDescent="0.25">
      <c r="AH7320" s="23" t="str">
        <f t="shared" si="916"/>
        <v/>
      </c>
      <c r="AI7320" s="23" t="str">
        <f t="shared" si="915"/>
        <v/>
      </c>
      <c r="AJ7320" s="23" t="str">
        <f t="shared" si="915"/>
        <v/>
      </c>
      <c r="AK7320" s="23" t="str">
        <f t="shared" si="915"/>
        <v/>
      </c>
    </row>
    <row r="7321" spans="34:37" x14ac:dyDescent="0.25">
      <c r="AH7321" s="23" t="str">
        <f t="shared" si="916"/>
        <v/>
      </c>
      <c r="AI7321" s="23" t="str">
        <f t="shared" si="915"/>
        <v/>
      </c>
      <c r="AJ7321" s="23" t="str">
        <f t="shared" si="915"/>
        <v/>
      </c>
      <c r="AK7321" s="23" t="str">
        <f t="shared" si="915"/>
        <v/>
      </c>
    </row>
    <row r="7322" spans="34:37" x14ac:dyDescent="0.25">
      <c r="AH7322" s="23" t="str">
        <f t="shared" si="916"/>
        <v/>
      </c>
      <c r="AI7322" s="23" t="str">
        <f t="shared" si="915"/>
        <v/>
      </c>
      <c r="AJ7322" s="23" t="str">
        <f t="shared" si="915"/>
        <v/>
      </c>
      <c r="AK7322" s="23" t="str">
        <f t="shared" si="915"/>
        <v/>
      </c>
    </row>
    <row r="7323" spans="34:37" x14ac:dyDescent="0.25">
      <c r="AH7323" s="23" t="str">
        <f t="shared" si="916"/>
        <v/>
      </c>
      <c r="AI7323" s="23" t="str">
        <f t="shared" si="915"/>
        <v/>
      </c>
      <c r="AJ7323" s="23" t="str">
        <f t="shared" si="915"/>
        <v/>
      </c>
      <c r="AK7323" s="23" t="str">
        <f t="shared" si="915"/>
        <v/>
      </c>
    </row>
    <row r="7324" spans="34:37" x14ac:dyDescent="0.25">
      <c r="AH7324" s="23" t="str">
        <f t="shared" si="916"/>
        <v/>
      </c>
      <c r="AI7324" s="23" t="str">
        <f t="shared" si="915"/>
        <v/>
      </c>
      <c r="AJ7324" s="23" t="str">
        <f t="shared" si="915"/>
        <v/>
      </c>
      <c r="AK7324" s="23" t="str">
        <f t="shared" si="915"/>
        <v/>
      </c>
    </row>
    <row r="7325" spans="34:37" x14ac:dyDescent="0.25">
      <c r="AH7325" s="23" t="str">
        <f t="shared" si="916"/>
        <v/>
      </c>
      <c r="AI7325" s="23" t="str">
        <f t="shared" si="915"/>
        <v/>
      </c>
      <c r="AJ7325" s="23" t="str">
        <f t="shared" si="915"/>
        <v/>
      </c>
      <c r="AK7325" s="23" t="str">
        <f t="shared" si="915"/>
        <v/>
      </c>
    </row>
    <row r="7326" spans="34:37" x14ac:dyDescent="0.25">
      <c r="AH7326" s="23" t="str">
        <f t="shared" si="916"/>
        <v/>
      </c>
      <c r="AI7326" s="23" t="str">
        <f t="shared" si="915"/>
        <v/>
      </c>
      <c r="AJ7326" s="23" t="str">
        <f t="shared" si="915"/>
        <v/>
      </c>
      <c r="AK7326" s="23" t="str">
        <f t="shared" si="915"/>
        <v/>
      </c>
    </row>
    <row r="7327" spans="34:37" x14ac:dyDescent="0.25">
      <c r="AH7327" s="23" t="str">
        <f t="shared" si="916"/>
        <v/>
      </c>
      <c r="AI7327" s="23" t="str">
        <f t="shared" si="915"/>
        <v/>
      </c>
      <c r="AJ7327" s="23" t="str">
        <f t="shared" si="915"/>
        <v/>
      </c>
      <c r="AK7327" s="23" t="str">
        <f t="shared" si="915"/>
        <v/>
      </c>
    </row>
    <row r="7328" spans="34:37" x14ac:dyDescent="0.25">
      <c r="AH7328" s="23" t="str">
        <f t="shared" si="916"/>
        <v/>
      </c>
      <c r="AI7328" s="23" t="str">
        <f t="shared" si="915"/>
        <v/>
      </c>
      <c r="AJ7328" s="23" t="str">
        <f t="shared" si="915"/>
        <v/>
      </c>
      <c r="AK7328" s="23" t="str">
        <f t="shared" si="915"/>
        <v/>
      </c>
    </row>
    <row r="7329" spans="34:37" x14ac:dyDescent="0.25">
      <c r="AH7329" s="23" t="str">
        <f t="shared" si="916"/>
        <v/>
      </c>
      <c r="AI7329" s="23" t="str">
        <f t="shared" si="915"/>
        <v/>
      </c>
      <c r="AJ7329" s="23" t="str">
        <f t="shared" si="915"/>
        <v/>
      </c>
      <c r="AK7329" s="23" t="str">
        <f t="shared" si="915"/>
        <v/>
      </c>
    </row>
    <row r="7330" spans="34:37" x14ac:dyDescent="0.25">
      <c r="AH7330" s="23" t="str">
        <f t="shared" si="916"/>
        <v/>
      </c>
      <c r="AI7330" s="23" t="str">
        <f t="shared" si="915"/>
        <v/>
      </c>
      <c r="AJ7330" s="23" t="str">
        <f t="shared" si="915"/>
        <v/>
      </c>
      <c r="AK7330" s="23" t="str">
        <f t="shared" si="915"/>
        <v/>
      </c>
    </row>
    <row r="7331" spans="34:37" x14ac:dyDescent="0.25">
      <c r="AH7331" s="23" t="str">
        <f t="shared" si="916"/>
        <v/>
      </c>
      <c r="AI7331" s="23" t="str">
        <f t="shared" si="915"/>
        <v/>
      </c>
      <c r="AJ7331" s="23" t="str">
        <f t="shared" si="915"/>
        <v/>
      </c>
      <c r="AK7331" s="23" t="str">
        <f t="shared" si="915"/>
        <v/>
      </c>
    </row>
    <row r="7332" spans="34:37" x14ac:dyDescent="0.25">
      <c r="AH7332" s="23" t="str">
        <f t="shared" si="916"/>
        <v/>
      </c>
      <c r="AI7332" s="23" t="str">
        <f t="shared" si="915"/>
        <v/>
      </c>
      <c r="AJ7332" s="23" t="str">
        <f t="shared" si="915"/>
        <v/>
      </c>
      <c r="AK7332" s="23" t="str">
        <f t="shared" si="915"/>
        <v/>
      </c>
    </row>
    <row r="7333" spans="34:37" x14ac:dyDescent="0.25">
      <c r="AH7333" s="23" t="str">
        <f t="shared" si="916"/>
        <v/>
      </c>
      <c r="AI7333" s="23" t="str">
        <f t="shared" si="915"/>
        <v/>
      </c>
      <c r="AJ7333" s="23" t="str">
        <f t="shared" si="915"/>
        <v/>
      </c>
      <c r="AK7333" s="23" t="str">
        <f t="shared" si="915"/>
        <v/>
      </c>
    </row>
    <row r="7334" spans="34:37" x14ac:dyDescent="0.25">
      <c r="AH7334" s="23" t="str">
        <f t="shared" si="916"/>
        <v/>
      </c>
      <c r="AI7334" s="23" t="str">
        <f t="shared" si="915"/>
        <v/>
      </c>
      <c r="AJ7334" s="23" t="str">
        <f t="shared" si="915"/>
        <v/>
      </c>
      <c r="AK7334" s="23" t="str">
        <f t="shared" si="915"/>
        <v/>
      </c>
    </row>
    <row r="7335" spans="34:37" x14ac:dyDescent="0.25">
      <c r="AH7335" s="23" t="str">
        <f t="shared" si="916"/>
        <v/>
      </c>
      <c r="AI7335" s="23" t="str">
        <f t="shared" si="915"/>
        <v/>
      </c>
      <c r="AJ7335" s="23" t="str">
        <f t="shared" si="915"/>
        <v/>
      </c>
      <c r="AK7335" s="23" t="str">
        <f t="shared" si="915"/>
        <v/>
      </c>
    </row>
    <row r="7336" spans="34:37" x14ac:dyDescent="0.25">
      <c r="AH7336" s="23" t="str">
        <f t="shared" si="916"/>
        <v/>
      </c>
      <c r="AI7336" s="23" t="str">
        <f t="shared" si="915"/>
        <v/>
      </c>
      <c r="AJ7336" s="23" t="str">
        <f t="shared" si="915"/>
        <v/>
      </c>
      <c r="AK7336" s="23" t="str">
        <f t="shared" si="915"/>
        <v/>
      </c>
    </row>
    <row r="7337" spans="34:37" x14ac:dyDescent="0.25">
      <c r="AH7337" s="23" t="str">
        <f t="shared" si="916"/>
        <v/>
      </c>
      <c r="AI7337" s="23" t="str">
        <f t="shared" si="915"/>
        <v/>
      </c>
      <c r="AJ7337" s="23" t="str">
        <f t="shared" si="915"/>
        <v/>
      </c>
      <c r="AK7337" s="23" t="str">
        <f t="shared" si="915"/>
        <v/>
      </c>
    </row>
    <row r="7338" spans="34:37" x14ac:dyDescent="0.25">
      <c r="AH7338" s="23" t="str">
        <f t="shared" si="916"/>
        <v/>
      </c>
      <c r="AI7338" s="23" t="str">
        <f t="shared" si="915"/>
        <v/>
      </c>
      <c r="AJ7338" s="23" t="str">
        <f t="shared" si="915"/>
        <v/>
      </c>
      <c r="AK7338" s="23" t="str">
        <f t="shared" si="915"/>
        <v/>
      </c>
    </row>
    <row r="7339" spans="34:37" x14ac:dyDescent="0.25">
      <c r="AH7339" s="23" t="str">
        <f t="shared" si="916"/>
        <v/>
      </c>
      <c r="AI7339" s="23" t="str">
        <f t="shared" si="915"/>
        <v/>
      </c>
      <c r="AJ7339" s="23" t="str">
        <f t="shared" si="915"/>
        <v/>
      </c>
      <c r="AK7339" s="23" t="str">
        <f t="shared" si="915"/>
        <v/>
      </c>
    </row>
    <row r="7340" spans="34:37" x14ac:dyDescent="0.25">
      <c r="AH7340" s="23" t="str">
        <f t="shared" si="916"/>
        <v/>
      </c>
      <c r="AI7340" s="23" t="str">
        <f t="shared" si="915"/>
        <v/>
      </c>
      <c r="AJ7340" s="23" t="str">
        <f t="shared" si="915"/>
        <v/>
      </c>
      <c r="AK7340" s="23" t="str">
        <f t="shared" si="915"/>
        <v/>
      </c>
    </row>
    <row r="7341" spans="34:37" x14ac:dyDescent="0.25">
      <c r="AH7341" s="23" t="str">
        <f t="shared" si="916"/>
        <v/>
      </c>
      <c r="AI7341" s="23" t="str">
        <f t="shared" si="915"/>
        <v/>
      </c>
      <c r="AJ7341" s="23" t="str">
        <f t="shared" si="915"/>
        <v/>
      </c>
      <c r="AK7341" s="23" t="str">
        <f t="shared" si="915"/>
        <v/>
      </c>
    </row>
    <row r="7342" spans="34:37" x14ac:dyDescent="0.25">
      <c r="AH7342" s="23" t="str">
        <f t="shared" si="916"/>
        <v/>
      </c>
      <c r="AI7342" s="23" t="str">
        <f t="shared" si="915"/>
        <v/>
      </c>
      <c r="AJ7342" s="23" t="str">
        <f t="shared" si="915"/>
        <v/>
      </c>
      <c r="AK7342" s="23" t="str">
        <f t="shared" si="915"/>
        <v/>
      </c>
    </row>
    <row r="7343" spans="34:37" x14ac:dyDescent="0.25">
      <c r="AH7343" s="23" t="str">
        <f t="shared" si="916"/>
        <v/>
      </c>
      <c r="AI7343" s="23" t="str">
        <f t="shared" si="915"/>
        <v/>
      </c>
      <c r="AJ7343" s="23" t="str">
        <f t="shared" si="915"/>
        <v/>
      </c>
      <c r="AK7343" s="23" t="str">
        <f t="shared" si="915"/>
        <v/>
      </c>
    </row>
    <row r="7344" spans="34:37" x14ac:dyDescent="0.25">
      <c r="AH7344" s="23" t="str">
        <f t="shared" si="916"/>
        <v/>
      </c>
      <c r="AI7344" s="23" t="str">
        <f t="shared" si="915"/>
        <v/>
      </c>
      <c r="AJ7344" s="23" t="str">
        <f t="shared" si="915"/>
        <v/>
      </c>
      <c r="AK7344" s="23" t="str">
        <f t="shared" si="915"/>
        <v/>
      </c>
    </row>
    <row r="7345" spans="34:37" x14ac:dyDescent="0.25">
      <c r="AH7345" s="23" t="str">
        <f t="shared" si="916"/>
        <v/>
      </c>
      <c r="AI7345" s="23" t="str">
        <f t="shared" si="915"/>
        <v/>
      </c>
      <c r="AJ7345" s="23" t="str">
        <f t="shared" si="915"/>
        <v/>
      </c>
      <c r="AK7345" s="23" t="str">
        <f t="shared" si="915"/>
        <v/>
      </c>
    </row>
    <row r="7346" spans="34:37" x14ac:dyDescent="0.25">
      <c r="AH7346" s="23" t="str">
        <f t="shared" si="916"/>
        <v/>
      </c>
      <c r="AI7346" s="23" t="str">
        <f t="shared" si="915"/>
        <v/>
      </c>
      <c r="AJ7346" s="23" t="str">
        <f t="shared" si="915"/>
        <v/>
      </c>
      <c r="AK7346" s="23" t="str">
        <f t="shared" si="915"/>
        <v/>
      </c>
    </row>
    <row r="7347" spans="34:37" x14ac:dyDescent="0.25">
      <c r="AH7347" s="23" t="str">
        <f t="shared" si="916"/>
        <v/>
      </c>
      <c r="AI7347" s="23" t="str">
        <f t="shared" si="915"/>
        <v/>
      </c>
      <c r="AJ7347" s="23" t="str">
        <f t="shared" si="915"/>
        <v/>
      </c>
      <c r="AK7347" s="23" t="str">
        <f t="shared" si="915"/>
        <v/>
      </c>
    </row>
    <row r="7348" spans="34:37" x14ac:dyDescent="0.25">
      <c r="AH7348" s="23" t="str">
        <f t="shared" si="916"/>
        <v/>
      </c>
      <c r="AI7348" s="23" t="str">
        <f t="shared" si="915"/>
        <v/>
      </c>
      <c r="AJ7348" s="23" t="str">
        <f t="shared" si="915"/>
        <v/>
      </c>
      <c r="AK7348" s="23" t="str">
        <f t="shared" si="915"/>
        <v/>
      </c>
    </row>
    <row r="7349" spans="34:37" x14ac:dyDescent="0.25">
      <c r="AH7349" s="23" t="str">
        <f t="shared" si="916"/>
        <v/>
      </c>
      <c r="AI7349" s="23" t="str">
        <f t="shared" si="915"/>
        <v/>
      </c>
      <c r="AJ7349" s="23" t="str">
        <f t="shared" si="915"/>
        <v/>
      </c>
      <c r="AK7349" s="23" t="str">
        <f t="shared" si="915"/>
        <v/>
      </c>
    </row>
    <row r="7350" spans="34:37" x14ac:dyDescent="0.25">
      <c r="AH7350" s="23" t="str">
        <f t="shared" si="916"/>
        <v/>
      </c>
      <c r="AI7350" s="23" t="str">
        <f t="shared" si="915"/>
        <v/>
      </c>
      <c r="AJ7350" s="23" t="str">
        <f t="shared" si="915"/>
        <v/>
      </c>
      <c r="AK7350" s="23" t="str">
        <f t="shared" si="915"/>
        <v/>
      </c>
    </row>
    <row r="7351" spans="34:37" x14ac:dyDescent="0.25">
      <c r="AH7351" s="23" t="str">
        <f t="shared" si="916"/>
        <v/>
      </c>
      <c r="AI7351" s="23" t="str">
        <f t="shared" si="915"/>
        <v/>
      </c>
      <c r="AJ7351" s="23" t="str">
        <f t="shared" si="915"/>
        <v/>
      </c>
      <c r="AK7351" s="23" t="str">
        <f t="shared" si="915"/>
        <v/>
      </c>
    </row>
    <row r="7352" spans="34:37" x14ac:dyDescent="0.25">
      <c r="AH7352" s="23" t="str">
        <f t="shared" si="916"/>
        <v/>
      </c>
      <c r="AI7352" s="23" t="str">
        <f t="shared" si="915"/>
        <v/>
      </c>
      <c r="AJ7352" s="23" t="str">
        <f t="shared" si="915"/>
        <v/>
      </c>
      <c r="AK7352" s="23" t="str">
        <f t="shared" si="915"/>
        <v/>
      </c>
    </row>
    <row r="7353" spans="34:37" x14ac:dyDescent="0.25">
      <c r="AH7353" s="23" t="str">
        <f t="shared" si="916"/>
        <v/>
      </c>
      <c r="AI7353" s="23" t="str">
        <f t="shared" si="915"/>
        <v/>
      </c>
      <c r="AJ7353" s="23" t="str">
        <f t="shared" si="915"/>
        <v/>
      </c>
      <c r="AK7353" s="23" t="str">
        <f t="shared" si="915"/>
        <v/>
      </c>
    </row>
    <row r="7354" spans="34:37" x14ac:dyDescent="0.25">
      <c r="AH7354" s="23" t="str">
        <f t="shared" si="916"/>
        <v/>
      </c>
      <c r="AI7354" s="23" t="str">
        <f t="shared" si="915"/>
        <v/>
      </c>
      <c r="AJ7354" s="23" t="str">
        <f t="shared" si="915"/>
        <v/>
      </c>
      <c r="AK7354" s="23" t="str">
        <f t="shared" si="915"/>
        <v/>
      </c>
    </row>
    <row r="7355" spans="34:37" x14ac:dyDescent="0.25">
      <c r="AH7355" s="23" t="str">
        <f t="shared" si="916"/>
        <v/>
      </c>
      <c r="AI7355" s="23" t="str">
        <f t="shared" si="915"/>
        <v/>
      </c>
      <c r="AJ7355" s="23" t="str">
        <f t="shared" si="915"/>
        <v/>
      </c>
      <c r="AK7355" s="23" t="str">
        <f t="shared" si="915"/>
        <v/>
      </c>
    </row>
    <row r="7356" spans="34:37" x14ac:dyDescent="0.25">
      <c r="AH7356" s="23" t="str">
        <f t="shared" si="916"/>
        <v/>
      </c>
      <c r="AI7356" s="23" t="str">
        <f t="shared" si="915"/>
        <v/>
      </c>
      <c r="AJ7356" s="23" t="str">
        <f t="shared" si="915"/>
        <v/>
      </c>
      <c r="AK7356" s="23" t="str">
        <f t="shared" si="915"/>
        <v/>
      </c>
    </row>
    <row r="7357" spans="34:37" x14ac:dyDescent="0.25">
      <c r="AH7357" s="23" t="str">
        <f t="shared" si="916"/>
        <v/>
      </c>
      <c r="AI7357" s="23" t="str">
        <f t="shared" si="915"/>
        <v/>
      </c>
      <c r="AJ7357" s="23" t="str">
        <f t="shared" si="915"/>
        <v/>
      </c>
      <c r="AK7357" s="23" t="str">
        <f t="shared" si="915"/>
        <v/>
      </c>
    </row>
    <row r="7358" spans="34:37" x14ac:dyDescent="0.25">
      <c r="AH7358" s="23" t="str">
        <f t="shared" si="916"/>
        <v/>
      </c>
      <c r="AI7358" s="23" t="str">
        <f t="shared" ref="AI7358:AK7421" si="917">IF(X7358&lt;&gt;"",X7358,"")</f>
        <v/>
      </c>
      <c r="AJ7358" s="23" t="str">
        <f t="shared" si="917"/>
        <v/>
      </c>
      <c r="AK7358" s="23" t="str">
        <f t="shared" si="917"/>
        <v/>
      </c>
    </row>
    <row r="7359" spans="34:37" x14ac:dyDescent="0.25">
      <c r="AH7359" s="23" t="str">
        <f t="shared" ref="AH7359:AH7422" si="918">IF(W7359&lt;&gt;"",(RIGHT(W7359,LEN(W7359)-SEARCH("/",W7359,1)))/U7359,"")</f>
        <v/>
      </c>
      <c r="AI7359" s="23" t="str">
        <f t="shared" si="917"/>
        <v/>
      </c>
      <c r="AJ7359" s="23" t="str">
        <f t="shared" si="917"/>
        <v/>
      </c>
      <c r="AK7359" s="23" t="str">
        <f t="shared" si="917"/>
        <v/>
      </c>
    </row>
    <row r="7360" spans="34:37" x14ac:dyDescent="0.25">
      <c r="AH7360" s="23" t="str">
        <f t="shared" si="918"/>
        <v/>
      </c>
      <c r="AI7360" s="23" t="str">
        <f t="shared" si="917"/>
        <v/>
      </c>
      <c r="AJ7360" s="23" t="str">
        <f t="shared" si="917"/>
        <v/>
      </c>
      <c r="AK7360" s="23" t="str">
        <f t="shared" si="917"/>
        <v/>
      </c>
    </row>
    <row r="7361" spans="34:37" x14ac:dyDescent="0.25">
      <c r="AH7361" s="23" t="str">
        <f t="shared" si="918"/>
        <v/>
      </c>
      <c r="AI7361" s="23" t="str">
        <f t="shared" si="917"/>
        <v/>
      </c>
      <c r="AJ7361" s="23" t="str">
        <f t="shared" si="917"/>
        <v/>
      </c>
      <c r="AK7361" s="23" t="str">
        <f t="shared" si="917"/>
        <v/>
      </c>
    </row>
    <row r="7362" spans="34:37" x14ac:dyDescent="0.25">
      <c r="AH7362" s="23" t="str">
        <f t="shared" si="918"/>
        <v/>
      </c>
      <c r="AI7362" s="23" t="str">
        <f t="shared" si="917"/>
        <v/>
      </c>
      <c r="AJ7362" s="23" t="str">
        <f t="shared" si="917"/>
        <v/>
      </c>
      <c r="AK7362" s="23" t="str">
        <f t="shared" si="917"/>
        <v/>
      </c>
    </row>
    <row r="7363" spans="34:37" x14ac:dyDescent="0.25">
      <c r="AH7363" s="23" t="str">
        <f t="shared" si="918"/>
        <v/>
      </c>
      <c r="AI7363" s="23" t="str">
        <f t="shared" si="917"/>
        <v/>
      </c>
      <c r="AJ7363" s="23" t="str">
        <f t="shared" si="917"/>
        <v/>
      </c>
      <c r="AK7363" s="23" t="str">
        <f t="shared" si="917"/>
        <v/>
      </c>
    </row>
    <row r="7364" spans="34:37" x14ac:dyDescent="0.25">
      <c r="AH7364" s="23" t="str">
        <f t="shared" si="918"/>
        <v/>
      </c>
      <c r="AI7364" s="23" t="str">
        <f t="shared" si="917"/>
        <v/>
      </c>
      <c r="AJ7364" s="23" t="str">
        <f t="shared" si="917"/>
        <v/>
      </c>
      <c r="AK7364" s="23" t="str">
        <f t="shared" si="917"/>
        <v/>
      </c>
    </row>
    <row r="7365" spans="34:37" x14ac:dyDescent="0.25">
      <c r="AH7365" s="23" t="str">
        <f t="shared" si="918"/>
        <v/>
      </c>
      <c r="AI7365" s="23" t="str">
        <f t="shared" si="917"/>
        <v/>
      </c>
      <c r="AJ7365" s="23" t="str">
        <f t="shared" si="917"/>
        <v/>
      </c>
      <c r="AK7365" s="23" t="str">
        <f t="shared" si="917"/>
        <v/>
      </c>
    </row>
    <row r="7366" spans="34:37" x14ac:dyDescent="0.25">
      <c r="AH7366" s="23" t="str">
        <f t="shared" si="918"/>
        <v/>
      </c>
      <c r="AI7366" s="23" t="str">
        <f t="shared" si="917"/>
        <v/>
      </c>
      <c r="AJ7366" s="23" t="str">
        <f t="shared" si="917"/>
        <v/>
      </c>
      <c r="AK7366" s="23" t="str">
        <f t="shared" si="917"/>
        <v/>
      </c>
    </row>
    <row r="7367" spans="34:37" x14ac:dyDescent="0.25">
      <c r="AH7367" s="23" t="str">
        <f t="shared" si="918"/>
        <v/>
      </c>
      <c r="AI7367" s="23" t="str">
        <f t="shared" si="917"/>
        <v/>
      </c>
      <c r="AJ7367" s="23" t="str">
        <f t="shared" si="917"/>
        <v/>
      </c>
      <c r="AK7367" s="23" t="str">
        <f t="shared" si="917"/>
        <v/>
      </c>
    </row>
    <row r="7368" spans="34:37" x14ac:dyDescent="0.25">
      <c r="AH7368" s="23" t="str">
        <f t="shared" si="918"/>
        <v/>
      </c>
      <c r="AI7368" s="23" t="str">
        <f t="shared" si="917"/>
        <v/>
      </c>
      <c r="AJ7368" s="23" t="str">
        <f t="shared" si="917"/>
        <v/>
      </c>
      <c r="AK7368" s="23" t="str">
        <f t="shared" si="917"/>
        <v/>
      </c>
    </row>
    <row r="7369" spans="34:37" x14ac:dyDescent="0.25">
      <c r="AH7369" s="23" t="str">
        <f t="shared" si="918"/>
        <v/>
      </c>
      <c r="AI7369" s="23" t="str">
        <f t="shared" si="917"/>
        <v/>
      </c>
      <c r="AJ7369" s="23" t="str">
        <f t="shared" si="917"/>
        <v/>
      </c>
      <c r="AK7369" s="23" t="str">
        <f t="shared" si="917"/>
        <v/>
      </c>
    </row>
    <row r="7370" spans="34:37" x14ac:dyDescent="0.25">
      <c r="AH7370" s="23" t="str">
        <f t="shared" si="918"/>
        <v/>
      </c>
      <c r="AI7370" s="23" t="str">
        <f t="shared" si="917"/>
        <v/>
      </c>
      <c r="AJ7370" s="23" t="str">
        <f t="shared" si="917"/>
        <v/>
      </c>
      <c r="AK7370" s="23" t="str">
        <f t="shared" si="917"/>
        <v/>
      </c>
    </row>
    <row r="7371" spans="34:37" x14ac:dyDescent="0.25">
      <c r="AH7371" s="23" t="str">
        <f t="shared" si="918"/>
        <v/>
      </c>
      <c r="AI7371" s="23" t="str">
        <f t="shared" si="917"/>
        <v/>
      </c>
      <c r="AJ7371" s="23" t="str">
        <f t="shared" si="917"/>
        <v/>
      </c>
      <c r="AK7371" s="23" t="str">
        <f t="shared" si="917"/>
        <v/>
      </c>
    </row>
    <row r="7372" spans="34:37" x14ac:dyDescent="0.25">
      <c r="AH7372" s="23" t="str">
        <f t="shared" si="918"/>
        <v/>
      </c>
      <c r="AI7372" s="23" t="str">
        <f t="shared" si="917"/>
        <v/>
      </c>
      <c r="AJ7372" s="23" t="str">
        <f t="shared" si="917"/>
        <v/>
      </c>
      <c r="AK7372" s="23" t="str">
        <f t="shared" si="917"/>
        <v/>
      </c>
    </row>
    <row r="7373" spans="34:37" x14ac:dyDescent="0.25">
      <c r="AH7373" s="23" t="str">
        <f t="shared" si="918"/>
        <v/>
      </c>
      <c r="AI7373" s="23" t="str">
        <f t="shared" si="917"/>
        <v/>
      </c>
      <c r="AJ7373" s="23" t="str">
        <f t="shared" si="917"/>
        <v/>
      </c>
      <c r="AK7373" s="23" t="str">
        <f t="shared" si="917"/>
        <v/>
      </c>
    </row>
    <row r="7374" spans="34:37" x14ac:dyDescent="0.25">
      <c r="AH7374" s="23" t="str">
        <f t="shared" si="918"/>
        <v/>
      </c>
      <c r="AI7374" s="23" t="str">
        <f t="shared" si="917"/>
        <v/>
      </c>
      <c r="AJ7374" s="23" t="str">
        <f t="shared" si="917"/>
        <v/>
      </c>
      <c r="AK7374" s="23" t="str">
        <f t="shared" si="917"/>
        <v/>
      </c>
    </row>
    <row r="7375" spans="34:37" x14ac:dyDescent="0.25">
      <c r="AH7375" s="23" t="str">
        <f t="shared" si="918"/>
        <v/>
      </c>
      <c r="AI7375" s="23" t="str">
        <f t="shared" si="917"/>
        <v/>
      </c>
      <c r="AJ7375" s="23" t="str">
        <f t="shared" si="917"/>
        <v/>
      </c>
      <c r="AK7375" s="23" t="str">
        <f t="shared" si="917"/>
        <v/>
      </c>
    </row>
    <row r="7376" spans="34:37" x14ac:dyDescent="0.25">
      <c r="AH7376" s="23" t="str">
        <f t="shared" si="918"/>
        <v/>
      </c>
      <c r="AI7376" s="23" t="str">
        <f t="shared" si="917"/>
        <v/>
      </c>
      <c r="AJ7376" s="23" t="str">
        <f t="shared" si="917"/>
        <v/>
      </c>
      <c r="AK7376" s="23" t="str">
        <f t="shared" si="917"/>
        <v/>
      </c>
    </row>
    <row r="7377" spans="34:37" x14ac:dyDescent="0.25">
      <c r="AH7377" s="23" t="str">
        <f t="shared" si="918"/>
        <v/>
      </c>
      <c r="AI7377" s="23" t="str">
        <f t="shared" si="917"/>
        <v/>
      </c>
      <c r="AJ7377" s="23" t="str">
        <f t="shared" si="917"/>
        <v/>
      </c>
      <c r="AK7377" s="23" t="str">
        <f t="shared" si="917"/>
        <v/>
      </c>
    </row>
    <row r="7378" spans="34:37" x14ac:dyDescent="0.25">
      <c r="AH7378" s="23" t="str">
        <f t="shared" si="918"/>
        <v/>
      </c>
      <c r="AI7378" s="23" t="str">
        <f t="shared" si="917"/>
        <v/>
      </c>
      <c r="AJ7378" s="23" t="str">
        <f t="shared" si="917"/>
        <v/>
      </c>
      <c r="AK7378" s="23" t="str">
        <f t="shared" si="917"/>
        <v/>
      </c>
    </row>
    <row r="7379" spans="34:37" x14ac:dyDescent="0.25">
      <c r="AH7379" s="23" t="str">
        <f t="shared" si="918"/>
        <v/>
      </c>
      <c r="AI7379" s="23" t="str">
        <f t="shared" si="917"/>
        <v/>
      </c>
      <c r="AJ7379" s="23" t="str">
        <f t="shared" si="917"/>
        <v/>
      </c>
      <c r="AK7379" s="23" t="str">
        <f t="shared" si="917"/>
        <v/>
      </c>
    </row>
    <row r="7380" spans="34:37" x14ac:dyDescent="0.25">
      <c r="AH7380" s="23" t="str">
        <f t="shared" si="918"/>
        <v/>
      </c>
      <c r="AI7380" s="23" t="str">
        <f t="shared" si="917"/>
        <v/>
      </c>
      <c r="AJ7380" s="23" t="str">
        <f t="shared" si="917"/>
        <v/>
      </c>
      <c r="AK7380" s="23" t="str">
        <f t="shared" si="917"/>
        <v/>
      </c>
    </row>
    <row r="7381" spans="34:37" x14ac:dyDescent="0.25">
      <c r="AH7381" s="23" t="str">
        <f t="shared" si="918"/>
        <v/>
      </c>
      <c r="AI7381" s="23" t="str">
        <f t="shared" si="917"/>
        <v/>
      </c>
      <c r="AJ7381" s="23" t="str">
        <f t="shared" si="917"/>
        <v/>
      </c>
      <c r="AK7381" s="23" t="str">
        <f t="shared" si="917"/>
        <v/>
      </c>
    </row>
    <row r="7382" spans="34:37" x14ac:dyDescent="0.25">
      <c r="AH7382" s="23" t="str">
        <f t="shared" si="918"/>
        <v/>
      </c>
      <c r="AI7382" s="23" t="str">
        <f t="shared" si="917"/>
        <v/>
      </c>
      <c r="AJ7382" s="23" t="str">
        <f t="shared" si="917"/>
        <v/>
      </c>
      <c r="AK7382" s="23" t="str">
        <f t="shared" si="917"/>
        <v/>
      </c>
    </row>
    <row r="7383" spans="34:37" x14ac:dyDescent="0.25">
      <c r="AH7383" s="23" t="str">
        <f t="shared" si="918"/>
        <v/>
      </c>
      <c r="AI7383" s="23" t="str">
        <f t="shared" si="917"/>
        <v/>
      </c>
      <c r="AJ7383" s="23" t="str">
        <f t="shared" si="917"/>
        <v/>
      </c>
      <c r="AK7383" s="23" t="str">
        <f t="shared" si="917"/>
        <v/>
      </c>
    </row>
    <row r="7384" spans="34:37" x14ac:dyDescent="0.25">
      <c r="AH7384" s="23" t="str">
        <f t="shared" si="918"/>
        <v/>
      </c>
      <c r="AI7384" s="23" t="str">
        <f t="shared" si="917"/>
        <v/>
      </c>
      <c r="AJ7384" s="23" t="str">
        <f t="shared" si="917"/>
        <v/>
      </c>
      <c r="AK7384" s="23" t="str">
        <f t="shared" si="917"/>
        <v/>
      </c>
    </row>
    <row r="7385" spans="34:37" x14ac:dyDescent="0.25">
      <c r="AH7385" s="23" t="str">
        <f t="shared" si="918"/>
        <v/>
      </c>
      <c r="AI7385" s="23" t="str">
        <f t="shared" si="917"/>
        <v/>
      </c>
      <c r="AJ7385" s="23" t="str">
        <f t="shared" si="917"/>
        <v/>
      </c>
      <c r="AK7385" s="23" t="str">
        <f t="shared" si="917"/>
        <v/>
      </c>
    </row>
    <row r="7386" spans="34:37" x14ac:dyDescent="0.25">
      <c r="AH7386" s="23" t="str">
        <f t="shared" si="918"/>
        <v/>
      </c>
      <c r="AI7386" s="23" t="str">
        <f t="shared" si="917"/>
        <v/>
      </c>
      <c r="AJ7386" s="23" t="str">
        <f t="shared" si="917"/>
        <v/>
      </c>
      <c r="AK7386" s="23" t="str">
        <f t="shared" si="917"/>
        <v/>
      </c>
    </row>
    <row r="7387" spans="34:37" x14ac:dyDescent="0.25">
      <c r="AH7387" s="23" t="str">
        <f t="shared" si="918"/>
        <v/>
      </c>
      <c r="AI7387" s="23" t="str">
        <f t="shared" si="917"/>
        <v/>
      </c>
      <c r="AJ7387" s="23" t="str">
        <f t="shared" si="917"/>
        <v/>
      </c>
      <c r="AK7387" s="23" t="str">
        <f t="shared" si="917"/>
        <v/>
      </c>
    </row>
    <row r="7388" spans="34:37" x14ac:dyDescent="0.25">
      <c r="AH7388" s="23" t="str">
        <f t="shared" si="918"/>
        <v/>
      </c>
      <c r="AI7388" s="23" t="str">
        <f t="shared" si="917"/>
        <v/>
      </c>
      <c r="AJ7388" s="23" t="str">
        <f t="shared" si="917"/>
        <v/>
      </c>
      <c r="AK7388" s="23" t="str">
        <f t="shared" si="917"/>
        <v/>
      </c>
    </row>
    <row r="7389" spans="34:37" x14ac:dyDescent="0.25">
      <c r="AH7389" s="23" t="str">
        <f t="shared" si="918"/>
        <v/>
      </c>
      <c r="AI7389" s="23" t="str">
        <f t="shared" si="917"/>
        <v/>
      </c>
      <c r="AJ7389" s="23" t="str">
        <f t="shared" si="917"/>
        <v/>
      </c>
      <c r="AK7389" s="23" t="str">
        <f t="shared" si="917"/>
        <v/>
      </c>
    </row>
    <row r="7390" spans="34:37" x14ac:dyDescent="0.25">
      <c r="AH7390" s="23" t="str">
        <f t="shared" si="918"/>
        <v/>
      </c>
      <c r="AI7390" s="23" t="str">
        <f t="shared" si="917"/>
        <v/>
      </c>
      <c r="AJ7390" s="23" t="str">
        <f t="shared" si="917"/>
        <v/>
      </c>
      <c r="AK7390" s="23" t="str">
        <f t="shared" si="917"/>
        <v/>
      </c>
    </row>
    <row r="7391" spans="34:37" x14ac:dyDescent="0.25">
      <c r="AH7391" s="23" t="str">
        <f t="shared" si="918"/>
        <v/>
      </c>
      <c r="AI7391" s="23" t="str">
        <f t="shared" si="917"/>
        <v/>
      </c>
      <c r="AJ7391" s="23" t="str">
        <f t="shared" si="917"/>
        <v/>
      </c>
      <c r="AK7391" s="23" t="str">
        <f t="shared" si="917"/>
        <v/>
      </c>
    </row>
    <row r="7392" spans="34:37" x14ac:dyDescent="0.25">
      <c r="AH7392" s="23" t="str">
        <f t="shared" si="918"/>
        <v/>
      </c>
      <c r="AI7392" s="23" t="str">
        <f t="shared" si="917"/>
        <v/>
      </c>
      <c r="AJ7392" s="23" t="str">
        <f t="shared" si="917"/>
        <v/>
      </c>
      <c r="AK7392" s="23" t="str">
        <f t="shared" si="917"/>
        <v/>
      </c>
    </row>
    <row r="7393" spans="34:37" x14ac:dyDescent="0.25">
      <c r="AH7393" s="23" t="str">
        <f t="shared" si="918"/>
        <v/>
      </c>
      <c r="AI7393" s="23" t="str">
        <f t="shared" si="917"/>
        <v/>
      </c>
      <c r="AJ7393" s="23" t="str">
        <f t="shared" si="917"/>
        <v/>
      </c>
      <c r="AK7393" s="23" t="str">
        <f t="shared" si="917"/>
        <v/>
      </c>
    </row>
    <row r="7394" spans="34:37" x14ac:dyDescent="0.25">
      <c r="AH7394" s="23" t="str">
        <f t="shared" si="918"/>
        <v/>
      </c>
      <c r="AI7394" s="23" t="str">
        <f t="shared" si="917"/>
        <v/>
      </c>
      <c r="AJ7394" s="23" t="str">
        <f t="shared" si="917"/>
        <v/>
      </c>
      <c r="AK7394" s="23" t="str">
        <f t="shared" si="917"/>
        <v/>
      </c>
    </row>
    <row r="7395" spans="34:37" x14ac:dyDescent="0.25">
      <c r="AH7395" s="23" t="str">
        <f t="shared" si="918"/>
        <v/>
      </c>
      <c r="AI7395" s="23" t="str">
        <f t="shared" si="917"/>
        <v/>
      </c>
      <c r="AJ7395" s="23" t="str">
        <f t="shared" si="917"/>
        <v/>
      </c>
      <c r="AK7395" s="23" t="str">
        <f t="shared" si="917"/>
        <v/>
      </c>
    </row>
    <row r="7396" spans="34:37" x14ac:dyDescent="0.25">
      <c r="AH7396" s="23" t="str">
        <f t="shared" si="918"/>
        <v/>
      </c>
      <c r="AI7396" s="23" t="str">
        <f t="shared" si="917"/>
        <v/>
      </c>
      <c r="AJ7396" s="23" t="str">
        <f t="shared" si="917"/>
        <v/>
      </c>
      <c r="AK7396" s="23" t="str">
        <f t="shared" si="917"/>
        <v/>
      </c>
    </row>
    <row r="7397" spans="34:37" x14ac:dyDescent="0.25">
      <c r="AH7397" s="23" t="str">
        <f t="shared" si="918"/>
        <v/>
      </c>
      <c r="AI7397" s="23" t="str">
        <f t="shared" si="917"/>
        <v/>
      </c>
      <c r="AJ7397" s="23" t="str">
        <f t="shared" si="917"/>
        <v/>
      </c>
      <c r="AK7397" s="23" t="str">
        <f t="shared" si="917"/>
        <v/>
      </c>
    </row>
    <row r="7398" spans="34:37" x14ac:dyDescent="0.25">
      <c r="AH7398" s="23" t="str">
        <f t="shared" si="918"/>
        <v/>
      </c>
      <c r="AI7398" s="23" t="str">
        <f t="shared" si="917"/>
        <v/>
      </c>
      <c r="AJ7398" s="23" t="str">
        <f t="shared" si="917"/>
        <v/>
      </c>
      <c r="AK7398" s="23" t="str">
        <f t="shared" si="917"/>
        <v/>
      </c>
    </row>
    <row r="7399" spans="34:37" x14ac:dyDescent="0.25">
      <c r="AH7399" s="23" t="str">
        <f t="shared" si="918"/>
        <v/>
      </c>
      <c r="AI7399" s="23" t="str">
        <f t="shared" si="917"/>
        <v/>
      </c>
      <c r="AJ7399" s="23" t="str">
        <f t="shared" si="917"/>
        <v/>
      </c>
      <c r="AK7399" s="23" t="str">
        <f t="shared" si="917"/>
        <v/>
      </c>
    </row>
    <row r="7400" spans="34:37" x14ac:dyDescent="0.25">
      <c r="AH7400" s="23" t="str">
        <f t="shared" si="918"/>
        <v/>
      </c>
      <c r="AI7400" s="23" t="str">
        <f t="shared" si="917"/>
        <v/>
      </c>
      <c r="AJ7400" s="23" t="str">
        <f t="shared" si="917"/>
        <v/>
      </c>
      <c r="AK7400" s="23" t="str">
        <f t="shared" si="917"/>
        <v/>
      </c>
    </row>
    <row r="7401" spans="34:37" x14ac:dyDescent="0.25">
      <c r="AH7401" s="23" t="str">
        <f t="shared" si="918"/>
        <v/>
      </c>
      <c r="AI7401" s="23" t="str">
        <f t="shared" si="917"/>
        <v/>
      </c>
      <c r="AJ7401" s="23" t="str">
        <f t="shared" si="917"/>
        <v/>
      </c>
      <c r="AK7401" s="23" t="str">
        <f t="shared" si="917"/>
        <v/>
      </c>
    </row>
    <row r="7402" spans="34:37" x14ac:dyDescent="0.25">
      <c r="AH7402" s="23" t="str">
        <f t="shared" si="918"/>
        <v/>
      </c>
      <c r="AI7402" s="23" t="str">
        <f t="shared" si="917"/>
        <v/>
      </c>
      <c r="AJ7402" s="23" t="str">
        <f t="shared" si="917"/>
        <v/>
      </c>
      <c r="AK7402" s="23" t="str">
        <f t="shared" si="917"/>
        <v/>
      </c>
    </row>
    <row r="7403" spans="34:37" x14ac:dyDescent="0.25">
      <c r="AH7403" s="23" t="str">
        <f t="shared" si="918"/>
        <v/>
      </c>
      <c r="AI7403" s="23" t="str">
        <f t="shared" si="917"/>
        <v/>
      </c>
      <c r="AJ7403" s="23" t="str">
        <f t="shared" si="917"/>
        <v/>
      </c>
      <c r="AK7403" s="23" t="str">
        <f t="shared" si="917"/>
        <v/>
      </c>
    </row>
    <row r="7404" spans="34:37" x14ac:dyDescent="0.25">
      <c r="AH7404" s="23" t="str">
        <f t="shared" si="918"/>
        <v/>
      </c>
      <c r="AI7404" s="23" t="str">
        <f t="shared" si="917"/>
        <v/>
      </c>
      <c r="AJ7404" s="23" t="str">
        <f t="shared" si="917"/>
        <v/>
      </c>
      <c r="AK7404" s="23" t="str">
        <f t="shared" si="917"/>
        <v/>
      </c>
    </row>
    <row r="7405" spans="34:37" x14ac:dyDescent="0.25">
      <c r="AH7405" s="23" t="str">
        <f t="shared" si="918"/>
        <v/>
      </c>
      <c r="AI7405" s="23" t="str">
        <f t="shared" si="917"/>
        <v/>
      </c>
      <c r="AJ7405" s="23" t="str">
        <f t="shared" si="917"/>
        <v/>
      </c>
      <c r="AK7405" s="23" t="str">
        <f t="shared" si="917"/>
        <v/>
      </c>
    </row>
    <row r="7406" spans="34:37" x14ac:dyDescent="0.25">
      <c r="AH7406" s="23" t="str">
        <f t="shared" si="918"/>
        <v/>
      </c>
      <c r="AI7406" s="23" t="str">
        <f t="shared" si="917"/>
        <v/>
      </c>
      <c r="AJ7406" s="23" t="str">
        <f t="shared" si="917"/>
        <v/>
      </c>
      <c r="AK7406" s="23" t="str">
        <f t="shared" si="917"/>
        <v/>
      </c>
    </row>
    <row r="7407" spans="34:37" x14ac:dyDescent="0.25">
      <c r="AH7407" s="23" t="str">
        <f t="shared" si="918"/>
        <v/>
      </c>
      <c r="AI7407" s="23" t="str">
        <f t="shared" si="917"/>
        <v/>
      </c>
      <c r="AJ7407" s="23" t="str">
        <f t="shared" si="917"/>
        <v/>
      </c>
      <c r="AK7407" s="23" t="str">
        <f t="shared" si="917"/>
        <v/>
      </c>
    </row>
    <row r="7408" spans="34:37" x14ac:dyDescent="0.25">
      <c r="AH7408" s="23" t="str">
        <f t="shared" si="918"/>
        <v/>
      </c>
      <c r="AI7408" s="23" t="str">
        <f t="shared" si="917"/>
        <v/>
      </c>
      <c r="AJ7408" s="23" t="str">
        <f t="shared" si="917"/>
        <v/>
      </c>
      <c r="AK7408" s="23" t="str">
        <f t="shared" si="917"/>
        <v/>
      </c>
    </row>
    <row r="7409" spans="34:37" x14ac:dyDescent="0.25">
      <c r="AH7409" s="23" t="str">
        <f t="shared" si="918"/>
        <v/>
      </c>
      <c r="AI7409" s="23" t="str">
        <f t="shared" si="917"/>
        <v/>
      </c>
      <c r="AJ7409" s="23" t="str">
        <f t="shared" si="917"/>
        <v/>
      </c>
      <c r="AK7409" s="23" t="str">
        <f t="shared" si="917"/>
        <v/>
      </c>
    </row>
    <row r="7410" spans="34:37" x14ac:dyDescent="0.25">
      <c r="AH7410" s="23" t="str">
        <f t="shared" si="918"/>
        <v/>
      </c>
      <c r="AI7410" s="23" t="str">
        <f t="shared" si="917"/>
        <v/>
      </c>
      <c r="AJ7410" s="23" t="str">
        <f t="shared" si="917"/>
        <v/>
      </c>
      <c r="AK7410" s="23" t="str">
        <f t="shared" si="917"/>
        <v/>
      </c>
    </row>
    <row r="7411" spans="34:37" x14ac:dyDescent="0.25">
      <c r="AH7411" s="23" t="str">
        <f t="shared" si="918"/>
        <v/>
      </c>
      <c r="AI7411" s="23" t="str">
        <f t="shared" si="917"/>
        <v/>
      </c>
      <c r="AJ7411" s="23" t="str">
        <f t="shared" si="917"/>
        <v/>
      </c>
      <c r="AK7411" s="23" t="str">
        <f t="shared" si="917"/>
        <v/>
      </c>
    </row>
    <row r="7412" spans="34:37" x14ac:dyDescent="0.25">
      <c r="AH7412" s="23" t="str">
        <f t="shared" si="918"/>
        <v/>
      </c>
      <c r="AI7412" s="23" t="str">
        <f t="shared" si="917"/>
        <v/>
      </c>
      <c r="AJ7412" s="23" t="str">
        <f t="shared" si="917"/>
        <v/>
      </c>
      <c r="AK7412" s="23" t="str">
        <f t="shared" si="917"/>
        <v/>
      </c>
    </row>
    <row r="7413" spans="34:37" x14ac:dyDescent="0.25">
      <c r="AH7413" s="23" t="str">
        <f t="shared" si="918"/>
        <v/>
      </c>
      <c r="AI7413" s="23" t="str">
        <f t="shared" si="917"/>
        <v/>
      </c>
      <c r="AJ7413" s="23" t="str">
        <f t="shared" si="917"/>
        <v/>
      </c>
      <c r="AK7413" s="23" t="str">
        <f t="shared" si="917"/>
        <v/>
      </c>
    </row>
    <row r="7414" spans="34:37" x14ac:dyDescent="0.25">
      <c r="AH7414" s="23" t="str">
        <f t="shared" si="918"/>
        <v/>
      </c>
      <c r="AI7414" s="23" t="str">
        <f t="shared" si="917"/>
        <v/>
      </c>
      <c r="AJ7414" s="23" t="str">
        <f t="shared" si="917"/>
        <v/>
      </c>
      <c r="AK7414" s="23" t="str">
        <f t="shared" si="917"/>
        <v/>
      </c>
    </row>
    <row r="7415" spans="34:37" x14ac:dyDescent="0.25">
      <c r="AH7415" s="23" t="str">
        <f t="shared" si="918"/>
        <v/>
      </c>
      <c r="AI7415" s="23" t="str">
        <f t="shared" si="917"/>
        <v/>
      </c>
      <c r="AJ7415" s="23" t="str">
        <f t="shared" si="917"/>
        <v/>
      </c>
      <c r="AK7415" s="23" t="str">
        <f t="shared" si="917"/>
        <v/>
      </c>
    </row>
    <row r="7416" spans="34:37" x14ac:dyDescent="0.25">
      <c r="AH7416" s="23" t="str">
        <f t="shared" si="918"/>
        <v/>
      </c>
      <c r="AI7416" s="23" t="str">
        <f t="shared" si="917"/>
        <v/>
      </c>
      <c r="AJ7416" s="23" t="str">
        <f t="shared" si="917"/>
        <v/>
      </c>
      <c r="AK7416" s="23" t="str">
        <f t="shared" si="917"/>
        <v/>
      </c>
    </row>
    <row r="7417" spans="34:37" x14ac:dyDescent="0.25">
      <c r="AH7417" s="23" t="str">
        <f t="shared" si="918"/>
        <v/>
      </c>
      <c r="AI7417" s="23" t="str">
        <f t="shared" si="917"/>
        <v/>
      </c>
      <c r="AJ7417" s="23" t="str">
        <f t="shared" si="917"/>
        <v/>
      </c>
      <c r="AK7417" s="23" t="str">
        <f t="shared" si="917"/>
        <v/>
      </c>
    </row>
    <row r="7418" spans="34:37" x14ac:dyDescent="0.25">
      <c r="AH7418" s="23" t="str">
        <f t="shared" si="918"/>
        <v/>
      </c>
      <c r="AI7418" s="23" t="str">
        <f t="shared" si="917"/>
        <v/>
      </c>
      <c r="AJ7418" s="23" t="str">
        <f t="shared" si="917"/>
        <v/>
      </c>
      <c r="AK7418" s="23" t="str">
        <f t="shared" si="917"/>
        <v/>
      </c>
    </row>
    <row r="7419" spans="34:37" x14ac:dyDescent="0.25">
      <c r="AH7419" s="23" t="str">
        <f t="shared" si="918"/>
        <v/>
      </c>
      <c r="AI7419" s="23" t="str">
        <f t="shared" si="917"/>
        <v/>
      </c>
      <c r="AJ7419" s="23" t="str">
        <f t="shared" si="917"/>
        <v/>
      </c>
      <c r="AK7419" s="23" t="str">
        <f t="shared" si="917"/>
        <v/>
      </c>
    </row>
    <row r="7420" spans="34:37" x14ac:dyDescent="0.25">
      <c r="AH7420" s="23" t="str">
        <f t="shared" si="918"/>
        <v/>
      </c>
      <c r="AI7420" s="23" t="str">
        <f t="shared" si="917"/>
        <v/>
      </c>
      <c r="AJ7420" s="23" t="str">
        <f t="shared" si="917"/>
        <v/>
      </c>
      <c r="AK7420" s="23" t="str">
        <f t="shared" si="917"/>
        <v/>
      </c>
    </row>
    <row r="7421" spans="34:37" x14ac:dyDescent="0.25">
      <c r="AH7421" s="23" t="str">
        <f t="shared" si="918"/>
        <v/>
      </c>
      <c r="AI7421" s="23" t="str">
        <f t="shared" si="917"/>
        <v/>
      </c>
      <c r="AJ7421" s="23" t="str">
        <f t="shared" si="917"/>
        <v/>
      </c>
      <c r="AK7421" s="23" t="str">
        <f t="shared" si="917"/>
        <v/>
      </c>
    </row>
    <row r="7422" spans="34:37" x14ac:dyDescent="0.25">
      <c r="AH7422" s="23" t="str">
        <f t="shared" si="918"/>
        <v/>
      </c>
      <c r="AI7422" s="23" t="str">
        <f t="shared" ref="AI7422:AK7485" si="919">IF(X7422&lt;&gt;"",X7422,"")</f>
        <v/>
      </c>
      <c r="AJ7422" s="23" t="str">
        <f t="shared" si="919"/>
        <v/>
      </c>
      <c r="AK7422" s="23" t="str">
        <f t="shared" si="919"/>
        <v/>
      </c>
    </row>
    <row r="7423" spans="34:37" x14ac:dyDescent="0.25">
      <c r="AH7423" s="23" t="str">
        <f t="shared" ref="AH7423:AH7486" si="920">IF(W7423&lt;&gt;"",(RIGHT(W7423,LEN(W7423)-SEARCH("/",W7423,1)))/U7423,"")</f>
        <v/>
      </c>
      <c r="AI7423" s="23" t="str">
        <f t="shared" si="919"/>
        <v/>
      </c>
      <c r="AJ7423" s="23" t="str">
        <f t="shared" si="919"/>
        <v/>
      </c>
      <c r="AK7423" s="23" t="str">
        <f t="shared" si="919"/>
        <v/>
      </c>
    </row>
    <row r="7424" spans="34:37" x14ac:dyDescent="0.25">
      <c r="AH7424" s="23" t="str">
        <f t="shared" si="920"/>
        <v/>
      </c>
      <c r="AI7424" s="23" t="str">
        <f t="shared" si="919"/>
        <v/>
      </c>
      <c r="AJ7424" s="23" t="str">
        <f t="shared" si="919"/>
        <v/>
      </c>
      <c r="AK7424" s="23" t="str">
        <f t="shared" si="919"/>
        <v/>
      </c>
    </row>
    <row r="7425" spans="34:37" x14ac:dyDescent="0.25">
      <c r="AH7425" s="23" t="str">
        <f t="shared" si="920"/>
        <v/>
      </c>
      <c r="AI7425" s="23" t="str">
        <f t="shared" si="919"/>
        <v/>
      </c>
      <c r="AJ7425" s="23" t="str">
        <f t="shared" si="919"/>
        <v/>
      </c>
      <c r="AK7425" s="23" t="str">
        <f t="shared" si="919"/>
        <v/>
      </c>
    </row>
    <row r="7426" spans="34:37" x14ac:dyDescent="0.25">
      <c r="AH7426" s="23" t="str">
        <f t="shared" si="920"/>
        <v/>
      </c>
      <c r="AI7426" s="23" t="str">
        <f t="shared" si="919"/>
        <v/>
      </c>
      <c r="AJ7426" s="23" t="str">
        <f t="shared" si="919"/>
        <v/>
      </c>
      <c r="AK7426" s="23" t="str">
        <f t="shared" si="919"/>
        <v/>
      </c>
    </row>
    <row r="7427" spans="34:37" x14ac:dyDescent="0.25">
      <c r="AH7427" s="23" t="str">
        <f t="shared" si="920"/>
        <v/>
      </c>
      <c r="AI7427" s="23" t="str">
        <f t="shared" si="919"/>
        <v/>
      </c>
      <c r="AJ7427" s="23" t="str">
        <f t="shared" si="919"/>
        <v/>
      </c>
      <c r="AK7427" s="23" t="str">
        <f t="shared" si="919"/>
        <v/>
      </c>
    </row>
    <row r="7428" spans="34:37" x14ac:dyDescent="0.25">
      <c r="AH7428" s="23" t="str">
        <f t="shared" si="920"/>
        <v/>
      </c>
      <c r="AI7428" s="23" t="str">
        <f t="shared" si="919"/>
        <v/>
      </c>
      <c r="AJ7428" s="23" t="str">
        <f t="shared" si="919"/>
        <v/>
      </c>
      <c r="AK7428" s="23" t="str">
        <f t="shared" si="919"/>
        <v/>
      </c>
    </row>
    <row r="7429" spans="34:37" x14ac:dyDescent="0.25">
      <c r="AH7429" s="23" t="str">
        <f t="shared" si="920"/>
        <v/>
      </c>
      <c r="AI7429" s="23" t="str">
        <f t="shared" si="919"/>
        <v/>
      </c>
      <c r="AJ7429" s="23" t="str">
        <f t="shared" si="919"/>
        <v/>
      </c>
      <c r="AK7429" s="23" t="str">
        <f t="shared" si="919"/>
        <v/>
      </c>
    </row>
    <row r="7430" spans="34:37" x14ac:dyDescent="0.25">
      <c r="AH7430" s="23" t="str">
        <f t="shared" si="920"/>
        <v/>
      </c>
      <c r="AI7430" s="23" t="str">
        <f t="shared" si="919"/>
        <v/>
      </c>
      <c r="AJ7430" s="23" t="str">
        <f t="shared" si="919"/>
        <v/>
      </c>
      <c r="AK7430" s="23" t="str">
        <f t="shared" si="919"/>
        <v/>
      </c>
    </row>
    <row r="7431" spans="34:37" x14ac:dyDescent="0.25">
      <c r="AH7431" s="23" t="str">
        <f t="shared" si="920"/>
        <v/>
      </c>
      <c r="AI7431" s="23" t="str">
        <f t="shared" si="919"/>
        <v/>
      </c>
      <c r="AJ7431" s="23" t="str">
        <f t="shared" si="919"/>
        <v/>
      </c>
      <c r="AK7431" s="23" t="str">
        <f t="shared" si="919"/>
        <v/>
      </c>
    </row>
    <row r="7432" spans="34:37" x14ac:dyDescent="0.25">
      <c r="AH7432" s="23" t="str">
        <f t="shared" si="920"/>
        <v/>
      </c>
      <c r="AI7432" s="23" t="str">
        <f t="shared" si="919"/>
        <v/>
      </c>
      <c r="AJ7432" s="23" t="str">
        <f t="shared" si="919"/>
        <v/>
      </c>
      <c r="AK7432" s="23" t="str">
        <f t="shared" si="919"/>
        <v/>
      </c>
    </row>
    <row r="7433" spans="34:37" x14ac:dyDescent="0.25">
      <c r="AH7433" s="23" t="str">
        <f t="shared" si="920"/>
        <v/>
      </c>
      <c r="AI7433" s="23" t="str">
        <f t="shared" si="919"/>
        <v/>
      </c>
      <c r="AJ7433" s="23" t="str">
        <f t="shared" si="919"/>
        <v/>
      </c>
      <c r="AK7433" s="23" t="str">
        <f t="shared" si="919"/>
        <v/>
      </c>
    </row>
    <row r="7434" spans="34:37" x14ac:dyDescent="0.25">
      <c r="AH7434" s="23" t="str">
        <f t="shared" si="920"/>
        <v/>
      </c>
      <c r="AI7434" s="23" t="str">
        <f t="shared" si="919"/>
        <v/>
      </c>
      <c r="AJ7434" s="23" t="str">
        <f t="shared" si="919"/>
        <v/>
      </c>
      <c r="AK7434" s="23" t="str">
        <f t="shared" si="919"/>
        <v/>
      </c>
    </row>
    <row r="7435" spans="34:37" x14ac:dyDescent="0.25">
      <c r="AH7435" s="23" t="str">
        <f t="shared" si="920"/>
        <v/>
      </c>
      <c r="AI7435" s="23" t="str">
        <f t="shared" si="919"/>
        <v/>
      </c>
      <c r="AJ7435" s="23" t="str">
        <f t="shared" si="919"/>
        <v/>
      </c>
      <c r="AK7435" s="23" t="str">
        <f t="shared" si="919"/>
        <v/>
      </c>
    </row>
    <row r="7436" spans="34:37" x14ac:dyDescent="0.25">
      <c r="AH7436" s="23" t="str">
        <f t="shared" si="920"/>
        <v/>
      </c>
      <c r="AI7436" s="23" t="str">
        <f t="shared" si="919"/>
        <v/>
      </c>
      <c r="AJ7436" s="23" t="str">
        <f t="shared" si="919"/>
        <v/>
      </c>
      <c r="AK7436" s="23" t="str">
        <f t="shared" si="919"/>
        <v/>
      </c>
    </row>
    <row r="7437" spans="34:37" x14ac:dyDescent="0.25">
      <c r="AH7437" s="23" t="str">
        <f t="shared" si="920"/>
        <v/>
      </c>
      <c r="AI7437" s="23" t="str">
        <f t="shared" si="919"/>
        <v/>
      </c>
      <c r="AJ7437" s="23" t="str">
        <f t="shared" si="919"/>
        <v/>
      </c>
      <c r="AK7437" s="23" t="str">
        <f t="shared" si="919"/>
        <v/>
      </c>
    </row>
    <row r="7438" spans="34:37" x14ac:dyDescent="0.25">
      <c r="AH7438" s="23" t="str">
        <f t="shared" si="920"/>
        <v/>
      </c>
      <c r="AI7438" s="23" t="str">
        <f t="shared" si="919"/>
        <v/>
      </c>
      <c r="AJ7438" s="23" t="str">
        <f t="shared" si="919"/>
        <v/>
      </c>
      <c r="AK7438" s="23" t="str">
        <f t="shared" si="919"/>
        <v/>
      </c>
    </row>
    <row r="7439" spans="34:37" x14ac:dyDescent="0.25">
      <c r="AH7439" s="23" t="str">
        <f t="shared" si="920"/>
        <v/>
      </c>
      <c r="AI7439" s="23" t="str">
        <f t="shared" si="919"/>
        <v/>
      </c>
      <c r="AJ7439" s="23" t="str">
        <f t="shared" si="919"/>
        <v/>
      </c>
      <c r="AK7439" s="23" t="str">
        <f t="shared" si="919"/>
        <v/>
      </c>
    </row>
    <row r="7440" spans="34:37" x14ac:dyDescent="0.25">
      <c r="AH7440" s="23" t="str">
        <f t="shared" si="920"/>
        <v/>
      </c>
      <c r="AI7440" s="23" t="str">
        <f t="shared" si="919"/>
        <v/>
      </c>
      <c r="AJ7440" s="23" t="str">
        <f t="shared" si="919"/>
        <v/>
      </c>
      <c r="AK7440" s="23" t="str">
        <f t="shared" si="919"/>
        <v/>
      </c>
    </row>
    <row r="7441" spans="34:37" x14ac:dyDescent="0.25">
      <c r="AH7441" s="23" t="str">
        <f t="shared" si="920"/>
        <v/>
      </c>
      <c r="AI7441" s="23" t="str">
        <f t="shared" si="919"/>
        <v/>
      </c>
      <c r="AJ7441" s="23" t="str">
        <f t="shared" si="919"/>
        <v/>
      </c>
      <c r="AK7441" s="23" t="str">
        <f t="shared" si="919"/>
        <v/>
      </c>
    </row>
    <row r="7442" spans="34:37" x14ac:dyDescent="0.25">
      <c r="AH7442" s="23" t="str">
        <f t="shared" si="920"/>
        <v/>
      </c>
      <c r="AI7442" s="23" t="str">
        <f t="shared" si="919"/>
        <v/>
      </c>
      <c r="AJ7442" s="23" t="str">
        <f t="shared" si="919"/>
        <v/>
      </c>
      <c r="AK7442" s="23" t="str">
        <f t="shared" si="919"/>
        <v/>
      </c>
    </row>
    <row r="7443" spans="34:37" x14ac:dyDescent="0.25">
      <c r="AH7443" s="23" t="str">
        <f t="shared" si="920"/>
        <v/>
      </c>
      <c r="AI7443" s="23" t="str">
        <f t="shared" si="919"/>
        <v/>
      </c>
      <c r="AJ7443" s="23" t="str">
        <f t="shared" si="919"/>
        <v/>
      </c>
      <c r="AK7443" s="23" t="str">
        <f t="shared" si="919"/>
        <v/>
      </c>
    </row>
    <row r="7444" spans="34:37" x14ac:dyDescent="0.25">
      <c r="AH7444" s="23" t="str">
        <f t="shared" si="920"/>
        <v/>
      </c>
      <c r="AI7444" s="23" t="str">
        <f t="shared" si="919"/>
        <v/>
      </c>
      <c r="AJ7444" s="23" t="str">
        <f t="shared" si="919"/>
        <v/>
      </c>
      <c r="AK7444" s="23" t="str">
        <f t="shared" si="919"/>
        <v/>
      </c>
    </row>
    <row r="7445" spans="34:37" x14ac:dyDescent="0.25">
      <c r="AH7445" s="23" t="str">
        <f t="shared" si="920"/>
        <v/>
      </c>
      <c r="AI7445" s="23" t="str">
        <f t="shared" si="919"/>
        <v/>
      </c>
      <c r="AJ7445" s="23" t="str">
        <f t="shared" si="919"/>
        <v/>
      </c>
      <c r="AK7445" s="23" t="str">
        <f t="shared" si="919"/>
        <v/>
      </c>
    </row>
    <row r="7446" spans="34:37" x14ac:dyDescent="0.25">
      <c r="AH7446" s="23" t="str">
        <f t="shared" si="920"/>
        <v/>
      </c>
      <c r="AI7446" s="23" t="str">
        <f t="shared" si="919"/>
        <v/>
      </c>
      <c r="AJ7446" s="23" t="str">
        <f t="shared" si="919"/>
        <v/>
      </c>
      <c r="AK7446" s="23" t="str">
        <f t="shared" si="919"/>
        <v/>
      </c>
    </row>
    <row r="7447" spans="34:37" x14ac:dyDescent="0.25">
      <c r="AH7447" s="23" t="str">
        <f t="shared" si="920"/>
        <v/>
      </c>
      <c r="AI7447" s="23" t="str">
        <f t="shared" si="919"/>
        <v/>
      </c>
      <c r="AJ7447" s="23" t="str">
        <f t="shared" si="919"/>
        <v/>
      </c>
      <c r="AK7447" s="23" t="str">
        <f t="shared" si="919"/>
        <v/>
      </c>
    </row>
    <row r="7448" spans="34:37" x14ac:dyDescent="0.25">
      <c r="AH7448" s="23" t="str">
        <f t="shared" si="920"/>
        <v/>
      </c>
      <c r="AI7448" s="23" t="str">
        <f t="shared" si="919"/>
        <v/>
      </c>
      <c r="AJ7448" s="23" t="str">
        <f t="shared" si="919"/>
        <v/>
      </c>
      <c r="AK7448" s="23" t="str">
        <f t="shared" si="919"/>
        <v/>
      </c>
    </row>
    <row r="7449" spans="34:37" x14ac:dyDescent="0.25">
      <c r="AH7449" s="23" t="str">
        <f t="shared" si="920"/>
        <v/>
      </c>
      <c r="AI7449" s="23" t="str">
        <f t="shared" si="919"/>
        <v/>
      </c>
      <c r="AJ7449" s="23" t="str">
        <f t="shared" si="919"/>
        <v/>
      </c>
      <c r="AK7449" s="23" t="str">
        <f t="shared" si="919"/>
        <v/>
      </c>
    </row>
    <row r="7450" spans="34:37" x14ac:dyDescent="0.25">
      <c r="AH7450" s="23" t="str">
        <f t="shared" si="920"/>
        <v/>
      </c>
      <c r="AI7450" s="23" t="str">
        <f t="shared" si="919"/>
        <v/>
      </c>
      <c r="AJ7450" s="23" t="str">
        <f t="shared" si="919"/>
        <v/>
      </c>
      <c r="AK7450" s="23" t="str">
        <f t="shared" si="919"/>
        <v/>
      </c>
    </row>
    <row r="7451" spans="34:37" x14ac:dyDescent="0.25">
      <c r="AH7451" s="23" t="str">
        <f t="shared" si="920"/>
        <v/>
      </c>
      <c r="AI7451" s="23" t="str">
        <f t="shared" si="919"/>
        <v/>
      </c>
      <c r="AJ7451" s="23" t="str">
        <f t="shared" si="919"/>
        <v/>
      </c>
      <c r="AK7451" s="23" t="str">
        <f t="shared" si="919"/>
        <v/>
      </c>
    </row>
    <row r="7452" spans="34:37" x14ac:dyDescent="0.25">
      <c r="AH7452" s="23" t="str">
        <f t="shared" si="920"/>
        <v/>
      </c>
      <c r="AI7452" s="23" t="str">
        <f t="shared" si="919"/>
        <v/>
      </c>
      <c r="AJ7452" s="23" t="str">
        <f t="shared" si="919"/>
        <v/>
      </c>
      <c r="AK7452" s="23" t="str">
        <f t="shared" si="919"/>
        <v/>
      </c>
    </row>
    <row r="7453" spans="34:37" x14ac:dyDescent="0.25">
      <c r="AH7453" s="23" t="str">
        <f t="shared" si="920"/>
        <v/>
      </c>
      <c r="AI7453" s="23" t="str">
        <f t="shared" si="919"/>
        <v/>
      </c>
      <c r="AJ7453" s="23" t="str">
        <f t="shared" si="919"/>
        <v/>
      </c>
      <c r="AK7453" s="23" t="str">
        <f t="shared" si="919"/>
        <v/>
      </c>
    </row>
    <row r="7454" spans="34:37" x14ac:dyDescent="0.25">
      <c r="AH7454" s="23" t="str">
        <f t="shared" si="920"/>
        <v/>
      </c>
      <c r="AI7454" s="23" t="str">
        <f t="shared" si="919"/>
        <v/>
      </c>
      <c r="AJ7454" s="23" t="str">
        <f t="shared" si="919"/>
        <v/>
      </c>
      <c r="AK7454" s="23" t="str">
        <f t="shared" si="919"/>
        <v/>
      </c>
    </row>
    <row r="7455" spans="34:37" x14ac:dyDescent="0.25">
      <c r="AH7455" s="23" t="str">
        <f t="shared" si="920"/>
        <v/>
      </c>
      <c r="AI7455" s="23" t="str">
        <f t="shared" si="919"/>
        <v/>
      </c>
      <c r="AJ7455" s="23" t="str">
        <f t="shared" si="919"/>
        <v/>
      </c>
      <c r="AK7455" s="23" t="str">
        <f t="shared" si="919"/>
        <v/>
      </c>
    </row>
    <row r="7456" spans="34:37" x14ac:dyDescent="0.25">
      <c r="AH7456" s="23" t="str">
        <f t="shared" si="920"/>
        <v/>
      </c>
      <c r="AI7456" s="23" t="str">
        <f t="shared" si="919"/>
        <v/>
      </c>
      <c r="AJ7456" s="23" t="str">
        <f t="shared" si="919"/>
        <v/>
      </c>
      <c r="AK7456" s="23" t="str">
        <f t="shared" si="919"/>
        <v/>
      </c>
    </row>
    <row r="7457" spans="34:37" x14ac:dyDescent="0.25">
      <c r="AH7457" s="23" t="str">
        <f t="shared" si="920"/>
        <v/>
      </c>
      <c r="AI7457" s="23" t="str">
        <f t="shared" si="919"/>
        <v/>
      </c>
      <c r="AJ7457" s="23" t="str">
        <f t="shared" si="919"/>
        <v/>
      </c>
      <c r="AK7457" s="23" t="str">
        <f t="shared" si="919"/>
        <v/>
      </c>
    </row>
    <row r="7458" spans="34:37" x14ac:dyDescent="0.25">
      <c r="AH7458" s="23" t="str">
        <f t="shared" si="920"/>
        <v/>
      </c>
      <c r="AI7458" s="23" t="str">
        <f t="shared" si="919"/>
        <v/>
      </c>
      <c r="AJ7458" s="23" t="str">
        <f t="shared" si="919"/>
        <v/>
      </c>
      <c r="AK7458" s="23" t="str">
        <f t="shared" si="919"/>
        <v/>
      </c>
    </row>
    <row r="7459" spans="34:37" x14ac:dyDescent="0.25">
      <c r="AH7459" s="23" t="str">
        <f t="shared" si="920"/>
        <v/>
      </c>
      <c r="AI7459" s="23" t="str">
        <f t="shared" si="919"/>
        <v/>
      </c>
      <c r="AJ7459" s="23" t="str">
        <f t="shared" si="919"/>
        <v/>
      </c>
      <c r="AK7459" s="23" t="str">
        <f t="shared" si="919"/>
        <v/>
      </c>
    </row>
    <row r="7460" spans="34:37" x14ac:dyDescent="0.25">
      <c r="AH7460" s="23" t="str">
        <f t="shared" si="920"/>
        <v/>
      </c>
      <c r="AI7460" s="23" t="str">
        <f t="shared" si="919"/>
        <v/>
      </c>
      <c r="AJ7460" s="23" t="str">
        <f t="shared" si="919"/>
        <v/>
      </c>
      <c r="AK7460" s="23" t="str">
        <f t="shared" si="919"/>
        <v/>
      </c>
    </row>
    <row r="7461" spans="34:37" x14ac:dyDescent="0.25">
      <c r="AH7461" s="23" t="str">
        <f t="shared" si="920"/>
        <v/>
      </c>
      <c r="AI7461" s="23" t="str">
        <f t="shared" si="919"/>
        <v/>
      </c>
      <c r="AJ7461" s="23" t="str">
        <f t="shared" si="919"/>
        <v/>
      </c>
      <c r="AK7461" s="23" t="str">
        <f t="shared" si="919"/>
        <v/>
      </c>
    </row>
    <row r="7462" spans="34:37" x14ac:dyDescent="0.25">
      <c r="AH7462" s="23" t="str">
        <f t="shared" si="920"/>
        <v/>
      </c>
      <c r="AI7462" s="23" t="str">
        <f t="shared" si="919"/>
        <v/>
      </c>
      <c r="AJ7462" s="23" t="str">
        <f t="shared" si="919"/>
        <v/>
      </c>
      <c r="AK7462" s="23" t="str">
        <f t="shared" si="919"/>
        <v/>
      </c>
    </row>
    <row r="7463" spans="34:37" x14ac:dyDescent="0.25">
      <c r="AH7463" s="23" t="str">
        <f t="shared" si="920"/>
        <v/>
      </c>
      <c r="AI7463" s="23" t="str">
        <f t="shared" si="919"/>
        <v/>
      </c>
      <c r="AJ7463" s="23" t="str">
        <f t="shared" si="919"/>
        <v/>
      </c>
      <c r="AK7463" s="23" t="str">
        <f t="shared" si="919"/>
        <v/>
      </c>
    </row>
    <row r="7464" spans="34:37" x14ac:dyDescent="0.25">
      <c r="AH7464" s="23" t="str">
        <f t="shared" si="920"/>
        <v/>
      </c>
      <c r="AI7464" s="23" t="str">
        <f t="shared" si="919"/>
        <v/>
      </c>
      <c r="AJ7464" s="23" t="str">
        <f t="shared" si="919"/>
        <v/>
      </c>
      <c r="AK7464" s="23" t="str">
        <f t="shared" si="919"/>
        <v/>
      </c>
    </row>
    <row r="7465" spans="34:37" x14ac:dyDescent="0.25">
      <c r="AH7465" s="23" t="str">
        <f t="shared" si="920"/>
        <v/>
      </c>
      <c r="AI7465" s="23" t="str">
        <f t="shared" si="919"/>
        <v/>
      </c>
      <c r="AJ7465" s="23" t="str">
        <f t="shared" si="919"/>
        <v/>
      </c>
      <c r="AK7465" s="23" t="str">
        <f t="shared" si="919"/>
        <v/>
      </c>
    </row>
    <row r="7466" spans="34:37" x14ac:dyDescent="0.25">
      <c r="AH7466" s="23" t="str">
        <f t="shared" si="920"/>
        <v/>
      </c>
      <c r="AI7466" s="23" t="str">
        <f t="shared" si="919"/>
        <v/>
      </c>
      <c r="AJ7466" s="23" t="str">
        <f t="shared" si="919"/>
        <v/>
      </c>
      <c r="AK7466" s="23" t="str">
        <f t="shared" si="919"/>
        <v/>
      </c>
    </row>
    <row r="7467" spans="34:37" x14ac:dyDescent="0.25">
      <c r="AH7467" s="23" t="str">
        <f t="shared" si="920"/>
        <v/>
      </c>
      <c r="AI7467" s="23" t="str">
        <f t="shared" si="919"/>
        <v/>
      </c>
      <c r="AJ7467" s="23" t="str">
        <f t="shared" si="919"/>
        <v/>
      </c>
      <c r="AK7467" s="23" t="str">
        <f t="shared" si="919"/>
        <v/>
      </c>
    </row>
    <row r="7468" spans="34:37" x14ac:dyDescent="0.25">
      <c r="AH7468" s="23" t="str">
        <f t="shared" si="920"/>
        <v/>
      </c>
      <c r="AI7468" s="23" t="str">
        <f t="shared" si="919"/>
        <v/>
      </c>
      <c r="AJ7468" s="23" t="str">
        <f t="shared" si="919"/>
        <v/>
      </c>
      <c r="AK7468" s="23" t="str">
        <f t="shared" si="919"/>
        <v/>
      </c>
    </row>
    <row r="7469" spans="34:37" x14ac:dyDescent="0.25">
      <c r="AH7469" s="23" t="str">
        <f t="shared" si="920"/>
        <v/>
      </c>
      <c r="AI7469" s="23" t="str">
        <f t="shared" si="919"/>
        <v/>
      </c>
      <c r="AJ7469" s="23" t="str">
        <f t="shared" si="919"/>
        <v/>
      </c>
      <c r="AK7469" s="23" t="str">
        <f t="shared" si="919"/>
        <v/>
      </c>
    </row>
    <row r="7470" spans="34:37" x14ac:dyDescent="0.25">
      <c r="AH7470" s="23" t="str">
        <f t="shared" si="920"/>
        <v/>
      </c>
      <c r="AI7470" s="23" t="str">
        <f t="shared" si="919"/>
        <v/>
      </c>
      <c r="AJ7470" s="23" t="str">
        <f t="shared" si="919"/>
        <v/>
      </c>
      <c r="AK7470" s="23" t="str">
        <f t="shared" si="919"/>
        <v/>
      </c>
    </row>
    <row r="7471" spans="34:37" x14ac:dyDescent="0.25">
      <c r="AH7471" s="23" t="str">
        <f t="shared" si="920"/>
        <v/>
      </c>
      <c r="AI7471" s="23" t="str">
        <f t="shared" si="919"/>
        <v/>
      </c>
      <c r="AJ7471" s="23" t="str">
        <f t="shared" si="919"/>
        <v/>
      </c>
      <c r="AK7471" s="23" t="str">
        <f t="shared" si="919"/>
        <v/>
      </c>
    </row>
    <row r="7472" spans="34:37" x14ac:dyDescent="0.25">
      <c r="AH7472" s="23" t="str">
        <f t="shared" si="920"/>
        <v/>
      </c>
      <c r="AI7472" s="23" t="str">
        <f t="shared" si="919"/>
        <v/>
      </c>
      <c r="AJ7472" s="23" t="str">
        <f t="shared" si="919"/>
        <v/>
      </c>
      <c r="AK7472" s="23" t="str">
        <f t="shared" si="919"/>
        <v/>
      </c>
    </row>
    <row r="7473" spans="34:37" x14ac:dyDescent="0.25">
      <c r="AH7473" s="23" t="str">
        <f t="shared" si="920"/>
        <v/>
      </c>
      <c r="AI7473" s="23" t="str">
        <f t="shared" si="919"/>
        <v/>
      </c>
      <c r="AJ7473" s="23" t="str">
        <f t="shared" si="919"/>
        <v/>
      </c>
      <c r="AK7473" s="23" t="str">
        <f t="shared" si="919"/>
        <v/>
      </c>
    </row>
    <row r="7474" spans="34:37" x14ac:dyDescent="0.25">
      <c r="AH7474" s="23" t="str">
        <f t="shared" si="920"/>
        <v/>
      </c>
      <c r="AI7474" s="23" t="str">
        <f t="shared" si="919"/>
        <v/>
      </c>
      <c r="AJ7474" s="23" t="str">
        <f t="shared" si="919"/>
        <v/>
      </c>
      <c r="AK7474" s="23" t="str">
        <f t="shared" si="919"/>
        <v/>
      </c>
    </row>
    <row r="7475" spans="34:37" x14ac:dyDescent="0.25">
      <c r="AH7475" s="23" t="str">
        <f t="shared" si="920"/>
        <v/>
      </c>
      <c r="AI7475" s="23" t="str">
        <f t="shared" si="919"/>
        <v/>
      </c>
      <c r="AJ7475" s="23" t="str">
        <f t="shared" si="919"/>
        <v/>
      </c>
      <c r="AK7475" s="23" t="str">
        <f t="shared" si="919"/>
        <v/>
      </c>
    </row>
    <row r="7476" spans="34:37" x14ac:dyDescent="0.25">
      <c r="AH7476" s="23" t="str">
        <f t="shared" si="920"/>
        <v/>
      </c>
      <c r="AI7476" s="23" t="str">
        <f t="shared" si="919"/>
        <v/>
      </c>
      <c r="AJ7476" s="23" t="str">
        <f t="shared" si="919"/>
        <v/>
      </c>
      <c r="AK7476" s="23" t="str">
        <f t="shared" si="919"/>
        <v/>
      </c>
    </row>
    <row r="7477" spans="34:37" x14ac:dyDescent="0.25">
      <c r="AH7477" s="23" t="str">
        <f t="shared" si="920"/>
        <v/>
      </c>
      <c r="AI7477" s="23" t="str">
        <f t="shared" si="919"/>
        <v/>
      </c>
      <c r="AJ7477" s="23" t="str">
        <f t="shared" si="919"/>
        <v/>
      </c>
      <c r="AK7477" s="23" t="str">
        <f t="shared" si="919"/>
        <v/>
      </c>
    </row>
    <row r="7478" spans="34:37" x14ac:dyDescent="0.25">
      <c r="AH7478" s="23" t="str">
        <f t="shared" si="920"/>
        <v/>
      </c>
      <c r="AI7478" s="23" t="str">
        <f t="shared" si="919"/>
        <v/>
      </c>
      <c r="AJ7478" s="23" t="str">
        <f t="shared" si="919"/>
        <v/>
      </c>
      <c r="AK7478" s="23" t="str">
        <f t="shared" si="919"/>
        <v/>
      </c>
    </row>
    <row r="7479" spans="34:37" x14ac:dyDescent="0.25">
      <c r="AH7479" s="23" t="str">
        <f t="shared" si="920"/>
        <v/>
      </c>
      <c r="AI7479" s="23" t="str">
        <f t="shared" si="919"/>
        <v/>
      </c>
      <c r="AJ7479" s="23" t="str">
        <f t="shared" si="919"/>
        <v/>
      </c>
      <c r="AK7479" s="23" t="str">
        <f t="shared" si="919"/>
        <v/>
      </c>
    </row>
    <row r="7480" spans="34:37" x14ac:dyDescent="0.25">
      <c r="AH7480" s="23" t="str">
        <f t="shared" si="920"/>
        <v/>
      </c>
      <c r="AI7480" s="23" t="str">
        <f t="shared" si="919"/>
        <v/>
      </c>
      <c r="AJ7480" s="23" t="str">
        <f t="shared" si="919"/>
        <v/>
      </c>
      <c r="AK7480" s="23" t="str">
        <f t="shared" si="919"/>
        <v/>
      </c>
    </row>
    <row r="7481" spans="34:37" x14ac:dyDescent="0.25">
      <c r="AH7481" s="23" t="str">
        <f t="shared" si="920"/>
        <v/>
      </c>
      <c r="AI7481" s="23" t="str">
        <f t="shared" si="919"/>
        <v/>
      </c>
      <c r="AJ7481" s="23" t="str">
        <f t="shared" si="919"/>
        <v/>
      </c>
      <c r="AK7481" s="23" t="str">
        <f t="shared" si="919"/>
        <v/>
      </c>
    </row>
    <row r="7482" spans="34:37" x14ac:dyDescent="0.25">
      <c r="AH7482" s="23" t="str">
        <f t="shared" si="920"/>
        <v/>
      </c>
      <c r="AI7482" s="23" t="str">
        <f t="shared" si="919"/>
        <v/>
      </c>
      <c r="AJ7482" s="23" t="str">
        <f t="shared" si="919"/>
        <v/>
      </c>
      <c r="AK7482" s="23" t="str">
        <f t="shared" si="919"/>
        <v/>
      </c>
    </row>
    <row r="7483" spans="34:37" x14ac:dyDescent="0.25">
      <c r="AH7483" s="23" t="str">
        <f t="shared" si="920"/>
        <v/>
      </c>
      <c r="AI7483" s="23" t="str">
        <f t="shared" si="919"/>
        <v/>
      </c>
      <c r="AJ7483" s="23" t="str">
        <f t="shared" si="919"/>
        <v/>
      </c>
      <c r="AK7483" s="23" t="str">
        <f t="shared" si="919"/>
        <v/>
      </c>
    </row>
    <row r="7484" spans="34:37" x14ac:dyDescent="0.25">
      <c r="AH7484" s="23" t="str">
        <f t="shared" si="920"/>
        <v/>
      </c>
      <c r="AI7484" s="23" t="str">
        <f t="shared" si="919"/>
        <v/>
      </c>
      <c r="AJ7484" s="23" t="str">
        <f t="shared" si="919"/>
        <v/>
      </c>
      <c r="AK7484" s="23" t="str">
        <f t="shared" si="919"/>
        <v/>
      </c>
    </row>
    <row r="7485" spans="34:37" x14ac:dyDescent="0.25">
      <c r="AH7485" s="23" t="str">
        <f t="shared" si="920"/>
        <v/>
      </c>
      <c r="AI7485" s="23" t="str">
        <f t="shared" si="919"/>
        <v/>
      </c>
      <c r="AJ7485" s="23" t="str">
        <f t="shared" si="919"/>
        <v/>
      </c>
      <c r="AK7485" s="23" t="str">
        <f t="shared" si="919"/>
        <v/>
      </c>
    </row>
    <row r="7486" spans="34:37" x14ac:dyDescent="0.25">
      <c r="AH7486" s="23" t="str">
        <f t="shared" si="920"/>
        <v/>
      </c>
      <c r="AI7486" s="23" t="str">
        <f t="shared" ref="AI7486:AK7549" si="921">IF(X7486&lt;&gt;"",X7486,"")</f>
        <v/>
      </c>
      <c r="AJ7486" s="23" t="str">
        <f t="shared" si="921"/>
        <v/>
      </c>
      <c r="AK7486" s="23" t="str">
        <f t="shared" si="921"/>
        <v/>
      </c>
    </row>
    <row r="7487" spans="34:37" x14ac:dyDescent="0.25">
      <c r="AH7487" s="23" t="str">
        <f t="shared" ref="AH7487:AH7550" si="922">IF(W7487&lt;&gt;"",(RIGHT(W7487,LEN(W7487)-SEARCH("/",W7487,1)))/U7487,"")</f>
        <v/>
      </c>
      <c r="AI7487" s="23" t="str">
        <f t="shared" si="921"/>
        <v/>
      </c>
      <c r="AJ7487" s="23" t="str">
        <f t="shared" si="921"/>
        <v/>
      </c>
      <c r="AK7487" s="23" t="str">
        <f t="shared" si="921"/>
        <v/>
      </c>
    </row>
    <row r="7488" spans="34:37" x14ac:dyDescent="0.25">
      <c r="AH7488" s="23" t="str">
        <f t="shared" si="922"/>
        <v/>
      </c>
      <c r="AI7488" s="23" t="str">
        <f t="shared" si="921"/>
        <v/>
      </c>
      <c r="AJ7488" s="23" t="str">
        <f t="shared" si="921"/>
        <v/>
      </c>
      <c r="AK7488" s="23" t="str">
        <f t="shared" si="921"/>
        <v/>
      </c>
    </row>
    <row r="7489" spans="34:37" x14ac:dyDescent="0.25">
      <c r="AH7489" s="23" t="str">
        <f t="shared" si="922"/>
        <v/>
      </c>
      <c r="AI7489" s="23" t="str">
        <f t="shared" si="921"/>
        <v/>
      </c>
      <c r="AJ7489" s="23" t="str">
        <f t="shared" si="921"/>
        <v/>
      </c>
      <c r="AK7489" s="23" t="str">
        <f t="shared" si="921"/>
        <v/>
      </c>
    </row>
    <row r="7490" spans="34:37" x14ac:dyDescent="0.25">
      <c r="AH7490" s="23" t="str">
        <f t="shared" si="922"/>
        <v/>
      </c>
      <c r="AI7490" s="23" t="str">
        <f t="shared" si="921"/>
        <v/>
      </c>
      <c r="AJ7490" s="23" t="str">
        <f t="shared" si="921"/>
        <v/>
      </c>
      <c r="AK7490" s="23" t="str">
        <f t="shared" si="921"/>
        <v/>
      </c>
    </row>
    <row r="7491" spans="34:37" x14ac:dyDescent="0.25">
      <c r="AH7491" s="23" t="str">
        <f t="shared" si="922"/>
        <v/>
      </c>
      <c r="AI7491" s="23" t="str">
        <f t="shared" si="921"/>
        <v/>
      </c>
      <c r="AJ7491" s="23" t="str">
        <f t="shared" si="921"/>
        <v/>
      </c>
      <c r="AK7491" s="23" t="str">
        <f t="shared" si="921"/>
        <v/>
      </c>
    </row>
    <row r="7492" spans="34:37" x14ac:dyDescent="0.25">
      <c r="AH7492" s="23" t="str">
        <f t="shared" si="922"/>
        <v/>
      </c>
      <c r="AI7492" s="23" t="str">
        <f t="shared" si="921"/>
        <v/>
      </c>
      <c r="AJ7492" s="23" t="str">
        <f t="shared" si="921"/>
        <v/>
      </c>
      <c r="AK7492" s="23" t="str">
        <f t="shared" si="921"/>
        <v/>
      </c>
    </row>
    <row r="7493" spans="34:37" x14ac:dyDescent="0.25">
      <c r="AH7493" s="23" t="str">
        <f t="shared" si="922"/>
        <v/>
      </c>
      <c r="AI7493" s="23" t="str">
        <f t="shared" si="921"/>
        <v/>
      </c>
      <c r="AJ7493" s="23" t="str">
        <f t="shared" si="921"/>
        <v/>
      </c>
      <c r="AK7493" s="23" t="str">
        <f t="shared" si="921"/>
        <v/>
      </c>
    </row>
    <row r="7494" spans="34:37" x14ac:dyDescent="0.25">
      <c r="AH7494" s="23" t="str">
        <f t="shared" si="922"/>
        <v/>
      </c>
      <c r="AI7494" s="23" t="str">
        <f t="shared" si="921"/>
        <v/>
      </c>
      <c r="AJ7494" s="23" t="str">
        <f t="shared" si="921"/>
        <v/>
      </c>
      <c r="AK7494" s="23" t="str">
        <f t="shared" si="921"/>
        <v/>
      </c>
    </row>
    <row r="7495" spans="34:37" x14ac:dyDescent="0.25">
      <c r="AH7495" s="23" t="str">
        <f t="shared" si="922"/>
        <v/>
      </c>
      <c r="AI7495" s="23" t="str">
        <f t="shared" si="921"/>
        <v/>
      </c>
      <c r="AJ7495" s="23" t="str">
        <f t="shared" si="921"/>
        <v/>
      </c>
      <c r="AK7495" s="23" t="str">
        <f t="shared" si="921"/>
        <v/>
      </c>
    </row>
    <row r="7496" spans="34:37" x14ac:dyDescent="0.25">
      <c r="AH7496" s="23" t="str">
        <f t="shared" si="922"/>
        <v/>
      </c>
      <c r="AI7496" s="23" t="str">
        <f t="shared" si="921"/>
        <v/>
      </c>
      <c r="AJ7496" s="23" t="str">
        <f t="shared" si="921"/>
        <v/>
      </c>
      <c r="AK7496" s="23" t="str">
        <f t="shared" si="921"/>
        <v/>
      </c>
    </row>
    <row r="7497" spans="34:37" x14ac:dyDescent="0.25">
      <c r="AH7497" s="23" t="str">
        <f t="shared" si="922"/>
        <v/>
      </c>
      <c r="AI7497" s="23" t="str">
        <f t="shared" si="921"/>
        <v/>
      </c>
      <c r="AJ7497" s="23" t="str">
        <f t="shared" si="921"/>
        <v/>
      </c>
      <c r="AK7497" s="23" t="str">
        <f t="shared" si="921"/>
        <v/>
      </c>
    </row>
    <row r="7498" spans="34:37" x14ac:dyDescent="0.25">
      <c r="AH7498" s="23" t="str">
        <f t="shared" si="922"/>
        <v/>
      </c>
      <c r="AI7498" s="23" t="str">
        <f t="shared" si="921"/>
        <v/>
      </c>
      <c r="AJ7498" s="23" t="str">
        <f t="shared" si="921"/>
        <v/>
      </c>
      <c r="AK7498" s="23" t="str">
        <f t="shared" si="921"/>
        <v/>
      </c>
    </row>
    <row r="7499" spans="34:37" x14ac:dyDescent="0.25">
      <c r="AH7499" s="23" t="str">
        <f t="shared" si="922"/>
        <v/>
      </c>
      <c r="AI7499" s="23" t="str">
        <f t="shared" si="921"/>
        <v/>
      </c>
      <c r="AJ7499" s="23" t="str">
        <f t="shared" si="921"/>
        <v/>
      </c>
      <c r="AK7499" s="23" t="str">
        <f t="shared" si="921"/>
        <v/>
      </c>
    </row>
    <row r="7500" spans="34:37" x14ac:dyDescent="0.25">
      <c r="AH7500" s="23" t="str">
        <f t="shared" si="922"/>
        <v/>
      </c>
      <c r="AI7500" s="23" t="str">
        <f t="shared" si="921"/>
        <v/>
      </c>
      <c r="AJ7500" s="23" t="str">
        <f t="shared" si="921"/>
        <v/>
      </c>
      <c r="AK7500" s="23" t="str">
        <f t="shared" si="921"/>
        <v/>
      </c>
    </row>
    <row r="7501" spans="34:37" x14ac:dyDescent="0.25">
      <c r="AH7501" s="23" t="str">
        <f t="shared" si="922"/>
        <v/>
      </c>
      <c r="AI7501" s="23" t="str">
        <f t="shared" si="921"/>
        <v/>
      </c>
      <c r="AJ7501" s="23" t="str">
        <f t="shared" si="921"/>
        <v/>
      </c>
      <c r="AK7501" s="23" t="str">
        <f t="shared" si="921"/>
        <v/>
      </c>
    </row>
    <row r="7502" spans="34:37" x14ac:dyDescent="0.25">
      <c r="AH7502" s="23" t="str">
        <f t="shared" si="922"/>
        <v/>
      </c>
      <c r="AI7502" s="23" t="str">
        <f t="shared" si="921"/>
        <v/>
      </c>
      <c r="AJ7502" s="23" t="str">
        <f t="shared" si="921"/>
        <v/>
      </c>
      <c r="AK7502" s="23" t="str">
        <f t="shared" si="921"/>
        <v/>
      </c>
    </row>
    <row r="7503" spans="34:37" x14ac:dyDescent="0.25">
      <c r="AH7503" s="23" t="str">
        <f t="shared" si="922"/>
        <v/>
      </c>
      <c r="AI7503" s="23" t="str">
        <f t="shared" si="921"/>
        <v/>
      </c>
      <c r="AJ7503" s="23" t="str">
        <f t="shared" si="921"/>
        <v/>
      </c>
      <c r="AK7503" s="23" t="str">
        <f t="shared" si="921"/>
        <v/>
      </c>
    </row>
    <row r="7504" spans="34:37" x14ac:dyDescent="0.25">
      <c r="AH7504" s="23" t="str">
        <f t="shared" si="922"/>
        <v/>
      </c>
      <c r="AI7504" s="23" t="str">
        <f t="shared" si="921"/>
        <v/>
      </c>
      <c r="AJ7504" s="23" t="str">
        <f t="shared" si="921"/>
        <v/>
      </c>
      <c r="AK7504" s="23" t="str">
        <f t="shared" si="921"/>
        <v/>
      </c>
    </row>
    <row r="7505" spans="34:37" x14ac:dyDescent="0.25">
      <c r="AH7505" s="23" t="str">
        <f t="shared" si="922"/>
        <v/>
      </c>
      <c r="AI7505" s="23" t="str">
        <f t="shared" si="921"/>
        <v/>
      </c>
      <c r="AJ7505" s="23" t="str">
        <f t="shared" si="921"/>
        <v/>
      </c>
      <c r="AK7505" s="23" t="str">
        <f t="shared" si="921"/>
        <v/>
      </c>
    </row>
    <row r="7506" spans="34:37" x14ac:dyDescent="0.25">
      <c r="AH7506" s="23" t="str">
        <f t="shared" si="922"/>
        <v/>
      </c>
      <c r="AI7506" s="23" t="str">
        <f t="shared" si="921"/>
        <v/>
      </c>
      <c r="AJ7506" s="23" t="str">
        <f t="shared" si="921"/>
        <v/>
      </c>
      <c r="AK7506" s="23" t="str">
        <f t="shared" si="921"/>
        <v/>
      </c>
    </row>
    <row r="7507" spans="34:37" x14ac:dyDescent="0.25">
      <c r="AH7507" s="23" t="str">
        <f t="shared" si="922"/>
        <v/>
      </c>
      <c r="AI7507" s="23" t="str">
        <f t="shared" si="921"/>
        <v/>
      </c>
      <c r="AJ7507" s="23" t="str">
        <f t="shared" si="921"/>
        <v/>
      </c>
      <c r="AK7507" s="23" t="str">
        <f t="shared" si="921"/>
        <v/>
      </c>
    </row>
    <row r="7508" spans="34:37" x14ac:dyDescent="0.25">
      <c r="AH7508" s="23" t="str">
        <f t="shared" si="922"/>
        <v/>
      </c>
      <c r="AI7508" s="23" t="str">
        <f t="shared" si="921"/>
        <v/>
      </c>
      <c r="AJ7508" s="23" t="str">
        <f t="shared" si="921"/>
        <v/>
      </c>
      <c r="AK7508" s="23" t="str">
        <f t="shared" si="921"/>
        <v/>
      </c>
    </row>
    <row r="7509" spans="34:37" x14ac:dyDescent="0.25">
      <c r="AH7509" s="23" t="str">
        <f t="shared" si="922"/>
        <v/>
      </c>
      <c r="AI7509" s="23" t="str">
        <f t="shared" si="921"/>
        <v/>
      </c>
      <c r="AJ7509" s="23" t="str">
        <f t="shared" si="921"/>
        <v/>
      </c>
      <c r="AK7509" s="23" t="str">
        <f t="shared" si="921"/>
        <v/>
      </c>
    </row>
    <row r="7510" spans="34:37" x14ac:dyDescent="0.25">
      <c r="AH7510" s="23" t="str">
        <f t="shared" si="922"/>
        <v/>
      </c>
      <c r="AI7510" s="23" t="str">
        <f t="shared" si="921"/>
        <v/>
      </c>
      <c r="AJ7510" s="23" t="str">
        <f t="shared" si="921"/>
        <v/>
      </c>
      <c r="AK7510" s="23" t="str">
        <f t="shared" si="921"/>
        <v/>
      </c>
    </row>
    <row r="7511" spans="34:37" x14ac:dyDescent="0.25">
      <c r="AH7511" s="23" t="str">
        <f t="shared" si="922"/>
        <v/>
      </c>
      <c r="AI7511" s="23" t="str">
        <f t="shared" si="921"/>
        <v/>
      </c>
      <c r="AJ7511" s="23" t="str">
        <f t="shared" si="921"/>
        <v/>
      </c>
      <c r="AK7511" s="23" t="str">
        <f t="shared" si="921"/>
        <v/>
      </c>
    </row>
    <row r="7512" spans="34:37" x14ac:dyDescent="0.25">
      <c r="AH7512" s="23" t="str">
        <f t="shared" si="922"/>
        <v/>
      </c>
      <c r="AI7512" s="23" t="str">
        <f t="shared" si="921"/>
        <v/>
      </c>
      <c r="AJ7512" s="23" t="str">
        <f t="shared" si="921"/>
        <v/>
      </c>
      <c r="AK7512" s="23" t="str">
        <f t="shared" si="921"/>
        <v/>
      </c>
    </row>
    <row r="7513" spans="34:37" x14ac:dyDescent="0.25">
      <c r="AH7513" s="23" t="str">
        <f t="shared" si="922"/>
        <v/>
      </c>
      <c r="AI7513" s="23" t="str">
        <f t="shared" si="921"/>
        <v/>
      </c>
      <c r="AJ7513" s="23" t="str">
        <f t="shared" si="921"/>
        <v/>
      </c>
      <c r="AK7513" s="23" t="str">
        <f t="shared" si="921"/>
        <v/>
      </c>
    </row>
    <row r="7514" spans="34:37" x14ac:dyDescent="0.25">
      <c r="AH7514" s="23" t="str">
        <f t="shared" si="922"/>
        <v/>
      </c>
      <c r="AI7514" s="23" t="str">
        <f t="shared" si="921"/>
        <v/>
      </c>
      <c r="AJ7514" s="23" t="str">
        <f t="shared" si="921"/>
        <v/>
      </c>
      <c r="AK7514" s="23" t="str">
        <f t="shared" si="921"/>
        <v/>
      </c>
    </row>
    <row r="7515" spans="34:37" x14ac:dyDescent="0.25">
      <c r="AH7515" s="23" t="str">
        <f t="shared" si="922"/>
        <v/>
      </c>
      <c r="AI7515" s="23" t="str">
        <f t="shared" si="921"/>
        <v/>
      </c>
      <c r="AJ7515" s="23" t="str">
        <f t="shared" si="921"/>
        <v/>
      </c>
      <c r="AK7515" s="23" t="str">
        <f t="shared" si="921"/>
        <v/>
      </c>
    </row>
    <row r="7516" spans="34:37" x14ac:dyDescent="0.25">
      <c r="AH7516" s="23" t="str">
        <f t="shared" si="922"/>
        <v/>
      </c>
      <c r="AI7516" s="23" t="str">
        <f t="shared" si="921"/>
        <v/>
      </c>
      <c r="AJ7516" s="23" t="str">
        <f t="shared" si="921"/>
        <v/>
      </c>
      <c r="AK7516" s="23" t="str">
        <f t="shared" si="921"/>
        <v/>
      </c>
    </row>
    <row r="7517" spans="34:37" x14ac:dyDescent="0.25">
      <c r="AH7517" s="23" t="str">
        <f t="shared" si="922"/>
        <v/>
      </c>
      <c r="AI7517" s="23" t="str">
        <f t="shared" si="921"/>
        <v/>
      </c>
      <c r="AJ7517" s="23" t="str">
        <f t="shared" si="921"/>
        <v/>
      </c>
      <c r="AK7517" s="23" t="str">
        <f t="shared" si="921"/>
        <v/>
      </c>
    </row>
    <row r="7518" spans="34:37" x14ac:dyDescent="0.25">
      <c r="AH7518" s="23" t="str">
        <f t="shared" si="922"/>
        <v/>
      </c>
      <c r="AI7518" s="23" t="str">
        <f t="shared" si="921"/>
        <v/>
      </c>
      <c r="AJ7518" s="23" t="str">
        <f t="shared" si="921"/>
        <v/>
      </c>
      <c r="AK7518" s="23" t="str">
        <f t="shared" si="921"/>
        <v/>
      </c>
    </row>
    <row r="7519" spans="34:37" x14ac:dyDescent="0.25">
      <c r="AH7519" s="23" t="str">
        <f t="shared" si="922"/>
        <v/>
      </c>
      <c r="AI7519" s="23" t="str">
        <f t="shared" si="921"/>
        <v/>
      </c>
      <c r="AJ7519" s="23" t="str">
        <f t="shared" si="921"/>
        <v/>
      </c>
      <c r="AK7519" s="23" t="str">
        <f t="shared" si="921"/>
        <v/>
      </c>
    </row>
    <row r="7520" spans="34:37" x14ac:dyDescent="0.25">
      <c r="AH7520" s="23" t="str">
        <f t="shared" si="922"/>
        <v/>
      </c>
      <c r="AI7520" s="23" t="str">
        <f t="shared" si="921"/>
        <v/>
      </c>
      <c r="AJ7520" s="23" t="str">
        <f t="shared" si="921"/>
        <v/>
      </c>
      <c r="AK7520" s="23" t="str">
        <f t="shared" si="921"/>
        <v/>
      </c>
    </row>
    <row r="7521" spans="34:37" x14ac:dyDescent="0.25">
      <c r="AH7521" s="23" t="str">
        <f t="shared" si="922"/>
        <v/>
      </c>
      <c r="AI7521" s="23" t="str">
        <f t="shared" si="921"/>
        <v/>
      </c>
      <c r="AJ7521" s="23" t="str">
        <f t="shared" si="921"/>
        <v/>
      </c>
      <c r="AK7521" s="23" t="str">
        <f t="shared" si="921"/>
        <v/>
      </c>
    </row>
    <row r="7522" spans="34:37" x14ac:dyDescent="0.25">
      <c r="AH7522" s="23" t="str">
        <f t="shared" si="922"/>
        <v/>
      </c>
      <c r="AI7522" s="23" t="str">
        <f t="shared" si="921"/>
        <v/>
      </c>
      <c r="AJ7522" s="23" t="str">
        <f t="shared" si="921"/>
        <v/>
      </c>
      <c r="AK7522" s="23" t="str">
        <f t="shared" si="921"/>
        <v/>
      </c>
    </row>
    <row r="7523" spans="34:37" x14ac:dyDescent="0.25">
      <c r="AH7523" s="23" t="str">
        <f t="shared" si="922"/>
        <v/>
      </c>
      <c r="AI7523" s="23" t="str">
        <f t="shared" si="921"/>
        <v/>
      </c>
      <c r="AJ7523" s="23" t="str">
        <f t="shared" si="921"/>
        <v/>
      </c>
      <c r="AK7523" s="23" t="str">
        <f t="shared" si="921"/>
        <v/>
      </c>
    </row>
    <row r="7524" spans="34:37" x14ac:dyDescent="0.25">
      <c r="AH7524" s="23" t="str">
        <f t="shared" si="922"/>
        <v/>
      </c>
      <c r="AI7524" s="23" t="str">
        <f t="shared" si="921"/>
        <v/>
      </c>
      <c r="AJ7524" s="23" t="str">
        <f t="shared" si="921"/>
        <v/>
      </c>
      <c r="AK7524" s="23" t="str">
        <f t="shared" si="921"/>
        <v/>
      </c>
    </row>
    <row r="7525" spans="34:37" x14ac:dyDescent="0.25">
      <c r="AH7525" s="23" t="str">
        <f t="shared" si="922"/>
        <v/>
      </c>
      <c r="AI7525" s="23" t="str">
        <f t="shared" si="921"/>
        <v/>
      </c>
      <c r="AJ7525" s="23" t="str">
        <f t="shared" si="921"/>
        <v/>
      </c>
      <c r="AK7525" s="23" t="str">
        <f t="shared" si="921"/>
        <v/>
      </c>
    </row>
    <row r="7526" spans="34:37" x14ac:dyDescent="0.25">
      <c r="AH7526" s="23" t="str">
        <f t="shared" si="922"/>
        <v/>
      </c>
      <c r="AI7526" s="23" t="str">
        <f t="shared" si="921"/>
        <v/>
      </c>
      <c r="AJ7526" s="23" t="str">
        <f t="shared" si="921"/>
        <v/>
      </c>
      <c r="AK7526" s="23" t="str">
        <f t="shared" si="921"/>
        <v/>
      </c>
    </row>
    <row r="7527" spans="34:37" x14ac:dyDescent="0.25">
      <c r="AH7527" s="23" t="str">
        <f t="shared" si="922"/>
        <v/>
      </c>
      <c r="AI7527" s="23" t="str">
        <f t="shared" si="921"/>
        <v/>
      </c>
      <c r="AJ7527" s="23" t="str">
        <f t="shared" si="921"/>
        <v/>
      </c>
      <c r="AK7527" s="23" t="str">
        <f t="shared" si="921"/>
        <v/>
      </c>
    </row>
    <row r="7528" spans="34:37" x14ac:dyDescent="0.25">
      <c r="AH7528" s="23" t="str">
        <f t="shared" si="922"/>
        <v/>
      </c>
      <c r="AI7528" s="23" t="str">
        <f t="shared" si="921"/>
        <v/>
      </c>
      <c r="AJ7528" s="23" t="str">
        <f t="shared" si="921"/>
        <v/>
      </c>
      <c r="AK7528" s="23" t="str">
        <f t="shared" si="921"/>
        <v/>
      </c>
    </row>
    <row r="7529" spans="34:37" x14ac:dyDescent="0.25">
      <c r="AH7529" s="23" t="str">
        <f t="shared" si="922"/>
        <v/>
      </c>
      <c r="AI7529" s="23" t="str">
        <f t="shared" si="921"/>
        <v/>
      </c>
      <c r="AJ7529" s="23" t="str">
        <f t="shared" si="921"/>
        <v/>
      </c>
      <c r="AK7529" s="23" t="str">
        <f t="shared" si="921"/>
        <v/>
      </c>
    </row>
    <row r="7530" spans="34:37" x14ac:dyDescent="0.25">
      <c r="AH7530" s="23" t="str">
        <f t="shared" si="922"/>
        <v/>
      </c>
      <c r="AI7530" s="23" t="str">
        <f t="shared" si="921"/>
        <v/>
      </c>
      <c r="AJ7530" s="23" t="str">
        <f t="shared" si="921"/>
        <v/>
      </c>
      <c r="AK7530" s="23" t="str">
        <f t="shared" si="921"/>
        <v/>
      </c>
    </row>
    <row r="7531" spans="34:37" x14ac:dyDescent="0.25">
      <c r="AH7531" s="23" t="str">
        <f t="shared" si="922"/>
        <v/>
      </c>
      <c r="AI7531" s="23" t="str">
        <f t="shared" si="921"/>
        <v/>
      </c>
      <c r="AJ7531" s="23" t="str">
        <f t="shared" si="921"/>
        <v/>
      </c>
      <c r="AK7531" s="23" t="str">
        <f t="shared" si="921"/>
        <v/>
      </c>
    </row>
    <row r="7532" spans="34:37" x14ac:dyDescent="0.25">
      <c r="AH7532" s="23" t="str">
        <f t="shared" si="922"/>
        <v/>
      </c>
      <c r="AI7532" s="23" t="str">
        <f t="shared" si="921"/>
        <v/>
      </c>
      <c r="AJ7532" s="23" t="str">
        <f t="shared" si="921"/>
        <v/>
      </c>
      <c r="AK7532" s="23" t="str">
        <f t="shared" si="921"/>
        <v/>
      </c>
    </row>
    <row r="7533" spans="34:37" x14ac:dyDescent="0.25">
      <c r="AH7533" s="23" t="str">
        <f t="shared" si="922"/>
        <v/>
      </c>
      <c r="AI7533" s="23" t="str">
        <f t="shared" si="921"/>
        <v/>
      </c>
      <c r="AJ7533" s="23" t="str">
        <f t="shared" si="921"/>
        <v/>
      </c>
      <c r="AK7533" s="23" t="str">
        <f t="shared" si="921"/>
        <v/>
      </c>
    </row>
    <row r="7534" spans="34:37" x14ac:dyDescent="0.25">
      <c r="AH7534" s="23" t="str">
        <f t="shared" si="922"/>
        <v/>
      </c>
      <c r="AI7534" s="23" t="str">
        <f t="shared" si="921"/>
        <v/>
      </c>
      <c r="AJ7534" s="23" t="str">
        <f t="shared" si="921"/>
        <v/>
      </c>
      <c r="AK7534" s="23" t="str">
        <f t="shared" si="921"/>
        <v/>
      </c>
    </row>
    <row r="7535" spans="34:37" x14ac:dyDescent="0.25">
      <c r="AH7535" s="23" t="str">
        <f t="shared" si="922"/>
        <v/>
      </c>
      <c r="AI7535" s="23" t="str">
        <f t="shared" si="921"/>
        <v/>
      </c>
      <c r="AJ7535" s="23" t="str">
        <f t="shared" si="921"/>
        <v/>
      </c>
      <c r="AK7535" s="23" t="str">
        <f t="shared" si="921"/>
        <v/>
      </c>
    </row>
    <row r="7536" spans="34:37" x14ac:dyDescent="0.25">
      <c r="AH7536" s="23" t="str">
        <f t="shared" si="922"/>
        <v/>
      </c>
      <c r="AI7536" s="23" t="str">
        <f t="shared" si="921"/>
        <v/>
      </c>
      <c r="AJ7536" s="23" t="str">
        <f t="shared" si="921"/>
        <v/>
      </c>
      <c r="AK7536" s="23" t="str">
        <f t="shared" si="921"/>
        <v/>
      </c>
    </row>
    <row r="7537" spans="34:37" x14ac:dyDescent="0.25">
      <c r="AH7537" s="23" t="str">
        <f t="shared" si="922"/>
        <v/>
      </c>
      <c r="AI7537" s="23" t="str">
        <f t="shared" si="921"/>
        <v/>
      </c>
      <c r="AJ7537" s="23" t="str">
        <f t="shared" si="921"/>
        <v/>
      </c>
      <c r="AK7537" s="23" t="str">
        <f t="shared" si="921"/>
        <v/>
      </c>
    </row>
    <row r="7538" spans="34:37" x14ac:dyDescent="0.25">
      <c r="AH7538" s="23" t="str">
        <f t="shared" si="922"/>
        <v/>
      </c>
      <c r="AI7538" s="23" t="str">
        <f t="shared" si="921"/>
        <v/>
      </c>
      <c r="AJ7538" s="23" t="str">
        <f t="shared" si="921"/>
        <v/>
      </c>
      <c r="AK7538" s="23" t="str">
        <f t="shared" si="921"/>
        <v/>
      </c>
    </row>
    <row r="7539" spans="34:37" x14ac:dyDescent="0.25">
      <c r="AH7539" s="23" t="str">
        <f t="shared" si="922"/>
        <v/>
      </c>
      <c r="AI7539" s="23" t="str">
        <f t="shared" si="921"/>
        <v/>
      </c>
      <c r="AJ7539" s="23" t="str">
        <f t="shared" si="921"/>
        <v/>
      </c>
      <c r="AK7539" s="23" t="str">
        <f t="shared" si="921"/>
        <v/>
      </c>
    </row>
    <row r="7540" spans="34:37" x14ac:dyDescent="0.25">
      <c r="AH7540" s="23" t="str">
        <f t="shared" si="922"/>
        <v/>
      </c>
      <c r="AI7540" s="23" t="str">
        <f t="shared" si="921"/>
        <v/>
      </c>
      <c r="AJ7540" s="23" t="str">
        <f t="shared" si="921"/>
        <v/>
      </c>
      <c r="AK7540" s="23" t="str">
        <f t="shared" si="921"/>
        <v/>
      </c>
    </row>
    <row r="7541" spans="34:37" x14ac:dyDescent="0.25">
      <c r="AH7541" s="23" t="str">
        <f t="shared" si="922"/>
        <v/>
      </c>
      <c r="AI7541" s="23" t="str">
        <f t="shared" si="921"/>
        <v/>
      </c>
      <c r="AJ7541" s="23" t="str">
        <f t="shared" si="921"/>
        <v/>
      </c>
      <c r="AK7541" s="23" t="str">
        <f t="shared" si="921"/>
        <v/>
      </c>
    </row>
    <row r="7542" spans="34:37" x14ac:dyDescent="0.25">
      <c r="AH7542" s="23" t="str">
        <f t="shared" si="922"/>
        <v/>
      </c>
      <c r="AI7542" s="23" t="str">
        <f t="shared" si="921"/>
        <v/>
      </c>
      <c r="AJ7542" s="23" t="str">
        <f t="shared" si="921"/>
        <v/>
      </c>
      <c r="AK7542" s="23" t="str">
        <f t="shared" si="921"/>
        <v/>
      </c>
    </row>
    <row r="7543" spans="34:37" x14ac:dyDescent="0.25">
      <c r="AH7543" s="23" t="str">
        <f t="shared" si="922"/>
        <v/>
      </c>
      <c r="AI7543" s="23" t="str">
        <f t="shared" si="921"/>
        <v/>
      </c>
      <c r="AJ7543" s="23" t="str">
        <f t="shared" si="921"/>
        <v/>
      </c>
      <c r="AK7543" s="23" t="str">
        <f t="shared" si="921"/>
        <v/>
      </c>
    </row>
    <row r="7544" spans="34:37" x14ac:dyDescent="0.25">
      <c r="AH7544" s="23" t="str">
        <f t="shared" si="922"/>
        <v/>
      </c>
      <c r="AI7544" s="23" t="str">
        <f t="shared" si="921"/>
        <v/>
      </c>
      <c r="AJ7544" s="23" t="str">
        <f t="shared" si="921"/>
        <v/>
      </c>
      <c r="AK7544" s="23" t="str">
        <f t="shared" si="921"/>
        <v/>
      </c>
    </row>
    <row r="7545" spans="34:37" x14ac:dyDescent="0.25">
      <c r="AH7545" s="23" t="str">
        <f t="shared" si="922"/>
        <v/>
      </c>
      <c r="AI7545" s="23" t="str">
        <f t="shared" si="921"/>
        <v/>
      </c>
      <c r="AJ7545" s="23" t="str">
        <f t="shared" si="921"/>
        <v/>
      </c>
      <c r="AK7545" s="23" t="str">
        <f t="shared" si="921"/>
        <v/>
      </c>
    </row>
    <row r="7546" spans="34:37" x14ac:dyDescent="0.25">
      <c r="AH7546" s="23" t="str">
        <f t="shared" si="922"/>
        <v/>
      </c>
      <c r="AI7546" s="23" t="str">
        <f t="shared" si="921"/>
        <v/>
      </c>
      <c r="AJ7546" s="23" t="str">
        <f t="shared" si="921"/>
        <v/>
      </c>
      <c r="AK7546" s="23" t="str">
        <f t="shared" si="921"/>
        <v/>
      </c>
    </row>
    <row r="7547" spans="34:37" x14ac:dyDescent="0.25">
      <c r="AH7547" s="23" t="str">
        <f t="shared" si="922"/>
        <v/>
      </c>
      <c r="AI7547" s="23" t="str">
        <f t="shared" si="921"/>
        <v/>
      </c>
      <c r="AJ7547" s="23" t="str">
        <f t="shared" si="921"/>
        <v/>
      </c>
      <c r="AK7547" s="23" t="str">
        <f t="shared" si="921"/>
        <v/>
      </c>
    </row>
    <row r="7548" spans="34:37" x14ac:dyDescent="0.25">
      <c r="AH7548" s="23" t="str">
        <f t="shared" si="922"/>
        <v/>
      </c>
      <c r="AI7548" s="23" t="str">
        <f t="shared" si="921"/>
        <v/>
      </c>
      <c r="AJ7548" s="23" t="str">
        <f t="shared" si="921"/>
        <v/>
      </c>
      <c r="AK7548" s="23" t="str">
        <f t="shared" si="921"/>
        <v/>
      </c>
    </row>
    <row r="7549" spans="34:37" x14ac:dyDescent="0.25">
      <c r="AH7549" s="23" t="str">
        <f t="shared" si="922"/>
        <v/>
      </c>
      <c r="AI7549" s="23" t="str">
        <f t="shared" si="921"/>
        <v/>
      </c>
      <c r="AJ7549" s="23" t="str">
        <f t="shared" si="921"/>
        <v/>
      </c>
      <c r="AK7549" s="23" t="str">
        <f t="shared" si="921"/>
        <v/>
      </c>
    </row>
    <row r="7550" spans="34:37" x14ac:dyDescent="0.25">
      <c r="AH7550" s="23" t="str">
        <f t="shared" si="922"/>
        <v/>
      </c>
      <c r="AI7550" s="23" t="str">
        <f t="shared" ref="AI7550:AK7613" si="923">IF(X7550&lt;&gt;"",X7550,"")</f>
        <v/>
      </c>
      <c r="AJ7550" s="23" t="str">
        <f t="shared" si="923"/>
        <v/>
      </c>
      <c r="AK7550" s="23" t="str">
        <f t="shared" si="923"/>
        <v/>
      </c>
    </row>
    <row r="7551" spans="34:37" x14ac:dyDescent="0.25">
      <c r="AH7551" s="23" t="str">
        <f t="shared" ref="AH7551:AH7614" si="924">IF(W7551&lt;&gt;"",(RIGHT(W7551,LEN(W7551)-SEARCH("/",W7551,1)))/U7551,"")</f>
        <v/>
      </c>
      <c r="AI7551" s="23" t="str">
        <f t="shared" si="923"/>
        <v/>
      </c>
      <c r="AJ7551" s="23" t="str">
        <f t="shared" si="923"/>
        <v/>
      </c>
      <c r="AK7551" s="23" t="str">
        <f t="shared" si="923"/>
        <v/>
      </c>
    </row>
    <row r="7552" spans="34:37" x14ac:dyDescent="0.25">
      <c r="AH7552" s="23" t="str">
        <f t="shared" si="924"/>
        <v/>
      </c>
      <c r="AI7552" s="23" t="str">
        <f t="shared" si="923"/>
        <v/>
      </c>
      <c r="AJ7552" s="23" t="str">
        <f t="shared" si="923"/>
        <v/>
      </c>
      <c r="AK7552" s="23" t="str">
        <f t="shared" si="923"/>
        <v/>
      </c>
    </row>
    <row r="7553" spans="34:37" x14ac:dyDescent="0.25">
      <c r="AH7553" s="23" t="str">
        <f t="shared" si="924"/>
        <v/>
      </c>
      <c r="AI7553" s="23" t="str">
        <f t="shared" si="923"/>
        <v/>
      </c>
      <c r="AJ7553" s="23" t="str">
        <f t="shared" si="923"/>
        <v/>
      </c>
      <c r="AK7553" s="23" t="str">
        <f t="shared" si="923"/>
        <v/>
      </c>
    </row>
    <row r="7554" spans="34:37" x14ac:dyDescent="0.25">
      <c r="AH7554" s="23" t="str">
        <f t="shared" si="924"/>
        <v/>
      </c>
      <c r="AI7554" s="23" t="str">
        <f t="shared" si="923"/>
        <v/>
      </c>
      <c r="AJ7554" s="23" t="str">
        <f t="shared" si="923"/>
        <v/>
      </c>
      <c r="AK7554" s="23" t="str">
        <f t="shared" si="923"/>
        <v/>
      </c>
    </row>
    <row r="7555" spans="34:37" x14ac:dyDescent="0.25">
      <c r="AH7555" s="23" t="str">
        <f t="shared" si="924"/>
        <v/>
      </c>
      <c r="AI7555" s="23" t="str">
        <f t="shared" si="923"/>
        <v/>
      </c>
      <c r="AJ7555" s="23" t="str">
        <f t="shared" si="923"/>
        <v/>
      </c>
      <c r="AK7555" s="23" t="str">
        <f t="shared" si="923"/>
        <v/>
      </c>
    </row>
    <row r="7556" spans="34:37" x14ac:dyDescent="0.25">
      <c r="AH7556" s="23" t="str">
        <f t="shared" si="924"/>
        <v/>
      </c>
      <c r="AI7556" s="23" t="str">
        <f t="shared" si="923"/>
        <v/>
      </c>
      <c r="AJ7556" s="23" t="str">
        <f t="shared" si="923"/>
        <v/>
      </c>
      <c r="AK7556" s="23" t="str">
        <f t="shared" si="923"/>
        <v/>
      </c>
    </row>
    <row r="7557" spans="34:37" x14ac:dyDescent="0.25">
      <c r="AH7557" s="23" t="str">
        <f t="shared" si="924"/>
        <v/>
      </c>
      <c r="AI7557" s="23" t="str">
        <f t="shared" si="923"/>
        <v/>
      </c>
      <c r="AJ7557" s="23" t="str">
        <f t="shared" si="923"/>
        <v/>
      </c>
      <c r="AK7557" s="23" t="str">
        <f t="shared" si="923"/>
        <v/>
      </c>
    </row>
    <row r="7558" spans="34:37" x14ac:dyDescent="0.25">
      <c r="AH7558" s="23" t="str">
        <f t="shared" si="924"/>
        <v/>
      </c>
      <c r="AI7558" s="23" t="str">
        <f t="shared" si="923"/>
        <v/>
      </c>
      <c r="AJ7558" s="23" t="str">
        <f t="shared" si="923"/>
        <v/>
      </c>
      <c r="AK7558" s="23" t="str">
        <f t="shared" si="923"/>
        <v/>
      </c>
    </row>
    <row r="7559" spans="34:37" x14ac:dyDescent="0.25">
      <c r="AH7559" s="23" t="str">
        <f t="shared" si="924"/>
        <v/>
      </c>
      <c r="AI7559" s="23" t="str">
        <f t="shared" si="923"/>
        <v/>
      </c>
      <c r="AJ7559" s="23" t="str">
        <f t="shared" si="923"/>
        <v/>
      </c>
      <c r="AK7559" s="23" t="str">
        <f t="shared" si="923"/>
        <v/>
      </c>
    </row>
    <row r="7560" spans="34:37" x14ac:dyDescent="0.25">
      <c r="AH7560" s="23" t="str">
        <f t="shared" si="924"/>
        <v/>
      </c>
      <c r="AI7560" s="23" t="str">
        <f t="shared" si="923"/>
        <v/>
      </c>
      <c r="AJ7560" s="23" t="str">
        <f t="shared" si="923"/>
        <v/>
      </c>
      <c r="AK7560" s="23" t="str">
        <f t="shared" si="923"/>
        <v/>
      </c>
    </row>
    <row r="7561" spans="34:37" x14ac:dyDescent="0.25">
      <c r="AH7561" s="23" t="str">
        <f t="shared" si="924"/>
        <v/>
      </c>
      <c r="AI7561" s="23" t="str">
        <f t="shared" si="923"/>
        <v/>
      </c>
      <c r="AJ7561" s="23" t="str">
        <f t="shared" si="923"/>
        <v/>
      </c>
      <c r="AK7561" s="23" t="str">
        <f t="shared" si="923"/>
        <v/>
      </c>
    </row>
    <row r="7562" spans="34:37" x14ac:dyDescent="0.25">
      <c r="AH7562" s="23" t="str">
        <f t="shared" si="924"/>
        <v/>
      </c>
      <c r="AI7562" s="23" t="str">
        <f t="shared" si="923"/>
        <v/>
      </c>
      <c r="AJ7562" s="23" t="str">
        <f t="shared" si="923"/>
        <v/>
      </c>
      <c r="AK7562" s="23" t="str">
        <f t="shared" si="923"/>
        <v/>
      </c>
    </row>
    <row r="7563" spans="34:37" x14ac:dyDescent="0.25">
      <c r="AH7563" s="23" t="str">
        <f t="shared" si="924"/>
        <v/>
      </c>
      <c r="AI7563" s="23" t="str">
        <f t="shared" si="923"/>
        <v/>
      </c>
      <c r="AJ7563" s="23" t="str">
        <f t="shared" si="923"/>
        <v/>
      </c>
      <c r="AK7563" s="23" t="str">
        <f t="shared" si="923"/>
        <v/>
      </c>
    </row>
    <row r="7564" spans="34:37" x14ac:dyDescent="0.25">
      <c r="AH7564" s="23" t="str">
        <f t="shared" si="924"/>
        <v/>
      </c>
      <c r="AI7564" s="23" t="str">
        <f t="shared" si="923"/>
        <v/>
      </c>
      <c r="AJ7564" s="23" t="str">
        <f t="shared" si="923"/>
        <v/>
      </c>
      <c r="AK7564" s="23" t="str">
        <f t="shared" si="923"/>
        <v/>
      </c>
    </row>
    <row r="7565" spans="34:37" x14ac:dyDescent="0.25">
      <c r="AH7565" s="23" t="str">
        <f t="shared" si="924"/>
        <v/>
      </c>
      <c r="AI7565" s="23" t="str">
        <f t="shared" si="923"/>
        <v/>
      </c>
      <c r="AJ7565" s="23" t="str">
        <f t="shared" si="923"/>
        <v/>
      </c>
      <c r="AK7565" s="23" t="str">
        <f t="shared" si="923"/>
        <v/>
      </c>
    </row>
    <row r="7566" spans="34:37" x14ac:dyDescent="0.25">
      <c r="AH7566" s="23" t="str">
        <f t="shared" si="924"/>
        <v/>
      </c>
      <c r="AI7566" s="23" t="str">
        <f t="shared" si="923"/>
        <v/>
      </c>
      <c r="AJ7566" s="23" t="str">
        <f t="shared" si="923"/>
        <v/>
      </c>
      <c r="AK7566" s="23" t="str">
        <f t="shared" si="923"/>
        <v/>
      </c>
    </row>
    <row r="7567" spans="34:37" x14ac:dyDescent="0.25">
      <c r="AH7567" s="23" t="str">
        <f t="shared" si="924"/>
        <v/>
      </c>
      <c r="AI7567" s="23" t="str">
        <f t="shared" si="923"/>
        <v/>
      </c>
      <c r="AJ7567" s="23" t="str">
        <f t="shared" si="923"/>
        <v/>
      </c>
      <c r="AK7567" s="23" t="str">
        <f t="shared" si="923"/>
        <v/>
      </c>
    </row>
    <row r="7568" spans="34:37" x14ac:dyDescent="0.25">
      <c r="AH7568" s="23" t="str">
        <f t="shared" si="924"/>
        <v/>
      </c>
      <c r="AI7568" s="23" t="str">
        <f t="shared" si="923"/>
        <v/>
      </c>
      <c r="AJ7568" s="23" t="str">
        <f t="shared" si="923"/>
        <v/>
      </c>
      <c r="AK7568" s="23" t="str">
        <f t="shared" si="923"/>
        <v/>
      </c>
    </row>
    <row r="7569" spans="34:37" x14ac:dyDescent="0.25">
      <c r="AH7569" s="23" t="str">
        <f t="shared" si="924"/>
        <v/>
      </c>
      <c r="AI7569" s="23" t="str">
        <f t="shared" si="923"/>
        <v/>
      </c>
      <c r="AJ7569" s="23" t="str">
        <f t="shared" si="923"/>
        <v/>
      </c>
      <c r="AK7569" s="23" t="str">
        <f t="shared" si="923"/>
        <v/>
      </c>
    </row>
    <row r="7570" spans="34:37" x14ac:dyDescent="0.25">
      <c r="AH7570" s="23" t="str">
        <f t="shared" si="924"/>
        <v/>
      </c>
      <c r="AI7570" s="23" t="str">
        <f t="shared" si="923"/>
        <v/>
      </c>
      <c r="AJ7570" s="23" t="str">
        <f t="shared" si="923"/>
        <v/>
      </c>
      <c r="AK7570" s="23" t="str">
        <f t="shared" si="923"/>
        <v/>
      </c>
    </row>
    <row r="7571" spans="34:37" x14ac:dyDescent="0.25">
      <c r="AH7571" s="23" t="str">
        <f t="shared" si="924"/>
        <v/>
      </c>
      <c r="AI7571" s="23" t="str">
        <f t="shared" si="923"/>
        <v/>
      </c>
      <c r="AJ7571" s="23" t="str">
        <f t="shared" si="923"/>
        <v/>
      </c>
      <c r="AK7571" s="23" t="str">
        <f t="shared" si="923"/>
        <v/>
      </c>
    </row>
    <row r="7572" spans="34:37" x14ac:dyDescent="0.25">
      <c r="AH7572" s="23" t="str">
        <f t="shared" si="924"/>
        <v/>
      </c>
      <c r="AI7572" s="23" t="str">
        <f t="shared" si="923"/>
        <v/>
      </c>
      <c r="AJ7572" s="23" t="str">
        <f t="shared" si="923"/>
        <v/>
      </c>
      <c r="AK7572" s="23" t="str">
        <f t="shared" si="923"/>
        <v/>
      </c>
    </row>
    <row r="7573" spans="34:37" x14ac:dyDescent="0.25">
      <c r="AH7573" s="23" t="str">
        <f t="shared" si="924"/>
        <v/>
      </c>
      <c r="AI7573" s="23" t="str">
        <f t="shared" si="923"/>
        <v/>
      </c>
      <c r="AJ7573" s="23" t="str">
        <f t="shared" si="923"/>
        <v/>
      </c>
      <c r="AK7573" s="23" t="str">
        <f t="shared" si="923"/>
        <v/>
      </c>
    </row>
    <row r="7574" spans="34:37" x14ac:dyDescent="0.25">
      <c r="AH7574" s="23" t="str">
        <f t="shared" si="924"/>
        <v/>
      </c>
      <c r="AI7574" s="23" t="str">
        <f t="shared" si="923"/>
        <v/>
      </c>
      <c r="AJ7574" s="23" t="str">
        <f t="shared" si="923"/>
        <v/>
      </c>
      <c r="AK7574" s="23" t="str">
        <f t="shared" si="923"/>
        <v/>
      </c>
    </row>
    <row r="7575" spans="34:37" x14ac:dyDescent="0.25">
      <c r="AH7575" s="23" t="str">
        <f t="shared" si="924"/>
        <v/>
      </c>
      <c r="AI7575" s="23" t="str">
        <f t="shared" si="923"/>
        <v/>
      </c>
      <c r="AJ7575" s="23" t="str">
        <f t="shared" si="923"/>
        <v/>
      </c>
      <c r="AK7575" s="23" t="str">
        <f t="shared" si="923"/>
        <v/>
      </c>
    </row>
    <row r="7576" spans="34:37" x14ac:dyDescent="0.25">
      <c r="AH7576" s="23" t="str">
        <f t="shared" si="924"/>
        <v/>
      </c>
      <c r="AI7576" s="23" t="str">
        <f t="shared" si="923"/>
        <v/>
      </c>
      <c r="AJ7576" s="23" t="str">
        <f t="shared" si="923"/>
        <v/>
      </c>
      <c r="AK7576" s="23" t="str">
        <f t="shared" si="923"/>
        <v/>
      </c>
    </row>
    <row r="7577" spans="34:37" x14ac:dyDescent="0.25">
      <c r="AH7577" s="23" t="str">
        <f t="shared" si="924"/>
        <v/>
      </c>
      <c r="AI7577" s="23" t="str">
        <f t="shared" si="923"/>
        <v/>
      </c>
      <c r="AJ7577" s="23" t="str">
        <f t="shared" si="923"/>
        <v/>
      </c>
      <c r="AK7577" s="23" t="str">
        <f t="shared" si="923"/>
        <v/>
      </c>
    </row>
    <row r="7578" spans="34:37" x14ac:dyDescent="0.25">
      <c r="AH7578" s="23" t="str">
        <f t="shared" si="924"/>
        <v/>
      </c>
      <c r="AI7578" s="23" t="str">
        <f t="shared" si="923"/>
        <v/>
      </c>
      <c r="AJ7578" s="23" t="str">
        <f t="shared" si="923"/>
        <v/>
      </c>
      <c r="AK7578" s="23" t="str">
        <f t="shared" si="923"/>
        <v/>
      </c>
    </row>
    <row r="7579" spans="34:37" x14ac:dyDescent="0.25">
      <c r="AH7579" s="23" t="str">
        <f t="shared" si="924"/>
        <v/>
      </c>
      <c r="AI7579" s="23" t="str">
        <f t="shared" si="923"/>
        <v/>
      </c>
      <c r="AJ7579" s="23" t="str">
        <f t="shared" si="923"/>
        <v/>
      </c>
      <c r="AK7579" s="23" t="str">
        <f t="shared" si="923"/>
        <v/>
      </c>
    </row>
    <row r="7580" spans="34:37" x14ac:dyDescent="0.25">
      <c r="AH7580" s="23" t="str">
        <f t="shared" si="924"/>
        <v/>
      </c>
      <c r="AI7580" s="23" t="str">
        <f t="shared" si="923"/>
        <v/>
      </c>
      <c r="AJ7580" s="23" t="str">
        <f t="shared" si="923"/>
        <v/>
      </c>
      <c r="AK7580" s="23" t="str">
        <f t="shared" si="923"/>
        <v/>
      </c>
    </row>
    <row r="7581" spans="34:37" x14ac:dyDescent="0.25">
      <c r="AH7581" s="23" t="str">
        <f t="shared" si="924"/>
        <v/>
      </c>
      <c r="AI7581" s="23" t="str">
        <f t="shared" si="923"/>
        <v/>
      </c>
      <c r="AJ7581" s="23" t="str">
        <f t="shared" si="923"/>
        <v/>
      </c>
      <c r="AK7581" s="23" t="str">
        <f t="shared" si="923"/>
        <v/>
      </c>
    </row>
    <row r="7582" spans="34:37" x14ac:dyDescent="0.25">
      <c r="AH7582" s="23" t="str">
        <f t="shared" si="924"/>
        <v/>
      </c>
      <c r="AI7582" s="23" t="str">
        <f t="shared" si="923"/>
        <v/>
      </c>
      <c r="AJ7582" s="23" t="str">
        <f t="shared" si="923"/>
        <v/>
      </c>
      <c r="AK7582" s="23" t="str">
        <f t="shared" si="923"/>
        <v/>
      </c>
    </row>
    <row r="7583" spans="34:37" x14ac:dyDescent="0.25">
      <c r="AH7583" s="23" t="str">
        <f t="shared" si="924"/>
        <v/>
      </c>
      <c r="AI7583" s="23" t="str">
        <f t="shared" si="923"/>
        <v/>
      </c>
      <c r="AJ7583" s="23" t="str">
        <f t="shared" si="923"/>
        <v/>
      </c>
      <c r="AK7583" s="23" t="str">
        <f t="shared" si="923"/>
        <v/>
      </c>
    </row>
    <row r="7584" spans="34:37" x14ac:dyDescent="0.25">
      <c r="AH7584" s="23" t="str">
        <f t="shared" si="924"/>
        <v/>
      </c>
      <c r="AI7584" s="23" t="str">
        <f t="shared" si="923"/>
        <v/>
      </c>
      <c r="AJ7584" s="23" t="str">
        <f t="shared" si="923"/>
        <v/>
      </c>
      <c r="AK7584" s="23" t="str">
        <f t="shared" si="923"/>
        <v/>
      </c>
    </row>
    <row r="7585" spans="34:37" x14ac:dyDescent="0.25">
      <c r="AH7585" s="23" t="str">
        <f t="shared" si="924"/>
        <v/>
      </c>
      <c r="AI7585" s="23" t="str">
        <f t="shared" si="923"/>
        <v/>
      </c>
      <c r="AJ7585" s="23" t="str">
        <f t="shared" si="923"/>
        <v/>
      </c>
      <c r="AK7585" s="23" t="str">
        <f t="shared" si="923"/>
        <v/>
      </c>
    </row>
    <row r="7586" spans="34:37" x14ac:dyDescent="0.25">
      <c r="AH7586" s="23" t="str">
        <f t="shared" si="924"/>
        <v/>
      </c>
      <c r="AI7586" s="23" t="str">
        <f t="shared" si="923"/>
        <v/>
      </c>
      <c r="AJ7586" s="23" t="str">
        <f t="shared" si="923"/>
        <v/>
      </c>
      <c r="AK7586" s="23" t="str">
        <f t="shared" si="923"/>
        <v/>
      </c>
    </row>
    <row r="7587" spans="34:37" x14ac:dyDescent="0.25">
      <c r="AH7587" s="23" t="str">
        <f t="shared" si="924"/>
        <v/>
      </c>
      <c r="AI7587" s="23" t="str">
        <f t="shared" si="923"/>
        <v/>
      </c>
      <c r="AJ7587" s="23" t="str">
        <f t="shared" si="923"/>
        <v/>
      </c>
      <c r="AK7587" s="23" t="str">
        <f t="shared" si="923"/>
        <v/>
      </c>
    </row>
    <row r="7588" spans="34:37" x14ac:dyDescent="0.25">
      <c r="AH7588" s="23" t="str">
        <f t="shared" si="924"/>
        <v/>
      </c>
      <c r="AI7588" s="23" t="str">
        <f t="shared" si="923"/>
        <v/>
      </c>
      <c r="AJ7588" s="23" t="str">
        <f t="shared" si="923"/>
        <v/>
      </c>
      <c r="AK7588" s="23" t="str">
        <f t="shared" si="923"/>
        <v/>
      </c>
    </row>
    <row r="7589" spans="34:37" x14ac:dyDescent="0.25">
      <c r="AH7589" s="23" t="str">
        <f t="shared" si="924"/>
        <v/>
      </c>
      <c r="AI7589" s="23" t="str">
        <f t="shared" si="923"/>
        <v/>
      </c>
      <c r="AJ7589" s="23" t="str">
        <f t="shared" si="923"/>
        <v/>
      </c>
      <c r="AK7589" s="23" t="str">
        <f t="shared" si="923"/>
        <v/>
      </c>
    </row>
    <row r="7590" spans="34:37" x14ac:dyDescent="0.25">
      <c r="AH7590" s="23" t="str">
        <f t="shared" si="924"/>
        <v/>
      </c>
      <c r="AI7590" s="23" t="str">
        <f t="shared" si="923"/>
        <v/>
      </c>
      <c r="AJ7590" s="23" t="str">
        <f t="shared" si="923"/>
        <v/>
      </c>
      <c r="AK7590" s="23" t="str">
        <f t="shared" si="923"/>
        <v/>
      </c>
    </row>
    <row r="7591" spans="34:37" x14ac:dyDescent="0.25">
      <c r="AH7591" s="23" t="str">
        <f t="shared" si="924"/>
        <v/>
      </c>
      <c r="AI7591" s="23" t="str">
        <f t="shared" si="923"/>
        <v/>
      </c>
      <c r="AJ7591" s="23" t="str">
        <f t="shared" si="923"/>
        <v/>
      </c>
      <c r="AK7591" s="23" t="str">
        <f t="shared" si="923"/>
        <v/>
      </c>
    </row>
    <row r="7592" spans="34:37" x14ac:dyDescent="0.25">
      <c r="AH7592" s="23" t="str">
        <f t="shared" si="924"/>
        <v/>
      </c>
      <c r="AI7592" s="23" t="str">
        <f t="shared" si="923"/>
        <v/>
      </c>
      <c r="AJ7592" s="23" t="str">
        <f t="shared" si="923"/>
        <v/>
      </c>
      <c r="AK7592" s="23" t="str">
        <f t="shared" si="923"/>
        <v/>
      </c>
    </row>
    <row r="7593" spans="34:37" x14ac:dyDescent="0.25">
      <c r="AH7593" s="23" t="str">
        <f t="shared" si="924"/>
        <v/>
      </c>
      <c r="AI7593" s="23" t="str">
        <f t="shared" si="923"/>
        <v/>
      </c>
      <c r="AJ7593" s="23" t="str">
        <f t="shared" si="923"/>
        <v/>
      </c>
      <c r="AK7593" s="23" t="str">
        <f t="shared" si="923"/>
        <v/>
      </c>
    </row>
    <row r="7594" spans="34:37" x14ac:dyDescent="0.25">
      <c r="AH7594" s="23" t="str">
        <f t="shared" si="924"/>
        <v/>
      </c>
      <c r="AI7594" s="23" t="str">
        <f t="shared" si="923"/>
        <v/>
      </c>
      <c r="AJ7594" s="23" t="str">
        <f t="shared" si="923"/>
        <v/>
      </c>
      <c r="AK7594" s="23" t="str">
        <f t="shared" si="923"/>
        <v/>
      </c>
    </row>
    <row r="7595" spans="34:37" x14ac:dyDescent="0.25">
      <c r="AH7595" s="23" t="str">
        <f t="shared" si="924"/>
        <v/>
      </c>
      <c r="AI7595" s="23" t="str">
        <f t="shared" si="923"/>
        <v/>
      </c>
      <c r="AJ7595" s="23" t="str">
        <f t="shared" si="923"/>
        <v/>
      </c>
      <c r="AK7595" s="23" t="str">
        <f t="shared" si="923"/>
        <v/>
      </c>
    </row>
    <row r="7596" spans="34:37" x14ac:dyDescent="0.25">
      <c r="AH7596" s="23" t="str">
        <f t="shared" si="924"/>
        <v/>
      </c>
      <c r="AI7596" s="23" t="str">
        <f t="shared" si="923"/>
        <v/>
      </c>
      <c r="AJ7596" s="23" t="str">
        <f t="shared" si="923"/>
        <v/>
      </c>
      <c r="AK7596" s="23" t="str">
        <f t="shared" si="923"/>
        <v/>
      </c>
    </row>
    <row r="7597" spans="34:37" x14ac:dyDescent="0.25">
      <c r="AH7597" s="23" t="str">
        <f t="shared" si="924"/>
        <v/>
      </c>
      <c r="AI7597" s="23" t="str">
        <f t="shared" si="923"/>
        <v/>
      </c>
      <c r="AJ7597" s="23" t="str">
        <f t="shared" si="923"/>
        <v/>
      </c>
      <c r="AK7597" s="23" t="str">
        <f t="shared" si="923"/>
        <v/>
      </c>
    </row>
    <row r="7598" spans="34:37" x14ac:dyDescent="0.25">
      <c r="AH7598" s="23" t="str">
        <f t="shared" si="924"/>
        <v/>
      </c>
      <c r="AI7598" s="23" t="str">
        <f t="shared" si="923"/>
        <v/>
      </c>
      <c r="AJ7598" s="23" t="str">
        <f t="shared" si="923"/>
        <v/>
      </c>
      <c r="AK7598" s="23" t="str">
        <f t="shared" si="923"/>
        <v/>
      </c>
    </row>
    <row r="7599" spans="34:37" x14ac:dyDescent="0.25">
      <c r="AH7599" s="23" t="str">
        <f t="shared" si="924"/>
        <v/>
      </c>
      <c r="AI7599" s="23" t="str">
        <f t="shared" si="923"/>
        <v/>
      </c>
      <c r="AJ7599" s="23" t="str">
        <f t="shared" si="923"/>
        <v/>
      </c>
      <c r="AK7599" s="23" t="str">
        <f t="shared" si="923"/>
        <v/>
      </c>
    </row>
    <row r="7600" spans="34:37" x14ac:dyDescent="0.25">
      <c r="AH7600" s="23" t="str">
        <f t="shared" si="924"/>
        <v/>
      </c>
      <c r="AI7600" s="23" t="str">
        <f t="shared" si="923"/>
        <v/>
      </c>
      <c r="AJ7600" s="23" t="str">
        <f t="shared" si="923"/>
        <v/>
      </c>
      <c r="AK7600" s="23" t="str">
        <f t="shared" si="923"/>
        <v/>
      </c>
    </row>
    <row r="7601" spans="34:37" x14ac:dyDescent="0.25">
      <c r="AH7601" s="23" t="str">
        <f t="shared" si="924"/>
        <v/>
      </c>
      <c r="AI7601" s="23" t="str">
        <f t="shared" si="923"/>
        <v/>
      </c>
      <c r="AJ7601" s="23" t="str">
        <f t="shared" si="923"/>
        <v/>
      </c>
      <c r="AK7601" s="23" t="str">
        <f t="shared" si="923"/>
        <v/>
      </c>
    </row>
    <row r="7602" spans="34:37" x14ac:dyDescent="0.25">
      <c r="AH7602" s="23" t="str">
        <f t="shared" si="924"/>
        <v/>
      </c>
      <c r="AI7602" s="23" t="str">
        <f t="shared" si="923"/>
        <v/>
      </c>
      <c r="AJ7602" s="23" t="str">
        <f t="shared" si="923"/>
        <v/>
      </c>
      <c r="AK7602" s="23" t="str">
        <f t="shared" si="923"/>
        <v/>
      </c>
    </row>
    <row r="7603" spans="34:37" x14ac:dyDescent="0.25">
      <c r="AH7603" s="23" t="str">
        <f t="shared" si="924"/>
        <v/>
      </c>
      <c r="AI7603" s="23" t="str">
        <f t="shared" si="923"/>
        <v/>
      </c>
      <c r="AJ7603" s="23" t="str">
        <f t="shared" si="923"/>
        <v/>
      </c>
      <c r="AK7603" s="23" t="str">
        <f t="shared" si="923"/>
        <v/>
      </c>
    </row>
    <row r="7604" spans="34:37" x14ac:dyDescent="0.25">
      <c r="AH7604" s="23" t="str">
        <f t="shared" si="924"/>
        <v/>
      </c>
      <c r="AI7604" s="23" t="str">
        <f t="shared" si="923"/>
        <v/>
      </c>
      <c r="AJ7604" s="23" t="str">
        <f t="shared" si="923"/>
        <v/>
      </c>
      <c r="AK7604" s="23" t="str">
        <f t="shared" si="923"/>
        <v/>
      </c>
    </row>
    <row r="7605" spans="34:37" x14ac:dyDescent="0.25">
      <c r="AH7605" s="23" t="str">
        <f t="shared" si="924"/>
        <v/>
      </c>
      <c r="AI7605" s="23" t="str">
        <f t="shared" si="923"/>
        <v/>
      </c>
      <c r="AJ7605" s="23" t="str">
        <f t="shared" si="923"/>
        <v/>
      </c>
      <c r="AK7605" s="23" t="str">
        <f t="shared" si="923"/>
        <v/>
      </c>
    </row>
    <row r="7606" spans="34:37" x14ac:dyDescent="0.25">
      <c r="AH7606" s="23" t="str">
        <f t="shared" si="924"/>
        <v/>
      </c>
      <c r="AI7606" s="23" t="str">
        <f t="shared" si="923"/>
        <v/>
      </c>
      <c r="AJ7606" s="23" t="str">
        <f t="shared" si="923"/>
        <v/>
      </c>
      <c r="AK7606" s="23" t="str">
        <f t="shared" si="923"/>
        <v/>
      </c>
    </row>
    <row r="7607" spans="34:37" x14ac:dyDescent="0.25">
      <c r="AH7607" s="23" t="str">
        <f t="shared" si="924"/>
        <v/>
      </c>
      <c r="AI7607" s="23" t="str">
        <f t="shared" si="923"/>
        <v/>
      </c>
      <c r="AJ7607" s="23" t="str">
        <f t="shared" si="923"/>
        <v/>
      </c>
      <c r="AK7607" s="23" t="str">
        <f t="shared" si="923"/>
        <v/>
      </c>
    </row>
    <row r="7608" spans="34:37" x14ac:dyDescent="0.25">
      <c r="AH7608" s="23" t="str">
        <f t="shared" si="924"/>
        <v/>
      </c>
      <c r="AI7608" s="23" t="str">
        <f t="shared" si="923"/>
        <v/>
      </c>
      <c r="AJ7608" s="23" t="str">
        <f t="shared" si="923"/>
        <v/>
      </c>
      <c r="AK7608" s="23" t="str">
        <f t="shared" si="923"/>
        <v/>
      </c>
    </row>
    <row r="7609" spans="34:37" x14ac:dyDescent="0.25">
      <c r="AH7609" s="23" t="str">
        <f t="shared" si="924"/>
        <v/>
      </c>
      <c r="AI7609" s="23" t="str">
        <f t="shared" si="923"/>
        <v/>
      </c>
      <c r="AJ7609" s="23" t="str">
        <f t="shared" si="923"/>
        <v/>
      </c>
      <c r="AK7609" s="23" t="str">
        <f t="shared" si="923"/>
        <v/>
      </c>
    </row>
    <row r="7610" spans="34:37" x14ac:dyDescent="0.25">
      <c r="AH7610" s="23" t="str">
        <f t="shared" si="924"/>
        <v/>
      </c>
      <c r="AI7610" s="23" t="str">
        <f t="shared" si="923"/>
        <v/>
      </c>
      <c r="AJ7610" s="23" t="str">
        <f t="shared" si="923"/>
        <v/>
      </c>
      <c r="AK7610" s="23" t="str">
        <f t="shared" si="923"/>
        <v/>
      </c>
    </row>
    <row r="7611" spans="34:37" x14ac:dyDescent="0.25">
      <c r="AH7611" s="23" t="str">
        <f t="shared" si="924"/>
        <v/>
      </c>
      <c r="AI7611" s="23" t="str">
        <f t="shared" si="923"/>
        <v/>
      </c>
      <c r="AJ7611" s="23" t="str">
        <f t="shared" si="923"/>
        <v/>
      </c>
      <c r="AK7611" s="23" t="str">
        <f t="shared" si="923"/>
        <v/>
      </c>
    </row>
    <row r="7612" spans="34:37" x14ac:dyDescent="0.25">
      <c r="AH7612" s="23" t="str">
        <f t="shared" si="924"/>
        <v/>
      </c>
      <c r="AI7612" s="23" t="str">
        <f t="shared" si="923"/>
        <v/>
      </c>
      <c r="AJ7612" s="23" t="str">
        <f t="shared" si="923"/>
        <v/>
      </c>
      <c r="AK7612" s="23" t="str">
        <f t="shared" si="923"/>
        <v/>
      </c>
    </row>
    <row r="7613" spans="34:37" x14ac:dyDescent="0.25">
      <c r="AH7613" s="23" t="str">
        <f t="shared" si="924"/>
        <v/>
      </c>
      <c r="AI7613" s="23" t="str">
        <f t="shared" si="923"/>
        <v/>
      </c>
      <c r="AJ7613" s="23" t="str">
        <f t="shared" si="923"/>
        <v/>
      </c>
      <c r="AK7613" s="23" t="str">
        <f t="shared" si="923"/>
        <v/>
      </c>
    </row>
    <row r="7614" spans="34:37" x14ac:dyDescent="0.25">
      <c r="AH7614" s="23" t="str">
        <f t="shared" si="924"/>
        <v/>
      </c>
      <c r="AI7614" s="23" t="str">
        <f t="shared" ref="AI7614:AK7677" si="925">IF(X7614&lt;&gt;"",X7614,"")</f>
        <v/>
      </c>
      <c r="AJ7614" s="23" t="str">
        <f t="shared" si="925"/>
        <v/>
      </c>
      <c r="AK7614" s="23" t="str">
        <f t="shared" si="925"/>
        <v/>
      </c>
    </row>
    <row r="7615" spans="34:37" x14ac:dyDescent="0.25">
      <c r="AH7615" s="23" t="str">
        <f t="shared" ref="AH7615:AH7678" si="926">IF(W7615&lt;&gt;"",(RIGHT(W7615,LEN(W7615)-SEARCH("/",W7615,1)))/U7615,"")</f>
        <v/>
      </c>
      <c r="AI7615" s="23" t="str">
        <f t="shared" si="925"/>
        <v/>
      </c>
      <c r="AJ7615" s="23" t="str">
        <f t="shared" si="925"/>
        <v/>
      </c>
      <c r="AK7615" s="23" t="str">
        <f t="shared" si="925"/>
        <v/>
      </c>
    </row>
    <row r="7616" spans="34:37" x14ac:dyDescent="0.25">
      <c r="AH7616" s="23" t="str">
        <f t="shared" si="926"/>
        <v/>
      </c>
      <c r="AI7616" s="23" t="str">
        <f t="shared" si="925"/>
        <v/>
      </c>
      <c r="AJ7616" s="23" t="str">
        <f t="shared" si="925"/>
        <v/>
      </c>
      <c r="AK7616" s="23" t="str">
        <f t="shared" si="925"/>
        <v/>
      </c>
    </row>
    <row r="7617" spans="34:37" x14ac:dyDescent="0.25">
      <c r="AH7617" s="23" t="str">
        <f t="shared" si="926"/>
        <v/>
      </c>
      <c r="AI7617" s="23" t="str">
        <f t="shared" si="925"/>
        <v/>
      </c>
      <c r="AJ7617" s="23" t="str">
        <f t="shared" si="925"/>
        <v/>
      </c>
      <c r="AK7617" s="23" t="str">
        <f t="shared" si="925"/>
        <v/>
      </c>
    </row>
    <row r="7618" spans="34:37" x14ac:dyDescent="0.25">
      <c r="AH7618" s="23" t="str">
        <f t="shared" si="926"/>
        <v/>
      </c>
      <c r="AI7618" s="23" t="str">
        <f t="shared" si="925"/>
        <v/>
      </c>
      <c r="AJ7618" s="23" t="str">
        <f t="shared" si="925"/>
        <v/>
      </c>
      <c r="AK7618" s="23" t="str">
        <f t="shared" si="925"/>
        <v/>
      </c>
    </row>
    <row r="7619" spans="34:37" x14ac:dyDescent="0.25">
      <c r="AH7619" s="23" t="str">
        <f t="shared" si="926"/>
        <v/>
      </c>
      <c r="AI7619" s="23" t="str">
        <f t="shared" si="925"/>
        <v/>
      </c>
      <c r="AJ7619" s="23" t="str">
        <f t="shared" si="925"/>
        <v/>
      </c>
      <c r="AK7619" s="23" t="str">
        <f t="shared" si="925"/>
        <v/>
      </c>
    </row>
    <row r="7620" spans="34:37" x14ac:dyDescent="0.25">
      <c r="AH7620" s="23" t="str">
        <f t="shared" si="926"/>
        <v/>
      </c>
      <c r="AI7620" s="23" t="str">
        <f t="shared" si="925"/>
        <v/>
      </c>
      <c r="AJ7620" s="23" t="str">
        <f t="shared" si="925"/>
        <v/>
      </c>
      <c r="AK7620" s="23" t="str">
        <f t="shared" si="925"/>
        <v/>
      </c>
    </row>
    <row r="7621" spans="34:37" x14ac:dyDescent="0.25">
      <c r="AH7621" s="23" t="str">
        <f t="shared" si="926"/>
        <v/>
      </c>
      <c r="AI7621" s="23" t="str">
        <f t="shared" si="925"/>
        <v/>
      </c>
      <c r="AJ7621" s="23" t="str">
        <f t="shared" si="925"/>
        <v/>
      </c>
      <c r="AK7621" s="23" t="str">
        <f t="shared" si="925"/>
        <v/>
      </c>
    </row>
    <row r="7622" spans="34:37" x14ac:dyDescent="0.25">
      <c r="AH7622" s="23" t="str">
        <f t="shared" si="926"/>
        <v/>
      </c>
      <c r="AI7622" s="23" t="str">
        <f t="shared" si="925"/>
        <v/>
      </c>
      <c r="AJ7622" s="23" t="str">
        <f t="shared" si="925"/>
        <v/>
      </c>
      <c r="AK7622" s="23" t="str">
        <f t="shared" si="925"/>
        <v/>
      </c>
    </row>
    <row r="7623" spans="34:37" x14ac:dyDescent="0.25">
      <c r="AH7623" s="23" t="str">
        <f t="shared" si="926"/>
        <v/>
      </c>
      <c r="AI7623" s="23" t="str">
        <f t="shared" si="925"/>
        <v/>
      </c>
      <c r="AJ7623" s="23" t="str">
        <f t="shared" si="925"/>
        <v/>
      </c>
      <c r="AK7623" s="23" t="str">
        <f t="shared" si="925"/>
        <v/>
      </c>
    </row>
    <row r="7624" spans="34:37" x14ac:dyDescent="0.25">
      <c r="AH7624" s="23" t="str">
        <f t="shared" si="926"/>
        <v/>
      </c>
      <c r="AI7624" s="23" t="str">
        <f t="shared" si="925"/>
        <v/>
      </c>
      <c r="AJ7624" s="23" t="str">
        <f t="shared" si="925"/>
        <v/>
      </c>
      <c r="AK7624" s="23" t="str">
        <f t="shared" si="925"/>
        <v/>
      </c>
    </row>
    <row r="7625" spans="34:37" x14ac:dyDescent="0.25">
      <c r="AH7625" s="23" t="str">
        <f t="shared" si="926"/>
        <v/>
      </c>
      <c r="AI7625" s="23" t="str">
        <f t="shared" si="925"/>
        <v/>
      </c>
      <c r="AJ7625" s="23" t="str">
        <f t="shared" si="925"/>
        <v/>
      </c>
      <c r="AK7625" s="23" t="str">
        <f t="shared" si="925"/>
        <v/>
      </c>
    </row>
    <row r="7626" spans="34:37" x14ac:dyDescent="0.25">
      <c r="AH7626" s="23" t="str">
        <f t="shared" si="926"/>
        <v/>
      </c>
      <c r="AI7626" s="23" t="str">
        <f t="shared" si="925"/>
        <v/>
      </c>
      <c r="AJ7626" s="23" t="str">
        <f t="shared" si="925"/>
        <v/>
      </c>
      <c r="AK7626" s="23" t="str">
        <f t="shared" si="925"/>
        <v/>
      </c>
    </row>
    <row r="7627" spans="34:37" x14ac:dyDescent="0.25">
      <c r="AH7627" s="23" t="str">
        <f t="shared" si="926"/>
        <v/>
      </c>
      <c r="AI7627" s="23" t="str">
        <f t="shared" si="925"/>
        <v/>
      </c>
      <c r="AJ7627" s="23" t="str">
        <f t="shared" si="925"/>
        <v/>
      </c>
      <c r="AK7627" s="23" t="str">
        <f t="shared" si="925"/>
        <v/>
      </c>
    </row>
    <row r="7628" spans="34:37" x14ac:dyDescent="0.25">
      <c r="AH7628" s="23" t="str">
        <f t="shared" si="926"/>
        <v/>
      </c>
      <c r="AI7628" s="23" t="str">
        <f t="shared" si="925"/>
        <v/>
      </c>
      <c r="AJ7628" s="23" t="str">
        <f t="shared" si="925"/>
        <v/>
      </c>
      <c r="AK7628" s="23" t="str">
        <f t="shared" si="925"/>
        <v/>
      </c>
    </row>
    <row r="7629" spans="34:37" x14ac:dyDescent="0.25">
      <c r="AH7629" s="23" t="str">
        <f t="shared" si="926"/>
        <v/>
      </c>
      <c r="AI7629" s="23" t="str">
        <f t="shared" si="925"/>
        <v/>
      </c>
      <c r="AJ7629" s="23" t="str">
        <f t="shared" si="925"/>
        <v/>
      </c>
      <c r="AK7629" s="23" t="str">
        <f t="shared" si="925"/>
        <v/>
      </c>
    </row>
    <row r="7630" spans="34:37" x14ac:dyDescent="0.25">
      <c r="AH7630" s="23" t="str">
        <f t="shared" si="926"/>
        <v/>
      </c>
      <c r="AI7630" s="23" t="str">
        <f t="shared" si="925"/>
        <v/>
      </c>
      <c r="AJ7630" s="23" t="str">
        <f t="shared" si="925"/>
        <v/>
      </c>
      <c r="AK7630" s="23" t="str">
        <f t="shared" si="925"/>
        <v/>
      </c>
    </row>
    <row r="7631" spans="34:37" x14ac:dyDescent="0.25">
      <c r="AH7631" s="23" t="str">
        <f t="shared" si="926"/>
        <v/>
      </c>
      <c r="AI7631" s="23" t="str">
        <f t="shared" si="925"/>
        <v/>
      </c>
      <c r="AJ7631" s="23" t="str">
        <f t="shared" si="925"/>
        <v/>
      </c>
      <c r="AK7631" s="23" t="str">
        <f t="shared" si="925"/>
        <v/>
      </c>
    </row>
    <row r="7632" spans="34:37" x14ac:dyDescent="0.25">
      <c r="AH7632" s="23" t="str">
        <f t="shared" si="926"/>
        <v/>
      </c>
      <c r="AI7632" s="23" t="str">
        <f t="shared" si="925"/>
        <v/>
      </c>
      <c r="AJ7632" s="23" t="str">
        <f t="shared" si="925"/>
        <v/>
      </c>
      <c r="AK7632" s="23" t="str">
        <f t="shared" si="925"/>
        <v/>
      </c>
    </row>
    <row r="7633" spans="34:37" x14ac:dyDescent="0.25">
      <c r="AH7633" s="23" t="str">
        <f t="shared" si="926"/>
        <v/>
      </c>
      <c r="AI7633" s="23" t="str">
        <f t="shared" si="925"/>
        <v/>
      </c>
      <c r="AJ7633" s="23" t="str">
        <f t="shared" si="925"/>
        <v/>
      </c>
      <c r="AK7633" s="23" t="str">
        <f t="shared" si="925"/>
        <v/>
      </c>
    </row>
    <row r="7634" spans="34:37" x14ac:dyDescent="0.25">
      <c r="AH7634" s="23" t="str">
        <f t="shared" si="926"/>
        <v/>
      </c>
      <c r="AI7634" s="23" t="str">
        <f t="shared" si="925"/>
        <v/>
      </c>
      <c r="AJ7634" s="23" t="str">
        <f t="shared" si="925"/>
        <v/>
      </c>
      <c r="AK7634" s="23" t="str">
        <f t="shared" si="925"/>
        <v/>
      </c>
    </row>
    <row r="7635" spans="34:37" x14ac:dyDescent="0.25">
      <c r="AH7635" s="23" t="str">
        <f t="shared" si="926"/>
        <v/>
      </c>
      <c r="AI7635" s="23" t="str">
        <f t="shared" si="925"/>
        <v/>
      </c>
      <c r="AJ7635" s="23" t="str">
        <f t="shared" si="925"/>
        <v/>
      </c>
      <c r="AK7635" s="23" t="str">
        <f t="shared" si="925"/>
        <v/>
      </c>
    </row>
    <row r="7636" spans="34:37" x14ac:dyDescent="0.25">
      <c r="AH7636" s="23" t="str">
        <f t="shared" si="926"/>
        <v/>
      </c>
      <c r="AI7636" s="23" t="str">
        <f t="shared" si="925"/>
        <v/>
      </c>
      <c r="AJ7636" s="23" t="str">
        <f t="shared" si="925"/>
        <v/>
      </c>
      <c r="AK7636" s="23" t="str">
        <f t="shared" si="925"/>
        <v/>
      </c>
    </row>
    <row r="7637" spans="34:37" x14ac:dyDescent="0.25">
      <c r="AH7637" s="23" t="str">
        <f t="shared" si="926"/>
        <v/>
      </c>
      <c r="AI7637" s="23" t="str">
        <f t="shared" si="925"/>
        <v/>
      </c>
      <c r="AJ7637" s="23" t="str">
        <f t="shared" si="925"/>
        <v/>
      </c>
      <c r="AK7637" s="23" t="str">
        <f t="shared" si="925"/>
        <v/>
      </c>
    </row>
    <row r="7638" spans="34:37" x14ac:dyDescent="0.25">
      <c r="AH7638" s="23" t="str">
        <f t="shared" si="926"/>
        <v/>
      </c>
      <c r="AI7638" s="23" t="str">
        <f t="shared" si="925"/>
        <v/>
      </c>
      <c r="AJ7638" s="23" t="str">
        <f t="shared" si="925"/>
        <v/>
      </c>
      <c r="AK7638" s="23" t="str">
        <f t="shared" si="925"/>
        <v/>
      </c>
    </row>
    <row r="7639" spans="34:37" x14ac:dyDescent="0.25">
      <c r="AH7639" s="23" t="str">
        <f t="shared" si="926"/>
        <v/>
      </c>
      <c r="AI7639" s="23" t="str">
        <f t="shared" si="925"/>
        <v/>
      </c>
      <c r="AJ7639" s="23" t="str">
        <f t="shared" si="925"/>
        <v/>
      </c>
      <c r="AK7639" s="23" t="str">
        <f t="shared" si="925"/>
        <v/>
      </c>
    </row>
    <row r="7640" spans="34:37" x14ac:dyDescent="0.25">
      <c r="AH7640" s="23" t="str">
        <f t="shared" si="926"/>
        <v/>
      </c>
      <c r="AI7640" s="23" t="str">
        <f t="shared" si="925"/>
        <v/>
      </c>
      <c r="AJ7640" s="23" t="str">
        <f t="shared" si="925"/>
        <v/>
      </c>
      <c r="AK7640" s="23" t="str">
        <f t="shared" si="925"/>
        <v/>
      </c>
    </row>
    <row r="7641" spans="34:37" x14ac:dyDescent="0.25">
      <c r="AH7641" s="23" t="str">
        <f t="shared" si="926"/>
        <v/>
      </c>
      <c r="AI7641" s="23" t="str">
        <f t="shared" si="925"/>
        <v/>
      </c>
      <c r="AJ7641" s="23" t="str">
        <f t="shared" si="925"/>
        <v/>
      </c>
      <c r="AK7641" s="23" t="str">
        <f t="shared" si="925"/>
        <v/>
      </c>
    </row>
    <row r="7642" spans="34:37" x14ac:dyDescent="0.25">
      <c r="AH7642" s="23" t="str">
        <f t="shared" si="926"/>
        <v/>
      </c>
      <c r="AI7642" s="23" t="str">
        <f t="shared" si="925"/>
        <v/>
      </c>
      <c r="AJ7642" s="23" t="str">
        <f t="shared" si="925"/>
        <v/>
      </c>
      <c r="AK7642" s="23" t="str">
        <f t="shared" si="925"/>
        <v/>
      </c>
    </row>
    <row r="7643" spans="34:37" x14ac:dyDescent="0.25">
      <c r="AH7643" s="23" t="str">
        <f t="shared" si="926"/>
        <v/>
      </c>
      <c r="AI7643" s="23" t="str">
        <f t="shared" si="925"/>
        <v/>
      </c>
      <c r="AJ7643" s="23" t="str">
        <f t="shared" si="925"/>
        <v/>
      </c>
      <c r="AK7643" s="23" t="str">
        <f t="shared" si="925"/>
        <v/>
      </c>
    </row>
    <row r="7644" spans="34:37" x14ac:dyDescent="0.25">
      <c r="AH7644" s="23" t="str">
        <f t="shared" si="926"/>
        <v/>
      </c>
      <c r="AI7644" s="23" t="str">
        <f t="shared" si="925"/>
        <v/>
      </c>
      <c r="AJ7644" s="23" t="str">
        <f t="shared" si="925"/>
        <v/>
      </c>
      <c r="AK7644" s="23" t="str">
        <f t="shared" si="925"/>
        <v/>
      </c>
    </row>
    <row r="7645" spans="34:37" x14ac:dyDescent="0.25">
      <c r="AH7645" s="23" t="str">
        <f t="shared" si="926"/>
        <v/>
      </c>
      <c r="AI7645" s="23" t="str">
        <f t="shared" si="925"/>
        <v/>
      </c>
      <c r="AJ7645" s="23" t="str">
        <f t="shared" si="925"/>
        <v/>
      </c>
      <c r="AK7645" s="23" t="str">
        <f t="shared" si="925"/>
        <v/>
      </c>
    </row>
    <row r="7646" spans="34:37" x14ac:dyDescent="0.25">
      <c r="AH7646" s="23" t="str">
        <f t="shared" si="926"/>
        <v/>
      </c>
      <c r="AI7646" s="23" t="str">
        <f t="shared" si="925"/>
        <v/>
      </c>
      <c r="AJ7646" s="23" t="str">
        <f t="shared" si="925"/>
        <v/>
      </c>
      <c r="AK7646" s="23" t="str">
        <f t="shared" si="925"/>
        <v/>
      </c>
    </row>
    <row r="7647" spans="34:37" x14ac:dyDescent="0.25">
      <c r="AH7647" s="23" t="str">
        <f t="shared" si="926"/>
        <v/>
      </c>
      <c r="AI7647" s="23" t="str">
        <f t="shared" si="925"/>
        <v/>
      </c>
      <c r="AJ7647" s="23" t="str">
        <f t="shared" si="925"/>
        <v/>
      </c>
      <c r="AK7647" s="23" t="str">
        <f t="shared" si="925"/>
        <v/>
      </c>
    </row>
    <row r="7648" spans="34:37" x14ac:dyDescent="0.25">
      <c r="AH7648" s="23" t="str">
        <f t="shared" si="926"/>
        <v/>
      </c>
      <c r="AI7648" s="23" t="str">
        <f t="shared" si="925"/>
        <v/>
      </c>
      <c r="AJ7648" s="23" t="str">
        <f t="shared" si="925"/>
        <v/>
      </c>
      <c r="AK7648" s="23" t="str">
        <f t="shared" si="925"/>
        <v/>
      </c>
    </row>
    <row r="7649" spans="34:37" x14ac:dyDescent="0.25">
      <c r="AH7649" s="23" t="str">
        <f t="shared" si="926"/>
        <v/>
      </c>
      <c r="AI7649" s="23" t="str">
        <f t="shared" si="925"/>
        <v/>
      </c>
      <c r="AJ7649" s="23" t="str">
        <f t="shared" si="925"/>
        <v/>
      </c>
      <c r="AK7649" s="23" t="str">
        <f t="shared" si="925"/>
        <v/>
      </c>
    </row>
    <row r="7650" spans="34:37" x14ac:dyDescent="0.25">
      <c r="AH7650" s="23" t="str">
        <f t="shared" si="926"/>
        <v/>
      </c>
      <c r="AI7650" s="23" t="str">
        <f t="shared" si="925"/>
        <v/>
      </c>
      <c r="AJ7650" s="23" t="str">
        <f t="shared" si="925"/>
        <v/>
      </c>
      <c r="AK7650" s="23" t="str">
        <f t="shared" si="925"/>
        <v/>
      </c>
    </row>
    <row r="7651" spans="34:37" x14ac:dyDescent="0.25">
      <c r="AH7651" s="23" t="str">
        <f t="shared" si="926"/>
        <v/>
      </c>
      <c r="AI7651" s="23" t="str">
        <f t="shared" si="925"/>
        <v/>
      </c>
      <c r="AJ7651" s="23" t="str">
        <f t="shared" si="925"/>
        <v/>
      </c>
      <c r="AK7651" s="23" t="str">
        <f t="shared" si="925"/>
        <v/>
      </c>
    </row>
    <row r="7652" spans="34:37" x14ac:dyDescent="0.25">
      <c r="AH7652" s="23" t="str">
        <f t="shared" si="926"/>
        <v/>
      </c>
      <c r="AI7652" s="23" t="str">
        <f t="shared" si="925"/>
        <v/>
      </c>
      <c r="AJ7652" s="23" t="str">
        <f t="shared" si="925"/>
        <v/>
      </c>
      <c r="AK7652" s="23" t="str">
        <f t="shared" si="925"/>
        <v/>
      </c>
    </row>
    <row r="7653" spans="34:37" x14ac:dyDescent="0.25">
      <c r="AH7653" s="23" t="str">
        <f t="shared" si="926"/>
        <v/>
      </c>
      <c r="AI7653" s="23" t="str">
        <f t="shared" si="925"/>
        <v/>
      </c>
      <c r="AJ7653" s="23" t="str">
        <f t="shared" si="925"/>
        <v/>
      </c>
      <c r="AK7653" s="23" t="str">
        <f t="shared" si="925"/>
        <v/>
      </c>
    </row>
    <row r="7654" spans="34:37" x14ac:dyDescent="0.25">
      <c r="AH7654" s="23" t="str">
        <f t="shared" si="926"/>
        <v/>
      </c>
      <c r="AI7654" s="23" t="str">
        <f t="shared" si="925"/>
        <v/>
      </c>
      <c r="AJ7654" s="23" t="str">
        <f t="shared" si="925"/>
        <v/>
      </c>
      <c r="AK7654" s="23" t="str">
        <f t="shared" si="925"/>
        <v/>
      </c>
    </row>
    <row r="7655" spans="34:37" x14ac:dyDescent="0.25">
      <c r="AH7655" s="23" t="str">
        <f t="shared" si="926"/>
        <v/>
      </c>
      <c r="AI7655" s="23" t="str">
        <f t="shared" si="925"/>
        <v/>
      </c>
      <c r="AJ7655" s="23" t="str">
        <f t="shared" si="925"/>
        <v/>
      </c>
      <c r="AK7655" s="23" t="str">
        <f t="shared" si="925"/>
        <v/>
      </c>
    </row>
    <row r="7656" spans="34:37" x14ac:dyDescent="0.25">
      <c r="AH7656" s="23" t="str">
        <f t="shared" si="926"/>
        <v/>
      </c>
      <c r="AI7656" s="23" t="str">
        <f t="shared" si="925"/>
        <v/>
      </c>
      <c r="AJ7656" s="23" t="str">
        <f t="shared" si="925"/>
        <v/>
      </c>
      <c r="AK7656" s="23" t="str">
        <f t="shared" si="925"/>
        <v/>
      </c>
    </row>
    <row r="7657" spans="34:37" x14ac:dyDescent="0.25">
      <c r="AH7657" s="23" t="str">
        <f t="shared" si="926"/>
        <v/>
      </c>
      <c r="AI7657" s="23" t="str">
        <f t="shared" si="925"/>
        <v/>
      </c>
      <c r="AJ7657" s="23" t="str">
        <f t="shared" si="925"/>
        <v/>
      </c>
      <c r="AK7657" s="23" t="str">
        <f t="shared" si="925"/>
        <v/>
      </c>
    </row>
    <row r="7658" spans="34:37" x14ac:dyDescent="0.25">
      <c r="AH7658" s="23" t="str">
        <f t="shared" si="926"/>
        <v/>
      </c>
      <c r="AI7658" s="23" t="str">
        <f t="shared" si="925"/>
        <v/>
      </c>
      <c r="AJ7658" s="23" t="str">
        <f t="shared" si="925"/>
        <v/>
      </c>
      <c r="AK7658" s="23" t="str">
        <f t="shared" si="925"/>
        <v/>
      </c>
    </row>
    <row r="7659" spans="34:37" x14ac:dyDescent="0.25">
      <c r="AH7659" s="23" t="str">
        <f t="shared" si="926"/>
        <v/>
      </c>
      <c r="AI7659" s="23" t="str">
        <f t="shared" si="925"/>
        <v/>
      </c>
      <c r="AJ7659" s="23" t="str">
        <f t="shared" si="925"/>
        <v/>
      </c>
      <c r="AK7659" s="23" t="str">
        <f t="shared" si="925"/>
        <v/>
      </c>
    </row>
    <row r="7660" spans="34:37" x14ac:dyDescent="0.25">
      <c r="AH7660" s="23" t="str">
        <f t="shared" si="926"/>
        <v/>
      </c>
      <c r="AI7660" s="23" t="str">
        <f t="shared" si="925"/>
        <v/>
      </c>
      <c r="AJ7660" s="23" t="str">
        <f t="shared" si="925"/>
        <v/>
      </c>
      <c r="AK7660" s="23" t="str">
        <f t="shared" si="925"/>
        <v/>
      </c>
    </row>
    <row r="7661" spans="34:37" x14ac:dyDescent="0.25">
      <c r="AH7661" s="23" t="str">
        <f t="shared" si="926"/>
        <v/>
      </c>
      <c r="AI7661" s="23" t="str">
        <f t="shared" si="925"/>
        <v/>
      </c>
      <c r="AJ7661" s="23" t="str">
        <f t="shared" si="925"/>
        <v/>
      </c>
      <c r="AK7661" s="23" t="str">
        <f t="shared" si="925"/>
        <v/>
      </c>
    </row>
    <row r="7662" spans="34:37" x14ac:dyDescent="0.25">
      <c r="AH7662" s="23" t="str">
        <f t="shared" si="926"/>
        <v/>
      </c>
      <c r="AI7662" s="23" t="str">
        <f t="shared" si="925"/>
        <v/>
      </c>
      <c r="AJ7662" s="23" t="str">
        <f t="shared" si="925"/>
        <v/>
      </c>
      <c r="AK7662" s="23" t="str">
        <f t="shared" si="925"/>
        <v/>
      </c>
    </row>
    <row r="7663" spans="34:37" x14ac:dyDescent="0.25">
      <c r="AH7663" s="23" t="str">
        <f t="shared" si="926"/>
        <v/>
      </c>
      <c r="AI7663" s="23" t="str">
        <f t="shared" si="925"/>
        <v/>
      </c>
      <c r="AJ7663" s="23" t="str">
        <f t="shared" si="925"/>
        <v/>
      </c>
      <c r="AK7663" s="23" t="str">
        <f t="shared" si="925"/>
        <v/>
      </c>
    </row>
    <row r="7664" spans="34:37" x14ac:dyDescent="0.25">
      <c r="AH7664" s="23" t="str">
        <f t="shared" si="926"/>
        <v/>
      </c>
      <c r="AI7664" s="23" t="str">
        <f t="shared" si="925"/>
        <v/>
      </c>
      <c r="AJ7664" s="23" t="str">
        <f t="shared" si="925"/>
        <v/>
      </c>
      <c r="AK7664" s="23" t="str">
        <f t="shared" si="925"/>
        <v/>
      </c>
    </row>
    <row r="7665" spans="34:37" x14ac:dyDescent="0.25">
      <c r="AH7665" s="23" t="str">
        <f t="shared" si="926"/>
        <v/>
      </c>
      <c r="AI7665" s="23" t="str">
        <f t="shared" si="925"/>
        <v/>
      </c>
      <c r="AJ7665" s="23" t="str">
        <f t="shared" si="925"/>
        <v/>
      </c>
      <c r="AK7665" s="23" t="str">
        <f t="shared" si="925"/>
        <v/>
      </c>
    </row>
    <row r="7666" spans="34:37" x14ac:dyDescent="0.25">
      <c r="AH7666" s="23" t="str">
        <f t="shared" si="926"/>
        <v/>
      </c>
      <c r="AI7666" s="23" t="str">
        <f t="shared" si="925"/>
        <v/>
      </c>
      <c r="AJ7666" s="23" t="str">
        <f t="shared" si="925"/>
        <v/>
      </c>
      <c r="AK7666" s="23" t="str">
        <f t="shared" si="925"/>
        <v/>
      </c>
    </row>
    <row r="7667" spans="34:37" x14ac:dyDescent="0.25">
      <c r="AH7667" s="23" t="str">
        <f t="shared" si="926"/>
        <v/>
      </c>
      <c r="AI7667" s="23" t="str">
        <f t="shared" si="925"/>
        <v/>
      </c>
      <c r="AJ7667" s="23" t="str">
        <f t="shared" si="925"/>
        <v/>
      </c>
      <c r="AK7667" s="23" t="str">
        <f t="shared" si="925"/>
        <v/>
      </c>
    </row>
    <row r="7668" spans="34:37" x14ac:dyDescent="0.25">
      <c r="AH7668" s="23" t="str">
        <f t="shared" si="926"/>
        <v/>
      </c>
      <c r="AI7668" s="23" t="str">
        <f t="shared" si="925"/>
        <v/>
      </c>
      <c r="AJ7668" s="23" t="str">
        <f t="shared" si="925"/>
        <v/>
      </c>
      <c r="AK7668" s="23" t="str">
        <f t="shared" si="925"/>
        <v/>
      </c>
    </row>
    <row r="7669" spans="34:37" x14ac:dyDescent="0.25">
      <c r="AH7669" s="23" t="str">
        <f t="shared" si="926"/>
        <v/>
      </c>
      <c r="AI7669" s="23" t="str">
        <f t="shared" si="925"/>
        <v/>
      </c>
      <c r="AJ7669" s="23" t="str">
        <f t="shared" si="925"/>
        <v/>
      </c>
      <c r="AK7669" s="23" t="str">
        <f t="shared" si="925"/>
        <v/>
      </c>
    </row>
    <row r="7670" spans="34:37" x14ac:dyDescent="0.25">
      <c r="AH7670" s="23" t="str">
        <f t="shared" si="926"/>
        <v/>
      </c>
      <c r="AI7670" s="23" t="str">
        <f t="shared" si="925"/>
        <v/>
      </c>
      <c r="AJ7670" s="23" t="str">
        <f t="shared" si="925"/>
        <v/>
      </c>
      <c r="AK7670" s="23" t="str">
        <f t="shared" si="925"/>
        <v/>
      </c>
    </row>
    <row r="7671" spans="34:37" x14ac:dyDescent="0.25">
      <c r="AH7671" s="23" t="str">
        <f t="shared" si="926"/>
        <v/>
      </c>
      <c r="AI7671" s="23" t="str">
        <f t="shared" si="925"/>
        <v/>
      </c>
      <c r="AJ7671" s="23" t="str">
        <f t="shared" si="925"/>
        <v/>
      </c>
      <c r="AK7671" s="23" t="str">
        <f t="shared" si="925"/>
        <v/>
      </c>
    </row>
    <row r="7672" spans="34:37" x14ac:dyDescent="0.25">
      <c r="AH7672" s="23" t="str">
        <f t="shared" si="926"/>
        <v/>
      </c>
      <c r="AI7672" s="23" t="str">
        <f t="shared" si="925"/>
        <v/>
      </c>
      <c r="AJ7672" s="23" t="str">
        <f t="shared" si="925"/>
        <v/>
      </c>
      <c r="AK7672" s="23" t="str">
        <f t="shared" si="925"/>
        <v/>
      </c>
    </row>
    <row r="7673" spans="34:37" x14ac:dyDescent="0.25">
      <c r="AH7673" s="23" t="str">
        <f t="shared" si="926"/>
        <v/>
      </c>
      <c r="AI7673" s="23" t="str">
        <f t="shared" si="925"/>
        <v/>
      </c>
      <c r="AJ7673" s="23" t="str">
        <f t="shared" si="925"/>
        <v/>
      </c>
      <c r="AK7673" s="23" t="str">
        <f t="shared" si="925"/>
        <v/>
      </c>
    </row>
    <row r="7674" spans="34:37" x14ac:dyDescent="0.25">
      <c r="AH7674" s="23" t="str">
        <f t="shared" si="926"/>
        <v/>
      </c>
      <c r="AI7674" s="23" t="str">
        <f t="shared" si="925"/>
        <v/>
      </c>
      <c r="AJ7674" s="23" t="str">
        <f t="shared" si="925"/>
        <v/>
      </c>
      <c r="AK7674" s="23" t="str">
        <f t="shared" si="925"/>
        <v/>
      </c>
    </row>
    <row r="7675" spans="34:37" x14ac:dyDescent="0.25">
      <c r="AH7675" s="23" t="str">
        <f t="shared" si="926"/>
        <v/>
      </c>
      <c r="AI7675" s="23" t="str">
        <f t="shared" si="925"/>
        <v/>
      </c>
      <c r="AJ7675" s="23" t="str">
        <f t="shared" si="925"/>
        <v/>
      </c>
      <c r="AK7675" s="23" t="str">
        <f t="shared" si="925"/>
        <v/>
      </c>
    </row>
    <row r="7676" spans="34:37" x14ac:dyDescent="0.25">
      <c r="AH7676" s="23" t="str">
        <f t="shared" si="926"/>
        <v/>
      </c>
      <c r="AI7676" s="23" t="str">
        <f t="shared" si="925"/>
        <v/>
      </c>
      <c r="AJ7676" s="23" t="str">
        <f t="shared" si="925"/>
        <v/>
      </c>
      <c r="AK7676" s="23" t="str">
        <f t="shared" si="925"/>
        <v/>
      </c>
    </row>
    <row r="7677" spans="34:37" x14ac:dyDescent="0.25">
      <c r="AH7677" s="23" t="str">
        <f t="shared" si="926"/>
        <v/>
      </c>
      <c r="AI7677" s="23" t="str">
        <f t="shared" si="925"/>
        <v/>
      </c>
      <c r="AJ7677" s="23" t="str">
        <f t="shared" si="925"/>
        <v/>
      </c>
      <c r="AK7677" s="23" t="str">
        <f t="shared" si="925"/>
        <v/>
      </c>
    </row>
    <row r="7678" spans="34:37" x14ac:dyDescent="0.25">
      <c r="AH7678" s="23" t="str">
        <f t="shared" si="926"/>
        <v/>
      </c>
      <c r="AI7678" s="23" t="str">
        <f t="shared" ref="AI7678:AK7741" si="927">IF(X7678&lt;&gt;"",X7678,"")</f>
        <v/>
      </c>
      <c r="AJ7678" s="23" t="str">
        <f t="shared" si="927"/>
        <v/>
      </c>
      <c r="AK7678" s="23" t="str">
        <f t="shared" si="927"/>
        <v/>
      </c>
    </row>
    <row r="7679" spans="34:37" x14ac:dyDescent="0.25">
      <c r="AH7679" s="23" t="str">
        <f t="shared" ref="AH7679:AH7742" si="928">IF(W7679&lt;&gt;"",(RIGHT(W7679,LEN(W7679)-SEARCH("/",W7679,1)))/U7679,"")</f>
        <v/>
      </c>
      <c r="AI7679" s="23" t="str">
        <f t="shared" si="927"/>
        <v/>
      </c>
      <c r="AJ7679" s="23" t="str">
        <f t="shared" si="927"/>
        <v/>
      </c>
      <c r="AK7679" s="23" t="str">
        <f t="shared" si="927"/>
        <v/>
      </c>
    </row>
    <row r="7680" spans="34:37" x14ac:dyDescent="0.25">
      <c r="AH7680" s="23" t="str">
        <f t="shared" si="928"/>
        <v/>
      </c>
      <c r="AI7680" s="23" t="str">
        <f t="shared" si="927"/>
        <v/>
      </c>
      <c r="AJ7680" s="23" t="str">
        <f t="shared" si="927"/>
        <v/>
      </c>
      <c r="AK7680" s="23" t="str">
        <f t="shared" si="927"/>
        <v/>
      </c>
    </row>
    <row r="7681" spans="34:37" x14ac:dyDescent="0.25">
      <c r="AH7681" s="23" t="str">
        <f t="shared" si="928"/>
        <v/>
      </c>
      <c r="AI7681" s="23" t="str">
        <f t="shared" si="927"/>
        <v/>
      </c>
      <c r="AJ7681" s="23" t="str">
        <f t="shared" si="927"/>
        <v/>
      </c>
      <c r="AK7681" s="23" t="str">
        <f t="shared" si="927"/>
        <v/>
      </c>
    </row>
    <row r="7682" spans="34:37" x14ac:dyDescent="0.25">
      <c r="AH7682" s="23" t="str">
        <f t="shared" si="928"/>
        <v/>
      </c>
      <c r="AI7682" s="23" t="str">
        <f t="shared" si="927"/>
        <v/>
      </c>
      <c r="AJ7682" s="23" t="str">
        <f t="shared" si="927"/>
        <v/>
      </c>
      <c r="AK7682" s="23" t="str">
        <f t="shared" si="927"/>
        <v/>
      </c>
    </row>
    <row r="7683" spans="34:37" x14ac:dyDescent="0.25">
      <c r="AH7683" s="23" t="str">
        <f t="shared" si="928"/>
        <v/>
      </c>
      <c r="AI7683" s="23" t="str">
        <f t="shared" si="927"/>
        <v/>
      </c>
      <c r="AJ7683" s="23" t="str">
        <f t="shared" si="927"/>
        <v/>
      </c>
      <c r="AK7683" s="23" t="str">
        <f t="shared" si="927"/>
        <v/>
      </c>
    </row>
    <row r="7684" spans="34:37" x14ac:dyDescent="0.25">
      <c r="AH7684" s="23" t="str">
        <f t="shared" si="928"/>
        <v/>
      </c>
      <c r="AI7684" s="23" t="str">
        <f t="shared" si="927"/>
        <v/>
      </c>
      <c r="AJ7684" s="23" t="str">
        <f t="shared" si="927"/>
        <v/>
      </c>
      <c r="AK7684" s="23" t="str">
        <f t="shared" si="927"/>
        <v/>
      </c>
    </row>
    <row r="7685" spans="34:37" x14ac:dyDescent="0.25">
      <c r="AH7685" s="23" t="str">
        <f t="shared" si="928"/>
        <v/>
      </c>
      <c r="AI7685" s="23" t="str">
        <f t="shared" si="927"/>
        <v/>
      </c>
      <c r="AJ7685" s="23" t="str">
        <f t="shared" si="927"/>
        <v/>
      </c>
      <c r="AK7685" s="23" t="str">
        <f t="shared" si="927"/>
        <v/>
      </c>
    </row>
    <row r="7686" spans="34:37" x14ac:dyDescent="0.25">
      <c r="AH7686" s="23" t="str">
        <f t="shared" si="928"/>
        <v/>
      </c>
      <c r="AI7686" s="23" t="str">
        <f t="shared" si="927"/>
        <v/>
      </c>
      <c r="AJ7686" s="23" t="str">
        <f t="shared" si="927"/>
        <v/>
      </c>
      <c r="AK7686" s="23" t="str">
        <f t="shared" si="927"/>
        <v/>
      </c>
    </row>
    <row r="7687" spans="34:37" x14ac:dyDescent="0.25">
      <c r="AH7687" s="23" t="str">
        <f t="shared" si="928"/>
        <v/>
      </c>
      <c r="AI7687" s="23" t="str">
        <f t="shared" si="927"/>
        <v/>
      </c>
      <c r="AJ7687" s="23" t="str">
        <f t="shared" si="927"/>
        <v/>
      </c>
      <c r="AK7687" s="23" t="str">
        <f t="shared" si="927"/>
        <v/>
      </c>
    </row>
    <row r="7688" spans="34:37" x14ac:dyDescent="0.25">
      <c r="AH7688" s="23" t="str">
        <f t="shared" si="928"/>
        <v/>
      </c>
      <c r="AI7688" s="23" t="str">
        <f t="shared" si="927"/>
        <v/>
      </c>
      <c r="AJ7688" s="23" t="str">
        <f t="shared" si="927"/>
        <v/>
      </c>
      <c r="AK7688" s="23" t="str">
        <f t="shared" si="927"/>
        <v/>
      </c>
    </row>
    <row r="7689" spans="34:37" x14ac:dyDescent="0.25">
      <c r="AH7689" s="23" t="str">
        <f t="shared" si="928"/>
        <v/>
      </c>
      <c r="AI7689" s="23" t="str">
        <f t="shared" si="927"/>
        <v/>
      </c>
      <c r="AJ7689" s="23" t="str">
        <f t="shared" si="927"/>
        <v/>
      </c>
      <c r="AK7689" s="23" t="str">
        <f t="shared" si="927"/>
        <v/>
      </c>
    </row>
    <row r="7690" spans="34:37" x14ac:dyDescent="0.25">
      <c r="AH7690" s="23" t="str">
        <f t="shared" si="928"/>
        <v/>
      </c>
      <c r="AI7690" s="23" t="str">
        <f t="shared" si="927"/>
        <v/>
      </c>
      <c r="AJ7690" s="23" t="str">
        <f t="shared" si="927"/>
        <v/>
      </c>
      <c r="AK7690" s="23" t="str">
        <f t="shared" si="927"/>
        <v/>
      </c>
    </row>
    <row r="7691" spans="34:37" x14ac:dyDescent="0.25">
      <c r="AH7691" s="23" t="str">
        <f t="shared" si="928"/>
        <v/>
      </c>
      <c r="AI7691" s="23" t="str">
        <f t="shared" si="927"/>
        <v/>
      </c>
      <c r="AJ7691" s="23" t="str">
        <f t="shared" si="927"/>
        <v/>
      </c>
      <c r="AK7691" s="23" t="str">
        <f t="shared" si="927"/>
        <v/>
      </c>
    </row>
    <row r="7692" spans="34:37" x14ac:dyDescent="0.25">
      <c r="AH7692" s="23" t="str">
        <f t="shared" si="928"/>
        <v/>
      </c>
      <c r="AI7692" s="23" t="str">
        <f t="shared" si="927"/>
        <v/>
      </c>
      <c r="AJ7692" s="23" t="str">
        <f t="shared" si="927"/>
        <v/>
      </c>
      <c r="AK7692" s="23" t="str">
        <f t="shared" si="927"/>
        <v/>
      </c>
    </row>
    <row r="7693" spans="34:37" x14ac:dyDescent="0.25">
      <c r="AH7693" s="23" t="str">
        <f t="shared" si="928"/>
        <v/>
      </c>
      <c r="AI7693" s="23" t="str">
        <f t="shared" si="927"/>
        <v/>
      </c>
      <c r="AJ7693" s="23" t="str">
        <f t="shared" si="927"/>
        <v/>
      </c>
      <c r="AK7693" s="23" t="str">
        <f t="shared" si="927"/>
        <v/>
      </c>
    </row>
    <row r="7694" spans="34:37" x14ac:dyDescent="0.25">
      <c r="AH7694" s="23" t="str">
        <f t="shared" si="928"/>
        <v/>
      </c>
      <c r="AI7694" s="23" t="str">
        <f t="shared" si="927"/>
        <v/>
      </c>
      <c r="AJ7694" s="23" t="str">
        <f t="shared" si="927"/>
        <v/>
      </c>
      <c r="AK7694" s="23" t="str">
        <f t="shared" si="927"/>
        <v/>
      </c>
    </row>
    <row r="7695" spans="34:37" x14ac:dyDescent="0.25">
      <c r="AH7695" s="23" t="str">
        <f t="shared" si="928"/>
        <v/>
      </c>
      <c r="AI7695" s="23" t="str">
        <f t="shared" si="927"/>
        <v/>
      </c>
      <c r="AJ7695" s="23" t="str">
        <f t="shared" si="927"/>
        <v/>
      </c>
      <c r="AK7695" s="23" t="str">
        <f t="shared" si="927"/>
        <v/>
      </c>
    </row>
    <row r="7696" spans="34:37" x14ac:dyDescent="0.25">
      <c r="AH7696" s="23" t="str">
        <f t="shared" si="928"/>
        <v/>
      </c>
      <c r="AI7696" s="23" t="str">
        <f t="shared" si="927"/>
        <v/>
      </c>
      <c r="AJ7696" s="23" t="str">
        <f t="shared" si="927"/>
        <v/>
      </c>
      <c r="AK7696" s="23" t="str">
        <f t="shared" si="927"/>
        <v/>
      </c>
    </row>
    <row r="7697" spans="34:37" x14ac:dyDescent="0.25">
      <c r="AH7697" s="23" t="str">
        <f t="shared" si="928"/>
        <v/>
      </c>
      <c r="AI7697" s="23" t="str">
        <f t="shared" si="927"/>
        <v/>
      </c>
      <c r="AJ7697" s="23" t="str">
        <f t="shared" si="927"/>
        <v/>
      </c>
      <c r="AK7697" s="23" t="str">
        <f t="shared" si="927"/>
        <v/>
      </c>
    </row>
    <row r="7698" spans="34:37" x14ac:dyDescent="0.25">
      <c r="AH7698" s="23" t="str">
        <f t="shared" si="928"/>
        <v/>
      </c>
      <c r="AI7698" s="23" t="str">
        <f t="shared" si="927"/>
        <v/>
      </c>
      <c r="AJ7698" s="23" t="str">
        <f t="shared" si="927"/>
        <v/>
      </c>
      <c r="AK7698" s="23" t="str">
        <f t="shared" si="927"/>
        <v/>
      </c>
    </row>
    <row r="7699" spans="34:37" x14ac:dyDescent="0.25">
      <c r="AH7699" s="23" t="str">
        <f t="shared" si="928"/>
        <v/>
      </c>
      <c r="AI7699" s="23" t="str">
        <f t="shared" si="927"/>
        <v/>
      </c>
      <c r="AJ7699" s="23" t="str">
        <f t="shared" si="927"/>
        <v/>
      </c>
      <c r="AK7699" s="23" t="str">
        <f t="shared" si="927"/>
        <v/>
      </c>
    </row>
    <row r="7700" spans="34:37" x14ac:dyDescent="0.25">
      <c r="AH7700" s="23" t="str">
        <f t="shared" si="928"/>
        <v/>
      </c>
      <c r="AI7700" s="23" t="str">
        <f t="shared" si="927"/>
        <v/>
      </c>
      <c r="AJ7700" s="23" t="str">
        <f t="shared" si="927"/>
        <v/>
      </c>
      <c r="AK7700" s="23" t="str">
        <f t="shared" si="927"/>
        <v/>
      </c>
    </row>
    <row r="7701" spans="34:37" x14ac:dyDescent="0.25">
      <c r="AH7701" s="23" t="str">
        <f t="shared" si="928"/>
        <v/>
      </c>
      <c r="AI7701" s="23" t="str">
        <f t="shared" si="927"/>
        <v/>
      </c>
      <c r="AJ7701" s="23" t="str">
        <f t="shared" si="927"/>
        <v/>
      </c>
      <c r="AK7701" s="23" t="str">
        <f t="shared" si="927"/>
        <v/>
      </c>
    </row>
    <row r="7702" spans="34:37" x14ac:dyDescent="0.25">
      <c r="AH7702" s="23" t="str">
        <f t="shared" si="928"/>
        <v/>
      </c>
      <c r="AI7702" s="23" t="str">
        <f t="shared" si="927"/>
        <v/>
      </c>
      <c r="AJ7702" s="23" t="str">
        <f t="shared" si="927"/>
        <v/>
      </c>
      <c r="AK7702" s="23" t="str">
        <f t="shared" si="927"/>
        <v/>
      </c>
    </row>
    <row r="7703" spans="34:37" x14ac:dyDescent="0.25">
      <c r="AH7703" s="23" t="str">
        <f t="shared" si="928"/>
        <v/>
      </c>
      <c r="AI7703" s="23" t="str">
        <f t="shared" si="927"/>
        <v/>
      </c>
      <c r="AJ7703" s="23" t="str">
        <f t="shared" si="927"/>
        <v/>
      </c>
      <c r="AK7703" s="23" t="str">
        <f t="shared" si="927"/>
        <v/>
      </c>
    </row>
    <row r="7704" spans="34:37" x14ac:dyDescent="0.25">
      <c r="AH7704" s="23" t="str">
        <f t="shared" si="928"/>
        <v/>
      </c>
      <c r="AI7704" s="23" t="str">
        <f t="shared" si="927"/>
        <v/>
      </c>
      <c r="AJ7704" s="23" t="str">
        <f t="shared" si="927"/>
        <v/>
      </c>
      <c r="AK7704" s="23" t="str">
        <f t="shared" si="927"/>
        <v/>
      </c>
    </row>
    <row r="7705" spans="34:37" x14ac:dyDescent="0.25">
      <c r="AH7705" s="23" t="str">
        <f t="shared" si="928"/>
        <v/>
      </c>
      <c r="AI7705" s="23" t="str">
        <f t="shared" si="927"/>
        <v/>
      </c>
      <c r="AJ7705" s="23" t="str">
        <f t="shared" si="927"/>
        <v/>
      </c>
      <c r="AK7705" s="23" t="str">
        <f t="shared" si="927"/>
        <v/>
      </c>
    </row>
    <row r="7706" spans="34:37" x14ac:dyDescent="0.25">
      <c r="AH7706" s="23" t="str">
        <f t="shared" si="928"/>
        <v/>
      </c>
      <c r="AI7706" s="23" t="str">
        <f t="shared" si="927"/>
        <v/>
      </c>
      <c r="AJ7706" s="23" t="str">
        <f t="shared" si="927"/>
        <v/>
      </c>
      <c r="AK7706" s="23" t="str">
        <f t="shared" si="927"/>
        <v/>
      </c>
    </row>
    <row r="7707" spans="34:37" x14ac:dyDescent="0.25">
      <c r="AH7707" s="23" t="str">
        <f t="shared" si="928"/>
        <v/>
      </c>
      <c r="AI7707" s="23" t="str">
        <f t="shared" si="927"/>
        <v/>
      </c>
      <c r="AJ7707" s="23" t="str">
        <f t="shared" si="927"/>
        <v/>
      </c>
      <c r="AK7707" s="23" t="str">
        <f t="shared" si="927"/>
        <v/>
      </c>
    </row>
    <row r="7708" spans="34:37" x14ac:dyDescent="0.25">
      <c r="AH7708" s="23" t="str">
        <f t="shared" si="928"/>
        <v/>
      </c>
      <c r="AI7708" s="23" t="str">
        <f t="shared" si="927"/>
        <v/>
      </c>
      <c r="AJ7708" s="23" t="str">
        <f t="shared" si="927"/>
        <v/>
      </c>
      <c r="AK7708" s="23" t="str">
        <f t="shared" si="927"/>
        <v/>
      </c>
    </row>
    <row r="7709" spans="34:37" x14ac:dyDescent="0.25">
      <c r="AH7709" s="23" t="str">
        <f t="shared" si="928"/>
        <v/>
      </c>
      <c r="AI7709" s="23" t="str">
        <f t="shared" si="927"/>
        <v/>
      </c>
      <c r="AJ7709" s="23" t="str">
        <f t="shared" si="927"/>
        <v/>
      </c>
      <c r="AK7709" s="23" t="str">
        <f t="shared" si="927"/>
        <v/>
      </c>
    </row>
    <row r="7710" spans="34:37" x14ac:dyDescent="0.25">
      <c r="AH7710" s="23" t="str">
        <f t="shared" si="928"/>
        <v/>
      </c>
      <c r="AI7710" s="23" t="str">
        <f t="shared" si="927"/>
        <v/>
      </c>
      <c r="AJ7710" s="23" t="str">
        <f t="shared" si="927"/>
        <v/>
      </c>
      <c r="AK7710" s="23" t="str">
        <f t="shared" si="927"/>
        <v/>
      </c>
    </row>
    <row r="7711" spans="34:37" x14ac:dyDescent="0.25">
      <c r="AH7711" s="23" t="str">
        <f t="shared" si="928"/>
        <v/>
      </c>
      <c r="AI7711" s="23" t="str">
        <f t="shared" si="927"/>
        <v/>
      </c>
      <c r="AJ7711" s="23" t="str">
        <f t="shared" si="927"/>
        <v/>
      </c>
      <c r="AK7711" s="23" t="str">
        <f t="shared" si="927"/>
        <v/>
      </c>
    </row>
    <row r="7712" spans="34:37" x14ac:dyDescent="0.25">
      <c r="AH7712" s="23" t="str">
        <f t="shared" si="928"/>
        <v/>
      </c>
      <c r="AI7712" s="23" t="str">
        <f t="shared" si="927"/>
        <v/>
      </c>
      <c r="AJ7712" s="23" t="str">
        <f t="shared" si="927"/>
        <v/>
      </c>
      <c r="AK7712" s="23" t="str">
        <f t="shared" si="927"/>
        <v/>
      </c>
    </row>
    <row r="7713" spans="34:37" x14ac:dyDescent="0.25">
      <c r="AH7713" s="23" t="str">
        <f t="shared" si="928"/>
        <v/>
      </c>
      <c r="AI7713" s="23" t="str">
        <f t="shared" si="927"/>
        <v/>
      </c>
      <c r="AJ7713" s="23" t="str">
        <f t="shared" si="927"/>
        <v/>
      </c>
      <c r="AK7713" s="23" t="str">
        <f t="shared" si="927"/>
        <v/>
      </c>
    </row>
    <row r="7714" spans="34:37" x14ac:dyDescent="0.25">
      <c r="AH7714" s="23" t="str">
        <f t="shared" si="928"/>
        <v/>
      </c>
      <c r="AI7714" s="23" t="str">
        <f t="shared" si="927"/>
        <v/>
      </c>
      <c r="AJ7714" s="23" t="str">
        <f t="shared" si="927"/>
        <v/>
      </c>
      <c r="AK7714" s="23" t="str">
        <f t="shared" si="927"/>
        <v/>
      </c>
    </row>
    <row r="7715" spans="34:37" x14ac:dyDescent="0.25">
      <c r="AH7715" s="23" t="str">
        <f t="shared" si="928"/>
        <v/>
      </c>
      <c r="AI7715" s="23" t="str">
        <f t="shared" si="927"/>
        <v/>
      </c>
      <c r="AJ7715" s="23" t="str">
        <f t="shared" si="927"/>
        <v/>
      </c>
      <c r="AK7715" s="23" t="str">
        <f t="shared" si="927"/>
        <v/>
      </c>
    </row>
    <row r="7716" spans="34:37" x14ac:dyDescent="0.25">
      <c r="AH7716" s="23" t="str">
        <f t="shared" si="928"/>
        <v/>
      </c>
      <c r="AI7716" s="23" t="str">
        <f t="shared" si="927"/>
        <v/>
      </c>
      <c r="AJ7716" s="23" t="str">
        <f t="shared" si="927"/>
        <v/>
      </c>
      <c r="AK7716" s="23" t="str">
        <f t="shared" si="927"/>
        <v/>
      </c>
    </row>
    <row r="7717" spans="34:37" x14ac:dyDescent="0.25">
      <c r="AH7717" s="23" t="str">
        <f t="shared" si="928"/>
        <v/>
      </c>
      <c r="AI7717" s="23" t="str">
        <f t="shared" si="927"/>
        <v/>
      </c>
      <c r="AJ7717" s="23" t="str">
        <f t="shared" si="927"/>
        <v/>
      </c>
      <c r="AK7717" s="23" t="str">
        <f t="shared" si="927"/>
        <v/>
      </c>
    </row>
    <row r="7718" spans="34:37" x14ac:dyDescent="0.25">
      <c r="AH7718" s="23" t="str">
        <f t="shared" si="928"/>
        <v/>
      </c>
      <c r="AI7718" s="23" t="str">
        <f t="shared" si="927"/>
        <v/>
      </c>
      <c r="AJ7718" s="23" t="str">
        <f t="shared" si="927"/>
        <v/>
      </c>
      <c r="AK7718" s="23" t="str">
        <f t="shared" si="927"/>
        <v/>
      </c>
    </row>
    <row r="7719" spans="34:37" x14ac:dyDescent="0.25">
      <c r="AH7719" s="23" t="str">
        <f t="shared" si="928"/>
        <v/>
      </c>
      <c r="AI7719" s="23" t="str">
        <f t="shared" si="927"/>
        <v/>
      </c>
      <c r="AJ7719" s="23" t="str">
        <f t="shared" si="927"/>
        <v/>
      </c>
      <c r="AK7719" s="23" t="str">
        <f t="shared" si="927"/>
        <v/>
      </c>
    </row>
    <row r="7720" spans="34:37" x14ac:dyDescent="0.25">
      <c r="AH7720" s="23" t="str">
        <f t="shared" si="928"/>
        <v/>
      </c>
      <c r="AI7720" s="23" t="str">
        <f t="shared" si="927"/>
        <v/>
      </c>
      <c r="AJ7720" s="23" t="str">
        <f t="shared" si="927"/>
        <v/>
      </c>
      <c r="AK7720" s="23" t="str">
        <f t="shared" si="927"/>
        <v/>
      </c>
    </row>
    <row r="7721" spans="34:37" x14ac:dyDescent="0.25">
      <c r="AH7721" s="23" t="str">
        <f t="shared" si="928"/>
        <v/>
      </c>
      <c r="AI7721" s="23" t="str">
        <f t="shared" si="927"/>
        <v/>
      </c>
      <c r="AJ7721" s="23" t="str">
        <f t="shared" si="927"/>
        <v/>
      </c>
      <c r="AK7721" s="23" t="str">
        <f t="shared" si="927"/>
        <v/>
      </c>
    </row>
    <row r="7722" spans="34:37" x14ac:dyDescent="0.25">
      <c r="AH7722" s="23" t="str">
        <f t="shared" si="928"/>
        <v/>
      </c>
      <c r="AI7722" s="23" t="str">
        <f t="shared" si="927"/>
        <v/>
      </c>
      <c r="AJ7722" s="23" t="str">
        <f t="shared" si="927"/>
        <v/>
      </c>
      <c r="AK7722" s="23" t="str">
        <f t="shared" si="927"/>
        <v/>
      </c>
    </row>
    <row r="7723" spans="34:37" x14ac:dyDescent="0.25">
      <c r="AH7723" s="23" t="str">
        <f t="shared" si="928"/>
        <v/>
      </c>
      <c r="AI7723" s="23" t="str">
        <f t="shared" si="927"/>
        <v/>
      </c>
      <c r="AJ7723" s="23" t="str">
        <f t="shared" si="927"/>
        <v/>
      </c>
      <c r="AK7723" s="23" t="str">
        <f t="shared" si="927"/>
        <v/>
      </c>
    </row>
    <row r="7724" spans="34:37" x14ac:dyDescent="0.25">
      <c r="AH7724" s="23" t="str">
        <f t="shared" si="928"/>
        <v/>
      </c>
      <c r="AI7724" s="23" t="str">
        <f t="shared" si="927"/>
        <v/>
      </c>
      <c r="AJ7724" s="23" t="str">
        <f t="shared" si="927"/>
        <v/>
      </c>
      <c r="AK7724" s="23" t="str">
        <f t="shared" si="927"/>
        <v/>
      </c>
    </row>
    <row r="7725" spans="34:37" x14ac:dyDescent="0.25">
      <c r="AH7725" s="23" t="str">
        <f t="shared" si="928"/>
        <v/>
      </c>
      <c r="AI7725" s="23" t="str">
        <f t="shared" si="927"/>
        <v/>
      </c>
      <c r="AJ7725" s="23" t="str">
        <f t="shared" si="927"/>
        <v/>
      </c>
      <c r="AK7725" s="23" t="str">
        <f t="shared" si="927"/>
        <v/>
      </c>
    </row>
    <row r="7726" spans="34:37" x14ac:dyDescent="0.25">
      <c r="AH7726" s="23" t="str">
        <f t="shared" si="928"/>
        <v/>
      </c>
      <c r="AI7726" s="23" t="str">
        <f t="shared" si="927"/>
        <v/>
      </c>
      <c r="AJ7726" s="23" t="str">
        <f t="shared" si="927"/>
        <v/>
      </c>
      <c r="AK7726" s="23" t="str">
        <f t="shared" si="927"/>
        <v/>
      </c>
    </row>
    <row r="7727" spans="34:37" x14ac:dyDescent="0.25">
      <c r="AH7727" s="23" t="str">
        <f t="shared" si="928"/>
        <v/>
      </c>
      <c r="AI7727" s="23" t="str">
        <f t="shared" si="927"/>
        <v/>
      </c>
      <c r="AJ7727" s="23" t="str">
        <f t="shared" si="927"/>
        <v/>
      </c>
      <c r="AK7727" s="23" t="str">
        <f t="shared" si="927"/>
        <v/>
      </c>
    </row>
    <row r="7728" spans="34:37" x14ac:dyDescent="0.25">
      <c r="AH7728" s="23" t="str">
        <f t="shared" si="928"/>
        <v/>
      </c>
      <c r="AI7728" s="23" t="str">
        <f t="shared" si="927"/>
        <v/>
      </c>
      <c r="AJ7728" s="23" t="str">
        <f t="shared" si="927"/>
        <v/>
      </c>
      <c r="AK7728" s="23" t="str">
        <f t="shared" si="927"/>
        <v/>
      </c>
    </row>
    <row r="7729" spans="34:37" x14ac:dyDescent="0.25">
      <c r="AH7729" s="23" t="str">
        <f t="shared" si="928"/>
        <v/>
      </c>
      <c r="AI7729" s="23" t="str">
        <f t="shared" si="927"/>
        <v/>
      </c>
      <c r="AJ7729" s="23" t="str">
        <f t="shared" si="927"/>
        <v/>
      </c>
      <c r="AK7729" s="23" t="str">
        <f t="shared" si="927"/>
        <v/>
      </c>
    </row>
    <row r="7730" spans="34:37" x14ac:dyDescent="0.25">
      <c r="AH7730" s="23" t="str">
        <f t="shared" si="928"/>
        <v/>
      </c>
      <c r="AI7730" s="23" t="str">
        <f t="shared" si="927"/>
        <v/>
      </c>
      <c r="AJ7730" s="23" t="str">
        <f t="shared" si="927"/>
        <v/>
      </c>
      <c r="AK7730" s="23" t="str">
        <f t="shared" si="927"/>
        <v/>
      </c>
    </row>
    <row r="7731" spans="34:37" x14ac:dyDescent="0.25">
      <c r="AH7731" s="23" t="str">
        <f t="shared" si="928"/>
        <v/>
      </c>
      <c r="AI7731" s="23" t="str">
        <f t="shared" si="927"/>
        <v/>
      </c>
      <c r="AJ7731" s="23" t="str">
        <f t="shared" si="927"/>
        <v/>
      </c>
      <c r="AK7731" s="23" t="str">
        <f t="shared" si="927"/>
        <v/>
      </c>
    </row>
    <row r="7732" spans="34:37" x14ac:dyDescent="0.25">
      <c r="AH7732" s="23" t="str">
        <f t="shared" si="928"/>
        <v/>
      </c>
      <c r="AI7732" s="23" t="str">
        <f t="shared" si="927"/>
        <v/>
      </c>
      <c r="AJ7732" s="23" t="str">
        <f t="shared" si="927"/>
        <v/>
      </c>
      <c r="AK7732" s="23" t="str">
        <f t="shared" si="927"/>
        <v/>
      </c>
    </row>
    <row r="7733" spans="34:37" x14ac:dyDescent="0.25">
      <c r="AH7733" s="23" t="str">
        <f t="shared" si="928"/>
        <v/>
      </c>
      <c r="AI7733" s="23" t="str">
        <f t="shared" si="927"/>
        <v/>
      </c>
      <c r="AJ7733" s="23" t="str">
        <f t="shared" si="927"/>
        <v/>
      </c>
      <c r="AK7733" s="23" t="str">
        <f t="shared" si="927"/>
        <v/>
      </c>
    </row>
    <row r="7734" spans="34:37" x14ac:dyDescent="0.25">
      <c r="AH7734" s="23" t="str">
        <f t="shared" si="928"/>
        <v/>
      </c>
      <c r="AI7734" s="23" t="str">
        <f t="shared" si="927"/>
        <v/>
      </c>
      <c r="AJ7734" s="23" t="str">
        <f t="shared" si="927"/>
        <v/>
      </c>
      <c r="AK7734" s="23" t="str">
        <f t="shared" si="927"/>
        <v/>
      </c>
    </row>
    <row r="7735" spans="34:37" x14ac:dyDescent="0.25">
      <c r="AH7735" s="23" t="str">
        <f t="shared" si="928"/>
        <v/>
      </c>
      <c r="AI7735" s="23" t="str">
        <f t="shared" si="927"/>
        <v/>
      </c>
      <c r="AJ7735" s="23" t="str">
        <f t="shared" si="927"/>
        <v/>
      </c>
      <c r="AK7735" s="23" t="str">
        <f t="shared" si="927"/>
        <v/>
      </c>
    </row>
    <row r="7736" spans="34:37" x14ac:dyDescent="0.25">
      <c r="AH7736" s="23" t="str">
        <f t="shared" si="928"/>
        <v/>
      </c>
      <c r="AI7736" s="23" t="str">
        <f t="shared" si="927"/>
        <v/>
      </c>
      <c r="AJ7736" s="23" t="str">
        <f t="shared" si="927"/>
        <v/>
      </c>
      <c r="AK7736" s="23" t="str">
        <f t="shared" si="927"/>
        <v/>
      </c>
    </row>
    <row r="7737" spans="34:37" x14ac:dyDescent="0.25">
      <c r="AH7737" s="23" t="str">
        <f t="shared" si="928"/>
        <v/>
      </c>
      <c r="AI7737" s="23" t="str">
        <f t="shared" si="927"/>
        <v/>
      </c>
      <c r="AJ7737" s="23" t="str">
        <f t="shared" si="927"/>
        <v/>
      </c>
      <c r="AK7737" s="23" t="str">
        <f t="shared" si="927"/>
        <v/>
      </c>
    </row>
    <row r="7738" spans="34:37" x14ac:dyDescent="0.25">
      <c r="AH7738" s="23" t="str">
        <f t="shared" si="928"/>
        <v/>
      </c>
      <c r="AI7738" s="23" t="str">
        <f t="shared" si="927"/>
        <v/>
      </c>
      <c r="AJ7738" s="23" t="str">
        <f t="shared" si="927"/>
        <v/>
      </c>
      <c r="AK7738" s="23" t="str">
        <f t="shared" si="927"/>
        <v/>
      </c>
    </row>
    <row r="7739" spans="34:37" x14ac:dyDescent="0.25">
      <c r="AH7739" s="23" t="str">
        <f t="shared" si="928"/>
        <v/>
      </c>
      <c r="AI7739" s="23" t="str">
        <f t="shared" si="927"/>
        <v/>
      </c>
      <c r="AJ7739" s="23" t="str">
        <f t="shared" si="927"/>
        <v/>
      </c>
      <c r="AK7739" s="23" t="str">
        <f t="shared" si="927"/>
        <v/>
      </c>
    </row>
    <row r="7740" spans="34:37" x14ac:dyDescent="0.25">
      <c r="AH7740" s="23" t="str">
        <f t="shared" si="928"/>
        <v/>
      </c>
      <c r="AI7740" s="23" t="str">
        <f t="shared" si="927"/>
        <v/>
      </c>
      <c r="AJ7740" s="23" t="str">
        <f t="shared" si="927"/>
        <v/>
      </c>
      <c r="AK7740" s="23" t="str">
        <f t="shared" si="927"/>
        <v/>
      </c>
    </row>
    <row r="7741" spans="34:37" x14ac:dyDescent="0.25">
      <c r="AH7741" s="23" t="str">
        <f t="shared" si="928"/>
        <v/>
      </c>
      <c r="AI7741" s="23" t="str">
        <f t="shared" si="927"/>
        <v/>
      </c>
      <c r="AJ7741" s="23" t="str">
        <f t="shared" si="927"/>
        <v/>
      </c>
      <c r="AK7741" s="23" t="str">
        <f t="shared" si="927"/>
        <v/>
      </c>
    </row>
    <row r="7742" spans="34:37" x14ac:dyDescent="0.25">
      <c r="AH7742" s="23" t="str">
        <f t="shared" si="928"/>
        <v/>
      </c>
      <c r="AI7742" s="23" t="str">
        <f t="shared" ref="AI7742:AK7805" si="929">IF(X7742&lt;&gt;"",X7742,"")</f>
        <v/>
      </c>
      <c r="AJ7742" s="23" t="str">
        <f t="shared" si="929"/>
        <v/>
      </c>
      <c r="AK7742" s="23" t="str">
        <f t="shared" si="929"/>
        <v/>
      </c>
    </row>
    <row r="7743" spans="34:37" x14ac:dyDescent="0.25">
      <c r="AH7743" s="23" t="str">
        <f t="shared" ref="AH7743:AH7806" si="930">IF(W7743&lt;&gt;"",(RIGHT(W7743,LEN(W7743)-SEARCH("/",W7743,1)))/U7743,"")</f>
        <v/>
      </c>
      <c r="AI7743" s="23" t="str">
        <f t="shared" si="929"/>
        <v/>
      </c>
      <c r="AJ7743" s="23" t="str">
        <f t="shared" si="929"/>
        <v/>
      </c>
      <c r="AK7743" s="23" t="str">
        <f t="shared" si="929"/>
        <v/>
      </c>
    </row>
    <row r="7744" spans="34:37" x14ac:dyDescent="0.25">
      <c r="AH7744" s="23" t="str">
        <f t="shared" si="930"/>
        <v/>
      </c>
      <c r="AI7744" s="23" t="str">
        <f t="shared" si="929"/>
        <v/>
      </c>
      <c r="AJ7744" s="23" t="str">
        <f t="shared" si="929"/>
        <v/>
      </c>
      <c r="AK7744" s="23" t="str">
        <f t="shared" si="929"/>
        <v/>
      </c>
    </row>
    <row r="7745" spans="34:37" x14ac:dyDescent="0.25">
      <c r="AH7745" s="23" t="str">
        <f t="shared" si="930"/>
        <v/>
      </c>
      <c r="AI7745" s="23" t="str">
        <f t="shared" si="929"/>
        <v/>
      </c>
      <c r="AJ7745" s="23" t="str">
        <f t="shared" si="929"/>
        <v/>
      </c>
      <c r="AK7745" s="23" t="str">
        <f t="shared" si="929"/>
        <v/>
      </c>
    </row>
    <row r="7746" spans="34:37" x14ac:dyDescent="0.25">
      <c r="AH7746" s="23" t="str">
        <f t="shared" si="930"/>
        <v/>
      </c>
      <c r="AI7746" s="23" t="str">
        <f t="shared" si="929"/>
        <v/>
      </c>
      <c r="AJ7746" s="23" t="str">
        <f t="shared" si="929"/>
        <v/>
      </c>
      <c r="AK7746" s="23" t="str">
        <f t="shared" si="929"/>
        <v/>
      </c>
    </row>
    <row r="7747" spans="34:37" x14ac:dyDescent="0.25">
      <c r="AH7747" s="23" t="str">
        <f t="shared" si="930"/>
        <v/>
      </c>
      <c r="AI7747" s="23" t="str">
        <f t="shared" si="929"/>
        <v/>
      </c>
      <c r="AJ7747" s="23" t="str">
        <f t="shared" si="929"/>
        <v/>
      </c>
      <c r="AK7747" s="23" t="str">
        <f t="shared" si="929"/>
        <v/>
      </c>
    </row>
    <row r="7748" spans="34:37" x14ac:dyDescent="0.25">
      <c r="AH7748" s="23" t="str">
        <f t="shared" si="930"/>
        <v/>
      </c>
      <c r="AI7748" s="23" t="str">
        <f t="shared" si="929"/>
        <v/>
      </c>
      <c r="AJ7748" s="23" t="str">
        <f t="shared" si="929"/>
        <v/>
      </c>
      <c r="AK7748" s="23" t="str">
        <f t="shared" si="929"/>
        <v/>
      </c>
    </row>
    <row r="7749" spans="34:37" x14ac:dyDescent="0.25">
      <c r="AH7749" s="23" t="str">
        <f t="shared" si="930"/>
        <v/>
      </c>
      <c r="AI7749" s="23" t="str">
        <f t="shared" si="929"/>
        <v/>
      </c>
      <c r="AJ7749" s="23" t="str">
        <f t="shared" si="929"/>
        <v/>
      </c>
      <c r="AK7749" s="23" t="str">
        <f t="shared" si="929"/>
        <v/>
      </c>
    </row>
    <row r="7750" spans="34:37" x14ac:dyDescent="0.25">
      <c r="AH7750" s="23" t="str">
        <f t="shared" si="930"/>
        <v/>
      </c>
      <c r="AI7750" s="23" t="str">
        <f t="shared" si="929"/>
        <v/>
      </c>
      <c r="AJ7750" s="23" t="str">
        <f t="shared" si="929"/>
        <v/>
      </c>
      <c r="AK7750" s="23" t="str">
        <f t="shared" si="929"/>
        <v/>
      </c>
    </row>
    <row r="7751" spans="34:37" x14ac:dyDescent="0.25">
      <c r="AH7751" s="23" t="str">
        <f t="shared" si="930"/>
        <v/>
      </c>
      <c r="AI7751" s="23" t="str">
        <f t="shared" si="929"/>
        <v/>
      </c>
      <c r="AJ7751" s="23" t="str">
        <f t="shared" si="929"/>
        <v/>
      </c>
      <c r="AK7751" s="23" t="str">
        <f t="shared" si="929"/>
        <v/>
      </c>
    </row>
    <row r="7752" spans="34:37" x14ac:dyDescent="0.25">
      <c r="AH7752" s="23" t="str">
        <f t="shared" si="930"/>
        <v/>
      </c>
      <c r="AI7752" s="23" t="str">
        <f t="shared" si="929"/>
        <v/>
      </c>
      <c r="AJ7752" s="23" t="str">
        <f t="shared" si="929"/>
        <v/>
      </c>
      <c r="AK7752" s="23" t="str">
        <f t="shared" si="929"/>
        <v/>
      </c>
    </row>
    <row r="7753" spans="34:37" x14ac:dyDescent="0.25">
      <c r="AH7753" s="23" t="str">
        <f t="shared" si="930"/>
        <v/>
      </c>
      <c r="AI7753" s="23" t="str">
        <f t="shared" si="929"/>
        <v/>
      </c>
      <c r="AJ7753" s="23" t="str">
        <f t="shared" si="929"/>
        <v/>
      </c>
      <c r="AK7753" s="23" t="str">
        <f t="shared" si="929"/>
        <v/>
      </c>
    </row>
    <row r="7754" spans="34:37" x14ac:dyDescent="0.25">
      <c r="AH7754" s="23" t="str">
        <f t="shared" si="930"/>
        <v/>
      </c>
      <c r="AI7754" s="23" t="str">
        <f t="shared" si="929"/>
        <v/>
      </c>
      <c r="AJ7754" s="23" t="str">
        <f t="shared" si="929"/>
        <v/>
      </c>
      <c r="AK7754" s="23" t="str">
        <f t="shared" si="929"/>
        <v/>
      </c>
    </row>
    <row r="7755" spans="34:37" x14ac:dyDescent="0.25">
      <c r="AH7755" s="23" t="str">
        <f t="shared" si="930"/>
        <v/>
      </c>
      <c r="AI7755" s="23" t="str">
        <f t="shared" si="929"/>
        <v/>
      </c>
      <c r="AJ7755" s="23" t="str">
        <f t="shared" si="929"/>
        <v/>
      </c>
      <c r="AK7755" s="23" t="str">
        <f t="shared" si="929"/>
        <v/>
      </c>
    </row>
    <row r="7756" spans="34:37" x14ac:dyDescent="0.25">
      <c r="AH7756" s="23" t="str">
        <f t="shared" si="930"/>
        <v/>
      </c>
      <c r="AI7756" s="23" t="str">
        <f t="shared" si="929"/>
        <v/>
      </c>
      <c r="AJ7756" s="23" t="str">
        <f t="shared" si="929"/>
        <v/>
      </c>
      <c r="AK7756" s="23" t="str">
        <f t="shared" si="929"/>
        <v/>
      </c>
    </row>
    <row r="7757" spans="34:37" x14ac:dyDescent="0.25">
      <c r="AH7757" s="23" t="str">
        <f t="shared" si="930"/>
        <v/>
      </c>
      <c r="AI7757" s="23" t="str">
        <f t="shared" si="929"/>
        <v/>
      </c>
      <c r="AJ7757" s="23" t="str">
        <f t="shared" si="929"/>
        <v/>
      </c>
      <c r="AK7757" s="23" t="str">
        <f t="shared" si="929"/>
        <v/>
      </c>
    </row>
    <row r="7758" spans="34:37" x14ac:dyDescent="0.25">
      <c r="AH7758" s="23" t="str">
        <f t="shared" si="930"/>
        <v/>
      </c>
      <c r="AI7758" s="23" t="str">
        <f t="shared" si="929"/>
        <v/>
      </c>
      <c r="AJ7758" s="23" t="str">
        <f t="shared" si="929"/>
        <v/>
      </c>
      <c r="AK7758" s="23" t="str">
        <f t="shared" si="929"/>
        <v/>
      </c>
    </row>
    <row r="7759" spans="34:37" x14ac:dyDescent="0.25">
      <c r="AH7759" s="23" t="str">
        <f t="shared" si="930"/>
        <v/>
      </c>
      <c r="AI7759" s="23" t="str">
        <f t="shared" si="929"/>
        <v/>
      </c>
      <c r="AJ7759" s="23" t="str">
        <f t="shared" si="929"/>
        <v/>
      </c>
      <c r="AK7759" s="23" t="str">
        <f t="shared" si="929"/>
        <v/>
      </c>
    </row>
    <row r="7760" spans="34:37" x14ac:dyDescent="0.25">
      <c r="AH7760" s="23" t="str">
        <f t="shared" si="930"/>
        <v/>
      </c>
      <c r="AI7760" s="23" t="str">
        <f t="shared" si="929"/>
        <v/>
      </c>
      <c r="AJ7760" s="23" t="str">
        <f t="shared" si="929"/>
        <v/>
      </c>
      <c r="AK7760" s="23" t="str">
        <f t="shared" si="929"/>
        <v/>
      </c>
    </row>
    <row r="7761" spans="34:37" x14ac:dyDescent="0.25">
      <c r="AH7761" s="23" t="str">
        <f t="shared" si="930"/>
        <v/>
      </c>
      <c r="AI7761" s="23" t="str">
        <f t="shared" si="929"/>
        <v/>
      </c>
      <c r="AJ7761" s="23" t="str">
        <f t="shared" si="929"/>
        <v/>
      </c>
      <c r="AK7761" s="23" t="str">
        <f t="shared" si="929"/>
        <v/>
      </c>
    </row>
    <row r="7762" spans="34:37" x14ac:dyDescent="0.25">
      <c r="AH7762" s="23" t="str">
        <f t="shared" si="930"/>
        <v/>
      </c>
      <c r="AI7762" s="23" t="str">
        <f t="shared" si="929"/>
        <v/>
      </c>
      <c r="AJ7762" s="23" t="str">
        <f t="shared" si="929"/>
        <v/>
      </c>
      <c r="AK7762" s="23" t="str">
        <f t="shared" si="929"/>
        <v/>
      </c>
    </row>
    <row r="7763" spans="34:37" x14ac:dyDescent="0.25">
      <c r="AH7763" s="23" t="str">
        <f t="shared" si="930"/>
        <v/>
      </c>
      <c r="AI7763" s="23" t="str">
        <f t="shared" si="929"/>
        <v/>
      </c>
      <c r="AJ7763" s="23" t="str">
        <f t="shared" si="929"/>
        <v/>
      </c>
      <c r="AK7763" s="23" t="str">
        <f t="shared" si="929"/>
        <v/>
      </c>
    </row>
    <row r="7764" spans="34:37" x14ac:dyDescent="0.25">
      <c r="AH7764" s="23" t="str">
        <f t="shared" si="930"/>
        <v/>
      </c>
      <c r="AI7764" s="23" t="str">
        <f t="shared" si="929"/>
        <v/>
      </c>
      <c r="AJ7764" s="23" t="str">
        <f t="shared" si="929"/>
        <v/>
      </c>
      <c r="AK7764" s="23" t="str">
        <f t="shared" si="929"/>
        <v/>
      </c>
    </row>
    <row r="7765" spans="34:37" x14ac:dyDescent="0.25">
      <c r="AH7765" s="23" t="str">
        <f t="shared" si="930"/>
        <v/>
      </c>
      <c r="AI7765" s="23" t="str">
        <f t="shared" si="929"/>
        <v/>
      </c>
      <c r="AJ7765" s="23" t="str">
        <f t="shared" si="929"/>
        <v/>
      </c>
      <c r="AK7765" s="23" t="str">
        <f t="shared" si="929"/>
        <v/>
      </c>
    </row>
    <row r="7766" spans="34:37" x14ac:dyDescent="0.25">
      <c r="AH7766" s="23" t="str">
        <f t="shared" si="930"/>
        <v/>
      </c>
      <c r="AI7766" s="23" t="str">
        <f t="shared" si="929"/>
        <v/>
      </c>
      <c r="AJ7766" s="23" t="str">
        <f t="shared" si="929"/>
        <v/>
      </c>
      <c r="AK7766" s="23" t="str">
        <f t="shared" si="929"/>
        <v/>
      </c>
    </row>
    <row r="7767" spans="34:37" x14ac:dyDescent="0.25">
      <c r="AH7767" s="23" t="str">
        <f t="shared" si="930"/>
        <v/>
      </c>
      <c r="AI7767" s="23" t="str">
        <f t="shared" si="929"/>
        <v/>
      </c>
      <c r="AJ7767" s="23" t="str">
        <f t="shared" si="929"/>
        <v/>
      </c>
      <c r="AK7767" s="23" t="str">
        <f t="shared" si="929"/>
        <v/>
      </c>
    </row>
    <row r="7768" spans="34:37" x14ac:dyDescent="0.25">
      <c r="AH7768" s="23" t="str">
        <f t="shared" si="930"/>
        <v/>
      </c>
      <c r="AI7768" s="23" t="str">
        <f t="shared" si="929"/>
        <v/>
      </c>
      <c r="AJ7768" s="23" t="str">
        <f t="shared" si="929"/>
        <v/>
      </c>
      <c r="AK7768" s="23" t="str">
        <f t="shared" si="929"/>
        <v/>
      </c>
    </row>
    <row r="7769" spans="34:37" x14ac:dyDescent="0.25">
      <c r="AH7769" s="23" t="str">
        <f t="shared" si="930"/>
        <v/>
      </c>
      <c r="AI7769" s="23" t="str">
        <f t="shared" si="929"/>
        <v/>
      </c>
      <c r="AJ7769" s="23" t="str">
        <f t="shared" si="929"/>
        <v/>
      </c>
      <c r="AK7769" s="23" t="str">
        <f t="shared" si="929"/>
        <v/>
      </c>
    </row>
    <row r="7770" spans="34:37" x14ac:dyDescent="0.25">
      <c r="AH7770" s="23" t="str">
        <f t="shared" si="930"/>
        <v/>
      </c>
      <c r="AI7770" s="23" t="str">
        <f t="shared" si="929"/>
        <v/>
      </c>
      <c r="AJ7770" s="23" t="str">
        <f t="shared" si="929"/>
        <v/>
      </c>
      <c r="AK7770" s="23" t="str">
        <f t="shared" si="929"/>
        <v/>
      </c>
    </row>
    <row r="7771" spans="34:37" x14ac:dyDescent="0.25">
      <c r="AH7771" s="23" t="str">
        <f t="shared" si="930"/>
        <v/>
      </c>
      <c r="AI7771" s="23" t="str">
        <f t="shared" si="929"/>
        <v/>
      </c>
      <c r="AJ7771" s="23" t="str">
        <f t="shared" si="929"/>
        <v/>
      </c>
      <c r="AK7771" s="23" t="str">
        <f t="shared" si="929"/>
        <v/>
      </c>
    </row>
    <row r="7772" spans="34:37" x14ac:dyDescent="0.25">
      <c r="AH7772" s="23" t="str">
        <f t="shared" si="930"/>
        <v/>
      </c>
      <c r="AI7772" s="23" t="str">
        <f t="shared" si="929"/>
        <v/>
      </c>
      <c r="AJ7772" s="23" t="str">
        <f t="shared" si="929"/>
        <v/>
      </c>
      <c r="AK7772" s="23" t="str">
        <f t="shared" si="929"/>
        <v/>
      </c>
    </row>
    <row r="7773" spans="34:37" x14ac:dyDescent="0.25">
      <c r="AH7773" s="23" t="str">
        <f t="shared" si="930"/>
        <v/>
      </c>
      <c r="AI7773" s="23" t="str">
        <f t="shared" si="929"/>
        <v/>
      </c>
      <c r="AJ7773" s="23" t="str">
        <f t="shared" si="929"/>
        <v/>
      </c>
      <c r="AK7773" s="23" t="str">
        <f t="shared" si="929"/>
        <v/>
      </c>
    </row>
    <row r="7774" spans="34:37" x14ac:dyDescent="0.25">
      <c r="AH7774" s="23" t="str">
        <f t="shared" si="930"/>
        <v/>
      </c>
      <c r="AI7774" s="23" t="str">
        <f t="shared" si="929"/>
        <v/>
      </c>
      <c r="AJ7774" s="23" t="str">
        <f t="shared" si="929"/>
        <v/>
      </c>
      <c r="AK7774" s="23" t="str">
        <f t="shared" si="929"/>
        <v/>
      </c>
    </row>
    <row r="7775" spans="34:37" x14ac:dyDescent="0.25">
      <c r="AH7775" s="23" t="str">
        <f t="shared" si="930"/>
        <v/>
      </c>
      <c r="AI7775" s="23" t="str">
        <f t="shared" si="929"/>
        <v/>
      </c>
      <c r="AJ7775" s="23" t="str">
        <f t="shared" si="929"/>
        <v/>
      </c>
      <c r="AK7775" s="23" t="str">
        <f t="shared" si="929"/>
        <v/>
      </c>
    </row>
    <row r="7776" spans="34:37" x14ac:dyDescent="0.25">
      <c r="AH7776" s="23" t="str">
        <f t="shared" si="930"/>
        <v/>
      </c>
      <c r="AI7776" s="23" t="str">
        <f t="shared" si="929"/>
        <v/>
      </c>
      <c r="AJ7776" s="23" t="str">
        <f t="shared" si="929"/>
        <v/>
      </c>
      <c r="AK7776" s="23" t="str">
        <f t="shared" si="929"/>
        <v/>
      </c>
    </row>
    <row r="7777" spans="34:37" x14ac:dyDescent="0.25">
      <c r="AH7777" s="23" t="str">
        <f t="shared" si="930"/>
        <v/>
      </c>
      <c r="AI7777" s="23" t="str">
        <f t="shared" si="929"/>
        <v/>
      </c>
      <c r="AJ7777" s="23" t="str">
        <f t="shared" si="929"/>
        <v/>
      </c>
      <c r="AK7777" s="23" t="str">
        <f t="shared" si="929"/>
        <v/>
      </c>
    </row>
    <row r="7778" spans="34:37" x14ac:dyDescent="0.25">
      <c r="AH7778" s="23" t="str">
        <f t="shared" si="930"/>
        <v/>
      </c>
      <c r="AI7778" s="23" t="str">
        <f t="shared" si="929"/>
        <v/>
      </c>
      <c r="AJ7778" s="23" t="str">
        <f t="shared" si="929"/>
        <v/>
      </c>
      <c r="AK7778" s="23" t="str">
        <f t="shared" si="929"/>
        <v/>
      </c>
    </row>
    <row r="7779" spans="34:37" x14ac:dyDescent="0.25">
      <c r="AH7779" s="23" t="str">
        <f t="shared" si="930"/>
        <v/>
      </c>
      <c r="AI7779" s="23" t="str">
        <f t="shared" si="929"/>
        <v/>
      </c>
      <c r="AJ7779" s="23" t="str">
        <f t="shared" si="929"/>
        <v/>
      </c>
      <c r="AK7779" s="23" t="str">
        <f t="shared" si="929"/>
        <v/>
      </c>
    </row>
    <row r="7780" spans="34:37" x14ac:dyDescent="0.25">
      <c r="AH7780" s="23" t="str">
        <f t="shared" si="930"/>
        <v/>
      </c>
      <c r="AI7780" s="23" t="str">
        <f t="shared" si="929"/>
        <v/>
      </c>
      <c r="AJ7780" s="23" t="str">
        <f t="shared" si="929"/>
        <v/>
      </c>
      <c r="AK7780" s="23" t="str">
        <f t="shared" si="929"/>
        <v/>
      </c>
    </row>
    <row r="7781" spans="34:37" x14ac:dyDescent="0.25">
      <c r="AH7781" s="23" t="str">
        <f t="shared" si="930"/>
        <v/>
      </c>
      <c r="AI7781" s="23" t="str">
        <f t="shared" si="929"/>
        <v/>
      </c>
      <c r="AJ7781" s="23" t="str">
        <f t="shared" si="929"/>
        <v/>
      </c>
      <c r="AK7781" s="23" t="str">
        <f t="shared" si="929"/>
        <v/>
      </c>
    </row>
    <row r="7782" spans="34:37" x14ac:dyDescent="0.25">
      <c r="AH7782" s="23" t="str">
        <f t="shared" si="930"/>
        <v/>
      </c>
      <c r="AI7782" s="23" t="str">
        <f t="shared" si="929"/>
        <v/>
      </c>
      <c r="AJ7782" s="23" t="str">
        <f t="shared" si="929"/>
        <v/>
      </c>
      <c r="AK7782" s="23" t="str">
        <f t="shared" si="929"/>
        <v/>
      </c>
    </row>
    <row r="7783" spans="34:37" x14ac:dyDescent="0.25">
      <c r="AH7783" s="23" t="str">
        <f t="shared" si="930"/>
        <v/>
      </c>
      <c r="AI7783" s="23" t="str">
        <f t="shared" si="929"/>
        <v/>
      </c>
      <c r="AJ7783" s="23" t="str">
        <f t="shared" si="929"/>
        <v/>
      </c>
      <c r="AK7783" s="23" t="str">
        <f t="shared" si="929"/>
        <v/>
      </c>
    </row>
    <row r="7784" spans="34:37" x14ac:dyDescent="0.25">
      <c r="AH7784" s="23" t="str">
        <f t="shared" si="930"/>
        <v/>
      </c>
      <c r="AI7784" s="23" t="str">
        <f t="shared" si="929"/>
        <v/>
      </c>
      <c r="AJ7784" s="23" t="str">
        <f t="shared" si="929"/>
        <v/>
      </c>
      <c r="AK7784" s="23" t="str">
        <f t="shared" si="929"/>
        <v/>
      </c>
    </row>
    <row r="7785" spans="34:37" x14ac:dyDescent="0.25">
      <c r="AH7785" s="23" t="str">
        <f t="shared" si="930"/>
        <v/>
      </c>
      <c r="AI7785" s="23" t="str">
        <f t="shared" si="929"/>
        <v/>
      </c>
      <c r="AJ7785" s="23" t="str">
        <f t="shared" si="929"/>
        <v/>
      </c>
      <c r="AK7785" s="23" t="str">
        <f t="shared" si="929"/>
        <v/>
      </c>
    </row>
    <row r="7786" spans="34:37" x14ac:dyDescent="0.25">
      <c r="AH7786" s="23" t="str">
        <f t="shared" si="930"/>
        <v/>
      </c>
      <c r="AI7786" s="23" t="str">
        <f t="shared" si="929"/>
        <v/>
      </c>
      <c r="AJ7786" s="23" t="str">
        <f t="shared" si="929"/>
        <v/>
      </c>
      <c r="AK7786" s="23" t="str">
        <f t="shared" si="929"/>
        <v/>
      </c>
    </row>
    <row r="7787" spans="34:37" x14ac:dyDescent="0.25">
      <c r="AH7787" s="23" t="str">
        <f t="shared" si="930"/>
        <v/>
      </c>
      <c r="AI7787" s="23" t="str">
        <f t="shared" si="929"/>
        <v/>
      </c>
      <c r="AJ7787" s="23" t="str">
        <f t="shared" si="929"/>
        <v/>
      </c>
      <c r="AK7787" s="23" t="str">
        <f t="shared" si="929"/>
        <v/>
      </c>
    </row>
    <row r="7788" spans="34:37" x14ac:dyDescent="0.25">
      <c r="AH7788" s="23" t="str">
        <f t="shared" si="930"/>
        <v/>
      </c>
      <c r="AI7788" s="23" t="str">
        <f t="shared" si="929"/>
        <v/>
      </c>
      <c r="AJ7788" s="23" t="str">
        <f t="shared" si="929"/>
        <v/>
      </c>
      <c r="AK7788" s="23" t="str">
        <f t="shared" si="929"/>
        <v/>
      </c>
    </row>
    <row r="7789" spans="34:37" x14ac:dyDescent="0.25">
      <c r="AH7789" s="23" t="str">
        <f t="shared" si="930"/>
        <v/>
      </c>
      <c r="AI7789" s="23" t="str">
        <f t="shared" si="929"/>
        <v/>
      </c>
      <c r="AJ7789" s="23" t="str">
        <f t="shared" si="929"/>
        <v/>
      </c>
      <c r="AK7789" s="23" t="str">
        <f t="shared" si="929"/>
        <v/>
      </c>
    </row>
    <row r="7790" spans="34:37" x14ac:dyDescent="0.25">
      <c r="AH7790" s="23" t="str">
        <f t="shared" si="930"/>
        <v/>
      </c>
      <c r="AI7790" s="23" t="str">
        <f t="shared" si="929"/>
        <v/>
      </c>
      <c r="AJ7790" s="23" t="str">
        <f t="shared" si="929"/>
        <v/>
      </c>
      <c r="AK7790" s="23" t="str">
        <f t="shared" si="929"/>
        <v/>
      </c>
    </row>
    <row r="7791" spans="34:37" x14ac:dyDescent="0.25">
      <c r="AH7791" s="23" t="str">
        <f t="shared" si="930"/>
        <v/>
      </c>
      <c r="AI7791" s="23" t="str">
        <f t="shared" si="929"/>
        <v/>
      </c>
      <c r="AJ7791" s="23" t="str">
        <f t="shared" si="929"/>
        <v/>
      </c>
      <c r="AK7791" s="23" t="str">
        <f t="shared" si="929"/>
        <v/>
      </c>
    </row>
    <row r="7792" spans="34:37" x14ac:dyDescent="0.25">
      <c r="AH7792" s="23" t="str">
        <f t="shared" si="930"/>
        <v/>
      </c>
      <c r="AI7792" s="23" t="str">
        <f t="shared" si="929"/>
        <v/>
      </c>
      <c r="AJ7792" s="23" t="str">
        <f t="shared" si="929"/>
        <v/>
      </c>
      <c r="AK7792" s="23" t="str">
        <f t="shared" si="929"/>
        <v/>
      </c>
    </row>
    <row r="7793" spans="34:37" x14ac:dyDescent="0.25">
      <c r="AH7793" s="23" t="str">
        <f t="shared" si="930"/>
        <v/>
      </c>
      <c r="AI7793" s="23" t="str">
        <f t="shared" si="929"/>
        <v/>
      </c>
      <c r="AJ7793" s="23" t="str">
        <f t="shared" si="929"/>
        <v/>
      </c>
      <c r="AK7793" s="23" t="str">
        <f t="shared" si="929"/>
        <v/>
      </c>
    </row>
    <row r="7794" spans="34:37" x14ac:dyDescent="0.25">
      <c r="AH7794" s="23" t="str">
        <f t="shared" si="930"/>
        <v/>
      </c>
      <c r="AI7794" s="23" t="str">
        <f t="shared" si="929"/>
        <v/>
      </c>
      <c r="AJ7794" s="23" t="str">
        <f t="shared" si="929"/>
        <v/>
      </c>
      <c r="AK7794" s="23" t="str">
        <f t="shared" si="929"/>
        <v/>
      </c>
    </row>
    <row r="7795" spans="34:37" x14ac:dyDescent="0.25">
      <c r="AH7795" s="23" t="str">
        <f t="shared" si="930"/>
        <v/>
      </c>
      <c r="AI7795" s="23" t="str">
        <f t="shared" si="929"/>
        <v/>
      </c>
      <c r="AJ7795" s="23" t="str">
        <f t="shared" si="929"/>
        <v/>
      </c>
      <c r="AK7795" s="23" t="str">
        <f t="shared" si="929"/>
        <v/>
      </c>
    </row>
    <row r="7796" spans="34:37" x14ac:dyDescent="0.25">
      <c r="AH7796" s="23" t="str">
        <f t="shared" si="930"/>
        <v/>
      </c>
      <c r="AI7796" s="23" t="str">
        <f t="shared" si="929"/>
        <v/>
      </c>
      <c r="AJ7796" s="23" t="str">
        <f t="shared" si="929"/>
        <v/>
      </c>
      <c r="AK7796" s="23" t="str">
        <f t="shared" si="929"/>
        <v/>
      </c>
    </row>
    <row r="7797" spans="34:37" x14ac:dyDescent="0.25">
      <c r="AH7797" s="23" t="str">
        <f t="shared" si="930"/>
        <v/>
      </c>
      <c r="AI7797" s="23" t="str">
        <f t="shared" si="929"/>
        <v/>
      </c>
      <c r="AJ7797" s="23" t="str">
        <f t="shared" si="929"/>
        <v/>
      </c>
      <c r="AK7797" s="23" t="str">
        <f t="shared" si="929"/>
        <v/>
      </c>
    </row>
    <row r="7798" spans="34:37" x14ac:dyDescent="0.25">
      <c r="AH7798" s="23" t="str">
        <f t="shared" si="930"/>
        <v/>
      </c>
      <c r="AI7798" s="23" t="str">
        <f t="shared" si="929"/>
        <v/>
      </c>
      <c r="AJ7798" s="23" t="str">
        <f t="shared" si="929"/>
        <v/>
      </c>
      <c r="AK7798" s="23" t="str">
        <f t="shared" si="929"/>
        <v/>
      </c>
    </row>
    <row r="7799" spans="34:37" x14ac:dyDescent="0.25">
      <c r="AH7799" s="23" t="str">
        <f t="shared" si="930"/>
        <v/>
      </c>
      <c r="AI7799" s="23" t="str">
        <f t="shared" si="929"/>
        <v/>
      </c>
      <c r="AJ7799" s="23" t="str">
        <f t="shared" si="929"/>
        <v/>
      </c>
      <c r="AK7799" s="23" t="str">
        <f t="shared" si="929"/>
        <v/>
      </c>
    </row>
    <row r="7800" spans="34:37" x14ac:dyDescent="0.25">
      <c r="AH7800" s="23" t="str">
        <f t="shared" si="930"/>
        <v/>
      </c>
      <c r="AI7800" s="23" t="str">
        <f t="shared" si="929"/>
        <v/>
      </c>
      <c r="AJ7800" s="23" t="str">
        <f t="shared" si="929"/>
        <v/>
      </c>
      <c r="AK7800" s="23" t="str">
        <f t="shared" si="929"/>
        <v/>
      </c>
    </row>
    <row r="7801" spans="34:37" x14ac:dyDescent="0.25">
      <c r="AH7801" s="23" t="str">
        <f t="shared" si="930"/>
        <v/>
      </c>
      <c r="AI7801" s="23" t="str">
        <f t="shared" si="929"/>
        <v/>
      </c>
      <c r="AJ7801" s="23" t="str">
        <f t="shared" si="929"/>
        <v/>
      </c>
      <c r="AK7801" s="23" t="str">
        <f t="shared" si="929"/>
        <v/>
      </c>
    </row>
    <row r="7802" spans="34:37" x14ac:dyDescent="0.25">
      <c r="AH7802" s="23" t="str">
        <f t="shared" si="930"/>
        <v/>
      </c>
      <c r="AI7802" s="23" t="str">
        <f t="shared" si="929"/>
        <v/>
      </c>
      <c r="AJ7802" s="23" t="str">
        <f t="shared" si="929"/>
        <v/>
      </c>
      <c r="AK7802" s="23" t="str">
        <f t="shared" si="929"/>
        <v/>
      </c>
    </row>
    <row r="7803" spans="34:37" x14ac:dyDescent="0.25">
      <c r="AH7803" s="23" t="str">
        <f t="shared" si="930"/>
        <v/>
      </c>
      <c r="AI7803" s="23" t="str">
        <f t="shared" si="929"/>
        <v/>
      </c>
      <c r="AJ7803" s="23" t="str">
        <f t="shared" si="929"/>
        <v/>
      </c>
      <c r="AK7803" s="23" t="str">
        <f t="shared" si="929"/>
        <v/>
      </c>
    </row>
    <row r="7804" spans="34:37" x14ac:dyDescent="0.25">
      <c r="AH7804" s="23" t="str">
        <f t="shared" si="930"/>
        <v/>
      </c>
      <c r="AI7804" s="23" t="str">
        <f t="shared" si="929"/>
        <v/>
      </c>
      <c r="AJ7804" s="23" t="str">
        <f t="shared" si="929"/>
        <v/>
      </c>
      <c r="AK7804" s="23" t="str">
        <f t="shared" si="929"/>
        <v/>
      </c>
    </row>
    <row r="7805" spans="34:37" x14ac:dyDescent="0.25">
      <c r="AH7805" s="23" t="str">
        <f t="shared" si="930"/>
        <v/>
      </c>
      <c r="AI7805" s="23" t="str">
        <f t="shared" si="929"/>
        <v/>
      </c>
      <c r="AJ7805" s="23" t="str">
        <f t="shared" si="929"/>
        <v/>
      </c>
      <c r="AK7805" s="23" t="str">
        <f t="shared" si="929"/>
        <v/>
      </c>
    </row>
    <row r="7806" spans="34:37" x14ac:dyDescent="0.25">
      <c r="AH7806" s="23" t="str">
        <f t="shared" si="930"/>
        <v/>
      </c>
      <c r="AI7806" s="23" t="str">
        <f t="shared" ref="AI7806:AK7869" si="931">IF(X7806&lt;&gt;"",X7806,"")</f>
        <v/>
      </c>
      <c r="AJ7806" s="23" t="str">
        <f t="shared" si="931"/>
        <v/>
      </c>
      <c r="AK7806" s="23" t="str">
        <f t="shared" si="931"/>
        <v/>
      </c>
    </row>
    <row r="7807" spans="34:37" x14ac:dyDescent="0.25">
      <c r="AH7807" s="23" t="str">
        <f t="shared" ref="AH7807:AH7870" si="932">IF(W7807&lt;&gt;"",(RIGHT(W7807,LEN(W7807)-SEARCH("/",W7807,1)))/U7807,"")</f>
        <v/>
      </c>
      <c r="AI7807" s="23" t="str">
        <f t="shared" si="931"/>
        <v/>
      </c>
      <c r="AJ7807" s="23" t="str">
        <f t="shared" si="931"/>
        <v/>
      </c>
      <c r="AK7807" s="23" t="str">
        <f t="shared" si="931"/>
        <v/>
      </c>
    </row>
    <row r="7808" spans="34:37" x14ac:dyDescent="0.25">
      <c r="AH7808" s="23" t="str">
        <f t="shared" si="932"/>
        <v/>
      </c>
      <c r="AI7808" s="23" t="str">
        <f t="shared" si="931"/>
        <v/>
      </c>
      <c r="AJ7808" s="23" t="str">
        <f t="shared" si="931"/>
        <v/>
      </c>
      <c r="AK7808" s="23" t="str">
        <f t="shared" si="931"/>
        <v/>
      </c>
    </row>
    <row r="7809" spans="34:37" x14ac:dyDescent="0.25">
      <c r="AH7809" s="23" t="str">
        <f t="shared" si="932"/>
        <v/>
      </c>
      <c r="AI7809" s="23" t="str">
        <f t="shared" si="931"/>
        <v/>
      </c>
      <c r="AJ7809" s="23" t="str">
        <f t="shared" si="931"/>
        <v/>
      </c>
      <c r="AK7809" s="23" t="str">
        <f t="shared" si="931"/>
        <v/>
      </c>
    </row>
    <row r="7810" spans="34:37" x14ac:dyDescent="0.25">
      <c r="AH7810" s="23" t="str">
        <f t="shared" si="932"/>
        <v/>
      </c>
      <c r="AI7810" s="23" t="str">
        <f t="shared" si="931"/>
        <v/>
      </c>
      <c r="AJ7810" s="23" t="str">
        <f t="shared" si="931"/>
        <v/>
      </c>
      <c r="AK7810" s="23" t="str">
        <f t="shared" si="931"/>
        <v/>
      </c>
    </row>
    <row r="7811" spans="34:37" x14ac:dyDescent="0.25">
      <c r="AH7811" s="23" t="str">
        <f t="shared" si="932"/>
        <v/>
      </c>
      <c r="AI7811" s="23" t="str">
        <f t="shared" si="931"/>
        <v/>
      </c>
      <c r="AJ7811" s="23" t="str">
        <f t="shared" si="931"/>
        <v/>
      </c>
      <c r="AK7811" s="23" t="str">
        <f t="shared" si="931"/>
        <v/>
      </c>
    </row>
    <row r="7812" spans="34:37" x14ac:dyDescent="0.25">
      <c r="AH7812" s="23" t="str">
        <f t="shared" si="932"/>
        <v/>
      </c>
      <c r="AI7812" s="23" t="str">
        <f t="shared" si="931"/>
        <v/>
      </c>
      <c r="AJ7812" s="23" t="str">
        <f t="shared" si="931"/>
        <v/>
      </c>
      <c r="AK7812" s="23" t="str">
        <f t="shared" si="931"/>
        <v/>
      </c>
    </row>
    <row r="7813" spans="34:37" x14ac:dyDescent="0.25">
      <c r="AH7813" s="23" t="str">
        <f t="shared" si="932"/>
        <v/>
      </c>
      <c r="AI7813" s="23" t="str">
        <f t="shared" si="931"/>
        <v/>
      </c>
      <c r="AJ7813" s="23" t="str">
        <f t="shared" si="931"/>
        <v/>
      </c>
      <c r="AK7813" s="23" t="str">
        <f t="shared" si="931"/>
        <v/>
      </c>
    </row>
    <row r="7814" spans="34:37" x14ac:dyDescent="0.25">
      <c r="AH7814" s="23" t="str">
        <f t="shared" si="932"/>
        <v/>
      </c>
      <c r="AI7814" s="23" t="str">
        <f t="shared" si="931"/>
        <v/>
      </c>
      <c r="AJ7814" s="23" t="str">
        <f t="shared" si="931"/>
        <v/>
      </c>
      <c r="AK7814" s="23" t="str">
        <f t="shared" si="931"/>
        <v/>
      </c>
    </row>
    <row r="7815" spans="34:37" x14ac:dyDescent="0.25">
      <c r="AH7815" s="23" t="str">
        <f t="shared" si="932"/>
        <v/>
      </c>
      <c r="AI7815" s="23" t="str">
        <f t="shared" si="931"/>
        <v/>
      </c>
      <c r="AJ7815" s="23" t="str">
        <f t="shared" si="931"/>
        <v/>
      </c>
      <c r="AK7815" s="23" t="str">
        <f t="shared" si="931"/>
        <v/>
      </c>
    </row>
    <row r="7816" spans="34:37" x14ac:dyDescent="0.25">
      <c r="AH7816" s="23" t="str">
        <f t="shared" si="932"/>
        <v/>
      </c>
      <c r="AI7816" s="23" t="str">
        <f t="shared" si="931"/>
        <v/>
      </c>
      <c r="AJ7816" s="23" t="str">
        <f t="shared" si="931"/>
        <v/>
      </c>
      <c r="AK7816" s="23" t="str">
        <f t="shared" si="931"/>
        <v/>
      </c>
    </row>
    <row r="7817" spans="34:37" x14ac:dyDescent="0.25">
      <c r="AH7817" s="23" t="str">
        <f t="shared" si="932"/>
        <v/>
      </c>
      <c r="AI7817" s="23" t="str">
        <f t="shared" si="931"/>
        <v/>
      </c>
      <c r="AJ7817" s="23" t="str">
        <f t="shared" si="931"/>
        <v/>
      </c>
      <c r="AK7817" s="23" t="str">
        <f t="shared" si="931"/>
        <v/>
      </c>
    </row>
    <row r="7818" spans="34:37" x14ac:dyDescent="0.25">
      <c r="AH7818" s="23" t="str">
        <f t="shared" si="932"/>
        <v/>
      </c>
      <c r="AI7818" s="23" t="str">
        <f t="shared" si="931"/>
        <v/>
      </c>
      <c r="AJ7818" s="23" t="str">
        <f t="shared" si="931"/>
        <v/>
      </c>
      <c r="AK7818" s="23" t="str">
        <f t="shared" si="931"/>
        <v/>
      </c>
    </row>
    <row r="7819" spans="34:37" x14ac:dyDescent="0.25">
      <c r="AH7819" s="23" t="str">
        <f t="shared" si="932"/>
        <v/>
      </c>
      <c r="AI7819" s="23" t="str">
        <f t="shared" si="931"/>
        <v/>
      </c>
      <c r="AJ7819" s="23" t="str">
        <f t="shared" si="931"/>
        <v/>
      </c>
      <c r="AK7819" s="23" t="str">
        <f t="shared" si="931"/>
        <v/>
      </c>
    </row>
    <row r="7820" spans="34:37" x14ac:dyDescent="0.25">
      <c r="AH7820" s="23" t="str">
        <f t="shared" si="932"/>
        <v/>
      </c>
      <c r="AI7820" s="23" t="str">
        <f t="shared" si="931"/>
        <v/>
      </c>
      <c r="AJ7820" s="23" t="str">
        <f t="shared" si="931"/>
        <v/>
      </c>
      <c r="AK7820" s="23" t="str">
        <f t="shared" si="931"/>
        <v/>
      </c>
    </row>
    <row r="7821" spans="34:37" x14ac:dyDescent="0.25">
      <c r="AH7821" s="23" t="str">
        <f t="shared" si="932"/>
        <v/>
      </c>
      <c r="AI7821" s="23" t="str">
        <f t="shared" si="931"/>
        <v/>
      </c>
      <c r="AJ7821" s="23" t="str">
        <f t="shared" si="931"/>
        <v/>
      </c>
      <c r="AK7821" s="23" t="str">
        <f t="shared" si="931"/>
        <v/>
      </c>
    </row>
    <row r="7822" spans="34:37" x14ac:dyDescent="0.25">
      <c r="AH7822" s="23" t="str">
        <f t="shared" si="932"/>
        <v/>
      </c>
      <c r="AI7822" s="23" t="str">
        <f t="shared" si="931"/>
        <v/>
      </c>
      <c r="AJ7822" s="23" t="str">
        <f t="shared" si="931"/>
        <v/>
      </c>
      <c r="AK7822" s="23" t="str">
        <f t="shared" si="931"/>
        <v/>
      </c>
    </row>
    <row r="7823" spans="34:37" x14ac:dyDescent="0.25">
      <c r="AH7823" s="23" t="str">
        <f t="shared" si="932"/>
        <v/>
      </c>
      <c r="AI7823" s="23" t="str">
        <f t="shared" si="931"/>
        <v/>
      </c>
      <c r="AJ7823" s="23" t="str">
        <f t="shared" si="931"/>
        <v/>
      </c>
      <c r="AK7823" s="23" t="str">
        <f t="shared" si="931"/>
        <v/>
      </c>
    </row>
    <row r="7824" spans="34:37" x14ac:dyDescent="0.25">
      <c r="AH7824" s="23" t="str">
        <f t="shared" si="932"/>
        <v/>
      </c>
      <c r="AI7824" s="23" t="str">
        <f t="shared" si="931"/>
        <v/>
      </c>
      <c r="AJ7824" s="23" t="str">
        <f t="shared" si="931"/>
        <v/>
      </c>
      <c r="AK7824" s="23" t="str">
        <f t="shared" si="931"/>
        <v/>
      </c>
    </row>
    <row r="7825" spans="34:37" x14ac:dyDescent="0.25">
      <c r="AH7825" s="23" t="str">
        <f t="shared" si="932"/>
        <v/>
      </c>
      <c r="AI7825" s="23" t="str">
        <f t="shared" si="931"/>
        <v/>
      </c>
      <c r="AJ7825" s="23" t="str">
        <f t="shared" si="931"/>
        <v/>
      </c>
      <c r="AK7825" s="23" t="str">
        <f t="shared" si="931"/>
        <v/>
      </c>
    </row>
    <row r="7826" spans="34:37" x14ac:dyDescent="0.25">
      <c r="AH7826" s="23" t="str">
        <f t="shared" si="932"/>
        <v/>
      </c>
      <c r="AI7826" s="23" t="str">
        <f t="shared" si="931"/>
        <v/>
      </c>
      <c r="AJ7826" s="23" t="str">
        <f t="shared" si="931"/>
        <v/>
      </c>
      <c r="AK7826" s="23" t="str">
        <f t="shared" si="931"/>
        <v/>
      </c>
    </row>
    <row r="7827" spans="34:37" x14ac:dyDescent="0.25">
      <c r="AH7827" s="23" t="str">
        <f t="shared" si="932"/>
        <v/>
      </c>
      <c r="AI7827" s="23" t="str">
        <f t="shared" si="931"/>
        <v/>
      </c>
      <c r="AJ7827" s="23" t="str">
        <f t="shared" si="931"/>
        <v/>
      </c>
      <c r="AK7827" s="23" t="str">
        <f t="shared" si="931"/>
        <v/>
      </c>
    </row>
    <row r="7828" spans="34:37" x14ac:dyDescent="0.25">
      <c r="AH7828" s="23" t="str">
        <f t="shared" si="932"/>
        <v/>
      </c>
      <c r="AI7828" s="23" t="str">
        <f t="shared" si="931"/>
        <v/>
      </c>
      <c r="AJ7828" s="23" t="str">
        <f t="shared" si="931"/>
        <v/>
      </c>
      <c r="AK7828" s="23" t="str">
        <f t="shared" si="931"/>
        <v/>
      </c>
    </row>
    <row r="7829" spans="34:37" x14ac:dyDescent="0.25">
      <c r="AH7829" s="23" t="str">
        <f t="shared" si="932"/>
        <v/>
      </c>
      <c r="AI7829" s="23" t="str">
        <f t="shared" si="931"/>
        <v/>
      </c>
      <c r="AJ7829" s="23" t="str">
        <f t="shared" si="931"/>
        <v/>
      </c>
      <c r="AK7829" s="23" t="str">
        <f t="shared" si="931"/>
        <v/>
      </c>
    </row>
    <row r="7830" spans="34:37" x14ac:dyDescent="0.25">
      <c r="AH7830" s="23" t="str">
        <f t="shared" si="932"/>
        <v/>
      </c>
      <c r="AI7830" s="23" t="str">
        <f t="shared" si="931"/>
        <v/>
      </c>
      <c r="AJ7830" s="23" t="str">
        <f t="shared" si="931"/>
        <v/>
      </c>
      <c r="AK7830" s="23" t="str">
        <f t="shared" si="931"/>
        <v/>
      </c>
    </row>
    <row r="7831" spans="34:37" x14ac:dyDescent="0.25">
      <c r="AH7831" s="23" t="str">
        <f t="shared" si="932"/>
        <v/>
      </c>
      <c r="AI7831" s="23" t="str">
        <f t="shared" si="931"/>
        <v/>
      </c>
      <c r="AJ7831" s="23" t="str">
        <f t="shared" si="931"/>
        <v/>
      </c>
      <c r="AK7831" s="23" t="str">
        <f t="shared" si="931"/>
        <v/>
      </c>
    </row>
    <row r="7832" spans="34:37" x14ac:dyDescent="0.25">
      <c r="AH7832" s="23" t="str">
        <f t="shared" si="932"/>
        <v/>
      </c>
      <c r="AI7832" s="23" t="str">
        <f t="shared" si="931"/>
        <v/>
      </c>
      <c r="AJ7832" s="23" t="str">
        <f t="shared" si="931"/>
        <v/>
      </c>
      <c r="AK7832" s="23" t="str">
        <f t="shared" si="931"/>
        <v/>
      </c>
    </row>
    <row r="7833" spans="34:37" x14ac:dyDescent="0.25">
      <c r="AH7833" s="23" t="str">
        <f t="shared" si="932"/>
        <v/>
      </c>
      <c r="AI7833" s="23" t="str">
        <f t="shared" si="931"/>
        <v/>
      </c>
      <c r="AJ7833" s="23" t="str">
        <f t="shared" si="931"/>
        <v/>
      </c>
      <c r="AK7833" s="23" t="str">
        <f t="shared" si="931"/>
        <v/>
      </c>
    </row>
    <row r="7834" spans="34:37" x14ac:dyDescent="0.25">
      <c r="AH7834" s="23" t="str">
        <f t="shared" si="932"/>
        <v/>
      </c>
      <c r="AI7834" s="23" t="str">
        <f t="shared" si="931"/>
        <v/>
      </c>
      <c r="AJ7834" s="23" t="str">
        <f t="shared" si="931"/>
        <v/>
      </c>
      <c r="AK7834" s="23" t="str">
        <f t="shared" si="931"/>
        <v/>
      </c>
    </row>
    <row r="7835" spans="34:37" x14ac:dyDescent="0.25">
      <c r="AH7835" s="23" t="str">
        <f t="shared" si="932"/>
        <v/>
      </c>
      <c r="AI7835" s="23" t="str">
        <f t="shared" si="931"/>
        <v/>
      </c>
      <c r="AJ7835" s="23" t="str">
        <f t="shared" si="931"/>
        <v/>
      </c>
      <c r="AK7835" s="23" t="str">
        <f t="shared" si="931"/>
        <v/>
      </c>
    </row>
    <row r="7836" spans="34:37" x14ac:dyDescent="0.25">
      <c r="AH7836" s="23" t="str">
        <f t="shared" si="932"/>
        <v/>
      </c>
      <c r="AI7836" s="23" t="str">
        <f t="shared" si="931"/>
        <v/>
      </c>
      <c r="AJ7836" s="23" t="str">
        <f t="shared" si="931"/>
        <v/>
      </c>
      <c r="AK7836" s="23" t="str">
        <f t="shared" si="931"/>
        <v/>
      </c>
    </row>
    <row r="7837" spans="34:37" x14ac:dyDescent="0.25">
      <c r="AH7837" s="23" t="str">
        <f t="shared" si="932"/>
        <v/>
      </c>
      <c r="AI7837" s="23" t="str">
        <f t="shared" si="931"/>
        <v/>
      </c>
      <c r="AJ7837" s="23" t="str">
        <f t="shared" si="931"/>
        <v/>
      </c>
      <c r="AK7837" s="23" t="str">
        <f t="shared" si="931"/>
        <v/>
      </c>
    </row>
    <row r="7838" spans="34:37" x14ac:dyDescent="0.25">
      <c r="AH7838" s="23" t="str">
        <f t="shared" si="932"/>
        <v/>
      </c>
      <c r="AI7838" s="23" t="str">
        <f t="shared" si="931"/>
        <v/>
      </c>
      <c r="AJ7838" s="23" t="str">
        <f t="shared" si="931"/>
        <v/>
      </c>
      <c r="AK7838" s="23" t="str">
        <f t="shared" si="931"/>
        <v/>
      </c>
    </row>
    <row r="7839" spans="34:37" x14ac:dyDescent="0.25">
      <c r="AH7839" s="23" t="str">
        <f t="shared" si="932"/>
        <v/>
      </c>
      <c r="AI7839" s="23" t="str">
        <f t="shared" si="931"/>
        <v/>
      </c>
      <c r="AJ7839" s="23" t="str">
        <f t="shared" si="931"/>
        <v/>
      </c>
      <c r="AK7839" s="23" t="str">
        <f t="shared" si="931"/>
        <v/>
      </c>
    </row>
    <row r="7840" spans="34:37" x14ac:dyDescent="0.25">
      <c r="AH7840" s="23" t="str">
        <f t="shared" si="932"/>
        <v/>
      </c>
      <c r="AI7840" s="23" t="str">
        <f t="shared" si="931"/>
        <v/>
      </c>
      <c r="AJ7840" s="23" t="str">
        <f t="shared" si="931"/>
        <v/>
      </c>
      <c r="AK7840" s="23" t="str">
        <f t="shared" si="931"/>
        <v/>
      </c>
    </row>
    <row r="7841" spans="34:37" x14ac:dyDescent="0.25">
      <c r="AH7841" s="23" t="str">
        <f t="shared" si="932"/>
        <v/>
      </c>
      <c r="AI7841" s="23" t="str">
        <f t="shared" si="931"/>
        <v/>
      </c>
      <c r="AJ7841" s="23" t="str">
        <f t="shared" si="931"/>
        <v/>
      </c>
      <c r="AK7841" s="23" t="str">
        <f t="shared" si="931"/>
        <v/>
      </c>
    </row>
    <row r="7842" spans="34:37" x14ac:dyDescent="0.25">
      <c r="AH7842" s="23" t="str">
        <f t="shared" si="932"/>
        <v/>
      </c>
      <c r="AI7842" s="23" t="str">
        <f t="shared" si="931"/>
        <v/>
      </c>
      <c r="AJ7842" s="23" t="str">
        <f t="shared" si="931"/>
        <v/>
      </c>
      <c r="AK7842" s="23" t="str">
        <f t="shared" si="931"/>
        <v/>
      </c>
    </row>
    <row r="7843" spans="34:37" x14ac:dyDescent="0.25">
      <c r="AH7843" s="23" t="str">
        <f t="shared" si="932"/>
        <v/>
      </c>
      <c r="AI7843" s="23" t="str">
        <f t="shared" si="931"/>
        <v/>
      </c>
      <c r="AJ7843" s="23" t="str">
        <f t="shared" si="931"/>
        <v/>
      </c>
      <c r="AK7843" s="23" t="str">
        <f t="shared" si="931"/>
        <v/>
      </c>
    </row>
    <row r="7844" spans="34:37" x14ac:dyDescent="0.25">
      <c r="AH7844" s="23" t="str">
        <f t="shared" si="932"/>
        <v/>
      </c>
      <c r="AI7844" s="23" t="str">
        <f t="shared" si="931"/>
        <v/>
      </c>
      <c r="AJ7844" s="23" t="str">
        <f t="shared" si="931"/>
        <v/>
      </c>
      <c r="AK7844" s="23" t="str">
        <f t="shared" si="931"/>
        <v/>
      </c>
    </row>
    <row r="7845" spans="34:37" x14ac:dyDescent="0.25">
      <c r="AH7845" s="23" t="str">
        <f t="shared" si="932"/>
        <v/>
      </c>
      <c r="AI7845" s="23" t="str">
        <f t="shared" si="931"/>
        <v/>
      </c>
      <c r="AJ7845" s="23" t="str">
        <f t="shared" si="931"/>
        <v/>
      </c>
      <c r="AK7845" s="23" t="str">
        <f t="shared" si="931"/>
        <v/>
      </c>
    </row>
    <row r="7846" spans="34:37" x14ac:dyDescent="0.25">
      <c r="AH7846" s="23" t="str">
        <f t="shared" si="932"/>
        <v/>
      </c>
      <c r="AI7846" s="23" t="str">
        <f t="shared" si="931"/>
        <v/>
      </c>
      <c r="AJ7846" s="23" t="str">
        <f t="shared" si="931"/>
        <v/>
      </c>
      <c r="AK7846" s="23" t="str">
        <f t="shared" si="931"/>
        <v/>
      </c>
    </row>
    <row r="7847" spans="34:37" x14ac:dyDescent="0.25">
      <c r="AH7847" s="23" t="str">
        <f t="shared" si="932"/>
        <v/>
      </c>
      <c r="AI7847" s="23" t="str">
        <f t="shared" si="931"/>
        <v/>
      </c>
      <c r="AJ7847" s="23" t="str">
        <f t="shared" si="931"/>
        <v/>
      </c>
      <c r="AK7847" s="23" t="str">
        <f t="shared" si="931"/>
        <v/>
      </c>
    </row>
    <row r="7848" spans="34:37" x14ac:dyDescent="0.25">
      <c r="AH7848" s="23" t="str">
        <f t="shared" si="932"/>
        <v/>
      </c>
      <c r="AI7848" s="23" t="str">
        <f t="shared" si="931"/>
        <v/>
      </c>
      <c r="AJ7848" s="23" t="str">
        <f t="shared" si="931"/>
        <v/>
      </c>
      <c r="AK7848" s="23" t="str">
        <f t="shared" si="931"/>
        <v/>
      </c>
    </row>
    <row r="7849" spans="34:37" x14ac:dyDescent="0.25">
      <c r="AH7849" s="23" t="str">
        <f t="shared" si="932"/>
        <v/>
      </c>
      <c r="AI7849" s="23" t="str">
        <f t="shared" si="931"/>
        <v/>
      </c>
      <c r="AJ7849" s="23" t="str">
        <f t="shared" si="931"/>
        <v/>
      </c>
      <c r="AK7849" s="23" t="str">
        <f t="shared" si="931"/>
        <v/>
      </c>
    </row>
    <row r="7850" spans="34:37" x14ac:dyDescent="0.25">
      <c r="AH7850" s="23" t="str">
        <f t="shared" si="932"/>
        <v/>
      </c>
      <c r="AI7850" s="23" t="str">
        <f t="shared" si="931"/>
        <v/>
      </c>
      <c r="AJ7850" s="23" t="str">
        <f t="shared" si="931"/>
        <v/>
      </c>
      <c r="AK7850" s="23" t="str">
        <f t="shared" si="931"/>
        <v/>
      </c>
    </row>
    <row r="7851" spans="34:37" x14ac:dyDescent="0.25">
      <c r="AH7851" s="23" t="str">
        <f t="shared" si="932"/>
        <v/>
      </c>
      <c r="AI7851" s="23" t="str">
        <f t="shared" si="931"/>
        <v/>
      </c>
      <c r="AJ7851" s="23" t="str">
        <f t="shared" si="931"/>
        <v/>
      </c>
      <c r="AK7851" s="23" t="str">
        <f t="shared" si="931"/>
        <v/>
      </c>
    </row>
    <row r="7852" spans="34:37" x14ac:dyDescent="0.25">
      <c r="AH7852" s="23" t="str">
        <f t="shared" si="932"/>
        <v/>
      </c>
      <c r="AI7852" s="23" t="str">
        <f t="shared" si="931"/>
        <v/>
      </c>
      <c r="AJ7852" s="23" t="str">
        <f t="shared" si="931"/>
        <v/>
      </c>
      <c r="AK7852" s="23" t="str">
        <f t="shared" si="931"/>
        <v/>
      </c>
    </row>
    <row r="7853" spans="34:37" x14ac:dyDescent="0.25">
      <c r="AH7853" s="23" t="str">
        <f t="shared" si="932"/>
        <v/>
      </c>
      <c r="AI7853" s="23" t="str">
        <f t="shared" si="931"/>
        <v/>
      </c>
      <c r="AJ7853" s="23" t="str">
        <f t="shared" si="931"/>
        <v/>
      </c>
      <c r="AK7853" s="23" t="str">
        <f t="shared" si="931"/>
        <v/>
      </c>
    </row>
    <row r="7854" spans="34:37" x14ac:dyDescent="0.25">
      <c r="AH7854" s="23" t="str">
        <f t="shared" si="932"/>
        <v/>
      </c>
      <c r="AI7854" s="23" t="str">
        <f t="shared" si="931"/>
        <v/>
      </c>
      <c r="AJ7854" s="23" t="str">
        <f t="shared" si="931"/>
        <v/>
      </c>
      <c r="AK7854" s="23" t="str">
        <f t="shared" si="931"/>
        <v/>
      </c>
    </row>
    <row r="7855" spans="34:37" x14ac:dyDescent="0.25">
      <c r="AH7855" s="23" t="str">
        <f t="shared" si="932"/>
        <v/>
      </c>
      <c r="AI7855" s="23" t="str">
        <f t="shared" si="931"/>
        <v/>
      </c>
      <c r="AJ7855" s="23" t="str">
        <f t="shared" si="931"/>
        <v/>
      </c>
      <c r="AK7855" s="23" t="str">
        <f t="shared" si="931"/>
        <v/>
      </c>
    </row>
    <row r="7856" spans="34:37" x14ac:dyDescent="0.25">
      <c r="AH7856" s="23" t="str">
        <f t="shared" si="932"/>
        <v/>
      </c>
      <c r="AI7856" s="23" t="str">
        <f t="shared" si="931"/>
        <v/>
      </c>
      <c r="AJ7856" s="23" t="str">
        <f t="shared" si="931"/>
        <v/>
      </c>
      <c r="AK7856" s="23" t="str">
        <f t="shared" si="931"/>
        <v/>
      </c>
    </row>
    <row r="7857" spans="34:37" x14ac:dyDescent="0.25">
      <c r="AH7857" s="23" t="str">
        <f t="shared" si="932"/>
        <v/>
      </c>
      <c r="AI7857" s="23" t="str">
        <f t="shared" si="931"/>
        <v/>
      </c>
      <c r="AJ7857" s="23" t="str">
        <f t="shared" si="931"/>
        <v/>
      </c>
      <c r="AK7857" s="23" t="str">
        <f t="shared" si="931"/>
        <v/>
      </c>
    </row>
    <row r="7858" spans="34:37" x14ac:dyDescent="0.25">
      <c r="AH7858" s="23" t="str">
        <f t="shared" si="932"/>
        <v/>
      </c>
      <c r="AI7858" s="23" t="str">
        <f t="shared" si="931"/>
        <v/>
      </c>
      <c r="AJ7858" s="23" t="str">
        <f t="shared" si="931"/>
        <v/>
      </c>
      <c r="AK7858" s="23" t="str">
        <f t="shared" si="931"/>
        <v/>
      </c>
    </row>
    <row r="7859" spans="34:37" x14ac:dyDescent="0.25">
      <c r="AH7859" s="23" t="str">
        <f t="shared" si="932"/>
        <v/>
      </c>
      <c r="AI7859" s="23" t="str">
        <f t="shared" si="931"/>
        <v/>
      </c>
      <c r="AJ7859" s="23" t="str">
        <f t="shared" si="931"/>
        <v/>
      </c>
      <c r="AK7859" s="23" t="str">
        <f t="shared" si="931"/>
        <v/>
      </c>
    </row>
    <row r="7860" spans="34:37" x14ac:dyDescent="0.25">
      <c r="AH7860" s="23" t="str">
        <f t="shared" si="932"/>
        <v/>
      </c>
      <c r="AI7860" s="23" t="str">
        <f t="shared" si="931"/>
        <v/>
      </c>
      <c r="AJ7860" s="23" t="str">
        <f t="shared" si="931"/>
        <v/>
      </c>
      <c r="AK7860" s="23" t="str">
        <f t="shared" si="931"/>
        <v/>
      </c>
    </row>
    <row r="7861" spans="34:37" x14ac:dyDescent="0.25">
      <c r="AH7861" s="23" t="str">
        <f t="shared" si="932"/>
        <v/>
      </c>
      <c r="AI7861" s="23" t="str">
        <f t="shared" si="931"/>
        <v/>
      </c>
      <c r="AJ7861" s="23" t="str">
        <f t="shared" si="931"/>
        <v/>
      </c>
      <c r="AK7861" s="23" t="str">
        <f t="shared" si="931"/>
        <v/>
      </c>
    </row>
    <row r="7862" spans="34:37" x14ac:dyDescent="0.25">
      <c r="AH7862" s="23" t="str">
        <f t="shared" si="932"/>
        <v/>
      </c>
      <c r="AI7862" s="23" t="str">
        <f t="shared" si="931"/>
        <v/>
      </c>
      <c r="AJ7862" s="23" t="str">
        <f t="shared" si="931"/>
        <v/>
      </c>
      <c r="AK7862" s="23" t="str">
        <f t="shared" si="931"/>
        <v/>
      </c>
    </row>
    <row r="7863" spans="34:37" x14ac:dyDescent="0.25">
      <c r="AH7863" s="23" t="str">
        <f t="shared" si="932"/>
        <v/>
      </c>
      <c r="AI7863" s="23" t="str">
        <f t="shared" si="931"/>
        <v/>
      </c>
      <c r="AJ7863" s="23" t="str">
        <f t="shared" si="931"/>
        <v/>
      </c>
      <c r="AK7863" s="23" t="str">
        <f t="shared" si="931"/>
        <v/>
      </c>
    </row>
    <row r="7864" spans="34:37" x14ac:dyDescent="0.25">
      <c r="AH7864" s="23" t="str">
        <f t="shared" si="932"/>
        <v/>
      </c>
      <c r="AI7864" s="23" t="str">
        <f t="shared" si="931"/>
        <v/>
      </c>
      <c r="AJ7864" s="23" t="str">
        <f t="shared" si="931"/>
        <v/>
      </c>
      <c r="AK7864" s="23" t="str">
        <f t="shared" si="931"/>
        <v/>
      </c>
    </row>
    <row r="7865" spans="34:37" x14ac:dyDescent="0.25">
      <c r="AH7865" s="23" t="str">
        <f t="shared" si="932"/>
        <v/>
      </c>
      <c r="AI7865" s="23" t="str">
        <f t="shared" si="931"/>
        <v/>
      </c>
      <c r="AJ7865" s="23" t="str">
        <f t="shared" si="931"/>
        <v/>
      </c>
      <c r="AK7865" s="23" t="str">
        <f t="shared" si="931"/>
        <v/>
      </c>
    </row>
    <row r="7866" spans="34:37" x14ac:dyDescent="0.25">
      <c r="AH7866" s="23" t="str">
        <f t="shared" si="932"/>
        <v/>
      </c>
      <c r="AI7866" s="23" t="str">
        <f t="shared" si="931"/>
        <v/>
      </c>
      <c r="AJ7866" s="23" t="str">
        <f t="shared" si="931"/>
        <v/>
      </c>
      <c r="AK7866" s="23" t="str">
        <f t="shared" si="931"/>
        <v/>
      </c>
    </row>
    <row r="7867" spans="34:37" x14ac:dyDescent="0.25">
      <c r="AH7867" s="23" t="str">
        <f t="shared" si="932"/>
        <v/>
      </c>
      <c r="AI7867" s="23" t="str">
        <f t="shared" si="931"/>
        <v/>
      </c>
      <c r="AJ7867" s="23" t="str">
        <f t="shared" si="931"/>
        <v/>
      </c>
      <c r="AK7867" s="23" t="str">
        <f t="shared" si="931"/>
        <v/>
      </c>
    </row>
    <row r="7868" spans="34:37" x14ac:dyDescent="0.25">
      <c r="AH7868" s="23" t="str">
        <f t="shared" si="932"/>
        <v/>
      </c>
      <c r="AI7868" s="23" t="str">
        <f t="shared" si="931"/>
        <v/>
      </c>
      <c r="AJ7868" s="23" t="str">
        <f t="shared" si="931"/>
        <v/>
      </c>
      <c r="AK7868" s="23" t="str">
        <f t="shared" si="931"/>
        <v/>
      </c>
    </row>
    <row r="7869" spans="34:37" x14ac:dyDescent="0.25">
      <c r="AH7869" s="23" t="str">
        <f t="shared" si="932"/>
        <v/>
      </c>
      <c r="AI7869" s="23" t="str">
        <f t="shared" si="931"/>
        <v/>
      </c>
      <c r="AJ7869" s="23" t="str">
        <f t="shared" si="931"/>
        <v/>
      </c>
      <c r="AK7869" s="23" t="str">
        <f t="shared" si="931"/>
        <v/>
      </c>
    </row>
    <row r="7870" spans="34:37" x14ac:dyDescent="0.25">
      <c r="AH7870" s="23" t="str">
        <f t="shared" si="932"/>
        <v/>
      </c>
      <c r="AI7870" s="23" t="str">
        <f t="shared" ref="AI7870:AK7933" si="933">IF(X7870&lt;&gt;"",X7870,"")</f>
        <v/>
      </c>
      <c r="AJ7870" s="23" t="str">
        <f t="shared" si="933"/>
        <v/>
      </c>
      <c r="AK7870" s="23" t="str">
        <f t="shared" si="933"/>
        <v/>
      </c>
    </row>
    <row r="7871" spans="34:37" x14ac:dyDescent="0.25">
      <c r="AH7871" s="23" t="str">
        <f t="shared" ref="AH7871:AH7934" si="934">IF(W7871&lt;&gt;"",(RIGHT(W7871,LEN(W7871)-SEARCH("/",W7871,1)))/U7871,"")</f>
        <v/>
      </c>
      <c r="AI7871" s="23" t="str">
        <f t="shared" si="933"/>
        <v/>
      </c>
      <c r="AJ7871" s="23" t="str">
        <f t="shared" si="933"/>
        <v/>
      </c>
      <c r="AK7871" s="23" t="str">
        <f t="shared" si="933"/>
        <v/>
      </c>
    </row>
    <row r="7872" spans="34:37" x14ac:dyDescent="0.25">
      <c r="AH7872" s="23" t="str">
        <f t="shared" si="934"/>
        <v/>
      </c>
      <c r="AI7872" s="23" t="str">
        <f t="shared" si="933"/>
        <v/>
      </c>
      <c r="AJ7872" s="23" t="str">
        <f t="shared" si="933"/>
        <v/>
      </c>
      <c r="AK7872" s="23" t="str">
        <f t="shared" si="933"/>
        <v/>
      </c>
    </row>
    <row r="7873" spans="34:37" x14ac:dyDescent="0.25">
      <c r="AH7873" s="23" t="str">
        <f t="shared" si="934"/>
        <v/>
      </c>
      <c r="AI7873" s="23" t="str">
        <f t="shared" si="933"/>
        <v/>
      </c>
      <c r="AJ7873" s="23" t="str">
        <f t="shared" si="933"/>
        <v/>
      </c>
      <c r="AK7873" s="23" t="str">
        <f t="shared" si="933"/>
        <v/>
      </c>
    </row>
    <row r="7874" spans="34:37" x14ac:dyDescent="0.25">
      <c r="AH7874" s="23" t="str">
        <f t="shared" si="934"/>
        <v/>
      </c>
      <c r="AI7874" s="23" t="str">
        <f t="shared" si="933"/>
        <v/>
      </c>
      <c r="AJ7874" s="23" t="str">
        <f t="shared" si="933"/>
        <v/>
      </c>
      <c r="AK7874" s="23" t="str">
        <f t="shared" si="933"/>
        <v/>
      </c>
    </row>
    <row r="7875" spans="34:37" x14ac:dyDescent="0.25">
      <c r="AH7875" s="23" t="str">
        <f t="shared" si="934"/>
        <v/>
      </c>
      <c r="AI7875" s="23" t="str">
        <f t="shared" si="933"/>
        <v/>
      </c>
      <c r="AJ7875" s="23" t="str">
        <f t="shared" si="933"/>
        <v/>
      </c>
      <c r="AK7875" s="23" t="str">
        <f t="shared" si="933"/>
        <v/>
      </c>
    </row>
    <row r="7876" spans="34:37" x14ac:dyDescent="0.25">
      <c r="AH7876" s="23" t="str">
        <f t="shared" si="934"/>
        <v/>
      </c>
      <c r="AI7876" s="23" t="str">
        <f t="shared" si="933"/>
        <v/>
      </c>
      <c r="AJ7876" s="23" t="str">
        <f t="shared" si="933"/>
        <v/>
      </c>
      <c r="AK7876" s="23" t="str">
        <f t="shared" si="933"/>
        <v/>
      </c>
    </row>
    <row r="7877" spans="34:37" x14ac:dyDescent="0.25">
      <c r="AH7877" s="23" t="str">
        <f t="shared" si="934"/>
        <v/>
      </c>
      <c r="AI7877" s="23" t="str">
        <f t="shared" si="933"/>
        <v/>
      </c>
      <c r="AJ7877" s="23" t="str">
        <f t="shared" si="933"/>
        <v/>
      </c>
      <c r="AK7877" s="23" t="str">
        <f t="shared" si="933"/>
        <v/>
      </c>
    </row>
    <row r="7878" spans="34:37" x14ac:dyDescent="0.25">
      <c r="AH7878" s="23" t="str">
        <f t="shared" si="934"/>
        <v/>
      </c>
      <c r="AI7878" s="23" t="str">
        <f t="shared" si="933"/>
        <v/>
      </c>
      <c r="AJ7878" s="23" t="str">
        <f t="shared" si="933"/>
        <v/>
      </c>
      <c r="AK7878" s="23" t="str">
        <f t="shared" si="933"/>
        <v/>
      </c>
    </row>
    <row r="7879" spans="34:37" x14ac:dyDescent="0.25">
      <c r="AH7879" s="23" t="str">
        <f t="shared" si="934"/>
        <v/>
      </c>
      <c r="AI7879" s="23" t="str">
        <f t="shared" si="933"/>
        <v/>
      </c>
      <c r="AJ7879" s="23" t="str">
        <f t="shared" si="933"/>
        <v/>
      </c>
      <c r="AK7879" s="23" t="str">
        <f t="shared" si="933"/>
        <v/>
      </c>
    </row>
    <row r="7880" spans="34:37" x14ac:dyDescent="0.25">
      <c r="AH7880" s="23" t="str">
        <f t="shared" si="934"/>
        <v/>
      </c>
      <c r="AI7880" s="23" t="str">
        <f t="shared" si="933"/>
        <v/>
      </c>
      <c r="AJ7880" s="23" t="str">
        <f t="shared" si="933"/>
        <v/>
      </c>
      <c r="AK7880" s="23" t="str">
        <f t="shared" si="933"/>
        <v/>
      </c>
    </row>
    <row r="7881" spans="34:37" x14ac:dyDescent="0.25">
      <c r="AH7881" s="23" t="str">
        <f t="shared" si="934"/>
        <v/>
      </c>
      <c r="AI7881" s="23" t="str">
        <f t="shared" si="933"/>
        <v/>
      </c>
      <c r="AJ7881" s="23" t="str">
        <f t="shared" si="933"/>
        <v/>
      </c>
      <c r="AK7881" s="23" t="str">
        <f t="shared" si="933"/>
        <v/>
      </c>
    </row>
    <row r="7882" spans="34:37" x14ac:dyDescent="0.25">
      <c r="AH7882" s="23" t="str">
        <f t="shared" si="934"/>
        <v/>
      </c>
      <c r="AI7882" s="23" t="str">
        <f t="shared" si="933"/>
        <v/>
      </c>
      <c r="AJ7882" s="23" t="str">
        <f t="shared" si="933"/>
        <v/>
      </c>
      <c r="AK7882" s="23" t="str">
        <f t="shared" si="933"/>
        <v/>
      </c>
    </row>
    <row r="7883" spans="34:37" x14ac:dyDescent="0.25">
      <c r="AH7883" s="23" t="str">
        <f t="shared" si="934"/>
        <v/>
      </c>
      <c r="AI7883" s="23" t="str">
        <f t="shared" si="933"/>
        <v/>
      </c>
      <c r="AJ7883" s="23" t="str">
        <f t="shared" si="933"/>
        <v/>
      </c>
      <c r="AK7883" s="23" t="str">
        <f t="shared" si="933"/>
        <v/>
      </c>
    </row>
    <row r="7884" spans="34:37" x14ac:dyDescent="0.25">
      <c r="AH7884" s="23" t="str">
        <f t="shared" si="934"/>
        <v/>
      </c>
      <c r="AI7884" s="23" t="str">
        <f t="shared" si="933"/>
        <v/>
      </c>
      <c r="AJ7884" s="23" t="str">
        <f t="shared" si="933"/>
        <v/>
      </c>
      <c r="AK7884" s="23" t="str">
        <f t="shared" si="933"/>
        <v/>
      </c>
    </row>
    <row r="7885" spans="34:37" x14ac:dyDescent="0.25">
      <c r="AH7885" s="23" t="str">
        <f t="shared" si="934"/>
        <v/>
      </c>
      <c r="AI7885" s="23" t="str">
        <f t="shared" si="933"/>
        <v/>
      </c>
      <c r="AJ7885" s="23" t="str">
        <f t="shared" si="933"/>
        <v/>
      </c>
      <c r="AK7885" s="23" t="str">
        <f t="shared" si="933"/>
        <v/>
      </c>
    </row>
    <row r="7886" spans="34:37" x14ac:dyDescent="0.25">
      <c r="AH7886" s="23" t="str">
        <f t="shared" si="934"/>
        <v/>
      </c>
      <c r="AI7886" s="23" t="str">
        <f t="shared" si="933"/>
        <v/>
      </c>
      <c r="AJ7886" s="23" t="str">
        <f t="shared" si="933"/>
        <v/>
      </c>
      <c r="AK7886" s="23" t="str">
        <f t="shared" si="933"/>
        <v/>
      </c>
    </row>
    <row r="7887" spans="34:37" x14ac:dyDescent="0.25">
      <c r="AH7887" s="23" t="str">
        <f t="shared" si="934"/>
        <v/>
      </c>
      <c r="AI7887" s="23" t="str">
        <f t="shared" si="933"/>
        <v/>
      </c>
      <c r="AJ7887" s="23" t="str">
        <f t="shared" si="933"/>
        <v/>
      </c>
      <c r="AK7887" s="23" t="str">
        <f t="shared" si="933"/>
        <v/>
      </c>
    </row>
    <row r="7888" spans="34:37" x14ac:dyDescent="0.25">
      <c r="AH7888" s="23" t="str">
        <f t="shared" si="934"/>
        <v/>
      </c>
      <c r="AI7888" s="23" t="str">
        <f t="shared" si="933"/>
        <v/>
      </c>
      <c r="AJ7888" s="23" t="str">
        <f t="shared" si="933"/>
        <v/>
      </c>
      <c r="AK7888" s="23" t="str">
        <f t="shared" si="933"/>
        <v/>
      </c>
    </row>
    <row r="7889" spans="34:37" x14ac:dyDescent="0.25">
      <c r="AH7889" s="23" t="str">
        <f t="shared" si="934"/>
        <v/>
      </c>
      <c r="AI7889" s="23" t="str">
        <f t="shared" si="933"/>
        <v/>
      </c>
      <c r="AJ7889" s="23" t="str">
        <f t="shared" si="933"/>
        <v/>
      </c>
      <c r="AK7889" s="23" t="str">
        <f t="shared" si="933"/>
        <v/>
      </c>
    </row>
    <row r="7890" spans="34:37" x14ac:dyDescent="0.25">
      <c r="AH7890" s="23" t="str">
        <f t="shared" si="934"/>
        <v/>
      </c>
      <c r="AI7890" s="23" t="str">
        <f t="shared" si="933"/>
        <v/>
      </c>
      <c r="AJ7890" s="23" t="str">
        <f t="shared" si="933"/>
        <v/>
      </c>
      <c r="AK7890" s="23" t="str">
        <f t="shared" si="933"/>
        <v/>
      </c>
    </row>
    <row r="7891" spans="34:37" x14ac:dyDescent="0.25">
      <c r="AH7891" s="23" t="str">
        <f t="shared" si="934"/>
        <v/>
      </c>
      <c r="AI7891" s="23" t="str">
        <f t="shared" si="933"/>
        <v/>
      </c>
      <c r="AJ7891" s="23" t="str">
        <f t="shared" si="933"/>
        <v/>
      </c>
      <c r="AK7891" s="23" t="str">
        <f t="shared" si="933"/>
        <v/>
      </c>
    </row>
    <row r="7892" spans="34:37" x14ac:dyDescent="0.25">
      <c r="AH7892" s="23" t="str">
        <f t="shared" si="934"/>
        <v/>
      </c>
      <c r="AI7892" s="23" t="str">
        <f t="shared" si="933"/>
        <v/>
      </c>
      <c r="AJ7892" s="23" t="str">
        <f t="shared" si="933"/>
        <v/>
      </c>
      <c r="AK7892" s="23" t="str">
        <f t="shared" si="933"/>
        <v/>
      </c>
    </row>
    <row r="7893" spans="34:37" x14ac:dyDescent="0.25">
      <c r="AH7893" s="23" t="str">
        <f t="shared" si="934"/>
        <v/>
      </c>
      <c r="AI7893" s="23" t="str">
        <f t="shared" si="933"/>
        <v/>
      </c>
      <c r="AJ7893" s="23" t="str">
        <f t="shared" si="933"/>
        <v/>
      </c>
      <c r="AK7893" s="23" t="str">
        <f t="shared" si="933"/>
        <v/>
      </c>
    </row>
    <row r="7894" spans="34:37" x14ac:dyDescent="0.25">
      <c r="AH7894" s="23" t="str">
        <f t="shared" si="934"/>
        <v/>
      </c>
      <c r="AI7894" s="23" t="str">
        <f t="shared" si="933"/>
        <v/>
      </c>
      <c r="AJ7894" s="23" t="str">
        <f t="shared" si="933"/>
        <v/>
      </c>
      <c r="AK7894" s="23" t="str">
        <f t="shared" si="933"/>
        <v/>
      </c>
    </row>
    <row r="7895" spans="34:37" x14ac:dyDescent="0.25">
      <c r="AH7895" s="23" t="str">
        <f t="shared" si="934"/>
        <v/>
      </c>
      <c r="AI7895" s="23" t="str">
        <f t="shared" si="933"/>
        <v/>
      </c>
      <c r="AJ7895" s="23" t="str">
        <f t="shared" si="933"/>
        <v/>
      </c>
      <c r="AK7895" s="23" t="str">
        <f t="shared" si="933"/>
        <v/>
      </c>
    </row>
    <row r="7896" spans="34:37" x14ac:dyDescent="0.25">
      <c r="AH7896" s="23" t="str">
        <f t="shared" si="934"/>
        <v/>
      </c>
      <c r="AI7896" s="23" t="str">
        <f t="shared" si="933"/>
        <v/>
      </c>
      <c r="AJ7896" s="23" t="str">
        <f t="shared" si="933"/>
        <v/>
      </c>
      <c r="AK7896" s="23" t="str">
        <f t="shared" si="933"/>
        <v/>
      </c>
    </row>
    <row r="7897" spans="34:37" x14ac:dyDescent="0.25">
      <c r="AH7897" s="23" t="str">
        <f t="shared" si="934"/>
        <v/>
      </c>
      <c r="AI7897" s="23" t="str">
        <f t="shared" si="933"/>
        <v/>
      </c>
      <c r="AJ7897" s="23" t="str">
        <f t="shared" si="933"/>
        <v/>
      </c>
      <c r="AK7897" s="23" t="str">
        <f t="shared" si="933"/>
        <v/>
      </c>
    </row>
    <row r="7898" spans="34:37" x14ac:dyDescent="0.25">
      <c r="AH7898" s="23" t="str">
        <f t="shared" si="934"/>
        <v/>
      </c>
      <c r="AI7898" s="23" t="str">
        <f t="shared" si="933"/>
        <v/>
      </c>
      <c r="AJ7898" s="23" t="str">
        <f t="shared" si="933"/>
        <v/>
      </c>
      <c r="AK7898" s="23" t="str">
        <f t="shared" si="933"/>
        <v/>
      </c>
    </row>
    <row r="7899" spans="34:37" x14ac:dyDescent="0.25">
      <c r="AH7899" s="23" t="str">
        <f t="shared" si="934"/>
        <v/>
      </c>
      <c r="AI7899" s="23" t="str">
        <f t="shared" si="933"/>
        <v/>
      </c>
      <c r="AJ7899" s="23" t="str">
        <f t="shared" si="933"/>
        <v/>
      </c>
      <c r="AK7899" s="23" t="str">
        <f t="shared" si="933"/>
        <v/>
      </c>
    </row>
    <row r="7900" spans="34:37" x14ac:dyDescent="0.25">
      <c r="AH7900" s="23" t="str">
        <f t="shared" si="934"/>
        <v/>
      </c>
      <c r="AI7900" s="23" t="str">
        <f t="shared" si="933"/>
        <v/>
      </c>
      <c r="AJ7900" s="23" t="str">
        <f t="shared" si="933"/>
        <v/>
      </c>
      <c r="AK7900" s="23" t="str">
        <f t="shared" si="933"/>
        <v/>
      </c>
    </row>
    <row r="7901" spans="34:37" x14ac:dyDescent="0.25">
      <c r="AH7901" s="23" t="str">
        <f t="shared" si="934"/>
        <v/>
      </c>
      <c r="AI7901" s="23" t="str">
        <f t="shared" si="933"/>
        <v/>
      </c>
      <c r="AJ7901" s="23" t="str">
        <f t="shared" si="933"/>
        <v/>
      </c>
      <c r="AK7901" s="23" t="str">
        <f t="shared" si="933"/>
        <v/>
      </c>
    </row>
    <row r="7902" spans="34:37" x14ac:dyDescent="0.25">
      <c r="AH7902" s="23" t="str">
        <f t="shared" si="934"/>
        <v/>
      </c>
      <c r="AI7902" s="23" t="str">
        <f t="shared" si="933"/>
        <v/>
      </c>
      <c r="AJ7902" s="23" t="str">
        <f t="shared" si="933"/>
        <v/>
      </c>
      <c r="AK7902" s="23" t="str">
        <f t="shared" si="933"/>
        <v/>
      </c>
    </row>
    <row r="7903" spans="34:37" x14ac:dyDescent="0.25">
      <c r="AH7903" s="23" t="str">
        <f t="shared" si="934"/>
        <v/>
      </c>
      <c r="AI7903" s="23" t="str">
        <f t="shared" si="933"/>
        <v/>
      </c>
      <c r="AJ7903" s="23" t="str">
        <f t="shared" si="933"/>
        <v/>
      </c>
      <c r="AK7903" s="23" t="str">
        <f t="shared" si="933"/>
        <v/>
      </c>
    </row>
    <row r="7904" spans="34:37" x14ac:dyDescent="0.25">
      <c r="AH7904" s="23" t="str">
        <f t="shared" si="934"/>
        <v/>
      </c>
      <c r="AI7904" s="23" t="str">
        <f t="shared" si="933"/>
        <v/>
      </c>
      <c r="AJ7904" s="23" t="str">
        <f t="shared" si="933"/>
        <v/>
      </c>
      <c r="AK7904" s="23" t="str">
        <f t="shared" si="933"/>
        <v/>
      </c>
    </row>
    <row r="7905" spans="34:37" x14ac:dyDescent="0.25">
      <c r="AH7905" s="23" t="str">
        <f t="shared" si="934"/>
        <v/>
      </c>
      <c r="AI7905" s="23" t="str">
        <f t="shared" si="933"/>
        <v/>
      </c>
      <c r="AJ7905" s="23" t="str">
        <f t="shared" si="933"/>
        <v/>
      </c>
      <c r="AK7905" s="23" t="str">
        <f t="shared" si="933"/>
        <v/>
      </c>
    </row>
    <row r="7906" spans="34:37" x14ac:dyDescent="0.25">
      <c r="AH7906" s="23" t="str">
        <f t="shared" si="934"/>
        <v/>
      </c>
      <c r="AI7906" s="23" t="str">
        <f t="shared" si="933"/>
        <v/>
      </c>
      <c r="AJ7906" s="23" t="str">
        <f t="shared" si="933"/>
        <v/>
      </c>
      <c r="AK7906" s="23" t="str">
        <f t="shared" si="933"/>
        <v/>
      </c>
    </row>
    <row r="7907" spans="34:37" x14ac:dyDescent="0.25">
      <c r="AH7907" s="23" t="str">
        <f t="shared" si="934"/>
        <v/>
      </c>
      <c r="AI7907" s="23" t="str">
        <f t="shared" si="933"/>
        <v/>
      </c>
      <c r="AJ7907" s="23" t="str">
        <f t="shared" si="933"/>
        <v/>
      </c>
      <c r="AK7907" s="23" t="str">
        <f t="shared" si="933"/>
        <v/>
      </c>
    </row>
    <row r="7908" spans="34:37" x14ac:dyDescent="0.25">
      <c r="AH7908" s="23" t="str">
        <f t="shared" si="934"/>
        <v/>
      </c>
      <c r="AI7908" s="23" t="str">
        <f t="shared" si="933"/>
        <v/>
      </c>
      <c r="AJ7908" s="23" t="str">
        <f t="shared" si="933"/>
        <v/>
      </c>
      <c r="AK7908" s="23" t="str">
        <f t="shared" si="933"/>
        <v/>
      </c>
    </row>
    <row r="7909" spans="34:37" x14ac:dyDescent="0.25">
      <c r="AH7909" s="23" t="str">
        <f t="shared" si="934"/>
        <v/>
      </c>
      <c r="AI7909" s="23" t="str">
        <f t="shared" si="933"/>
        <v/>
      </c>
      <c r="AJ7909" s="23" t="str">
        <f t="shared" si="933"/>
        <v/>
      </c>
      <c r="AK7909" s="23" t="str">
        <f t="shared" si="933"/>
        <v/>
      </c>
    </row>
    <row r="7910" spans="34:37" x14ac:dyDescent="0.25">
      <c r="AH7910" s="23" t="str">
        <f t="shared" si="934"/>
        <v/>
      </c>
      <c r="AI7910" s="23" t="str">
        <f t="shared" si="933"/>
        <v/>
      </c>
      <c r="AJ7910" s="23" t="str">
        <f t="shared" si="933"/>
        <v/>
      </c>
      <c r="AK7910" s="23" t="str">
        <f t="shared" si="933"/>
        <v/>
      </c>
    </row>
    <row r="7911" spans="34:37" x14ac:dyDescent="0.25">
      <c r="AH7911" s="23" t="str">
        <f t="shared" si="934"/>
        <v/>
      </c>
      <c r="AI7911" s="23" t="str">
        <f t="shared" si="933"/>
        <v/>
      </c>
      <c r="AJ7911" s="23" t="str">
        <f t="shared" si="933"/>
        <v/>
      </c>
      <c r="AK7911" s="23" t="str">
        <f t="shared" si="933"/>
        <v/>
      </c>
    </row>
    <row r="7912" spans="34:37" x14ac:dyDescent="0.25">
      <c r="AH7912" s="23" t="str">
        <f t="shared" si="934"/>
        <v/>
      </c>
      <c r="AI7912" s="23" t="str">
        <f t="shared" si="933"/>
        <v/>
      </c>
      <c r="AJ7912" s="23" t="str">
        <f t="shared" si="933"/>
        <v/>
      </c>
      <c r="AK7912" s="23" t="str">
        <f t="shared" si="933"/>
        <v/>
      </c>
    </row>
    <row r="7913" spans="34:37" x14ac:dyDescent="0.25">
      <c r="AH7913" s="23" t="str">
        <f t="shared" si="934"/>
        <v/>
      </c>
      <c r="AI7913" s="23" t="str">
        <f t="shared" si="933"/>
        <v/>
      </c>
      <c r="AJ7913" s="23" t="str">
        <f t="shared" si="933"/>
        <v/>
      </c>
      <c r="AK7913" s="23" t="str">
        <f t="shared" si="933"/>
        <v/>
      </c>
    </row>
    <row r="7914" spans="34:37" x14ac:dyDescent="0.25">
      <c r="AH7914" s="23" t="str">
        <f t="shared" si="934"/>
        <v/>
      </c>
      <c r="AI7914" s="23" t="str">
        <f t="shared" si="933"/>
        <v/>
      </c>
      <c r="AJ7914" s="23" t="str">
        <f t="shared" si="933"/>
        <v/>
      </c>
      <c r="AK7914" s="23" t="str">
        <f t="shared" si="933"/>
        <v/>
      </c>
    </row>
    <row r="7915" spans="34:37" x14ac:dyDescent="0.25">
      <c r="AH7915" s="23" t="str">
        <f t="shared" si="934"/>
        <v/>
      </c>
      <c r="AI7915" s="23" t="str">
        <f t="shared" si="933"/>
        <v/>
      </c>
      <c r="AJ7915" s="23" t="str">
        <f t="shared" si="933"/>
        <v/>
      </c>
      <c r="AK7915" s="23" t="str">
        <f t="shared" si="933"/>
        <v/>
      </c>
    </row>
    <row r="7916" spans="34:37" x14ac:dyDescent="0.25">
      <c r="AH7916" s="23" t="str">
        <f t="shared" si="934"/>
        <v/>
      </c>
      <c r="AI7916" s="23" t="str">
        <f t="shared" si="933"/>
        <v/>
      </c>
      <c r="AJ7916" s="23" t="str">
        <f t="shared" si="933"/>
        <v/>
      </c>
      <c r="AK7916" s="23" t="str">
        <f t="shared" si="933"/>
        <v/>
      </c>
    </row>
    <row r="7917" spans="34:37" x14ac:dyDescent="0.25">
      <c r="AH7917" s="23" t="str">
        <f t="shared" si="934"/>
        <v/>
      </c>
      <c r="AI7917" s="23" t="str">
        <f t="shared" si="933"/>
        <v/>
      </c>
      <c r="AJ7917" s="23" t="str">
        <f t="shared" si="933"/>
        <v/>
      </c>
      <c r="AK7917" s="23" t="str">
        <f t="shared" si="933"/>
        <v/>
      </c>
    </row>
    <row r="7918" spans="34:37" x14ac:dyDescent="0.25">
      <c r="AH7918" s="23" t="str">
        <f t="shared" si="934"/>
        <v/>
      </c>
      <c r="AI7918" s="23" t="str">
        <f t="shared" si="933"/>
        <v/>
      </c>
      <c r="AJ7918" s="23" t="str">
        <f t="shared" si="933"/>
        <v/>
      </c>
      <c r="AK7918" s="23" t="str">
        <f t="shared" si="933"/>
        <v/>
      </c>
    </row>
    <row r="7919" spans="34:37" x14ac:dyDescent="0.25">
      <c r="AH7919" s="23" t="str">
        <f t="shared" si="934"/>
        <v/>
      </c>
      <c r="AI7919" s="23" t="str">
        <f t="shared" si="933"/>
        <v/>
      </c>
      <c r="AJ7919" s="23" t="str">
        <f t="shared" si="933"/>
        <v/>
      </c>
      <c r="AK7919" s="23" t="str">
        <f t="shared" si="933"/>
        <v/>
      </c>
    </row>
    <row r="7920" spans="34:37" x14ac:dyDescent="0.25">
      <c r="AH7920" s="23" t="str">
        <f t="shared" si="934"/>
        <v/>
      </c>
      <c r="AI7920" s="23" t="str">
        <f t="shared" si="933"/>
        <v/>
      </c>
      <c r="AJ7920" s="23" t="str">
        <f t="shared" si="933"/>
        <v/>
      </c>
      <c r="AK7920" s="23" t="str">
        <f t="shared" si="933"/>
        <v/>
      </c>
    </row>
    <row r="7921" spans="34:37" x14ac:dyDescent="0.25">
      <c r="AH7921" s="23" t="str">
        <f t="shared" si="934"/>
        <v/>
      </c>
      <c r="AI7921" s="23" t="str">
        <f t="shared" si="933"/>
        <v/>
      </c>
      <c r="AJ7921" s="23" t="str">
        <f t="shared" si="933"/>
        <v/>
      </c>
      <c r="AK7921" s="23" t="str">
        <f t="shared" si="933"/>
        <v/>
      </c>
    </row>
    <row r="7922" spans="34:37" x14ac:dyDescent="0.25">
      <c r="AH7922" s="23" t="str">
        <f t="shared" si="934"/>
        <v/>
      </c>
      <c r="AI7922" s="23" t="str">
        <f t="shared" si="933"/>
        <v/>
      </c>
      <c r="AJ7922" s="23" t="str">
        <f t="shared" si="933"/>
        <v/>
      </c>
      <c r="AK7922" s="23" t="str">
        <f t="shared" si="933"/>
        <v/>
      </c>
    </row>
    <row r="7923" spans="34:37" x14ac:dyDescent="0.25">
      <c r="AH7923" s="23" t="str">
        <f t="shared" si="934"/>
        <v/>
      </c>
      <c r="AI7923" s="23" t="str">
        <f t="shared" si="933"/>
        <v/>
      </c>
      <c r="AJ7923" s="23" t="str">
        <f t="shared" si="933"/>
        <v/>
      </c>
      <c r="AK7923" s="23" t="str">
        <f t="shared" si="933"/>
        <v/>
      </c>
    </row>
    <row r="7924" spans="34:37" x14ac:dyDescent="0.25">
      <c r="AH7924" s="23" t="str">
        <f t="shared" si="934"/>
        <v/>
      </c>
      <c r="AI7924" s="23" t="str">
        <f t="shared" si="933"/>
        <v/>
      </c>
      <c r="AJ7924" s="23" t="str">
        <f t="shared" si="933"/>
        <v/>
      </c>
      <c r="AK7924" s="23" t="str">
        <f t="shared" si="933"/>
        <v/>
      </c>
    </row>
    <row r="7925" spans="34:37" x14ac:dyDescent="0.25">
      <c r="AH7925" s="23" t="str">
        <f t="shared" si="934"/>
        <v/>
      </c>
      <c r="AI7925" s="23" t="str">
        <f t="shared" si="933"/>
        <v/>
      </c>
      <c r="AJ7925" s="23" t="str">
        <f t="shared" si="933"/>
        <v/>
      </c>
      <c r="AK7925" s="23" t="str">
        <f t="shared" si="933"/>
        <v/>
      </c>
    </row>
    <row r="7926" spans="34:37" x14ac:dyDescent="0.25">
      <c r="AH7926" s="23" t="str">
        <f t="shared" si="934"/>
        <v/>
      </c>
      <c r="AI7926" s="23" t="str">
        <f t="shared" si="933"/>
        <v/>
      </c>
      <c r="AJ7926" s="23" t="str">
        <f t="shared" si="933"/>
        <v/>
      </c>
      <c r="AK7926" s="23" t="str">
        <f t="shared" si="933"/>
        <v/>
      </c>
    </row>
    <row r="7927" spans="34:37" x14ac:dyDescent="0.25">
      <c r="AH7927" s="23" t="str">
        <f t="shared" si="934"/>
        <v/>
      </c>
      <c r="AI7927" s="23" t="str">
        <f t="shared" si="933"/>
        <v/>
      </c>
      <c r="AJ7927" s="23" t="str">
        <f t="shared" si="933"/>
        <v/>
      </c>
      <c r="AK7927" s="23" t="str">
        <f t="shared" si="933"/>
        <v/>
      </c>
    </row>
    <row r="7928" spans="34:37" x14ac:dyDescent="0.25">
      <c r="AH7928" s="23" t="str">
        <f t="shared" si="934"/>
        <v/>
      </c>
      <c r="AI7928" s="23" t="str">
        <f t="shared" si="933"/>
        <v/>
      </c>
      <c r="AJ7928" s="23" t="str">
        <f t="shared" si="933"/>
        <v/>
      </c>
      <c r="AK7928" s="23" t="str">
        <f t="shared" si="933"/>
        <v/>
      </c>
    </row>
    <row r="7929" spans="34:37" x14ac:dyDescent="0.25">
      <c r="AH7929" s="23" t="str">
        <f t="shared" si="934"/>
        <v/>
      </c>
      <c r="AI7929" s="23" t="str">
        <f t="shared" si="933"/>
        <v/>
      </c>
      <c r="AJ7929" s="23" t="str">
        <f t="shared" si="933"/>
        <v/>
      </c>
      <c r="AK7929" s="23" t="str">
        <f t="shared" si="933"/>
        <v/>
      </c>
    </row>
    <row r="7930" spans="34:37" x14ac:dyDescent="0.25">
      <c r="AH7930" s="23" t="str">
        <f t="shared" si="934"/>
        <v/>
      </c>
      <c r="AI7930" s="23" t="str">
        <f t="shared" si="933"/>
        <v/>
      </c>
      <c r="AJ7930" s="23" t="str">
        <f t="shared" si="933"/>
        <v/>
      </c>
      <c r="AK7930" s="23" t="str">
        <f t="shared" si="933"/>
        <v/>
      </c>
    </row>
    <row r="7931" spans="34:37" x14ac:dyDescent="0.25">
      <c r="AH7931" s="23" t="str">
        <f t="shared" si="934"/>
        <v/>
      </c>
      <c r="AI7931" s="23" t="str">
        <f t="shared" si="933"/>
        <v/>
      </c>
      <c r="AJ7931" s="23" t="str">
        <f t="shared" si="933"/>
        <v/>
      </c>
      <c r="AK7931" s="23" t="str">
        <f t="shared" si="933"/>
        <v/>
      </c>
    </row>
    <row r="7932" spans="34:37" x14ac:dyDescent="0.25">
      <c r="AH7932" s="23" t="str">
        <f t="shared" si="934"/>
        <v/>
      </c>
      <c r="AI7932" s="23" t="str">
        <f t="shared" si="933"/>
        <v/>
      </c>
      <c r="AJ7932" s="23" t="str">
        <f t="shared" si="933"/>
        <v/>
      </c>
      <c r="AK7932" s="23" t="str">
        <f t="shared" si="933"/>
        <v/>
      </c>
    </row>
    <row r="7933" spans="34:37" x14ac:dyDescent="0.25">
      <c r="AH7933" s="23" t="str">
        <f t="shared" si="934"/>
        <v/>
      </c>
      <c r="AI7933" s="23" t="str">
        <f t="shared" si="933"/>
        <v/>
      </c>
      <c r="AJ7933" s="23" t="str">
        <f t="shared" si="933"/>
        <v/>
      </c>
      <c r="AK7933" s="23" t="str">
        <f t="shared" si="933"/>
        <v/>
      </c>
    </row>
    <row r="7934" spans="34:37" x14ac:dyDescent="0.25">
      <c r="AH7934" s="23" t="str">
        <f t="shared" si="934"/>
        <v/>
      </c>
      <c r="AI7934" s="23" t="str">
        <f t="shared" ref="AI7934:AK7997" si="935">IF(X7934&lt;&gt;"",X7934,"")</f>
        <v/>
      </c>
      <c r="AJ7934" s="23" t="str">
        <f t="shared" si="935"/>
        <v/>
      </c>
      <c r="AK7934" s="23" t="str">
        <f t="shared" si="935"/>
        <v/>
      </c>
    </row>
    <row r="7935" spans="34:37" x14ac:dyDescent="0.25">
      <c r="AH7935" s="23" t="str">
        <f t="shared" ref="AH7935:AH7998" si="936">IF(W7935&lt;&gt;"",(RIGHT(W7935,LEN(W7935)-SEARCH("/",W7935,1)))/U7935,"")</f>
        <v/>
      </c>
      <c r="AI7935" s="23" t="str">
        <f t="shared" si="935"/>
        <v/>
      </c>
      <c r="AJ7935" s="23" t="str">
        <f t="shared" si="935"/>
        <v/>
      </c>
      <c r="AK7935" s="23" t="str">
        <f t="shared" si="935"/>
        <v/>
      </c>
    </row>
    <row r="7936" spans="34:37" x14ac:dyDescent="0.25">
      <c r="AH7936" s="23" t="str">
        <f t="shared" si="936"/>
        <v/>
      </c>
      <c r="AI7936" s="23" t="str">
        <f t="shared" si="935"/>
        <v/>
      </c>
      <c r="AJ7936" s="23" t="str">
        <f t="shared" si="935"/>
        <v/>
      </c>
      <c r="AK7936" s="23" t="str">
        <f t="shared" si="935"/>
        <v/>
      </c>
    </row>
    <row r="7937" spans="34:37" x14ac:dyDescent="0.25">
      <c r="AH7937" s="23" t="str">
        <f t="shared" si="936"/>
        <v/>
      </c>
      <c r="AI7937" s="23" t="str">
        <f t="shared" si="935"/>
        <v/>
      </c>
      <c r="AJ7937" s="23" t="str">
        <f t="shared" si="935"/>
        <v/>
      </c>
      <c r="AK7937" s="23" t="str">
        <f t="shared" si="935"/>
        <v/>
      </c>
    </row>
    <row r="7938" spans="34:37" x14ac:dyDescent="0.25">
      <c r="AH7938" s="23" t="str">
        <f t="shared" si="936"/>
        <v/>
      </c>
      <c r="AI7938" s="23" t="str">
        <f t="shared" si="935"/>
        <v/>
      </c>
      <c r="AJ7938" s="23" t="str">
        <f t="shared" si="935"/>
        <v/>
      </c>
      <c r="AK7938" s="23" t="str">
        <f t="shared" si="935"/>
        <v/>
      </c>
    </row>
    <row r="7939" spans="34:37" x14ac:dyDescent="0.25">
      <c r="AH7939" s="23" t="str">
        <f t="shared" si="936"/>
        <v/>
      </c>
      <c r="AI7939" s="23" t="str">
        <f t="shared" si="935"/>
        <v/>
      </c>
      <c r="AJ7939" s="23" t="str">
        <f t="shared" si="935"/>
        <v/>
      </c>
      <c r="AK7939" s="23" t="str">
        <f t="shared" si="935"/>
        <v/>
      </c>
    </row>
    <row r="7940" spans="34:37" x14ac:dyDescent="0.25">
      <c r="AH7940" s="23" t="str">
        <f t="shared" si="936"/>
        <v/>
      </c>
      <c r="AI7940" s="23" t="str">
        <f t="shared" si="935"/>
        <v/>
      </c>
      <c r="AJ7940" s="23" t="str">
        <f t="shared" si="935"/>
        <v/>
      </c>
      <c r="AK7940" s="23" t="str">
        <f t="shared" si="935"/>
        <v/>
      </c>
    </row>
    <row r="7941" spans="34:37" x14ac:dyDescent="0.25">
      <c r="AH7941" s="23" t="str">
        <f t="shared" si="936"/>
        <v/>
      </c>
      <c r="AI7941" s="23" t="str">
        <f t="shared" si="935"/>
        <v/>
      </c>
      <c r="AJ7941" s="23" t="str">
        <f t="shared" si="935"/>
        <v/>
      </c>
      <c r="AK7941" s="23" t="str">
        <f t="shared" si="935"/>
        <v/>
      </c>
    </row>
    <row r="7942" spans="34:37" x14ac:dyDescent="0.25">
      <c r="AH7942" s="23" t="str">
        <f t="shared" si="936"/>
        <v/>
      </c>
      <c r="AI7942" s="23" t="str">
        <f t="shared" si="935"/>
        <v/>
      </c>
      <c r="AJ7942" s="23" t="str">
        <f t="shared" si="935"/>
        <v/>
      </c>
      <c r="AK7942" s="23" t="str">
        <f t="shared" si="935"/>
        <v/>
      </c>
    </row>
    <row r="7943" spans="34:37" x14ac:dyDescent="0.25">
      <c r="AH7943" s="23" t="str">
        <f t="shared" si="936"/>
        <v/>
      </c>
      <c r="AI7943" s="23" t="str">
        <f t="shared" si="935"/>
        <v/>
      </c>
      <c r="AJ7943" s="23" t="str">
        <f t="shared" si="935"/>
        <v/>
      </c>
      <c r="AK7943" s="23" t="str">
        <f t="shared" si="935"/>
        <v/>
      </c>
    </row>
    <row r="7944" spans="34:37" x14ac:dyDescent="0.25">
      <c r="AH7944" s="23" t="str">
        <f t="shared" si="936"/>
        <v/>
      </c>
      <c r="AI7944" s="23" t="str">
        <f t="shared" si="935"/>
        <v/>
      </c>
      <c r="AJ7944" s="23" t="str">
        <f t="shared" si="935"/>
        <v/>
      </c>
      <c r="AK7944" s="23" t="str">
        <f t="shared" si="935"/>
        <v/>
      </c>
    </row>
    <row r="7945" spans="34:37" x14ac:dyDescent="0.25">
      <c r="AH7945" s="23" t="str">
        <f t="shared" si="936"/>
        <v/>
      </c>
      <c r="AI7945" s="23" t="str">
        <f t="shared" si="935"/>
        <v/>
      </c>
      <c r="AJ7945" s="23" t="str">
        <f t="shared" si="935"/>
        <v/>
      </c>
      <c r="AK7945" s="23" t="str">
        <f t="shared" si="935"/>
        <v/>
      </c>
    </row>
    <row r="7946" spans="34:37" x14ac:dyDescent="0.25">
      <c r="AH7946" s="23" t="str">
        <f t="shared" si="936"/>
        <v/>
      </c>
      <c r="AI7946" s="23" t="str">
        <f t="shared" si="935"/>
        <v/>
      </c>
      <c r="AJ7946" s="23" t="str">
        <f t="shared" si="935"/>
        <v/>
      </c>
      <c r="AK7946" s="23" t="str">
        <f t="shared" si="935"/>
        <v/>
      </c>
    </row>
    <row r="7947" spans="34:37" x14ac:dyDescent="0.25">
      <c r="AH7947" s="23" t="str">
        <f t="shared" si="936"/>
        <v/>
      </c>
      <c r="AI7947" s="23" t="str">
        <f t="shared" si="935"/>
        <v/>
      </c>
      <c r="AJ7947" s="23" t="str">
        <f t="shared" si="935"/>
        <v/>
      </c>
      <c r="AK7947" s="23" t="str">
        <f t="shared" si="935"/>
        <v/>
      </c>
    </row>
    <row r="7948" spans="34:37" x14ac:dyDescent="0.25">
      <c r="AH7948" s="23" t="str">
        <f t="shared" si="936"/>
        <v/>
      </c>
      <c r="AI7948" s="23" t="str">
        <f t="shared" si="935"/>
        <v/>
      </c>
      <c r="AJ7948" s="23" t="str">
        <f t="shared" si="935"/>
        <v/>
      </c>
      <c r="AK7948" s="23" t="str">
        <f t="shared" si="935"/>
        <v/>
      </c>
    </row>
    <row r="7949" spans="34:37" x14ac:dyDescent="0.25">
      <c r="AH7949" s="23" t="str">
        <f t="shared" si="936"/>
        <v/>
      </c>
      <c r="AI7949" s="23" t="str">
        <f t="shared" si="935"/>
        <v/>
      </c>
      <c r="AJ7949" s="23" t="str">
        <f t="shared" si="935"/>
        <v/>
      </c>
      <c r="AK7949" s="23" t="str">
        <f t="shared" si="935"/>
        <v/>
      </c>
    </row>
    <row r="7950" spans="34:37" x14ac:dyDescent="0.25">
      <c r="AH7950" s="23" t="str">
        <f t="shared" si="936"/>
        <v/>
      </c>
      <c r="AI7950" s="23" t="str">
        <f t="shared" si="935"/>
        <v/>
      </c>
      <c r="AJ7950" s="23" t="str">
        <f t="shared" si="935"/>
        <v/>
      </c>
      <c r="AK7950" s="23" t="str">
        <f t="shared" si="935"/>
        <v/>
      </c>
    </row>
    <row r="7951" spans="34:37" x14ac:dyDescent="0.25">
      <c r="AH7951" s="23" t="str">
        <f t="shared" si="936"/>
        <v/>
      </c>
      <c r="AI7951" s="23" t="str">
        <f t="shared" si="935"/>
        <v/>
      </c>
      <c r="AJ7951" s="23" t="str">
        <f t="shared" si="935"/>
        <v/>
      </c>
      <c r="AK7951" s="23" t="str">
        <f t="shared" si="935"/>
        <v/>
      </c>
    </row>
    <row r="7952" spans="34:37" x14ac:dyDescent="0.25">
      <c r="AH7952" s="23" t="str">
        <f t="shared" si="936"/>
        <v/>
      </c>
      <c r="AI7952" s="23" t="str">
        <f t="shared" si="935"/>
        <v/>
      </c>
      <c r="AJ7952" s="23" t="str">
        <f t="shared" si="935"/>
        <v/>
      </c>
      <c r="AK7952" s="23" t="str">
        <f t="shared" si="935"/>
        <v/>
      </c>
    </row>
    <row r="7953" spans="34:37" x14ac:dyDescent="0.25">
      <c r="AH7953" s="23" t="str">
        <f t="shared" si="936"/>
        <v/>
      </c>
      <c r="AI7953" s="23" t="str">
        <f t="shared" si="935"/>
        <v/>
      </c>
      <c r="AJ7953" s="23" t="str">
        <f t="shared" si="935"/>
        <v/>
      </c>
      <c r="AK7953" s="23" t="str">
        <f t="shared" si="935"/>
        <v/>
      </c>
    </row>
    <row r="7954" spans="34:37" x14ac:dyDescent="0.25">
      <c r="AH7954" s="23" t="str">
        <f t="shared" si="936"/>
        <v/>
      </c>
      <c r="AI7954" s="23" t="str">
        <f t="shared" si="935"/>
        <v/>
      </c>
      <c r="AJ7954" s="23" t="str">
        <f t="shared" si="935"/>
        <v/>
      </c>
      <c r="AK7954" s="23" t="str">
        <f t="shared" si="935"/>
        <v/>
      </c>
    </row>
    <row r="7955" spans="34:37" x14ac:dyDescent="0.25">
      <c r="AH7955" s="23" t="str">
        <f t="shared" si="936"/>
        <v/>
      </c>
      <c r="AI7955" s="23" t="str">
        <f t="shared" si="935"/>
        <v/>
      </c>
      <c r="AJ7955" s="23" t="str">
        <f t="shared" si="935"/>
        <v/>
      </c>
      <c r="AK7955" s="23" t="str">
        <f t="shared" si="935"/>
        <v/>
      </c>
    </row>
    <row r="7956" spans="34:37" x14ac:dyDescent="0.25">
      <c r="AH7956" s="23" t="str">
        <f t="shared" si="936"/>
        <v/>
      </c>
      <c r="AI7956" s="23" t="str">
        <f t="shared" si="935"/>
        <v/>
      </c>
      <c r="AJ7956" s="23" t="str">
        <f t="shared" si="935"/>
        <v/>
      </c>
      <c r="AK7956" s="23" t="str">
        <f t="shared" si="935"/>
        <v/>
      </c>
    </row>
    <row r="7957" spans="34:37" x14ac:dyDescent="0.25">
      <c r="AH7957" s="23" t="str">
        <f t="shared" si="936"/>
        <v/>
      </c>
      <c r="AI7957" s="23" t="str">
        <f t="shared" si="935"/>
        <v/>
      </c>
      <c r="AJ7957" s="23" t="str">
        <f t="shared" si="935"/>
        <v/>
      </c>
      <c r="AK7957" s="23" t="str">
        <f t="shared" si="935"/>
        <v/>
      </c>
    </row>
    <row r="7958" spans="34:37" x14ac:dyDescent="0.25">
      <c r="AH7958" s="23" t="str">
        <f t="shared" si="936"/>
        <v/>
      </c>
      <c r="AI7958" s="23" t="str">
        <f t="shared" si="935"/>
        <v/>
      </c>
      <c r="AJ7958" s="23" t="str">
        <f t="shared" si="935"/>
        <v/>
      </c>
      <c r="AK7958" s="23" t="str">
        <f t="shared" si="935"/>
        <v/>
      </c>
    </row>
    <row r="7959" spans="34:37" x14ac:dyDescent="0.25">
      <c r="AH7959" s="23" t="str">
        <f t="shared" si="936"/>
        <v/>
      </c>
      <c r="AI7959" s="23" t="str">
        <f t="shared" si="935"/>
        <v/>
      </c>
      <c r="AJ7959" s="23" t="str">
        <f t="shared" si="935"/>
        <v/>
      </c>
      <c r="AK7959" s="23" t="str">
        <f t="shared" si="935"/>
        <v/>
      </c>
    </row>
    <row r="7960" spans="34:37" x14ac:dyDescent="0.25">
      <c r="AH7960" s="23" t="str">
        <f t="shared" si="936"/>
        <v/>
      </c>
      <c r="AI7960" s="23" t="str">
        <f t="shared" si="935"/>
        <v/>
      </c>
      <c r="AJ7960" s="23" t="str">
        <f t="shared" si="935"/>
        <v/>
      </c>
      <c r="AK7960" s="23" t="str">
        <f t="shared" si="935"/>
        <v/>
      </c>
    </row>
    <row r="7961" spans="34:37" x14ac:dyDescent="0.25">
      <c r="AH7961" s="23" t="str">
        <f t="shared" si="936"/>
        <v/>
      </c>
      <c r="AI7961" s="23" t="str">
        <f t="shared" si="935"/>
        <v/>
      </c>
      <c r="AJ7961" s="23" t="str">
        <f t="shared" si="935"/>
        <v/>
      </c>
      <c r="AK7961" s="23" t="str">
        <f t="shared" si="935"/>
        <v/>
      </c>
    </row>
    <row r="7962" spans="34:37" x14ac:dyDescent="0.25">
      <c r="AH7962" s="23" t="str">
        <f t="shared" si="936"/>
        <v/>
      </c>
      <c r="AI7962" s="23" t="str">
        <f t="shared" si="935"/>
        <v/>
      </c>
      <c r="AJ7962" s="23" t="str">
        <f t="shared" si="935"/>
        <v/>
      </c>
      <c r="AK7962" s="23" t="str">
        <f t="shared" si="935"/>
        <v/>
      </c>
    </row>
    <row r="7963" spans="34:37" x14ac:dyDescent="0.25">
      <c r="AH7963" s="23" t="str">
        <f t="shared" si="936"/>
        <v/>
      </c>
      <c r="AI7963" s="23" t="str">
        <f t="shared" si="935"/>
        <v/>
      </c>
      <c r="AJ7963" s="23" t="str">
        <f t="shared" si="935"/>
        <v/>
      </c>
      <c r="AK7963" s="23" t="str">
        <f t="shared" si="935"/>
        <v/>
      </c>
    </row>
    <row r="7964" spans="34:37" x14ac:dyDescent="0.25">
      <c r="AH7964" s="23" t="str">
        <f t="shared" si="936"/>
        <v/>
      </c>
      <c r="AI7964" s="23" t="str">
        <f t="shared" si="935"/>
        <v/>
      </c>
      <c r="AJ7964" s="23" t="str">
        <f t="shared" si="935"/>
        <v/>
      </c>
      <c r="AK7964" s="23" t="str">
        <f t="shared" si="935"/>
        <v/>
      </c>
    </row>
    <row r="7965" spans="34:37" x14ac:dyDescent="0.25">
      <c r="AH7965" s="23" t="str">
        <f t="shared" si="936"/>
        <v/>
      </c>
      <c r="AI7965" s="23" t="str">
        <f t="shared" si="935"/>
        <v/>
      </c>
      <c r="AJ7965" s="23" t="str">
        <f t="shared" si="935"/>
        <v/>
      </c>
      <c r="AK7965" s="23" t="str">
        <f t="shared" si="935"/>
        <v/>
      </c>
    </row>
    <row r="7966" spans="34:37" x14ac:dyDescent="0.25">
      <c r="AH7966" s="23" t="str">
        <f t="shared" si="936"/>
        <v/>
      </c>
      <c r="AI7966" s="23" t="str">
        <f t="shared" si="935"/>
        <v/>
      </c>
      <c r="AJ7966" s="23" t="str">
        <f t="shared" si="935"/>
        <v/>
      </c>
      <c r="AK7966" s="23" t="str">
        <f t="shared" si="935"/>
        <v/>
      </c>
    </row>
    <row r="7967" spans="34:37" x14ac:dyDescent="0.25">
      <c r="AH7967" s="23" t="str">
        <f t="shared" si="936"/>
        <v/>
      </c>
      <c r="AI7967" s="23" t="str">
        <f t="shared" si="935"/>
        <v/>
      </c>
      <c r="AJ7967" s="23" t="str">
        <f t="shared" si="935"/>
        <v/>
      </c>
      <c r="AK7967" s="23" t="str">
        <f t="shared" si="935"/>
        <v/>
      </c>
    </row>
    <row r="7968" spans="34:37" x14ac:dyDescent="0.25">
      <c r="AH7968" s="23" t="str">
        <f t="shared" si="936"/>
        <v/>
      </c>
      <c r="AI7968" s="23" t="str">
        <f t="shared" si="935"/>
        <v/>
      </c>
      <c r="AJ7968" s="23" t="str">
        <f t="shared" si="935"/>
        <v/>
      </c>
      <c r="AK7968" s="23" t="str">
        <f t="shared" si="935"/>
        <v/>
      </c>
    </row>
    <row r="7969" spans="34:37" x14ac:dyDescent="0.25">
      <c r="AH7969" s="23" t="str">
        <f t="shared" si="936"/>
        <v/>
      </c>
      <c r="AI7969" s="23" t="str">
        <f t="shared" si="935"/>
        <v/>
      </c>
      <c r="AJ7969" s="23" t="str">
        <f t="shared" si="935"/>
        <v/>
      </c>
      <c r="AK7969" s="23" t="str">
        <f t="shared" si="935"/>
        <v/>
      </c>
    </row>
    <row r="7970" spans="34:37" x14ac:dyDescent="0.25">
      <c r="AH7970" s="23" t="str">
        <f t="shared" si="936"/>
        <v/>
      </c>
      <c r="AI7970" s="23" t="str">
        <f t="shared" si="935"/>
        <v/>
      </c>
      <c r="AJ7970" s="23" t="str">
        <f t="shared" si="935"/>
        <v/>
      </c>
      <c r="AK7970" s="23" t="str">
        <f t="shared" si="935"/>
        <v/>
      </c>
    </row>
    <row r="7971" spans="34:37" x14ac:dyDescent="0.25">
      <c r="AH7971" s="23" t="str">
        <f t="shared" si="936"/>
        <v/>
      </c>
      <c r="AI7971" s="23" t="str">
        <f t="shared" si="935"/>
        <v/>
      </c>
      <c r="AJ7971" s="23" t="str">
        <f t="shared" si="935"/>
        <v/>
      </c>
      <c r="AK7971" s="23" t="str">
        <f t="shared" si="935"/>
        <v/>
      </c>
    </row>
    <row r="7972" spans="34:37" x14ac:dyDescent="0.25">
      <c r="AH7972" s="23" t="str">
        <f t="shared" si="936"/>
        <v/>
      </c>
      <c r="AI7972" s="23" t="str">
        <f t="shared" si="935"/>
        <v/>
      </c>
      <c r="AJ7972" s="23" t="str">
        <f t="shared" si="935"/>
        <v/>
      </c>
      <c r="AK7972" s="23" t="str">
        <f t="shared" si="935"/>
        <v/>
      </c>
    </row>
    <row r="7973" spans="34:37" x14ac:dyDescent="0.25">
      <c r="AH7973" s="23" t="str">
        <f t="shared" si="936"/>
        <v/>
      </c>
      <c r="AI7973" s="23" t="str">
        <f t="shared" si="935"/>
        <v/>
      </c>
      <c r="AJ7973" s="23" t="str">
        <f t="shared" si="935"/>
        <v/>
      </c>
      <c r="AK7973" s="23" t="str">
        <f t="shared" si="935"/>
        <v/>
      </c>
    </row>
    <row r="7974" spans="34:37" x14ac:dyDescent="0.25">
      <c r="AH7974" s="23" t="str">
        <f t="shared" si="936"/>
        <v/>
      </c>
      <c r="AI7974" s="23" t="str">
        <f t="shared" si="935"/>
        <v/>
      </c>
      <c r="AJ7974" s="23" t="str">
        <f t="shared" si="935"/>
        <v/>
      </c>
      <c r="AK7974" s="23" t="str">
        <f t="shared" si="935"/>
        <v/>
      </c>
    </row>
    <row r="7975" spans="34:37" x14ac:dyDescent="0.25">
      <c r="AH7975" s="23" t="str">
        <f t="shared" si="936"/>
        <v/>
      </c>
      <c r="AI7975" s="23" t="str">
        <f t="shared" si="935"/>
        <v/>
      </c>
      <c r="AJ7975" s="23" t="str">
        <f t="shared" si="935"/>
        <v/>
      </c>
      <c r="AK7975" s="23" t="str">
        <f t="shared" si="935"/>
        <v/>
      </c>
    </row>
    <row r="7976" spans="34:37" x14ac:dyDescent="0.25">
      <c r="AH7976" s="23" t="str">
        <f t="shared" si="936"/>
        <v/>
      </c>
      <c r="AI7976" s="23" t="str">
        <f t="shared" si="935"/>
        <v/>
      </c>
      <c r="AJ7976" s="23" t="str">
        <f t="shared" si="935"/>
        <v/>
      </c>
      <c r="AK7976" s="23" t="str">
        <f t="shared" si="935"/>
        <v/>
      </c>
    </row>
    <row r="7977" spans="34:37" x14ac:dyDescent="0.25">
      <c r="AH7977" s="23" t="str">
        <f t="shared" si="936"/>
        <v/>
      </c>
      <c r="AI7977" s="23" t="str">
        <f t="shared" si="935"/>
        <v/>
      </c>
      <c r="AJ7977" s="23" t="str">
        <f t="shared" si="935"/>
        <v/>
      </c>
      <c r="AK7977" s="23" t="str">
        <f t="shared" si="935"/>
        <v/>
      </c>
    </row>
    <row r="7978" spans="34:37" x14ac:dyDescent="0.25">
      <c r="AH7978" s="23" t="str">
        <f t="shared" si="936"/>
        <v/>
      </c>
      <c r="AI7978" s="23" t="str">
        <f t="shared" si="935"/>
        <v/>
      </c>
      <c r="AJ7978" s="23" t="str">
        <f t="shared" si="935"/>
        <v/>
      </c>
      <c r="AK7978" s="23" t="str">
        <f t="shared" si="935"/>
        <v/>
      </c>
    </row>
    <row r="7979" spans="34:37" x14ac:dyDescent="0.25">
      <c r="AH7979" s="23" t="str">
        <f t="shared" si="936"/>
        <v/>
      </c>
      <c r="AI7979" s="23" t="str">
        <f t="shared" si="935"/>
        <v/>
      </c>
      <c r="AJ7979" s="23" t="str">
        <f t="shared" si="935"/>
        <v/>
      </c>
      <c r="AK7979" s="23" t="str">
        <f t="shared" si="935"/>
        <v/>
      </c>
    </row>
    <row r="7980" spans="34:37" x14ac:dyDescent="0.25">
      <c r="AH7980" s="23" t="str">
        <f t="shared" si="936"/>
        <v/>
      </c>
      <c r="AI7980" s="23" t="str">
        <f t="shared" si="935"/>
        <v/>
      </c>
      <c r="AJ7980" s="23" t="str">
        <f t="shared" si="935"/>
        <v/>
      </c>
      <c r="AK7980" s="23" t="str">
        <f t="shared" si="935"/>
        <v/>
      </c>
    </row>
    <row r="7981" spans="34:37" x14ac:dyDescent="0.25">
      <c r="AH7981" s="23" t="str">
        <f t="shared" si="936"/>
        <v/>
      </c>
      <c r="AI7981" s="23" t="str">
        <f t="shared" si="935"/>
        <v/>
      </c>
      <c r="AJ7981" s="23" t="str">
        <f t="shared" si="935"/>
        <v/>
      </c>
      <c r="AK7981" s="23" t="str">
        <f t="shared" si="935"/>
        <v/>
      </c>
    </row>
    <row r="7982" spans="34:37" x14ac:dyDescent="0.25">
      <c r="AH7982" s="23" t="str">
        <f t="shared" si="936"/>
        <v/>
      </c>
      <c r="AI7982" s="23" t="str">
        <f t="shared" si="935"/>
        <v/>
      </c>
      <c r="AJ7982" s="23" t="str">
        <f t="shared" si="935"/>
        <v/>
      </c>
      <c r="AK7982" s="23" t="str">
        <f t="shared" si="935"/>
        <v/>
      </c>
    </row>
    <row r="7983" spans="34:37" x14ac:dyDescent="0.25">
      <c r="AH7983" s="23" t="str">
        <f t="shared" si="936"/>
        <v/>
      </c>
      <c r="AI7983" s="23" t="str">
        <f t="shared" si="935"/>
        <v/>
      </c>
      <c r="AJ7983" s="23" t="str">
        <f t="shared" si="935"/>
        <v/>
      </c>
      <c r="AK7983" s="23" t="str">
        <f t="shared" si="935"/>
        <v/>
      </c>
    </row>
    <row r="7984" spans="34:37" x14ac:dyDescent="0.25">
      <c r="AH7984" s="23" t="str">
        <f t="shared" si="936"/>
        <v/>
      </c>
      <c r="AI7984" s="23" t="str">
        <f t="shared" si="935"/>
        <v/>
      </c>
      <c r="AJ7984" s="23" t="str">
        <f t="shared" si="935"/>
        <v/>
      </c>
      <c r="AK7984" s="23" t="str">
        <f t="shared" si="935"/>
        <v/>
      </c>
    </row>
    <row r="7985" spans="34:37" x14ac:dyDescent="0.25">
      <c r="AH7985" s="23" t="str">
        <f t="shared" si="936"/>
        <v/>
      </c>
      <c r="AI7985" s="23" t="str">
        <f t="shared" si="935"/>
        <v/>
      </c>
      <c r="AJ7985" s="23" t="str">
        <f t="shared" si="935"/>
        <v/>
      </c>
      <c r="AK7985" s="23" t="str">
        <f t="shared" si="935"/>
        <v/>
      </c>
    </row>
    <row r="7986" spans="34:37" x14ac:dyDescent="0.25">
      <c r="AH7986" s="23" t="str">
        <f t="shared" si="936"/>
        <v/>
      </c>
      <c r="AI7986" s="23" t="str">
        <f t="shared" si="935"/>
        <v/>
      </c>
      <c r="AJ7986" s="23" t="str">
        <f t="shared" si="935"/>
        <v/>
      </c>
      <c r="AK7986" s="23" t="str">
        <f t="shared" si="935"/>
        <v/>
      </c>
    </row>
    <row r="7987" spans="34:37" x14ac:dyDescent="0.25">
      <c r="AH7987" s="23" t="str">
        <f t="shared" si="936"/>
        <v/>
      </c>
      <c r="AI7987" s="23" t="str">
        <f t="shared" si="935"/>
        <v/>
      </c>
      <c r="AJ7987" s="23" t="str">
        <f t="shared" si="935"/>
        <v/>
      </c>
      <c r="AK7987" s="23" t="str">
        <f t="shared" si="935"/>
        <v/>
      </c>
    </row>
    <row r="7988" spans="34:37" x14ac:dyDescent="0.25">
      <c r="AH7988" s="23" t="str">
        <f t="shared" si="936"/>
        <v/>
      </c>
      <c r="AI7988" s="23" t="str">
        <f t="shared" si="935"/>
        <v/>
      </c>
      <c r="AJ7988" s="23" t="str">
        <f t="shared" si="935"/>
        <v/>
      </c>
      <c r="AK7988" s="23" t="str">
        <f t="shared" si="935"/>
        <v/>
      </c>
    </row>
    <row r="7989" spans="34:37" x14ac:dyDescent="0.25">
      <c r="AH7989" s="23" t="str">
        <f t="shared" si="936"/>
        <v/>
      </c>
      <c r="AI7989" s="23" t="str">
        <f t="shared" si="935"/>
        <v/>
      </c>
      <c r="AJ7989" s="23" t="str">
        <f t="shared" si="935"/>
        <v/>
      </c>
      <c r="AK7989" s="23" t="str">
        <f t="shared" si="935"/>
        <v/>
      </c>
    </row>
    <row r="7990" spans="34:37" x14ac:dyDescent="0.25">
      <c r="AH7990" s="23" t="str">
        <f t="shared" si="936"/>
        <v/>
      </c>
      <c r="AI7990" s="23" t="str">
        <f t="shared" si="935"/>
        <v/>
      </c>
      <c r="AJ7990" s="23" t="str">
        <f t="shared" si="935"/>
        <v/>
      </c>
      <c r="AK7990" s="23" t="str">
        <f t="shared" si="935"/>
        <v/>
      </c>
    </row>
    <row r="7991" spans="34:37" x14ac:dyDescent="0.25">
      <c r="AH7991" s="23" t="str">
        <f t="shared" si="936"/>
        <v/>
      </c>
      <c r="AI7991" s="23" t="str">
        <f t="shared" si="935"/>
        <v/>
      </c>
      <c r="AJ7991" s="23" t="str">
        <f t="shared" si="935"/>
        <v/>
      </c>
      <c r="AK7991" s="23" t="str">
        <f t="shared" si="935"/>
        <v/>
      </c>
    </row>
    <row r="7992" spans="34:37" x14ac:dyDescent="0.25">
      <c r="AH7992" s="23" t="str">
        <f t="shared" si="936"/>
        <v/>
      </c>
      <c r="AI7992" s="23" t="str">
        <f t="shared" si="935"/>
        <v/>
      </c>
      <c r="AJ7992" s="23" t="str">
        <f t="shared" si="935"/>
        <v/>
      </c>
      <c r="AK7992" s="23" t="str">
        <f t="shared" si="935"/>
        <v/>
      </c>
    </row>
    <row r="7993" spans="34:37" x14ac:dyDescent="0.25">
      <c r="AH7993" s="23" t="str">
        <f t="shared" si="936"/>
        <v/>
      </c>
      <c r="AI7993" s="23" t="str">
        <f t="shared" si="935"/>
        <v/>
      </c>
      <c r="AJ7993" s="23" t="str">
        <f t="shared" si="935"/>
        <v/>
      </c>
      <c r="AK7993" s="23" t="str">
        <f t="shared" si="935"/>
        <v/>
      </c>
    </row>
    <row r="7994" spans="34:37" x14ac:dyDescent="0.25">
      <c r="AH7994" s="23" t="str">
        <f t="shared" si="936"/>
        <v/>
      </c>
      <c r="AI7994" s="23" t="str">
        <f t="shared" si="935"/>
        <v/>
      </c>
      <c r="AJ7994" s="23" t="str">
        <f t="shared" si="935"/>
        <v/>
      </c>
      <c r="AK7994" s="23" t="str">
        <f t="shared" si="935"/>
        <v/>
      </c>
    </row>
    <row r="7995" spans="34:37" x14ac:dyDescent="0.25">
      <c r="AH7995" s="23" t="str">
        <f t="shared" si="936"/>
        <v/>
      </c>
      <c r="AI7995" s="23" t="str">
        <f t="shared" si="935"/>
        <v/>
      </c>
      <c r="AJ7995" s="23" t="str">
        <f t="shared" si="935"/>
        <v/>
      </c>
      <c r="AK7995" s="23" t="str">
        <f t="shared" si="935"/>
        <v/>
      </c>
    </row>
    <row r="7996" spans="34:37" x14ac:dyDescent="0.25">
      <c r="AH7996" s="23" t="str">
        <f t="shared" si="936"/>
        <v/>
      </c>
      <c r="AI7996" s="23" t="str">
        <f t="shared" si="935"/>
        <v/>
      </c>
      <c r="AJ7996" s="23" t="str">
        <f t="shared" si="935"/>
        <v/>
      </c>
      <c r="AK7996" s="23" t="str">
        <f t="shared" si="935"/>
        <v/>
      </c>
    </row>
    <row r="7997" spans="34:37" x14ac:dyDescent="0.25">
      <c r="AH7997" s="23" t="str">
        <f t="shared" si="936"/>
        <v/>
      </c>
      <c r="AI7997" s="23" t="str">
        <f t="shared" si="935"/>
        <v/>
      </c>
      <c r="AJ7997" s="23" t="str">
        <f t="shared" si="935"/>
        <v/>
      </c>
      <c r="AK7997" s="23" t="str">
        <f t="shared" si="935"/>
        <v/>
      </c>
    </row>
    <row r="7998" spans="34:37" x14ac:dyDescent="0.25">
      <c r="AH7998" s="23" t="str">
        <f t="shared" si="936"/>
        <v/>
      </c>
      <c r="AI7998" s="23" t="str">
        <f t="shared" ref="AI7998:AK8061" si="937">IF(X7998&lt;&gt;"",X7998,"")</f>
        <v/>
      </c>
      <c r="AJ7998" s="23" t="str">
        <f t="shared" si="937"/>
        <v/>
      </c>
      <c r="AK7998" s="23" t="str">
        <f t="shared" si="937"/>
        <v/>
      </c>
    </row>
    <row r="7999" spans="34:37" x14ac:dyDescent="0.25">
      <c r="AH7999" s="23" t="str">
        <f t="shared" ref="AH7999:AH8062" si="938">IF(W7999&lt;&gt;"",(RIGHT(W7999,LEN(W7999)-SEARCH("/",W7999,1)))/U7999,"")</f>
        <v/>
      </c>
      <c r="AI7999" s="23" t="str">
        <f t="shared" si="937"/>
        <v/>
      </c>
      <c r="AJ7999" s="23" t="str">
        <f t="shared" si="937"/>
        <v/>
      </c>
      <c r="AK7999" s="23" t="str">
        <f t="shared" si="937"/>
        <v/>
      </c>
    </row>
    <row r="8000" spans="34:37" x14ac:dyDescent="0.25">
      <c r="AH8000" s="23" t="str">
        <f t="shared" si="938"/>
        <v/>
      </c>
      <c r="AI8000" s="23" t="str">
        <f t="shared" si="937"/>
        <v/>
      </c>
      <c r="AJ8000" s="23" t="str">
        <f t="shared" si="937"/>
        <v/>
      </c>
      <c r="AK8000" s="23" t="str">
        <f t="shared" si="937"/>
        <v/>
      </c>
    </row>
    <row r="8001" spans="34:37" x14ac:dyDescent="0.25">
      <c r="AH8001" s="23" t="str">
        <f t="shared" si="938"/>
        <v/>
      </c>
      <c r="AI8001" s="23" t="str">
        <f t="shared" si="937"/>
        <v/>
      </c>
      <c r="AJ8001" s="23" t="str">
        <f t="shared" si="937"/>
        <v/>
      </c>
      <c r="AK8001" s="23" t="str">
        <f t="shared" si="937"/>
        <v/>
      </c>
    </row>
    <row r="8002" spans="34:37" x14ac:dyDescent="0.25">
      <c r="AH8002" s="23" t="str">
        <f t="shared" si="938"/>
        <v/>
      </c>
      <c r="AI8002" s="23" t="str">
        <f t="shared" si="937"/>
        <v/>
      </c>
      <c r="AJ8002" s="23" t="str">
        <f t="shared" si="937"/>
        <v/>
      </c>
      <c r="AK8002" s="23" t="str">
        <f t="shared" si="937"/>
        <v/>
      </c>
    </row>
    <row r="8003" spans="34:37" x14ac:dyDescent="0.25">
      <c r="AH8003" s="23" t="str">
        <f t="shared" si="938"/>
        <v/>
      </c>
      <c r="AI8003" s="23" t="str">
        <f t="shared" si="937"/>
        <v/>
      </c>
      <c r="AJ8003" s="23" t="str">
        <f t="shared" si="937"/>
        <v/>
      </c>
      <c r="AK8003" s="23" t="str">
        <f t="shared" si="937"/>
        <v/>
      </c>
    </row>
    <row r="8004" spans="34:37" x14ac:dyDescent="0.25">
      <c r="AH8004" s="23" t="str">
        <f t="shared" si="938"/>
        <v/>
      </c>
      <c r="AI8004" s="23" t="str">
        <f t="shared" si="937"/>
        <v/>
      </c>
      <c r="AJ8004" s="23" t="str">
        <f t="shared" si="937"/>
        <v/>
      </c>
      <c r="AK8004" s="23" t="str">
        <f t="shared" si="937"/>
        <v/>
      </c>
    </row>
    <row r="8005" spans="34:37" x14ac:dyDescent="0.25">
      <c r="AH8005" s="23" t="str">
        <f t="shared" si="938"/>
        <v/>
      </c>
      <c r="AI8005" s="23" t="str">
        <f t="shared" si="937"/>
        <v/>
      </c>
      <c r="AJ8005" s="23" t="str">
        <f t="shared" si="937"/>
        <v/>
      </c>
      <c r="AK8005" s="23" t="str">
        <f t="shared" si="937"/>
        <v/>
      </c>
    </row>
    <row r="8006" spans="34:37" x14ac:dyDescent="0.25">
      <c r="AH8006" s="23" t="str">
        <f t="shared" si="938"/>
        <v/>
      </c>
      <c r="AI8006" s="23" t="str">
        <f t="shared" si="937"/>
        <v/>
      </c>
      <c r="AJ8006" s="23" t="str">
        <f t="shared" si="937"/>
        <v/>
      </c>
      <c r="AK8006" s="23" t="str">
        <f t="shared" si="937"/>
        <v/>
      </c>
    </row>
    <row r="8007" spans="34:37" x14ac:dyDescent="0.25">
      <c r="AH8007" s="23" t="str">
        <f t="shared" si="938"/>
        <v/>
      </c>
      <c r="AI8007" s="23" t="str">
        <f t="shared" si="937"/>
        <v/>
      </c>
      <c r="AJ8007" s="23" t="str">
        <f t="shared" si="937"/>
        <v/>
      </c>
      <c r="AK8007" s="23" t="str">
        <f t="shared" si="937"/>
        <v/>
      </c>
    </row>
    <row r="8008" spans="34:37" x14ac:dyDescent="0.25">
      <c r="AH8008" s="23" t="str">
        <f t="shared" si="938"/>
        <v/>
      </c>
      <c r="AI8008" s="23" t="str">
        <f t="shared" si="937"/>
        <v/>
      </c>
      <c r="AJ8008" s="23" t="str">
        <f t="shared" si="937"/>
        <v/>
      </c>
      <c r="AK8008" s="23" t="str">
        <f t="shared" si="937"/>
        <v/>
      </c>
    </row>
    <row r="8009" spans="34:37" x14ac:dyDescent="0.25">
      <c r="AH8009" s="23" t="str">
        <f t="shared" si="938"/>
        <v/>
      </c>
      <c r="AI8009" s="23" t="str">
        <f t="shared" si="937"/>
        <v/>
      </c>
      <c r="AJ8009" s="23" t="str">
        <f t="shared" si="937"/>
        <v/>
      </c>
      <c r="AK8009" s="23" t="str">
        <f t="shared" si="937"/>
        <v/>
      </c>
    </row>
    <row r="8010" spans="34:37" x14ac:dyDescent="0.25">
      <c r="AH8010" s="23" t="str">
        <f t="shared" si="938"/>
        <v/>
      </c>
      <c r="AI8010" s="23" t="str">
        <f t="shared" si="937"/>
        <v/>
      </c>
      <c r="AJ8010" s="23" t="str">
        <f t="shared" si="937"/>
        <v/>
      </c>
      <c r="AK8010" s="23" t="str">
        <f t="shared" si="937"/>
        <v/>
      </c>
    </row>
    <row r="8011" spans="34:37" x14ac:dyDescent="0.25">
      <c r="AH8011" s="23" t="str">
        <f t="shared" si="938"/>
        <v/>
      </c>
      <c r="AI8011" s="23" t="str">
        <f t="shared" si="937"/>
        <v/>
      </c>
      <c r="AJ8011" s="23" t="str">
        <f t="shared" si="937"/>
        <v/>
      </c>
      <c r="AK8011" s="23" t="str">
        <f t="shared" si="937"/>
        <v/>
      </c>
    </row>
    <row r="8012" spans="34:37" x14ac:dyDescent="0.25">
      <c r="AH8012" s="23" t="str">
        <f t="shared" si="938"/>
        <v/>
      </c>
      <c r="AI8012" s="23" t="str">
        <f t="shared" si="937"/>
        <v/>
      </c>
      <c r="AJ8012" s="23" t="str">
        <f t="shared" si="937"/>
        <v/>
      </c>
      <c r="AK8012" s="23" t="str">
        <f t="shared" si="937"/>
        <v/>
      </c>
    </row>
    <row r="8013" spans="34:37" x14ac:dyDescent="0.25">
      <c r="AH8013" s="23" t="str">
        <f t="shared" si="938"/>
        <v/>
      </c>
      <c r="AI8013" s="23" t="str">
        <f t="shared" si="937"/>
        <v/>
      </c>
      <c r="AJ8013" s="23" t="str">
        <f t="shared" si="937"/>
        <v/>
      </c>
      <c r="AK8013" s="23" t="str">
        <f t="shared" si="937"/>
        <v/>
      </c>
    </row>
    <row r="8014" spans="34:37" x14ac:dyDescent="0.25">
      <c r="AH8014" s="23" t="str">
        <f t="shared" si="938"/>
        <v/>
      </c>
      <c r="AI8014" s="23" t="str">
        <f t="shared" si="937"/>
        <v/>
      </c>
      <c r="AJ8014" s="23" t="str">
        <f t="shared" si="937"/>
        <v/>
      </c>
      <c r="AK8014" s="23" t="str">
        <f t="shared" si="937"/>
        <v/>
      </c>
    </row>
    <row r="8015" spans="34:37" x14ac:dyDescent="0.25">
      <c r="AH8015" s="23" t="str">
        <f t="shared" si="938"/>
        <v/>
      </c>
      <c r="AI8015" s="23" t="str">
        <f t="shared" si="937"/>
        <v/>
      </c>
      <c r="AJ8015" s="23" t="str">
        <f t="shared" si="937"/>
        <v/>
      </c>
      <c r="AK8015" s="23" t="str">
        <f t="shared" si="937"/>
        <v/>
      </c>
    </row>
    <row r="8016" spans="34:37" x14ac:dyDescent="0.25">
      <c r="AH8016" s="23" t="str">
        <f t="shared" si="938"/>
        <v/>
      </c>
      <c r="AI8016" s="23" t="str">
        <f t="shared" si="937"/>
        <v/>
      </c>
      <c r="AJ8016" s="23" t="str">
        <f t="shared" si="937"/>
        <v/>
      </c>
      <c r="AK8016" s="23" t="str">
        <f t="shared" si="937"/>
        <v/>
      </c>
    </row>
    <row r="8017" spans="34:37" x14ac:dyDescent="0.25">
      <c r="AH8017" s="23" t="str">
        <f t="shared" si="938"/>
        <v/>
      </c>
      <c r="AI8017" s="23" t="str">
        <f t="shared" si="937"/>
        <v/>
      </c>
      <c r="AJ8017" s="23" t="str">
        <f t="shared" si="937"/>
        <v/>
      </c>
      <c r="AK8017" s="23" t="str">
        <f t="shared" si="937"/>
        <v/>
      </c>
    </row>
    <row r="8018" spans="34:37" x14ac:dyDescent="0.25">
      <c r="AH8018" s="23" t="str">
        <f t="shared" si="938"/>
        <v/>
      </c>
      <c r="AI8018" s="23" t="str">
        <f t="shared" si="937"/>
        <v/>
      </c>
      <c r="AJ8018" s="23" t="str">
        <f t="shared" si="937"/>
        <v/>
      </c>
      <c r="AK8018" s="23" t="str">
        <f t="shared" si="937"/>
        <v/>
      </c>
    </row>
    <row r="8019" spans="34:37" x14ac:dyDescent="0.25">
      <c r="AH8019" s="23" t="str">
        <f t="shared" si="938"/>
        <v/>
      </c>
      <c r="AI8019" s="23" t="str">
        <f t="shared" si="937"/>
        <v/>
      </c>
      <c r="AJ8019" s="23" t="str">
        <f t="shared" si="937"/>
        <v/>
      </c>
      <c r="AK8019" s="23" t="str">
        <f t="shared" si="937"/>
        <v/>
      </c>
    </row>
    <row r="8020" spans="34:37" x14ac:dyDescent="0.25">
      <c r="AH8020" s="23" t="str">
        <f t="shared" si="938"/>
        <v/>
      </c>
      <c r="AI8020" s="23" t="str">
        <f t="shared" si="937"/>
        <v/>
      </c>
      <c r="AJ8020" s="23" t="str">
        <f t="shared" si="937"/>
        <v/>
      </c>
      <c r="AK8020" s="23" t="str">
        <f t="shared" si="937"/>
        <v/>
      </c>
    </row>
    <row r="8021" spans="34:37" x14ac:dyDescent="0.25">
      <c r="AH8021" s="23" t="str">
        <f t="shared" si="938"/>
        <v/>
      </c>
      <c r="AI8021" s="23" t="str">
        <f t="shared" si="937"/>
        <v/>
      </c>
      <c r="AJ8021" s="23" t="str">
        <f t="shared" si="937"/>
        <v/>
      </c>
      <c r="AK8021" s="23" t="str">
        <f t="shared" si="937"/>
        <v/>
      </c>
    </row>
    <row r="8022" spans="34:37" x14ac:dyDescent="0.25">
      <c r="AH8022" s="23" t="str">
        <f t="shared" si="938"/>
        <v/>
      </c>
      <c r="AI8022" s="23" t="str">
        <f t="shared" si="937"/>
        <v/>
      </c>
      <c r="AJ8022" s="23" t="str">
        <f t="shared" si="937"/>
        <v/>
      </c>
      <c r="AK8022" s="23" t="str">
        <f t="shared" si="937"/>
        <v/>
      </c>
    </row>
    <row r="8023" spans="34:37" x14ac:dyDescent="0.25">
      <c r="AH8023" s="23" t="str">
        <f t="shared" si="938"/>
        <v/>
      </c>
      <c r="AI8023" s="23" t="str">
        <f t="shared" si="937"/>
        <v/>
      </c>
      <c r="AJ8023" s="23" t="str">
        <f t="shared" si="937"/>
        <v/>
      </c>
      <c r="AK8023" s="23" t="str">
        <f t="shared" si="937"/>
        <v/>
      </c>
    </row>
    <row r="8024" spans="34:37" x14ac:dyDescent="0.25">
      <c r="AH8024" s="23" t="str">
        <f t="shared" si="938"/>
        <v/>
      </c>
      <c r="AI8024" s="23" t="str">
        <f t="shared" si="937"/>
        <v/>
      </c>
      <c r="AJ8024" s="23" t="str">
        <f t="shared" si="937"/>
        <v/>
      </c>
      <c r="AK8024" s="23" t="str">
        <f t="shared" si="937"/>
        <v/>
      </c>
    </row>
    <row r="8025" spans="34:37" x14ac:dyDescent="0.25">
      <c r="AH8025" s="23" t="str">
        <f t="shared" si="938"/>
        <v/>
      </c>
      <c r="AI8025" s="23" t="str">
        <f t="shared" si="937"/>
        <v/>
      </c>
      <c r="AJ8025" s="23" t="str">
        <f t="shared" si="937"/>
        <v/>
      </c>
      <c r="AK8025" s="23" t="str">
        <f t="shared" si="937"/>
        <v/>
      </c>
    </row>
    <row r="8026" spans="34:37" x14ac:dyDescent="0.25">
      <c r="AH8026" s="23" t="str">
        <f t="shared" si="938"/>
        <v/>
      </c>
      <c r="AI8026" s="23" t="str">
        <f t="shared" si="937"/>
        <v/>
      </c>
      <c r="AJ8026" s="23" t="str">
        <f t="shared" si="937"/>
        <v/>
      </c>
      <c r="AK8026" s="23" t="str">
        <f t="shared" si="937"/>
        <v/>
      </c>
    </row>
    <row r="8027" spans="34:37" x14ac:dyDescent="0.25">
      <c r="AH8027" s="23" t="str">
        <f t="shared" si="938"/>
        <v/>
      </c>
      <c r="AI8027" s="23" t="str">
        <f t="shared" si="937"/>
        <v/>
      </c>
      <c r="AJ8027" s="23" t="str">
        <f t="shared" si="937"/>
        <v/>
      </c>
      <c r="AK8027" s="23" t="str">
        <f t="shared" si="937"/>
        <v/>
      </c>
    </row>
    <row r="8028" spans="34:37" x14ac:dyDescent="0.25">
      <c r="AH8028" s="23" t="str">
        <f t="shared" si="938"/>
        <v/>
      </c>
      <c r="AI8028" s="23" t="str">
        <f t="shared" si="937"/>
        <v/>
      </c>
      <c r="AJ8028" s="23" t="str">
        <f t="shared" si="937"/>
        <v/>
      </c>
      <c r="AK8028" s="23" t="str">
        <f t="shared" si="937"/>
        <v/>
      </c>
    </row>
    <row r="8029" spans="34:37" x14ac:dyDescent="0.25">
      <c r="AH8029" s="23" t="str">
        <f t="shared" si="938"/>
        <v/>
      </c>
      <c r="AI8029" s="23" t="str">
        <f t="shared" si="937"/>
        <v/>
      </c>
      <c r="AJ8029" s="23" t="str">
        <f t="shared" si="937"/>
        <v/>
      </c>
      <c r="AK8029" s="23" t="str">
        <f t="shared" si="937"/>
        <v/>
      </c>
    </row>
    <row r="8030" spans="34:37" x14ac:dyDescent="0.25">
      <c r="AH8030" s="23" t="str">
        <f t="shared" si="938"/>
        <v/>
      </c>
      <c r="AI8030" s="23" t="str">
        <f t="shared" si="937"/>
        <v/>
      </c>
      <c r="AJ8030" s="23" t="str">
        <f t="shared" si="937"/>
        <v/>
      </c>
      <c r="AK8030" s="23" t="str">
        <f t="shared" si="937"/>
        <v/>
      </c>
    </row>
    <row r="8031" spans="34:37" x14ac:dyDescent="0.25">
      <c r="AH8031" s="23" t="str">
        <f t="shared" si="938"/>
        <v/>
      </c>
      <c r="AI8031" s="23" t="str">
        <f t="shared" si="937"/>
        <v/>
      </c>
      <c r="AJ8031" s="23" t="str">
        <f t="shared" si="937"/>
        <v/>
      </c>
      <c r="AK8031" s="23" t="str">
        <f t="shared" si="937"/>
        <v/>
      </c>
    </row>
    <row r="8032" spans="34:37" x14ac:dyDescent="0.25">
      <c r="AH8032" s="23" t="str">
        <f t="shared" si="938"/>
        <v/>
      </c>
      <c r="AI8032" s="23" t="str">
        <f t="shared" si="937"/>
        <v/>
      </c>
      <c r="AJ8032" s="23" t="str">
        <f t="shared" si="937"/>
        <v/>
      </c>
      <c r="AK8032" s="23" t="str">
        <f t="shared" si="937"/>
        <v/>
      </c>
    </row>
    <row r="8033" spans="34:37" x14ac:dyDescent="0.25">
      <c r="AH8033" s="23" t="str">
        <f t="shared" si="938"/>
        <v/>
      </c>
      <c r="AI8033" s="23" t="str">
        <f t="shared" si="937"/>
        <v/>
      </c>
      <c r="AJ8033" s="23" t="str">
        <f t="shared" si="937"/>
        <v/>
      </c>
      <c r="AK8033" s="23" t="str">
        <f t="shared" si="937"/>
        <v/>
      </c>
    </row>
    <row r="8034" spans="34:37" x14ac:dyDescent="0.25">
      <c r="AH8034" s="23" t="str">
        <f t="shared" si="938"/>
        <v/>
      </c>
      <c r="AI8034" s="23" t="str">
        <f t="shared" si="937"/>
        <v/>
      </c>
      <c r="AJ8034" s="23" t="str">
        <f t="shared" si="937"/>
        <v/>
      </c>
      <c r="AK8034" s="23" t="str">
        <f t="shared" si="937"/>
        <v/>
      </c>
    </row>
    <row r="8035" spans="34:37" x14ac:dyDescent="0.25">
      <c r="AH8035" s="23" t="str">
        <f t="shared" si="938"/>
        <v/>
      </c>
      <c r="AI8035" s="23" t="str">
        <f t="shared" si="937"/>
        <v/>
      </c>
      <c r="AJ8035" s="23" t="str">
        <f t="shared" si="937"/>
        <v/>
      </c>
      <c r="AK8035" s="23" t="str">
        <f t="shared" si="937"/>
        <v/>
      </c>
    </row>
    <row r="8036" spans="34:37" x14ac:dyDescent="0.25">
      <c r="AH8036" s="23" t="str">
        <f t="shared" si="938"/>
        <v/>
      </c>
      <c r="AI8036" s="23" t="str">
        <f t="shared" si="937"/>
        <v/>
      </c>
      <c r="AJ8036" s="23" t="str">
        <f t="shared" si="937"/>
        <v/>
      </c>
      <c r="AK8036" s="23" t="str">
        <f t="shared" si="937"/>
        <v/>
      </c>
    </row>
    <row r="8037" spans="34:37" x14ac:dyDescent="0.25">
      <c r="AH8037" s="23" t="str">
        <f t="shared" si="938"/>
        <v/>
      </c>
      <c r="AI8037" s="23" t="str">
        <f t="shared" si="937"/>
        <v/>
      </c>
      <c r="AJ8037" s="23" t="str">
        <f t="shared" si="937"/>
        <v/>
      </c>
      <c r="AK8037" s="23" t="str">
        <f t="shared" si="937"/>
        <v/>
      </c>
    </row>
    <row r="8038" spans="34:37" x14ac:dyDescent="0.25">
      <c r="AH8038" s="23" t="str">
        <f t="shared" si="938"/>
        <v/>
      </c>
      <c r="AI8038" s="23" t="str">
        <f t="shared" si="937"/>
        <v/>
      </c>
      <c r="AJ8038" s="23" t="str">
        <f t="shared" si="937"/>
        <v/>
      </c>
      <c r="AK8038" s="23" t="str">
        <f t="shared" si="937"/>
        <v/>
      </c>
    </row>
    <row r="8039" spans="34:37" x14ac:dyDescent="0.25">
      <c r="AH8039" s="23" t="str">
        <f t="shared" si="938"/>
        <v/>
      </c>
      <c r="AI8039" s="23" t="str">
        <f t="shared" si="937"/>
        <v/>
      </c>
      <c r="AJ8039" s="23" t="str">
        <f t="shared" si="937"/>
        <v/>
      </c>
      <c r="AK8039" s="23" t="str">
        <f t="shared" si="937"/>
        <v/>
      </c>
    </row>
    <row r="8040" spans="34:37" x14ac:dyDescent="0.25">
      <c r="AH8040" s="23" t="str">
        <f t="shared" si="938"/>
        <v/>
      </c>
      <c r="AI8040" s="23" t="str">
        <f t="shared" si="937"/>
        <v/>
      </c>
      <c r="AJ8040" s="23" t="str">
        <f t="shared" si="937"/>
        <v/>
      </c>
      <c r="AK8040" s="23" t="str">
        <f t="shared" si="937"/>
        <v/>
      </c>
    </row>
    <row r="8041" spans="34:37" x14ac:dyDescent="0.25">
      <c r="AH8041" s="23" t="str">
        <f t="shared" si="938"/>
        <v/>
      </c>
      <c r="AI8041" s="23" t="str">
        <f t="shared" si="937"/>
        <v/>
      </c>
      <c r="AJ8041" s="23" t="str">
        <f t="shared" si="937"/>
        <v/>
      </c>
      <c r="AK8041" s="23" t="str">
        <f t="shared" si="937"/>
        <v/>
      </c>
    </row>
    <row r="8042" spans="34:37" x14ac:dyDescent="0.25">
      <c r="AH8042" s="23" t="str">
        <f t="shared" si="938"/>
        <v/>
      </c>
      <c r="AI8042" s="23" t="str">
        <f t="shared" si="937"/>
        <v/>
      </c>
      <c r="AJ8042" s="23" t="str">
        <f t="shared" si="937"/>
        <v/>
      </c>
      <c r="AK8042" s="23" t="str">
        <f t="shared" si="937"/>
        <v/>
      </c>
    </row>
    <row r="8043" spans="34:37" x14ac:dyDescent="0.25">
      <c r="AH8043" s="23" t="str">
        <f t="shared" si="938"/>
        <v/>
      </c>
      <c r="AI8043" s="23" t="str">
        <f t="shared" si="937"/>
        <v/>
      </c>
      <c r="AJ8043" s="23" t="str">
        <f t="shared" si="937"/>
        <v/>
      </c>
      <c r="AK8043" s="23" t="str">
        <f t="shared" si="937"/>
        <v/>
      </c>
    </row>
    <row r="8044" spans="34:37" x14ac:dyDescent="0.25">
      <c r="AH8044" s="23" t="str">
        <f t="shared" si="938"/>
        <v/>
      </c>
      <c r="AI8044" s="23" t="str">
        <f t="shared" si="937"/>
        <v/>
      </c>
      <c r="AJ8044" s="23" t="str">
        <f t="shared" si="937"/>
        <v/>
      </c>
      <c r="AK8044" s="23" t="str">
        <f t="shared" si="937"/>
        <v/>
      </c>
    </row>
    <row r="8045" spans="34:37" x14ac:dyDescent="0.25">
      <c r="AH8045" s="23" t="str">
        <f t="shared" si="938"/>
        <v/>
      </c>
      <c r="AI8045" s="23" t="str">
        <f t="shared" si="937"/>
        <v/>
      </c>
      <c r="AJ8045" s="23" t="str">
        <f t="shared" si="937"/>
        <v/>
      </c>
      <c r="AK8045" s="23" t="str">
        <f t="shared" si="937"/>
        <v/>
      </c>
    </row>
    <row r="8046" spans="34:37" x14ac:dyDescent="0.25">
      <c r="AH8046" s="23" t="str">
        <f t="shared" si="938"/>
        <v/>
      </c>
      <c r="AI8046" s="23" t="str">
        <f t="shared" si="937"/>
        <v/>
      </c>
      <c r="AJ8046" s="23" t="str">
        <f t="shared" si="937"/>
        <v/>
      </c>
      <c r="AK8046" s="23" t="str">
        <f t="shared" si="937"/>
        <v/>
      </c>
    </row>
    <row r="8047" spans="34:37" x14ac:dyDescent="0.25">
      <c r="AH8047" s="23" t="str">
        <f t="shared" si="938"/>
        <v/>
      </c>
      <c r="AI8047" s="23" t="str">
        <f t="shared" si="937"/>
        <v/>
      </c>
      <c r="AJ8047" s="23" t="str">
        <f t="shared" si="937"/>
        <v/>
      </c>
      <c r="AK8047" s="23" t="str">
        <f t="shared" si="937"/>
        <v/>
      </c>
    </row>
    <row r="8048" spans="34:37" x14ac:dyDescent="0.25">
      <c r="AH8048" s="23" t="str">
        <f t="shared" si="938"/>
        <v/>
      </c>
      <c r="AI8048" s="23" t="str">
        <f t="shared" si="937"/>
        <v/>
      </c>
      <c r="AJ8048" s="23" t="str">
        <f t="shared" si="937"/>
        <v/>
      </c>
      <c r="AK8048" s="23" t="str">
        <f t="shared" si="937"/>
        <v/>
      </c>
    </row>
    <row r="8049" spans="34:37" x14ac:dyDescent="0.25">
      <c r="AH8049" s="23" t="str">
        <f t="shared" si="938"/>
        <v/>
      </c>
      <c r="AI8049" s="23" t="str">
        <f t="shared" si="937"/>
        <v/>
      </c>
      <c r="AJ8049" s="23" t="str">
        <f t="shared" si="937"/>
        <v/>
      </c>
      <c r="AK8049" s="23" t="str">
        <f t="shared" si="937"/>
        <v/>
      </c>
    </row>
    <row r="8050" spans="34:37" x14ac:dyDescent="0.25">
      <c r="AH8050" s="23" t="str">
        <f t="shared" si="938"/>
        <v/>
      </c>
      <c r="AI8050" s="23" t="str">
        <f t="shared" si="937"/>
        <v/>
      </c>
      <c r="AJ8050" s="23" t="str">
        <f t="shared" si="937"/>
        <v/>
      </c>
      <c r="AK8050" s="23" t="str">
        <f t="shared" si="937"/>
        <v/>
      </c>
    </row>
    <row r="8051" spans="34:37" x14ac:dyDescent="0.25">
      <c r="AH8051" s="23" t="str">
        <f t="shared" si="938"/>
        <v/>
      </c>
      <c r="AI8051" s="23" t="str">
        <f t="shared" si="937"/>
        <v/>
      </c>
      <c r="AJ8051" s="23" t="str">
        <f t="shared" si="937"/>
        <v/>
      </c>
      <c r="AK8051" s="23" t="str">
        <f t="shared" si="937"/>
        <v/>
      </c>
    </row>
    <row r="8052" spans="34:37" x14ac:dyDescent="0.25">
      <c r="AH8052" s="23" t="str">
        <f t="shared" si="938"/>
        <v/>
      </c>
      <c r="AI8052" s="23" t="str">
        <f t="shared" si="937"/>
        <v/>
      </c>
      <c r="AJ8052" s="23" t="str">
        <f t="shared" si="937"/>
        <v/>
      </c>
      <c r="AK8052" s="23" t="str">
        <f t="shared" si="937"/>
        <v/>
      </c>
    </row>
    <row r="8053" spans="34:37" x14ac:dyDescent="0.25">
      <c r="AH8053" s="23" t="str">
        <f t="shared" si="938"/>
        <v/>
      </c>
      <c r="AI8053" s="23" t="str">
        <f t="shared" si="937"/>
        <v/>
      </c>
      <c r="AJ8053" s="23" t="str">
        <f t="shared" si="937"/>
        <v/>
      </c>
      <c r="AK8053" s="23" t="str">
        <f t="shared" si="937"/>
        <v/>
      </c>
    </row>
    <row r="8054" spans="34:37" x14ac:dyDescent="0.25">
      <c r="AH8054" s="23" t="str">
        <f t="shared" si="938"/>
        <v/>
      </c>
      <c r="AI8054" s="23" t="str">
        <f t="shared" si="937"/>
        <v/>
      </c>
      <c r="AJ8054" s="23" t="str">
        <f t="shared" si="937"/>
        <v/>
      </c>
      <c r="AK8054" s="23" t="str">
        <f t="shared" si="937"/>
        <v/>
      </c>
    </row>
    <row r="8055" spans="34:37" x14ac:dyDescent="0.25">
      <c r="AH8055" s="23" t="str">
        <f t="shared" si="938"/>
        <v/>
      </c>
      <c r="AI8055" s="23" t="str">
        <f t="shared" si="937"/>
        <v/>
      </c>
      <c r="AJ8055" s="23" t="str">
        <f t="shared" si="937"/>
        <v/>
      </c>
      <c r="AK8055" s="23" t="str">
        <f t="shared" si="937"/>
        <v/>
      </c>
    </row>
    <row r="8056" spans="34:37" x14ac:dyDescent="0.25">
      <c r="AH8056" s="23" t="str">
        <f t="shared" si="938"/>
        <v/>
      </c>
      <c r="AI8056" s="23" t="str">
        <f t="shared" si="937"/>
        <v/>
      </c>
      <c r="AJ8056" s="23" t="str">
        <f t="shared" si="937"/>
        <v/>
      </c>
      <c r="AK8056" s="23" t="str">
        <f t="shared" si="937"/>
        <v/>
      </c>
    </row>
    <row r="8057" spans="34:37" x14ac:dyDescent="0.25">
      <c r="AH8057" s="23" t="str">
        <f t="shared" si="938"/>
        <v/>
      </c>
      <c r="AI8057" s="23" t="str">
        <f t="shared" si="937"/>
        <v/>
      </c>
      <c r="AJ8057" s="23" t="str">
        <f t="shared" si="937"/>
        <v/>
      </c>
      <c r="AK8057" s="23" t="str">
        <f t="shared" si="937"/>
        <v/>
      </c>
    </row>
    <row r="8058" spans="34:37" x14ac:dyDescent="0.25">
      <c r="AH8058" s="23" t="str">
        <f t="shared" si="938"/>
        <v/>
      </c>
      <c r="AI8058" s="23" t="str">
        <f t="shared" si="937"/>
        <v/>
      </c>
      <c r="AJ8058" s="23" t="str">
        <f t="shared" si="937"/>
        <v/>
      </c>
      <c r="AK8058" s="23" t="str">
        <f t="shared" si="937"/>
        <v/>
      </c>
    </row>
    <row r="8059" spans="34:37" x14ac:dyDescent="0.25">
      <c r="AH8059" s="23" t="str">
        <f t="shared" si="938"/>
        <v/>
      </c>
      <c r="AI8059" s="23" t="str">
        <f t="shared" si="937"/>
        <v/>
      </c>
      <c r="AJ8059" s="23" t="str">
        <f t="shared" si="937"/>
        <v/>
      </c>
      <c r="AK8059" s="23" t="str">
        <f t="shared" si="937"/>
        <v/>
      </c>
    </row>
    <row r="8060" spans="34:37" x14ac:dyDescent="0.25">
      <c r="AH8060" s="23" t="str">
        <f t="shared" si="938"/>
        <v/>
      </c>
      <c r="AI8060" s="23" t="str">
        <f t="shared" si="937"/>
        <v/>
      </c>
      <c r="AJ8060" s="23" t="str">
        <f t="shared" si="937"/>
        <v/>
      </c>
      <c r="AK8060" s="23" t="str">
        <f t="shared" si="937"/>
        <v/>
      </c>
    </row>
    <row r="8061" spans="34:37" x14ac:dyDescent="0.25">
      <c r="AH8061" s="23" t="str">
        <f t="shared" si="938"/>
        <v/>
      </c>
      <c r="AI8061" s="23" t="str">
        <f t="shared" si="937"/>
        <v/>
      </c>
      <c r="AJ8061" s="23" t="str">
        <f t="shared" si="937"/>
        <v/>
      </c>
      <c r="AK8061" s="23" t="str">
        <f t="shared" si="937"/>
        <v/>
      </c>
    </row>
    <row r="8062" spans="34:37" x14ac:dyDescent="0.25">
      <c r="AH8062" s="23" t="str">
        <f t="shared" si="938"/>
        <v/>
      </c>
      <c r="AI8062" s="23" t="str">
        <f t="shared" ref="AI8062:AK8125" si="939">IF(X8062&lt;&gt;"",X8062,"")</f>
        <v/>
      </c>
      <c r="AJ8062" s="23" t="str">
        <f t="shared" si="939"/>
        <v/>
      </c>
      <c r="AK8062" s="23" t="str">
        <f t="shared" si="939"/>
        <v/>
      </c>
    </row>
    <row r="8063" spans="34:37" x14ac:dyDescent="0.25">
      <c r="AH8063" s="23" t="str">
        <f t="shared" ref="AH8063:AH8126" si="940">IF(W8063&lt;&gt;"",(RIGHT(W8063,LEN(W8063)-SEARCH("/",W8063,1)))/U8063,"")</f>
        <v/>
      </c>
      <c r="AI8063" s="23" t="str">
        <f t="shared" si="939"/>
        <v/>
      </c>
      <c r="AJ8063" s="23" t="str">
        <f t="shared" si="939"/>
        <v/>
      </c>
      <c r="AK8063" s="23" t="str">
        <f t="shared" si="939"/>
        <v/>
      </c>
    </row>
    <row r="8064" spans="34:37" x14ac:dyDescent="0.25">
      <c r="AH8064" s="23" t="str">
        <f t="shared" si="940"/>
        <v/>
      </c>
      <c r="AI8064" s="23" t="str">
        <f t="shared" si="939"/>
        <v/>
      </c>
      <c r="AJ8064" s="23" t="str">
        <f t="shared" si="939"/>
        <v/>
      </c>
      <c r="AK8064" s="23" t="str">
        <f t="shared" si="939"/>
        <v/>
      </c>
    </row>
    <row r="8065" spans="34:37" x14ac:dyDescent="0.25">
      <c r="AH8065" s="23" t="str">
        <f t="shared" si="940"/>
        <v/>
      </c>
      <c r="AI8065" s="23" t="str">
        <f t="shared" si="939"/>
        <v/>
      </c>
      <c r="AJ8065" s="23" t="str">
        <f t="shared" si="939"/>
        <v/>
      </c>
      <c r="AK8065" s="23" t="str">
        <f t="shared" si="939"/>
        <v/>
      </c>
    </row>
    <row r="8066" spans="34:37" x14ac:dyDescent="0.25">
      <c r="AH8066" s="23" t="str">
        <f t="shared" si="940"/>
        <v/>
      </c>
      <c r="AI8066" s="23" t="str">
        <f t="shared" si="939"/>
        <v/>
      </c>
      <c r="AJ8066" s="23" t="str">
        <f t="shared" si="939"/>
        <v/>
      </c>
      <c r="AK8066" s="23" t="str">
        <f t="shared" si="939"/>
        <v/>
      </c>
    </row>
    <row r="8067" spans="34:37" x14ac:dyDescent="0.25">
      <c r="AH8067" s="23" t="str">
        <f t="shared" si="940"/>
        <v/>
      </c>
      <c r="AI8067" s="23" t="str">
        <f t="shared" si="939"/>
        <v/>
      </c>
      <c r="AJ8067" s="23" t="str">
        <f t="shared" si="939"/>
        <v/>
      </c>
      <c r="AK8067" s="23" t="str">
        <f t="shared" si="939"/>
        <v/>
      </c>
    </row>
    <row r="8068" spans="34:37" x14ac:dyDescent="0.25">
      <c r="AH8068" s="23" t="str">
        <f t="shared" si="940"/>
        <v/>
      </c>
      <c r="AI8068" s="23" t="str">
        <f t="shared" si="939"/>
        <v/>
      </c>
      <c r="AJ8068" s="23" t="str">
        <f t="shared" si="939"/>
        <v/>
      </c>
      <c r="AK8068" s="23" t="str">
        <f t="shared" si="939"/>
        <v/>
      </c>
    </row>
    <row r="8069" spans="34:37" x14ac:dyDescent="0.25">
      <c r="AH8069" s="23" t="str">
        <f t="shared" si="940"/>
        <v/>
      </c>
      <c r="AI8069" s="23" t="str">
        <f t="shared" si="939"/>
        <v/>
      </c>
      <c r="AJ8069" s="23" t="str">
        <f t="shared" si="939"/>
        <v/>
      </c>
      <c r="AK8069" s="23" t="str">
        <f t="shared" si="939"/>
        <v/>
      </c>
    </row>
    <row r="8070" spans="34:37" x14ac:dyDescent="0.25">
      <c r="AH8070" s="23" t="str">
        <f t="shared" si="940"/>
        <v/>
      </c>
      <c r="AI8070" s="23" t="str">
        <f t="shared" si="939"/>
        <v/>
      </c>
      <c r="AJ8070" s="23" t="str">
        <f t="shared" si="939"/>
        <v/>
      </c>
      <c r="AK8070" s="23" t="str">
        <f t="shared" si="939"/>
        <v/>
      </c>
    </row>
    <row r="8071" spans="34:37" x14ac:dyDescent="0.25">
      <c r="AH8071" s="23" t="str">
        <f t="shared" si="940"/>
        <v/>
      </c>
      <c r="AI8071" s="23" t="str">
        <f t="shared" si="939"/>
        <v/>
      </c>
      <c r="AJ8071" s="23" t="str">
        <f t="shared" si="939"/>
        <v/>
      </c>
      <c r="AK8071" s="23" t="str">
        <f t="shared" si="939"/>
        <v/>
      </c>
    </row>
    <row r="8072" spans="34:37" x14ac:dyDescent="0.25">
      <c r="AH8072" s="23" t="str">
        <f t="shared" si="940"/>
        <v/>
      </c>
      <c r="AI8072" s="23" t="str">
        <f t="shared" si="939"/>
        <v/>
      </c>
      <c r="AJ8072" s="23" t="str">
        <f t="shared" si="939"/>
        <v/>
      </c>
      <c r="AK8072" s="23" t="str">
        <f t="shared" si="939"/>
        <v/>
      </c>
    </row>
    <row r="8073" spans="34:37" x14ac:dyDescent="0.25">
      <c r="AH8073" s="23" t="str">
        <f t="shared" si="940"/>
        <v/>
      </c>
      <c r="AI8073" s="23" t="str">
        <f t="shared" si="939"/>
        <v/>
      </c>
      <c r="AJ8073" s="23" t="str">
        <f t="shared" si="939"/>
        <v/>
      </c>
      <c r="AK8073" s="23" t="str">
        <f t="shared" si="939"/>
        <v/>
      </c>
    </row>
    <row r="8074" spans="34:37" x14ac:dyDescent="0.25">
      <c r="AH8074" s="23" t="str">
        <f t="shared" si="940"/>
        <v/>
      </c>
      <c r="AI8074" s="23" t="str">
        <f t="shared" si="939"/>
        <v/>
      </c>
      <c r="AJ8074" s="23" t="str">
        <f t="shared" si="939"/>
        <v/>
      </c>
      <c r="AK8074" s="23" t="str">
        <f t="shared" si="939"/>
        <v/>
      </c>
    </row>
    <row r="8075" spans="34:37" x14ac:dyDescent="0.25">
      <c r="AH8075" s="23" t="str">
        <f t="shared" si="940"/>
        <v/>
      </c>
      <c r="AI8075" s="23" t="str">
        <f t="shared" si="939"/>
        <v/>
      </c>
      <c r="AJ8075" s="23" t="str">
        <f t="shared" si="939"/>
        <v/>
      </c>
      <c r="AK8075" s="23" t="str">
        <f t="shared" si="939"/>
        <v/>
      </c>
    </row>
    <row r="8076" spans="34:37" x14ac:dyDescent="0.25">
      <c r="AH8076" s="23" t="str">
        <f t="shared" si="940"/>
        <v/>
      </c>
      <c r="AI8076" s="23" t="str">
        <f t="shared" si="939"/>
        <v/>
      </c>
      <c r="AJ8076" s="23" t="str">
        <f t="shared" si="939"/>
        <v/>
      </c>
      <c r="AK8076" s="23" t="str">
        <f t="shared" si="939"/>
        <v/>
      </c>
    </row>
    <row r="8077" spans="34:37" x14ac:dyDescent="0.25">
      <c r="AH8077" s="23" t="str">
        <f t="shared" si="940"/>
        <v/>
      </c>
      <c r="AI8077" s="23" t="str">
        <f t="shared" si="939"/>
        <v/>
      </c>
      <c r="AJ8077" s="23" t="str">
        <f t="shared" si="939"/>
        <v/>
      </c>
      <c r="AK8077" s="23" t="str">
        <f t="shared" si="939"/>
        <v/>
      </c>
    </row>
    <row r="8078" spans="34:37" x14ac:dyDescent="0.25">
      <c r="AH8078" s="23" t="str">
        <f t="shared" si="940"/>
        <v/>
      </c>
      <c r="AI8078" s="23" t="str">
        <f t="shared" si="939"/>
        <v/>
      </c>
      <c r="AJ8078" s="23" t="str">
        <f t="shared" si="939"/>
        <v/>
      </c>
      <c r="AK8078" s="23" t="str">
        <f t="shared" si="939"/>
        <v/>
      </c>
    </row>
    <row r="8079" spans="34:37" x14ac:dyDescent="0.25">
      <c r="AH8079" s="23" t="str">
        <f t="shared" si="940"/>
        <v/>
      </c>
      <c r="AI8079" s="23" t="str">
        <f t="shared" si="939"/>
        <v/>
      </c>
      <c r="AJ8079" s="23" t="str">
        <f t="shared" si="939"/>
        <v/>
      </c>
      <c r="AK8079" s="23" t="str">
        <f t="shared" si="939"/>
        <v/>
      </c>
    </row>
    <row r="8080" spans="34:37" x14ac:dyDescent="0.25">
      <c r="AH8080" s="23" t="str">
        <f t="shared" si="940"/>
        <v/>
      </c>
      <c r="AI8080" s="23" t="str">
        <f t="shared" si="939"/>
        <v/>
      </c>
      <c r="AJ8080" s="23" t="str">
        <f t="shared" si="939"/>
        <v/>
      </c>
      <c r="AK8080" s="23" t="str">
        <f t="shared" si="939"/>
        <v/>
      </c>
    </row>
    <row r="8081" spans="34:37" x14ac:dyDescent="0.25">
      <c r="AH8081" s="23" t="str">
        <f t="shared" si="940"/>
        <v/>
      </c>
      <c r="AI8081" s="23" t="str">
        <f t="shared" si="939"/>
        <v/>
      </c>
      <c r="AJ8081" s="23" t="str">
        <f t="shared" si="939"/>
        <v/>
      </c>
      <c r="AK8081" s="23" t="str">
        <f t="shared" si="939"/>
        <v/>
      </c>
    </row>
    <row r="8082" spans="34:37" x14ac:dyDescent="0.25">
      <c r="AH8082" s="23" t="str">
        <f t="shared" si="940"/>
        <v/>
      </c>
      <c r="AI8082" s="23" t="str">
        <f t="shared" si="939"/>
        <v/>
      </c>
      <c r="AJ8082" s="23" t="str">
        <f t="shared" si="939"/>
        <v/>
      </c>
      <c r="AK8082" s="23" t="str">
        <f t="shared" si="939"/>
        <v/>
      </c>
    </row>
    <row r="8083" spans="34:37" x14ac:dyDescent="0.25">
      <c r="AH8083" s="23" t="str">
        <f t="shared" si="940"/>
        <v/>
      </c>
      <c r="AI8083" s="23" t="str">
        <f t="shared" si="939"/>
        <v/>
      </c>
      <c r="AJ8083" s="23" t="str">
        <f t="shared" si="939"/>
        <v/>
      </c>
      <c r="AK8083" s="23" t="str">
        <f t="shared" si="939"/>
        <v/>
      </c>
    </row>
    <row r="8084" spans="34:37" x14ac:dyDescent="0.25">
      <c r="AH8084" s="23" t="str">
        <f t="shared" si="940"/>
        <v/>
      </c>
      <c r="AI8084" s="23" t="str">
        <f t="shared" si="939"/>
        <v/>
      </c>
      <c r="AJ8084" s="23" t="str">
        <f t="shared" si="939"/>
        <v/>
      </c>
      <c r="AK8084" s="23" t="str">
        <f t="shared" si="939"/>
        <v/>
      </c>
    </row>
    <row r="8085" spans="34:37" x14ac:dyDescent="0.25">
      <c r="AH8085" s="23" t="str">
        <f t="shared" si="940"/>
        <v/>
      </c>
      <c r="AI8085" s="23" t="str">
        <f t="shared" si="939"/>
        <v/>
      </c>
      <c r="AJ8085" s="23" t="str">
        <f t="shared" si="939"/>
        <v/>
      </c>
      <c r="AK8085" s="23" t="str">
        <f t="shared" si="939"/>
        <v/>
      </c>
    </row>
    <row r="8086" spans="34:37" x14ac:dyDescent="0.25">
      <c r="AH8086" s="23" t="str">
        <f t="shared" si="940"/>
        <v/>
      </c>
      <c r="AI8086" s="23" t="str">
        <f t="shared" si="939"/>
        <v/>
      </c>
      <c r="AJ8086" s="23" t="str">
        <f t="shared" si="939"/>
        <v/>
      </c>
      <c r="AK8086" s="23" t="str">
        <f t="shared" si="939"/>
        <v/>
      </c>
    </row>
    <row r="8087" spans="34:37" x14ac:dyDescent="0.25">
      <c r="AH8087" s="23" t="str">
        <f t="shared" si="940"/>
        <v/>
      </c>
      <c r="AI8087" s="23" t="str">
        <f t="shared" si="939"/>
        <v/>
      </c>
      <c r="AJ8087" s="23" t="str">
        <f t="shared" si="939"/>
        <v/>
      </c>
      <c r="AK8087" s="23" t="str">
        <f t="shared" si="939"/>
        <v/>
      </c>
    </row>
    <row r="8088" spans="34:37" x14ac:dyDescent="0.25">
      <c r="AH8088" s="23" t="str">
        <f t="shared" si="940"/>
        <v/>
      </c>
      <c r="AI8088" s="23" t="str">
        <f t="shared" si="939"/>
        <v/>
      </c>
      <c r="AJ8088" s="23" t="str">
        <f t="shared" si="939"/>
        <v/>
      </c>
      <c r="AK8088" s="23" t="str">
        <f t="shared" si="939"/>
        <v/>
      </c>
    </row>
    <row r="8089" spans="34:37" x14ac:dyDescent="0.25">
      <c r="AH8089" s="23" t="str">
        <f t="shared" si="940"/>
        <v/>
      </c>
      <c r="AI8089" s="23" t="str">
        <f t="shared" si="939"/>
        <v/>
      </c>
      <c r="AJ8089" s="23" t="str">
        <f t="shared" si="939"/>
        <v/>
      </c>
      <c r="AK8089" s="23" t="str">
        <f t="shared" si="939"/>
        <v/>
      </c>
    </row>
    <row r="8090" spans="34:37" x14ac:dyDescent="0.25">
      <c r="AH8090" s="23" t="str">
        <f t="shared" si="940"/>
        <v/>
      </c>
      <c r="AI8090" s="23" t="str">
        <f t="shared" si="939"/>
        <v/>
      </c>
      <c r="AJ8090" s="23" t="str">
        <f t="shared" si="939"/>
        <v/>
      </c>
      <c r="AK8090" s="23" t="str">
        <f t="shared" si="939"/>
        <v/>
      </c>
    </row>
    <row r="8091" spans="34:37" x14ac:dyDescent="0.25">
      <c r="AH8091" s="23" t="str">
        <f t="shared" si="940"/>
        <v/>
      </c>
      <c r="AI8091" s="23" t="str">
        <f t="shared" si="939"/>
        <v/>
      </c>
      <c r="AJ8091" s="23" t="str">
        <f t="shared" si="939"/>
        <v/>
      </c>
      <c r="AK8091" s="23" t="str">
        <f t="shared" si="939"/>
        <v/>
      </c>
    </row>
    <row r="8092" spans="34:37" x14ac:dyDescent="0.25">
      <c r="AH8092" s="23" t="str">
        <f t="shared" si="940"/>
        <v/>
      </c>
      <c r="AI8092" s="23" t="str">
        <f t="shared" si="939"/>
        <v/>
      </c>
      <c r="AJ8092" s="23" t="str">
        <f t="shared" si="939"/>
        <v/>
      </c>
      <c r="AK8092" s="23" t="str">
        <f t="shared" si="939"/>
        <v/>
      </c>
    </row>
    <row r="8093" spans="34:37" x14ac:dyDescent="0.25">
      <c r="AH8093" s="23" t="str">
        <f t="shared" si="940"/>
        <v/>
      </c>
      <c r="AI8093" s="23" t="str">
        <f t="shared" si="939"/>
        <v/>
      </c>
      <c r="AJ8093" s="23" t="str">
        <f t="shared" si="939"/>
        <v/>
      </c>
      <c r="AK8093" s="23" t="str">
        <f t="shared" si="939"/>
        <v/>
      </c>
    </row>
    <row r="8094" spans="34:37" x14ac:dyDescent="0.25">
      <c r="AH8094" s="23" t="str">
        <f t="shared" si="940"/>
        <v/>
      </c>
      <c r="AI8094" s="23" t="str">
        <f t="shared" si="939"/>
        <v/>
      </c>
      <c r="AJ8094" s="23" t="str">
        <f t="shared" si="939"/>
        <v/>
      </c>
      <c r="AK8094" s="23" t="str">
        <f t="shared" si="939"/>
        <v/>
      </c>
    </row>
    <row r="8095" spans="34:37" x14ac:dyDescent="0.25">
      <c r="AH8095" s="23" t="str">
        <f t="shared" si="940"/>
        <v/>
      </c>
      <c r="AI8095" s="23" t="str">
        <f t="shared" si="939"/>
        <v/>
      </c>
      <c r="AJ8095" s="23" t="str">
        <f t="shared" si="939"/>
        <v/>
      </c>
      <c r="AK8095" s="23" t="str">
        <f t="shared" si="939"/>
        <v/>
      </c>
    </row>
    <row r="8096" spans="34:37" x14ac:dyDescent="0.25">
      <c r="AH8096" s="23" t="str">
        <f t="shared" si="940"/>
        <v/>
      </c>
      <c r="AI8096" s="23" t="str">
        <f t="shared" si="939"/>
        <v/>
      </c>
      <c r="AJ8096" s="23" t="str">
        <f t="shared" si="939"/>
        <v/>
      </c>
      <c r="AK8096" s="23" t="str">
        <f t="shared" si="939"/>
        <v/>
      </c>
    </row>
    <row r="8097" spans="34:37" x14ac:dyDescent="0.25">
      <c r="AH8097" s="23" t="str">
        <f t="shared" si="940"/>
        <v/>
      </c>
      <c r="AI8097" s="23" t="str">
        <f t="shared" si="939"/>
        <v/>
      </c>
      <c r="AJ8097" s="23" t="str">
        <f t="shared" si="939"/>
        <v/>
      </c>
      <c r="AK8097" s="23" t="str">
        <f t="shared" si="939"/>
        <v/>
      </c>
    </row>
    <row r="8098" spans="34:37" x14ac:dyDescent="0.25">
      <c r="AH8098" s="23" t="str">
        <f t="shared" si="940"/>
        <v/>
      </c>
      <c r="AI8098" s="23" t="str">
        <f t="shared" si="939"/>
        <v/>
      </c>
      <c r="AJ8098" s="23" t="str">
        <f t="shared" si="939"/>
        <v/>
      </c>
      <c r="AK8098" s="23" t="str">
        <f t="shared" si="939"/>
        <v/>
      </c>
    </row>
    <row r="8099" spans="34:37" x14ac:dyDescent="0.25">
      <c r="AH8099" s="23" t="str">
        <f t="shared" si="940"/>
        <v/>
      </c>
      <c r="AI8099" s="23" t="str">
        <f t="shared" si="939"/>
        <v/>
      </c>
      <c r="AJ8099" s="23" t="str">
        <f t="shared" si="939"/>
        <v/>
      </c>
      <c r="AK8099" s="23" t="str">
        <f t="shared" si="939"/>
        <v/>
      </c>
    </row>
    <row r="8100" spans="34:37" x14ac:dyDescent="0.25">
      <c r="AH8100" s="23" t="str">
        <f t="shared" si="940"/>
        <v/>
      </c>
      <c r="AI8100" s="23" t="str">
        <f t="shared" si="939"/>
        <v/>
      </c>
      <c r="AJ8100" s="23" t="str">
        <f t="shared" si="939"/>
        <v/>
      </c>
      <c r="AK8100" s="23" t="str">
        <f t="shared" si="939"/>
        <v/>
      </c>
    </row>
    <row r="8101" spans="34:37" x14ac:dyDescent="0.25">
      <c r="AH8101" s="23" t="str">
        <f t="shared" si="940"/>
        <v/>
      </c>
      <c r="AI8101" s="23" t="str">
        <f t="shared" si="939"/>
        <v/>
      </c>
      <c r="AJ8101" s="23" t="str">
        <f t="shared" si="939"/>
        <v/>
      </c>
      <c r="AK8101" s="23" t="str">
        <f t="shared" si="939"/>
        <v/>
      </c>
    </row>
    <row r="8102" spans="34:37" x14ac:dyDescent="0.25">
      <c r="AH8102" s="23" t="str">
        <f t="shared" si="940"/>
        <v/>
      </c>
      <c r="AI8102" s="23" t="str">
        <f t="shared" si="939"/>
        <v/>
      </c>
      <c r="AJ8102" s="23" t="str">
        <f t="shared" si="939"/>
        <v/>
      </c>
      <c r="AK8102" s="23" t="str">
        <f t="shared" si="939"/>
        <v/>
      </c>
    </row>
    <row r="8103" spans="34:37" x14ac:dyDescent="0.25">
      <c r="AH8103" s="23" t="str">
        <f t="shared" si="940"/>
        <v/>
      </c>
      <c r="AI8103" s="23" t="str">
        <f t="shared" si="939"/>
        <v/>
      </c>
      <c r="AJ8103" s="23" t="str">
        <f t="shared" si="939"/>
        <v/>
      </c>
      <c r="AK8103" s="23" t="str">
        <f t="shared" si="939"/>
        <v/>
      </c>
    </row>
    <row r="8104" spans="34:37" x14ac:dyDescent="0.25">
      <c r="AH8104" s="23" t="str">
        <f t="shared" si="940"/>
        <v/>
      </c>
      <c r="AI8104" s="23" t="str">
        <f t="shared" si="939"/>
        <v/>
      </c>
      <c r="AJ8104" s="23" t="str">
        <f t="shared" si="939"/>
        <v/>
      </c>
      <c r="AK8104" s="23" t="str">
        <f t="shared" si="939"/>
        <v/>
      </c>
    </row>
    <row r="8105" spans="34:37" x14ac:dyDescent="0.25">
      <c r="AH8105" s="23" t="str">
        <f t="shared" si="940"/>
        <v/>
      </c>
      <c r="AI8105" s="23" t="str">
        <f t="shared" si="939"/>
        <v/>
      </c>
      <c r="AJ8105" s="23" t="str">
        <f t="shared" si="939"/>
        <v/>
      </c>
      <c r="AK8105" s="23" t="str">
        <f t="shared" si="939"/>
        <v/>
      </c>
    </row>
    <row r="8106" spans="34:37" x14ac:dyDescent="0.25">
      <c r="AH8106" s="23" t="str">
        <f t="shared" si="940"/>
        <v/>
      </c>
      <c r="AI8106" s="23" t="str">
        <f t="shared" si="939"/>
        <v/>
      </c>
      <c r="AJ8106" s="23" t="str">
        <f t="shared" si="939"/>
        <v/>
      </c>
      <c r="AK8106" s="23" t="str">
        <f t="shared" si="939"/>
        <v/>
      </c>
    </row>
    <row r="8107" spans="34:37" x14ac:dyDescent="0.25">
      <c r="AH8107" s="23" t="str">
        <f t="shared" si="940"/>
        <v/>
      </c>
      <c r="AI8107" s="23" t="str">
        <f t="shared" si="939"/>
        <v/>
      </c>
      <c r="AJ8107" s="23" t="str">
        <f t="shared" si="939"/>
        <v/>
      </c>
      <c r="AK8107" s="23" t="str">
        <f t="shared" si="939"/>
        <v/>
      </c>
    </row>
    <row r="8108" spans="34:37" x14ac:dyDescent="0.25">
      <c r="AH8108" s="23" t="str">
        <f t="shared" si="940"/>
        <v/>
      </c>
      <c r="AI8108" s="23" t="str">
        <f t="shared" si="939"/>
        <v/>
      </c>
      <c r="AJ8108" s="23" t="str">
        <f t="shared" si="939"/>
        <v/>
      </c>
      <c r="AK8108" s="23" t="str">
        <f t="shared" si="939"/>
        <v/>
      </c>
    </row>
    <row r="8109" spans="34:37" x14ac:dyDescent="0.25">
      <c r="AH8109" s="23" t="str">
        <f t="shared" si="940"/>
        <v/>
      </c>
      <c r="AI8109" s="23" t="str">
        <f t="shared" si="939"/>
        <v/>
      </c>
      <c r="AJ8109" s="23" t="str">
        <f t="shared" si="939"/>
        <v/>
      </c>
      <c r="AK8109" s="23" t="str">
        <f t="shared" si="939"/>
        <v/>
      </c>
    </row>
    <row r="8110" spans="34:37" x14ac:dyDescent="0.25">
      <c r="AH8110" s="23" t="str">
        <f t="shared" si="940"/>
        <v/>
      </c>
      <c r="AI8110" s="23" t="str">
        <f t="shared" si="939"/>
        <v/>
      </c>
      <c r="AJ8110" s="23" t="str">
        <f t="shared" si="939"/>
        <v/>
      </c>
      <c r="AK8110" s="23" t="str">
        <f t="shared" si="939"/>
        <v/>
      </c>
    </row>
    <row r="8111" spans="34:37" x14ac:dyDescent="0.25">
      <c r="AH8111" s="23" t="str">
        <f t="shared" si="940"/>
        <v/>
      </c>
      <c r="AI8111" s="23" t="str">
        <f t="shared" si="939"/>
        <v/>
      </c>
      <c r="AJ8111" s="23" t="str">
        <f t="shared" si="939"/>
        <v/>
      </c>
      <c r="AK8111" s="23" t="str">
        <f t="shared" si="939"/>
        <v/>
      </c>
    </row>
    <row r="8112" spans="34:37" x14ac:dyDescent="0.25">
      <c r="AH8112" s="23" t="str">
        <f t="shared" si="940"/>
        <v/>
      </c>
      <c r="AI8112" s="23" t="str">
        <f t="shared" si="939"/>
        <v/>
      </c>
      <c r="AJ8112" s="23" t="str">
        <f t="shared" si="939"/>
        <v/>
      </c>
      <c r="AK8112" s="23" t="str">
        <f t="shared" si="939"/>
        <v/>
      </c>
    </row>
    <row r="8113" spans="34:37" x14ac:dyDescent="0.25">
      <c r="AH8113" s="23" t="str">
        <f t="shared" si="940"/>
        <v/>
      </c>
      <c r="AI8113" s="23" t="str">
        <f t="shared" si="939"/>
        <v/>
      </c>
      <c r="AJ8113" s="23" t="str">
        <f t="shared" si="939"/>
        <v/>
      </c>
      <c r="AK8113" s="23" t="str">
        <f t="shared" si="939"/>
        <v/>
      </c>
    </row>
    <row r="8114" spans="34:37" x14ac:dyDescent="0.25">
      <c r="AH8114" s="23" t="str">
        <f t="shared" si="940"/>
        <v/>
      </c>
      <c r="AI8114" s="23" t="str">
        <f t="shared" si="939"/>
        <v/>
      </c>
      <c r="AJ8114" s="23" t="str">
        <f t="shared" si="939"/>
        <v/>
      </c>
      <c r="AK8114" s="23" t="str">
        <f t="shared" si="939"/>
        <v/>
      </c>
    </row>
    <row r="8115" spans="34:37" x14ac:dyDescent="0.25">
      <c r="AH8115" s="23" t="str">
        <f t="shared" si="940"/>
        <v/>
      </c>
      <c r="AI8115" s="23" t="str">
        <f t="shared" si="939"/>
        <v/>
      </c>
      <c r="AJ8115" s="23" t="str">
        <f t="shared" si="939"/>
        <v/>
      </c>
      <c r="AK8115" s="23" t="str">
        <f t="shared" si="939"/>
        <v/>
      </c>
    </row>
    <row r="8116" spans="34:37" x14ac:dyDescent="0.25">
      <c r="AH8116" s="23" t="str">
        <f t="shared" si="940"/>
        <v/>
      </c>
      <c r="AI8116" s="23" t="str">
        <f t="shared" si="939"/>
        <v/>
      </c>
      <c r="AJ8116" s="23" t="str">
        <f t="shared" si="939"/>
        <v/>
      </c>
      <c r="AK8116" s="23" t="str">
        <f t="shared" si="939"/>
        <v/>
      </c>
    </row>
    <row r="8117" spans="34:37" x14ac:dyDescent="0.25">
      <c r="AH8117" s="23" t="str">
        <f t="shared" si="940"/>
        <v/>
      </c>
      <c r="AI8117" s="23" t="str">
        <f t="shared" si="939"/>
        <v/>
      </c>
      <c r="AJ8117" s="23" t="str">
        <f t="shared" si="939"/>
        <v/>
      </c>
      <c r="AK8117" s="23" t="str">
        <f t="shared" si="939"/>
        <v/>
      </c>
    </row>
    <row r="8118" spans="34:37" x14ac:dyDescent="0.25">
      <c r="AH8118" s="23" t="str">
        <f t="shared" si="940"/>
        <v/>
      </c>
      <c r="AI8118" s="23" t="str">
        <f t="shared" si="939"/>
        <v/>
      </c>
      <c r="AJ8118" s="23" t="str">
        <f t="shared" si="939"/>
        <v/>
      </c>
      <c r="AK8118" s="23" t="str">
        <f t="shared" si="939"/>
        <v/>
      </c>
    </row>
    <row r="8119" spans="34:37" x14ac:dyDescent="0.25">
      <c r="AH8119" s="23" t="str">
        <f t="shared" si="940"/>
        <v/>
      </c>
      <c r="AI8119" s="23" t="str">
        <f t="shared" si="939"/>
        <v/>
      </c>
      <c r="AJ8119" s="23" t="str">
        <f t="shared" si="939"/>
        <v/>
      </c>
      <c r="AK8119" s="23" t="str">
        <f t="shared" si="939"/>
        <v/>
      </c>
    </row>
    <row r="8120" spans="34:37" x14ac:dyDescent="0.25">
      <c r="AH8120" s="23" t="str">
        <f t="shared" si="940"/>
        <v/>
      </c>
      <c r="AI8120" s="23" t="str">
        <f t="shared" si="939"/>
        <v/>
      </c>
      <c r="AJ8120" s="23" t="str">
        <f t="shared" si="939"/>
        <v/>
      </c>
      <c r="AK8120" s="23" t="str">
        <f t="shared" si="939"/>
        <v/>
      </c>
    </row>
    <row r="8121" spans="34:37" x14ac:dyDescent="0.25">
      <c r="AH8121" s="23" t="str">
        <f t="shared" si="940"/>
        <v/>
      </c>
      <c r="AI8121" s="23" t="str">
        <f t="shared" si="939"/>
        <v/>
      </c>
      <c r="AJ8121" s="23" t="str">
        <f t="shared" si="939"/>
        <v/>
      </c>
      <c r="AK8121" s="23" t="str">
        <f t="shared" si="939"/>
        <v/>
      </c>
    </row>
    <row r="8122" spans="34:37" x14ac:dyDescent="0.25">
      <c r="AH8122" s="23" t="str">
        <f t="shared" si="940"/>
        <v/>
      </c>
      <c r="AI8122" s="23" t="str">
        <f t="shared" si="939"/>
        <v/>
      </c>
      <c r="AJ8122" s="23" t="str">
        <f t="shared" si="939"/>
        <v/>
      </c>
      <c r="AK8122" s="23" t="str">
        <f t="shared" si="939"/>
        <v/>
      </c>
    </row>
    <row r="8123" spans="34:37" x14ac:dyDescent="0.25">
      <c r="AH8123" s="23" t="str">
        <f t="shared" si="940"/>
        <v/>
      </c>
      <c r="AI8123" s="23" t="str">
        <f t="shared" si="939"/>
        <v/>
      </c>
      <c r="AJ8123" s="23" t="str">
        <f t="shared" si="939"/>
        <v/>
      </c>
      <c r="AK8123" s="23" t="str">
        <f t="shared" si="939"/>
        <v/>
      </c>
    </row>
    <row r="8124" spans="34:37" x14ac:dyDescent="0.25">
      <c r="AH8124" s="23" t="str">
        <f t="shared" si="940"/>
        <v/>
      </c>
      <c r="AI8124" s="23" t="str">
        <f t="shared" si="939"/>
        <v/>
      </c>
      <c r="AJ8124" s="23" t="str">
        <f t="shared" si="939"/>
        <v/>
      </c>
      <c r="AK8124" s="23" t="str">
        <f t="shared" si="939"/>
        <v/>
      </c>
    </row>
    <row r="8125" spans="34:37" x14ac:dyDescent="0.25">
      <c r="AH8125" s="23" t="str">
        <f t="shared" si="940"/>
        <v/>
      </c>
      <c r="AI8125" s="23" t="str">
        <f t="shared" si="939"/>
        <v/>
      </c>
      <c r="AJ8125" s="23" t="str">
        <f t="shared" si="939"/>
        <v/>
      </c>
      <c r="AK8125" s="23" t="str">
        <f t="shared" si="939"/>
        <v/>
      </c>
    </row>
    <row r="8126" spans="34:37" x14ac:dyDescent="0.25">
      <c r="AH8126" s="23" t="str">
        <f t="shared" si="940"/>
        <v/>
      </c>
      <c r="AI8126" s="23" t="str">
        <f t="shared" ref="AI8126:AK8189" si="941">IF(X8126&lt;&gt;"",X8126,"")</f>
        <v/>
      </c>
      <c r="AJ8126" s="23" t="str">
        <f t="shared" si="941"/>
        <v/>
      </c>
      <c r="AK8126" s="23" t="str">
        <f t="shared" si="941"/>
        <v/>
      </c>
    </row>
    <row r="8127" spans="34:37" x14ac:dyDescent="0.25">
      <c r="AH8127" s="23" t="str">
        <f t="shared" ref="AH8127:AH8190" si="942">IF(W8127&lt;&gt;"",(RIGHT(W8127,LEN(W8127)-SEARCH("/",W8127,1)))/U8127,"")</f>
        <v/>
      </c>
      <c r="AI8127" s="23" t="str">
        <f t="shared" si="941"/>
        <v/>
      </c>
      <c r="AJ8127" s="23" t="str">
        <f t="shared" si="941"/>
        <v/>
      </c>
      <c r="AK8127" s="23" t="str">
        <f t="shared" si="941"/>
        <v/>
      </c>
    </row>
    <row r="8128" spans="34:37" x14ac:dyDescent="0.25">
      <c r="AH8128" s="23" t="str">
        <f t="shared" si="942"/>
        <v/>
      </c>
      <c r="AI8128" s="23" t="str">
        <f t="shared" si="941"/>
        <v/>
      </c>
      <c r="AJ8128" s="23" t="str">
        <f t="shared" si="941"/>
        <v/>
      </c>
      <c r="AK8128" s="23" t="str">
        <f t="shared" si="941"/>
        <v/>
      </c>
    </row>
    <row r="8129" spans="34:37" x14ac:dyDescent="0.25">
      <c r="AH8129" s="23" t="str">
        <f t="shared" si="942"/>
        <v/>
      </c>
      <c r="AI8129" s="23" t="str">
        <f t="shared" si="941"/>
        <v/>
      </c>
      <c r="AJ8129" s="23" t="str">
        <f t="shared" si="941"/>
        <v/>
      </c>
      <c r="AK8129" s="23" t="str">
        <f t="shared" si="941"/>
        <v/>
      </c>
    </row>
    <row r="8130" spans="34:37" x14ac:dyDescent="0.25">
      <c r="AH8130" s="23" t="str">
        <f t="shared" si="942"/>
        <v/>
      </c>
      <c r="AI8130" s="23" t="str">
        <f t="shared" si="941"/>
        <v/>
      </c>
      <c r="AJ8130" s="23" t="str">
        <f t="shared" si="941"/>
        <v/>
      </c>
      <c r="AK8130" s="23" t="str">
        <f t="shared" si="941"/>
        <v/>
      </c>
    </row>
    <row r="8131" spans="34:37" x14ac:dyDescent="0.25">
      <c r="AH8131" s="23" t="str">
        <f t="shared" si="942"/>
        <v/>
      </c>
      <c r="AI8131" s="23" t="str">
        <f t="shared" si="941"/>
        <v/>
      </c>
      <c r="AJ8131" s="23" t="str">
        <f t="shared" si="941"/>
        <v/>
      </c>
      <c r="AK8131" s="23" t="str">
        <f t="shared" si="941"/>
        <v/>
      </c>
    </row>
    <row r="8132" spans="34:37" x14ac:dyDescent="0.25">
      <c r="AH8132" s="23" t="str">
        <f t="shared" si="942"/>
        <v/>
      </c>
      <c r="AI8132" s="23" t="str">
        <f t="shared" si="941"/>
        <v/>
      </c>
      <c r="AJ8132" s="23" t="str">
        <f t="shared" si="941"/>
        <v/>
      </c>
      <c r="AK8132" s="23" t="str">
        <f t="shared" si="941"/>
        <v/>
      </c>
    </row>
    <row r="8133" spans="34:37" x14ac:dyDescent="0.25">
      <c r="AH8133" s="23" t="str">
        <f t="shared" si="942"/>
        <v/>
      </c>
      <c r="AI8133" s="23" t="str">
        <f t="shared" si="941"/>
        <v/>
      </c>
      <c r="AJ8133" s="23" t="str">
        <f t="shared" si="941"/>
        <v/>
      </c>
      <c r="AK8133" s="23" t="str">
        <f t="shared" si="941"/>
        <v/>
      </c>
    </row>
    <row r="8134" spans="34:37" x14ac:dyDescent="0.25">
      <c r="AH8134" s="23" t="str">
        <f t="shared" si="942"/>
        <v/>
      </c>
      <c r="AI8134" s="23" t="str">
        <f t="shared" si="941"/>
        <v/>
      </c>
      <c r="AJ8134" s="23" t="str">
        <f t="shared" si="941"/>
        <v/>
      </c>
      <c r="AK8134" s="23" t="str">
        <f t="shared" si="941"/>
        <v/>
      </c>
    </row>
    <row r="8135" spans="34:37" x14ac:dyDescent="0.25">
      <c r="AH8135" s="23" t="str">
        <f t="shared" si="942"/>
        <v/>
      </c>
      <c r="AI8135" s="23" t="str">
        <f t="shared" si="941"/>
        <v/>
      </c>
      <c r="AJ8135" s="23" t="str">
        <f t="shared" si="941"/>
        <v/>
      </c>
      <c r="AK8135" s="23" t="str">
        <f t="shared" si="941"/>
        <v/>
      </c>
    </row>
    <row r="8136" spans="34:37" x14ac:dyDescent="0.25">
      <c r="AH8136" s="23" t="str">
        <f t="shared" si="942"/>
        <v/>
      </c>
      <c r="AI8136" s="23" t="str">
        <f t="shared" si="941"/>
        <v/>
      </c>
      <c r="AJ8136" s="23" t="str">
        <f t="shared" si="941"/>
        <v/>
      </c>
      <c r="AK8136" s="23" t="str">
        <f t="shared" si="941"/>
        <v/>
      </c>
    </row>
    <row r="8137" spans="34:37" x14ac:dyDescent="0.25">
      <c r="AH8137" s="23" t="str">
        <f t="shared" si="942"/>
        <v/>
      </c>
      <c r="AI8137" s="23" t="str">
        <f t="shared" si="941"/>
        <v/>
      </c>
      <c r="AJ8137" s="23" t="str">
        <f t="shared" si="941"/>
        <v/>
      </c>
      <c r="AK8137" s="23" t="str">
        <f t="shared" si="941"/>
        <v/>
      </c>
    </row>
    <row r="8138" spans="34:37" x14ac:dyDescent="0.25">
      <c r="AH8138" s="23" t="str">
        <f t="shared" si="942"/>
        <v/>
      </c>
      <c r="AI8138" s="23" t="str">
        <f t="shared" si="941"/>
        <v/>
      </c>
      <c r="AJ8138" s="23" t="str">
        <f t="shared" si="941"/>
        <v/>
      </c>
      <c r="AK8138" s="23" t="str">
        <f t="shared" si="941"/>
        <v/>
      </c>
    </row>
    <row r="8139" spans="34:37" x14ac:dyDescent="0.25">
      <c r="AH8139" s="23" t="str">
        <f t="shared" si="942"/>
        <v/>
      </c>
      <c r="AI8139" s="23" t="str">
        <f t="shared" si="941"/>
        <v/>
      </c>
      <c r="AJ8139" s="23" t="str">
        <f t="shared" si="941"/>
        <v/>
      </c>
      <c r="AK8139" s="23" t="str">
        <f t="shared" si="941"/>
        <v/>
      </c>
    </row>
    <row r="8140" spans="34:37" x14ac:dyDescent="0.25">
      <c r="AH8140" s="23" t="str">
        <f t="shared" si="942"/>
        <v/>
      </c>
      <c r="AI8140" s="23" t="str">
        <f t="shared" si="941"/>
        <v/>
      </c>
      <c r="AJ8140" s="23" t="str">
        <f t="shared" si="941"/>
        <v/>
      </c>
      <c r="AK8140" s="23" t="str">
        <f t="shared" si="941"/>
        <v/>
      </c>
    </row>
    <row r="8141" spans="34:37" x14ac:dyDescent="0.25">
      <c r="AH8141" s="23" t="str">
        <f t="shared" si="942"/>
        <v/>
      </c>
      <c r="AI8141" s="23" t="str">
        <f t="shared" si="941"/>
        <v/>
      </c>
      <c r="AJ8141" s="23" t="str">
        <f t="shared" si="941"/>
        <v/>
      </c>
      <c r="AK8141" s="23" t="str">
        <f t="shared" si="941"/>
        <v/>
      </c>
    </row>
    <row r="8142" spans="34:37" x14ac:dyDescent="0.25">
      <c r="AH8142" s="23" t="str">
        <f t="shared" si="942"/>
        <v/>
      </c>
      <c r="AI8142" s="23" t="str">
        <f t="shared" si="941"/>
        <v/>
      </c>
      <c r="AJ8142" s="23" t="str">
        <f t="shared" si="941"/>
        <v/>
      </c>
      <c r="AK8142" s="23" t="str">
        <f t="shared" si="941"/>
        <v/>
      </c>
    </row>
    <row r="8143" spans="34:37" x14ac:dyDescent="0.25">
      <c r="AH8143" s="23" t="str">
        <f t="shared" si="942"/>
        <v/>
      </c>
      <c r="AI8143" s="23" t="str">
        <f t="shared" si="941"/>
        <v/>
      </c>
      <c r="AJ8143" s="23" t="str">
        <f t="shared" si="941"/>
        <v/>
      </c>
      <c r="AK8143" s="23" t="str">
        <f t="shared" si="941"/>
        <v/>
      </c>
    </row>
    <row r="8144" spans="34:37" x14ac:dyDescent="0.25">
      <c r="AH8144" s="23" t="str">
        <f t="shared" si="942"/>
        <v/>
      </c>
      <c r="AI8144" s="23" t="str">
        <f t="shared" si="941"/>
        <v/>
      </c>
      <c r="AJ8144" s="23" t="str">
        <f t="shared" si="941"/>
        <v/>
      </c>
      <c r="AK8144" s="23" t="str">
        <f t="shared" si="941"/>
        <v/>
      </c>
    </row>
    <row r="8145" spans="34:37" x14ac:dyDescent="0.25">
      <c r="AH8145" s="23" t="str">
        <f t="shared" si="942"/>
        <v/>
      </c>
      <c r="AI8145" s="23" t="str">
        <f t="shared" si="941"/>
        <v/>
      </c>
      <c r="AJ8145" s="23" t="str">
        <f t="shared" si="941"/>
        <v/>
      </c>
      <c r="AK8145" s="23" t="str">
        <f t="shared" si="941"/>
        <v/>
      </c>
    </row>
    <row r="8146" spans="34:37" x14ac:dyDescent="0.25">
      <c r="AH8146" s="23" t="str">
        <f t="shared" si="942"/>
        <v/>
      </c>
      <c r="AI8146" s="23" t="str">
        <f t="shared" si="941"/>
        <v/>
      </c>
      <c r="AJ8146" s="23" t="str">
        <f t="shared" si="941"/>
        <v/>
      </c>
      <c r="AK8146" s="23" t="str">
        <f t="shared" si="941"/>
        <v/>
      </c>
    </row>
    <row r="8147" spans="34:37" x14ac:dyDescent="0.25">
      <c r="AH8147" s="23" t="str">
        <f t="shared" si="942"/>
        <v/>
      </c>
      <c r="AI8147" s="23" t="str">
        <f t="shared" si="941"/>
        <v/>
      </c>
      <c r="AJ8147" s="23" t="str">
        <f t="shared" si="941"/>
        <v/>
      </c>
      <c r="AK8147" s="23" t="str">
        <f t="shared" si="941"/>
        <v/>
      </c>
    </row>
    <row r="8148" spans="34:37" x14ac:dyDescent="0.25">
      <c r="AH8148" s="23" t="str">
        <f t="shared" si="942"/>
        <v/>
      </c>
      <c r="AI8148" s="23" t="str">
        <f t="shared" si="941"/>
        <v/>
      </c>
      <c r="AJ8148" s="23" t="str">
        <f t="shared" si="941"/>
        <v/>
      </c>
      <c r="AK8148" s="23" t="str">
        <f t="shared" si="941"/>
        <v/>
      </c>
    </row>
    <row r="8149" spans="34:37" x14ac:dyDescent="0.25">
      <c r="AH8149" s="23" t="str">
        <f t="shared" si="942"/>
        <v/>
      </c>
      <c r="AI8149" s="23" t="str">
        <f t="shared" si="941"/>
        <v/>
      </c>
      <c r="AJ8149" s="23" t="str">
        <f t="shared" si="941"/>
        <v/>
      </c>
      <c r="AK8149" s="23" t="str">
        <f t="shared" si="941"/>
        <v/>
      </c>
    </row>
    <row r="8150" spans="34:37" x14ac:dyDescent="0.25">
      <c r="AH8150" s="23" t="str">
        <f t="shared" si="942"/>
        <v/>
      </c>
      <c r="AI8150" s="23" t="str">
        <f t="shared" si="941"/>
        <v/>
      </c>
      <c r="AJ8150" s="23" t="str">
        <f t="shared" si="941"/>
        <v/>
      </c>
      <c r="AK8150" s="23" t="str">
        <f t="shared" si="941"/>
        <v/>
      </c>
    </row>
    <row r="8151" spans="34:37" x14ac:dyDescent="0.25">
      <c r="AH8151" s="23" t="str">
        <f t="shared" si="942"/>
        <v/>
      </c>
      <c r="AI8151" s="23" t="str">
        <f t="shared" si="941"/>
        <v/>
      </c>
      <c r="AJ8151" s="23" t="str">
        <f t="shared" si="941"/>
        <v/>
      </c>
      <c r="AK8151" s="23" t="str">
        <f t="shared" si="941"/>
        <v/>
      </c>
    </row>
    <row r="8152" spans="34:37" x14ac:dyDescent="0.25">
      <c r="AH8152" s="23" t="str">
        <f t="shared" si="942"/>
        <v/>
      </c>
      <c r="AI8152" s="23" t="str">
        <f t="shared" si="941"/>
        <v/>
      </c>
      <c r="AJ8152" s="23" t="str">
        <f t="shared" si="941"/>
        <v/>
      </c>
      <c r="AK8152" s="23" t="str">
        <f t="shared" si="941"/>
        <v/>
      </c>
    </row>
    <row r="8153" spans="34:37" x14ac:dyDescent="0.25">
      <c r="AH8153" s="23" t="str">
        <f t="shared" si="942"/>
        <v/>
      </c>
      <c r="AI8153" s="23" t="str">
        <f t="shared" si="941"/>
        <v/>
      </c>
      <c r="AJ8153" s="23" t="str">
        <f t="shared" si="941"/>
        <v/>
      </c>
      <c r="AK8153" s="23" t="str">
        <f t="shared" si="941"/>
        <v/>
      </c>
    </row>
    <row r="8154" spans="34:37" x14ac:dyDescent="0.25">
      <c r="AH8154" s="23" t="str">
        <f t="shared" si="942"/>
        <v/>
      </c>
      <c r="AI8154" s="23" t="str">
        <f t="shared" si="941"/>
        <v/>
      </c>
      <c r="AJ8154" s="23" t="str">
        <f t="shared" si="941"/>
        <v/>
      </c>
      <c r="AK8154" s="23" t="str">
        <f t="shared" si="941"/>
        <v/>
      </c>
    </row>
    <row r="8155" spans="34:37" x14ac:dyDescent="0.25">
      <c r="AH8155" s="23" t="str">
        <f t="shared" si="942"/>
        <v/>
      </c>
      <c r="AI8155" s="23" t="str">
        <f t="shared" si="941"/>
        <v/>
      </c>
      <c r="AJ8155" s="23" t="str">
        <f t="shared" si="941"/>
        <v/>
      </c>
      <c r="AK8155" s="23" t="str">
        <f t="shared" si="941"/>
        <v/>
      </c>
    </row>
    <row r="8156" spans="34:37" x14ac:dyDescent="0.25">
      <c r="AH8156" s="23" t="str">
        <f t="shared" si="942"/>
        <v/>
      </c>
      <c r="AI8156" s="23" t="str">
        <f t="shared" si="941"/>
        <v/>
      </c>
      <c r="AJ8156" s="23" t="str">
        <f t="shared" si="941"/>
        <v/>
      </c>
      <c r="AK8156" s="23" t="str">
        <f t="shared" si="941"/>
        <v/>
      </c>
    </row>
    <row r="8157" spans="34:37" x14ac:dyDescent="0.25">
      <c r="AH8157" s="23" t="str">
        <f t="shared" si="942"/>
        <v/>
      </c>
      <c r="AI8157" s="23" t="str">
        <f t="shared" si="941"/>
        <v/>
      </c>
      <c r="AJ8157" s="23" t="str">
        <f t="shared" si="941"/>
        <v/>
      </c>
      <c r="AK8157" s="23" t="str">
        <f t="shared" si="941"/>
        <v/>
      </c>
    </row>
    <row r="8158" spans="34:37" x14ac:dyDescent="0.25">
      <c r="AH8158" s="23" t="str">
        <f t="shared" si="942"/>
        <v/>
      </c>
      <c r="AI8158" s="23" t="str">
        <f t="shared" si="941"/>
        <v/>
      </c>
      <c r="AJ8158" s="23" t="str">
        <f t="shared" si="941"/>
        <v/>
      </c>
      <c r="AK8158" s="23" t="str">
        <f t="shared" si="941"/>
        <v/>
      </c>
    </row>
    <row r="8159" spans="34:37" x14ac:dyDescent="0.25">
      <c r="AH8159" s="23" t="str">
        <f t="shared" si="942"/>
        <v/>
      </c>
      <c r="AI8159" s="23" t="str">
        <f t="shared" si="941"/>
        <v/>
      </c>
      <c r="AJ8159" s="23" t="str">
        <f t="shared" si="941"/>
        <v/>
      </c>
      <c r="AK8159" s="23" t="str">
        <f t="shared" si="941"/>
        <v/>
      </c>
    </row>
    <row r="8160" spans="34:37" x14ac:dyDescent="0.25">
      <c r="AH8160" s="23" t="str">
        <f t="shared" si="942"/>
        <v/>
      </c>
      <c r="AI8160" s="23" t="str">
        <f t="shared" si="941"/>
        <v/>
      </c>
      <c r="AJ8160" s="23" t="str">
        <f t="shared" si="941"/>
        <v/>
      </c>
      <c r="AK8160" s="23" t="str">
        <f t="shared" si="941"/>
        <v/>
      </c>
    </row>
    <row r="8161" spans="34:37" x14ac:dyDescent="0.25">
      <c r="AH8161" s="23" t="str">
        <f t="shared" si="942"/>
        <v/>
      </c>
      <c r="AI8161" s="23" t="str">
        <f t="shared" si="941"/>
        <v/>
      </c>
      <c r="AJ8161" s="23" t="str">
        <f t="shared" si="941"/>
        <v/>
      </c>
      <c r="AK8161" s="23" t="str">
        <f t="shared" si="941"/>
        <v/>
      </c>
    </row>
    <row r="8162" spans="34:37" x14ac:dyDescent="0.25">
      <c r="AH8162" s="23" t="str">
        <f t="shared" si="942"/>
        <v/>
      </c>
      <c r="AI8162" s="23" t="str">
        <f t="shared" si="941"/>
        <v/>
      </c>
      <c r="AJ8162" s="23" t="str">
        <f t="shared" si="941"/>
        <v/>
      </c>
      <c r="AK8162" s="23" t="str">
        <f t="shared" si="941"/>
        <v/>
      </c>
    </row>
    <row r="8163" spans="34:37" x14ac:dyDescent="0.25">
      <c r="AH8163" s="23" t="str">
        <f t="shared" si="942"/>
        <v/>
      </c>
      <c r="AI8163" s="23" t="str">
        <f t="shared" si="941"/>
        <v/>
      </c>
      <c r="AJ8163" s="23" t="str">
        <f t="shared" si="941"/>
        <v/>
      </c>
      <c r="AK8163" s="23" t="str">
        <f t="shared" si="941"/>
        <v/>
      </c>
    </row>
    <row r="8164" spans="34:37" x14ac:dyDescent="0.25">
      <c r="AH8164" s="23" t="str">
        <f t="shared" si="942"/>
        <v/>
      </c>
      <c r="AI8164" s="23" t="str">
        <f t="shared" si="941"/>
        <v/>
      </c>
      <c r="AJ8164" s="23" t="str">
        <f t="shared" si="941"/>
        <v/>
      </c>
      <c r="AK8164" s="23" t="str">
        <f t="shared" si="941"/>
        <v/>
      </c>
    </row>
    <row r="8165" spans="34:37" x14ac:dyDescent="0.25">
      <c r="AH8165" s="23" t="str">
        <f t="shared" si="942"/>
        <v/>
      </c>
      <c r="AI8165" s="23" t="str">
        <f t="shared" si="941"/>
        <v/>
      </c>
      <c r="AJ8165" s="23" t="str">
        <f t="shared" si="941"/>
        <v/>
      </c>
      <c r="AK8165" s="23" t="str">
        <f t="shared" si="941"/>
        <v/>
      </c>
    </row>
    <row r="8166" spans="34:37" x14ac:dyDescent="0.25">
      <c r="AH8166" s="23" t="str">
        <f t="shared" si="942"/>
        <v/>
      </c>
      <c r="AI8166" s="23" t="str">
        <f t="shared" si="941"/>
        <v/>
      </c>
      <c r="AJ8166" s="23" t="str">
        <f t="shared" si="941"/>
        <v/>
      </c>
      <c r="AK8166" s="23" t="str">
        <f t="shared" si="941"/>
        <v/>
      </c>
    </row>
    <row r="8167" spans="34:37" x14ac:dyDescent="0.25">
      <c r="AH8167" s="23" t="str">
        <f t="shared" si="942"/>
        <v/>
      </c>
      <c r="AI8167" s="23" t="str">
        <f t="shared" si="941"/>
        <v/>
      </c>
      <c r="AJ8167" s="23" t="str">
        <f t="shared" si="941"/>
        <v/>
      </c>
      <c r="AK8167" s="23" t="str">
        <f t="shared" si="941"/>
        <v/>
      </c>
    </row>
    <row r="8168" spans="34:37" x14ac:dyDescent="0.25">
      <c r="AH8168" s="23" t="str">
        <f t="shared" si="942"/>
        <v/>
      </c>
      <c r="AI8168" s="23" t="str">
        <f t="shared" si="941"/>
        <v/>
      </c>
      <c r="AJ8168" s="23" t="str">
        <f t="shared" si="941"/>
        <v/>
      </c>
      <c r="AK8168" s="23" t="str">
        <f t="shared" si="941"/>
        <v/>
      </c>
    </row>
    <row r="8169" spans="34:37" x14ac:dyDescent="0.25">
      <c r="AH8169" s="23" t="str">
        <f t="shared" si="942"/>
        <v/>
      </c>
      <c r="AI8169" s="23" t="str">
        <f t="shared" si="941"/>
        <v/>
      </c>
      <c r="AJ8169" s="23" t="str">
        <f t="shared" si="941"/>
        <v/>
      </c>
      <c r="AK8169" s="23" t="str">
        <f t="shared" si="941"/>
        <v/>
      </c>
    </row>
    <row r="8170" spans="34:37" x14ac:dyDescent="0.25">
      <c r="AH8170" s="23" t="str">
        <f t="shared" si="942"/>
        <v/>
      </c>
      <c r="AI8170" s="23" t="str">
        <f t="shared" si="941"/>
        <v/>
      </c>
      <c r="AJ8170" s="23" t="str">
        <f t="shared" si="941"/>
        <v/>
      </c>
      <c r="AK8170" s="23" t="str">
        <f t="shared" si="941"/>
        <v/>
      </c>
    </row>
    <row r="8171" spans="34:37" x14ac:dyDescent="0.25">
      <c r="AH8171" s="23" t="str">
        <f t="shared" si="942"/>
        <v/>
      </c>
      <c r="AI8171" s="23" t="str">
        <f t="shared" si="941"/>
        <v/>
      </c>
      <c r="AJ8171" s="23" t="str">
        <f t="shared" si="941"/>
        <v/>
      </c>
      <c r="AK8171" s="23" t="str">
        <f t="shared" si="941"/>
        <v/>
      </c>
    </row>
    <row r="8172" spans="34:37" x14ac:dyDescent="0.25">
      <c r="AH8172" s="23" t="str">
        <f t="shared" si="942"/>
        <v/>
      </c>
      <c r="AI8172" s="23" t="str">
        <f t="shared" si="941"/>
        <v/>
      </c>
      <c r="AJ8172" s="23" t="str">
        <f t="shared" si="941"/>
        <v/>
      </c>
      <c r="AK8172" s="23" t="str">
        <f t="shared" si="941"/>
        <v/>
      </c>
    </row>
    <row r="8173" spans="34:37" x14ac:dyDescent="0.25">
      <c r="AH8173" s="23" t="str">
        <f t="shared" si="942"/>
        <v/>
      </c>
      <c r="AI8173" s="23" t="str">
        <f t="shared" si="941"/>
        <v/>
      </c>
      <c r="AJ8173" s="23" t="str">
        <f t="shared" si="941"/>
        <v/>
      </c>
      <c r="AK8173" s="23" t="str">
        <f t="shared" si="941"/>
        <v/>
      </c>
    </row>
    <row r="8174" spans="34:37" x14ac:dyDescent="0.25">
      <c r="AH8174" s="23" t="str">
        <f t="shared" si="942"/>
        <v/>
      </c>
      <c r="AI8174" s="23" t="str">
        <f t="shared" si="941"/>
        <v/>
      </c>
      <c r="AJ8174" s="23" t="str">
        <f t="shared" si="941"/>
        <v/>
      </c>
      <c r="AK8174" s="23" t="str">
        <f t="shared" si="941"/>
        <v/>
      </c>
    </row>
    <row r="8175" spans="34:37" x14ac:dyDescent="0.25">
      <c r="AH8175" s="23" t="str">
        <f t="shared" si="942"/>
        <v/>
      </c>
      <c r="AI8175" s="23" t="str">
        <f t="shared" si="941"/>
        <v/>
      </c>
      <c r="AJ8175" s="23" t="str">
        <f t="shared" si="941"/>
        <v/>
      </c>
      <c r="AK8175" s="23" t="str">
        <f t="shared" si="941"/>
        <v/>
      </c>
    </row>
    <row r="8176" spans="34:37" x14ac:dyDescent="0.25">
      <c r="AH8176" s="23" t="str">
        <f t="shared" si="942"/>
        <v/>
      </c>
      <c r="AI8176" s="23" t="str">
        <f t="shared" si="941"/>
        <v/>
      </c>
      <c r="AJ8176" s="23" t="str">
        <f t="shared" si="941"/>
        <v/>
      </c>
      <c r="AK8176" s="23" t="str">
        <f t="shared" si="941"/>
        <v/>
      </c>
    </row>
    <row r="8177" spans="34:37" x14ac:dyDescent="0.25">
      <c r="AH8177" s="23" t="str">
        <f t="shared" si="942"/>
        <v/>
      </c>
      <c r="AI8177" s="23" t="str">
        <f t="shared" si="941"/>
        <v/>
      </c>
      <c r="AJ8177" s="23" t="str">
        <f t="shared" si="941"/>
        <v/>
      </c>
      <c r="AK8177" s="23" t="str">
        <f t="shared" si="941"/>
        <v/>
      </c>
    </row>
    <row r="8178" spans="34:37" x14ac:dyDescent="0.25">
      <c r="AH8178" s="23" t="str">
        <f t="shared" si="942"/>
        <v/>
      </c>
      <c r="AI8178" s="23" t="str">
        <f t="shared" si="941"/>
        <v/>
      </c>
      <c r="AJ8178" s="23" t="str">
        <f t="shared" si="941"/>
        <v/>
      </c>
      <c r="AK8178" s="23" t="str">
        <f t="shared" si="941"/>
        <v/>
      </c>
    </row>
    <row r="8179" spans="34:37" x14ac:dyDescent="0.25">
      <c r="AH8179" s="23" t="str">
        <f t="shared" si="942"/>
        <v/>
      </c>
      <c r="AI8179" s="23" t="str">
        <f t="shared" si="941"/>
        <v/>
      </c>
      <c r="AJ8179" s="23" t="str">
        <f t="shared" si="941"/>
        <v/>
      </c>
      <c r="AK8179" s="23" t="str">
        <f t="shared" si="941"/>
        <v/>
      </c>
    </row>
    <row r="8180" spans="34:37" x14ac:dyDescent="0.25">
      <c r="AH8180" s="23" t="str">
        <f t="shared" si="942"/>
        <v/>
      </c>
      <c r="AI8180" s="23" t="str">
        <f t="shared" si="941"/>
        <v/>
      </c>
      <c r="AJ8180" s="23" t="str">
        <f t="shared" si="941"/>
        <v/>
      </c>
      <c r="AK8180" s="23" t="str">
        <f t="shared" si="941"/>
        <v/>
      </c>
    </row>
    <row r="8181" spans="34:37" x14ac:dyDescent="0.25">
      <c r="AH8181" s="23" t="str">
        <f t="shared" si="942"/>
        <v/>
      </c>
      <c r="AI8181" s="23" t="str">
        <f t="shared" si="941"/>
        <v/>
      </c>
      <c r="AJ8181" s="23" t="str">
        <f t="shared" si="941"/>
        <v/>
      </c>
      <c r="AK8181" s="23" t="str">
        <f t="shared" si="941"/>
        <v/>
      </c>
    </row>
    <row r="8182" spans="34:37" x14ac:dyDescent="0.25">
      <c r="AH8182" s="23" t="str">
        <f t="shared" si="942"/>
        <v/>
      </c>
      <c r="AI8182" s="23" t="str">
        <f t="shared" si="941"/>
        <v/>
      </c>
      <c r="AJ8182" s="23" t="str">
        <f t="shared" si="941"/>
        <v/>
      </c>
      <c r="AK8182" s="23" t="str">
        <f t="shared" si="941"/>
        <v/>
      </c>
    </row>
    <row r="8183" spans="34:37" x14ac:dyDescent="0.25">
      <c r="AH8183" s="23" t="str">
        <f t="shared" si="942"/>
        <v/>
      </c>
      <c r="AI8183" s="23" t="str">
        <f t="shared" si="941"/>
        <v/>
      </c>
      <c r="AJ8183" s="23" t="str">
        <f t="shared" si="941"/>
        <v/>
      </c>
      <c r="AK8183" s="23" t="str">
        <f t="shared" si="941"/>
        <v/>
      </c>
    </row>
    <row r="8184" spans="34:37" x14ac:dyDescent="0.25">
      <c r="AH8184" s="23" t="str">
        <f t="shared" si="942"/>
        <v/>
      </c>
      <c r="AI8184" s="23" t="str">
        <f t="shared" si="941"/>
        <v/>
      </c>
      <c r="AJ8184" s="23" t="str">
        <f t="shared" si="941"/>
        <v/>
      </c>
      <c r="AK8184" s="23" t="str">
        <f t="shared" si="941"/>
        <v/>
      </c>
    </row>
    <row r="8185" spans="34:37" x14ac:dyDescent="0.25">
      <c r="AH8185" s="23" t="str">
        <f t="shared" si="942"/>
        <v/>
      </c>
      <c r="AI8185" s="23" t="str">
        <f t="shared" si="941"/>
        <v/>
      </c>
      <c r="AJ8185" s="23" t="str">
        <f t="shared" si="941"/>
        <v/>
      </c>
      <c r="AK8185" s="23" t="str">
        <f t="shared" si="941"/>
        <v/>
      </c>
    </row>
    <row r="8186" spans="34:37" x14ac:dyDescent="0.25">
      <c r="AH8186" s="23" t="str">
        <f t="shared" si="942"/>
        <v/>
      </c>
      <c r="AI8186" s="23" t="str">
        <f t="shared" si="941"/>
        <v/>
      </c>
      <c r="AJ8186" s="23" t="str">
        <f t="shared" si="941"/>
        <v/>
      </c>
      <c r="AK8186" s="23" t="str">
        <f t="shared" si="941"/>
        <v/>
      </c>
    </row>
    <row r="8187" spans="34:37" x14ac:dyDescent="0.25">
      <c r="AH8187" s="23" t="str">
        <f t="shared" si="942"/>
        <v/>
      </c>
      <c r="AI8187" s="23" t="str">
        <f t="shared" si="941"/>
        <v/>
      </c>
      <c r="AJ8187" s="23" t="str">
        <f t="shared" si="941"/>
        <v/>
      </c>
      <c r="AK8187" s="23" t="str">
        <f t="shared" si="941"/>
        <v/>
      </c>
    </row>
    <row r="8188" spans="34:37" x14ac:dyDescent="0.25">
      <c r="AH8188" s="23" t="str">
        <f t="shared" si="942"/>
        <v/>
      </c>
      <c r="AI8188" s="23" t="str">
        <f t="shared" si="941"/>
        <v/>
      </c>
      <c r="AJ8188" s="23" t="str">
        <f t="shared" si="941"/>
        <v/>
      </c>
      <c r="AK8188" s="23" t="str">
        <f t="shared" si="941"/>
        <v/>
      </c>
    </row>
    <row r="8189" spans="34:37" x14ac:dyDescent="0.25">
      <c r="AH8189" s="23" t="str">
        <f t="shared" si="942"/>
        <v/>
      </c>
      <c r="AI8189" s="23" t="str">
        <f t="shared" si="941"/>
        <v/>
      </c>
      <c r="AJ8189" s="23" t="str">
        <f t="shared" si="941"/>
        <v/>
      </c>
      <c r="AK8189" s="23" t="str">
        <f t="shared" si="941"/>
        <v/>
      </c>
    </row>
    <row r="8190" spans="34:37" x14ac:dyDescent="0.25">
      <c r="AH8190" s="23" t="str">
        <f t="shared" si="942"/>
        <v/>
      </c>
      <c r="AI8190" s="23" t="str">
        <f t="shared" ref="AI8190:AK8253" si="943">IF(X8190&lt;&gt;"",X8190,"")</f>
        <v/>
      </c>
      <c r="AJ8190" s="23" t="str">
        <f t="shared" si="943"/>
        <v/>
      </c>
      <c r="AK8190" s="23" t="str">
        <f t="shared" si="943"/>
        <v/>
      </c>
    </row>
    <row r="8191" spans="34:37" x14ac:dyDescent="0.25">
      <c r="AH8191" s="23" t="str">
        <f t="shared" ref="AH8191:AH8254" si="944">IF(W8191&lt;&gt;"",(RIGHT(W8191,LEN(W8191)-SEARCH("/",W8191,1)))/U8191,"")</f>
        <v/>
      </c>
      <c r="AI8191" s="23" t="str">
        <f t="shared" si="943"/>
        <v/>
      </c>
      <c r="AJ8191" s="23" t="str">
        <f t="shared" si="943"/>
        <v/>
      </c>
      <c r="AK8191" s="23" t="str">
        <f t="shared" si="943"/>
        <v/>
      </c>
    </row>
    <row r="8192" spans="34:37" x14ac:dyDescent="0.25">
      <c r="AH8192" s="23" t="str">
        <f t="shared" si="944"/>
        <v/>
      </c>
      <c r="AI8192" s="23" t="str">
        <f t="shared" si="943"/>
        <v/>
      </c>
      <c r="AJ8192" s="23" t="str">
        <f t="shared" si="943"/>
        <v/>
      </c>
      <c r="AK8192" s="23" t="str">
        <f t="shared" si="943"/>
        <v/>
      </c>
    </row>
    <row r="8193" spans="34:37" x14ac:dyDescent="0.25">
      <c r="AH8193" s="23" t="str">
        <f t="shared" si="944"/>
        <v/>
      </c>
      <c r="AI8193" s="23" t="str">
        <f t="shared" si="943"/>
        <v/>
      </c>
      <c r="AJ8193" s="23" t="str">
        <f t="shared" si="943"/>
        <v/>
      </c>
      <c r="AK8193" s="23" t="str">
        <f t="shared" si="943"/>
        <v/>
      </c>
    </row>
    <row r="8194" spans="34:37" x14ac:dyDescent="0.25">
      <c r="AH8194" s="23" t="str">
        <f t="shared" si="944"/>
        <v/>
      </c>
      <c r="AI8194" s="23" t="str">
        <f t="shared" si="943"/>
        <v/>
      </c>
      <c r="AJ8194" s="23" t="str">
        <f t="shared" si="943"/>
        <v/>
      </c>
      <c r="AK8194" s="23" t="str">
        <f t="shared" si="943"/>
        <v/>
      </c>
    </row>
    <row r="8195" spans="34:37" x14ac:dyDescent="0.25">
      <c r="AH8195" s="23" t="str">
        <f t="shared" si="944"/>
        <v/>
      </c>
      <c r="AI8195" s="23" t="str">
        <f t="shared" si="943"/>
        <v/>
      </c>
      <c r="AJ8195" s="23" t="str">
        <f t="shared" si="943"/>
        <v/>
      </c>
      <c r="AK8195" s="23" t="str">
        <f t="shared" si="943"/>
        <v/>
      </c>
    </row>
    <row r="8196" spans="34:37" x14ac:dyDescent="0.25">
      <c r="AH8196" s="23" t="str">
        <f t="shared" si="944"/>
        <v/>
      </c>
      <c r="AI8196" s="23" t="str">
        <f t="shared" si="943"/>
        <v/>
      </c>
      <c r="AJ8196" s="23" t="str">
        <f t="shared" si="943"/>
        <v/>
      </c>
      <c r="AK8196" s="23" t="str">
        <f t="shared" si="943"/>
        <v/>
      </c>
    </row>
    <row r="8197" spans="34:37" x14ac:dyDescent="0.25">
      <c r="AH8197" s="23" t="str">
        <f t="shared" si="944"/>
        <v/>
      </c>
      <c r="AI8197" s="23" t="str">
        <f t="shared" si="943"/>
        <v/>
      </c>
      <c r="AJ8197" s="23" t="str">
        <f t="shared" si="943"/>
        <v/>
      </c>
      <c r="AK8197" s="23" t="str">
        <f t="shared" si="943"/>
        <v/>
      </c>
    </row>
    <row r="8198" spans="34:37" x14ac:dyDescent="0.25">
      <c r="AH8198" s="23" t="str">
        <f t="shared" si="944"/>
        <v/>
      </c>
      <c r="AI8198" s="23" t="str">
        <f t="shared" si="943"/>
        <v/>
      </c>
      <c r="AJ8198" s="23" t="str">
        <f t="shared" si="943"/>
        <v/>
      </c>
      <c r="AK8198" s="23" t="str">
        <f t="shared" si="943"/>
        <v/>
      </c>
    </row>
    <row r="8199" spans="34:37" x14ac:dyDescent="0.25">
      <c r="AH8199" s="23" t="str">
        <f t="shared" si="944"/>
        <v/>
      </c>
      <c r="AI8199" s="23" t="str">
        <f t="shared" si="943"/>
        <v/>
      </c>
      <c r="AJ8199" s="23" t="str">
        <f t="shared" si="943"/>
        <v/>
      </c>
      <c r="AK8199" s="23" t="str">
        <f t="shared" si="943"/>
        <v/>
      </c>
    </row>
    <row r="8200" spans="34:37" x14ac:dyDescent="0.25">
      <c r="AH8200" s="23" t="str">
        <f t="shared" si="944"/>
        <v/>
      </c>
      <c r="AI8200" s="23" t="str">
        <f t="shared" si="943"/>
        <v/>
      </c>
      <c r="AJ8200" s="23" t="str">
        <f t="shared" si="943"/>
        <v/>
      </c>
      <c r="AK8200" s="23" t="str">
        <f t="shared" si="943"/>
        <v/>
      </c>
    </row>
    <row r="8201" spans="34:37" x14ac:dyDescent="0.25">
      <c r="AH8201" s="23" t="str">
        <f t="shared" si="944"/>
        <v/>
      </c>
      <c r="AI8201" s="23" t="str">
        <f t="shared" si="943"/>
        <v/>
      </c>
      <c r="AJ8201" s="23" t="str">
        <f t="shared" si="943"/>
        <v/>
      </c>
      <c r="AK8201" s="23" t="str">
        <f t="shared" si="943"/>
        <v/>
      </c>
    </row>
    <row r="8202" spans="34:37" x14ac:dyDescent="0.25">
      <c r="AH8202" s="23" t="str">
        <f t="shared" si="944"/>
        <v/>
      </c>
      <c r="AI8202" s="23" t="str">
        <f t="shared" si="943"/>
        <v/>
      </c>
      <c r="AJ8202" s="23" t="str">
        <f t="shared" si="943"/>
        <v/>
      </c>
      <c r="AK8202" s="23" t="str">
        <f t="shared" si="943"/>
        <v/>
      </c>
    </row>
    <row r="8203" spans="34:37" x14ac:dyDescent="0.25">
      <c r="AH8203" s="23" t="str">
        <f t="shared" si="944"/>
        <v/>
      </c>
      <c r="AI8203" s="23" t="str">
        <f t="shared" si="943"/>
        <v/>
      </c>
      <c r="AJ8203" s="23" t="str">
        <f t="shared" si="943"/>
        <v/>
      </c>
      <c r="AK8203" s="23" t="str">
        <f t="shared" si="943"/>
        <v/>
      </c>
    </row>
    <row r="8204" spans="34:37" x14ac:dyDescent="0.25">
      <c r="AH8204" s="23" t="str">
        <f t="shared" si="944"/>
        <v/>
      </c>
      <c r="AI8204" s="23" t="str">
        <f t="shared" si="943"/>
        <v/>
      </c>
      <c r="AJ8204" s="23" t="str">
        <f t="shared" si="943"/>
        <v/>
      </c>
      <c r="AK8204" s="23" t="str">
        <f t="shared" si="943"/>
        <v/>
      </c>
    </row>
    <row r="8205" spans="34:37" x14ac:dyDescent="0.25">
      <c r="AH8205" s="23" t="str">
        <f t="shared" si="944"/>
        <v/>
      </c>
      <c r="AI8205" s="23" t="str">
        <f t="shared" si="943"/>
        <v/>
      </c>
      <c r="AJ8205" s="23" t="str">
        <f t="shared" si="943"/>
        <v/>
      </c>
      <c r="AK8205" s="23" t="str">
        <f t="shared" si="943"/>
        <v/>
      </c>
    </row>
    <row r="8206" spans="34:37" x14ac:dyDescent="0.25">
      <c r="AH8206" s="23" t="str">
        <f t="shared" si="944"/>
        <v/>
      </c>
      <c r="AI8206" s="23" t="str">
        <f t="shared" si="943"/>
        <v/>
      </c>
      <c r="AJ8206" s="23" t="str">
        <f t="shared" si="943"/>
        <v/>
      </c>
      <c r="AK8206" s="23" t="str">
        <f t="shared" si="943"/>
        <v/>
      </c>
    </row>
    <row r="8207" spans="34:37" x14ac:dyDescent="0.25">
      <c r="AH8207" s="23" t="str">
        <f t="shared" si="944"/>
        <v/>
      </c>
      <c r="AI8207" s="23" t="str">
        <f t="shared" si="943"/>
        <v/>
      </c>
      <c r="AJ8207" s="23" t="str">
        <f t="shared" si="943"/>
        <v/>
      </c>
      <c r="AK8207" s="23" t="str">
        <f t="shared" si="943"/>
        <v/>
      </c>
    </row>
    <row r="8208" spans="34:37" x14ac:dyDescent="0.25">
      <c r="AH8208" s="23" t="str">
        <f t="shared" si="944"/>
        <v/>
      </c>
      <c r="AI8208" s="23" t="str">
        <f t="shared" si="943"/>
        <v/>
      </c>
      <c r="AJ8208" s="23" t="str">
        <f t="shared" si="943"/>
        <v/>
      </c>
      <c r="AK8208" s="23" t="str">
        <f t="shared" si="943"/>
        <v/>
      </c>
    </row>
    <row r="8209" spans="34:37" x14ac:dyDescent="0.25">
      <c r="AH8209" s="23" t="str">
        <f t="shared" si="944"/>
        <v/>
      </c>
      <c r="AI8209" s="23" t="str">
        <f t="shared" si="943"/>
        <v/>
      </c>
      <c r="AJ8209" s="23" t="str">
        <f t="shared" si="943"/>
        <v/>
      </c>
      <c r="AK8209" s="23" t="str">
        <f t="shared" si="943"/>
        <v/>
      </c>
    </row>
    <row r="8210" spans="34:37" x14ac:dyDescent="0.25">
      <c r="AH8210" s="23" t="str">
        <f t="shared" si="944"/>
        <v/>
      </c>
      <c r="AI8210" s="23" t="str">
        <f t="shared" si="943"/>
        <v/>
      </c>
      <c r="AJ8210" s="23" t="str">
        <f t="shared" si="943"/>
        <v/>
      </c>
      <c r="AK8210" s="23" t="str">
        <f t="shared" si="943"/>
        <v/>
      </c>
    </row>
    <row r="8211" spans="34:37" x14ac:dyDescent="0.25">
      <c r="AH8211" s="23" t="str">
        <f t="shared" si="944"/>
        <v/>
      </c>
      <c r="AI8211" s="23" t="str">
        <f t="shared" si="943"/>
        <v/>
      </c>
      <c r="AJ8211" s="23" t="str">
        <f t="shared" si="943"/>
        <v/>
      </c>
      <c r="AK8211" s="23" t="str">
        <f t="shared" si="943"/>
        <v/>
      </c>
    </row>
    <row r="8212" spans="34:37" x14ac:dyDescent="0.25">
      <c r="AH8212" s="23" t="str">
        <f t="shared" si="944"/>
        <v/>
      </c>
      <c r="AI8212" s="23" t="str">
        <f t="shared" si="943"/>
        <v/>
      </c>
      <c r="AJ8212" s="23" t="str">
        <f t="shared" si="943"/>
        <v/>
      </c>
      <c r="AK8212" s="23" t="str">
        <f t="shared" si="943"/>
        <v/>
      </c>
    </row>
    <row r="8213" spans="34:37" x14ac:dyDescent="0.25">
      <c r="AH8213" s="23" t="str">
        <f t="shared" si="944"/>
        <v/>
      </c>
      <c r="AI8213" s="23" t="str">
        <f t="shared" si="943"/>
        <v/>
      </c>
      <c r="AJ8213" s="23" t="str">
        <f t="shared" si="943"/>
        <v/>
      </c>
      <c r="AK8213" s="23" t="str">
        <f t="shared" si="943"/>
        <v/>
      </c>
    </row>
    <row r="8214" spans="34:37" x14ac:dyDescent="0.25">
      <c r="AH8214" s="23" t="str">
        <f t="shared" si="944"/>
        <v/>
      </c>
      <c r="AI8214" s="23" t="str">
        <f t="shared" si="943"/>
        <v/>
      </c>
      <c r="AJ8214" s="23" t="str">
        <f t="shared" si="943"/>
        <v/>
      </c>
      <c r="AK8214" s="23" t="str">
        <f t="shared" si="943"/>
        <v/>
      </c>
    </row>
    <row r="8215" spans="34:37" x14ac:dyDescent="0.25">
      <c r="AH8215" s="23" t="str">
        <f t="shared" si="944"/>
        <v/>
      </c>
      <c r="AI8215" s="23" t="str">
        <f t="shared" si="943"/>
        <v/>
      </c>
      <c r="AJ8215" s="23" t="str">
        <f t="shared" si="943"/>
        <v/>
      </c>
      <c r="AK8215" s="23" t="str">
        <f t="shared" si="943"/>
        <v/>
      </c>
    </row>
    <row r="8216" spans="34:37" x14ac:dyDescent="0.25">
      <c r="AH8216" s="23" t="str">
        <f t="shared" si="944"/>
        <v/>
      </c>
      <c r="AI8216" s="23" t="str">
        <f t="shared" si="943"/>
        <v/>
      </c>
      <c r="AJ8216" s="23" t="str">
        <f t="shared" si="943"/>
        <v/>
      </c>
      <c r="AK8216" s="23" t="str">
        <f t="shared" si="943"/>
        <v/>
      </c>
    </row>
    <row r="8217" spans="34:37" x14ac:dyDescent="0.25">
      <c r="AH8217" s="23" t="str">
        <f t="shared" si="944"/>
        <v/>
      </c>
      <c r="AI8217" s="23" t="str">
        <f t="shared" si="943"/>
        <v/>
      </c>
      <c r="AJ8217" s="23" t="str">
        <f t="shared" si="943"/>
        <v/>
      </c>
      <c r="AK8217" s="23" t="str">
        <f t="shared" si="943"/>
        <v/>
      </c>
    </row>
    <row r="8218" spans="34:37" x14ac:dyDescent="0.25">
      <c r="AH8218" s="23" t="str">
        <f t="shared" si="944"/>
        <v/>
      </c>
      <c r="AI8218" s="23" t="str">
        <f t="shared" si="943"/>
        <v/>
      </c>
      <c r="AJ8218" s="23" t="str">
        <f t="shared" si="943"/>
        <v/>
      </c>
      <c r="AK8218" s="23" t="str">
        <f t="shared" si="943"/>
        <v/>
      </c>
    </row>
    <row r="8219" spans="34:37" x14ac:dyDescent="0.25">
      <c r="AH8219" s="23" t="str">
        <f t="shared" si="944"/>
        <v/>
      </c>
      <c r="AI8219" s="23" t="str">
        <f t="shared" si="943"/>
        <v/>
      </c>
      <c r="AJ8219" s="23" t="str">
        <f t="shared" si="943"/>
        <v/>
      </c>
      <c r="AK8219" s="23" t="str">
        <f t="shared" si="943"/>
        <v/>
      </c>
    </row>
    <row r="8220" spans="34:37" x14ac:dyDescent="0.25">
      <c r="AH8220" s="23" t="str">
        <f t="shared" si="944"/>
        <v/>
      </c>
      <c r="AI8220" s="23" t="str">
        <f t="shared" si="943"/>
        <v/>
      </c>
      <c r="AJ8220" s="23" t="str">
        <f t="shared" si="943"/>
        <v/>
      </c>
      <c r="AK8220" s="23" t="str">
        <f t="shared" si="943"/>
        <v/>
      </c>
    </row>
    <row r="8221" spans="34:37" x14ac:dyDescent="0.25">
      <c r="AH8221" s="23" t="str">
        <f t="shared" si="944"/>
        <v/>
      </c>
      <c r="AI8221" s="23" t="str">
        <f t="shared" si="943"/>
        <v/>
      </c>
      <c r="AJ8221" s="23" t="str">
        <f t="shared" si="943"/>
        <v/>
      </c>
      <c r="AK8221" s="23" t="str">
        <f t="shared" si="943"/>
        <v/>
      </c>
    </row>
    <row r="8222" spans="34:37" x14ac:dyDescent="0.25">
      <c r="AH8222" s="23" t="str">
        <f t="shared" si="944"/>
        <v/>
      </c>
      <c r="AI8222" s="23" t="str">
        <f t="shared" si="943"/>
        <v/>
      </c>
      <c r="AJ8222" s="23" t="str">
        <f t="shared" si="943"/>
        <v/>
      </c>
      <c r="AK8222" s="23" t="str">
        <f t="shared" si="943"/>
        <v/>
      </c>
    </row>
    <row r="8223" spans="34:37" x14ac:dyDescent="0.25">
      <c r="AH8223" s="23" t="str">
        <f t="shared" si="944"/>
        <v/>
      </c>
      <c r="AI8223" s="23" t="str">
        <f t="shared" si="943"/>
        <v/>
      </c>
      <c r="AJ8223" s="23" t="str">
        <f t="shared" si="943"/>
        <v/>
      </c>
      <c r="AK8223" s="23" t="str">
        <f t="shared" si="943"/>
        <v/>
      </c>
    </row>
    <row r="8224" spans="34:37" x14ac:dyDescent="0.25">
      <c r="AH8224" s="23" t="str">
        <f t="shared" si="944"/>
        <v/>
      </c>
      <c r="AI8224" s="23" t="str">
        <f t="shared" si="943"/>
        <v/>
      </c>
      <c r="AJ8224" s="23" t="str">
        <f t="shared" si="943"/>
        <v/>
      </c>
      <c r="AK8224" s="23" t="str">
        <f t="shared" si="943"/>
        <v/>
      </c>
    </row>
    <row r="8225" spans="34:37" x14ac:dyDescent="0.25">
      <c r="AH8225" s="23" t="str">
        <f t="shared" si="944"/>
        <v/>
      </c>
      <c r="AI8225" s="23" t="str">
        <f t="shared" si="943"/>
        <v/>
      </c>
      <c r="AJ8225" s="23" t="str">
        <f t="shared" si="943"/>
        <v/>
      </c>
      <c r="AK8225" s="23" t="str">
        <f t="shared" si="943"/>
        <v/>
      </c>
    </row>
    <row r="8226" spans="34:37" x14ac:dyDescent="0.25">
      <c r="AH8226" s="23" t="str">
        <f t="shared" si="944"/>
        <v/>
      </c>
      <c r="AI8226" s="23" t="str">
        <f t="shared" si="943"/>
        <v/>
      </c>
      <c r="AJ8226" s="23" t="str">
        <f t="shared" si="943"/>
        <v/>
      </c>
      <c r="AK8226" s="23" t="str">
        <f t="shared" si="943"/>
        <v/>
      </c>
    </row>
    <row r="8227" spans="34:37" x14ac:dyDescent="0.25">
      <c r="AH8227" s="23" t="str">
        <f t="shared" si="944"/>
        <v/>
      </c>
      <c r="AI8227" s="23" t="str">
        <f t="shared" si="943"/>
        <v/>
      </c>
      <c r="AJ8227" s="23" t="str">
        <f t="shared" si="943"/>
        <v/>
      </c>
      <c r="AK8227" s="23" t="str">
        <f t="shared" si="943"/>
        <v/>
      </c>
    </row>
    <row r="8228" spans="34:37" x14ac:dyDescent="0.25">
      <c r="AH8228" s="23" t="str">
        <f t="shared" si="944"/>
        <v/>
      </c>
      <c r="AI8228" s="23" t="str">
        <f t="shared" si="943"/>
        <v/>
      </c>
      <c r="AJ8228" s="23" t="str">
        <f t="shared" si="943"/>
        <v/>
      </c>
      <c r="AK8228" s="23" t="str">
        <f t="shared" si="943"/>
        <v/>
      </c>
    </row>
    <row r="8229" spans="34:37" x14ac:dyDescent="0.25">
      <c r="AH8229" s="23" t="str">
        <f t="shared" si="944"/>
        <v/>
      </c>
      <c r="AI8229" s="23" t="str">
        <f t="shared" si="943"/>
        <v/>
      </c>
      <c r="AJ8229" s="23" t="str">
        <f t="shared" si="943"/>
        <v/>
      </c>
      <c r="AK8229" s="23" t="str">
        <f t="shared" si="943"/>
        <v/>
      </c>
    </row>
    <row r="8230" spans="34:37" x14ac:dyDescent="0.25">
      <c r="AH8230" s="23" t="str">
        <f t="shared" si="944"/>
        <v/>
      </c>
      <c r="AI8230" s="23" t="str">
        <f t="shared" si="943"/>
        <v/>
      </c>
      <c r="AJ8230" s="23" t="str">
        <f t="shared" si="943"/>
        <v/>
      </c>
      <c r="AK8230" s="23" t="str">
        <f t="shared" si="943"/>
        <v/>
      </c>
    </row>
    <row r="8231" spans="34:37" x14ac:dyDescent="0.25">
      <c r="AH8231" s="23" t="str">
        <f t="shared" si="944"/>
        <v/>
      </c>
      <c r="AI8231" s="23" t="str">
        <f t="shared" si="943"/>
        <v/>
      </c>
      <c r="AJ8231" s="23" t="str">
        <f t="shared" si="943"/>
        <v/>
      </c>
      <c r="AK8231" s="23" t="str">
        <f t="shared" si="943"/>
        <v/>
      </c>
    </row>
    <row r="8232" spans="34:37" x14ac:dyDescent="0.25">
      <c r="AH8232" s="23" t="str">
        <f t="shared" si="944"/>
        <v/>
      </c>
      <c r="AI8232" s="23" t="str">
        <f t="shared" si="943"/>
        <v/>
      </c>
      <c r="AJ8232" s="23" t="str">
        <f t="shared" si="943"/>
        <v/>
      </c>
      <c r="AK8232" s="23" t="str">
        <f t="shared" si="943"/>
        <v/>
      </c>
    </row>
    <row r="8233" spans="34:37" x14ac:dyDescent="0.25">
      <c r="AH8233" s="23" t="str">
        <f t="shared" si="944"/>
        <v/>
      </c>
      <c r="AI8233" s="23" t="str">
        <f t="shared" si="943"/>
        <v/>
      </c>
      <c r="AJ8233" s="23" t="str">
        <f t="shared" si="943"/>
        <v/>
      </c>
      <c r="AK8233" s="23" t="str">
        <f t="shared" si="943"/>
        <v/>
      </c>
    </row>
    <row r="8234" spans="34:37" x14ac:dyDescent="0.25">
      <c r="AH8234" s="23" t="str">
        <f t="shared" si="944"/>
        <v/>
      </c>
      <c r="AI8234" s="23" t="str">
        <f t="shared" si="943"/>
        <v/>
      </c>
      <c r="AJ8234" s="23" t="str">
        <f t="shared" si="943"/>
        <v/>
      </c>
      <c r="AK8234" s="23" t="str">
        <f t="shared" si="943"/>
        <v/>
      </c>
    </row>
    <row r="8235" spans="34:37" x14ac:dyDescent="0.25">
      <c r="AH8235" s="23" t="str">
        <f t="shared" si="944"/>
        <v/>
      </c>
      <c r="AI8235" s="23" t="str">
        <f t="shared" si="943"/>
        <v/>
      </c>
      <c r="AJ8235" s="23" t="str">
        <f t="shared" si="943"/>
        <v/>
      </c>
      <c r="AK8235" s="23" t="str">
        <f t="shared" si="943"/>
        <v/>
      </c>
    </row>
    <row r="8236" spans="34:37" x14ac:dyDescent="0.25">
      <c r="AH8236" s="23" t="str">
        <f t="shared" si="944"/>
        <v/>
      </c>
      <c r="AI8236" s="23" t="str">
        <f t="shared" si="943"/>
        <v/>
      </c>
      <c r="AJ8236" s="23" t="str">
        <f t="shared" si="943"/>
        <v/>
      </c>
      <c r="AK8236" s="23" t="str">
        <f t="shared" si="943"/>
        <v/>
      </c>
    </row>
    <row r="8237" spans="34:37" x14ac:dyDescent="0.25">
      <c r="AH8237" s="23" t="str">
        <f t="shared" si="944"/>
        <v/>
      </c>
      <c r="AI8237" s="23" t="str">
        <f t="shared" si="943"/>
        <v/>
      </c>
      <c r="AJ8237" s="23" t="str">
        <f t="shared" si="943"/>
        <v/>
      </c>
      <c r="AK8237" s="23" t="str">
        <f t="shared" si="943"/>
        <v/>
      </c>
    </row>
    <row r="8238" spans="34:37" x14ac:dyDescent="0.25">
      <c r="AH8238" s="23" t="str">
        <f t="shared" si="944"/>
        <v/>
      </c>
      <c r="AI8238" s="23" t="str">
        <f t="shared" si="943"/>
        <v/>
      </c>
      <c r="AJ8238" s="23" t="str">
        <f t="shared" si="943"/>
        <v/>
      </c>
      <c r="AK8238" s="23" t="str">
        <f t="shared" si="943"/>
        <v/>
      </c>
    </row>
    <row r="8239" spans="34:37" x14ac:dyDescent="0.25">
      <c r="AH8239" s="23" t="str">
        <f t="shared" si="944"/>
        <v/>
      </c>
      <c r="AI8239" s="23" t="str">
        <f t="shared" si="943"/>
        <v/>
      </c>
      <c r="AJ8239" s="23" t="str">
        <f t="shared" si="943"/>
        <v/>
      </c>
      <c r="AK8239" s="23" t="str">
        <f t="shared" si="943"/>
        <v/>
      </c>
    </row>
    <row r="8240" spans="34:37" x14ac:dyDescent="0.25">
      <c r="AH8240" s="23" t="str">
        <f t="shared" si="944"/>
        <v/>
      </c>
      <c r="AI8240" s="23" t="str">
        <f t="shared" si="943"/>
        <v/>
      </c>
      <c r="AJ8240" s="23" t="str">
        <f t="shared" si="943"/>
        <v/>
      </c>
      <c r="AK8240" s="23" t="str">
        <f t="shared" si="943"/>
        <v/>
      </c>
    </row>
    <row r="8241" spans="34:37" x14ac:dyDescent="0.25">
      <c r="AH8241" s="23" t="str">
        <f t="shared" si="944"/>
        <v/>
      </c>
      <c r="AI8241" s="23" t="str">
        <f t="shared" si="943"/>
        <v/>
      </c>
      <c r="AJ8241" s="23" t="str">
        <f t="shared" si="943"/>
        <v/>
      </c>
      <c r="AK8241" s="23" t="str">
        <f t="shared" si="943"/>
        <v/>
      </c>
    </row>
    <row r="8242" spans="34:37" x14ac:dyDescent="0.25">
      <c r="AH8242" s="23" t="str">
        <f t="shared" si="944"/>
        <v/>
      </c>
      <c r="AI8242" s="23" t="str">
        <f t="shared" si="943"/>
        <v/>
      </c>
      <c r="AJ8242" s="23" t="str">
        <f t="shared" si="943"/>
        <v/>
      </c>
      <c r="AK8242" s="23" t="str">
        <f t="shared" si="943"/>
        <v/>
      </c>
    </row>
    <row r="8243" spans="34:37" x14ac:dyDescent="0.25">
      <c r="AH8243" s="23" t="str">
        <f t="shared" si="944"/>
        <v/>
      </c>
      <c r="AI8243" s="23" t="str">
        <f t="shared" si="943"/>
        <v/>
      </c>
      <c r="AJ8243" s="23" t="str">
        <f t="shared" si="943"/>
        <v/>
      </c>
      <c r="AK8243" s="23" t="str">
        <f t="shared" si="943"/>
        <v/>
      </c>
    </row>
    <row r="8244" spans="34:37" x14ac:dyDescent="0.25">
      <c r="AH8244" s="23" t="str">
        <f t="shared" si="944"/>
        <v/>
      </c>
      <c r="AI8244" s="23" t="str">
        <f t="shared" si="943"/>
        <v/>
      </c>
      <c r="AJ8244" s="23" t="str">
        <f t="shared" si="943"/>
        <v/>
      </c>
      <c r="AK8244" s="23" t="str">
        <f t="shared" si="943"/>
        <v/>
      </c>
    </row>
    <row r="8245" spans="34:37" x14ac:dyDescent="0.25">
      <c r="AH8245" s="23" t="str">
        <f t="shared" si="944"/>
        <v/>
      </c>
      <c r="AI8245" s="23" t="str">
        <f t="shared" si="943"/>
        <v/>
      </c>
      <c r="AJ8245" s="23" t="str">
        <f t="shared" si="943"/>
        <v/>
      </c>
      <c r="AK8245" s="23" t="str">
        <f t="shared" si="943"/>
        <v/>
      </c>
    </row>
    <row r="8246" spans="34:37" x14ac:dyDescent="0.25">
      <c r="AH8246" s="23" t="str">
        <f t="shared" si="944"/>
        <v/>
      </c>
      <c r="AI8246" s="23" t="str">
        <f t="shared" si="943"/>
        <v/>
      </c>
      <c r="AJ8246" s="23" t="str">
        <f t="shared" si="943"/>
        <v/>
      </c>
      <c r="AK8246" s="23" t="str">
        <f t="shared" si="943"/>
        <v/>
      </c>
    </row>
    <row r="8247" spans="34:37" x14ac:dyDescent="0.25">
      <c r="AH8247" s="23" t="str">
        <f t="shared" si="944"/>
        <v/>
      </c>
      <c r="AI8247" s="23" t="str">
        <f t="shared" si="943"/>
        <v/>
      </c>
      <c r="AJ8247" s="23" t="str">
        <f t="shared" si="943"/>
        <v/>
      </c>
      <c r="AK8247" s="23" t="str">
        <f t="shared" si="943"/>
        <v/>
      </c>
    </row>
    <row r="8248" spans="34:37" x14ac:dyDescent="0.25">
      <c r="AH8248" s="23" t="str">
        <f t="shared" si="944"/>
        <v/>
      </c>
      <c r="AI8248" s="23" t="str">
        <f t="shared" si="943"/>
        <v/>
      </c>
      <c r="AJ8248" s="23" t="str">
        <f t="shared" si="943"/>
        <v/>
      </c>
      <c r="AK8248" s="23" t="str">
        <f t="shared" si="943"/>
        <v/>
      </c>
    </row>
    <row r="8249" spans="34:37" x14ac:dyDescent="0.25">
      <c r="AH8249" s="23" t="str">
        <f t="shared" si="944"/>
        <v/>
      </c>
      <c r="AI8249" s="23" t="str">
        <f t="shared" si="943"/>
        <v/>
      </c>
      <c r="AJ8249" s="23" t="str">
        <f t="shared" si="943"/>
        <v/>
      </c>
      <c r="AK8249" s="23" t="str">
        <f t="shared" si="943"/>
        <v/>
      </c>
    </row>
    <row r="8250" spans="34:37" x14ac:dyDescent="0.25">
      <c r="AH8250" s="23" t="str">
        <f t="shared" si="944"/>
        <v/>
      </c>
      <c r="AI8250" s="23" t="str">
        <f t="shared" si="943"/>
        <v/>
      </c>
      <c r="AJ8250" s="23" t="str">
        <f t="shared" si="943"/>
        <v/>
      </c>
      <c r="AK8250" s="23" t="str">
        <f t="shared" si="943"/>
        <v/>
      </c>
    </row>
    <row r="8251" spans="34:37" x14ac:dyDescent="0.25">
      <c r="AH8251" s="23" t="str">
        <f t="shared" si="944"/>
        <v/>
      </c>
      <c r="AI8251" s="23" t="str">
        <f t="shared" si="943"/>
        <v/>
      </c>
      <c r="AJ8251" s="23" t="str">
        <f t="shared" si="943"/>
        <v/>
      </c>
      <c r="AK8251" s="23" t="str">
        <f t="shared" si="943"/>
        <v/>
      </c>
    </row>
    <row r="8252" spans="34:37" x14ac:dyDescent="0.25">
      <c r="AH8252" s="23" t="str">
        <f t="shared" si="944"/>
        <v/>
      </c>
      <c r="AI8252" s="23" t="str">
        <f t="shared" si="943"/>
        <v/>
      </c>
      <c r="AJ8252" s="23" t="str">
        <f t="shared" si="943"/>
        <v/>
      </c>
      <c r="AK8252" s="23" t="str">
        <f t="shared" si="943"/>
        <v/>
      </c>
    </row>
    <row r="8253" spans="34:37" x14ac:dyDescent="0.25">
      <c r="AH8253" s="23" t="str">
        <f t="shared" si="944"/>
        <v/>
      </c>
      <c r="AI8253" s="23" t="str">
        <f t="shared" si="943"/>
        <v/>
      </c>
      <c r="AJ8253" s="23" t="str">
        <f t="shared" si="943"/>
        <v/>
      </c>
      <c r="AK8253" s="23" t="str">
        <f t="shared" si="943"/>
        <v/>
      </c>
    </row>
    <row r="8254" spans="34:37" x14ac:dyDescent="0.25">
      <c r="AH8254" s="23" t="str">
        <f t="shared" si="944"/>
        <v/>
      </c>
      <c r="AI8254" s="23" t="str">
        <f t="shared" ref="AI8254:AK8317" si="945">IF(X8254&lt;&gt;"",X8254,"")</f>
        <v/>
      </c>
      <c r="AJ8254" s="23" t="str">
        <f t="shared" si="945"/>
        <v/>
      </c>
      <c r="AK8254" s="23" t="str">
        <f t="shared" si="945"/>
        <v/>
      </c>
    </row>
    <row r="8255" spans="34:37" x14ac:dyDescent="0.25">
      <c r="AH8255" s="23" t="str">
        <f t="shared" ref="AH8255:AH8318" si="946">IF(W8255&lt;&gt;"",(RIGHT(W8255,LEN(W8255)-SEARCH("/",W8255,1)))/U8255,"")</f>
        <v/>
      </c>
      <c r="AI8255" s="23" t="str">
        <f t="shared" si="945"/>
        <v/>
      </c>
      <c r="AJ8255" s="23" t="str">
        <f t="shared" si="945"/>
        <v/>
      </c>
      <c r="AK8255" s="23" t="str">
        <f t="shared" si="945"/>
        <v/>
      </c>
    </row>
    <row r="8256" spans="34:37" x14ac:dyDescent="0.25">
      <c r="AH8256" s="23" t="str">
        <f t="shared" si="946"/>
        <v/>
      </c>
      <c r="AI8256" s="23" t="str">
        <f t="shared" si="945"/>
        <v/>
      </c>
      <c r="AJ8256" s="23" t="str">
        <f t="shared" si="945"/>
        <v/>
      </c>
      <c r="AK8256" s="23" t="str">
        <f t="shared" si="945"/>
        <v/>
      </c>
    </row>
    <row r="8257" spans="34:37" x14ac:dyDescent="0.25">
      <c r="AH8257" s="23" t="str">
        <f t="shared" si="946"/>
        <v/>
      </c>
      <c r="AI8257" s="23" t="str">
        <f t="shared" si="945"/>
        <v/>
      </c>
      <c r="AJ8257" s="23" t="str">
        <f t="shared" si="945"/>
        <v/>
      </c>
      <c r="AK8257" s="23" t="str">
        <f t="shared" si="945"/>
        <v/>
      </c>
    </row>
    <row r="8258" spans="34:37" x14ac:dyDescent="0.25">
      <c r="AH8258" s="23" t="str">
        <f t="shared" si="946"/>
        <v/>
      </c>
      <c r="AI8258" s="23" t="str">
        <f t="shared" si="945"/>
        <v/>
      </c>
      <c r="AJ8258" s="23" t="str">
        <f t="shared" si="945"/>
        <v/>
      </c>
      <c r="AK8258" s="23" t="str">
        <f t="shared" si="945"/>
        <v/>
      </c>
    </row>
    <row r="8259" spans="34:37" x14ac:dyDescent="0.25">
      <c r="AH8259" s="23" t="str">
        <f t="shared" si="946"/>
        <v/>
      </c>
      <c r="AI8259" s="23" t="str">
        <f t="shared" si="945"/>
        <v/>
      </c>
      <c r="AJ8259" s="23" t="str">
        <f t="shared" si="945"/>
        <v/>
      </c>
      <c r="AK8259" s="23" t="str">
        <f t="shared" si="945"/>
        <v/>
      </c>
    </row>
    <row r="8260" spans="34:37" x14ac:dyDescent="0.25">
      <c r="AH8260" s="23" t="str">
        <f t="shared" si="946"/>
        <v/>
      </c>
      <c r="AI8260" s="23" t="str">
        <f t="shared" si="945"/>
        <v/>
      </c>
      <c r="AJ8260" s="23" t="str">
        <f t="shared" si="945"/>
        <v/>
      </c>
      <c r="AK8260" s="23" t="str">
        <f t="shared" si="945"/>
        <v/>
      </c>
    </row>
    <row r="8261" spans="34:37" x14ac:dyDescent="0.25">
      <c r="AH8261" s="23" t="str">
        <f t="shared" si="946"/>
        <v/>
      </c>
      <c r="AI8261" s="23" t="str">
        <f t="shared" si="945"/>
        <v/>
      </c>
      <c r="AJ8261" s="23" t="str">
        <f t="shared" si="945"/>
        <v/>
      </c>
      <c r="AK8261" s="23" t="str">
        <f t="shared" si="945"/>
        <v/>
      </c>
    </row>
    <row r="8262" spans="34:37" x14ac:dyDescent="0.25">
      <c r="AH8262" s="23" t="str">
        <f t="shared" si="946"/>
        <v/>
      </c>
      <c r="AI8262" s="23" t="str">
        <f t="shared" si="945"/>
        <v/>
      </c>
      <c r="AJ8262" s="23" t="str">
        <f t="shared" si="945"/>
        <v/>
      </c>
      <c r="AK8262" s="23" t="str">
        <f t="shared" si="945"/>
        <v/>
      </c>
    </row>
    <row r="8263" spans="34:37" x14ac:dyDescent="0.25">
      <c r="AH8263" s="23" t="str">
        <f t="shared" si="946"/>
        <v/>
      </c>
      <c r="AI8263" s="23" t="str">
        <f t="shared" si="945"/>
        <v/>
      </c>
      <c r="AJ8263" s="23" t="str">
        <f t="shared" si="945"/>
        <v/>
      </c>
      <c r="AK8263" s="23" t="str">
        <f t="shared" si="945"/>
        <v/>
      </c>
    </row>
    <row r="8264" spans="34:37" x14ac:dyDescent="0.25">
      <c r="AH8264" s="23" t="str">
        <f t="shared" si="946"/>
        <v/>
      </c>
      <c r="AI8264" s="23" t="str">
        <f t="shared" si="945"/>
        <v/>
      </c>
      <c r="AJ8264" s="23" t="str">
        <f t="shared" si="945"/>
        <v/>
      </c>
      <c r="AK8264" s="23" t="str">
        <f t="shared" si="945"/>
        <v/>
      </c>
    </row>
    <row r="8265" spans="34:37" x14ac:dyDescent="0.25">
      <c r="AH8265" s="23" t="str">
        <f t="shared" si="946"/>
        <v/>
      </c>
      <c r="AI8265" s="23" t="str">
        <f t="shared" si="945"/>
        <v/>
      </c>
      <c r="AJ8265" s="23" t="str">
        <f t="shared" si="945"/>
        <v/>
      </c>
      <c r="AK8265" s="23" t="str">
        <f t="shared" si="945"/>
        <v/>
      </c>
    </row>
    <row r="8266" spans="34:37" x14ac:dyDescent="0.25">
      <c r="AH8266" s="23" t="str">
        <f t="shared" si="946"/>
        <v/>
      </c>
      <c r="AI8266" s="23" t="str">
        <f t="shared" si="945"/>
        <v/>
      </c>
      <c r="AJ8266" s="23" t="str">
        <f t="shared" si="945"/>
        <v/>
      </c>
      <c r="AK8266" s="23" t="str">
        <f t="shared" si="945"/>
        <v/>
      </c>
    </row>
    <row r="8267" spans="34:37" x14ac:dyDescent="0.25">
      <c r="AH8267" s="23" t="str">
        <f t="shared" si="946"/>
        <v/>
      </c>
      <c r="AI8267" s="23" t="str">
        <f t="shared" si="945"/>
        <v/>
      </c>
      <c r="AJ8267" s="23" t="str">
        <f t="shared" si="945"/>
        <v/>
      </c>
      <c r="AK8267" s="23" t="str">
        <f t="shared" si="945"/>
        <v/>
      </c>
    </row>
    <row r="8268" spans="34:37" x14ac:dyDescent="0.25">
      <c r="AH8268" s="23" t="str">
        <f t="shared" si="946"/>
        <v/>
      </c>
      <c r="AI8268" s="23" t="str">
        <f t="shared" si="945"/>
        <v/>
      </c>
      <c r="AJ8268" s="23" t="str">
        <f t="shared" si="945"/>
        <v/>
      </c>
      <c r="AK8268" s="23" t="str">
        <f t="shared" si="945"/>
        <v/>
      </c>
    </row>
    <row r="8269" spans="34:37" x14ac:dyDescent="0.25">
      <c r="AH8269" s="23" t="str">
        <f t="shared" si="946"/>
        <v/>
      </c>
      <c r="AI8269" s="23" t="str">
        <f t="shared" si="945"/>
        <v/>
      </c>
      <c r="AJ8269" s="23" t="str">
        <f t="shared" si="945"/>
        <v/>
      </c>
      <c r="AK8269" s="23" t="str">
        <f t="shared" si="945"/>
        <v/>
      </c>
    </row>
    <row r="8270" spans="34:37" x14ac:dyDescent="0.25">
      <c r="AH8270" s="23" t="str">
        <f t="shared" si="946"/>
        <v/>
      </c>
      <c r="AI8270" s="23" t="str">
        <f t="shared" si="945"/>
        <v/>
      </c>
      <c r="AJ8270" s="23" t="str">
        <f t="shared" si="945"/>
        <v/>
      </c>
      <c r="AK8270" s="23" t="str">
        <f t="shared" si="945"/>
        <v/>
      </c>
    </row>
    <row r="8271" spans="34:37" x14ac:dyDescent="0.25">
      <c r="AH8271" s="23" t="str">
        <f t="shared" si="946"/>
        <v/>
      </c>
      <c r="AI8271" s="23" t="str">
        <f t="shared" si="945"/>
        <v/>
      </c>
      <c r="AJ8271" s="23" t="str">
        <f t="shared" si="945"/>
        <v/>
      </c>
      <c r="AK8271" s="23" t="str">
        <f t="shared" si="945"/>
        <v/>
      </c>
    </row>
    <row r="8272" spans="34:37" x14ac:dyDescent="0.25">
      <c r="AH8272" s="23" t="str">
        <f t="shared" si="946"/>
        <v/>
      </c>
      <c r="AI8272" s="23" t="str">
        <f t="shared" si="945"/>
        <v/>
      </c>
      <c r="AJ8272" s="23" t="str">
        <f t="shared" si="945"/>
        <v/>
      </c>
      <c r="AK8272" s="23" t="str">
        <f t="shared" si="945"/>
        <v/>
      </c>
    </row>
    <row r="8273" spans="34:37" x14ac:dyDescent="0.25">
      <c r="AH8273" s="23" t="str">
        <f t="shared" si="946"/>
        <v/>
      </c>
      <c r="AI8273" s="23" t="str">
        <f t="shared" si="945"/>
        <v/>
      </c>
      <c r="AJ8273" s="23" t="str">
        <f t="shared" si="945"/>
        <v/>
      </c>
      <c r="AK8273" s="23" t="str">
        <f t="shared" si="945"/>
        <v/>
      </c>
    </row>
    <row r="8274" spans="34:37" x14ac:dyDescent="0.25">
      <c r="AH8274" s="23" t="str">
        <f t="shared" si="946"/>
        <v/>
      </c>
      <c r="AI8274" s="23" t="str">
        <f t="shared" si="945"/>
        <v/>
      </c>
      <c r="AJ8274" s="23" t="str">
        <f t="shared" si="945"/>
        <v/>
      </c>
      <c r="AK8274" s="23" t="str">
        <f t="shared" si="945"/>
        <v/>
      </c>
    </row>
    <row r="8275" spans="34:37" x14ac:dyDescent="0.25">
      <c r="AH8275" s="23" t="str">
        <f t="shared" si="946"/>
        <v/>
      </c>
      <c r="AI8275" s="23" t="str">
        <f t="shared" si="945"/>
        <v/>
      </c>
      <c r="AJ8275" s="23" t="str">
        <f t="shared" si="945"/>
        <v/>
      </c>
      <c r="AK8275" s="23" t="str">
        <f t="shared" si="945"/>
        <v/>
      </c>
    </row>
    <row r="8276" spans="34:37" x14ac:dyDescent="0.25">
      <c r="AH8276" s="23" t="str">
        <f t="shared" si="946"/>
        <v/>
      </c>
      <c r="AI8276" s="23" t="str">
        <f t="shared" si="945"/>
        <v/>
      </c>
      <c r="AJ8276" s="23" t="str">
        <f t="shared" si="945"/>
        <v/>
      </c>
      <c r="AK8276" s="23" t="str">
        <f t="shared" si="945"/>
        <v/>
      </c>
    </row>
    <row r="8277" spans="34:37" x14ac:dyDescent="0.25">
      <c r="AH8277" s="23" t="str">
        <f t="shared" si="946"/>
        <v/>
      </c>
      <c r="AI8277" s="23" t="str">
        <f t="shared" si="945"/>
        <v/>
      </c>
      <c r="AJ8277" s="23" t="str">
        <f t="shared" si="945"/>
        <v/>
      </c>
      <c r="AK8277" s="23" t="str">
        <f t="shared" si="945"/>
        <v/>
      </c>
    </row>
    <row r="8278" spans="34:37" x14ac:dyDescent="0.25">
      <c r="AH8278" s="23" t="str">
        <f t="shared" si="946"/>
        <v/>
      </c>
      <c r="AI8278" s="23" t="str">
        <f t="shared" si="945"/>
        <v/>
      </c>
      <c r="AJ8278" s="23" t="str">
        <f t="shared" si="945"/>
        <v/>
      </c>
      <c r="AK8278" s="23" t="str">
        <f t="shared" si="945"/>
        <v/>
      </c>
    </row>
    <row r="8279" spans="34:37" x14ac:dyDescent="0.25">
      <c r="AH8279" s="23" t="str">
        <f t="shared" si="946"/>
        <v/>
      </c>
      <c r="AI8279" s="23" t="str">
        <f t="shared" si="945"/>
        <v/>
      </c>
      <c r="AJ8279" s="23" t="str">
        <f t="shared" si="945"/>
        <v/>
      </c>
      <c r="AK8279" s="23" t="str">
        <f t="shared" si="945"/>
        <v/>
      </c>
    </row>
    <row r="8280" spans="34:37" x14ac:dyDescent="0.25">
      <c r="AH8280" s="23" t="str">
        <f t="shared" si="946"/>
        <v/>
      </c>
      <c r="AI8280" s="23" t="str">
        <f t="shared" si="945"/>
        <v/>
      </c>
      <c r="AJ8280" s="23" t="str">
        <f t="shared" si="945"/>
        <v/>
      </c>
      <c r="AK8280" s="23" t="str">
        <f t="shared" si="945"/>
        <v/>
      </c>
    </row>
    <row r="8281" spans="34:37" x14ac:dyDescent="0.25">
      <c r="AH8281" s="23" t="str">
        <f t="shared" si="946"/>
        <v/>
      </c>
      <c r="AI8281" s="23" t="str">
        <f t="shared" si="945"/>
        <v/>
      </c>
      <c r="AJ8281" s="23" t="str">
        <f t="shared" si="945"/>
        <v/>
      </c>
      <c r="AK8281" s="23" t="str">
        <f t="shared" si="945"/>
        <v/>
      </c>
    </row>
    <row r="8282" spans="34:37" x14ac:dyDescent="0.25">
      <c r="AH8282" s="23" t="str">
        <f t="shared" si="946"/>
        <v/>
      </c>
      <c r="AI8282" s="23" t="str">
        <f t="shared" si="945"/>
        <v/>
      </c>
      <c r="AJ8282" s="23" t="str">
        <f t="shared" si="945"/>
        <v/>
      </c>
      <c r="AK8282" s="23" t="str">
        <f t="shared" si="945"/>
        <v/>
      </c>
    </row>
    <row r="8283" spans="34:37" x14ac:dyDescent="0.25">
      <c r="AH8283" s="23" t="str">
        <f t="shared" si="946"/>
        <v/>
      </c>
      <c r="AI8283" s="23" t="str">
        <f t="shared" si="945"/>
        <v/>
      </c>
      <c r="AJ8283" s="23" t="str">
        <f t="shared" si="945"/>
        <v/>
      </c>
      <c r="AK8283" s="23" t="str">
        <f t="shared" si="945"/>
        <v/>
      </c>
    </row>
    <row r="8284" spans="34:37" x14ac:dyDescent="0.25">
      <c r="AH8284" s="23" t="str">
        <f t="shared" si="946"/>
        <v/>
      </c>
      <c r="AI8284" s="23" t="str">
        <f t="shared" si="945"/>
        <v/>
      </c>
      <c r="AJ8284" s="23" t="str">
        <f t="shared" si="945"/>
        <v/>
      </c>
      <c r="AK8284" s="23" t="str">
        <f t="shared" si="945"/>
        <v/>
      </c>
    </row>
    <row r="8285" spans="34:37" x14ac:dyDescent="0.25">
      <c r="AH8285" s="23" t="str">
        <f t="shared" si="946"/>
        <v/>
      </c>
      <c r="AI8285" s="23" t="str">
        <f t="shared" si="945"/>
        <v/>
      </c>
      <c r="AJ8285" s="23" t="str">
        <f t="shared" si="945"/>
        <v/>
      </c>
      <c r="AK8285" s="23" t="str">
        <f t="shared" si="945"/>
        <v/>
      </c>
    </row>
    <row r="8286" spans="34:37" x14ac:dyDescent="0.25">
      <c r="AH8286" s="23" t="str">
        <f t="shared" si="946"/>
        <v/>
      </c>
      <c r="AI8286" s="23" t="str">
        <f t="shared" si="945"/>
        <v/>
      </c>
      <c r="AJ8286" s="23" t="str">
        <f t="shared" si="945"/>
        <v/>
      </c>
      <c r="AK8286" s="23" t="str">
        <f t="shared" si="945"/>
        <v/>
      </c>
    </row>
    <row r="8287" spans="34:37" x14ac:dyDescent="0.25">
      <c r="AH8287" s="23" t="str">
        <f t="shared" si="946"/>
        <v/>
      </c>
      <c r="AI8287" s="23" t="str">
        <f t="shared" si="945"/>
        <v/>
      </c>
      <c r="AJ8287" s="23" t="str">
        <f t="shared" si="945"/>
        <v/>
      </c>
      <c r="AK8287" s="23" t="str">
        <f t="shared" si="945"/>
        <v/>
      </c>
    </row>
    <row r="8288" spans="34:37" x14ac:dyDescent="0.25">
      <c r="AH8288" s="23" t="str">
        <f t="shared" si="946"/>
        <v/>
      </c>
      <c r="AI8288" s="23" t="str">
        <f t="shared" si="945"/>
        <v/>
      </c>
      <c r="AJ8288" s="23" t="str">
        <f t="shared" si="945"/>
        <v/>
      </c>
      <c r="AK8288" s="23" t="str">
        <f t="shared" si="945"/>
        <v/>
      </c>
    </row>
    <row r="8289" spans="34:37" x14ac:dyDescent="0.25">
      <c r="AH8289" s="23" t="str">
        <f t="shared" si="946"/>
        <v/>
      </c>
      <c r="AI8289" s="23" t="str">
        <f t="shared" si="945"/>
        <v/>
      </c>
      <c r="AJ8289" s="23" t="str">
        <f t="shared" si="945"/>
        <v/>
      </c>
      <c r="AK8289" s="23" t="str">
        <f t="shared" si="945"/>
        <v/>
      </c>
    </row>
    <row r="8290" spans="34:37" x14ac:dyDescent="0.25">
      <c r="AH8290" s="23" t="str">
        <f t="shared" si="946"/>
        <v/>
      </c>
      <c r="AI8290" s="23" t="str">
        <f t="shared" si="945"/>
        <v/>
      </c>
      <c r="AJ8290" s="23" t="str">
        <f t="shared" si="945"/>
        <v/>
      </c>
      <c r="AK8290" s="23" t="str">
        <f t="shared" si="945"/>
        <v/>
      </c>
    </row>
    <row r="8291" spans="34:37" x14ac:dyDescent="0.25">
      <c r="AH8291" s="23" t="str">
        <f t="shared" si="946"/>
        <v/>
      </c>
      <c r="AI8291" s="23" t="str">
        <f t="shared" si="945"/>
        <v/>
      </c>
      <c r="AJ8291" s="23" t="str">
        <f t="shared" si="945"/>
        <v/>
      </c>
      <c r="AK8291" s="23" t="str">
        <f t="shared" si="945"/>
        <v/>
      </c>
    </row>
    <row r="8292" spans="34:37" x14ac:dyDescent="0.25">
      <c r="AH8292" s="23" t="str">
        <f t="shared" si="946"/>
        <v/>
      </c>
      <c r="AI8292" s="23" t="str">
        <f t="shared" si="945"/>
        <v/>
      </c>
      <c r="AJ8292" s="23" t="str">
        <f t="shared" si="945"/>
        <v/>
      </c>
      <c r="AK8292" s="23" t="str">
        <f t="shared" si="945"/>
        <v/>
      </c>
    </row>
    <row r="8293" spans="34:37" x14ac:dyDescent="0.25">
      <c r="AH8293" s="23" t="str">
        <f t="shared" si="946"/>
        <v/>
      </c>
      <c r="AI8293" s="23" t="str">
        <f t="shared" si="945"/>
        <v/>
      </c>
      <c r="AJ8293" s="23" t="str">
        <f t="shared" si="945"/>
        <v/>
      </c>
      <c r="AK8293" s="23" t="str">
        <f t="shared" si="945"/>
        <v/>
      </c>
    </row>
    <row r="8294" spans="34:37" x14ac:dyDescent="0.25">
      <c r="AH8294" s="23" t="str">
        <f t="shared" si="946"/>
        <v/>
      </c>
      <c r="AI8294" s="23" t="str">
        <f t="shared" si="945"/>
        <v/>
      </c>
      <c r="AJ8294" s="23" t="str">
        <f t="shared" si="945"/>
        <v/>
      </c>
      <c r="AK8294" s="23" t="str">
        <f t="shared" si="945"/>
        <v/>
      </c>
    </row>
    <row r="8295" spans="34:37" x14ac:dyDescent="0.25">
      <c r="AH8295" s="23" t="str">
        <f t="shared" si="946"/>
        <v/>
      </c>
      <c r="AI8295" s="23" t="str">
        <f t="shared" si="945"/>
        <v/>
      </c>
      <c r="AJ8295" s="23" t="str">
        <f t="shared" si="945"/>
        <v/>
      </c>
      <c r="AK8295" s="23" t="str">
        <f t="shared" si="945"/>
        <v/>
      </c>
    </row>
    <row r="8296" spans="34:37" x14ac:dyDescent="0.25">
      <c r="AH8296" s="23" t="str">
        <f t="shared" si="946"/>
        <v/>
      </c>
      <c r="AI8296" s="23" t="str">
        <f t="shared" si="945"/>
        <v/>
      </c>
      <c r="AJ8296" s="23" t="str">
        <f t="shared" si="945"/>
        <v/>
      </c>
      <c r="AK8296" s="23" t="str">
        <f t="shared" si="945"/>
        <v/>
      </c>
    </row>
    <row r="8297" spans="34:37" x14ac:dyDescent="0.25">
      <c r="AH8297" s="23" t="str">
        <f t="shared" si="946"/>
        <v/>
      </c>
      <c r="AI8297" s="23" t="str">
        <f t="shared" si="945"/>
        <v/>
      </c>
      <c r="AJ8297" s="23" t="str">
        <f t="shared" si="945"/>
        <v/>
      </c>
      <c r="AK8297" s="23" t="str">
        <f t="shared" si="945"/>
        <v/>
      </c>
    </row>
    <row r="8298" spans="34:37" x14ac:dyDescent="0.25">
      <c r="AH8298" s="23" t="str">
        <f t="shared" si="946"/>
        <v/>
      </c>
      <c r="AI8298" s="23" t="str">
        <f t="shared" si="945"/>
        <v/>
      </c>
      <c r="AJ8298" s="23" t="str">
        <f t="shared" si="945"/>
        <v/>
      </c>
      <c r="AK8298" s="23" t="str">
        <f t="shared" si="945"/>
        <v/>
      </c>
    </row>
    <row r="8299" spans="34:37" x14ac:dyDescent="0.25">
      <c r="AH8299" s="23" t="str">
        <f t="shared" si="946"/>
        <v/>
      </c>
      <c r="AI8299" s="23" t="str">
        <f t="shared" si="945"/>
        <v/>
      </c>
      <c r="AJ8299" s="23" t="str">
        <f t="shared" si="945"/>
        <v/>
      </c>
      <c r="AK8299" s="23" t="str">
        <f t="shared" si="945"/>
        <v/>
      </c>
    </row>
    <row r="8300" spans="34:37" x14ac:dyDescent="0.25">
      <c r="AH8300" s="23" t="str">
        <f t="shared" si="946"/>
        <v/>
      </c>
      <c r="AI8300" s="23" t="str">
        <f t="shared" si="945"/>
        <v/>
      </c>
      <c r="AJ8300" s="23" t="str">
        <f t="shared" si="945"/>
        <v/>
      </c>
      <c r="AK8300" s="23" t="str">
        <f t="shared" si="945"/>
        <v/>
      </c>
    </row>
    <row r="8301" spans="34:37" x14ac:dyDescent="0.25">
      <c r="AH8301" s="23" t="str">
        <f t="shared" si="946"/>
        <v/>
      </c>
      <c r="AI8301" s="23" t="str">
        <f t="shared" si="945"/>
        <v/>
      </c>
      <c r="AJ8301" s="23" t="str">
        <f t="shared" si="945"/>
        <v/>
      </c>
      <c r="AK8301" s="23" t="str">
        <f t="shared" si="945"/>
        <v/>
      </c>
    </row>
    <row r="8302" spans="34:37" x14ac:dyDescent="0.25">
      <c r="AH8302" s="23" t="str">
        <f t="shared" si="946"/>
        <v/>
      </c>
      <c r="AI8302" s="23" t="str">
        <f t="shared" si="945"/>
        <v/>
      </c>
      <c r="AJ8302" s="23" t="str">
        <f t="shared" si="945"/>
        <v/>
      </c>
      <c r="AK8302" s="23" t="str">
        <f t="shared" si="945"/>
        <v/>
      </c>
    </row>
    <row r="8303" spans="34:37" x14ac:dyDescent="0.25">
      <c r="AH8303" s="23" t="str">
        <f t="shared" si="946"/>
        <v/>
      </c>
      <c r="AI8303" s="23" t="str">
        <f t="shared" si="945"/>
        <v/>
      </c>
      <c r="AJ8303" s="23" t="str">
        <f t="shared" si="945"/>
        <v/>
      </c>
      <c r="AK8303" s="23" t="str">
        <f t="shared" si="945"/>
        <v/>
      </c>
    </row>
    <row r="8304" spans="34:37" x14ac:dyDescent="0.25">
      <c r="AH8304" s="23" t="str">
        <f t="shared" si="946"/>
        <v/>
      </c>
      <c r="AI8304" s="23" t="str">
        <f t="shared" si="945"/>
        <v/>
      </c>
      <c r="AJ8304" s="23" t="str">
        <f t="shared" si="945"/>
        <v/>
      </c>
      <c r="AK8304" s="23" t="str">
        <f t="shared" si="945"/>
        <v/>
      </c>
    </row>
    <row r="8305" spans="34:37" x14ac:dyDescent="0.25">
      <c r="AH8305" s="23" t="str">
        <f t="shared" si="946"/>
        <v/>
      </c>
      <c r="AI8305" s="23" t="str">
        <f t="shared" si="945"/>
        <v/>
      </c>
      <c r="AJ8305" s="23" t="str">
        <f t="shared" si="945"/>
        <v/>
      </c>
      <c r="AK8305" s="23" t="str">
        <f t="shared" si="945"/>
        <v/>
      </c>
    </row>
    <row r="8306" spans="34:37" x14ac:dyDescent="0.25">
      <c r="AH8306" s="23" t="str">
        <f t="shared" si="946"/>
        <v/>
      </c>
      <c r="AI8306" s="23" t="str">
        <f t="shared" si="945"/>
        <v/>
      </c>
      <c r="AJ8306" s="23" t="str">
        <f t="shared" si="945"/>
        <v/>
      </c>
      <c r="AK8306" s="23" t="str">
        <f t="shared" si="945"/>
        <v/>
      </c>
    </row>
    <row r="8307" spans="34:37" x14ac:dyDescent="0.25">
      <c r="AH8307" s="23" t="str">
        <f t="shared" si="946"/>
        <v/>
      </c>
      <c r="AI8307" s="23" t="str">
        <f t="shared" si="945"/>
        <v/>
      </c>
      <c r="AJ8307" s="23" t="str">
        <f t="shared" si="945"/>
        <v/>
      </c>
      <c r="AK8307" s="23" t="str">
        <f t="shared" si="945"/>
        <v/>
      </c>
    </row>
    <row r="8308" spans="34:37" x14ac:dyDescent="0.25">
      <c r="AH8308" s="23" t="str">
        <f t="shared" si="946"/>
        <v/>
      </c>
      <c r="AI8308" s="23" t="str">
        <f t="shared" si="945"/>
        <v/>
      </c>
      <c r="AJ8308" s="23" t="str">
        <f t="shared" si="945"/>
        <v/>
      </c>
      <c r="AK8308" s="23" t="str">
        <f t="shared" si="945"/>
        <v/>
      </c>
    </row>
    <row r="8309" spans="34:37" x14ac:dyDescent="0.25">
      <c r="AH8309" s="23" t="str">
        <f t="shared" si="946"/>
        <v/>
      </c>
      <c r="AI8309" s="23" t="str">
        <f t="shared" si="945"/>
        <v/>
      </c>
      <c r="AJ8309" s="23" t="str">
        <f t="shared" si="945"/>
        <v/>
      </c>
      <c r="AK8309" s="23" t="str">
        <f t="shared" si="945"/>
        <v/>
      </c>
    </row>
    <row r="8310" spans="34:37" x14ac:dyDescent="0.25">
      <c r="AH8310" s="23" t="str">
        <f t="shared" si="946"/>
        <v/>
      </c>
      <c r="AI8310" s="23" t="str">
        <f t="shared" si="945"/>
        <v/>
      </c>
      <c r="AJ8310" s="23" t="str">
        <f t="shared" si="945"/>
        <v/>
      </c>
      <c r="AK8310" s="23" t="str">
        <f t="shared" si="945"/>
        <v/>
      </c>
    </row>
    <row r="8311" spans="34:37" x14ac:dyDescent="0.25">
      <c r="AH8311" s="23" t="str">
        <f t="shared" si="946"/>
        <v/>
      </c>
      <c r="AI8311" s="23" t="str">
        <f t="shared" si="945"/>
        <v/>
      </c>
      <c r="AJ8311" s="23" t="str">
        <f t="shared" si="945"/>
        <v/>
      </c>
      <c r="AK8311" s="23" t="str">
        <f t="shared" si="945"/>
        <v/>
      </c>
    </row>
    <row r="8312" spans="34:37" x14ac:dyDescent="0.25">
      <c r="AH8312" s="23" t="str">
        <f t="shared" si="946"/>
        <v/>
      </c>
      <c r="AI8312" s="23" t="str">
        <f t="shared" si="945"/>
        <v/>
      </c>
      <c r="AJ8312" s="23" t="str">
        <f t="shared" si="945"/>
        <v/>
      </c>
      <c r="AK8312" s="23" t="str">
        <f t="shared" si="945"/>
        <v/>
      </c>
    </row>
    <row r="8313" spans="34:37" x14ac:dyDescent="0.25">
      <c r="AH8313" s="23" t="str">
        <f t="shared" si="946"/>
        <v/>
      </c>
      <c r="AI8313" s="23" t="str">
        <f t="shared" si="945"/>
        <v/>
      </c>
      <c r="AJ8313" s="23" t="str">
        <f t="shared" si="945"/>
        <v/>
      </c>
      <c r="AK8313" s="23" t="str">
        <f t="shared" si="945"/>
        <v/>
      </c>
    </row>
    <row r="8314" spans="34:37" x14ac:dyDescent="0.25">
      <c r="AH8314" s="23" t="str">
        <f t="shared" si="946"/>
        <v/>
      </c>
      <c r="AI8314" s="23" t="str">
        <f t="shared" si="945"/>
        <v/>
      </c>
      <c r="AJ8314" s="23" t="str">
        <f t="shared" si="945"/>
        <v/>
      </c>
      <c r="AK8314" s="23" t="str">
        <f t="shared" si="945"/>
        <v/>
      </c>
    </row>
    <row r="8315" spans="34:37" x14ac:dyDescent="0.25">
      <c r="AH8315" s="23" t="str">
        <f t="shared" si="946"/>
        <v/>
      </c>
      <c r="AI8315" s="23" t="str">
        <f t="shared" si="945"/>
        <v/>
      </c>
      <c r="AJ8315" s="23" t="str">
        <f t="shared" si="945"/>
        <v/>
      </c>
      <c r="AK8315" s="23" t="str">
        <f t="shared" si="945"/>
        <v/>
      </c>
    </row>
    <row r="8316" spans="34:37" x14ac:dyDescent="0.25">
      <c r="AH8316" s="23" t="str">
        <f t="shared" si="946"/>
        <v/>
      </c>
      <c r="AI8316" s="23" t="str">
        <f t="shared" si="945"/>
        <v/>
      </c>
      <c r="AJ8316" s="23" t="str">
        <f t="shared" si="945"/>
        <v/>
      </c>
      <c r="AK8316" s="23" t="str">
        <f t="shared" si="945"/>
        <v/>
      </c>
    </row>
    <row r="8317" spans="34:37" x14ac:dyDescent="0.25">
      <c r="AH8317" s="23" t="str">
        <f t="shared" si="946"/>
        <v/>
      </c>
      <c r="AI8317" s="23" t="str">
        <f t="shared" si="945"/>
        <v/>
      </c>
      <c r="AJ8317" s="23" t="str">
        <f t="shared" si="945"/>
        <v/>
      </c>
      <c r="AK8317" s="23" t="str">
        <f t="shared" si="945"/>
        <v/>
      </c>
    </row>
    <row r="8318" spans="34:37" x14ac:dyDescent="0.25">
      <c r="AH8318" s="23" t="str">
        <f t="shared" si="946"/>
        <v/>
      </c>
      <c r="AI8318" s="23" t="str">
        <f t="shared" ref="AI8318:AK8381" si="947">IF(X8318&lt;&gt;"",X8318,"")</f>
        <v/>
      </c>
      <c r="AJ8318" s="23" t="str">
        <f t="shared" si="947"/>
        <v/>
      </c>
      <c r="AK8318" s="23" t="str">
        <f t="shared" si="947"/>
        <v/>
      </c>
    </row>
    <row r="8319" spans="34:37" x14ac:dyDescent="0.25">
      <c r="AH8319" s="23" t="str">
        <f t="shared" ref="AH8319:AH8382" si="948">IF(W8319&lt;&gt;"",(RIGHT(W8319,LEN(W8319)-SEARCH("/",W8319,1)))/U8319,"")</f>
        <v/>
      </c>
      <c r="AI8319" s="23" t="str">
        <f t="shared" si="947"/>
        <v/>
      </c>
      <c r="AJ8319" s="23" t="str">
        <f t="shared" si="947"/>
        <v/>
      </c>
      <c r="AK8319" s="23" t="str">
        <f t="shared" si="947"/>
        <v/>
      </c>
    </row>
    <row r="8320" spans="34:37" x14ac:dyDescent="0.25">
      <c r="AH8320" s="23" t="str">
        <f t="shared" si="948"/>
        <v/>
      </c>
      <c r="AI8320" s="23" t="str">
        <f t="shared" si="947"/>
        <v/>
      </c>
      <c r="AJ8320" s="23" t="str">
        <f t="shared" si="947"/>
        <v/>
      </c>
      <c r="AK8320" s="23" t="str">
        <f t="shared" si="947"/>
        <v/>
      </c>
    </row>
    <row r="8321" spans="34:37" x14ac:dyDescent="0.25">
      <c r="AH8321" s="23" t="str">
        <f t="shared" si="948"/>
        <v/>
      </c>
      <c r="AI8321" s="23" t="str">
        <f t="shared" si="947"/>
        <v/>
      </c>
      <c r="AJ8321" s="23" t="str">
        <f t="shared" si="947"/>
        <v/>
      </c>
      <c r="AK8321" s="23" t="str">
        <f t="shared" si="947"/>
        <v/>
      </c>
    </row>
    <row r="8322" spans="34:37" x14ac:dyDescent="0.25">
      <c r="AH8322" s="23" t="str">
        <f t="shared" si="948"/>
        <v/>
      </c>
      <c r="AI8322" s="23" t="str">
        <f t="shared" si="947"/>
        <v/>
      </c>
      <c r="AJ8322" s="23" t="str">
        <f t="shared" si="947"/>
        <v/>
      </c>
      <c r="AK8322" s="23" t="str">
        <f t="shared" si="947"/>
        <v/>
      </c>
    </row>
    <row r="8323" spans="34:37" x14ac:dyDescent="0.25">
      <c r="AH8323" s="23" t="str">
        <f t="shared" si="948"/>
        <v/>
      </c>
      <c r="AI8323" s="23" t="str">
        <f t="shared" si="947"/>
        <v/>
      </c>
      <c r="AJ8323" s="23" t="str">
        <f t="shared" si="947"/>
        <v/>
      </c>
      <c r="AK8323" s="23" t="str">
        <f t="shared" si="947"/>
        <v/>
      </c>
    </row>
    <row r="8324" spans="34:37" x14ac:dyDescent="0.25">
      <c r="AH8324" s="23" t="str">
        <f t="shared" si="948"/>
        <v/>
      </c>
      <c r="AI8324" s="23" t="str">
        <f t="shared" si="947"/>
        <v/>
      </c>
      <c r="AJ8324" s="23" t="str">
        <f t="shared" si="947"/>
        <v/>
      </c>
      <c r="AK8324" s="23" t="str">
        <f t="shared" si="947"/>
        <v/>
      </c>
    </row>
    <row r="8325" spans="34:37" x14ac:dyDescent="0.25">
      <c r="AH8325" s="23" t="str">
        <f t="shared" si="948"/>
        <v/>
      </c>
      <c r="AI8325" s="23" t="str">
        <f t="shared" si="947"/>
        <v/>
      </c>
      <c r="AJ8325" s="23" t="str">
        <f t="shared" si="947"/>
        <v/>
      </c>
      <c r="AK8325" s="23" t="str">
        <f t="shared" si="947"/>
        <v/>
      </c>
    </row>
    <row r="8326" spans="34:37" x14ac:dyDescent="0.25">
      <c r="AH8326" s="23" t="str">
        <f t="shared" si="948"/>
        <v/>
      </c>
      <c r="AI8326" s="23" t="str">
        <f t="shared" si="947"/>
        <v/>
      </c>
      <c r="AJ8326" s="23" t="str">
        <f t="shared" si="947"/>
        <v/>
      </c>
      <c r="AK8326" s="23" t="str">
        <f t="shared" si="947"/>
        <v/>
      </c>
    </row>
    <row r="8327" spans="34:37" x14ac:dyDescent="0.25">
      <c r="AH8327" s="23" t="str">
        <f t="shared" si="948"/>
        <v/>
      </c>
      <c r="AI8327" s="23" t="str">
        <f t="shared" si="947"/>
        <v/>
      </c>
      <c r="AJ8327" s="23" t="str">
        <f t="shared" si="947"/>
        <v/>
      </c>
      <c r="AK8327" s="23" t="str">
        <f t="shared" si="947"/>
        <v/>
      </c>
    </row>
    <row r="8328" spans="34:37" x14ac:dyDescent="0.25">
      <c r="AH8328" s="23" t="str">
        <f t="shared" si="948"/>
        <v/>
      </c>
      <c r="AI8328" s="23" t="str">
        <f t="shared" si="947"/>
        <v/>
      </c>
      <c r="AJ8328" s="23" t="str">
        <f t="shared" si="947"/>
        <v/>
      </c>
      <c r="AK8328" s="23" t="str">
        <f t="shared" si="947"/>
        <v/>
      </c>
    </row>
    <row r="8329" spans="34:37" x14ac:dyDescent="0.25">
      <c r="AH8329" s="23" t="str">
        <f t="shared" si="948"/>
        <v/>
      </c>
      <c r="AI8329" s="23" t="str">
        <f t="shared" si="947"/>
        <v/>
      </c>
      <c r="AJ8329" s="23" t="str">
        <f t="shared" si="947"/>
        <v/>
      </c>
      <c r="AK8329" s="23" t="str">
        <f t="shared" si="947"/>
        <v/>
      </c>
    </row>
    <row r="8330" spans="34:37" x14ac:dyDescent="0.25">
      <c r="AH8330" s="23" t="str">
        <f t="shared" si="948"/>
        <v/>
      </c>
      <c r="AI8330" s="23" t="str">
        <f t="shared" si="947"/>
        <v/>
      </c>
      <c r="AJ8330" s="23" t="str">
        <f t="shared" si="947"/>
        <v/>
      </c>
      <c r="AK8330" s="23" t="str">
        <f t="shared" si="947"/>
        <v/>
      </c>
    </row>
    <row r="8331" spans="34:37" x14ac:dyDescent="0.25">
      <c r="AH8331" s="23" t="str">
        <f t="shared" si="948"/>
        <v/>
      </c>
      <c r="AI8331" s="23" t="str">
        <f t="shared" si="947"/>
        <v/>
      </c>
      <c r="AJ8331" s="23" t="str">
        <f t="shared" si="947"/>
        <v/>
      </c>
      <c r="AK8331" s="23" t="str">
        <f t="shared" si="947"/>
        <v/>
      </c>
    </row>
    <row r="8332" spans="34:37" x14ac:dyDescent="0.25">
      <c r="AH8332" s="23" t="str">
        <f t="shared" si="948"/>
        <v/>
      </c>
      <c r="AI8332" s="23" t="str">
        <f t="shared" si="947"/>
        <v/>
      </c>
      <c r="AJ8332" s="23" t="str">
        <f t="shared" si="947"/>
        <v/>
      </c>
      <c r="AK8332" s="23" t="str">
        <f t="shared" si="947"/>
        <v/>
      </c>
    </row>
    <row r="8333" spans="34:37" x14ac:dyDescent="0.25">
      <c r="AH8333" s="23" t="str">
        <f t="shared" si="948"/>
        <v/>
      </c>
      <c r="AI8333" s="23" t="str">
        <f t="shared" si="947"/>
        <v/>
      </c>
      <c r="AJ8333" s="23" t="str">
        <f t="shared" si="947"/>
        <v/>
      </c>
      <c r="AK8333" s="23" t="str">
        <f t="shared" si="947"/>
        <v/>
      </c>
    </row>
    <row r="8334" spans="34:37" x14ac:dyDescent="0.25">
      <c r="AH8334" s="23" t="str">
        <f t="shared" si="948"/>
        <v/>
      </c>
      <c r="AI8334" s="23" t="str">
        <f t="shared" si="947"/>
        <v/>
      </c>
      <c r="AJ8334" s="23" t="str">
        <f t="shared" si="947"/>
        <v/>
      </c>
      <c r="AK8334" s="23" t="str">
        <f t="shared" si="947"/>
        <v/>
      </c>
    </row>
    <row r="8335" spans="34:37" x14ac:dyDescent="0.25">
      <c r="AH8335" s="23" t="str">
        <f t="shared" si="948"/>
        <v/>
      </c>
      <c r="AI8335" s="23" t="str">
        <f t="shared" si="947"/>
        <v/>
      </c>
      <c r="AJ8335" s="23" t="str">
        <f t="shared" si="947"/>
        <v/>
      </c>
      <c r="AK8335" s="23" t="str">
        <f t="shared" si="947"/>
        <v/>
      </c>
    </row>
    <row r="8336" spans="34:37" x14ac:dyDescent="0.25">
      <c r="AH8336" s="23" t="str">
        <f t="shared" si="948"/>
        <v/>
      </c>
      <c r="AI8336" s="23" t="str">
        <f t="shared" si="947"/>
        <v/>
      </c>
      <c r="AJ8336" s="23" t="str">
        <f t="shared" si="947"/>
        <v/>
      </c>
      <c r="AK8336" s="23" t="str">
        <f t="shared" si="947"/>
        <v/>
      </c>
    </row>
    <row r="8337" spans="34:37" x14ac:dyDescent="0.25">
      <c r="AH8337" s="23" t="str">
        <f t="shared" si="948"/>
        <v/>
      </c>
      <c r="AI8337" s="23" t="str">
        <f t="shared" si="947"/>
        <v/>
      </c>
      <c r="AJ8337" s="23" t="str">
        <f t="shared" si="947"/>
        <v/>
      </c>
      <c r="AK8337" s="23" t="str">
        <f t="shared" si="947"/>
        <v/>
      </c>
    </row>
    <row r="8338" spans="34:37" x14ac:dyDescent="0.25">
      <c r="AH8338" s="23" t="str">
        <f t="shared" si="948"/>
        <v/>
      </c>
      <c r="AI8338" s="23" t="str">
        <f t="shared" si="947"/>
        <v/>
      </c>
      <c r="AJ8338" s="23" t="str">
        <f t="shared" si="947"/>
        <v/>
      </c>
      <c r="AK8338" s="23" t="str">
        <f t="shared" si="947"/>
        <v/>
      </c>
    </row>
    <row r="8339" spans="34:37" x14ac:dyDescent="0.25">
      <c r="AH8339" s="23" t="str">
        <f t="shared" si="948"/>
        <v/>
      </c>
      <c r="AI8339" s="23" t="str">
        <f t="shared" si="947"/>
        <v/>
      </c>
      <c r="AJ8339" s="23" t="str">
        <f t="shared" si="947"/>
        <v/>
      </c>
      <c r="AK8339" s="23" t="str">
        <f t="shared" si="947"/>
        <v/>
      </c>
    </row>
    <row r="8340" spans="34:37" x14ac:dyDescent="0.25">
      <c r="AH8340" s="23" t="str">
        <f t="shared" si="948"/>
        <v/>
      </c>
      <c r="AI8340" s="23" t="str">
        <f t="shared" si="947"/>
        <v/>
      </c>
      <c r="AJ8340" s="23" t="str">
        <f t="shared" si="947"/>
        <v/>
      </c>
      <c r="AK8340" s="23" t="str">
        <f t="shared" si="947"/>
        <v/>
      </c>
    </row>
    <row r="8341" spans="34:37" x14ac:dyDescent="0.25">
      <c r="AH8341" s="23" t="str">
        <f t="shared" si="948"/>
        <v/>
      </c>
      <c r="AI8341" s="23" t="str">
        <f t="shared" si="947"/>
        <v/>
      </c>
      <c r="AJ8341" s="23" t="str">
        <f t="shared" si="947"/>
        <v/>
      </c>
      <c r="AK8341" s="23" t="str">
        <f t="shared" si="947"/>
        <v/>
      </c>
    </row>
    <row r="8342" spans="34:37" x14ac:dyDescent="0.25">
      <c r="AH8342" s="23" t="str">
        <f t="shared" si="948"/>
        <v/>
      </c>
      <c r="AI8342" s="23" t="str">
        <f t="shared" si="947"/>
        <v/>
      </c>
      <c r="AJ8342" s="23" t="str">
        <f t="shared" si="947"/>
        <v/>
      </c>
      <c r="AK8342" s="23" t="str">
        <f t="shared" si="947"/>
        <v/>
      </c>
    </row>
    <row r="8343" spans="34:37" x14ac:dyDescent="0.25">
      <c r="AH8343" s="23" t="str">
        <f t="shared" si="948"/>
        <v/>
      </c>
      <c r="AI8343" s="23" t="str">
        <f t="shared" si="947"/>
        <v/>
      </c>
      <c r="AJ8343" s="23" t="str">
        <f t="shared" si="947"/>
        <v/>
      </c>
      <c r="AK8343" s="23" t="str">
        <f t="shared" si="947"/>
        <v/>
      </c>
    </row>
    <row r="8344" spans="34:37" x14ac:dyDescent="0.25">
      <c r="AH8344" s="23" t="str">
        <f t="shared" si="948"/>
        <v/>
      </c>
      <c r="AI8344" s="23" t="str">
        <f t="shared" si="947"/>
        <v/>
      </c>
      <c r="AJ8344" s="23" t="str">
        <f t="shared" si="947"/>
        <v/>
      </c>
      <c r="AK8344" s="23" t="str">
        <f t="shared" si="947"/>
        <v/>
      </c>
    </row>
    <row r="8345" spans="34:37" x14ac:dyDescent="0.25">
      <c r="AH8345" s="23" t="str">
        <f t="shared" si="948"/>
        <v/>
      </c>
      <c r="AI8345" s="23" t="str">
        <f t="shared" si="947"/>
        <v/>
      </c>
      <c r="AJ8345" s="23" t="str">
        <f t="shared" si="947"/>
        <v/>
      </c>
      <c r="AK8345" s="23" t="str">
        <f t="shared" si="947"/>
        <v/>
      </c>
    </row>
    <row r="8346" spans="34:37" x14ac:dyDescent="0.25">
      <c r="AH8346" s="23" t="str">
        <f t="shared" si="948"/>
        <v/>
      </c>
      <c r="AI8346" s="23" t="str">
        <f t="shared" si="947"/>
        <v/>
      </c>
      <c r="AJ8346" s="23" t="str">
        <f t="shared" si="947"/>
        <v/>
      </c>
      <c r="AK8346" s="23" t="str">
        <f t="shared" si="947"/>
        <v/>
      </c>
    </row>
    <row r="8347" spans="34:37" x14ac:dyDescent="0.25">
      <c r="AH8347" s="23" t="str">
        <f t="shared" si="948"/>
        <v/>
      </c>
      <c r="AI8347" s="23" t="str">
        <f t="shared" si="947"/>
        <v/>
      </c>
      <c r="AJ8347" s="23" t="str">
        <f t="shared" si="947"/>
        <v/>
      </c>
      <c r="AK8347" s="23" t="str">
        <f t="shared" si="947"/>
        <v/>
      </c>
    </row>
    <row r="8348" spans="34:37" x14ac:dyDescent="0.25">
      <c r="AH8348" s="23" t="str">
        <f t="shared" si="948"/>
        <v/>
      </c>
      <c r="AI8348" s="23" t="str">
        <f t="shared" si="947"/>
        <v/>
      </c>
      <c r="AJ8348" s="23" t="str">
        <f t="shared" si="947"/>
        <v/>
      </c>
      <c r="AK8348" s="23" t="str">
        <f t="shared" si="947"/>
        <v/>
      </c>
    </row>
    <row r="8349" spans="34:37" x14ac:dyDescent="0.25">
      <c r="AH8349" s="23" t="str">
        <f t="shared" si="948"/>
        <v/>
      </c>
      <c r="AI8349" s="23" t="str">
        <f t="shared" si="947"/>
        <v/>
      </c>
      <c r="AJ8349" s="23" t="str">
        <f t="shared" si="947"/>
        <v/>
      </c>
      <c r="AK8349" s="23" t="str">
        <f t="shared" si="947"/>
        <v/>
      </c>
    </row>
    <row r="8350" spans="34:37" x14ac:dyDescent="0.25">
      <c r="AH8350" s="23" t="str">
        <f t="shared" si="948"/>
        <v/>
      </c>
      <c r="AI8350" s="23" t="str">
        <f t="shared" si="947"/>
        <v/>
      </c>
      <c r="AJ8350" s="23" t="str">
        <f t="shared" si="947"/>
        <v/>
      </c>
      <c r="AK8350" s="23" t="str">
        <f t="shared" si="947"/>
        <v/>
      </c>
    </row>
    <row r="8351" spans="34:37" x14ac:dyDescent="0.25">
      <c r="AH8351" s="23" t="str">
        <f t="shared" si="948"/>
        <v/>
      </c>
      <c r="AI8351" s="23" t="str">
        <f t="shared" si="947"/>
        <v/>
      </c>
      <c r="AJ8351" s="23" t="str">
        <f t="shared" si="947"/>
        <v/>
      </c>
      <c r="AK8351" s="23" t="str">
        <f t="shared" si="947"/>
        <v/>
      </c>
    </row>
    <row r="8352" spans="34:37" x14ac:dyDescent="0.25">
      <c r="AH8352" s="23" t="str">
        <f t="shared" si="948"/>
        <v/>
      </c>
      <c r="AI8352" s="23" t="str">
        <f t="shared" si="947"/>
        <v/>
      </c>
      <c r="AJ8352" s="23" t="str">
        <f t="shared" si="947"/>
        <v/>
      </c>
      <c r="AK8352" s="23" t="str">
        <f t="shared" si="947"/>
        <v/>
      </c>
    </row>
    <row r="8353" spans="34:37" x14ac:dyDescent="0.25">
      <c r="AH8353" s="23" t="str">
        <f t="shared" si="948"/>
        <v/>
      </c>
      <c r="AI8353" s="23" t="str">
        <f t="shared" si="947"/>
        <v/>
      </c>
      <c r="AJ8353" s="23" t="str">
        <f t="shared" si="947"/>
        <v/>
      </c>
      <c r="AK8353" s="23" t="str">
        <f t="shared" si="947"/>
        <v/>
      </c>
    </row>
    <row r="8354" spans="34:37" x14ac:dyDescent="0.25">
      <c r="AH8354" s="23" t="str">
        <f t="shared" si="948"/>
        <v/>
      </c>
      <c r="AI8354" s="23" t="str">
        <f t="shared" si="947"/>
        <v/>
      </c>
      <c r="AJ8354" s="23" t="str">
        <f t="shared" si="947"/>
        <v/>
      </c>
      <c r="AK8354" s="23" t="str">
        <f t="shared" si="947"/>
        <v/>
      </c>
    </row>
    <row r="8355" spans="34:37" x14ac:dyDescent="0.25">
      <c r="AH8355" s="23" t="str">
        <f t="shared" si="948"/>
        <v/>
      </c>
      <c r="AI8355" s="23" t="str">
        <f t="shared" si="947"/>
        <v/>
      </c>
      <c r="AJ8355" s="23" t="str">
        <f t="shared" si="947"/>
        <v/>
      </c>
      <c r="AK8355" s="23" t="str">
        <f t="shared" si="947"/>
        <v/>
      </c>
    </row>
    <row r="8356" spans="34:37" x14ac:dyDescent="0.25">
      <c r="AH8356" s="23" t="str">
        <f t="shared" si="948"/>
        <v/>
      </c>
      <c r="AI8356" s="23" t="str">
        <f t="shared" si="947"/>
        <v/>
      </c>
      <c r="AJ8356" s="23" t="str">
        <f t="shared" si="947"/>
        <v/>
      </c>
      <c r="AK8356" s="23" t="str">
        <f t="shared" si="947"/>
        <v/>
      </c>
    </row>
    <row r="8357" spans="34:37" x14ac:dyDescent="0.25">
      <c r="AH8357" s="23" t="str">
        <f t="shared" si="948"/>
        <v/>
      </c>
      <c r="AI8357" s="23" t="str">
        <f t="shared" si="947"/>
        <v/>
      </c>
      <c r="AJ8357" s="23" t="str">
        <f t="shared" si="947"/>
        <v/>
      </c>
      <c r="AK8357" s="23" t="str">
        <f t="shared" si="947"/>
        <v/>
      </c>
    </row>
    <row r="8358" spans="34:37" x14ac:dyDescent="0.25">
      <c r="AH8358" s="23" t="str">
        <f t="shared" si="948"/>
        <v/>
      </c>
      <c r="AI8358" s="23" t="str">
        <f t="shared" si="947"/>
        <v/>
      </c>
      <c r="AJ8358" s="23" t="str">
        <f t="shared" si="947"/>
        <v/>
      </c>
      <c r="AK8358" s="23" t="str">
        <f t="shared" si="947"/>
        <v/>
      </c>
    </row>
    <row r="8359" spans="34:37" x14ac:dyDescent="0.25">
      <c r="AH8359" s="23" t="str">
        <f t="shared" si="948"/>
        <v/>
      </c>
      <c r="AI8359" s="23" t="str">
        <f t="shared" si="947"/>
        <v/>
      </c>
      <c r="AJ8359" s="23" t="str">
        <f t="shared" si="947"/>
        <v/>
      </c>
      <c r="AK8359" s="23" t="str">
        <f t="shared" si="947"/>
        <v/>
      </c>
    </row>
    <row r="8360" spans="34:37" x14ac:dyDescent="0.25">
      <c r="AH8360" s="23" t="str">
        <f t="shared" si="948"/>
        <v/>
      </c>
      <c r="AI8360" s="23" t="str">
        <f t="shared" si="947"/>
        <v/>
      </c>
      <c r="AJ8360" s="23" t="str">
        <f t="shared" si="947"/>
        <v/>
      </c>
      <c r="AK8360" s="23" t="str">
        <f t="shared" si="947"/>
        <v/>
      </c>
    </row>
    <row r="8361" spans="34:37" x14ac:dyDescent="0.25">
      <c r="AH8361" s="23" t="str">
        <f t="shared" si="948"/>
        <v/>
      </c>
      <c r="AI8361" s="23" t="str">
        <f t="shared" si="947"/>
        <v/>
      </c>
      <c r="AJ8361" s="23" t="str">
        <f t="shared" si="947"/>
        <v/>
      </c>
      <c r="AK8361" s="23" t="str">
        <f t="shared" si="947"/>
        <v/>
      </c>
    </row>
    <row r="8362" spans="34:37" x14ac:dyDescent="0.25">
      <c r="AH8362" s="23" t="str">
        <f t="shared" si="948"/>
        <v/>
      </c>
      <c r="AI8362" s="23" t="str">
        <f t="shared" si="947"/>
        <v/>
      </c>
      <c r="AJ8362" s="23" t="str">
        <f t="shared" si="947"/>
        <v/>
      </c>
      <c r="AK8362" s="23" t="str">
        <f t="shared" si="947"/>
        <v/>
      </c>
    </row>
    <row r="8363" spans="34:37" x14ac:dyDescent="0.25">
      <c r="AH8363" s="23" t="str">
        <f t="shared" si="948"/>
        <v/>
      </c>
      <c r="AI8363" s="23" t="str">
        <f t="shared" si="947"/>
        <v/>
      </c>
      <c r="AJ8363" s="23" t="str">
        <f t="shared" si="947"/>
        <v/>
      </c>
      <c r="AK8363" s="23" t="str">
        <f t="shared" si="947"/>
        <v/>
      </c>
    </row>
    <row r="8364" spans="34:37" x14ac:dyDescent="0.25">
      <c r="AH8364" s="23" t="str">
        <f t="shared" si="948"/>
        <v/>
      </c>
      <c r="AI8364" s="23" t="str">
        <f t="shared" si="947"/>
        <v/>
      </c>
      <c r="AJ8364" s="23" t="str">
        <f t="shared" si="947"/>
        <v/>
      </c>
      <c r="AK8364" s="23" t="str">
        <f t="shared" si="947"/>
        <v/>
      </c>
    </row>
    <row r="8365" spans="34:37" x14ac:dyDescent="0.25">
      <c r="AH8365" s="23" t="str">
        <f t="shared" si="948"/>
        <v/>
      </c>
      <c r="AI8365" s="23" t="str">
        <f t="shared" si="947"/>
        <v/>
      </c>
      <c r="AJ8365" s="23" t="str">
        <f t="shared" si="947"/>
        <v/>
      </c>
      <c r="AK8365" s="23" t="str">
        <f t="shared" si="947"/>
        <v/>
      </c>
    </row>
    <row r="8366" spans="34:37" x14ac:dyDescent="0.25">
      <c r="AH8366" s="23" t="str">
        <f t="shared" si="948"/>
        <v/>
      </c>
      <c r="AI8366" s="23" t="str">
        <f t="shared" si="947"/>
        <v/>
      </c>
      <c r="AJ8366" s="23" t="str">
        <f t="shared" si="947"/>
        <v/>
      </c>
      <c r="AK8366" s="23" t="str">
        <f t="shared" si="947"/>
        <v/>
      </c>
    </row>
    <row r="8367" spans="34:37" x14ac:dyDescent="0.25">
      <c r="AH8367" s="23" t="str">
        <f t="shared" si="948"/>
        <v/>
      </c>
      <c r="AI8367" s="23" t="str">
        <f t="shared" si="947"/>
        <v/>
      </c>
      <c r="AJ8367" s="23" t="str">
        <f t="shared" si="947"/>
        <v/>
      </c>
      <c r="AK8367" s="23" t="str">
        <f t="shared" si="947"/>
        <v/>
      </c>
    </row>
    <row r="8368" spans="34:37" x14ac:dyDescent="0.25">
      <c r="AH8368" s="23" t="str">
        <f t="shared" si="948"/>
        <v/>
      </c>
      <c r="AI8368" s="23" t="str">
        <f t="shared" si="947"/>
        <v/>
      </c>
      <c r="AJ8368" s="23" t="str">
        <f t="shared" si="947"/>
        <v/>
      </c>
      <c r="AK8368" s="23" t="str">
        <f t="shared" si="947"/>
        <v/>
      </c>
    </row>
    <row r="8369" spans="34:37" x14ac:dyDescent="0.25">
      <c r="AH8369" s="23" t="str">
        <f t="shared" si="948"/>
        <v/>
      </c>
      <c r="AI8369" s="23" t="str">
        <f t="shared" si="947"/>
        <v/>
      </c>
      <c r="AJ8369" s="23" t="str">
        <f t="shared" si="947"/>
        <v/>
      </c>
      <c r="AK8369" s="23" t="str">
        <f t="shared" si="947"/>
        <v/>
      </c>
    </row>
    <row r="8370" spans="34:37" x14ac:dyDescent="0.25">
      <c r="AH8370" s="23" t="str">
        <f t="shared" si="948"/>
        <v/>
      </c>
      <c r="AI8370" s="23" t="str">
        <f t="shared" si="947"/>
        <v/>
      </c>
      <c r="AJ8370" s="23" t="str">
        <f t="shared" si="947"/>
        <v/>
      </c>
      <c r="AK8370" s="23" t="str">
        <f t="shared" si="947"/>
        <v/>
      </c>
    </row>
    <row r="8371" spans="34:37" x14ac:dyDescent="0.25">
      <c r="AH8371" s="23" t="str">
        <f t="shared" si="948"/>
        <v/>
      </c>
      <c r="AI8371" s="23" t="str">
        <f t="shared" si="947"/>
        <v/>
      </c>
      <c r="AJ8371" s="23" t="str">
        <f t="shared" si="947"/>
        <v/>
      </c>
      <c r="AK8371" s="23" t="str">
        <f t="shared" si="947"/>
        <v/>
      </c>
    </row>
    <row r="8372" spans="34:37" x14ac:dyDescent="0.25">
      <c r="AH8372" s="23" t="str">
        <f t="shared" si="948"/>
        <v/>
      </c>
      <c r="AI8372" s="23" t="str">
        <f t="shared" si="947"/>
        <v/>
      </c>
      <c r="AJ8372" s="23" t="str">
        <f t="shared" si="947"/>
        <v/>
      </c>
      <c r="AK8372" s="23" t="str">
        <f t="shared" si="947"/>
        <v/>
      </c>
    </row>
    <row r="8373" spans="34:37" x14ac:dyDescent="0.25">
      <c r="AH8373" s="23" t="str">
        <f t="shared" si="948"/>
        <v/>
      </c>
      <c r="AI8373" s="23" t="str">
        <f t="shared" si="947"/>
        <v/>
      </c>
      <c r="AJ8373" s="23" t="str">
        <f t="shared" si="947"/>
        <v/>
      </c>
      <c r="AK8373" s="23" t="str">
        <f t="shared" si="947"/>
        <v/>
      </c>
    </row>
    <row r="8374" spans="34:37" x14ac:dyDescent="0.25">
      <c r="AH8374" s="23" t="str">
        <f t="shared" si="948"/>
        <v/>
      </c>
      <c r="AI8374" s="23" t="str">
        <f t="shared" si="947"/>
        <v/>
      </c>
      <c r="AJ8374" s="23" t="str">
        <f t="shared" si="947"/>
        <v/>
      </c>
      <c r="AK8374" s="23" t="str">
        <f t="shared" si="947"/>
        <v/>
      </c>
    </row>
    <row r="8375" spans="34:37" x14ac:dyDescent="0.25">
      <c r="AH8375" s="23" t="str">
        <f t="shared" si="948"/>
        <v/>
      </c>
      <c r="AI8375" s="23" t="str">
        <f t="shared" si="947"/>
        <v/>
      </c>
      <c r="AJ8375" s="23" t="str">
        <f t="shared" si="947"/>
        <v/>
      </c>
      <c r="AK8375" s="23" t="str">
        <f t="shared" si="947"/>
        <v/>
      </c>
    </row>
    <row r="8376" spans="34:37" x14ac:dyDescent="0.25">
      <c r="AH8376" s="23" t="str">
        <f t="shared" si="948"/>
        <v/>
      </c>
      <c r="AI8376" s="23" t="str">
        <f t="shared" si="947"/>
        <v/>
      </c>
      <c r="AJ8376" s="23" t="str">
        <f t="shared" si="947"/>
        <v/>
      </c>
      <c r="AK8376" s="23" t="str">
        <f t="shared" si="947"/>
        <v/>
      </c>
    </row>
    <row r="8377" spans="34:37" x14ac:dyDescent="0.25">
      <c r="AH8377" s="23" t="str">
        <f t="shared" si="948"/>
        <v/>
      </c>
      <c r="AI8377" s="23" t="str">
        <f t="shared" si="947"/>
        <v/>
      </c>
      <c r="AJ8377" s="23" t="str">
        <f t="shared" si="947"/>
        <v/>
      </c>
      <c r="AK8377" s="23" t="str">
        <f t="shared" si="947"/>
        <v/>
      </c>
    </row>
    <row r="8378" spans="34:37" x14ac:dyDescent="0.25">
      <c r="AH8378" s="23" t="str">
        <f t="shared" si="948"/>
        <v/>
      </c>
      <c r="AI8378" s="23" t="str">
        <f t="shared" si="947"/>
        <v/>
      </c>
      <c r="AJ8378" s="23" t="str">
        <f t="shared" si="947"/>
        <v/>
      </c>
      <c r="AK8378" s="23" t="str">
        <f t="shared" si="947"/>
        <v/>
      </c>
    </row>
    <row r="8379" spans="34:37" x14ac:dyDescent="0.25">
      <c r="AH8379" s="23" t="str">
        <f t="shared" si="948"/>
        <v/>
      </c>
      <c r="AI8379" s="23" t="str">
        <f t="shared" si="947"/>
        <v/>
      </c>
      <c r="AJ8379" s="23" t="str">
        <f t="shared" si="947"/>
        <v/>
      </c>
      <c r="AK8379" s="23" t="str">
        <f t="shared" si="947"/>
        <v/>
      </c>
    </row>
    <row r="8380" spans="34:37" x14ac:dyDescent="0.25">
      <c r="AH8380" s="23" t="str">
        <f t="shared" si="948"/>
        <v/>
      </c>
      <c r="AI8380" s="23" t="str">
        <f t="shared" si="947"/>
        <v/>
      </c>
      <c r="AJ8380" s="23" t="str">
        <f t="shared" si="947"/>
        <v/>
      </c>
      <c r="AK8380" s="23" t="str">
        <f t="shared" si="947"/>
        <v/>
      </c>
    </row>
    <row r="8381" spans="34:37" x14ac:dyDescent="0.25">
      <c r="AH8381" s="23" t="str">
        <f t="shared" si="948"/>
        <v/>
      </c>
      <c r="AI8381" s="23" t="str">
        <f t="shared" si="947"/>
        <v/>
      </c>
      <c r="AJ8381" s="23" t="str">
        <f t="shared" si="947"/>
        <v/>
      </c>
      <c r="AK8381" s="23" t="str">
        <f t="shared" si="947"/>
        <v/>
      </c>
    </row>
    <row r="8382" spans="34:37" x14ac:dyDescent="0.25">
      <c r="AH8382" s="23" t="str">
        <f t="shared" si="948"/>
        <v/>
      </c>
      <c r="AI8382" s="23" t="str">
        <f t="shared" ref="AI8382:AK8445" si="949">IF(X8382&lt;&gt;"",X8382,"")</f>
        <v/>
      </c>
      <c r="AJ8382" s="23" t="str">
        <f t="shared" si="949"/>
        <v/>
      </c>
      <c r="AK8382" s="23" t="str">
        <f t="shared" si="949"/>
        <v/>
      </c>
    </row>
    <row r="8383" spans="34:37" x14ac:dyDescent="0.25">
      <c r="AH8383" s="23" t="str">
        <f t="shared" ref="AH8383:AH8446" si="950">IF(W8383&lt;&gt;"",(RIGHT(W8383,LEN(W8383)-SEARCH("/",W8383,1)))/U8383,"")</f>
        <v/>
      </c>
      <c r="AI8383" s="23" t="str">
        <f t="shared" si="949"/>
        <v/>
      </c>
      <c r="AJ8383" s="23" t="str">
        <f t="shared" si="949"/>
        <v/>
      </c>
      <c r="AK8383" s="23" t="str">
        <f t="shared" si="949"/>
        <v/>
      </c>
    </row>
    <row r="8384" spans="34:37" x14ac:dyDescent="0.25">
      <c r="AH8384" s="23" t="str">
        <f t="shared" si="950"/>
        <v/>
      </c>
      <c r="AI8384" s="23" t="str">
        <f t="shared" si="949"/>
        <v/>
      </c>
      <c r="AJ8384" s="23" t="str">
        <f t="shared" si="949"/>
        <v/>
      </c>
      <c r="AK8384" s="23" t="str">
        <f t="shared" si="949"/>
        <v/>
      </c>
    </row>
    <row r="8385" spans="34:37" x14ac:dyDescent="0.25">
      <c r="AH8385" s="23" t="str">
        <f t="shared" si="950"/>
        <v/>
      </c>
      <c r="AI8385" s="23" t="str">
        <f t="shared" si="949"/>
        <v/>
      </c>
      <c r="AJ8385" s="23" t="str">
        <f t="shared" si="949"/>
        <v/>
      </c>
      <c r="AK8385" s="23" t="str">
        <f t="shared" si="949"/>
        <v/>
      </c>
    </row>
    <row r="8386" spans="34:37" x14ac:dyDescent="0.25">
      <c r="AH8386" s="23" t="str">
        <f t="shared" si="950"/>
        <v/>
      </c>
      <c r="AI8386" s="23" t="str">
        <f t="shared" si="949"/>
        <v/>
      </c>
      <c r="AJ8386" s="23" t="str">
        <f t="shared" si="949"/>
        <v/>
      </c>
      <c r="AK8386" s="23" t="str">
        <f t="shared" si="949"/>
        <v/>
      </c>
    </row>
    <row r="8387" spans="34:37" x14ac:dyDescent="0.25">
      <c r="AH8387" s="23" t="str">
        <f t="shared" si="950"/>
        <v/>
      </c>
      <c r="AI8387" s="23" t="str">
        <f t="shared" si="949"/>
        <v/>
      </c>
      <c r="AJ8387" s="23" t="str">
        <f t="shared" si="949"/>
        <v/>
      </c>
      <c r="AK8387" s="23" t="str">
        <f t="shared" si="949"/>
        <v/>
      </c>
    </row>
    <row r="8388" spans="34:37" x14ac:dyDescent="0.25">
      <c r="AH8388" s="23" t="str">
        <f t="shared" si="950"/>
        <v/>
      </c>
      <c r="AI8388" s="23" t="str">
        <f t="shared" si="949"/>
        <v/>
      </c>
      <c r="AJ8388" s="23" t="str">
        <f t="shared" si="949"/>
        <v/>
      </c>
      <c r="AK8388" s="23" t="str">
        <f t="shared" si="949"/>
        <v/>
      </c>
    </row>
    <row r="8389" spans="34:37" x14ac:dyDescent="0.25">
      <c r="AH8389" s="23" t="str">
        <f t="shared" si="950"/>
        <v/>
      </c>
      <c r="AI8389" s="23" t="str">
        <f t="shared" si="949"/>
        <v/>
      </c>
      <c r="AJ8389" s="23" t="str">
        <f t="shared" si="949"/>
        <v/>
      </c>
      <c r="AK8389" s="23" t="str">
        <f t="shared" si="949"/>
        <v/>
      </c>
    </row>
    <row r="8390" spans="34:37" x14ac:dyDescent="0.25">
      <c r="AH8390" s="23" t="str">
        <f t="shared" si="950"/>
        <v/>
      </c>
      <c r="AI8390" s="23" t="str">
        <f t="shared" si="949"/>
        <v/>
      </c>
      <c r="AJ8390" s="23" t="str">
        <f t="shared" si="949"/>
        <v/>
      </c>
      <c r="AK8390" s="23" t="str">
        <f t="shared" si="949"/>
        <v/>
      </c>
    </row>
    <row r="8391" spans="34:37" x14ac:dyDescent="0.25">
      <c r="AH8391" s="23" t="str">
        <f t="shared" si="950"/>
        <v/>
      </c>
      <c r="AI8391" s="23" t="str">
        <f t="shared" si="949"/>
        <v/>
      </c>
      <c r="AJ8391" s="23" t="str">
        <f t="shared" si="949"/>
        <v/>
      </c>
      <c r="AK8391" s="23" t="str">
        <f t="shared" si="949"/>
        <v/>
      </c>
    </row>
    <row r="8392" spans="34:37" x14ac:dyDescent="0.25">
      <c r="AH8392" s="23" t="str">
        <f t="shared" si="950"/>
        <v/>
      </c>
      <c r="AI8392" s="23" t="str">
        <f t="shared" si="949"/>
        <v/>
      </c>
      <c r="AJ8392" s="23" t="str">
        <f t="shared" si="949"/>
        <v/>
      </c>
      <c r="AK8392" s="23" t="str">
        <f t="shared" si="949"/>
        <v/>
      </c>
    </row>
    <row r="8393" spans="34:37" x14ac:dyDescent="0.25">
      <c r="AH8393" s="23" t="str">
        <f t="shared" si="950"/>
        <v/>
      </c>
      <c r="AI8393" s="23" t="str">
        <f t="shared" si="949"/>
        <v/>
      </c>
      <c r="AJ8393" s="23" t="str">
        <f t="shared" si="949"/>
        <v/>
      </c>
      <c r="AK8393" s="23" t="str">
        <f t="shared" si="949"/>
        <v/>
      </c>
    </row>
    <row r="8394" spans="34:37" x14ac:dyDescent="0.25">
      <c r="AH8394" s="23" t="str">
        <f t="shared" si="950"/>
        <v/>
      </c>
      <c r="AI8394" s="23" t="str">
        <f t="shared" si="949"/>
        <v/>
      </c>
      <c r="AJ8394" s="23" t="str">
        <f t="shared" si="949"/>
        <v/>
      </c>
      <c r="AK8394" s="23" t="str">
        <f t="shared" si="949"/>
        <v/>
      </c>
    </row>
    <row r="8395" spans="34:37" x14ac:dyDescent="0.25">
      <c r="AH8395" s="23" t="str">
        <f t="shared" si="950"/>
        <v/>
      </c>
      <c r="AI8395" s="23" t="str">
        <f t="shared" si="949"/>
        <v/>
      </c>
      <c r="AJ8395" s="23" t="str">
        <f t="shared" si="949"/>
        <v/>
      </c>
      <c r="AK8395" s="23" t="str">
        <f t="shared" si="949"/>
        <v/>
      </c>
    </row>
    <row r="8396" spans="34:37" x14ac:dyDescent="0.25">
      <c r="AH8396" s="23" t="str">
        <f t="shared" si="950"/>
        <v/>
      </c>
      <c r="AI8396" s="23" t="str">
        <f t="shared" si="949"/>
        <v/>
      </c>
      <c r="AJ8396" s="23" t="str">
        <f t="shared" si="949"/>
        <v/>
      </c>
      <c r="AK8396" s="23" t="str">
        <f t="shared" si="949"/>
        <v/>
      </c>
    </row>
    <row r="8397" spans="34:37" x14ac:dyDescent="0.25">
      <c r="AH8397" s="23" t="str">
        <f t="shared" si="950"/>
        <v/>
      </c>
      <c r="AI8397" s="23" t="str">
        <f t="shared" si="949"/>
        <v/>
      </c>
      <c r="AJ8397" s="23" t="str">
        <f t="shared" si="949"/>
        <v/>
      </c>
      <c r="AK8397" s="23" t="str">
        <f t="shared" si="949"/>
        <v/>
      </c>
    </row>
    <row r="8398" spans="34:37" x14ac:dyDescent="0.25">
      <c r="AH8398" s="23" t="str">
        <f t="shared" si="950"/>
        <v/>
      </c>
      <c r="AI8398" s="23" t="str">
        <f t="shared" si="949"/>
        <v/>
      </c>
      <c r="AJ8398" s="23" t="str">
        <f t="shared" si="949"/>
        <v/>
      </c>
      <c r="AK8398" s="23" t="str">
        <f t="shared" si="949"/>
        <v/>
      </c>
    </row>
    <row r="8399" spans="34:37" x14ac:dyDescent="0.25">
      <c r="AH8399" s="23" t="str">
        <f t="shared" si="950"/>
        <v/>
      </c>
      <c r="AI8399" s="23" t="str">
        <f t="shared" si="949"/>
        <v/>
      </c>
      <c r="AJ8399" s="23" t="str">
        <f t="shared" si="949"/>
        <v/>
      </c>
      <c r="AK8399" s="23" t="str">
        <f t="shared" si="949"/>
        <v/>
      </c>
    </row>
    <row r="8400" spans="34:37" x14ac:dyDescent="0.25">
      <c r="AH8400" s="23" t="str">
        <f t="shared" si="950"/>
        <v/>
      </c>
      <c r="AI8400" s="23" t="str">
        <f t="shared" si="949"/>
        <v/>
      </c>
      <c r="AJ8400" s="23" t="str">
        <f t="shared" si="949"/>
        <v/>
      </c>
      <c r="AK8400" s="23" t="str">
        <f t="shared" si="949"/>
        <v/>
      </c>
    </row>
    <row r="8401" spans="34:37" x14ac:dyDescent="0.25">
      <c r="AH8401" s="23" t="str">
        <f t="shared" si="950"/>
        <v/>
      </c>
      <c r="AI8401" s="23" t="str">
        <f t="shared" si="949"/>
        <v/>
      </c>
      <c r="AJ8401" s="23" t="str">
        <f t="shared" si="949"/>
        <v/>
      </c>
      <c r="AK8401" s="23" t="str">
        <f t="shared" si="949"/>
        <v/>
      </c>
    </row>
    <row r="8402" spans="34:37" x14ac:dyDescent="0.25">
      <c r="AH8402" s="23" t="str">
        <f t="shared" si="950"/>
        <v/>
      </c>
      <c r="AI8402" s="23" t="str">
        <f t="shared" si="949"/>
        <v/>
      </c>
      <c r="AJ8402" s="23" t="str">
        <f t="shared" si="949"/>
        <v/>
      </c>
      <c r="AK8402" s="23" t="str">
        <f t="shared" si="949"/>
        <v/>
      </c>
    </row>
    <row r="8403" spans="34:37" x14ac:dyDescent="0.25">
      <c r="AH8403" s="23" t="str">
        <f t="shared" si="950"/>
        <v/>
      </c>
      <c r="AI8403" s="23" t="str">
        <f t="shared" si="949"/>
        <v/>
      </c>
      <c r="AJ8403" s="23" t="str">
        <f t="shared" si="949"/>
        <v/>
      </c>
      <c r="AK8403" s="23" t="str">
        <f t="shared" si="949"/>
        <v/>
      </c>
    </row>
    <row r="8404" spans="34:37" x14ac:dyDescent="0.25">
      <c r="AH8404" s="23" t="str">
        <f t="shared" si="950"/>
        <v/>
      </c>
      <c r="AI8404" s="23" t="str">
        <f t="shared" si="949"/>
        <v/>
      </c>
      <c r="AJ8404" s="23" t="str">
        <f t="shared" si="949"/>
        <v/>
      </c>
      <c r="AK8404" s="23" t="str">
        <f t="shared" si="949"/>
        <v/>
      </c>
    </row>
    <row r="8405" spans="34:37" x14ac:dyDescent="0.25">
      <c r="AH8405" s="23" t="str">
        <f t="shared" si="950"/>
        <v/>
      </c>
      <c r="AI8405" s="23" t="str">
        <f t="shared" si="949"/>
        <v/>
      </c>
      <c r="AJ8405" s="23" t="str">
        <f t="shared" si="949"/>
        <v/>
      </c>
      <c r="AK8405" s="23" t="str">
        <f t="shared" si="949"/>
        <v/>
      </c>
    </row>
    <row r="8406" spans="34:37" x14ac:dyDescent="0.25">
      <c r="AH8406" s="23" t="str">
        <f t="shared" si="950"/>
        <v/>
      </c>
      <c r="AI8406" s="23" t="str">
        <f t="shared" si="949"/>
        <v/>
      </c>
      <c r="AJ8406" s="23" t="str">
        <f t="shared" si="949"/>
        <v/>
      </c>
      <c r="AK8406" s="23" t="str">
        <f t="shared" si="949"/>
        <v/>
      </c>
    </row>
    <row r="8407" spans="34:37" x14ac:dyDescent="0.25">
      <c r="AH8407" s="23" t="str">
        <f t="shared" si="950"/>
        <v/>
      </c>
      <c r="AI8407" s="23" t="str">
        <f t="shared" si="949"/>
        <v/>
      </c>
      <c r="AJ8407" s="23" t="str">
        <f t="shared" si="949"/>
        <v/>
      </c>
      <c r="AK8407" s="23" t="str">
        <f t="shared" si="949"/>
        <v/>
      </c>
    </row>
    <row r="8408" spans="34:37" x14ac:dyDescent="0.25">
      <c r="AH8408" s="23" t="str">
        <f t="shared" si="950"/>
        <v/>
      </c>
      <c r="AI8408" s="23" t="str">
        <f t="shared" si="949"/>
        <v/>
      </c>
      <c r="AJ8408" s="23" t="str">
        <f t="shared" si="949"/>
        <v/>
      </c>
      <c r="AK8408" s="23" t="str">
        <f t="shared" si="949"/>
        <v/>
      </c>
    </row>
    <row r="8409" spans="34:37" x14ac:dyDescent="0.25">
      <c r="AH8409" s="23" t="str">
        <f t="shared" si="950"/>
        <v/>
      </c>
      <c r="AI8409" s="23" t="str">
        <f t="shared" si="949"/>
        <v/>
      </c>
      <c r="AJ8409" s="23" t="str">
        <f t="shared" si="949"/>
        <v/>
      </c>
      <c r="AK8409" s="23" t="str">
        <f t="shared" si="949"/>
        <v/>
      </c>
    </row>
    <row r="8410" spans="34:37" x14ac:dyDescent="0.25">
      <c r="AH8410" s="23" t="str">
        <f t="shared" si="950"/>
        <v/>
      </c>
      <c r="AI8410" s="23" t="str">
        <f t="shared" si="949"/>
        <v/>
      </c>
      <c r="AJ8410" s="23" t="str">
        <f t="shared" si="949"/>
        <v/>
      </c>
      <c r="AK8410" s="23" t="str">
        <f t="shared" si="949"/>
        <v/>
      </c>
    </row>
    <row r="8411" spans="34:37" x14ac:dyDescent="0.25">
      <c r="AH8411" s="23" t="str">
        <f t="shared" si="950"/>
        <v/>
      </c>
      <c r="AI8411" s="23" t="str">
        <f t="shared" si="949"/>
        <v/>
      </c>
      <c r="AJ8411" s="23" t="str">
        <f t="shared" si="949"/>
        <v/>
      </c>
      <c r="AK8411" s="23" t="str">
        <f t="shared" si="949"/>
        <v/>
      </c>
    </row>
    <row r="8412" spans="34:37" x14ac:dyDescent="0.25">
      <c r="AH8412" s="23" t="str">
        <f t="shared" si="950"/>
        <v/>
      </c>
      <c r="AI8412" s="23" t="str">
        <f t="shared" si="949"/>
        <v/>
      </c>
      <c r="AJ8412" s="23" t="str">
        <f t="shared" si="949"/>
        <v/>
      </c>
      <c r="AK8412" s="23" t="str">
        <f t="shared" si="949"/>
        <v/>
      </c>
    </row>
    <row r="8413" spans="34:37" x14ac:dyDescent="0.25">
      <c r="AH8413" s="23" t="str">
        <f t="shared" si="950"/>
        <v/>
      </c>
      <c r="AI8413" s="23" t="str">
        <f t="shared" si="949"/>
        <v/>
      </c>
      <c r="AJ8413" s="23" t="str">
        <f t="shared" si="949"/>
        <v/>
      </c>
      <c r="AK8413" s="23" t="str">
        <f t="shared" si="949"/>
        <v/>
      </c>
    </row>
    <row r="8414" spans="34:37" x14ac:dyDescent="0.25">
      <c r="AH8414" s="23" t="str">
        <f t="shared" si="950"/>
        <v/>
      </c>
      <c r="AI8414" s="23" t="str">
        <f t="shared" si="949"/>
        <v/>
      </c>
      <c r="AJ8414" s="23" t="str">
        <f t="shared" si="949"/>
        <v/>
      </c>
      <c r="AK8414" s="23" t="str">
        <f t="shared" si="949"/>
        <v/>
      </c>
    </row>
    <row r="8415" spans="34:37" x14ac:dyDescent="0.25">
      <c r="AH8415" s="23" t="str">
        <f t="shared" si="950"/>
        <v/>
      </c>
      <c r="AI8415" s="23" t="str">
        <f t="shared" si="949"/>
        <v/>
      </c>
      <c r="AJ8415" s="23" t="str">
        <f t="shared" si="949"/>
        <v/>
      </c>
      <c r="AK8415" s="23" t="str">
        <f t="shared" si="949"/>
        <v/>
      </c>
    </row>
    <row r="8416" spans="34:37" x14ac:dyDescent="0.25">
      <c r="AH8416" s="23" t="str">
        <f t="shared" si="950"/>
        <v/>
      </c>
      <c r="AI8416" s="23" t="str">
        <f t="shared" si="949"/>
        <v/>
      </c>
      <c r="AJ8416" s="23" t="str">
        <f t="shared" si="949"/>
        <v/>
      </c>
      <c r="AK8416" s="23" t="str">
        <f t="shared" si="949"/>
        <v/>
      </c>
    </row>
    <row r="8417" spans="34:37" x14ac:dyDescent="0.25">
      <c r="AH8417" s="23" t="str">
        <f t="shared" si="950"/>
        <v/>
      </c>
      <c r="AI8417" s="23" t="str">
        <f t="shared" si="949"/>
        <v/>
      </c>
      <c r="AJ8417" s="23" t="str">
        <f t="shared" si="949"/>
        <v/>
      </c>
      <c r="AK8417" s="23" t="str">
        <f t="shared" si="949"/>
        <v/>
      </c>
    </row>
    <row r="8418" spans="34:37" x14ac:dyDescent="0.25">
      <c r="AH8418" s="23" t="str">
        <f t="shared" si="950"/>
        <v/>
      </c>
      <c r="AI8418" s="23" t="str">
        <f t="shared" si="949"/>
        <v/>
      </c>
      <c r="AJ8418" s="23" t="str">
        <f t="shared" si="949"/>
        <v/>
      </c>
      <c r="AK8418" s="23" t="str">
        <f t="shared" si="949"/>
        <v/>
      </c>
    </row>
    <row r="8419" spans="34:37" x14ac:dyDescent="0.25">
      <c r="AH8419" s="23" t="str">
        <f t="shared" si="950"/>
        <v/>
      </c>
      <c r="AI8419" s="23" t="str">
        <f t="shared" si="949"/>
        <v/>
      </c>
      <c r="AJ8419" s="23" t="str">
        <f t="shared" si="949"/>
        <v/>
      </c>
      <c r="AK8419" s="23" t="str">
        <f t="shared" si="949"/>
        <v/>
      </c>
    </row>
    <row r="8420" spans="34:37" x14ac:dyDescent="0.25">
      <c r="AH8420" s="23" t="str">
        <f t="shared" si="950"/>
        <v/>
      </c>
      <c r="AI8420" s="23" t="str">
        <f t="shared" si="949"/>
        <v/>
      </c>
      <c r="AJ8420" s="23" t="str">
        <f t="shared" si="949"/>
        <v/>
      </c>
      <c r="AK8420" s="23" t="str">
        <f t="shared" si="949"/>
        <v/>
      </c>
    </row>
    <row r="8421" spans="34:37" x14ac:dyDescent="0.25">
      <c r="AH8421" s="23" t="str">
        <f t="shared" si="950"/>
        <v/>
      </c>
      <c r="AI8421" s="23" t="str">
        <f t="shared" si="949"/>
        <v/>
      </c>
      <c r="AJ8421" s="23" t="str">
        <f t="shared" si="949"/>
        <v/>
      </c>
      <c r="AK8421" s="23" t="str">
        <f t="shared" si="949"/>
        <v/>
      </c>
    </row>
    <row r="8422" spans="34:37" x14ac:dyDescent="0.25">
      <c r="AH8422" s="23" t="str">
        <f t="shared" si="950"/>
        <v/>
      </c>
      <c r="AI8422" s="23" t="str">
        <f t="shared" si="949"/>
        <v/>
      </c>
      <c r="AJ8422" s="23" t="str">
        <f t="shared" si="949"/>
        <v/>
      </c>
      <c r="AK8422" s="23" t="str">
        <f t="shared" si="949"/>
        <v/>
      </c>
    </row>
    <row r="8423" spans="34:37" x14ac:dyDescent="0.25">
      <c r="AH8423" s="23" t="str">
        <f t="shared" si="950"/>
        <v/>
      </c>
      <c r="AI8423" s="23" t="str">
        <f t="shared" si="949"/>
        <v/>
      </c>
      <c r="AJ8423" s="23" t="str">
        <f t="shared" si="949"/>
        <v/>
      </c>
      <c r="AK8423" s="23" t="str">
        <f t="shared" si="949"/>
        <v/>
      </c>
    </row>
    <row r="8424" spans="34:37" x14ac:dyDescent="0.25">
      <c r="AH8424" s="23" t="str">
        <f t="shared" si="950"/>
        <v/>
      </c>
      <c r="AI8424" s="23" t="str">
        <f t="shared" si="949"/>
        <v/>
      </c>
      <c r="AJ8424" s="23" t="str">
        <f t="shared" si="949"/>
        <v/>
      </c>
      <c r="AK8424" s="23" t="str">
        <f t="shared" si="949"/>
        <v/>
      </c>
    </row>
    <row r="8425" spans="34:37" x14ac:dyDescent="0.25">
      <c r="AH8425" s="23" t="str">
        <f t="shared" si="950"/>
        <v/>
      </c>
      <c r="AI8425" s="23" t="str">
        <f t="shared" si="949"/>
        <v/>
      </c>
      <c r="AJ8425" s="23" t="str">
        <f t="shared" si="949"/>
        <v/>
      </c>
      <c r="AK8425" s="23" t="str">
        <f t="shared" si="949"/>
        <v/>
      </c>
    </row>
    <row r="8426" spans="34:37" x14ac:dyDescent="0.25">
      <c r="AH8426" s="23" t="str">
        <f t="shared" si="950"/>
        <v/>
      </c>
      <c r="AI8426" s="23" t="str">
        <f t="shared" si="949"/>
        <v/>
      </c>
      <c r="AJ8426" s="23" t="str">
        <f t="shared" si="949"/>
        <v/>
      </c>
      <c r="AK8426" s="23" t="str">
        <f t="shared" si="949"/>
        <v/>
      </c>
    </row>
    <row r="8427" spans="34:37" x14ac:dyDescent="0.25">
      <c r="AH8427" s="23" t="str">
        <f t="shared" si="950"/>
        <v/>
      </c>
      <c r="AI8427" s="23" t="str">
        <f t="shared" si="949"/>
        <v/>
      </c>
      <c r="AJ8427" s="23" t="str">
        <f t="shared" si="949"/>
        <v/>
      </c>
      <c r="AK8427" s="23" t="str">
        <f t="shared" si="949"/>
        <v/>
      </c>
    </row>
    <row r="8428" spans="34:37" x14ac:dyDescent="0.25">
      <c r="AH8428" s="23" t="str">
        <f t="shared" si="950"/>
        <v/>
      </c>
      <c r="AI8428" s="23" t="str">
        <f t="shared" si="949"/>
        <v/>
      </c>
      <c r="AJ8428" s="23" t="str">
        <f t="shared" si="949"/>
        <v/>
      </c>
      <c r="AK8428" s="23" t="str">
        <f t="shared" si="949"/>
        <v/>
      </c>
    </row>
    <row r="8429" spans="34:37" x14ac:dyDescent="0.25">
      <c r="AH8429" s="23" t="str">
        <f t="shared" si="950"/>
        <v/>
      </c>
      <c r="AI8429" s="23" t="str">
        <f t="shared" si="949"/>
        <v/>
      </c>
      <c r="AJ8429" s="23" t="str">
        <f t="shared" si="949"/>
        <v/>
      </c>
      <c r="AK8429" s="23" t="str">
        <f t="shared" si="949"/>
        <v/>
      </c>
    </row>
    <row r="8430" spans="34:37" x14ac:dyDescent="0.25">
      <c r="AH8430" s="23" t="str">
        <f t="shared" si="950"/>
        <v/>
      </c>
      <c r="AI8430" s="23" t="str">
        <f t="shared" si="949"/>
        <v/>
      </c>
      <c r="AJ8430" s="23" t="str">
        <f t="shared" si="949"/>
        <v/>
      </c>
      <c r="AK8430" s="23" t="str">
        <f t="shared" si="949"/>
        <v/>
      </c>
    </row>
    <row r="8431" spans="34:37" x14ac:dyDescent="0.25">
      <c r="AH8431" s="23" t="str">
        <f t="shared" si="950"/>
        <v/>
      </c>
      <c r="AI8431" s="23" t="str">
        <f t="shared" si="949"/>
        <v/>
      </c>
      <c r="AJ8431" s="23" t="str">
        <f t="shared" si="949"/>
        <v/>
      </c>
      <c r="AK8431" s="23" t="str">
        <f t="shared" si="949"/>
        <v/>
      </c>
    </row>
    <row r="8432" spans="34:37" x14ac:dyDescent="0.25">
      <c r="AH8432" s="23" t="str">
        <f t="shared" si="950"/>
        <v/>
      </c>
      <c r="AI8432" s="23" t="str">
        <f t="shared" si="949"/>
        <v/>
      </c>
      <c r="AJ8432" s="23" t="str">
        <f t="shared" si="949"/>
        <v/>
      </c>
      <c r="AK8432" s="23" t="str">
        <f t="shared" si="949"/>
        <v/>
      </c>
    </row>
    <row r="8433" spans="34:37" x14ac:dyDescent="0.25">
      <c r="AH8433" s="23" t="str">
        <f t="shared" si="950"/>
        <v/>
      </c>
      <c r="AI8433" s="23" t="str">
        <f t="shared" si="949"/>
        <v/>
      </c>
      <c r="AJ8433" s="23" t="str">
        <f t="shared" si="949"/>
        <v/>
      </c>
      <c r="AK8433" s="23" t="str">
        <f t="shared" si="949"/>
        <v/>
      </c>
    </row>
    <row r="8434" spans="34:37" x14ac:dyDescent="0.25">
      <c r="AH8434" s="23" t="str">
        <f t="shared" si="950"/>
        <v/>
      </c>
      <c r="AI8434" s="23" t="str">
        <f t="shared" si="949"/>
        <v/>
      </c>
      <c r="AJ8434" s="23" t="str">
        <f t="shared" si="949"/>
        <v/>
      </c>
      <c r="AK8434" s="23" t="str">
        <f t="shared" si="949"/>
        <v/>
      </c>
    </row>
    <row r="8435" spans="34:37" x14ac:dyDescent="0.25">
      <c r="AH8435" s="23" t="str">
        <f t="shared" si="950"/>
        <v/>
      </c>
      <c r="AI8435" s="23" t="str">
        <f t="shared" si="949"/>
        <v/>
      </c>
      <c r="AJ8435" s="23" t="str">
        <f t="shared" si="949"/>
        <v/>
      </c>
      <c r="AK8435" s="23" t="str">
        <f t="shared" si="949"/>
        <v/>
      </c>
    </row>
    <row r="8436" spans="34:37" x14ac:dyDescent="0.25">
      <c r="AH8436" s="23" t="str">
        <f t="shared" si="950"/>
        <v/>
      </c>
      <c r="AI8436" s="23" t="str">
        <f t="shared" si="949"/>
        <v/>
      </c>
      <c r="AJ8436" s="23" t="str">
        <f t="shared" si="949"/>
        <v/>
      </c>
      <c r="AK8436" s="23" t="str">
        <f t="shared" si="949"/>
        <v/>
      </c>
    </row>
    <row r="8437" spans="34:37" x14ac:dyDescent="0.25">
      <c r="AH8437" s="23" t="str">
        <f t="shared" si="950"/>
        <v/>
      </c>
      <c r="AI8437" s="23" t="str">
        <f t="shared" si="949"/>
        <v/>
      </c>
      <c r="AJ8437" s="23" t="str">
        <f t="shared" si="949"/>
        <v/>
      </c>
      <c r="AK8437" s="23" t="str">
        <f t="shared" si="949"/>
        <v/>
      </c>
    </row>
    <row r="8438" spans="34:37" x14ac:dyDescent="0.25">
      <c r="AH8438" s="23" t="str">
        <f t="shared" si="950"/>
        <v/>
      </c>
      <c r="AI8438" s="23" t="str">
        <f t="shared" si="949"/>
        <v/>
      </c>
      <c r="AJ8438" s="23" t="str">
        <f t="shared" si="949"/>
        <v/>
      </c>
      <c r="AK8438" s="23" t="str">
        <f t="shared" si="949"/>
        <v/>
      </c>
    </row>
    <row r="8439" spans="34:37" x14ac:dyDescent="0.25">
      <c r="AH8439" s="23" t="str">
        <f t="shared" si="950"/>
        <v/>
      </c>
      <c r="AI8439" s="23" t="str">
        <f t="shared" si="949"/>
        <v/>
      </c>
      <c r="AJ8439" s="23" t="str">
        <f t="shared" si="949"/>
        <v/>
      </c>
      <c r="AK8439" s="23" t="str">
        <f t="shared" si="949"/>
        <v/>
      </c>
    </row>
    <row r="8440" spans="34:37" x14ac:dyDescent="0.25">
      <c r="AH8440" s="23" t="str">
        <f t="shared" si="950"/>
        <v/>
      </c>
      <c r="AI8440" s="23" t="str">
        <f t="shared" si="949"/>
        <v/>
      </c>
      <c r="AJ8440" s="23" t="str">
        <f t="shared" si="949"/>
        <v/>
      </c>
      <c r="AK8440" s="23" t="str">
        <f t="shared" si="949"/>
        <v/>
      </c>
    </row>
    <row r="8441" spans="34:37" x14ac:dyDescent="0.25">
      <c r="AH8441" s="23" t="str">
        <f t="shared" si="950"/>
        <v/>
      </c>
      <c r="AI8441" s="23" t="str">
        <f t="shared" si="949"/>
        <v/>
      </c>
      <c r="AJ8441" s="23" t="str">
        <f t="shared" si="949"/>
        <v/>
      </c>
      <c r="AK8441" s="23" t="str">
        <f t="shared" si="949"/>
        <v/>
      </c>
    </row>
    <row r="8442" spans="34:37" x14ac:dyDescent="0.25">
      <c r="AH8442" s="23" t="str">
        <f t="shared" si="950"/>
        <v/>
      </c>
      <c r="AI8442" s="23" t="str">
        <f t="shared" si="949"/>
        <v/>
      </c>
      <c r="AJ8442" s="23" t="str">
        <f t="shared" si="949"/>
        <v/>
      </c>
      <c r="AK8442" s="23" t="str">
        <f t="shared" si="949"/>
        <v/>
      </c>
    </row>
    <row r="8443" spans="34:37" x14ac:dyDescent="0.25">
      <c r="AH8443" s="23" t="str">
        <f t="shared" si="950"/>
        <v/>
      </c>
      <c r="AI8443" s="23" t="str">
        <f t="shared" si="949"/>
        <v/>
      </c>
      <c r="AJ8443" s="23" t="str">
        <f t="shared" si="949"/>
        <v/>
      </c>
      <c r="AK8443" s="23" t="str">
        <f t="shared" si="949"/>
        <v/>
      </c>
    </row>
    <row r="8444" spans="34:37" x14ac:dyDescent="0.25">
      <c r="AH8444" s="23" t="str">
        <f t="shared" si="950"/>
        <v/>
      </c>
      <c r="AI8444" s="23" t="str">
        <f t="shared" si="949"/>
        <v/>
      </c>
      <c r="AJ8444" s="23" t="str">
        <f t="shared" si="949"/>
        <v/>
      </c>
      <c r="AK8444" s="23" t="str">
        <f t="shared" si="949"/>
        <v/>
      </c>
    </row>
    <row r="8445" spans="34:37" x14ac:dyDescent="0.25">
      <c r="AH8445" s="23" t="str">
        <f t="shared" si="950"/>
        <v/>
      </c>
      <c r="AI8445" s="23" t="str">
        <f t="shared" si="949"/>
        <v/>
      </c>
      <c r="AJ8445" s="23" t="str">
        <f t="shared" si="949"/>
        <v/>
      </c>
      <c r="AK8445" s="23" t="str">
        <f t="shared" si="949"/>
        <v/>
      </c>
    </row>
    <row r="8446" spans="34:37" x14ac:dyDescent="0.25">
      <c r="AH8446" s="23" t="str">
        <f t="shared" si="950"/>
        <v/>
      </c>
      <c r="AI8446" s="23" t="str">
        <f t="shared" ref="AI8446:AK8509" si="951">IF(X8446&lt;&gt;"",X8446,"")</f>
        <v/>
      </c>
      <c r="AJ8446" s="23" t="str">
        <f t="shared" si="951"/>
        <v/>
      </c>
      <c r="AK8446" s="23" t="str">
        <f t="shared" si="951"/>
        <v/>
      </c>
    </row>
    <row r="8447" spans="34:37" x14ac:dyDescent="0.25">
      <c r="AH8447" s="23" t="str">
        <f t="shared" ref="AH8447:AH8510" si="952">IF(W8447&lt;&gt;"",(RIGHT(W8447,LEN(W8447)-SEARCH("/",W8447,1)))/U8447,"")</f>
        <v/>
      </c>
      <c r="AI8447" s="23" t="str">
        <f t="shared" si="951"/>
        <v/>
      </c>
      <c r="AJ8447" s="23" t="str">
        <f t="shared" si="951"/>
        <v/>
      </c>
      <c r="AK8447" s="23" t="str">
        <f t="shared" si="951"/>
        <v/>
      </c>
    </row>
    <row r="8448" spans="34:37" x14ac:dyDescent="0.25">
      <c r="AH8448" s="23" t="str">
        <f t="shared" si="952"/>
        <v/>
      </c>
      <c r="AI8448" s="23" t="str">
        <f t="shared" si="951"/>
        <v/>
      </c>
      <c r="AJ8448" s="23" t="str">
        <f t="shared" si="951"/>
        <v/>
      </c>
      <c r="AK8448" s="23" t="str">
        <f t="shared" si="951"/>
        <v/>
      </c>
    </row>
    <row r="8449" spans="34:37" x14ac:dyDescent="0.25">
      <c r="AH8449" s="23" t="str">
        <f t="shared" si="952"/>
        <v/>
      </c>
      <c r="AI8449" s="23" t="str">
        <f t="shared" si="951"/>
        <v/>
      </c>
      <c r="AJ8449" s="23" t="str">
        <f t="shared" si="951"/>
        <v/>
      </c>
      <c r="AK8449" s="23" t="str">
        <f t="shared" si="951"/>
        <v/>
      </c>
    </row>
    <row r="8450" spans="34:37" x14ac:dyDescent="0.25">
      <c r="AH8450" s="23" t="str">
        <f t="shared" si="952"/>
        <v/>
      </c>
      <c r="AI8450" s="23" t="str">
        <f t="shared" si="951"/>
        <v/>
      </c>
      <c r="AJ8450" s="23" t="str">
        <f t="shared" si="951"/>
        <v/>
      </c>
      <c r="AK8450" s="23" t="str">
        <f t="shared" si="951"/>
        <v/>
      </c>
    </row>
    <row r="8451" spans="34:37" x14ac:dyDescent="0.25">
      <c r="AH8451" s="23" t="str">
        <f t="shared" si="952"/>
        <v/>
      </c>
      <c r="AI8451" s="23" t="str">
        <f t="shared" si="951"/>
        <v/>
      </c>
      <c r="AJ8451" s="23" t="str">
        <f t="shared" si="951"/>
        <v/>
      </c>
      <c r="AK8451" s="23" t="str">
        <f t="shared" si="951"/>
        <v/>
      </c>
    </row>
    <row r="8452" spans="34:37" x14ac:dyDescent="0.25">
      <c r="AH8452" s="23" t="str">
        <f t="shared" si="952"/>
        <v/>
      </c>
      <c r="AI8452" s="23" t="str">
        <f t="shared" si="951"/>
        <v/>
      </c>
      <c r="AJ8452" s="23" t="str">
        <f t="shared" si="951"/>
        <v/>
      </c>
      <c r="AK8452" s="23" t="str">
        <f t="shared" si="951"/>
        <v/>
      </c>
    </row>
    <row r="8453" spans="34:37" x14ac:dyDescent="0.25">
      <c r="AH8453" s="23" t="str">
        <f t="shared" si="952"/>
        <v/>
      </c>
      <c r="AI8453" s="23" t="str">
        <f t="shared" si="951"/>
        <v/>
      </c>
      <c r="AJ8453" s="23" t="str">
        <f t="shared" si="951"/>
        <v/>
      </c>
      <c r="AK8453" s="23" t="str">
        <f t="shared" si="951"/>
        <v/>
      </c>
    </row>
    <row r="8454" spans="34:37" x14ac:dyDescent="0.25">
      <c r="AH8454" s="23" t="str">
        <f t="shared" si="952"/>
        <v/>
      </c>
      <c r="AI8454" s="23" t="str">
        <f t="shared" si="951"/>
        <v/>
      </c>
      <c r="AJ8454" s="23" t="str">
        <f t="shared" si="951"/>
        <v/>
      </c>
      <c r="AK8454" s="23" t="str">
        <f t="shared" si="951"/>
        <v/>
      </c>
    </row>
    <row r="8455" spans="34:37" x14ac:dyDescent="0.25">
      <c r="AH8455" s="23" t="str">
        <f t="shared" si="952"/>
        <v/>
      </c>
      <c r="AI8455" s="23" t="str">
        <f t="shared" si="951"/>
        <v/>
      </c>
      <c r="AJ8455" s="23" t="str">
        <f t="shared" si="951"/>
        <v/>
      </c>
      <c r="AK8455" s="23" t="str">
        <f t="shared" si="951"/>
        <v/>
      </c>
    </row>
    <row r="8456" spans="34:37" x14ac:dyDescent="0.25">
      <c r="AH8456" s="23" t="str">
        <f t="shared" si="952"/>
        <v/>
      </c>
      <c r="AI8456" s="23" t="str">
        <f t="shared" si="951"/>
        <v/>
      </c>
      <c r="AJ8456" s="23" t="str">
        <f t="shared" si="951"/>
        <v/>
      </c>
      <c r="AK8456" s="23" t="str">
        <f t="shared" si="951"/>
        <v/>
      </c>
    </row>
    <row r="8457" spans="34:37" x14ac:dyDescent="0.25">
      <c r="AH8457" s="23" t="str">
        <f t="shared" si="952"/>
        <v/>
      </c>
      <c r="AI8457" s="23" t="str">
        <f t="shared" si="951"/>
        <v/>
      </c>
      <c r="AJ8457" s="23" t="str">
        <f t="shared" si="951"/>
        <v/>
      </c>
      <c r="AK8457" s="23" t="str">
        <f t="shared" si="951"/>
        <v/>
      </c>
    </row>
    <row r="8458" spans="34:37" x14ac:dyDescent="0.25">
      <c r="AH8458" s="23" t="str">
        <f t="shared" si="952"/>
        <v/>
      </c>
      <c r="AI8458" s="23" t="str">
        <f t="shared" si="951"/>
        <v/>
      </c>
      <c r="AJ8458" s="23" t="str">
        <f t="shared" si="951"/>
        <v/>
      </c>
      <c r="AK8458" s="23" t="str">
        <f t="shared" si="951"/>
        <v/>
      </c>
    </row>
    <row r="8459" spans="34:37" x14ac:dyDescent="0.25">
      <c r="AH8459" s="23" t="str">
        <f t="shared" si="952"/>
        <v/>
      </c>
      <c r="AI8459" s="23" t="str">
        <f t="shared" si="951"/>
        <v/>
      </c>
      <c r="AJ8459" s="23" t="str">
        <f t="shared" si="951"/>
        <v/>
      </c>
      <c r="AK8459" s="23" t="str">
        <f t="shared" si="951"/>
        <v/>
      </c>
    </row>
    <row r="8460" spans="34:37" x14ac:dyDescent="0.25">
      <c r="AH8460" s="23" t="str">
        <f t="shared" si="952"/>
        <v/>
      </c>
      <c r="AI8460" s="23" t="str">
        <f t="shared" si="951"/>
        <v/>
      </c>
      <c r="AJ8460" s="23" t="str">
        <f t="shared" si="951"/>
        <v/>
      </c>
      <c r="AK8460" s="23" t="str">
        <f t="shared" si="951"/>
        <v/>
      </c>
    </row>
    <row r="8461" spans="34:37" x14ac:dyDescent="0.25">
      <c r="AH8461" s="23" t="str">
        <f t="shared" si="952"/>
        <v/>
      </c>
      <c r="AI8461" s="23" t="str">
        <f t="shared" si="951"/>
        <v/>
      </c>
      <c r="AJ8461" s="23" t="str">
        <f t="shared" si="951"/>
        <v/>
      </c>
      <c r="AK8461" s="23" t="str">
        <f t="shared" si="951"/>
        <v/>
      </c>
    </row>
    <row r="8462" spans="34:37" x14ac:dyDescent="0.25">
      <c r="AH8462" s="23" t="str">
        <f t="shared" si="952"/>
        <v/>
      </c>
      <c r="AI8462" s="23" t="str">
        <f t="shared" si="951"/>
        <v/>
      </c>
      <c r="AJ8462" s="23" t="str">
        <f t="shared" si="951"/>
        <v/>
      </c>
      <c r="AK8462" s="23" t="str">
        <f t="shared" si="951"/>
        <v/>
      </c>
    </row>
    <row r="8463" spans="34:37" x14ac:dyDescent="0.25">
      <c r="AH8463" s="23" t="str">
        <f t="shared" si="952"/>
        <v/>
      </c>
      <c r="AI8463" s="23" t="str">
        <f t="shared" si="951"/>
        <v/>
      </c>
      <c r="AJ8463" s="23" t="str">
        <f t="shared" si="951"/>
        <v/>
      </c>
      <c r="AK8463" s="23" t="str">
        <f t="shared" si="951"/>
        <v/>
      </c>
    </row>
    <row r="8464" spans="34:37" x14ac:dyDescent="0.25">
      <c r="AH8464" s="23" t="str">
        <f t="shared" si="952"/>
        <v/>
      </c>
      <c r="AI8464" s="23" t="str">
        <f t="shared" si="951"/>
        <v/>
      </c>
      <c r="AJ8464" s="23" t="str">
        <f t="shared" si="951"/>
        <v/>
      </c>
      <c r="AK8464" s="23" t="str">
        <f t="shared" si="951"/>
        <v/>
      </c>
    </row>
    <row r="8465" spans="34:37" x14ac:dyDescent="0.25">
      <c r="AH8465" s="23" t="str">
        <f t="shared" si="952"/>
        <v/>
      </c>
      <c r="AI8465" s="23" t="str">
        <f t="shared" si="951"/>
        <v/>
      </c>
      <c r="AJ8465" s="23" t="str">
        <f t="shared" si="951"/>
        <v/>
      </c>
      <c r="AK8465" s="23" t="str">
        <f t="shared" si="951"/>
        <v/>
      </c>
    </row>
    <row r="8466" spans="34:37" x14ac:dyDescent="0.25">
      <c r="AH8466" s="23" t="str">
        <f t="shared" si="952"/>
        <v/>
      </c>
      <c r="AI8466" s="23" t="str">
        <f t="shared" si="951"/>
        <v/>
      </c>
      <c r="AJ8466" s="23" t="str">
        <f t="shared" si="951"/>
        <v/>
      </c>
      <c r="AK8466" s="23" t="str">
        <f t="shared" si="951"/>
        <v/>
      </c>
    </row>
    <row r="8467" spans="34:37" x14ac:dyDescent="0.25">
      <c r="AH8467" s="23" t="str">
        <f t="shared" si="952"/>
        <v/>
      </c>
      <c r="AI8467" s="23" t="str">
        <f t="shared" si="951"/>
        <v/>
      </c>
      <c r="AJ8467" s="23" t="str">
        <f t="shared" si="951"/>
        <v/>
      </c>
      <c r="AK8467" s="23" t="str">
        <f t="shared" si="951"/>
        <v/>
      </c>
    </row>
    <row r="8468" spans="34:37" x14ac:dyDescent="0.25">
      <c r="AH8468" s="23" t="str">
        <f t="shared" si="952"/>
        <v/>
      </c>
      <c r="AI8468" s="23" t="str">
        <f t="shared" si="951"/>
        <v/>
      </c>
      <c r="AJ8468" s="23" t="str">
        <f t="shared" si="951"/>
        <v/>
      </c>
      <c r="AK8468" s="23" t="str">
        <f t="shared" si="951"/>
        <v/>
      </c>
    </row>
    <row r="8469" spans="34:37" x14ac:dyDescent="0.25">
      <c r="AH8469" s="23" t="str">
        <f t="shared" si="952"/>
        <v/>
      </c>
      <c r="AI8469" s="23" t="str">
        <f t="shared" si="951"/>
        <v/>
      </c>
      <c r="AJ8469" s="23" t="str">
        <f t="shared" si="951"/>
        <v/>
      </c>
      <c r="AK8469" s="23" t="str">
        <f t="shared" si="951"/>
        <v/>
      </c>
    </row>
    <row r="8470" spans="34:37" x14ac:dyDescent="0.25">
      <c r="AH8470" s="23" t="str">
        <f t="shared" si="952"/>
        <v/>
      </c>
      <c r="AI8470" s="23" t="str">
        <f t="shared" si="951"/>
        <v/>
      </c>
      <c r="AJ8470" s="23" t="str">
        <f t="shared" si="951"/>
        <v/>
      </c>
      <c r="AK8470" s="23" t="str">
        <f t="shared" si="951"/>
        <v/>
      </c>
    </row>
    <row r="8471" spans="34:37" x14ac:dyDescent="0.25">
      <c r="AH8471" s="23" t="str">
        <f t="shared" si="952"/>
        <v/>
      </c>
      <c r="AI8471" s="23" t="str">
        <f t="shared" si="951"/>
        <v/>
      </c>
      <c r="AJ8471" s="23" t="str">
        <f t="shared" si="951"/>
        <v/>
      </c>
      <c r="AK8471" s="23" t="str">
        <f t="shared" si="951"/>
        <v/>
      </c>
    </row>
    <row r="8472" spans="34:37" x14ac:dyDescent="0.25">
      <c r="AH8472" s="23" t="str">
        <f t="shared" si="952"/>
        <v/>
      </c>
      <c r="AI8472" s="23" t="str">
        <f t="shared" si="951"/>
        <v/>
      </c>
      <c r="AJ8472" s="23" t="str">
        <f t="shared" si="951"/>
        <v/>
      </c>
      <c r="AK8472" s="23" t="str">
        <f t="shared" si="951"/>
        <v/>
      </c>
    </row>
    <row r="8473" spans="34:37" x14ac:dyDescent="0.25">
      <c r="AH8473" s="23" t="str">
        <f t="shared" si="952"/>
        <v/>
      </c>
      <c r="AI8473" s="23" t="str">
        <f t="shared" si="951"/>
        <v/>
      </c>
      <c r="AJ8473" s="23" t="str">
        <f t="shared" si="951"/>
        <v/>
      </c>
      <c r="AK8473" s="23" t="str">
        <f t="shared" si="951"/>
        <v/>
      </c>
    </row>
    <row r="8474" spans="34:37" x14ac:dyDescent="0.25">
      <c r="AH8474" s="23" t="str">
        <f t="shared" si="952"/>
        <v/>
      </c>
      <c r="AI8474" s="23" t="str">
        <f t="shared" si="951"/>
        <v/>
      </c>
      <c r="AJ8474" s="23" t="str">
        <f t="shared" si="951"/>
        <v/>
      </c>
      <c r="AK8474" s="23" t="str">
        <f t="shared" si="951"/>
        <v/>
      </c>
    </row>
    <row r="8475" spans="34:37" x14ac:dyDescent="0.25">
      <c r="AH8475" s="23" t="str">
        <f t="shared" si="952"/>
        <v/>
      </c>
      <c r="AI8475" s="23" t="str">
        <f t="shared" si="951"/>
        <v/>
      </c>
      <c r="AJ8475" s="23" t="str">
        <f t="shared" si="951"/>
        <v/>
      </c>
      <c r="AK8475" s="23" t="str">
        <f t="shared" si="951"/>
        <v/>
      </c>
    </row>
    <row r="8476" spans="34:37" x14ac:dyDescent="0.25">
      <c r="AH8476" s="23" t="str">
        <f t="shared" si="952"/>
        <v/>
      </c>
      <c r="AI8476" s="23" t="str">
        <f t="shared" si="951"/>
        <v/>
      </c>
      <c r="AJ8476" s="23" t="str">
        <f t="shared" si="951"/>
        <v/>
      </c>
      <c r="AK8476" s="23" t="str">
        <f t="shared" si="951"/>
        <v/>
      </c>
    </row>
    <row r="8477" spans="34:37" x14ac:dyDescent="0.25">
      <c r="AH8477" s="23" t="str">
        <f t="shared" si="952"/>
        <v/>
      </c>
      <c r="AI8477" s="23" t="str">
        <f t="shared" si="951"/>
        <v/>
      </c>
      <c r="AJ8477" s="23" t="str">
        <f t="shared" si="951"/>
        <v/>
      </c>
      <c r="AK8477" s="23" t="str">
        <f t="shared" si="951"/>
        <v/>
      </c>
    </row>
    <row r="8478" spans="34:37" x14ac:dyDescent="0.25">
      <c r="AH8478" s="23" t="str">
        <f t="shared" si="952"/>
        <v/>
      </c>
      <c r="AI8478" s="23" t="str">
        <f t="shared" si="951"/>
        <v/>
      </c>
      <c r="AJ8478" s="23" t="str">
        <f t="shared" si="951"/>
        <v/>
      </c>
      <c r="AK8478" s="23" t="str">
        <f t="shared" si="951"/>
        <v/>
      </c>
    </row>
    <row r="8479" spans="34:37" x14ac:dyDescent="0.25">
      <c r="AH8479" s="23" t="str">
        <f t="shared" si="952"/>
        <v/>
      </c>
      <c r="AI8479" s="23" t="str">
        <f t="shared" si="951"/>
        <v/>
      </c>
      <c r="AJ8479" s="23" t="str">
        <f t="shared" si="951"/>
        <v/>
      </c>
      <c r="AK8479" s="23" t="str">
        <f t="shared" si="951"/>
        <v/>
      </c>
    </row>
    <row r="8480" spans="34:37" x14ac:dyDescent="0.25">
      <c r="AH8480" s="23" t="str">
        <f t="shared" si="952"/>
        <v/>
      </c>
      <c r="AI8480" s="23" t="str">
        <f t="shared" si="951"/>
        <v/>
      </c>
      <c r="AJ8480" s="23" t="str">
        <f t="shared" si="951"/>
        <v/>
      </c>
      <c r="AK8480" s="23" t="str">
        <f t="shared" si="951"/>
        <v/>
      </c>
    </row>
    <row r="8481" spans="34:37" x14ac:dyDescent="0.25">
      <c r="AH8481" s="23" t="str">
        <f t="shared" si="952"/>
        <v/>
      </c>
      <c r="AI8481" s="23" t="str">
        <f t="shared" si="951"/>
        <v/>
      </c>
      <c r="AJ8481" s="23" t="str">
        <f t="shared" si="951"/>
        <v/>
      </c>
      <c r="AK8481" s="23" t="str">
        <f t="shared" si="951"/>
        <v/>
      </c>
    </row>
    <row r="8482" spans="34:37" x14ac:dyDescent="0.25">
      <c r="AH8482" s="23" t="str">
        <f t="shared" si="952"/>
        <v/>
      </c>
      <c r="AI8482" s="23" t="str">
        <f t="shared" si="951"/>
        <v/>
      </c>
      <c r="AJ8482" s="23" t="str">
        <f t="shared" si="951"/>
        <v/>
      </c>
      <c r="AK8482" s="23" t="str">
        <f t="shared" si="951"/>
        <v/>
      </c>
    </row>
    <row r="8483" spans="34:37" x14ac:dyDescent="0.25">
      <c r="AH8483" s="23" t="str">
        <f t="shared" si="952"/>
        <v/>
      </c>
      <c r="AI8483" s="23" t="str">
        <f t="shared" si="951"/>
        <v/>
      </c>
      <c r="AJ8483" s="23" t="str">
        <f t="shared" si="951"/>
        <v/>
      </c>
      <c r="AK8483" s="23" t="str">
        <f t="shared" si="951"/>
        <v/>
      </c>
    </row>
    <row r="8484" spans="34:37" x14ac:dyDescent="0.25">
      <c r="AH8484" s="23" t="str">
        <f t="shared" si="952"/>
        <v/>
      </c>
      <c r="AI8484" s="23" t="str">
        <f t="shared" si="951"/>
        <v/>
      </c>
      <c r="AJ8484" s="23" t="str">
        <f t="shared" si="951"/>
        <v/>
      </c>
      <c r="AK8484" s="23" t="str">
        <f t="shared" si="951"/>
        <v/>
      </c>
    </row>
    <row r="8485" spans="34:37" x14ac:dyDescent="0.25">
      <c r="AH8485" s="23" t="str">
        <f t="shared" si="952"/>
        <v/>
      </c>
      <c r="AI8485" s="23" t="str">
        <f t="shared" si="951"/>
        <v/>
      </c>
      <c r="AJ8485" s="23" t="str">
        <f t="shared" si="951"/>
        <v/>
      </c>
      <c r="AK8485" s="23" t="str">
        <f t="shared" si="951"/>
        <v/>
      </c>
    </row>
    <row r="8486" spans="34:37" x14ac:dyDescent="0.25">
      <c r="AH8486" s="23" t="str">
        <f t="shared" si="952"/>
        <v/>
      </c>
      <c r="AI8486" s="23" t="str">
        <f t="shared" si="951"/>
        <v/>
      </c>
      <c r="AJ8486" s="23" t="str">
        <f t="shared" si="951"/>
        <v/>
      </c>
      <c r="AK8486" s="23" t="str">
        <f t="shared" si="951"/>
        <v/>
      </c>
    </row>
    <row r="8487" spans="34:37" x14ac:dyDescent="0.25">
      <c r="AH8487" s="23" t="str">
        <f t="shared" si="952"/>
        <v/>
      </c>
      <c r="AI8487" s="23" t="str">
        <f t="shared" si="951"/>
        <v/>
      </c>
      <c r="AJ8487" s="23" t="str">
        <f t="shared" si="951"/>
        <v/>
      </c>
      <c r="AK8487" s="23" t="str">
        <f t="shared" si="951"/>
        <v/>
      </c>
    </row>
    <row r="8488" spans="34:37" x14ac:dyDescent="0.25">
      <c r="AH8488" s="23" t="str">
        <f t="shared" si="952"/>
        <v/>
      </c>
      <c r="AI8488" s="23" t="str">
        <f t="shared" si="951"/>
        <v/>
      </c>
      <c r="AJ8488" s="23" t="str">
        <f t="shared" si="951"/>
        <v/>
      </c>
      <c r="AK8488" s="23" t="str">
        <f t="shared" si="951"/>
        <v/>
      </c>
    </row>
    <row r="8489" spans="34:37" x14ac:dyDescent="0.25">
      <c r="AH8489" s="23" t="str">
        <f t="shared" si="952"/>
        <v/>
      </c>
      <c r="AI8489" s="23" t="str">
        <f t="shared" si="951"/>
        <v/>
      </c>
      <c r="AJ8489" s="23" t="str">
        <f t="shared" si="951"/>
        <v/>
      </c>
      <c r="AK8489" s="23" t="str">
        <f t="shared" si="951"/>
        <v/>
      </c>
    </row>
    <row r="8490" spans="34:37" x14ac:dyDescent="0.25">
      <c r="AH8490" s="23" t="str">
        <f t="shared" si="952"/>
        <v/>
      </c>
      <c r="AI8490" s="23" t="str">
        <f t="shared" si="951"/>
        <v/>
      </c>
      <c r="AJ8490" s="23" t="str">
        <f t="shared" si="951"/>
        <v/>
      </c>
      <c r="AK8490" s="23" t="str">
        <f t="shared" si="951"/>
        <v/>
      </c>
    </row>
    <row r="8491" spans="34:37" x14ac:dyDescent="0.25">
      <c r="AH8491" s="23" t="str">
        <f t="shared" si="952"/>
        <v/>
      </c>
      <c r="AI8491" s="23" t="str">
        <f t="shared" si="951"/>
        <v/>
      </c>
      <c r="AJ8491" s="23" t="str">
        <f t="shared" si="951"/>
        <v/>
      </c>
      <c r="AK8491" s="23" t="str">
        <f t="shared" si="951"/>
        <v/>
      </c>
    </row>
    <row r="8492" spans="34:37" x14ac:dyDescent="0.25">
      <c r="AH8492" s="23" t="str">
        <f t="shared" si="952"/>
        <v/>
      </c>
      <c r="AI8492" s="23" t="str">
        <f t="shared" si="951"/>
        <v/>
      </c>
      <c r="AJ8492" s="23" t="str">
        <f t="shared" si="951"/>
        <v/>
      </c>
      <c r="AK8492" s="23" t="str">
        <f t="shared" si="951"/>
        <v/>
      </c>
    </row>
    <row r="8493" spans="34:37" x14ac:dyDescent="0.25">
      <c r="AH8493" s="23" t="str">
        <f t="shared" si="952"/>
        <v/>
      </c>
      <c r="AI8493" s="23" t="str">
        <f t="shared" si="951"/>
        <v/>
      </c>
      <c r="AJ8493" s="23" t="str">
        <f t="shared" si="951"/>
        <v/>
      </c>
      <c r="AK8493" s="23" t="str">
        <f t="shared" si="951"/>
        <v/>
      </c>
    </row>
    <row r="8494" spans="34:37" x14ac:dyDescent="0.25">
      <c r="AH8494" s="23" t="str">
        <f t="shared" si="952"/>
        <v/>
      </c>
      <c r="AI8494" s="23" t="str">
        <f t="shared" si="951"/>
        <v/>
      </c>
      <c r="AJ8494" s="23" t="str">
        <f t="shared" si="951"/>
        <v/>
      </c>
      <c r="AK8494" s="23" t="str">
        <f t="shared" si="951"/>
        <v/>
      </c>
    </row>
    <row r="8495" spans="34:37" x14ac:dyDescent="0.25">
      <c r="AH8495" s="23" t="str">
        <f t="shared" si="952"/>
        <v/>
      </c>
      <c r="AI8495" s="23" t="str">
        <f t="shared" si="951"/>
        <v/>
      </c>
      <c r="AJ8495" s="23" t="str">
        <f t="shared" si="951"/>
        <v/>
      </c>
      <c r="AK8495" s="23" t="str">
        <f t="shared" si="951"/>
        <v/>
      </c>
    </row>
    <row r="8496" spans="34:37" x14ac:dyDescent="0.25">
      <c r="AH8496" s="23" t="str">
        <f t="shared" si="952"/>
        <v/>
      </c>
      <c r="AI8496" s="23" t="str">
        <f t="shared" si="951"/>
        <v/>
      </c>
      <c r="AJ8496" s="23" t="str">
        <f t="shared" si="951"/>
        <v/>
      </c>
      <c r="AK8496" s="23" t="str">
        <f t="shared" si="951"/>
        <v/>
      </c>
    </row>
    <row r="8497" spans="34:37" x14ac:dyDescent="0.25">
      <c r="AH8497" s="23" t="str">
        <f t="shared" si="952"/>
        <v/>
      </c>
      <c r="AI8497" s="23" t="str">
        <f t="shared" si="951"/>
        <v/>
      </c>
      <c r="AJ8497" s="23" t="str">
        <f t="shared" si="951"/>
        <v/>
      </c>
      <c r="AK8497" s="23" t="str">
        <f t="shared" si="951"/>
        <v/>
      </c>
    </row>
    <row r="8498" spans="34:37" x14ac:dyDescent="0.25">
      <c r="AH8498" s="23" t="str">
        <f t="shared" si="952"/>
        <v/>
      </c>
      <c r="AI8498" s="23" t="str">
        <f t="shared" si="951"/>
        <v/>
      </c>
      <c r="AJ8498" s="23" t="str">
        <f t="shared" si="951"/>
        <v/>
      </c>
      <c r="AK8498" s="23" t="str">
        <f t="shared" si="951"/>
        <v/>
      </c>
    </row>
    <row r="8499" spans="34:37" x14ac:dyDescent="0.25">
      <c r="AH8499" s="23" t="str">
        <f t="shared" si="952"/>
        <v/>
      </c>
      <c r="AI8499" s="23" t="str">
        <f t="shared" si="951"/>
        <v/>
      </c>
      <c r="AJ8499" s="23" t="str">
        <f t="shared" si="951"/>
        <v/>
      </c>
      <c r="AK8499" s="23" t="str">
        <f t="shared" si="951"/>
        <v/>
      </c>
    </row>
    <row r="8500" spans="34:37" x14ac:dyDescent="0.25">
      <c r="AH8500" s="23" t="str">
        <f t="shared" si="952"/>
        <v/>
      </c>
      <c r="AI8500" s="23" t="str">
        <f t="shared" si="951"/>
        <v/>
      </c>
      <c r="AJ8500" s="23" t="str">
        <f t="shared" si="951"/>
        <v/>
      </c>
      <c r="AK8500" s="23" t="str">
        <f t="shared" si="951"/>
        <v/>
      </c>
    </row>
    <row r="8501" spans="34:37" x14ac:dyDescent="0.25">
      <c r="AH8501" s="23" t="str">
        <f t="shared" si="952"/>
        <v/>
      </c>
      <c r="AI8501" s="23" t="str">
        <f t="shared" si="951"/>
        <v/>
      </c>
      <c r="AJ8501" s="23" t="str">
        <f t="shared" si="951"/>
        <v/>
      </c>
      <c r="AK8501" s="23" t="str">
        <f t="shared" si="951"/>
        <v/>
      </c>
    </row>
    <row r="8502" spans="34:37" x14ac:dyDescent="0.25">
      <c r="AH8502" s="23" t="str">
        <f t="shared" si="952"/>
        <v/>
      </c>
      <c r="AI8502" s="23" t="str">
        <f t="shared" si="951"/>
        <v/>
      </c>
      <c r="AJ8502" s="23" t="str">
        <f t="shared" si="951"/>
        <v/>
      </c>
      <c r="AK8502" s="23" t="str">
        <f t="shared" si="951"/>
        <v/>
      </c>
    </row>
    <row r="8503" spans="34:37" x14ac:dyDescent="0.25">
      <c r="AH8503" s="23" t="str">
        <f t="shared" si="952"/>
        <v/>
      </c>
      <c r="AI8503" s="23" t="str">
        <f t="shared" si="951"/>
        <v/>
      </c>
      <c r="AJ8503" s="23" t="str">
        <f t="shared" si="951"/>
        <v/>
      </c>
      <c r="AK8503" s="23" t="str">
        <f t="shared" si="951"/>
        <v/>
      </c>
    </row>
    <row r="8504" spans="34:37" x14ac:dyDescent="0.25">
      <c r="AH8504" s="23" t="str">
        <f t="shared" si="952"/>
        <v/>
      </c>
      <c r="AI8504" s="23" t="str">
        <f t="shared" si="951"/>
        <v/>
      </c>
      <c r="AJ8504" s="23" t="str">
        <f t="shared" si="951"/>
        <v/>
      </c>
      <c r="AK8504" s="23" t="str">
        <f t="shared" si="951"/>
        <v/>
      </c>
    </row>
    <row r="8505" spans="34:37" x14ac:dyDescent="0.25">
      <c r="AH8505" s="23" t="str">
        <f t="shared" si="952"/>
        <v/>
      </c>
      <c r="AI8505" s="23" t="str">
        <f t="shared" si="951"/>
        <v/>
      </c>
      <c r="AJ8505" s="23" t="str">
        <f t="shared" si="951"/>
        <v/>
      </c>
      <c r="AK8505" s="23" t="str">
        <f t="shared" si="951"/>
        <v/>
      </c>
    </row>
    <row r="8506" spans="34:37" x14ac:dyDescent="0.25">
      <c r="AH8506" s="23" t="str">
        <f t="shared" si="952"/>
        <v/>
      </c>
      <c r="AI8506" s="23" t="str">
        <f t="shared" si="951"/>
        <v/>
      </c>
      <c r="AJ8506" s="23" t="str">
        <f t="shared" si="951"/>
        <v/>
      </c>
      <c r="AK8506" s="23" t="str">
        <f t="shared" si="951"/>
        <v/>
      </c>
    </row>
    <row r="8507" spans="34:37" x14ac:dyDescent="0.25">
      <c r="AH8507" s="23" t="str">
        <f t="shared" si="952"/>
        <v/>
      </c>
      <c r="AI8507" s="23" t="str">
        <f t="shared" si="951"/>
        <v/>
      </c>
      <c r="AJ8507" s="23" t="str">
        <f t="shared" si="951"/>
        <v/>
      </c>
      <c r="AK8507" s="23" t="str">
        <f t="shared" si="951"/>
        <v/>
      </c>
    </row>
    <row r="8508" spans="34:37" x14ac:dyDescent="0.25">
      <c r="AH8508" s="23" t="str">
        <f t="shared" si="952"/>
        <v/>
      </c>
      <c r="AI8508" s="23" t="str">
        <f t="shared" si="951"/>
        <v/>
      </c>
      <c r="AJ8508" s="23" t="str">
        <f t="shared" si="951"/>
        <v/>
      </c>
      <c r="AK8508" s="23" t="str">
        <f t="shared" si="951"/>
        <v/>
      </c>
    </row>
    <row r="8509" spans="34:37" x14ac:dyDescent="0.25">
      <c r="AH8509" s="23" t="str">
        <f t="shared" si="952"/>
        <v/>
      </c>
      <c r="AI8509" s="23" t="str">
        <f t="shared" si="951"/>
        <v/>
      </c>
      <c r="AJ8509" s="23" t="str">
        <f t="shared" si="951"/>
        <v/>
      </c>
      <c r="AK8509" s="23" t="str">
        <f t="shared" si="951"/>
        <v/>
      </c>
    </row>
    <row r="8510" spans="34:37" x14ac:dyDescent="0.25">
      <c r="AH8510" s="23" t="str">
        <f t="shared" si="952"/>
        <v/>
      </c>
      <c r="AI8510" s="23" t="str">
        <f t="shared" ref="AI8510:AK8573" si="953">IF(X8510&lt;&gt;"",X8510,"")</f>
        <v/>
      </c>
      <c r="AJ8510" s="23" t="str">
        <f t="shared" si="953"/>
        <v/>
      </c>
      <c r="AK8510" s="23" t="str">
        <f t="shared" si="953"/>
        <v/>
      </c>
    </row>
    <row r="8511" spans="34:37" x14ac:dyDescent="0.25">
      <c r="AH8511" s="23" t="str">
        <f t="shared" ref="AH8511:AH8574" si="954">IF(W8511&lt;&gt;"",(RIGHT(W8511,LEN(W8511)-SEARCH("/",W8511,1)))/U8511,"")</f>
        <v/>
      </c>
      <c r="AI8511" s="23" t="str">
        <f t="shared" si="953"/>
        <v/>
      </c>
      <c r="AJ8511" s="23" t="str">
        <f t="shared" si="953"/>
        <v/>
      </c>
      <c r="AK8511" s="23" t="str">
        <f t="shared" si="953"/>
        <v/>
      </c>
    </row>
    <row r="8512" spans="34:37" x14ac:dyDescent="0.25">
      <c r="AH8512" s="23" t="str">
        <f t="shared" si="954"/>
        <v/>
      </c>
      <c r="AI8512" s="23" t="str">
        <f t="shared" si="953"/>
        <v/>
      </c>
      <c r="AJ8512" s="23" t="str">
        <f t="shared" si="953"/>
        <v/>
      </c>
      <c r="AK8512" s="23" t="str">
        <f t="shared" si="953"/>
        <v/>
      </c>
    </row>
    <row r="8513" spans="34:37" x14ac:dyDescent="0.25">
      <c r="AH8513" s="23" t="str">
        <f t="shared" si="954"/>
        <v/>
      </c>
      <c r="AI8513" s="23" t="str">
        <f t="shared" si="953"/>
        <v/>
      </c>
      <c r="AJ8513" s="23" t="str">
        <f t="shared" si="953"/>
        <v/>
      </c>
      <c r="AK8513" s="23" t="str">
        <f t="shared" si="953"/>
        <v/>
      </c>
    </row>
    <row r="8514" spans="34:37" x14ac:dyDescent="0.25">
      <c r="AH8514" s="23" t="str">
        <f t="shared" si="954"/>
        <v/>
      </c>
      <c r="AI8514" s="23" t="str">
        <f t="shared" si="953"/>
        <v/>
      </c>
      <c r="AJ8514" s="23" t="str">
        <f t="shared" si="953"/>
        <v/>
      </c>
      <c r="AK8514" s="23" t="str">
        <f t="shared" si="953"/>
        <v/>
      </c>
    </row>
    <row r="8515" spans="34:37" x14ac:dyDescent="0.25">
      <c r="AH8515" s="23" t="str">
        <f t="shared" si="954"/>
        <v/>
      </c>
      <c r="AI8515" s="23" t="str">
        <f t="shared" si="953"/>
        <v/>
      </c>
      <c r="AJ8515" s="23" t="str">
        <f t="shared" si="953"/>
        <v/>
      </c>
      <c r="AK8515" s="23" t="str">
        <f t="shared" si="953"/>
        <v/>
      </c>
    </row>
    <row r="8516" spans="34:37" x14ac:dyDescent="0.25">
      <c r="AH8516" s="23" t="str">
        <f t="shared" si="954"/>
        <v/>
      </c>
      <c r="AI8516" s="23" t="str">
        <f t="shared" si="953"/>
        <v/>
      </c>
      <c r="AJ8516" s="23" t="str">
        <f t="shared" si="953"/>
        <v/>
      </c>
      <c r="AK8516" s="23" t="str">
        <f t="shared" si="953"/>
        <v/>
      </c>
    </row>
    <row r="8517" spans="34:37" x14ac:dyDescent="0.25">
      <c r="AH8517" s="23" t="str">
        <f t="shared" si="954"/>
        <v/>
      </c>
      <c r="AI8517" s="23" t="str">
        <f t="shared" si="953"/>
        <v/>
      </c>
      <c r="AJ8517" s="23" t="str">
        <f t="shared" si="953"/>
        <v/>
      </c>
      <c r="AK8517" s="23" t="str">
        <f t="shared" si="953"/>
        <v/>
      </c>
    </row>
    <row r="8518" spans="34:37" x14ac:dyDescent="0.25">
      <c r="AH8518" s="23" t="str">
        <f t="shared" si="954"/>
        <v/>
      </c>
      <c r="AI8518" s="23" t="str">
        <f t="shared" si="953"/>
        <v/>
      </c>
      <c r="AJ8518" s="23" t="str">
        <f t="shared" si="953"/>
        <v/>
      </c>
      <c r="AK8518" s="23" t="str">
        <f t="shared" si="953"/>
        <v/>
      </c>
    </row>
    <row r="8519" spans="34:37" x14ac:dyDescent="0.25">
      <c r="AH8519" s="23" t="str">
        <f t="shared" si="954"/>
        <v/>
      </c>
      <c r="AI8519" s="23" t="str">
        <f t="shared" si="953"/>
        <v/>
      </c>
      <c r="AJ8519" s="23" t="str">
        <f t="shared" si="953"/>
        <v/>
      </c>
      <c r="AK8519" s="23" t="str">
        <f t="shared" si="953"/>
        <v/>
      </c>
    </row>
    <row r="8520" spans="34:37" x14ac:dyDescent="0.25">
      <c r="AH8520" s="23" t="str">
        <f t="shared" si="954"/>
        <v/>
      </c>
      <c r="AI8520" s="23" t="str">
        <f t="shared" si="953"/>
        <v/>
      </c>
      <c r="AJ8520" s="23" t="str">
        <f t="shared" si="953"/>
        <v/>
      </c>
      <c r="AK8520" s="23" t="str">
        <f t="shared" si="953"/>
        <v/>
      </c>
    </row>
    <row r="8521" spans="34:37" x14ac:dyDescent="0.25">
      <c r="AH8521" s="23" t="str">
        <f t="shared" si="954"/>
        <v/>
      </c>
      <c r="AI8521" s="23" t="str">
        <f t="shared" si="953"/>
        <v/>
      </c>
      <c r="AJ8521" s="23" t="str">
        <f t="shared" si="953"/>
        <v/>
      </c>
      <c r="AK8521" s="23" t="str">
        <f t="shared" si="953"/>
        <v/>
      </c>
    </row>
    <row r="8522" spans="34:37" x14ac:dyDescent="0.25">
      <c r="AH8522" s="23" t="str">
        <f t="shared" si="954"/>
        <v/>
      </c>
      <c r="AI8522" s="23" t="str">
        <f t="shared" si="953"/>
        <v/>
      </c>
      <c r="AJ8522" s="23" t="str">
        <f t="shared" si="953"/>
        <v/>
      </c>
      <c r="AK8522" s="23" t="str">
        <f t="shared" si="953"/>
        <v/>
      </c>
    </row>
    <row r="8523" spans="34:37" x14ac:dyDescent="0.25">
      <c r="AH8523" s="23" t="str">
        <f t="shared" si="954"/>
        <v/>
      </c>
      <c r="AI8523" s="23" t="str">
        <f t="shared" si="953"/>
        <v/>
      </c>
      <c r="AJ8523" s="23" t="str">
        <f t="shared" si="953"/>
        <v/>
      </c>
      <c r="AK8523" s="23" t="str">
        <f t="shared" si="953"/>
        <v/>
      </c>
    </row>
    <row r="8524" spans="34:37" x14ac:dyDescent="0.25">
      <c r="AH8524" s="23" t="str">
        <f t="shared" si="954"/>
        <v/>
      </c>
      <c r="AI8524" s="23" t="str">
        <f t="shared" si="953"/>
        <v/>
      </c>
      <c r="AJ8524" s="23" t="str">
        <f t="shared" si="953"/>
        <v/>
      </c>
      <c r="AK8524" s="23" t="str">
        <f t="shared" si="953"/>
        <v/>
      </c>
    </row>
    <row r="8525" spans="34:37" x14ac:dyDescent="0.25">
      <c r="AH8525" s="23" t="str">
        <f t="shared" si="954"/>
        <v/>
      </c>
      <c r="AI8525" s="23" t="str">
        <f t="shared" si="953"/>
        <v/>
      </c>
      <c r="AJ8525" s="23" t="str">
        <f t="shared" si="953"/>
        <v/>
      </c>
      <c r="AK8525" s="23" t="str">
        <f t="shared" si="953"/>
        <v/>
      </c>
    </row>
    <row r="8526" spans="34:37" x14ac:dyDescent="0.25">
      <c r="AH8526" s="23" t="str">
        <f t="shared" si="954"/>
        <v/>
      </c>
      <c r="AI8526" s="23" t="str">
        <f t="shared" si="953"/>
        <v/>
      </c>
      <c r="AJ8526" s="23" t="str">
        <f t="shared" si="953"/>
        <v/>
      </c>
      <c r="AK8526" s="23" t="str">
        <f t="shared" si="953"/>
        <v/>
      </c>
    </row>
    <row r="8527" spans="34:37" x14ac:dyDescent="0.25">
      <c r="AH8527" s="23" t="str">
        <f t="shared" si="954"/>
        <v/>
      </c>
      <c r="AI8527" s="23" t="str">
        <f t="shared" si="953"/>
        <v/>
      </c>
      <c r="AJ8527" s="23" t="str">
        <f t="shared" si="953"/>
        <v/>
      </c>
      <c r="AK8527" s="23" t="str">
        <f t="shared" si="953"/>
        <v/>
      </c>
    </row>
    <row r="8528" spans="34:37" x14ac:dyDescent="0.25">
      <c r="AH8528" s="23" t="str">
        <f t="shared" si="954"/>
        <v/>
      </c>
      <c r="AI8528" s="23" t="str">
        <f t="shared" si="953"/>
        <v/>
      </c>
      <c r="AJ8528" s="23" t="str">
        <f t="shared" si="953"/>
        <v/>
      </c>
      <c r="AK8528" s="23" t="str">
        <f t="shared" si="953"/>
        <v/>
      </c>
    </row>
    <row r="8529" spans="34:37" x14ac:dyDescent="0.25">
      <c r="AH8529" s="23" t="str">
        <f t="shared" si="954"/>
        <v/>
      </c>
      <c r="AI8529" s="23" t="str">
        <f t="shared" si="953"/>
        <v/>
      </c>
      <c r="AJ8529" s="23" t="str">
        <f t="shared" si="953"/>
        <v/>
      </c>
      <c r="AK8529" s="23" t="str">
        <f t="shared" si="953"/>
        <v/>
      </c>
    </row>
    <row r="8530" spans="34:37" x14ac:dyDescent="0.25">
      <c r="AH8530" s="23" t="str">
        <f t="shared" si="954"/>
        <v/>
      </c>
      <c r="AI8530" s="23" t="str">
        <f t="shared" si="953"/>
        <v/>
      </c>
      <c r="AJ8530" s="23" t="str">
        <f t="shared" si="953"/>
        <v/>
      </c>
      <c r="AK8530" s="23" t="str">
        <f t="shared" si="953"/>
        <v/>
      </c>
    </row>
    <row r="8531" spans="34:37" x14ac:dyDescent="0.25">
      <c r="AH8531" s="23" t="str">
        <f t="shared" si="954"/>
        <v/>
      </c>
      <c r="AI8531" s="23" t="str">
        <f t="shared" si="953"/>
        <v/>
      </c>
      <c r="AJ8531" s="23" t="str">
        <f t="shared" si="953"/>
        <v/>
      </c>
      <c r="AK8531" s="23" t="str">
        <f t="shared" si="953"/>
        <v/>
      </c>
    </row>
    <row r="8532" spans="34:37" x14ac:dyDescent="0.25">
      <c r="AH8532" s="23" t="str">
        <f t="shared" si="954"/>
        <v/>
      </c>
      <c r="AI8532" s="23" t="str">
        <f t="shared" si="953"/>
        <v/>
      </c>
      <c r="AJ8532" s="23" t="str">
        <f t="shared" si="953"/>
        <v/>
      </c>
      <c r="AK8532" s="23" t="str">
        <f t="shared" si="953"/>
        <v/>
      </c>
    </row>
    <row r="8533" spans="34:37" x14ac:dyDescent="0.25">
      <c r="AH8533" s="23" t="str">
        <f t="shared" si="954"/>
        <v/>
      </c>
      <c r="AI8533" s="23" t="str">
        <f t="shared" si="953"/>
        <v/>
      </c>
      <c r="AJ8533" s="23" t="str">
        <f t="shared" si="953"/>
        <v/>
      </c>
      <c r="AK8533" s="23" t="str">
        <f t="shared" si="953"/>
        <v/>
      </c>
    </row>
    <row r="8534" spans="34:37" x14ac:dyDescent="0.25">
      <c r="AH8534" s="23" t="str">
        <f t="shared" si="954"/>
        <v/>
      </c>
      <c r="AI8534" s="23" t="str">
        <f t="shared" si="953"/>
        <v/>
      </c>
      <c r="AJ8534" s="23" t="str">
        <f t="shared" si="953"/>
        <v/>
      </c>
      <c r="AK8534" s="23" t="str">
        <f t="shared" si="953"/>
        <v/>
      </c>
    </row>
    <row r="8535" spans="34:37" x14ac:dyDescent="0.25">
      <c r="AH8535" s="23" t="str">
        <f t="shared" si="954"/>
        <v/>
      </c>
      <c r="AI8535" s="23" t="str">
        <f t="shared" si="953"/>
        <v/>
      </c>
      <c r="AJ8535" s="23" t="str">
        <f t="shared" si="953"/>
        <v/>
      </c>
      <c r="AK8535" s="23" t="str">
        <f t="shared" si="953"/>
        <v/>
      </c>
    </row>
    <row r="8536" spans="34:37" x14ac:dyDescent="0.25">
      <c r="AH8536" s="23" t="str">
        <f t="shared" si="954"/>
        <v/>
      </c>
      <c r="AI8536" s="23" t="str">
        <f t="shared" si="953"/>
        <v/>
      </c>
      <c r="AJ8536" s="23" t="str">
        <f t="shared" si="953"/>
        <v/>
      </c>
      <c r="AK8536" s="23" t="str">
        <f t="shared" si="953"/>
        <v/>
      </c>
    </row>
    <row r="8537" spans="34:37" x14ac:dyDescent="0.25">
      <c r="AH8537" s="23" t="str">
        <f t="shared" si="954"/>
        <v/>
      </c>
      <c r="AI8537" s="23" t="str">
        <f t="shared" si="953"/>
        <v/>
      </c>
      <c r="AJ8537" s="23" t="str">
        <f t="shared" si="953"/>
        <v/>
      </c>
      <c r="AK8537" s="23" t="str">
        <f t="shared" si="953"/>
        <v/>
      </c>
    </row>
    <row r="8538" spans="34:37" x14ac:dyDescent="0.25">
      <c r="AH8538" s="23" t="str">
        <f t="shared" si="954"/>
        <v/>
      </c>
      <c r="AI8538" s="23" t="str">
        <f t="shared" si="953"/>
        <v/>
      </c>
      <c r="AJ8538" s="23" t="str">
        <f t="shared" si="953"/>
        <v/>
      </c>
      <c r="AK8538" s="23" t="str">
        <f t="shared" si="953"/>
        <v/>
      </c>
    </row>
    <row r="8539" spans="34:37" x14ac:dyDescent="0.25">
      <c r="AH8539" s="23" t="str">
        <f t="shared" si="954"/>
        <v/>
      </c>
      <c r="AI8539" s="23" t="str">
        <f t="shared" si="953"/>
        <v/>
      </c>
      <c r="AJ8539" s="23" t="str">
        <f t="shared" si="953"/>
        <v/>
      </c>
      <c r="AK8539" s="23" t="str">
        <f t="shared" si="953"/>
        <v/>
      </c>
    </row>
    <row r="8540" spans="34:37" x14ac:dyDescent="0.25">
      <c r="AH8540" s="23" t="str">
        <f t="shared" si="954"/>
        <v/>
      </c>
      <c r="AI8540" s="23" t="str">
        <f t="shared" si="953"/>
        <v/>
      </c>
      <c r="AJ8540" s="23" t="str">
        <f t="shared" si="953"/>
        <v/>
      </c>
      <c r="AK8540" s="23" t="str">
        <f t="shared" si="953"/>
        <v/>
      </c>
    </row>
    <row r="8541" spans="34:37" x14ac:dyDescent="0.25">
      <c r="AH8541" s="23" t="str">
        <f t="shared" si="954"/>
        <v/>
      </c>
      <c r="AI8541" s="23" t="str">
        <f t="shared" si="953"/>
        <v/>
      </c>
      <c r="AJ8541" s="23" t="str">
        <f t="shared" si="953"/>
        <v/>
      </c>
      <c r="AK8541" s="23" t="str">
        <f t="shared" si="953"/>
        <v/>
      </c>
    </row>
    <row r="8542" spans="34:37" x14ac:dyDescent="0.25">
      <c r="AH8542" s="23" t="str">
        <f t="shared" si="954"/>
        <v/>
      </c>
      <c r="AI8542" s="23" t="str">
        <f t="shared" si="953"/>
        <v/>
      </c>
      <c r="AJ8542" s="23" t="str">
        <f t="shared" si="953"/>
        <v/>
      </c>
      <c r="AK8542" s="23" t="str">
        <f t="shared" si="953"/>
        <v/>
      </c>
    </row>
    <row r="8543" spans="34:37" x14ac:dyDescent="0.25">
      <c r="AH8543" s="23" t="str">
        <f t="shared" si="954"/>
        <v/>
      </c>
      <c r="AI8543" s="23" t="str">
        <f t="shared" si="953"/>
        <v/>
      </c>
      <c r="AJ8543" s="23" t="str">
        <f t="shared" si="953"/>
        <v/>
      </c>
      <c r="AK8543" s="23" t="str">
        <f t="shared" si="953"/>
        <v/>
      </c>
    </row>
    <row r="8544" spans="34:37" x14ac:dyDescent="0.25">
      <c r="AH8544" s="23" t="str">
        <f t="shared" si="954"/>
        <v/>
      </c>
      <c r="AI8544" s="23" t="str">
        <f t="shared" si="953"/>
        <v/>
      </c>
      <c r="AJ8544" s="23" t="str">
        <f t="shared" si="953"/>
        <v/>
      </c>
      <c r="AK8544" s="23" t="str">
        <f t="shared" si="953"/>
        <v/>
      </c>
    </row>
    <row r="8545" spans="34:37" x14ac:dyDescent="0.25">
      <c r="AH8545" s="23" t="str">
        <f t="shared" si="954"/>
        <v/>
      </c>
      <c r="AI8545" s="23" t="str">
        <f t="shared" si="953"/>
        <v/>
      </c>
      <c r="AJ8545" s="23" t="str">
        <f t="shared" si="953"/>
        <v/>
      </c>
      <c r="AK8545" s="23" t="str">
        <f t="shared" si="953"/>
        <v/>
      </c>
    </row>
    <row r="8546" spans="34:37" x14ac:dyDescent="0.25">
      <c r="AH8546" s="23" t="str">
        <f t="shared" si="954"/>
        <v/>
      </c>
      <c r="AI8546" s="23" t="str">
        <f t="shared" si="953"/>
        <v/>
      </c>
      <c r="AJ8546" s="23" t="str">
        <f t="shared" si="953"/>
        <v/>
      </c>
      <c r="AK8546" s="23" t="str">
        <f t="shared" si="953"/>
        <v/>
      </c>
    </row>
    <row r="8547" spans="34:37" x14ac:dyDescent="0.25">
      <c r="AH8547" s="23" t="str">
        <f t="shared" si="954"/>
        <v/>
      </c>
      <c r="AI8547" s="23" t="str">
        <f t="shared" si="953"/>
        <v/>
      </c>
      <c r="AJ8547" s="23" t="str">
        <f t="shared" si="953"/>
        <v/>
      </c>
      <c r="AK8547" s="23" t="str">
        <f t="shared" si="953"/>
        <v/>
      </c>
    </row>
    <row r="8548" spans="34:37" x14ac:dyDescent="0.25">
      <c r="AH8548" s="23" t="str">
        <f t="shared" si="954"/>
        <v/>
      </c>
      <c r="AI8548" s="23" t="str">
        <f t="shared" si="953"/>
        <v/>
      </c>
      <c r="AJ8548" s="23" t="str">
        <f t="shared" si="953"/>
        <v/>
      </c>
      <c r="AK8548" s="23" t="str">
        <f t="shared" si="953"/>
        <v/>
      </c>
    </row>
    <row r="8549" spans="34:37" x14ac:dyDescent="0.25">
      <c r="AH8549" s="23" t="str">
        <f t="shared" si="954"/>
        <v/>
      </c>
      <c r="AI8549" s="23" t="str">
        <f t="shared" si="953"/>
        <v/>
      </c>
      <c r="AJ8549" s="23" t="str">
        <f t="shared" si="953"/>
        <v/>
      </c>
      <c r="AK8549" s="23" t="str">
        <f t="shared" si="953"/>
        <v/>
      </c>
    </row>
    <row r="8550" spans="34:37" x14ac:dyDescent="0.25">
      <c r="AH8550" s="23" t="str">
        <f t="shared" si="954"/>
        <v/>
      </c>
      <c r="AI8550" s="23" t="str">
        <f t="shared" si="953"/>
        <v/>
      </c>
      <c r="AJ8550" s="23" t="str">
        <f t="shared" si="953"/>
        <v/>
      </c>
      <c r="AK8550" s="23" t="str">
        <f t="shared" si="953"/>
        <v/>
      </c>
    </row>
    <row r="8551" spans="34:37" x14ac:dyDescent="0.25">
      <c r="AH8551" s="23" t="str">
        <f t="shared" si="954"/>
        <v/>
      </c>
      <c r="AI8551" s="23" t="str">
        <f t="shared" si="953"/>
        <v/>
      </c>
      <c r="AJ8551" s="23" t="str">
        <f t="shared" si="953"/>
        <v/>
      </c>
      <c r="AK8551" s="23" t="str">
        <f t="shared" si="953"/>
        <v/>
      </c>
    </row>
    <row r="8552" spans="34:37" x14ac:dyDescent="0.25">
      <c r="AH8552" s="23" t="str">
        <f t="shared" si="954"/>
        <v/>
      </c>
      <c r="AI8552" s="23" t="str">
        <f t="shared" si="953"/>
        <v/>
      </c>
      <c r="AJ8552" s="23" t="str">
        <f t="shared" si="953"/>
        <v/>
      </c>
      <c r="AK8552" s="23" t="str">
        <f t="shared" si="953"/>
        <v/>
      </c>
    </row>
    <row r="8553" spans="34:37" x14ac:dyDescent="0.25">
      <c r="AH8553" s="23" t="str">
        <f t="shared" si="954"/>
        <v/>
      </c>
      <c r="AI8553" s="23" t="str">
        <f t="shared" si="953"/>
        <v/>
      </c>
      <c r="AJ8553" s="23" t="str">
        <f t="shared" si="953"/>
        <v/>
      </c>
      <c r="AK8553" s="23" t="str">
        <f t="shared" si="953"/>
        <v/>
      </c>
    </row>
    <row r="8554" spans="34:37" x14ac:dyDescent="0.25">
      <c r="AH8554" s="23" t="str">
        <f t="shared" si="954"/>
        <v/>
      </c>
      <c r="AI8554" s="23" t="str">
        <f t="shared" si="953"/>
        <v/>
      </c>
      <c r="AJ8554" s="23" t="str">
        <f t="shared" si="953"/>
        <v/>
      </c>
      <c r="AK8554" s="23" t="str">
        <f t="shared" si="953"/>
        <v/>
      </c>
    </row>
    <row r="8555" spans="34:37" x14ac:dyDescent="0.25">
      <c r="AH8555" s="23" t="str">
        <f t="shared" si="954"/>
        <v/>
      </c>
      <c r="AI8555" s="23" t="str">
        <f t="shared" si="953"/>
        <v/>
      </c>
      <c r="AJ8555" s="23" t="str">
        <f t="shared" si="953"/>
        <v/>
      </c>
      <c r="AK8555" s="23" t="str">
        <f t="shared" si="953"/>
        <v/>
      </c>
    </row>
    <row r="8556" spans="34:37" x14ac:dyDescent="0.25">
      <c r="AH8556" s="23" t="str">
        <f t="shared" si="954"/>
        <v/>
      </c>
      <c r="AI8556" s="23" t="str">
        <f t="shared" si="953"/>
        <v/>
      </c>
      <c r="AJ8556" s="23" t="str">
        <f t="shared" si="953"/>
        <v/>
      </c>
      <c r="AK8556" s="23" t="str">
        <f t="shared" si="953"/>
        <v/>
      </c>
    </row>
    <row r="8557" spans="34:37" x14ac:dyDescent="0.25">
      <c r="AH8557" s="23" t="str">
        <f t="shared" si="954"/>
        <v/>
      </c>
      <c r="AI8557" s="23" t="str">
        <f t="shared" si="953"/>
        <v/>
      </c>
      <c r="AJ8557" s="23" t="str">
        <f t="shared" si="953"/>
        <v/>
      </c>
      <c r="AK8557" s="23" t="str">
        <f t="shared" si="953"/>
        <v/>
      </c>
    </row>
    <row r="8558" spans="34:37" x14ac:dyDescent="0.25">
      <c r="AH8558" s="23" t="str">
        <f t="shared" si="954"/>
        <v/>
      </c>
      <c r="AI8558" s="23" t="str">
        <f t="shared" si="953"/>
        <v/>
      </c>
      <c r="AJ8558" s="23" t="str">
        <f t="shared" si="953"/>
        <v/>
      </c>
      <c r="AK8558" s="23" t="str">
        <f t="shared" si="953"/>
        <v/>
      </c>
    </row>
    <row r="8559" spans="34:37" x14ac:dyDescent="0.25">
      <c r="AH8559" s="23" t="str">
        <f t="shared" si="954"/>
        <v/>
      </c>
      <c r="AI8559" s="23" t="str">
        <f t="shared" si="953"/>
        <v/>
      </c>
      <c r="AJ8559" s="23" t="str">
        <f t="shared" si="953"/>
        <v/>
      </c>
      <c r="AK8559" s="23" t="str">
        <f t="shared" si="953"/>
        <v/>
      </c>
    </row>
    <row r="8560" spans="34:37" x14ac:dyDescent="0.25">
      <c r="AH8560" s="23" t="str">
        <f t="shared" si="954"/>
        <v/>
      </c>
      <c r="AI8560" s="23" t="str">
        <f t="shared" si="953"/>
        <v/>
      </c>
      <c r="AJ8560" s="23" t="str">
        <f t="shared" si="953"/>
        <v/>
      </c>
      <c r="AK8560" s="23" t="str">
        <f t="shared" si="953"/>
        <v/>
      </c>
    </row>
    <row r="8561" spans="34:37" x14ac:dyDescent="0.25">
      <c r="AH8561" s="23" t="str">
        <f t="shared" si="954"/>
        <v/>
      </c>
      <c r="AI8561" s="23" t="str">
        <f t="shared" si="953"/>
        <v/>
      </c>
      <c r="AJ8561" s="23" t="str">
        <f t="shared" si="953"/>
        <v/>
      </c>
      <c r="AK8561" s="23" t="str">
        <f t="shared" si="953"/>
        <v/>
      </c>
    </row>
    <row r="8562" spans="34:37" x14ac:dyDescent="0.25">
      <c r="AH8562" s="23" t="str">
        <f t="shared" si="954"/>
        <v/>
      </c>
      <c r="AI8562" s="23" t="str">
        <f t="shared" si="953"/>
        <v/>
      </c>
      <c r="AJ8562" s="23" t="str">
        <f t="shared" si="953"/>
        <v/>
      </c>
      <c r="AK8562" s="23" t="str">
        <f t="shared" si="953"/>
        <v/>
      </c>
    </row>
    <row r="8563" spans="34:37" x14ac:dyDescent="0.25">
      <c r="AH8563" s="23" t="str">
        <f t="shared" si="954"/>
        <v/>
      </c>
      <c r="AI8563" s="23" t="str">
        <f t="shared" si="953"/>
        <v/>
      </c>
      <c r="AJ8563" s="23" t="str">
        <f t="shared" si="953"/>
        <v/>
      </c>
      <c r="AK8563" s="23" t="str">
        <f t="shared" si="953"/>
        <v/>
      </c>
    </row>
    <row r="8564" spans="34:37" x14ac:dyDescent="0.25">
      <c r="AH8564" s="23" t="str">
        <f t="shared" si="954"/>
        <v/>
      </c>
      <c r="AI8564" s="23" t="str">
        <f t="shared" si="953"/>
        <v/>
      </c>
      <c r="AJ8564" s="23" t="str">
        <f t="shared" si="953"/>
        <v/>
      </c>
      <c r="AK8564" s="23" t="str">
        <f t="shared" si="953"/>
        <v/>
      </c>
    </row>
    <row r="8565" spans="34:37" x14ac:dyDescent="0.25">
      <c r="AH8565" s="23" t="str">
        <f t="shared" si="954"/>
        <v/>
      </c>
      <c r="AI8565" s="23" t="str">
        <f t="shared" si="953"/>
        <v/>
      </c>
      <c r="AJ8565" s="23" t="str">
        <f t="shared" si="953"/>
        <v/>
      </c>
      <c r="AK8565" s="23" t="str">
        <f t="shared" si="953"/>
        <v/>
      </c>
    </row>
    <row r="8566" spans="34:37" x14ac:dyDescent="0.25">
      <c r="AH8566" s="23" t="str">
        <f t="shared" si="954"/>
        <v/>
      </c>
      <c r="AI8566" s="23" t="str">
        <f t="shared" si="953"/>
        <v/>
      </c>
      <c r="AJ8566" s="23" t="str">
        <f t="shared" si="953"/>
        <v/>
      </c>
      <c r="AK8566" s="23" t="str">
        <f t="shared" si="953"/>
        <v/>
      </c>
    </row>
    <row r="8567" spans="34:37" x14ac:dyDescent="0.25">
      <c r="AH8567" s="23" t="str">
        <f t="shared" si="954"/>
        <v/>
      </c>
      <c r="AI8567" s="23" t="str">
        <f t="shared" si="953"/>
        <v/>
      </c>
      <c r="AJ8567" s="23" t="str">
        <f t="shared" si="953"/>
        <v/>
      </c>
      <c r="AK8567" s="23" t="str">
        <f t="shared" si="953"/>
        <v/>
      </c>
    </row>
    <row r="8568" spans="34:37" x14ac:dyDescent="0.25">
      <c r="AH8568" s="23" t="str">
        <f t="shared" si="954"/>
        <v/>
      </c>
      <c r="AI8568" s="23" t="str">
        <f t="shared" si="953"/>
        <v/>
      </c>
      <c r="AJ8568" s="23" t="str">
        <f t="shared" si="953"/>
        <v/>
      </c>
      <c r="AK8568" s="23" t="str">
        <f t="shared" si="953"/>
        <v/>
      </c>
    </row>
    <row r="8569" spans="34:37" x14ac:dyDescent="0.25">
      <c r="AH8569" s="23" t="str">
        <f t="shared" si="954"/>
        <v/>
      </c>
      <c r="AI8569" s="23" t="str">
        <f t="shared" si="953"/>
        <v/>
      </c>
      <c r="AJ8569" s="23" t="str">
        <f t="shared" si="953"/>
        <v/>
      </c>
      <c r="AK8569" s="23" t="str">
        <f t="shared" si="953"/>
        <v/>
      </c>
    </row>
    <row r="8570" spans="34:37" x14ac:dyDescent="0.25">
      <c r="AH8570" s="23" t="str">
        <f t="shared" si="954"/>
        <v/>
      </c>
      <c r="AI8570" s="23" t="str">
        <f t="shared" si="953"/>
        <v/>
      </c>
      <c r="AJ8570" s="23" t="str">
        <f t="shared" si="953"/>
        <v/>
      </c>
      <c r="AK8570" s="23" t="str">
        <f t="shared" si="953"/>
        <v/>
      </c>
    </row>
    <row r="8571" spans="34:37" x14ac:dyDescent="0.25">
      <c r="AH8571" s="23" t="str">
        <f t="shared" si="954"/>
        <v/>
      </c>
      <c r="AI8571" s="23" t="str">
        <f t="shared" si="953"/>
        <v/>
      </c>
      <c r="AJ8571" s="23" t="str">
        <f t="shared" si="953"/>
        <v/>
      </c>
      <c r="AK8571" s="23" t="str">
        <f t="shared" si="953"/>
        <v/>
      </c>
    </row>
    <row r="8572" spans="34:37" x14ac:dyDescent="0.25">
      <c r="AH8572" s="23" t="str">
        <f t="shared" si="954"/>
        <v/>
      </c>
      <c r="AI8572" s="23" t="str">
        <f t="shared" si="953"/>
        <v/>
      </c>
      <c r="AJ8572" s="23" t="str">
        <f t="shared" si="953"/>
        <v/>
      </c>
      <c r="AK8572" s="23" t="str">
        <f t="shared" si="953"/>
        <v/>
      </c>
    </row>
    <row r="8573" spans="34:37" x14ac:dyDescent="0.25">
      <c r="AH8573" s="23" t="str">
        <f t="shared" si="954"/>
        <v/>
      </c>
      <c r="AI8573" s="23" t="str">
        <f t="shared" si="953"/>
        <v/>
      </c>
      <c r="AJ8573" s="23" t="str">
        <f t="shared" si="953"/>
        <v/>
      </c>
      <c r="AK8573" s="23" t="str">
        <f t="shared" si="953"/>
        <v/>
      </c>
    </row>
    <row r="8574" spans="34:37" x14ac:dyDescent="0.25">
      <c r="AH8574" s="23" t="str">
        <f t="shared" si="954"/>
        <v/>
      </c>
      <c r="AI8574" s="23" t="str">
        <f t="shared" ref="AI8574:AK8637" si="955">IF(X8574&lt;&gt;"",X8574,"")</f>
        <v/>
      </c>
      <c r="AJ8574" s="23" t="str">
        <f t="shared" si="955"/>
        <v/>
      </c>
      <c r="AK8574" s="23" t="str">
        <f t="shared" si="955"/>
        <v/>
      </c>
    </row>
    <row r="8575" spans="34:37" x14ac:dyDescent="0.25">
      <c r="AH8575" s="23" t="str">
        <f t="shared" ref="AH8575:AH8638" si="956">IF(W8575&lt;&gt;"",(RIGHT(W8575,LEN(W8575)-SEARCH("/",W8575,1)))/U8575,"")</f>
        <v/>
      </c>
      <c r="AI8575" s="23" t="str">
        <f t="shared" si="955"/>
        <v/>
      </c>
      <c r="AJ8575" s="23" t="str">
        <f t="shared" si="955"/>
        <v/>
      </c>
      <c r="AK8575" s="23" t="str">
        <f t="shared" si="955"/>
        <v/>
      </c>
    </row>
    <row r="8576" spans="34:37" x14ac:dyDescent="0.25">
      <c r="AH8576" s="23" t="str">
        <f t="shared" si="956"/>
        <v/>
      </c>
      <c r="AI8576" s="23" t="str">
        <f t="shared" si="955"/>
        <v/>
      </c>
      <c r="AJ8576" s="23" t="str">
        <f t="shared" si="955"/>
        <v/>
      </c>
      <c r="AK8576" s="23" t="str">
        <f t="shared" si="955"/>
        <v/>
      </c>
    </row>
    <row r="8577" spans="34:37" x14ac:dyDescent="0.25">
      <c r="AH8577" s="23" t="str">
        <f t="shared" si="956"/>
        <v/>
      </c>
      <c r="AI8577" s="23" t="str">
        <f t="shared" si="955"/>
        <v/>
      </c>
      <c r="AJ8577" s="23" t="str">
        <f t="shared" si="955"/>
        <v/>
      </c>
      <c r="AK8577" s="23" t="str">
        <f t="shared" si="955"/>
        <v/>
      </c>
    </row>
    <row r="8578" spans="34:37" x14ac:dyDescent="0.25">
      <c r="AH8578" s="23" t="str">
        <f t="shared" si="956"/>
        <v/>
      </c>
      <c r="AI8578" s="23" t="str">
        <f t="shared" si="955"/>
        <v/>
      </c>
      <c r="AJ8578" s="23" t="str">
        <f t="shared" si="955"/>
        <v/>
      </c>
      <c r="AK8578" s="23" t="str">
        <f t="shared" si="955"/>
        <v/>
      </c>
    </row>
    <row r="8579" spans="34:37" x14ac:dyDescent="0.25">
      <c r="AH8579" s="23" t="str">
        <f t="shared" si="956"/>
        <v/>
      </c>
      <c r="AI8579" s="23" t="str">
        <f t="shared" si="955"/>
        <v/>
      </c>
      <c r="AJ8579" s="23" t="str">
        <f t="shared" si="955"/>
        <v/>
      </c>
      <c r="AK8579" s="23" t="str">
        <f t="shared" si="955"/>
        <v/>
      </c>
    </row>
    <row r="8580" spans="34:37" x14ac:dyDescent="0.25">
      <c r="AH8580" s="23" t="str">
        <f t="shared" si="956"/>
        <v/>
      </c>
      <c r="AI8580" s="23" t="str">
        <f t="shared" si="955"/>
        <v/>
      </c>
      <c r="AJ8580" s="23" t="str">
        <f t="shared" si="955"/>
        <v/>
      </c>
      <c r="AK8580" s="23" t="str">
        <f t="shared" si="955"/>
        <v/>
      </c>
    </row>
    <row r="8581" spans="34:37" x14ac:dyDescent="0.25">
      <c r="AH8581" s="23" t="str">
        <f t="shared" si="956"/>
        <v/>
      </c>
      <c r="AI8581" s="23" t="str">
        <f t="shared" si="955"/>
        <v/>
      </c>
      <c r="AJ8581" s="23" t="str">
        <f t="shared" si="955"/>
        <v/>
      </c>
      <c r="AK8581" s="23" t="str">
        <f t="shared" si="955"/>
        <v/>
      </c>
    </row>
    <row r="8582" spans="34:37" x14ac:dyDescent="0.25">
      <c r="AH8582" s="23" t="str">
        <f t="shared" si="956"/>
        <v/>
      </c>
      <c r="AI8582" s="23" t="str">
        <f t="shared" si="955"/>
        <v/>
      </c>
      <c r="AJ8582" s="23" t="str">
        <f t="shared" si="955"/>
        <v/>
      </c>
      <c r="AK8582" s="23" t="str">
        <f t="shared" si="955"/>
        <v/>
      </c>
    </row>
    <row r="8583" spans="34:37" x14ac:dyDescent="0.25">
      <c r="AH8583" s="23" t="str">
        <f t="shared" si="956"/>
        <v/>
      </c>
      <c r="AI8583" s="23" t="str">
        <f t="shared" si="955"/>
        <v/>
      </c>
      <c r="AJ8583" s="23" t="str">
        <f t="shared" si="955"/>
        <v/>
      </c>
      <c r="AK8583" s="23" t="str">
        <f t="shared" si="955"/>
        <v/>
      </c>
    </row>
    <row r="8584" spans="34:37" x14ac:dyDescent="0.25">
      <c r="AH8584" s="23" t="str">
        <f t="shared" si="956"/>
        <v/>
      </c>
      <c r="AI8584" s="23" t="str">
        <f t="shared" si="955"/>
        <v/>
      </c>
      <c r="AJ8584" s="23" t="str">
        <f t="shared" si="955"/>
        <v/>
      </c>
      <c r="AK8584" s="23" t="str">
        <f t="shared" si="955"/>
        <v/>
      </c>
    </row>
    <row r="8585" spans="34:37" x14ac:dyDescent="0.25">
      <c r="AH8585" s="23" t="str">
        <f t="shared" si="956"/>
        <v/>
      </c>
      <c r="AI8585" s="23" t="str">
        <f t="shared" si="955"/>
        <v/>
      </c>
      <c r="AJ8585" s="23" t="str">
        <f t="shared" si="955"/>
        <v/>
      </c>
      <c r="AK8585" s="23" t="str">
        <f t="shared" si="955"/>
        <v/>
      </c>
    </row>
    <row r="8586" spans="34:37" x14ac:dyDescent="0.25">
      <c r="AH8586" s="23" t="str">
        <f t="shared" si="956"/>
        <v/>
      </c>
      <c r="AI8586" s="23" t="str">
        <f t="shared" si="955"/>
        <v/>
      </c>
      <c r="AJ8586" s="23" t="str">
        <f t="shared" si="955"/>
        <v/>
      </c>
      <c r="AK8586" s="23" t="str">
        <f t="shared" si="955"/>
        <v/>
      </c>
    </row>
    <row r="8587" spans="34:37" x14ac:dyDescent="0.25">
      <c r="AH8587" s="23" t="str">
        <f t="shared" si="956"/>
        <v/>
      </c>
      <c r="AI8587" s="23" t="str">
        <f t="shared" si="955"/>
        <v/>
      </c>
      <c r="AJ8587" s="23" t="str">
        <f t="shared" si="955"/>
        <v/>
      </c>
      <c r="AK8587" s="23" t="str">
        <f t="shared" si="955"/>
        <v/>
      </c>
    </row>
    <row r="8588" spans="34:37" x14ac:dyDescent="0.25">
      <c r="AH8588" s="23" t="str">
        <f t="shared" si="956"/>
        <v/>
      </c>
      <c r="AI8588" s="23" t="str">
        <f t="shared" si="955"/>
        <v/>
      </c>
      <c r="AJ8588" s="23" t="str">
        <f t="shared" si="955"/>
        <v/>
      </c>
      <c r="AK8588" s="23" t="str">
        <f t="shared" si="955"/>
        <v/>
      </c>
    </row>
    <row r="8589" spans="34:37" x14ac:dyDescent="0.25">
      <c r="AH8589" s="23" t="str">
        <f t="shared" si="956"/>
        <v/>
      </c>
      <c r="AI8589" s="23" t="str">
        <f t="shared" si="955"/>
        <v/>
      </c>
      <c r="AJ8589" s="23" t="str">
        <f t="shared" si="955"/>
        <v/>
      </c>
      <c r="AK8589" s="23" t="str">
        <f t="shared" si="955"/>
        <v/>
      </c>
    </row>
    <row r="8590" spans="34:37" x14ac:dyDescent="0.25">
      <c r="AH8590" s="23" t="str">
        <f t="shared" si="956"/>
        <v/>
      </c>
      <c r="AI8590" s="23" t="str">
        <f t="shared" si="955"/>
        <v/>
      </c>
      <c r="AJ8590" s="23" t="str">
        <f t="shared" si="955"/>
        <v/>
      </c>
      <c r="AK8590" s="23" t="str">
        <f t="shared" si="955"/>
        <v/>
      </c>
    </row>
    <row r="8591" spans="34:37" x14ac:dyDescent="0.25">
      <c r="AH8591" s="23" t="str">
        <f t="shared" si="956"/>
        <v/>
      </c>
      <c r="AI8591" s="23" t="str">
        <f t="shared" si="955"/>
        <v/>
      </c>
      <c r="AJ8591" s="23" t="str">
        <f t="shared" si="955"/>
        <v/>
      </c>
      <c r="AK8591" s="23" t="str">
        <f t="shared" si="955"/>
        <v/>
      </c>
    </row>
    <row r="8592" spans="34:37" x14ac:dyDescent="0.25">
      <c r="AH8592" s="23" t="str">
        <f t="shared" si="956"/>
        <v/>
      </c>
      <c r="AI8592" s="23" t="str">
        <f t="shared" si="955"/>
        <v/>
      </c>
      <c r="AJ8592" s="23" t="str">
        <f t="shared" si="955"/>
        <v/>
      </c>
      <c r="AK8592" s="23" t="str">
        <f t="shared" si="955"/>
        <v/>
      </c>
    </row>
    <row r="8593" spans="34:37" x14ac:dyDescent="0.25">
      <c r="AH8593" s="23" t="str">
        <f t="shared" si="956"/>
        <v/>
      </c>
      <c r="AI8593" s="23" t="str">
        <f t="shared" si="955"/>
        <v/>
      </c>
      <c r="AJ8593" s="23" t="str">
        <f t="shared" si="955"/>
        <v/>
      </c>
      <c r="AK8593" s="23" t="str">
        <f t="shared" si="955"/>
        <v/>
      </c>
    </row>
    <row r="8594" spans="34:37" x14ac:dyDescent="0.25">
      <c r="AH8594" s="23" t="str">
        <f t="shared" si="956"/>
        <v/>
      </c>
      <c r="AI8594" s="23" t="str">
        <f t="shared" si="955"/>
        <v/>
      </c>
      <c r="AJ8594" s="23" t="str">
        <f t="shared" si="955"/>
        <v/>
      </c>
      <c r="AK8594" s="23" t="str">
        <f t="shared" si="955"/>
        <v/>
      </c>
    </row>
    <row r="8595" spans="34:37" x14ac:dyDescent="0.25">
      <c r="AH8595" s="23" t="str">
        <f t="shared" si="956"/>
        <v/>
      </c>
      <c r="AI8595" s="23" t="str">
        <f t="shared" si="955"/>
        <v/>
      </c>
      <c r="AJ8595" s="23" t="str">
        <f t="shared" si="955"/>
        <v/>
      </c>
      <c r="AK8595" s="23" t="str">
        <f t="shared" si="955"/>
        <v/>
      </c>
    </row>
    <row r="8596" spans="34:37" x14ac:dyDescent="0.25">
      <c r="AH8596" s="23" t="str">
        <f t="shared" si="956"/>
        <v/>
      </c>
      <c r="AI8596" s="23" t="str">
        <f t="shared" si="955"/>
        <v/>
      </c>
      <c r="AJ8596" s="23" t="str">
        <f t="shared" si="955"/>
        <v/>
      </c>
      <c r="AK8596" s="23" t="str">
        <f t="shared" si="955"/>
        <v/>
      </c>
    </row>
    <row r="8597" spans="34:37" x14ac:dyDescent="0.25">
      <c r="AH8597" s="23" t="str">
        <f t="shared" si="956"/>
        <v/>
      </c>
      <c r="AI8597" s="23" t="str">
        <f t="shared" si="955"/>
        <v/>
      </c>
      <c r="AJ8597" s="23" t="str">
        <f t="shared" si="955"/>
        <v/>
      </c>
      <c r="AK8597" s="23" t="str">
        <f t="shared" si="955"/>
        <v/>
      </c>
    </row>
    <row r="8598" spans="34:37" x14ac:dyDescent="0.25">
      <c r="AH8598" s="23" t="str">
        <f t="shared" si="956"/>
        <v/>
      </c>
      <c r="AI8598" s="23" t="str">
        <f t="shared" si="955"/>
        <v/>
      </c>
      <c r="AJ8598" s="23" t="str">
        <f t="shared" si="955"/>
        <v/>
      </c>
      <c r="AK8598" s="23" t="str">
        <f t="shared" si="955"/>
        <v/>
      </c>
    </row>
    <row r="8599" spans="34:37" x14ac:dyDescent="0.25">
      <c r="AH8599" s="23" t="str">
        <f t="shared" si="956"/>
        <v/>
      </c>
      <c r="AI8599" s="23" t="str">
        <f t="shared" si="955"/>
        <v/>
      </c>
      <c r="AJ8599" s="23" t="str">
        <f t="shared" si="955"/>
        <v/>
      </c>
      <c r="AK8599" s="23" t="str">
        <f t="shared" si="955"/>
        <v/>
      </c>
    </row>
    <row r="8600" spans="34:37" x14ac:dyDescent="0.25">
      <c r="AH8600" s="23" t="str">
        <f t="shared" si="956"/>
        <v/>
      </c>
      <c r="AI8600" s="23" t="str">
        <f t="shared" si="955"/>
        <v/>
      </c>
      <c r="AJ8600" s="23" t="str">
        <f t="shared" si="955"/>
        <v/>
      </c>
      <c r="AK8600" s="23" t="str">
        <f t="shared" si="955"/>
        <v/>
      </c>
    </row>
    <row r="8601" spans="34:37" x14ac:dyDescent="0.25">
      <c r="AH8601" s="23" t="str">
        <f t="shared" si="956"/>
        <v/>
      </c>
      <c r="AI8601" s="23" t="str">
        <f t="shared" si="955"/>
        <v/>
      </c>
      <c r="AJ8601" s="23" t="str">
        <f t="shared" si="955"/>
        <v/>
      </c>
      <c r="AK8601" s="23" t="str">
        <f t="shared" si="955"/>
        <v/>
      </c>
    </row>
    <row r="8602" spans="34:37" x14ac:dyDescent="0.25">
      <c r="AH8602" s="23" t="str">
        <f t="shared" si="956"/>
        <v/>
      </c>
      <c r="AI8602" s="23" t="str">
        <f t="shared" si="955"/>
        <v/>
      </c>
      <c r="AJ8602" s="23" t="str">
        <f t="shared" si="955"/>
        <v/>
      </c>
      <c r="AK8602" s="23" t="str">
        <f t="shared" si="955"/>
        <v/>
      </c>
    </row>
    <row r="8603" spans="34:37" x14ac:dyDescent="0.25">
      <c r="AH8603" s="23" t="str">
        <f t="shared" si="956"/>
        <v/>
      </c>
      <c r="AI8603" s="23" t="str">
        <f t="shared" si="955"/>
        <v/>
      </c>
      <c r="AJ8603" s="23" t="str">
        <f t="shared" si="955"/>
        <v/>
      </c>
      <c r="AK8603" s="23" t="str">
        <f t="shared" si="955"/>
        <v/>
      </c>
    </row>
    <row r="8604" spans="34:37" x14ac:dyDescent="0.25">
      <c r="AH8604" s="23" t="str">
        <f t="shared" si="956"/>
        <v/>
      </c>
      <c r="AI8604" s="23" t="str">
        <f t="shared" si="955"/>
        <v/>
      </c>
      <c r="AJ8604" s="23" t="str">
        <f t="shared" si="955"/>
        <v/>
      </c>
      <c r="AK8604" s="23" t="str">
        <f t="shared" si="955"/>
        <v/>
      </c>
    </row>
    <row r="8605" spans="34:37" x14ac:dyDescent="0.25">
      <c r="AH8605" s="23" t="str">
        <f t="shared" si="956"/>
        <v/>
      </c>
      <c r="AI8605" s="23" t="str">
        <f t="shared" si="955"/>
        <v/>
      </c>
      <c r="AJ8605" s="23" t="str">
        <f t="shared" si="955"/>
        <v/>
      </c>
      <c r="AK8605" s="23" t="str">
        <f t="shared" si="955"/>
        <v/>
      </c>
    </row>
    <row r="8606" spans="34:37" x14ac:dyDescent="0.25">
      <c r="AH8606" s="23" t="str">
        <f t="shared" si="956"/>
        <v/>
      </c>
      <c r="AI8606" s="23" t="str">
        <f t="shared" si="955"/>
        <v/>
      </c>
      <c r="AJ8606" s="23" t="str">
        <f t="shared" si="955"/>
        <v/>
      </c>
      <c r="AK8606" s="23" t="str">
        <f t="shared" si="955"/>
        <v/>
      </c>
    </row>
    <row r="8607" spans="34:37" x14ac:dyDescent="0.25">
      <c r="AH8607" s="23" t="str">
        <f t="shared" si="956"/>
        <v/>
      </c>
      <c r="AI8607" s="23" t="str">
        <f t="shared" si="955"/>
        <v/>
      </c>
      <c r="AJ8607" s="23" t="str">
        <f t="shared" si="955"/>
        <v/>
      </c>
      <c r="AK8607" s="23" t="str">
        <f t="shared" si="955"/>
        <v/>
      </c>
    </row>
    <row r="8608" spans="34:37" x14ac:dyDescent="0.25">
      <c r="AH8608" s="23" t="str">
        <f t="shared" si="956"/>
        <v/>
      </c>
      <c r="AI8608" s="23" t="str">
        <f t="shared" si="955"/>
        <v/>
      </c>
      <c r="AJ8608" s="23" t="str">
        <f t="shared" si="955"/>
        <v/>
      </c>
      <c r="AK8608" s="23" t="str">
        <f t="shared" si="955"/>
        <v/>
      </c>
    </row>
    <row r="8609" spans="34:37" x14ac:dyDescent="0.25">
      <c r="AH8609" s="23" t="str">
        <f t="shared" si="956"/>
        <v/>
      </c>
      <c r="AI8609" s="23" t="str">
        <f t="shared" si="955"/>
        <v/>
      </c>
      <c r="AJ8609" s="23" t="str">
        <f t="shared" si="955"/>
        <v/>
      </c>
      <c r="AK8609" s="23" t="str">
        <f t="shared" si="955"/>
        <v/>
      </c>
    </row>
    <row r="8610" spans="34:37" x14ac:dyDescent="0.25">
      <c r="AH8610" s="23" t="str">
        <f t="shared" si="956"/>
        <v/>
      </c>
      <c r="AI8610" s="23" t="str">
        <f t="shared" si="955"/>
        <v/>
      </c>
      <c r="AJ8610" s="23" t="str">
        <f t="shared" si="955"/>
        <v/>
      </c>
      <c r="AK8610" s="23" t="str">
        <f t="shared" si="955"/>
        <v/>
      </c>
    </row>
    <row r="8611" spans="34:37" x14ac:dyDescent="0.25">
      <c r="AH8611" s="23" t="str">
        <f t="shared" si="956"/>
        <v/>
      </c>
      <c r="AI8611" s="23" t="str">
        <f t="shared" si="955"/>
        <v/>
      </c>
      <c r="AJ8611" s="23" t="str">
        <f t="shared" si="955"/>
        <v/>
      </c>
      <c r="AK8611" s="23" t="str">
        <f t="shared" si="955"/>
        <v/>
      </c>
    </row>
    <row r="8612" spans="34:37" x14ac:dyDescent="0.25">
      <c r="AH8612" s="23" t="str">
        <f t="shared" si="956"/>
        <v/>
      </c>
      <c r="AI8612" s="23" t="str">
        <f t="shared" si="955"/>
        <v/>
      </c>
      <c r="AJ8612" s="23" t="str">
        <f t="shared" si="955"/>
        <v/>
      </c>
      <c r="AK8612" s="23" t="str">
        <f t="shared" si="955"/>
        <v/>
      </c>
    </row>
    <row r="8613" spans="34:37" x14ac:dyDescent="0.25">
      <c r="AH8613" s="23" t="str">
        <f t="shared" si="956"/>
        <v/>
      </c>
      <c r="AI8613" s="23" t="str">
        <f t="shared" si="955"/>
        <v/>
      </c>
      <c r="AJ8613" s="23" t="str">
        <f t="shared" si="955"/>
        <v/>
      </c>
      <c r="AK8613" s="23" t="str">
        <f t="shared" si="955"/>
        <v/>
      </c>
    </row>
    <row r="8614" spans="34:37" x14ac:dyDescent="0.25">
      <c r="AH8614" s="23" t="str">
        <f t="shared" si="956"/>
        <v/>
      </c>
      <c r="AI8614" s="23" t="str">
        <f t="shared" si="955"/>
        <v/>
      </c>
      <c r="AJ8614" s="23" t="str">
        <f t="shared" si="955"/>
        <v/>
      </c>
      <c r="AK8614" s="23" t="str">
        <f t="shared" si="955"/>
        <v/>
      </c>
    </row>
    <row r="8615" spans="34:37" x14ac:dyDescent="0.25">
      <c r="AH8615" s="23" t="str">
        <f t="shared" si="956"/>
        <v/>
      </c>
      <c r="AI8615" s="23" t="str">
        <f t="shared" si="955"/>
        <v/>
      </c>
      <c r="AJ8615" s="23" t="str">
        <f t="shared" si="955"/>
        <v/>
      </c>
      <c r="AK8615" s="23" t="str">
        <f t="shared" si="955"/>
        <v/>
      </c>
    </row>
    <row r="8616" spans="34:37" x14ac:dyDescent="0.25">
      <c r="AH8616" s="23" t="str">
        <f t="shared" si="956"/>
        <v/>
      </c>
      <c r="AI8616" s="23" t="str">
        <f t="shared" si="955"/>
        <v/>
      </c>
      <c r="AJ8616" s="23" t="str">
        <f t="shared" si="955"/>
        <v/>
      </c>
      <c r="AK8616" s="23" t="str">
        <f t="shared" si="955"/>
        <v/>
      </c>
    </row>
    <row r="8617" spans="34:37" x14ac:dyDescent="0.25">
      <c r="AH8617" s="23" t="str">
        <f t="shared" si="956"/>
        <v/>
      </c>
      <c r="AI8617" s="23" t="str">
        <f t="shared" si="955"/>
        <v/>
      </c>
      <c r="AJ8617" s="23" t="str">
        <f t="shared" si="955"/>
        <v/>
      </c>
      <c r="AK8617" s="23" t="str">
        <f t="shared" si="955"/>
        <v/>
      </c>
    </row>
    <row r="8618" spans="34:37" x14ac:dyDescent="0.25">
      <c r="AH8618" s="23" t="str">
        <f t="shared" si="956"/>
        <v/>
      </c>
      <c r="AI8618" s="23" t="str">
        <f t="shared" si="955"/>
        <v/>
      </c>
      <c r="AJ8618" s="23" t="str">
        <f t="shared" si="955"/>
        <v/>
      </c>
      <c r="AK8618" s="23" t="str">
        <f t="shared" si="955"/>
        <v/>
      </c>
    </row>
    <row r="8619" spans="34:37" x14ac:dyDescent="0.25">
      <c r="AH8619" s="23" t="str">
        <f t="shared" si="956"/>
        <v/>
      </c>
      <c r="AI8619" s="23" t="str">
        <f t="shared" si="955"/>
        <v/>
      </c>
      <c r="AJ8619" s="23" t="str">
        <f t="shared" si="955"/>
        <v/>
      </c>
      <c r="AK8619" s="23" t="str">
        <f t="shared" si="955"/>
        <v/>
      </c>
    </row>
    <row r="8620" spans="34:37" x14ac:dyDescent="0.25">
      <c r="AH8620" s="23" t="str">
        <f t="shared" si="956"/>
        <v/>
      </c>
      <c r="AI8620" s="23" t="str">
        <f t="shared" si="955"/>
        <v/>
      </c>
      <c r="AJ8620" s="23" t="str">
        <f t="shared" si="955"/>
        <v/>
      </c>
      <c r="AK8620" s="23" t="str">
        <f t="shared" si="955"/>
        <v/>
      </c>
    </row>
    <row r="8621" spans="34:37" x14ac:dyDescent="0.25">
      <c r="AH8621" s="23" t="str">
        <f t="shared" si="956"/>
        <v/>
      </c>
      <c r="AI8621" s="23" t="str">
        <f t="shared" si="955"/>
        <v/>
      </c>
      <c r="AJ8621" s="23" t="str">
        <f t="shared" si="955"/>
        <v/>
      </c>
      <c r="AK8621" s="23" t="str">
        <f t="shared" si="955"/>
        <v/>
      </c>
    </row>
    <row r="8622" spans="34:37" x14ac:dyDescent="0.25">
      <c r="AH8622" s="23" t="str">
        <f t="shared" si="956"/>
        <v/>
      </c>
      <c r="AI8622" s="23" t="str">
        <f t="shared" si="955"/>
        <v/>
      </c>
      <c r="AJ8622" s="23" t="str">
        <f t="shared" si="955"/>
        <v/>
      </c>
      <c r="AK8622" s="23" t="str">
        <f t="shared" si="955"/>
        <v/>
      </c>
    </row>
    <row r="8623" spans="34:37" x14ac:dyDescent="0.25">
      <c r="AH8623" s="23" t="str">
        <f t="shared" si="956"/>
        <v/>
      </c>
      <c r="AI8623" s="23" t="str">
        <f t="shared" si="955"/>
        <v/>
      </c>
      <c r="AJ8623" s="23" t="str">
        <f t="shared" si="955"/>
        <v/>
      </c>
      <c r="AK8623" s="23" t="str">
        <f t="shared" si="955"/>
        <v/>
      </c>
    </row>
    <row r="8624" spans="34:37" x14ac:dyDescent="0.25">
      <c r="AH8624" s="23" t="str">
        <f t="shared" si="956"/>
        <v/>
      </c>
      <c r="AI8624" s="23" t="str">
        <f t="shared" si="955"/>
        <v/>
      </c>
      <c r="AJ8624" s="23" t="str">
        <f t="shared" si="955"/>
        <v/>
      </c>
      <c r="AK8624" s="23" t="str">
        <f t="shared" si="955"/>
        <v/>
      </c>
    </row>
    <row r="8625" spans="34:37" x14ac:dyDescent="0.25">
      <c r="AH8625" s="23" t="str">
        <f t="shared" si="956"/>
        <v/>
      </c>
      <c r="AI8625" s="23" t="str">
        <f t="shared" si="955"/>
        <v/>
      </c>
      <c r="AJ8625" s="23" t="str">
        <f t="shared" si="955"/>
        <v/>
      </c>
      <c r="AK8625" s="23" t="str">
        <f t="shared" si="955"/>
        <v/>
      </c>
    </row>
    <row r="8626" spans="34:37" x14ac:dyDescent="0.25">
      <c r="AH8626" s="23" t="str">
        <f t="shared" si="956"/>
        <v/>
      </c>
      <c r="AI8626" s="23" t="str">
        <f t="shared" si="955"/>
        <v/>
      </c>
      <c r="AJ8626" s="23" t="str">
        <f t="shared" si="955"/>
        <v/>
      </c>
      <c r="AK8626" s="23" t="str">
        <f t="shared" si="955"/>
        <v/>
      </c>
    </row>
    <row r="8627" spans="34:37" x14ac:dyDescent="0.25">
      <c r="AH8627" s="23" t="str">
        <f t="shared" si="956"/>
        <v/>
      </c>
      <c r="AI8627" s="23" t="str">
        <f t="shared" si="955"/>
        <v/>
      </c>
      <c r="AJ8627" s="23" t="str">
        <f t="shared" si="955"/>
        <v/>
      </c>
      <c r="AK8627" s="23" t="str">
        <f t="shared" si="955"/>
        <v/>
      </c>
    </row>
    <row r="8628" spans="34:37" x14ac:dyDescent="0.25">
      <c r="AH8628" s="23" t="str">
        <f t="shared" si="956"/>
        <v/>
      </c>
      <c r="AI8628" s="23" t="str">
        <f t="shared" si="955"/>
        <v/>
      </c>
      <c r="AJ8628" s="23" t="str">
        <f t="shared" si="955"/>
        <v/>
      </c>
      <c r="AK8628" s="23" t="str">
        <f t="shared" si="955"/>
        <v/>
      </c>
    </row>
    <row r="8629" spans="34:37" x14ac:dyDescent="0.25">
      <c r="AH8629" s="23" t="str">
        <f t="shared" si="956"/>
        <v/>
      </c>
      <c r="AI8629" s="23" t="str">
        <f t="shared" si="955"/>
        <v/>
      </c>
      <c r="AJ8629" s="23" t="str">
        <f t="shared" si="955"/>
        <v/>
      </c>
      <c r="AK8629" s="23" t="str">
        <f t="shared" si="955"/>
        <v/>
      </c>
    </row>
    <row r="8630" spans="34:37" x14ac:dyDescent="0.25">
      <c r="AH8630" s="23" t="str">
        <f t="shared" si="956"/>
        <v/>
      </c>
      <c r="AI8630" s="23" t="str">
        <f t="shared" si="955"/>
        <v/>
      </c>
      <c r="AJ8630" s="23" t="str">
        <f t="shared" si="955"/>
        <v/>
      </c>
      <c r="AK8630" s="23" t="str">
        <f t="shared" si="955"/>
        <v/>
      </c>
    </row>
    <row r="8631" spans="34:37" x14ac:dyDescent="0.25">
      <c r="AH8631" s="23" t="str">
        <f t="shared" si="956"/>
        <v/>
      </c>
      <c r="AI8631" s="23" t="str">
        <f t="shared" si="955"/>
        <v/>
      </c>
      <c r="AJ8631" s="23" t="str">
        <f t="shared" si="955"/>
        <v/>
      </c>
      <c r="AK8631" s="23" t="str">
        <f t="shared" si="955"/>
        <v/>
      </c>
    </row>
    <row r="8632" spans="34:37" x14ac:dyDescent="0.25">
      <c r="AH8632" s="23" t="str">
        <f t="shared" si="956"/>
        <v/>
      </c>
      <c r="AI8632" s="23" t="str">
        <f t="shared" si="955"/>
        <v/>
      </c>
      <c r="AJ8632" s="23" t="str">
        <f t="shared" si="955"/>
        <v/>
      </c>
      <c r="AK8632" s="23" t="str">
        <f t="shared" si="955"/>
        <v/>
      </c>
    </row>
    <row r="8633" spans="34:37" x14ac:dyDescent="0.25">
      <c r="AH8633" s="23" t="str">
        <f t="shared" si="956"/>
        <v/>
      </c>
      <c r="AI8633" s="23" t="str">
        <f t="shared" si="955"/>
        <v/>
      </c>
      <c r="AJ8633" s="23" t="str">
        <f t="shared" si="955"/>
        <v/>
      </c>
      <c r="AK8633" s="23" t="str">
        <f t="shared" si="955"/>
        <v/>
      </c>
    </row>
    <row r="8634" spans="34:37" x14ac:dyDescent="0.25">
      <c r="AH8634" s="23" t="str">
        <f t="shared" si="956"/>
        <v/>
      </c>
      <c r="AI8634" s="23" t="str">
        <f t="shared" si="955"/>
        <v/>
      </c>
      <c r="AJ8634" s="23" t="str">
        <f t="shared" si="955"/>
        <v/>
      </c>
      <c r="AK8634" s="23" t="str">
        <f t="shared" si="955"/>
        <v/>
      </c>
    </row>
    <row r="8635" spans="34:37" x14ac:dyDescent="0.25">
      <c r="AH8635" s="23" t="str">
        <f t="shared" si="956"/>
        <v/>
      </c>
      <c r="AI8635" s="23" t="str">
        <f t="shared" si="955"/>
        <v/>
      </c>
      <c r="AJ8635" s="23" t="str">
        <f t="shared" si="955"/>
        <v/>
      </c>
      <c r="AK8635" s="23" t="str">
        <f t="shared" si="955"/>
        <v/>
      </c>
    </row>
    <row r="8636" spans="34:37" x14ac:dyDescent="0.25">
      <c r="AH8636" s="23" t="str">
        <f t="shared" si="956"/>
        <v/>
      </c>
      <c r="AI8636" s="23" t="str">
        <f t="shared" si="955"/>
        <v/>
      </c>
      <c r="AJ8636" s="23" t="str">
        <f t="shared" si="955"/>
        <v/>
      </c>
      <c r="AK8636" s="23" t="str">
        <f t="shared" si="955"/>
        <v/>
      </c>
    </row>
    <row r="8637" spans="34:37" x14ac:dyDescent="0.25">
      <c r="AH8637" s="23" t="str">
        <f t="shared" si="956"/>
        <v/>
      </c>
      <c r="AI8637" s="23" t="str">
        <f t="shared" si="955"/>
        <v/>
      </c>
      <c r="AJ8637" s="23" t="str">
        <f t="shared" si="955"/>
        <v/>
      </c>
      <c r="AK8637" s="23" t="str">
        <f t="shared" si="955"/>
        <v/>
      </c>
    </row>
    <row r="8638" spans="34:37" x14ac:dyDescent="0.25">
      <c r="AH8638" s="23" t="str">
        <f t="shared" si="956"/>
        <v/>
      </c>
      <c r="AI8638" s="23" t="str">
        <f t="shared" ref="AI8638:AK8701" si="957">IF(X8638&lt;&gt;"",X8638,"")</f>
        <v/>
      </c>
      <c r="AJ8638" s="23" t="str">
        <f t="shared" si="957"/>
        <v/>
      </c>
      <c r="AK8638" s="23" t="str">
        <f t="shared" si="957"/>
        <v/>
      </c>
    </row>
    <row r="8639" spans="34:37" x14ac:dyDescent="0.25">
      <c r="AH8639" s="23" t="str">
        <f t="shared" ref="AH8639:AH8702" si="958">IF(W8639&lt;&gt;"",(RIGHT(W8639,LEN(W8639)-SEARCH("/",W8639,1)))/U8639,"")</f>
        <v/>
      </c>
      <c r="AI8639" s="23" t="str">
        <f t="shared" si="957"/>
        <v/>
      </c>
      <c r="AJ8639" s="23" t="str">
        <f t="shared" si="957"/>
        <v/>
      </c>
      <c r="AK8639" s="23" t="str">
        <f t="shared" si="957"/>
        <v/>
      </c>
    </row>
    <row r="8640" spans="34:37" x14ac:dyDescent="0.25">
      <c r="AH8640" s="23" t="str">
        <f t="shared" si="958"/>
        <v/>
      </c>
      <c r="AI8640" s="23" t="str">
        <f t="shared" si="957"/>
        <v/>
      </c>
      <c r="AJ8640" s="23" t="str">
        <f t="shared" si="957"/>
        <v/>
      </c>
      <c r="AK8640" s="23" t="str">
        <f t="shared" si="957"/>
        <v/>
      </c>
    </row>
    <row r="8641" spans="34:37" x14ac:dyDescent="0.25">
      <c r="AH8641" s="23" t="str">
        <f t="shared" si="958"/>
        <v/>
      </c>
      <c r="AI8641" s="23" t="str">
        <f t="shared" si="957"/>
        <v/>
      </c>
      <c r="AJ8641" s="23" t="str">
        <f t="shared" si="957"/>
        <v/>
      </c>
      <c r="AK8641" s="23" t="str">
        <f t="shared" si="957"/>
        <v/>
      </c>
    </row>
    <row r="8642" spans="34:37" x14ac:dyDescent="0.25">
      <c r="AH8642" s="23" t="str">
        <f t="shared" si="958"/>
        <v/>
      </c>
      <c r="AI8642" s="23" t="str">
        <f t="shared" si="957"/>
        <v/>
      </c>
      <c r="AJ8642" s="23" t="str">
        <f t="shared" si="957"/>
        <v/>
      </c>
      <c r="AK8642" s="23" t="str">
        <f t="shared" si="957"/>
        <v/>
      </c>
    </row>
    <row r="8643" spans="34:37" x14ac:dyDescent="0.25">
      <c r="AH8643" s="23" t="str">
        <f t="shared" si="958"/>
        <v/>
      </c>
      <c r="AI8643" s="23" t="str">
        <f t="shared" si="957"/>
        <v/>
      </c>
      <c r="AJ8643" s="23" t="str">
        <f t="shared" si="957"/>
        <v/>
      </c>
      <c r="AK8643" s="23" t="str">
        <f t="shared" si="957"/>
        <v/>
      </c>
    </row>
    <row r="8644" spans="34:37" x14ac:dyDescent="0.25">
      <c r="AH8644" s="23" t="str">
        <f t="shared" si="958"/>
        <v/>
      </c>
      <c r="AI8644" s="23" t="str">
        <f t="shared" si="957"/>
        <v/>
      </c>
      <c r="AJ8644" s="23" t="str">
        <f t="shared" si="957"/>
        <v/>
      </c>
      <c r="AK8644" s="23" t="str">
        <f t="shared" si="957"/>
        <v/>
      </c>
    </row>
    <row r="8645" spans="34:37" x14ac:dyDescent="0.25">
      <c r="AH8645" s="23" t="str">
        <f t="shared" si="958"/>
        <v/>
      </c>
      <c r="AI8645" s="23" t="str">
        <f t="shared" si="957"/>
        <v/>
      </c>
      <c r="AJ8645" s="23" t="str">
        <f t="shared" si="957"/>
        <v/>
      </c>
      <c r="AK8645" s="23" t="str">
        <f t="shared" si="957"/>
        <v/>
      </c>
    </row>
    <row r="8646" spans="34:37" x14ac:dyDescent="0.25">
      <c r="AH8646" s="23" t="str">
        <f t="shared" si="958"/>
        <v/>
      </c>
      <c r="AI8646" s="23" t="str">
        <f t="shared" si="957"/>
        <v/>
      </c>
      <c r="AJ8646" s="23" t="str">
        <f t="shared" si="957"/>
        <v/>
      </c>
      <c r="AK8646" s="23" t="str">
        <f t="shared" si="957"/>
        <v/>
      </c>
    </row>
    <row r="8647" spans="34:37" x14ac:dyDescent="0.25">
      <c r="AH8647" s="23" t="str">
        <f t="shared" si="958"/>
        <v/>
      </c>
      <c r="AI8647" s="23" t="str">
        <f t="shared" si="957"/>
        <v/>
      </c>
      <c r="AJ8647" s="23" t="str">
        <f t="shared" si="957"/>
        <v/>
      </c>
      <c r="AK8647" s="23" t="str">
        <f t="shared" si="957"/>
        <v/>
      </c>
    </row>
    <row r="8648" spans="34:37" x14ac:dyDescent="0.25">
      <c r="AH8648" s="23" t="str">
        <f t="shared" si="958"/>
        <v/>
      </c>
      <c r="AI8648" s="23" t="str">
        <f t="shared" si="957"/>
        <v/>
      </c>
      <c r="AJ8648" s="23" t="str">
        <f t="shared" si="957"/>
        <v/>
      </c>
      <c r="AK8648" s="23" t="str">
        <f t="shared" si="957"/>
        <v/>
      </c>
    </row>
    <row r="8649" spans="34:37" x14ac:dyDescent="0.25">
      <c r="AH8649" s="23" t="str">
        <f t="shared" si="958"/>
        <v/>
      </c>
      <c r="AI8649" s="23" t="str">
        <f t="shared" si="957"/>
        <v/>
      </c>
      <c r="AJ8649" s="23" t="str">
        <f t="shared" si="957"/>
        <v/>
      </c>
      <c r="AK8649" s="23" t="str">
        <f t="shared" si="957"/>
        <v/>
      </c>
    </row>
    <row r="8650" spans="34:37" x14ac:dyDescent="0.25">
      <c r="AH8650" s="23" t="str">
        <f t="shared" si="958"/>
        <v/>
      </c>
      <c r="AI8650" s="23" t="str">
        <f t="shared" si="957"/>
        <v/>
      </c>
      <c r="AJ8650" s="23" t="str">
        <f t="shared" si="957"/>
        <v/>
      </c>
      <c r="AK8650" s="23" t="str">
        <f t="shared" si="957"/>
        <v/>
      </c>
    </row>
    <row r="8651" spans="34:37" x14ac:dyDescent="0.25">
      <c r="AH8651" s="23" t="str">
        <f t="shared" si="958"/>
        <v/>
      </c>
      <c r="AI8651" s="23" t="str">
        <f t="shared" si="957"/>
        <v/>
      </c>
      <c r="AJ8651" s="23" t="str">
        <f t="shared" si="957"/>
        <v/>
      </c>
      <c r="AK8651" s="23" t="str">
        <f t="shared" si="957"/>
        <v/>
      </c>
    </row>
    <row r="8652" spans="34:37" x14ac:dyDescent="0.25">
      <c r="AH8652" s="23" t="str">
        <f t="shared" si="958"/>
        <v/>
      </c>
      <c r="AI8652" s="23" t="str">
        <f t="shared" si="957"/>
        <v/>
      </c>
      <c r="AJ8652" s="23" t="str">
        <f t="shared" si="957"/>
        <v/>
      </c>
      <c r="AK8652" s="23" t="str">
        <f t="shared" si="957"/>
        <v/>
      </c>
    </row>
    <row r="8653" spans="34:37" x14ac:dyDescent="0.25">
      <c r="AH8653" s="23" t="str">
        <f t="shared" si="958"/>
        <v/>
      </c>
      <c r="AI8653" s="23" t="str">
        <f t="shared" si="957"/>
        <v/>
      </c>
      <c r="AJ8653" s="23" t="str">
        <f t="shared" si="957"/>
        <v/>
      </c>
      <c r="AK8653" s="23" t="str">
        <f t="shared" si="957"/>
        <v/>
      </c>
    </row>
    <row r="8654" spans="34:37" x14ac:dyDescent="0.25">
      <c r="AH8654" s="23" t="str">
        <f t="shared" si="958"/>
        <v/>
      </c>
      <c r="AI8654" s="23" t="str">
        <f t="shared" si="957"/>
        <v/>
      </c>
      <c r="AJ8654" s="23" t="str">
        <f t="shared" si="957"/>
        <v/>
      </c>
      <c r="AK8654" s="23" t="str">
        <f t="shared" si="957"/>
        <v/>
      </c>
    </row>
    <row r="8655" spans="34:37" x14ac:dyDescent="0.25">
      <c r="AH8655" s="23" t="str">
        <f t="shared" si="958"/>
        <v/>
      </c>
      <c r="AI8655" s="23" t="str">
        <f t="shared" si="957"/>
        <v/>
      </c>
      <c r="AJ8655" s="23" t="str">
        <f t="shared" si="957"/>
        <v/>
      </c>
      <c r="AK8655" s="23" t="str">
        <f t="shared" si="957"/>
        <v/>
      </c>
    </row>
    <row r="8656" spans="34:37" x14ac:dyDescent="0.25">
      <c r="AH8656" s="23" t="str">
        <f t="shared" si="958"/>
        <v/>
      </c>
      <c r="AI8656" s="23" t="str">
        <f t="shared" si="957"/>
        <v/>
      </c>
      <c r="AJ8656" s="23" t="str">
        <f t="shared" si="957"/>
        <v/>
      </c>
      <c r="AK8656" s="23" t="str">
        <f t="shared" si="957"/>
        <v/>
      </c>
    </row>
    <row r="8657" spans="34:37" x14ac:dyDescent="0.25">
      <c r="AH8657" s="23" t="str">
        <f t="shared" si="958"/>
        <v/>
      </c>
      <c r="AI8657" s="23" t="str">
        <f t="shared" si="957"/>
        <v/>
      </c>
      <c r="AJ8657" s="23" t="str">
        <f t="shared" si="957"/>
        <v/>
      </c>
      <c r="AK8657" s="23" t="str">
        <f t="shared" si="957"/>
        <v/>
      </c>
    </row>
    <row r="8658" spans="34:37" x14ac:dyDescent="0.25">
      <c r="AH8658" s="23" t="str">
        <f t="shared" si="958"/>
        <v/>
      </c>
      <c r="AI8658" s="23" t="str">
        <f t="shared" si="957"/>
        <v/>
      </c>
      <c r="AJ8658" s="23" t="str">
        <f t="shared" si="957"/>
        <v/>
      </c>
      <c r="AK8658" s="23" t="str">
        <f t="shared" si="957"/>
        <v/>
      </c>
    </row>
    <row r="8659" spans="34:37" x14ac:dyDescent="0.25">
      <c r="AH8659" s="23" t="str">
        <f t="shared" si="958"/>
        <v/>
      </c>
      <c r="AI8659" s="23" t="str">
        <f t="shared" si="957"/>
        <v/>
      </c>
      <c r="AJ8659" s="23" t="str">
        <f t="shared" si="957"/>
        <v/>
      </c>
      <c r="AK8659" s="23" t="str">
        <f t="shared" si="957"/>
        <v/>
      </c>
    </row>
    <row r="8660" spans="34:37" x14ac:dyDescent="0.25">
      <c r="AH8660" s="23" t="str">
        <f t="shared" si="958"/>
        <v/>
      </c>
      <c r="AI8660" s="23" t="str">
        <f t="shared" si="957"/>
        <v/>
      </c>
      <c r="AJ8660" s="23" t="str">
        <f t="shared" si="957"/>
        <v/>
      </c>
      <c r="AK8660" s="23" t="str">
        <f t="shared" si="957"/>
        <v/>
      </c>
    </row>
    <row r="8661" spans="34:37" x14ac:dyDescent="0.25">
      <c r="AH8661" s="23" t="str">
        <f t="shared" si="958"/>
        <v/>
      </c>
      <c r="AI8661" s="23" t="str">
        <f t="shared" si="957"/>
        <v/>
      </c>
      <c r="AJ8661" s="23" t="str">
        <f t="shared" si="957"/>
        <v/>
      </c>
      <c r="AK8661" s="23" t="str">
        <f t="shared" si="957"/>
        <v/>
      </c>
    </row>
    <row r="8662" spans="34:37" x14ac:dyDescent="0.25">
      <c r="AH8662" s="23" t="str">
        <f t="shared" si="958"/>
        <v/>
      </c>
      <c r="AI8662" s="23" t="str">
        <f t="shared" si="957"/>
        <v/>
      </c>
      <c r="AJ8662" s="23" t="str">
        <f t="shared" si="957"/>
        <v/>
      </c>
      <c r="AK8662" s="23" t="str">
        <f t="shared" si="957"/>
        <v/>
      </c>
    </row>
    <row r="8663" spans="34:37" x14ac:dyDescent="0.25">
      <c r="AH8663" s="23" t="str">
        <f t="shared" si="958"/>
        <v/>
      </c>
      <c r="AI8663" s="23" t="str">
        <f t="shared" si="957"/>
        <v/>
      </c>
      <c r="AJ8663" s="23" t="str">
        <f t="shared" si="957"/>
        <v/>
      </c>
      <c r="AK8663" s="23" t="str">
        <f t="shared" si="957"/>
        <v/>
      </c>
    </row>
    <row r="8664" spans="34:37" x14ac:dyDescent="0.25">
      <c r="AH8664" s="23" t="str">
        <f t="shared" si="958"/>
        <v/>
      </c>
      <c r="AI8664" s="23" t="str">
        <f t="shared" si="957"/>
        <v/>
      </c>
      <c r="AJ8664" s="23" t="str">
        <f t="shared" si="957"/>
        <v/>
      </c>
      <c r="AK8664" s="23" t="str">
        <f t="shared" si="957"/>
        <v/>
      </c>
    </row>
    <row r="8665" spans="34:37" x14ac:dyDescent="0.25">
      <c r="AH8665" s="23" t="str">
        <f t="shared" si="958"/>
        <v/>
      </c>
      <c r="AI8665" s="23" t="str">
        <f t="shared" si="957"/>
        <v/>
      </c>
      <c r="AJ8665" s="23" t="str">
        <f t="shared" si="957"/>
        <v/>
      </c>
      <c r="AK8665" s="23" t="str">
        <f t="shared" si="957"/>
        <v/>
      </c>
    </row>
    <row r="8666" spans="34:37" x14ac:dyDescent="0.25">
      <c r="AH8666" s="23" t="str">
        <f t="shared" si="958"/>
        <v/>
      </c>
      <c r="AI8666" s="23" t="str">
        <f t="shared" si="957"/>
        <v/>
      </c>
      <c r="AJ8666" s="23" t="str">
        <f t="shared" si="957"/>
        <v/>
      </c>
      <c r="AK8666" s="23" t="str">
        <f t="shared" si="957"/>
        <v/>
      </c>
    </row>
    <row r="8667" spans="34:37" x14ac:dyDescent="0.25">
      <c r="AH8667" s="23" t="str">
        <f t="shared" si="958"/>
        <v/>
      </c>
      <c r="AI8667" s="23" t="str">
        <f t="shared" si="957"/>
        <v/>
      </c>
      <c r="AJ8667" s="23" t="str">
        <f t="shared" si="957"/>
        <v/>
      </c>
      <c r="AK8667" s="23" t="str">
        <f t="shared" si="957"/>
        <v/>
      </c>
    </row>
    <row r="8668" spans="34:37" x14ac:dyDescent="0.25">
      <c r="AH8668" s="23" t="str">
        <f t="shared" si="958"/>
        <v/>
      </c>
      <c r="AI8668" s="23" t="str">
        <f t="shared" si="957"/>
        <v/>
      </c>
      <c r="AJ8668" s="23" t="str">
        <f t="shared" si="957"/>
        <v/>
      </c>
      <c r="AK8668" s="23" t="str">
        <f t="shared" si="957"/>
        <v/>
      </c>
    </row>
    <row r="8669" spans="34:37" x14ac:dyDescent="0.25">
      <c r="AH8669" s="23" t="str">
        <f t="shared" si="958"/>
        <v/>
      </c>
      <c r="AI8669" s="23" t="str">
        <f t="shared" si="957"/>
        <v/>
      </c>
      <c r="AJ8669" s="23" t="str">
        <f t="shared" si="957"/>
        <v/>
      </c>
      <c r="AK8669" s="23" t="str">
        <f t="shared" si="957"/>
        <v/>
      </c>
    </row>
    <row r="8670" spans="34:37" x14ac:dyDescent="0.25">
      <c r="AH8670" s="23" t="str">
        <f t="shared" si="958"/>
        <v/>
      </c>
      <c r="AI8670" s="23" t="str">
        <f t="shared" si="957"/>
        <v/>
      </c>
      <c r="AJ8670" s="23" t="str">
        <f t="shared" si="957"/>
        <v/>
      </c>
      <c r="AK8670" s="23" t="str">
        <f t="shared" si="957"/>
        <v/>
      </c>
    </row>
    <row r="8671" spans="34:37" x14ac:dyDescent="0.25">
      <c r="AH8671" s="23" t="str">
        <f t="shared" si="958"/>
        <v/>
      </c>
      <c r="AI8671" s="23" t="str">
        <f t="shared" si="957"/>
        <v/>
      </c>
      <c r="AJ8671" s="23" t="str">
        <f t="shared" si="957"/>
        <v/>
      </c>
      <c r="AK8671" s="23" t="str">
        <f t="shared" si="957"/>
        <v/>
      </c>
    </row>
    <row r="8672" spans="34:37" x14ac:dyDescent="0.25">
      <c r="AH8672" s="23" t="str">
        <f t="shared" si="958"/>
        <v/>
      </c>
      <c r="AI8672" s="23" t="str">
        <f t="shared" si="957"/>
        <v/>
      </c>
      <c r="AJ8672" s="23" t="str">
        <f t="shared" si="957"/>
        <v/>
      </c>
      <c r="AK8672" s="23" t="str">
        <f t="shared" si="957"/>
        <v/>
      </c>
    </row>
    <row r="8673" spans="34:37" x14ac:dyDescent="0.25">
      <c r="AH8673" s="23" t="str">
        <f t="shared" si="958"/>
        <v/>
      </c>
      <c r="AI8673" s="23" t="str">
        <f t="shared" si="957"/>
        <v/>
      </c>
      <c r="AJ8673" s="23" t="str">
        <f t="shared" si="957"/>
        <v/>
      </c>
      <c r="AK8673" s="23" t="str">
        <f t="shared" si="957"/>
        <v/>
      </c>
    </row>
    <row r="8674" spans="34:37" x14ac:dyDescent="0.25">
      <c r="AH8674" s="23" t="str">
        <f t="shared" si="958"/>
        <v/>
      </c>
      <c r="AI8674" s="23" t="str">
        <f t="shared" si="957"/>
        <v/>
      </c>
      <c r="AJ8674" s="23" t="str">
        <f t="shared" si="957"/>
        <v/>
      </c>
      <c r="AK8674" s="23" t="str">
        <f t="shared" si="957"/>
        <v/>
      </c>
    </row>
    <row r="8675" spans="34:37" x14ac:dyDescent="0.25">
      <c r="AH8675" s="23" t="str">
        <f t="shared" si="958"/>
        <v/>
      </c>
      <c r="AI8675" s="23" t="str">
        <f t="shared" si="957"/>
        <v/>
      </c>
      <c r="AJ8675" s="23" t="str">
        <f t="shared" si="957"/>
        <v/>
      </c>
      <c r="AK8675" s="23" t="str">
        <f t="shared" si="957"/>
        <v/>
      </c>
    </row>
    <row r="8676" spans="34:37" x14ac:dyDescent="0.25">
      <c r="AH8676" s="23" t="str">
        <f t="shared" si="958"/>
        <v/>
      </c>
      <c r="AI8676" s="23" t="str">
        <f t="shared" si="957"/>
        <v/>
      </c>
      <c r="AJ8676" s="23" t="str">
        <f t="shared" si="957"/>
        <v/>
      </c>
      <c r="AK8676" s="23" t="str">
        <f t="shared" si="957"/>
        <v/>
      </c>
    </row>
    <row r="8677" spans="34:37" x14ac:dyDescent="0.25">
      <c r="AH8677" s="23" t="str">
        <f t="shared" si="958"/>
        <v/>
      </c>
      <c r="AI8677" s="23" t="str">
        <f t="shared" si="957"/>
        <v/>
      </c>
      <c r="AJ8677" s="23" t="str">
        <f t="shared" si="957"/>
        <v/>
      </c>
      <c r="AK8677" s="23" t="str">
        <f t="shared" si="957"/>
        <v/>
      </c>
    </row>
    <row r="8678" spans="34:37" x14ac:dyDescent="0.25">
      <c r="AH8678" s="23" t="str">
        <f t="shared" si="958"/>
        <v/>
      </c>
      <c r="AI8678" s="23" t="str">
        <f t="shared" si="957"/>
        <v/>
      </c>
      <c r="AJ8678" s="23" t="str">
        <f t="shared" si="957"/>
        <v/>
      </c>
      <c r="AK8678" s="23" t="str">
        <f t="shared" si="957"/>
        <v/>
      </c>
    </row>
    <row r="8679" spans="34:37" x14ac:dyDescent="0.25">
      <c r="AH8679" s="23" t="str">
        <f t="shared" si="958"/>
        <v/>
      </c>
      <c r="AI8679" s="23" t="str">
        <f t="shared" si="957"/>
        <v/>
      </c>
      <c r="AJ8679" s="23" t="str">
        <f t="shared" si="957"/>
        <v/>
      </c>
      <c r="AK8679" s="23" t="str">
        <f t="shared" si="957"/>
        <v/>
      </c>
    </row>
    <row r="8680" spans="34:37" x14ac:dyDescent="0.25">
      <c r="AH8680" s="23" t="str">
        <f t="shared" si="958"/>
        <v/>
      </c>
      <c r="AI8680" s="23" t="str">
        <f t="shared" si="957"/>
        <v/>
      </c>
      <c r="AJ8680" s="23" t="str">
        <f t="shared" si="957"/>
        <v/>
      </c>
      <c r="AK8680" s="23" t="str">
        <f t="shared" si="957"/>
        <v/>
      </c>
    </row>
    <row r="8681" spans="34:37" x14ac:dyDescent="0.25">
      <c r="AH8681" s="23" t="str">
        <f t="shared" si="958"/>
        <v/>
      </c>
      <c r="AI8681" s="23" t="str">
        <f t="shared" si="957"/>
        <v/>
      </c>
      <c r="AJ8681" s="23" t="str">
        <f t="shared" si="957"/>
        <v/>
      </c>
      <c r="AK8681" s="23" t="str">
        <f t="shared" si="957"/>
        <v/>
      </c>
    </row>
    <row r="8682" spans="34:37" x14ac:dyDescent="0.25">
      <c r="AH8682" s="23" t="str">
        <f t="shared" si="958"/>
        <v/>
      </c>
      <c r="AI8682" s="23" t="str">
        <f t="shared" si="957"/>
        <v/>
      </c>
      <c r="AJ8682" s="23" t="str">
        <f t="shared" si="957"/>
        <v/>
      </c>
      <c r="AK8682" s="23" t="str">
        <f t="shared" si="957"/>
        <v/>
      </c>
    </row>
    <row r="8683" spans="34:37" x14ac:dyDescent="0.25">
      <c r="AH8683" s="23" t="str">
        <f t="shared" si="958"/>
        <v/>
      </c>
      <c r="AI8683" s="23" t="str">
        <f t="shared" si="957"/>
        <v/>
      </c>
      <c r="AJ8683" s="23" t="str">
        <f t="shared" si="957"/>
        <v/>
      </c>
      <c r="AK8683" s="23" t="str">
        <f t="shared" si="957"/>
        <v/>
      </c>
    </row>
    <row r="8684" spans="34:37" x14ac:dyDescent="0.25">
      <c r="AH8684" s="23" t="str">
        <f t="shared" si="958"/>
        <v/>
      </c>
      <c r="AI8684" s="23" t="str">
        <f t="shared" si="957"/>
        <v/>
      </c>
      <c r="AJ8684" s="23" t="str">
        <f t="shared" si="957"/>
        <v/>
      </c>
      <c r="AK8684" s="23" t="str">
        <f t="shared" si="957"/>
        <v/>
      </c>
    </row>
    <row r="8685" spans="34:37" x14ac:dyDescent="0.25">
      <c r="AH8685" s="23" t="str">
        <f t="shared" si="958"/>
        <v/>
      </c>
      <c r="AI8685" s="23" t="str">
        <f t="shared" si="957"/>
        <v/>
      </c>
      <c r="AJ8685" s="23" t="str">
        <f t="shared" si="957"/>
        <v/>
      </c>
      <c r="AK8685" s="23" t="str">
        <f t="shared" si="957"/>
        <v/>
      </c>
    </row>
    <row r="8686" spans="34:37" x14ac:dyDescent="0.25">
      <c r="AH8686" s="23" t="str">
        <f t="shared" si="958"/>
        <v/>
      </c>
      <c r="AI8686" s="23" t="str">
        <f t="shared" si="957"/>
        <v/>
      </c>
      <c r="AJ8686" s="23" t="str">
        <f t="shared" si="957"/>
        <v/>
      </c>
      <c r="AK8686" s="23" t="str">
        <f t="shared" si="957"/>
        <v/>
      </c>
    </row>
    <row r="8687" spans="34:37" x14ac:dyDescent="0.25">
      <c r="AH8687" s="23" t="str">
        <f t="shared" si="958"/>
        <v/>
      </c>
      <c r="AI8687" s="23" t="str">
        <f t="shared" si="957"/>
        <v/>
      </c>
      <c r="AJ8687" s="23" t="str">
        <f t="shared" si="957"/>
        <v/>
      </c>
      <c r="AK8687" s="23" t="str">
        <f t="shared" si="957"/>
        <v/>
      </c>
    </row>
    <row r="8688" spans="34:37" x14ac:dyDescent="0.25">
      <c r="AH8688" s="23" t="str">
        <f t="shared" si="958"/>
        <v/>
      </c>
      <c r="AI8688" s="23" t="str">
        <f t="shared" si="957"/>
        <v/>
      </c>
      <c r="AJ8688" s="23" t="str">
        <f t="shared" si="957"/>
        <v/>
      </c>
      <c r="AK8688" s="23" t="str">
        <f t="shared" si="957"/>
        <v/>
      </c>
    </row>
    <row r="8689" spans="34:37" x14ac:dyDescent="0.25">
      <c r="AH8689" s="23" t="str">
        <f t="shared" si="958"/>
        <v/>
      </c>
      <c r="AI8689" s="23" t="str">
        <f t="shared" si="957"/>
        <v/>
      </c>
      <c r="AJ8689" s="23" t="str">
        <f t="shared" si="957"/>
        <v/>
      </c>
      <c r="AK8689" s="23" t="str">
        <f t="shared" si="957"/>
        <v/>
      </c>
    </row>
    <row r="8690" spans="34:37" x14ac:dyDescent="0.25">
      <c r="AH8690" s="23" t="str">
        <f t="shared" si="958"/>
        <v/>
      </c>
      <c r="AI8690" s="23" t="str">
        <f t="shared" si="957"/>
        <v/>
      </c>
      <c r="AJ8690" s="23" t="str">
        <f t="shared" si="957"/>
        <v/>
      </c>
      <c r="AK8690" s="23" t="str">
        <f t="shared" si="957"/>
        <v/>
      </c>
    </row>
    <row r="8691" spans="34:37" x14ac:dyDescent="0.25">
      <c r="AH8691" s="23" t="str">
        <f t="shared" si="958"/>
        <v/>
      </c>
      <c r="AI8691" s="23" t="str">
        <f t="shared" si="957"/>
        <v/>
      </c>
      <c r="AJ8691" s="23" t="str">
        <f t="shared" si="957"/>
        <v/>
      </c>
      <c r="AK8691" s="23" t="str">
        <f t="shared" si="957"/>
        <v/>
      </c>
    </row>
    <row r="8692" spans="34:37" x14ac:dyDescent="0.25">
      <c r="AH8692" s="23" t="str">
        <f t="shared" si="958"/>
        <v/>
      </c>
      <c r="AI8692" s="23" t="str">
        <f t="shared" si="957"/>
        <v/>
      </c>
      <c r="AJ8692" s="23" t="str">
        <f t="shared" si="957"/>
        <v/>
      </c>
      <c r="AK8692" s="23" t="str">
        <f t="shared" si="957"/>
        <v/>
      </c>
    </row>
    <row r="8693" spans="34:37" x14ac:dyDescent="0.25">
      <c r="AH8693" s="23" t="str">
        <f t="shared" si="958"/>
        <v/>
      </c>
      <c r="AI8693" s="23" t="str">
        <f t="shared" si="957"/>
        <v/>
      </c>
      <c r="AJ8693" s="23" t="str">
        <f t="shared" si="957"/>
        <v/>
      </c>
      <c r="AK8693" s="23" t="str">
        <f t="shared" si="957"/>
        <v/>
      </c>
    </row>
    <row r="8694" spans="34:37" x14ac:dyDescent="0.25">
      <c r="AH8694" s="23" t="str">
        <f t="shared" si="958"/>
        <v/>
      </c>
      <c r="AI8694" s="23" t="str">
        <f t="shared" si="957"/>
        <v/>
      </c>
      <c r="AJ8694" s="23" t="str">
        <f t="shared" si="957"/>
        <v/>
      </c>
      <c r="AK8694" s="23" t="str">
        <f t="shared" si="957"/>
        <v/>
      </c>
    </row>
    <row r="8695" spans="34:37" x14ac:dyDescent="0.25">
      <c r="AH8695" s="23" t="str">
        <f t="shared" si="958"/>
        <v/>
      </c>
      <c r="AI8695" s="23" t="str">
        <f t="shared" si="957"/>
        <v/>
      </c>
      <c r="AJ8695" s="23" t="str">
        <f t="shared" si="957"/>
        <v/>
      </c>
      <c r="AK8695" s="23" t="str">
        <f t="shared" si="957"/>
        <v/>
      </c>
    </row>
    <row r="8696" spans="34:37" x14ac:dyDescent="0.25">
      <c r="AH8696" s="23" t="str">
        <f t="shared" si="958"/>
        <v/>
      </c>
      <c r="AI8696" s="23" t="str">
        <f t="shared" si="957"/>
        <v/>
      </c>
      <c r="AJ8696" s="23" t="str">
        <f t="shared" si="957"/>
        <v/>
      </c>
      <c r="AK8696" s="23" t="str">
        <f t="shared" si="957"/>
        <v/>
      </c>
    </row>
    <row r="8697" spans="34:37" x14ac:dyDescent="0.25">
      <c r="AH8697" s="23" t="str">
        <f t="shared" si="958"/>
        <v/>
      </c>
      <c r="AI8697" s="23" t="str">
        <f t="shared" si="957"/>
        <v/>
      </c>
      <c r="AJ8697" s="23" t="str">
        <f t="shared" si="957"/>
        <v/>
      </c>
      <c r="AK8697" s="23" t="str">
        <f t="shared" si="957"/>
        <v/>
      </c>
    </row>
    <row r="8698" spans="34:37" x14ac:dyDescent="0.25">
      <c r="AH8698" s="23" t="str">
        <f t="shared" si="958"/>
        <v/>
      </c>
      <c r="AI8698" s="23" t="str">
        <f t="shared" si="957"/>
        <v/>
      </c>
      <c r="AJ8698" s="23" t="str">
        <f t="shared" si="957"/>
        <v/>
      </c>
      <c r="AK8698" s="23" t="str">
        <f t="shared" si="957"/>
        <v/>
      </c>
    </row>
    <row r="8699" spans="34:37" x14ac:dyDescent="0.25">
      <c r="AH8699" s="23" t="str">
        <f t="shared" si="958"/>
        <v/>
      </c>
      <c r="AI8699" s="23" t="str">
        <f t="shared" si="957"/>
        <v/>
      </c>
      <c r="AJ8699" s="23" t="str">
        <f t="shared" si="957"/>
        <v/>
      </c>
      <c r="AK8699" s="23" t="str">
        <f t="shared" si="957"/>
        <v/>
      </c>
    </row>
    <row r="8700" spans="34:37" x14ac:dyDescent="0.25">
      <c r="AH8700" s="23" t="str">
        <f t="shared" si="958"/>
        <v/>
      </c>
      <c r="AI8700" s="23" t="str">
        <f t="shared" si="957"/>
        <v/>
      </c>
      <c r="AJ8700" s="23" t="str">
        <f t="shared" si="957"/>
        <v/>
      </c>
      <c r="AK8700" s="23" t="str">
        <f t="shared" si="957"/>
        <v/>
      </c>
    </row>
    <row r="8701" spans="34:37" x14ac:dyDescent="0.25">
      <c r="AH8701" s="23" t="str">
        <f t="shared" si="958"/>
        <v/>
      </c>
      <c r="AI8701" s="23" t="str">
        <f t="shared" si="957"/>
        <v/>
      </c>
      <c r="AJ8701" s="23" t="str">
        <f t="shared" si="957"/>
        <v/>
      </c>
      <c r="AK8701" s="23" t="str">
        <f t="shared" si="957"/>
        <v/>
      </c>
    </row>
    <row r="8702" spans="34:37" x14ac:dyDescent="0.25">
      <c r="AH8702" s="23" t="str">
        <f t="shared" si="958"/>
        <v/>
      </c>
      <c r="AI8702" s="23" t="str">
        <f t="shared" ref="AI8702:AK8765" si="959">IF(X8702&lt;&gt;"",X8702,"")</f>
        <v/>
      </c>
      <c r="AJ8702" s="23" t="str">
        <f t="shared" si="959"/>
        <v/>
      </c>
      <c r="AK8702" s="23" t="str">
        <f t="shared" si="959"/>
        <v/>
      </c>
    </row>
    <row r="8703" spans="34:37" x14ac:dyDescent="0.25">
      <c r="AH8703" s="23" t="str">
        <f t="shared" ref="AH8703:AH8766" si="960">IF(W8703&lt;&gt;"",(RIGHT(W8703,LEN(W8703)-SEARCH("/",W8703,1)))/U8703,"")</f>
        <v/>
      </c>
      <c r="AI8703" s="23" t="str">
        <f t="shared" si="959"/>
        <v/>
      </c>
      <c r="AJ8703" s="23" t="str">
        <f t="shared" si="959"/>
        <v/>
      </c>
      <c r="AK8703" s="23" t="str">
        <f t="shared" si="959"/>
        <v/>
      </c>
    </row>
    <row r="8704" spans="34:37" x14ac:dyDescent="0.25">
      <c r="AH8704" s="23" t="str">
        <f t="shared" si="960"/>
        <v/>
      </c>
      <c r="AI8704" s="23" t="str">
        <f t="shared" si="959"/>
        <v/>
      </c>
      <c r="AJ8704" s="23" t="str">
        <f t="shared" si="959"/>
        <v/>
      </c>
      <c r="AK8704" s="23" t="str">
        <f t="shared" si="959"/>
        <v/>
      </c>
    </row>
    <row r="8705" spans="34:37" x14ac:dyDescent="0.25">
      <c r="AH8705" s="23" t="str">
        <f t="shared" si="960"/>
        <v/>
      </c>
      <c r="AI8705" s="23" t="str">
        <f t="shared" si="959"/>
        <v/>
      </c>
      <c r="AJ8705" s="23" t="str">
        <f t="shared" si="959"/>
        <v/>
      </c>
      <c r="AK8705" s="23" t="str">
        <f t="shared" si="959"/>
        <v/>
      </c>
    </row>
    <row r="8706" spans="34:37" x14ac:dyDescent="0.25">
      <c r="AH8706" s="23" t="str">
        <f t="shared" si="960"/>
        <v/>
      </c>
      <c r="AI8706" s="23" t="str">
        <f t="shared" si="959"/>
        <v/>
      </c>
      <c r="AJ8706" s="23" t="str">
        <f t="shared" si="959"/>
        <v/>
      </c>
      <c r="AK8706" s="23" t="str">
        <f t="shared" si="959"/>
        <v/>
      </c>
    </row>
    <row r="8707" spans="34:37" x14ac:dyDescent="0.25">
      <c r="AH8707" s="23" t="str">
        <f t="shared" si="960"/>
        <v/>
      </c>
      <c r="AI8707" s="23" t="str">
        <f t="shared" si="959"/>
        <v/>
      </c>
      <c r="AJ8707" s="23" t="str">
        <f t="shared" si="959"/>
        <v/>
      </c>
      <c r="AK8707" s="23" t="str">
        <f t="shared" si="959"/>
        <v/>
      </c>
    </row>
    <row r="8708" spans="34:37" x14ac:dyDescent="0.25">
      <c r="AH8708" s="23" t="str">
        <f t="shared" si="960"/>
        <v/>
      </c>
      <c r="AI8708" s="23" t="str">
        <f t="shared" si="959"/>
        <v/>
      </c>
      <c r="AJ8708" s="23" t="str">
        <f t="shared" si="959"/>
        <v/>
      </c>
      <c r="AK8708" s="23" t="str">
        <f t="shared" si="959"/>
        <v/>
      </c>
    </row>
    <row r="8709" spans="34:37" x14ac:dyDescent="0.25">
      <c r="AH8709" s="23" t="str">
        <f t="shared" si="960"/>
        <v/>
      </c>
      <c r="AI8709" s="23" t="str">
        <f t="shared" si="959"/>
        <v/>
      </c>
      <c r="AJ8709" s="23" t="str">
        <f t="shared" si="959"/>
        <v/>
      </c>
      <c r="AK8709" s="23" t="str">
        <f t="shared" si="959"/>
        <v/>
      </c>
    </row>
    <row r="8710" spans="34:37" x14ac:dyDescent="0.25">
      <c r="AH8710" s="23" t="str">
        <f t="shared" si="960"/>
        <v/>
      </c>
      <c r="AI8710" s="23" t="str">
        <f t="shared" si="959"/>
        <v/>
      </c>
      <c r="AJ8710" s="23" t="str">
        <f t="shared" si="959"/>
        <v/>
      </c>
      <c r="AK8710" s="23" t="str">
        <f t="shared" si="959"/>
        <v/>
      </c>
    </row>
    <row r="8711" spans="34:37" x14ac:dyDescent="0.25">
      <c r="AH8711" s="23" t="str">
        <f t="shared" si="960"/>
        <v/>
      </c>
      <c r="AI8711" s="23" t="str">
        <f t="shared" si="959"/>
        <v/>
      </c>
      <c r="AJ8711" s="23" t="str">
        <f t="shared" si="959"/>
        <v/>
      </c>
      <c r="AK8711" s="23" t="str">
        <f t="shared" si="959"/>
        <v/>
      </c>
    </row>
    <row r="8712" spans="34:37" x14ac:dyDescent="0.25">
      <c r="AH8712" s="23" t="str">
        <f t="shared" si="960"/>
        <v/>
      </c>
      <c r="AI8712" s="23" t="str">
        <f t="shared" si="959"/>
        <v/>
      </c>
      <c r="AJ8712" s="23" t="str">
        <f t="shared" si="959"/>
        <v/>
      </c>
      <c r="AK8712" s="23" t="str">
        <f t="shared" si="959"/>
        <v/>
      </c>
    </row>
    <row r="8713" spans="34:37" x14ac:dyDescent="0.25">
      <c r="AH8713" s="23" t="str">
        <f t="shared" si="960"/>
        <v/>
      </c>
      <c r="AI8713" s="23" t="str">
        <f t="shared" si="959"/>
        <v/>
      </c>
      <c r="AJ8713" s="23" t="str">
        <f t="shared" si="959"/>
        <v/>
      </c>
      <c r="AK8713" s="23" t="str">
        <f t="shared" si="959"/>
        <v/>
      </c>
    </row>
    <row r="8714" spans="34:37" x14ac:dyDescent="0.25">
      <c r="AH8714" s="23" t="str">
        <f t="shared" si="960"/>
        <v/>
      </c>
      <c r="AI8714" s="23" t="str">
        <f t="shared" si="959"/>
        <v/>
      </c>
      <c r="AJ8714" s="23" t="str">
        <f t="shared" si="959"/>
        <v/>
      </c>
      <c r="AK8714" s="23" t="str">
        <f t="shared" si="959"/>
        <v/>
      </c>
    </row>
    <row r="8715" spans="34:37" x14ac:dyDescent="0.25">
      <c r="AH8715" s="23" t="str">
        <f t="shared" si="960"/>
        <v/>
      </c>
      <c r="AI8715" s="23" t="str">
        <f t="shared" si="959"/>
        <v/>
      </c>
      <c r="AJ8715" s="23" t="str">
        <f t="shared" si="959"/>
        <v/>
      </c>
      <c r="AK8715" s="23" t="str">
        <f t="shared" si="959"/>
        <v/>
      </c>
    </row>
    <row r="8716" spans="34:37" x14ac:dyDescent="0.25">
      <c r="AH8716" s="23" t="str">
        <f t="shared" si="960"/>
        <v/>
      </c>
      <c r="AI8716" s="23" t="str">
        <f t="shared" si="959"/>
        <v/>
      </c>
      <c r="AJ8716" s="23" t="str">
        <f t="shared" si="959"/>
        <v/>
      </c>
      <c r="AK8716" s="23" t="str">
        <f t="shared" si="959"/>
        <v/>
      </c>
    </row>
    <row r="8717" spans="34:37" x14ac:dyDescent="0.25">
      <c r="AH8717" s="23" t="str">
        <f t="shared" si="960"/>
        <v/>
      </c>
      <c r="AI8717" s="23" t="str">
        <f t="shared" si="959"/>
        <v/>
      </c>
      <c r="AJ8717" s="23" t="str">
        <f t="shared" si="959"/>
        <v/>
      </c>
      <c r="AK8717" s="23" t="str">
        <f t="shared" si="959"/>
        <v/>
      </c>
    </row>
    <row r="8718" spans="34:37" x14ac:dyDescent="0.25">
      <c r="AH8718" s="23" t="str">
        <f t="shared" si="960"/>
        <v/>
      </c>
      <c r="AI8718" s="23" t="str">
        <f t="shared" si="959"/>
        <v/>
      </c>
      <c r="AJ8718" s="23" t="str">
        <f t="shared" si="959"/>
        <v/>
      </c>
      <c r="AK8718" s="23" t="str">
        <f t="shared" si="959"/>
        <v/>
      </c>
    </row>
    <row r="8719" spans="34:37" x14ac:dyDescent="0.25">
      <c r="AH8719" s="23" t="str">
        <f t="shared" si="960"/>
        <v/>
      </c>
      <c r="AI8719" s="23" t="str">
        <f t="shared" si="959"/>
        <v/>
      </c>
      <c r="AJ8719" s="23" t="str">
        <f t="shared" si="959"/>
        <v/>
      </c>
      <c r="AK8719" s="23" t="str">
        <f t="shared" si="959"/>
        <v/>
      </c>
    </row>
    <row r="8720" spans="34:37" x14ac:dyDescent="0.25">
      <c r="AH8720" s="23" t="str">
        <f t="shared" si="960"/>
        <v/>
      </c>
      <c r="AI8720" s="23" t="str">
        <f t="shared" si="959"/>
        <v/>
      </c>
      <c r="AJ8720" s="23" t="str">
        <f t="shared" si="959"/>
        <v/>
      </c>
      <c r="AK8720" s="23" t="str">
        <f t="shared" si="959"/>
        <v/>
      </c>
    </row>
    <row r="8721" spans="34:37" x14ac:dyDescent="0.25">
      <c r="AH8721" s="23" t="str">
        <f t="shared" si="960"/>
        <v/>
      </c>
      <c r="AI8721" s="23" t="str">
        <f t="shared" si="959"/>
        <v/>
      </c>
      <c r="AJ8721" s="23" t="str">
        <f t="shared" si="959"/>
        <v/>
      </c>
      <c r="AK8721" s="23" t="str">
        <f t="shared" si="959"/>
        <v/>
      </c>
    </row>
    <row r="8722" spans="34:37" x14ac:dyDescent="0.25">
      <c r="AH8722" s="23" t="str">
        <f t="shared" si="960"/>
        <v/>
      </c>
      <c r="AI8722" s="23" t="str">
        <f t="shared" si="959"/>
        <v/>
      </c>
      <c r="AJ8722" s="23" t="str">
        <f t="shared" si="959"/>
        <v/>
      </c>
      <c r="AK8722" s="23" t="str">
        <f t="shared" si="959"/>
        <v/>
      </c>
    </row>
    <row r="8723" spans="34:37" x14ac:dyDescent="0.25">
      <c r="AH8723" s="23" t="str">
        <f t="shared" si="960"/>
        <v/>
      </c>
      <c r="AI8723" s="23" t="str">
        <f t="shared" si="959"/>
        <v/>
      </c>
      <c r="AJ8723" s="23" t="str">
        <f t="shared" si="959"/>
        <v/>
      </c>
      <c r="AK8723" s="23" t="str">
        <f t="shared" si="959"/>
        <v/>
      </c>
    </row>
    <row r="8724" spans="34:37" x14ac:dyDescent="0.25">
      <c r="AH8724" s="23" t="str">
        <f t="shared" si="960"/>
        <v/>
      </c>
      <c r="AI8724" s="23" t="str">
        <f t="shared" si="959"/>
        <v/>
      </c>
      <c r="AJ8724" s="23" t="str">
        <f t="shared" si="959"/>
        <v/>
      </c>
      <c r="AK8724" s="23" t="str">
        <f t="shared" si="959"/>
        <v/>
      </c>
    </row>
    <row r="8725" spans="34:37" x14ac:dyDescent="0.25">
      <c r="AH8725" s="23" t="str">
        <f t="shared" si="960"/>
        <v/>
      </c>
      <c r="AI8725" s="23" t="str">
        <f t="shared" si="959"/>
        <v/>
      </c>
      <c r="AJ8725" s="23" t="str">
        <f t="shared" si="959"/>
        <v/>
      </c>
      <c r="AK8725" s="23" t="str">
        <f t="shared" si="959"/>
        <v/>
      </c>
    </row>
    <row r="8726" spans="34:37" x14ac:dyDescent="0.25">
      <c r="AH8726" s="23" t="str">
        <f t="shared" si="960"/>
        <v/>
      </c>
      <c r="AI8726" s="23" t="str">
        <f t="shared" si="959"/>
        <v/>
      </c>
      <c r="AJ8726" s="23" t="str">
        <f t="shared" si="959"/>
        <v/>
      </c>
      <c r="AK8726" s="23" t="str">
        <f t="shared" si="959"/>
        <v/>
      </c>
    </row>
    <row r="8727" spans="34:37" x14ac:dyDescent="0.25">
      <c r="AH8727" s="23" t="str">
        <f t="shared" si="960"/>
        <v/>
      </c>
      <c r="AI8727" s="23" t="str">
        <f t="shared" si="959"/>
        <v/>
      </c>
      <c r="AJ8727" s="23" t="str">
        <f t="shared" si="959"/>
        <v/>
      </c>
      <c r="AK8727" s="23" t="str">
        <f t="shared" si="959"/>
        <v/>
      </c>
    </row>
    <row r="8728" spans="34:37" x14ac:dyDescent="0.25">
      <c r="AH8728" s="23" t="str">
        <f t="shared" si="960"/>
        <v/>
      </c>
      <c r="AI8728" s="23" t="str">
        <f t="shared" si="959"/>
        <v/>
      </c>
      <c r="AJ8728" s="23" t="str">
        <f t="shared" si="959"/>
        <v/>
      </c>
      <c r="AK8728" s="23" t="str">
        <f t="shared" si="959"/>
        <v/>
      </c>
    </row>
    <row r="8729" spans="34:37" x14ac:dyDescent="0.25">
      <c r="AH8729" s="23" t="str">
        <f t="shared" si="960"/>
        <v/>
      </c>
      <c r="AI8729" s="23" t="str">
        <f t="shared" si="959"/>
        <v/>
      </c>
      <c r="AJ8729" s="23" t="str">
        <f t="shared" si="959"/>
        <v/>
      </c>
      <c r="AK8729" s="23" t="str">
        <f t="shared" si="959"/>
        <v/>
      </c>
    </row>
    <row r="8730" spans="34:37" x14ac:dyDescent="0.25">
      <c r="AH8730" s="23" t="str">
        <f t="shared" si="960"/>
        <v/>
      </c>
      <c r="AI8730" s="23" t="str">
        <f t="shared" si="959"/>
        <v/>
      </c>
      <c r="AJ8730" s="23" t="str">
        <f t="shared" si="959"/>
        <v/>
      </c>
      <c r="AK8730" s="23" t="str">
        <f t="shared" si="959"/>
        <v/>
      </c>
    </row>
    <row r="8731" spans="34:37" x14ac:dyDescent="0.25">
      <c r="AH8731" s="23" t="str">
        <f t="shared" si="960"/>
        <v/>
      </c>
      <c r="AI8731" s="23" t="str">
        <f t="shared" si="959"/>
        <v/>
      </c>
      <c r="AJ8731" s="23" t="str">
        <f t="shared" si="959"/>
        <v/>
      </c>
      <c r="AK8731" s="23" t="str">
        <f t="shared" si="959"/>
        <v/>
      </c>
    </row>
    <row r="8732" spans="34:37" x14ac:dyDescent="0.25">
      <c r="AH8732" s="23" t="str">
        <f t="shared" si="960"/>
        <v/>
      </c>
      <c r="AI8732" s="23" t="str">
        <f t="shared" si="959"/>
        <v/>
      </c>
      <c r="AJ8732" s="23" t="str">
        <f t="shared" si="959"/>
        <v/>
      </c>
      <c r="AK8732" s="23" t="str">
        <f t="shared" si="959"/>
        <v/>
      </c>
    </row>
    <row r="8733" spans="34:37" x14ac:dyDescent="0.25">
      <c r="AH8733" s="23" t="str">
        <f t="shared" si="960"/>
        <v/>
      </c>
      <c r="AI8733" s="23" t="str">
        <f t="shared" si="959"/>
        <v/>
      </c>
      <c r="AJ8733" s="23" t="str">
        <f t="shared" si="959"/>
        <v/>
      </c>
      <c r="AK8733" s="23" t="str">
        <f t="shared" si="959"/>
        <v/>
      </c>
    </row>
    <row r="8734" spans="34:37" x14ac:dyDescent="0.25">
      <c r="AH8734" s="23" t="str">
        <f t="shared" si="960"/>
        <v/>
      </c>
      <c r="AI8734" s="23" t="str">
        <f t="shared" si="959"/>
        <v/>
      </c>
      <c r="AJ8734" s="23" t="str">
        <f t="shared" si="959"/>
        <v/>
      </c>
      <c r="AK8734" s="23" t="str">
        <f t="shared" si="959"/>
        <v/>
      </c>
    </row>
    <row r="8735" spans="34:37" x14ac:dyDescent="0.25">
      <c r="AH8735" s="23" t="str">
        <f t="shared" si="960"/>
        <v/>
      </c>
      <c r="AI8735" s="23" t="str">
        <f t="shared" si="959"/>
        <v/>
      </c>
      <c r="AJ8735" s="23" t="str">
        <f t="shared" si="959"/>
        <v/>
      </c>
      <c r="AK8735" s="23" t="str">
        <f t="shared" si="959"/>
        <v/>
      </c>
    </row>
    <row r="8736" spans="34:37" x14ac:dyDescent="0.25">
      <c r="AH8736" s="23" t="str">
        <f t="shared" si="960"/>
        <v/>
      </c>
      <c r="AI8736" s="23" t="str">
        <f t="shared" si="959"/>
        <v/>
      </c>
      <c r="AJ8736" s="23" t="str">
        <f t="shared" si="959"/>
        <v/>
      </c>
      <c r="AK8736" s="23" t="str">
        <f t="shared" si="959"/>
        <v/>
      </c>
    </row>
    <row r="8737" spans="34:37" x14ac:dyDescent="0.25">
      <c r="AH8737" s="23" t="str">
        <f t="shared" si="960"/>
        <v/>
      </c>
      <c r="AI8737" s="23" t="str">
        <f t="shared" si="959"/>
        <v/>
      </c>
      <c r="AJ8737" s="23" t="str">
        <f t="shared" si="959"/>
        <v/>
      </c>
      <c r="AK8737" s="23" t="str">
        <f t="shared" si="959"/>
        <v/>
      </c>
    </row>
    <row r="8738" spans="34:37" x14ac:dyDescent="0.25">
      <c r="AH8738" s="23" t="str">
        <f t="shared" si="960"/>
        <v/>
      </c>
      <c r="AI8738" s="23" t="str">
        <f t="shared" si="959"/>
        <v/>
      </c>
      <c r="AJ8738" s="23" t="str">
        <f t="shared" si="959"/>
        <v/>
      </c>
      <c r="AK8738" s="23" t="str">
        <f t="shared" si="959"/>
        <v/>
      </c>
    </row>
    <row r="8739" spans="34:37" x14ac:dyDescent="0.25">
      <c r="AH8739" s="23" t="str">
        <f t="shared" si="960"/>
        <v/>
      </c>
      <c r="AI8739" s="23" t="str">
        <f t="shared" si="959"/>
        <v/>
      </c>
      <c r="AJ8739" s="23" t="str">
        <f t="shared" si="959"/>
        <v/>
      </c>
      <c r="AK8739" s="23" t="str">
        <f t="shared" si="959"/>
        <v/>
      </c>
    </row>
    <row r="8740" spans="34:37" x14ac:dyDescent="0.25">
      <c r="AH8740" s="23" t="str">
        <f t="shared" si="960"/>
        <v/>
      </c>
      <c r="AI8740" s="23" t="str">
        <f t="shared" si="959"/>
        <v/>
      </c>
      <c r="AJ8740" s="23" t="str">
        <f t="shared" si="959"/>
        <v/>
      </c>
      <c r="AK8740" s="23" t="str">
        <f t="shared" si="959"/>
        <v/>
      </c>
    </row>
    <row r="8741" spans="34:37" x14ac:dyDescent="0.25">
      <c r="AH8741" s="23" t="str">
        <f t="shared" si="960"/>
        <v/>
      </c>
      <c r="AI8741" s="23" t="str">
        <f t="shared" si="959"/>
        <v/>
      </c>
      <c r="AJ8741" s="23" t="str">
        <f t="shared" si="959"/>
        <v/>
      </c>
      <c r="AK8741" s="23" t="str">
        <f t="shared" si="959"/>
        <v/>
      </c>
    </row>
    <row r="8742" spans="34:37" x14ac:dyDescent="0.25">
      <c r="AH8742" s="23" t="str">
        <f t="shared" si="960"/>
        <v/>
      </c>
      <c r="AI8742" s="23" t="str">
        <f t="shared" si="959"/>
        <v/>
      </c>
      <c r="AJ8742" s="23" t="str">
        <f t="shared" si="959"/>
        <v/>
      </c>
      <c r="AK8742" s="23" t="str">
        <f t="shared" si="959"/>
        <v/>
      </c>
    </row>
    <row r="8743" spans="34:37" x14ac:dyDescent="0.25">
      <c r="AH8743" s="23" t="str">
        <f t="shared" si="960"/>
        <v/>
      </c>
      <c r="AI8743" s="23" t="str">
        <f t="shared" si="959"/>
        <v/>
      </c>
      <c r="AJ8743" s="23" t="str">
        <f t="shared" si="959"/>
        <v/>
      </c>
      <c r="AK8743" s="23" t="str">
        <f t="shared" si="959"/>
        <v/>
      </c>
    </row>
    <row r="8744" spans="34:37" x14ac:dyDescent="0.25">
      <c r="AH8744" s="23" t="str">
        <f t="shared" si="960"/>
        <v/>
      </c>
      <c r="AI8744" s="23" t="str">
        <f t="shared" si="959"/>
        <v/>
      </c>
      <c r="AJ8744" s="23" t="str">
        <f t="shared" si="959"/>
        <v/>
      </c>
      <c r="AK8744" s="23" t="str">
        <f t="shared" si="959"/>
        <v/>
      </c>
    </row>
    <row r="8745" spans="34:37" x14ac:dyDescent="0.25">
      <c r="AH8745" s="23" t="str">
        <f t="shared" si="960"/>
        <v/>
      </c>
      <c r="AI8745" s="23" t="str">
        <f t="shared" si="959"/>
        <v/>
      </c>
      <c r="AJ8745" s="23" t="str">
        <f t="shared" si="959"/>
        <v/>
      </c>
      <c r="AK8745" s="23" t="str">
        <f t="shared" si="959"/>
        <v/>
      </c>
    </row>
    <row r="8746" spans="34:37" x14ac:dyDescent="0.25">
      <c r="AH8746" s="23" t="str">
        <f t="shared" si="960"/>
        <v/>
      </c>
      <c r="AI8746" s="23" t="str">
        <f t="shared" si="959"/>
        <v/>
      </c>
      <c r="AJ8746" s="23" t="str">
        <f t="shared" si="959"/>
        <v/>
      </c>
      <c r="AK8746" s="23" t="str">
        <f t="shared" si="959"/>
        <v/>
      </c>
    </row>
    <row r="8747" spans="34:37" x14ac:dyDescent="0.25">
      <c r="AH8747" s="23" t="str">
        <f t="shared" si="960"/>
        <v/>
      </c>
      <c r="AI8747" s="23" t="str">
        <f t="shared" si="959"/>
        <v/>
      </c>
      <c r="AJ8747" s="23" t="str">
        <f t="shared" si="959"/>
        <v/>
      </c>
      <c r="AK8747" s="23" t="str">
        <f t="shared" si="959"/>
        <v/>
      </c>
    </row>
    <row r="8748" spans="34:37" x14ac:dyDescent="0.25">
      <c r="AH8748" s="23" t="str">
        <f t="shared" si="960"/>
        <v/>
      </c>
      <c r="AI8748" s="23" t="str">
        <f t="shared" si="959"/>
        <v/>
      </c>
      <c r="AJ8748" s="23" t="str">
        <f t="shared" si="959"/>
        <v/>
      </c>
      <c r="AK8748" s="23" t="str">
        <f t="shared" si="959"/>
        <v/>
      </c>
    </row>
    <row r="8749" spans="34:37" x14ac:dyDescent="0.25">
      <c r="AH8749" s="23" t="str">
        <f t="shared" si="960"/>
        <v/>
      </c>
      <c r="AI8749" s="23" t="str">
        <f t="shared" si="959"/>
        <v/>
      </c>
      <c r="AJ8749" s="23" t="str">
        <f t="shared" si="959"/>
        <v/>
      </c>
      <c r="AK8749" s="23" t="str">
        <f t="shared" si="959"/>
        <v/>
      </c>
    </row>
    <row r="8750" spans="34:37" x14ac:dyDescent="0.25">
      <c r="AH8750" s="23" t="str">
        <f t="shared" si="960"/>
        <v/>
      </c>
      <c r="AI8750" s="23" t="str">
        <f t="shared" si="959"/>
        <v/>
      </c>
      <c r="AJ8750" s="23" t="str">
        <f t="shared" si="959"/>
        <v/>
      </c>
      <c r="AK8750" s="23" t="str">
        <f t="shared" si="959"/>
        <v/>
      </c>
    </row>
    <row r="8751" spans="34:37" x14ac:dyDescent="0.25">
      <c r="AH8751" s="23" t="str">
        <f t="shared" si="960"/>
        <v/>
      </c>
      <c r="AI8751" s="23" t="str">
        <f t="shared" si="959"/>
        <v/>
      </c>
      <c r="AJ8751" s="23" t="str">
        <f t="shared" si="959"/>
        <v/>
      </c>
      <c r="AK8751" s="23" t="str">
        <f t="shared" si="959"/>
        <v/>
      </c>
    </row>
    <row r="8752" spans="34:37" x14ac:dyDescent="0.25">
      <c r="AH8752" s="23" t="str">
        <f t="shared" si="960"/>
        <v/>
      </c>
      <c r="AI8752" s="23" t="str">
        <f t="shared" si="959"/>
        <v/>
      </c>
      <c r="AJ8752" s="23" t="str">
        <f t="shared" si="959"/>
        <v/>
      </c>
      <c r="AK8752" s="23" t="str">
        <f t="shared" si="959"/>
        <v/>
      </c>
    </row>
    <row r="8753" spans="34:37" x14ac:dyDescent="0.25">
      <c r="AH8753" s="23" t="str">
        <f t="shared" si="960"/>
        <v/>
      </c>
      <c r="AI8753" s="23" t="str">
        <f t="shared" si="959"/>
        <v/>
      </c>
      <c r="AJ8753" s="23" t="str">
        <f t="shared" si="959"/>
        <v/>
      </c>
      <c r="AK8753" s="23" t="str">
        <f t="shared" si="959"/>
        <v/>
      </c>
    </row>
    <row r="8754" spans="34:37" x14ac:dyDescent="0.25">
      <c r="AH8754" s="23" t="str">
        <f t="shared" si="960"/>
        <v/>
      </c>
      <c r="AI8754" s="23" t="str">
        <f t="shared" si="959"/>
        <v/>
      </c>
      <c r="AJ8754" s="23" t="str">
        <f t="shared" si="959"/>
        <v/>
      </c>
      <c r="AK8754" s="23" t="str">
        <f t="shared" si="959"/>
        <v/>
      </c>
    </row>
    <row r="8755" spans="34:37" x14ac:dyDescent="0.25">
      <c r="AH8755" s="23" t="str">
        <f t="shared" si="960"/>
        <v/>
      </c>
      <c r="AI8755" s="23" t="str">
        <f t="shared" si="959"/>
        <v/>
      </c>
      <c r="AJ8755" s="23" t="str">
        <f t="shared" si="959"/>
        <v/>
      </c>
      <c r="AK8755" s="23" t="str">
        <f t="shared" si="959"/>
        <v/>
      </c>
    </row>
    <row r="8756" spans="34:37" x14ac:dyDescent="0.25">
      <c r="AH8756" s="23" t="str">
        <f t="shared" si="960"/>
        <v/>
      </c>
      <c r="AI8756" s="23" t="str">
        <f t="shared" si="959"/>
        <v/>
      </c>
      <c r="AJ8756" s="23" t="str">
        <f t="shared" si="959"/>
        <v/>
      </c>
      <c r="AK8756" s="23" t="str">
        <f t="shared" si="959"/>
        <v/>
      </c>
    </row>
    <row r="8757" spans="34:37" x14ac:dyDescent="0.25">
      <c r="AH8757" s="23" t="str">
        <f t="shared" si="960"/>
        <v/>
      </c>
      <c r="AI8757" s="23" t="str">
        <f t="shared" si="959"/>
        <v/>
      </c>
      <c r="AJ8757" s="23" t="str">
        <f t="shared" si="959"/>
        <v/>
      </c>
      <c r="AK8757" s="23" t="str">
        <f t="shared" si="959"/>
        <v/>
      </c>
    </row>
    <row r="8758" spans="34:37" x14ac:dyDescent="0.25">
      <c r="AH8758" s="23" t="str">
        <f t="shared" si="960"/>
        <v/>
      </c>
      <c r="AI8758" s="23" t="str">
        <f t="shared" si="959"/>
        <v/>
      </c>
      <c r="AJ8758" s="23" t="str">
        <f t="shared" si="959"/>
        <v/>
      </c>
      <c r="AK8758" s="23" t="str">
        <f t="shared" si="959"/>
        <v/>
      </c>
    </row>
    <row r="8759" spans="34:37" x14ac:dyDescent="0.25">
      <c r="AH8759" s="23" t="str">
        <f t="shared" si="960"/>
        <v/>
      </c>
      <c r="AI8759" s="23" t="str">
        <f t="shared" si="959"/>
        <v/>
      </c>
      <c r="AJ8759" s="23" t="str">
        <f t="shared" si="959"/>
        <v/>
      </c>
      <c r="AK8759" s="23" t="str">
        <f t="shared" si="959"/>
        <v/>
      </c>
    </row>
    <row r="8760" spans="34:37" x14ac:dyDescent="0.25">
      <c r="AH8760" s="23" t="str">
        <f t="shared" si="960"/>
        <v/>
      </c>
      <c r="AI8760" s="23" t="str">
        <f t="shared" si="959"/>
        <v/>
      </c>
      <c r="AJ8760" s="23" t="str">
        <f t="shared" si="959"/>
        <v/>
      </c>
      <c r="AK8760" s="23" t="str">
        <f t="shared" si="959"/>
        <v/>
      </c>
    </row>
    <row r="8761" spans="34:37" x14ac:dyDescent="0.25">
      <c r="AH8761" s="23" t="str">
        <f t="shared" si="960"/>
        <v/>
      </c>
      <c r="AI8761" s="23" t="str">
        <f t="shared" si="959"/>
        <v/>
      </c>
      <c r="AJ8761" s="23" t="str">
        <f t="shared" si="959"/>
        <v/>
      </c>
      <c r="AK8761" s="23" t="str">
        <f t="shared" si="959"/>
        <v/>
      </c>
    </row>
    <row r="8762" spans="34:37" x14ac:dyDescent="0.25">
      <c r="AH8762" s="23" t="str">
        <f t="shared" si="960"/>
        <v/>
      </c>
      <c r="AI8762" s="23" t="str">
        <f t="shared" si="959"/>
        <v/>
      </c>
      <c r="AJ8762" s="23" t="str">
        <f t="shared" si="959"/>
        <v/>
      </c>
      <c r="AK8762" s="23" t="str">
        <f t="shared" si="959"/>
        <v/>
      </c>
    </row>
    <row r="8763" spans="34:37" x14ac:dyDescent="0.25">
      <c r="AH8763" s="23" t="str">
        <f t="shared" si="960"/>
        <v/>
      </c>
      <c r="AI8763" s="23" t="str">
        <f t="shared" si="959"/>
        <v/>
      </c>
      <c r="AJ8763" s="23" t="str">
        <f t="shared" si="959"/>
        <v/>
      </c>
      <c r="AK8763" s="23" t="str">
        <f t="shared" si="959"/>
        <v/>
      </c>
    </row>
    <row r="8764" spans="34:37" x14ac:dyDescent="0.25">
      <c r="AH8764" s="23" t="str">
        <f t="shared" si="960"/>
        <v/>
      </c>
      <c r="AI8764" s="23" t="str">
        <f t="shared" si="959"/>
        <v/>
      </c>
      <c r="AJ8764" s="23" t="str">
        <f t="shared" si="959"/>
        <v/>
      </c>
      <c r="AK8764" s="23" t="str">
        <f t="shared" si="959"/>
        <v/>
      </c>
    </row>
    <row r="8765" spans="34:37" x14ac:dyDescent="0.25">
      <c r="AH8765" s="23" t="str">
        <f t="shared" si="960"/>
        <v/>
      </c>
      <c r="AI8765" s="23" t="str">
        <f t="shared" si="959"/>
        <v/>
      </c>
      <c r="AJ8765" s="23" t="str">
        <f t="shared" si="959"/>
        <v/>
      </c>
      <c r="AK8765" s="23" t="str">
        <f t="shared" si="959"/>
        <v/>
      </c>
    </row>
    <row r="8766" spans="34:37" x14ac:dyDescent="0.25">
      <c r="AH8766" s="23" t="str">
        <f t="shared" si="960"/>
        <v/>
      </c>
      <c r="AI8766" s="23" t="str">
        <f t="shared" ref="AI8766:AK8829" si="961">IF(X8766&lt;&gt;"",X8766,"")</f>
        <v/>
      </c>
      <c r="AJ8766" s="23" t="str">
        <f t="shared" si="961"/>
        <v/>
      </c>
      <c r="AK8766" s="23" t="str">
        <f t="shared" si="961"/>
        <v/>
      </c>
    </row>
    <row r="8767" spans="34:37" x14ac:dyDescent="0.25">
      <c r="AH8767" s="23" t="str">
        <f t="shared" ref="AH8767:AH8830" si="962">IF(W8767&lt;&gt;"",(RIGHT(W8767,LEN(W8767)-SEARCH("/",W8767,1)))/U8767,"")</f>
        <v/>
      </c>
      <c r="AI8767" s="23" t="str">
        <f t="shared" si="961"/>
        <v/>
      </c>
      <c r="AJ8767" s="23" t="str">
        <f t="shared" si="961"/>
        <v/>
      </c>
      <c r="AK8767" s="23" t="str">
        <f t="shared" si="961"/>
        <v/>
      </c>
    </row>
    <row r="8768" spans="34:37" x14ac:dyDescent="0.25">
      <c r="AH8768" s="23" t="str">
        <f t="shared" si="962"/>
        <v/>
      </c>
      <c r="AI8768" s="23" t="str">
        <f t="shared" si="961"/>
        <v/>
      </c>
      <c r="AJ8768" s="23" t="str">
        <f t="shared" si="961"/>
        <v/>
      </c>
      <c r="AK8768" s="23" t="str">
        <f t="shared" si="961"/>
        <v/>
      </c>
    </row>
    <row r="8769" spans="34:37" x14ac:dyDescent="0.25">
      <c r="AH8769" s="23" t="str">
        <f t="shared" si="962"/>
        <v/>
      </c>
      <c r="AI8769" s="23" t="str">
        <f t="shared" si="961"/>
        <v/>
      </c>
      <c r="AJ8769" s="23" t="str">
        <f t="shared" si="961"/>
        <v/>
      </c>
      <c r="AK8769" s="23" t="str">
        <f t="shared" si="961"/>
        <v/>
      </c>
    </row>
    <row r="8770" spans="34:37" x14ac:dyDescent="0.25">
      <c r="AH8770" s="23" t="str">
        <f t="shared" si="962"/>
        <v/>
      </c>
      <c r="AI8770" s="23" t="str">
        <f t="shared" si="961"/>
        <v/>
      </c>
      <c r="AJ8770" s="23" t="str">
        <f t="shared" si="961"/>
        <v/>
      </c>
      <c r="AK8770" s="23" t="str">
        <f t="shared" si="961"/>
        <v/>
      </c>
    </row>
    <row r="8771" spans="34:37" x14ac:dyDescent="0.25">
      <c r="AH8771" s="23" t="str">
        <f t="shared" si="962"/>
        <v/>
      </c>
      <c r="AI8771" s="23" t="str">
        <f t="shared" si="961"/>
        <v/>
      </c>
      <c r="AJ8771" s="23" t="str">
        <f t="shared" si="961"/>
        <v/>
      </c>
      <c r="AK8771" s="23" t="str">
        <f t="shared" si="961"/>
        <v/>
      </c>
    </row>
    <row r="8772" spans="34:37" x14ac:dyDescent="0.25">
      <c r="AH8772" s="23" t="str">
        <f t="shared" si="962"/>
        <v/>
      </c>
      <c r="AI8772" s="23" t="str">
        <f t="shared" si="961"/>
        <v/>
      </c>
      <c r="AJ8772" s="23" t="str">
        <f t="shared" si="961"/>
        <v/>
      </c>
      <c r="AK8772" s="23" t="str">
        <f t="shared" si="961"/>
        <v/>
      </c>
    </row>
    <row r="8773" spans="34:37" x14ac:dyDescent="0.25">
      <c r="AH8773" s="23" t="str">
        <f t="shared" si="962"/>
        <v/>
      </c>
      <c r="AI8773" s="23" t="str">
        <f t="shared" si="961"/>
        <v/>
      </c>
      <c r="AJ8773" s="23" t="str">
        <f t="shared" si="961"/>
        <v/>
      </c>
      <c r="AK8773" s="23" t="str">
        <f t="shared" si="961"/>
        <v/>
      </c>
    </row>
    <row r="8774" spans="34:37" x14ac:dyDescent="0.25">
      <c r="AH8774" s="23" t="str">
        <f t="shared" si="962"/>
        <v/>
      </c>
      <c r="AI8774" s="23" t="str">
        <f t="shared" si="961"/>
        <v/>
      </c>
      <c r="AJ8774" s="23" t="str">
        <f t="shared" si="961"/>
        <v/>
      </c>
      <c r="AK8774" s="23" t="str">
        <f t="shared" si="961"/>
        <v/>
      </c>
    </row>
    <row r="8775" spans="34:37" x14ac:dyDescent="0.25">
      <c r="AH8775" s="23" t="str">
        <f t="shared" si="962"/>
        <v/>
      </c>
      <c r="AI8775" s="23" t="str">
        <f t="shared" si="961"/>
        <v/>
      </c>
      <c r="AJ8775" s="23" t="str">
        <f t="shared" si="961"/>
        <v/>
      </c>
      <c r="AK8775" s="23" t="str">
        <f t="shared" si="961"/>
        <v/>
      </c>
    </row>
    <row r="8776" spans="34:37" x14ac:dyDescent="0.25">
      <c r="AH8776" s="23" t="str">
        <f t="shared" si="962"/>
        <v/>
      </c>
      <c r="AI8776" s="23" t="str">
        <f t="shared" si="961"/>
        <v/>
      </c>
      <c r="AJ8776" s="23" t="str">
        <f t="shared" si="961"/>
        <v/>
      </c>
      <c r="AK8776" s="23" t="str">
        <f t="shared" si="961"/>
        <v/>
      </c>
    </row>
    <row r="8777" spans="34:37" x14ac:dyDescent="0.25">
      <c r="AH8777" s="23" t="str">
        <f t="shared" si="962"/>
        <v/>
      </c>
      <c r="AI8777" s="23" t="str">
        <f t="shared" si="961"/>
        <v/>
      </c>
      <c r="AJ8777" s="23" t="str">
        <f t="shared" si="961"/>
        <v/>
      </c>
      <c r="AK8777" s="23" t="str">
        <f t="shared" si="961"/>
        <v/>
      </c>
    </row>
    <row r="8778" spans="34:37" x14ac:dyDescent="0.25">
      <c r="AH8778" s="23" t="str">
        <f t="shared" si="962"/>
        <v/>
      </c>
      <c r="AI8778" s="23" t="str">
        <f t="shared" si="961"/>
        <v/>
      </c>
      <c r="AJ8778" s="23" t="str">
        <f t="shared" si="961"/>
        <v/>
      </c>
      <c r="AK8778" s="23" t="str">
        <f t="shared" si="961"/>
        <v/>
      </c>
    </row>
    <row r="8779" spans="34:37" x14ac:dyDescent="0.25">
      <c r="AH8779" s="23" t="str">
        <f t="shared" si="962"/>
        <v/>
      </c>
      <c r="AI8779" s="23" t="str">
        <f t="shared" si="961"/>
        <v/>
      </c>
      <c r="AJ8779" s="23" t="str">
        <f t="shared" si="961"/>
        <v/>
      </c>
      <c r="AK8779" s="23" t="str">
        <f t="shared" si="961"/>
        <v/>
      </c>
    </row>
    <row r="8780" spans="34:37" x14ac:dyDescent="0.25">
      <c r="AH8780" s="23" t="str">
        <f t="shared" si="962"/>
        <v/>
      </c>
      <c r="AI8780" s="23" t="str">
        <f t="shared" si="961"/>
        <v/>
      </c>
      <c r="AJ8780" s="23" t="str">
        <f t="shared" si="961"/>
        <v/>
      </c>
      <c r="AK8780" s="23" t="str">
        <f t="shared" si="961"/>
        <v/>
      </c>
    </row>
    <row r="8781" spans="34:37" x14ac:dyDescent="0.25">
      <c r="AH8781" s="23" t="str">
        <f t="shared" si="962"/>
        <v/>
      </c>
      <c r="AI8781" s="23" t="str">
        <f t="shared" si="961"/>
        <v/>
      </c>
      <c r="AJ8781" s="23" t="str">
        <f t="shared" si="961"/>
        <v/>
      </c>
      <c r="AK8781" s="23" t="str">
        <f t="shared" si="961"/>
        <v/>
      </c>
    </row>
    <row r="8782" spans="34:37" x14ac:dyDescent="0.25">
      <c r="AH8782" s="23" t="str">
        <f t="shared" si="962"/>
        <v/>
      </c>
      <c r="AI8782" s="23" t="str">
        <f t="shared" si="961"/>
        <v/>
      </c>
      <c r="AJ8782" s="23" t="str">
        <f t="shared" si="961"/>
        <v/>
      </c>
      <c r="AK8782" s="23" t="str">
        <f t="shared" si="961"/>
        <v/>
      </c>
    </row>
    <row r="8783" spans="34:37" x14ac:dyDescent="0.25">
      <c r="AH8783" s="23" t="str">
        <f t="shared" si="962"/>
        <v/>
      </c>
      <c r="AI8783" s="23" t="str">
        <f t="shared" si="961"/>
        <v/>
      </c>
      <c r="AJ8783" s="23" t="str">
        <f t="shared" si="961"/>
        <v/>
      </c>
      <c r="AK8783" s="23" t="str">
        <f t="shared" si="961"/>
        <v/>
      </c>
    </row>
    <row r="8784" spans="34:37" x14ac:dyDescent="0.25">
      <c r="AH8784" s="23" t="str">
        <f t="shared" si="962"/>
        <v/>
      </c>
      <c r="AI8784" s="23" t="str">
        <f t="shared" si="961"/>
        <v/>
      </c>
      <c r="AJ8784" s="23" t="str">
        <f t="shared" si="961"/>
        <v/>
      </c>
      <c r="AK8784" s="23" t="str">
        <f t="shared" si="961"/>
        <v/>
      </c>
    </row>
    <row r="8785" spans="34:37" x14ac:dyDescent="0.25">
      <c r="AH8785" s="23" t="str">
        <f t="shared" si="962"/>
        <v/>
      </c>
      <c r="AI8785" s="23" t="str">
        <f t="shared" si="961"/>
        <v/>
      </c>
      <c r="AJ8785" s="23" t="str">
        <f t="shared" si="961"/>
        <v/>
      </c>
      <c r="AK8785" s="23" t="str">
        <f t="shared" si="961"/>
        <v/>
      </c>
    </row>
    <row r="8786" spans="34:37" x14ac:dyDescent="0.25">
      <c r="AH8786" s="23" t="str">
        <f t="shared" si="962"/>
        <v/>
      </c>
      <c r="AI8786" s="23" t="str">
        <f t="shared" si="961"/>
        <v/>
      </c>
      <c r="AJ8786" s="23" t="str">
        <f t="shared" si="961"/>
        <v/>
      </c>
      <c r="AK8786" s="23" t="str">
        <f t="shared" si="961"/>
        <v/>
      </c>
    </row>
    <row r="8787" spans="34:37" x14ac:dyDescent="0.25">
      <c r="AH8787" s="23" t="str">
        <f t="shared" si="962"/>
        <v/>
      </c>
      <c r="AI8787" s="23" t="str">
        <f t="shared" si="961"/>
        <v/>
      </c>
      <c r="AJ8787" s="23" t="str">
        <f t="shared" si="961"/>
        <v/>
      </c>
      <c r="AK8787" s="23" t="str">
        <f t="shared" si="961"/>
        <v/>
      </c>
    </row>
    <row r="8788" spans="34:37" x14ac:dyDescent="0.25">
      <c r="AH8788" s="23" t="str">
        <f t="shared" si="962"/>
        <v/>
      </c>
      <c r="AI8788" s="23" t="str">
        <f t="shared" si="961"/>
        <v/>
      </c>
      <c r="AJ8788" s="23" t="str">
        <f t="shared" si="961"/>
        <v/>
      </c>
      <c r="AK8788" s="23" t="str">
        <f t="shared" si="961"/>
        <v/>
      </c>
    </row>
    <row r="8789" spans="34:37" x14ac:dyDescent="0.25">
      <c r="AH8789" s="23" t="str">
        <f t="shared" si="962"/>
        <v/>
      </c>
      <c r="AI8789" s="23" t="str">
        <f t="shared" si="961"/>
        <v/>
      </c>
      <c r="AJ8789" s="23" t="str">
        <f t="shared" si="961"/>
        <v/>
      </c>
      <c r="AK8789" s="23" t="str">
        <f t="shared" si="961"/>
        <v/>
      </c>
    </row>
    <row r="8790" spans="34:37" x14ac:dyDescent="0.25">
      <c r="AH8790" s="23" t="str">
        <f t="shared" si="962"/>
        <v/>
      </c>
      <c r="AI8790" s="23" t="str">
        <f t="shared" si="961"/>
        <v/>
      </c>
      <c r="AJ8790" s="23" t="str">
        <f t="shared" si="961"/>
        <v/>
      </c>
      <c r="AK8790" s="23" t="str">
        <f t="shared" si="961"/>
        <v/>
      </c>
    </row>
    <row r="8791" spans="34:37" x14ac:dyDescent="0.25">
      <c r="AH8791" s="23" t="str">
        <f t="shared" si="962"/>
        <v/>
      </c>
      <c r="AI8791" s="23" t="str">
        <f t="shared" si="961"/>
        <v/>
      </c>
      <c r="AJ8791" s="23" t="str">
        <f t="shared" si="961"/>
        <v/>
      </c>
      <c r="AK8791" s="23" t="str">
        <f t="shared" si="961"/>
        <v/>
      </c>
    </row>
    <row r="8792" spans="34:37" x14ac:dyDescent="0.25">
      <c r="AH8792" s="23" t="str">
        <f t="shared" si="962"/>
        <v/>
      </c>
      <c r="AI8792" s="23" t="str">
        <f t="shared" si="961"/>
        <v/>
      </c>
      <c r="AJ8792" s="23" t="str">
        <f t="shared" si="961"/>
        <v/>
      </c>
      <c r="AK8792" s="23" t="str">
        <f t="shared" si="961"/>
        <v/>
      </c>
    </row>
    <row r="8793" spans="34:37" x14ac:dyDescent="0.25">
      <c r="AH8793" s="23" t="str">
        <f t="shared" si="962"/>
        <v/>
      </c>
      <c r="AI8793" s="23" t="str">
        <f t="shared" si="961"/>
        <v/>
      </c>
      <c r="AJ8793" s="23" t="str">
        <f t="shared" si="961"/>
        <v/>
      </c>
      <c r="AK8793" s="23" t="str">
        <f t="shared" si="961"/>
        <v/>
      </c>
    </row>
    <row r="8794" spans="34:37" x14ac:dyDescent="0.25">
      <c r="AH8794" s="23" t="str">
        <f t="shared" si="962"/>
        <v/>
      </c>
      <c r="AI8794" s="23" t="str">
        <f t="shared" si="961"/>
        <v/>
      </c>
      <c r="AJ8794" s="23" t="str">
        <f t="shared" si="961"/>
        <v/>
      </c>
      <c r="AK8794" s="23" t="str">
        <f t="shared" si="961"/>
        <v/>
      </c>
    </row>
    <row r="8795" spans="34:37" x14ac:dyDescent="0.25">
      <c r="AH8795" s="23" t="str">
        <f t="shared" si="962"/>
        <v/>
      </c>
      <c r="AI8795" s="23" t="str">
        <f t="shared" si="961"/>
        <v/>
      </c>
      <c r="AJ8795" s="23" t="str">
        <f t="shared" si="961"/>
        <v/>
      </c>
      <c r="AK8795" s="23" t="str">
        <f t="shared" si="961"/>
        <v/>
      </c>
    </row>
    <row r="8796" spans="34:37" x14ac:dyDescent="0.25">
      <c r="AH8796" s="23" t="str">
        <f t="shared" si="962"/>
        <v/>
      </c>
      <c r="AI8796" s="23" t="str">
        <f t="shared" si="961"/>
        <v/>
      </c>
      <c r="AJ8796" s="23" t="str">
        <f t="shared" si="961"/>
        <v/>
      </c>
      <c r="AK8796" s="23" t="str">
        <f t="shared" si="961"/>
        <v/>
      </c>
    </row>
    <row r="8797" spans="34:37" x14ac:dyDescent="0.25">
      <c r="AH8797" s="23" t="str">
        <f t="shared" si="962"/>
        <v/>
      </c>
      <c r="AI8797" s="23" t="str">
        <f t="shared" si="961"/>
        <v/>
      </c>
      <c r="AJ8797" s="23" t="str">
        <f t="shared" si="961"/>
        <v/>
      </c>
      <c r="AK8797" s="23" t="str">
        <f t="shared" si="961"/>
        <v/>
      </c>
    </row>
    <row r="8798" spans="34:37" x14ac:dyDescent="0.25">
      <c r="AH8798" s="23" t="str">
        <f t="shared" si="962"/>
        <v/>
      </c>
      <c r="AI8798" s="23" t="str">
        <f t="shared" si="961"/>
        <v/>
      </c>
      <c r="AJ8798" s="23" t="str">
        <f t="shared" si="961"/>
        <v/>
      </c>
      <c r="AK8798" s="23" t="str">
        <f t="shared" si="961"/>
        <v/>
      </c>
    </row>
    <row r="8799" spans="34:37" x14ac:dyDescent="0.25">
      <c r="AH8799" s="23" t="str">
        <f t="shared" si="962"/>
        <v/>
      </c>
      <c r="AI8799" s="23" t="str">
        <f t="shared" si="961"/>
        <v/>
      </c>
      <c r="AJ8799" s="23" t="str">
        <f t="shared" si="961"/>
        <v/>
      </c>
      <c r="AK8799" s="23" t="str">
        <f t="shared" si="961"/>
        <v/>
      </c>
    </row>
    <row r="8800" spans="34:37" x14ac:dyDescent="0.25">
      <c r="AH8800" s="23" t="str">
        <f t="shared" si="962"/>
        <v/>
      </c>
      <c r="AI8800" s="23" t="str">
        <f t="shared" si="961"/>
        <v/>
      </c>
      <c r="AJ8800" s="23" t="str">
        <f t="shared" si="961"/>
        <v/>
      </c>
      <c r="AK8800" s="23" t="str">
        <f t="shared" si="961"/>
        <v/>
      </c>
    </row>
    <row r="8801" spans="34:37" x14ac:dyDescent="0.25">
      <c r="AH8801" s="23" t="str">
        <f t="shared" si="962"/>
        <v/>
      </c>
      <c r="AI8801" s="23" t="str">
        <f t="shared" si="961"/>
        <v/>
      </c>
      <c r="AJ8801" s="23" t="str">
        <f t="shared" si="961"/>
        <v/>
      </c>
      <c r="AK8801" s="23" t="str">
        <f t="shared" si="961"/>
        <v/>
      </c>
    </row>
    <row r="8802" spans="34:37" x14ac:dyDescent="0.25">
      <c r="AH8802" s="23" t="str">
        <f t="shared" si="962"/>
        <v/>
      </c>
      <c r="AI8802" s="23" t="str">
        <f t="shared" si="961"/>
        <v/>
      </c>
      <c r="AJ8802" s="23" t="str">
        <f t="shared" si="961"/>
        <v/>
      </c>
      <c r="AK8802" s="23" t="str">
        <f t="shared" si="961"/>
        <v/>
      </c>
    </row>
    <row r="8803" spans="34:37" x14ac:dyDescent="0.25">
      <c r="AH8803" s="23" t="str">
        <f t="shared" si="962"/>
        <v/>
      </c>
      <c r="AI8803" s="23" t="str">
        <f t="shared" si="961"/>
        <v/>
      </c>
      <c r="AJ8803" s="23" t="str">
        <f t="shared" si="961"/>
        <v/>
      </c>
      <c r="AK8803" s="23" t="str">
        <f t="shared" si="961"/>
        <v/>
      </c>
    </row>
    <row r="8804" spans="34:37" x14ac:dyDescent="0.25">
      <c r="AH8804" s="23" t="str">
        <f t="shared" si="962"/>
        <v/>
      </c>
      <c r="AI8804" s="23" t="str">
        <f t="shared" si="961"/>
        <v/>
      </c>
      <c r="AJ8804" s="23" t="str">
        <f t="shared" si="961"/>
        <v/>
      </c>
      <c r="AK8804" s="23" t="str">
        <f t="shared" si="961"/>
        <v/>
      </c>
    </row>
    <row r="8805" spans="34:37" x14ac:dyDescent="0.25">
      <c r="AH8805" s="23" t="str">
        <f t="shared" si="962"/>
        <v/>
      </c>
      <c r="AI8805" s="23" t="str">
        <f t="shared" si="961"/>
        <v/>
      </c>
      <c r="AJ8805" s="23" t="str">
        <f t="shared" si="961"/>
        <v/>
      </c>
      <c r="AK8805" s="23" t="str">
        <f t="shared" si="961"/>
        <v/>
      </c>
    </row>
    <row r="8806" spans="34:37" x14ac:dyDescent="0.25">
      <c r="AH8806" s="23" t="str">
        <f t="shared" si="962"/>
        <v/>
      </c>
      <c r="AI8806" s="23" t="str">
        <f t="shared" si="961"/>
        <v/>
      </c>
      <c r="AJ8806" s="23" t="str">
        <f t="shared" si="961"/>
        <v/>
      </c>
      <c r="AK8806" s="23" t="str">
        <f t="shared" si="961"/>
        <v/>
      </c>
    </row>
    <row r="8807" spans="34:37" x14ac:dyDescent="0.25">
      <c r="AH8807" s="23" t="str">
        <f t="shared" si="962"/>
        <v/>
      </c>
      <c r="AI8807" s="23" t="str">
        <f t="shared" si="961"/>
        <v/>
      </c>
      <c r="AJ8807" s="23" t="str">
        <f t="shared" si="961"/>
        <v/>
      </c>
      <c r="AK8807" s="23" t="str">
        <f t="shared" si="961"/>
        <v/>
      </c>
    </row>
    <row r="8808" spans="34:37" x14ac:dyDescent="0.25">
      <c r="AH8808" s="23" t="str">
        <f t="shared" si="962"/>
        <v/>
      </c>
      <c r="AI8808" s="23" t="str">
        <f t="shared" si="961"/>
        <v/>
      </c>
      <c r="AJ8808" s="23" t="str">
        <f t="shared" si="961"/>
        <v/>
      </c>
      <c r="AK8808" s="23" t="str">
        <f t="shared" si="961"/>
        <v/>
      </c>
    </row>
    <row r="8809" spans="34:37" x14ac:dyDescent="0.25">
      <c r="AH8809" s="23" t="str">
        <f t="shared" si="962"/>
        <v/>
      </c>
      <c r="AI8809" s="23" t="str">
        <f t="shared" si="961"/>
        <v/>
      </c>
      <c r="AJ8809" s="23" t="str">
        <f t="shared" si="961"/>
        <v/>
      </c>
      <c r="AK8809" s="23" t="str">
        <f t="shared" si="961"/>
        <v/>
      </c>
    </row>
    <row r="8810" spans="34:37" x14ac:dyDescent="0.25">
      <c r="AH8810" s="23" t="str">
        <f t="shared" si="962"/>
        <v/>
      </c>
      <c r="AI8810" s="23" t="str">
        <f t="shared" si="961"/>
        <v/>
      </c>
      <c r="AJ8810" s="23" t="str">
        <f t="shared" si="961"/>
        <v/>
      </c>
      <c r="AK8810" s="23" t="str">
        <f t="shared" si="961"/>
        <v/>
      </c>
    </row>
    <row r="8811" spans="34:37" x14ac:dyDescent="0.25">
      <c r="AH8811" s="23" t="str">
        <f t="shared" si="962"/>
        <v/>
      </c>
      <c r="AI8811" s="23" t="str">
        <f t="shared" si="961"/>
        <v/>
      </c>
      <c r="AJ8811" s="23" t="str">
        <f t="shared" si="961"/>
        <v/>
      </c>
      <c r="AK8811" s="23" t="str">
        <f t="shared" si="961"/>
        <v/>
      </c>
    </row>
    <row r="8812" spans="34:37" x14ac:dyDescent="0.25">
      <c r="AH8812" s="23" t="str">
        <f t="shared" si="962"/>
        <v/>
      </c>
      <c r="AI8812" s="23" t="str">
        <f t="shared" si="961"/>
        <v/>
      </c>
      <c r="AJ8812" s="23" t="str">
        <f t="shared" si="961"/>
        <v/>
      </c>
      <c r="AK8812" s="23" t="str">
        <f t="shared" si="961"/>
        <v/>
      </c>
    </row>
    <row r="8813" spans="34:37" x14ac:dyDescent="0.25">
      <c r="AH8813" s="23" t="str">
        <f t="shared" si="962"/>
        <v/>
      </c>
      <c r="AI8813" s="23" t="str">
        <f t="shared" si="961"/>
        <v/>
      </c>
      <c r="AJ8813" s="23" t="str">
        <f t="shared" si="961"/>
        <v/>
      </c>
      <c r="AK8813" s="23" t="str">
        <f t="shared" si="961"/>
        <v/>
      </c>
    </row>
    <row r="8814" spans="34:37" x14ac:dyDescent="0.25">
      <c r="AH8814" s="23" t="str">
        <f t="shared" si="962"/>
        <v/>
      </c>
      <c r="AI8814" s="23" t="str">
        <f t="shared" si="961"/>
        <v/>
      </c>
      <c r="AJ8814" s="23" t="str">
        <f t="shared" si="961"/>
        <v/>
      </c>
      <c r="AK8814" s="23" t="str">
        <f t="shared" si="961"/>
        <v/>
      </c>
    </row>
    <row r="8815" spans="34:37" x14ac:dyDescent="0.25">
      <c r="AH8815" s="23" t="str">
        <f t="shared" si="962"/>
        <v/>
      </c>
      <c r="AI8815" s="23" t="str">
        <f t="shared" si="961"/>
        <v/>
      </c>
      <c r="AJ8815" s="23" t="str">
        <f t="shared" si="961"/>
        <v/>
      </c>
      <c r="AK8815" s="23" t="str">
        <f t="shared" si="961"/>
        <v/>
      </c>
    </row>
    <row r="8816" spans="34:37" x14ac:dyDescent="0.25">
      <c r="AH8816" s="23" t="str">
        <f t="shared" si="962"/>
        <v/>
      </c>
      <c r="AI8816" s="23" t="str">
        <f t="shared" si="961"/>
        <v/>
      </c>
      <c r="AJ8816" s="23" t="str">
        <f t="shared" si="961"/>
        <v/>
      </c>
      <c r="AK8816" s="23" t="str">
        <f t="shared" si="961"/>
        <v/>
      </c>
    </row>
    <row r="8817" spans="34:37" x14ac:dyDescent="0.25">
      <c r="AH8817" s="23" t="str">
        <f t="shared" si="962"/>
        <v/>
      </c>
      <c r="AI8817" s="23" t="str">
        <f t="shared" si="961"/>
        <v/>
      </c>
      <c r="AJ8817" s="23" t="str">
        <f t="shared" si="961"/>
        <v/>
      </c>
      <c r="AK8817" s="23" t="str">
        <f t="shared" si="961"/>
        <v/>
      </c>
    </row>
    <row r="8818" spans="34:37" x14ac:dyDescent="0.25">
      <c r="AH8818" s="23" t="str">
        <f t="shared" si="962"/>
        <v/>
      </c>
      <c r="AI8818" s="23" t="str">
        <f t="shared" si="961"/>
        <v/>
      </c>
      <c r="AJ8818" s="23" t="str">
        <f t="shared" si="961"/>
        <v/>
      </c>
      <c r="AK8818" s="23" t="str">
        <f t="shared" si="961"/>
        <v/>
      </c>
    </row>
    <row r="8819" spans="34:37" x14ac:dyDescent="0.25">
      <c r="AH8819" s="23" t="str">
        <f t="shared" si="962"/>
        <v/>
      </c>
      <c r="AI8819" s="23" t="str">
        <f t="shared" si="961"/>
        <v/>
      </c>
      <c r="AJ8819" s="23" t="str">
        <f t="shared" si="961"/>
        <v/>
      </c>
      <c r="AK8819" s="23" t="str">
        <f t="shared" si="961"/>
        <v/>
      </c>
    </row>
    <row r="8820" spans="34:37" x14ac:dyDescent="0.25">
      <c r="AH8820" s="23" t="str">
        <f t="shared" si="962"/>
        <v/>
      </c>
      <c r="AI8820" s="23" t="str">
        <f t="shared" si="961"/>
        <v/>
      </c>
      <c r="AJ8820" s="23" t="str">
        <f t="shared" si="961"/>
        <v/>
      </c>
      <c r="AK8820" s="23" t="str">
        <f t="shared" si="961"/>
        <v/>
      </c>
    </row>
    <row r="8821" spans="34:37" x14ac:dyDescent="0.25">
      <c r="AH8821" s="23" t="str">
        <f t="shared" si="962"/>
        <v/>
      </c>
      <c r="AI8821" s="23" t="str">
        <f t="shared" si="961"/>
        <v/>
      </c>
      <c r="AJ8821" s="23" t="str">
        <f t="shared" si="961"/>
        <v/>
      </c>
      <c r="AK8821" s="23" t="str">
        <f t="shared" si="961"/>
        <v/>
      </c>
    </row>
    <row r="8822" spans="34:37" x14ac:dyDescent="0.25">
      <c r="AH8822" s="23" t="str">
        <f t="shared" si="962"/>
        <v/>
      </c>
      <c r="AI8822" s="23" t="str">
        <f t="shared" si="961"/>
        <v/>
      </c>
      <c r="AJ8822" s="23" t="str">
        <f t="shared" si="961"/>
        <v/>
      </c>
      <c r="AK8822" s="23" t="str">
        <f t="shared" si="961"/>
        <v/>
      </c>
    </row>
    <row r="8823" spans="34:37" x14ac:dyDescent="0.25">
      <c r="AH8823" s="23" t="str">
        <f t="shared" si="962"/>
        <v/>
      </c>
      <c r="AI8823" s="23" t="str">
        <f t="shared" si="961"/>
        <v/>
      </c>
      <c r="AJ8823" s="23" t="str">
        <f t="shared" si="961"/>
        <v/>
      </c>
      <c r="AK8823" s="23" t="str">
        <f t="shared" si="961"/>
        <v/>
      </c>
    </row>
    <row r="8824" spans="34:37" x14ac:dyDescent="0.25">
      <c r="AH8824" s="23" t="str">
        <f t="shared" si="962"/>
        <v/>
      </c>
      <c r="AI8824" s="23" t="str">
        <f t="shared" si="961"/>
        <v/>
      </c>
      <c r="AJ8824" s="23" t="str">
        <f t="shared" si="961"/>
        <v/>
      </c>
      <c r="AK8824" s="23" t="str">
        <f t="shared" si="961"/>
        <v/>
      </c>
    </row>
    <row r="8825" spans="34:37" x14ac:dyDescent="0.25">
      <c r="AH8825" s="23" t="str">
        <f t="shared" si="962"/>
        <v/>
      </c>
      <c r="AI8825" s="23" t="str">
        <f t="shared" si="961"/>
        <v/>
      </c>
      <c r="AJ8825" s="23" t="str">
        <f t="shared" si="961"/>
        <v/>
      </c>
      <c r="AK8825" s="23" t="str">
        <f t="shared" si="961"/>
        <v/>
      </c>
    </row>
    <row r="8826" spans="34:37" x14ac:dyDescent="0.25">
      <c r="AH8826" s="23" t="str">
        <f t="shared" si="962"/>
        <v/>
      </c>
      <c r="AI8826" s="23" t="str">
        <f t="shared" si="961"/>
        <v/>
      </c>
      <c r="AJ8826" s="23" t="str">
        <f t="shared" si="961"/>
        <v/>
      </c>
      <c r="AK8826" s="23" t="str">
        <f t="shared" si="961"/>
        <v/>
      </c>
    </row>
    <row r="8827" spans="34:37" x14ac:dyDescent="0.25">
      <c r="AH8827" s="23" t="str">
        <f t="shared" si="962"/>
        <v/>
      </c>
      <c r="AI8827" s="23" t="str">
        <f t="shared" si="961"/>
        <v/>
      </c>
      <c r="AJ8827" s="23" t="str">
        <f t="shared" si="961"/>
        <v/>
      </c>
      <c r="AK8827" s="23" t="str">
        <f t="shared" si="961"/>
        <v/>
      </c>
    </row>
    <row r="8828" spans="34:37" x14ac:dyDescent="0.25">
      <c r="AH8828" s="23" t="str">
        <f t="shared" si="962"/>
        <v/>
      </c>
      <c r="AI8828" s="23" t="str">
        <f t="shared" si="961"/>
        <v/>
      </c>
      <c r="AJ8828" s="23" t="str">
        <f t="shared" si="961"/>
        <v/>
      </c>
      <c r="AK8828" s="23" t="str">
        <f t="shared" si="961"/>
        <v/>
      </c>
    </row>
    <row r="8829" spans="34:37" x14ac:dyDescent="0.25">
      <c r="AH8829" s="23" t="str">
        <f t="shared" si="962"/>
        <v/>
      </c>
      <c r="AI8829" s="23" t="str">
        <f t="shared" si="961"/>
        <v/>
      </c>
      <c r="AJ8829" s="23" t="str">
        <f t="shared" si="961"/>
        <v/>
      </c>
      <c r="AK8829" s="23" t="str">
        <f t="shared" si="961"/>
        <v/>
      </c>
    </row>
    <row r="8830" spans="34:37" x14ac:dyDescent="0.25">
      <c r="AH8830" s="23" t="str">
        <f t="shared" si="962"/>
        <v/>
      </c>
      <c r="AI8830" s="23" t="str">
        <f t="shared" ref="AI8830:AK8893" si="963">IF(X8830&lt;&gt;"",X8830,"")</f>
        <v/>
      </c>
      <c r="AJ8830" s="23" t="str">
        <f t="shared" si="963"/>
        <v/>
      </c>
      <c r="AK8830" s="23" t="str">
        <f t="shared" si="963"/>
        <v/>
      </c>
    </row>
    <row r="8831" spans="34:37" x14ac:dyDescent="0.25">
      <c r="AH8831" s="23" t="str">
        <f t="shared" ref="AH8831:AH8894" si="964">IF(W8831&lt;&gt;"",(RIGHT(W8831,LEN(W8831)-SEARCH("/",W8831,1)))/U8831,"")</f>
        <v/>
      </c>
      <c r="AI8831" s="23" t="str">
        <f t="shared" si="963"/>
        <v/>
      </c>
      <c r="AJ8831" s="23" t="str">
        <f t="shared" si="963"/>
        <v/>
      </c>
      <c r="AK8831" s="23" t="str">
        <f t="shared" si="963"/>
        <v/>
      </c>
    </row>
    <row r="8832" spans="34:37" x14ac:dyDescent="0.25">
      <c r="AH8832" s="23" t="str">
        <f t="shared" si="964"/>
        <v/>
      </c>
      <c r="AI8832" s="23" t="str">
        <f t="shared" si="963"/>
        <v/>
      </c>
      <c r="AJ8832" s="23" t="str">
        <f t="shared" si="963"/>
        <v/>
      </c>
      <c r="AK8832" s="23" t="str">
        <f t="shared" si="963"/>
        <v/>
      </c>
    </row>
    <row r="8833" spans="34:37" x14ac:dyDescent="0.25">
      <c r="AH8833" s="23" t="str">
        <f t="shared" si="964"/>
        <v/>
      </c>
      <c r="AI8833" s="23" t="str">
        <f t="shared" si="963"/>
        <v/>
      </c>
      <c r="AJ8833" s="23" t="str">
        <f t="shared" si="963"/>
        <v/>
      </c>
      <c r="AK8833" s="23" t="str">
        <f t="shared" si="963"/>
        <v/>
      </c>
    </row>
    <row r="8834" spans="34:37" x14ac:dyDescent="0.25">
      <c r="AH8834" s="23" t="str">
        <f t="shared" si="964"/>
        <v/>
      </c>
      <c r="AI8834" s="23" t="str">
        <f t="shared" si="963"/>
        <v/>
      </c>
      <c r="AJ8834" s="23" t="str">
        <f t="shared" si="963"/>
        <v/>
      </c>
      <c r="AK8834" s="23" t="str">
        <f t="shared" si="963"/>
        <v/>
      </c>
    </row>
    <row r="8835" spans="34:37" x14ac:dyDescent="0.25">
      <c r="AH8835" s="23" t="str">
        <f t="shared" si="964"/>
        <v/>
      </c>
      <c r="AI8835" s="23" t="str">
        <f t="shared" si="963"/>
        <v/>
      </c>
      <c r="AJ8835" s="23" t="str">
        <f t="shared" si="963"/>
        <v/>
      </c>
      <c r="AK8835" s="23" t="str">
        <f t="shared" si="963"/>
        <v/>
      </c>
    </row>
    <row r="8836" spans="34:37" x14ac:dyDescent="0.25">
      <c r="AH8836" s="23" t="str">
        <f t="shared" si="964"/>
        <v/>
      </c>
      <c r="AI8836" s="23" t="str">
        <f t="shared" si="963"/>
        <v/>
      </c>
      <c r="AJ8836" s="23" t="str">
        <f t="shared" si="963"/>
        <v/>
      </c>
      <c r="AK8836" s="23" t="str">
        <f t="shared" si="963"/>
        <v/>
      </c>
    </row>
    <row r="8837" spans="34:37" x14ac:dyDescent="0.25">
      <c r="AH8837" s="23" t="str">
        <f t="shared" si="964"/>
        <v/>
      </c>
      <c r="AI8837" s="23" t="str">
        <f t="shared" si="963"/>
        <v/>
      </c>
      <c r="AJ8837" s="23" t="str">
        <f t="shared" si="963"/>
        <v/>
      </c>
      <c r="AK8837" s="23" t="str">
        <f t="shared" si="963"/>
        <v/>
      </c>
    </row>
    <row r="8838" spans="34:37" x14ac:dyDescent="0.25">
      <c r="AH8838" s="23" t="str">
        <f t="shared" si="964"/>
        <v/>
      </c>
      <c r="AI8838" s="23" t="str">
        <f t="shared" si="963"/>
        <v/>
      </c>
      <c r="AJ8838" s="23" t="str">
        <f t="shared" si="963"/>
        <v/>
      </c>
      <c r="AK8838" s="23" t="str">
        <f t="shared" si="963"/>
        <v/>
      </c>
    </row>
    <row r="8839" spans="34:37" x14ac:dyDescent="0.25">
      <c r="AH8839" s="23" t="str">
        <f t="shared" si="964"/>
        <v/>
      </c>
      <c r="AI8839" s="23" t="str">
        <f t="shared" si="963"/>
        <v/>
      </c>
      <c r="AJ8839" s="23" t="str">
        <f t="shared" si="963"/>
        <v/>
      </c>
      <c r="AK8839" s="23" t="str">
        <f t="shared" si="963"/>
        <v/>
      </c>
    </row>
    <row r="8840" spans="34:37" x14ac:dyDescent="0.25">
      <c r="AH8840" s="23" t="str">
        <f t="shared" si="964"/>
        <v/>
      </c>
      <c r="AI8840" s="23" t="str">
        <f t="shared" si="963"/>
        <v/>
      </c>
      <c r="AJ8840" s="23" t="str">
        <f t="shared" si="963"/>
        <v/>
      </c>
      <c r="AK8840" s="23" t="str">
        <f t="shared" si="963"/>
        <v/>
      </c>
    </row>
    <row r="8841" spans="34:37" x14ac:dyDescent="0.25">
      <c r="AH8841" s="23" t="str">
        <f t="shared" si="964"/>
        <v/>
      </c>
      <c r="AI8841" s="23" t="str">
        <f t="shared" si="963"/>
        <v/>
      </c>
      <c r="AJ8841" s="23" t="str">
        <f t="shared" si="963"/>
        <v/>
      </c>
      <c r="AK8841" s="23" t="str">
        <f t="shared" si="963"/>
        <v/>
      </c>
    </row>
    <row r="8842" spans="34:37" x14ac:dyDescent="0.25">
      <c r="AH8842" s="23" t="str">
        <f t="shared" si="964"/>
        <v/>
      </c>
      <c r="AI8842" s="23" t="str">
        <f t="shared" si="963"/>
        <v/>
      </c>
      <c r="AJ8842" s="23" t="str">
        <f t="shared" si="963"/>
        <v/>
      </c>
      <c r="AK8842" s="23" t="str">
        <f t="shared" si="963"/>
        <v/>
      </c>
    </row>
    <row r="8843" spans="34:37" x14ac:dyDescent="0.25">
      <c r="AH8843" s="23" t="str">
        <f t="shared" si="964"/>
        <v/>
      </c>
      <c r="AI8843" s="23" t="str">
        <f t="shared" si="963"/>
        <v/>
      </c>
      <c r="AJ8843" s="23" t="str">
        <f t="shared" si="963"/>
        <v/>
      </c>
      <c r="AK8843" s="23" t="str">
        <f t="shared" si="963"/>
        <v/>
      </c>
    </row>
    <row r="8844" spans="34:37" x14ac:dyDescent="0.25">
      <c r="AH8844" s="23" t="str">
        <f t="shared" si="964"/>
        <v/>
      </c>
      <c r="AI8844" s="23" t="str">
        <f t="shared" si="963"/>
        <v/>
      </c>
      <c r="AJ8844" s="23" t="str">
        <f t="shared" si="963"/>
        <v/>
      </c>
      <c r="AK8844" s="23" t="str">
        <f t="shared" si="963"/>
        <v/>
      </c>
    </row>
    <row r="8845" spans="34:37" x14ac:dyDescent="0.25">
      <c r="AH8845" s="23" t="str">
        <f t="shared" si="964"/>
        <v/>
      </c>
      <c r="AI8845" s="23" t="str">
        <f t="shared" si="963"/>
        <v/>
      </c>
      <c r="AJ8845" s="23" t="str">
        <f t="shared" si="963"/>
        <v/>
      </c>
      <c r="AK8845" s="23" t="str">
        <f t="shared" si="963"/>
        <v/>
      </c>
    </row>
    <row r="8846" spans="34:37" x14ac:dyDescent="0.25">
      <c r="AH8846" s="23" t="str">
        <f t="shared" si="964"/>
        <v/>
      </c>
      <c r="AI8846" s="23" t="str">
        <f t="shared" si="963"/>
        <v/>
      </c>
      <c r="AJ8846" s="23" t="str">
        <f t="shared" si="963"/>
        <v/>
      </c>
      <c r="AK8846" s="23" t="str">
        <f t="shared" si="963"/>
        <v/>
      </c>
    </row>
    <row r="8847" spans="34:37" x14ac:dyDescent="0.25">
      <c r="AH8847" s="23" t="str">
        <f t="shared" si="964"/>
        <v/>
      </c>
      <c r="AI8847" s="23" t="str">
        <f t="shared" si="963"/>
        <v/>
      </c>
      <c r="AJ8847" s="23" t="str">
        <f t="shared" si="963"/>
        <v/>
      </c>
      <c r="AK8847" s="23" t="str">
        <f t="shared" si="963"/>
        <v/>
      </c>
    </row>
    <row r="8848" spans="34:37" x14ac:dyDescent="0.25">
      <c r="AH8848" s="23" t="str">
        <f t="shared" si="964"/>
        <v/>
      </c>
      <c r="AI8848" s="23" t="str">
        <f t="shared" si="963"/>
        <v/>
      </c>
      <c r="AJ8848" s="23" t="str">
        <f t="shared" si="963"/>
        <v/>
      </c>
      <c r="AK8848" s="23" t="str">
        <f t="shared" si="963"/>
        <v/>
      </c>
    </row>
    <row r="8849" spans="34:37" x14ac:dyDescent="0.25">
      <c r="AH8849" s="23" t="str">
        <f t="shared" si="964"/>
        <v/>
      </c>
      <c r="AI8849" s="23" t="str">
        <f t="shared" si="963"/>
        <v/>
      </c>
      <c r="AJ8849" s="23" t="str">
        <f t="shared" si="963"/>
        <v/>
      </c>
      <c r="AK8849" s="23" t="str">
        <f t="shared" si="963"/>
        <v/>
      </c>
    </row>
    <row r="8850" spans="34:37" x14ac:dyDescent="0.25">
      <c r="AH8850" s="23" t="str">
        <f t="shared" si="964"/>
        <v/>
      </c>
      <c r="AI8850" s="23" t="str">
        <f t="shared" si="963"/>
        <v/>
      </c>
      <c r="AJ8850" s="23" t="str">
        <f t="shared" si="963"/>
        <v/>
      </c>
      <c r="AK8850" s="23" t="str">
        <f t="shared" si="963"/>
        <v/>
      </c>
    </row>
    <row r="8851" spans="34:37" x14ac:dyDescent="0.25">
      <c r="AH8851" s="23" t="str">
        <f t="shared" si="964"/>
        <v/>
      </c>
      <c r="AI8851" s="23" t="str">
        <f t="shared" si="963"/>
        <v/>
      </c>
      <c r="AJ8851" s="23" t="str">
        <f t="shared" si="963"/>
        <v/>
      </c>
      <c r="AK8851" s="23" t="str">
        <f t="shared" si="963"/>
        <v/>
      </c>
    </row>
    <row r="8852" spans="34:37" x14ac:dyDescent="0.25">
      <c r="AH8852" s="23" t="str">
        <f t="shared" si="964"/>
        <v/>
      </c>
      <c r="AI8852" s="23" t="str">
        <f t="shared" si="963"/>
        <v/>
      </c>
      <c r="AJ8852" s="23" t="str">
        <f t="shared" si="963"/>
        <v/>
      </c>
      <c r="AK8852" s="23" t="str">
        <f t="shared" si="963"/>
        <v/>
      </c>
    </row>
    <row r="8853" spans="34:37" x14ac:dyDescent="0.25">
      <c r="AH8853" s="23" t="str">
        <f t="shared" si="964"/>
        <v/>
      </c>
      <c r="AI8853" s="23" t="str">
        <f t="shared" si="963"/>
        <v/>
      </c>
      <c r="AJ8853" s="23" t="str">
        <f t="shared" si="963"/>
        <v/>
      </c>
      <c r="AK8853" s="23" t="str">
        <f t="shared" si="963"/>
        <v/>
      </c>
    </row>
    <row r="8854" spans="34:37" x14ac:dyDescent="0.25">
      <c r="AH8854" s="23" t="str">
        <f t="shared" si="964"/>
        <v/>
      </c>
      <c r="AI8854" s="23" t="str">
        <f t="shared" si="963"/>
        <v/>
      </c>
      <c r="AJ8854" s="23" t="str">
        <f t="shared" si="963"/>
        <v/>
      </c>
      <c r="AK8854" s="23" t="str">
        <f t="shared" si="963"/>
        <v/>
      </c>
    </row>
    <row r="8855" spans="34:37" x14ac:dyDescent="0.25">
      <c r="AH8855" s="23" t="str">
        <f t="shared" si="964"/>
        <v/>
      </c>
      <c r="AI8855" s="23" t="str">
        <f t="shared" si="963"/>
        <v/>
      </c>
      <c r="AJ8855" s="23" t="str">
        <f t="shared" si="963"/>
        <v/>
      </c>
      <c r="AK8855" s="23" t="str">
        <f t="shared" si="963"/>
        <v/>
      </c>
    </row>
    <row r="8856" spans="34:37" x14ac:dyDescent="0.25">
      <c r="AH8856" s="23" t="str">
        <f t="shared" si="964"/>
        <v/>
      </c>
      <c r="AI8856" s="23" t="str">
        <f t="shared" si="963"/>
        <v/>
      </c>
      <c r="AJ8856" s="23" t="str">
        <f t="shared" si="963"/>
        <v/>
      </c>
      <c r="AK8856" s="23" t="str">
        <f t="shared" si="963"/>
        <v/>
      </c>
    </row>
    <row r="8857" spans="34:37" x14ac:dyDescent="0.25">
      <c r="AH8857" s="23" t="str">
        <f t="shared" si="964"/>
        <v/>
      </c>
      <c r="AI8857" s="23" t="str">
        <f t="shared" si="963"/>
        <v/>
      </c>
      <c r="AJ8857" s="23" t="str">
        <f t="shared" si="963"/>
        <v/>
      </c>
      <c r="AK8857" s="23" t="str">
        <f t="shared" si="963"/>
        <v/>
      </c>
    </row>
    <row r="8858" spans="34:37" x14ac:dyDescent="0.25">
      <c r="AH8858" s="23" t="str">
        <f t="shared" si="964"/>
        <v/>
      </c>
      <c r="AI8858" s="23" t="str">
        <f t="shared" si="963"/>
        <v/>
      </c>
      <c r="AJ8858" s="23" t="str">
        <f t="shared" si="963"/>
        <v/>
      </c>
      <c r="AK8858" s="23" t="str">
        <f t="shared" si="963"/>
        <v/>
      </c>
    </row>
    <row r="8859" spans="34:37" x14ac:dyDescent="0.25">
      <c r="AH8859" s="23" t="str">
        <f t="shared" si="964"/>
        <v/>
      </c>
      <c r="AI8859" s="23" t="str">
        <f t="shared" si="963"/>
        <v/>
      </c>
      <c r="AJ8859" s="23" t="str">
        <f t="shared" si="963"/>
        <v/>
      </c>
      <c r="AK8859" s="23" t="str">
        <f t="shared" si="963"/>
        <v/>
      </c>
    </row>
    <row r="8860" spans="34:37" x14ac:dyDescent="0.25">
      <c r="AH8860" s="23" t="str">
        <f t="shared" si="964"/>
        <v/>
      </c>
      <c r="AI8860" s="23" t="str">
        <f t="shared" si="963"/>
        <v/>
      </c>
      <c r="AJ8860" s="23" t="str">
        <f t="shared" si="963"/>
        <v/>
      </c>
      <c r="AK8860" s="23" t="str">
        <f t="shared" si="963"/>
        <v/>
      </c>
    </row>
    <row r="8861" spans="34:37" x14ac:dyDescent="0.25">
      <c r="AH8861" s="23" t="str">
        <f t="shared" si="964"/>
        <v/>
      </c>
      <c r="AI8861" s="23" t="str">
        <f t="shared" si="963"/>
        <v/>
      </c>
      <c r="AJ8861" s="23" t="str">
        <f t="shared" si="963"/>
        <v/>
      </c>
      <c r="AK8861" s="23" t="str">
        <f t="shared" si="963"/>
        <v/>
      </c>
    </row>
    <row r="8862" spans="34:37" x14ac:dyDescent="0.25">
      <c r="AH8862" s="23" t="str">
        <f t="shared" si="964"/>
        <v/>
      </c>
      <c r="AI8862" s="23" t="str">
        <f t="shared" si="963"/>
        <v/>
      </c>
      <c r="AJ8862" s="23" t="str">
        <f t="shared" si="963"/>
        <v/>
      </c>
      <c r="AK8862" s="23" t="str">
        <f t="shared" si="963"/>
        <v/>
      </c>
    </row>
    <row r="8863" spans="34:37" x14ac:dyDescent="0.25">
      <c r="AH8863" s="23" t="str">
        <f t="shared" si="964"/>
        <v/>
      </c>
      <c r="AI8863" s="23" t="str">
        <f t="shared" si="963"/>
        <v/>
      </c>
      <c r="AJ8863" s="23" t="str">
        <f t="shared" si="963"/>
        <v/>
      </c>
      <c r="AK8863" s="23" t="str">
        <f t="shared" si="963"/>
        <v/>
      </c>
    </row>
    <row r="8864" spans="34:37" x14ac:dyDescent="0.25">
      <c r="AH8864" s="23" t="str">
        <f t="shared" si="964"/>
        <v/>
      </c>
      <c r="AI8864" s="23" t="str">
        <f t="shared" si="963"/>
        <v/>
      </c>
      <c r="AJ8864" s="23" t="str">
        <f t="shared" si="963"/>
        <v/>
      </c>
      <c r="AK8864" s="23" t="str">
        <f t="shared" si="963"/>
        <v/>
      </c>
    </row>
    <row r="8865" spans="34:37" x14ac:dyDescent="0.25">
      <c r="AH8865" s="23" t="str">
        <f t="shared" si="964"/>
        <v/>
      </c>
      <c r="AI8865" s="23" t="str">
        <f t="shared" si="963"/>
        <v/>
      </c>
      <c r="AJ8865" s="23" t="str">
        <f t="shared" si="963"/>
        <v/>
      </c>
      <c r="AK8865" s="23" t="str">
        <f t="shared" si="963"/>
        <v/>
      </c>
    </row>
    <row r="8866" spans="34:37" x14ac:dyDescent="0.25">
      <c r="AH8866" s="23" t="str">
        <f t="shared" si="964"/>
        <v/>
      </c>
      <c r="AI8866" s="23" t="str">
        <f t="shared" si="963"/>
        <v/>
      </c>
      <c r="AJ8866" s="23" t="str">
        <f t="shared" si="963"/>
        <v/>
      </c>
      <c r="AK8866" s="23" t="str">
        <f t="shared" si="963"/>
        <v/>
      </c>
    </row>
    <row r="8867" spans="34:37" x14ac:dyDescent="0.25">
      <c r="AH8867" s="23" t="str">
        <f t="shared" si="964"/>
        <v/>
      </c>
      <c r="AI8867" s="23" t="str">
        <f t="shared" si="963"/>
        <v/>
      </c>
      <c r="AJ8867" s="23" t="str">
        <f t="shared" si="963"/>
        <v/>
      </c>
      <c r="AK8867" s="23" t="str">
        <f t="shared" si="963"/>
        <v/>
      </c>
    </row>
    <row r="8868" spans="34:37" x14ac:dyDescent="0.25">
      <c r="AH8868" s="23" t="str">
        <f t="shared" si="964"/>
        <v/>
      </c>
      <c r="AI8868" s="23" t="str">
        <f t="shared" si="963"/>
        <v/>
      </c>
      <c r="AJ8868" s="23" t="str">
        <f t="shared" si="963"/>
        <v/>
      </c>
      <c r="AK8868" s="23" t="str">
        <f t="shared" si="963"/>
        <v/>
      </c>
    </row>
    <row r="8869" spans="34:37" x14ac:dyDescent="0.25">
      <c r="AH8869" s="23" t="str">
        <f t="shared" si="964"/>
        <v/>
      </c>
      <c r="AI8869" s="23" t="str">
        <f t="shared" si="963"/>
        <v/>
      </c>
      <c r="AJ8869" s="23" t="str">
        <f t="shared" si="963"/>
        <v/>
      </c>
      <c r="AK8869" s="23" t="str">
        <f t="shared" si="963"/>
        <v/>
      </c>
    </row>
    <row r="8870" spans="34:37" x14ac:dyDescent="0.25">
      <c r="AH8870" s="23" t="str">
        <f t="shared" si="964"/>
        <v/>
      </c>
      <c r="AI8870" s="23" t="str">
        <f t="shared" si="963"/>
        <v/>
      </c>
      <c r="AJ8870" s="23" t="str">
        <f t="shared" si="963"/>
        <v/>
      </c>
      <c r="AK8870" s="23" t="str">
        <f t="shared" si="963"/>
        <v/>
      </c>
    </row>
    <row r="8871" spans="34:37" x14ac:dyDescent="0.25">
      <c r="AH8871" s="23" t="str">
        <f t="shared" si="964"/>
        <v/>
      </c>
      <c r="AI8871" s="23" t="str">
        <f t="shared" si="963"/>
        <v/>
      </c>
      <c r="AJ8871" s="23" t="str">
        <f t="shared" si="963"/>
        <v/>
      </c>
      <c r="AK8871" s="23" t="str">
        <f t="shared" si="963"/>
        <v/>
      </c>
    </row>
    <row r="8872" spans="34:37" x14ac:dyDescent="0.25">
      <c r="AH8872" s="23" t="str">
        <f t="shared" si="964"/>
        <v/>
      </c>
      <c r="AI8872" s="23" t="str">
        <f t="shared" si="963"/>
        <v/>
      </c>
      <c r="AJ8872" s="23" t="str">
        <f t="shared" si="963"/>
        <v/>
      </c>
      <c r="AK8872" s="23" t="str">
        <f t="shared" si="963"/>
        <v/>
      </c>
    </row>
    <row r="8873" spans="34:37" x14ac:dyDescent="0.25">
      <c r="AH8873" s="23" t="str">
        <f t="shared" si="964"/>
        <v/>
      </c>
      <c r="AI8873" s="23" t="str">
        <f t="shared" si="963"/>
        <v/>
      </c>
      <c r="AJ8873" s="23" t="str">
        <f t="shared" si="963"/>
        <v/>
      </c>
      <c r="AK8873" s="23" t="str">
        <f t="shared" si="963"/>
        <v/>
      </c>
    </row>
    <row r="8874" spans="34:37" x14ac:dyDescent="0.25">
      <c r="AH8874" s="23" t="str">
        <f t="shared" si="964"/>
        <v/>
      </c>
      <c r="AI8874" s="23" t="str">
        <f t="shared" si="963"/>
        <v/>
      </c>
      <c r="AJ8874" s="23" t="str">
        <f t="shared" si="963"/>
        <v/>
      </c>
      <c r="AK8874" s="23" t="str">
        <f t="shared" si="963"/>
        <v/>
      </c>
    </row>
    <row r="8875" spans="34:37" x14ac:dyDescent="0.25">
      <c r="AH8875" s="23" t="str">
        <f t="shared" si="964"/>
        <v/>
      </c>
      <c r="AI8875" s="23" t="str">
        <f t="shared" si="963"/>
        <v/>
      </c>
      <c r="AJ8875" s="23" t="str">
        <f t="shared" si="963"/>
        <v/>
      </c>
      <c r="AK8875" s="23" t="str">
        <f t="shared" si="963"/>
        <v/>
      </c>
    </row>
    <row r="8876" spans="34:37" x14ac:dyDescent="0.25">
      <c r="AH8876" s="23" t="str">
        <f t="shared" si="964"/>
        <v/>
      </c>
      <c r="AI8876" s="23" t="str">
        <f t="shared" si="963"/>
        <v/>
      </c>
      <c r="AJ8876" s="23" t="str">
        <f t="shared" si="963"/>
        <v/>
      </c>
      <c r="AK8876" s="23" t="str">
        <f t="shared" si="963"/>
        <v/>
      </c>
    </row>
    <row r="8877" spans="34:37" x14ac:dyDescent="0.25">
      <c r="AH8877" s="23" t="str">
        <f t="shared" si="964"/>
        <v/>
      </c>
      <c r="AI8877" s="23" t="str">
        <f t="shared" si="963"/>
        <v/>
      </c>
      <c r="AJ8877" s="23" t="str">
        <f t="shared" si="963"/>
        <v/>
      </c>
      <c r="AK8877" s="23" t="str">
        <f t="shared" si="963"/>
        <v/>
      </c>
    </row>
    <row r="8878" spans="34:37" x14ac:dyDescent="0.25">
      <c r="AH8878" s="23" t="str">
        <f t="shared" si="964"/>
        <v/>
      </c>
      <c r="AI8878" s="23" t="str">
        <f t="shared" si="963"/>
        <v/>
      </c>
      <c r="AJ8878" s="23" t="str">
        <f t="shared" si="963"/>
        <v/>
      </c>
      <c r="AK8878" s="23" t="str">
        <f t="shared" si="963"/>
        <v/>
      </c>
    </row>
    <row r="8879" spans="34:37" x14ac:dyDescent="0.25">
      <c r="AH8879" s="23" t="str">
        <f t="shared" si="964"/>
        <v/>
      </c>
      <c r="AI8879" s="23" t="str">
        <f t="shared" si="963"/>
        <v/>
      </c>
      <c r="AJ8879" s="23" t="str">
        <f t="shared" si="963"/>
        <v/>
      </c>
      <c r="AK8879" s="23" t="str">
        <f t="shared" si="963"/>
        <v/>
      </c>
    </row>
    <row r="8880" spans="34:37" x14ac:dyDescent="0.25">
      <c r="AH8880" s="23" t="str">
        <f t="shared" si="964"/>
        <v/>
      </c>
      <c r="AI8880" s="23" t="str">
        <f t="shared" si="963"/>
        <v/>
      </c>
      <c r="AJ8880" s="23" t="str">
        <f t="shared" si="963"/>
        <v/>
      </c>
      <c r="AK8880" s="23" t="str">
        <f t="shared" si="963"/>
        <v/>
      </c>
    </row>
    <row r="8881" spans="34:37" x14ac:dyDescent="0.25">
      <c r="AH8881" s="23" t="str">
        <f t="shared" si="964"/>
        <v/>
      </c>
      <c r="AI8881" s="23" t="str">
        <f t="shared" si="963"/>
        <v/>
      </c>
      <c r="AJ8881" s="23" t="str">
        <f t="shared" si="963"/>
        <v/>
      </c>
      <c r="AK8881" s="23" t="str">
        <f t="shared" si="963"/>
        <v/>
      </c>
    </row>
    <row r="8882" spans="34:37" x14ac:dyDescent="0.25">
      <c r="AH8882" s="23" t="str">
        <f t="shared" si="964"/>
        <v/>
      </c>
      <c r="AI8882" s="23" t="str">
        <f t="shared" si="963"/>
        <v/>
      </c>
      <c r="AJ8882" s="23" t="str">
        <f t="shared" si="963"/>
        <v/>
      </c>
      <c r="AK8882" s="23" t="str">
        <f t="shared" si="963"/>
        <v/>
      </c>
    </row>
    <row r="8883" spans="34:37" x14ac:dyDescent="0.25">
      <c r="AH8883" s="23" t="str">
        <f t="shared" si="964"/>
        <v/>
      </c>
      <c r="AI8883" s="23" t="str">
        <f t="shared" si="963"/>
        <v/>
      </c>
      <c r="AJ8883" s="23" t="str">
        <f t="shared" si="963"/>
        <v/>
      </c>
      <c r="AK8883" s="23" t="str">
        <f t="shared" si="963"/>
        <v/>
      </c>
    </row>
    <row r="8884" spans="34:37" x14ac:dyDescent="0.25">
      <c r="AH8884" s="23" t="str">
        <f t="shared" si="964"/>
        <v/>
      </c>
      <c r="AI8884" s="23" t="str">
        <f t="shared" si="963"/>
        <v/>
      </c>
      <c r="AJ8884" s="23" t="str">
        <f t="shared" si="963"/>
        <v/>
      </c>
      <c r="AK8884" s="23" t="str">
        <f t="shared" si="963"/>
        <v/>
      </c>
    </row>
    <row r="8885" spans="34:37" x14ac:dyDescent="0.25">
      <c r="AH8885" s="23" t="str">
        <f t="shared" si="964"/>
        <v/>
      </c>
      <c r="AI8885" s="23" t="str">
        <f t="shared" si="963"/>
        <v/>
      </c>
      <c r="AJ8885" s="23" t="str">
        <f t="shared" si="963"/>
        <v/>
      </c>
      <c r="AK8885" s="23" t="str">
        <f t="shared" si="963"/>
        <v/>
      </c>
    </row>
    <row r="8886" spans="34:37" x14ac:dyDescent="0.25">
      <c r="AH8886" s="23" t="str">
        <f t="shared" si="964"/>
        <v/>
      </c>
      <c r="AI8886" s="23" t="str">
        <f t="shared" si="963"/>
        <v/>
      </c>
      <c r="AJ8886" s="23" t="str">
        <f t="shared" si="963"/>
        <v/>
      </c>
      <c r="AK8886" s="23" t="str">
        <f t="shared" si="963"/>
        <v/>
      </c>
    </row>
    <row r="8887" spans="34:37" x14ac:dyDescent="0.25">
      <c r="AH8887" s="23" t="str">
        <f t="shared" si="964"/>
        <v/>
      </c>
      <c r="AI8887" s="23" t="str">
        <f t="shared" si="963"/>
        <v/>
      </c>
      <c r="AJ8887" s="23" t="str">
        <f t="shared" si="963"/>
        <v/>
      </c>
      <c r="AK8887" s="23" t="str">
        <f t="shared" si="963"/>
        <v/>
      </c>
    </row>
    <row r="8888" spans="34:37" x14ac:dyDescent="0.25">
      <c r="AH8888" s="23" t="str">
        <f t="shared" si="964"/>
        <v/>
      </c>
      <c r="AI8888" s="23" t="str">
        <f t="shared" si="963"/>
        <v/>
      </c>
      <c r="AJ8888" s="23" t="str">
        <f t="shared" si="963"/>
        <v/>
      </c>
      <c r="AK8888" s="23" t="str">
        <f t="shared" si="963"/>
        <v/>
      </c>
    </row>
    <row r="8889" spans="34:37" x14ac:dyDescent="0.25">
      <c r="AH8889" s="23" t="str">
        <f t="shared" si="964"/>
        <v/>
      </c>
      <c r="AI8889" s="23" t="str">
        <f t="shared" si="963"/>
        <v/>
      </c>
      <c r="AJ8889" s="23" t="str">
        <f t="shared" si="963"/>
        <v/>
      </c>
      <c r="AK8889" s="23" t="str">
        <f t="shared" si="963"/>
        <v/>
      </c>
    </row>
    <row r="8890" spans="34:37" x14ac:dyDescent="0.25">
      <c r="AH8890" s="23" t="str">
        <f t="shared" si="964"/>
        <v/>
      </c>
      <c r="AI8890" s="23" t="str">
        <f t="shared" si="963"/>
        <v/>
      </c>
      <c r="AJ8890" s="23" t="str">
        <f t="shared" si="963"/>
        <v/>
      </c>
      <c r="AK8890" s="23" t="str">
        <f t="shared" si="963"/>
        <v/>
      </c>
    </row>
    <row r="8891" spans="34:37" x14ac:dyDescent="0.25">
      <c r="AH8891" s="23" t="str">
        <f t="shared" si="964"/>
        <v/>
      </c>
      <c r="AI8891" s="23" t="str">
        <f t="shared" si="963"/>
        <v/>
      </c>
      <c r="AJ8891" s="23" t="str">
        <f t="shared" si="963"/>
        <v/>
      </c>
      <c r="AK8891" s="23" t="str">
        <f t="shared" si="963"/>
        <v/>
      </c>
    </row>
    <row r="8892" spans="34:37" x14ac:dyDescent="0.25">
      <c r="AH8892" s="23" t="str">
        <f t="shared" si="964"/>
        <v/>
      </c>
      <c r="AI8892" s="23" t="str">
        <f t="shared" si="963"/>
        <v/>
      </c>
      <c r="AJ8892" s="23" t="str">
        <f t="shared" si="963"/>
        <v/>
      </c>
      <c r="AK8892" s="23" t="str">
        <f t="shared" si="963"/>
        <v/>
      </c>
    </row>
    <row r="8893" spans="34:37" x14ac:dyDescent="0.25">
      <c r="AH8893" s="23" t="str">
        <f t="shared" si="964"/>
        <v/>
      </c>
      <c r="AI8893" s="23" t="str">
        <f t="shared" si="963"/>
        <v/>
      </c>
      <c r="AJ8893" s="23" t="str">
        <f t="shared" si="963"/>
        <v/>
      </c>
      <c r="AK8893" s="23" t="str">
        <f t="shared" si="963"/>
        <v/>
      </c>
    </row>
    <row r="8894" spans="34:37" x14ac:dyDescent="0.25">
      <c r="AH8894" s="23" t="str">
        <f t="shared" si="964"/>
        <v/>
      </c>
      <c r="AI8894" s="23" t="str">
        <f t="shared" ref="AI8894:AK8957" si="965">IF(X8894&lt;&gt;"",X8894,"")</f>
        <v/>
      </c>
      <c r="AJ8894" s="23" t="str">
        <f t="shared" si="965"/>
        <v/>
      </c>
      <c r="AK8894" s="23" t="str">
        <f t="shared" si="965"/>
        <v/>
      </c>
    </row>
    <row r="8895" spans="34:37" x14ac:dyDescent="0.25">
      <c r="AH8895" s="23" t="str">
        <f t="shared" ref="AH8895:AH8958" si="966">IF(W8895&lt;&gt;"",(RIGHT(W8895,LEN(W8895)-SEARCH("/",W8895,1)))/U8895,"")</f>
        <v/>
      </c>
      <c r="AI8895" s="23" t="str">
        <f t="shared" si="965"/>
        <v/>
      </c>
      <c r="AJ8895" s="23" t="str">
        <f t="shared" si="965"/>
        <v/>
      </c>
      <c r="AK8895" s="23" t="str">
        <f t="shared" si="965"/>
        <v/>
      </c>
    </row>
    <row r="8896" spans="34:37" x14ac:dyDescent="0.25">
      <c r="AH8896" s="23" t="str">
        <f t="shared" si="966"/>
        <v/>
      </c>
      <c r="AI8896" s="23" t="str">
        <f t="shared" si="965"/>
        <v/>
      </c>
      <c r="AJ8896" s="23" t="str">
        <f t="shared" si="965"/>
        <v/>
      </c>
      <c r="AK8896" s="23" t="str">
        <f t="shared" si="965"/>
        <v/>
      </c>
    </row>
    <row r="8897" spans="34:37" x14ac:dyDescent="0.25">
      <c r="AH8897" s="23" t="str">
        <f t="shared" si="966"/>
        <v/>
      </c>
      <c r="AI8897" s="23" t="str">
        <f t="shared" si="965"/>
        <v/>
      </c>
      <c r="AJ8897" s="23" t="str">
        <f t="shared" si="965"/>
        <v/>
      </c>
      <c r="AK8897" s="23" t="str">
        <f t="shared" si="965"/>
        <v/>
      </c>
    </row>
    <row r="8898" spans="34:37" x14ac:dyDescent="0.25">
      <c r="AH8898" s="23" t="str">
        <f t="shared" si="966"/>
        <v/>
      </c>
      <c r="AI8898" s="23" t="str">
        <f t="shared" si="965"/>
        <v/>
      </c>
      <c r="AJ8898" s="23" t="str">
        <f t="shared" si="965"/>
        <v/>
      </c>
      <c r="AK8898" s="23" t="str">
        <f t="shared" si="965"/>
        <v/>
      </c>
    </row>
    <row r="8899" spans="34:37" x14ac:dyDescent="0.25">
      <c r="AH8899" s="23" t="str">
        <f t="shared" si="966"/>
        <v/>
      </c>
      <c r="AI8899" s="23" t="str">
        <f t="shared" si="965"/>
        <v/>
      </c>
      <c r="AJ8899" s="23" t="str">
        <f t="shared" si="965"/>
        <v/>
      </c>
      <c r="AK8899" s="23" t="str">
        <f t="shared" si="965"/>
        <v/>
      </c>
    </row>
    <row r="8900" spans="34:37" x14ac:dyDescent="0.25">
      <c r="AH8900" s="23" t="str">
        <f t="shared" si="966"/>
        <v/>
      </c>
      <c r="AI8900" s="23" t="str">
        <f t="shared" si="965"/>
        <v/>
      </c>
      <c r="AJ8900" s="23" t="str">
        <f t="shared" si="965"/>
        <v/>
      </c>
      <c r="AK8900" s="23" t="str">
        <f t="shared" si="965"/>
        <v/>
      </c>
    </row>
    <row r="8901" spans="34:37" x14ac:dyDescent="0.25">
      <c r="AH8901" s="23" t="str">
        <f t="shared" si="966"/>
        <v/>
      </c>
      <c r="AI8901" s="23" t="str">
        <f t="shared" si="965"/>
        <v/>
      </c>
      <c r="AJ8901" s="23" t="str">
        <f t="shared" si="965"/>
        <v/>
      </c>
      <c r="AK8901" s="23" t="str">
        <f t="shared" si="965"/>
        <v/>
      </c>
    </row>
    <row r="8902" spans="34:37" x14ac:dyDescent="0.25">
      <c r="AH8902" s="23" t="str">
        <f t="shared" si="966"/>
        <v/>
      </c>
      <c r="AI8902" s="23" t="str">
        <f t="shared" si="965"/>
        <v/>
      </c>
      <c r="AJ8902" s="23" t="str">
        <f t="shared" si="965"/>
        <v/>
      </c>
      <c r="AK8902" s="23" t="str">
        <f t="shared" si="965"/>
        <v/>
      </c>
    </row>
    <row r="8903" spans="34:37" x14ac:dyDescent="0.25">
      <c r="AH8903" s="23" t="str">
        <f t="shared" si="966"/>
        <v/>
      </c>
      <c r="AI8903" s="23" t="str">
        <f t="shared" si="965"/>
        <v/>
      </c>
      <c r="AJ8903" s="23" t="str">
        <f t="shared" si="965"/>
        <v/>
      </c>
      <c r="AK8903" s="23" t="str">
        <f t="shared" si="965"/>
        <v/>
      </c>
    </row>
    <row r="8904" spans="34:37" x14ac:dyDescent="0.25">
      <c r="AH8904" s="23" t="str">
        <f t="shared" si="966"/>
        <v/>
      </c>
      <c r="AI8904" s="23" t="str">
        <f t="shared" si="965"/>
        <v/>
      </c>
      <c r="AJ8904" s="23" t="str">
        <f t="shared" si="965"/>
        <v/>
      </c>
      <c r="AK8904" s="23" t="str">
        <f t="shared" si="965"/>
        <v/>
      </c>
    </row>
    <row r="8905" spans="34:37" x14ac:dyDescent="0.25">
      <c r="AH8905" s="23" t="str">
        <f t="shared" si="966"/>
        <v/>
      </c>
      <c r="AI8905" s="23" t="str">
        <f t="shared" si="965"/>
        <v/>
      </c>
      <c r="AJ8905" s="23" t="str">
        <f t="shared" si="965"/>
        <v/>
      </c>
      <c r="AK8905" s="23" t="str">
        <f t="shared" si="965"/>
        <v/>
      </c>
    </row>
    <row r="8906" spans="34:37" x14ac:dyDescent="0.25">
      <c r="AH8906" s="23" t="str">
        <f t="shared" si="966"/>
        <v/>
      </c>
      <c r="AI8906" s="23" t="str">
        <f t="shared" si="965"/>
        <v/>
      </c>
      <c r="AJ8906" s="23" t="str">
        <f t="shared" si="965"/>
        <v/>
      </c>
      <c r="AK8906" s="23" t="str">
        <f t="shared" si="965"/>
        <v/>
      </c>
    </row>
    <row r="8907" spans="34:37" x14ac:dyDescent="0.25">
      <c r="AH8907" s="23" t="str">
        <f t="shared" si="966"/>
        <v/>
      </c>
      <c r="AI8907" s="23" t="str">
        <f t="shared" si="965"/>
        <v/>
      </c>
      <c r="AJ8907" s="23" t="str">
        <f t="shared" si="965"/>
        <v/>
      </c>
      <c r="AK8907" s="23" t="str">
        <f t="shared" si="965"/>
        <v/>
      </c>
    </row>
    <row r="8908" spans="34:37" x14ac:dyDescent="0.25">
      <c r="AH8908" s="23" t="str">
        <f t="shared" si="966"/>
        <v/>
      </c>
      <c r="AI8908" s="23" t="str">
        <f t="shared" si="965"/>
        <v/>
      </c>
      <c r="AJ8908" s="23" t="str">
        <f t="shared" si="965"/>
        <v/>
      </c>
      <c r="AK8908" s="23" t="str">
        <f t="shared" si="965"/>
        <v/>
      </c>
    </row>
    <row r="8909" spans="34:37" x14ac:dyDescent="0.25">
      <c r="AH8909" s="23" t="str">
        <f t="shared" si="966"/>
        <v/>
      </c>
      <c r="AI8909" s="23" t="str">
        <f t="shared" si="965"/>
        <v/>
      </c>
      <c r="AJ8909" s="23" t="str">
        <f t="shared" si="965"/>
        <v/>
      </c>
      <c r="AK8909" s="23" t="str">
        <f t="shared" si="965"/>
        <v/>
      </c>
    </row>
    <row r="8910" spans="34:37" x14ac:dyDescent="0.25">
      <c r="AH8910" s="23" t="str">
        <f t="shared" si="966"/>
        <v/>
      </c>
      <c r="AI8910" s="23" t="str">
        <f t="shared" si="965"/>
        <v/>
      </c>
      <c r="AJ8910" s="23" t="str">
        <f t="shared" si="965"/>
        <v/>
      </c>
      <c r="AK8910" s="23" t="str">
        <f t="shared" si="965"/>
        <v/>
      </c>
    </row>
    <row r="8911" spans="34:37" x14ac:dyDescent="0.25">
      <c r="AH8911" s="23" t="str">
        <f t="shared" si="966"/>
        <v/>
      </c>
      <c r="AI8911" s="23" t="str">
        <f t="shared" si="965"/>
        <v/>
      </c>
      <c r="AJ8911" s="23" t="str">
        <f t="shared" si="965"/>
        <v/>
      </c>
      <c r="AK8911" s="23" t="str">
        <f t="shared" si="965"/>
        <v/>
      </c>
    </row>
    <row r="8912" spans="34:37" x14ac:dyDescent="0.25">
      <c r="AH8912" s="23" t="str">
        <f t="shared" si="966"/>
        <v/>
      </c>
      <c r="AI8912" s="23" t="str">
        <f t="shared" si="965"/>
        <v/>
      </c>
      <c r="AJ8912" s="23" t="str">
        <f t="shared" si="965"/>
        <v/>
      </c>
      <c r="AK8912" s="23" t="str">
        <f t="shared" si="965"/>
        <v/>
      </c>
    </row>
    <row r="8913" spans="34:37" x14ac:dyDescent="0.25">
      <c r="AH8913" s="23" t="str">
        <f t="shared" si="966"/>
        <v/>
      </c>
      <c r="AI8913" s="23" t="str">
        <f t="shared" si="965"/>
        <v/>
      </c>
      <c r="AJ8913" s="23" t="str">
        <f t="shared" si="965"/>
        <v/>
      </c>
      <c r="AK8913" s="23" t="str">
        <f t="shared" si="965"/>
        <v/>
      </c>
    </row>
    <row r="8914" spans="34:37" x14ac:dyDescent="0.25">
      <c r="AH8914" s="23" t="str">
        <f t="shared" si="966"/>
        <v/>
      </c>
      <c r="AI8914" s="23" t="str">
        <f t="shared" si="965"/>
        <v/>
      </c>
      <c r="AJ8914" s="23" t="str">
        <f t="shared" si="965"/>
        <v/>
      </c>
      <c r="AK8914" s="23" t="str">
        <f t="shared" si="965"/>
        <v/>
      </c>
    </row>
    <row r="8915" spans="34:37" x14ac:dyDescent="0.25">
      <c r="AH8915" s="23" t="str">
        <f t="shared" si="966"/>
        <v/>
      </c>
      <c r="AI8915" s="23" t="str">
        <f t="shared" si="965"/>
        <v/>
      </c>
      <c r="AJ8915" s="23" t="str">
        <f t="shared" si="965"/>
        <v/>
      </c>
      <c r="AK8915" s="23" t="str">
        <f t="shared" si="965"/>
        <v/>
      </c>
    </row>
    <row r="8916" spans="34:37" x14ac:dyDescent="0.25">
      <c r="AH8916" s="23" t="str">
        <f t="shared" si="966"/>
        <v/>
      </c>
      <c r="AI8916" s="23" t="str">
        <f t="shared" si="965"/>
        <v/>
      </c>
      <c r="AJ8916" s="23" t="str">
        <f t="shared" si="965"/>
        <v/>
      </c>
      <c r="AK8916" s="23" t="str">
        <f t="shared" si="965"/>
        <v/>
      </c>
    </row>
    <row r="8917" spans="34:37" x14ac:dyDescent="0.25">
      <c r="AH8917" s="23" t="str">
        <f t="shared" si="966"/>
        <v/>
      </c>
      <c r="AI8917" s="23" t="str">
        <f t="shared" si="965"/>
        <v/>
      </c>
      <c r="AJ8917" s="23" t="str">
        <f t="shared" si="965"/>
        <v/>
      </c>
      <c r="AK8917" s="23" t="str">
        <f t="shared" si="965"/>
        <v/>
      </c>
    </row>
    <row r="8918" spans="34:37" x14ac:dyDescent="0.25">
      <c r="AH8918" s="23" t="str">
        <f t="shared" si="966"/>
        <v/>
      </c>
      <c r="AI8918" s="23" t="str">
        <f t="shared" si="965"/>
        <v/>
      </c>
      <c r="AJ8918" s="23" t="str">
        <f t="shared" si="965"/>
        <v/>
      </c>
      <c r="AK8918" s="23" t="str">
        <f t="shared" si="965"/>
        <v/>
      </c>
    </row>
    <row r="8919" spans="34:37" x14ac:dyDescent="0.25">
      <c r="AH8919" s="23" t="str">
        <f t="shared" si="966"/>
        <v/>
      </c>
      <c r="AI8919" s="23" t="str">
        <f t="shared" si="965"/>
        <v/>
      </c>
      <c r="AJ8919" s="23" t="str">
        <f t="shared" si="965"/>
        <v/>
      </c>
      <c r="AK8919" s="23" t="str">
        <f t="shared" si="965"/>
        <v/>
      </c>
    </row>
    <row r="8920" spans="34:37" x14ac:dyDescent="0.25">
      <c r="AH8920" s="23" t="str">
        <f t="shared" si="966"/>
        <v/>
      </c>
      <c r="AI8920" s="23" t="str">
        <f t="shared" si="965"/>
        <v/>
      </c>
      <c r="AJ8920" s="23" t="str">
        <f t="shared" si="965"/>
        <v/>
      </c>
      <c r="AK8920" s="23" t="str">
        <f t="shared" si="965"/>
        <v/>
      </c>
    </row>
    <row r="8921" spans="34:37" x14ac:dyDescent="0.25">
      <c r="AH8921" s="23" t="str">
        <f t="shared" si="966"/>
        <v/>
      </c>
      <c r="AI8921" s="23" t="str">
        <f t="shared" si="965"/>
        <v/>
      </c>
      <c r="AJ8921" s="23" t="str">
        <f t="shared" si="965"/>
        <v/>
      </c>
      <c r="AK8921" s="23" t="str">
        <f t="shared" si="965"/>
        <v/>
      </c>
    </row>
    <row r="8922" spans="34:37" x14ac:dyDescent="0.25">
      <c r="AH8922" s="23" t="str">
        <f t="shared" si="966"/>
        <v/>
      </c>
      <c r="AI8922" s="23" t="str">
        <f t="shared" si="965"/>
        <v/>
      </c>
      <c r="AJ8922" s="23" t="str">
        <f t="shared" si="965"/>
        <v/>
      </c>
      <c r="AK8922" s="23" t="str">
        <f t="shared" si="965"/>
        <v/>
      </c>
    </row>
    <row r="8923" spans="34:37" x14ac:dyDescent="0.25">
      <c r="AH8923" s="23" t="str">
        <f t="shared" si="966"/>
        <v/>
      </c>
      <c r="AI8923" s="23" t="str">
        <f t="shared" si="965"/>
        <v/>
      </c>
      <c r="AJ8923" s="23" t="str">
        <f t="shared" si="965"/>
        <v/>
      </c>
      <c r="AK8923" s="23" t="str">
        <f t="shared" si="965"/>
        <v/>
      </c>
    </row>
    <row r="8924" spans="34:37" x14ac:dyDescent="0.25">
      <c r="AH8924" s="23" t="str">
        <f t="shared" si="966"/>
        <v/>
      </c>
      <c r="AI8924" s="23" t="str">
        <f t="shared" si="965"/>
        <v/>
      </c>
      <c r="AJ8924" s="23" t="str">
        <f t="shared" si="965"/>
        <v/>
      </c>
      <c r="AK8924" s="23" t="str">
        <f t="shared" si="965"/>
        <v/>
      </c>
    </row>
    <row r="8925" spans="34:37" x14ac:dyDescent="0.25">
      <c r="AH8925" s="23" t="str">
        <f t="shared" si="966"/>
        <v/>
      </c>
      <c r="AI8925" s="23" t="str">
        <f t="shared" si="965"/>
        <v/>
      </c>
      <c r="AJ8925" s="23" t="str">
        <f t="shared" si="965"/>
        <v/>
      </c>
      <c r="AK8925" s="23" t="str">
        <f t="shared" si="965"/>
        <v/>
      </c>
    </row>
    <row r="8926" spans="34:37" x14ac:dyDescent="0.25">
      <c r="AH8926" s="23" t="str">
        <f t="shared" si="966"/>
        <v/>
      </c>
      <c r="AI8926" s="23" t="str">
        <f t="shared" si="965"/>
        <v/>
      </c>
      <c r="AJ8926" s="23" t="str">
        <f t="shared" si="965"/>
        <v/>
      </c>
      <c r="AK8926" s="23" t="str">
        <f t="shared" si="965"/>
        <v/>
      </c>
    </row>
    <row r="8927" spans="34:37" x14ac:dyDescent="0.25">
      <c r="AH8927" s="23" t="str">
        <f t="shared" si="966"/>
        <v/>
      </c>
      <c r="AI8927" s="23" t="str">
        <f t="shared" si="965"/>
        <v/>
      </c>
      <c r="AJ8927" s="23" t="str">
        <f t="shared" si="965"/>
        <v/>
      </c>
      <c r="AK8927" s="23" t="str">
        <f t="shared" si="965"/>
        <v/>
      </c>
    </row>
    <row r="8928" spans="34:37" x14ac:dyDescent="0.25">
      <c r="AH8928" s="23" t="str">
        <f t="shared" si="966"/>
        <v/>
      </c>
      <c r="AI8928" s="23" t="str">
        <f t="shared" si="965"/>
        <v/>
      </c>
      <c r="AJ8928" s="23" t="str">
        <f t="shared" si="965"/>
        <v/>
      </c>
      <c r="AK8928" s="23" t="str">
        <f t="shared" si="965"/>
        <v/>
      </c>
    </row>
    <row r="8929" spans="34:37" x14ac:dyDescent="0.25">
      <c r="AH8929" s="23" t="str">
        <f t="shared" si="966"/>
        <v/>
      </c>
      <c r="AI8929" s="23" t="str">
        <f t="shared" si="965"/>
        <v/>
      </c>
      <c r="AJ8929" s="23" t="str">
        <f t="shared" si="965"/>
        <v/>
      </c>
      <c r="AK8929" s="23" t="str">
        <f t="shared" si="965"/>
        <v/>
      </c>
    </row>
    <row r="8930" spans="34:37" x14ac:dyDescent="0.25">
      <c r="AH8930" s="23" t="str">
        <f t="shared" si="966"/>
        <v/>
      </c>
      <c r="AI8930" s="23" t="str">
        <f t="shared" si="965"/>
        <v/>
      </c>
      <c r="AJ8930" s="23" t="str">
        <f t="shared" si="965"/>
        <v/>
      </c>
      <c r="AK8930" s="23" t="str">
        <f t="shared" si="965"/>
        <v/>
      </c>
    </row>
    <row r="8931" spans="34:37" x14ac:dyDescent="0.25">
      <c r="AH8931" s="23" t="str">
        <f t="shared" si="966"/>
        <v/>
      </c>
      <c r="AI8931" s="23" t="str">
        <f t="shared" si="965"/>
        <v/>
      </c>
      <c r="AJ8931" s="23" t="str">
        <f t="shared" si="965"/>
        <v/>
      </c>
      <c r="AK8931" s="23" t="str">
        <f t="shared" si="965"/>
        <v/>
      </c>
    </row>
    <row r="8932" spans="34:37" x14ac:dyDescent="0.25">
      <c r="AH8932" s="23" t="str">
        <f t="shared" si="966"/>
        <v/>
      </c>
      <c r="AI8932" s="23" t="str">
        <f t="shared" si="965"/>
        <v/>
      </c>
      <c r="AJ8932" s="23" t="str">
        <f t="shared" si="965"/>
        <v/>
      </c>
      <c r="AK8932" s="23" t="str">
        <f t="shared" si="965"/>
        <v/>
      </c>
    </row>
    <row r="8933" spans="34:37" x14ac:dyDescent="0.25">
      <c r="AH8933" s="23" t="str">
        <f t="shared" si="966"/>
        <v/>
      </c>
      <c r="AI8933" s="23" t="str">
        <f t="shared" si="965"/>
        <v/>
      </c>
      <c r="AJ8933" s="23" t="str">
        <f t="shared" si="965"/>
        <v/>
      </c>
      <c r="AK8933" s="23" t="str">
        <f t="shared" si="965"/>
        <v/>
      </c>
    </row>
    <row r="8934" spans="34:37" x14ac:dyDescent="0.25">
      <c r="AH8934" s="23" t="str">
        <f t="shared" si="966"/>
        <v/>
      </c>
      <c r="AI8934" s="23" t="str">
        <f t="shared" si="965"/>
        <v/>
      </c>
      <c r="AJ8934" s="23" t="str">
        <f t="shared" si="965"/>
        <v/>
      </c>
      <c r="AK8934" s="23" t="str">
        <f t="shared" si="965"/>
        <v/>
      </c>
    </row>
    <row r="8935" spans="34:37" x14ac:dyDescent="0.25">
      <c r="AH8935" s="23" t="str">
        <f t="shared" si="966"/>
        <v/>
      </c>
      <c r="AI8935" s="23" t="str">
        <f t="shared" si="965"/>
        <v/>
      </c>
      <c r="AJ8935" s="23" t="str">
        <f t="shared" si="965"/>
        <v/>
      </c>
      <c r="AK8935" s="23" t="str">
        <f t="shared" si="965"/>
        <v/>
      </c>
    </row>
    <row r="8936" spans="34:37" x14ac:dyDescent="0.25">
      <c r="AH8936" s="23" t="str">
        <f t="shared" si="966"/>
        <v/>
      </c>
      <c r="AI8936" s="23" t="str">
        <f t="shared" si="965"/>
        <v/>
      </c>
      <c r="AJ8936" s="23" t="str">
        <f t="shared" si="965"/>
        <v/>
      </c>
      <c r="AK8936" s="23" t="str">
        <f t="shared" si="965"/>
        <v/>
      </c>
    </row>
    <row r="8937" spans="34:37" x14ac:dyDescent="0.25">
      <c r="AH8937" s="23" t="str">
        <f t="shared" si="966"/>
        <v/>
      </c>
      <c r="AI8937" s="23" t="str">
        <f t="shared" si="965"/>
        <v/>
      </c>
      <c r="AJ8937" s="23" t="str">
        <f t="shared" si="965"/>
        <v/>
      </c>
      <c r="AK8937" s="23" t="str">
        <f t="shared" si="965"/>
        <v/>
      </c>
    </row>
    <row r="8938" spans="34:37" x14ac:dyDescent="0.25">
      <c r="AH8938" s="23" t="str">
        <f t="shared" si="966"/>
        <v/>
      </c>
      <c r="AI8938" s="23" t="str">
        <f t="shared" si="965"/>
        <v/>
      </c>
      <c r="AJ8938" s="23" t="str">
        <f t="shared" si="965"/>
        <v/>
      </c>
      <c r="AK8938" s="23" t="str">
        <f t="shared" si="965"/>
        <v/>
      </c>
    </row>
    <row r="8939" spans="34:37" x14ac:dyDescent="0.25">
      <c r="AH8939" s="23" t="str">
        <f t="shared" si="966"/>
        <v/>
      </c>
      <c r="AI8939" s="23" t="str">
        <f t="shared" si="965"/>
        <v/>
      </c>
      <c r="AJ8939" s="23" t="str">
        <f t="shared" si="965"/>
        <v/>
      </c>
      <c r="AK8939" s="23" t="str">
        <f t="shared" si="965"/>
        <v/>
      </c>
    </row>
    <row r="8940" spans="34:37" x14ac:dyDescent="0.25">
      <c r="AH8940" s="23" t="str">
        <f t="shared" si="966"/>
        <v/>
      </c>
      <c r="AI8940" s="23" t="str">
        <f t="shared" si="965"/>
        <v/>
      </c>
      <c r="AJ8940" s="23" t="str">
        <f t="shared" si="965"/>
        <v/>
      </c>
      <c r="AK8940" s="23" t="str">
        <f t="shared" si="965"/>
        <v/>
      </c>
    </row>
    <row r="8941" spans="34:37" x14ac:dyDescent="0.25">
      <c r="AH8941" s="23" t="str">
        <f t="shared" si="966"/>
        <v/>
      </c>
      <c r="AI8941" s="23" t="str">
        <f t="shared" si="965"/>
        <v/>
      </c>
      <c r="AJ8941" s="23" t="str">
        <f t="shared" si="965"/>
        <v/>
      </c>
      <c r="AK8941" s="23" t="str">
        <f t="shared" si="965"/>
        <v/>
      </c>
    </row>
    <row r="8942" spans="34:37" x14ac:dyDescent="0.25">
      <c r="AH8942" s="23" t="str">
        <f t="shared" si="966"/>
        <v/>
      </c>
      <c r="AI8942" s="23" t="str">
        <f t="shared" si="965"/>
        <v/>
      </c>
      <c r="AJ8942" s="23" t="str">
        <f t="shared" si="965"/>
        <v/>
      </c>
      <c r="AK8942" s="23" t="str">
        <f t="shared" si="965"/>
        <v/>
      </c>
    </row>
    <row r="8943" spans="34:37" x14ac:dyDescent="0.25">
      <c r="AH8943" s="23" t="str">
        <f t="shared" si="966"/>
        <v/>
      </c>
      <c r="AI8943" s="23" t="str">
        <f t="shared" si="965"/>
        <v/>
      </c>
      <c r="AJ8943" s="23" t="str">
        <f t="shared" si="965"/>
        <v/>
      </c>
      <c r="AK8943" s="23" t="str">
        <f t="shared" si="965"/>
        <v/>
      </c>
    </row>
    <row r="8944" spans="34:37" x14ac:dyDescent="0.25">
      <c r="AH8944" s="23" t="str">
        <f t="shared" si="966"/>
        <v/>
      </c>
      <c r="AI8944" s="23" t="str">
        <f t="shared" si="965"/>
        <v/>
      </c>
      <c r="AJ8944" s="23" t="str">
        <f t="shared" si="965"/>
        <v/>
      </c>
      <c r="AK8944" s="23" t="str">
        <f t="shared" si="965"/>
        <v/>
      </c>
    </row>
    <row r="8945" spans="34:37" x14ac:dyDescent="0.25">
      <c r="AH8945" s="23" t="str">
        <f t="shared" si="966"/>
        <v/>
      </c>
      <c r="AI8945" s="23" t="str">
        <f t="shared" si="965"/>
        <v/>
      </c>
      <c r="AJ8945" s="23" t="str">
        <f t="shared" si="965"/>
        <v/>
      </c>
      <c r="AK8945" s="23" t="str">
        <f t="shared" si="965"/>
        <v/>
      </c>
    </row>
    <row r="8946" spans="34:37" x14ac:dyDescent="0.25">
      <c r="AH8946" s="23" t="str">
        <f t="shared" si="966"/>
        <v/>
      </c>
      <c r="AI8946" s="23" t="str">
        <f t="shared" si="965"/>
        <v/>
      </c>
      <c r="AJ8946" s="23" t="str">
        <f t="shared" si="965"/>
        <v/>
      </c>
      <c r="AK8946" s="23" t="str">
        <f t="shared" si="965"/>
        <v/>
      </c>
    </row>
    <row r="8947" spans="34:37" x14ac:dyDescent="0.25">
      <c r="AH8947" s="23" t="str">
        <f t="shared" si="966"/>
        <v/>
      </c>
      <c r="AI8947" s="23" t="str">
        <f t="shared" si="965"/>
        <v/>
      </c>
      <c r="AJ8947" s="23" t="str">
        <f t="shared" si="965"/>
        <v/>
      </c>
      <c r="AK8947" s="23" t="str">
        <f t="shared" si="965"/>
        <v/>
      </c>
    </row>
    <row r="8948" spans="34:37" x14ac:dyDescent="0.25">
      <c r="AH8948" s="23" t="str">
        <f t="shared" si="966"/>
        <v/>
      </c>
      <c r="AI8948" s="23" t="str">
        <f t="shared" si="965"/>
        <v/>
      </c>
      <c r="AJ8948" s="23" t="str">
        <f t="shared" si="965"/>
        <v/>
      </c>
      <c r="AK8948" s="23" t="str">
        <f t="shared" si="965"/>
        <v/>
      </c>
    </row>
    <row r="8949" spans="34:37" x14ac:dyDescent="0.25">
      <c r="AH8949" s="23" t="str">
        <f t="shared" si="966"/>
        <v/>
      </c>
      <c r="AI8949" s="23" t="str">
        <f t="shared" si="965"/>
        <v/>
      </c>
      <c r="AJ8949" s="23" t="str">
        <f t="shared" si="965"/>
        <v/>
      </c>
      <c r="AK8949" s="23" t="str">
        <f t="shared" si="965"/>
        <v/>
      </c>
    </row>
    <row r="8950" spans="34:37" x14ac:dyDescent="0.25">
      <c r="AH8950" s="23" t="str">
        <f t="shared" si="966"/>
        <v/>
      </c>
      <c r="AI8950" s="23" t="str">
        <f t="shared" si="965"/>
        <v/>
      </c>
      <c r="AJ8950" s="23" t="str">
        <f t="shared" si="965"/>
        <v/>
      </c>
      <c r="AK8950" s="23" t="str">
        <f t="shared" si="965"/>
        <v/>
      </c>
    </row>
    <row r="8951" spans="34:37" x14ac:dyDescent="0.25">
      <c r="AH8951" s="23" t="str">
        <f t="shared" si="966"/>
        <v/>
      </c>
      <c r="AI8951" s="23" t="str">
        <f t="shared" si="965"/>
        <v/>
      </c>
      <c r="AJ8951" s="23" t="str">
        <f t="shared" si="965"/>
        <v/>
      </c>
      <c r="AK8951" s="23" t="str">
        <f t="shared" si="965"/>
        <v/>
      </c>
    </row>
    <row r="8952" spans="34:37" x14ac:dyDescent="0.25">
      <c r="AH8952" s="23" t="str">
        <f t="shared" si="966"/>
        <v/>
      </c>
      <c r="AI8952" s="23" t="str">
        <f t="shared" si="965"/>
        <v/>
      </c>
      <c r="AJ8952" s="23" t="str">
        <f t="shared" si="965"/>
        <v/>
      </c>
      <c r="AK8952" s="23" t="str">
        <f t="shared" si="965"/>
        <v/>
      </c>
    </row>
    <row r="8953" spans="34:37" x14ac:dyDescent="0.25">
      <c r="AH8953" s="23" t="str">
        <f t="shared" si="966"/>
        <v/>
      </c>
      <c r="AI8953" s="23" t="str">
        <f t="shared" si="965"/>
        <v/>
      </c>
      <c r="AJ8953" s="23" t="str">
        <f t="shared" si="965"/>
        <v/>
      </c>
      <c r="AK8953" s="23" t="str">
        <f t="shared" si="965"/>
        <v/>
      </c>
    </row>
    <row r="8954" spans="34:37" x14ac:dyDescent="0.25">
      <c r="AH8954" s="23" t="str">
        <f t="shared" si="966"/>
        <v/>
      </c>
      <c r="AI8954" s="23" t="str">
        <f t="shared" si="965"/>
        <v/>
      </c>
      <c r="AJ8954" s="23" t="str">
        <f t="shared" si="965"/>
        <v/>
      </c>
      <c r="AK8954" s="23" t="str">
        <f t="shared" si="965"/>
        <v/>
      </c>
    </row>
    <row r="8955" spans="34:37" x14ac:dyDescent="0.25">
      <c r="AH8955" s="23" t="str">
        <f t="shared" si="966"/>
        <v/>
      </c>
      <c r="AI8955" s="23" t="str">
        <f t="shared" si="965"/>
        <v/>
      </c>
      <c r="AJ8955" s="23" t="str">
        <f t="shared" si="965"/>
        <v/>
      </c>
      <c r="AK8955" s="23" t="str">
        <f t="shared" si="965"/>
        <v/>
      </c>
    </row>
    <row r="8956" spans="34:37" x14ac:dyDescent="0.25">
      <c r="AH8956" s="23" t="str">
        <f t="shared" si="966"/>
        <v/>
      </c>
      <c r="AI8956" s="23" t="str">
        <f t="shared" si="965"/>
        <v/>
      </c>
      <c r="AJ8956" s="23" t="str">
        <f t="shared" si="965"/>
        <v/>
      </c>
      <c r="AK8956" s="23" t="str">
        <f t="shared" si="965"/>
        <v/>
      </c>
    </row>
    <row r="8957" spans="34:37" x14ac:dyDescent="0.25">
      <c r="AH8957" s="23" t="str">
        <f t="shared" si="966"/>
        <v/>
      </c>
      <c r="AI8957" s="23" t="str">
        <f t="shared" si="965"/>
        <v/>
      </c>
      <c r="AJ8957" s="23" t="str">
        <f t="shared" si="965"/>
        <v/>
      </c>
      <c r="AK8957" s="23" t="str">
        <f t="shared" si="965"/>
        <v/>
      </c>
    </row>
    <row r="8958" spans="34:37" x14ac:dyDescent="0.25">
      <c r="AH8958" s="23" t="str">
        <f t="shared" si="966"/>
        <v/>
      </c>
      <c r="AI8958" s="23" t="str">
        <f t="shared" ref="AI8958:AK9021" si="967">IF(X8958&lt;&gt;"",X8958,"")</f>
        <v/>
      </c>
      <c r="AJ8958" s="23" t="str">
        <f t="shared" si="967"/>
        <v/>
      </c>
      <c r="AK8958" s="23" t="str">
        <f t="shared" si="967"/>
        <v/>
      </c>
    </row>
    <row r="8959" spans="34:37" x14ac:dyDescent="0.25">
      <c r="AH8959" s="23" t="str">
        <f t="shared" ref="AH8959:AH9022" si="968">IF(W8959&lt;&gt;"",(RIGHT(W8959,LEN(W8959)-SEARCH("/",W8959,1)))/U8959,"")</f>
        <v/>
      </c>
      <c r="AI8959" s="23" t="str">
        <f t="shared" si="967"/>
        <v/>
      </c>
      <c r="AJ8959" s="23" t="str">
        <f t="shared" si="967"/>
        <v/>
      </c>
      <c r="AK8959" s="23" t="str">
        <f t="shared" si="967"/>
        <v/>
      </c>
    </row>
    <row r="8960" spans="34:37" x14ac:dyDescent="0.25">
      <c r="AH8960" s="23" t="str">
        <f t="shared" si="968"/>
        <v/>
      </c>
      <c r="AI8960" s="23" t="str">
        <f t="shared" si="967"/>
        <v/>
      </c>
      <c r="AJ8960" s="23" t="str">
        <f t="shared" si="967"/>
        <v/>
      </c>
      <c r="AK8960" s="23" t="str">
        <f t="shared" si="967"/>
        <v/>
      </c>
    </row>
    <row r="8961" spans="34:37" x14ac:dyDescent="0.25">
      <c r="AH8961" s="23" t="str">
        <f t="shared" si="968"/>
        <v/>
      </c>
      <c r="AI8961" s="23" t="str">
        <f t="shared" si="967"/>
        <v/>
      </c>
      <c r="AJ8961" s="23" t="str">
        <f t="shared" si="967"/>
        <v/>
      </c>
      <c r="AK8961" s="23" t="str">
        <f t="shared" si="967"/>
        <v/>
      </c>
    </row>
    <row r="8962" spans="34:37" x14ac:dyDescent="0.25">
      <c r="AH8962" s="23" t="str">
        <f t="shared" si="968"/>
        <v/>
      </c>
      <c r="AI8962" s="23" t="str">
        <f t="shared" si="967"/>
        <v/>
      </c>
      <c r="AJ8962" s="23" t="str">
        <f t="shared" si="967"/>
        <v/>
      </c>
      <c r="AK8962" s="23" t="str">
        <f t="shared" si="967"/>
        <v/>
      </c>
    </row>
    <row r="8963" spans="34:37" x14ac:dyDescent="0.25">
      <c r="AH8963" s="23" t="str">
        <f t="shared" si="968"/>
        <v/>
      </c>
      <c r="AI8963" s="23" t="str">
        <f t="shared" si="967"/>
        <v/>
      </c>
      <c r="AJ8963" s="23" t="str">
        <f t="shared" si="967"/>
        <v/>
      </c>
      <c r="AK8963" s="23" t="str">
        <f t="shared" si="967"/>
        <v/>
      </c>
    </row>
    <row r="8964" spans="34:37" x14ac:dyDescent="0.25">
      <c r="AH8964" s="23" t="str">
        <f t="shared" si="968"/>
        <v/>
      </c>
      <c r="AI8964" s="23" t="str">
        <f t="shared" si="967"/>
        <v/>
      </c>
      <c r="AJ8964" s="23" t="str">
        <f t="shared" si="967"/>
        <v/>
      </c>
      <c r="AK8964" s="23" t="str">
        <f t="shared" si="967"/>
        <v/>
      </c>
    </row>
    <row r="8965" spans="34:37" x14ac:dyDescent="0.25">
      <c r="AH8965" s="23" t="str">
        <f t="shared" si="968"/>
        <v/>
      </c>
      <c r="AI8965" s="23" t="str">
        <f t="shared" si="967"/>
        <v/>
      </c>
      <c r="AJ8965" s="23" t="str">
        <f t="shared" si="967"/>
        <v/>
      </c>
      <c r="AK8965" s="23" t="str">
        <f t="shared" si="967"/>
        <v/>
      </c>
    </row>
    <row r="8966" spans="34:37" x14ac:dyDescent="0.25">
      <c r="AH8966" s="23" t="str">
        <f t="shared" si="968"/>
        <v/>
      </c>
      <c r="AI8966" s="23" t="str">
        <f t="shared" si="967"/>
        <v/>
      </c>
      <c r="AJ8966" s="23" t="str">
        <f t="shared" si="967"/>
        <v/>
      </c>
      <c r="AK8966" s="23" t="str">
        <f t="shared" si="967"/>
        <v/>
      </c>
    </row>
    <row r="8967" spans="34:37" x14ac:dyDescent="0.25">
      <c r="AH8967" s="23" t="str">
        <f t="shared" si="968"/>
        <v/>
      </c>
      <c r="AI8967" s="23" t="str">
        <f t="shared" si="967"/>
        <v/>
      </c>
      <c r="AJ8967" s="23" t="str">
        <f t="shared" si="967"/>
        <v/>
      </c>
      <c r="AK8967" s="23" t="str">
        <f t="shared" si="967"/>
        <v/>
      </c>
    </row>
    <row r="8968" spans="34:37" x14ac:dyDescent="0.25">
      <c r="AH8968" s="23" t="str">
        <f t="shared" si="968"/>
        <v/>
      </c>
      <c r="AI8968" s="23" t="str">
        <f t="shared" si="967"/>
        <v/>
      </c>
      <c r="AJ8968" s="23" t="str">
        <f t="shared" si="967"/>
        <v/>
      </c>
      <c r="AK8968" s="23" t="str">
        <f t="shared" si="967"/>
        <v/>
      </c>
    </row>
    <row r="8969" spans="34:37" x14ac:dyDescent="0.25">
      <c r="AH8969" s="23" t="str">
        <f t="shared" si="968"/>
        <v/>
      </c>
      <c r="AI8969" s="23" t="str">
        <f t="shared" si="967"/>
        <v/>
      </c>
      <c r="AJ8969" s="23" t="str">
        <f t="shared" si="967"/>
        <v/>
      </c>
      <c r="AK8969" s="23" t="str">
        <f t="shared" si="967"/>
        <v/>
      </c>
    </row>
    <row r="8970" spans="34:37" x14ac:dyDescent="0.25">
      <c r="AH8970" s="23" t="str">
        <f t="shared" si="968"/>
        <v/>
      </c>
      <c r="AI8970" s="23" t="str">
        <f t="shared" si="967"/>
        <v/>
      </c>
      <c r="AJ8970" s="23" t="str">
        <f t="shared" si="967"/>
        <v/>
      </c>
      <c r="AK8970" s="23" t="str">
        <f t="shared" si="967"/>
        <v/>
      </c>
    </row>
    <row r="8971" spans="34:37" x14ac:dyDescent="0.25">
      <c r="AH8971" s="23" t="str">
        <f t="shared" si="968"/>
        <v/>
      </c>
      <c r="AI8971" s="23" t="str">
        <f t="shared" si="967"/>
        <v/>
      </c>
      <c r="AJ8971" s="23" t="str">
        <f t="shared" si="967"/>
        <v/>
      </c>
      <c r="AK8971" s="23" t="str">
        <f t="shared" si="967"/>
        <v/>
      </c>
    </row>
    <row r="8972" spans="34:37" x14ac:dyDescent="0.25">
      <c r="AH8972" s="23" t="str">
        <f t="shared" si="968"/>
        <v/>
      </c>
      <c r="AI8972" s="23" t="str">
        <f t="shared" si="967"/>
        <v/>
      </c>
      <c r="AJ8972" s="23" t="str">
        <f t="shared" si="967"/>
        <v/>
      </c>
      <c r="AK8972" s="23" t="str">
        <f t="shared" si="967"/>
        <v/>
      </c>
    </row>
    <row r="8973" spans="34:37" x14ac:dyDescent="0.25">
      <c r="AH8973" s="23" t="str">
        <f t="shared" si="968"/>
        <v/>
      </c>
      <c r="AI8973" s="23" t="str">
        <f t="shared" si="967"/>
        <v/>
      </c>
      <c r="AJ8973" s="23" t="str">
        <f t="shared" si="967"/>
        <v/>
      </c>
      <c r="AK8973" s="23" t="str">
        <f t="shared" si="967"/>
        <v/>
      </c>
    </row>
    <row r="8974" spans="34:37" x14ac:dyDescent="0.25">
      <c r="AH8974" s="23" t="str">
        <f t="shared" si="968"/>
        <v/>
      </c>
      <c r="AI8974" s="23" t="str">
        <f t="shared" si="967"/>
        <v/>
      </c>
      <c r="AJ8974" s="23" t="str">
        <f t="shared" si="967"/>
        <v/>
      </c>
      <c r="AK8974" s="23" t="str">
        <f t="shared" si="967"/>
        <v/>
      </c>
    </row>
    <row r="8975" spans="34:37" x14ac:dyDescent="0.25">
      <c r="AH8975" s="23" t="str">
        <f t="shared" si="968"/>
        <v/>
      </c>
      <c r="AI8975" s="23" t="str">
        <f t="shared" si="967"/>
        <v/>
      </c>
      <c r="AJ8975" s="23" t="str">
        <f t="shared" si="967"/>
        <v/>
      </c>
      <c r="AK8975" s="23" t="str">
        <f t="shared" si="967"/>
        <v/>
      </c>
    </row>
    <row r="8976" spans="34:37" x14ac:dyDescent="0.25">
      <c r="AH8976" s="23" t="str">
        <f t="shared" si="968"/>
        <v/>
      </c>
      <c r="AI8976" s="23" t="str">
        <f t="shared" si="967"/>
        <v/>
      </c>
      <c r="AJ8976" s="23" t="str">
        <f t="shared" si="967"/>
        <v/>
      </c>
      <c r="AK8976" s="23" t="str">
        <f t="shared" si="967"/>
        <v/>
      </c>
    </row>
    <row r="8977" spans="34:37" x14ac:dyDescent="0.25">
      <c r="AH8977" s="23" t="str">
        <f t="shared" si="968"/>
        <v/>
      </c>
      <c r="AI8977" s="23" t="str">
        <f t="shared" si="967"/>
        <v/>
      </c>
      <c r="AJ8977" s="23" t="str">
        <f t="shared" si="967"/>
        <v/>
      </c>
      <c r="AK8977" s="23" t="str">
        <f t="shared" si="967"/>
        <v/>
      </c>
    </row>
    <row r="8978" spans="34:37" x14ac:dyDescent="0.25">
      <c r="AH8978" s="23" t="str">
        <f t="shared" si="968"/>
        <v/>
      </c>
      <c r="AI8978" s="23" t="str">
        <f t="shared" si="967"/>
        <v/>
      </c>
      <c r="AJ8978" s="23" t="str">
        <f t="shared" si="967"/>
        <v/>
      </c>
      <c r="AK8978" s="23" t="str">
        <f t="shared" si="967"/>
        <v/>
      </c>
    </row>
    <row r="8979" spans="34:37" x14ac:dyDescent="0.25">
      <c r="AH8979" s="23" t="str">
        <f t="shared" si="968"/>
        <v/>
      </c>
      <c r="AI8979" s="23" t="str">
        <f t="shared" si="967"/>
        <v/>
      </c>
      <c r="AJ8979" s="23" t="str">
        <f t="shared" si="967"/>
        <v/>
      </c>
      <c r="AK8979" s="23" t="str">
        <f t="shared" si="967"/>
        <v/>
      </c>
    </row>
    <row r="8980" spans="34:37" x14ac:dyDescent="0.25">
      <c r="AH8980" s="23" t="str">
        <f t="shared" si="968"/>
        <v/>
      </c>
      <c r="AI8980" s="23" t="str">
        <f t="shared" si="967"/>
        <v/>
      </c>
      <c r="AJ8980" s="23" t="str">
        <f t="shared" si="967"/>
        <v/>
      </c>
      <c r="AK8980" s="23" t="str">
        <f t="shared" si="967"/>
        <v/>
      </c>
    </row>
    <row r="8981" spans="34:37" x14ac:dyDescent="0.25">
      <c r="AH8981" s="23" t="str">
        <f t="shared" si="968"/>
        <v/>
      </c>
      <c r="AI8981" s="23" t="str">
        <f t="shared" si="967"/>
        <v/>
      </c>
      <c r="AJ8981" s="23" t="str">
        <f t="shared" si="967"/>
        <v/>
      </c>
      <c r="AK8981" s="23" t="str">
        <f t="shared" si="967"/>
        <v/>
      </c>
    </row>
    <row r="8982" spans="34:37" x14ac:dyDescent="0.25">
      <c r="AH8982" s="23" t="str">
        <f t="shared" si="968"/>
        <v/>
      </c>
      <c r="AI8982" s="23" t="str">
        <f t="shared" si="967"/>
        <v/>
      </c>
      <c r="AJ8982" s="23" t="str">
        <f t="shared" si="967"/>
        <v/>
      </c>
      <c r="AK8982" s="23" t="str">
        <f t="shared" si="967"/>
        <v/>
      </c>
    </row>
    <row r="8983" spans="34:37" x14ac:dyDescent="0.25">
      <c r="AH8983" s="23" t="str">
        <f t="shared" si="968"/>
        <v/>
      </c>
      <c r="AI8983" s="23" t="str">
        <f t="shared" si="967"/>
        <v/>
      </c>
      <c r="AJ8983" s="23" t="str">
        <f t="shared" si="967"/>
        <v/>
      </c>
      <c r="AK8983" s="23" t="str">
        <f t="shared" si="967"/>
        <v/>
      </c>
    </row>
    <row r="8984" spans="34:37" x14ac:dyDescent="0.25">
      <c r="AH8984" s="23" t="str">
        <f t="shared" si="968"/>
        <v/>
      </c>
      <c r="AI8984" s="23" t="str">
        <f t="shared" si="967"/>
        <v/>
      </c>
      <c r="AJ8984" s="23" t="str">
        <f t="shared" si="967"/>
        <v/>
      </c>
      <c r="AK8984" s="23" t="str">
        <f t="shared" si="967"/>
        <v/>
      </c>
    </row>
    <row r="8985" spans="34:37" x14ac:dyDescent="0.25">
      <c r="AH8985" s="23" t="str">
        <f t="shared" si="968"/>
        <v/>
      </c>
      <c r="AI8985" s="23" t="str">
        <f t="shared" si="967"/>
        <v/>
      </c>
      <c r="AJ8985" s="23" t="str">
        <f t="shared" si="967"/>
        <v/>
      </c>
      <c r="AK8985" s="23" t="str">
        <f t="shared" si="967"/>
        <v/>
      </c>
    </row>
    <row r="8986" spans="34:37" x14ac:dyDescent="0.25">
      <c r="AH8986" s="23" t="str">
        <f t="shared" si="968"/>
        <v/>
      </c>
      <c r="AI8986" s="23" t="str">
        <f t="shared" si="967"/>
        <v/>
      </c>
      <c r="AJ8986" s="23" t="str">
        <f t="shared" si="967"/>
        <v/>
      </c>
      <c r="AK8986" s="23" t="str">
        <f t="shared" si="967"/>
        <v/>
      </c>
    </row>
    <row r="8987" spans="34:37" x14ac:dyDescent="0.25">
      <c r="AH8987" s="23" t="str">
        <f t="shared" si="968"/>
        <v/>
      </c>
      <c r="AI8987" s="23" t="str">
        <f t="shared" si="967"/>
        <v/>
      </c>
      <c r="AJ8987" s="23" t="str">
        <f t="shared" si="967"/>
        <v/>
      </c>
      <c r="AK8987" s="23" t="str">
        <f t="shared" si="967"/>
        <v/>
      </c>
    </row>
    <row r="8988" spans="34:37" x14ac:dyDescent="0.25">
      <c r="AH8988" s="23" t="str">
        <f t="shared" si="968"/>
        <v/>
      </c>
      <c r="AI8988" s="23" t="str">
        <f t="shared" si="967"/>
        <v/>
      </c>
      <c r="AJ8988" s="23" t="str">
        <f t="shared" si="967"/>
        <v/>
      </c>
      <c r="AK8988" s="23" t="str">
        <f t="shared" si="967"/>
        <v/>
      </c>
    </row>
    <row r="8989" spans="34:37" x14ac:dyDescent="0.25">
      <c r="AH8989" s="23" t="str">
        <f t="shared" si="968"/>
        <v/>
      </c>
      <c r="AI8989" s="23" t="str">
        <f t="shared" si="967"/>
        <v/>
      </c>
      <c r="AJ8989" s="23" t="str">
        <f t="shared" si="967"/>
        <v/>
      </c>
      <c r="AK8989" s="23" t="str">
        <f t="shared" si="967"/>
        <v/>
      </c>
    </row>
    <row r="8990" spans="34:37" x14ac:dyDescent="0.25">
      <c r="AH8990" s="23" t="str">
        <f t="shared" si="968"/>
        <v/>
      </c>
      <c r="AI8990" s="23" t="str">
        <f t="shared" si="967"/>
        <v/>
      </c>
      <c r="AJ8990" s="23" t="str">
        <f t="shared" si="967"/>
        <v/>
      </c>
      <c r="AK8990" s="23" t="str">
        <f t="shared" si="967"/>
        <v/>
      </c>
    </row>
    <row r="8991" spans="34:37" x14ac:dyDescent="0.25">
      <c r="AH8991" s="23" t="str">
        <f t="shared" si="968"/>
        <v/>
      </c>
      <c r="AI8991" s="23" t="str">
        <f t="shared" si="967"/>
        <v/>
      </c>
      <c r="AJ8991" s="23" t="str">
        <f t="shared" si="967"/>
        <v/>
      </c>
      <c r="AK8991" s="23" t="str">
        <f t="shared" si="967"/>
        <v/>
      </c>
    </row>
    <row r="8992" spans="34:37" x14ac:dyDescent="0.25">
      <c r="AH8992" s="23" t="str">
        <f t="shared" si="968"/>
        <v/>
      </c>
      <c r="AI8992" s="23" t="str">
        <f t="shared" si="967"/>
        <v/>
      </c>
      <c r="AJ8992" s="23" t="str">
        <f t="shared" si="967"/>
        <v/>
      </c>
      <c r="AK8992" s="23" t="str">
        <f t="shared" si="967"/>
        <v/>
      </c>
    </row>
    <row r="8993" spans="34:37" x14ac:dyDescent="0.25">
      <c r="AH8993" s="23" t="str">
        <f t="shared" si="968"/>
        <v/>
      </c>
      <c r="AI8993" s="23" t="str">
        <f t="shared" si="967"/>
        <v/>
      </c>
      <c r="AJ8993" s="23" t="str">
        <f t="shared" si="967"/>
        <v/>
      </c>
      <c r="AK8993" s="23" t="str">
        <f t="shared" si="967"/>
        <v/>
      </c>
    </row>
    <row r="8994" spans="34:37" x14ac:dyDescent="0.25">
      <c r="AH8994" s="23" t="str">
        <f t="shared" si="968"/>
        <v/>
      </c>
      <c r="AI8994" s="23" t="str">
        <f t="shared" si="967"/>
        <v/>
      </c>
      <c r="AJ8994" s="23" t="str">
        <f t="shared" si="967"/>
        <v/>
      </c>
      <c r="AK8994" s="23" t="str">
        <f t="shared" si="967"/>
        <v/>
      </c>
    </row>
    <row r="8995" spans="34:37" x14ac:dyDescent="0.25">
      <c r="AH8995" s="23" t="str">
        <f t="shared" si="968"/>
        <v/>
      </c>
      <c r="AI8995" s="23" t="str">
        <f t="shared" si="967"/>
        <v/>
      </c>
      <c r="AJ8995" s="23" t="str">
        <f t="shared" si="967"/>
        <v/>
      </c>
      <c r="AK8995" s="23" t="str">
        <f t="shared" si="967"/>
        <v/>
      </c>
    </row>
    <row r="8996" spans="34:37" x14ac:dyDescent="0.25">
      <c r="AH8996" s="23" t="str">
        <f t="shared" si="968"/>
        <v/>
      </c>
      <c r="AI8996" s="23" t="str">
        <f t="shared" si="967"/>
        <v/>
      </c>
      <c r="AJ8996" s="23" t="str">
        <f t="shared" si="967"/>
        <v/>
      </c>
      <c r="AK8996" s="23" t="str">
        <f t="shared" si="967"/>
        <v/>
      </c>
    </row>
    <row r="8997" spans="34:37" x14ac:dyDescent="0.25">
      <c r="AH8997" s="23" t="str">
        <f t="shared" si="968"/>
        <v/>
      </c>
      <c r="AI8997" s="23" t="str">
        <f t="shared" si="967"/>
        <v/>
      </c>
      <c r="AJ8997" s="23" t="str">
        <f t="shared" si="967"/>
        <v/>
      </c>
      <c r="AK8997" s="23" t="str">
        <f t="shared" si="967"/>
        <v/>
      </c>
    </row>
    <row r="8998" spans="34:37" x14ac:dyDescent="0.25">
      <c r="AH8998" s="23" t="str">
        <f t="shared" si="968"/>
        <v/>
      </c>
      <c r="AI8998" s="23" t="str">
        <f t="shared" si="967"/>
        <v/>
      </c>
      <c r="AJ8998" s="23" t="str">
        <f t="shared" si="967"/>
        <v/>
      </c>
      <c r="AK8998" s="23" t="str">
        <f t="shared" si="967"/>
        <v/>
      </c>
    </row>
    <row r="8999" spans="34:37" x14ac:dyDescent="0.25">
      <c r="AH8999" s="23" t="str">
        <f t="shared" si="968"/>
        <v/>
      </c>
      <c r="AI8999" s="23" t="str">
        <f t="shared" si="967"/>
        <v/>
      </c>
      <c r="AJ8999" s="23" t="str">
        <f t="shared" si="967"/>
        <v/>
      </c>
      <c r="AK8999" s="23" t="str">
        <f t="shared" si="967"/>
        <v/>
      </c>
    </row>
    <row r="9000" spans="34:37" x14ac:dyDescent="0.25">
      <c r="AH9000" s="23" t="str">
        <f t="shared" si="968"/>
        <v/>
      </c>
      <c r="AI9000" s="23" t="str">
        <f t="shared" si="967"/>
        <v/>
      </c>
      <c r="AJ9000" s="23" t="str">
        <f t="shared" si="967"/>
        <v/>
      </c>
      <c r="AK9000" s="23" t="str">
        <f t="shared" si="967"/>
        <v/>
      </c>
    </row>
    <row r="9001" spans="34:37" x14ac:dyDescent="0.25">
      <c r="AH9001" s="23" t="str">
        <f t="shared" si="968"/>
        <v/>
      </c>
      <c r="AI9001" s="23" t="str">
        <f t="shared" si="967"/>
        <v/>
      </c>
      <c r="AJ9001" s="23" t="str">
        <f t="shared" si="967"/>
        <v/>
      </c>
      <c r="AK9001" s="23" t="str">
        <f t="shared" si="967"/>
        <v/>
      </c>
    </row>
    <row r="9002" spans="34:37" x14ac:dyDescent="0.25">
      <c r="AH9002" s="23" t="str">
        <f t="shared" si="968"/>
        <v/>
      </c>
      <c r="AI9002" s="23" t="str">
        <f t="shared" si="967"/>
        <v/>
      </c>
      <c r="AJ9002" s="23" t="str">
        <f t="shared" si="967"/>
        <v/>
      </c>
      <c r="AK9002" s="23" t="str">
        <f t="shared" si="967"/>
        <v/>
      </c>
    </row>
    <row r="9003" spans="34:37" x14ac:dyDescent="0.25">
      <c r="AH9003" s="23" t="str">
        <f t="shared" si="968"/>
        <v/>
      </c>
      <c r="AI9003" s="23" t="str">
        <f t="shared" si="967"/>
        <v/>
      </c>
      <c r="AJ9003" s="23" t="str">
        <f t="shared" si="967"/>
        <v/>
      </c>
      <c r="AK9003" s="23" t="str">
        <f t="shared" si="967"/>
        <v/>
      </c>
    </row>
    <row r="9004" spans="34:37" x14ac:dyDescent="0.25">
      <c r="AH9004" s="23" t="str">
        <f t="shared" si="968"/>
        <v/>
      </c>
      <c r="AI9004" s="23" t="str">
        <f t="shared" si="967"/>
        <v/>
      </c>
      <c r="AJ9004" s="23" t="str">
        <f t="shared" si="967"/>
        <v/>
      </c>
      <c r="AK9004" s="23" t="str">
        <f t="shared" si="967"/>
        <v/>
      </c>
    </row>
    <row r="9005" spans="34:37" x14ac:dyDescent="0.25">
      <c r="AH9005" s="23" t="str">
        <f t="shared" si="968"/>
        <v/>
      </c>
      <c r="AI9005" s="23" t="str">
        <f t="shared" si="967"/>
        <v/>
      </c>
      <c r="AJ9005" s="23" t="str">
        <f t="shared" si="967"/>
        <v/>
      </c>
      <c r="AK9005" s="23" t="str">
        <f t="shared" si="967"/>
        <v/>
      </c>
    </row>
    <row r="9006" spans="34:37" x14ac:dyDescent="0.25">
      <c r="AH9006" s="23" t="str">
        <f t="shared" si="968"/>
        <v/>
      </c>
      <c r="AI9006" s="23" t="str">
        <f t="shared" si="967"/>
        <v/>
      </c>
      <c r="AJ9006" s="23" t="str">
        <f t="shared" si="967"/>
        <v/>
      </c>
      <c r="AK9006" s="23" t="str">
        <f t="shared" si="967"/>
        <v/>
      </c>
    </row>
    <row r="9007" spans="34:37" x14ac:dyDescent="0.25">
      <c r="AH9007" s="23" t="str">
        <f t="shared" si="968"/>
        <v/>
      </c>
      <c r="AI9007" s="23" t="str">
        <f t="shared" si="967"/>
        <v/>
      </c>
      <c r="AJ9007" s="23" t="str">
        <f t="shared" si="967"/>
        <v/>
      </c>
      <c r="AK9007" s="23" t="str">
        <f t="shared" si="967"/>
        <v/>
      </c>
    </row>
    <row r="9008" spans="34:37" x14ac:dyDescent="0.25">
      <c r="AH9008" s="23" t="str">
        <f t="shared" si="968"/>
        <v/>
      </c>
      <c r="AI9008" s="23" t="str">
        <f t="shared" si="967"/>
        <v/>
      </c>
      <c r="AJ9008" s="23" t="str">
        <f t="shared" si="967"/>
        <v/>
      </c>
      <c r="AK9008" s="23" t="str">
        <f t="shared" si="967"/>
        <v/>
      </c>
    </row>
    <row r="9009" spans="34:37" x14ac:dyDescent="0.25">
      <c r="AH9009" s="23" t="str">
        <f t="shared" si="968"/>
        <v/>
      </c>
      <c r="AI9009" s="23" t="str">
        <f t="shared" si="967"/>
        <v/>
      </c>
      <c r="AJ9009" s="23" t="str">
        <f t="shared" si="967"/>
        <v/>
      </c>
      <c r="AK9009" s="23" t="str">
        <f t="shared" si="967"/>
        <v/>
      </c>
    </row>
    <row r="9010" spans="34:37" x14ac:dyDescent="0.25">
      <c r="AH9010" s="23" t="str">
        <f t="shared" si="968"/>
        <v/>
      </c>
      <c r="AI9010" s="23" t="str">
        <f t="shared" si="967"/>
        <v/>
      </c>
      <c r="AJ9010" s="23" t="str">
        <f t="shared" si="967"/>
        <v/>
      </c>
      <c r="AK9010" s="23" t="str">
        <f t="shared" si="967"/>
        <v/>
      </c>
    </row>
    <row r="9011" spans="34:37" x14ac:dyDescent="0.25">
      <c r="AH9011" s="23" t="str">
        <f t="shared" si="968"/>
        <v/>
      </c>
      <c r="AI9011" s="23" t="str">
        <f t="shared" si="967"/>
        <v/>
      </c>
      <c r="AJ9011" s="23" t="str">
        <f t="shared" si="967"/>
        <v/>
      </c>
      <c r="AK9011" s="23" t="str">
        <f t="shared" si="967"/>
        <v/>
      </c>
    </row>
    <row r="9012" spans="34:37" x14ac:dyDescent="0.25">
      <c r="AH9012" s="23" t="str">
        <f t="shared" si="968"/>
        <v/>
      </c>
      <c r="AI9012" s="23" t="str">
        <f t="shared" si="967"/>
        <v/>
      </c>
      <c r="AJ9012" s="23" t="str">
        <f t="shared" si="967"/>
        <v/>
      </c>
      <c r="AK9012" s="23" t="str">
        <f t="shared" si="967"/>
        <v/>
      </c>
    </row>
    <row r="9013" spans="34:37" x14ac:dyDescent="0.25">
      <c r="AH9013" s="23" t="str">
        <f t="shared" si="968"/>
        <v/>
      </c>
      <c r="AI9013" s="23" t="str">
        <f t="shared" si="967"/>
        <v/>
      </c>
      <c r="AJ9013" s="23" t="str">
        <f t="shared" si="967"/>
        <v/>
      </c>
      <c r="AK9013" s="23" t="str">
        <f t="shared" si="967"/>
        <v/>
      </c>
    </row>
    <row r="9014" spans="34:37" x14ac:dyDescent="0.25">
      <c r="AH9014" s="23" t="str">
        <f t="shared" si="968"/>
        <v/>
      </c>
      <c r="AI9014" s="23" t="str">
        <f t="shared" si="967"/>
        <v/>
      </c>
      <c r="AJ9014" s="23" t="str">
        <f t="shared" si="967"/>
        <v/>
      </c>
      <c r="AK9014" s="23" t="str">
        <f t="shared" si="967"/>
        <v/>
      </c>
    </row>
    <row r="9015" spans="34:37" x14ac:dyDescent="0.25">
      <c r="AH9015" s="23" t="str">
        <f t="shared" si="968"/>
        <v/>
      </c>
      <c r="AI9015" s="23" t="str">
        <f t="shared" si="967"/>
        <v/>
      </c>
      <c r="AJ9015" s="23" t="str">
        <f t="shared" si="967"/>
        <v/>
      </c>
      <c r="AK9015" s="23" t="str">
        <f t="shared" si="967"/>
        <v/>
      </c>
    </row>
    <row r="9016" spans="34:37" x14ac:dyDescent="0.25">
      <c r="AH9016" s="23" t="str">
        <f t="shared" si="968"/>
        <v/>
      </c>
      <c r="AI9016" s="23" t="str">
        <f t="shared" si="967"/>
        <v/>
      </c>
      <c r="AJ9016" s="23" t="str">
        <f t="shared" si="967"/>
        <v/>
      </c>
      <c r="AK9016" s="23" t="str">
        <f t="shared" si="967"/>
        <v/>
      </c>
    </row>
    <row r="9017" spans="34:37" x14ac:dyDescent="0.25">
      <c r="AH9017" s="23" t="str">
        <f t="shared" si="968"/>
        <v/>
      </c>
      <c r="AI9017" s="23" t="str">
        <f t="shared" si="967"/>
        <v/>
      </c>
      <c r="AJ9017" s="23" t="str">
        <f t="shared" si="967"/>
        <v/>
      </c>
      <c r="AK9017" s="23" t="str">
        <f t="shared" si="967"/>
        <v/>
      </c>
    </row>
    <row r="9018" spans="34:37" x14ac:dyDescent="0.25">
      <c r="AH9018" s="23" t="str">
        <f t="shared" si="968"/>
        <v/>
      </c>
      <c r="AI9018" s="23" t="str">
        <f t="shared" si="967"/>
        <v/>
      </c>
      <c r="AJ9018" s="23" t="str">
        <f t="shared" si="967"/>
        <v/>
      </c>
      <c r="AK9018" s="23" t="str">
        <f t="shared" si="967"/>
        <v/>
      </c>
    </row>
    <row r="9019" spans="34:37" x14ac:dyDescent="0.25">
      <c r="AH9019" s="23" t="str">
        <f t="shared" si="968"/>
        <v/>
      </c>
      <c r="AI9019" s="23" t="str">
        <f t="shared" si="967"/>
        <v/>
      </c>
      <c r="AJ9019" s="23" t="str">
        <f t="shared" si="967"/>
        <v/>
      </c>
      <c r="AK9019" s="23" t="str">
        <f t="shared" si="967"/>
        <v/>
      </c>
    </row>
    <row r="9020" spans="34:37" x14ac:dyDescent="0.25">
      <c r="AH9020" s="23" t="str">
        <f t="shared" si="968"/>
        <v/>
      </c>
      <c r="AI9020" s="23" t="str">
        <f t="shared" si="967"/>
        <v/>
      </c>
      <c r="AJ9020" s="23" t="str">
        <f t="shared" si="967"/>
        <v/>
      </c>
      <c r="AK9020" s="23" t="str">
        <f t="shared" si="967"/>
        <v/>
      </c>
    </row>
    <row r="9021" spans="34:37" x14ac:dyDescent="0.25">
      <c r="AH9021" s="23" t="str">
        <f t="shared" si="968"/>
        <v/>
      </c>
      <c r="AI9021" s="23" t="str">
        <f t="shared" si="967"/>
        <v/>
      </c>
      <c r="AJ9021" s="23" t="str">
        <f t="shared" si="967"/>
        <v/>
      </c>
      <c r="AK9021" s="23" t="str">
        <f t="shared" si="967"/>
        <v/>
      </c>
    </row>
    <row r="9022" spans="34:37" x14ac:dyDescent="0.25">
      <c r="AH9022" s="23" t="str">
        <f t="shared" si="968"/>
        <v/>
      </c>
      <c r="AI9022" s="23" t="str">
        <f t="shared" ref="AI9022:AK9085" si="969">IF(X9022&lt;&gt;"",X9022,"")</f>
        <v/>
      </c>
      <c r="AJ9022" s="23" t="str">
        <f t="shared" si="969"/>
        <v/>
      </c>
      <c r="AK9022" s="23" t="str">
        <f t="shared" si="969"/>
        <v/>
      </c>
    </row>
    <row r="9023" spans="34:37" x14ac:dyDescent="0.25">
      <c r="AH9023" s="23" t="str">
        <f t="shared" ref="AH9023:AH9086" si="970">IF(W9023&lt;&gt;"",(RIGHT(W9023,LEN(W9023)-SEARCH("/",W9023,1)))/U9023,"")</f>
        <v/>
      </c>
      <c r="AI9023" s="23" t="str">
        <f t="shared" si="969"/>
        <v/>
      </c>
      <c r="AJ9023" s="23" t="str">
        <f t="shared" si="969"/>
        <v/>
      </c>
      <c r="AK9023" s="23" t="str">
        <f t="shared" si="969"/>
        <v/>
      </c>
    </row>
    <row r="9024" spans="34:37" x14ac:dyDescent="0.25">
      <c r="AH9024" s="23" t="str">
        <f t="shared" si="970"/>
        <v/>
      </c>
      <c r="AI9024" s="23" t="str">
        <f t="shared" si="969"/>
        <v/>
      </c>
      <c r="AJ9024" s="23" t="str">
        <f t="shared" si="969"/>
        <v/>
      </c>
      <c r="AK9024" s="23" t="str">
        <f t="shared" si="969"/>
        <v/>
      </c>
    </row>
    <row r="9025" spans="34:37" x14ac:dyDescent="0.25">
      <c r="AH9025" s="23" t="str">
        <f t="shared" si="970"/>
        <v/>
      </c>
      <c r="AI9025" s="23" t="str">
        <f t="shared" si="969"/>
        <v/>
      </c>
      <c r="AJ9025" s="23" t="str">
        <f t="shared" si="969"/>
        <v/>
      </c>
      <c r="AK9025" s="23" t="str">
        <f t="shared" si="969"/>
        <v/>
      </c>
    </row>
    <row r="9026" spans="34:37" x14ac:dyDescent="0.25">
      <c r="AH9026" s="23" t="str">
        <f t="shared" si="970"/>
        <v/>
      </c>
      <c r="AI9026" s="23" t="str">
        <f t="shared" si="969"/>
        <v/>
      </c>
      <c r="AJ9026" s="23" t="str">
        <f t="shared" si="969"/>
        <v/>
      </c>
      <c r="AK9026" s="23" t="str">
        <f t="shared" si="969"/>
        <v/>
      </c>
    </row>
    <row r="9027" spans="34:37" x14ac:dyDescent="0.25">
      <c r="AH9027" s="23" t="str">
        <f t="shared" si="970"/>
        <v/>
      </c>
      <c r="AI9027" s="23" t="str">
        <f t="shared" si="969"/>
        <v/>
      </c>
      <c r="AJ9027" s="23" t="str">
        <f t="shared" si="969"/>
        <v/>
      </c>
      <c r="AK9027" s="23" t="str">
        <f t="shared" si="969"/>
        <v/>
      </c>
    </row>
    <row r="9028" spans="34:37" x14ac:dyDescent="0.25">
      <c r="AH9028" s="23" t="str">
        <f t="shared" si="970"/>
        <v/>
      </c>
      <c r="AI9028" s="23" t="str">
        <f t="shared" si="969"/>
        <v/>
      </c>
      <c r="AJ9028" s="23" t="str">
        <f t="shared" si="969"/>
        <v/>
      </c>
      <c r="AK9028" s="23" t="str">
        <f t="shared" si="969"/>
        <v/>
      </c>
    </row>
    <row r="9029" spans="34:37" x14ac:dyDescent="0.25">
      <c r="AH9029" s="23" t="str">
        <f t="shared" si="970"/>
        <v/>
      </c>
      <c r="AI9029" s="23" t="str">
        <f t="shared" si="969"/>
        <v/>
      </c>
      <c r="AJ9029" s="23" t="str">
        <f t="shared" si="969"/>
        <v/>
      </c>
      <c r="AK9029" s="23" t="str">
        <f t="shared" si="969"/>
        <v/>
      </c>
    </row>
    <row r="9030" spans="34:37" x14ac:dyDescent="0.25">
      <c r="AH9030" s="23" t="str">
        <f t="shared" si="970"/>
        <v/>
      </c>
      <c r="AI9030" s="23" t="str">
        <f t="shared" si="969"/>
        <v/>
      </c>
      <c r="AJ9030" s="23" t="str">
        <f t="shared" si="969"/>
        <v/>
      </c>
      <c r="AK9030" s="23" t="str">
        <f t="shared" si="969"/>
        <v/>
      </c>
    </row>
    <row r="9031" spans="34:37" x14ac:dyDescent="0.25">
      <c r="AH9031" s="23" t="str">
        <f t="shared" si="970"/>
        <v/>
      </c>
      <c r="AI9031" s="23" t="str">
        <f t="shared" si="969"/>
        <v/>
      </c>
      <c r="AJ9031" s="23" t="str">
        <f t="shared" si="969"/>
        <v/>
      </c>
      <c r="AK9031" s="23" t="str">
        <f t="shared" si="969"/>
        <v/>
      </c>
    </row>
    <row r="9032" spans="34:37" x14ac:dyDescent="0.25">
      <c r="AH9032" s="23" t="str">
        <f t="shared" si="970"/>
        <v/>
      </c>
      <c r="AI9032" s="23" t="str">
        <f t="shared" si="969"/>
        <v/>
      </c>
      <c r="AJ9032" s="23" t="str">
        <f t="shared" si="969"/>
        <v/>
      </c>
      <c r="AK9032" s="23" t="str">
        <f t="shared" si="969"/>
        <v/>
      </c>
    </row>
    <row r="9033" spans="34:37" x14ac:dyDescent="0.25">
      <c r="AH9033" s="23" t="str">
        <f t="shared" si="970"/>
        <v/>
      </c>
      <c r="AI9033" s="23" t="str">
        <f t="shared" si="969"/>
        <v/>
      </c>
      <c r="AJ9033" s="23" t="str">
        <f t="shared" si="969"/>
        <v/>
      </c>
      <c r="AK9033" s="23" t="str">
        <f t="shared" si="969"/>
        <v/>
      </c>
    </row>
    <row r="9034" spans="34:37" x14ac:dyDescent="0.25">
      <c r="AH9034" s="23" t="str">
        <f t="shared" si="970"/>
        <v/>
      </c>
      <c r="AI9034" s="23" t="str">
        <f t="shared" si="969"/>
        <v/>
      </c>
      <c r="AJ9034" s="23" t="str">
        <f t="shared" si="969"/>
        <v/>
      </c>
      <c r="AK9034" s="23" t="str">
        <f t="shared" si="969"/>
        <v/>
      </c>
    </row>
    <row r="9035" spans="34:37" x14ac:dyDescent="0.25">
      <c r="AH9035" s="23" t="str">
        <f t="shared" si="970"/>
        <v/>
      </c>
      <c r="AI9035" s="23" t="str">
        <f t="shared" si="969"/>
        <v/>
      </c>
      <c r="AJ9035" s="23" t="str">
        <f t="shared" si="969"/>
        <v/>
      </c>
      <c r="AK9035" s="23" t="str">
        <f t="shared" si="969"/>
        <v/>
      </c>
    </row>
    <row r="9036" spans="34:37" x14ac:dyDescent="0.25">
      <c r="AH9036" s="23" t="str">
        <f t="shared" si="970"/>
        <v/>
      </c>
      <c r="AI9036" s="23" t="str">
        <f t="shared" si="969"/>
        <v/>
      </c>
      <c r="AJ9036" s="23" t="str">
        <f t="shared" si="969"/>
        <v/>
      </c>
      <c r="AK9036" s="23" t="str">
        <f t="shared" si="969"/>
        <v/>
      </c>
    </row>
    <row r="9037" spans="34:37" x14ac:dyDescent="0.25">
      <c r="AH9037" s="23" t="str">
        <f t="shared" si="970"/>
        <v/>
      </c>
      <c r="AI9037" s="23" t="str">
        <f t="shared" si="969"/>
        <v/>
      </c>
      <c r="AJ9037" s="23" t="str">
        <f t="shared" si="969"/>
        <v/>
      </c>
      <c r="AK9037" s="23" t="str">
        <f t="shared" si="969"/>
        <v/>
      </c>
    </row>
    <row r="9038" spans="34:37" x14ac:dyDescent="0.25">
      <c r="AH9038" s="23" t="str">
        <f t="shared" si="970"/>
        <v/>
      </c>
      <c r="AI9038" s="23" t="str">
        <f t="shared" si="969"/>
        <v/>
      </c>
      <c r="AJ9038" s="23" t="str">
        <f t="shared" si="969"/>
        <v/>
      </c>
      <c r="AK9038" s="23" t="str">
        <f t="shared" si="969"/>
        <v/>
      </c>
    </row>
    <row r="9039" spans="34:37" x14ac:dyDescent="0.25">
      <c r="AH9039" s="23" t="str">
        <f t="shared" si="970"/>
        <v/>
      </c>
      <c r="AI9039" s="23" t="str">
        <f t="shared" si="969"/>
        <v/>
      </c>
      <c r="AJ9039" s="23" t="str">
        <f t="shared" si="969"/>
        <v/>
      </c>
      <c r="AK9039" s="23" t="str">
        <f t="shared" si="969"/>
        <v/>
      </c>
    </row>
    <row r="9040" spans="34:37" x14ac:dyDescent="0.25">
      <c r="AH9040" s="23" t="str">
        <f t="shared" si="970"/>
        <v/>
      </c>
      <c r="AI9040" s="23" t="str">
        <f t="shared" si="969"/>
        <v/>
      </c>
      <c r="AJ9040" s="23" t="str">
        <f t="shared" si="969"/>
        <v/>
      </c>
      <c r="AK9040" s="23" t="str">
        <f t="shared" si="969"/>
        <v/>
      </c>
    </row>
    <row r="9041" spans="34:37" x14ac:dyDescent="0.25">
      <c r="AH9041" s="23" t="str">
        <f t="shared" si="970"/>
        <v/>
      </c>
      <c r="AI9041" s="23" t="str">
        <f t="shared" si="969"/>
        <v/>
      </c>
      <c r="AJ9041" s="23" t="str">
        <f t="shared" si="969"/>
        <v/>
      </c>
      <c r="AK9041" s="23" t="str">
        <f t="shared" si="969"/>
        <v/>
      </c>
    </row>
    <row r="9042" spans="34:37" x14ac:dyDescent="0.25">
      <c r="AH9042" s="23" t="str">
        <f t="shared" si="970"/>
        <v/>
      </c>
      <c r="AI9042" s="23" t="str">
        <f t="shared" si="969"/>
        <v/>
      </c>
      <c r="AJ9042" s="23" t="str">
        <f t="shared" si="969"/>
        <v/>
      </c>
      <c r="AK9042" s="23" t="str">
        <f t="shared" si="969"/>
        <v/>
      </c>
    </row>
    <row r="9043" spans="34:37" x14ac:dyDescent="0.25">
      <c r="AH9043" s="23" t="str">
        <f t="shared" si="970"/>
        <v/>
      </c>
      <c r="AI9043" s="23" t="str">
        <f t="shared" si="969"/>
        <v/>
      </c>
      <c r="AJ9043" s="23" t="str">
        <f t="shared" si="969"/>
        <v/>
      </c>
      <c r="AK9043" s="23" t="str">
        <f t="shared" si="969"/>
        <v/>
      </c>
    </row>
    <row r="9044" spans="34:37" x14ac:dyDescent="0.25">
      <c r="AH9044" s="23" t="str">
        <f t="shared" si="970"/>
        <v/>
      </c>
      <c r="AI9044" s="23" t="str">
        <f t="shared" si="969"/>
        <v/>
      </c>
      <c r="AJ9044" s="23" t="str">
        <f t="shared" si="969"/>
        <v/>
      </c>
      <c r="AK9044" s="23" t="str">
        <f t="shared" si="969"/>
        <v/>
      </c>
    </row>
    <row r="9045" spans="34:37" x14ac:dyDescent="0.25">
      <c r="AH9045" s="23" t="str">
        <f t="shared" si="970"/>
        <v/>
      </c>
      <c r="AI9045" s="23" t="str">
        <f t="shared" si="969"/>
        <v/>
      </c>
      <c r="AJ9045" s="23" t="str">
        <f t="shared" si="969"/>
        <v/>
      </c>
      <c r="AK9045" s="23" t="str">
        <f t="shared" si="969"/>
        <v/>
      </c>
    </row>
    <row r="9046" spans="34:37" x14ac:dyDescent="0.25">
      <c r="AH9046" s="23" t="str">
        <f t="shared" si="970"/>
        <v/>
      </c>
      <c r="AI9046" s="23" t="str">
        <f t="shared" si="969"/>
        <v/>
      </c>
      <c r="AJ9046" s="23" t="str">
        <f t="shared" si="969"/>
        <v/>
      </c>
      <c r="AK9046" s="23" t="str">
        <f t="shared" si="969"/>
        <v/>
      </c>
    </row>
    <row r="9047" spans="34:37" x14ac:dyDescent="0.25">
      <c r="AH9047" s="23" t="str">
        <f t="shared" si="970"/>
        <v/>
      </c>
      <c r="AI9047" s="23" t="str">
        <f t="shared" si="969"/>
        <v/>
      </c>
      <c r="AJ9047" s="23" t="str">
        <f t="shared" si="969"/>
        <v/>
      </c>
      <c r="AK9047" s="23" t="str">
        <f t="shared" si="969"/>
        <v/>
      </c>
    </row>
    <row r="9048" spans="34:37" x14ac:dyDescent="0.25">
      <c r="AH9048" s="23" t="str">
        <f t="shared" si="970"/>
        <v/>
      </c>
      <c r="AI9048" s="23" t="str">
        <f t="shared" si="969"/>
        <v/>
      </c>
      <c r="AJ9048" s="23" t="str">
        <f t="shared" si="969"/>
        <v/>
      </c>
      <c r="AK9048" s="23" t="str">
        <f t="shared" si="969"/>
        <v/>
      </c>
    </row>
    <row r="9049" spans="34:37" x14ac:dyDescent="0.25">
      <c r="AH9049" s="23" t="str">
        <f t="shared" si="970"/>
        <v/>
      </c>
      <c r="AI9049" s="23" t="str">
        <f t="shared" si="969"/>
        <v/>
      </c>
      <c r="AJ9049" s="23" t="str">
        <f t="shared" si="969"/>
        <v/>
      </c>
      <c r="AK9049" s="23" t="str">
        <f t="shared" si="969"/>
        <v/>
      </c>
    </row>
    <row r="9050" spans="34:37" x14ac:dyDescent="0.25">
      <c r="AH9050" s="23" t="str">
        <f t="shared" si="970"/>
        <v/>
      </c>
      <c r="AI9050" s="23" t="str">
        <f t="shared" si="969"/>
        <v/>
      </c>
      <c r="AJ9050" s="23" t="str">
        <f t="shared" si="969"/>
        <v/>
      </c>
      <c r="AK9050" s="23" t="str">
        <f t="shared" si="969"/>
        <v/>
      </c>
    </row>
    <row r="9051" spans="34:37" x14ac:dyDescent="0.25">
      <c r="AH9051" s="23" t="str">
        <f t="shared" si="970"/>
        <v/>
      </c>
      <c r="AI9051" s="23" t="str">
        <f t="shared" si="969"/>
        <v/>
      </c>
      <c r="AJ9051" s="23" t="str">
        <f t="shared" si="969"/>
        <v/>
      </c>
      <c r="AK9051" s="23" t="str">
        <f t="shared" si="969"/>
        <v/>
      </c>
    </row>
    <row r="9052" spans="34:37" x14ac:dyDescent="0.25">
      <c r="AH9052" s="23" t="str">
        <f t="shared" si="970"/>
        <v/>
      </c>
      <c r="AI9052" s="23" t="str">
        <f t="shared" si="969"/>
        <v/>
      </c>
      <c r="AJ9052" s="23" t="str">
        <f t="shared" si="969"/>
        <v/>
      </c>
      <c r="AK9052" s="23" t="str">
        <f t="shared" si="969"/>
        <v/>
      </c>
    </row>
    <row r="9053" spans="34:37" x14ac:dyDescent="0.25">
      <c r="AH9053" s="23" t="str">
        <f t="shared" si="970"/>
        <v/>
      </c>
      <c r="AI9053" s="23" t="str">
        <f t="shared" si="969"/>
        <v/>
      </c>
      <c r="AJ9053" s="23" t="str">
        <f t="shared" si="969"/>
        <v/>
      </c>
      <c r="AK9053" s="23" t="str">
        <f t="shared" si="969"/>
        <v/>
      </c>
    </row>
    <row r="9054" spans="34:37" x14ac:dyDescent="0.25">
      <c r="AH9054" s="23" t="str">
        <f t="shared" si="970"/>
        <v/>
      </c>
      <c r="AI9054" s="23" t="str">
        <f t="shared" si="969"/>
        <v/>
      </c>
      <c r="AJ9054" s="23" t="str">
        <f t="shared" si="969"/>
        <v/>
      </c>
      <c r="AK9054" s="23" t="str">
        <f t="shared" si="969"/>
        <v/>
      </c>
    </row>
    <row r="9055" spans="34:37" x14ac:dyDescent="0.25">
      <c r="AH9055" s="23" t="str">
        <f t="shared" si="970"/>
        <v/>
      </c>
      <c r="AI9055" s="23" t="str">
        <f t="shared" si="969"/>
        <v/>
      </c>
      <c r="AJ9055" s="23" t="str">
        <f t="shared" si="969"/>
        <v/>
      </c>
      <c r="AK9055" s="23" t="str">
        <f t="shared" si="969"/>
        <v/>
      </c>
    </row>
    <row r="9056" spans="34:37" x14ac:dyDescent="0.25">
      <c r="AH9056" s="23" t="str">
        <f t="shared" si="970"/>
        <v/>
      </c>
      <c r="AI9056" s="23" t="str">
        <f t="shared" si="969"/>
        <v/>
      </c>
      <c r="AJ9056" s="23" t="str">
        <f t="shared" si="969"/>
        <v/>
      </c>
      <c r="AK9056" s="23" t="str">
        <f t="shared" si="969"/>
        <v/>
      </c>
    </row>
    <row r="9057" spans="34:37" x14ac:dyDescent="0.25">
      <c r="AH9057" s="23" t="str">
        <f t="shared" si="970"/>
        <v/>
      </c>
      <c r="AI9057" s="23" t="str">
        <f t="shared" si="969"/>
        <v/>
      </c>
      <c r="AJ9057" s="23" t="str">
        <f t="shared" si="969"/>
        <v/>
      </c>
      <c r="AK9057" s="23" t="str">
        <f t="shared" si="969"/>
        <v/>
      </c>
    </row>
    <row r="9058" spans="34:37" x14ac:dyDescent="0.25">
      <c r="AH9058" s="23" t="str">
        <f t="shared" si="970"/>
        <v/>
      </c>
      <c r="AI9058" s="23" t="str">
        <f t="shared" si="969"/>
        <v/>
      </c>
      <c r="AJ9058" s="23" t="str">
        <f t="shared" si="969"/>
        <v/>
      </c>
      <c r="AK9058" s="23" t="str">
        <f t="shared" si="969"/>
        <v/>
      </c>
    </row>
    <row r="9059" spans="34:37" x14ac:dyDescent="0.25">
      <c r="AH9059" s="23" t="str">
        <f t="shared" si="970"/>
        <v/>
      </c>
      <c r="AI9059" s="23" t="str">
        <f t="shared" si="969"/>
        <v/>
      </c>
      <c r="AJ9059" s="23" t="str">
        <f t="shared" si="969"/>
        <v/>
      </c>
      <c r="AK9059" s="23" t="str">
        <f t="shared" si="969"/>
        <v/>
      </c>
    </row>
    <row r="9060" spans="34:37" x14ac:dyDescent="0.25">
      <c r="AH9060" s="23" t="str">
        <f t="shared" si="970"/>
        <v/>
      </c>
      <c r="AI9060" s="23" t="str">
        <f t="shared" si="969"/>
        <v/>
      </c>
      <c r="AJ9060" s="23" t="str">
        <f t="shared" si="969"/>
        <v/>
      </c>
      <c r="AK9060" s="23" t="str">
        <f t="shared" si="969"/>
        <v/>
      </c>
    </row>
    <row r="9061" spans="34:37" x14ac:dyDescent="0.25">
      <c r="AH9061" s="23" t="str">
        <f t="shared" si="970"/>
        <v/>
      </c>
      <c r="AI9061" s="23" t="str">
        <f t="shared" si="969"/>
        <v/>
      </c>
      <c r="AJ9061" s="23" t="str">
        <f t="shared" si="969"/>
        <v/>
      </c>
      <c r="AK9061" s="23" t="str">
        <f t="shared" si="969"/>
        <v/>
      </c>
    </row>
    <row r="9062" spans="34:37" x14ac:dyDescent="0.25">
      <c r="AH9062" s="23" t="str">
        <f t="shared" si="970"/>
        <v/>
      </c>
      <c r="AI9062" s="23" t="str">
        <f t="shared" si="969"/>
        <v/>
      </c>
      <c r="AJ9062" s="23" t="str">
        <f t="shared" si="969"/>
        <v/>
      </c>
      <c r="AK9062" s="23" t="str">
        <f t="shared" si="969"/>
        <v/>
      </c>
    </row>
    <row r="9063" spans="34:37" x14ac:dyDescent="0.25">
      <c r="AH9063" s="23" t="str">
        <f t="shared" si="970"/>
        <v/>
      </c>
      <c r="AI9063" s="23" t="str">
        <f t="shared" si="969"/>
        <v/>
      </c>
      <c r="AJ9063" s="23" t="str">
        <f t="shared" si="969"/>
        <v/>
      </c>
      <c r="AK9063" s="23" t="str">
        <f t="shared" si="969"/>
        <v/>
      </c>
    </row>
    <row r="9064" spans="34:37" x14ac:dyDescent="0.25">
      <c r="AH9064" s="23" t="str">
        <f t="shared" si="970"/>
        <v/>
      </c>
      <c r="AI9064" s="23" t="str">
        <f t="shared" si="969"/>
        <v/>
      </c>
      <c r="AJ9064" s="23" t="str">
        <f t="shared" si="969"/>
        <v/>
      </c>
      <c r="AK9064" s="23" t="str">
        <f t="shared" si="969"/>
        <v/>
      </c>
    </row>
    <row r="9065" spans="34:37" x14ac:dyDescent="0.25">
      <c r="AH9065" s="23" t="str">
        <f t="shared" si="970"/>
        <v/>
      </c>
      <c r="AI9065" s="23" t="str">
        <f t="shared" si="969"/>
        <v/>
      </c>
      <c r="AJ9065" s="23" t="str">
        <f t="shared" si="969"/>
        <v/>
      </c>
      <c r="AK9065" s="23" t="str">
        <f t="shared" si="969"/>
        <v/>
      </c>
    </row>
    <row r="9066" spans="34:37" x14ac:dyDescent="0.25">
      <c r="AH9066" s="23" t="str">
        <f t="shared" si="970"/>
        <v/>
      </c>
      <c r="AI9066" s="23" t="str">
        <f t="shared" si="969"/>
        <v/>
      </c>
      <c r="AJ9066" s="23" t="str">
        <f t="shared" si="969"/>
        <v/>
      </c>
      <c r="AK9066" s="23" t="str">
        <f t="shared" si="969"/>
        <v/>
      </c>
    </row>
    <row r="9067" spans="34:37" x14ac:dyDescent="0.25">
      <c r="AH9067" s="23" t="str">
        <f t="shared" si="970"/>
        <v/>
      </c>
      <c r="AI9067" s="23" t="str">
        <f t="shared" si="969"/>
        <v/>
      </c>
      <c r="AJ9067" s="23" t="str">
        <f t="shared" si="969"/>
        <v/>
      </c>
      <c r="AK9067" s="23" t="str">
        <f t="shared" si="969"/>
        <v/>
      </c>
    </row>
    <row r="9068" spans="34:37" x14ac:dyDescent="0.25">
      <c r="AH9068" s="23" t="str">
        <f t="shared" si="970"/>
        <v/>
      </c>
      <c r="AI9068" s="23" t="str">
        <f t="shared" si="969"/>
        <v/>
      </c>
      <c r="AJ9068" s="23" t="str">
        <f t="shared" si="969"/>
        <v/>
      </c>
      <c r="AK9068" s="23" t="str">
        <f t="shared" si="969"/>
        <v/>
      </c>
    </row>
    <row r="9069" spans="34:37" x14ac:dyDescent="0.25">
      <c r="AH9069" s="23" t="str">
        <f t="shared" si="970"/>
        <v/>
      </c>
      <c r="AI9069" s="23" t="str">
        <f t="shared" si="969"/>
        <v/>
      </c>
      <c r="AJ9069" s="23" t="str">
        <f t="shared" si="969"/>
        <v/>
      </c>
      <c r="AK9069" s="23" t="str">
        <f t="shared" si="969"/>
        <v/>
      </c>
    </row>
    <row r="9070" spans="34:37" x14ac:dyDescent="0.25">
      <c r="AH9070" s="23" t="str">
        <f t="shared" si="970"/>
        <v/>
      </c>
      <c r="AI9070" s="23" t="str">
        <f t="shared" si="969"/>
        <v/>
      </c>
      <c r="AJ9070" s="23" t="str">
        <f t="shared" si="969"/>
        <v/>
      </c>
      <c r="AK9070" s="23" t="str">
        <f t="shared" si="969"/>
        <v/>
      </c>
    </row>
    <row r="9071" spans="34:37" x14ac:dyDescent="0.25">
      <c r="AH9071" s="23" t="str">
        <f t="shared" si="970"/>
        <v/>
      </c>
      <c r="AI9071" s="23" t="str">
        <f t="shared" si="969"/>
        <v/>
      </c>
      <c r="AJ9071" s="23" t="str">
        <f t="shared" si="969"/>
        <v/>
      </c>
      <c r="AK9071" s="23" t="str">
        <f t="shared" si="969"/>
        <v/>
      </c>
    </row>
    <row r="9072" spans="34:37" x14ac:dyDescent="0.25">
      <c r="AH9072" s="23" t="str">
        <f t="shared" si="970"/>
        <v/>
      </c>
      <c r="AI9072" s="23" t="str">
        <f t="shared" si="969"/>
        <v/>
      </c>
      <c r="AJ9072" s="23" t="str">
        <f t="shared" si="969"/>
        <v/>
      </c>
      <c r="AK9072" s="23" t="str">
        <f t="shared" si="969"/>
        <v/>
      </c>
    </row>
    <row r="9073" spans="34:37" x14ac:dyDescent="0.25">
      <c r="AH9073" s="23" t="str">
        <f t="shared" si="970"/>
        <v/>
      </c>
      <c r="AI9073" s="23" t="str">
        <f t="shared" si="969"/>
        <v/>
      </c>
      <c r="AJ9073" s="23" t="str">
        <f t="shared" si="969"/>
        <v/>
      </c>
      <c r="AK9073" s="23" t="str">
        <f t="shared" si="969"/>
        <v/>
      </c>
    </row>
    <row r="9074" spans="34:37" x14ac:dyDescent="0.25">
      <c r="AH9074" s="23" t="str">
        <f t="shared" si="970"/>
        <v/>
      </c>
      <c r="AI9074" s="23" t="str">
        <f t="shared" si="969"/>
        <v/>
      </c>
      <c r="AJ9074" s="23" t="str">
        <f t="shared" si="969"/>
        <v/>
      </c>
      <c r="AK9074" s="23" t="str">
        <f t="shared" si="969"/>
        <v/>
      </c>
    </row>
    <row r="9075" spans="34:37" x14ac:dyDescent="0.25">
      <c r="AH9075" s="23" t="str">
        <f t="shared" si="970"/>
        <v/>
      </c>
      <c r="AI9075" s="23" t="str">
        <f t="shared" si="969"/>
        <v/>
      </c>
      <c r="AJ9075" s="23" t="str">
        <f t="shared" si="969"/>
        <v/>
      </c>
      <c r="AK9075" s="23" t="str">
        <f t="shared" si="969"/>
        <v/>
      </c>
    </row>
    <row r="9076" spans="34:37" x14ac:dyDescent="0.25">
      <c r="AH9076" s="23" t="str">
        <f t="shared" si="970"/>
        <v/>
      </c>
      <c r="AI9076" s="23" t="str">
        <f t="shared" si="969"/>
        <v/>
      </c>
      <c r="AJ9076" s="23" t="str">
        <f t="shared" si="969"/>
        <v/>
      </c>
      <c r="AK9076" s="23" t="str">
        <f t="shared" si="969"/>
        <v/>
      </c>
    </row>
    <row r="9077" spans="34:37" x14ac:dyDescent="0.25">
      <c r="AH9077" s="23" t="str">
        <f t="shared" si="970"/>
        <v/>
      </c>
      <c r="AI9077" s="23" t="str">
        <f t="shared" si="969"/>
        <v/>
      </c>
      <c r="AJ9077" s="23" t="str">
        <f t="shared" si="969"/>
        <v/>
      </c>
      <c r="AK9077" s="23" t="str">
        <f t="shared" si="969"/>
        <v/>
      </c>
    </row>
    <row r="9078" spans="34:37" x14ac:dyDescent="0.25">
      <c r="AH9078" s="23" t="str">
        <f t="shared" si="970"/>
        <v/>
      </c>
      <c r="AI9078" s="23" t="str">
        <f t="shared" si="969"/>
        <v/>
      </c>
      <c r="AJ9078" s="23" t="str">
        <f t="shared" si="969"/>
        <v/>
      </c>
      <c r="AK9078" s="23" t="str">
        <f t="shared" si="969"/>
        <v/>
      </c>
    </row>
    <row r="9079" spans="34:37" x14ac:dyDescent="0.25">
      <c r="AH9079" s="23" t="str">
        <f t="shared" si="970"/>
        <v/>
      </c>
      <c r="AI9079" s="23" t="str">
        <f t="shared" si="969"/>
        <v/>
      </c>
      <c r="AJ9079" s="23" t="str">
        <f t="shared" si="969"/>
        <v/>
      </c>
      <c r="AK9079" s="23" t="str">
        <f t="shared" si="969"/>
        <v/>
      </c>
    </row>
    <row r="9080" spans="34:37" x14ac:dyDescent="0.25">
      <c r="AH9080" s="23" t="str">
        <f t="shared" si="970"/>
        <v/>
      </c>
      <c r="AI9080" s="23" t="str">
        <f t="shared" si="969"/>
        <v/>
      </c>
      <c r="AJ9080" s="23" t="str">
        <f t="shared" si="969"/>
        <v/>
      </c>
      <c r="AK9080" s="23" t="str">
        <f t="shared" si="969"/>
        <v/>
      </c>
    </row>
    <row r="9081" spans="34:37" x14ac:dyDescent="0.25">
      <c r="AH9081" s="23" t="str">
        <f t="shared" si="970"/>
        <v/>
      </c>
      <c r="AI9081" s="23" t="str">
        <f t="shared" si="969"/>
        <v/>
      </c>
      <c r="AJ9081" s="23" t="str">
        <f t="shared" si="969"/>
        <v/>
      </c>
      <c r="AK9081" s="23" t="str">
        <f t="shared" si="969"/>
        <v/>
      </c>
    </row>
    <row r="9082" spans="34:37" x14ac:dyDescent="0.25">
      <c r="AH9082" s="23" t="str">
        <f t="shared" si="970"/>
        <v/>
      </c>
      <c r="AI9082" s="23" t="str">
        <f t="shared" si="969"/>
        <v/>
      </c>
      <c r="AJ9082" s="23" t="str">
        <f t="shared" si="969"/>
        <v/>
      </c>
      <c r="AK9082" s="23" t="str">
        <f t="shared" si="969"/>
        <v/>
      </c>
    </row>
    <row r="9083" spans="34:37" x14ac:dyDescent="0.25">
      <c r="AH9083" s="23" t="str">
        <f t="shared" si="970"/>
        <v/>
      </c>
      <c r="AI9083" s="23" t="str">
        <f t="shared" si="969"/>
        <v/>
      </c>
      <c r="AJ9083" s="23" t="str">
        <f t="shared" si="969"/>
        <v/>
      </c>
      <c r="AK9083" s="23" t="str">
        <f t="shared" si="969"/>
        <v/>
      </c>
    </row>
    <row r="9084" spans="34:37" x14ac:dyDescent="0.25">
      <c r="AH9084" s="23" t="str">
        <f t="shared" si="970"/>
        <v/>
      </c>
      <c r="AI9084" s="23" t="str">
        <f t="shared" si="969"/>
        <v/>
      </c>
      <c r="AJ9084" s="23" t="str">
        <f t="shared" si="969"/>
        <v/>
      </c>
      <c r="AK9084" s="23" t="str">
        <f t="shared" si="969"/>
        <v/>
      </c>
    </row>
    <row r="9085" spans="34:37" x14ac:dyDescent="0.25">
      <c r="AH9085" s="23" t="str">
        <f t="shared" si="970"/>
        <v/>
      </c>
      <c r="AI9085" s="23" t="str">
        <f t="shared" si="969"/>
        <v/>
      </c>
      <c r="AJ9085" s="23" t="str">
        <f t="shared" si="969"/>
        <v/>
      </c>
      <c r="AK9085" s="23" t="str">
        <f t="shared" si="969"/>
        <v/>
      </c>
    </row>
    <row r="9086" spans="34:37" x14ac:dyDescent="0.25">
      <c r="AH9086" s="23" t="str">
        <f t="shared" si="970"/>
        <v/>
      </c>
      <c r="AI9086" s="23" t="str">
        <f t="shared" ref="AI9086:AK9149" si="971">IF(X9086&lt;&gt;"",X9086,"")</f>
        <v/>
      </c>
      <c r="AJ9086" s="23" t="str">
        <f t="shared" si="971"/>
        <v/>
      </c>
      <c r="AK9086" s="23" t="str">
        <f t="shared" si="971"/>
        <v/>
      </c>
    </row>
    <row r="9087" spans="34:37" x14ac:dyDescent="0.25">
      <c r="AH9087" s="23" t="str">
        <f t="shared" ref="AH9087:AH9150" si="972">IF(W9087&lt;&gt;"",(RIGHT(W9087,LEN(W9087)-SEARCH("/",W9087,1)))/U9087,"")</f>
        <v/>
      </c>
      <c r="AI9087" s="23" t="str">
        <f t="shared" si="971"/>
        <v/>
      </c>
      <c r="AJ9087" s="23" t="str">
        <f t="shared" si="971"/>
        <v/>
      </c>
      <c r="AK9087" s="23" t="str">
        <f t="shared" si="971"/>
        <v/>
      </c>
    </row>
    <row r="9088" spans="34:37" x14ac:dyDescent="0.25">
      <c r="AH9088" s="23" t="str">
        <f t="shared" si="972"/>
        <v/>
      </c>
      <c r="AI9088" s="23" t="str">
        <f t="shared" si="971"/>
        <v/>
      </c>
      <c r="AJ9088" s="23" t="str">
        <f t="shared" si="971"/>
        <v/>
      </c>
      <c r="AK9088" s="23" t="str">
        <f t="shared" si="971"/>
        <v/>
      </c>
    </row>
    <row r="9089" spans="34:37" x14ac:dyDescent="0.25">
      <c r="AH9089" s="23" t="str">
        <f t="shared" si="972"/>
        <v/>
      </c>
      <c r="AI9089" s="23" t="str">
        <f t="shared" si="971"/>
        <v/>
      </c>
      <c r="AJ9089" s="23" t="str">
        <f t="shared" si="971"/>
        <v/>
      </c>
      <c r="AK9089" s="23" t="str">
        <f t="shared" si="971"/>
        <v/>
      </c>
    </row>
    <row r="9090" spans="34:37" x14ac:dyDescent="0.25">
      <c r="AH9090" s="23" t="str">
        <f t="shared" si="972"/>
        <v/>
      </c>
      <c r="AI9090" s="23" t="str">
        <f t="shared" si="971"/>
        <v/>
      </c>
      <c r="AJ9090" s="23" t="str">
        <f t="shared" si="971"/>
        <v/>
      </c>
      <c r="AK9090" s="23" t="str">
        <f t="shared" si="971"/>
        <v/>
      </c>
    </row>
    <row r="9091" spans="34:37" x14ac:dyDescent="0.25">
      <c r="AH9091" s="23" t="str">
        <f t="shared" si="972"/>
        <v/>
      </c>
      <c r="AI9091" s="23" t="str">
        <f t="shared" si="971"/>
        <v/>
      </c>
      <c r="AJ9091" s="23" t="str">
        <f t="shared" si="971"/>
        <v/>
      </c>
      <c r="AK9091" s="23" t="str">
        <f t="shared" si="971"/>
        <v/>
      </c>
    </row>
    <row r="9092" spans="34:37" x14ac:dyDescent="0.25">
      <c r="AH9092" s="23" t="str">
        <f t="shared" si="972"/>
        <v/>
      </c>
      <c r="AI9092" s="23" t="str">
        <f t="shared" si="971"/>
        <v/>
      </c>
      <c r="AJ9092" s="23" t="str">
        <f t="shared" si="971"/>
        <v/>
      </c>
      <c r="AK9092" s="23" t="str">
        <f t="shared" si="971"/>
        <v/>
      </c>
    </row>
    <row r="9093" spans="34:37" x14ac:dyDescent="0.25">
      <c r="AH9093" s="23" t="str">
        <f t="shared" si="972"/>
        <v/>
      </c>
      <c r="AI9093" s="23" t="str">
        <f t="shared" si="971"/>
        <v/>
      </c>
      <c r="AJ9093" s="23" t="str">
        <f t="shared" si="971"/>
        <v/>
      </c>
      <c r="AK9093" s="23" t="str">
        <f t="shared" si="971"/>
        <v/>
      </c>
    </row>
    <row r="9094" spans="34:37" x14ac:dyDescent="0.25">
      <c r="AH9094" s="23" t="str">
        <f t="shared" si="972"/>
        <v/>
      </c>
      <c r="AI9094" s="23" t="str">
        <f t="shared" si="971"/>
        <v/>
      </c>
      <c r="AJ9094" s="23" t="str">
        <f t="shared" si="971"/>
        <v/>
      </c>
      <c r="AK9094" s="23" t="str">
        <f t="shared" si="971"/>
        <v/>
      </c>
    </row>
    <row r="9095" spans="34:37" x14ac:dyDescent="0.25">
      <c r="AH9095" s="23" t="str">
        <f t="shared" si="972"/>
        <v/>
      </c>
      <c r="AI9095" s="23" t="str">
        <f t="shared" si="971"/>
        <v/>
      </c>
      <c r="AJ9095" s="23" t="str">
        <f t="shared" si="971"/>
        <v/>
      </c>
      <c r="AK9095" s="23" t="str">
        <f t="shared" si="971"/>
        <v/>
      </c>
    </row>
    <row r="9096" spans="34:37" x14ac:dyDescent="0.25">
      <c r="AH9096" s="23" t="str">
        <f t="shared" si="972"/>
        <v/>
      </c>
      <c r="AI9096" s="23" t="str">
        <f t="shared" si="971"/>
        <v/>
      </c>
      <c r="AJ9096" s="23" t="str">
        <f t="shared" si="971"/>
        <v/>
      </c>
      <c r="AK9096" s="23" t="str">
        <f t="shared" si="971"/>
        <v/>
      </c>
    </row>
    <row r="9097" spans="34:37" x14ac:dyDescent="0.25">
      <c r="AH9097" s="23" t="str">
        <f t="shared" si="972"/>
        <v/>
      </c>
      <c r="AI9097" s="23" t="str">
        <f t="shared" si="971"/>
        <v/>
      </c>
      <c r="AJ9097" s="23" t="str">
        <f t="shared" si="971"/>
        <v/>
      </c>
      <c r="AK9097" s="23" t="str">
        <f t="shared" si="971"/>
        <v/>
      </c>
    </row>
    <row r="9098" spans="34:37" x14ac:dyDescent="0.25">
      <c r="AH9098" s="23" t="str">
        <f t="shared" si="972"/>
        <v/>
      </c>
      <c r="AI9098" s="23" t="str">
        <f t="shared" si="971"/>
        <v/>
      </c>
      <c r="AJ9098" s="23" t="str">
        <f t="shared" si="971"/>
        <v/>
      </c>
      <c r="AK9098" s="23" t="str">
        <f t="shared" si="971"/>
        <v/>
      </c>
    </row>
    <row r="9099" spans="34:37" x14ac:dyDescent="0.25">
      <c r="AH9099" s="23" t="str">
        <f t="shared" si="972"/>
        <v/>
      </c>
      <c r="AI9099" s="23" t="str">
        <f t="shared" si="971"/>
        <v/>
      </c>
      <c r="AJ9099" s="23" t="str">
        <f t="shared" si="971"/>
        <v/>
      </c>
      <c r="AK9099" s="23" t="str">
        <f t="shared" si="971"/>
        <v/>
      </c>
    </row>
    <row r="9100" spans="34:37" x14ac:dyDescent="0.25">
      <c r="AH9100" s="23" t="str">
        <f t="shared" si="972"/>
        <v/>
      </c>
      <c r="AI9100" s="23" t="str">
        <f t="shared" si="971"/>
        <v/>
      </c>
      <c r="AJ9100" s="23" t="str">
        <f t="shared" si="971"/>
        <v/>
      </c>
      <c r="AK9100" s="23" t="str">
        <f t="shared" si="971"/>
        <v/>
      </c>
    </row>
    <row r="9101" spans="34:37" x14ac:dyDescent="0.25">
      <c r="AH9101" s="23" t="str">
        <f t="shared" si="972"/>
        <v/>
      </c>
      <c r="AI9101" s="23" t="str">
        <f t="shared" si="971"/>
        <v/>
      </c>
      <c r="AJ9101" s="23" t="str">
        <f t="shared" si="971"/>
        <v/>
      </c>
      <c r="AK9101" s="23" t="str">
        <f t="shared" si="971"/>
        <v/>
      </c>
    </row>
    <row r="9102" spans="34:37" x14ac:dyDescent="0.25">
      <c r="AH9102" s="23" t="str">
        <f t="shared" si="972"/>
        <v/>
      </c>
      <c r="AI9102" s="23" t="str">
        <f t="shared" si="971"/>
        <v/>
      </c>
      <c r="AJ9102" s="23" t="str">
        <f t="shared" si="971"/>
        <v/>
      </c>
      <c r="AK9102" s="23" t="str">
        <f t="shared" si="971"/>
        <v/>
      </c>
    </row>
    <row r="9103" spans="34:37" x14ac:dyDescent="0.25">
      <c r="AH9103" s="23" t="str">
        <f t="shared" si="972"/>
        <v/>
      </c>
      <c r="AI9103" s="23" t="str">
        <f t="shared" si="971"/>
        <v/>
      </c>
      <c r="AJ9103" s="23" t="str">
        <f t="shared" si="971"/>
        <v/>
      </c>
      <c r="AK9103" s="23" t="str">
        <f t="shared" si="971"/>
        <v/>
      </c>
    </row>
    <row r="9104" spans="34:37" x14ac:dyDescent="0.25">
      <c r="AH9104" s="23" t="str">
        <f t="shared" si="972"/>
        <v/>
      </c>
      <c r="AI9104" s="23" t="str">
        <f t="shared" si="971"/>
        <v/>
      </c>
      <c r="AJ9104" s="23" t="str">
        <f t="shared" si="971"/>
        <v/>
      </c>
      <c r="AK9104" s="23" t="str">
        <f t="shared" si="971"/>
        <v/>
      </c>
    </row>
    <row r="9105" spans="34:37" x14ac:dyDescent="0.25">
      <c r="AH9105" s="23" t="str">
        <f t="shared" si="972"/>
        <v/>
      </c>
      <c r="AI9105" s="23" t="str">
        <f t="shared" si="971"/>
        <v/>
      </c>
      <c r="AJ9105" s="23" t="str">
        <f t="shared" si="971"/>
        <v/>
      </c>
      <c r="AK9105" s="23" t="str">
        <f t="shared" si="971"/>
        <v/>
      </c>
    </row>
    <row r="9106" spans="34:37" x14ac:dyDescent="0.25">
      <c r="AH9106" s="23" t="str">
        <f t="shared" si="972"/>
        <v/>
      </c>
      <c r="AI9106" s="23" t="str">
        <f t="shared" si="971"/>
        <v/>
      </c>
      <c r="AJ9106" s="23" t="str">
        <f t="shared" si="971"/>
        <v/>
      </c>
      <c r="AK9106" s="23" t="str">
        <f t="shared" si="971"/>
        <v/>
      </c>
    </row>
    <row r="9107" spans="34:37" x14ac:dyDescent="0.25">
      <c r="AH9107" s="23" t="str">
        <f t="shared" si="972"/>
        <v/>
      </c>
      <c r="AI9107" s="23" t="str">
        <f t="shared" si="971"/>
        <v/>
      </c>
      <c r="AJ9107" s="23" t="str">
        <f t="shared" si="971"/>
        <v/>
      </c>
      <c r="AK9107" s="23" t="str">
        <f t="shared" si="971"/>
        <v/>
      </c>
    </row>
    <row r="9108" spans="34:37" x14ac:dyDescent="0.25">
      <c r="AH9108" s="23" t="str">
        <f t="shared" si="972"/>
        <v/>
      </c>
      <c r="AI9108" s="23" t="str">
        <f t="shared" si="971"/>
        <v/>
      </c>
      <c r="AJ9108" s="23" t="str">
        <f t="shared" si="971"/>
        <v/>
      </c>
      <c r="AK9108" s="23" t="str">
        <f t="shared" si="971"/>
        <v/>
      </c>
    </row>
    <row r="9109" spans="34:37" x14ac:dyDescent="0.25">
      <c r="AH9109" s="23" t="str">
        <f t="shared" si="972"/>
        <v/>
      </c>
      <c r="AI9109" s="23" t="str">
        <f t="shared" si="971"/>
        <v/>
      </c>
      <c r="AJ9109" s="23" t="str">
        <f t="shared" si="971"/>
        <v/>
      </c>
      <c r="AK9109" s="23" t="str">
        <f t="shared" si="971"/>
        <v/>
      </c>
    </row>
    <row r="9110" spans="34:37" x14ac:dyDescent="0.25">
      <c r="AH9110" s="23" t="str">
        <f t="shared" si="972"/>
        <v/>
      </c>
      <c r="AI9110" s="23" t="str">
        <f t="shared" si="971"/>
        <v/>
      </c>
      <c r="AJ9110" s="23" t="str">
        <f t="shared" si="971"/>
        <v/>
      </c>
      <c r="AK9110" s="23" t="str">
        <f t="shared" si="971"/>
        <v/>
      </c>
    </row>
    <row r="9111" spans="34:37" x14ac:dyDescent="0.25">
      <c r="AH9111" s="23" t="str">
        <f t="shared" si="972"/>
        <v/>
      </c>
      <c r="AI9111" s="23" t="str">
        <f t="shared" si="971"/>
        <v/>
      </c>
      <c r="AJ9111" s="23" t="str">
        <f t="shared" si="971"/>
        <v/>
      </c>
      <c r="AK9111" s="23" t="str">
        <f t="shared" si="971"/>
        <v/>
      </c>
    </row>
    <row r="9112" spans="34:37" x14ac:dyDescent="0.25">
      <c r="AH9112" s="23" t="str">
        <f t="shared" si="972"/>
        <v/>
      </c>
      <c r="AI9112" s="23" t="str">
        <f t="shared" si="971"/>
        <v/>
      </c>
      <c r="AJ9112" s="23" t="str">
        <f t="shared" si="971"/>
        <v/>
      </c>
      <c r="AK9112" s="23" t="str">
        <f t="shared" si="971"/>
        <v/>
      </c>
    </row>
    <row r="9113" spans="34:37" x14ac:dyDescent="0.25">
      <c r="AH9113" s="23" t="str">
        <f t="shared" si="972"/>
        <v/>
      </c>
      <c r="AI9113" s="23" t="str">
        <f t="shared" si="971"/>
        <v/>
      </c>
      <c r="AJ9113" s="23" t="str">
        <f t="shared" si="971"/>
        <v/>
      </c>
      <c r="AK9113" s="23" t="str">
        <f t="shared" si="971"/>
        <v/>
      </c>
    </row>
    <row r="9114" spans="34:37" x14ac:dyDescent="0.25">
      <c r="AH9114" s="23" t="str">
        <f t="shared" si="972"/>
        <v/>
      </c>
      <c r="AI9114" s="23" t="str">
        <f t="shared" si="971"/>
        <v/>
      </c>
      <c r="AJ9114" s="23" t="str">
        <f t="shared" si="971"/>
        <v/>
      </c>
      <c r="AK9114" s="23" t="str">
        <f t="shared" si="971"/>
        <v/>
      </c>
    </row>
    <row r="9115" spans="34:37" x14ac:dyDescent="0.25">
      <c r="AH9115" s="23" t="str">
        <f t="shared" si="972"/>
        <v/>
      </c>
      <c r="AI9115" s="23" t="str">
        <f t="shared" si="971"/>
        <v/>
      </c>
      <c r="AJ9115" s="23" t="str">
        <f t="shared" si="971"/>
        <v/>
      </c>
      <c r="AK9115" s="23" t="str">
        <f t="shared" si="971"/>
        <v/>
      </c>
    </row>
    <row r="9116" spans="34:37" x14ac:dyDescent="0.25">
      <c r="AH9116" s="23" t="str">
        <f t="shared" si="972"/>
        <v/>
      </c>
      <c r="AI9116" s="23" t="str">
        <f t="shared" si="971"/>
        <v/>
      </c>
      <c r="AJ9116" s="23" t="str">
        <f t="shared" si="971"/>
        <v/>
      </c>
      <c r="AK9116" s="23" t="str">
        <f t="shared" si="971"/>
        <v/>
      </c>
    </row>
    <row r="9117" spans="34:37" x14ac:dyDescent="0.25">
      <c r="AH9117" s="23" t="str">
        <f t="shared" si="972"/>
        <v/>
      </c>
      <c r="AI9117" s="23" t="str">
        <f t="shared" si="971"/>
        <v/>
      </c>
      <c r="AJ9117" s="23" t="str">
        <f t="shared" si="971"/>
        <v/>
      </c>
      <c r="AK9117" s="23" t="str">
        <f t="shared" si="971"/>
        <v/>
      </c>
    </row>
    <row r="9118" spans="34:37" x14ac:dyDescent="0.25">
      <c r="AH9118" s="23" t="str">
        <f t="shared" si="972"/>
        <v/>
      </c>
      <c r="AI9118" s="23" t="str">
        <f t="shared" si="971"/>
        <v/>
      </c>
      <c r="AJ9118" s="23" t="str">
        <f t="shared" si="971"/>
        <v/>
      </c>
      <c r="AK9118" s="23" t="str">
        <f t="shared" si="971"/>
        <v/>
      </c>
    </row>
    <row r="9119" spans="34:37" x14ac:dyDescent="0.25">
      <c r="AH9119" s="23" t="str">
        <f t="shared" si="972"/>
        <v/>
      </c>
      <c r="AI9119" s="23" t="str">
        <f t="shared" si="971"/>
        <v/>
      </c>
      <c r="AJ9119" s="23" t="str">
        <f t="shared" si="971"/>
        <v/>
      </c>
      <c r="AK9119" s="23" t="str">
        <f t="shared" si="971"/>
        <v/>
      </c>
    </row>
    <row r="9120" spans="34:37" x14ac:dyDescent="0.25">
      <c r="AH9120" s="23" t="str">
        <f t="shared" si="972"/>
        <v/>
      </c>
      <c r="AI9120" s="23" t="str">
        <f t="shared" si="971"/>
        <v/>
      </c>
      <c r="AJ9120" s="23" t="str">
        <f t="shared" si="971"/>
        <v/>
      </c>
      <c r="AK9120" s="23" t="str">
        <f t="shared" si="971"/>
        <v/>
      </c>
    </row>
    <row r="9121" spans="34:37" x14ac:dyDescent="0.25">
      <c r="AH9121" s="23" t="str">
        <f t="shared" si="972"/>
        <v/>
      </c>
      <c r="AI9121" s="23" t="str">
        <f t="shared" si="971"/>
        <v/>
      </c>
      <c r="AJ9121" s="23" t="str">
        <f t="shared" si="971"/>
        <v/>
      </c>
      <c r="AK9121" s="23" t="str">
        <f t="shared" si="971"/>
        <v/>
      </c>
    </row>
    <row r="9122" spans="34:37" x14ac:dyDescent="0.25">
      <c r="AH9122" s="23" t="str">
        <f t="shared" si="972"/>
        <v/>
      </c>
      <c r="AI9122" s="23" t="str">
        <f t="shared" si="971"/>
        <v/>
      </c>
      <c r="AJ9122" s="23" t="str">
        <f t="shared" si="971"/>
        <v/>
      </c>
      <c r="AK9122" s="23" t="str">
        <f t="shared" si="971"/>
        <v/>
      </c>
    </row>
    <row r="9123" spans="34:37" x14ac:dyDescent="0.25">
      <c r="AH9123" s="23" t="str">
        <f t="shared" si="972"/>
        <v/>
      </c>
      <c r="AI9123" s="23" t="str">
        <f t="shared" si="971"/>
        <v/>
      </c>
      <c r="AJ9123" s="23" t="str">
        <f t="shared" si="971"/>
        <v/>
      </c>
      <c r="AK9123" s="23" t="str">
        <f t="shared" si="971"/>
        <v/>
      </c>
    </row>
    <row r="9124" spans="34:37" x14ac:dyDescent="0.25">
      <c r="AH9124" s="23" t="str">
        <f t="shared" si="972"/>
        <v/>
      </c>
      <c r="AI9124" s="23" t="str">
        <f t="shared" si="971"/>
        <v/>
      </c>
      <c r="AJ9124" s="23" t="str">
        <f t="shared" si="971"/>
        <v/>
      </c>
      <c r="AK9124" s="23" t="str">
        <f t="shared" si="971"/>
        <v/>
      </c>
    </row>
    <row r="9125" spans="34:37" x14ac:dyDescent="0.25">
      <c r="AH9125" s="23" t="str">
        <f t="shared" si="972"/>
        <v/>
      </c>
      <c r="AI9125" s="23" t="str">
        <f t="shared" si="971"/>
        <v/>
      </c>
      <c r="AJ9125" s="23" t="str">
        <f t="shared" si="971"/>
        <v/>
      </c>
      <c r="AK9125" s="23" t="str">
        <f t="shared" si="971"/>
        <v/>
      </c>
    </row>
    <row r="9126" spans="34:37" x14ac:dyDescent="0.25">
      <c r="AH9126" s="23" t="str">
        <f t="shared" si="972"/>
        <v/>
      </c>
      <c r="AI9126" s="23" t="str">
        <f t="shared" si="971"/>
        <v/>
      </c>
      <c r="AJ9126" s="23" t="str">
        <f t="shared" si="971"/>
        <v/>
      </c>
      <c r="AK9126" s="23" t="str">
        <f t="shared" si="971"/>
        <v/>
      </c>
    </row>
    <row r="9127" spans="34:37" x14ac:dyDescent="0.25">
      <c r="AH9127" s="23" t="str">
        <f t="shared" si="972"/>
        <v/>
      </c>
      <c r="AI9127" s="23" t="str">
        <f t="shared" si="971"/>
        <v/>
      </c>
      <c r="AJ9127" s="23" t="str">
        <f t="shared" si="971"/>
        <v/>
      </c>
      <c r="AK9127" s="23" t="str">
        <f t="shared" si="971"/>
        <v/>
      </c>
    </row>
    <row r="9128" spans="34:37" x14ac:dyDescent="0.25">
      <c r="AH9128" s="23" t="str">
        <f t="shared" si="972"/>
        <v/>
      </c>
      <c r="AI9128" s="23" t="str">
        <f t="shared" si="971"/>
        <v/>
      </c>
      <c r="AJ9128" s="23" t="str">
        <f t="shared" si="971"/>
        <v/>
      </c>
      <c r="AK9128" s="23" t="str">
        <f t="shared" si="971"/>
        <v/>
      </c>
    </row>
    <row r="9129" spans="34:37" x14ac:dyDescent="0.25">
      <c r="AH9129" s="23" t="str">
        <f t="shared" si="972"/>
        <v/>
      </c>
      <c r="AI9129" s="23" t="str">
        <f t="shared" si="971"/>
        <v/>
      </c>
      <c r="AJ9129" s="23" t="str">
        <f t="shared" si="971"/>
        <v/>
      </c>
      <c r="AK9129" s="23" t="str">
        <f t="shared" si="971"/>
        <v/>
      </c>
    </row>
    <row r="9130" spans="34:37" x14ac:dyDescent="0.25">
      <c r="AH9130" s="23" t="str">
        <f t="shared" si="972"/>
        <v/>
      </c>
      <c r="AI9130" s="23" t="str">
        <f t="shared" si="971"/>
        <v/>
      </c>
      <c r="AJ9130" s="23" t="str">
        <f t="shared" si="971"/>
        <v/>
      </c>
      <c r="AK9130" s="23" t="str">
        <f t="shared" si="971"/>
        <v/>
      </c>
    </row>
    <row r="9131" spans="34:37" x14ac:dyDescent="0.25">
      <c r="AH9131" s="23" t="str">
        <f t="shared" si="972"/>
        <v/>
      </c>
      <c r="AI9131" s="23" t="str">
        <f t="shared" si="971"/>
        <v/>
      </c>
      <c r="AJ9131" s="23" t="str">
        <f t="shared" si="971"/>
        <v/>
      </c>
      <c r="AK9131" s="23" t="str">
        <f t="shared" si="971"/>
        <v/>
      </c>
    </row>
    <row r="9132" spans="34:37" x14ac:dyDescent="0.25">
      <c r="AH9132" s="23" t="str">
        <f t="shared" si="972"/>
        <v/>
      </c>
      <c r="AI9132" s="23" t="str">
        <f t="shared" si="971"/>
        <v/>
      </c>
      <c r="AJ9132" s="23" t="str">
        <f t="shared" si="971"/>
        <v/>
      </c>
      <c r="AK9132" s="23" t="str">
        <f t="shared" si="971"/>
        <v/>
      </c>
    </row>
    <row r="9133" spans="34:37" x14ac:dyDescent="0.25">
      <c r="AH9133" s="23" t="str">
        <f t="shared" si="972"/>
        <v/>
      </c>
      <c r="AI9133" s="23" t="str">
        <f t="shared" si="971"/>
        <v/>
      </c>
      <c r="AJ9133" s="23" t="str">
        <f t="shared" si="971"/>
        <v/>
      </c>
      <c r="AK9133" s="23" t="str">
        <f t="shared" si="971"/>
        <v/>
      </c>
    </row>
    <row r="9134" spans="34:37" x14ac:dyDescent="0.25">
      <c r="AH9134" s="23" t="str">
        <f t="shared" si="972"/>
        <v/>
      </c>
      <c r="AI9134" s="23" t="str">
        <f t="shared" si="971"/>
        <v/>
      </c>
      <c r="AJ9134" s="23" t="str">
        <f t="shared" si="971"/>
        <v/>
      </c>
      <c r="AK9134" s="23" t="str">
        <f t="shared" si="971"/>
        <v/>
      </c>
    </row>
    <row r="9135" spans="34:37" x14ac:dyDescent="0.25">
      <c r="AH9135" s="23" t="str">
        <f t="shared" si="972"/>
        <v/>
      </c>
      <c r="AI9135" s="23" t="str">
        <f t="shared" si="971"/>
        <v/>
      </c>
      <c r="AJ9135" s="23" t="str">
        <f t="shared" si="971"/>
        <v/>
      </c>
      <c r="AK9135" s="23" t="str">
        <f t="shared" si="971"/>
        <v/>
      </c>
    </row>
    <row r="9136" spans="34:37" x14ac:dyDescent="0.25">
      <c r="AH9136" s="23" t="str">
        <f t="shared" si="972"/>
        <v/>
      </c>
      <c r="AI9136" s="23" t="str">
        <f t="shared" si="971"/>
        <v/>
      </c>
      <c r="AJ9136" s="23" t="str">
        <f t="shared" si="971"/>
        <v/>
      </c>
      <c r="AK9136" s="23" t="str">
        <f t="shared" si="971"/>
        <v/>
      </c>
    </row>
    <row r="9137" spans="34:37" x14ac:dyDescent="0.25">
      <c r="AH9137" s="23" t="str">
        <f t="shared" si="972"/>
        <v/>
      </c>
      <c r="AI9137" s="23" t="str">
        <f t="shared" si="971"/>
        <v/>
      </c>
      <c r="AJ9137" s="23" t="str">
        <f t="shared" si="971"/>
        <v/>
      </c>
      <c r="AK9137" s="23" t="str">
        <f t="shared" si="971"/>
        <v/>
      </c>
    </row>
    <row r="9138" spans="34:37" x14ac:dyDescent="0.25">
      <c r="AH9138" s="23" t="str">
        <f t="shared" si="972"/>
        <v/>
      </c>
      <c r="AI9138" s="23" t="str">
        <f t="shared" si="971"/>
        <v/>
      </c>
      <c r="AJ9138" s="23" t="str">
        <f t="shared" si="971"/>
        <v/>
      </c>
      <c r="AK9138" s="23" t="str">
        <f t="shared" si="971"/>
        <v/>
      </c>
    </row>
    <row r="9139" spans="34:37" x14ac:dyDescent="0.25">
      <c r="AH9139" s="23" t="str">
        <f t="shared" si="972"/>
        <v/>
      </c>
      <c r="AI9139" s="23" t="str">
        <f t="shared" si="971"/>
        <v/>
      </c>
      <c r="AJ9139" s="23" t="str">
        <f t="shared" si="971"/>
        <v/>
      </c>
      <c r="AK9139" s="23" t="str">
        <f t="shared" si="971"/>
        <v/>
      </c>
    </row>
    <row r="9140" spans="34:37" x14ac:dyDescent="0.25">
      <c r="AH9140" s="23" t="str">
        <f t="shared" si="972"/>
        <v/>
      </c>
      <c r="AI9140" s="23" t="str">
        <f t="shared" si="971"/>
        <v/>
      </c>
      <c r="AJ9140" s="23" t="str">
        <f t="shared" si="971"/>
        <v/>
      </c>
      <c r="AK9140" s="23" t="str">
        <f t="shared" si="971"/>
        <v/>
      </c>
    </row>
    <row r="9141" spans="34:37" x14ac:dyDescent="0.25">
      <c r="AH9141" s="23" t="str">
        <f t="shared" si="972"/>
        <v/>
      </c>
      <c r="AI9141" s="23" t="str">
        <f t="shared" si="971"/>
        <v/>
      </c>
      <c r="AJ9141" s="23" t="str">
        <f t="shared" si="971"/>
        <v/>
      </c>
      <c r="AK9141" s="23" t="str">
        <f t="shared" si="971"/>
        <v/>
      </c>
    </row>
    <row r="9142" spans="34:37" x14ac:dyDescent="0.25">
      <c r="AH9142" s="23" t="str">
        <f t="shared" si="972"/>
        <v/>
      </c>
      <c r="AI9142" s="23" t="str">
        <f t="shared" si="971"/>
        <v/>
      </c>
      <c r="AJ9142" s="23" t="str">
        <f t="shared" si="971"/>
        <v/>
      </c>
      <c r="AK9142" s="23" t="str">
        <f t="shared" si="971"/>
        <v/>
      </c>
    </row>
    <row r="9143" spans="34:37" x14ac:dyDescent="0.25">
      <c r="AH9143" s="23" t="str">
        <f t="shared" si="972"/>
        <v/>
      </c>
      <c r="AI9143" s="23" t="str">
        <f t="shared" si="971"/>
        <v/>
      </c>
      <c r="AJ9143" s="23" t="str">
        <f t="shared" si="971"/>
        <v/>
      </c>
      <c r="AK9143" s="23" t="str">
        <f t="shared" si="971"/>
        <v/>
      </c>
    </row>
    <row r="9144" spans="34:37" x14ac:dyDescent="0.25">
      <c r="AH9144" s="23" t="str">
        <f t="shared" si="972"/>
        <v/>
      </c>
      <c r="AI9144" s="23" t="str">
        <f t="shared" si="971"/>
        <v/>
      </c>
      <c r="AJ9144" s="23" t="str">
        <f t="shared" si="971"/>
        <v/>
      </c>
      <c r="AK9144" s="23" t="str">
        <f t="shared" si="971"/>
        <v/>
      </c>
    </row>
    <row r="9145" spans="34:37" x14ac:dyDescent="0.25">
      <c r="AH9145" s="23" t="str">
        <f t="shared" si="972"/>
        <v/>
      </c>
      <c r="AI9145" s="23" t="str">
        <f t="shared" si="971"/>
        <v/>
      </c>
      <c r="AJ9145" s="23" t="str">
        <f t="shared" si="971"/>
        <v/>
      </c>
      <c r="AK9145" s="23" t="str">
        <f t="shared" si="971"/>
        <v/>
      </c>
    </row>
    <row r="9146" spans="34:37" x14ac:dyDescent="0.25">
      <c r="AH9146" s="23" t="str">
        <f t="shared" si="972"/>
        <v/>
      </c>
      <c r="AI9146" s="23" t="str">
        <f t="shared" si="971"/>
        <v/>
      </c>
      <c r="AJ9146" s="23" t="str">
        <f t="shared" si="971"/>
        <v/>
      </c>
      <c r="AK9146" s="23" t="str">
        <f t="shared" si="971"/>
        <v/>
      </c>
    </row>
    <row r="9147" spans="34:37" x14ac:dyDescent="0.25">
      <c r="AH9147" s="23" t="str">
        <f t="shared" si="972"/>
        <v/>
      </c>
      <c r="AI9147" s="23" t="str">
        <f t="shared" si="971"/>
        <v/>
      </c>
      <c r="AJ9147" s="23" t="str">
        <f t="shared" si="971"/>
        <v/>
      </c>
      <c r="AK9147" s="23" t="str">
        <f t="shared" si="971"/>
        <v/>
      </c>
    </row>
    <row r="9148" spans="34:37" x14ac:dyDescent="0.25">
      <c r="AH9148" s="23" t="str">
        <f t="shared" si="972"/>
        <v/>
      </c>
      <c r="AI9148" s="23" t="str">
        <f t="shared" si="971"/>
        <v/>
      </c>
      <c r="AJ9148" s="23" t="str">
        <f t="shared" si="971"/>
        <v/>
      </c>
      <c r="AK9148" s="23" t="str">
        <f t="shared" si="971"/>
        <v/>
      </c>
    </row>
    <row r="9149" spans="34:37" x14ac:dyDescent="0.25">
      <c r="AH9149" s="23" t="str">
        <f t="shared" si="972"/>
        <v/>
      </c>
      <c r="AI9149" s="23" t="str">
        <f t="shared" si="971"/>
        <v/>
      </c>
      <c r="AJ9149" s="23" t="str">
        <f t="shared" si="971"/>
        <v/>
      </c>
      <c r="AK9149" s="23" t="str">
        <f t="shared" si="971"/>
        <v/>
      </c>
    </row>
    <row r="9150" spans="34:37" x14ac:dyDescent="0.25">
      <c r="AH9150" s="23" t="str">
        <f t="shared" si="972"/>
        <v/>
      </c>
      <c r="AI9150" s="23" t="str">
        <f t="shared" ref="AI9150:AK9213" si="973">IF(X9150&lt;&gt;"",X9150,"")</f>
        <v/>
      </c>
      <c r="AJ9150" s="23" t="str">
        <f t="shared" si="973"/>
        <v/>
      </c>
      <c r="AK9150" s="23" t="str">
        <f t="shared" si="973"/>
        <v/>
      </c>
    </row>
    <row r="9151" spans="34:37" x14ac:dyDescent="0.25">
      <c r="AH9151" s="23" t="str">
        <f t="shared" ref="AH9151:AH9214" si="974">IF(W9151&lt;&gt;"",(RIGHT(W9151,LEN(W9151)-SEARCH("/",W9151,1)))/U9151,"")</f>
        <v/>
      </c>
      <c r="AI9151" s="23" t="str">
        <f t="shared" si="973"/>
        <v/>
      </c>
      <c r="AJ9151" s="23" t="str">
        <f t="shared" si="973"/>
        <v/>
      </c>
      <c r="AK9151" s="23" t="str">
        <f t="shared" si="973"/>
        <v/>
      </c>
    </row>
    <row r="9152" spans="34:37" x14ac:dyDescent="0.25">
      <c r="AH9152" s="23" t="str">
        <f t="shared" si="974"/>
        <v/>
      </c>
      <c r="AI9152" s="23" t="str">
        <f t="shared" si="973"/>
        <v/>
      </c>
      <c r="AJ9152" s="23" t="str">
        <f t="shared" si="973"/>
        <v/>
      </c>
      <c r="AK9152" s="23" t="str">
        <f t="shared" si="973"/>
        <v/>
      </c>
    </row>
    <row r="9153" spans="34:37" x14ac:dyDescent="0.25">
      <c r="AH9153" s="23" t="str">
        <f t="shared" si="974"/>
        <v/>
      </c>
      <c r="AI9153" s="23" t="str">
        <f t="shared" si="973"/>
        <v/>
      </c>
      <c r="AJ9153" s="23" t="str">
        <f t="shared" si="973"/>
        <v/>
      </c>
      <c r="AK9153" s="23" t="str">
        <f t="shared" si="973"/>
        <v/>
      </c>
    </row>
    <row r="9154" spans="34:37" x14ac:dyDescent="0.25">
      <c r="AH9154" s="23" t="str">
        <f t="shared" si="974"/>
        <v/>
      </c>
      <c r="AI9154" s="23" t="str">
        <f t="shared" si="973"/>
        <v/>
      </c>
      <c r="AJ9154" s="23" t="str">
        <f t="shared" si="973"/>
        <v/>
      </c>
      <c r="AK9154" s="23" t="str">
        <f t="shared" si="973"/>
        <v/>
      </c>
    </row>
    <row r="9155" spans="34:37" x14ac:dyDescent="0.25">
      <c r="AH9155" s="23" t="str">
        <f t="shared" si="974"/>
        <v/>
      </c>
      <c r="AI9155" s="23" t="str">
        <f t="shared" si="973"/>
        <v/>
      </c>
      <c r="AJ9155" s="23" t="str">
        <f t="shared" si="973"/>
        <v/>
      </c>
      <c r="AK9155" s="23" t="str">
        <f t="shared" si="973"/>
        <v/>
      </c>
    </row>
    <row r="9156" spans="34:37" x14ac:dyDescent="0.25">
      <c r="AH9156" s="23" t="str">
        <f t="shared" si="974"/>
        <v/>
      </c>
      <c r="AI9156" s="23" t="str">
        <f t="shared" si="973"/>
        <v/>
      </c>
      <c r="AJ9156" s="23" t="str">
        <f t="shared" si="973"/>
        <v/>
      </c>
      <c r="AK9156" s="23" t="str">
        <f t="shared" si="973"/>
        <v/>
      </c>
    </row>
    <row r="9157" spans="34:37" x14ac:dyDescent="0.25">
      <c r="AH9157" s="23" t="str">
        <f t="shared" si="974"/>
        <v/>
      </c>
      <c r="AI9157" s="23" t="str">
        <f t="shared" si="973"/>
        <v/>
      </c>
      <c r="AJ9157" s="23" t="str">
        <f t="shared" si="973"/>
        <v/>
      </c>
      <c r="AK9157" s="23" t="str">
        <f t="shared" si="973"/>
        <v/>
      </c>
    </row>
    <row r="9158" spans="34:37" x14ac:dyDescent="0.25">
      <c r="AH9158" s="23" t="str">
        <f t="shared" si="974"/>
        <v/>
      </c>
      <c r="AI9158" s="23" t="str">
        <f t="shared" si="973"/>
        <v/>
      </c>
      <c r="AJ9158" s="23" t="str">
        <f t="shared" si="973"/>
        <v/>
      </c>
      <c r="AK9158" s="23" t="str">
        <f t="shared" si="973"/>
        <v/>
      </c>
    </row>
    <row r="9159" spans="34:37" x14ac:dyDescent="0.25">
      <c r="AH9159" s="23" t="str">
        <f t="shared" si="974"/>
        <v/>
      </c>
      <c r="AI9159" s="23" t="str">
        <f t="shared" si="973"/>
        <v/>
      </c>
      <c r="AJ9159" s="23" t="str">
        <f t="shared" si="973"/>
        <v/>
      </c>
      <c r="AK9159" s="23" t="str">
        <f t="shared" si="973"/>
        <v/>
      </c>
    </row>
    <row r="9160" spans="34:37" x14ac:dyDescent="0.25">
      <c r="AH9160" s="23" t="str">
        <f t="shared" si="974"/>
        <v/>
      </c>
      <c r="AI9160" s="23" t="str">
        <f t="shared" si="973"/>
        <v/>
      </c>
      <c r="AJ9160" s="23" t="str">
        <f t="shared" si="973"/>
        <v/>
      </c>
      <c r="AK9160" s="23" t="str">
        <f t="shared" si="973"/>
        <v/>
      </c>
    </row>
    <row r="9161" spans="34:37" x14ac:dyDescent="0.25">
      <c r="AH9161" s="23" t="str">
        <f t="shared" si="974"/>
        <v/>
      </c>
      <c r="AI9161" s="23" t="str">
        <f t="shared" si="973"/>
        <v/>
      </c>
      <c r="AJ9161" s="23" t="str">
        <f t="shared" si="973"/>
        <v/>
      </c>
      <c r="AK9161" s="23" t="str">
        <f t="shared" si="973"/>
        <v/>
      </c>
    </row>
    <row r="9162" spans="34:37" x14ac:dyDescent="0.25">
      <c r="AH9162" s="23" t="str">
        <f t="shared" si="974"/>
        <v/>
      </c>
      <c r="AI9162" s="23" t="str">
        <f t="shared" si="973"/>
        <v/>
      </c>
      <c r="AJ9162" s="23" t="str">
        <f t="shared" si="973"/>
        <v/>
      </c>
      <c r="AK9162" s="23" t="str">
        <f t="shared" si="973"/>
        <v/>
      </c>
    </row>
    <row r="9163" spans="34:37" x14ac:dyDescent="0.25">
      <c r="AH9163" s="23" t="str">
        <f t="shared" si="974"/>
        <v/>
      </c>
      <c r="AI9163" s="23" t="str">
        <f t="shared" si="973"/>
        <v/>
      </c>
      <c r="AJ9163" s="23" t="str">
        <f t="shared" si="973"/>
        <v/>
      </c>
      <c r="AK9163" s="23" t="str">
        <f t="shared" si="973"/>
        <v/>
      </c>
    </row>
    <row r="9164" spans="34:37" x14ac:dyDescent="0.25">
      <c r="AH9164" s="23" t="str">
        <f t="shared" si="974"/>
        <v/>
      </c>
      <c r="AI9164" s="23" t="str">
        <f t="shared" si="973"/>
        <v/>
      </c>
      <c r="AJ9164" s="23" t="str">
        <f t="shared" si="973"/>
        <v/>
      </c>
      <c r="AK9164" s="23" t="str">
        <f t="shared" si="973"/>
        <v/>
      </c>
    </row>
    <row r="9165" spans="34:37" x14ac:dyDescent="0.25">
      <c r="AH9165" s="23" t="str">
        <f t="shared" si="974"/>
        <v/>
      </c>
      <c r="AI9165" s="23" t="str">
        <f t="shared" si="973"/>
        <v/>
      </c>
      <c r="AJ9165" s="23" t="str">
        <f t="shared" si="973"/>
        <v/>
      </c>
      <c r="AK9165" s="23" t="str">
        <f t="shared" si="973"/>
        <v/>
      </c>
    </row>
    <row r="9166" spans="34:37" x14ac:dyDescent="0.25">
      <c r="AH9166" s="23" t="str">
        <f t="shared" si="974"/>
        <v/>
      </c>
      <c r="AI9166" s="23" t="str">
        <f t="shared" si="973"/>
        <v/>
      </c>
      <c r="AJ9166" s="23" t="str">
        <f t="shared" si="973"/>
        <v/>
      </c>
      <c r="AK9166" s="23" t="str">
        <f t="shared" si="973"/>
        <v/>
      </c>
    </row>
    <row r="9167" spans="34:37" x14ac:dyDescent="0.25">
      <c r="AH9167" s="23" t="str">
        <f t="shared" si="974"/>
        <v/>
      </c>
      <c r="AI9167" s="23" t="str">
        <f t="shared" si="973"/>
        <v/>
      </c>
      <c r="AJ9167" s="23" t="str">
        <f t="shared" si="973"/>
        <v/>
      </c>
      <c r="AK9167" s="23" t="str">
        <f t="shared" si="973"/>
        <v/>
      </c>
    </row>
    <row r="9168" spans="34:37" x14ac:dyDescent="0.25">
      <c r="AH9168" s="23" t="str">
        <f t="shared" si="974"/>
        <v/>
      </c>
      <c r="AI9168" s="23" t="str">
        <f t="shared" si="973"/>
        <v/>
      </c>
      <c r="AJ9168" s="23" t="str">
        <f t="shared" si="973"/>
        <v/>
      </c>
      <c r="AK9168" s="23" t="str">
        <f t="shared" si="973"/>
        <v/>
      </c>
    </row>
    <row r="9169" spans="34:37" x14ac:dyDescent="0.25">
      <c r="AH9169" s="23" t="str">
        <f t="shared" si="974"/>
        <v/>
      </c>
      <c r="AI9169" s="23" t="str">
        <f t="shared" si="973"/>
        <v/>
      </c>
      <c r="AJ9169" s="23" t="str">
        <f t="shared" si="973"/>
        <v/>
      </c>
      <c r="AK9169" s="23" t="str">
        <f t="shared" si="973"/>
        <v/>
      </c>
    </row>
    <row r="9170" spans="34:37" x14ac:dyDescent="0.25">
      <c r="AH9170" s="23" t="str">
        <f t="shared" si="974"/>
        <v/>
      </c>
      <c r="AI9170" s="23" t="str">
        <f t="shared" si="973"/>
        <v/>
      </c>
      <c r="AJ9170" s="23" t="str">
        <f t="shared" si="973"/>
        <v/>
      </c>
      <c r="AK9170" s="23" t="str">
        <f t="shared" si="973"/>
        <v/>
      </c>
    </row>
    <row r="9171" spans="34:37" x14ac:dyDescent="0.25">
      <c r="AH9171" s="23" t="str">
        <f t="shared" si="974"/>
        <v/>
      </c>
      <c r="AI9171" s="23" t="str">
        <f t="shared" si="973"/>
        <v/>
      </c>
      <c r="AJ9171" s="23" t="str">
        <f t="shared" si="973"/>
        <v/>
      </c>
      <c r="AK9171" s="23" t="str">
        <f t="shared" si="973"/>
        <v/>
      </c>
    </row>
    <row r="9172" spans="34:37" x14ac:dyDescent="0.25">
      <c r="AH9172" s="23" t="str">
        <f t="shared" si="974"/>
        <v/>
      </c>
      <c r="AI9172" s="23" t="str">
        <f t="shared" si="973"/>
        <v/>
      </c>
      <c r="AJ9172" s="23" t="str">
        <f t="shared" si="973"/>
        <v/>
      </c>
      <c r="AK9172" s="23" t="str">
        <f t="shared" si="973"/>
        <v/>
      </c>
    </row>
    <row r="9173" spans="34:37" x14ac:dyDescent="0.25">
      <c r="AH9173" s="23" t="str">
        <f t="shared" si="974"/>
        <v/>
      </c>
      <c r="AI9173" s="23" t="str">
        <f t="shared" si="973"/>
        <v/>
      </c>
      <c r="AJ9173" s="23" t="str">
        <f t="shared" si="973"/>
        <v/>
      </c>
      <c r="AK9173" s="23" t="str">
        <f t="shared" si="973"/>
        <v/>
      </c>
    </row>
    <row r="9174" spans="34:37" x14ac:dyDescent="0.25">
      <c r="AH9174" s="23" t="str">
        <f t="shared" si="974"/>
        <v/>
      </c>
      <c r="AI9174" s="23" t="str">
        <f t="shared" si="973"/>
        <v/>
      </c>
      <c r="AJ9174" s="23" t="str">
        <f t="shared" si="973"/>
        <v/>
      </c>
      <c r="AK9174" s="23" t="str">
        <f t="shared" si="973"/>
        <v/>
      </c>
    </row>
    <row r="9175" spans="34:37" x14ac:dyDescent="0.25">
      <c r="AH9175" s="23" t="str">
        <f t="shared" si="974"/>
        <v/>
      </c>
      <c r="AI9175" s="23" t="str">
        <f t="shared" si="973"/>
        <v/>
      </c>
      <c r="AJ9175" s="23" t="str">
        <f t="shared" si="973"/>
        <v/>
      </c>
      <c r="AK9175" s="23" t="str">
        <f t="shared" si="973"/>
        <v/>
      </c>
    </row>
    <row r="9176" spans="34:37" x14ac:dyDescent="0.25">
      <c r="AH9176" s="23" t="str">
        <f t="shared" si="974"/>
        <v/>
      </c>
      <c r="AI9176" s="23" t="str">
        <f t="shared" si="973"/>
        <v/>
      </c>
      <c r="AJ9176" s="23" t="str">
        <f t="shared" si="973"/>
        <v/>
      </c>
      <c r="AK9176" s="23" t="str">
        <f t="shared" si="973"/>
        <v/>
      </c>
    </row>
    <row r="9177" spans="34:37" x14ac:dyDescent="0.25">
      <c r="AH9177" s="23" t="str">
        <f t="shared" si="974"/>
        <v/>
      </c>
      <c r="AI9177" s="23" t="str">
        <f t="shared" si="973"/>
        <v/>
      </c>
      <c r="AJ9177" s="23" t="str">
        <f t="shared" si="973"/>
        <v/>
      </c>
      <c r="AK9177" s="23" t="str">
        <f t="shared" si="973"/>
        <v/>
      </c>
    </row>
    <row r="9178" spans="34:37" x14ac:dyDescent="0.25">
      <c r="AH9178" s="23" t="str">
        <f t="shared" si="974"/>
        <v/>
      </c>
      <c r="AI9178" s="23" t="str">
        <f t="shared" si="973"/>
        <v/>
      </c>
      <c r="AJ9178" s="23" t="str">
        <f t="shared" si="973"/>
        <v/>
      </c>
      <c r="AK9178" s="23" t="str">
        <f t="shared" si="973"/>
        <v/>
      </c>
    </row>
    <row r="9179" spans="34:37" x14ac:dyDescent="0.25">
      <c r="AH9179" s="23" t="str">
        <f t="shared" si="974"/>
        <v/>
      </c>
      <c r="AI9179" s="23" t="str">
        <f t="shared" si="973"/>
        <v/>
      </c>
      <c r="AJ9179" s="23" t="str">
        <f t="shared" si="973"/>
        <v/>
      </c>
      <c r="AK9179" s="23" t="str">
        <f t="shared" si="973"/>
        <v/>
      </c>
    </row>
    <row r="9180" spans="34:37" x14ac:dyDescent="0.25">
      <c r="AH9180" s="23" t="str">
        <f t="shared" si="974"/>
        <v/>
      </c>
      <c r="AI9180" s="23" t="str">
        <f t="shared" si="973"/>
        <v/>
      </c>
      <c r="AJ9180" s="23" t="str">
        <f t="shared" si="973"/>
        <v/>
      </c>
      <c r="AK9180" s="23" t="str">
        <f t="shared" si="973"/>
        <v/>
      </c>
    </row>
    <row r="9181" spans="34:37" x14ac:dyDescent="0.25">
      <c r="AH9181" s="23" t="str">
        <f t="shared" si="974"/>
        <v/>
      </c>
      <c r="AI9181" s="23" t="str">
        <f t="shared" si="973"/>
        <v/>
      </c>
      <c r="AJ9181" s="23" t="str">
        <f t="shared" si="973"/>
        <v/>
      </c>
      <c r="AK9181" s="23" t="str">
        <f t="shared" si="973"/>
        <v/>
      </c>
    </row>
    <row r="9182" spans="34:37" x14ac:dyDescent="0.25">
      <c r="AH9182" s="23" t="str">
        <f t="shared" si="974"/>
        <v/>
      </c>
      <c r="AI9182" s="23" t="str">
        <f t="shared" si="973"/>
        <v/>
      </c>
      <c r="AJ9182" s="23" t="str">
        <f t="shared" si="973"/>
        <v/>
      </c>
      <c r="AK9182" s="23" t="str">
        <f t="shared" si="973"/>
        <v/>
      </c>
    </row>
    <row r="9183" spans="34:37" x14ac:dyDescent="0.25">
      <c r="AH9183" s="23" t="str">
        <f t="shared" si="974"/>
        <v/>
      </c>
      <c r="AI9183" s="23" t="str">
        <f t="shared" si="973"/>
        <v/>
      </c>
      <c r="AJ9183" s="23" t="str">
        <f t="shared" si="973"/>
        <v/>
      </c>
      <c r="AK9183" s="23" t="str">
        <f t="shared" si="973"/>
        <v/>
      </c>
    </row>
    <row r="9184" spans="34:37" x14ac:dyDescent="0.25">
      <c r="AH9184" s="23" t="str">
        <f t="shared" si="974"/>
        <v/>
      </c>
      <c r="AI9184" s="23" t="str">
        <f t="shared" si="973"/>
        <v/>
      </c>
      <c r="AJ9184" s="23" t="str">
        <f t="shared" si="973"/>
        <v/>
      </c>
      <c r="AK9184" s="23" t="str">
        <f t="shared" si="973"/>
        <v/>
      </c>
    </row>
    <row r="9185" spans="34:37" x14ac:dyDescent="0.25">
      <c r="AH9185" s="23" t="str">
        <f t="shared" si="974"/>
        <v/>
      </c>
      <c r="AI9185" s="23" t="str">
        <f t="shared" si="973"/>
        <v/>
      </c>
      <c r="AJ9185" s="23" t="str">
        <f t="shared" si="973"/>
        <v/>
      </c>
      <c r="AK9185" s="23" t="str">
        <f t="shared" si="973"/>
        <v/>
      </c>
    </row>
    <row r="9186" spans="34:37" x14ac:dyDescent="0.25">
      <c r="AH9186" s="23" t="str">
        <f t="shared" si="974"/>
        <v/>
      </c>
      <c r="AI9186" s="23" t="str">
        <f t="shared" si="973"/>
        <v/>
      </c>
      <c r="AJ9186" s="23" t="str">
        <f t="shared" si="973"/>
        <v/>
      </c>
      <c r="AK9186" s="23" t="str">
        <f t="shared" si="973"/>
        <v/>
      </c>
    </row>
    <row r="9187" spans="34:37" x14ac:dyDescent="0.25">
      <c r="AH9187" s="23" t="str">
        <f t="shared" si="974"/>
        <v/>
      </c>
      <c r="AI9187" s="23" t="str">
        <f t="shared" si="973"/>
        <v/>
      </c>
      <c r="AJ9187" s="23" t="str">
        <f t="shared" si="973"/>
        <v/>
      </c>
      <c r="AK9187" s="23" t="str">
        <f t="shared" si="973"/>
        <v/>
      </c>
    </row>
    <row r="9188" spans="34:37" x14ac:dyDescent="0.25">
      <c r="AH9188" s="23" t="str">
        <f t="shared" si="974"/>
        <v/>
      </c>
      <c r="AI9188" s="23" t="str">
        <f t="shared" si="973"/>
        <v/>
      </c>
      <c r="AJ9188" s="23" t="str">
        <f t="shared" si="973"/>
        <v/>
      </c>
      <c r="AK9188" s="23" t="str">
        <f t="shared" si="973"/>
        <v/>
      </c>
    </row>
    <row r="9189" spans="34:37" x14ac:dyDescent="0.25">
      <c r="AH9189" s="23" t="str">
        <f t="shared" si="974"/>
        <v/>
      </c>
      <c r="AI9189" s="23" t="str">
        <f t="shared" si="973"/>
        <v/>
      </c>
      <c r="AJ9189" s="23" t="str">
        <f t="shared" si="973"/>
        <v/>
      </c>
      <c r="AK9189" s="23" t="str">
        <f t="shared" si="973"/>
        <v/>
      </c>
    </row>
    <row r="9190" spans="34:37" x14ac:dyDescent="0.25">
      <c r="AH9190" s="23" t="str">
        <f t="shared" si="974"/>
        <v/>
      </c>
      <c r="AI9190" s="23" t="str">
        <f t="shared" si="973"/>
        <v/>
      </c>
      <c r="AJ9190" s="23" t="str">
        <f t="shared" si="973"/>
        <v/>
      </c>
      <c r="AK9190" s="23" t="str">
        <f t="shared" si="973"/>
        <v/>
      </c>
    </row>
    <row r="9191" spans="34:37" x14ac:dyDescent="0.25">
      <c r="AH9191" s="23" t="str">
        <f t="shared" si="974"/>
        <v/>
      </c>
      <c r="AI9191" s="23" t="str">
        <f t="shared" si="973"/>
        <v/>
      </c>
      <c r="AJ9191" s="23" t="str">
        <f t="shared" si="973"/>
        <v/>
      </c>
      <c r="AK9191" s="23" t="str">
        <f t="shared" si="973"/>
        <v/>
      </c>
    </row>
    <row r="9192" spans="34:37" x14ac:dyDescent="0.25">
      <c r="AH9192" s="23" t="str">
        <f t="shared" si="974"/>
        <v/>
      </c>
      <c r="AI9192" s="23" t="str">
        <f t="shared" si="973"/>
        <v/>
      </c>
      <c r="AJ9192" s="23" t="str">
        <f t="shared" si="973"/>
        <v/>
      </c>
      <c r="AK9192" s="23" t="str">
        <f t="shared" si="973"/>
        <v/>
      </c>
    </row>
    <row r="9193" spans="34:37" x14ac:dyDescent="0.25">
      <c r="AH9193" s="23" t="str">
        <f t="shared" si="974"/>
        <v/>
      </c>
      <c r="AI9193" s="23" t="str">
        <f t="shared" si="973"/>
        <v/>
      </c>
      <c r="AJ9193" s="23" t="str">
        <f t="shared" si="973"/>
        <v/>
      </c>
      <c r="AK9193" s="23" t="str">
        <f t="shared" si="973"/>
        <v/>
      </c>
    </row>
    <row r="9194" spans="34:37" x14ac:dyDescent="0.25">
      <c r="AH9194" s="23" t="str">
        <f t="shared" si="974"/>
        <v/>
      </c>
      <c r="AI9194" s="23" t="str">
        <f t="shared" si="973"/>
        <v/>
      </c>
      <c r="AJ9194" s="23" t="str">
        <f t="shared" si="973"/>
        <v/>
      </c>
      <c r="AK9194" s="23" t="str">
        <f t="shared" si="973"/>
        <v/>
      </c>
    </row>
    <row r="9195" spans="34:37" x14ac:dyDescent="0.25">
      <c r="AH9195" s="23" t="str">
        <f t="shared" si="974"/>
        <v/>
      </c>
      <c r="AI9195" s="23" t="str">
        <f t="shared" si="973"/>
        <v/>
      </c>
      <c r="AJ9195" s="23" t="str">
        <f t="shared" si="973"/>
        <v/>
      </c>
      <c r="AK9195" s="23" t="str">
        <f t="shared" si="973"/>
        <v/>
      </c>
    </row>
    <row r="9196" spans="34:37" x14ac:dyDescent="0.25">
      <c r="AH9196" s="23" t="str">
        <f t="shared" si="974"/>
        <v/>
      </c>
      <c r="AI9196" s="23" t="str">
        <f t="shared" si="973"/>
        <v/>
      </c>
      <c r="AJ9196" s="23" t="str">
        <f t="shared" si="973"/>
        <v/>
      </c>
      <c r="AK9196" s="23" t="str">
        <f t="shared" si="973"/>
        <v/>
      </c>
    </row>
    <row r="9197" spans="34:37" x14ac:dyDescent="0.25">
      <c r="AH9197" s="23" t="str">
        <f t="shared" si="974"/>
        <v/>
      </c>
      <c r="AI9197" s="23" t="str">
        <f t="shared" si="973"/>
        <v/>
      </c>
      <c r="AJ9197" s="23" t="str">
        <f t="shared" si="973"/>
        <v/>
      </c>
      <c r="AK9197" s="23" t="str">
        <f t="shared" si="973"/>
        <v/>
      </c>
    </row>
    <row r="9198" spans="34:37" x14ac:dyDescent="0.25">
      <c r="AH9198" s="23" t="str">
        <f t="shared" si="974"/>
        <v/>
      </c>
      <c r="AI9198" s="23" t="str">
        <f t="shared" si="973"/>
        <v/>
      </c>
      <c r="AJ9198" s="23" t="str">
        <f t="shared" si="973"/>
        <v/>
      </c>
      <c r="AK9198" s="23" t="str">
        <f t="shared" si="973"/>
        <v/>
      </c>
    </row>
    <row r="9199" spans="34:37" x14ac:dyDescent="0.25">
      <c r="AH9199" s="23" t="str">
        <f t="shared" si="974"/>
        <v/>
      </c>
      <c r="AI9199" s="23" t="str">
        <f t="shared" si="973"/>
        <v/>
      </c>
      <c r="AJ9199" s="23" t="str">
        <f t="shared" si="973"/>
        <v/>
      </c>
      <c r="AK9199" s="23" t="str">
        <f t="shared" si="973"/>
        <v/>
      </c>
    </row>
    <row r="9200" spans="34:37" x14ac:dyDescent="0.25">
      <c r="AH9200" s="23" t="str">
        <f t="shared" si="974"/>
        <v/>
      </c>
      <c r="AI9200" s="23" t="str">
        <f t="shared" si="973"/>
        <v/>
      </c>
      <c r="AJ9200" s="23" t="str">
        <f t="shared" si="973"/>
        <v/>
      </c>
      <c r="AK9200" s="23" t="str">
        <f t="shared" si="973"/>
        <v/>
      </c>
    </row>
    <row r="9201" spans="34:37" x14ac:dyDescent="0.25">
      <c r="AH9201" s="23" t="str">
        <f t="shared" si="974"/>
        <v/>
      </c>
      <c r="AI9201" s="23" t="str">
        <f t="shared" si="973"/>
        <v/>
      </c>
      <c r="AJ9201" s="23" t="str">
        <f t="shared" si="973"/>
        <v/>
      </c>
      <c r="AK9201" s="23" t="str">
        <f t="shared" si="973"/>
        <v/>
      </c>
    </row>
    <row r="9202" spans="34:37" x14ac:dyDescent="0.25">
      <c r="AH9202" s="23" t="str">
        <f t="shared" si="974"/>
        <v/>
      </c>
      <c r="AI9202" s="23" t="str">
        <f t="shared" si="973"/>
        <v/>
      </c>
      <c r="AJ9202" s="23" t="str">
        <f t="shared" si="973"/>
        <v/>
      </c>
      <c r="AK9202" s="23" t="str">
        <f t="shared" si="973"/>
        <v/>
      </c>
    </row>
    <row r="9203" spans="34:37" x14ac:dyDescent="0.25">
      <c r="AH9203" s="23" t="str">
        <f t="shared" si="974"/>
        <v/>
      </c>
      <c r="AI9203" s="23" t="str">
        <f t="shared" si="973"/>
        <v/>
      </c>
      <c r="AJ9203" s="23" t="str">
        <f t="shared" si="973"/>
        <v/>
      </c>
      <c r="AK9203" s="23" t="str">
        <f t="shared" si="973"/>
        <v/>
      </c>
    </row>
    <row r="9204" spans="34:37" x14ac:dyDescent="0.25">
      <c r="AH9204" s="23" t="str">
        <f t="shared" si="974"/>
        <v/>
      </c>
      <c r="AI9204" s="23" t="str">
        <f t="shared" si="973"/>
        <v/>
      </c>
      <c r="AJ9204" s="23" t="str">
        <f t="shared" si="973"/>
        <v/>
      </c>
      <c r="AK9204" s="23" t="str">
        <f t="shared" si="973"/>
        <v/>
      </c>
    </row>
    <row r="9205" spans="34:37" x14ac:dyDescent="0.25">
      <c r="AH9205" s="23" t="str">
        <f t="shared" si="974"/>
        <v/>
      </c>
      <c r="AI9205" s="23" t="str">
        <f t="shared" si="973"/>
        <v/>
      </c>
      <c r="AJ9205" s="23" t="str">
        <f t="shared" si="973"/>
        <v/>
      </c>
      <c r="AK9205" s="23" t="str">
        <f t="shared" si="973"/>
        <v/>
      </c>
    </row>
    <row r="9206" spans="34:37" x14ac:dyDescent="0.25">
      <c r="AH9206" s="23" t="str">
        <f t="shared" si="974"/>
        <v/>
      </c>
      <c r="AI9206" s="23" t="str">
        <f t="shared" si="973"/>
        <v/>
      </c>
      <c r="AJ9206" s="23" t="str">
        <f t="shared" si="973"/>
        <v/>
      </c>
      <c r="AK9206" s="23" t="str">
        <f t="shared" si="973"/>
        <v/>
      </c>
    </row>
    <row r="9207" spans="34:37" x14ac:dyDescent="0.25">
      <c r="AH9207" s="23" t="str">
        <f t="shared" si="974"/>
        <v/>
      </c>
      <c r="AI9207" s="23" t="str">
        <f t="shared" si="973"/>
        <v/>
      </c>
      <c r="AJ9207" s="23" t="str">
        <f t="shared" si="973"/>
        <v/>
      </c>
      <c r="AK9207" s="23" t="str">
        <f t="shared" si="973"/>
        <v/>
      </c>
    </row>
    <row r="9208" spans="34:37" x14ac:dyDescent="0.25">
      <c r="AH9208" s="23" t="str">
        <f t="shared" si="974"/>
        <v/>
      </c>
      <c r="AI9208" s="23" t="str">
        <f t="shared" si="973"/>
        <v/>
      </c>
      <c r="AJ9208" s="23" t="str">
        <f t="shared" si="973"/>
        <v/>
      </c>
      <c r="AK9208" s="23" t="str">
        <f t="shared" si="973"/>
        <v/>
      </c>
    </row>
    <row r="9209" spans="34:37" x14ac:dyDescent="0.25">
      <c r="AH9209" s="23" t="str">
        <f t="shared" si="974"/>
        <v/>
      </c>
      <c r="AI9209" s="23" t="str">
        <f t="shared" si="973"/>
        <v/>
      </c>
      <c r="AJ9209" s="23" t="str">
        <f t="shared" si="973"/>
        <v/>
      </c>
      <c r="AK9209" s="23" t="str">
        <f t="shared" si="973"/>
        <v/>
      </c>
    </row>
    <row r="9210" spans="34:37" x14ac:dyDescent="0.25">
      <c r="AH9210" s="23" t="str">
        <f t="shared" si="974"/>
        <v/>
      </c>
      <c r="AI9210" s="23" t="str">
        <f t="shared" si="973"/>
        <v/>
      </c>
      <c r="AJ9210" s="23" t="str">
        <f t="shared" si="973"/>
        <v/>
      </c>
      <c r="AK9210" s="23" t="str">
        <f t="shared" si="973"/>
        <v/>
      </c>
    </row>
    <row r="9211" spans="34:37" x14ac:dyDescent="0.25">
      <c r="AH9211" s="23" t="str">
        <f t="shared" si="974"/>
        <v/>
      </c>
      <c r="AI9211" s="23" t="str">
        <f t="shared" si="973"/>
        <v/>
      </c>
      <c r="AJ9211" s="23" t="str">
        <f t="shared" si="973"/>
        <v/>
      </c>
      <c r="AK9211" s="23" t="str">
        <f t="shared" si="973"/>
        <v/>
      </c>
    </row>
    <row r="9212" spans="34:37" x14ac:dyDescent="0.25">
      <c r="AH9212" s="23" t="str">
        <f t="shared" si="974"/>
        <v/>
      </c>
      <c r="AI9212" s="23" t="str">
        <f t="shared" si="973"/>
        <v/>
      </c>
      <c r="AJ9212" s="23" t="str">
        <f t="shared" si="973"/>
        <v/>
      </c>
      <c r="AK9212" s="23" t="str">
        <f t="shared" si="973"/>
        <v/>
      </c>
    </row>
    <row r="9213" spans="34:37" x14ac:dyDescent="0.25">
      <c r="AH9213" s="23" t="str">
        <f t="shared" si="974"/>
        <v/>
      </c>
      <c r="AI9213" s="23" t="str">
        <f t="shared" si="973"/>
        <v/>
      </c>
      <c r="AJ9213" s="23" t="str">
        <f t="shared" si="973"/>
        <v/>
      </c>
      <c r="AK9213" s="23" t="str">
        <f t="shared" si="973"/>
        <v/>
      </c>
    </row>
    <row r="9214" spans="34:37" x14ac:dyDescent="0.25">
      <c r="AH9214" s="23" t="str">
        <f t="shared" si="974"/>
        <v/>
      </c>
      <c r="AI9214" s="23" t="str">
        <f t="shared" ref="AI9214:AK9277" si="975">IF(X9214&lt;&gt;"",X9214,"")</f>
        <v/>
      </c>
      <c r="AJ9214" s="23" t="str">
        <f t="shared" si="975"/>
        <v/>
      </c>
      <c r="AK9214" s="23" t="str">
        <f t="shared" si="975"/>
        <v/>
      </c>
    </row>
    <row r="9215" spans="34:37" x14ac:dyDescent="0.25">
      <c r="AH9215" s="23" t="str">
        <f t="shared" ref="AH9215:AH9278" si="976">IF(W9215&lt;&gt;"",(RIGHT(W9215,LEN(W9215)-SEARCH("/",W9215,1)))/U9215,"")</f>
        <v/>
      </c>
      <c r="AI9215" s="23" t="str">
        <f t="shared" si="975"/>
        <v/>
      </c>
      <c r="AJ9215" s="23" t="str">
        <f t="shared" si="975"/>
        <v/>
      </c>
      <c r="AK9215" s="23" t="str">
        <f t="shared" si="975"/>
        <v/>
      </c>
    </row>
    <row r="9216" spans="34:37" x14ac:dyDescent="0.25">
      <c r="AH9216" s="23" t="str">
        <f t="shared" si="976"/>
        <v/>
      </c>
      <c r="AI9216" s="23" t="str">
        <f t="shared" si="975"/>
        <v/>
      </c>
      <c r="AJ9216" s="23" t="str">
        <f t="shared" si="975"/>
        <v/>
      </c>
      <c r="AK9216" s="23" t="str">
        <f t="shared" si="975"/>
        <v/>
      </c>
    </row>
    <row r="9217" spans="34:37" x14ac:dyDescent="0.25">
      <c r="AH9217" s="23" t="str">
        <f t="shared" si="976"/>
        <v/>
      </c>
      <c r="AI9217" s="23" t="str">
        <f t="shared" si="975"/>
        <v/>
      </c>
      <c r="AJ9217" s="23" t="str">
        <f t="shared" si="975"/>
        <v/>
      </c>
      <c r="AK9217" s="23" t="str">
        <f t="shared" si="975"/>
        <v/>
      </c>
    </row>
    <row r="9218" spans="34:37" x14ac:dyDescent="0.25">
      <c r="AH9218" s="23" t="str">
        <f t="shared" si="976"/>
        <v/>
      </c>
      <c r="AI9218" s="23" t="str">
        <f t="shared" si="975"/>
        <v/>
      </c>
      <c r="AJ9218" s="23" t="str">
        <f t="shared" si="975"/>
        <v/>
      </c>
      <c r="AK9218" s="23" t="str">
        <f t="shared" si="975"/>
        <v/>
      </c>
    </row>
    <row r="9219" spans="34:37" x14ac:dyDescent="0.25">
      <c r="AH9219" s="23" t="str">
        <f t="shared" si="976"/>
        <v/>
      </c>
      <c r="AI9219" s="23" t="str">
        <f t="shared" si="975"/>
        <v/>
      </c>
      <c r="AJ9219" s="23" t="str">
        <f t="shared" si="975"/>
        <v/>
      </c>
      <c r="AK9219" s="23" t="str">
        <f t="shared" si="975"/>
        <v/>
      </c>
    </row>
    <row r="9220" spans="34:37" x14ac:dyDescent="0.25">
      <c r="AH9220" s="23" t="str">
        <f t="shared" si="976"/>
        <v/>
      </c>
      <c r="AI9220" s="23" t="str">
        <f t="shared" si="975"/>
        <v/>
      </c>
      <c r="AJ9220" s="23" t="str">
        <f t="shared" si="975"/>
        <v/>
      </c>
      <c r="AK9220" s="23" t="str">
        <f t="shared" si="975"/>
        <v/>
      </c>
    </row>
    <row r="9221" spans="34:37" x14ac:dyDescent="0.25">
      <c r="AH9221" s="23" t="str">
        <f t="shared" si="976"/>
        <v/>
      </c>
      <c r="AI9221" s="23" t="str">
        <f t="shared" si="975"/>
        <v/>
      </c>
      <c r="AJ9221" s="23" t="str">
        <f t="shared" si="975"/>
        <v/>
      </c>
      <c r="AK9221" s="23" t="str">
        <f t="shared" si="975"/>
        <v/>
      </c>
    </row>
    <row r="9222" spans="34:37" x14ac:dyDescent="0.25">
      <c r="AH9222" s="23" t="str">
        <f t="shared" si="976"/>
        <v/>
      </c>
      <c r="AI9222" s="23" t="str">
        <f t="shared" si="975"/>
        <v/>
      </c>
      <c r="AJ9222" s="23" t="str">
        <f t="shared" si="975"/>
        <v/>
      </c>
      <c r="AK9222" s="23" t="str">
        <f t="shared" si="975"/>
        <v/>
      </c>
    </row>
    <row r="9223" spans="34:37" x14ac:dyDescent="0.25">
      <c r="AH9223" s="23" t="str">
        <f t="shared" si="976"/>
        <v/>
      </c>
      <c r="AI9223" s="23" t="str">
        <f t="shared" si="975"/>
        <v/>
      </c>
      <c r="AJ9223" s="23" t="str">
        <f t="shared" si="975"/>
        <v/>
      </c>
      <c r="AK9223" s="23" t="str">
        <f t="shared" si="975"/>
        <v/>
      </c>
    </row>
    <row r="9224" spans="34:37" x14ac:dyDescent="0.25">
      <c r="AH9224" s="23" t="str">
        <f t="shared" si="976"/>
        <v/>
      </c>
      <c r="AI9224" s="23" t="str">
        <f t="shared" si="975"/>
        <v/>
      </c>
      <c r="AJ9224" s="23" t="str">
        <f t="shared" si="975"/>
        <v/>
      </c>
      <c r="AK9224" s="23" t="str">
        <f t="shared" si="975"/>
        <v/>
      </c>
    </row>
    <row r="9225" spans="34:37" x14ac:dyDescent="0.25">
      <c r="AH9225" s="23" t="str">
        <f t="shared" si="976"/>
        <v/>
      </c>
      <c r="AI9225" s="23" t="str">
        <f t="shared" si="975"/>
        <v/>
      </c>
      <c r="AJ9225" s="23" t="str">
        <f t="shared" si="975"/>
        <v/>
      </c>
      <c r="AK9225" s="23" t="str">
        <f t="shared" si="975"/>
        <v/>
      </c>
    </row>
    <row r="9226" spans="34:37" x14ac:dyDescent="0.25">
      <c r="AH9226" s="23" t="str">
        <f t="shared" si="976"/>
        <v/>
      </c>
      <c r="AI9226" s="23" t="str">
        <f t="shared" si="975"/>
        <v/>
      </c>
      <c r="AJ9226" s="23" t="str">
        <f t="shared" si="975"/>
        <v/>
      </c>
      <c r="AK9226" s="23" t="str">
        <f t="shared" si="975"/>
        <v/>
      </c>
    </row>
    <row r="9227" spans="34:37" x14ac:dyDescent="0.25">
      <c r="AH9227" s="23" t="str">
        <f t="shared" si="976"/>
        <v/>
      </c>
      <c r="AI9227" s="23" t="str">
        <f t="shared" si="975"/>
        <v/>
      </c>
      <c r="AJ9227" s="23" t="str">
        <f t="shared" si="975"/>
        <v/>
      </c>
      <c r="AK9227" s="23" t="str">
        <f t="shared" si="975"/>
        <v/>
      </c>
    </row>
    <row r="9228" spans="34:37" x14ac:dyDescent="0.25">
      <c r="AH9228" s="23" t="str">
        <f t="shared" si="976"/>
        <v/>
      </c>
      <c r="AI9228" s="23" t="str">
        <f t="shared" si="975"/>
        <v/>
      </c>
      <c r="AJ9228" s="23" t="str">
        <f t="shared" si="975"/>
        <v/>
      </c>
      <c r="AK9228" s="23" t="str">
        <f t="shared" si="975"/>
        <v/>
      </c>
    </row>
    <row r="9229" spans="34:37" x14ac:dyDescent="0.25">
      <c r="AH9229" s="23" t="str">
        <f t="shared" si="976"/>
        <v/>
      </c>
      <c r="AI9229" s="23" t="str">
        <f t="shared" si="975"/>
        <v/>
      </c>
      <c r="AJ9229" s="23" t="str">
        <f t="shared" si="975"/>
        <v/>
      </c>
      <c r="AK9229" s="23" t="str">
        <f t="shared" si="975"/>
        <v/>
      </c>
    </row>
    <row r="9230" spans="34:37" x14ac:dyDescent="0.25">
      <c r="AH9230" s="23" t="str">
        <f t="shared" si="976"/>
        <v/>
      </c>
      <c r="AI9230" s="23" t="str">
        <f t="shared" si="975"/>
        <v/>
      </c>
      <c r="AJ9230" s="23" t="str">
        <f t="shared" si="975"/>
        <v/>
      </c>
      <c r="AK9230" s="23" t="str">
        <f t="shared" si="975"/>
        <v/>
      </c>
    </row>
    <row r="9231" spans="34:37" x14ac:dyDescent="0.25">
      <c r="AH9231" s="23" t="str">
        <f t="shared" si="976"/>
        <v/>
      </c>
      <c r="AI9231" s="23" t="str">
        <f t="shared" si="975"/>
        <v/>
      </c>
      <c r="AJ9231" s="23" t="str">
        <f t="shared" si="975"/>
        <v/>
      </c>
      <c r="AK9231" s="23" t="str">
        <f t="shared" si="975"/>
        <v/>
      </c>
    </row>
    <row r="9232" spans="34:37" x14ac:dyDescent="0.25">
      <c r="AH9232" s="23" t="str">
        <f t="shared" si="976"/>
        <v/>
      </c>
      <c r="AI9232" s="23" t="str">
        <f t="shared" si="975"/>
        <v/>
      </c>
      <c r="AJ9232" s="23" t="str">
        <f t="shared" si="975"/>
        <v/>
      </c>
      <c r="AK9232" s="23" t="str">
        <f t="shared" si="975"/>
        <v/>
      </c>
    </row>
    <row r="9233" spans="34:37" x14ac:dyDescent="0.25">
      <c r="AH9233" s="23" t="str">
        <f t="shared" si="976"/>
        <v/>
      </c>
      <c r="AI9233" s="23" t="str">
        <f t="shared" si="975"/>
        <v/>
      </c>
      <c r="AJ9233" s="23" t="str">
        <f t="shared" si="975"/>
        <v/>
      </c>
      <c r="AK9233" s="23" t="str">
        <f t="shared" si="975"/>
        <v/>
      </c>
    </row>
    <row r="9234" spans="34:37" x14ac:dyDescent="0.25">
      <c r="AH9234" s="23" t="str">
        <f t="shared" si="976"/>
        <v/>
      </c>
      <c r="AI9234" s="23" t="str">
        <f t="shared" si="975"/>
        <v/>
      </c>
      <c r="AJ9234" s="23" t="str">
        <f t="shared" si="975"/>
        <v/>
      </c>
      <c r="AK9234" s="23" t="str">
        <f t="shared" si="975"/>
        <v/>
      </c>
    </row>
    <row r="9235" spans="34:37" x14ac:dyDescent="0.25">
      <c r="AH9235" s="23" t="str">
        <f t="shared" si="976"/>
        <v/>
      </c>
      <c r="AI9235" s="23" t="str">
        <f t="shared" si="975"/>
        <v/>
      </c>
      <c r="AJ9235" s="23" t="str">
        <f t="shared" si="975"/>
        <v/>
      </c>
      <c r="AK9235" s="23" t="str">
        <f t="shared" si="975"/>
        <v/>
      </c>
    </row>
    <row r="9236" spans="34:37" x14ac:dyDescent="0.25">
      <c r="AH9236" s="23" t="str">
        <f t="shared" si="976"/>
        <v/>
      </c>
      <c r="AI9236" s="23" t="str">
        <f t="shared" si="975"/>
        <v/>
      </c>
      <c r="AJ9236" s="23" t="str">
        <f t="shared" si="975"/>
        <v/>
      </c>
      <c r="AK9236" s="23" t="str">
        <f t="shared" si="975"/>
        <v/>
      </c>
    </row>
    <row r="9237" spans="34:37" x14ac:dyDescent="0.25">
      <c r="AH9237" s="23" t="str">
        <f t="shared" si="976"/>
        <v/>
      </c>
      <c r="AI9237" s="23" t="str">
        <f t="shared" si="975"/>
        <v/>
      </c>
      <c r="AJ9237" s="23" t="str">
        <f t="shared" si="975"/>
        <v/>
      </c>
      <c r="AK9237" s="23" t="str">
        <f t="shared" si="975"/>
        <v/>
      </c>
    </row>
    <row r="9238" spans="34:37" x14ac:dyDescent="0.25">
      <c r="AH9238" s="23" t="str">
        <f t="shared" si="976"/>
        <v/>
      </c>
      <c r="AI9238" s="23" t="str">
        <f t="shared" si="975"/>
        <v/>
      </c>
      <c r="AJ9238" s="23" t="str">
        <f t="shared" si="975"/>
        <v/>
      </c>
      <c r="AK9238" s="23" t="str">
        <f t="shared" si="975"/>
        <v/>
      </c>
    </row>
    <row r="9239" spans="34:37" x14ac:dyDescent="0.25">
      <c r="AH9239" s="23" t="str">
        <f t="shared" si="976"/>
        <v/>
      </c>
      <c r="AI9239" s="23" t="str">
        <f t="shared" si="975"/>
        <v/>
      </c>
      <c r="AJ9239" s="23" t="str">
        <f t="shared" si="975"/>
        <v/>
      </c>
      <c r="AK9239" s="23" t="str">
        <f t="shared" si="975"/>
        <v/>
      </c>
    </row>
    <row r="9240" spans="34:37" x14ac:dyDescent="0.25">
      <c r="AH9240" s="23" t="str">
        <f t="shared" si="976"/>
        <v/>
      </c>
      <c r="AI9240" s="23" t="str">
        <f t="shared" si="975"/>
        <v/>
      </c>
      <c r="AJ9240" s="23" t="str">
        <f t="shared" si="975"/>
        <v/>
      </c>
      <c r="AK9240" s="23" t="str">
        <f t="shared" si="975"/>
        <v/>
      </c>
    </row>
    <row r="9241" spans="34:37" x14ac:dyDescent="0.25">
      <c r="AH9241" s="23" t="str">
        <f t="shared" si="976"/>
        <v/>
      </c>
      <c r="AI9241" s="23" t="str">
        <f t="shared" si="975"/>
        <v/>
      </c>
      <c r="AJ9241" s="23" t="str">
        <f t="shared" si="975"/>
        <v/>
      </c>
      <c r="AK9241" s="23" t="str">
        <f t="shared" si="975"/>
        <v/>
      </c>
    </row>
    <row r="9242" spans="34:37" x14ac:dyDescent="0.25">
      <c r="AH9242" s="23" t="str">
        <f t="shared" si="976"/>
        <v/>
      </c>
      <c r="AI9242" s="23" t="str">
        <f t="shared" si="975"/>
        <v/>
      </c>
      <c r="AJ9242" s="23" t="str">
        <f t="shared" si="975"/>
        <v/>
      </c>
      <c r="AK9242" s="23" t="str">
        <f t="shared" si="975"/>
        <v/>
      </c>
    </row>
    <row r="9243" spans="34:37" x14ac:dyDescent="0.25">
      <c r="AH9243" s="23" t="str">
        <f t="shared" si="976"/>
        <v/>
      </c>
      <c r="AI9243" s="23" t="str">
        <f t="shared" si="975"/>
        <v/>
      </c>
      <c r="AJ9243" s="23" t="str">
        <f t="shared" si="975"/>
        <v/>
      </c>
      <c r="AK9243" s="23" t="str">
        <f t="shared" si="975"/>
        <v/>
      </c>
    </row>
    <row r="9244" spans="34:37" x14ac:dyDescent="0.25">
      <c r="AH9244" s="23" t="str">
        <f t="shared" si="976"/>
        <v/>
      </c>
      <c r="AI9244" s="23" t="str">
        <f t="shared" si="975"/>
        <v/>
      </c>
      <c r="AJ9244" s="23" t="str">
        <f t="shared" si="975"/>
        <v/>
      </c>
      <c r="AK9244" s="23" t="str">
        <f t="shared" si="975"/>
        <v/>
      </c>
    </row>
    <row r="9245" spans="34:37" x14ac:dyDescent="0.25">
      <c r="AH9245" s="23" t="str">
        <f t="shared" si="976"/>
        <v/>
      </c>
      <c r="AI9245" s="23" t="str">
        <f t="shared" si="975"/>
        <v/>
      </c>
      <c r="AJ9245" s="23" t="str">
        <f t="shared" si="975"/>
        <v/>
      </c>
      <c r="AK9245" s="23" t="str">
        <f t="shared" si="975"/>
        <v/>
      </c>
    </row>
    <row r="9246" spans="34:37" x14ac:dyDescent="0.25">
      <c r="AH9246" s="23" t="str">
        <f t="shared" si="976"/>
        <v/>
      </c>
      <c r="AI9246" s="23" t="str">
        <f t="shared" si="975"/>
        <v/>
      </c>
      <c r="AJ9246" s="23" t="str">
        <f t="shared" si="975"/>
        <v/>
      </c>
      <c r="AK9246" s="23" t="str">
        <f t="shared" si="975"/>
        <v/>
      </c>
    </row>
    <row r="9247" spans="34:37" x14ac:dyDescent="0.25">
      <c r="AH9247" s="23" t="str">
        <f t="shared" si="976"/>
        <v/>
      </c>
      <c r="AI9247" s="23" t="str">
        <f t="shared" si="975"/>
        <v/>
      </c>
      <c r="AJ9247" s="23" t="str">
        <f t="shared" si="975"/>
        <v/>
      </c>
      <c r="AK9247" s="23" t="str">
        <f t="shared" si="975"/>
        <v/>
      </c>
    </row>
    <row r="9248" spans="34:37" x14ac:dyDescent="0.25">
      <c r="AH9248" s="23" t="str">
        <f t="shared" si="976"/>
        <v/>
      </c>
      <c r="AI9248" s="23" t="str">
        <f t="shared" si="975"/>
        <v/>
      </c>
      <c r="AJ9248" s="23" t="str">
        <f t="shared" si="975"/>
        <v/>
      </c>
      <c r="AK9248" s="23" t="str">
        <f t="shared" si="975"/>
        <v/>
      </c>
    </row>
    <row r="9249" spans="34:37" x14ac:dyDescent="0.25">
      <c r="AH9249" s="23" t="str">
        <f t="shared" si="976"/>
        <v/>
      </c>
      <c r="AI9249" s="23" t="str">
        <f t="shared" si="975"/>
        <v/>
      </c>
      <c r="AJ9249" s="23" t="str">
        <f t="shared" si="975"/>
        <v/>
      </c>
      <c r="AK9249" s="23" t="str">
        <f t="shared" si="975"/>
        <v/>
      </c>
    </row>
    <row r="9250" spans="34:37" x14ac:dyDescent="0.25">
      <c r="AH9250" s="23" t="str">
        <f t="shared" si="976"/>
        <v/>
      </c>
      <c r="AI9250" s="23" t="str">
        <f t="shared" si="975"/>
        <v/>
      </c>
      <c r="AJ9250" s="23" t="str">
        <f t="shared" si="975"/>
        <v/>
      </c>
      <c r="AK9250" s="23" t="str">
        <f t="shared" si="975"/>
        <v/>
      </c>
    </row>
    <row r="9251" spans="34:37" x14ac:dyDescent="0.25">
      <c r="AH9251" s="23" t="str">
        <f t="shared" si="976"/>
        <v/>
      </c>
      <c r="AI9251" s="23" t="str">
        <f t="shared" si="975"/>
        <v/>
      </c>
      <c r="AJ9251" s="23" t="str">
        <f t="shared" si="975"/>
        <v/>
      </c>
      <c r="AK9251" s="23" t="str">
        <f t="shared" si="975"/>
        <v/>
      </c>
    </row>
    <row r="9252" spans="34:37" x14ac:dyDescent="0.25">
      <c r="AH9252" s="23" t="str">
        <f t="shared" si="976"/>
        <v/>
      </c>
      <c r="AI9252" s="23" t="str">
        <f t="shared" si="975"/>
        <v/>
      </c>
      <c r="AJ9252" s="23" t="str">
        <f t="shared" si="975"/>
        <v/>
      </c>
      <c r="AK9252" s="23" t="str">
        <f t="shared" si="975"/>
        <v/>
      </c>
    </row>
    <row r="9253" spans="34:37" x14ac:dyDescent="0.25">
      <c r="AH9253" s="23" t="str">
        <f t="shared" si="976"/>
        <v/>
      </c>
      <c r="AI9253" s="23" t="str">
        <f t="shared" si="975"/>
        <v/>
      </c>
      <c r="AJ9253" s="23" t="str">
        <f t="shared" si="975"/>
        <v/>
      </c>
      <c r="AK9253" s="23" t="str">
        <f t="shared" si="975"/>
        <v/>
      </c>
    </row>
    <row r="9254" spans="34:37" x14ac:dyDescent="0.25">
      <c r="AH9254" s="23" t="str">
        <f t="shared" si="976"/>
        <v/>
      </c>
      <c r="AI9254" s="23" t="str">
        <f t="shared" si="975"/>
        <v/>
      </c>
      <c r="AJ9254" s="23" t="str">
        <f t="shared" si="975"/>
        <v/>
      </c>
      <c r="AK9254" s="23" t="str">
        <f t="shared" si="975"/>
        <v/>
      </c>
    </row>
    <row r="9255" spans="34:37" x14ac:dyDescent="0.25">
      <c r="AH9255" s="23" t="str">
        <f t="shared" si="976"/>
        <v/>
      </c>
      <c r="AI9255" s="23" t="str">
        <f t="shared" si="975"/>
        <v/>
      </c>
      <c r="AJ9255" s="23" t="str">
        <f t="shared" si="975"/>
        <v/>
      </c>
      <c r="AK9255" s="23" t="str">
        <f t="shared" si="975"/>
        <v/>
      </c>
    </row>
    <row r="9256" spans="34:37" x14ac:dyDescent="0.25">
      <c r="AH9256" s="23" t="str">
        <f t="shared" si="976"/>
        <v/>
      </c>
      <c r="AI9256" s="23" t="str">
        <f t="shared" si="975"/>
        <v/>
      </c>
      <c r="AJ9256" s="23" t="str">
        <f t="shared" si="975"/>
        <v/>
      </c>
      <c r="AK9256" s="23" t="str">
        <f t="shared" si="975"/>
        <v/>
      </c>
    </row>
    <row r="9257" spans="34:37" x14ac:dyDescent="0.25">
      <c r="AH9257" s="23" t="str">
        <f t="shared" si="976"/>
        <v/>
      </c>
      <c r="AI9257" s="23" t="str">
        <f t="shared" si="975"/>
        <v/>
      </c>
      <c r="AJ9257" s="23" t="str">
        <f t="shared" si="975"/>
        <v/>
      </c>
      <c r="AK9257" s="23" t="str">
        <f t="shared" si="975"/>
        <v/>
      </c>
    </row>
    <row r="9258" spans="34:37" x14ac:dyDescent="0.25">
      <c r="AH9258" s="23" t="str">
        <f t="shared" si="976"/>
        <v/>
      </c>
      <c r="AI9258" s="23" t="str">
        <f t="shared" si="975"/>
        <v/>
      </c>
      <c r="AJ9258" s="23" t="str">
        <f t="shared" si="975"/>
        <v/>
      </c>
      <c r="AK9258" s="23" t="str">
        <f t="shared" si="975"/>
        <v/>
      </c>
    </row>
    <row r="9259" spans="34:37" x14ac:dyDescent="0.25">
      <c r="AH9259" s="23" t="str">
        <f t="shared" si="976"/>
        <v/>
      </c>
      <c r="AI9259" s="23" t="str">
        <f t="shared" si="975"/>
        <v/>
      </c>
      <c r="AJ9259" s="23" t="str">
        <f t="shared" si="975"/>
        <v/>
      </c>
      <c r="AK9259" s="23" t="str">
        <f t="shared" si="975"/>
        <v/>
      </c>
    </row>
    <row r="9260" spans="34:37" x14ac:dyDescent="0.25">
      <c r="AH9260" s="23" t="str">
        <f t="shared" si="976"/>
        <v/>
      </c>
      <c r="AI9260" s="23" t="str">
        <f t="shared" si="975"/>
        <v/>
      </c>
      <c r="AJ9260" s="23" t="str">
        <f t="shared" si="975"/>
        <v/>
      </c>
      <c r="AK9260" s="23" t="str">
        <f t="shared" si="975"/>
        <v/>
      </c>
    </row>
    <row r="9261" spans="34:37" x14ac:dyDescent="0.25">
      <c r="AH9261" s="23" t="str">
        <f t="shared" si="976"/>
        <v/>
      </c>
      <c r="AI9261" s="23" t="str">
        <f t="shared" si="975"/>
        <v/>
      </c>
      <c r="AJ9261" s="23" t="str">
        <f t="shared" si="975"/>
        <v/>
      </c>
      <c r="AK9261" s="23" t="str">
        <f t="shared" si="975"/>
        <v/>
      </c>
    </row>
    <row r="9262" spans="34:37" x14ac:dyDescent="0.25">
      <c r="AH9262" s="23" t="str">
        <f t="shared" si="976"/>
        <v/>
      </c>
      <c r="AI9262" s="23" t="str">
        <f t="shared" si="975"/>
        <v/>
      </c>
      <c r="AJ9262" s="23" t="str">
        <f t="shared" si="975"/>
        <v/>
      </c>
      <c r="AK9262" s="23" t="str">
        <f t="shared" si="975"/>
        <v/>
      </c>
    </row>
    <row r="9263" spans="34:37" x14ac:dyDescent="0.25">
      <c r="AH9263" s="23" t="str">
        <f t="shared" si="976"/>
        <v/>
      </c>
      <c r="AI9263" s="23" t="str">
        <f t="shared" si="975"/>
        <v/>
      </c>
      <c r="AJ9263" s="23" t="str">
        <f t="shared" si="975"/>
        <v/>
      </c>
      <c r="AK9263" s="23" t="str">
        <f t="shared" si="975"/>
        <v/>
      </c>
    </row>
    <row r="9264" spans="34:37" x14ac:dyDescent="0.25">
      <c r="AH9264" s="23" t="str">
        <f t="shared" si="976"/>
        <v/>
      </c>
      <c r="AI9264" s="23" t="str">
        <f t="shared" si="975"/>
        <v/>
      </c>
      <c r="AJ9264" s="23" t="str">
        <f t="shared" si="975"/>
        <v/>
      </c>
      <c r="AK9264" s="23" t="str">
        <f t="shared" si="975"/>
        <v/>
      </c>
    </row>
    <row r="9265" spans="34:37" x14ac:dyDescent="0.25">
      <c r="AH9265" s="23" t="str">
        <f t="shared" si="976"/>
        <v/>
      </c>
      <c r="AI9265" s="23" t="str">
        <f t="shared" si="975"/>
        <v/>
      </c>
      <c r="AJ9265" s="23" t="str">
        <f t="shared" si="975"/>
        <v/>
      </c>
      <c r="AK9265" s="23" t="str">
        <f t="shared" si="975"/>
        <v/>
      </c>
    </row>
    <row r="9266" spans="34:37" x14ac:dyDescent="0.25">
      <c r="AH9266" s="23" t="str">
        <f t="shared" si="976"/>
        <v/>
      </c>
      <c r="AI9266" s="23" t="str">
        <f t="shared" si="975"/>
        <v/>
      </c>
      <c r="AJ9266" s="23" t="str">
        <f t="shared" si="975"/>
        <v/>
      </c>
      <c r="AK9266" s="23" t="str">
        <f t="shared" si="975"/>
        <v/>
      </c>
    </row>
    <row r="9267" spans="34:37" x14ac:dyDescent="0.25">
      <c r="AH9267" s="23" t="str">
        <f t="shared" si="976"/>
        <v/>
      </c>
      <c r="AI9267" s="23" t="str">
        <f t="shared" si="975"/>
        <v/>
      </c>
      <c r="AJ9267" s="23" t="str">
        <f t="shared" si="975"/>
        <v/>
      </c>
      <c r="AK9267" s="23" t="str">
        <f t="shared" si="975"/>
        <v/>
      </c>
    </row>
    <row r="9268" spans="34:37" x14ac:dyDescent="0.25">
      <c r="AH9268" s="23" t="str">
        <f t="shared" si="976"/>
        <v/>
      </c>
      <c r="AI9268" s="23" t="str">
        <f t="shared" si="975"/>
        <v/>
      </c>
      <c r="AJ9268" s="23" t="str">
        <f t="shared" si="975"/>
        <v/>
      </c>
      <c r="AK9268" s="23" t="str">
        <f t="shared" si="975"/>
        <v/>
      </c>
    </row>
    <row r="9269" spans="34:37" x14ac:dyDescent="0.25">
      <c r="AH9269" s="23" t="str">
        <f t="shared" si="976"/>
        <v/>
      </c>
      <c r="AI9269" s="23" t="str">
        <f t="shared" si="975"/>
        <v/>
      </c>
      <c r="AJ9269" s="23" t="str">
        <f t="shared" si="975"/>
        <v/>
      </c>
      <c r="AK9269" s="23" t="str">
        <f t="shared" si="975"/>
        <v/>
      </c>
    </row>
    <row r="9270" spans="34:37" x14ac:dyDescent="0.25">
      <c r="AH9270" s="23" t="str">
        <f t="shared" si="976"/>
        <v/>
      </c>
      <c r="AI9270" s="23" t="str">
        <f t="shared" si="975"/>
        <v/>
      </c>
      <c r="AJ9270" s="23" t="str">
        <f t="shared" si="975"/>
        <v/>
      </c>
      <c r="AK9270" s="23" t="str">
        <f t="shared" si="975"/>
        <v/>
      </c>
    </row>
    <row r="9271" spans="34:37" x14ac:dyDescent="0.25">
      <c r="AH9271" s="23" t="str">
        <f t="shared" si="976"/>
        <v/>
      </c>
      <c r="AI9271" s="23" t="str">
        <f t="shared" si="975"/>
        <v/>
      </c>
      <c r="AJ9271" s="23" t="str">
        <f t="shared" si="975"/>
        <v/>
      </c>
      <c r="AK9271" s="23" t="str">
        <f t="shared" si="975"/>
        <v/>
      </c>
    </row>
    <row r="9272" spans="34:37" x14ac:dyDescent="0.25">
      <c r="AH9272" s="23" t="str">
        <f t="shared" si="976"/>
        <v/>
      </c>
      <c r="AI9272" s="23" t="str">
        <f t="shared" si="975"/>
        <v/>
      </c>
      <c r="AJ9272" s="23" t="str">
        <f t="shared" si="975"/>
        <v/>
      </c>
      <c r="AK9272" s="23" t="str">
        <f t="shared" si="975"/>
        <v/>
      </c>
    </row>
    <row r="9273" spans="34:37" x14ac:dyDescent="0.25">
      <c r="AH9273" s="23" t="str">
        <f t="shared" si="976"/>
        <v/>
      </c>
      <c r="AI9273" s="23" t="str">
        <f t="shared" si="975"/>
        <v/>
      </c>
      <c r="AJ9273" s="23" t="str">
        <f t="shared" si="975"/>
        <v/>
      </c>
      <c r="AK9273" s="23" t="str">
        <f t="shared" si="975"/>
        <v/>
      </c>
    </row>
    <row r="9274" spans="34:37" x14ac:dyDescent="0.25">
      <c r="AH9274" s="23" t="str">
        <f t="shared" si="976"/>
        <v/>
      </c>
      <c r="AI9274" s="23" t="str">
        <f t="shared" si="975"/>
        <v/>
      </c>
      <c r="AJ9274" s="23" t="str">
        <f t="shared" si="975"/>
        <v/>
      </c>
      <c r="AK9274" s="23" t="str">
        <f t="shared" si="975"/>
        <v/>
      </c>
    </row>
    <row r="9275" spans="34:37" x14ac:dyDescent="0.25">
      <c r="AH9275" s="23" t="str">
        <f t="shared" si="976"/>
        <v/>
      </c>
      <c r="AI9275" s="23" t="str">
        <f t="shared" si="975"/>
        <v/>
      </c>
      <c r="AJ9275" s="23" t="str">
        <f t="shared" si="975"/>
        <v/>
      </c>
      <c r="AK9275" s="23" t="str">
        <f t="shared" si="975"/>
        <v/>
      </c>
    </row>
    <row r="9276" spans="34:37" x14ac:dyDescent="0.25">
      <c r="AH9276" s="23" t="str">
        <f t="shared" si="976"/>
        <v/>
      </c>
      <c r="AI9276" s="23" t="str">
        <f t="shared" si="975"/>
        <v/>
      </c>
      <c r="AJ9276" s="23" t="str">
        <f t="shared" si="975"/>
        <v/>
      </c>
      <c r="AK9276" s="23" t="str">
        <f t="shared" si="975"/>
        <v/>
      </c>
    </row>
    <row r="9277" spans="34:37" x14ac:dyDescent="0.25">
      <c r="AH9277" s="23" t="str">
        <f t="shared" si="976"/>
        <v/>
      </c>
      <c r="AI9277" s="23" t="str">
        <f t="shared" si="975"/>
        <v/>
      </c>
      <c r="AJ9277" s="23" t="str">
        <f t="shared" si="975"/>
        <v/>
      </c>
      <c r="AK9277" s="23" t="str">
        <f t="shared" si="975"/>
        <v/>
      </c>
    </row>
    <row r="9278" spans="34:37" x14ac:dyDescent="0.25">
      <c r="AH9278" s="23" t="str">
        <f t="shared" si="976"/>
        <v/>
      </c>
      <c r="AI9278" s="23" t="str">
        <f t="shared" ref="AI9278:AK9341" si="977">IF(X9278&lt;&gt;"",X9278,"")</f>
        <v/>
      </c>
      <c r="AJ9278" s="23" t="str">
        <f t="shared" si="977"/>
        <v/>
      </c>
      <c r="AK9278" s="23" t="str">
        <f t="shared" si="977"/>
        <v/>
      </c>
    </row>
    <row r="9279" spans="34:37" x14ac:dyDescent="0.25">
      <c r="AH9279" s="23" t="str">
        <f t="shared" ref="AH9279:AH9342" si="978">IF(W9279&lt;&gt;"",(RIGHT(W9279,LEN(W9279)-SEARCH("/",W9279,1)))/U9279,"")</f>
        <v/>
      </c>
      <c r="AI9279" s="23" t="str">
        <f t="shared" si="977"/>
        <v/>
      </c>
      <c r="AJ9279" s="23" t="str">
        <f t="shared" si="977"/>
        <v/>
      </c>
      <c r="AK9279" s="23" t="str">
        <f t="shared" si="977"/>
        <v/>
      </c>
    </row>
    <row r="9280" spans="34:37" x14ac:dyDescent="0.25">
      <c r="AH9280" s="23" t="str">
        <f t="shared" si="978"/>
        <v/>
      </c>
      <c r="AI9280" s="23" t="str">
        <f t="shared" si="977"/>
        <v/>
      </c>
      <c r="AJ9280" s="23" t="str">
        <f t="shared" si="977"/>
        <v/>
      </c>
      <c r="AK9280" s="23" t="str">
        <f t="shared" si="977"/>
        <v/>
      </c>
    </row>
    <row r="9281" spans="34:37" x14ac:dyDescent="0.25">
      <c r="AH9281" s="23" t="str">
        <f t="shared" si="978"/>
        <v/>
      </c>
      <c r="AI9281" s="23" t="str">
        <f t="shared" si="977"/>
        <v/>
      </c>
      <c r="AJ9281" s="23" t="str">
        <f t="shared" si="977"/>
        <v/>
      </c>
      <c r="AK9281" s="23" t="str">
        <f t="shared" si="977"/>
        <v/>
      </c>
    </row>
    <row r="9282" spans="34:37" x14ac:dyDescent="0.25">
      <c r="AH9282" s="23" t="str">
        <f t="shared" si="978"/>
        <v/>
      </c>
      <c r="AI9282" s="23" t="str">
        <f t="shared" si="977"/>
        <v/>
      </c>
      <c r="AJ9282" s="23" t="str">
        <f t="shared" si="977"/>
        <v/>
      </c>
      <c r="AK9282" s="23" t="str">
        <f t="shared" si="977"/>
        <v/>
      </c>
    </row>
    <row r="9283" spans="34:37" x14ac:dyDescent="0.25">
      <c r="AH9283" s="23" t="str">
        <f t="shared" si="978"/>
        <v/>
      </c>
      <c r="AI9283" s="23" t="str">
        <f t="shared" si="977"/>
        <v/>
      </c>
      <c r="AJ9283" s="23" t="str">
        <f t="shared" si="977"/>
        <v/>
      </c>
      <c r="AK9283" s="23" t="str">
        <f t="shared" si="977"/>
        <v/>
      </c>
    </row>
    <row r="9284" spans="34:37" x14ac:dyDescent="0.25">
      <c r="AH9284" s="23" t="str">
        <f t="shared" si="978"/>
        <v/>
      </c>
      <c r="AI9284" s="23" t="str">
        <f t="shared" si="977"/>
        <v/>
      </c>
      <c r="AJ9284" s="23" t="str">
        <f t="shared" si="977"/>
        <v/>
      </c>
      <c r="AK9284" s="23" t="str">
        <f t="shared" si="977"/>
        <v/>
      </c>
    </row>
    <row r="9285" spans="34:37" x14ac:dyDescent="0.25">
      <c r="AH9285" s="23" t="str">
        <f t="shared" si="978"/>
        <v/>
      </c>
      <c r="AI9285" s="23" t="str">
        <f t="shared" si="977"/>
        <v/>
      </c>
      <c r="AJ9285" s="23" t="str">
        <f t="shared" si="977"/>
        <v/>
      </c>
      <c r="AK9285" s="23" t="str">
        <f t="shared" si="977"/>
        <v/>
      </c>
    </row>
    <row r="9286" spans="34:37" x14ac:dyDescent="0.25">
      <c r="AH9286" s="23" t="str">
        <f t="shared" si="978"/>
        <v/>
      </c>
      <c r="AI9286" s="23" t="str">
        <f t="shared" si="977"/>
        <v/>
      </c>
      <c r="AJ9286" s="23" t="str">
        <f t="shared" si="977"/>
        <v/>
      </c>
      <c r="AK9286" s="23" t="str">
        <f t="shared" si="977"/>
        <v/>
      </c>
    </row>
    <row r="9287" spans="34:37" x14ac:dyDescent="0.25">
      <c r="AH9287" s="23" t="str">
        <f t="shared" si="978"/>
        <v/>
      </c>
      <c r="AI9287" s="23" t="str">
        <f t="shared" si="977"/>
        <v/>
      </c>
      <c r="AJ9287" s="23" t="str">
        <f t="shared" si="977"/>
        <v/>
      </c>
      <c r="AK9287" s="23" t="str">
        <f t="shared" si="977"/>
        <v/>
      </c>
    </row>
    <row r="9288" spans="34:37" x14ac:dyDescent="0.25">
      <c r="AH9288" s="23" t="str">
        <f t="shared" si="978"/>
        <v/>
      </c>
      <c r="AI9288" s="23" t="str">
        <f t="shared" si="977"/>
        <v/>
      </c>
      <c r="AJ9288" s="23" t="str">
        <f t="shared" si="977"/>
        <v/>
      </c>
      <c r="AK9288" s="23" t="str">
        <f t="shared" si="977"/>
        <v/>
      </c>
    </row>
    <row r="9289" spans="34:37" x14ac:dyDescent="0.25">
      <c r="AH9289" s="23" t="str">
        <f t="shared" si="978"/>
        <v/>
      </c>
      <c r="AI9289" s="23" t="str">
        <f t="shared" si="977"/>
        <v/>
      </c>
      <c r="AJ9289" s="23" t="str">
        <f t="shared" si="977"/>
        <v/>
      </c>
      <c r="AK9289" s="23" t="str">
        <f t="shared" si="977"/>
        <v/>
      </c>
    </row>
    <row r="9290" spans="34:37" x14ac:dyDescent="0.25">
      <c r="AH9290" s="23" t="str">
        <f t="shared" si="978"/>
        <v/>
      </c>
      <c r="AI9290" s="23" t="str">
        <f t="shared" si="977"/>
        <v/>
      </c>
      <c r="AJ9290" s="23" t="str">
        <f t="shared" si="977"/>
        <v/>
      </c>
      <c r="AK9290" s="23" t="str">
        <f t="shared" si="977"/>
        <v/>
      </c>
    </row>
    <row r="9291" spans="34:37" x14ac:dyDescent="0.25">
      <c r="AH9291" s="23" t="str">
        <f t="shared" si="978"/>
        <v/>
      </c>
      <c r="AI9291" s="23" t="str">
        <f t="shared" si="977"/>
        <v/>
      </c>
      <c r="AJ9291" s="23" t="str">
        <f t="shared" si="977"/>
        <v/>
      </c>
      <c r="AK9291" s="23" t="str">
        <f t="shared" si="977"/>
        <v/>
      </c>
    </row>
    <row r="9292" spans="34:37" x14ac:dyDescent="0.25">
      <c r="AH9292" s="23" t="str">
        <f t="shared" si="978"/>
        <v/>
      </c>
      <c r="AI9292" s="23" t="str">
        <f t="shared" si="977"/>
        <v/>
      </c>
      <c r="AJ9292" s="23" t="str">
        <f t="shared" si="977"/>
        <v/>
      </c>
      <c r="AK9292" s="23" t="str">
        <f t="shared" si="977"/>
        <v/>
      </c>
    </row>
    <row r="9293" spans="34:37" x14ac:dyDescent="0.25">
      <c r="AH9293" s="23" t="str">
        <f t="shared" si="978"/>
        <v/>
      </c>
      <c r="AI9293" s="23" t="str">
        <f t="shared" si="977"/>
        <v/>
      </c>
      <c r="AJ9293" s="23" t="str">
        <f t="shared" si="977"/>
        <v/>
      </c>
      <c r="AK9293" s="23" t="str">
        <f t="shared" si="977"/>
        <v/>
      </c>
    </row>
    <row r="9294" spans="34:37" x14ac:dyDescent="0.25">
      <c r="AH9294" s="23" t="str">
        <f t="shared" si="978"/>
        <v/>
      </c>
      <c r="AI9294" s="23" t="str">
        <f t="shared" si="977"/>
        <v/>
      </c>
      <c r="AJ9294" s="23" t="str">
        <f t="shared" si="977"/>
        <v/>
      </c>
      <c r="AK9294" s="23" t="str">
        <f t="shared" si="977"/>
        <v/>
      </c>
    </row>
    <row r="9295" spans="34:37" x14ac:dyDescent="0.25">
      <c r="AH9295" s="23" t="str">
        <f t="shared" si="978"/>
        <v/>
      </c>
      <c r="AI9295" s="23" t="str">
        <f t="shared" si="977"/>
        <v/>
      </c>
      <c r="AJ9295" s="23" t="str">
        <f t="shared" si="977"/>
        <v/>
      </c>
      <c r="AK9295" s="23" t="str">
        <f t="shared" si="977"/>
        <v/>
      </c>
    </row>
    <row r="9296" spans="34:37" x14ac:dyDescent="0.25">
      <c r="AH9296" s="23" t="str">
        <f t="shared" si="978"/>
        <v/>
      </c>
      <c r="AI9296" s="23" t="str">
        <f t="shared" si="977"/>
        <v/>
      </c>
      <c r="AJ9296" s="23" t="str">
        <f t="shared" si="977"/>
        <v/>
      </c>
      <c r="AK9296" s="23" t="str">
        <f t="shared" si="977"/>
        <v/>
      </c>
    </row>
    <row r="9297" spans="34:37" x14ac:dyDescent="0.25">
      <c r="AH9297" s="23" t="str">
        <f t="shared" si="978"/>
        <v/>
      </c>
      <c r="AI9297" s="23" t="str">
        <f t="shared" si="977"/>
        <v/>
      </c>
      <c r="AJ9297" s="23" t="str">
        <f t="shared" si="977"/>
        <v/>
      </c>
      <c r="AK9297" s="23" t="str">
        <f t="shared" si="977"/>
        <v/>
      </c>
    </row>
    <row r="9298" spans="34:37" x14ac:dyDescent="0.25">
      <c r="AH9298" s="23" t="str">
        <f t="shared" si="978"/>
        <v/>
      </c>
      <c r="AI9298" s="23" t="str">
        <f t="shared" si="977"/>
        <v/>
      </c>
      <c r="AJ9298" s="23" t="str">
        <f t="shared" si="977"/>
        <v/>
      </c>
      <c r="AK9298" s="23" t="str">
        <f t="shared" si="977"/>
        <v/>
      </c>
    </row>
    <row r="9299" spans="34:37" x14ac:dyDescent="0.25">
      <c r="AH9299" s="23" t="str">
        <f t="shared" si="978"/>
        <v/>
      </c>
      <c r="AI9299" s="23" t="str">
        <f t="shared" si="977"/>
        <v/>
      </c>
      <c r="AJ9299" s="23" t="str">
        <f t="shared" si="977"/>
        <v/>
      </c>
      <c r="AK9299" s="23" t="str">
        <f t="shared" si="977"/>
        <v/>
      </c>
    </row>
    <row r="9300" spans="34:37" x14ac:dyDescent="0.25">
      <c r="AH9300" s="23" t="str">
        <f t="shared" si="978"/>
        <v/>
      </c>
      <c r="AI9300" s="23" t="str">
        <f t="shared" si="977"/>
        <v/>
      </c>
      <c r="AJ9300" s="23" t="str">
        <f t="shared" si="977"/>
        <v/>
      </c>
      <c r="AK9300" s="23" t="str">
        <f t="shared" si="977"/>
        <v/>
      </c>
    </row>
    <row r="9301" spans="34:37" x14ac:dyDescent="0.25">
      <c r="AH9301" s="23" t="str">
        <f t="shared" si="978"/>
        <v/>
      </c>
      <c r="AI9301" s="23" t="str">
        <f t="shared" si="977"/>
        <v/>
      </c>
      <c r="AJ9301" s="23" t="str">
        <f t="shared" si="977"/>
        <v/>
      </c>
      <c r="AK9301" s="23" t="str">
        <f t="shared" si="977"/>
        <v/>
      </c>
    </row>
    <row r="9302" spans="34:37" x14ac:dyDescent="0.25">
      <c r="AH9302" s="23" t="str">
        <f t="shared" si="978"/>
        <v/>
      </c>
      <c r="AI9302" s="23" t="str">
        <f t="shared" si="977"/>
        <v/>
      </c>
      <c r="AJ9302" s="23" t="str">
        <f t="shared" si="977"/>
        <v/>
      </c>
      <c r="AK9302" s="23" t="str">
        <f t="shared" si="977"/>
        <v/>
      </c>
    </row>
    <row r="9303" spans="34:37" x14ac:dyDescent="0.25">
      <c r="AH9303" s="23" t="str">
        <f t="shared" si="978"/>
        <v/>
      </c>
      <c r="AI9303" s="23" t="str">
        <f t="shared" si="977"/>
        <v/>
      </c>
      <c r="AJ9303" s="23" t="str">
        <f t="shared" si="977"/>
        <v/>
      </c>
      <c r="AK9303" s="23" t="str">
        <f t="shared" si="977"/>
        <v/>
      </c>
    </row>
    <row r="9304" spans="34:37" x14ac:dyDescent="0.25">
      <c r="AH9304" s="23" t="str">
        <f t="shared" si="978"/>
        <v/>
      </c>
      <c r="AI9304" s="23" t="str">
        <f t="shared" si="977"/>
        <v/>
      </c>
      <c r="AJ9304" s="23" t="str">
        <f t="shared" si="977"/>
        <v/>
      </c>
      <c r="AK9304" s="23" t="str">
        <f t="shared" si="977"/>
        <v/>
      </c>
    </row>
    <row r="9305" spans="34:37" x14ac:dyDescent="0.25">
      <c r="AH9305" s="23" t="str">
        <f t="shared" si="978"/>
        <v/>
      </c>
      <c r="AI9305" s="23" t="str">
        <f t="shared" si="977"/>
        <v/>
      </c>
      <c r="AJ9305" s="23" t="str">
        <f t="shared" si="977"/>
        <v/>
      </c>
      <c r="AK9305" s="23" t="str">
        <f t="shared" si="977"/>
        <v/>
      </c>
    </row>
    <row r="9306" spans="34:37" x14ac:dyDescent="0.25">
      <c r="AH9306" s="23" t="str">
        <f t="shared" si="978"/>
        <v/>
      </c>
      <c r="AI9306" s="23" t="str">
        <f t="shared" si="977"/>
        <v/>
      </c>
      <c r="AJ9306" s="23" t="str">
        <f t="shared" si="977"/>
        <v/>
      </c>
      <c r="AK9306" s="23" t="str">
        <f t="shared" si="977"/>
        <v/>
      </c>
    </row>
    <row r="9307" spans="34:37" x14ac:dyDescent="0.25">
      <c r="AH9307" s="23" t="str">
        <f t="shared" si="978"/>
        <v/>
      </c>
      <c r="AI9307" s="23" t="str">
        <f t="shared" si="977"/>
        <v/>
      </c>
      <c r="AJ9307" s="23" t="str">
        <f t="shared" si="977"/>
        <v/>
      </c>
      <c r="AK9307" s="23" t="str">
        <f t="shared" si="977"/>
        <v/>
      </c>
    </row>
    <row r="9308" spans="34:37" x14ac:dyDescent="0.25">
      <c r="AH9308" s="23" t="str">
        <f t="shared" si="978"/>
        <v/>
      </c>
      <c r="AI9308" s="23" t="str">
        <f t="shared" si="977"/>
        <v/>
      </c>
      <c r="AJ9308" s="23" t="str">
        <f t="shared" si="977"/>
        <v/>
      </c>
      <c r="AK9308" s="23" t="str">
        <f t="shared" si="977"/>
        <v/>
      </c>
    </row>
    <row r="9309" spans="34:37" x14ac:dyDescent="0.25">
      <c r="AH9309" s="23" t="str">
        <f t="shared" si="978"/>
        <v/>
      </c>
      <c r="AI9309" s="23" t="str">
        <f t="shared" si="977"/>
        <v/>
      </c>
      <c r="AJ9309" s="23" t="str">
        <f t="shared" si="977"/>
        <v/>
      </c>
      <c r="AK9309" s="23" t="str">
        <f t="shared" si="977"/>
        <v/>
      </c>
    </row>
    <row r="9310" spans="34:37" x14ac:dyDescent="0.25">
      <c r="AH9310" s="23" t="str">
        <f t="shared" si="978"/>
        <v/>
      </c>
      <c r="AI9310" s="23" t="str">
        <f t="shared" si="977"/>
        <v/>
      </c>
      <c r="AJ9310" s="23" t="str">
        <f t="shared" si="977"/>
        <v/>
      </c>
      <c r="AK9310" s="23" t="str">
        <f t="shared" si="977"/>
        <v/>
      </c>
    </row>
    <row r="9311" spans="34:37" x14ac:dyDescent="0.25">
      <c r="AH9311" s="23" t="str">
        <f t="shared" si="978"/>
        <v/>
      </c>
      <c r="AI9311" s="23" t="str">
        <f t="shared" si="977"/>
        <v/>
      </c>
      <c r="AJ9311" s="23" t="str">
        <f t="shared" si="977"/>
        <v/>
      </c>
      <c r="AK9311" s="23" t="str">
        <f t="shared" si="977"/>
        <v/>
      </c>
    </row>
    <row r="9312" spans="34:37" x14ac:dyDescent="0.25">
      <c r="AH9312" s="23" t="str">
        <f t="shared" si="978"/>
        <v/>
      </c>
      <c r="AI9312" s="23" t="str">
        <f t="shared" si="977"/>
        <v/>
      </c>
      <c r="AJ9312" s="23" t="str">
        <f t="shared" si="977"/>
        <v/>
      </c>
      <c r="AK9312" s="23" t="str">
        <f t="shared" si="977"/>
        <v/>
      </c>
    </row>
    <row r="9313" spans="34:37" x14ac:dyDescent="0.25">
      <c r="AH9313" s="23" t="str">
        <f t="shared" si="978"/>
        <v/>
      </c>
      <c r="AI9313" s="23" t="str">
        <f t="shared" si="977"/>
        <v/>
      </c>
      <c r="AJ9313" s="23" t="str">
        <f t="shared" si="977"/>
        <v/>
      </c>
      <c r="AK9313" s="23" t="str">
        <f t="shared" si="977"/>
        <v/>
      </c>
    </row>
    <row r="9314" spans="34:37" x14ac:dyDescent="0.25">
      <c r="AH9314" s="23" t="str">
        <f t="shared" si="978"/>
        <v/>
      </c>
      <c r="AI9314" s="23" t="str">
        <f t="shared" si="977"/>
        <v/>
      </c>
      <c r="AJ9314" s="23" t="str">
        <f t="shared" si="977"/>
        <v/>
      </c>
      <c r="AK9314" s="23" t="str">
        <f t="shared" si="977"/>
        <v/>
      </c>
    </row>
    <row r="9315" spans="34:37" x14ac:dyDescent="0.25">
      <c r="AH9315" s="23" t="str">
        <f t="shared" si="978"/>
        <v/>
      </c>
      <c r="AI9315" s="23" t="str">
        <f t="shared" si="977"/>
        <v/>
      </c>
      <c r="AJ9315" s="23" t="str">
        <f t="shared" si="977"/>
        <v/>
      </c>
      <c r="AK9315" s="23" t="str">
        <f t="shared" si="977"/>
        <v/>
      </c>
    </row>
    <row r="9316" spans="34:37" x14ac:dyDescent="0.25">
      <c r="AH9316" s="23" t="str">
        <f t="shared" si="978"/>
        <v/>
      </c>
      <c r="AI9316" s="23" t="str">
        <f t="shared" si="977"/>
        <v/>
      </c>
      <c r="AJ9316" s="23" t="str">
        <f t="shared" si="977"/>
        <v/>
      </c>
      <c r="AK9316" s="23" t="str">
        <f t="shared" si="977"/>
        <v/>
      </c>
    </row>
    <row r="9317" spans="34:37" x14ac:dyDescent="0.25">
      <c r="AH9317" s="23" t="str">
        <f t="shared" si="978"/>
        <v/>
      </c>
      <c r="AI9317" s="23" t="str">
        <f t="shared" si="977"/>
        <v/>
      </c>
      <c r="AJ9317" s="23" t="str">
        <f t="shared" si="977"/>
        <v/>
      </c>
      <c r="AK9317" s="23" t="str">
        <f t="shared" si="977"/>
        <v/>
      </c>
    </row>
    <row r="9318" spans="34:37" x14ac:dyDescent="0.25">
      <c r="AH9318" s="23" t="str">
        <f t="shared" si="978"/>
        <v/>
      </c>
      <c r="AI9318" s="23" t="str">
        <f t="shared" si="977"/>
        <v/>
      </c>
      <c r="AJ9318" s="23" t="str">
        <f t="shared" si="977"/>
        <v/>
      </c>
      <c r="AK9318" s="23" t="str">
        <f t="shared" si="977"/>
        <v/>
      </c>
    </row>
    <row r="9319" spans="34:37" x14ac:dyDescent="0.25">
      <c r="AH9319" s="23" t="str">
        <f t="shared" si="978"/>
        <v/>
      </c>
      <c r="AI9319" s="23" t="str">
        <f t="shared" si="977"/>
        <v/>
      </c>
      <c r="AJ9319" s="23" t="str">
        <f t="shared" si="977"/>
        <v/>
      </c>
      <c r="AK9319" s="23" t="str">
        <f t="shared" si="977"/>
        <v/>
      </c>
    </row>
    <row r="9320" spans="34:37" x14ac:dyDescent="0.25">
      <c r="AH9320" s="23" t="str">
        <f t="shared" si="978"/>
        <v/>
      </c>
      <c r="AI9320" s="23" t="str">
        <f t="shared" si="977"/>
        <v/>
      </c>
      <c r="AJ9320" s="23" t="str">
        <f t="shared" si="977"/>
        <v/>
      </c>
      <c r="AK9320" s="23" t="str">
        <f t="shared" si="977"/>
        <v/>
      </c>
    </row>
    <row r="9321" spans="34:37" x14ac:dyDescent="0.25">
      <c r="AH9321" s="23" t="str">
        <f t="shared" si="978"/>
        <v/>
      </c>
      <c r="AI9321" s="23" t="str">
        <f t="shared" si="977"/>
        <v/>
      </c>
      <c r="AJ9321" s="23" t="str">
        <f t="shared" si="977"/>
        <v/>
      </c>
      <c r="AK9321" s="23" t="str">
        <f t="shared" si="977"/>
        <v/>
      </c>
    </row>
    <row r="9322" spans="34:37" x14ac:dyDescent="0.25">
      <c r="AH9322" s="23" t="str">
        <f t="shared" si="978"/>
        <v/>
      </c>
      <c r="AI9322" s="23" t="str">
        <f t="shared" si="977"/>
        <v/>
      </c>
      <c r="AJ9322" s="23" t="str">
        <f t="shared" si="977"/>
        <v/>
      </c>
      <c r="AK9322" s="23" t="str">
        <f t="shared" si="977"/>
        <v/>
      </c>
    </row>
    <row r="9323" spans="34:37" x14ac:dyDescent="0.25">
      <c r="AH9323" s="23" t="str">
        <f t="shared" si="978"/>
        <v/>
      </c>
      <c r="AI9323" s="23" t="str">
        <f t="shared" si="977"/>
        <v/>
      </c>
      <c r="AJ9323" s="23" t="str">
        <f t="shared" si="977"/>
        <v/>
      </c>
      <c r="AK9323" s="23" t="str">
        <f t="shared" si="977"/>
        <v/>
      </c>
    </row>
    <row r="9324" spans="34:37" x14ac:dyDescent="0.25">
      <c r="AH9324" s="23" t="str">
        <f t="shared" si="978"/>
        <v/>
      </c>
      <c r="AI9324" s="23" t="str">
        <f t="shared" si="977"/>
        <v/>
      </c>
      <c r="AJ9324" s="23" t="str">
        <f t="shared" si="977"/>
        <v/>
      </c>
      <c r="AK9324" s="23" t="str">
        <f t="shared" si="977"/>
        <v/>
      </c>
    </row>
    <row r="9325" spans="34:37" x14ac:dyDescent="0.25">
      <c r="AH9325" s="23" t="str">
        <f t="shared" si="978"/>
        <v/>
      </c>
      <c r="AI9325" s="23" t="str">
        <f t="shared" si="977"/>
        <v/>
      </c>
      <c r="AJ9325" s="23" t="str">
        <f t="shared" si="977"/>
        <v/>
      </c>
      <c r="AK9325" s="23" t="str">
        <f t="shared" si="977"/>
        <v/>
      </c>
    </row>
    <row r="9326" spans="34:37" x14ac:dyDescent="0.25">
      <c r="AH9326" s="23" t="str">
        <f t="shared" si="978"/>
        <v/>
      </c>
      <c r="AI9326" s="23" t="str">
        <f t="shared" si="977"/>
        <v/>
      </c>
      <c r="AJ9326" s="23" t="str">
        <f t="shared" si="977"/>
        <v/>
      </c>
      <c r="AK9326" s="23" t="str">
        <f t="shared" si="977"/>
        <v/>
      </c>
    </row>
    <row r="9327" spans="34:37" x14ac:dyDescent="0.25">
      <c r="AH9327" s="23" t="str">
        <f t="shared" si="978"/>
        <v/>
      </c>
      <c r="AI9327" s="23" t="str">
        <f t="shared" si="977"/>
        <v/>
      </c>
      <c r="AJ9327" s="23" t="str">
        <f t="shared" si="977"/>
        <v/>
      </c>
      <c r="AK9327" s="23" t="str">
        <f t="shared" si="977"/>
        <v/>
      </c>
    </row>
    <row r="9328" spans="34:37" x14ac:dyDescent="0.25">
      <c r="AH9328" s="23" t="str">
        <f t="shared" si="978"/>
        <v/>
      </c>
      <c r="AI9328" s="23" t="str">
        <f t="shared" si="977"/>
        <v/>
      </c>
      <c r="AJ9328" s="23" t="str">
        <f t="shared" si="977"/>
        <v/>
      </c>
      <c r="AK9328" s="23" t="str">
        <f t="shared" si="977"/>
        <v/>
      </c>
    </row>
    <row r="9329" spans="34:37" x14ac:dyDescent="0.25">
      <c r="AH9329" s="23" t="str">
        <f t="shared" si="978"/>
        <v/>
      </c>
      <c r="AI9329" s="23" t="str">
        <f t="shared" si="977"/>
        <v/>
      </c>
      <c r="AJ9329" s="23" t="str">
        <f t="shared" si="977"/>
        <v/>
      </c>
      <c r="AK9329" s="23" t="str">
        <f t="shared" si="977"/>
        <v/>
      </c>
    </row>
    <row r="9330" spans="34:37" x14ac:dyDescent="0.25">
      <c r="AH9330" s="23" t="str">
        <f t="shared" si="978"/>
        <v/>
      </c>
      <c r="AI9330" s="23" t="str">
        <f t="shared" si="977"/>
        <v/>
      </c>
      <c r="AJ9330" s="23" t="str">
        <f t="shared" si="977"/>
        <v/>
      </c>
      <c r="AK9330" s="23" t="str">
        <f t="shared" si="977"/>
        <v/>
      </c>
    </row>
    <row r="9331" spans="34:37" x14ac:dyDescent="0.25">
      <c r="AH9331" s="23" t="str">
        <f t="shared" si="978"/>
        <v/>
      </c>
      <c r="AI9331" s="23" t="str">
        <f t="shared" si="977"/>
        <v/>
      </c>
      <c r="AJ9331" s="23" t="str">
        <f t="shared" si="977"/>
        <v/>
      </c>
      <c r="AK9331" s="23" t="str">
        <f t="shared" si="977"/>
        <v/>
      </c>
    </row>
    <row r="9332" spans="34:37" x14ac:dyDescent="0.25">
      <c r="AH9332" s="23" t="str">
        <f t="shared" si="978"/>
        <v/>
      </c>
      <c r="AI9332" s="23" t="str">
        <f t="shared" si="977"/>
        <v/>
      </c>
      <c r="AJ9332" s="23" t="str">
        <f t="shared" si="977"/>
        <v/>
      </c>
      <c r="AK9332" s="23" t="str">
        <f t="shared" si="977"/>
        <v/>
      </c>
    </row>
    <row r="9333" spans="34:37" x14ac:dyDescent="0.25">
      <c r="AH9333" s="23" t="str">
        <f t="shared" si="978"/>
        <v/>
      </c>
      <c r="AI9333" s="23" t="str">
        <f t="shared" si="977"/>
        <v/>
      </c>
      <c r="AJ9333" s="23" t="str">
        <f t="shared" si="977"/>
        <v/>
      </c>
      <c r="AK9333" s="23" t="str">
        <f t="shared" si="977"/>
        <v/>
      </c>
    </row>
    <row r="9334" spans="34:37" x14ac:dyDescent="0.25">
      <c r="AH9334" s="23" t="str">
        <f t="shared" si="978"/>
        <v/>
      </c>
      <c r="AI9334" s="23" t="str">
        <f t="shared" si="977"/>
        <v/>
      </c>
      <c r="AJ9334" s="23" t="str">
        <f t="shared" si="977"/>
        <v/>
      </c>
      <c r="AK9334" s="23" t="str">
        <f t="shared" si="977"/>
        <v/>
      </c>
    </row>
    <row r="9335" spans="34:37" x14ac:dyDescent="0.25">
      <c r="AH9335" s="23" t="str">
        <f t="shared" si="978"/>
        <v/>
      </c>
      <c r="AI9335" s="23" t="str">
        <f t="shared" si="977"/>
        <v/>
      </c>
      <c r="AJ9335" s="23" t="str">
        <f t="shared" si="977"/>
        <v/>
      </c>
      <c r="AK9335" s="23" t="str">
        <f t="shared" si="977"/>
        <v/>
      </c>
    </row>
    <row r="9336" spans="34:37" x14ac:dyDescent="0.25">
      <c r="AH9336" s="23" t="str">
        <f t="shared" si="978"/>
        <v/>
      </c>
      <c r="AI9336" s="23" t="str">
        <f t="shared" si="977"/>
        <v/>
      </c>
      <c r="AJ9336" s="23" t="str">
        <f t="shared" si="977"/>
        <v/>
      </c>
      <c r="AK9336" s="23" t="str">
        <f t="shared" si="977"/>
        <v/>
      </c>
    </row>
    <row r="9337" spans="34:37" x14ac:dyDescent="0.25">
      <c r="AH9337" s="23" t="str">
        <f t="shared" si="978"/>
        <v/>
      </c>
      <c r="AI9337" s="23" t="str">
        <f t="shared" si="977"/>
        <v/>
      </c>
      <c r="AJ9337" s="23" t="str">
        <f t="shared" si="977"/>
        <v/>
      </c>
      <c r="AK9337" s="23" t="str">
        <f t="shared" si="977"/>
        <v/>
      </c>
    </row>
    <row r="9338" spans="34:37" x14ac:dyDescent="0.25">
      <c r="AH9338" s="23" t="str">
        <f t="shared" si="978"/>
        <v/>
      </c>
      <c r="AI9338" s="23" t="str">
        <f t="shared" si="977"/>
        <v/>
      </c>
      <c r="AJ9338" s="23" t="str">
        <f t="shared" si="977"/>
        <v/>
      </c>
      <c r="AK9338" s="23" t="str">
        <f t="shared" si="977"/>
        <v/>
      </c>
    </row>
    <row r="9339" spans="34:37" x14ac:dyDescent="0.25">
      <c r="AH9339" s="23" t="str">
        <f t="shared" si="978"/>
        <v/>
      </c>
      <c r="AI9339" s="23" t="str">
        <f t="shared" si="977"/>
        <v/>
      </c>
      <c r="AJ9339" s="23" t="str">
        <f t="shared" si="977"/>
        <v/>
      </c>
      <c r="AK9339" s="23" t="str">
        <f t="shared" si="977"/>
        <v/>
      </c>
    </row>
    <row r="9340" spans="34:37" x14ac:dyDescent="0.25">
      <c r="AH9340" s="23" t="str">
        <f t="shared" si="978"/>
        <v/>
      </c>
      <c r="AI9340" s="23" t="str">
        <f t="shared" si="977"/>
        <v/>
      </c>
      <c r="AJ9340" s="23" t="str">
        <f t="shared" si="977"/>
        <v/>
      </c>
      <c r="AK9340" s="23" t="str">
        <f t="shared" si="977"/>
        <v/>
      </c>
    </row>
    <row r="9341" spans="34:37" x14ac:dyDescent="0.25">
      <c r="AH9341" s="23" t="str">
        <f t="shared" si="978"/>
        <v/>
      </c>
      <c r="AI9341" s="23" t="str">
        <f t="shared" si="977"/>
        <v/>
      </c>
      <c r="AJ9341" s="23" t="str">
        <f t="shared" si="977"/>
        <v/>
      </c>
      <c r="AK9341" s="23" t="str">
        <f t="shared" si="977"/>
        <v/>
      </c>
    </row>
    <row r="9342" spans="34:37" x14ac:dyDescent="0.25">
      <c r="AH9342" s="23" t="str">
        <f t="shared" si="978"/>
        <v/>
      </c>
      <c r="AI9342" s="23" t="str">
        <f t="shared" ref="AI9342:AK9405" si="979">IF(X9342&lt;&gt;"",X9342,"")</f>
        <v/>
      </c>
      <c r="AJ9342" s="23" t="str">
        <f t="shared" si="979"/>
        <v/>
      </c>
      <c r="AK9342" s="23" t="str">
        <f t="shared" si="979"/>
        <v/>
      </c>
    </row>
    <row r="9343" spans="34:37" x14ac:dyDescent="0.25">
      <c r="AH9343" s="23" t="str">
        <f t="shared" ref="AH9343:AH9406" si="980">IF(W9343&lt;&gt;"",(RIGHT(W9343,LEN(W9343)-SEARCH("/",W9343,1)))/U9343,"")</f>
        <v/>
      </c>
      <c r="AI9343" s="23" t="str">
        <f t="shared" si="979"/>
        <v/>
      </c>
      <c r="AJ9343" s="23" t="str">
        <f t="shared" si="979"/>
        <v/>
      </c>
      <c r="AK9343" s="23" t="str">
        <f t="shared" si="979"/>
        <v/>
      </c>
    </row>
    <row r="9344" spans="34:37" x14ac:dyDescent="0.25">
      <c r="AH9344" s="23" t="str">
        <f t="shared" si="980"/>
        <v/>
      </c>
      <c r="AI9344" s="23" t="str">
        <f t="shared" si="979"/>
        <v/>
      </c>
      <c r="AJ9344" s="23" t="str">
        <f t="shared" si="979"/>
        <v/>
      </c>
      <c r="AK9344" s="23" t="str">
        <f t="shared" si="979"/>
        <v/>
      </c>
    </row>
    <row r="9345" spans="34:37" x14ac:dyDescent="0.25">
      <c r="AH9345" s="23" t="str">
        <f t="shared" si="980"/>
        <v/>
      </c>
      <c r="AI9345" s="23" t="str">
        <f t="shared" si="979"/>
        <v/>
      </c>
      <c r="AJ9345" s="23" t="str">
        <f t="shared" si="979"/>
        <v/>
      </c>
      <c r="AK9345" s="23" t="str">
        <f t="shared" si="979"/>
        <v/>
      </c>
    </row>
    <row r="9346" spans="34:37" x14ac:dyDescent="0.25">
      <c r="AH9346" s="23" t="str">
        <f t="shared" si="980"/>
        <v/>
      </c>
      <c r="AI9346" s="23" t="str">
        <f t="shared" si="979"/>
        <v/>
      </c>
      <c r="AJ9346" s="23" t="str">
        <f t="shared" si="979"/>
        <v/>
      </c>
      <c r="AK9346" s="23" t="str">
        <f t="shared" si="979"/>
        <v/>
      </c>
    </row>
    <row r="9347" spans="34:37" x14ac:dyDescent="0.25">
      <c r="AH9347" s="23" t="str">
        <f t="shared" si="980"/>
        <v/>
      </c>
      <c r="AI9347" s="23" t="str">
        <f t="shared" si="979"/>
        <v/>
      </c>
      <c r="AJ9347" s="23" t="str">
        <f t="shared" si="979"/>
        <v/>
      </c>
      <c r="AK9347" s="23" t="str">
        <f t="shared" si="979"/>
        <v/>
      </c>
    </row>
    <row r="9348" spans="34:37" x14ac:dyDescent="0.25">
      <c r="AH9348" s="23" t="str">
        <f t="shared" si="980"/>
        <v/>
      </c>
      <c r="AI9348" s="23" t="str">
        <f t="shared" si="979"/>
        <v/>
      </c>
      <c r="AJ9348" s="23" t="str">
        <f t="shared" si="979"/>
        <v/>
      </c>
      <c r="AK9348" s="23" t="str">
        <f t="shared" si="979"/>
        <v/>
      </c>
    </row>
    <row r="9349" spans="34:37" x14ac:dyDescent="0.25">
      <c r="AH9349" s="23" t="str">
        <f t="shared" si="980"/>
        <v/>
      </c>
      <c r="AI9349" s="23" t="str">
        <f t="shared" si="979"/>
        <v/>
      </c>
      <c r="AJ9349" s="23" t="str">
        <f t="shared" si="979"/>
        <v/>
      </c>
      <c r="AK9349" s="23" t="str">
        <f t="shared" si="979"/>
        <v/>
      </c>
    </row>
    <row r="9350" spans="34:37" x14ac:dyDescent="0.25">
      <c r="AH9350" s="23" t="str">
        <f t="shared" si="980"/>
        <v/>
      </c>
      <c r="AI9350" s="23" t="str">
        <f t="shared" si="979"/>
        <v/>
      </c>
      <c r="AJ9350" s="23" t="str">
        <f t="shared" si="979"/>
        <v/>
      </c>
      <c r="AK9350" s="23" t="str">
        <f t="shared" si="979"/>
        <v/>
      </c>
    </row>
    <row r="9351" spans="34:37" x14ac:dyDescent="0.25">
      <c r="AH9351" s="23" t="str">
        <f t="shared" si="980"/>
        <v/>
      </c>
      <c r="AI9351" s="23" t="str">
        <f t="shared" si="979"/>
        <v/>
      </c>
      <c r="AJ9351" s="23" t="str">
        <f t="shared" si="979"/>
        <v/>
      </c>
      <c r="AK9351" s="23" t="str">
        <f t="shared" si="979"/>
        <v/>
      </c>
    </row>
    <row r="9352" spans="34:37" x14ac:dyDescent="0.25">
      <c r="AH9352" s="23" t="str">
        <f t="shared" si="980"/>
        <v/>
      </c>
      <c r="AI9352" s="23" t="str">
        <f t="shared" si="979"/>
        <v/>
      </c>
      <c r="AJ9352" s="23" t="str">
        <f t="shared" si="979"/>
        <v/>
      </c>
      <c r="AK9352" s="23" t="str">
        <f t="shared" si="979"/>
        <v/>
      </c>
    </row>
    <row r="9353" spans="34:37" x14ac:dyDescent="0.25">
      <c r="AH9353" s="23" t="str">
        <f t="shared" si="980"/>
        <v/>
      </c>
      <c r="AI9353" s="23" t="str">
        <f t="shared" si="979"/>
        <v/>
      </c>
      <c r="AJ9353" s="23" t="str">
        <f t="shared" si="979"/>
        <v/>
      </c>
      <c r="AK9353" s="23" t="str">
        <f t="shared" si="979"/>
        <v/>
      </c>
    </row>
    <row r="9354" spans="34:37" x14ac:dyDescent="0.25">
      <c r="AH9354" s="23" t="str">
        <f t="shared" si="980"/>
        <v/>
      </c>
      <c r="AI9354" s="23" t="str">
        <f t="shared" si="979"/>
        <v/>
      </c>
      <c r="AJ9354" s="23" t="str">
        <f t="shared" si="979"/>
        <v/>
      </c>
      <c r="AK9354" s="23" t="str">
        <f t="shared" si="979"/>
        <v/>
      </c>
    </row>
    <row r="9355" spans="34:37" x14ac:dyDescent="0.25">
      <c r="AH9355" s="23" t="str">
        <f t="shared" si="980"/>
        <v/>
      </c>
      <c r="AI9355" s="23" t="str">
        <f t="shared" si="979"/>
        <v/>
      </c>
      <c r="AJ9355" s="23" t="str">
        <f t="shared" si="979"/>
        <v/>
      </c>
      <c r="AK9355" s="23" t="str">
        <f t="shared" si="979"/>
        <v/>
      </c>
    </row>
    <row r="9356" spans="34:37" x14ac:dyDescent="0.25">
      <c r="AH9356" s="23" t="str">
        <f t="shared" si="980"/>
        <v/>
      </c>
      <c r="AI9356" s="23" t="str">
        <f t="shared" si="979"/>
        <v/>
      </c>
      <c r="AJ9356" s="23" t="str">
        <f t="shared" si="979"/>
        <v/>
      </c>
      <c r="AK9356" s="23" t="str">
        <f t="shared" si="979"/>
        <v/>
      </c>
    </row>
    <row r="9357" spans="34:37" x14ac:dyDescent="0.25">
      <c r="AH9357" s="23" t="str">
        <f t="shared" si="980"/>
        <v/>
      </c>
      <c r="AI9357" s="23" t="str">
        <f t="shared" si="979"/>
        <v/>
      </c>
      <c r="AJ9357" s="23" t="str">
        <f t="shared" si="979"/>
        <v/>
      </c>
      <c r="AK9357" s="23" t="str">
        <f t="shared" si="979"/>
        <v/>
      </c>
    </row>
    <row r="9358" spans="34:37" x14ac:dyDescent="0.25">
      <c r="AH9358" s="23" t="str">
        <f t="shared" si="980"/>
        <v/>
      </c>
      <c r="AI9358" s="23" t="str">
        <f t="shared" si="979"/>
        <v/>
      </c>
      <c r="AJ9358" s="23" t="str">
        <f t="shared" si="979"/>
        <v/>
      </c>
      <c r="AK9358" s="23" t="str">
        <f t="shared" si="979"/>
        <v/>
      </c>
    </row>
    <row r="9359" spans="34:37" x14ac:dyDescent="0.25">
      <c r="AH9359" s="23" t="str">
        <f t="shared" si="980"/>
        <v/>
      </c>
      <c r="AI9359" s="23" t="str">
        <f t="shared" si="979"/>
        <v/>
      </c>
      <c r="AJ9359" s="23" t="str">
        <f t="shared" si="979"/>
        <v/>
      </c>
      <c r="AK9359" s="23" t="str">
        <f t="shared" si="979"/>
        <v/>
      </c>
    </row>
    <row r="9360" spans="34:37" x14ac:dyDescent="0.25">
      <c r="AH9360" s="23" t="str">
        <f t="shared" si="980"/>
        <v/>
      </c>
      <c r="AI9360" s="23" t="str">
        <f t="shared" si="979"/>
        <v/>
      </c>
      <c r="AJ9360" s="23" t="str">
        <f t="shared" si="979"/>
        <v/>
      </c>
      <c r="AK9360" s="23" t="str">
        <f t="shared" si="979"/>
        <v/>
      </c>
    </row>
    <row r="9361" spans="34:37" x14ac:dyDescent="0.25">
      <c r="AH9361" s="23" t="str">
        <f t="shared" si="980"/>
        <v/>
      </c>
      <c r="AI9361" s="23" t="str">
        <f t="shared" si="979"/>
        <v/>
      </c>
      <c r="AJ9361" s="23" t="str">
        <f t="shared" si="979"/>
        <v/>
      </c>
      <c r="AK9361" s="23" t="str">
        <f t="shared" si="979"/>
        <v/>
      </c>
    </row>
    <row r="9362" spans="34:37" x14ac:dyDescent="0.25">
      <c r="AH9362" s="23" t="str">
        <f t="shared" si="980"/>
        <v/>
      </c>
      <c r="AI9362" s="23" t="str">
        <f t="shared" si="979"/>
        <v/>
      </c>
      <c r="AJ9362" s="23" t="str">
        <f t="shared" si="979"/>
        <v/>
      </c>
      <c r="AK9362" s="23" t="str">
        <f t="shared" si="979"/>
        <v/>
      </c>
    </row>
    <row r="9363" spans="34:37" x14ac:dyDescent="0.25">
      <c r="AH9363" s="23" t="str">
        <f t="shared" si="980"/>
        <v/>
      </c>
      <c r="AI9363" s="23" t="str">
        <f t="shared" si="979"/>
        <v/>
      </c>
      <c r="AJ9363" s="23" t="str">
        <f t="shared" si="979"/>
        <v/>
      </c>
      <c r="AK9363" s="23" t="str">
        <f t="shared" si="979"/>
        <v/>
      </c>
    </row>
    <row r="9364" spans="34:37" x14ac:dyDescent="0.25">
      <c r="AH9364" s="23" t="str">
        <f t="shared" si="980"/>
        <v/>
      </c>
      <c r="AI9364" s="23" t="str">
        <f t="shared" si="979"/>
        <v/>
      </c>
      <c r="AJ9364" s="23" t="str">
        <f t="shared" si="979"/>
        <v/>
      </c>
      <c r="AK9364" s="23" t="str">
        <f t="shared" si="979"/>
        <v/>
      </c>
    </row>
    <row r="9365" spans="34:37" x14ac:dyDescent="0.25">
      <c r="AH9365" s="23" t="str">
        <f t="shared" si="980"/>
        <v/>
      </c>
      <c r="AI9365" s="23" t="str">
        <f t="shared" si="979"/>
        <v/>
      </c>
      <c r="AJ9365" s="23" t="str">
        <f t="shared" si="979"/>
        <v/>
      </c>
      <c r="AK9365" s="23" t="str">
        <f t="shared" si="979"/>
        <v/>
      </c>
    </row>
    <row r="9366" spans="34:37" x14ac:dyDescent="0.25">
      <c r="AH9366" s="23" t="str">
        <f t="shared" si="980"/>
        <v/>
      </c>
      <c r="AI9366" s="23" t="str">
        <f t="shared" si="979"/>
        <v/>
      </c>
      <c r="AJ9366" s="23" t="str">
        <f t="shared" si="979"/>
        <v/>
      </c>
      <c r="AK9366" s="23" t="str">
        <f t="shared" si="979"/>
        <v/>
      </c>
    </row>
    <row r="9367" spans="34:37" x14ac:dyDescent="0.25">
      <c r="AH9367" s="23" t="str">
        <f t="shared" si="980"/>
        <v/>
      </c>
      <c r="AI9367" s="23" t="str">
        <f t="shared" si="979"/>
        <v/>
      </c>
      <c r="AJ9367" s="23" t="str">
        <f t="shared" si="979"/>
        <v/>
      </c>
      <c r="AK9367" s="23" t="str">
        <f t="shared" si="979"/>
        <v/>
      </c>
    </row>
    <row r="9368" spans="34:37" x14ac:dyDescent="0.25">
      <c r="AH9368" s="23" t="str">
        <f t="shared" si="980"/>
        <v/>
      </c>
      <c r="AI9368" s="23" t="str">
        <f t="shared" si="979"/>
        <v/>
      </c>
      <c r="AJ9368" s="23" t="str">
        <f t="shared" si="979"/>
        <v/>
      </c>
      <c r="AK9368" s="23" t="str">
        <f t="shared" si="979"/>
        <v/>
      </c>
    </row>
    <row r="9369" spans="34:37" x14ac:dyDescent="0.25">
      <c r="AH9369" s="23" t="str">
        <f t="shared" si="980"/>
        <v/>
      </c>
      <c r="AI9369" s="23" t="str">
        <f t="shared" si="979"/>
        <v/>
      </c>
      <c r="AJ9369" s="23" t="str">
        <f t="shared" si="979"/>
        <v/>
      </c>
      <c r="AK9369" s="23" t="str">
        <f t="shared" si="979"/>
        <v/>
      </c>
    </row>
    <row r="9370" spans="34:37" x14ac:dyDescent="0.25">
      <c r="AH9370" s="23" t="str">
        <f t="shared" si="980"/>
        <v/>
      </c>
      <c r="AI9370" s="23" t="str">
        <f t="shared" si="979"/>
        <v/>
      </c>
      <c r="AJ9370" s="23" t="str">
        <f t="shared" si="979"/>
        <v/>
      </c>
      <c r="AK9370" s="23" t="str">
        <f t="shared" si="979"/>
        <v/>
      </c>
    </row>
    <row r="9371" spans="34:37" x14ac:dyDescent="0.25">
      <c r="AH9371" s="23" t="str">
        <f t="shared" si="980"/>
        <v/>
      </c>
      <c r="AI9371" s="23" t="str">
        <f t="shared" si="979"/>
        <v/>
      </c>
      <c r="AJ9371" s="23" t="str">
        <f t="shared" si="979"/>
        <v/>
      </c>
      <c r="AK9371" s="23" t="str">
        <f t="shared" si="979"/>
        <v/>
      </c>
    </row>
    <row r="9372" spans="34:37" x14ac:dyDescent="0.25">
      <c r="AH9372" s="23" t="str">
        <f t="shared" si="980"/>
        <v/>
      </c>
      <c r="AI9372" s="23" t="str">
        <f t="shared" si="979"/>
        <v/>
      </c>
      <c r="AJ9372" s="23" t="str">
        <f t="shared" si="979"/>
        <v/>
      </c>
      <c r="AK9372" s="23" t="str">
        <f t="shared" si="979"/>
        <v/>
      </c>
    </row>
    <row r="9373" spans="34:37" x14ac:dyDescent="0.25">
      <c r="AH9373" s="23" t="str">
        <f t="shared" si="980"/>
        <v/>
      </c>
      <c r="AI9373" s="23" t="str">
        <f t="shared" si="979"/>
        <v/>
      </c>
      <c r="AJ9373" s="23" t="str">
        <f t="shared" si="979"/>
        <v/>
      </c>
      <c r="AK9373" s="23" t="str">
        <f t="shared" si="979"/>
        <v/>
      </c>
    </row>
    <row r="9374" spans="34:37" x14ac:dyDescent="0.25">
      <c r="AH9374" s="23" t="str">
        <f t="shared" si="980"/>
        <v/>
      </c>
      <c r="AI9374" s="23" t="str">
        <f t="shared" si="979"/>
        <v/>
      </c>
      <c r="AJ9374" s="23" t="str">
        <f t="shared" si="979"/>
        <v/>
      </c>
      <c r="AK9374" s="23" t="str">
        <f t="shared" si="979"/>
        <v/>
      </c>
    </row>
    <row r="9375" spans="34:37" x14ac:dyDescent="0.25">
      <c r="AH9375" s="23" t="str">
        <f t="shared" si="980"/>
        <v/>
      </c>
      <c r="AI9375" s="23" t="str">
        <f t="shared" si="979"/>
        <v/>
      </c>
      <c r="AJ9375" s="23" t="str">
        <f t="shared" si="979"/>
        <v/>
      </c>
      <c r="AK9375" s="23" t="str">
        <f t="shared" si="979"/>
        <v/>
      </c>
    </row>
    <row r="9376" spans="34:37" x14ac:dyDescent="0.25">
      <c r="AH9376" s="23" t="str">
        <f t="shared" si="980"/>
        <v/>
      </c>
      <c r="AI9376" s="23" t="str">
        <f t="shared" si="979"/>
        <v/>
      </c>
      <c r="AJ9376" s="23" t="str">
        <f t="shared" si="979"/>
        <v/>
      </c>
      <c r="AK9376" s="23" t="str">
        <f t="shared" si="979"/>
        <v/>
      </c>
    </row>
    <row r="9377" spans="34:37" x14ac:dyDescent="0.25">
      <c r="AH9377" s="23" t="str">
        <f t="shared" si="980"/>
        <v/>
      </c>
      <c r="AI9377" s="23" t="str">
        <f t="shared" si="979"/>
        <v/>
      </c>
      <c r="AJ9377" s="23" t="str">
        <f t="shared" si="979"/>
        <v/>
      </c>
      <c r="AK9377" s="23" t="str">
        <f t="shared" si="979"/>
        <v/>
      </c>
    </row>
    <row r="9378" spans="34:37" x14ac:dyDescent="0.25">
      <c r="AH9378" s="23" t="str">
        <f t="shared" si="980"/>
        <v/>
      </c>
      <c r="AI9378" s="23" t="str">
        <f t="shared" si="979"/>
        <v/>
      </c>
      <c r="AJ9378" s="23" t="str">
        <f t="shared" si="979"/>
        <v/>
      </c>
      <c r="AK9378" s="23" t="str">
        <f t="shared" si="979"/>
        <v/>
      </c>
    </row>
    <row r="9379" spans="34:37" x14ac:dyDescent="0.25">
      <c r="AH9379" s="23" t="str">
        <f t="shared" si="980"/>
        <v/>
      </c>
      <c r="AI9379" s="23" t="str">
        <f t="shared" si="979"/>
        <v/>
      </c>
      <c r="AJ9379" s="23" t="str">
        <f t="shared" si="979"/>
        <v/>
      </c>
      <c r="AK9379" s="23" t="str">
        <f t="shared" si="979"/>
        <v/>
      </c>
    </row>
    <row r="9380" spans="34:37" x14ac:dyDescent="0.25">
      <c r="AH9380" s="23" t="str">
        <f t="shared" si="980"/>
        <v/>
      </c>
      <c r="AI9380" s="23" t="str">
        <f t="shared" si="979"/>
        <v/>
      </c>
      <c r="AJ9380" s="23" t="str">
        <f t="shared" si="979"/>
        <v/>
      </c>
      <c r="AK9380" s="23" t="str">
        <f t="shared" si="979"/>
        <v/>
      </c>
    </row>
    <row r="9381" spans="34:37" x14ac:dyDescent="0.25">
      <c r="AH9381" s="23" t="str">
        <f t="shared" si="980"/>
        <v/>
      </c>
      <c r="AI9381" s="23" t="str">
        <f t="shared" si="979"/>
        <v/>
      </c>
      <c r="AJ9381" s="23" t="str">
        <f t="shared" si="979"/>
        <v/>
      </c>
      <c r="AK9381" s="23" t="str">
        <f t="shared" si="979"/>
        <v/>
      </c>
    </row>
    <row r="9382" spans="34:37" x14ac:dyDescent="0.25">
      <c r="AH9382" s="23" t="str">
        <f t="shared" si="980"/>
        <v/>
      </c>
      <c r="AI9382" s="23" t="str">
        <f t="shared" si="979"/>
        <v/>
      </c>
      <c r="AJ9382" s="23" t="str">
        <f t="shared" si="979"/>
        <v/>
      </c>
      <c r="AK9382" s="23" t="str">
        <f t="shared" si="979"/>
        <v/>
      </c>
    </row>
    <row r="9383" spans="34:37" x14ac:dyDescent="0.25">
      <c r="AH9383" s="23" t="str">
        <f t="shared" si="980"/>
        <v/>
      </c>
      <c r="AI9383" s="23" t="str">
        <f t="shared" si="979"/>
        <v/>
      </c>
      <c r="AJ9383" s="23" t="str">
        <f t="shared" si="979"/>
        <v/>
      </c>
      <c r="AK9383" s="23" t="str">
        <f t="shared" si="979"/>
        <v/>
      </c>
    </row>
    <row r="9384" spans="34:37" x14ac:dyDescent="0.25">
      <c r="AH9384" s="23" t="str">
        <f t="shared" si="980"/>
        <v/>
      </c>
      <c r="AI9384" s="23" t="str">
        <f t="shared" si="979"/>
        <v/>
      </c>
      <c r="AJ9384" s="23" t="str">
        <f t="shared" si="979"/>
        <v/>
      </c>
      <c r="AK9384" s="23" t="str">
        <f t="shared" si="979"/>
        <v/>
      </c>
    </row>
    <row r="9385" spans="34:37" x14ac:dyDescent="0.25">
      <c r="AH9385" s="23" t="str">
        <f t="shared" si="980"/>
        <v/>
      </c>
      <c r="AI9385" s="23" t="str">
        <f t="shared" si="979"/>
        <v/>
      </c>
      <c r="AJ9385" s="23" t="str">
        <f t="shared" si="979"/>
        <v/>
      </c>
      <c r="AK9385" s="23" t="str">
        <f t="shared" si="979"/>
        <v/>
      </c>
    </row>
    <row r="9386" spans="34:37" x14ac:dyDescent="0.25">
      <c r="AH9386" s="23" t="str">
        <f t="shared" si="980"/>
        <v/>
      </c>
      <c r="AI9386" s="23" t="str">
        <f t="shared" si="979"/>
        <v/>
      </c>
      <c r="AJ9386" s="23" t="str">
        <f t="shared" si="979"/>
        <v/>
      </c>
      <c r="AK9386" s="23" t="str">
        <f t="shared" si="979"/>
        <v/>
      </c>
    </row>
    <row r="9387" spans="34:37" x14ac:dyDescent="0.25">
      <c r="AH9387" s="23" t="str">
        <f t="shared" si="980"/>
        <v/>
      </c>
      <c r="AI9387" s="23" t="str">
        <f t="shared" si="979"/>
        <v/>
      </c>
      <c r="AJ9387" s="23" t="str">
        <f t="shared" si="979"/>
        <v/>
      </c>
      <c r="AK9387" s="23" t="str">
        <f t="shared" si="979"/>
        <v/>
      </c>
    </row>
    <row r="9388" spans="34:37" x14ac:dyDescent="0.25">
      <c r="AH9388" s="23" t="str">
        <f t="shared" si="980"/>
        <v/>
      </c>
      <c r="AI9388" s="23" t="str">
        <f t="shared" si="979"/>
        <v/>
      </c>
      <c r="AJ9388" s="23" t="str">
        <f t="shared" si="979"/>
        <v/>
      </c>
      <c r="AK9388" s="23" t="str">
        <f t="shared" si="979"/>
        <v/>
      </c>
    </row>
    <row r="9389" spans="34:37" x14ac:dyDescent="0.25">
      <c r="AH9389" s="23" t="str">
        <f t="shared" si="980"/>
        <v/>
      </c>
      <c r="AI9389" s="23" t="str">
        <f t="shared" si="979"/>
        <v/>
      </c>
      <c r="AJ9389" s="23" t="str">
        <f t="shared" si="979"/>
        <v/>
      </c>
      <c r="AK9389" s="23" t="str">
        <f t="shared" si="979"/>
        <v/>
      </c>
    </row>
    <row r="9390" spans="34:37" x14ac:dyDescent="0.25">
      <c r="AH9390" s="23" t="str">
        <f t="shared" si="980"/>
        <v/>
      </c>
      <c r="AI9390" s="23" t="str">
        <f t="shared" si="979"/>
        <v/>
      </c>
      <c r="AJ9390" s="23" t="str">
        <f t="shared" si="979"/>
        <v/>
      </c>
      <c r="AK9390" s="23" t="str">
        <f t="shared" si="979"/>
        <v/>
      </c>
    </row>
    <row r="9391" spans="34:37" x14ac:dyDescent="0.25">
      <c r="AH9391" s="23" t="str">
        <f t="shared" si="980"/>
        <v/>
      </c>
      <c r="AI9391" s="23" t="str">
        <f t="shared" si="979"/>
        <v/>
      </c>
      <c r="AJ9391" s="23" t="str">
        <f t="shared" si="979"/>
        <v/>
      </c>
      <c r="AK9391" s="23" t="str">
        <f t="shared" si="979"/>
        <v/>
      </c>
    </row>
    <row r="9392" spans="34:37" x14ac:dyDescent="0.25">
      <c r="AH9392" s="23" t="str">
        <f t="shared" si="980"/>
        <v/>
      </c>
      <c r="AI9392" s="23" t="str">
        <f t="shared" si="979"/>
        <v/>
      </c>
      <c r="AJ9392" s="23" t="str">
        <f t="shared" si="979"/>
        <v/>
      </c>
      <c r="AK9392" s="23" t="str">
        <f t="shared" si="979"/>
        <v/>
      </c>
    </row>
    <row r="9393" spans="34:37" x14ac:dyDescent="0.25">
      <c r="AH9393" s="23" t="str">
        <f t="shared" si="980"/>
        <v/>
      </c>
      <c r="AI9393" s="23" t="str">
        <f t="shared" si="979"/>
        <v/>
      </c>
      <c r="AJ9393" s="23" t="str">
        <f t="shared" si="979"/>
        <v/>
      </c>
      <c r="AK9393" s="23" t="str">
        <f t="shared" si="979"/>
        <v/>
      </c>
    </row>
    <row r="9394" spans="34:37" x14ac:dyDescent="0.25">
      <c r="AH9394" s="23" t="str">
        <f t="shared" si="980"/>
        <v/>
      </c>
      <c r="AI9394" s="23" t="str">
        <f t="shared" si="979"/>
        <v/>
      </c>
      <c r="AJ9394" s="23" t="str">
        <f t="shared" si="979"/>
        <v/>
      </c>
      <c r="AK9394" s="23" t="str">
        <f t="shared" si="979"/>
        <v/>
      </c>
    </row>
    <row r="9395" spans="34:37" x14ac:dyDescent="0.25">
      <c r="AH9395" s="23" t="str">
        <f t="shared" si="980"/>
        <v/>
      </c>
      <c r="AI9395" s="23" t="str">
        <f t="shared" si="979"/>
        <v/>
      </c>
      <c r="AJ9395" s="23" t="str">
        <f t="shared" si="979"/>
        <v/>
      </c>
      <c r="AK9395" s="23" t="str">
        <f t="shared" si="979"/>
        <v/>
      </c>
    </row>
    <row r="9396" spans="34:37" x14ac:dyDescent="0.25">
      <c r="AH9396" s="23" t="str">
        <f t="shared" si="980"/>
        <v/>
      </c>
      <c r="AI9396" s="23" t="str">
        <f t="shared" si="979"/>
        <v/>
      </c>
      <c r="AJ9396" s="23" t="str">
        <f t="shared" si="979"/>
        <v/>
      </c>
      <c r="AK9396" s="23" t="str">
        <f t="shared" si="979"/>
        <v/>
      </c>
    </row>
    <row r="9397" spans="34:37" x14ac:dyDescent="0.25">
      <c r="AH9397" s="23" t="str">
        <f t="shared" si="980"/>
        <v/>
      </c>
      <c r="AI9397" s="23" t="str">
        <f t="shared" si="979"/>
        <v/>
      </c>
      <c r="AJ9397" s="23" t="str">
        <f t="shared" si="979"/>
        <v/>
      </c>
      <c r="AK9397" s="23" t="str">
        <f t="shared" si="979"/>
        <v/>
      </c>
    </row>
    <row r="9398" spans="34:37" x14ac:dyDescent="0.25">
      <c r="AH9398" s="23" t="str">
        <f t="shared" si="980"/>
        <v/>
      </c>
      <c r="AI9398" s="23" t="str">
        <f t="shared" si="979"/>
        <v/>
      </c>
      <c r="AJ9398" s="23" t="str">
        <f t="shared" si="979"/>
        <v/>
      </c>
      <c r="AK9398" s="23" t="str">
        <f t="shared" si="979"/>
        <v/>
      </c>
    </row>
    <row r="9399" spans="34:37" x14ac:dyDescent="0.25">
      <c r="AH9399" s="23" t="str">
        <f t="shared" si="980"/>
        <v/>
      </c>
      <c r="AI9399" s="23" t="str">
        <f t="shared" si="979"/>
        <v/>
      </c>
      <c r="AJ9399" s="23" t="str">
        <f t="shared" si="979"/>
        <v/>
      </c>
      <c r="AK9399" s="23" t="str">
        <f t="shared" si="979"/>
        <v/>
      </c>
    </row>
    <row r="9400" spans="34:37" x14ac:dyDescent="0.25">
      <c r="AH9400" s="23" t="str">
        <f t="shared" si="980"/>
        <v/>
      </c>
      <c r="AI9400" s="23" t="str">
        <f t="shared" si="979"/>
        <v/>
      </c>
      <c r="AJ9400" s="23" t="str">
        <f t="shared" si="979"/>
        <v/>
      </c>
      <c r="AK9400" s="23" t="str">
        <f t="shared" si="979"/>
        <v/>
      </c>
    </row>
    <row r="9401" spans="34:37" x14ac:dyDescent="0.25">
      <c r="AH9401" s="23" t="str">
        <f t="shared" si="980"/>
        <v/>
      </c>
      <c r="AI9401" s="23" t="str">
        <f t="shared" si="979"/>
        <v/>
      </c>
      <c r="AJ9401" s="23" t="str">
        <f t="shared" si="979"/>
        <v/>
      </c>
      <c r="AK9401" s="23" t="str">
        <f t="shared" si="979"/>
        <v/>
      </c>
    </row>
    <row r="9402" spans="34:37" x14ac:dyDescent="0.25">
      <c r="AH9402" s="23" t="str">
        <f t="shared" si="980"/>
        <v/>
      </c>
      <c r="AI9402" s="23" t="str">
        <f t="shared" si="979"/>
        <v/>
      </c>
      <c r="AJ9402" s="23" t="str">
        <f t="shared" si="979"/>
        <v/>
      </c>
      <c r="AK9402" s="23" t="str">
        <f t="shared" si="979"/>
        <v/>
      </c>
    </row>
    <row r="9403" spans="34:37" x14ac:dyDescent="0.25">
      <c r="AH9403" s="23" t="str">
        <f t="shared" si="980"/>
        <v/>
      </c>
      <c r="AI9403" s="23" t="str">
        <f t="shared" si="979"/>
        <v/>
      </c>
      <c r="AJ9403" s="23" t="str">
        <f t="shared" si="979"/>
        <v/>
      </c>
      <c r="AK9403" s="23" t="str">
        <f t="shared" si="979"/>
        <v/>
      </c>
    </row>
    <row r="9404" spans="34:37" x14ac:dyDescent="0.25">
      <c r="AH9404" s="23" t="str">
        <f t="shared" si="980"/>
        <v/>
      </c>
      <c r="AI9404" s="23" t="str">
        <f t="shared" si="979"/>
        <v/>
      </c>
      <c r="AJ9404" s="23" t="str">
        <f t="shared" si="979"/>
        <v/>
      </c>
      <c r="AK9404" s="23" t="str">
        <f t="shared" si="979"/>
        <v/>
      </c>
    </row>
    <row r="9405" spans="34:37" x14ac:dyDescent="0.25">
      <c r="AH9405" s="23" t="str">
        <f t="shared" si="980"/>
        <v/>
      </c>
      <c r="AI9405" s="23" t="str">
        <f t="shared" si="979"/>
        <v/>
      </c>
      <c r="AJ9405" s="23" t="str">
        <f t="shared" si="979"/>
        <v/>
      </c>
      <c r="AK9405" s="23" t="str">
        <f t="shared" si="979"/>
        <v/>
      </c>
    </row>
    <row r="9406" spans="34:37" x14ac:dyDescent="0.25">
      <c r="AH9406" s="23" t="str">
        <f t="shared" si="980"/>
        <v/>
      </c>
      <c r="AI9406" s="23" t="str">
        <f t="shared" ref="AI9406:AK9469" si="981">IF(X9406&lt;&gt;"",X9406,"")</f>
        <v/>
      </c>
      <c r="AJ9406" s="23" t="str">
        <f t="shared" si="981"/>
        <v/>
      </c>
      <c r="AK9406" s="23" t="str">
        <f t="shared" si="981"/>
        <v/>
      </c>
    </row>
    <row r="9407" spans="34:37" x14ac:dyDescent="0.25">
      <c r="AH9407" s="23" t="str">
        <f t="shared" ref="AH9407:AH9470" si="982">IF(W9407&lt;&gt;"",(RIGHT(W9407,LEN(W9407)-SEARCH("/",W9407,1)))/U9407,"")</f>
        <v/>
      </c>
      <c r="AI9407" s="23" t="str">
        <f t="shared" si="981"/>
        <v/>
      </c>
      <c r="AJ9407" s="23" t="str">
        <f t="shared" si="981"/>
        <v/>
      </c>
      <c r="AK9407" s="23" t="str">
        <f t="shared" si="981"/>
        <v/>
      </c>
    </row>
    <row r="9408" spans="34:37" x14ac:dyDescent="0.25">
      <c r="AH9408" s="23" t="str">
        <f t="shared" si="982"/>
        <v/>
      </c>
      <c r="AI9408" s="23" t="str">
        <f t="shared" si="981"/>
        <v/>
      </c>
      <c r="AJ9408" s="23" t="str">
        <f t="shared" si="981"/>
        <v/>
      </c>
      <c r="AK9408" s="23" t="str">
        <f t="shared" si="981"/>
        <v/>
      </c>
    </row>
    <row r="9409" spans="34:37" x14ac:dyDescent="0.25">
      <c r="AH9409" s="23" t="str">
        <f t="shared" si="982"/>
        <v/>
      </c>
      <c r="AI9409" s="23" t="str">
        <f t="shared" si="981"/>
        <v/>
      </c>
      <c r="AJ9409" s="23" t="str">
        <f t="shared" si="981"/>
        <v/>
      </c>
      <c r="AK9409" s="23" t="str">
        <f t="shared" si="981"/>
        <v/>
      </c>
    </row>
    <row r="9410" spans="34:37" x14ac:dyDescent="0.25">
      <c r="AH9410" s="23" t="str">
        <f t="shared" si="982"/>
        <v/>
      </c>
      <c r="AI9410" s="23" t="str">
        <f t="shared" si="981"/>
        <v/>
      </c>
      <c r="AJ9410" s="23" t="str">
        <f t="shared" si="981"/>
        <v/>
      </c>
      <c r="AK9410" s="23" t="str">
        <f t="shared" si="981"/>
        <v/>
      </c>
    </row>
    <row r="9411" spans="34:37" x14ac:dyDescent="0.25">
      <c r="AH9411" s="23" t="str">
        <f t="shared" si="982"/>
        <v/>
      </c>
      <c r="AI9411" s="23" t="str">
        <f t="shared" si="981"/>
        <v/>
      </c>
      <c r="AJ9411" s="23" t="str">
        <f t="shared" si="981"/>
        <v/>
      </c>
      <c r="AK9411" s="23" t="str">
        <f t="shared" si="981"/>
        <v/>
      </c>
    </row>
    <row r="9412" spans="34:37" x14ac:dyDescent="0.25">
      <c r="AH9412" s="23" t="str">
        <f t="shared" si="982"/>
        <v/>
      </c>
      <c r="AI9412" s="23" t="str">
        <f t="shared" si="981"/>
        <v/>
      </c>
      <c r="AJ9412" s="23" t="str">
        <f t="shared" si="981"/>
        <v/>
      </c>
      <c r="AK9412" s="23" t="str">
        <f t="shared" si="981"/>
        <v/>
      </c>
    </row>
    <row r="9413" spans="34:37" x14ac:dyDescent="0.25">
      <c r="AH9413" s="23" t="str">
        <f t="shared" si="982"/>
        <v/>
      </c>
      <c r="AI9413" s="23" t="str">
        <f t="shared" si="981"/>
        <v/>
      </c>
      <c r="AJ9413" s="23" t="str">
        <f t="shared" si="981"/>
        <v/>
      </c>
      <c r="AK9413" s="23" t="str">
        <f t="shared" si="981"/>
        <v/>
      </c>
    </row>
    <row r="9414" spans="34:37" x14ac:dyDescent="0.25">
      <c r="AH9414" s="23" t="str">
        <f t="shared" si="982"/>
        <v/>
      </c>
      <c r="AI9414" s="23" t="str">
        <f t="shared" si="981"/>
        <v/>
      </c>
      <c r="AJ9414" s="23" t="str">
        <f t="shared" si="981"/>
        <v/>
      </c>
      <c r="AK9414" s="23" t="str">
        <f t="shared" si="981"/>
        <v/>
      </c>
    </row>
    <row r="9415" spans="34:37" x14ac:dyDescent="0.25">
      <c r="AH9415" s="23" t="str">
        <f t="shared" si="982"/>
        <v/>
      </c>
      <c r="AI9415" s="23" t="str">
        <f t="shared" si="981"/>
        <v/>
      </c>
      <c r="AJ9415" s="23" t="str">
        <f t="shared" si="981"/>
        <v/>
      </c>
      <c r="AK9415" s="23" t="str">
        <f t="shared" si="981"/>
        <v/>
      </c>
    </row>
    <row r="9416" spans="34:37" x14ac:dyDescent="0.25">
      <c r="AH9416" s="23" t="str">
        <f t="shared" si="982"/>
        <v/>
      </c>
      <c r="AI9416" s="23" t="str">
        <f t="shared" si="981"/>
        <v/>
      </c>
      <c r="AJ9416" s="23" t="str">
        <f t="shared" si="981"/>
        <v/>
      </c>
      <c r="AK9416" s="23" t="str">
        <f t="shared" si="981"/>
        <v/>
      </c>
    </row>
    <row r="9417" spans="34:37" x14ac:dyDescent="0.25">
      <c r="AH9417" s="23" t="str">
        <f t="shared" si="982"/>
        <v/>
      </c>
      <c r="AI9417" s="23" t="str">
        <f t="shared" si="981"/>
        <v/>
      </c>
      <c r="AJ9417" s="23" t="str">
        <f t="shared" si="981"/>
        <v/>
      </c>
      <c r="AK9417" s="23" t="str">
        <f t="shared" si="981"/>
        <v/>
      </c>
    </row>
    <row r="9418" spans="34:37" x14ac:dyDescent="0.25">
      <c r="AH9418" s="23" t="str">
        <f t="shared" si="982"/>
        <v/>
      </c>
      <c r="AI9418" s="23" t="str">
        <f t="shared" si="981"/>
        <v/>
      </c>
      <c r="AJ9418" s="23" t="str">
        <f t="shared" si="981"/>
        <v/>
      </c>
      <c r="AK9418" s="23" t="str">
        <f t="shared" si="981"/>
        <v/>
      </c>
    </row>
    <row r="9419" spans="34:37" x14ac:dyDescent="0.25">
      <c r="AH9419" s="23" t="str">
        <f t="shared" si="982"/>
        <v/>
      </c>
      <c r="AI9419" s="23" t="str">
        <f t="shared" si="981"/>
        <v/>
      </c>
      <c r="AJ9419" s="23" t="str">
        <f t="shared" si="981"/>
        <v/>
      </c>
      <c r="AK9419" s="23" t="str">
        <f t="shared" si="981"/>
        <v/>
      </c>
    </row>
    <row r="9420" spans="34:37" x14ac:dyDescent="0.25">
      <c r="AH9420" s="23" t="str">
        <f t="shared" si="982"/>
        <v/>
      </c>
      <c r="AI9420" s="23" t="str">
        <f t="shared" si="981"/>
        <v/>
      </c>
      <c r="AJ9420" s="23" t="str">
        <f t="shared" si="981"/>
        <v/>
      </c>
      <c r="AK9420" s="23" t="str">
        <f t="shared" si="981"/>
        <v/>
      </c>
    </row>
    <row r="9421" spans="34:37" x14ac:dyDescent="0.25">
      <c r="AH9421" s="23" t="str">
        <f t="shared" si="982"/>
        <v/>
      </c>
      <c r="AI9421" s="23" t="str">
        <f t="shared" si="981"/>
        <v/>
      </c>
      <c r="AJ9421" s="23" t="str">
        <f t="shared" si="981"/>
        <v/>
      </c>
      <c r="AK9421" s="23" t="str">
        <f t="shared" si="981"/>
        <v/>
      </c>
    </row>
    <row r="9422" spans="34:37" x14ac:dyDescent="0.25">
      <c r="AH9422" s="23" t="str">
        <f t="shared" si="982"/>
        <v/>
      </c>
      <c r="AI9422" s="23" t="str">
        <f t="shared" si="981"/>
        <v/>
      </c>
      <c r="AJ9422" s="23" t="str">
        <f t="shared" si="981"/>
        <v/>
      </c>
      <c r="AK9422" s="23" t="str">
        <f t="shared" si="981"/>
        <v/>
      </c>
    </row>
    <row r="9423" spans="34:37" x14ac:dyDescent="0.25">
      <c r="AH9423" s="23" t="str">
        <f t="shared" si="982"/>
        <v/>
      </c>
      <c r="AI9423" s="23" t="str">
        <f t="shared" si="981"/>
        <v/>
      </c>
      <c r="AJ9423" s="23" t="str">
        <f t="shared" si="981"/>
        <v/>
      </c>
      <c r="AK9423" s="23" t="str">
        <f t="shared" si="981"/>
        <v/>
      </c>
    </row>
    <row r="9424" spans="34:37" x14ac:dyDescent="0.25">
      <c r="AH9424" s="23" t="str">
        <f t="shared" si="982"/>
        <v/>
      </c>
      <c r="AI9424" s="23" t="str">
        <f t="shared" si="981"/>
        <v/>
      </c>
      <c r="AJ9424" s="23" t="str">
        <f t="shared" si="981"/>
        <v/>
      </c>
      <c r="AK9424" s="23" t="str">
        <f t="shared" si="981"/>
        <v/>
      </c>
    </row>
    <row r="9425" spans="34:37" x14ac:dyDescent="0.25">
      <c r="AH9425" s="23" t="str">
        <f t="shared" si="982"/>
        <v/>
      </c>
      <c r="AI9425" s="23" t="str">
        <f t="shared" si="981"/>
        <v/>
      </c>
      <c r="AJ9425" s="23" t="str">
        <f t="shared" si="981"/>
        <v/>
      </c>
      <c r="AK9425" s="23" t="str">
        <f t="shared" si="981"/>
        <v/>
      </c>
    </row>
    <row r="9426" spans="34:37" x14ac:dyDescent="0.25">
      <c r="AH9426" s="23" t="str">
        <f t="shared" si="982"/>
        <v/>
      </c>
      <c r="AI9426" s="23" t="str">
        <f t="shared" si="981"/>
        <v/>
      </c>
      <c r="AJ9426" s="23" t="str">
        <f t="shared" si="981"/>
        <v/>
      </c>
      <c r="AK9426" s="23" t="str">
        <f t="shared" si="981"/>
        <v/>
      </c>
    </row>
    <row r="9427" spans="34:37" x14ac:dyDescent="0.25">
      <c r="AH9427" s="23" t="str">
        <f t="shared" si="982"/>
        <v/>
      </c>
      <c r="AI9427" s="23" t="str">
        <f t="shared" si="981"/>
        <v/>
      </c>
      <c r="AJ9427" s="23" t="str">
        <f t="shared" si="981"/>
        <v/>
      </c>
      <c r="AK9427" s="23" t="str">
        <f t="shared" si="981"/>
        <v/>
      </c>
    </row>
    <row r="9428" spans="34:37" x14ac:dyDescent="0.25">
      <c r="AH9428" s="23" t="str">
        <f t="shared" si="982"/>
        <v/>
      </c>
      <c r="AI9428" s="23" t="str">
        <f t="shared" si="981"/>
        <v/>
      </c>
      <c r="AJ9428" s="23" t="str">
        <f t="shared" si="981"/>
        <v/>
      </c>
      <c r="AK9428" s="23" t="str">
        <f t="shared" si="981"/>
        <v/>
      </c>
    </row>
    <row r="9429" spans="34:37" x14ac:dyDescent="0.25">
      <c r="AH9429" s="23" t="str">
        <f t="shared" si="982"/>
        <v/>
      </c>
      <c r="AI9429" s="23" t="str">
        <f t="shared" si="981"/>
        <v/>
      </c>
      <c r="AJ9429" s="23" t="str">
        <f t="shared" si="981"/>
        <v/>
      </c>
      <c r="AK9429" s="23" t="str">
        <f t="shared" si="981"/>
        <v/>
      </c>
    </row>
    <row r="9430" spans="34:37" x14ac:dyDescent="0.25">
      <c r="AH9430" s="23" t="str">
        <f t="shared" si="982"/>
        <v/>
      </c>
      <c r="AI9430" s="23" t="str">
        <f t="shared" si="981"/>
        <v/>
      </c>
      <c r="AJ9430" s="23" t="str">
        <f t="shared" si="981"/>
        <v/>
      </c>
      <c r="AK9430" s="23" t="str">
        <f t="shared" si="981"/>
        <v/>
      </c>
    </row>
    <row r="9431" spans="34:37" x14ac:dyDescent="0.25">
      <c r="AH9431" s="23" t="str">
        <f t="shared" si="982"/>
        <v/>
      </c>
      <c r="AI9431" s="23" t="str">
        <f t="shared" si="981"/>
        <v/>
      </c>
      <c r="AJ9431" s="23" t="str">
        <f t="shared" si="981"/>
        <v/>
      </c>
      <c r="AK9431" s="23" t="str">
        <f t="shared" si="981"/>
        <v/>
      </c>
    </row>
    <row r="9432" spans="34:37" x14ac:dyDescent="0.25">
      <c r="AH9432" s="23" t="str">
        <f t="shared" si="982"/>
        <v/>
      </c>
      <c r="AI9432" s="23" t="str">
        <f t="shared" si="981"/>
        <v/>
      </c>
      <c r="AJ9432" s="23" t="str">
        <f t="shared" si="981"/>
        <v/>
      </c>
      <c r="AK9432" s="23" t="str">
        <f t="shared" si="981"/>
        <v/>
      </c>
    </row>
    <row r="9433" spans="34:37" x14ac:dyDescent="0.25">
      <c r="AH9433" s="23" t="str">
        <f t="shared" si="982"/>
        <v/>
      </c>
      <c r="AI9433" s="23" t="str">
        <f t="shared" si="981"/>
        <v/>
      </c>
      <c r="AJ9433" s="23" t="str">
        <f t="shared" si="981"/>
        <v/>
      </c>
      <c r="AK9433" s="23" t="str">
        <f t="shared" si="981"/>
        <v/>
      </c>
    </row>
    <row r="9434" spans="34:37" x14ac:dyDescent="0.25">
      <c r="AH9434" s="23" t="str">
        <f t="shared" si="982"/>
        <v/>
      </c>
      <c r="AI9434" s="23" t="str">
        <f t="shared" si="981"/>
        <v/>
      </c>
      <c r="AJ9434" s="23" t="str">
        <f t="shared" si="981"/>
        <v/>
      </c>
      <c r="AK9434" s="23" t="str">
        <f t="shared" si="981"/>
        <v/>
      </c>
    </row>
    <row r="9435" spans="34:37" x14ac:dyDescent="0.25">
      <c r="AH9435" s="23" t="str">
        <f t="shared" si="982"/>
        <v/>
      </c>
      <c r="AI9435" s="23" t="str">
        <f t="shared" si="981"/>
        <v/>
      </c>
      <c r="AJ9435" s="23" t="str">
        <f t="shared" si="981"/>
        <v/>
      </c>
      <c r="AK9435" s="23" t="str">
        <f t="shared" si="981"/>
        <v/>
      </c>
    </row>
    <row r="9436" spans="34:37" x14ac:dyDescent="0.25">
      <c r="AH9436" s="23" t="str">
        <f t="shared" si="982"/>
        <v/>
      </c>
      <c r="AI9436" s="23" t="str">
        <f t="shared" si="981"/>
        <v/>
      </c>
      <c r="AJ9436" s="23" t="str">
        <f t="shared" si="981"/>
        <v/>
      </c>
      <c r="AK9436" s="23" t="str">
        <f t="shared" si="981"/>
        <v/>
      </c>
    </row>
    <row r="9437" spans="34:37" x14ac:dyDescent="0.25">
      <c r="AH9437" s="23" t="str">
        <f t="shared" si="982"/>
        <v/>
      </c>
      <c r="AI9437" s="23" t="str">
        <f t="shared" si="981"/>
        <v/>
      </c>
      <c r="AJ9437" s="23" t="str">
        <f t="shared" si="981"/>
        <v/>
      </c>
      <c r="AK9437" s="23" t="str">
        <f t="shared" si="981"/>
        <v/>
      </c>
    </row>
    <row r="9438" spans="34:37" x14ac:dyDescent="0.25">
      <c r="AH9438" s="23" t="str">
        <f t="shared" si="982"/>
        <v/>
      </c>
      <c r="AI9438" s="23" t="str">
        <f t="shared" si="981"/>
        <v/>
      </c>
      <c r="AJ9438" s="23" t="str">
        <f t="shared" si="981"/>
        <v/>
      </c>
      <c r="AK9438" s="23" t="str">
        <f t="shared" si="981"/>
        <v/>
      </c>
    </row>
    <row r="9439" spans="34:37" x14ac:dyDescent="0.25">
      <c r="AH9439" s="23" t="str">
        <f t="shared" si="982"/>
        <v/>
      </c>
      <c r="AI9439" s="23" t="str">
        <f t="shared" si="981"/>
        <v/>
      </c>
      <c r="AJ9439" s="23" t="str">
        <f t="shared" si="981"/>
        <v/>
      </c>
      <c r="AK9439" s="23" t="str">
        <f t="shared" si="981"/>
        <v/>
      </c>
    </row>
    <row r="9440" spans="34:37" x14ac:dyDescent="0.25">
      <c r="AH9440" s="23" t="str">
        <f t="shared" si="982"/>
        <v/>
      </c>
      <c r="AI9440" s="23" t="str">
        <f t="shared" si="981"/>
        <v/>
      </c>
      <c r="AJ9440" s="23" t="str">
        <f t="shared" si="981"/>
        <v/>
      </c>
      <c r="AK9440" s="23" t="str">
        <f t="shared" si="981"/>
        <v/>
      </c>
    </row>
    <row r="9441" spans="34:37" x14ac:dyDescent="0.25">
      <c r="AH9441" s="23" t="str">
        <f t="shared" si="982"/>
        <v/>
      </c>
      <c r="AI9441" s="23" t="str">
        <f t="shared" si="981"/>
        <v/>
      </c>
      <c r="AJ9441" s="23" t="str">
        <f t="shared" si="981"/>
        <v/>
      </c>
      <c r="AK9441" s="23" t="str">
        <f t="shared" si="981"/>
        <v/>
      </c>
    </row>
    <row r="9442" spans="34:37" x14ac:dyDescent="0.25">
      <c r="AH9442" s="23" t="str">
        <f t="shared" si="982"/>
        <v/>
      </c>
      <c r="AI9442" s="23" t="str">
        <f t="shared" si="981"/>
        <v/>
      </c>
      <c r="AJ9442" s="23" t="str">
        <f t="shared" si="981"/>
        <v/>
      </c>
      <c r="AK9442" s="23" t="str">
        <f t="shared" si="981"/>
        <v/>
      </c>
    </row>
    <row r="9443" spans="34:37" x14ac:dyDescent="0.25">
      <c r="AH9443" s="23" t="str">
        <f t="shared" si="982"/>
        <v/>
      </c>
      <c r="AI9443" s="23" t="str">
        <f t="shared" si="981"/>
        <v/>
      </c>
      <c r="AJ9443" s="23" t="str">
        <f t="shared" si="981"/>
        <v/>
      </c>
      <c r="AK9443" s="23" t="str">
        <f t="shared" si="981"/>
        <v/>
      </c>
    </row>
    <row r="9444" spans="34:37" x14ac:dyDescent="0.25">
      <c r="AH9444" s="23" t="str">
        <f t="shared" si="982"/>
        <v/>
      </c>
      <c r="AI9444" s="23" t="str">
        <f t="shared" si="981"/>
        <v/>
      </c>
      <c r="AJ9444" s="23" t="str">
        <f t="shared" si="981"/>
        <v/>
      </c>
      <c r="AK9444" s="23" t="str">
        <f t="shared" si="981"/>
        <v/>
      </c>
    </row>
    <row r="9445" spans="34:37" x14ac:dyDescent="0.25">
      <c r="AH9445" s="23" t="str">
        <f t="shared" si="982"/>
        <v/>
      </c>
      <c r="AI9445" s="23" t="str">
        <f t="shared" si="981"/>
        <v/>
      </c>
      <c r="AJ9445" s="23" t="str">
        <f t="shared" si="981"/>
        <v/>
      </c>
      <c r="AK9445" s="23" t="str">
        <f t="shared" si="981"/>
        <v/>
      </c>
    </row>
    <row r="9446" spans="34:37" x14ac:dyDescent="0.25">
      <c r="AH9446" s="23" t="str">
        <f t="shared" si="982"/>
        <v/>
      </c>
      <c r="AI9446" s="23" t="str">
        <f t="shared" si="981"/>
        <v/>
      </c>
      <c r="AJ9446" s="23" t="str">
        <f t="shared" si="981"/>
        <v/>
      </c>
      <c r="AK9446" s="23" t="str">
        <f t="shared" si="981"/>
        <v/>
      </c>
    </row>
    <row r="9447" spans="34:37" x14ac:dyDescent="0.25">
      <c r="AH9447" s="23" t="str">
        <f t="shared" si="982"/>
        <v/>
      </c>
      <c r="AI9447" s="23" t="str">
        <f t="shared" si="981"/>
        <v/>
      </c>
      <c r="AJ9447" s="23" t="str">
        <f t="shared" si="981"/>
        <v/>
      </c>
      <c r="AK9447" s="23" t="str">
        <f t="shared" si="981"/>
        <v/>
      </c>
    </row>
    <row r="9448" spans="34:37" x14ac:dyDescent="0.25">
      <c r="AH9448" s="23" t="str">
        <f t="shared" si="982"/>
        <v/>
      </c>
      <c r="AI9448" s="23" t="str">
        <f t="shared" si="981"/>
        <v/>
      </c>
      <c r="AJ9448" s="23" t="str">
        <f t="shared" si="981"/>
        <v/>
      </c>
      <c r="AK9448" s="23" t="str">
        <f t="shared" si="981"/>
        <v/>
      </c>
    </row>
    <row r="9449" spans="34:37" x14ac:dyDescent="0.25">
      <c r="AH9449" s="23" t="str">
        <f t="shared" si="982"/>
        <v/>
      </c>
      <c r="AI9449" s="23" t="str">
        <f t="shared" si="981"/>
        <v/>
      </c>
      <c r="AJ9449" s="23" t="str">
        <f t="shared" si="981"/>
        <v/>
      </c>
      <c r="AK9449" s="23" t="str">
        <f t="shared" si="981"/>
        <v/>
      </c>
    </row>
    <row r="9450" spans="34:37" x14ac:dyDescent="0.25">
      <c r="AH9450" s="23" t="str">
        <f t="shared" si="982"/>
        <v/>
      </c>
      <c r="AI9450" s="23" t="str">
        <f t="shared" si="981"/>
        <v/>
      </c>
      <c r="AJ9450" s="23" t="str">
        <f t="shared" si="981"/>
        <v/>
      </c>
      <c r="AK9450" s="23" t="str">
        <f t="shared" si="981"/>
        <v/>
      </c>
    </row>
    <row r="9451" spans="34:37" x14ac:dyDescent="0.25">
      <c r="AH9451" s="23" t="str">
        <f t="shared" si="982"/>
        <v/>
      </c>
      <c r="AI9451" s="23" t="str">
        <f t="shared" si="981"/>
        <v/>
      </c>
      <c r="AJ9451" s="23" t="str">
        <f t="shared" si="981"/>
        <v/>
      </c>
      <c r="AK9451" s="23" t="str">
        <f t="shared" si="981"/>
        <v/>
      </c>
    </row>
    <row r="9452" spans="34:37" x14ac:dyDescent="0.25">
      <c r="AH9452" s="23" t="str">
        <f t="shared" si="982"/>
        <v/>
      </c>
      <c r="AI9452" s="23" t="str">
        <f t="shared" si="981"/>
        <v/>
      </c>
      <c r="AJ9452" s="23" t="str">
        <f t="shared" si="981"/>
        <v/>
      </c>
      <c r="AK9452" s="23" t="str">
        <f t="shared" si="981"/>
        <v/>
      </c>
    </row>
    <row r="9453" spans="34:37" x14ac:dyDescent="0.25">
      <c r="AH9453" s="23" t="str">
        <f t="shared" si="982"/>
        <v/>
      </c>
      <c r="AI9453" s="23" t="str">
        <f t="shared" si="981"/>
        <v/>
      </c>
      <c r="AJ9453" s="23" t="str">
        <f t="shared" si="981"/>
        <v/>
      </c>
      <c r="AK9453" s="23" t="str">
        <f t="shared" si="981"/>
        <v/>
      </c>
    </row>
    <row r="9454" spans="34:37" x14ac:dyDescent="0.25">
      <c r="AH9454" s="23" t="str">
        <f t="shared" si="982"/>
        <v/>
      </c>
      <c r="AI9454" s="23" t="str">
        <f t="shared" si="981"/>
        <v/>
      </c>
      <c r="AJ9454" s="23" t="str">
        <f t="shared" si="981"/>
        <v/>
      </c>
      <c r="AK9454" s="23" t="str">
        <f t="shared" si="981"/>
        <v/>
      </c>
    </row>
    <row r="9455" spans="34:37" x14ac:dyDescent="0.25">
      <c r="AH9455" s="23" t="str">
        <f t="shared" si="982"/>
        <v/>
      </c>
      <c r="AI9455" s="23" t="str">
        <f t="shared" si="981"/>
        <v/>
      </c>
      <c r="AJ9455" s="23" t="str">
        <f t="shared" si="981"/>
        <v/>
      </c>
      <c r="AK9455" s="23" t="str">
        <f t="shared" si="981"/>
        <v/>
      </c>
    </row>
    <row r="9456" spans="34:37" x14ac:dyDescent="0.25">
      <c r="AH9456" s="23" t="str">
        <f t="shared" si="982"/>
        <v/>
      </c>
      <c r="AI9456" s="23" t="str">
        <f t="shared" si="981"/>
        <v/>
      </c>
      <c r="AJ9456" s="23" t="str">
        <f t="shared" si="981"/>
        <v/>
      </c>
      <c r="AK9456" s="23" t="str">
        <f t="shared" si="981"/>
        <v/>
      </c>
    </row>
    <row r="9457" spans="34:37" x14ac:dyDescent="0.25">
      <c r="AH9457" s="23" t="str">
        <f t="shared" si="982"/>
        <v/>
      </c>
      <c r="AI9457" s="23" t="str">
        <f t="shared" si="981"/>
        <v/>
      </c>
      <c r="AJ9457" s="23" t="str">
        <f t="shared" si="981"/>
        <v/>
      </c>
      <c r="AK9457" s="23" t="str">
        <f t="shared" si="981"/>
        <v/>
      </c>
    </row>
    <row r="9458" spans="34:37" x14ac:dyDescent="0.25">
      <c r="AH9458" s="23" t="str">
        <f t="shared" si="982"/>
        <v/>
      </c>
      <c r="AI9458" s="23" t="str">
        <f t="shared" si="981"/>
        <v/>
      </c>
      <c r="AJ9458" s="23" t="str">
        <f t="shared" si="981"/>
        <v/>
      </c>
      <c r="AK9458" s="23" t="str">
        <f t="shared" si="981"/>
        <v/>
      </c>
    </row>
    <row r="9459" spans="34:37" x14ac:dyDescent="0.25">
      <c r="AH9459" s="23" t="str">
        <f t="shared" si="982"/>
        <v/>
      </c>
      <c r="AI9459" s="23" t="str">
        <f t="shared" si="981"/>
        <v/>
      </c>
      <c r="AJ9459" s="23" t="str">
        <f t="shared" si="981"/>
        <v/>
      </c>
      <c r="AK9459" s="23" t="str">
        <f t="shared" si="981"/>
        <v/>
      </c>
    </row>
    <row r="9460" spans="34:37" x14ac:dyDescent="0.25">
      <c r="AH9460" s="23" t="str">
        <f t="shared" si="982"/>
        <v/>
      </c>
      <c r="AI9460" s="23" t="str">
        <f t="shared" si="981"/>
        <v/>
      </c>
      <c r="AJ9460" s="23" t="str">
        <f t="shared" si="981"/>
        <v/>
      </c>
      <c r="AK9460" s="23" t="str">
        <f t="shared" si="981"/>
        <v/>
      </c>
    </row>
    <row r="9461" spans="34:37" x14ac:dyDescent="0.25">
      <c r="AH9461" s="23" t="str">
        <f t="shared" si="982"/>
        <v/>
      </c>
      <c r="AI9461" s="23" t="str">
        <f t="shared" si="981"/>
        <v/>
      </c>
      <c r="AJ9461" s="23" t="str">
        <f t="shared" si="981"/>
        <v/>
      </c>
      <c r="AK9461" s="23" t="str">
        <f t="shared" si="981"/>
        <v/>
      </c>
    </row>
    <row r="9462" spans="34:37" x14ac:dyDescent="0.25">
      <c r="AH9462" s="23" t="str">
        <f t="shared" si="982"/>
        <v/>
      </c>
      <c r="AI9462" s="23" t="str">
        <f t="shared" si="981"/>
        <v/>
      </c>
      <c r="AJ9462" s="23" t="str">
        <f t="shared" si="981"/>
        <v/>
      </c>
      <c r="AK9462" s="23" t="str">
        <f t="shared" si="981"/>
        <v/>
      </c>
    </row>
    <row r="9463" spans="34:37" x14ac:dyDescent="0.25">
      <c r="AH9463" s="23" t="str">
        <f t="shared" si="982"/>
        <v/>
      </c>
      <c r="AI9463" s="23" t="str">
        <f t="shared" si="981"/>
        <v/>
      </c>
      <c r="AJ9463" s="23" t="str">
        <f t="shared" si="981"/>
        <v/>
      </c>
      <c r="AK9463" s="23" t="str">
        <f t="shared" si="981"/>
        <v/>
      </c>
    </row>
    <row r="9464" spans="34:37" x14ac:dyDescent="0.25">
      <c r="AH9464" s="23" t="str">
        <f t="shared" si="982"/>
        <v/>
      </c>
      <c r="AI9464" s="23" t="str">
        <f t="shared" si="981"/>
        <v/>
      </c>
      <c r="AJ9464" s="23" t="str">
        <f t="shared" si="981"/>
        <v/>
      </c>
      <c r="AK9464" s="23" t="str">
        <f t="shared" si="981"/>
        <v/>
      </c>
    </row>
    <row r="9465" spans="34:37" x14ac:dyDescent="0.25">
      <c r="AH9465" s="23" t="str">
        <f t="shared" si="982"/>
        <v/>
      </c>
      <c r="AI9465" s="23" t="str">
        <f t="shared" si="981"/>
        <v/>
      </c>
      <c r="AJ9465" s="23" t="str">
        <f t="shared" si="981"/>
        <v/>
      </c>
      <c r="AK9465" s="23" t="str">
        <f t="shared" si="981"/>
        <v/>
      </c>
    </row>
    <row r="9466" spans="34:37" x14ac:dyDescent="0.25">
      <c r="AH9466" s="23" t="str">
        <f t="shared" si="982"/>
        <v/>
      </c>
      <c r="AI9466" s="23" t="str">
        <f t="shared" si="981"/>
        <v/>
      </c>
      <c r="AJ9466" s="23" t="str">
        <f t="shared" si="981"/>
        <v/>
      </c>
      <c r="AK9466" s="23" t="str">
        <f t="shared" si="981"/>
        <v/>
      </c>
    </row>
    <row r="9467" spans="34:37" x14ac:dyDescent="0.25">
      <c r="AH9467" s="23" t="str">
        <f t="shared" si="982"/>
        <v/>
      </c>
      <c r="AI9467" s="23" t="str">
        <f t="shared" si="981"/>
        <v/>
      </c>
      <c r="AJ9467" s="23" t="str">
        <f t="shared" si="981"/>
        <v/>
      </c>
      <c r="AK9467" s="23" t="str">
        <f t="shared" si="981"/>
        <v/>
      </c>
    </row>
    <row r="9468" spans="34:37" x14ac:dyDescent="0.25">
      <c r="AH9468" s="23" t="str">
        <f t="shared" si="982"/>
        <v/>
      </c>
      <c r="AI9468" s="23" t="str">
        <f t="shared" si="981"/>
        <v/>
      </c>
      <c r="AJ9468" s="23" t="str">
        <f t="shared" si="981"/>
        <v/>
      </c>
      <c r="AK9468" s="23" t="str">
        <f t="shared" si="981"/>
        <v/>
      </c>
    </row>
    <row r="9469" spans="34:37" x14ac:dyDescent="0.25">
      <c r="AH9469" s="23" t="str">
        <f t="shared" si="982"/>
        <v/>
      </c>
      <c r="AI9469" s="23" t="str">
        <f t="shared" si="981"/>
        <v/>
      </c>
      <c r="AJ9469" s="23" t="str">
        <f t="shared" si="981"/>
        <v/>
      </c>
      <c r="AK9469" s="23" t="str">
        <f t="shared" si="981"/>
        <v/>
      </c>
    </row>
    <row r="9470" spans="34:37" x14ac:dyDescent="0.25">
      <c r="AH9470" s="23" t="str">
        <f t="shared" si="982"/>
        <v/>
      </c>
      <c r="AI9470" s="23" t="str">
        <f t="shared" ref="AI9470:AK9533" si="983">IF(X9470&lt;&gt;"",X9470,"")</f>
        <v/>
      </c>
      <c r="AJ9470" s="23" t="str">
        <f t="shared" si="983"/>
        <v/>
      </c>
      <c r="AK9470" s="23" t="str">
        <f t="shared" si="983"/>
        <v/>
      </c>
    </row>
    <row r="9471" spans="34:37" x14ac:dyDescent="0.25">
      <c r="AH9471" s="23" t="str">
        <f t="shared" ref="AH9471:AH9534" si="984">IF(W9471&lt;&gt;"",(RIGHT(W9471,LEN(W9471)-SEARCH("/",W9471,1)))/U9471,"")</f>
        <v/>
      </c>
      <c r="AI9471" s="23" t="str">
        <f t="shared" si="983"/>
        <v/>
      </c>
      <c r="AJ9471" s="23" t="str">
        <f t="shared" si="983"/>
        <v/>
      </c>
      <c r="AK9471" s="23" t="str">
        <f t="shared" si="983"/>
        <v/>
      </c>
    </row>
    <row r="9472" spans="34:37" x14ac:dyDescent="0.25">
      <c r="AH9472" s="23" t="str">
        <f t="shared" si="984"/>
        <v/>
      </c>
      <c r="AI9472" s="23" t="str">
        <f t="shared" si="983"/>
        <v/>
      </c>
      <c r="AJ9472" s="23" t="str">
        <f t="shared" si="983"/>
        <v/>
      </c>
      <c r="AK9472" s="23" t="str">
        <f t="shared" si="983"/>
        <v/>
      </c>
    </row>
    <row r="9473" spans="34:37" x14ac:dyDescent="0.25">
      <c r="AH9473" s="23" t="str">
        <f t="shared" si="984"/>
        <v/>
      </c>
      <c r="AI9473" s="23" t="str">
        <f t="shared" si="983"/>
        <v/>
      </c>
      <c r="AJ9473" s="23" t="str">
        <f t="shared" si="983"/>
        <v/>
      </c>
      <c r="AK9473" s="23" t="str">
        <f t="shared" si="983"/>
        <v/>
      </c>
    </row>
    <row r="9474" spans="34:37" x14ac:dyDescent="0.25">
      <c r="AH9474" s="23" t="str">
        <f t="shared" si="984"/>
        <v/>
      </c>
      <c r="AI9474" s="23" t="str">
        <f t="shared" si="983"/>
        <v/>
      </c>
      <c r="AJ9474" s="23" t="str">
        <f t="shared" si="983"/>
        <v/>
      </c>
      <c r="AK9474" s="23" t="str">
        <f t="shared" si="983"/>
        <v/>
      </c>
    </row>
    <row r="9475" spans="34:37" x14ac:dyDescent="0.25">
      <c r="AH9475" s="23" t="str">
        <f t="shared" si="984"/>
        <v/>
      </c>
      <c r="AI9475" s="23" t="str">
        <f t="shared" si="983"/>
        <v/>
      </c>
      <c r="AJ9475" s="23" t="str">
        <f t="shared" si="983"/>
        <v/>
      </c>
      <c r="AK9475" s="23" t="str">
        <f t="shared" si="983"/>
        <v/>
      </c>
    </row>
    <row r="9476" spans="34:37" x14ac:dyDescent="0.25">
      <c r="AH9476" s="23" t="str">
        <f t="shared" si="984"/>
        <v/>
      </c>
      <c r="AI9476" s="23" t="str">
        <f t="shared" si="983"/>
        <v/>
      </c>
      <c r="AJ9476" s="23" t="str">
        <f t="shared" si="983"/>
        <v/>
      </c>
      <c r="AK9476" s="23" t="str">
        <f t="shared" si="983"/>
        <v/>
      </c>
    </row>
    <row r="9477" spans="34:37" x14ac:dyDescent="0.25">
      <c r="AH9477" s="23" t="str">
        <f t="shared" si="984"/>
        <v/>
      </c>
      <c r="AI9477" s="23" t="str">
        <f t="shared" si="983"/>
        <v/>
      </c>
      <c r="AJ9477" s="23" t="str">
        <f t="shared" si="983"/>
        <v/>
      </c>
      <c r="AK9477" s="23" t="str">
        <f t="shared" si="983"/>
        <v/>
      </c>
    </row>
    <row r="9478" spans="34:37" x14ac:dyDescent="0.25">
      <c r="AH9478" s="23" t="str">
        <f t="shared" si="984"/>
        <v/>
      </c>
      <c r="AI9478" s="23" t="str">
        <f t="shared" si="983"/>
        <v/>
      </c>
      <c r="AJ9478" s="23" t="str">
        <f t="shared" si="983"/>
        <v/>
      </c>
      <c r="AK9478" s="23" t="str">
        <f t="shared" si="983"/>
        <v/>
      </c>
    </row>
    <row r="9479" spans="34:37" x14ac:dyDescent="0.25">
      <c r="AH9479" s="23" t="str">
        <f t="shared" si="984"/>
        <v/>
      </c>
      <c r="AI9479" s="23" t="str">
        <f t="shared" si="983"/>
        <v/>
      </c>
      <c r="AJ9479" s="23" t="str">
        <f t="shared" si="983"/>
        <v/>
      </c>
      <c r="AK9479" s="23" t="str">
        <f t="shared" si="983"/>
        <v/>
      </c>
    </row>
    <row r="9480" spans="34:37" x14ac:dyDescent="0.25">
      <c r="AH9480" s="23" t="str">
        <f t="shared" si="984"/>
        <v/>
      </c>
      <c r="AI9480" s="23" t="str">
        <f t="shared" si="983"/>
        <v/>
      </c>
      <c r="AJ9480" s="23" t="str">
        <f t="shared" si="983"/>
        <v/>
      </c>
      <c r="AK9480" s="23" t="str">
        <f t="shared" si="983"/>
        <v/>
      </c>
    </row>
    <row r="9481" spans="34:37" x14ac:dyDescent="0.25">
      <c r="AH9481" s="23" t="str">
        <f t="shared" si="984"/>
        <v/>
      </c>
      <c r="AI9481" s="23" t="str">
        <f t="shared" si="983"/>
        <v/>
      </c>
      <c r="AJ9481" s="23" t="str">
        <f t="shared" si="983"/>
        <v/>
      </c>
      <c r="AK9481" s="23" t="str">
        <f t="shared" si="983"/>
        <v/>
      </c>
    </row>
    <row r="9482" spans="34:37" x14ac:dyDescent="0.25">
      <c r="AH9482" s="23" t="str">
        <f t="shared" si="984"/>
        <v/>
      </c>
      <c r="AI9482" s="23" t="str">
        <f t="shared" si="983"/>
        <v/>
      </c>
      <c r="AJ9482" s="23" t="str">
        <f t="shared" si="983"/>
        <v/>
      </c>
      <c r="AK9482" s="23" t="str">
        <f t="shared" si="983"/>
        <v/>
      </c>
    </row>
    <row r="9483" spans="34:37" x14ac:dyDescent="0.25">
      <c r="AH9483" s="23" t="str">
        <f t="shared" si="984"/>
        <v/>
      </c>
      <c r="AI9483" s="23" t="str">
        <f t="shared" si="983"/>
        <v/>
      </c>
      <c r="AJ9483" s="23" t="str">
        <f t="shared" si="983"/>
        <v/>
      </c>
      <c r="AK9483" s="23" t="str">
        <f t="shared" si="983"/>
        <v/>
      </c>
    </row>
    <row r="9484" spans="34:37" x14ac:dyDescent="0.25">
      <c r="AH9484" s="23" t="str">
        <f t="shared" si="984"/>
        <v/>
      </c>
      <c r="AI9484" s="23" t="str">
        <f t="shared" si="983"/>
        <v/>
      </c>
      <c r="AJ9484" s="23" t="str">
        <f t="shared" si="983"/>
        <v/>
      </c>
      <c r="AK9484" s="23" t="str">
        <f t="shared" si="983"/>
        <v/>
      </c>
    </row>
    <row r="9485" spans="34:37" x14ac:dyDescent="0.25">
      <c r="AH9485" s="23" t="str">
        <f t="shared" si="984"/>
        <v/>
      </c>
      <c r="AI9485" s="23" t="str">
        <f t="shared" si="983"/>
        <v/>
      </c>
      <c r="AJ9485" s="23" t="str">
        <f t="shared" si="983"/>
        <v/>
      </c>
      <c r="AK9485" s="23" t="str">
        <f t="shared" si="983"/>
        <v/>
      </c>
    </row>
    <row r="9486" spans="34:37" x14ac:dyDescent="0.25">
      <c r="AH9486" s="23" t="str">
        <f t="shared" si="984"/>
        <v/>
      </c>
      <c r="AI9486" s="23" t="str">
        <f t="shared" si="983"/>
        <v/>
      </c>
      <c r="AJ9486" s="23" t="str">
        <f t="shared" si="983"/>
        <v/>
      </c>
      <c r="AK9486" s="23" t="str">
        <f t="shared" si="983"/>
        <v/>
      </c>
    </row>
    <row r="9487" spans="34:37" x14ac:dyDescent="0.25">
      <c r="AH9487" s="23" t="str">
        <f t="shared" si="984"/>
        <v/>
      </c>
      <c r="AI9487" s="23" t="str">
        <f t="shared" si="983"/>
        <v/>
      </c>
      <c r="AJ9487" s="23" t="str">
        <f t="shared" si="983"/>
        <v/>
      </c>
      <c r="AK9487" s="23" t="str">
        <f t="shared" si="983"/>
        <v/>
      </c>
    </row>
    <row r="9488" spans="34:37" x14ac:dyDescent="0.25">
      <c r="AH9488" s="23" t="str">
        <f t="shared" si="984"/>
        <v/>
      </c>
      <c r="AI9488" s="23" t="str">
        <f t="shared" si="983"/>
        <v/>
      </c>
      <c r="AJ9488" s="23" t="str">
        <f t="shared" si="983"/>
        <v/>
      </c>
      <c r="AK9488" s="23" t="str">
        <f t="shared" si="983"/>
        <v/>
      </c>
    </row>
    <row r="9489" spans="34:37" x14ac:dyDescent="0.25">
      <c r="AH9489" s="23" t="str">
        <f t="shared" si="984"/>
        <v/>
      </c>
      <c r="AI9489" s="23" t="str">
        <f t="shared" si="983"/>
        <v/>
      </c>
      <c r="AJ9489" s="23" t="str">
        <f t="shared" si="983"/>
        <v/>
      </c>
      <c r="AK9489" s="23" t="str">
        <f t="shared" si="983"/>
        <v/>
      </c>
    </row>
    <row r="9490" spans="34:37" x14ac:dyDescent="0.25">
      <c r="AH9490" s="23" t="str">
        <f t="shared" si="984"/>
        <v/>
      </c>
      <c r="AI9490" s="23" t="str">
        <f t="shared" si="983"/>
        <v/>
      </c>
      <c r="AJ9490" s="23" t="str">
        <f t="shared" si="983"/>
        <v/>
      </c>
      <c r="AK9490" s="23" t="str">
        <f t="shared" si="983"/>
        <v/>
      </c>
    </row>
    <row r="9491" spans="34:37" x14ac:dyDescent="0.25">
      <c r="AH9491" s="23" t="str">
        <f t="shared" si="984"/>
        <v/>
      </c>
      <c r="AI9491" s="23" t="str">
        <f t="shared" si="983"/>
        <v/>
      </c>
      <c r="AJ9491" s="23" t="str">
        <f t="shared" si="983"/>
        <v/>
      </c>
      <c r="AK9491" s="23" t="str">
        <f t="shared" si="983"/>
        <v/>
      </c>
    </row>
    <row r="9492" spans="34:37" x14ac:dyDescent="0.25">
      <c r="AH9492" s="23" t="str">
        <f t="shared" si="984"/>
        <v/>
      </c>
      <c r="AI9492" s="23" t="str">
        <f t="shared" si="983"/>
        <v/>
      </c>
      <c r="AJ9492" s="23" t="str">
        <f t="shared" si="983"/>
        <v/>
      </c>
      <c r="AK9492" s="23" t="str">
        <f t="shared" si="983"/>
        <v/>
      </c>
    </row>
    <row r="9493" spans="34:37" x14ac:dyDescent="0.25">
      <c r="AH9493" s="23" t="str">
        <f t="shared" si="984"/>
        <v/>
      </c>
      <c r="AI9493" s="23" t="str">
        <f t="shared" si="983"/>
        <v/>
      </c>
      <c r="AJ9493" s="23" t="str">
        <f t="shared" si="983"/>
        <v/>
      </c>
      <c r="AK9493" s="23" t="str">
        <f t="shared" si="983"/>
        <v/>
      </c>
    </row>
    <row r="9494" spans="34:37" x14ac:dyDescent="0.25">
      <c r="AH9494" s="23" t="str">
        <f t="shared" si="984"/>
        <v/>
      </c>
      <c r="AI9494" s="23" t="str">
        <f t="shared" si="983"/>
        <v/>
      </c>
      <c r="AJ9494" s="23" t="str">
        <f t="shared" si="983"/>
        <v/>
      </c>
      <c r="AK9494" s="23" t="str">
        <f t="shared" si="983"/>
        <v/>
      </c>
    </row>
    <row r="9495" spans="34:37" x14ac:dyDescent="0.25">
      <c r="AH9495" s="23" t="str">
        <f t="shared" si="984"/>
        <v/>
      </c>
      <c r="AI9495" s="23" t="str">
        <f t="shared" si="983"/>
        <v/>
      </c>
      <c r="AJ9495" s="23" t="str">
        <f t="shared" si="983"/>
        <v/>
      </c>
      <c r="AK9495" s="23" t="str">
        <f t="shared" si="983"/>
        <v/>
      </c>
    </row>
    <row r="9496" spans="34:37" x14ac:dyDescent="0.25">
      <c r="AH9496" s="23" t="str">
        <f t="shared" si="984"/>
        <v/>
      </c>
      <c r="AI9496" s="23" t="str">
        <f t="shared" si="983"/>
        <v/>
      </c>
      <c r="AJ9496" s="23" t="str">
        <f t="shared" si="983"/>
        <v/>
      </c>
      <c r="AK9496" s="23" t="str">
        <f t="shared" si="983"/>
        <v/>
      </c>
    </row>
    <row r="9497" spans="34:37" x14ac:dyDescent="0.25">
      <c r="AH9497" s="23" t="str">
        <f t="shared" si="984"/>
        <v/>
      </c>
      <c r="AI9497" s="23" t="str">
        <f t="shared" si="983"/>
        <v/>
      </c>
      <c r="AJ9497" s="23" t="str">
        <f t="shared" si="983"/>
        <v/>
      </c>
      <c r="AK9497" s="23" t="str">
        <f t="shared" si="983"/>
        <v/>
      </c>
    </row>
    <row r="9498" spans="34:37" x14ac:dyDescent="0.25">
      <c r="AH9498" s="23" t="str">
        <f t="shared" si="984"/>
        <v/>
      </c>
      <c r="AI9498" s="23" t="str">
        <f t="shared" si="983"/>
        <v/>
      </c>
      <c r="AJ9498" s="23" t="str">
        <f t="shared" si="983"/>
        <v/>
      </c>
      <c r="AK9498" s="23" t="str">
        <f t="shared" si="983"/>
        <v/>
      </c>
    </row>
    <row r="9499" spans="34:37" x14ac:dyDescent="0.25">
      <c r="AH9499" s="23" t="str">
        <f t="shared" si="984"/>
        <v/>
      </c>
      <c r="AI9499" s="23" t="str">
        <f t="shared" si="983"/>
        <v/>
      </c>
      <c r="AJ9499" s="23" t="str">
        <f t="shared" si="983"/>
        <v/>
      </c>
      <c r="AK9499" s="23" t="str">
        <f t="shared" si="983"/>
        <v/>
      </c>
    </row>
    <row r="9500" spans="34:37" x14ac:dyDescent="0.25">
      <c r="AH9500" s="23" t="str">
        <f t="shared" si="984"/>
        <v/>
      </c>
      <c r="AI9500" s="23" t="str">
        <f t="shared" si="983"/>
        <v/>
      </c>
      <c r="AJ9500" s="23" t="str">
        <f t="shared" si="983"/>
        <v/>
      </c>
      <c r="AK9500" s="23" t="str">
        <f t="shared" si="983"/>
        <v/>
      </c>
    </row>
    <row r="9501" spans="34:37" x14ac:dyDescent="0.25">
      <c r="AH9501" s="23" t="str">
        <f t="shared" si="984"/>
        <v/>
      </c>
      <c r="AI9501" s="23" t="str">
        <f t="shared" si="983"/>
        <v/>
      </c>
      <c r="AJ9501" s="23" t="str">
        <f t="shared" si="983"/>
        <v/>
      </c>
      <c r="AK9501" s="23" t="str">
        <f t="shared" si="983"/>
        <v/>
      </c>
    </row>
    <row r="9502" spans="34:37" x14ac:dyDescent="0.25">
      <c r="AH9502" s="23" t="str">
        <f t="shared" si="984"/>
        <v/>
      </c>
      <c r="AI9502" s="23" t="str">
        <f t="shared" si="983"/>
        <v/>
      </c>
      <c r="AJ9502" s="23" t="str">
        <f t="shared" si="983"/>
        <v/>
      </c>
      <c r="AK9502" s="23" t="str">
        <f t="shared" si="983"/>
        <v/>
      </c>
    </row>
    <row r="9503" spans="34:37" x14ac:dyDescent="0.25">
      <c r="AH9503" s="23" t="str">
        <f t="shared" si="984"/>
        <v/>
      </c>
      <c r="AI9503" s="23" t="str">
        <f t="shared" si="983"/>
        <v/>
      </c>
      <c r="AJ9503" s="23" t="str">
        <f t="shared" si="983"/>
        <v/>
      </c>
      <c r="AK9503" s="23" t="str">
        <f t="shared" si="983"/>
        <v/>
      </c>
    </row>
    <row r="9504" spans="34:37" x14ac:dyDescent="0.25">
      <c r="AH9504" s="23" t="str">
        <f t="shared" si="984"/>
        <v/>
      </c>
      <c r="AI9504" s="23" t="str">
        <f t="shared" si="983"/>
        <v/>
      </c>
      <c r="AJ9504" s="23" t="str">
        <f t="shared" si="983"/>
        <v/>
      </c>
      <c r="AK9504" s="23" t="str">
        <f t="shared" si="983"/>
        <v/>
      </c>
    </row>
    <row r="9505" spans="34:37" x14ac:dyDescent="0.25">
      <c r="AH9505" s="23" t="str">
        <f t="shared" si="984"/>
        <v/>
      </c>
      <c r="AI9505" s="23" t="str">
        <f t="shared" si="983"/>
        <v/>
      </c>
      <c r="AJ9505" s="23" t="str">
        <f t="shared" si="983"/>
        <v/>
      </c>
      <c r="AK9505" s="23" t="str">
        <f t="shared" si="983"/>
        <v/>
      </c>
    </row>
    <row r="9506" spans="34:37" x14ac:dyDescent="0.25">
      <c r="AH9506" s="23" t="str">
        <f t="shared" si="984"/>
        <v/>
      </c>
      <c r="AI9506" s="23" t="str">
        <f t="shared" si="983"/>
        <v/>
      </c>
      <c r="AJ9506" s="23" t="str">
        <f t="shared" si="983"/>
        <v/>
      </c>
      <c r="AK9506" s="23" t="str">
        <f t="shared" si="983"/>
        <v/>
      </c>
    </row>
    <row r="9507" spans="34:37" x14ac:dyDescent="0.25">
      <c r="AH9507" s="23" t="str">
        <f t="shared" si="984"/>
        <v/>
      </c>
      <c r="AI9507" s="23" t="str">
        <f t="shared" si="983"/>
        <v/>
      </c>
      <c r="AJ9507" s="23" t="str">
        <f t="shared" si="983"/>
        <v/>
      </c>
      <c r="AK9507" s="23" t="str">
        <f t="shared" si="983"/>
        <v/>
      </c>
    </row>
    <row r="9508" spans="34:37" x14ac:dyDescent="0.25">
      <c r="AH9508" s="23" t="str">
        <f t="shared" si="984"/>
        <v/>
      </c>
      <c r="AI9508" s="23" t="str">
        <f t="shared" si="983"/>
        <v/>
      </c>
      <c r="AJ9508" s="23" t="str">
        <f t="shared" si="983"/>
        <v/>
      </c>
      <c r="AK9508" s="23" t="str">
        <f t="shared" si="983"/>
        <v/>
      </c>
    </row>
    <row r="9509" spans="34:37" x14ac:dyDescent="0.25">
      <c r="AH9509" s="23" t="str">
        <f t="shared" si="984"/>
        <v/>
      </c>
      <c r="AI9509" s="23" t="str">
        <f t="shared" si="983"/>
        <v/>
      </c>
      <c r="AJ9509" s="23" t="str">
        <f t="shared" si="983"/>
        <v/>
      </c>
      <c r="AK9509" s="23" t="str">
        <f t="shared" si="983"/>
        <v/>
      </c>
    </row>
    <row r="9510" spans="34:37" x14ac:dyDescent="0.25">
      <c r="AH9510" s="23" t="str">
        <f t="shared" si="984"/>
        <v/>
      </c>
      <c r="AI9510" s="23" t="str">
        <f t="shared" si="983"/>
        <v/>
      </c>
      <c r="AJ9510" s="23" t="str">
        <f t="shared" si="983"/>
        <v/>
      </c>
      <c r="AK9510" s="23" t="str">
        <f t="shared" si="983"/>
        <v/>
      </c>
    </row>
    <row r="9511" spans="34:37" x14ac:dyDescent="0.25">
      <c r="AH9511" s="23" t="str">
        <f t="shared" si="984"/>
        <v/>
      </c>
      <c r="AI9511" s="23" t="str">
        <f t="shared" si="983"/>
        <v/>
      </c>
      <c r="AJ9511" s="23" t="str">
        <f t="shared" si="983"/>
        <v/>
      </c>
      <c r="AK9511" s="23" t="str">
        <f t="shared" si="983"/>
        <v/>
      </c>
    </row>
    <row r="9512" spans="34:37" x14ac:dyDescent="0.25">
      <c r="AH9512" s="23" t="str">
        <f t="shared" si="984"/>
        <v/>
      </c>
      <c r="AI9512" s="23" t="str">
        <f t="shared" si="983"/>
        <v/>
      </c>
      <c r="AJ9512" s="23" t="str">
        <f t="shared" si="983"/>
        <v/>
      </c>
      <c r="AK9512" s="23" t="str">
        <f t="shared" si="983"/>
        <v/>
      </c>
    </row>
    <row r="9513" spans="34:37" x14ac:dyDescent="0.25">
      <c r="AH9513" s="23" t="str">
        <f t="shared" si="984"/>
        <v/>
      </c>
      <c r="AI9513" s="23" t="str">
        <f t="shared" si="983"/>
        <v/>
      </c>
      <c r="AJ9513" s="23" t="str">
        <f t="shared" si="983"/>
        <v/>
      </c>
      <c r="AK9513" s="23" t="str">
        <f t="shared" si="983"/>
        <v/>
      </c>
    </row>
    <row r="9514" spans="34:37" x14ac:dyDescent="0.25">
      <c r="AH9514" s="23" t="str">
        <f t="shared" si="984"/>
        <v/>
      </c>
      <c r="AI9514" s="23" t="str">
        <f t="shared" si="983"/>
        <v/>
      </c>
      <c r="AJ9514" s="23" t="str">
        <f t="shared" si="983"/>
        <v/>
      </c>
      <c r="AK9514" s="23" t="str">
        <f t="shared" si="983"/>
        <v/>
      </c>
    </row>
    <row r="9515" spans="34:37" x14ac:dyDescent="0.25">
      <c r="AH9515" s="23" t="str">
        <f t="shared" si="984"/>
        <v/>
      </c>
      <c r="AI9515" s="23" t="str">
        <f t="shared" si="983"/>
        <v/>
      </c>
      <c r="AJ9515" s="23" t="str">
        <f t="shared" si="983"/>
        <v/>
      </c>
      <c r="AK9515" s="23" t="str">
        <f t="shared" si="983"/>
        <v/>
      </c>
    </row>
    <row r="9516" spans="34:37" x14ac:dyDescent="0.25">
      <c r="AH9516" s="23" t="str">
        <f t="shared" si="984"/>
        <v/>
      </c>
      <c r="AI9516" s="23" t="str">
        <f t="shared" si="983"/>
        <v/>
      </c>
      <c r="AJ9516" s="23" t="str">
        <f t="shared" si="983"/>
        <v/>
      </c>
      <c r="AK9516" s="23" t="str">
        <f t="shared" si="983"/>
        <v/>
      </c>
    </row>
    <row r="9517" spans="34:37" x14ac:dyDescent="0.25">
      <c r="AH9517" s="23" t="str">
        <f t="shared" si="984"/>
        <v/>
      </c>
      <c r="AI9517" s="23" t="str">
        <f t="shared" si="983"/>
        <v/>
      </c>
      <c r="AJ9517" s="23" t="str">
        <f t="shared" si="983"/>
        <v/>
      </c>
      <c r="AK9517" s="23" t="str">
        <f t="shared" si="983"/>
        <v/>
      </c>
    </row>
    <row r="9518" spans="34:37" x14ac:dyDescent="0.25">
      <c r="AH9518" s="23" t="str">
        <f t="shared" si="984"/>
        <v/>
      </c>
      <c r="AI9518" s="23" t="str">
        <f t="shared" si="983"/>
        <v/>
      </c>
      <c r="AJ9518" s="23" t="str">
        <f t="shared" si="983"/>
        <v/>
      </c>
      <c r="AK9518" s="23" t="str">
        <f t="shared" si="983"/>
        <v/>
      </c>
    </row>
    <row r="9519" spans="34:37" x14ac:dyDescent="0.25">
      <c r="AH9519" s="23" t="str">
        <f t="shared" si="984"/>
        <v/>
      </c>
      <c r="AI9519" s="23" t="str">
        <f t="shared" si="983"/>
        <v/>
      </c>
      <c r="AJ9519" s="23" t="str">
        <f t="shared" si="983"/>
        <v/>
      </c>
      <c r="AK9519" s="23" t="str">
        <f t="shared" si="983"/>
        <v/>
      </c>
    </row>
    <row r="9520" spans="34:37" x14ac:dyDescent="0.25">
      <c r="AH9520" s="23" t="str">
        <f t="shared" si="984"/>
        <v/>
      </c>
      <c r="AI9520" s="23" t="str">
        <f t="shared" si="983"/>
        <v/>
      </c>
      <c r="AJ9520" s="23" t="str">
        <f t="shared" si="983"/>
        <v/>
      </c>
      <c r="AK9520" s="23" t="str">
        <f t="shared" si="983"/>
        <v/>
      </c>
    </row>
    <row r="9521" spans="34:37" x14ac:dyDescent="0.25">
      <c r="AH9521" s="23" t="str">
        <f t="shared" si="984"/>
        <v/>
      </c>
      <c r="AI9521" s="23" t="str">
        <f t="shared" si="983"/>
        <v/>
      </c>
      <c r="AJ9521" s="23" t="str">
        <f t="shared" si="983"/>
        <v/>
      </c>
      <c r="AK9521" s="23" t="str">
        <f t="shared" si="983"/>
        <v/>
      </c>
    </row>
    <row r="9522" spans="34:37" x14ac:dyDescent="0.25">
      <c r="AH9522" s="23" t="str">
        <f t="shared" si="984"/>
        <v/>
      </c>
      <c r="AI9522" s="23" t="str">
        <f t="shared" si="983"/>
        <v/>
      </c>
      <c r="AJ9522" s="23" t="str">
        <f t="shared" si="983"/>
        <v/>
      </c>
      <c r="AK9522" s="23" t="str">
        <f t="shared" si="983"/>
        <v/>
      </c>
    </row>
    <row r="9523" spans="34:37" x14ac:dyDescent="0.25">
      <c r="AH9523" s="23" t="str">
        <f t="shared" si="984"/>
        <v/>
      </c>
      <c r="AI9523" s="23" t="str">
        <f t="shared" si="983"/>
        <v/>
      </c>
      <c r="AJ9523" s="23" t="str">
        <f t="shared" si="983"/>
        <v/>
      </c>
      <c r="AK9523" s="23" t="str">
        <f t="shared" si="983"/>
        <v/>
      </c>
    </row>
    <row r="9524" spans="34:37" x14ac:dyDescent="0.25">
      <c r="AH9524" s="23" t="str">
        <f t="shared" si="984"/>
        <v/>
      </c>
      <c r="AI9524" s="23" t="str">
        <f t="shared" si="983"/>
        <v/>
      </c>
      <c r="AJ9524" s="23" t="str">
        <f t="shared" si="983"/>
        <v/>
      </c>
      <c r="AK9524" s="23" t="str">
        <f t="shared" si="983"/>
        <v/>
      </c>
    </row>
    <row r="9525" spans="34:37" x14ac:dyDescent="0.25">
      <c r="AH9525" s="23" t="str">
        <f t="shared" si="984"/>
        <v/>
      </c>
      <c r="AI9525" s="23" t="str">
        <f t="shared" si="983"/>
        <v/>
      </c>
      <c r="AJ9525" s="23" t="str">
        <f t="shared" si="983"/>
        <v/>
      </c>
      <c r="AK9525" s="23" t="str">
        <f t="shared" si="983"/>
        <v/>
      </c>
    </row>
    <row r="9526" spans="34:37" x14ac:dyDescent="0.25">
      <c r="AH9526" s="23" t="str">
        <f t="shared" si="984"/>
        <v/>
      </c>
      <c r="AI9526" s="23" t="str">
        <f t="shared" si="983"/>
        <v/>
      </c>
      <c r="AJ9526" s="23" t="str">
        <f t="shared" si="983"/>
        <v/>
      </c>
      <c r="AK9526" s="23" t="str">
        <f t="shared" si="983"/>
        <v/>
      </c>
    </row>
    <row r="9527" spans="34:37" x14ac:dyDescent="0.25">
      <c r="AH9527" s="23" t="str">
        <f t="shared" si="984"/>
        <v/>
      </c>
      <c r="AI9527" s="23" t="str">
        <f t="shared" si="983"/>
        <v/>
      </c>
      <c r="AJ9527" s="23" t="str">
        <f t="shared" si="983"/>
        <v/>
      </c>
      <c r="AK9527" s="23" t="str">
        <f t="shared" si="983"/>
        <v/>
      </c>
    </row>
    <row r="9528" spans="34:37" x14ac:dyDescent="0.25">
      <c r="AH9528" s="23" t="str">
        <f t="shared" si="984"/>
        <v/>
      </c>
      <c r="AI9528" s="23" t="str">
        <f t="shared" si="983"/>
        <v/>
      </c>
      <c r="AJ9528" s="23" t="str">
        <f t="shared" si="983"/>
        <v/>
      </c>
      <c r="AK9528" s="23" t="str">
        <f t="shared" si="983"/>
        <v/>
      </c>
    </row>
    <row r="9529" spans="34:37" x14ac:dyDescent="0.25">
      <c r="AH9529" s="23" t="str">
        <f t="shared" si="984"/>
        <v/>
      </c>
      <c r="AI9529" s="23" t="str">
        <f t="shared" si="983"/>
        <v/>
      </c>
      <c r="AJ9529" s="23" t="str">
        <f t="shared" si="983"/>
        <v/>
      </c>
      <c r="AK9529" s="23" t="str">
        <f t="shared" si="983"/>
        <v/>
      </c>
    </row>
    <row r="9530" spans="34:37" x14ac:dyDescent="0.25">
      <c r="AH9530" s="23" t="str">
        <f t="shared" si="984"/>
        <v/>
      </c>
      <c r="AI9530" s="23" t="str">
        <f t="shared" si="983"/>
        <v/>
      </c>
      <c r="AJ9530" s="23" t="str">
        <f t="shared" si="983"/>
        <v/>
      </c>
      <c r="AK9530" s="23" t="str">
        <f t="shared" si="983"/>
        <v/>
      </c>
    </row>
    <row r="9531" spans="34:37" x14ac:dyDescent="0.25">
      <c r="AH9531" s="23" t="str">
        <f t="shared" si="984"/>
        <v/>
      </c>
      <c r="AI9531" s="23" t="str">
        <f t="shared" si="983"/>
        <v/>
      </c>
      <c r="AJ9531" s="23" t="str">
        <f t="shared" si="983"/>
        <v/>
      </c>
      <c r="AK9531" s="23" t="str">
        <f t="shared" si="983"/>
        <v/>
      </c>
    </row>
    <row r="9532" spans="34:37" x14ac:dyDescent="0.25">
      <c r="AH9532" s="23" t="str">
        <f t="shared" si="984"/>
        <v/>
      </c>
      <c r="AI9532" s="23" t="str">
        <f t="shared" si="983"/>
        <v/>
      </c>
      <c r="AJ9532" s="23" t="str">
        <f t="shared" si="983"/>
        <v/>
      </c>
      <c r="AK9532" s="23" t="str">
        <f t="shared" si="983"/>
        <v/>
      </c>
    </row>
    <row r="9533" spans="34:37" x14ac:dyDescent="0.25">
      <c r="AH9533" s="23" t="str">
        <f t="shared" si="984"/>
        <v/>
      </c>
      <c r="AI9533" s="23" t="str">
        <f t="shared" si="983"/>
        <v/>
      </c>
      <c r="AJ9533" s="23" t="str">
        <f t="shared" si="983"/>
        <v/>
      </c>
      <c r="AK9533" s="23" t="str">
        <f t="shared" si="983"/>
        <v/>
      </c>
    </row>
    <row r="9534" spans="34:37" x14ac:dyDescent="0.25">
      <c r="AH9534" s="23" t="str">
        <f t="shared" si="984"/>
        <v/>
      </c>
      <c r="AI9534" s="23" t="str">
        <f t="shared" ref="AI9534:AK9597" si="985">IF(X9534&lt;&gt;"",X9534,"")</f>
        <v/>
      </c>
      <c r="AJ9534" s="23" t="str">
        <f t="shared" si="985"/>
        <v/>
      </c>
      <c r="AK9534" s="23" t="str">
        <f t="shared" si="985"/>
        <v/>
      </c>
    </row>
    <row r="9535" spans="34:37" x14ac:dyDescent="0.25">
      <c r="AH9535" s="23" t="str">
        <f t="shared" ref="AH9535:AH9598" si="986">IF(W9535&lt;&gt;"",(RIGHT(W9535,LEN(W9535)-SEARCH("/",W9535,1)))/U9535,"")</f>
        <v/>
      </c>
      <c r="AI9535" s="23" t="str">
        <f t="shared" si="985"/>
        <v/>
      </c>
      <c r="AJ9535" s="23" t="str">
        <f t="shared" si="985"/>
        <v/>
      </c>
      <c r="AK9535" s="23" t="str">
        <f t="shared" si="985"/>
        <v/>
      </c>
    </row>
    <row r="9536" spans="34:37" x14ac:dyDescent="0.25">
      <c r="AH9536" s="23" t="str">
        <f t="shared" si="986"/>
        <v/>
      </c>
      <c r="AI9536" s="23" t="str">
        <f t="shared" si="985"/>
        <v/>
      </c>
      <c r="AJ9536" s="23" t="str">
        <f t="shared" si="985"/>
        <v/>
      </c>
      <c r="AK9536" s="23" t="str">
        <f t="shared" si="985"/>
        <v/>
      </c>
    </row>
    <row r="9537" spans="34:37" x14ac:dyDescent="0.25">
      <c r="AH9537" s="23" t="str">
        <f t="shared" si="986"/>
        <v/>
      </c>
      <c r="AI9537" s="23" t="str">
        <f t="shared" si="985"/>
        <v/>
      </c>
      <c r="AJ9537" s="23" t="str">
        <f t="shared" si="985"/>
        <v/>
      </c>
      <c r="AK9537" s="23" t="str">
        <f t="shared" si="985"/>
        <v/>
      </c>
    </row>
    <row r="9538" spans="34:37" x14ac:dyDescent="0.25">
      <c r="AH9538" s="23" t="str">
        <f t="shared" si="986"/>
        <v/>
      </c>
      <c r="AI9538" s="23" t="str">
        <f t="shared" si="985"/>
        <v/>
      </c>
      <c r="AJ9538" s="23" t="str">
        <f t="shared" si="985"/>
        <v/>
      </c>
      <c r="AK9538" s="23" t="str">
        <f t="shared" si="985"/>
        <v/>
      </c>
    </row>
    <row r="9539" spans="34:37" x14ac:dyDescent="0.25">
      <c r="AH9539" s="23" t="str">
        <f t="shared" si="986"/>
        <v/>
      </c>
      <c r="AI9539" s="23" t="str">
        <f t="shared" si="985"/>
        <v/>
      </c>
      <c r="AJ9539" s="23" t="str">
        <f t="shared" si="985"/>
        <v/>
      </c>
      <c r="AK9539" s="23" t="str">
        <f t="shared" si="985"/>
        <v/>
      </c>
    </row>
    <row r="9540" spans="34:37" x14ac:dyDescent="0.25">
      <c r="AH9540" s="23" t="str">
        <f t="shared" si="986"/>
        <v/>
      </c>
      <c r="AI9540" s="23" t="str">
        <f t="shared" si="985"/>
        <v/>
      </c>
      <c r="AJ9540" s="23" t="str">
        <f t="shared" si="985"/>
        <v/>
      </c>
      <c r="AK9540" s="23" t="str">
        <f t="shared" si="985"/>
        <v/>
      </c>
    </row>
    <row r="9541" spans="34:37" x14ac:dyDescent="0.25">
      <c r="AH9541" s="23" t="str">
        <f t="shared" si="986"/>
        <v/>
      </c>
      <c r="AI9541" s="23" t="str">
        <f t="shared" si="985"/>
        <v/>
      </c>
      <c r="AJ9541" s="23" t="str">
        <f t="shared" si="985"/>
        <v/>
      </c>
      <c r="AK9541" s="23" t="str">
        <f t="shared" si="985"/>
        <v/>
      </c>
    </row>
    <row r="9542" spans="34:37" x14ac:dyDescent="0.25">
      <c r="AH9542" s="23" t="str">
        <f t="shared" si="986"/>
        <v/>
      </c>
      <c r="AI9542" s="23" t="str">
        <f t="shared" si="985"/>
        <v/>
      </c>
      <c r="AJ9542" s="23" t="str">
        <f t="shared" si="985"/>
        <v/>
      </c>
      <c r="AK9542" s="23" t="str">
        <f t="shared" si="985"/>
        <v/>
      </c>
    </row>
    <row r="9543" spans="34:37" x14ac:dyDescent="0.25">
      <c r="AH9543" s="23" t="str">
        <f t="shared" si="986"/>
        <v/>
      </c>
      <c r="AI9543" s="23" t="str">
        <f t="shared" si="985"/>
        <v/>
      </c>
      <c r="AJ9543" s="23" t="str">
        <f t="shared" si="985"/>
        <v/>
      </c>
      <c r="AK9543" s="23" t="str">
        <f t="shared" si="985"/>
        <v/>
      </c>
    </row>
    <row r="9544" spans="34:37" x14ac:dyDescent="0.25">
      <c r="AH9544" s="23" t="str">
        <f t="shared" si="986"/>
        <v/>
      </c>
      <c r="AI9544" s="23" t="str">
        <f t="shared" si="985"/>
        <v/>
      </c>
      <c r="AJ9544" s="23" t="str">
        <f t="shared" si="985"/>
        <v/>
      </c>
      <c r="AK9544" s="23" t="str">
        <f t="shared" si="985"/>
        <v/>
      </c>
    </row>
    <row r="9545" spans="34:37" x14ac:dyDescent="0.25">
      <c r="AH9545" s="23" t="str">
        <f t="shared" si="986"/>
        <v/>
      </c>
      <c r="AI9545" s="23" t="str">
        <f t="shared" si="985"/>
        <v/>
      </c>
      <c r="AJ9545" s="23" t="str">
        <f t="shared" si="985"/>
        <v/>
      </c>
      <c r="AK9545" s="23" t="str">
        <f t="shared" si="985"/>
        <v/>
      </c>
    </row>
    <row r="9546" spans="34:37" x14ac:dyDescent="0.25">
      <c r="AH9546" s="23" t="str">
        <f t="shared" si="986"/>
        <v/>
      </c>
      <c r="AI9546" s="23" t="str">
        <f t="shared" si="985"/>
        <v/>
      </c>
      <c r="AJ9546" s="23" t="str">
        <f t="shared" si="985"/>
        <v/>
      </c>
      <c r="AK9546" s="23" t="str">
        <f t="shared" si="985"/>
        <v/>
      </c>
    </row>
    <row r="9547" spans="34:37" x14ac:dyDescent="0.25">
      <c r="AH9547" s="23" t="str">
        <f t="shared" si="986"/>
        <v/>
      </c>
      <c r="AI9547" s="23" t="str">
        <f t="shared" si="985"/>
        <v/>
      </c>
      <c r="AJ9547" s="23" t="str">
        <f t="shared" si="985"/>
        <v/>
      </c>
      <c r="AK9547" s="23" t="str">
        <f t="shared" si="985"/>
        <v/>
      </c>
    </row>
    <row r="9548" spans="34:37" x14ac:dyDescent="0.25">
      <c r="AH9548" s="23" t="str">
        <f t="shared" si="986"/>
        <v/>
      </c>
      <c r="AI9548" s="23" t="str">
        <f t="shared" si="985"/>
        <v/>
      </c>
      <c r="AJ9548" s="23" t="str">
        <f t="shared" si="985"/>
        <v/>
      </c>
      <c r="AK9548" s="23" t="str">
        <f t="shared" si="985"/>
        <v/>
      </c>
    </row>
    <row r="9549" spans="34:37" x14ac:dyDescent="0.25">
      <c r="AH9549" s="23" t="str">
        <f t="shared" si="986"/>
        <v/>
      </c>
      <c r="AI9549" s="23" t="str">
        <f t="shared" si="985"/>
        <v/>
      </c>
      <c r="AJ9549" s="23" t="str">
        <f t="shared" si="985"/>
        <v/>
      </c>
      <c r="AK9549" s="23" t="str">
        <f t="shared" si="985"/>
        <v/>
      </c>
    </row>
    <row r="9550" spans="34:37" x14ac:dyDescent="0.25">
      <c r="AH9550" s="23" t="str">
        <f t="shared" si="986"/>
        <v/>
      </c>
      <c r="AI9550" s="23" t="str">
        <f t="shared" si="985"/>
        <v/>
      </c>
      <c r="AJ9550" s="23" t="str">
        <f t="shared" si="985"/>
        <v/>
      </c>
      <c r="AK9550" s="23" t="str">
        <f t="shared" si="985"/>
        <v/>
      </c>
    </row>
    <row r="9551" spans="34:37" x14ac:dyDescent="0.25">
      <c r="AH9551" s="23" t="str">
        <f t="shared" si="986"/>
        <v/>
      </c>
      <c r="AI9551" s="23" t="str">
        <f t="shared" si="985"/>
        <v/>
      </c>
      <c r="AJ9551" s="23" t="str">
        <f t="shared" si="985"/>
        <v/>
      </c>
      <c r="AK9551" s="23" t="str">
        <f t="shared" si="985"/>
        <v/>
      </c>
    </row>
    <row r="9552" spans="34:37" x14ac:dyDescent="0.25">
      <c r="AH9552" s="23" t="str">
        <f t="shared" si="986"/>
        <v/>
      </c>
      <c r="AI9552" s="23" t="str">
        <f t="shared" si="985"/>
        <v/>
      </c>
      <c r="AJ9552" s="23" t="str">
        <f t="shared" si="985"/>
        <v/>
      </c>
      <c r="AK9552" s="23" t="str">
        <f t="shared" si="985"/>
        <v/>
      </c>
    </row>
    <row r="9553" spans="34:37" x14ac:dyDescent="0.25">
      <c r="AH9553" s="23" t="str">
        <f t="shared" si="986"/>
        <v/>
      </c>
      <c r="AI9553" s="23" t="str">
        <f t="shared" si="985"/>
        <v/>
      </c>
      <c r="AJ9553" s="23" t="str">
        <f t="shared" si="985"/>
        <v/>
      </c>
      <c r="AK9553" s="23" t="str">
        <f t="shared" si="985"/>
        <v/>
      </c>
    </row>
    <row r="9554" spans="34:37" x14ac:dyDescent="0.25">
      <c r="AH9554" s="23" t="str">
        <f t="shared" si="986"/>
        <v/>
      </c>
      <c r="AI9554" s="23" t="str">
        <f t="shared" si="985"/>
        <v/>
      </c>
      <c r="AJ9554" s="23" t="str">
        <f t="shared" si="985"/>
        <v/>
      </c>
      <c r="AK9554" s="23" t="str">
        <f t="shared" si="985"/>
        <v/>
      </c>
    </row>
    <row r="9555" spans="34:37" x14ac:dyDescent="0.25">
      <c r="AH9555" s="23" t="str">
        <f t="shared" si="986"/>
        <v/>
      </c>
      <c r="AI9555" s="23" t="str">
        <f t="shared" si="985"/>
        <v/>
      </c>
      <c r="AJ9555" s="23" t="str">
        <f t="shared" si="985"/>
        <v/>
      </c>
      <c r="AK9555" s="23" t="str">
        <f t="shared" si="985"/>
        <v/>
      </c>
    </row>
    <row r="9556" spans="34:37" x14ac:dyDescent="0.25">
      <c r="AH9556" s="23" t="str">
        <f t="shared" si="986"/>
        <v/>
      </c>
      <c r="AI9556" s="23" t="str">
        <f t="shared" si="985"/>
        <v/>
      </c>
      <c r="AJ9556" s="23" t="str">
        <f t="shared" si="985"/>
        <v/>
      </c>
      <c r="AK9556" s="23" t="str">
        <f t="shared" si="985"/>
        <v/>
      </c>
    </row>
    <row r="9557" spans="34:37" x14ac:dyDescent="0.25">
      <c r="AH9557" s="23" t="str">
        <f t="shared" si="986"/>
        <v/>
      </c>
      <c r="AI9557" s="23" t="str">
        <f t="shared" si="985"/>
        <v/>
      </c>
      <c r="AJ9557" s="23" t="str">
        <f t="shared" si="985"/>
        <v/>
      </c>
      <c r="AK9557" s="23" t="str">
        <f t="shared" si="985"/>
        <v/>
      </c>
    </row>
    <row r="9558" spans="34:37" x14ac:dyDescent="0.25">
      <c r="AH9558" s="23" t="str">
        <f t="shared" si="986"/>
        <v/>
      </c>
      <c r="AI9558" s="23" t="str">
        <f t="shared" si="985"/>
        <v/>
      </c>
      <c r="AJ9558" s="23" t="str">
        <f t="shared" si="985"/>
        <v/>
      </c>
      <c r="AK9558" s="23" t="str">
        <f t="shared" si="985"/>
        <v/>
      </c>
    </row>
    <row r="9559" spans="34:37" x14ac:dyDescent="0.25">
      <c r="AH9559" s="23" t="str">
        <f t="shared" si="986"/>
        <v/>
      </c>
      <c r="AI9559" s="23" t="str">
        <f t="shared" si="985"/>
        <v/>
      </c>
      <c r="AJ9559" s="23" t="str">
        <f t="shared" si="985"/>
        <v/>
      </c>
      <c r="AK9559" s="23" t="str">
        <f t="shared" si="985"/>
        <v/>
      </c>
    </row>
    <row r="9560" spans="34:37" x14ac:dyDescent="0.25">
      <c r="AH9560" s="23" t="str">
        <f t="shared" si="986"/>
        <v/>
      </c>
      <c r="AI9560" s="23" t="str">
        <f t="shared" si="985"/>
        <v/>
      </c>
      <c r="AJ9560" s="23" t="str">
        <f t="shared" si="985"/>
        <v/>
      </c>
      <c r="AK9560" s="23" t="str">
        <f t="shared" si="985"/>
        <v/>
      </c>
    </row>
    <row r="9561" spans="34:37" x14ac:dyDescent="0.25">
      <c r="AH9561" s="23" t="str">
        <f t="shared" si="986"/>
        <v/>
      </c>
      <c r="AI9561" s="23" t="str">
        <f t="shared" si="985"/>
        <v/>
      </c>
      <c r="AJ9561" s="23" t="str">
        <f t="shared" si="985"/>
        <v/>
      </c>
      <c r="AK9561" s="23" t="str">
        <f t="shared" si="985"/>
        <v/>
      </c>
    </row>
    <row r="9562" spans="34:37" x14ac:dyDescent="0.25">
      <c r="AH9562" s="23" t="str">
        <f t="shared" si="986"/>
        <v/>
      </c>
      <c r="AI9562" s="23" t="str">
        <f t="shared" si="985"/>
        <v/>
      </c>
      <c r="AJ9562" s="23" t="str">
        <f t="shared" si="985"/>
        <v/>
      </c>
      <c r="AK9562" s="23" t="str">
        <f t="shared" si="985"/>
        <v/>
      </c>
    </row>
    <row r="9563" spans="34:37" x14ac:dyDescent="0.25">
      <c r="AH9563" s="23" t="str">
        <f t="shared" si="986"/>
        <v/>
      </c>
      <c r="AI9563" s="23" t="str">
        <f t="shared" si="985"/>
        <v/>
      </c>
      <c r="AJ9563" s="23" t="str">
        <f t="shared" si="985"/>
        <v/>
      </c>
      <c r="AK9563" s="23" t="str">
        <f t="shared" si="985"/>
        <v/>
      </c>
    </row>
    <row r="9564" spans="34:37" x14ac:dyDescent="0.25">
      <c r="AH9564" s="23" t="str">
        <f t="shared" si="986"/>
        <v/>
      </c>
      <c r="AI9564" s="23" t="str">
        <f t="shared" si="985"/>
        <v/>
      </c>
      <c r="AJ9564" s="23" t="str">
        <f t="shared" si="985"/>
        <v/>
      </c>
      <c r="AK9564" s="23" t="str">
        <f t="shared" si="985"/>
        <v/>
      </c>
    </row>
    <row r="9565" spans="34:37" x14ac:dyDescent="0.25">
      <c r="AH9565" s="23" t="str">
        <f t="shared" si="986"/>
        <v/>
      </c>
      <c r="AI9565" s="23" t="str">
        <f t="shared" si="985"/>
        <v/>
      </c>
      <c r="AJ9565" s="23" t="str">
        <f t="shared" si="985"/>
        <v/>
      </c>
      <c r="AK9565" s="23" t="str">
        <f t="shared" si="985"/>
        <v/>
      </c>
    </row>
    <row r="9566" spans="34:37" x14ac:dyDescent="0.25">
      <c r="AH9566" s="23" t="str">
        <f t="shared" si="986"/>
        <v/>
      </c>
      <c r="AI9566" s="23" t="str">
        <f t="shared" si="985"/>
        <v/>
      </c>
      <c r="AJ9566" s="23" t="str">
        <f t="shared" si="985"/>
        <v/>
      </c>
      <c r="AK9566" s="23" t="str">
        <f t="shared" si="985"/>
        <v/>
      </c>
    </row>
    <row r="9567" spans="34:37" x14ac:dyDescent="0.25">
      <c r="AH9567" s="23" t="str">
        <f t="shared" si="986"/>
        <v/>
      </c>
      <c r="AI9567" s="23" t="str">
        <f t="shared" si="985"/>
        <v/>
      </c>
      <c r="AJ9567" s="23" t="str">
        <f t="shared" si="985"/>
        <v/>
      </c>
      <c r="AK9567" s="23" t="str">
        <f t="shared" si="985"/>
        <v/>
      </c>
    </row>
    <row r="9568" spans="34:37" x14ac:dyDescent="0.25">
      <c r="AH9568" s="23" t="str">
        <f t="shared" si="986"/>
        <v/>
      </c>
      <c r="AI9568" s="23" t="str">
        <f t="shared" si="985"/>
        <v/>
      </c>
      <c r="AJ9568" s="23" t="str">
        <f t="shared" si="985"/>
        <v/>
      </c>
      <c r="AK9568" s="23" t="str">
        <f t="shared" si="985"/>
        <v/>
      </c>
    </row>
    <row r="9569" spans="34:37" x14ac:dyDescent="0.25">
      <c r="AH9569" s="23" t="str">
        <f t="shared" si="986"/>
        <v/>
      </c>
      <c r="AI9569" s="23" t="str">
        <f t="shared" si="985"/>
        <v/>
      </c>
      <c r="AJ9569" s="23" t="str">
        <f t="shared" si="985"/>
        <v/>
      </c>
      <c r="AK9569" s="23" t="str">
        <f t="shared" si="985"/>
        <v/>
      </c>
    </row>
    <row r="9570" spans="34:37" x14ac:dyDescent="0.25">
      <c r="AH9570" s="23" t="str">
        <f t="shared" si="986"/>
        <v/>
      </c>
      <c r="AI9570" s="23" t="str">
        <f t="shared" si="985"/>
        <v/>
      </c>
      <c r="AJ9570" s="23" t="str">
        <f t="shared" si="985"/>
        <v/>
      </c>
      <c r="AK9570" s="23" t="str">
        <f t="shared" si="985"/>
        <v/>
      </c>
    </row>
    <row r="9571" spans="34:37" x14ac:dyDescent="0.25">
      <c r="AH9571" s="23" t="str">
        <f t="shared" si="986"/>
        <v/>
      </c>
      <c r="AI9571" s="23" t="str">
        <f t="shared" si="985"/>
        <v/>
      </c>
      <c r="AJ9571" s="23" t="str">
        <f t="shared" si="985"/>
        <v/>
      </c>
      <c r="AK9571" s="23" t="str">
        <f t="shared" si="985"/>
        <v/>
      </c>
    </row>
    <row r="9572" spans="34:37" x14ac:dyDescent="0.25">
      <c r="AH9572" s="23" t="str">
        <f t="shared" si="986"/>
        <v/>
      </c>
      <c r="AI9572" s="23" t="str">
        <f t="shared" si="985"/>
        <v/>
      </c>
      <c r="AJ9572" s="23" t="str">
        <f t="shared" si="985"/>
        <v/>
      </c>
      <c r="AK9572" s="23" t="str">
        <f t="shared" si="985"/>
        <v/>
      </c>
    </row>
    <row r="9573" spans="34:37" x14ac:dyDescent="0.25">
      <c r="AH9573" s="23" t="str">
        <f t="shared" si="986"/>
        <v/>
      </c>
      <c r="AI9573" s="23" t="str">
        <f t="shared" si="985"/>
        <v/>
      </c>
      <c r="AJ9573" s="23" t="str">
        <f t="shared" si="985"/>
        <v/>
      </c>
      <c r="AK9573" s="23" t="str">
        <f t="shared" si="985"/>
        <v/>
      </c>
    </row>
    <row r="9574" spans="34:37" x14ac:dyDescent="0.25">
      <c r="AH9574" s="23" t="str">
        <f t="shared" si="986"/>
        <v/>
      </c>
      <c r="AI9574" s="23" t="str">
        <f t="shared" si="985"/>
        <v/>
      </c>
      <c r="AJ9574" s="23" t="str">
        <f t="shared" si="985"/>
        <v/>
      </c>
      <c r="AK9574" s="23" t="str">
        <f t="shared" si="985"/>
        <v/>
      </c>
    </row>
    <row r="9575" spans="34:37" x14ac:dyDescent="0.25">
      <c r="AH9575" s="23" t="str">
        <f t="shared" si="986"/>
        <v/>
      </c>
      <c r="AI9575" s="23" t="str">
        <f t="shared" si="985"/>
        <v/>
      </c>
      <c r="AJ9575" s="23" t="str">
        <f t="shared" si="985"/>
        <v/>
      </c>
      <c r="AK9575" s="23" t="str">
        <f t="shared" si="985"/>
        <v/>
      </c>
    </row>
    <row r="9576" spans="34:37" x14ac:dyDescent="0.25">
      <c r="AH9576" s="23" t="str">
        <f t="shared" si="986"/>
        <v/>
      </c>
      <c r="AI9576" s="23" t="str">
        <f t="shared" si="985"/>
        <v/>
      </c>
      <c r="AJ9576" s="23" t="str">
        <f t="shared" si="985"/>
        <v/>
      </c>
      <c r="AK9576" s="23" t="str">
        <f t="shared" si="985"/>
        <v/>
      </c>
    </row>
    <row r="9577" spans="34:37" x14ac:dyDescent="0.25">
      <c r="AH9577" s="23" t="str">
        <f t="shared" si="986"/>
        <v/>
      </c>
      <c r="AI9577" s="23" t="str">
        <f t="shared" si="985"/>
        <v/>
      </c>
      <c r="AJ9577" s="23" t="str">
        <f t="shared" si="985"/>
        <v/>
      </c>
      <c r="AK9577" s="23" t="str">
        <f t="shared" si="985"/>
        <v/>
      </c>
    </row>
    <row r="9578" spans="34:37" x14ac:dyDescent="0.25">
      <c r="AH9578" s="23" t="str">
        <f t="shared" si="986"/>
        <v/>
      </c>
      <c r="AI9578" s="23" t="str">
        <f t="shared" si="985"/>
        <v/>
      </c>
      <c r="AJ9578" s="23" t="str">
        <f t="shared" si="985"/>
        <v/>
      </c>
      <c r="AK9578" s="23" t="str">
        <f t="shared" si="985"/>
        <v/>
      </c>
    </row>
    <row r="9579" spans="34:37" x14ac:dyDescent="0.25">
      <c r="AH9579" s="23" t="str">
        <f t="shared" si="986"/>
        <v/>
      </c>
      <c r="AI9579" s="23" t="str">
        <f t="shared" si="985"/>
        <v/>
      </c>
      <c r="AJ9579" s="23" t="str">
        <f t="shared" si="985"/>
        <v/>
      </c>
      <c r="AK9579" s="23" t="str">
        <f t="shared" si="985"/>
        <v/>
      </c>
    </row>
    <row r="9580" spans="34:37" x14ac:dyDescent="0.25">
      <c r="AH9580" s="23" t="str">
        <f t="shared" si="986"/>
        <v/>
      </c>
      <c r="AI9580" s="23" t="str">
        <f t="shared" si="985"/>
        <v/>
      </c>
      <c r="AJ9580" s="23" t="str">
        <f t="shared" si="985"/>
        <v/>
      </c>
      <c r="AK9580" s="23" t="str">
        <f t="shared" si="985"/>
        <v/>
      </c>
    </row>
    <row r="9581" spans="34:37" x14ac:dyDescent="0.25">
      <c r="AH9581" s="23" t="str">
        <f t="shared" si="986"/>
        <v/>
      </c>
      <c r="AI9581" s="23" t="str">
        <f t="shared" si="985"/>
        <v/>
      </c>
      <c r="AJ9581" s="23" t="str">
        <f t="shared" si="985"/>
        <v/>
      </c>
      <c r="AK9581" s="23" t="str">
        <f t="shared" si="985"/>
        <v/>
      </c>
    </row>
    <row r="9582" spans="34:37" x14ac:dyDescent="0.25">
      <c r="AH9582" s="23" t="str">
        <f t="shared" si="986"/>
        <v/>
      </c>
      <c r="AI9582" s="23" t="str">
        <f t="shared" si="985"/>
        <v/>
      </c>
      <c r="AJ9582" s="23" t="str">
        <f t="shared" si="985"/>
        <v/>
      </c>
      <c r="AK9582" s="23" t="str">
        <f t="shared" si="985"/>
        <v/>
      </c>
    </row>
    <row r="9583" spans="34:37" x14ac:dyDescent="0.25">
      <c r="AH9583" s="23" t="str">
        <f t="shared" si="986"/>
        <v/>
      </c>
      <c r="AI9583" s="23" t="str">
        <f t="shared" si="985"/>
        <v/>
      </c>
      <c r="AJ9583" s="23" t="str">
        <f t="shared" si="985"/>
        <v/>
      </c>
      <c r="AK9583" s="23" t="str">
        <f t="shared" si="985"/>
        <v/>
      </c>
    </row>
    <row r="9584" spans="34:37" x14ac:dyDescent="0.25">
      <c r="AH9584" s="23" t="str">
        <f t="shared" si="986"/>
        <v/>
      </c>
      <c r="AI9584" s="23" t="str">
        <f t="shared" si="985"/>
        <v/>
      </c>
      <c r="AJ9584" s="23" t="str">
        <f t="shared" si="985"/>
        <v/>
      </c>
      <c r="AK9584" s="23" t="str">
        <f t="shared" si="985"/>
        <v/>
      </c>
    </row>
    <row r="9585" spans="34:37" x14ac:dyDescent="0.25">
      <c r="AH9585" s="23" t="str">
        <f t="shared" si="986"/>
        <v/>
      </c>
      <c r="AI9585" s="23" t="str">
        <f t="shared" si="985"/>
        <v/>
      </c>
      <c r="AJ9585" s="23" t="str">
        <f t="shared" si="985"/>
        <v/>
      </c>
      <c r="AK9585" s="23" t="str">
        <f t="shared" si="985"/>
        <v/>
      </c>
    </row>
    <row r="9586" spans="34:37" x14ac:dyDescent="0.25">
      <c r="AH9586" s="23" t="str">
        <f t="shared" si="986"/>
        <v/>
      </c>
      <c r="AI9586" s="23" t="str">
        <f t="shared" si="985"/>
        <v/>
      </c>
      <c r="AJ9586" s="23" t="str">
        <f t="shared" si="985"/>
        <v/>
      </c>
      <c r="AK9586" s="23" t="str">
        <f t="shared" si="985"/>
        <v/>
      </c>
    </row>
    <row r="9587" spans="34:37" x14ac:dyDescent="0.25">
      <c r="AH9587" s="23" t="str">
        <f t="shared" si="986"/>
        <v/>
      </c>
      <c r="AI9587" s="23" t="str">
        <f t="shared" si="985"/>
        <v/>
      </c>
      <c r="AJ9587" s="23" t="str">
        <f t="shared" si="985"/>
        <v/>
      </c>
      <c r="AK9587" s="23" t="str">
        <f t="shared" si="985"/>
        <v/>
      </c>
    </row>
    <row r="9588" spans="34:37" x14ac:dyDescent="0.25">
      <c r="AH9588" s="23" t="str">
        <f t="shared" si="986"/>
        <v/>
      </c>
      <c r="AI9588" s="23" t="str">
        <f t="shared" si="985"/>
        <v/>
      </c>
      <c r="AJ9588" s="23" t="str">
        <f t="shared" si="985"/>
        <v/>
      </c>
      <c r="AK9588" s="23" t="str">
        <f t="shared" si="985"/>
        <v/>
      </c>
    </row>
    <row r="9589" spans="34:37" x14ac:dyDescent="0.25">
      <c r="AH9589" s="23" t="str">
        <f t="shared" si="986"/>
        <v/>
      </c>
      <c r="AI9589" s="23" t="str">
        <f t="shared" si="985"/>
        <v/>
      </c>
      <c r="AJ9589" s="23" t="str">
        <f t="shared" si="985"/>
        <v/>
      </c>
      <c r="AK9589" s="23" t="str">
        <f t="shared" si="985"/>
        <v/>
      </c>
    </row>
    <row r="9590" spans="34:37" x14ac:dyDescent="0.25">
      <c r="AH9590" s="23" t="str">
        <f t="shared" si="986"/>
        <v/>
      </c>
      <c r="AI9590" s="23" t="str">
        <f t="shared" si="985"/>
        <v/>
      </c>
      <c r="AJ9590" s="23" t="str">
        <f t="shared" si="985"/>
        <v/>
      </c>
      <c r="AK9590" s="23" t="str">
        <f t="shared" si="985"/>
        <v/>
      </c>
    </row>
    <row r="9591" spans="34:37" x14ac:dyDescent="0.25">
      <c r="AH9591" s="23" t="str">
        <f t="shared" si="986"/>
        <v/>
      </c>
      <c r="AI9591" s="23" t="str">
        <f t="shared" si="985"/>
        <v/>
      </c>
      <c r="AJ9591" s="23" t="str">
        <f t="shared" si="985"/>
        <v/>
      </c>
      <c r="AK9591" s="23" t="str">
        <f t="shared" si="985"/>
        <v/>
      </c>
    </row>
    <row r="9592" spans="34:37" x14ac:dyDescent="0.25">
      <c r="AH9592" s="23" t="str">
        <f t="shared" si="986"/>
        <v/>
      </c>
      <c r="AI9592" s="23" t="str">
        <f t="shared" si="985"/>
        <v/>
      </c>
      <c r="AJ9592" s="23" t="str">
        <f t="shared" si="985"/>
        <v/>
      </c>
      <c r="AK9592" s="23" t="str">
        <f t="shared" si="985"/>
        <v/>
      </c>
    </row>
    <row r="9593" spans="34:37" x14ac:dyDescent="0.25">
      <c r="AH9593" s="23" t="str">
        <f t="shared" si="986"/>
        <v/>
      </c>
      <c r="AI9593" s="23" t="str">
        <f t="shared" si="985"/>
        <v/>
      </c>
      <c r="AJ9593" s="23" t="str">
        <f t="shared" si="985"/>
        <v/>
      </c>
      <c r="AK9593" s="23" t="str">
        <f t="shared" si="985"/>
        <v/>
      </c>
    </row>
    <row r="9594" spans="34:37" x14ac:dyDescent="0.25">
      <c r="AH9594" s="23" t="str">
        <f t="shared" si="986"/>
        <v/>
      </c>
      <c r="AI9594" s="23" t="str">
        <f t="shared" si="985"/>
        <v/>
      </c>
      <c r="AJ9594" s="23" t="str">
        <f t="shared" si="985"/>
        <v/>
      </c>
      <c r="AK9594" s="23" t="str">
        <f t="shared" si="985"/>
        <v/>
      </c>
    </row>
    <row r="9595" spans="34:37" x14ac:dyDescent="0.25">
      <c r="AH9595" s="23" t="str">
        <f t="shared" si="986"/>
        <v/>
      </c>
      <c r="AI9595" s="23" t="str">
        <f t="shared" si="985"/>
        <v/>
      </c>
      <c r="AJ9595" s="23" t="str">
        <f t="shared" si="985"/>
        <v/>
      </c>
      <c r="AK9595" s="23" t="str">
        <f t="shared" si="985"/>
        <v/>
      </c>
    </row>
    <row r="9596" spans="34:37" x14ac:dyDescent="0.25">
      <c r="AH9596" s="23" t="str">
        <f t="shared" si="986"/>
        <v/>
      </c>
      <c r="AI9596" s="23" t="str">
        <f t="shared" si="985"/>
        <v/>
      </c>
      <c r="AJ9596" s="23" t="str">
        <f t="shared" si="985"/>
        <v/>
      </c>
      <c r="AK9596" s="23" t="str">
        <f t="shared" si="985"/>
        <v/>
      </c>
    </row>
    <row r="9597" spans="34:37" x14ac:dyDescent="0.25">
      <c r="AH9597" s="23" t="str">
        <f t="shared" si="986"/>
        <v/>
      </c>
      <c r="AI9597" s="23" t="str">
        <f t="shared" si="985"/>
        <v/>
      </c>
      <c r="AJ9597" s="23" t="str">
        <f t="shared" si="985"/>
        <v/>
      </c>
      <c r="AK9597" s="23" t="str">
        <f t="shared" si="985"/>
        <v/>
      </c>
    </row>
    <row r="9598" spans="34:37" x14ac:dyDescent="0.25">
      <c r="AH9598" s="23" t="str">
        <f t="shared" si="986"/>
        <v/>
      </c>
      <c r="AI9598" s="23" t="str">
        <f t="shared" ref="AI9598:AK9661" si="987">IF(X9598&lt;&gt;"",X9598,"")</f>
        <v/>
      </c>
      <c r="AJ9598" s="23" t="str">
        <f t="shared" si="987"/>
        <v/>
      </c>
      <c r="AK9598" s="23" t="str">
        <f t="shared" si="987"/>
        <v/>
      </c>
    </row>
    <row r="9599" spans="34:37" x14ac:dyDescent="0.25">
      <c r="AH9599" s="23" t="str">
        <f t="shared" ref="AH9599:AH9662" si="988">IF(W9599&lt;&gt;"",(RIGHT(W9599,LEN(W9599)-SEARCH("/",W9599,1)))/U9599,"")</f>
        <v/>
      </c>
      <c r="AI9599" s="23" t="str">
        <f t="shared" si="987"/>
        <v/>
      </c>
      <c r="AJ9599" s="23" t="str">
        <f t="shared" si="987"/>
        <v/>
      </c>
      <c r="AK9599" s="23" t="str">
        <f t="shared" si="987"/>
        <v/>
      </c>
    </row>
    <row r="9600" spans="34:37" x14ac:dyDescent="0.25">
      <c r="AH9600" s="23" t="str">
        <f t="shared" si="988"/>
        <v/>
      </c>
      <c r="AI9600" s="23" t="str">
        <f t="shared" si="987"/>
        <v/>
      </c>
      <c r="AJ9600" s="23" t="str">
        <f t="shared" si="987"/>
        <v/>
      </c>
      <c r="AK9600" s="23" t="str">
        <f t="shared" si="987"/>
        <v/>
      </c>
    </row>
    <row r="9601" spans="34:37" x14ac:dyDescent="0.25">
      <c r="AH9601" s="23" t="str">
        <f t="shared" si="988"/>
        <v/>
      </c>
      <c r="AI9601" s="23" t="str">
        <f t="shared" si="987"/>
        <v/>
      </c>
      <c r="AJ9601" s="23" t="str">
        <f t="shared" si="987"/>
        <v/>
      </c>
      <c r="AK9601" s="23" t="str">
        <f t="shared" si="987"/>
        <v/>
      </c>
    </row>
    <row r="9602" spans="34:37" x14ac:dyDescent="0.25">
      <c r="AH9602" s="23" t="str">
        <f t="shared" si="988"/>
        <v/>
      </c>
      <c r="AI9602" s="23" t="str">
        <f t="shared" si="987"/>
        <v/>
      </c>
      <c r="AJ9602" s="23" t="str">
        <f t="shared" si="987"/>
        <v/>
      </c>
      <c r="AK9602" s="23" t="str">
        <f t="shared" si="987"/>
        <v/>
      </c>
    </row>
    <row r="9603" spans="34:37" x14ac:dyDescent="0.25">
      <c r="AH9603" s="23" t="str">
        <f t="shared" si="988"/>
        <v/>
      </c>
      <c r="AI9603" s="23" t="str">
        <f t="shared" si="987"/>
        <v/>
      </c>
      <c r="AJ9603" s="23" t="str">
        <f t="shared" si="987"/>
        <v/>
      </c>
      <c r="AK9603" s="23" t="str">
        <f t="shared" si="987"/>
        <v/>
      </c>
    </row>
    <row r="9604" spans="34:37" x14ac:dyDescent="0.25">
      <c r="AH9604" s="23" t="str">
        <f t="shared" si="988"/>
        <v/>
      </c>
      <c r="AI9604" s="23" t="str">
        <f t="shared" si="987"/>
        <v/>
      </c>
      <c r="AJ9604" s="23" t="str">
        <f t="shared" si="987"/>
        <v/>
      </c>
      <c r="AK9604" s="23" t="str">
        <f t="shared" si="987"/>
        <v/>
      </c>
    </row>
    <row r="9605" spans="34:37" x14ac:dyDescent="0.25">
      <c r="AH9605" s="23" t="str">
        <f t="shared" si="988"/>
        <v/>
      </c>
      <c r="AI9605" s="23" t="str">
        <f t="shared" si="987"/>
        <v/>
      </c>
      <c r="AJ9605" s="23" t="str">
        <f t="shared" si="987"/>
        <v/>
      </c>
      <c r="AK9605" s="23" t="str">
        <f t="shared" si="987"/>
        <v/>
      </c>
    </row>
    <row r="9606" spans="34:37" x14ac:dyDescent="0.25">
      <c r="AH9606" s="23" t="str">
        <f t="shared" si="988"/>
        <v/>
      </c>
      <c r="AI9606" s="23" t="str">
        <f t="shared" si="987"/>
        <v/>
      </c>
      <c r="AJ9606" s="23" t="str">
        <f t="shared" si="987"/>
        <v/>
      </c>
      <c r="AK9606" s="23" t="str">
        <f t="shared" si="987"/>
        <v/>
      </c>
    </row>
    <row r="9607" spans="34:37" x14ac:dyDescent="0.25">
      <c r="AH9607" s="23" t="str">
        <f t="shared" si="988"/>
        <v/>
      </c>
      <c r="AI9607" s="23" t="str">
        <f t="shared" si="987"/>
        <v/>
      </c>
      <c r="AJ9607" s="23" t="str">
        <f t="shared" si="987"/>
        <v/>
      </c>
      <c r="AK9607" s="23" t="str">
        <f t="shared" si="987"/>
        <v/>
      </c>
    </row>
    <row r="9608" spans="34:37" x14ac:dyDescent="0.25">
      <c r="AH9608" s="23" t="str">
        <f t="shared" si="988"/>
        <v/>
      </c>
      <c r="AI9608" s="23" t="str">
        <f t="shared" si="987"/>
        <v/>
      </c>
      <c r="AJ9608" s="23" t="str">
        <f t="shared" si="987"/>
        <v/>
      </c>
      <c r="AK9608" s="23" t="str">
        <f t="shared" si="987"/>
        <v/>
      </c>
    </row>
    <row r="9609" spans="34:37" x14ac:dyDescent="0.25">
      <c r="AH9609" s="23" t="str">
        <f t="shared" si="988"/>
        <v/>
      </c>
      <c r="AI9609" s="23" t="str">
        <f t="shared" si="987"/>
        <v/>
      </c>
      <c r="AJ9609" s="23" t="str">
        <f t="shared" si="987"/>
        <v/>
      </c>
      <c r="AK9609" s="23" t="str">
        <f t="shared" si="987"/>
        <v/>
      </c>
    </row>
    <row r="9610" spans="34:37" x14ac:dyDescent="0.25">
      <c r="AH9610" s="23" t="str">
        <f t="shared" si="988"/>
        <v/>
      </c>
      <c r="AI9610" s="23" t="str">
        <f t="shared" si="987"/>
        <v/>
      </c>
      <c r="AJ9610" s="23" t="str">
        <f t="shared" si="987"/>
        <v/>
      </c>
      <c r="AK9610" s="23" t="str">
        <f t="shared" si="987"/>
        <v/>
      </c>
    </row>
    <row r="9611" spans="34:37" x14ac:dyDescent="0.25">
      <c r="AH9611" s="23" t="str">
        <f t="shared" si="988"/>
        <v/>
      </c>
      <c r="AI9611" s="23" t="str">
        <f t="shared" si="987"/>
        <v/>
      </c>
      <c r="AJ9611" s="23" t="str">
        <f t="shared" si="987"/>
        <v/>
      </c>
      <c r="AK9611" s="23" t="str">
        <f t="shared" si="987"/>
        <v/>
      </c>
    </row>
    <row r="9612" spans="34:37" x14ac:dyDescent="0.25">
      <c r="AH9612" s="23" t="str">
        <f t="shared" si="988"/>
        <v/>
      </c>
      <c r="AI9612" s="23" t="str">
        <f t="shared" si="987"/>
        <v/>
      </c>
      <c r="AJ9612" s="23" t="str">
        <f t="shared" si="987"/>
        <v/>
      </c>
      <c r="AK9612" s="23" t="str">
        <f t="shared" si="987"/>
        <v/>
      </c>
    </row>
    <row r="9613" spans="34:37" x14ac:dyDescent="0.25">
      <c r="AH9613" s="23" t="str">
        <f t="shared" si="988"/>
        <v/>
      </c>
      <c r="AI9613" s="23" t="str">
        <f t="shared" si="987"/>
        <v/>
      </c>
      <c r="AJ9613" s="23" t="str">
        <f t="shared" si="987"/>
        <v/>
      </c>
      <c r="AK9613" s="23" t="str">
        <f t="shared" si="987"/>
        <v/>
      </c>
    </row>
    <row r="9614" spans="34:37" x14ac:dyDescent="0.25">
      <c r="AH9614" s="23" t="str">
        <f t="shared" si="988"/>
        <v/>
      </c>
      <c r="AI9614" s="23" t="str">
        <f t="shared" si="987"/>
        <v/>
      </c>
      <c r="AJ9614" s="23" t="str">
        <f t="shared" si="987"/>
        <v/>
      </c>
      <c r="AK9614" s="23" t="str">
        <f t="shared" si="987"/>
        <v/>
      </c>
    </row>
    <row r="9615" spans="34:37" x14ac:dyDescent="0.25">
      <c r="AH9615" s="23" t="str">
        <f t="shared" si="988"/>
        <v/>
      </c>
      <c r="AI9615" s="23" t="str">
        <f t="shared" si="987"/>
        <v/>
      </c>
      <c r="AJ9615" s="23" t="str">
        <f t="shared" si="987"/>
        <v/>
      </c>
      <c r="AK9615" s="23" t="str">
        <f t="shared" si="987"/>
        <v/>
      </c>
    </row>
    <row r="9616" spans="34:37" x14ac:dyDescent="0.25">
      <c r="AH9616" s="23" t="str">
        <f t="shared" si="988"/>
        <v/>
      </c>
      <c r="AI9616" s="23" t="str">
        <f t="shared" si="987"/>
        <v/>
      </c>
      <c r="AJ9616" s="23" t="str">
        <f t="shared" si="987"/>
        <v/>
      </c>
      <c r="AK9616" s="23" t="str">
        <f t="shared" si="987"/>
        <v/>
      </c>
    </row>
    <row r="9617" spans="34:37" x14ac:dyDescent="0.25">
      <c r="AH9617" s="23" t="str">
        <f t="shared" si="988"/>
        <v/>
      </c>
      <c r="AI9617" s="23" t="str">
        <f t="shared" si="987"/>
        <v/>
      </c>
      <c r="AJ9617" s="23" t="str">
        <f t="shared" si="987"/>
        <v/>
      </c>
      <c r="AK9617" s="23" t="str">
        <f t="shared" si="987"/>
        <v/>
      </c>
    </row>
    <row r="9618" spans="34:37" x14ac:dyDescent="0.25">
      <c r="AH9618" s="23" t="str">
        <f t="shared" si="988"/>
        <v/>
      </c>
      <c r="AI9618" s="23" t="str">
        <f t="shared" si="987"/>
        <v/>
      </c>
      <c r="AJ9618" s="23" t="str">
        <f t="shared" si="987"/>
        <v/>
      </c>
      <c r="AK9618" s="23" t="str">
        <f t="shared" si="987"/>
        <v/>
      </c>
    </row>
    <row r="9619" spans="34:37" x14ac:dyDescent="0.25">
      <c r="AH9619" s="23" t="str">
        <f t="shared" si="988"/>
        <v/>
      </c>
      <c r="AI9619" s="23" t="str">
        <f t="shared" si="987"/>
        <v/>
      </c>
      <c r="AJ9619" s="23" t="str">
        <f t="shared" si="987"/>
        <v/>
      </c>
      <c r="AK9619" s="23" t="str">
        <f t="shared" si="987"/>
        <v/>
      </c>
    </row>
    <row r="9620" spans="34:37" x14ac:dyDescent="0.25">
      <c r="AH9620" s="23" t="str">
        <f t="shared" si="988"/>
        <v/>
      </c>
      <c r="AI9620" s="23" t="str">
        <f t="shared" si="987"/>
        <v/>
      </c>
      <c r="AJ9620" s="23" t="str">
        <f t="shared" si="987"/>
        <v/>
      </c>
      <c r="AK9620" s="23" t="str">
        <f t="shared" si="987"/>
        <v/>
      </c>
    </row>
    <row r="9621" spans="34:37" x14ac:dyDescent="0.25">
      <c r="AH9621" s="23" t="str">
        <f t="shared" si="988"/>
        <v/>
      </c>
      <c r="AI9621" s="23" t="str">
        <f t="shared" si="987"/>
        <v/>
      </c>
      <c r="AJ9621" s="23" t="str">
        <f t="shared" si="987"/>
        <v/>
      </c>
      <c r="AK9621" s="23" t="str">
        <f t="shared" si="987"/>
        <v/>
      </c>
    </row>
    <row r="9622" spans="34:37" x14ac:dyDescent="0.25">
      <c r="AH9622" s="23" t="str">
        <f t="shared" si="988"/>
        <v/>
      </c>
      <c r="AI9622" s="23" t="str">
        <f t="shared" si="987"/>
        <v/>
      </c>
      <c r="AJ9622" s="23" t="str">
        <f t="shared" si="987"/>
        <v/>
      </c>
      <c r="AK9622" s="23" t="str">
        <f t="shared" si="987"/>
        <v/>
      </c>
    </row>
    <row r="9623" spans="34:37" x14ac:dyDescent="0.25">
      <c r="AH9623" s="23" t="str">
        <f t="shared" si="988"/>
        <v/>
      </c>
      <c r="AI9623" s="23" t="str">
        <f t="shared" si="987"/>
        <v/>
      </c>
      <c r="AJ9623" s="23" t="str">
        <f t="shared" si="987"/>
        <v/>
      </c>
      <c r="AK9623" s="23" t="str">
        <f t="shared" si="987"/>
        <v/>
      </c>
    </row>
    <row r="9624" spans="34:37" x14ac:dyDescent="0.25">
      <c r="AH9624" s="23" t="str">
        <f t="shared" si="988"/>
        <v/>
      </c>
      <c r="AI9624" s="23" t="str">
        <f t="shared" si="987"/>
        <v/>
      </c>
      <c r="AJ9624" s="23" t="str">
        <f t="shared" si="987"/>
        <v/>
      </c>
      <c r="AK9624" s="23" t="str">
        <f t="shared" si="987"/>
        <v/>
      </c>
    </row>
    <row r="9625" spans="34:37" x14ac:dyDescent="0.25">
      <c r="AH9625" s="23" t="str">
        <f t="shared" si="988"/>
        <v/>
      </c>
      <c r="AI9625" s="23" t="str">
        <f t="shared" si="987"/>
        <v/>
      </c>
      <c r="AJ9625" s="23" t="str">
        <f t="shared" si="987"/>
        <v/>
      </c>
      <c r="AK9625" s="23" t="str">
        <f t="shared" si="987"/>
        <v/>
      </c>
    </row>
    <row r="9626" spans="34:37" x14ac:dyDescent="0.25">
      <c r="AH9626" s="23" t="str">
        <f t="shared" si="988"/>
        <v/>
      </c>
      <c r="AI9626" s="23" t="str">
        <f t="shared" si="987"/>
        <v/>
      </c>
      <c r="AJ9626" s="23" t="str">
        <f t="shared" si="987"/>
        <v/>
      </c>
      <c r="AK9626" s="23" t="str">
        <f t="shared" si="987"/>
        <v/>
      </c>
    </row>
    <row r="9627" spans="34:37" x14ac:dyDescent="0.25">
      <c r="AH9627" s="23" t="str">
        <f t="shared" si="988"/>
        <v/>
      </c>
      <c r="AI9627" s="23" t="str">
        <f t="shared" si="987"/>
        <v/>
      </c>
      <c r="AJ9627" s="23" t="str">
        <f t="shared" si="987"/>
        <v/>
      </c>
      <c r="AK9627" s="23" t="str">
        <f t="shared" si="987"/>
        <v/>
      </c>
    </row>
    <row r="9628" spans="34:37" x14ac:dyDescent="0.25">
      <c r="AH9628" s="23" t="str">
        <f t="shared" si="988"/>
        <v/>
      </c>
      <c r="AI9628" s="23" t="str">
        <f t="shared" si="987"/>
        <v/>
      </c>
      <c r="AJ9628" s="23" t="str">
        <f t="shared" si="987"/>
        <v/>
      </c>
      <c r="AK9628" s="23" t="str">
        <f t="shared" si="987"/>
        <v/>
      </c>
    </row>
    <row r="9629" spans="34:37" x14ac:dyDescent="0.25">
      <c r="AH9629" s="23" t="str">
        <f t="shared" si="988"/>
        <v/>
      </c>
      <c r="AI9629" s="23" t="str">
        <f t="shared" si="987"/>
        <v/>
      </c>
      <c r="AJ9629" s="23" t="str">
        <f t="shared" si="987"/>
        <v/>
      </c>
      <c r="AK9629" s="23" t="str">
        <f t="shared" si="987"/>
        <v/>
      </c>
    </row>
    <row r="9630" spans="34:37" x14ac:dyDescent="0.25">
      <c r="AH9630" s="23" t="str">
        <f t="shared" si="988"/>
        <v/>
      </c>
      <c r="AI9630" s="23" t="str">
        <f t="shared" si="987"/>
        <v/>
      </c>
      <c r="AJ9630" s="23" t="str">
        <f t="shared" si="987"/>
        <v/>
      </c>
      <c r="AK9630" s="23" t="str">
        <f t="shared" si="987"/>
        <v/>
      </c>
    </row>
    <row r="9631" spans="34:37" x14ac:dyDescent="0.25">
      <c r="AH9631" s="23" t="str">
        <f t="shared" si="988"/>
        <v/>
      </c>
      <c r="AI9631" s="23" t="str">
        <f t="shared" si="987"/>
        <v/>
      </c>
      <c r="AJ9631" s="23" t="str">
        <f t="shared" si="987"/>
        <v/>
      </c>
      <c r="AK9631" s="23" t="str">
        <f t="shared" si="987"/>
        <v/>
      </c>
    </row>
    <row r="9632" spans="34:37" x14ac:dyDescent="0.25">
      <c r="AH9632" s="23" t="str">
        <f t="shared" si="988"/>
        <v/>
      </c>
      <c r="AI9632" s="23" t="str">
        <f t="shared" si="987"/>
        <v/>
      </c>
      <c r="AJ9632" s="23" t="str">
        <f t="shared" si="987"/>
        <v/>
      </c>
      <c r="AK9632" s="23" t="str">
        <f t="shared" si="987"/>
        <v/>
      </c>
    </row>
    <row r="9633" spans="34:37" x14ac:dyDescent="0.25">
      <c r="AH9633" s="23" t="str">
        <f t="shared" si="988"/>
        <v/>
      </c>
      <c r="AI9633" s="23" t="str">
        <f t="shared" si="987"/>
        <v/>
      </c>
      <c r="AJ9633" s="23" t="str">
        <f t="shared" si="987"/>
        <v/>
      </c>
      <c r="AK9633" s="23" t="str">
        <f t="shared" si="987"/>
        <v/>
      </c>
    </row>
    <row r="9634" spans="34:37" x14ac:dyDescent="0.25">
      <c r="AH9634" s="23" t="str">
        <f t="shared" si="988"/>
        <v/>
      </c>
      <c r="AI9634" s="23" t="str">
        <f t="shared" si="987"/>
        <v/>
      </c>
      <c r="AJ9634" s="23" t="str">
        <f t="shared" si="987"/>
        <v/>
      </c>
      <c r="AK9634" s="23" t="str">
        <f t="shared" si="987"/>
        <v/>
      </c>
    </row>
    <row r="9635" spans="34:37" x14ac:dyDescent="0.25">
      <c r="AH9635" s="23" t="str">
        <f t="shared" si="988"/>
        <v/>
      </c>
      <c r="AI9635" s="23" t="str">
        <f t="shared" si="987"/>
        <v/>
      </c>
      <c r="AJ9635" s="23" t="str">
        <f t="shared" si="987"/>
        <v/>
      </c>
      <c r="AK9635" s="23" t="str">
        <f t="shared" si="987"/>
        <v/>
      </c>
    </row>
    <row r="9636" spans="34:37" x14ac:dyDescent="0.25">
      <c r="AH9636" s="23" t="str">
        <f t="shared" si="988"/>
        <v/>
      </c>
      <c r="AI9636" s="23" t="str">
        <f t="shared" si="987"/>
        <v/>
      </c>
      <c r="AJ9636" s="23" t="str">
        <f t="shared" si="987"/>
        <v/>
      </c>
      <c r="AK9636" s="23" t="str">
        <f t="shared" si="987"/>
        <v/>
      </c>
    </row>
    <row r="9637" spans="34:37" x14ac:dyDescent="0.25">
      <c r="AH9637" s="23" t="str">
        <f t="shared" si="988"/>
        <v/>
      </c>
      <c r="AI9637" s="23" t="str">
        <f t="shared" si="987"/>
        <v/>
      </c>
      <c r="AJ9637" s="23" t="str">
        <f t="shared" si="987"/>
        <v/>
      </c>
      <c r="AK9637" s="23" t="str">
        <f t="shared" si="987"/>
        <v/>
      </c>
    </row>
    <row r="9638" spans="34:37" x14ac:dyDescent="0.25">
      <c r="AH9638" s="23" t="str">
        <f t="shared" si="988"/>
        <v/>
      </c>
      <c r="AI9638" s="23" t="str">
        <f t="shared" si="987"/>
        <v/>
      </c>
      <c r="AJ9638" s="23" t="str">
        <f t="shared" si="987"/>
        <v/>
      </c>
      <c r="AK9638" s="23" t="str">
        <f t="shared" si="987"/>
        <v/>
      </c>
    </row>
    <row r="9639" spans="34:37" x14ac:dyDescent="0.25">
      <c r="AH9639" s="23" t="str">
        <f t="shared" si="988"/>
        <v/>
      </c>
      <c r="AI9639" s="23" t="str">
        <f t="shared" si="987"/>
        <v/>
      </c>
      <c r="AJ9639" s="23" t="str">
        <f t="shared" si="987"/>
        <v/>
      </c>
      <c r="AK9639" s="23" t="str">
        <f t="shared" si="987"/>
        <v/>
      </c>
    </row>
    <row r="9640" spans="34:37" x14ac:dyDescent="0.25">
      <c r="AH9640" s="23" t="str">
        <f t="shared" si="988"/>
        <v/>
      </c>
      <c r="AI9640" s="23" t="str">
        <f t="shared" si="987"/>
        <v/>
      </c>
      <c r="AJ9640" s="23" t="str">
        <f t="shared" si="987"/>
        <v/>
      </c>
      <c r="AK9640" s="23" t="str">
        <f t="shared" si="987"/>
        <v/>
      </c>
    </row>
    <row r="9641" spans="34:37" x14ac:dyDescent="0.25">
      <c r="AH9641" s="23" t="str">
        <f t="shared" si="988"/>
        <v/>
      </c>
      <c r="AI9641" s="23" t="str">
        <f t="shared" si="987"/>
        <v/>
      </c>
      <c r="AJ9641" s="23" t="str">
        <f t="shared" si="987"/>
        <v/>
      </c>
      <c r="AK9641" s="23" t="str">
        <f t="shared" si="987"/>
        <v/>
      </c>
    </row>
    <row r="9642" spans="34:37" x14ac:dyDescent="0.25">
      <c r="AH9642" s="23" t="str">
        <f t="shared" si="988"/>
        <v/>
      </c>
      <c r="AI9642" s="23" t="str">
        <f t="shared" si="987"/>
        <v/>
      </c>
      <c r="AJ9642" s="23" t="str">
        <f t="shared" si="987"/>
        <v/>
      </c>
      <c r="AK9642" s="23" t="str">
        <f t="shared" si="987"/>
        <v/>
      </c>
    </row>
    <row r="9643" spans="34:37" x14ac:dyDescent="0.25">
      <c r="AH9643" s="23" t="str">
        <f t="shared" si="988"/>
        <v/>
      </c>
      <c r="AI9643" s="23" t="str">
        <f t="shared" si="987"/>
        <v/>
      </c>
      <c r="AJ9643" s="23" t="str">
        <f t="shared" si="987"/>
        <v/>
      </c>
      <c r="AK9643" s="23" t="str">
        <f t="shared" si="987"/>
        <v/>
      </c>
    </row>
    <row r="9644" spans="34:37" x14ac:dyDescent="0.25">
      <c r="AH9644" s="23" t="str">
        <f t="shared" si="988"/>
        <v/>
      </c>
      <c r="AI9644" s="23" t="str">
        <f t="shared" si="987"/>
        <v/>
      </c>
      <c r="AJ9644" s="23" t="str">
        <f t="shared" si="987"/>
        <v/>
      </c>
      <c r="AK9644" s="23" t="str">
        <f t="shared" si="987"/>
        <v/>
      </c>
    </row>
    <row r="9645" spans="34:37" x14ac:dyDescent="0.25">
      <c r="AH9645" s="23" t="str">
        <f t="shared" si="988"/>
        <v/>
      </c>
      <c r="AI9645" s="23" t="str">
        <f t="shared" si="987"/>
        <v/>
      </c>
      <c r="AJ9645" s="23" t="str">
        <f t="shared" si="987"/>
        <v/>
      </c>
      <c r="AK9645" s="23" t="str">
        <f t="shared" si="987"/>
        <v/>
      </c>
    </row>
    <row r="9646" spans="34:37" x14ac:dyDescent="0.25">
      <c r="AH9646" s="23" t="str">
        <f t="shared" si="988"/>
        <v/>
      </c>
      <c r="AI9646" s="23" t="str">
        <f t="shared" si="987"/>
        <v/>
      </c>
      <c r="AJ9646" s="23" t="str">
        <f t="shared" si="987"/>
        <v/>
      </c>
      <c r="AK9646" s="23" t="str">
        <f t="shared" si="987"/>
        <v/>
      </c>
    </row>
    <row r="9647" spans="34:37" x14ac:dyDescent="0.25">
      <c r="AH9647" s="23" t="str">
        <f t="shared" si="988"/>
        <v/>
      </c>
      <c r="AI9647" s="23" t="str">
        <f t="shared" si="987"/>
        <v/>
      </c>
      <c r="AJ9647" s="23" t="str">
        <f t="shared" si="987"/>
        <v/>
      </c>
      <c r="AK9647" s="23" t="str">
        <f t="shared" si="987"/>
        <v/>
      </c>
    </row>
    <row r="9648" spans="34:37" x14ac:dyDescent="0.25">
      <c r="AH9648" s="23" t="str">
        <f t="shared" si="988"/>
        <v/>
      </c>
      <c r="AI9648" s="23" t="str">
        <f t="shared" si="987"/>
        <v/>
      </c>
      <c r="AJ9648" s="23" t="str">
        <f t="shared" si="987"/>
        <v/>
      </c>
      <c r="AK9648" s="23" t="str">
        <f t="shared" si="987"/>
        <v/>
      </c>
    </row>
    <row r="9649" spans="34:37" x14ac:dyDescent="0.25">
      <c r="AH9649" s="23" t="str">
        <f t="shared" si="988"/>
        <v/>
      </c>
      <c r="AI9649" s="23" t="str">
        <f t="shared" si="987"/>
        <v/>
      </c>
      <c r="AJ9649" s="23" t="str">
        <f t="shared" si="987"/>
        <v/>
      </c>
      <c r="AK9649" s="23" t="str">
        <f t="shared" si="987"/>
        <v/>
      </c>
    </row>
    <row r="9650" spans="34:37" x14ac:dyDescent="0.25">
      <c r="AH9650" s="23" t="str">
        <f t="shared" si="988"/>
        <v/>
      </c>
      <c r="AI9650" s="23" t="str">
        <f t="shared" si="987"/>
        <v/>
      </c>
      <c r="AJ9650" s="23" t="str">
        <f t="shared" si="987"/>
        <v/>
      </c>
      <c r="AK9650" s="23" t="str">
        <f t="shared" si="987"/>
        <v/>
      </c>
    </row>
    <row r="9651" spans="34:37" x14ac:dyDescent="0.25">
      <c r="AH9651" s="23" t="str">
        <f t="shared" si="988"/>
        <v/>
      </c>
      <c r="AI9651" s="23" t="str">
        <f t="shared" si="987"/>
        <v/>
      </c>
      <c r="AJ9651" s="23" t="str">
        <f t="shared" si="987"/>
        <v/>
      </c>
      <c r="AK9651" s="23" t="str">
        <f t="shared" si="987"/>
        <v/>
      </c>
    </row>
    <row r="9652" spans="34:37" x14ac:dyDescent="0.25">
      <c r="AH9652" s="23" t="str">
        <f t="shared" si="988"/>
        <v/>
      </c>
      <c r="AI9652" s="23" t="str">
        <f t="shared" si="987"/>
        <v/>
      </c>
      <c r="AJ9652" s="23" t="str">
        <f t="shared" si="987"/>
        <v/>
      </c>
      <c r="AK9652" s="23" t="str">
        <f t="shared" si="987"/>
        <v/>
      </c>
    </row>
    <row r="9653" spans="34:37" x14ac:dyDescent="0.25">
      <c r="AH9653" s="23" t="str">
        <f t="shared" si="988"/>
        <v/>
      </c>
      <c r="AI9653" s="23" t="str">
        <f t="shared" si="987"/>
        <v/>
      </c>
      <c r="AJ9653" s="23" t="str">
        <f t="shared" si="987"/>
        <v/>
      </c>
      <c r="AK9653" s="23" t="str">
        <f t="shared" si="987"/>
        <v/>
      </c>
    </row>
    <row r="9654" spans="34:37" x14ac:dyDescent="0.25">
      <c r="AH9654" s="23" t="str">
        <f t="shared" si="988"/>
        <v/>
      </c>
      <c r="AI9654" s="23" t="str">
        <f t="shared" si="987"/>
        <v/>
      </c>
      <c r="AJ9654" s="23" t="str">
        <f t="shared" si="987"/>
        <v/>
      </c>
      <c r="AK9654" s="23" t="str">
        <f t="shared" si="987"/>
        <v/>
      </c>
    </row>
    <row r="9655" spans="34:37" x14ac:dyDescent="0.25">
      <c r="AH9655" s="23" t="str">
        <f t="shared" si="988"/>
        <v/>
      </c>
      <c r="AI9655" s="23" t="str">
        <f t="shared" si="987"/>
        <v/>
      </c>
      <c r="AJ9655" s="23" t="str">
        <f t="shared" si="987"/>
        <v/>
      </c>
      <c r="AK9655" s="23" t="str">
        <f t="shared" si="987"/>
        <v/>
      </c>
    </row>
    <row r="9656" spans="34:37" x14ac:dyDescent="0.25">
      <c r="AH9656" s="23" t="str">
        <f t="shared" si="988"/>
        <v/>
      </c>
      <c r="AI9656" s="23" t="str">
        <f t="shared" si="987"/>
        <v/>
      </c>
      <c r="AJ9656" s="23" t="str">
        <f t="shared" si="987"/>
        <v/>
      </c>
      <c r="AK9656" s="23" t="str">
        <f t="shared" si="987"/>
        <v/>
      </c>
    </row>
    <row r="9657" spans="34:37" x14ac:dyDescent="0.25">
      <c r="AH9657" s="23" t="str">
        <f t="shared" si="988"/>
        <v/>
      </c>
      <c r="AI9657" s="23" t="str">
        <f t="shared" si="987"/>
        <v/>
      </c>
      <c r="AJ9657" s="23" t="str">
        <f t="shared" si="987"/>
        <v/>
      </c>
      <c r="AK9657" s="23" t="str">
        <f t="shared" si="987"/>
        <v/>
      </c>
    </row>
    <row r="9658" spans="34:37" x14ac:dyDescent="0.25">
      <c r="AH9658" s="23" t="str">
        <f t="shared" si="988"/>
        <v/>
      </c>
      <c r="AI9658" s="23" t="str">
        <f t="shared" si="987"/>
        <v/>
      </c>
      <c r="AJ9658" s="23" t="str">
        <f t="shared" si="987"/>
        <v/>
      </c>
      <c r="AK9658" s="23" t="str">
        <f t="shared" si="987"/>
        <v/>
      </c>
    </row>
    <row r="9659" spans="34:37" x14ac:dyDescent="0.25">
      <c r="AH9659" s="23" t="str">
        <f t="shared" si="988"/>
        <v/>
      </c>
      <c r="AI9659" s="23" t="str">
        <f t="shared" si="987"/>
        <v/>
      </c>
      <c r="AJ9659" s="23" t="str">
        <f t="shared" si="987"/>
        <v/>
      </c>
      <c r="AK9659" s="23" t="str">
        <f t="shared" si="987"/>
        <v/>
      </c>
    </row>
    <row r="9660" spans="34:37" x14ac:dyDescent="0.25">
      <c r="AH9660" s="23" t="str">
        <f t="shared" si="988"/>
        <v/>
      </c>
      <c r="AI9660" s="23" t="str">
        <f t="shared" si="987"/>
        <v/>
      </c>
      <c r="AJ9660" s="23" t="str">
        <f t="shared" si="987"/>
        <v/>
      </c>
      <c r="AK9660" s="23" t="str">
        <f t="shared" si="987"/>
        <v/>
      </c>
    </row>
    <row r="9661" spans="34:37" x14ac:dyDescent="0.25">
      <c r="AH9661" s="23" t="str">
        <f t="shared" si="988"/>
        <v/>
      </c>
      <c r="AI9661" s="23" t="str">
        <f t="shared" si="987"/>
        <v/>
      </c>
      <c r="AJ9661" s="23" t="str">
        <f t="shared" si="987"/>
        <v/>
      </c>
      <c r="AK9661" s="23" t="str">
        <f t="shared" si="987"/>
        <v/>
      </c>
    </row>
    <row r="9662" spans="34:37" x14ac:dyDescent="0.25">
      <c r="AH9662" s="23" t="str">
        <f t="shared" si="988"/>
        <v/>
      </c>
      <c r="AI9662" s="23" t="str">
        <f t="shared" ref="AI9662:AK9725" si="989">IF(X9662&lt;&gt;"",X9662,"")</f>
        <v/>
      </c>
      <c r="AJ9662" s="23" t="str">
        <f t="shared" si="989"/>
        <v/>
      </c>
      <c r="AK9662" s="23" t="str">
        <f t="shared" si="989"/>
        <v/>
      </c>
    </row>
    <row r="9663" spans="34:37" x14ac:dyDescent="0.25">
      <c r="AH9663" s="23" t="str">
        <f t="shared" ref="AH9663:AH9726" si="990">IF(W9663&lt;&gt;"",(RIGHT(W9663,LEN(W9663)-SEARCH("/",W9663,1)))/U9663,"")</f>
        <v/>
      </c>
      <c r="AI9663" s="23" t="str">
        <f t="shared" si="989"/>
        <v/>
      </c>
      <c r="AJ9663" s="23" t="str">
        <f t="shared" si="989"/>
        <v/>
      </c>
      <c r="AK9663" s="23" t="str">
        <f t="shared" si="989"/>
        <v/>
      </c>
    </row>
    <row r="9664" spans="34:37" x14ac:dyDescent="0.25">
      <c r="AH9664" s="23" t="str">
        <f t="shared" si="990"/>
        <v/>
      </c>
      <c r="AI9664" s="23" t="str">
        <f t="shared" si="989"/>
        <v/>
      </c>
      <c r="AJ9664" s="23" t="str">
        <f t="shared" si="989"/>
        <v/>
      </c>
      <c r="AK9664" s="23" t="str">
        <f t="shared" si="989"/>
        <v/>
      </c>
    </row>
    <row r="9665" spans="34:37" x14ac:dyDescent="0.25">
      <c r="AH9665" s="23" t="str">
        <f t="shared" si="990"/>
        <v/>
      </c>
      <c r="AI9665" s="23" t="str">
        <f t="shared" si="989"/>
        <v/>
      </c>
      <c r="AJ9665" s="23" t="str">
        <f t="shared" si="989"/>
        <v/>
      </c>
      <c r="AK9665" s="23" t="str">
        <f t="shared" si="989"/>
        <v/>
      </c>
    </row>
    <row r="9666" spans="34:37" x14ac:dyDescent="0.25">
      <c r="AH9666" s="23" t="str">
        <f t="shared" si="990"/>
        <v/>
      </c>
      <c r="AI9666" s="23" t="str">
        <f t="shared" si="989"/>
        <v/>
      </c>
      <c r="AJ9666" s="23" t="str">
        <f t="shared" si="989"/>
        <v/>
      </c>
      <c r="AK9666" s="23" t="str">
        <f t="shared" si="989"/>
        <v/>
      </c>
    </row>
    <row r="9667" spans="34:37" x14ac:dyDescent="0.25">
      <c r="AH9667" s="23" t="str">
        <f t="shared" si="990"/>
        <v/>
      </c>
      <c r="AI9667" s="23" t="str">
        <f t="shared" si="989"/>
        <v/>
      </c>
      <c r="AJ9667" s="23" t="str">
        <f t="shared" si="989"/>
        <v/>
      </c>
      <c r="AK9667" s="23" t="str">
        <f t="shared" si="989"/>
        <v/>
      </c>
    </row>
    <row r="9668" spans="34:37" x14ac:dyDescent="0.25">
      <c r="AH9668" s="23" t="str">
        <f t="shared" si="990"/>
        <v/>
      </c>
      <c r="AI9668" s="23" t="str">
        <f t="shared" si="989"/>
        <v/>
      </c>
      <c r="AJ9668" s="23" t="str">
        <f t="shared" si="989"/>
        <v/>
      </c>
      <c r="AK9668" s="23" t="str">
        <f t="shared" si="989"/>
        <v/>
      </c>
    </row>
    <row r="9669" spans="34:37" x14ac:dyDescent="0.25">
      <c r="AH9669" s="23" t="str">
        <f t="shared" si="990"/>
        <v/>
      </c>
      <c r="AI9669" s="23" t="str">
        <f t="shared" si="989"/>
        <v/>
      </c>
      <c r="AJ9669" s="23" t="str">
        <f t="shared" si="989"/>
        <v/>
      </c>
      <c r="AK9669" s="23" t="str">
        <f t="shared" si="989"/>
        <v/>
      </c>
    </row>
    <row r="9670" spans="34:37" x14ac:dyDescent="0.25">
      <c r="AH9670" s="23" t="str">
        <f t="shared" si="990"/>
        <v/>
      </c>
      <c r="AI9670" s="23" t="str">
        <f t="shared" si="989"/>
        <v/>
      </c>
      <c r="AJ9670" s="23" t="str">
        <f t="shared" si="989"/>
        <v/>
      </c>
      <c r="AK9670" s="23" t="str">
        <f t="shared" si="989"/>
        <v/>
      </c>
    </row>
    <row r="9671" spans="34:37" x14ac:dyDescent="0.25">
      <c r="AH9671" s="23" t="str">
        <f t="shared" si="990"/>
        <v/>
      </c>
      <c r="AI9671" s="23" t="str">
        <f t="shared" si="989"/>
        <v/>
      </c>
      <c r="AJ9671" s="23" t="str">
        <f t="shared" si="989"/>
        <v/>
      </c>
      <c r="AK9671" s="23" t="str">
        <f t="shared" si="989"/>
        <v/>
      </c>
    </row>
    <row r="9672" spans="34:37" x14ac:dyDescent="0.25">
      <c r="AH9672" s="23" t="str">
        <f t="shared" si="990"/>
        <v/>
      </c>
      <c r="AI9672" s="23" t="str">
        <f t="shared" si="989"/>
        <v/>
      </c>
      <c r="AJ9672" s="23" t="str">
        <f t="shared" si="989"/>
        <v/>
      </c>
      <c r="AK9672" s="23" t="str">
        <f t="shared" si="989"/>
        <v/>
      </c>
    </row>
    <row r="9673" spans="34:37" x14ac:dyDescent="0.25">
      <c r="AH9673" s="23" t="str">
        <f t="shared" si="990"/>
        <v/>
      </c>
      <c r="AI9673" s="23" t="str">
        <f t="shared" si="989"/>
        <v/>
      </c>
      <c r="AJ9673" s="23" t="str">
        <f t="shared" si="989"/>
        <v/>
      </c>
      <c r="AK9673" s="23" t="str">
        <f t="shared" si="989"/>
        <v/>
      </c>
    </row>
    <row r="9674" spans="34:37" x14ac:dyDescent="0.25">
      <c r="AH9674" s="23" t="str">
        <f t="shared" si="990"/>
        <v/>
      </c>
      <c r="AI9674" s="23" t="str">
        <f t="shared" si="989"/>
        <v/>
      </c>
      <c r="AJ9674" s="23" t="str">
        <f t="shared" si="989"/>
        <v/>
      </c>
      <c r="AK9674" s="23" t="str">
        <f t="shared" si="989"/>
        <v/>
      </c>
    </row>
    <row r="9675" spans="34:37" x14ac:dyDescent="0.25">
      <c r="AH9675" s="23" t="str">
        <f t="shared" si="990"/>
        <v/>
      </c>
      <c r="AI9675" s="23" t="str">
        <f t="shared" si="989"/>
        <v/>
      </c>
      <c r="AJ9675" s="23" t="str">
        <f t="shared" si="989"/>
        <v/>
      </c>
      <c r="AK9675" s="23" t="str">
        <f t="shared" si="989"/>
        <v/>
      </c>
    </row>
    <row r="9676" spans="34:37" x14ac:dyDescent="0.25">
      <c r="AH9676" s="23" t="str">
        <f t="shared" si="990"/>
        <v/>
      </c>
      <c r="AI9676" s="23" t="str">
        <f t="shared" si="989"/>
        <v/>
      </c>
      <c r="AJ9676" s="23" t="str">
        <f t="shared" si="989"/>
        <v/>
      </c>
      <c r="AK9676" s="23" t="str">
        <f t="shared" si="989"/>
        <v/>
      </c>
    </row>
    <row r="9677" spans="34:37" x14ac:dyDescent="0.25">
      <c r="AH9677" s="23" t="str">
        <f t="shared" si="990"/>
        <v/>
      </c>
      <c r="AI9677" s="23" t="str">
        <f t="shared" si="989"/>
        <v/>
      </c>
      <c r="AJ9677" s="23" t="str">
        <f t="shared" si="989"/>
        <v/>
      </c>
      <c r="AK9677" s="23" t="str">
        <f t="shared" si="989"/>
        <v/>
      </c>
    </row>
    <row r="9678" spans="34:37" x14ac:dyDescent="0.25">
      <c r="AH9678" s="23" t="str">
        <f t="shared" si="990"/>
        <v/>
      </c>
      <c r="AI9678" s="23" t="str">
        <f t="shared" si="989"/>
        <v/>
      </c>
      <c r="AJ9678" s="23" t="str">
        <f t="shared" si="989"/>
        <v/>
      </c>
      <c r="AK9678" s="23" t="str">
        <f t="shared" si="989"/>
        <v/>
      </c>
    </row>
    <row r="9679" spans="34:37" x14ac:dyDescent="0.25">
      <c r="AH9679" s="23" t="str">
        <f t="shared" si="990"/>
        <v/>
      </c>
      <c r="AI9679" s="23" t="str">
        <f t="shared" si="989"/>
        <v/>
      </c>
      <c r="AJ9679" s="23" t="str">
        <f t="shared" si="989"/>
        <v/>
      </c>
      <c r="AK9679" s="23" t="str">
        <f t="shared" si="989"/>
        <v/>
      </c>
    </row>
    <row r="9680" spans="34:37" x14ac:dyDescent="0.25">
      <c r="AH9680" s="23" t="str">
        <f t="shared" si="990"/>
        <v/>
      </c>
      <c r="AI9680" s="23" t="str">
        <f t="shared" si="989"/>
        <v/>
      </c>
      <c r="AJ9680" s="23" t="str">
        <f t="shared" si="989"/>
        <v/>
      </c>
      <c r="AK9680" s="23" t="str">
        <f t="shared" si="989"/>
        <v/>
      </c>
    </row>
    <row r="9681" spans="34:37" x14ac:dyDescent="0.25">
      <c r="AH9681" s="23" t="str">
        <f t="shared" si="990"/>
        <v/>
      </c>
      <c r="AI9681" s="23" t="str">
        <f t="shared" si="989"/>
        <v/>
      </c>
      <c r="AJ9681" s="23" t="str">
        <f t="shared" si="989"/>
        <v/>
      </c>
      <c r="AK9681" s="23" t="str">
        <f t="shared" si="989"/>
        <v/>
      </c>
    </row>
    <row r="9682" spans="34:37" x14ac:dyDescent="0.25">
      <c r="AH9682" s="23" t="str">
        <f t="shared" si="990"/>
        <v/>
      </c>
      <c r="AI9682" s="23" t="str">
        <f t="shared" si="989"/>
        <v/>
      </c>
      <c r="AJ9682" s="23" t="str">
        <f t="shared" si="989"/>
        <v/>
      </c>
      <c r="AK9682" s="23" t="str">
        <f t="shared" si="989"/>
        <v/>
      </c>
    </row>
    <row r="9683" spans="34:37" x14ac:dyDescent="0.25">
      <c r="AH9683" s="23" t="str">
        <f t="shared" si="990"/>
        <v/>
      </c>
      <c r="AI9683" s="23" t="str">
        <f t="shared" si="989"/>
        <v/>
      </c>
      <c r="AJ9683" s="23" t="str">
        <f t="shared" si="989"/>
        <v/>
      </c>
      <c r="AK9683" s="23" t="str">
        <f t="shared" si="989"/>
        <v/>
      </c>
    </row>
    <row r="9684" spans="34:37" x14ac:dyDescent="0.25">
      <c r="AH9684" s="23" t="str">
        <f t="shared" si="990"/>
        <v/>
      </c>
      <c r="AI9684" s="23" t="str">
        <f t="shared" si="989"/>
        <v/>
      </c>
      <c r="AJ9684" s="23" t="str">
        <f t="shared" si="989"/>
        <v/>
      </c>
      <c r="AK9684" s="23" t="str">
        <f t="shared" si="989"/>
        <v/>
      </c>
    </row>
    <row r="9685" spans="34:37" x14ac:dyDescent="0.25">
      <c r="AH9685" s="23" t="str">
        <f t="shared" si="990"/>
        <v/>
      </c>
      <c r="AI9685" s="23" t="str">
        <f t="shared" si="989"/>
        <v/>
      </c>
      <c r="AJ9685" s="23" t="str">
        <f t="shared" si="989"/>
        <v/>
      </c>
      <c r="AK9685" s="23" t="str">
        <f t="shared" si="989"/>
        <v/>
      </c>
    </row>
    <row r="9686" spans="34:37" x14ac:dyDescent="0.25">
      <c r="AH9686" s="23" t="str">
        <f t="shared" si="990"/>
        <v/>
      </c>
      <c r="AI9686" s="23" t="str">
        <f t="shared" si="989"/>
        <v/>
      </c>
      <c r="AJ9686" s="23" t="str">
        <f t="shared" si="989"/>
        <v/>
      </c>
      <c r="AK9686" s="23" t="str">
        <f t="shared" si="989"/>
        <v/>
      </c>
    </row>
    <row r="9687" spans="34:37" x14ac:dyDescent="0.25">
      <c r="AH9687" s="23" t="str">
        <f t="shared" si="990"/>
        <v/>
      </c>
      <c r="AI9687" s="23" t="str">
        <f t="shared" si="989"/>
        <v/>
      </c>
      <c r="AJ9687" s="23" t="str">
        <f t="shared" si="989"/>
        <v/>
      </c>
      <c r="AK9687" s="23" t="str">
        <f t="shared" si="989"/>
        <v/>
      </c>
    </row>
    <row r="9688" spans="34:37" x14ac:dyDescent="0.25">
      <c r="AH9688" s="23" t="str">
        <f t="shared" si="990"/>
        <v/>
      </c>
      <c r="AI9688" s="23" t="str">
        <f t="shared" si="989"/>
        <v/>
      </c>
      <c r="AJ9688" s="23" t="str">
        <f t="shared" si="989"/>
        <v/>
      </c>
      <c r="AK9688" s="23" t="str">
        <f t="shared" si="989"/>
        <v/>
      </c>
    </row>
    <row r="9689" spans="34:37" x14ac:dyDescent="0.25">
      <c r="AH9689" s="23" t="str">
        <f t="shared" si="990"/>
        <v/>
      </c>
      <c r="AI9689" s="23" t="str">
        <f t="shared" si="989"/>
        <v/>
      </c>
      <c r="AJ9689" s="23" t="str">
        <f t="shared" si="989"/>
        <v/>
      </c>
      <c r="AK9689" s="23" t="str">
        <f t="shared" si="989"/>
        <v/>
      </c>
    </row>
    <row r="9690" spans="34:37" x14ac:dyDescent="0.25">
      <c r="AH9690" s="23" t="str">
        <f t="shared" si="990"/>
        <v/>
      </c>
      <c r="AI9690" s="23" t="str">
        <f t="shared" si="989"/>
        <v/>
      </c>
      <c r="AJ9690" s="23" t="str">
        <f t="shared" si="989"/>
        <v/>
      </c>
      <c r="AK9690" s="23" t="str">
        <f t="shared" si="989"/>
        <v/>
      </c>
    </row>
    <row r="9691" spans="34:37" x14ac:dyDescent="0.25">
      <c r="AH9691" s="23" t="str">
        <f t="shared" si="990"/>
        <v/>
      </c>
      <c r="AI9691" s="23" t="str">
        <f t="shared" si="989"/>
        <v/>
      </c>
      <c r="AJ9691" s="23" t="str">
        <f t="shared" si="989"/>
        <v/>
      </c>
      <c r="AK9691" s="23" t="str">
        <f t="shared" si="989"/>
        <v/>
      </c>
    </row>
    <row r="9692" spans="34:37" x14ac:dyDescent="0.25">
      <c r="AH9692" s="23" t="str">
        <f t="shared" si="990"/>
        <v/>
      </c>
      <c r="AI9692" s="23" t="str">
        <f t="shared" si="989"/>
        <v/>
      </c>
      <c r="AJ9692" s="23" t="str">
        <f t="shared" si="989"/>
        <v/>
      </c>
      <c r="AK9692" s="23" t="str">
        <f t="shared" si="989"/>
        <v/>
      </c>
    </row>
    <row r="9693" spans="34:37" x14ac:dyDescent="0.25">
      <c r="AH9693" s="23" t="str">
        <f t="shared" si="990"/>
        <v/>
      </c>
      <c r="AI9693" s="23" t="str">
        <f t="shared" si="989"/>
        <v/>
      </c>
      <c r="AJ9693" s="23" t="str">
        <f t="shared" si="989"/>
        <v/>
      </c>
      <c r="AK9693" s="23" t="str">
        <f t="shared" si="989"/>
        <v/>
      </c>
    </row>
    <row r="9694" spans="34:37" x14ac:dyDescent="0.25">
      <c r="AH9694" s="23" t="str">
        <f t="shared" si="990"/>
        <v/>
      </c>
      <c r="AI9694" s="23" t="str">
        <f t="shared" si="989"/>
        <v/>
      </c>
      <c r="AJ9694" s="23" t="str">
        <f t="shared" si="989"/>
        <v/>
      </c>
      <c r="AK9694" s="23" t="str">
        <f t="shared" si="989"/>
        <v/>
      </c>
    </row>
    <row r="9695" spans="34:37" x14ac:dyDescent="0.25">
      <c r="AH9695" s="23" t="str">
        <f t="shared" si="990"/>
        <v/>
      </c>
      <c r="AI9695" s="23" t="str">
        <f t="shared" si="989"/>
        <v/>
      </c>
      <c r="AJ9695" s="23" t="str">
        <f t="shared" si="989"/>
        <v/>
      </c>
      <c r="AK9695" s="23" t="str">
        <f t="shared" si="989"/>
        <v/>
      </c>
    </row>
    <row r="9696" spans="34:37" x14ac:dyDescent="0.25">
      <c r="AH9696" s="23" t="str">
        <f t="shared" si="990"/>
        <v/>
      </c>
      <c r="AI9696" s="23" t="str">
        <f t="shared" si="989"/>
        <v/>
      </c>
      <c r="AJ9696" s="23" t="str">
        <f t="shared" si="989"/>
        <v/>
      </c>
      <c r="AK9696" s="23" t="str">
        <f t="shared" si="989"/>
        <v/>
      </c>
    </row>
    <row r="9697" spans="34:37" x14ac:dyDescent="0.25">
      <c r="AH9697" s="23" t="str">
        <f t="shared" si="990"/>
        <v/>
      </c>
      <c r="AI9697" s="23" t="str">
        <f t="shared" si="989"/>
        <v/>
      </c>
      <c r="AJ9697" s="23" t="str">
        <f t="shared" si="989"/>
        <v/>
      </c>
      <c r="AK9697" s="23" t="str">
        <f t="shared" si="989"/>
        <v/>
      </c>
    </row>
    <row r="9698" spans="34:37" x14ac:dyDescent="0.25">
      <c r="AH9698" s="23" t="str">
        <f t="shared" si="990"/>
        <v/>
      </c>
      <c r="AI9698" s="23" t="str">
        <f t="shared" si="989"/>
        <v/>
      </c>
      <c r="AJ9698" s="23" t="str">
        <f t="shared" si="989"/>
        <v/>
      </c>
      <c r="AK9698" s="23" t="str">
        <f t="shared" si="989"/>
        <v/>
      </c>
    </row>
    <row r="9699" spans="34:37" x14ac:dyDescent="0.25">
      <c r="AH9699" s="23" t="str">
        <f t="shared" si="990"/>
        <v/>
      </c>
      <c r="AI9699" s="23" t="str">
        <f t="shared" si="989"/>
        <v/>
      </c>
      <c r="AJ9699" s="23" t="str">
        <f t="shared" si="989"/>
        <v/>
      </c>
      <c r="AK9699" s="23" t="str">
        <f t="shared" si="989"/>
        <v/>
      </c>
    </row>
    <row r="9700" spans="34:37" x14ac:dyDescent="0.25">
      <c r="AH9700" s="23" t="str">
        <f t="shared" si="990"/>
        <v/>
      </c>
      <c r="AI9700" s="23" t="str">
        <f t="shared" si="989"/>
        <v/>
      </c>
      <c r="AJ9700" s="23" t="str">
        <f t="shared" si="989"/>
        <v/>
      </c>
      <c r="AK9700" s="23" t="str">
        <f t="shared" si="989"/>
        <v/>
      </c>
    </row>
    <row r="9701" spans="34:37" x14ac:dyDescent="0.25">
      <c r="AH9701" s="23" t="str">
        <f t="shared" si="990"/>
        <v/>
      </c>
      <c r="AI9701" s="23" t="str">
        <f t="shared" si="989"/>
        <v/>
      </c>
      <c r="AJ9701" s="23" t="str">
        <f t="shared" si="989"/>
        <v/>
      </c>
      <c r="AK9701" s="23" t="str">
        <f t="shared" si="989"/>
        <v/>
      </c>
    </row>
    <row r="9702" spans="34:37" x14ac:dyDescent="0.25">
      <c r="AH9702" s="23" t="str">
        <f t="shared" si="990"/>
        <v/>
      </c>
      <c r="AI9702" s="23" t="str">
        <f t="shared" si="989"/>
        <v/>
      </c>
      <c r="AJ9702" s="23" t="str">
        <f t="shared" si="989"/>
        <v/>
      </c>
      <c r="AK9702" s="23" t="str">
        <f t="shared" si="989"/>
        <v/>
      </c>
    </row>
    <row r="9703" spans="34:37" x14ac:dyDescent="0.25">
      <c r="AH9703" s="23" t="str">
        <f t="shared" si="990"/>
        <v/>
      </c>
      <c r="AI9703" s="23" t="str">
        <f t="shared" si="989"/>
        <v/>
      </c>
      <c r="AJ9703" s="23" t="str">
        <f t="shared" si="989"/>
        <v/>
      </c>
      <c r="AK9703" s="23" t="str">
        <f t="shared" si="989"/>
        <v/>
      </c>
    </row>
    <row r="9704" spans="34:37" x14ac:dyDescent="0.25">
      <c r="AH9704" s="23" t="str">
        <f t="shared" si="990"/>
        <v/>
      </c>
      <c r="AI9704" s="23" t="str">
        <f t="shared" si="989"/>
        <v/>
      </c>
      <c r="AJ9704" s="23" t="str">
        <f t="shared" si="989"/>
        <v/>
      </c>
      <c r="AK9704" s="23" t="str">
        <f t="shared" si="989"/>
        <v/>
      </c>
    </row>
    <row r="9705" spans="34:37" x14ac:dyDescent="0.25">
      <c r="AH9705" s="23" t="str">
        <f t="shared" si="990"/>
        <v/>
      </c>
      <c r="AI9705" s="23" t="str">
        <f t="shared" si="989"/>
        <v/>
      </c>
      <c r="AJ9705" s="23" t="str">
        <f t="shared" si="989"/>
        <v/>
      </c>
      <c r="AK9705" s="23" t="str">
        <f t="shared" si="989"/>
        <v/>
      </c>
    </row>
    <row r="9706" spans="34:37" x14ac:dyDescent="0.25">
      <c r="AH9706" s="23" t="str">
        <f t="shared" si="990"/>
        <v/>
      </c>
      <c r="AI9706" s="23" t="str">
        <f t="shared" si="989"/>
        <v/>
      </c>
      <c r="AJ9706" s="23" t="str">
        <f t="shared" si="989"/>
        <v/>
      </c>
      <c r="AK9706" s="23" t="str">
        <f t="shared" si="989"/>
        <v/>
      </c>
    </row>
    <row r="9707" spans="34:37" x14ac:dyDescent="0.25">
      <c r="AH9707" s="23" t="str">
        <f t="shared" si="990"/>
        <v/>
      </c>
      <c r="AI9707" s="23" t="str">
        <f t="shared" si="989"/>
        <v/>
      </c>
      <c r="AJ9707" s="23" t="str">
        <f t="shared" si="989"/>
        <v/>
      </c>
      <c r="AK9707" s="23" t="str">
        <f t="shared" si="989"/>
        <v/>
      </c>
    </row>
    <row r="9708" spans="34:37" x14ac:dyDescent="0.25">
      <c r="AH9708" s="23" t="str">
        <f t="shared" si="990"/>
        <v/>
      </c>
      <c r="AI9708" s="23" t="str">
        <f t="shared" si="989"/>
        <v/>
      </c>
      <c r="AJ9708" s="23" t="str">
        <f t="shared" si="989"/>
        <v/>
      </c>
      <c r="AK9708" s="23" t="str">
        <f t="shared" si="989"/>
        <v/>
      </c>
    </row>
    <row r="9709" spans="34:37" x14ac:dyDescent="0.25">
      <c r="AH9709" s="23" t="str">
        <f t="shared" si="990"/>
        <v/>
      </c>
      <c r="AI9709" s="23" t="str">
        <f t="shared" si="989"/>
        <v/>
      </c>
      <c r="AJ9709" s="23" t="str">
        <f t="shared" si="989"/>
        <v/>
      </c>
      <c r="AK9709" s="23" t="str">
        <f t="shared" si="989"/>
        <v/>
      </c>
    </row>
    <row r="9710" spans="34:37" x14ac:dyDescent="0.25">
      <c r="AH9710" s="23" t="str">
        <f t="shared" si="990"/>
        <v/>
      </c>
      <c r="AI9710" s="23" t="str">
        <f t="shared" si="989"/>
        <v/>
      </c>
      <c r="AJ9710" s="23" t="str">
        <f t="shared" si="989"/>
        <v/>
      </c>
      <c r="AK9710" s="23" t="str">
        <f t="shared" si="989"/>
        <v/>
      </c>
    </row>
    <row r="9711" spans="34:37" x14ac:dyDescent="0.25">
      <c r="AH9711" s="23" t="str">
        <f t="shared" si="990"/>
        <v/>
      </c>
      <c r="AI9711" s="23" t="str">
        <f t="shared" si="989"/>
        <v/>
      </c>
      <c r="AJ9711" s="23" t="str">
        <f t="shared" si="989"/>
        <v/>
      </c>
      <c r="AK9711" s="23" t="str">
        <f t="shared" si="989"/>
        <v/>
      </c>
    </row>
    <row r="9712" spans="34:37" x14ac:dyDescent="0.25">
      <c r="AH9712" s="23" t="str">
        <f t="shared" si="990"/>
        <v/>
      </c>
      <c r="AI9712" s="23" t="str">
        <f t="shared" si="989"/>
        <v/>
      </c>
      <c r="AJ9712" s="23" t="str">
        <f t="shared" si="989"/>
        <v/>
      </c>
      <c r="AK9712" s="23" t="str">
        <f t="shared" si="989"/>
        <v/>
      </c>
    </row>
    <row r="9713" spans="34:37" x14ac:dyDescent="0.25">
      <c r="AH9713" s="23" t="str">
        <f t="shared" si="990"/>
        <v/>
      </c>
      <c r="AI9713" s="23" t="str">
        <f t="shared" si="989"/>
        <v/>
      </c>
      <c r="AJ9713" s="23" t="str">
        <f t="shared" si="989"/>
        <v/>
      </c>
      <c r="AK9713" s="23" t="str">
        <f t="shared" si="989"/>
        <v/>
      </c>
    </row>
    <row r="9714" spans="34:37" x14ac:dyDescent="0.25">
      <c r="AH9714" s="23" t="str">
        <f t="shared" si="990"/>
        <v/>
      </c>
      <c r="AI9714" s="23" t="str">
        <f t="shared" si="989"/>
        <v/>
      </c>
      <c r="AJ9714" s="23" t="str">
        <f t="shared" si="989"/>
        <v/>
      </c>
      <c r="AK9714" s="23" t="str">
        <f t="shared" si="989"/>
        <v/>
      </c>
    </row>
    <row r="9715" spans="34:37" x14ac:dyDescent="0.25">
      <c r="AH9715" s="23" t="str">
        <f t="shared" si="990"/>
        <v/>
      </c>
      <c r="AI9715" s="23" t="str">
        <f t="shared" si="989"/>
        <v/>
      </c>
      <c r="AJ9715" s="23" t="str">
        <f t="shared" si="989"/>
        <v/>
      </c>
      <c r="AK9715" s="23" t="str">
        <f t="shared" si="989"/>
        <v/>
      </c>
    </row>
    <row r="9716" spans="34:37" x14ac:dyDescent="0.25">
      <c r="AH9716" s="23" t="str">
        <f t="shared" si="990"/>
        <v/>
      </c>
      <c r="AI9716" s="23" t="str">
        <f t="shared" si="989"/>
        <v/>
      </c>
      <c r="AJ9716" s="23" t="str">
        <f t="shared" si="989"/>
        <v/>
      </c>
      <c r="AK9716" s="23" t="str">
        <f t="shared" si="989"/>
        <v/>
      </c>
    </row>
    <row r="9717" spans="34:37" x14ac:dyDescent="0.25">
      <c r="AH9717" s="23" t="str">
        <f t="shared" si="990"/>
        <v/>
      </c>
      <c r="AI9717" s="23" t="str">
        <f t="shared" si="989"/>
        <v/>
      </c>
      <c r="AJ9717" s="23" t="str">
        <f t="shared" si="989"/>
        <v/>
      </c>
      <c r="AK9717" s="23" t="str">
        <f t="shared" si="989"/>
        <v/>
      </c>
    </row>
    <row r="9718" spans="34:37" x14ac:dyDescent="0.25">
      <c r="AH9718" s="23" t="str">
        <f t="shared" si="990"/>
        <v/>
      </c>
      <c r="AI9718" s="23" t="str">
        <f t="shared" si="989"/>
        <v/>
      </c>
      <c r="AJ9718" s="23" t="str">
        <f t="shared" si="989"/>
        <v/>
      </c>
      <c r="AK9718" s="23" t="str">
        <f t="shared" si="989"/>
        <v/>
      </c>
    </row>
    <row r="9719" spans="34:37" x14ac:dyDescent="0.25">
      <c r="AH9719" s="23" t="str">
        <f t="shared" si="990"/>
        <v/>
      </c>
      <c r="AI9719" s="23" t="str">
        <f t="shared" si="989"/>
        <v/>
      </c>
      <c r="AJ9719" s="23" t="str">
        <f t="shared" si="989"/>
        <v/>
      </c>
      <c r="AK9719" s="23" t="str">
        <f t="shared" si="989"/>
        <v/>
      </c>
    </row>
    <row r="9720" spans="34:37" x14ac:dyDescent="0.25">
      <c r="AH9720" s="23" t="str">
        <f t="shared" si="990"/>
        <v/>
      </c>
      <c r="AI9720" s="23" t="str">
        <f t="shared" si="989"/>
        <v/>
      </c>
      <c r="AJ9720" s="23" t="str">
        <f t="shared" si="989"/>
        <v/>
      </c>
      <c r="AK9720" s="23" t="str">
        <f t="shared" si="989"/>
        <v/>
      </c>
    </row>
    <row r="9721" spans="34:37" x14ac:dyDescent="0.25">
      <c r="AH9721" s="23" t="str">
        <f t="shared" si="990"/>
        <v/>
      </c>
      <c r="AI9721" s="23" t="str">
        <f t="shared" si="989"/>
        <v/>
      </c>
      <c r="AJ9721" s="23" t="str">
        <f t="shared" si="989"/>
        <v/>
      </c>
      <c r="AK9721" s="23" t="str">
        <f t="shared" si="989"/>
        <v/>
      </c>
    </row>
    <row r="9722" spans="34:37" x14ac:dyDescent="0.25">
      <c r="AH9722" s="23" t="str">
        <f t="shared" si="990"/>
        <v/>
      </c>
      <c r="AI9722" s="23" t="str">
        <f t="shared" si="989"/>
        <v/>
      </c>
      <c r="AJ9722" s="23" t="str">
        <f t="shared" si="989"/>
        <v/>
      </c>
      <c r="AK9722" s="23" t="str">
        <f t="shared" si="989"/>
        <v/>
      </c>
    </row>
    <row r="9723" spans="34:37" x14ac:dyDescent="0.25">
      <c r="AH9723" s="23" t="str">
        <f t="shared" si="990"/>
        <v/>
      </c>
      <c r="AI9723" s="23" t="str">
        <f t="shared" si="989"/>
        <v/>
      </c>
      <c r="AJ9723" s="23" t="str">
        <f t="shared" si="989"/>
        <v/>
      </c>
      <c r="AK9723" s="23" t="str">
        <f t="shared" si="989"/>
        <v/>
      </c>
    </row>
    <row r="9724" spans="34:37" x14ac:dyDescent="0.25">
      <c r="AH9724" s="23" t="str">
        <f t="shared" si="990"/>
        <v/>
      </c>
      <c r="AI9724" s="23" t="str">
        <f t="shared" si="989"/>
        <v/>
      </c>
      <c r="AJ9724" s="23" t="str">
        <f t="shared" si="989"/>
        <v/>
      </c>
      <c r="AK9724" s="23" t="str">
        <f t="shared" si="989"/>
        <v/>
      </c>
    </row>
    <row r="9725" spans="34:37" x14ac:dyDescent="0.25">
      <c r="AH9725" s="23" t="str">
        <f t="shared" si="990"/>
        <v/>
      </c>
      <c r="AI9725" s="23" t="str">
        <f t="shared" si="989"/>
        <v/>
      </c>
      <c r="AJ9725" s="23" t="str">
        <f t="shared" si="989"/>
        <v/>
      </c>
      <c r="AK9725" s="23" t="str">
        <f t="shared" si="989"/>
        <v/>
      </c>
    </row>
    <row r="9726" spans="34:37" x14ac:dyDescent="0.25">
      <c r="AH9726" s="23" t="str">
        <f t="shared" si="990"/>
        <v/>
      </c>
      <c r="AI9726" s="23" t="str">
        <f t="shared" ref="AI9726:AK9789" si="991">IF(X9726&lt;&gt;"",X9726,"")</f>
        <v/>
      </c>
      <c r="AJ9726" s="23" t="str">
        <f t="shared" si="991"/>
        <v/>
      </c>
      <c r="AK9726" s="23" t="str">
        <f t="shared" si="991"/>
        <v/>
      </c>
    </row>
    <row r="9727" spans="34:37" x14ac:dyDescent="0.25">
      <c r="AH9727" s="23" t="str">
        <f t="shared" ref="AH9727:AH9790" si="992">IF(W9727&lt;&gt;"",(RIGHT(W9727,LEN(W9727)-SEARCH("/",W9727,1)))/U9727,"")</f>
        <v/>
      </c>
      <c r="AI9727" s="23" t="str">
        <f t="shared" si="991"/>
        <v/>
      </c>
      <c r="AJ9727" s="23" t="str">
        <f t="shared" si="991"/>
        <v/>
      </c>
      <c r="AK9727" s="23" t="str">
        <f t="shared" si="991"/>
        <v/>
      </c>
    </row>
    <row r="9728" spans="34:37" x14ac:dyDescent="0.25">
      <c r="AH9728" s="23" t="str">
        <f t="shared" si="992"/>
        <v/>
      </c>
      <c r="AI9728" s="23" t="str">
        <f t="shared" si="991"/>
        <v/>
      </c>
      <c r="AJ9728" s="23" t="str">
        <f t="shared" si="991"/>
        <v/>
      </c>
      <c r="AK9728" s="23" t="str">
        <f t="shared" si="991"/>
        <v/>
      </c>
    </row>
    <row r="9729" spans="34:37" x14ac:dyDescent="0.25">
      <c r="AH9729" s="23" t="str">
        <f t="shared" si="992"/>
        <v/>
      </c>
      <c r="AI9729" s="23" t="str">
        <f t="shared" si="991"/>
        <v/>
      </c>
      <c r="AJ9729" s="23" t="str">
        <f t="shared" si="991"/>
        <v/>
      </c>
      <c r="AK9729" s="23" t="str">
        <f t="shared" si="991"/>
        <v/>
      </c>
    </row>
    <row r="9730" spans="34:37" x14ac:dyDescent="0.25">
      <c r="AH9730" s="23" t="str">
        <f t="shared" si="992"/>
        <v/>
      </c>
      <c r="AI9730" s="23" t="str">
        <f t="shared" si="991"/>
        <v/>
      </c>
      <c r="AJ9730" s="23" t="str">
        <f t="shared" si="991"/>
        <v/>
      </c>
      <c r="AK9730" s="23" t="str">
        <f t="shared" si="991"/>
        <v/>
      </c>
    </row>
    <row r="9731" spans="34:37" x14ac:dyDescent="0.25">
      <c r="AH9731" s="23" t="str">
        <f t="shared" si="992"/>
        <v/>
      </c>
      <c r="AI9731" s="23" t="str">
        <f t="shared" si="991"/>
        <v/>
      </c>
      <c r="AJ9731" s="23" t="str">
        <f t="shared" si="991"/>
        <v/>
      </c>
      <c r="AK9731" s="23" t="str">
        <f t="shared" si="991"/>
        <v/>
      </c>
    </row>
    <row r="9732" spans="34:37" x14ac:dyDescent="0.25">
      <c r="AH9732" s="23" t="str">
        <f t="shared" si="992"/>
        <v/>
      </c>
      <c r="AI9732" s="23" t="str">
        <f t="shared" si="991"/>
        <v/>
      </c>
      <c r="AJ9732" s="23" t="str">
        <f t="shared" si="991"/>
        <v/>
      </c>
      <c r="AK9732" s="23" t="str">
        <f t="shared" si="991"/>
        <v/>
      </c>
    </row>
    <row r="9733" spans="34:37" x14ac:dyDescent="0.25">
      <c r="AH9733" s="23" t="str">
        <f t="shared" si="992"/>
        <v/>
      </c>
      <c r="AI9733" s="23" t="str">
        <f t="shared" si="991"/>
        <v/>
      </c>
      <c r="AJ9733" s="23" t="str">
        <f t="shared" si="991"/>
        <v/>
      </c>
      <c r="AK9733" s="23" t="str">
        <f t="shared" si="991"/>
        <v/>
      </c>
    </row>
    <row r="9734" spans="34:37" x14ac:dyDescent="0.25">
      <c r="AH9734" s="23" t="str">
        <f t="shared" si="992"/>
        <v/>
      </c>
      <c r="AI9734" s="23" t="str">
        <f t="shared" si="991"/>
        <v/>
      </c>
      <c r="AJ9734" s="23" t="str">
        <f t="shared" si="991"/>
        <v/>
      </c>
      <c r="AK9734" s="23" t="str">
        <f t="shared" si="991"/>
        <v/>
      </c>
    </row>
    <row r="9735" spans="34:37" x14ac:dyDescent="0.25">
      <c r="AH9735" s="23" t="str">
        <f t="shared" si="992"/>
        <v/>
      </c>
      <c r="AI9735" s="23" t="str">
        <f t="shared" si="991"/>
        <v/>
      </c>
      <c r="AJ9735" s="23" t="str">
        <f t="shared" si="991"/>
        <v/>
      </c>
      <c r="AK9735" s="23" t="str">
        <f t="shared" si="991"/>
        <v/>
      </c>
    </row>
    <row r="9736" spans="34:37" x14ac:dyDescent="0.25">
      <c r="AH9736" s="23" t="str">
        <f t="shared" si="992"/>
        <v/>
      </c>
      <c r="AI9736" s="23" t="str">
        <f t="shared" si="991"/>
        <v/>
      </c>
      <c r="AJ9736" s="23" t="str">
        <f t="shared" si="991"/>
        <v/>
      </c>
      <c r="AK9736" s="23" t="str">
        <f t="shared" si="991"/>
        <v/>
      </c>
    </row>
    <row r="9737" spans="34:37" x14ac:dyDescent="0.25">
      <c r="AH9737" s="23" t="str">
        <f t="shared" si="992"/>
        <v/>
      </c>
      <c r="AI9737" s="23" t="str">
        <f t="shared" si="991"/>
        <v/>
      </c>
      <c r="AJ9737" s="23" t="str">
        <f t="shared" si="991"/>
        <v/>
      </c>
      <c r="AK9737" s="23" t="str">
        <f t="shared" si="991"/>
        <v/>
      </c>
    </row>
    <row r="9738" spans="34:37" x14ac:dyDescent="0.25">
      <c r="AH9738" s="23" t="str">
        <f t="shared" si="992"/>
        <v/>
      </c>
      <c r="AI9738" s="23" t="str">
        <f t="shared" si="991"/>
        <v/>
      </c>
      <c r="AJ9738" s="23" t="str">
        <f t="shared" si="991"/>
        <v/>
      </c>
      <c r="AK9738" s="23" t="str">
        <f t="shared" si="991"/>
        <v/>
      </c>
    </row>
    <row r="9739" spans="34:37" x14ac:dyDescent="0.25">
      <c r="AH9739" s="23" t="str">
        <f t="shared" si="992"/>
        <v/>
      </c>
      <c r="AI9739" s="23" t="str">
        <f t="shared" si="991"/>
        <v/>
      </c>
      <c r="AJ9739" s="23" t="str">
        <f t="shared" si="991"/>
        <v/>
      </c>
      <c r="AK9739" s="23" t="str">
        <f t="shared" si="991"/>
        <v/>
      </c>
    </row>
    <row r="9740" spans="34:37" x14ac:dyDescent="0.25">
      <c r="AH9740" s="23" t="str">
        <f t="shared" si="992"/>
        <v/>
      </c>
      <c r="AI9740" s="23" t="str">
        <f t="shared" si="991"/>
        <v/>
      </c>
      <c r="AJ9740" s="23" t="str">
        <f t="shared" si="991"/>
        <v/>
      </c>
      <c r="AK9740" s="23" t="str">
        <f t="shared" si="991"/>
        <v/>
      </c>
    </row>
    <row r="9741" spans="34:37" x14ac:dyDescent="0.25">
      <c r="AH9741" s="23" t="str">
        <f t="shared" si="992"/>
        <v/>
      </c>
      <c r="AI9741" s="23" t="str">
        <f t="shared" si="991"/>
        <v/>
      </c>
      <c r="AJ9741" s="23" t="str">
        <f t="shared" si="991"/>
        <v/>
      </c>
      <c r="AK9741" s="23" t="str">
        <f t="shared" si="991"/>
        <v/>
      </c>
    </row>
    <row r="9742" spans="34:37" x14ac:dyDescent="0.25">
      <c r="AH9742" s="23" t="str">
        <f t="shared" si="992"/>
        <v/>
      </c>
      <c r="AI9742" s="23" t="str">
        <f t="shared" si="991"/>
        <v/>
      </c>
      <c r="AJ9742" s="23" t="str">
        <f t="shared" si="991"/>
        <v/>
      </c>
      <c r="AK9742" s="23" t="str">
        <f t="shared" si="991"/>
        <v/>
      </c>
    </row>
    <row r="9743" spans="34:37" x14ac:dyDescent="0.25">
      <c r="AH9743" s="23" t="str">
        <f t="shared" si="992"/>
        <v/>
      </c>
      <c r="AI9743" s="23" t="str">
        <f t="shared" si="991"/>
        <v/>
      </c>
      <c r="AJ9743" s="23" t="str">
        <f t="shared" si="991"/>
        <v/>
      </c>
      <c r="AK9743" s="23" t="str">
        <f t="shared" si="991"/>
        <v/>
      </c>
    </row>
    <row r="9744" spans="34:37" x14ac:dyDescent="0.25">
      <c r="AH9744" s="23" t="str">
        <f t="shared" si="992"/>
        <v/>
      </c>
      <c r="AI9744" s="23" t="str">
        <f t="shared" si="991"/>
        <v/>
      </c>
      <c r="AJ9744" s="23" t="str">
        <f t="shared" si="991"/>
        <v/>
      </c>
      <c r="AK9744" s="23" t="str">
        <f t="shared" si="991"/>
        <v/>
      </c>
    </row>
    <row r="9745" spans="34:37" x14ac:dyDescent="0.25">
      <c r="AH9745" s="23" t="str">
        <f t="shared" si="992"/>
        <v/>
      </c>
      <c r="AI9745" s="23" t="str">
        <f t="shared" si="991"/>
        <v/>
      </c>
      <c r="AJ9745" s="23" t="str">
        <f t="shared" si="991"/>
        <v/>
      </c>
      <c r="AK9745" s="23" t="str">
        <f t="shared" si="991"/>
        <v/>
      </c>
    </row>
    <row r="9746" spans="34:37" x14ac:dyDescent="0.25">
      <c r="AH9746" s="23" t="str">
        <f t="shared" si="992"/>
        <v/>
      </c>
      <c r="AI9746" s="23" t="str">
        <f t="shared" si="991"/>
        <v/>
      </c>
      <c r="AJ9746" s="23" t="str">
        <f t="shared" si="991"/>
        <v/>
      </c>
      <c r="AK9746" s="23" t="str">
        <f t="shared" si="991"/>
        <v/>
      </c>
    </row>
    <row r="9747" spans="34:37" x14ac:dyDescent="0.25">
      <c r="AH9747" s="23" t="str">
        <f t="shared" si="992"/>
        <v/>
      </c>
      <c r="AI9747" s="23" t="str">
        <f t="shared" si="991"/>
        <v/>
      </c>
      <c r="AJ9747" s="23" t="str">
        <f t="shared" si="991"/>
        <v/>
      </c>
      <c r="AK9747" s="23" t="str">
        <f t="shared" si="991"/>
        <v/>
      </c>
    </row>
    <row r="9748" spans="34:37" x14ac:dyDescent="0.25">
      <c r="AH9748" s="23" t="str">
        <f t="shared" si="992"/>
        <v/>
      </c>
      <c r="AI9748" s="23" t="str">
        <f t="shared" si="991"/>
        <v/>
      </c>
      <c r="AJ9748" s="23" t="str">
        <f t="shared" si="991"/>
        <v/>
      </c>
      <c r="AK9748" s="23" t="str">
        <f t="shared" si="991"/>
        <v/>
      </c>
    </row>
    <row r="9749" spans="34:37" x14ac:dyDescent="0.25">
      <c r="AH9749" s="23" t="str">
        <f t="shared" si="992"/>
        <v/>
      </c>
      <c r="AI9749" s="23" t="str">
        <f t="shared" si="991"/>
        <v/>
      </c>
      <c r="AJ9749" s="23" t="str">
        <f t="shared" si="991"/>
        <v/>
      </c>
      <c r="AK9749" s="23" t="str">
        <f t="shared" si="991"/>
        <v/>
      </c>
    </row>
    <row r="9750" spans="34:37" x14ac:dyDescent="0.25">
      <c r="AH9750" s="23" t="str">
        <f t="shared" si="992"/>
        <v/>
      </c>
      <c r="AI9750" s="23" t="str">
        <f t="shared" si="991"/>
        <v/>
      </c>
      <c r="AJ9750" s="23" t="str">
        <f t="shared" si="991"/>
        <v/>
      </c>
      <c r="AK9750" s="23" t="str">
        <f t="shared" si="991"/>
        <v/>
      </c>
    </row>
    <row r="9751" spans="34:37" x14ac:dyDescent="0.25">
      <c r="AH9751" s="23" t="str">
        <f t="shared" si="992"/>
        <v/>
      </c>
      <c r="AI9751" s="23" t="str">
        <f t="shared" si="991"/>
        <v/>
      </c>
      <c r="AJ9751" s="23" t="str">
        <f t="shared" si="991"/>
        <v/>
      </c>
      <c r="AK9751" s="23" t="str">
        <f t="shared" si="991"/>
        <v/>
      </c>
    </row>
    <row r="9752" spans="34:37" x14ac:dyDescent="0.25">
      <c r="AH9752" s="23" t="str">
        <f t="shared" si="992"/>
        <v/>
      </c>
      <c r="AI9752" s="23" t="str">
        <f t="shared" si="991"/>
        <v/>
      </c>
      <c r="AJ9752" s="23" t="str">
        <f t="shared" si="991"/>
        <v/>
      </c>
      <c r="AK9752" s="23" t="str">
        <f t="shared" si="991"/>
        <v/>
      </c>
    </row>
    <row r="9753" spans="34:37" x14ac:dyDescent="0.25">
      <c r="AH9753" s="23" t="str">
        <f t="shared" si="992"/>
        <v/>
      </c>
      <c r="AI9753" s="23" t="str">
        <f t="shared" si="991"/>
        <v/>
      </c>
      <c r="AJ9753" s="23" t="str">
        <f t="shared" si="991"/>
        <v/>
      </c>
      <c r="AK9753" s="23" t="str">
        <f t="shared" si="991"/>
        <v/>
      </c>
    </row>
    <row r="9754" spans="34:37" x14ac:dyDescent="0.25">
      <c r="AH9754" s="23" t="str">
        <f t="shared" si="992"/>
        <v/>
      </c>
      <c r="AI9754" s="23" t="str">
        <f t="shared" si="991"/>
        <v/>
      </c>
      <c r="AJ9754" s="23" t="str">
        <f t="shared" si="991"/>
        <v/>
      </c>
      <c r="AK9754" s="23" t="str">
        <f t="shared" si="991"/>
        <v/>
      </c>
    </row>
    <row r="9755" spans="34:37" x14ac:dyDescent="0.25">
      <c r="AH9755" s="23" t="str">
        <f t="shared" si="992"/>
        <v/>
      </c>
      <c r="AI9755" s="23" t="str">
        <f t="shared" si="991"/>
        <v/>
      </c>
      <c r="AJ9755" s="23" t="str">
        <f t="shared" si="991"/>
        <v/>
      </c>
      <c r="AK9755" s="23" t="str">
        <f t="shared" si="991"/>
        <v/>
      </c>
    </row>
    <row r="9756" spans="34:37" x14ac:dyDescent="0.25">
      <c r="AH9756" s="23" t="str">
        <f t="shared" si="992"/>
        <v/>
      </c>
      <c r="AI9756" s="23" t="str">
        <f t="shared" si="991"/>
        <v/>
      </c>
      <c r="AJ9756" s="23" t="str">
        <f t="shared" si="991"/>
        <v/>
      </c>
      <c r="AK9756" s="23" t="str">
        <f t="shared" si="991"/>
        <v/>
      </c>
    </row>
    <row r="9757" spans="34:37" x14ac:dyDescent="0.25">
      <c r="AH9757" s="23" t="str">
        <f t="shared" si="992"/>
        <v/>
      </c>
      <c r="AI9757" s="23" t="str">
        <f t="shared" si="991"/>
        <v/>
      </c>
      <c r="AJ9757" s="23" t="str">
        <f t="shared" si="991"/>
        <v/>
      </c>
      <c r="AK9757" s="23" t="str">
        <f t="shared" si="991"/>
        <v/>
      </c>
    </row>
    <row r="9758" spans="34:37" x14ac:dyDescent="0.25">
      <c r="AH9758" s="23" t="str">
        <f t="shared" si="992"/>
        <v/>
      </c>
      <c r="AI9758" s="23" t="str">
        <f t="shared" si="991"/>
        <v/>
      </c>
      <c r="AJ9758" s="23" t="str">
        <f t="shared" si="991"/>
        <v/>
      </c>
      <c r="AK9758" s="23" t="str">
        <f t="shared" si="991"/>
        <v/>
      </c>
    </row>
    <row r="9759" spans="34:37" x14ac:dyDescent="0.25">
      <c r="AH9759" s="23" t="str">
        <f t="shared" si="992"/>
        <v/>
      </c>
      <c r="AI9759" s="23" t="str">
        <f t="shared" si="991"/>
        <v/>
      </c>
      <c r="AJ9759" s="23" t="str">
        <f t="shared" si="991"/>
        <v/>
      </c>
      <c r="AK9759" s="23" t="str">
        <f t="shared" si="991"/>
        <v/>
      </c>
    </row>
    <row r="9760" spans="34:37" x14ac:dyDescent="0.25">
      <c r="AH9760" s="23" t="str">
        <f t="shared" si="992"/>
        <v/>
      </c>
      <c r="AI9760" s="23" t="str">
        <f t="shared" si="991"/>
        <v/>
      </c>
      <c r="AJ9760" s="23" t="str">
        <f t="shared" si="991"/>
        <v/>
      </c>
      <c r="AK9760" s="23" t="str">
        <f t="shared" si="991"/>
        <v/>
      </c>
    </row>
    <row r="9761" spans="34:37" x14ac:dyDescent="0.25">
      <c r="AH9761" s="23" t="str">
        <f t="shared" si="992"/>
        <v/>
      </c>
      <c r="AI9761" s="23" t="str">
        <f t="shared" si="991"/>
        <v/>
      </c>
      <c r="AJ9761" s="23" t="str">
        <f t="shared" si="991"/>
        <v/>
      </c>
      <c r="AK9761" s="23" t="str">
        <f t="shared" si="991"/>
        <v/>
      </c>
    </row>
    <row r="9762" spans="34:37" x14ac:dyDescent="0.25">
      <c r="AH9762" s="23" t="str">
        <f t="shared" si="992"/>
        <v/>
      </c>
      <c r="AI9762" s="23" t="str">
        <f t="shared" si="991"/>
        <v/>
      </c>
      <c r="AJ9762" s="23" t="str">
        <f t="shared" si="991"/>
        <v/>
      </c>
      <c r="AK9762" s="23" t="str">
        <f t="shared" si="991"/>
        <v/>
      </c>
    </row>
    <row r="9763" spans="34:37" x14ac:dyDescent="0.25">
      <c r="AH9763" s="23" t="str">
        <f t="shared" si="992"/>
        <v/>
      </c>
      <c r="AI9763" s="23" t="str">
        <f t="shared" si="991"/>
        <v/>
      </c>
      <c r="AJ9763" s="23" t="str">
        <f t="shared" si="991"/>
        <v/>
      </c>
      <c r="AK9763" s="23" t="str">
        <f t="shared" si="991"/>
        <v/>
      </c>
    </row>
    <row r="9764" spans="34:37" x14ac:dyDescent="0.25">
      <c r="AH9764" s="23" t="str">
        <f t="shared" si="992"/>
        <v/>
      </c>
      <c r="AI9764" s="23" t="str">
        <f t="shared" si="991"/>
        <v/>
      </c>
      <c r="AJ9764" s="23" t="str">
        <f t="shared" si="991"/>
        <v/>
      </c>
      <c r="AK9764" s="23" t="str">
        <f t="shared" si="991"/>
        <v/>
      </c>
    </row>
    <row r="9765" spans="34:37" x14ac:dyDescent="0.25">
      <c r="AH9765" s="23" t="str">
        <f t="shared" si="992"/>
        <v/>
      </c>
      <c r="AI9765" s="23" t="str">
        <f t="shared" si="991"/>
        <v/>
      </c>
      <c r="AJ9765" s="23" t="str">
        <f t="shared" si="991"/>
        <v/>
      </c>
      <c r="AK9765" s="23" t="str">
        <f t="shared" si="991"/>
        <v/>
      </c>
    </row>
    <row r="9766" spans="34:37" x14ac:dyDescent="0.25">
      <c r="AH9766" s="23" t="str">
        <f t="shared" si="992"/>
        <v/>
      </c>
      <c r="AI9766" s="23" t="str">
        <f t="shared" si="991"/>
        <v/>
      </c>
      <c r="AJ9766" s="23" t="str">
        <f t="shared" si="991"/>
        <v/>
      </c>
      <c r="AK9766" s="23" t="str">
        <f t="shared" si="991"/>
        <v/>
      </c>
    </row>
    <row r="9767" spans="34:37" x14ac:dyDescent="0.25">
      <c r="AH9767" s="23" t="str">
        <f t="shared" si="992"/>
        <v/>
      </c>
      <c r="AI9767" s="23" t="str">
        <f t="shared" si="991"/>
        <v/>
      </c>
      <c r="AJ9767" s="23" t="str">
        <f t="shared" si="991"/>
        <v/>
      </c>
      <c r="AK9767" s="23" t="str">
        <f t="shared" si="991"/>
        <v/>
      </c>
    </row>
    <row r="9768" spans="34:37" x14ac:dyDescent="0.25">
      <c r="AH9768" s="23" t="str">
        <f t="shared" si="992"/>
        <v/>
      </c>
      <c r="AI9768" s="23" t="str">
        <f t="shared" si="991"/>
        <v/>
      </c>
      <c r="AJ9768" s="23" t="str">
        <f t="shared" si="991"/>
        <v/>
      </c>
      <c r="AK9768" s="23" t="str">
        <f t="shared" si="991"/>
        <v/>
      </c>
    </row>
    <row r="9769" spans="34:37" x14ac:dyDescent="0.25">
      <c r="AH9769" s="23" t="str">
        <f t="shared" si="992"/>
        <v/>
      </c>
      <c r="AI9769" s="23" t="str">
        <f t="shared" si="991"/>
        <v/>
      </c>
      <c r="AJ9769" s="23" t="str">
        <f t="shared" si="991"/>
        <v/>
      </c>
      <c r="AK9769" s="23" t="str">
        <f t="shared" si="991"/>
        <v/>
      </c>
    </row>
    <row r="9770" spans="34:37" x14ac:dyDescent="0.25">
      <c r="AH9770" s="23" t="str">
        <f t="shared" si="992"/>
        <v/>
      </c>
      <c r="AI9770" s="23" t="str">
        <f t="shared" si="991"/>
        <v/>
      </c>
      <c r="AJ9770" s="23" t="str">
        <f t="shared" si="991"/>
        <v/>
      </c>
      <c r="AK9770" s="23" t="str">
        <f t="shared" si="991"/>
        <v/>
      </c>
    </row>
    <row r="9771" spans="34:37" x14ac:dyDescent="0.25">
      <c r="AH9771" s="23" t="str">
        <f t="shared" si="992"/>
        <v/>
      </c>
      <c r="AI9771" s="23" t="str">
        <f t="shared" si="991"/>
        <v/>
      </c>
      <c r="AJ9771" s="23" t="str">
        <f t="shared" si="991"/>
        <v/>
      </c>
      <c r="AK9771" s="23" t="str">
        <f t="shared" si="991"/>
        <v/>
      </c>
    </row>
    <row r="9772" spans="34:37" x14ac:dyDescent="0.25">
      <c r="AH9772" s="23" t="str">
        <f t="shared" si="992"/>
        <v/>
      </c>
      <c r="AI9772" s="23" t="str">
        <f t="shared" si="991"/>
        <v/>
      </c>
      <c r="AJ9772" s="23" t="str">
        <f t="shared" si="991"/>
        <v/>
      </c>
      <c r="AK9772" s="23" t="str">
        <f t="shared" si="991"/>
        <v/>
      </c>
    </row>
    <row r="9773" spans="34:37" x14ac:dyDescent="0.25">
      <c r="AH9773" s="23" t="str">
        <f t="shared" si="992"/>
        <v/>
      </c>
      <c r="AI9773" s="23" t="str">
        <f t="shared" si="991"/>
        <v/>
      </c>
      <c r="AJ9773" s="23" t="str">
        <f t="shared" si="991"/>
        <v/>
      </c>
      <c r="AK9773" s="23" t="str">
        <f t="shared" si="991"/>
        <v/>
      </c>
    </row>
    <row r="9774" spans="34:37" x14ac:dyDescent="0.25">
      <c r="AH9774" s="23" t="str">
        <f t="shared" si="992"/>
        <v/>
      </c>
      <c r="AI9774" s="23" t="str">
        <f t="shared" si="991"/>
        <v/>
      </c>
      <c r="AJ9774" s="23" t="str">
        <f t="shared" si="991"/>
        <v/>
      </c>
      <c r="AK9774" s="23" t="str">
        <f t="shared" si="991"/>
        <v/>
      </c>
    </row>
    <row r="9775" spans="34:37" x14ac:dyDescent="0.25">
      <c r="AH9775" s="23" t="str">
        <f t="shared" si="992"/>
        <v/>
      </c>
      <c r="AI9775" s="23" t="str">
        <f t="shared" si="991"/>
        <v/>
      </c>
      <c r="AJ9775" s="23" t="str">
        <f t="shared" si="991"/>
        <v/>
      </c>
      <c r="AK9775" s="23" t="str">
        <f t="shared" si="991"/>
        <v/>
      </c>
    </row>
    <row r="9776" spans="34:37" x14ac:dyDescent="0.25">
      <c r="AH9776" s="23" t="str">
        <f t="shared" si="992"/>
        <v/>
      </c>
      <c r="AI9776" s="23" t="str">
        <f t="shared" si="991"/>
        <v/>
      </c>
      <c r="AJ9776" s="23" t="str">
        <f t="shared" si="991"/>
        <v/>
      </c>
      <c r="AK9776" s="23" t="str">
        <f t="shared" si="991"/>
        <v/>
      </c>
    </row>
    <row r="9777" spans="34:37" x14ac:dyDescent="0.25">
      <c r="AH9777" s="23" t="str">
        <f t="shared" si="992"/>
        <v/>
      </c>
      <c r="AI9777" s="23" t="str">
        <f t="shared" si="991"/>
        <v/>
      </c>
      <c r="AJ9777" s="23" t="str">
        <f t="shared" si="991"/>
        <v/>
      </c>
      <c r="AK9777" s="23" t="str">
        <f t="shared" si="991"/>
        <v/>
      </c>
    </row>
    <row r="9778" spans="34:37" x14ac:dyDescent="0.25">
      <c r="AH9778" s="23" t="str">
        <f t="shared" si="992"/>
        <v/>
      </c>
      <c r="AI9778" s="23" t="str">
        <f t="shared" si="991"/>
        <v/>
      </c>
      <c r="AJ9778" s="23" t="str">
        <f t="shared" si="991"/>
        <v/>
      </c>
      <c r="AK9778" s="23" t="str">
        <f t="shared" si="991"/>
        <v/>
      </c>
    </row>
    <row r="9779" spans="34:37" x14ac:dyDescent="0.25">
      <c r="AH9779" s="23" t="str">
        <f t="shared" si="992"/>
        <v/>
      </c>
      <c r="AI9779" s="23" t="str">
        <f t="shared" si="991"/>
        <v/>
      </c>
      <c r="AJ9779" s="23" t="str">
        <f t="shared" si="991"/>
        <v/>
      </c>
      <c r="AK9779" s="23" t="str">
        <f t="shared" si="991"/>
        <v/>
      </c>
    </row>
    <row r="9780" spans="34:37" x14ac:dyDescent="0.25">
      <c r="AH9780" s="23" t="str">
        <f t="shared" si="992"/>
        <v/>
      </c>
      <c r="AI9780" s="23" t="str">
        <f t="shared" si="991"/>
        <v/>
      </c>
      <c r="AJ9780" s="23" t="str">
        <f t="shared" si="991"/>
        <v/>
      </c>
      <c r="AK9780" s="23" t="str">
        <f t="shared" si="991"/>
        <v/>
      </c>
    </row>
    <row r="9781" spans="34:37" x14ac:dyDescent="0.25">
      <c r="AH9781" s="23" t="str">
        <f t="shared" si="992"/>
        <v/>
      </c>
      <c r="AI9781" s="23" t="str">
        <f t="shared" si="991"/>
        <v/>
      </c>
      <c r="AJ9781" s="23" t="str">
        <f t="shared" si="991"/>
        <v/>
      </c>
      <c r="AK9781" s="23" t="str">
        <f t="shared" si="991"/>
        <v/>
      </c>
    </row>
    <row r="9782" spans="34:37" x14ac:dyDescent="0.25">
      <c r="AH9782" s="23" t="str">
        <f t="shared" si="992"/>
        <v/>
      </c>
      <c r="AI9782" s="23" t="str">
        <f t="shared" si="991"/>
        <v/>
      </c>
      <c r="AJ9782" s="23" t="str">
        <f t="shared" si="991"/>
        <v/>
      </c>
      <c r="AK9782" s="23" t="str">
        <f t="shared" si="991"/>
        <v/>
      </c>
    </row>
    <row r="9783" spans="34:37" x14ac:dyDescent="0.25">
      <c r="AH9783" s="23" t="str">
        <f t="shared" si="992"/>
        <v/>
      </c>
      <c r="AI9783" s="23" t="str">
        <f t="shared" si="991"/>
        <v/>
      </c>
      <c r="AJ9783" s="23" t="str">
        <f t="shared" si="991"/>
        <v/>
      </c>
      <c r="AK9783" s="23" t="str">
        <f t="shared" si="991"/>
        <v/>
      </c>
    </row>
    <row r="9784" spans="34:37" x14ac:dyDescent="0.25">
      <c r="AH9784" s="23" t="str">
        <f t="shared" si="992"/>
        <v/>
      </c>
      <c r="AI9784" s="23" t="str">
        <f t="shared" si="991"/>
        <v/>
      </c>
      <c r="AJ9784" s="23" t="str">
        <f t="shared" si="991"/>
        <v/>
      </c>
      <c r="AK9784" s="23" t="str">
        <f t="shared" si="991"/>
        <v/>
      </c>
    </row>
    <row r="9785" spans="34:37" x14ac:dyDescent="0.25">
      <c r="AH9785" s="23" t="str">
        <f t="shared" si="992"/>
        <v/>
      </c>
      <c r="AI9785" s="23" t="str">
        <f t="shared" si="991"/>
        <v/>
      </c>
      <c r="AJ9785" s="23" t="str">
        <f t="shared" si="991"/>
        <v/>
      </c>
      <c r="AK9785" s="23" t="str">
        <f t="shared" si="991"/>
        <v/>
      </c>
    </row>
    <row r="9786" spans="34:37" x14ac:dyDescent="0.25">
      <c r="AH9786" s="23" t="str">
        <f t="shared" si="992"/>
        <v/>
      </c>
      <c r="AI9786" s="23" t="str">
        <f t="shared" si="991"/>
        <v/>
      </c>
      <c r="AJ9786" s="23" t="str">
        <f t="shared" si="991"/>
        <v/>
      </c>
      <c r="AK9786" s="23" t="str">
        <f t="shared" si="991"/>
        <v/>
      </c>
    </row>
    <row r="9787" spans="34:37" x14ac:dyDescent="0.25">
      <c r="AH9787" s="23" t="str">
        <f t="shared" si="992"/>
        <v/>
      </c>
      <c r="AI9787" s="23" t="str">
        <f t="shared" si="991"/>
        <v/>
      </c>
      <c r="AJ9787" s="23" t="str">
        <f t="shared" si="991"/>
        <v/>
      </c>
      <c r="AK9787" s="23" t="str">
        <f t="shared" si="991"/>
        <v/>
      </c>
    </row>
    <row r="9788" spans="34:37" x14ac:dyDescent="0.25">
      <c r="AH9788" s="23" t="str">
        <f t="shared" si="992"/>
        <v/>
      </c>
      <c r="AI9788" s="23" t="str">
        <f t="shared" si="991"/>
        <v/>
      </c>
      <c r="AJ9788" s="23" t="str">
        <f t="shared" si="991"/>
        <v/>
      </c>
      <c r="AK9788" s="23" t="str">
        <f t="shared" si="991"/>
        <v/>
      </c>
    </row>
    <row r="9789" spans="34:37" x14ac:dyDescent="0.25">
      <c r="AH9789" s="23" t="str">
        <f t="shared" si="992"/>
        <v/>
      </c>
      <c r="AI9789" s="23" t="str">
        <f t="shared" si="991"/>
        <v/>
      </c>
      <c r="AJ9789" s="23" t="str">
        <f t="shared" si="991"/>
        <v/>
      </c>
      <c r="AK9789" s="23" t="str">
        <f t="shared" si="991"/>
        <v/>
      </c>
    </row>
    <row r="9790" spans="34:37" x14ac:dyDescent="0.25">
      <c r="AH9790" s="23" t="str">
        <f t="shared" si="992"/>
        <v/>
      </c>
      <c r="AI9790" s="23" t="str">
        <f t="shared" ref="AI9790:AK9853" si="993">IF(X9790&lt;&gt;"",X9790,"")</f>
        <v/>
      </c>
      <c r="AJ9790" s="23" t="str">
        <f t="shared" si="993"/>
        <v/>
      </c>
      <c r="AK9790" s="23" t="str">
        <f t="shared" si="993"/>
        <v/>
      </c>
    </row>
    <row r="9791" spans="34:37" x14ac:dyDescent="0.25">
      <c r="AH9791" s="23" t="str">
        <f t="shared" ref="AH9791:AH9854" si="994">IF(W9791&lt;&gt;"",(RIGHT(W9791,LEN(W9791)-SEARCH("/",W9791,1)))/U9791,"")</f>
        <v/>
      </c>
      <c r="AI9791" s="23" t="str">
        <f t="shared" si="993"/>
        <v/>
      </c>
      <c r="AJ9791" s="23" t="str">
        <f t="shared" si="993"/>
        <v/>
      </c>
      <c r="AK9791" s="23" t="str">
        <f t="shared" si="993"/>
        <v/>
      </c>
    </row>
    <row r="9792" spans="34:37" x14ac:dyDescent="0.25">
      <c r="AH9792" s="23" t="str">
        <f t="shared" si="994"/>
        <v/>
      </c>
      <c r="AI9792" s="23" t="str">
        <f t="shared" si="993"/>
        <v/>
      </c>
      <c r="AJ9792" s="23" t="str">
        <f t="shared" si="993"/>
        <v/>
      </c>
      <c r="AK9792" s="23" t="str">
        <f t="shared" si="993"/>
        <v/>
      </c>
    </row>
    <row r="9793" spans="34:37" x14ac:dyDescent="0.25">
      <c r="AH9793" s="23" t="str">
        <f t="shared" si="994"/>
        <v/>
      </c>
      <c r="AI9793" s="23" t="str">
        <f t="shared" si="993"/>
        <v/>
      </c>
      <c r="AJ9793" s="23" t="str">
        <f t="shared" si="993"/>
        <v/>
      </c>
      <c r="AK9793" s="23" t="str">
        <f t="shared" si="993"/>
        <v/>
      </c>
    </row>
    <row r="9794" spans="34:37" x14ac:dyDescent="0.25">
      <c r="AH9794" s="23" t="str">
        <f t="shared" si="994"/>
        <v/>
      </c>
      <c r="AI9794" s="23" t="str">
        <f t="shared" si="993"/>
        <v/>
      </c>
      <c r="AJ9794" s="23" t="str">
        <f t="shared" si="993"/>
        <v/>
      </c>
      <c r="AK9794" s="23" t="str">
        <f t="shared" si="993"/>
        <v/>
      </c>
    </row>
    <row r="9795" spans="34:37" x14ac:dyDescent="0.25">
      <c r="AH9795" s="23" t="str">
        <f t="shared" si="994"/>
        <v/>
      </c>
      <c r="AI9795" s="23" t="str">
        <f t="shared" si="993"/>
        <v/>
      </c>
      <c r="AJ9795" s="23" t="str">
        <f t="shared" si="993"/>
        <v/>
      </c>
      <c r="AK9795" s="23" t="str">
        <f t="shared" si="993"/>
        <v/>
      </c>
    </row>
    <row r="9796" spans="34:37" x14ac:dyDescent="0.25">
      <c r="AH9796" s="23" t="str">
        <f t="shared" si="994"/>
        <v/>
      </c>
      <c r="AI9796" s="23" t="str">
        <f t="shared" si="993"/>
        <v/>
      </c>
      <c r="AJ9796" s="23" t="str">
        <f t="shared" si="993"/>
        <v/>
      </c>
      <c r="AK9796" s="23" t="str">
        <f t="shared" si="993"/>
        <v/>
      </c>
    </row>
    <row r="9797" spans="34:37" x14ac:dyDescent="0.25">
      <c r="AH9797" s="23" t="str">
        <f t="shared" si="994"/>
        <v/>
      </c>
      <c r="AI9797" s="23" t="str">
        <f t="shared" si="993"/>
        <v/>
      </c>
      <c r="AJ9797" s="23" t="str">
        <f t="shared" si="993"/>
        <v/>
      </c>
      <c r="AK9797" s="23" t="str">
        <f t="shared" si="993"/>
        <v/>
      </c>
    </row>
    <row r="9798" spans="34:37" x14ac:dyDescent="0.25">
      <c r="AH9798" s="23" t="str">
        <f t="shared" si="994"/>
        <v/>
      </c>
      <c r="AI9798" s="23" t="str">
        <f t="shared" si="993"/>
        <v/>
      </c>
      <c r="AJ9798" s="23" t="str">
        <f t="shared" si="993"/>
        <v/>
      </c>
      <c r="AK9798" s="23" t="str">
        <f t="shared" si="993"/>
        <v/>
      </c>
    </row>
    <row r="9799" spans="34:37" x14ac:dyDescent="0.25">
      <c r="AH9799" s="23" t="str">
        <f t="shared" si="994"/>
        <v/>
      </c>
      <c r="AI9799" s="23" t="str">
        <f t="shared" si="993"/>
        <v/>
      </c>
      <c r="AJ9799" s="23" t="str">
        <f t="shared" si="993"/>
        <v/>
      </c>
      <c r="AK9799" s="23" t="str">
        <f t="shared" si="993"/>
        <v/>
      </c>
    </row>
    <row r="9800" spans="34:37" x14ac:dyDescent="0.25">
      <c r="AH9800" s="23" t="str">
        <f t="shared" si="994"/>
        <v/>
      </c>
      <c r="AI9800" s="23" t="str">
        <f t="shared" si="993"/>
        <v/>
      </c>
      <c r="AJ9800" s="23" t="str">
        <f t="shared" si="993"/>
        <v/>
      </c>
      <c r="AK9800" s="23" t="str">
        <f t="shared" si="993"/>
        <v/>
      </c>
    </row>
    <row r="9801" spans="34:37" x14ac:dyDescent="0.25">
      <c r="AH9801" s="23" t="str">
        <f t="shared" si="994"/>
        <v/>
      </c>
      <c r="AI9801" s="23" t="str">
        <f t="shared" si="993"/>
        <v/>
      </c>
      <c r="AJ9801" s="23" t="str">
        <f t="shared" si="993"/>
        <v/>
      </c>
      <c r="AK9801" s="23" t="str">
        <f t="shared" si="993"/>
        <v/>
      </c>
    </row>
    <row r="9802" spans="34:37" x14ac:dyDescent="0.25">
      <c r="AH9802" s="23" t="str">
        <f t="shared" si="994"/>
        <v/>
      </c>
      <c r="AI9802" s="23" t="str">
        <f t="shared" si="993"/>
        <v/>
      </c>
      <c r="AJ9802" s="23" t="str">
        <f t="shared" si="993"/>
        <v/>
      </c>
      <c r="AK9802" s="23" t="str">
        <f t="shared" si="993"/>
        <v/>
      </c>
    </row>
    <row r="9803" spans="34:37" x14ac:dyDescent="0.25">
      <c r="AH9803" s="23" t="str">
        <f t="shared" si="994"/>
        <v/>
      </c>
      <c r="AI9803" s="23" t="str">
        <f t="shared" si="993"/>
        <v/>
      </c>
      <c r="AJ9803" s="23" t="str">
        <f t="shared" si="993"/>
        <v/>
      </c>
      <c r="AK9803" s="23" t="str">
        <f t="shared" si="993"/>
        <v/>
      </c>
    </row>
    <row r="9804" spans="34:37" x14ac:dyDescent="0.25">
      <c r="AH9804" s="23" t="str">
        <f t="shared" si="994"/>
        <v/>
      </c>
      <c r="AI9804" s="23" t="str">
        <f t="shared" si="993"/>
        <v/>
      </c>
      <c r="AJ9804" s="23" t="str">
        <f t="shared" si="993"/>
        <v/>
      </c>
      <c r="AK9804" s="23" t="str">
        <f t="shared" si="993"/>
        <v/>
      </c>
    </row>
    <row r="9805" spans="34:37" x14ac:dyDescent="0.25">
      <c r="AH9805" s="23" t="str">
        <f t="shared" si="994"/>
        <v/>
      </c>
      <c r="AI9805" s="23" t="str">
        <f t="shared" si="993"/>
        <v/>
      </c>
      <c r="AJ9805" s="23" t="str">
        <f t="shared" si="993"/>
        <v/>
      </c>
      <c r="AK9805" s="23" t="str">
        <f t="shared" si="993"/>
        <v/>
      </c>
    </row>
    <row r="9806" spans="34:37" x14ac:dyDescent="0.25">
      <c r="AH9806" s="23" t="str">
        <f t="shared" si="994"/>
        <v/>
      </c>
      <c r="AI9806" s="23" t="str">
        <f t="shared" si="993"/>
        <v/>
      </c>
      <c r="AJ9806" s="23" t="str">
        <f t="shared" si="993"/>
        <v/>
      </c>
      <c r="AK9806" s="23" t="str">
        <f t="shared" si="993"/>
        <v/>
      </c>
    </row>
    <row r="9807" spans="34:37" x14ac:dyDescent="0.25">
      <c r="AH9807" s="23" t="str">
        <f t="shared" si="994"/>
        <v/>
      </c>
      <c r="AI9807" s="23" t="str">
        <f t="shared" si="993"/>
        <v/>
      </c>
      <c r="AJ9807" s="23" t="str">
        <f t="shared" si="993"/>
        <v/>
      </c>
      <c r="AK9807" s="23" t="str">
        <f t="shared" si="993"/>
        <v/>
      </c>
    </row>
    <row r="9808" spans="34:37" x14ac:dyDescent="0.25">
      <c r="AH9808" s="23" t="str">
        <f t="shared" si="994"/>
        <v/>
      </c>
      <c r="AI9808" s="23" t="str">
        <f t="shared" si="993"/>
        <v/>
      </c>
      <c r="AJ9808" s="23" t="str">
        <f t="shared" si="993"/>
        <v/>
      </c>
      <c r="AK9808" s="23" t="str">
        <f t="shared" si="993"/>
        <v/>
      </c>
    </row>
    <row r="9809" spans="34:37" x14ac:dyDescent="0.25">
      <c r="AH9809" s="23" t="str">
        <f t="shared" si="994"/>
        <v/>
      </c>
      <c r="AI9809" s="23" t="str">
        <f t="shared" si="993"/>
        <v/>
      </c>
      <c r="AJ9809" s="23" t="str">
        <f t="shared" si="993"/>
        <v/>
      </c>
      <c r="AK9809" s="23" t="str">
        <f t="shared" si="993"/>
        <v/>
      </c>
    </row>
    <row r="9810" spans="34:37" x14ac:dyDescent="0.25">
      <c r="AH9810" s="23" t="str">
        <f t="shared" si="994"/>
        <v/>
      </c>
      <c r="AI9810" s="23" t="str">
        <f t="shared" si="993"/>
        <v/>
      </c>
      <c r="AJ9810" s="23" t="str">
        <f t="shared" si="993"/>
        <v/>
      </c>
      <c r="AK9810" s="23" t="str">
        <f t="shared" si="993"/>
        <v/>
      </c>
    </row>
    <row r="9811" spans="34:37" x14ac:dyDescent="0.25">
      <c r="AH9811" s="23" t="str">
        <f t="shared" si="994"/>
        <v/>
      </c>
      <c r="AI9811" s="23" t="str">
        <f t="shared" si="993"/>
        <v/>
      </c>
      <c r="AJ9811" s="23" t="str">
        <f t="shared" si="993"/>
        <v/>
      </c>
      <c r="AK9811" s="23" t="str">
        <f t="shared" si="993"/>
        <v/>
      </c>
    </row>
    <row r="9812" spans="34:37" x14ac:dyDescent="0.25">
      <c r="AH9812" s="23" t="str">
        <f t="shared" si="994"/>
        <v/>
      </c>
      <c r="AI9812" s="23" t="str">
        <f t="shared" si="993"/>
        <v/>
      </c>
      <c r="AJ9812" s="23" t="str">
        <f t="shared" si="993"/>
        <v/>
      </c>
      <c r="AK9812" s="23" t="str">
        <f t="shared" si="993"/>
        <v/>
      </c>
    </row>
    <row r="9813" spans="34:37" x14ac:dyDescent="0.25">
      <c r="AH9813" s="23" t="str">
        <f t="shared" si="994"/>
        <v/>
      </c>
      <c r="AI9813" s="23" t="str">
        <f t="shared" si="993"/>
        <v/>
      </c>
      <c r="AJ9813" s="23" t="str">
        <f t="shared" si="993"/>
        <v/>
      </c>
      <c r="AK9813" s="23" t="str">
        <f t="shared" si="993"/>
        <v/>
      </c>
    </row>
    <row r="9814" spans="34:37" x14ac:dyDescent="0.25">
      <c r="AH9814" s="23" t="str">
        <f t="shared" si="994"/>
        <v/>
      </c>
      <c r="AI9814" s="23" t="str">
        <f t="shared" si="993"/>
        <v/>
      </c>
      <c r="AJ9814" s="23" t="str">
        <f t="shared" si="993"/>
        <v/>
      </c>
      <c r="AK9814" s="23" t="str">
        <f t="shared" si="993"/>
        <v/>
      </c>
    </row>
    <row r="9815" spans="34:37" x14ac:dyDescent="0.25">
      <c r="AH9815" s="23" t="str">
        <f t="shared" si="994"/>
        <v/>
      </c>
      <c r="AI9815" s="23" t="str">
        <f t="shared" si="993"/>
        <v/>
      </c>
      <c r="AJ9815" s="23" t="str">
        <f t="shared" si="993"/>
        <v/>
      </c>
      <c r="AK9815" s="23" t="str">
        <f t="shared" si="993"/>
        <v/>
      </c>
    </row>
    <row r="9816" spans="34:37" x14ac:dyDescent="0.25">
      <c r="AH9816" s="23" t="str">
        <f t="shared" si="994"/>
        <v/>
      </c>
      <c r="AI9816" s="23" t="str">
        <f t="shared" si="993"/>
        <v/>
      </c>
      <c r="AJ9816" s="23" t="str">
        <f t="shared" si="993"/>
        <v/>
      </c>
      <c r="AK9816" s="23" t="str">
        <f t="shared" si="993"/>
        <v/>
      </c>
    </row>
    <row r="9817" spans="34:37" x14ac:dyDescent="0.25">
      <c r="AH9817" s="23" t="str">
        <f t="shared" si="994"/>
        <v/>
      </c>
      <c r="AI9817" s="23" t="str">
        <f t="shared" si="993"/>
        <v/>
      </c>
      <c r="AJ9817" s="23" t="str">
        <f t="shared" si="993"/>
        <v/>
      </c>
      <c r="AK9817" s="23" t="str">
        <f t="shared" si="993"/>
        <v/>
      </c>
    </row>
    <row r="9818" spans="34:37" x14ac:dyDescent="0.25">
      <c r="AH9818" s="23" t="str">
        <f t="shared" si="994"/>
        <v/>
      </c>
      <c r="AI9818" s="23" t="str">
        <f t="shared" si="993"/>
        <v/>
      </c>
      <c r="AJ9818" s="23" t="str">
        <f t="shared" si="993"/>
        <v/>
      </c>
      <c r="AK9818" s="23" t="str">
        <f t="shared" si="993"/>
        <v/>
      </c>
    </row>
    <row r="9819" spans="34:37" x14ac:dyDescent="0.25">
      <c r="AH9819" s="23" t="str">
        <f t="shared" si="994"/>
        <v/>
      </c>
      <c r="AI9819" s="23" t="str">
        <f t="shared" si="993"/>
        <v/>
      </c>
      <c r="AJ9819" s="23" t="str">
        <f t="shared" si="993"/>
        <v/>
      </c>
      <c r="AK9819" s="23" t="str">
        <f t="shared" si="993"/>
        <v/>
      </c>
    </row>
    <row r="9820" spans="34:37" x14ac:dyDescent="0.25">
      <c r="AH9820" s="23" t="str">
        <f t="shared" si="994"/>
        <v/>
      </c>
      <c r="AI9820" s="23" t="str">
        <f t="shared" si="993"/>
        <v/>
      </c>
      <c r="AJ9820" s="23" t="str">
        <f t="shared" si="993"/>
        <v/>
      </c>
      <c r="AK9820" s="23" t="str">
        <f t="shared" si="993"/>
        <v/>
      </c>
    </row>
    <row r="9821" spans="34:37" x14ac:dyDescent="0.25">
      <c r="AH9821" s="23" t="str">
        <f t="shared" si="994"/>
        <v/>
      </c>
      <c r="AI9821" s="23" t="str">
        <f t="shared" si="993"/>
        <v/>
      </c>
      <c r="AJ9821" s="23" t="str">
        <f t="shared" si="993"/>
        <v/>
      </c>
      <c r="AK9821" s="23" t="str">
        <f t="shared" si="993"/>
        <v/>
      </c>
    </row>
    <row r="9822" spans="34:37" x14ac:dyDescent="0.25">
      <c r="AH9822" s="23" t="str">
        <f t="shared" si="994"/>
        <v/>
      </c>
      <c r="AI9822" s="23" t="str">
        <f t="shared" si="993"/>
        <v/>
      </c>
      <c r="AJ9822" s="23" t="str">
        <f t="shared" si="993"/>
        <v/>
      </c>
      <c r="AK9822" s="23" t="str">
        <f t="shared" si="993"/>
        <v/>
      </c>
    </row>
    <row r="9823" spans="34:37" x14ac:dyDescent="0.25">
      <c r="AH9823" s="23" t="str">
        <f t="shared" si="994"/>
        <v/>
      </c>
      <c r="AI9823" s="23" t="str">
        <f t="shared" si="993"/>
        <v/>
      </c>
      <c r="AJ9823" s="23" t="str">
        <f t="shared" si="993"/>
        <v/>
      </c>
      <c r="AK9823" s="23" t="str">
        <f t="shared" si="993"/>
        <v/>
      </c>
    </row>
    <row r="9824" spans="34:37" x14ac:dyDescent="0.25">
      <c r="AH9824" s="23" t="str">
        <f t="shared" si="994"/>
        <v/>
      </c>
      <c r="AI9824" s="23" t="str">
        <f t="shared" si="993"/>
        <v/>
      </c>
      <c r="AJ9824" s="23" t="str">
        <f t="shared" si="993"/>
        <v/>
      </c>
      <c r="AK9824" s="23" t="str">
        <f t="shared" si="993"/>
        <v/>
      </c>
    </row>
    <row r="9825" spans="34:37" x14ac:dyDescent="0.25">
      <c r="AH9825" s="23" t="str">
        <f t="shared" si="994"/>
        <v/>
      </c>
      <c r="AI9825" s="23" t="str">
        <f t="shared" si="993"/>
        <v/>
      </c>
      <c r="AJ9825" s="23" t="str">
        <f t="shared" si="993"/>
        <v/>
      </c>
      <c r="AK9825" s="23" t="str">
        <f t="shared" si="993"/>
        <v/>
      </c>
    </row>
    <row r="9826" spans="34:37" x14ac:dyDescent="0.25">
      <c r="AH9826" s="23" t="str">
        <f t="shared" si="994"/>
        <v/>
      </c>
      <c r="AI9826" s="23" t="str">
        <f t="shared" si="993"/>
        <v/>
      </c>
      <c r="AJ9826" s="23" t="str">
        <f t="shared" si="993"/>
        <v/>
      </c>
      <c r="AK9826" s="23" t="str">
        <f t="shared" si="993"/>
        <v/>
      </c>
    </row>
    <row r="9827" spans="34:37" x14ac:dyDescent="0.25">
      <c r="AH9827" s="23" t="str">
        <f t="shared" si="994"/>
        <v/>
      </c>
      <c r="AI9827" s="23" t="str">
        <f t="shared" si="993"/>
        <v/>
      </c>
      <c r="AJ9827" s="23" t="str">
        <f t="shared" si="993"/>
        <v/>
      </c>
      <c r="AK9827" s="23" t="str">
        <f t="shared" si="993"/>
        <v/>
      </c>
    </row>
    <row r="9828" spans="34:37" x14ac:dyDescent="0.25">
      <c r="AH9828" s="23" t="str">
        <f t="shared" si="994"/>
        <v/>
      </c>
      <c r="AI9828" s="23" t="str">
        <f t="shared" si="993"/>
        <v/>
      </c>
      <c r="AJ9828" s="23" t="str">
        <f t="shared" si="993"/>
        <v/>
      </c>
      <c r="AK9828" s="23" t="str">
        <f t="shared" si="993"/>
        <v/>
      </c>
    </row>
    <row r="9829" spans="34:37" x14ac:dyDescent="0.25">
      <c r="AH9829" s="23" t="str">
        <f t="shared" si="994"/>
        <v/>
      </c>
      <c r="AI9829" s="23" t="str">
        <f t="shared" si="993"/>
        <v/>
      </c>
      <c r="AJ9829" s="23" t="str">
        <f t="shared" si="993"/>
        <v/>
      </c>
      <c r="AK9829" s="23" t="str">
        <f t="shared" si="993"/>
        <v/>
      </c>
    </row>
    <row r="9830" spans="34:37" x14ac:dyDescent="0.25">
      <c r="AH9830" s="23" t="str">
        <f t="shared" si="994"/>
        <v/>
      </c>
      <c r="AI9830" s="23" t="str">
        <f t="shared" si="993"/>
        <v/>
      </c>
      <c r="AJ9830" s="23" t="str">
        <f t="shared" si="993"/>
        <v/>
      </c>
      <c r="AK9830" s="23" t="str">
        <f t="shared" si="993"/>
        <v/>
      </c>
    </row>
    <row r="9831" spans="34:37" x14ac:dyDescent="0.25">
      <c r="AH9831" s="23" t="str">
        <f t="shared" si="994"/>
        <v/>
      </c>
      <c r="AI9831" s="23" t="str">
        <f t="shared" si="993"/>
        <v/>
      </c>
      <c r="AJ9831" s="23" t="str">
        <f t="shared" si="993"/>
        <v/>
      </c>
      <c r="AK9831" s="23" t="str">
        <f t="shared" si="993"/>
        <v/>
      </c>
    </row>
    <row r="9832" spans="34:37" x14ac:dyDescent="0.25">
      <c r="AH9832" s="23" t="str">
        <f t="shared" si="994"/>
        <v/>
      </c>
      <c r="AI9832" s="23" t="str">
        <f t="shared" si="993"/>
        <v/>
      </c>
      <c r="AJ9832" s="23" t="str">
        <f t="shared" si="993"/>
        <v/>
      </c>
      <c r="AK9832" s="23" t="str">
        <f t="shared" si="993"/>
        <v/>
      </c>
    </row>
    <row r="9833" spans="34:37" x14ac:dyDescent="0.25">
      <c r="AH9833" s="23" t="str">
        <f t="shared" si="994"/>
        <v/>
      </c>
      <c r="AI9833" s="23" t="str">
        <f t="shared" si="993"/>
        <v/>
      </c>
      <c r="AJ9833" s="23" t="str">
        <f t="shared" si="993"/>
        <v/>
      </c>
      <c r="AK9833" s="23" t="str">
        <f t="shared" si="993"/>
        <v/>
      </c>
    </row>
    <row r="9834" spans="34:37" x14ac:dyDescent="0.25">
      <c r="AH9834" s="23" t="str">
        <f t="shared" si="994"/>
        <v/>
      </c>
      <c r="AI9834" s="23" t="str">
        <f t="shared" si="993"/>
        <v/>
      </c>
      <c r="AJ9834" s="23" t="str">
        <f t="shared" si="993"/>
        <v/>
      </c>
      <c r="AK9834" s="23" t="str">
        <f t="shared" si="993"/>
        <v/>
      </c>
    </row>
    <row r="9835" spans="34:37" x14ac:dyDescent="0.25">
      <c r="AH9835" s="23" t="str">
        <f t="shared" si="994"/>
        <v/>
      </c>
      <c r="AI9835" s="23" t="str">
        <f t="shared" si="993"/>
        <v/>
      </c>
      <c r="AJ9835" s="23" t="str">
        <f t="shared" si="993"/>
        <v/>
      </c>
      <c r="AK9835" s="23" t="str">
        <f t="shared" si="993"/>
        <v/>
      </c>
    </row>
    <row r="9836" spans="34:37" x14ac:dyDescent="0.25">
      <c r="AH9836" s="23" t="str">
        <f t="shared" si="994"/>
        <v/>
      </c>
      <c r="AI9836" s="23" t="str">
        <f t="shared" si="993"/>
        <v/>
      </c>
      <c r="AJ9836" s="23" t="str">
        <f t="shared" si="993"/>
        <v/>
      </c>
      <c r="AK9836" s="23" t="str">
        <f t="shared" si="993"/>
        <v/>
      </c>
    </row>
    <row r="9837" spans="34:37" x14ac:dyDescent="0.25">
      <c r="AH9837" s="23" t="str">
        <f t="shared" si="994"/>
        <v/>
      </c>
      <c r="AI9837" s="23" t="str">
        <f t="shared" si="993"/>
        <v/>
      </c>
      <c r="AJ9837" s="23" t="str">
        <f t="shared" si="993"/>
        <v/>
      </c>
      <c r="AK9837" s="23" t="str">
        <f t="shared" si="993"/>
        <v/>
      </c>
    </row>
    <row r="9838" spans="34:37" x14ac:dyDescent="0.25">
      <c r="AH9838" s="23" t="str">
        <f t="shared" si="994"/>
        <v/>
      </c>
      <c r="AI9838" s="23" t="str">
        <f t="shared" si="993"/>
        <v/>
      </c>
      <c r="AJ9838" s="23" t="str">
        <f t="shared" si="993"/>
        <v/>
      </c>
      <c r="AK9838" s="23" t="str">
        <f t="shared" si="993"/>
        <v/>
      </c>
    </row>
    <row r="9839" spans="34:37" x14ac:dyDescent="0.25">
      <c r="AH9839" s="23" t="str">
        <f t="shared" si="994"/>
        <v/>
      </c>
      <c r="AI9839" s="23" t="str">
        <f t="shared" si="993"/>
        <v/>
      </c>
      <c r="AJ9839" s="23" t="str">
        <f t="shared" si="993"/>
        <v/>
      </c>
      <c r="AK9839" s="23" t="str">
        <f t="shared" si="993"/>
        <v/>
      </c>
    </row>
    <row r="9840" spans="34:37" x14ac:dyDescent="0.25">
      <c r="AH9840" s="23" t="str">
        <f t="shared" si="994"/>
        <v/>
      </c>
      <c r="AI9840" s="23" t="str">
        <f t="shared" si="993"/>
        <v/>
      </c>
      <c r="AJ9840" s="23" t="str">
        <f t="shared" si="993"/>
        <v/>
      </c>
      <c r="AK9840" s="23" t="str">
        <f t="shared" si="993"/>
        <v/>
      </c>
    </row>
    <row r="9841" spans="34:37" x14ac:dyDescent="0.25">
      <c r="AH9841" s="23" t="str">
        <f t="shared" si="994"/>
        <v/>
      </c>
      <c r="AI9841" s="23" t="str">
        <f t="shared" si="993"/>
        <v/>
      </c>
      <c r="AJ9841" s="23" t="str">
        <f t="shared" si="993"/>
        <v/>
      </c>
      <c r="AK9841" s="23" t="str">
        <f t="shared" si="993"/>
        <v/>
      </c>
    </row>
    <row r="9842" spans="34:37" x14ac:dyDescent="0.25">
      <c r="AH9842" s="23" t="str">
        <f t="shared" si="994"/>
        <v/>
      </c>
      <c r="AI9842" s="23" t="str">
        <f t="shared" si="993"/>
        <v/>
      </c>
      <c r="AJ9842" s="23" t="str">
        <f t="shared" si="993"/>
        <v/>
      </c>
      <c r="AK9842" s="23" t="str">
        <f t="shared" si="993"/>
        <v/>
      </c>
    </row>
    <row r="9843" spans="34:37" x14ac:dyDescent="0.25">
      <c r="AH9843" s="23" t="str">
        <f t="shared" si="994"/>
        <v/>
      </c>
      <c r="AI9843" s="23" t="str">
        <f t="shared" si="993"/>
        <v/>
      </c>
      <c r="AJ9843" s="23" t="str">
        <f t="shared" si="993"/>
        <v/>
      </c>
      <c r="AK9843" s="23" t="str">
        <f t="shared" si="993"/>
        <v/>
      </c>
    </row>
    <row r="9844" spans="34:37" x14ac:dyDescent="0.25">
      <c r="AH9844" s="23" t="str">
        <f t="shared" si="994"/>
        <v/>
      </c>
      <c r="AI9844" s="23" t="str">
        <f t="shared" si="993"/>
        <v/>
      </c>
      <c r="AJ9844" s="23" t="str">
        <f t="shared" si="993"/>
        <v/>
      </c>
      <c r="AK9844" s="23" t="str">
        <f t="shared" si="993"/>
        <v/>
      </c>
    </row>
    <row r="9845" spans="34:37" x14ac:dyDescent="0.25">
      <c r="AH9845" s="23" t="str">
        <f t="shared" si="994"/>
        <v/>
      </c>
      <c r="AI9845" s="23" t="str">
        <f t="shared" si="993"/>
        <v/>
      </c>
      <c r="AJ9845" s="23" t="str">
        <f t="shared" si="993"/>
        <v/>
      </c>
      <c r="AK9845" s="23" t="str">
        <f t="shared" si="993"/>
        <v/>
      </c>
    </row>
    <row r="9846" spans="34:37" x14ac:dyDescent="0.25">
      <c r="AH9846" s="23" t="str">
        <f t="shared" si="994"/>
        <v/>
      </c>
      <c r="AI9846" s="23" t="str">
        <f t="shared" si="993"/>
        <v/>
      </c>
      <c r="AJ9846" s="23" t="str">
        <f t="shared" si="993"/>
        <v/>
      </c>
      <c r="AK9846" s="23" t="str">
        <f t="shared" si="993"/>
        <v/>
      </c>
    </row>
    <row r="9847" spans="34:37" x14ac:dyDescent="0.25">
      <c r="AH9847" s="23" t="str">
        <f t="shared" si="994"/>
        <v/>
      </c>
      <c r="AI9847" s="23" t="str">
        <f t="shared" si="993"/>
        <v/>
      </c>
      <c r="AJ9847" s="23" t="str">
        <f t="shared" si="993"/>
        <v/>
      </c>
      <c r="AK9847" s="23" t="str">
        <f t="shared" si="993"/>
        <v/>
      </c>
    </row>
    <row r="9848" spans="34:37" x14ac:dyDescent="0.25">
      <c r="AH9848" s="23" t="str">
        <f t="shared" si="994"/>
        <v/>
      </c>
      <c r="AI9848" s="23" t="str">
        <f t="shared" si="993"/>
        <v/>
      </c>
      <c r="AJ9848" s="23" t="str">
        <f t="shared" si="993"/>
        <v/>
      </c>
      <c r="AK9848" s="23" t="str">
        <f t="shared" si="993"/>
        <v/>
      </c>
    </row>
    <row r="9849" spans="34:37" x14ac:dyDescent="0.25">
      <c r="AH9849" s="23" t="str">
        <f t="shared" si="994"/>
        <v/>
      </c>
      <c r="AI9849" s="23" t="str">
        <f t="shared" si="993"/>
        <v/>
      </c>
      <c r="AJ9849" s="23" t="str">
        <f t="shared" si="993"/>
        <v/>
      </c>
      <c r="AK9849" s="23" t="str">
        <f t="shared" si="993"/>
        <v/>
      </c>
    </row>
    <row r="9850" spans="34:37" x14ac:dyDescent="0.25">
      <c r="AH9850" s="23" t="str">
        <f t="shared" si="994"/>
        <v/>
      </c>
      <c r="AI9850" s="23" t="str">
        <f t="shared" si="993"/>
        <v/>
      </c>
      <c r="AJ9850" s="23" t="str">
        <f t="shared" si="993"/>
        <v/>
      </c>
      <c r="AK9850" s="23" t="str">
        <f t="shared" si="993"/>
        <v/>
      </c>
    </row>
    <row r="9851" spans="34:37" x14ac:dyDescent="0.25">
      <c r="AH9851" s="23" t="str">
        <f t="shared" si="994"/>
        <v/>
      </c>
      <c r="AI9851" s="23" t="str">
        <f t="shared" si="993"/>
        <v/>
      </c>
      <c r="AJ9851" s="23" t="str">
        <f t="shared" si="993"/>
        <v/>
      </c>
      <c r="AK9851" s="23" t="str">
        <f t="shared" si="993"/>
        <v/>
      </c>
    </row>
    <row r="9852" spans="34:37" x14ac:dyDescent="0.25">
      <c r="AH9852" s="23" t="str">
        <f t="shared" si="994"/>
        <v/>
      </c>
      <c r="AI9852" s="23" t="str">
        <f t="shared" si="993"/>
        <v/>
      </c>
      <c r="AJ9852" s="23" t="str">
        <f t="shared" si="993"/>
        <v/>
      </c>
      <c r="AK9852" s="23" t="str">
        <f t="shared" si="993"/>
        <v/>
      </c>
    </row>
    <row r="9853" spans="34:37" x14ac:dyDescent="0.25">
      <c r="AH9853" s="23" t="str">
        <f t="shared" si="994"/>
        <v/>
      </c>
      <c r="AI9853" s="23" t="str">
        <f t="shared" si="993"/>
        <v/>
      </c>
      <c r="AJ9853" s="23" t="str">
        <f t="shared" si="993"/>
        <v/>
      </c>
      <c r="AK9853" s="23" t="str">
        <f t="shared" si="993"/>
        <v/>
      </c>
    </row>
    <row r="9854" spans="34:37" x14ac:dyDescent="0.25">
      <c r="AH9854" s="23" t="str">
        <f t="shared" si="994"/>
        <v/>
      </c>
      <c r="AI9854" s="23" t="str">
        <f t="shared" ref="AI9854:AK9917" si="995">IF(X9854&lt;&gt;"",X9854,"")</f>
        <v/>
      </c>
      <c r="AJ9854" s="23" t="str">
        <f t="shared" si="995"/>
        <v/>
      </c>
      <c r="AK9854" s="23" t="str">
        <f t="shared" si="995"/>
        <v/>
      </c>
    </row>
    <row r="9855" spans="34:37" x14ac:dyDescent="0.25">
      <c r="AH9855" s="23" t="str">
        <f t="shared" ref="AH9855:AH9918" si="996">IF(W9855&lt;&gt;"",(RIGHT(W9855,LEN(W9855)-SEARCH("/",W9855,1)))/U9855,"")</f>
        <v/>
      </c>
      <c r="AI9855" s="23" t="str">
        <f t="shared" si="995"/>
        <v/>
      </c>
      <c r="AJ9855" s="23" t="str">
        <f t="shared" si="995"/>
        <v/>
      </c>
      <c r="AK9855" s="23" t="str">
        <f t="shared" si="995"/>
        <v/>
      </c>
    </row>
    <row r="9856" spans="34:37" x14ac:dyDescent="0.25">
      <c r="AH9856" s="23" t="str">
        <f t="shared" si="996"/>
        <v/>
      </c>
      <c r="AI9856" s="23" t="str">
        <f t="shared" si="995"/>
        <v/>
      </c>
      <c r="AJ9856" s="23" t="str">
        <f t="shared" si="995"/>
        <v/>
      </c>
      <c r="AK9856" s="23" t="str">
        <f t="shared" si="995"/>
        <v/>
      </c>
    </row>
    <row r="9857" spans="34:37" x14ac:dyDescent="0.25">
      <c r="AH9857" s="23" t="str">
        <f t="shared" si="996"/>
        <v/>
      </c>
      <c r="AI9857" s="23" t="str">
        <f t="shared" si="995"/>
        <v/>
      </c>
      <c r="AJ9857" s="23" t="str">
        <f t="shared" si="995"/>
        <v/>
      </c>
      <c r="AK9857" s="23" t="str">
        <f t="shared" si="995"/>
        <v/>
      </c>
    </row>
    <row r="9858" spans="34:37" x14ac:dyDescent="0.25">
      <c r="AH9858" s="23" t="str">
        <f t="shared" si="996"/>
        <v/>
      </c>
      <c r="AI9858" s="23" t="str">
        <f t="shared" si="995"/>
        <v/>
      </c>
      <c r="AJ9858" s="23" t="str">
        <f t="shared" si="995"/>
        <v/>
      </c>
      <c r="AK9858" s="23" t="str">
        <f t="shared" si="995"/>
        <v/>
      </c>
    </row>
    <row r="9859" spans="34:37" x14ac:dyDescent="0.25">
      <c r="AH9859" s="23" t="str">
        <f t="shared" si="996"/>
        <v/>
      </c>
      <c r="AI9859" s="23" t="str">
        <f t="shared" si="995"/>
        <v/>
      </c>
      <c r="AJ9859" s="23" t="str">
        <f t="shared" si="995"/>
        <v/>
      </c>
      <c r="AK9859" s="23" t="str">
        <f t="shared" si="995"/>
        <v/>
      </c>
    </row>
    <row r="9860" spans="34:37" x14ac:dyDescent="0.25">
      <c r="AH9860" s="23" t="str">
        <f t="shared" si="996"/>
        <v/>
      </c>
      <c r="AI9860" s="23" t="str">
        <f t="shared" si="995"/>
        <v/>
      </c>
      <c r="AJ9860" s="23" t="str">
        <f t="shared" si="995"/>
        <v/>
      </c>
      <c r="AK9860" s="23" t="str">
        <f t="shared" si="995"/>
        <v/>
      </c>
    </row>
    <row r="9861" spans="34:37" x14ac:dyDescent="0.25">
      <c r="AH9861" s="23" t="str">
        <f t="shared" si="996"/>
        <v/>
      </c>
      <c r="AI9861" s="23" t="str">
        <f t="shared" si="995"/>
        <v/>
      </c>
      <c r="AJ9861" s="23" t="str">
        <f t="shared" si="995"/>
        <v/>
      </c>
      <c r="AK9861" s="23" t="str">
        <f t="shared" si="995"/>
        <v/>
      </c>
    </row>
    <row r="9862" spans="34:37" x14ac:dyDescent="0.25">
      <c r="AH9862" s="23" t="str">
        <f t="shared" si="996"/>
        <v/>
      </c>
      <c r="AI9862" s="23" t="str">
        <f t="shared" si="995"/>
        <v/>
      </c>
      <c r="AJ9862" s="23" t="str">
        <f t="shared" si="995"/>
        <v/>
      </c>
      <c r="AK9862" s="23" t="str">
        <f t="shared" si="995"/>
        <v/>
      </c>
    </row>
    <row r="9863" spans="34:37" x14ac:dyDescent="0.25">
      <c r="AH9863" s="23" t="str">
        <f t="shared" si="996"/>
        <v/>
      </c>
      <c r="AI9863" s="23" t="str">
        <f t="shared" si="995"/>
        <v/>
      </c>
      <c r="AJ9863" s="23" t="str">
        <f t="shared" si="995"/>
        <v/>
      </c>
      <c r="AK9863" s="23" t="str">
        <f t="shared" si="995"/>
        <v/>
      </c>
    </row>
    <row r="9864" spans="34:37" x14ac:dyDescent="0.25">
      <c r="AH9864" s="23" t="str">
        <f t="shared" si="996"/>
        <v/>
      </c>
      <c r="AI9864" s="23" t="str">
        <f t="shared" si="995"/>
        <v/>
      </c>
      <c r="AJ9864" s="23" t="str">
        <f t="shared" si="995"/>
        <v/>
      </c>
      <c r="AK9864" s="23" t="str">
        <f t="shared" si="995"/>
        <v/>
      </c>
    </row>
    <row r="9865" spans="34:37" x14ac:dyDescent="0.25">
      <c r="AH9865" s="23" t="str">
        <f t="shared" si="996"/>
        <v/>
      </c>
      <c r="AI9865" s="23" t="str">
        <f t="shared" si="995"/>
        <v/>
      </c>
      <c r="AJ9865" s="23" t="str">
        <f t="shared" si="995"/>
        <v/>
      </c>
      <c r="AK9865" s="23" t="str">
        <f t="shared" si="995"/>
        <v/>
      </c>
    </row>
    <row r="9866" spans="34:37" x14ac:dyDescent="0.25">
      <c r="AH9866" s="23" t="str">
        <f t="shared" si="996"/>
        <v/>
      </c>
      <c r="AI9866" s="23" t="str">
        <f t="shared" si="995"/>
        <v/>
      </c>
      <c r="AJ9866" s="23" t="str">
        <f t="shared" si="995"/>
        <v/>
      </c>
      <c r="AK9866" s="23" t="str">
        <f t="shared" si="995"/>
        <v/>
      </c>
    </row>
    <row r="9867" spans="34:37" x14ac:dyDescent="0.25">
      <c r="AH9867" s="23" t="str">
        <f t="shared" si="996"/>
        <v/>
      </c>
      <c r="AI9867" s="23" t="str">
        <f t="shared" si="995"/>
        <v/>
      </c>
      <c r="AJ9867" s="23" t="str">
        <f t="shared" si="995"/>
        <v/>
      </c>
      <c r="AK9867" s="23" t="str">
        <f t="shared" si="995"/>
        <v/>
      </c>
    </row>
    <row r="9868" spans="34:37" x14ac:dyDescent="0.25">
      <c r="AH9868" s="23" t="str">
        <f t="shared" si="996"/>
        <v/>
      </c>
      <c r="AI9868" s="23" t="str">
        <f t="shared" si="995"/>
        <v/>
      </c>
      <c r="AJ9868" s="23" t="str">
        <f t="shared" si="995"/>
        <v/>
      </c>
      <c r="AK9868" s="23" t="str">
        <f t="shared" si="995"/>
        <v/>
      </c>
    </row>
    <row r="9869" spans="34:37" x14ac:dyDescent="0.25">
      <c r="AH9869" s="23" t="str">
        <f t="shared" si="996"/>
        <v/>
      </c>
      <c r="AI9869" s="23" t="str">
        <f t="shared" si="995"/>
        <v/>
      </c>
      <c r="AJ9869" s="23" t="str">
        <f t="shared" si="995"/>
        <v/>
      </c>
      <c r="AK9869" s="23" t="str">
        <f t="shared" si="995"/>
        <v/>
      </c>
    </row>
    <row r="9870" spans="34:37" x14ac:dyDescent="0.25">
      <c r="AH9870" s="23" t="str">
        <f t="shared" si="996"/>
        <v/>
      </c>
      <c r="AI9870" s="23" t="str">
        <f t="shared" si="995"/>
        <v/>
      </c>
      <c r="AJ9870" s="23" t="str">
        <f t="shared" si="995"/>
        <v/>
      </c>
      <c r="AK9870" s="23" t="str">
        <f t="shared" si="995"/>
        <v/>
      </c>
    </row>
    <row r="9871" spans="34:37" x14ac:dyDescent="0.25">
      <c r="AH9871" s="23" t="str">
        <f t="shared" si="996"/>
        <v/>
      </c>
      <c r="AI9871" s="23" t="str">
        <f t="shared" si="995"/>
        <v/>
      </c>
      <c r="AJ9871" s="23" t="str">
        <f t="shared" si="995"/>
        <v/>
      </c>
      <c r="AK9871" s="23" t="str">
        <f t="shared" si="995"/>
        <v/>
      </c>
    </row>
    <row r="9872" spans="34:37" x14ac:dyDescent="0.25">
      <c r="AH9872" s="23" t="str">
        <f t="shared" si="996"/>
        <v/>
      </c>
      <c r="AI9872" s="23" t="str">
        <f t="shared" si="995"/>
        <v/>
      </c>
      <c r="AJ9872" s="23" t="str">
        <f t="shared" si="995"/>
        <v/>
      </c>
      <c r="AK9872" s="23" t="str">
        <f t="shared" si="995"/>
        <v/>
      </c>
    </row>
    <row r="9873" spans="34:37" x14ac:dyDescent="0.25">
      <c r="AH9873" s="23" t="str">
        <f t="shared" si="996"/>
        <v/>
      </c>
      <c r="AI9873" s="23" t="str">
        <f t="shared" si="995"/>
        <v/>
      </c>
      <c r="AJ9873" s="23" t="str">
        <f t="shared" si="995"/>
        <v/>
      </c>
      <c r="AK9873" s="23" t="str">
        <f t="shared" si="995"/>
        <v/>
      </c>
    </row>
    <row r="9874" spans="34:37" x14ac:dyDescent="0.25">
      <c r="AH9874" s="23" t="str">
        <f t="shared" si="996"/>
        <v/>
      </c>
      <c r="AI9874" s="23" t="str">
        <f t="shared" si="995"/>
        <v/>
      </c>
      <c r="AJ9874" s="23" t="str">
        <f t="shared" si="995"/>
        <v/>
      </c>
      <c r="AK9874" s="23" t="str">
        <f t="shared" si="995"/>
        <v/>
      </c>
    </row>
    <row r="9875" spans="34:37" x14ac:dyDescent="0.25">
      <c r="AH9875" s="23" t="str">
        <f t="shared" si="996"/>
        <v/>
      </c>
      <c r="AI9875" s="23" t="str">
        <f t="shared" si="995"/>
        <v/>
      </c>
      <c r="AJ9875" s="23" t="str">
        <f t="shared" si="995"/>
        <v/>
      </c>
      <c r="AK9875" s="23" t="str">
        <f t="shared" si="995"/>
        <v/>
      </c>
    </row>
    <row r="9876" spans="34:37" x14ac:dyDescent="0.25">
      <c r="AH9876" s="23" t="str">
        <f t="shared" si="996"/>
        <v/>
      </c>
      <c r="AI9876" s="23" t="str">
        <f t="shared" si="995"/>
        <v/>
      </c>
      <c r="AJ9876" s="23" t="str">
        <f t="shared" si="995"/>
        <v/>
      </c>
      <c r="AK9876" s="23" t="str">
        <f t="shared" si="995"/>
        <v/>
      </c>
    </row>
    <row r="9877" spans="34:37" x14ac:dyDescent="0.25">
      <c r="AH9877" s="23" t="str">
        <f t="shared" si="996"/>
        <v/>
      </c>
      <c r="AI9877" s="23" t="str">
        <f t="shared" si="995"/>
        <v/>
      </c>
      <c r="AJ9877" s="23" t="str">
        <f t="shared" si="995"/>
        <v/>
      </c>
      <c r="AK9877" s="23" t="str">
        <f t="shared" si="995"/>
        <v/>
      </c>
    </row>
    <row r="9878" spans="34:37" x14ac:dyDescent="0.25">
      <c r="AH9878" s="23" t="str">
        <f t="shared" si="996"/>
        <v/>
      </c>
      <c r="AI9878" s="23" t="str">
        <f t="shared" si="995"/>
        <v/>
      </c>
      <c r="AJ9878" s="23" t="str">
        <f t="shared" si="995"/>
        <v/>
      </c>
      <c r="AK9878" s="23" t="str">
        <f t="shared" si="995"/>
        <v/>
      </c>
    </row>
    <row r="9879" spans="34:37" x14ac:dyDescent="0.25">
      <c r="AH9879" s="23" t="str">
        <f t="shared" si="996"/>
        <v/>
      </c>
      <c r="AI9879" s="23" t="str">
        <f t="shared" si="995"/>
        <v/>
      </c>
      <c r="AJ9879" s="23" t="str">
        <f t="shared" si="995"/>
        <v/>
      </c>
      <c r="AK9879" s="23" t="str">
        <f t="shared" si="995"/>
        <v/>
      </c>
    </row>
    <row r="9880" spans="34:37" x14ac:dyDescent="0.25">
      <c r="AH9880" s="23" t="str">
        <f t="shared" si="996"/>
        <v/>
      </c>
      <c r="AI9880" s="23" t="str">
        <f t="shared" si="995"/>
        <v/>
      </c>
      <c r="AJ9880" s="23" t="str">
        <f t="shared" si="995"/>
        <v/>
      </c>
      <c r="AK9880" s="23" t="str">
        <f t="shared" si="995"/>
        <v/>
      </c>
    </row>
    <row r="9881" spans="34:37" x14ac:dyDescent="0.25">
      <c r="AH9881" s="23" t="str">
        <f t="shared" si="996"/>
        <v/>
      </c>
      <c r="AI9881" s="23" t="str">
        <f t="shared" si="995"/>
        <v/>
      </c>
      <c r="AJ9881" s="23" t="str">
        <f t="shared" si="995"/>
        <v/>
      </c>
      <c r="AK9881" s="23" t="str">
        <f t="shared" si="995"/>
        <v/>
      </c>
    </row>
    <row r="9882" spans="34:37" x14ac:dyDescent="0.25">
      <c r="AH9882" s="23" t="str">
        <f t="shared" si="996"/>
        <v/>
      </c>
      <c r="AI9882" s="23" t="str">
        <f t="shared" si="995"/>
        <v/>
      </c>
      <c r="AJ9882" s="23" t="str">
        <f t="shared" si="995"/>
        <v/>
      </c>
      <c r="AK9882" s="23" t="str">
        <f t="shared" si="995"/>
        <v/>
      </c>
    </row>
    <row r="9883" spans="34:37" x14ac:dyDescent="0.25">
      <c r="AH9883" s="23" t="str">
        <f t="shared" si="996"/>
        <v/>
      </c>
      <c r="AI9883" s="23" t="str">
        <f t="shared" si="995"/>
        <v/>
      </c>
      <c r="AJ9883" s="23" t="str">
        <f t="shared" si="995"/>
        <v/>
      </c>
      <c r="AK9883" s="23" t="str">
        <f t="shared" si="995"/>
        <v/>
      </c>
    </row>
    <row r="9884" spans="34:37" x14ac:dyDescent="0.25">
      <c r="AH9884" s="23" t="str">
        <f t="shared" si="996"/>
        <v/>
      </c>
      <c r="AI9884" s="23" t="str">
        <f t="shared" si="995"/>
        <v/>
      </c>
      <c r="AJ9884" s="23" t="str">
        <f t="shared" si="995"/>
        <v/>
      </c>
      <c r="AK9884" s="23" t="str">
        <f t="shared" si="995"/>
        <v/>
      </c>
    </row>
    <row r="9885" spans="34:37" x14ac:dyDescent="0.25">
      <c r="AH9885" s="23" t="str">
        <f t="shared" si="996"/>
        <v/>
      </c>
      <c r="AI9885" s="23" t="str">
        <f t="shared" si="995"/>
        <v/>
      </c>
      <c r="AJ9885" s="23" t="str">
        <f t="shared" si="995"/>
        <v/>
      </c>
      <c r="AK9885" s="23" t="str">
        <f t="shared" si="995"/>
        <v/>
      </c>
    </row>
    <row r="9886" spans="34:37" x14ac:dyDescent="0.25">
      <c r="AH9886" s="23" t="str">
        <f t="shared" si="996"/>
        <v/>
      </c>
      <c r="AI9886" s="23" t="str">
        <f t="shared" si="995"/>
        <v/>
      </c>
      <c r="AJ9886" s="23" t="str">
        <f t="shared" si="995"/>
        <v/>
      </c>
      <c r="AK9886" s="23" t="str">
        <f t="shared" si="995"/>
        <v/>
      </c>
    </row>
    <row r="9887" spans="34:37" x14ac:dyDescent="0.25">
      <c r="AH9887" s="23" t="str">
        <f t="shared" si="996"/>
        <v/>
      </c>
      <c r="AI9887" s="23" t="str">
        <f t="shared" si="995"/>
        <v/>
      </c>
      <c r="AJ9887" s="23" t="str">
        <f t="shared" si="995"/>
        <v/>
      </c>
      <c r="AK9887" s="23" t="str">
        <f t="shared" si="995"/>
        <v/>
      </c>
    </row>
    <row r="9888" spans="34:37" x14ac:dyDescent="0.25">
      <c r="AH9888" s="23" t="str">
        <f t="shared" si="996"/>
        <v/>
      </c>
      <c r="AI9888" s="23" t="str">
        <f t="shared" si="995"/>
        <v/>
      </c>
      <c r="AJ9888" s="23" t="str">
        <f t="shared" si="995"/>
        <v/>
      </c>
      <c r="AK9888" s="23" t="str">
        <f t="shared" si="995"/>
        <v/>
      </c>
    </row>
    <row r="9889" spans="34:37" x14ac:dyDescent="0.25">
      <c r="AH9889" s="23" t="str">
        <f t="shared" si="996"/>
        <v/>
      </c>
      <c r="AI9889" s="23" t="str">
        <f t="shared" si="995"/>
        <v/>
      </c>
      <c r="AJ9889" s="23" t="str">
        <f t="shared" si="995"/>
        <v/>
      </c>
      <c r="AK9889" s="23" t="str">
        <f t="shared" si="995"/>
        <v/>
      </c>
    </row>
    <row r="9890" spans="34:37" x14ac:dyDescent="0.25">
      <c r="AH9890" s="23" t="str">
        <f t="shared" si="996"/>
        <v/>
      </c>
      <c r="AI9890" s="23" t="str">
        <f t="shared" si="995"/>
        <v/>
      </c>
      <c r="AJ9890" s="23" t="str">
        <f t="shared" si="995"/>
        <v/>
      </c>
      <c r="AK9890" s="23" t="str">
        <f t="shared" si="995"/>
        <v/>
      </c>
    </row>
    <row r="9891" spans="34:37" x14ac:dyDescent="0.25">
      <c r="AH9891" s="23" t="str">
        <f t="shared" si="996"/>
        <v/>
      </c>
      <c r="AI9891" s="23" t="str">
        <f t="shared" si="995"/>
        <v/>
      </c>
      <c r="AJ9891" s="23" t="str">
        <f t="shared" si="995"/>
        <v/>
      </c>
      <c r="AK9891" s="23" t="str">
        <f t="shared" si="995"/>
        <v/>
      </c>
    </row>
    <row r="9892" spans="34:37" x14ac:dyDescent="0.25">
      <c r="AH9892" s="23" t="str">
        <f t="shared" si="996"/>
        <v/>
      </c>
      <c r="AI9892" s="23" t="str">
        <f t="shared" si="995"/>
        <v/>
      </c>
      <c r="AJ9892" s="23" t="str">
        <f t="shared" si="995"/>
        <v/>
      </c>
      <c r="AK9892" s="23" t="str">
        <f t="shared" si="995"/>
        <v/>
      </c>
    </row>
    <row r="9893" spans="34:37" x14ac:dyDescent="0.25">
      <c r="AH9893" s="23" t="str">
        <f t="shared" si="996"/>
        <v/>
      </c>
      <c r="AI9893" s="23" t="str">
        <f t="shared" si="995"/>
        <v/>
      </c>
      <c r="AJ9893" s="23" t="str">
        <f t="shared" si="995"/>
        <v/>
      </c>
      <c r="AK9893" s="23" t="str">
        <f t="shared" si="995"/>
        <v/>
      </c>
    </row>
    <row r="9894" spans="34:37" x14ac:dyDescent="0.25">
      <c r="AH9894" s="23" t="str">
        <f t="shared" si="996"/>
        <v/>
      </c>
      <c r="AI9894" s="23" t="str">
        <f t="shared" si="995"/>
        <v/>
      </c>
      <c r="AJ9894" s="23" t="str">
        <f t="shared" si="995"/>
        <v/>
      </c>
      <c r="AK9894" s="23" t="str">
        <f t="shared" si="995"/>
        <v/>
      </c>
    </row>
    <row r="9895" spans="34:37" x14ac:dyDescent="0.25">
      <c r="AH9895" s="23" t="str">
        <f t="shared" si="996"/>
        <v/>
      </c>
      <c r="AI9895" s="23" t="str">
        <f t="shared" si="995"/>
        <v/>
      </c>
      <c r="AJ9895" s="23" t="str">
        <f t="shared" si="995"/>
        <v/>
      </c>
      <c r="AK9895" s="23" t="str">
        <f t="shared" si="995"/>
        <v/>
      </c>
    </row>
    <row r="9896" spans="34:37" x14ac:dyDescent="0.25">
      <c r="AH9896" s="23" t="str">
        <f t="shared" si="996"/>
        <v/>
      </c>
      <c r="AI9896" s="23" t="str">
        <f t="shared" si="995"/>
        <v/>
      </c>
      <c r="AJ9896" s="23" t="str">
        <f t="shared" si="995"/>
        <v/>
      </c>
      <c r="AK9896" s="23" t="str">
        <f t="shared" si="995"/>
        <v/>
      </c>
    </row>
    <row r="9897" spans="34:37" x14ac:dyDescent="0.25">
      <c r="AH9897" s="23" t="str">
        <f t="shared" si="996"/>
        <v/>
      </c>
      <c r="AI9897" s="23" t="str">
        <f t="shared" si="995"/>
        <v/>
      </c>
      <c r="AJ9897" s="23" t="str">
        <f t="shared" si="995"/>
        <v/>
      </c>
      <c r="AK9897" s="23" t="str">
        <f t="shared" si="995"/>
        <v/>
      </c>
    </row>
    <row r="9898" spans="34:37" x14ac:dyDescent="0.25">
      <c r="AH9898" s="23" t="str">
        <f t="shared" si="996"/>
        <v/>
      </c>
      <c r="AI9898" s="23" t="str">
        <f t="shared" si="995"/>
        <v/>
      </c>
      <c r="AJ9898" s="23" t="str">
        <f t="shared" si="995"/>
        <v/>
      </c>
      <c r="AK9898" s="23" t="str">
        <f t="shared" si="995"/>
        <v/>
      </c>
    </row>
    <row r="9899" spans="34:37" x14ac:dyDescent="0.25">
      <c r="AH9899" s="23" t="str">
        <f t="shared" si="996"/>
        <v/>
      </c>
      <c r="AI9899" s="23" t="str">
        <f t="shared" si="995"/>
        <v/>
      </c>
      <c r="AJ9899" s="23" t="str">
        <f t="shared" si="995"/>
        <v/>
      </c>
      <c r="AK9899" s="23" t="str">
        <f t="shared" si="995"/>
        <v/>
      </c>
    </row>
    <row r="9900" spans="34:37" x14ac:dyDescent="0.25">
      <c r="AH9900" s="23" t="str">
        <f t="shared" si="996"/>
        <v/>
      </c>
      <c r="AI9900" s="23" t="str">
        <f t="shared" si="995"/>
        <v/>
      </c>
      <c r="AJ9900" s="23" t="str">
        <f t="shared" si="995"/>
        <v/>
      </c>
      <c r="AK9900" s="23" t="str">
        <f t="shared" si="995"/>
        <v/>
      </c>
    </row>
    <row r="9901" spans="34:37" x14ac:dyDescent="0.25">
      <c r="AH9901" s="23" t="str">
        <f t="shared" si="996"/>
        <v/>
      </c>
      <c r="AI9901" s="23" t="str">
        <f t="shared" si="995"/>
        <v/>
      </c>
      <c r="AJ9901" s="23" t="str">
        <f t="shared" si="995"/>
        <v/>
      </c>
      <c r="AK9901" s="23" t="str">
        <f t="shared" si="995"/>
        <v/>
      </c>
    </row>
    <row r="9902" spans="34:37" x14ac:dyDescent="0.25">
      <c r="AH9902" s="23" t="str">
        <f t="shared" si="996"/>
        <v/>
      </c>
      <c r="AI9902" s="23" t="str">
        <f t="shared" si="995"/>
        <v/>
      </c>
      <c r="AJ9902" s="23" t="str">
        <f t="shared" si="995"/>
        <v/>
      </c>
      <c r="AK9902" s="23" t="str">
        <f t="shared" si="995"/>
        <v/>
      </c>
    </row>
    <row r="9903" spans="34:37" x14ac:dyDescent="0.25">
      <c r="AH9903" s="23" t="str">
        <f t="shared" si="996"/>
        <v/>
      </c>
      <c r="AI9903" s="23" t="str">
        <f t="shared" si="995"/>
        <v/>
      </c>
      <c r="AJ9903" s="23" t="str">
        <f t="shared" si="995"/>
        <v/>
      </c>
      <c r="AK9903" s="23" t="str">
        <f t="shared" si="995"/>
        <v/>
      </c>
    </row>
    <row r="9904" spans="34:37" x14ac:dyDescent="0.25">
      <c r="AH9904" s="23" t="str">
        <f t="shared" si="996"/>
        <v/>
      </c>
      <c r="AI9904" s="23" t="str">
        <f t="shared" si="995"/>
        <v/>
      </c>
      <c r="AJ9904" s="23" t="str">
        <f t="shared" si="995"/>
        <v/>
      </c>
      <c r="AK9904" s="23" t="str">
        <f t="shared" si="995"/>
        <v/>
      </c>
    </row>
    <row r="9905" spans="34:37" x14ac:dyDescent="0.25">
      <c r="AH9905" s="23" t="str">
        <f t="shared" si="996"/>
        <v/>
      </c>
      <c r="AI9905" s="23" t="str">
        <f t="shared" si="995"/>
        <v/>
      </c>
      <c r="AJ9905" s="23" t="str">
        <f t="shared" si="995"/>
        <v/>
      </c>
      <c r="AK9905" s="23" t="str">
        <f t="shared" si="995"/>
        <v/>
      </c>
    </row>
    <row r="9906" spans="34:37" x14ac:dyDescent="0.25">
      <c r="AH9906" s="23" t="str">
        <f t="shared" si="996"/>
        <v/>
      </c>
      <c r="AI9906" s="23" t="str">
        <f t="shared" si="995"/>
        <v/>
      </c>
      <c r="AJ9906" s="23" t="str">
        <f t="shared" si="995"/>
        <v/>
      </c>
      <c r="AK9906" s="23" t="str">
        <f t="shared" si="995"/>
        <v/>
      </c>
    </row>
    <row r="9907" spans="34:37" x14ac:dyDescent="0.25">
      <c r="AH9907" s="23" t="str">
        <f t="shared" si="996"/>
        <v/>
      </c>
      <c r="AI9907" s="23" t="str">
        <f t="shared" si="995"/>
        <v/>
      </c>
      <c r="AJ9907" s="23" t="str">
        <f t="shared" si="995"/>
        <v/>
      </c>
      <c r="AK9907" s="23" t="str">
        <f t="shared" si="995"/>
        <v/>
      </c>
    </row>
    <row r="9908" spans="34:37" x14ac:dyDescent="0.25">
      <c r="AH9908" s="23" t="str">
        <f t="shared" si="996"/>
        <v/>
      </c>
      <c r="AI9908" s="23" t="str">
        <f t="shared" si="995"/>
        <v/>
      </c>
      <c r="AJ9908" s="23" t="str">
        <f t="shared" si="995"/>
        <v/>
      </c>
      <c r="AK9908" s="23" t="str">
        <f t="shared" si="995"/>
        <v/>
      </c>
    </row>
    <row r="9909" spans="34:37" x14ac:dyDescent="0.25">
      <c r="AH9909" s="23" t="str">
        <f t="shared" si="996"/>
        <v/>
      </c>
      <c r="AI9909" s="23" t="str">
        <f t="shared" si="995"/>
        <v/>
      </c>
      <c r="AJ9909" s="23" t="str">
        <f t="shared" si="995"/>
        <v/>
      </c>
      <c r="AK9909" s="23" t="str">
        <f t="shared" si="995"/>
        <v/>
      </c>
    </row>
    <row r="9910" spans="34:37" x14ac:dyDescent="0.25">
      <c r="AH9910" s="23" t="str">
        <f t="shared" si="996"/>
        <v/>
      </c>
      <c r="AI9910" s="23" t="str">
        <f t="shared" si="995"/>
        <v/>
      </c>
      <c r="AJ9910" s="23" t="str">
        <f t="shared" si="995"/>
        <v/>
      </c>
      <c r="AK9910" s="23" t="str">
        <f t="shared" si="995"/>
        <v/>
      </c>
    </row>
    <row r="9911" spans="34:37" x14ac:dyDescent="0.25">
      <c r="AH9911" s="23" t="str">
        <f t="shared" si="996"/>
        <v/>
      </c>
      <c r="AI9911" s="23" t="str">
        <f t="shared" si="995"/>
        <v/>
      </c>
      <c r="AJ9911" s="23" t="str">
        <f t="shared" si="995"/>
        <v/>
      </c>
      <c r="AK9911" s="23" t="str">
        <f t="shared" si="995"/>
        <v/>
      </c>
    </row>
    <row r="9912" spans="34:37" x14ac:dyDescent="0.25">
      <c r="AH9912" s="23" t="str">
        <f t="shared" si="996"/>
        <v/>
      </c>
      <c r="AI9912" s="23" t="str">
        <f t="shared" si="995"/>
        <v/>
      </c>
      <c r="AJ9912" s="23" t="str">
        <f t="shared" si="995"/>
        <v/>
      </c>
      <c r="AK9912" s="23" t="str">
        <f t="shared" si="995"/>
        <v/>
      </c>
    </row>
    <row r="9913" spans="34:37" x14ac:dyDescent="0.25">
      <c r="AH9913" s="23" t="str">
        <f t="shared" si="996"/>
        <v/>
      </c>
      <c r="AI9913" s="23" t="str">
        <f t="shared" si="995"/>
        <v/>
      </c>
      <c r="AJ9913" s="23" t="str">
        <f t="shared" si="995"/>
        <v/>
      </c>
      <c r="AK9913" s="23" t="str">
        <f t="shared" si="995"/>
        <v/>
      </c>
    </row>
    <row r="9914" spans="34:37" x14ac:dyDescent="0.25">
      <c r="AH9914" s="23" t="str">
        <f t="shared" si="996"/>
        <v/>
      </c>
      <c r="AI9914" s="23" t="str">
        <f t="shared" si="995"/>
        <v/>
      </c>
      <c r="AJ9914" s="23" t="str">
        <f t="shared" si="995"/>
        <v/>
      </c>
      <c r="AK9914" s="23" t="str">
        <f t="shared" si="995"/>
        <v/>
      </c>
    </row>
    <row r="9915" spans="34:37" x14ac:dyDescent="0.25">
      <c r="AH9915" s="23" t="str">
        <f t="shared" si="996"/>
        <v/>
      </c>
      <c r="AI9915" s="23" t="str">
        <f t="shared" si="995"/>
        <v/>
      </c>
      <c r="AJ9915" s="23" t="str">
        <f t="shared" si="995"/>
        <v/>
      </c>
      <c r="AK9915" s="23" t="str">
        <f t="shared" si="995"/>
        <v/>
      </c>
    </row>
    <row r="9916" spans="34:37" x14ac:dyDescent="0.25">
      <c r="AH9916" s="23" t="str">
        <f t="shared" si="996"/>
        <v/>
      </c>
      <c r="AI9916" s="23" t="str">
        <f t="shared" si="995"/>
        <v/>
      </c>
      <c r="AJ9916" s="23" t="str">
        <f t="shared" si="995"/>
        <v/>
      </c>
      <c r="AK9916" s="23" t="str">
        <f t="shared" si="995"/>
        <v/>
      </c>
    </row>
    <row r="9917" spans="34:37" x14ac:dyDescent="0.25">
      <c r="AH9917" s="23" t="str">
        <f t="shared" si="996"/>
        <v/>
      </c>
      <c r="AI9917" s="23" t="str">
        <f t="shared" si="995"/>
        <v/>
      </c>
      <c r="AJ9917" s="23" t="str">
        <f t="shared" si="995"/>
        <v/>
      </c>
      <c r="AK9917" s="23" t="str">
        <f t="shared" si="995"/>
        <v/>
      </c>
    </row>
    <row r="9918" spans="34:37" x14ac:dyDescent="0.25">
      <c r="AH9918" s="23" t="str">
        <f t="shared" si="996"/>
        <v/>
      </c>
      <c r="AI9918" s="23" t="str">
        <f t="shared" ref="AI9918:AK9981" si="997">IF(X9918&lt;&gt;"",X9918,"")</f>
        <v/>
      </c>
      <c r="AJ9918" s="23" t="str">
        <f t="shared" si="997"/>
        <v/>
      </c>
      <c r="AK9918" s="23" t="str">
        <f t="shared" si="997"/>
        <v/>
      </c>
    </row>
    <row r="9919" spans="34:37" x14ac:dyDescent="0.25">
      <c r="AH9919" s="23" t="str">
        <f t="shared" ref="AH9919:AH9982" si="998">IF(W9919&lt;&gt;"",(RIGHT(W9919,LEN(W9919)-SEARCH("/",W9919,1)))/U9919,"")</f>
        <v/>
      </c>
      <c r="AI9919" s="23" t="str">
        <f t="shared" si="997"/>
        <v/>
      </c>
      <c r="AJ9919" s="23" t="str">
        <f t="shared" si="997"/>
        <v/>
      </c>
      <c r="AK9919" s="23" t="str">
        <f t="shared" si="997"/>
        <v/>
      </c>
    </row>
    <row r="9920" spans="34:37" x14ac:dyDescent="0.25">
      <c r="AH9920" s="23" t="str">
        <f t="shared" si="998"/>
        <v/>
      </c>
      <c r="AI9920" s="23" t="str">
        <f t="shared" si="997"/>
        <v/>
      </c>
      <c r="AJ9920" s="23" t="str">
        <f t="shared" si="997"/>
        <v/>
      </c>
      <c r="AK9920" s="23" t="str">
        <f t="shared" si="997"/>
        <v/>
      </c>
    </row>
    <row r="9921" spans="34:37" x14ac:dyDescent="0.25">
      <c r="AH9921" s="23" t="str">
        <f t="shared" si="998"/>
        <v/>
      </c>
      <c r="AI9921" s="23" t="str">
        <f t="shared" si="997"/>
        <v/>
      </c>
      <c r="AJ9921" s="23" t="str">
        <f t="shared" si="997"/>
        <v/>
      </c>
      <c r="AK9921" s="23" t="str">
        <f t="shared" si="997"/>
        <v/>
      </c>
    </row>
    <row r="9922" spans="34:37" x14ac:dyDescent="0.25">
      <c r="AH9922" s="23" t="str">
        <f t="shared" si="998"/>
        <v/>
      </c>
      <c r="AI9922" s="23" t="str">
        <f t="shared" si="997"/>
        <v/>
      </c>
      <c r="AJ9922" s="23" t="str">
        <f t="shared" si="997"/>
        <v/>
      </c>
      <c r="AK9922" s="23" t="str">
        <f t="shared" si="997"/>
        <v/>
      </c>
    </row>
    <row r="9923" spans="34:37" x14ac:dyDescent="0.25">
      <c r="AH9923" s="23" t="str">
        <f t="shared" si="998"/>
        <v/>
      </c>
      <c r="AI9923" s="23" t="str">
        <f t="shared" si="997"/>
        <v/>
      </c>
      <c r="AJ9923" s="23" t="str">
        <f t="shared" si="997"/>
        <v/>
      </c>
      <c r="AK9923" s="23" t="str">
        <f t="shared" si="997"/>
        <v/>
      </c>
    </row>
    <row r="9924" spans="34:37" x14ac:dyDescent="0.25">
      <c r="AH9924" s="23" t="str">
        <f t="shared" si="998"/>
        <v/>
      </c>
      <c r="AI9924" s="23" t="str">
        <f t="shared" si="997"/>
        <v/>
      </c>
      <c r="AJ9924" s="23" t="str">
        <f t="shared" si="997"/>
        <v/>
      </c>
      <c r="AK9924" s="23" t="str">
        <f t="shared" si="997"/>
        <v/>
      </c>
    </row>
    <row r="9925" spans="34:37" x14ac:dyDescent="0.25">
      <c r="AH9925" s="23" t="str">
        <f t="shared" si="998"/>
        <v/>
      </c>
      <c r="AI9925" s="23" t="str">
        <f t="shared" si="997"/>
        <v/>
      </c>
      <c r="AJ9925" s="23" t="str">
        <f t="shared" si="997"/>
        <v/>
      </c>
      <c r="AK9925" s="23" t="str">
        <f t="shared" si="997"/>
        <v/>
      </c>
    </row>
    <row r="9926" spans="34:37" x14ac:dyDescent="0.25">
      <c r="AH9926" s="23" t="str">
        <f t="shared" si="998"/>
        <v/>
      </c>
      <c r="AI9926" s="23" t="str">
        <f t="shared" si="997"/>
        <v/>
      </c>
      <c r="AJ9926" s="23" t="str">
        <f t="shared" si="997"/>
        <v/>
      </c>
      <c r="AK9926" s="23" t="str">
        <f t="shared" si="997"/>
        <v/>
      </c>
    </row>
    <row r="9927" spans="34:37" x14ac:dyDescent="0.25">
      <c r="AH9927" s="23" t="str">
        <f t="shared" si="998"/>
        <v/>
      </c>
      <c r="AI9927" s="23" t="str">
        <f t="shared" si="997"/>
        <v/>
      </c>
      <c r="AJ9927" s="23" t="str">
        <f t="shared" si="997"/>
        <v/>
      </c>
      <c r="AK9927" s="23" t="str">
        <f t="shared" si="997"/>
        <v/>
      </c>
    </row>
    <row r="9928" spans="34:37" x14ac:dyDescent="0.25">
      <c r="AH9928" s="23" t="str">
        <f t="shared" si="998"/>
        <v/>
      </c>
      <c r="AI9928" s="23" t="str">
        <f t="shared" si="997"/>
        <v/>
      </c>
      <c r="AJ9928" s="23" t="str">
        <f t="shared" si="997"/>
        <v/>
      </c>
      <c r="AK9928" s="23" t="str">
        <f t="shared" si="997"/>
        <v/>
      </c>
    </row>
    <row r="9929" spans="34:37" x14ac:dyDescent="0.25">
      <c r="AH9929" s="23" t="str">
        <f t="shared" si="998"/>
        <v/>
      </c>
      <c r="AI9929" s="23" t="str">
        <f t="shared" si="997"/>
        <v/>
      </c>
      <c r="AJ9929" s="23" t="str">
        <f t="shared" si="997"/>
        <v/>
      </c>
      <c r="AK9929" s="23" t="str">
        <f t="shared" si="997"/>
        <v/>
      </c>
    </row>
    <row r="9930" spans="34:37" x14ac:dyDescent="0.25">
      <c r="AH9930" s="23" t="str">
        <f t="shared" si="998"/>
        <v/>
      </c>
      <c r="AI9930" s="23" t="str">
        <f t="shared" si="997"/>
        <v/>
      </c>
      <c r="AJ9930" s="23" t="str">
        <f t="shared" si="997"/>
        <v/>
      </c>
      <c r="AK9930" s="23" t="str">
        <f t="shared" si="997"/>
        <v/>
      </c>
    </row>
    <row r="9931" spans="34:37" x14ac:dyDescent="0.25">
      <c r="AH9931" s="23" t="str">
        <f t="shared" si="998"/>
        <v/>
      </c>
      <c r="AI9931" s="23" t="str">
        <f t="shared" si="997"/>
        <v/>
      </c>
      <c r="AJ9931" s="23" t="str">
        <f t="shared" si="997"/>
        <v/>
      </c>
      <c r="AK9931" s="23" t="str">
        <f t="shared" si="997"/>
        <v/>
      </c>
    </row>
    <row r="9932" spans="34:37" x14ac:dyDescent="0.25">
      <c r="AH9932" s="23" t="str">
        <f t="shared" si="998"/>
        <v/>
      </c>
      <c r="AI9932" s="23" t="str">
        <f t="shared" si="997"/>
        <v/>
      </c>
      <c r="AJ9932" s="23" t="str">
        <f t="shared" si="997"/>
        <v/>
      </c>
      <c r="AK9932" s="23" t="str">
        <f t="shared" si="997"/>
        <v/>
      </c>
    </row>
    <row r="9933" spans="34:37" x14ac:dyDescent="0.25">
      <c r="AH9933" s="23" t="str">
        <f t="shared" si="998"/>
        <v/>
      </c>
      <c r="AI9933" s="23" t="str">
        <f t="shared" si="997"/>
        <v/>
      </c>
      <c r="AJ9933" s="23" t="str">
        <f t="shared" si="997"/>
        <v/>
      </c>
      <c r="AK9933" s="23" t="str">
        <f t="shared" si="997"/>
        <v/>
      </c>
    </row>
    <row r="9934" spans="34:37" x14ac:dyDescent="0.25">
      <c r="AH9934" s="23" t="str">
        <f t="shared" si="998"/>
        <v/>
      </c>
      <c r="AI9934" s="23" t="str">
        <f t="shared" si="997"/>
        <v/>
      </c>
      <c r="AJ9934" s="23" t="str">
        <f t="shared" si="997"/>
        <v/>
      </c>
      <c r="AK9934" s="23" t="str">
        <f t="shared" si="997"/>
        <v/>
      </c>
    </row>
    <row r="9935" spans="34:37" x14ac:dyDescent="0.25">
      <c r="AH9935" s="23" t="str">
        <f t="shared" si="998"/>
        <v/>
      </c>
      <c r="AI9935" s="23" t="str">
        <f t="shared" si="997"/>
        <v/>
      </c>
      <c r="AJ9935" s="23" t="str">
        <f t="shared" si="997"/>
        <v/>
      </c>
      <c r="AK9935" s="23" t="str">
        <f t="shared" si="997"/>
        <v/>
      </c>
    </row>
    <row r="9936" spans="34:37" x14ac:dyDescent="0.25">
      <c r="AH9936" s="23" t="str">
        <f t="shared" si="998"/>
        <v/>
      </c>
      <c r="AI9936" s="23" t="str">
        <f t="shared" si="997"/>
        <v/>
      </c>
      <c r="AJ9936" s="23" t="str">
        <f t="shared" si="997"/>
        <v/>
      </c>
      <c r="AK9936" s="23" t="str">
        <f t="shared" si="997"/>
        <v/>
      </c>
    </row>
    <row r="9937" spans="34:37" x14ac:dyDescent="0.25">
      <c r="AH9937" s="23" t="str">
        <f t="shared" si="998"/>
        <v/>
      </c>
      <c r="AI9937" s="23" t="str">
        <f t="shared" si="997"/>
        <v/>
      </c>
      <c r="AJ9937" s="23" t="str">
        <f t="shared" si="997"/>
        <v/>
      </c>
      <c r="AK9937" s="23" t="str">
        <f t="shared" si="997"/>
        <v/>
      </c>
    </row>
    <row r="9938" spans="34:37" x14ac:dyDescent="0.25">
      <c r="AH9938" s="23" t="str">
        <f t="shared" si="998"/>
        <v/>
      </c>
      <c r="AI9938" s="23" t="str">
        <f t="shared" si="997"/>
        <v/>
      </c>
      <c r="AJ9938" s="23" t="str">
        <f t="shared" si="997"/>
        <v/>
      </c>
      <c r="AK9938" s="23" t="str">
        <f t="shared" si="997"/>
        <v/>
      </c>
    </row>
    <row r="9939" spans="34:37" x14ac:dyDescent="0.25">
      <c r="AH9939" s="23" t="str">
        <f t="shared" si="998"/>
        <v/>
      </c>
      <c r="AI9939" s="23" t="str">
        <f t="shared" si="997"/>
        <v/>
      </c>
      <c r="AJ9939" s="23" t="str">
        <f t="shared" si="997"/>
        <v/>
      </c>
      <c r="AK9939" s="23" t="str">
        <f t="shared" si="997"/>
        <v/>
      </c>
    </row>
    <row r="9940" spans="34:37" x14ac:dyDescent="0.25">
      <c r="AH9940" s="23" t="str">
        <f t="shared" si="998"/>
        <v/>
      </c>
      <c r="AI9940" s="23" t="str">
        <f t="shared" si="997"/>
        <v/>
      </c>
      <c r="AJ9940" s="23" t="str">
        <f t="shared" si="997"/>
        <v/>
      </c>
      <c r="AK9940" s="23" t="str">
        <f t="shared" si="997"/>
        <v/>
      </c>
    </row>
    <row r="9941" spans="34:37" x14ac:dyDescent="0.25">
      <c r="AH9941" s="23" t="str">
        <f t="shared" si="998"/>
        <v/>
      </c>
      <c r="AI9941" s="23" t="str">
        <f t="shared" si="997"/>
        <v/>
      </c>
      <c r="AJ9941" s="23" t="str">
        <f t="shared" si="997"/>
        <v/>
      </c>
      <c r="AK9941" s="23" t="str">
        <f t="shared" si="997"/>
        <v/>
      </c>
    </row>
    <row r="9942" spans="34:37" x14ac:dyDescent="0.25">
      <c r="AH9942" s="23" t="str">
        <f t="shared" si="998"/>
        <v/>
      </c>
      <c r="AI9942" s="23" t="str">
        <f t="shared" si="997"/>
        <v/>
      </c>
      <c r="AJ9942" s="23" t="str">
        <f t="shared" si="997"/>
        <v/>
      </c>
      <c r="AK9942" s="23" t="str">
        <f t="shared" si="997"/>
        <v/>
      </c>
    </row>
    <row r="9943" spans="34:37" x14ac:dyDescent="0.25">
      <c r="AH9943" s="23" t="str">
        <f t="shared" si="998"/>
        <v/>
      </c>
      <c r="AI9943" s="23" t="str">
        <f t="shared" si="997"/>
        <v/>
      </c>
      <c r="AJ9943" s="23" t="str">
        <f t="shared" si="997"/>
        <v/>
      </c>
      <c r="AK9943" s="23" t="str">
        <f t="shared" si="997"/>
        <v/>
      </c>
    </row>
    <row r="9944" spans="34:37" x14ac:dyDescent="0.25">
      <c r="AH9944" s="23" t="str">
        <f t="shared" si="998"/>
        <v/>
      </c>
      <c r="AI9944" s="23" t="str">
        <f t="shared" si="997"/>
        <v/>
      </c>
      <c r="AJ9944" s="23" t="str">
        <f t="shared" si="997"/>
        <v/>
      </c>
      <c r="AK9944" s="23" t="str">
        <f t="shared" si="997"/>
        <v/>
      </c>
    </row>
    <row r="9945" spans="34:37" x14ac:dyDescent="0.25">
      <c r="AH9945" s="23" t="str">
        <f t="shared" si="998"/>
        <v/>
      </c>
      <c r="AI9945" s="23" t="str">
        <f t="shared" si="997"/>
        <v/>
      </c>
      <c r="AJ9945" s="23" t="str">
        <f t="shared" si="997"/>
        <v/>
      </c>
      <c r="AK9945" s="23" t="str">
        <f t="shared" si="997"/>
        <v/>
      </c>
    </row>
    <row r="9946" spans="34:37" x14ac:dyDescent="0.25">
      <c r="AH9946" s="23" t="str">
        <f t="shared" si="998"/>
        <v/>
      </c>
      <c r="AI9946" s="23" t="str">
        <f t="shared" si="997"/>
        <v/>
      </c>
      <c r="AJ9946" s="23" t="str">
        <f t="shared" si="997"/>
        <v/>
      </c>
      <c r="AK9946" s="23" t="str">
        <f t="shared" si="997"/>
        <v/>
      </c>
    </row>
    <row r="9947" spans="34:37" x14ac:dyDescent="0.25">
      <c r="AH9947" s="23" t="str">
        <f t="shared" si="998"/>
        <v/>
      </c>
      <c r="AI9947" s="23" t="str">
        <f t="shared" si="997"/>
        <v/>
      </c>
      <c r="AJ9947" s="23" t="str">
        <f t="shared" si="997"/>
        <v/>
      </c>
      <c r="AK9947" s="23" t="str">
        <f t="shared" si="997"/>
        <v/>
      </c>
    </row>
    <row r="9948" spans="34:37" x14ac:dyDescent="0.25">
      <c r="AH9948" s="23" t="str">
        <f t="shared" si="998"/>
        <v/>
      </c>
      <c r="AI9948" s="23" t="str">
        <f t="shared" si="997"/>
        <v/>
      </c>
      <c r="AJ9948" s="23" t="str">
        <f t="shared" si="997"/>
        <v/>
      </c>
      <c r="AK9948" s="23" t="str">
        <f t="shared" si="997"/>
        <v/>
      </c>
    </row>
    <row r="9949" spans="34:37" x14ac:dyDescent="0.25">
      <c r="AH9949" s="23" t="str">
        <f t="shared" si="998"/>
        <v/>
      </c>
      <c r="AI9949" s="23" t="str">
        <f t="shared" si="997"/>
        <v/>
      </c>
      <c r="AJ9949" s="23" t="str">
        <f t="shared" si="997"/>
        <v/>
      </c>
      <c r="AK9949" s="23" t="str">
        <f t="shared" si="997"/>
        <v/>
      </c>
    </row>
    <row r="9950" spans="34:37" x14ac:dyDescent="0.25">
      <c r="AH9950" s="23" t="str">
        <f t="shared" si="998"/>
        <v/>
      </c>
      <c r="AI9950" s="23" t="str">
        <f t="shared" si="997"/>
        <v/>
      </c>
      <c r="AJ9950" s="23" t="str">
        <f t="shared" si="997"/>
        <v/>
      </c>
      <c r="AK9950" s="23" t="str">
        <f t="shared" si="997"/>
        <v/>
      </c>
    </row>
    <row r="9951" spans="34:37" x14ac:dyDescent="0.25">
      <c r="AH9951" s="23" t="str">
        <f t="shared" si="998"/>
        <v/>
      </c>
      <c r="AI9951" s="23" t="str">
        <f t="shared" si="997"/>
        <v/>
      </c>
      <c r="AJ9951" s="23" t="str">
        <f t="shared" si="997"/>
        <v/>
      </c>
      <c r="AK9951" s="23" t="str">
        <f t="shared" si="997"/>
        <v/>
      </c>
    </row>
    <row r="9952" spans="34:37" x14ac:dyDescent="0.25">
      <c r="AH9952" s="23" t="str">
        <f t="shared" si="998"/>
        <v/>
      </c>
      <c r="AI9952" s="23" t="str">
        <f t="shared" si="997"/>
        <v/>
      </c>
      <c r="AJ9952" s="23" t="str">
        <f t="shared" si="997"/>
        <v/>
      </c>
      <c r="AK9952" s="23" t="str">
        <f t="shared" si="997"/>
        <v/>
      </c>
    </row>
    <row r="9953" spans="34:37" x14ac:dyDescent="0.25">
      <c r="AH9953" s="23" t="str">
        <f t="shared" si="998"/>
        <v/>
      </c>
      <c r="AI9953" s="23" t="str">
        <f t="shared" si="997"/>
        <v/>
      </c>
      <c r="AJ9953" s="23" t="str">
        <f t="shared" si="997"/>
        <v/>
      </c>
      <c r="AK9953" s="23" t="str">
        <f t="shared" si="997"/>
        <v/>
      </c>
    </row>
    <row r="9954" spans="34:37" x14ac:dyDescent="0.25">
      <c r="AH9954" s="23" t="str">
        <f t="shared" si="998"/>
        <v/>
      </c>
      <c r="AI9954" s="23" t="str">
        <f t="shared" si="997"/>
        <v/>
      </c>
      <c r="AJ9954" s="23" t="str">
        <f t="shared" si="997"/>
        <v/>
      </c>
      <c r="AK9954" s="23" t="str">
        <f t="shared" si="997"/>
        <v/>
      </c>
    </row>
    <row r="9955" spans="34:37" x14ac:dyDescent="0.25">
      <c r="AH9955" s="23" t="str">
        <f t="shared" si="998"/>
        <v/>
      </c>
      <c r="AI9955" s="23" t="str">
        <f t="shared" si="997"/>
        <v/>
      </c>
      <c r="AJ9955" s="23" t="str">
        <f t="shared" si="997"/>
        <v/>
      </c>
      <c r="AK9955" s="23" t="str">
        <f t="shared" si="997"/>
        <v/>
      </c>
    </row>
    <row r="9956" spans="34:37" x14ac:dyDescent="0.25">
      <c r="AH9956" s="23" t="str">
        <f t="shared" si="998"/>
        <v/>
      </c>
      <c r="AI9956" s="23" t="str">
        <f t="shared" si="997"/>
        <v/>
      </c>
      <c r="AJ9956" s="23" t="str">
        <f t="shared" si="997"/>
        <v/>
      </c>
      <c r="AK9956" s="23" t="str">
        <f t="shared" si="997"/>
        <v/>
      </c>
    </row>
    <row r="9957" spans="34:37" x14ac:dyDescent="0.25">
      <c r="AH9957" s="23" t="str">
        <f t="shared" si="998"/>
        <v/>
      </c>
      <c r="AI9957" s="23" t="str">
        <f t="shared" si="997"/>
        <v/>
      </c>
      <c r="AJ9957" s="23" t="str">
        <f t="shared" si="997"/>
        <v/>
      </c>
      <c r="AK9957" s="23" t="str">
        <f t="shared" si="997"/>
        <v/>
      </c>
    </row>
    <row r="9958" spans="34:37" x14ac:dyDescent="0.25">
      <c r="AH9958" s="23" t="str">
        <f t="shared" si="998"/>
        <v/>
      </c>
      <c r="AI9958" s="23" t="str">
        <f t="shared" si="997"/>
        <v/>
      </c>
      <c r="AJ9958" s="23" t="str">
        <f t="shared" si="997"/>
        <v/>
      </c>
      <c r="AK9958" s="23" t="str">
        <f t="shared" si="997"/>
        <v/>
      </c>
    </row>
    <row r="9959" spans="34:37" x14ac:dyDescent="0.25">
      <c r="AH9959" s="23" t="str">
        <f t="shared" si="998"/>
        <v/>
      </c>
      <c r="AI9959" s="23" t="str">
        <f t="shared" si="997"/>
        <v/>
      </c>
      <c r="AJ9959" s="23" t="str">
        <f t="shared" si="997"/>
        <v/>
      </c>
      <c r="AK9959" s="23" t="str">
        <f t="shared" si="997"/>
        <v/>
      </c>
    </row>
    <row r="9960" spans="34:37" x14ac:dyDescent="0.25">
      <c r="AH9960" s="23" t="str">
        <f t="shared" si="998"/>
        <v/>
      </c>
      <c r="AI9960" s="23" t="str">
        <f t="shared" si="997"/>
        <v/>
      </c>
      <c r="AJ9960" s="23" t="str">
        <f t="shared" si="997"/>
        <v/>
      </c>
      <c r="AK9960" s="23" t="str">
        <f t="shared" si="997"/>
        <v/>
      </c>
    </row>
    <row r="9961" spans="34:37" x14ac:dyDescent="0.25">
      <c r="AH9961" s="23" t="str">
        <f t="shared" si="998"/>
        <v/>
      </c>
      <c r="AI9961" s="23" t="str">
        <f t="shared" si="997"/>
        <v/>
      </c>
      <c r="AJ9961" s="23" t="str">
        <f t="shared" si="997"/>
        <v/>
      </c>
      <c r="AK9961" s="23" t="str">
        <f t="shared" si="997"/>
        <v/>
      </c>
    </row>
    <row r="9962" spans="34:37" x14ac:dyDescent="0.25">
      <c r="AH9962" s="23" t="str">
        <f t="shared" si="998"/>
        <v/>
      </c>
      <c r="AI9962" s="23" t="str">
        <f t="shared" si="997"/>
        <v/>
      </c>
      <c r="AJ9962" s="23" t="str">
        <f t="shared" si="997"/>
        <v/>
      </c>
      <c r="AK9962" s="23" t="str">
        <f t="shared" si="997"/>
        <v/>
      </c>
    </row>
    <row r="9963" spans="34:37" x14ac:dyDescent="0.25">
      <c r="AH9963" s="23" t="str">
        <f t="shared" si="998"/>
        <v/>
      </c>
      <c r="AI9963" s="23" t="str">
        <f t="shared" si="997"/>
        <v/>
      </c>
      <c r="AJ9963" s="23" t="str">
        <f t="shared" si="997"/>
        <v/>
      </c>
      <c r="AK9963" s="23" t="str">
        <f t="shared" si="997"/>
        <v/>
      </c>
    </row>
    <row r="9964" spans="34:37" x14ac:dyDescent="0.25">
      <c r="AH9964" s="23" t="str">
        <f t="shared" si="998"/>
        <v/>
      </c>
      <c r="AI9964" s="23" t="str">
        <f t="shared" si="997"/>
        <v/>
      </c>
      <c r="AJ9964" s="23" t="str">
        <f t="shared" si="997"/>
        <v/>
      </c>
      <c r="AK9964" s="23" t="str">
        <f t="shared" si="997"/>
        <v/>
      </c>
    </row>
    <row r="9965" spans="34:37" x14ac:dyDescent="0.25">
      <c r="AH9965" s="23" t="str">
        <f t="shared" si="998"/>
        <v/>
      </c>
      <c r="AI9965" s="23" t="str">
        <f t="shared" si="997"/>
        <v/>
      </c>
      <c r="AJ9965" s="23" t="str">
        <f t="shared" si="997"/>
        <v/>
      </c>
      <c r="AK9965" s="23" t="str">
        <f t="shared" si="997"/>
        <v/>
      </c>
    </row>
    <row r="9966" spans="34:37" x14ac:dyDescent="0.25">
      <c r="AH9966" s="23" t="str">
        <f t="shared" si="998"/>
        <v/>
      </c>
      <c r="AI9966" s="23" t="str">
        <f t="shared" si="997"/>
        <v/>
      </c>
      <c r="AJ9966" s="23" t="str">
        <f t="shared" si="997"/>
        <v/>
      </c>
      <c r="AK9966" s="23" t="str">
        <f t="shared" si="997"/>
        <v/>
      </c>
    </row>
    <row r="9967" spans="34:37" x14ac:dyDescent="0.25">
      <c r="AH9967" s="23" t="str">
        <f t="shared" si="998"/>
        <v/>
      </c>
      <c r="AI9967" s="23" t="str">
        <f t="shared" si="997"/>
        <v/>
      </c>
      <c r="AJ9967" s="23" t="str">
        <f t="shared" si="997"/>
        <v/>
      </c>
      <c r="AK9967" s="23" t="str">
        <f t="shared" si="997"/>
        <v/>
      </c>
    </row>
    <row r="9968" spans="34:37" x14ac:dyDescent="0.25">
      <c r="AH9968" s="23" t="str">
        <f t="shared" si="998"/>
        <v/>
      </c>
      <c r="AI9968" s="23" t="str">
        <f t="shared" si="997"/>
        <v/>
      </c>
      <c r="AJ9968" s="23" t="str">
        <f t="shared" si="997"/>
        <v/>
      </c>
      <c r="AK9968" s="23" t="str">
        <f t="shared" si="997"/>
        <v/>
      </c>
    </row>
    <row r="9969" spans="34:37" x14ac:dyDescent="0.25">
      <c r="AH9969" s="23" t="str">
        <f t="shared" si="998"/>
        <v/>
      </c>
      <c r="AI9969" s="23" t="str">
        <f t="shared" si="997"/>
        <v/>
      </c>
      <c r="AJ9969" s="23" t="str">
        <f t="shared" si="997"/>
        <v/>
      </c>
      <c r="AK9969" s="23" t="str">
        <f t="shared" si="997"/>
        <v/>
      </c>
    </row>
    <row r="9970" spans="34:37" x14ac:dyDescent="0.25">
      <c r="AH9970" s="23" t="str">
        <f t="shared" si="998"/>
        <v/>
      </c>
      <c r="AI9970" s="23" t="str">
        <f t="shared" si="997"/>
        <v/>
      </c>
      <c r="AJ9970" s="23" t="str">
        <f t="shared" si="997"/>
        <v/>
      </c>
      <c r="AK9970" s="23" t="str">
        <f t="shared" si="997"/>
        <v/>
      </c>
    </row>
    <row r="9971" spans="34:37" x14ac:dyDescent="0.25">
      <c r="AH9971" s="23" t="str">
        <f t="shared" si="998"/>
        <v/>
      </c>
      <c r="AI9971" s="23" t="str">
        <f t="shared" si="997"/>
        <v/>
      </c>
      <c r="AJ9971" s="23" t="str">
        <f t="shared" si="997"/>
        <v/>
      </c>
      <c r="AK9971" s="23" t="str">
        <f t="shared" si="997"/>
        <v/>
      </c>
    </row>
    <row r="9972" spans="34:37" x14ac:dyDescent="0.25">
      <c r="AH9972" s="23" t="str">
        <f t="shared" si="998"/>
        <v/>
      </c>
      <c r="AI9972" s="23" t="str">
        <f t="shared" si="997"/>
        <v/>
      </c>
      <c r="AJ9972" s="23" t="str">
        <f t="shared" si="997"/>
        <v/>
      </c>
      <c r="AK9972" s="23" t="str">
        <f t="shared" si="997"/>
        <v/>
      </c>
    </row>
    <row r="9973" spans="34:37" x14ac:dyDescent="0.25">
      <c r="AH9973" s="23" t="str">
        <f t="shared" si="998"/>
        <v/>
      </c>
      <c r="AI9973" s="23" t="str">
        <f t="shared" si="997"/>
        <v/>
      </c>
      <c r="AJ9973" s="23" t="str">
        <f t="shared" si="997"/>
        <v/>
      </c>
      <c r="AK9973" s="23" t="str">
        <f t="shared" si="997"/>
        <v/>
      </c>
    </row>
    <row r="9974" spans="34:37" x14ac:dyDescent="0.25">
      <c r="AH9974" s="23" t="str">
        <f t="shared" si="998"/>
        <v/>
      </c>
      <c r="AI9974" s="23" t="str">
        <f t="shared" si="997"/>
        <v/>
      </c>
      <c r="AJ9974" s="23" t="str">
        <f t="shared" si="997"/>
        <v/>
      </c>
      <c r="AK9974" s="23" t="str">
        <f t="shared" si="997"/>
        <v/>
      </c>
    </row>
    <row r="9975" spans="34:37" x14ac:dyDescent="0.25">
      <c r="AH9975" s="23" t="str">
        <f t="shared" si="998"/>
        <v/>
      </c>
      <c r="AI9975" s="23" t="str">
        <f t="shared" si="997"/>
        <v/>
      </c>
      <c r="AJ9975" s="23" t="str">
        <f t="shared" si="997"/>
        <v/>
      </c>
      <c r="AK9975" s="23" t="str">
        <f t="shared" si="997"/>
        <v/>
      </c>
    </row>
    <row r="9976" spans="34:37" x14ac:dyDescent="0.25">
      <c r="AH9976" s="23" t="str">
        <f t="shared" si="998"/>
        <v/>
      </c>
      <c r="AI9976" s="23" t="str">
        <f t="shared" si="997"/>
        <v/>
      </c>
      <c r="AJ9976" s="23" t="str">
        <f t="shared" si="997"/>
        <v/>
      </c>
      <c r="AK9976" s="23" t="str">
        <f t="shared" si="997"/>
        <v/>
      </c>
    </row>
    <row r="9977" spans="34:37" x14ac:dyDescent="0.25">
      <c r="AH9977" s="23" t="str">
        <f t="shared" si="998"/>
        <v/>
      </c>
      <c r="AI9977" s="23" t="str">
        <f t="shared" si="997"/>
        <v/>
      </c>
      <c r="AJ9977" s="23" t="str">
        <f t="shared" si="997"/>
        <v/>
      </c>
      <c r="AK9977" s="23" t="str">
        <f t="shared" si="997"/>
        <v/>
      </c>
    </row>
    <row r="9978" spans="34:37" x14ac:dyDescent="0.25">
      <c r="AH9978" s="23" t="str">
        <f t="shared" si="998"/>
        <v/>
      </c>
      <c r="AI9978" s="23" t="str">
        <f t="shared" si="997"/>
        <v/>
      </c>
      <c r="AJ9978" s="23" t="str">
        <f t="shared" si="997"/>
        <v/>
      </c>
      <c r="AK9978" s="23" t="str">
        <f t="shared" si="997"/>
        <v/>
      </c>
    </row>
    <row r="9979" spans="34:37" x14ac:dyDescent="0.25">
      <c r="AH9979" s="23" t="str">
        <f t="shared" si="998"/>
        <v/>
      </c>
      <c r="AI9979" s="23" t="str">
        <f t="shared" si="997"/>
        <v/>
      </c>
      <c r="AJ9979" s="23" t="str">
        <f t="shared" si="997"/>
        <v/>
      </c>
      <c r="AK9979" s="23" t="str">
        <f t="shared" si="997"/>
        <v/>
      </c>
    </row>
    <row r="9980" spans="34:37" x14ac:dyDescent="0.25">
      <c r="AH9980" s="23" t="str">
        <f t="shared" si="998"/>
        <v/>
      </c>
      <c r="AI9980" s="23" t="str">
        <f t="shared" si="997"/>
        <v/>
      </c>
      <c r="AJ9980" s="23" t="str">
        <f t="shared" si="997"/>
        <v/>
      </c>
      <c r="AK9980" s="23" t="str">
        <f t="shared" si="997"/>
        <v/>
      </c>
    </row>
    <row r="9981" spans="34:37" x14ac:dyDescent="0.25">
      <c r="AH9981" s="23" t="str">
        <f t="shared" si="998"/>
        <v/>
      </c>
      <c r="AI9981" s="23" t="str">
        <f t="shared" si="997"/>
        <v/>
      </c>
      <c r="AJ9981" s="23" t="str">
        <f t="shared" si="997"/>
        <v/>
      </c>
      <c r="AK9981" s="23" t="str">
        <f t="shared" si="997"/>
        <v/>
      </c>
    </row>
    <row r="9982" spans="34:37" x14ac:dyDescent="0.25">
      <c r="AH9982" s="23" t="str">
        <f t="shared" si="998"/>
        <v/>
      </c>
      <c r="AI9982" s="23" t="str">
        <f t="shared" ref="AI9982:AK10045" si="999">IF(X9982&lt;&gt;"",X9982,"")</f>
        <v/>
      </c>
      <c r="AJ9982" s="23" t="str">
        <f t="shared" si="999"/>
        <v/>
      </c>
      <c r="AK9982" s="23" t="str">
        <f t="shared" si="999"/>
        <v/>
      </c>
    </row>
    <row r="9983" spans="34:37" x14ac:dyDescent="0.25">
      <c r="AH9983" s="23" t="str">
        <f t="shared" ref="AH9983:AH10046" si="1000">IF(W9983&lt;&gt;"",(RIGHT(W9983,LEN(W9983)-SEARCH("/",W9983,1)))/U9983,"")</f>
        <v/>
      </c>
      <c r="AI9983" s="23" t="str">
        <f t="shared" si="999"/>
        <v/>
      </c>
      <c r="AJ9983" s="23" t="str">
        <f t="shared" si="999"/>
        <v/>
      </c>
      <c r="AK9983" s="23" t="str">
        <f t="shared" si="999"/>
        <v/>
      </c>
    </row>
    <row r="9984" spans="34:37" x14ac:dyDescent="0.25">
      <c r="AH9984" s="23" t="str">
        <f t="shared" si="1000"/>
        <v/>
      </c>
      <c r="AI9984" s="23" t="str">
        <f t="shared" si="999"/>
        <v/>
      </c>
      <c r="AJ9984" s="23" t="str">
        <f t="shared" si="999"/>
        <v/>
      </c>
      <c r="AK9984" s="23" t="str">
        <f t="shared" si="999"/>
        <v/>
      </c>
    </row>
    <row r="9985" spans="34:37" x14ac:dyDescent="0.25">
      <c r="AH9985" s="23" t="str">
        <f t="shared" si="1000"/>
        <v/>
      </c>
      <c r="AI9985" s="23" t="str">
        <f t="shared" si="999"/>
        <v/>
      </c>
      <c r="AJ9985" s="23" t="str">
        <f t="shared" si="999"/>
        <v/>
      </c>
      <c r="AK9985" s="23" t="str">
        <f t="shared" si="999"/>
        <v/>
      </c>
    </row>
    <row r="9986" spans="34:37" x14ac:dyDescent="0.25">
      <c r="AH9986" s="23" t="str">
        <f t="shared" si="1000"/>
        <v/>
      </c>
      <c r="AI9986" s="23" t="str">
        <f t="shared" si="999"/>
        <v/>
      </c>
      <c r="AJ9986" s="23" t="str">
        <f t="shared" si="999"/>
        <v/>
      </c>
      <c r="AK9986" s="23" t="str">
        <f t="shared" si="999"/>
        <v/>
      </c>
    </row>
    <row r="9987" spans="34:37" x14ac:dyDescent="0.25">
      <c r="AH9987" s="23" t="str">
        <f t="shared" si="1000"/>
        <v/>
      </c>
      <c r="AI9987" s="23" t="str">
        <f t="shared" si="999"/>
        <v/>
      </c>
      <c r="AJ9987" s="23" t="str">
        <f t="shared" si="999"/>
        <v/>
      </c>
      <c r="AK9987" s="23" t="str">
        <f t="shared" si="999"/>
        <v/>
      </c>
    </row>
    <row r="9988" spans="34:37" x14ac:dyDescent="0.25">
      <c r="AH9988" s="23" t="str">
        <f t="shared" si="1000"/>
        <v/>
      </c>
      <c r="AI9988" s="23" t="str">
        <f t="shared" si="999"/>
        <v/>
      </c>
      <c r="AJ9988" s="23" t="str">
        <f t="shared" si="999"/>
        <v/>
      </c>
      <c r="AK9988" s="23" t="str">
        <f t="shared" si="999"/>
        <v/>
      </c>
    </row>
    <row r="9989" spans="34:37" x14ac:dyDescent="0.25">
      <c r="AH9989" s="23" t="str">
        <f t="shared" si="1000"/>
        <v/>
      </c>
      <c r="AI9989" s="23" t="str">
        <f t="shared" si="999"/>
        <v/>
      </c>
      <c r="AJ9989" s="23" t="str">
        <f t="shared" si="999"/>
        <v/>
      </c>
      <c r="AK9989" s="23" t="str">
        <f t="shared" si="999"/>
        <v/>
      </c>
    </row>
    <row r="9990" spans="34:37" x14ac:dyDescent="0.25">
      <c r="AH9990" s="23" t="str">
        <f t="shared" si="1000"/>
        <v/>
      </c>
      <c r="AI9990" s="23" t="str">
        <f t="shared" si="999"/>
        <v/>
      </c>
      <c r="AJ9990" s="23" t="str">
        <f t="shared" si="999"/>
        <v/>
      </c>
      <c r="AK9990" s="23" t="str">
        <f t="shared" si="999"/>
        <v/>
      </c>
    </row>
    <row r="9991" spans="34:37" x14ac:dyDescent="0.25">
      <c r="AH9991" s="23" t="str">
        <f t="shared" si="1000"/>
        <v/>
      </c>
      <c r="AI9991" s="23" t="str">
        <f t="shared" si="999"/>
        <v/>
      </c>
      <c r="AJ9991" s="23" t="str">
        <f t="shared" si="999"/>
        <v/>
      </c>
      <c r="AK9991" s="23" t="str">
        <f t="shared" si="999"/>
        <v/>
      </c>
    </row>
    <row r="9992" spans="34:37" x14ac:dyDescent="0.25">
      <c r="AH9992" s="23" t="str">
        <f t="shared" si="1000"/>
        <v/>
      </c>
      <c r="AI9992" s="23" t="str">
        <f t="shared" si="999"/>
        <v/>
      </c>
      <c r="AJ9992" s="23" t="str">
        <f t="shared" si="999"/>
        <v/>
      </c>
      <c r="AK9992" s="23" t="str">
        <f t="shared" si="999"/>
        <v/>
      </c>
    </row>
    <row r="9993" spans="34:37" x14ac:dyDescent="0.25">
      <c r="AH9993" s="23" t="str">
        <f t="shared" si="1000"/>
        <v/>
      </c>
      <c r="AI9993" s="23" t="str">
        <f t="shared" si="999"/>
        <v/>
      </c>
      <c r="AJ9993" s="23" t="str">
        <f t="shared" si="999"/>
        <v/>
      </c>
      <c r="AK9993" s="23" t="str">
        <f t="shared" si="999"/>
        <v/>
      </c>
    </row>
    <row r="9994" spans="34:37" x14ac:dyDescent="0.25">
      <c r="AH9994" s="23" t="str">
        <f t="shared" si="1000"/>
        <v/>
      </c>
      <c r="AI9994" s="23" t="str">
        <f t="shared" si="999"/>
        <v/>
      </c>
      <c r="AJ9994" s="23" t="str">
        <f t="shared" si="999"/>
        <v/>
      </c>
      <c r="AK9994" s="23" t="str">
        <f t="shared" si="999"/>
        <v/>
      </c>
    </row>
    <row r="9995" spans="34:37" x14ac:dyDescent="0.25">
      <c r="AH9995" s="23" t="str">
        <f t="shared" si="1000"/>
        <v/>
      </c>
      <c r="AI9995" s="23" t="str">
        <f t="shared" si="999"/>
        <v/>
      </c>
      <c r="AJ9995" s="23" t="str">
        <f t="shared" si="999"/>
        <v/>
      </c>
      <c r="AK9995" s="23" t="str">
        <f t="shared" si="999"/>
        <v/>
      </c>
    </row>
    <row r="9996" spans="34:37" x14ac:dyDescent="0.25">
      <c r="AH9996" s="23" t="str">
        <f t="shared" si="1000"/>
        <v/>
      </c>
      <c r="AI9996" s="23" t="str">
        <f t="shared" si="999"/>
        <v/>
      </c>
      <c r="AJ9996" s="23" t="str">
        <f t="shared" si="999"/>
        <v/>
      </c>
      <c r="AK9996" s="23" t="str">
        <f t="shared" si="999"/>
        <v/>
      </c>
    </row>
    <row r="9997" spans="34:37" x14ac:dyDescent="0.25">
      <c r="AH9997" s="23" t="str">
        <f t="shared" si="1000"/>
        <v/>
      </c>
      <c r="AI9997" s="23" t="str">
        <f t="shared" si="999"/>
        <v/>
      </c>
      <c r="AJ9997" s="23" t="str">
        <f t="shared" si="999"/>
        <v/>
      </c>
      <c r="AK9997" s="23" t="str">
        <f t="shared" si="999"/>
        <v/>
      </c>
    </row>
    <row r="9998" spans="34:37" x14ac:dyDescent="0.25">
      <c r="AH9998" s="23" t="str">
        <f t="shared" si="1000"/>
        <v/>
      </c>
      <c r="AI9998" s="23" t="str">
        <f t="shared" si="999"/>
        <v/>
      </c>
      <c r="AJ9998" s="23" t="str">
        <f t="shared" si="999"/>
        <v/>
      </c>
      <c r="AK9998" s="23" t="str">
        <f t="shared" si="999"/>
        <v/>
      </c>
    </row>
    <row r="9999" spans="34:37" x14ac:dyDescent="0.25">
      <c r="AH9999" s="23" t="str">
        <f t="shared" si="1000"/>
        <v/>
      </c>
      <c r="AI9999" s="23" t="str">
        <f t="shared" si="999"/>
        <v/>
      </c>
      <c r="AJ9999" s="23" t="str">
        <f t="shared" si="999"/>
        <v/>
      </c>
      <c r="AK9999" s="23" t="str">
        <f t="shared" si="999"/>
        <v/>
      </c>
    </row>
    <row r="10000" spans="34:37" x14ac:dyDescent="0.25">
      <c r="AH10000" s="23" t="str">
        <f t="shared" si="1000"/>
        <v/>
      </c>
      <c r="AI10000" s="23" t="str">
        <f t="shared" si="999"/>
        <v/>
      </c>
      <c r="AJ10000" s="23" t="str">
        <f t="shared" si="999"/>
        <v/>
      </c>
      <c r="AK10000" s="23" t="str">
        <f t="shared" si="999"/>
        <v/>
      </c>
    </row>
    <row r="10001" spans="34:37" x14ac:dyDescent="0.25">
      <c r="AH10001" s="23" t="str">
        <f t="shared" si="1000"/>
        <v/>
      </c>
      <c r="AI10001" s="23" t="str">
        <f t="shared" si="999"/>
        <v/>
      </c>
      <c r="AJ10001" s="23" t="str">
        <f t="shared" si="999"/>
        <v/>
      </c>
      <c r="AK10001" s="23" t="str">
        <f t="shared" si="999"/>
        <v/>
      </c>
    </row>
    <row r="10002" spans="34:37" x14ac:dyDescent="0.25">
      <c r="AH10002" s="23" t="str">
        <f t="shared" si="1000"/>
        <v/>
      </c>
      <c r="AI10002" s="23" t="str">
        <f t="shared" si="999"/>
        <v/>
      </c>
      <c r="AJ10002" s="23" t="str">
        <f t="shared" si="999"/>
        <v/>
      </c>
      <c r="AK10002" s="23" t="str">
        <f t="shared" si="999"/>
        <v/>
      </c>
    </row>
    <row r="10003" spans="34:37" x14ac:dyDescent="0.25">
      <c r="AH10003" s="23" t="str">
        <f t="shared" si="1000"/>
        <v/>
      </c>
      <c r="AI10003" s="23" t="str">
        <f t="shared" si="999"/>
        <v/>
      </c>
      <c r="AJ10003" s="23" t="str">
        <f t="shared" si="999"/>
        <v/>
      </c>
      <c r="AK10003" s="23" t="str">
        <f t="shared" si="999"/>
        <v/>
      </c>
    </row>
    <row r="10004" spans="34:37" x14ac:dyDescent="0.25">
      <c r="AH10004" s="23" t="str">
        <f t="shared" si="1000"/>
        <v/>
      </c>
      <c r="AI10004" s="23" t="str">
        <f t="shared" si="999"/>
        <v/>
      </c>
      <c r="AJ10004" s="23" t="str">
        <f t="shared" si="999"/>
        <v/>
      </c>
      <c r="AK10004" s="23" t="str">
        <f t="shared" si="999"/>
        <v/>
      </c>
    </row>
    <row r="10005" spans="34:37" x14ac:dyDescent="0.25">
      <c r="AH10005" s="23" t="str">
        <f t="shared" si="1000"/>
        <v/>
      </c>
      <c r="AI10005" s="23" t="str">
        <f t="shared" si="999"/>
        <v/>
      </c>
      <c r="AJ10005" s="23" t="str">
        <f t="shared" si="999"/>
        <v/>
      </c>
      <c r="AK10005" s="23" t="str">
        <f t="shared" si="999"/>
        <v/>
      </c>
    </row>
    <row r="10006" spans="34:37" x14ac:dyDescent="0.25">
      <c r="AH10006" s="23" t="str">
        <f t="shared" si="1000"/>
        <v/>
      </c>
      <c r="AI10006" s="23" t="str">
        <f t="shared" si="999"/>
        <v/>
      </c>
      <c r="AJ10006" s="23" t="str">
        <f t="shared" si="999"/>
        <v/>
      </c>
      <c r="AK10006" s="23" t="str">
        <f t="shared" si="999"/>
        <v/>
      </c>
    </row>
    <row r="10007" spans="34:37" x14ac:dyDescent="0.25">
      <c r="AH10007" s="23" t="str">
        <f t="shared" si="1000"/>
        <v/>
      </c>
      <c r="AI10007" s="23" t="str">
        <f t="shared" si="999"/>
        <v/>
      </c>
      <c r="AJ10007" s="23" t="str">
        <f t="shared" si="999"/>
        <v/>
      </c>
      <c r="AK10007" s="23" t="str">
        <f t="shared" si="999"/>
        <v/>
      </c>
    </row>
    <row r="10008" spans="34:37" x14ac:dyDescent="0.25">
      <c r="AH10008" s="23" t="str">
        <f t="shared" si="1000"/>
        <v/>
      </c>
      <c r="AI10008" s="23" t="str">
        <f t="shared" si="999"/>
        <v/>
      </c>
      <c r="AJ10008" s="23" t="str">
        <f t="shared" si="999"/>
        <v/>
      </c>
      <c r="AK10008" s="23" t="str">
        <f t="shared" si="999"/>
        <v/>
      </c>
    </row>
    <row r="10009" spans="34:37" x14ac:dyDescent="0.25">
      <c r="AH10009" s="23" t="str">
        <f t="shared" si="1000"/>
        <v/>
      </c>
      <c r="AI10009" s="23" t="str">
        <f t="shared" si="999"/>
        <v/>
      </c>
      <c r="AJ10009" s="23" t="str">
        <f t="shared" si="999"/>
        <v/>
      </c>
      <c r="AK10009" s="23" t="str">
        <f t="shared" si="999"/>
        <v/>
      </c>
    </row>
    <row r="10010" spans="34:37" x14ac:dyDescent="0.25">
      <c r="AH10010" s="23" t="str">
        <f t="shared" si="1000"/>
        <v/>
      </c>
      <c r="AI10010" s="23" t="str">
        <f t="shared" si="999"/>
        <v/>
      </c>
      <c r="AJ10010" s="23" t="str">
        <f t="shared" si="999"/>
        <v/>
      </c>
      <c r="AK10010" s="23" t="str">
        <f t="shared" si="999"/>
        <v/>
      </c>
    </row>
    <row r="10011" spans="34:37" x14ac:dyDescent="0.25">
      <c r="AH10011" s="23" t="str">
        <f t="shared" si="1000"/>
        <v/>
      </c>
      <c r="AI10011" s="23" t="str">
        <f t="shared" si="999"/>
        <v/>
      </c>
      <c r="AJ10011" s="23" t="str">
        <f t="shared" si="999"/>
        <v/>
      </c>
      <c r="AK10011" s="23" t="str">
        <f t="shared" si="999"/>
        <v/>
      </c>
    </row>
    <row r="10012" spans="34:37" x14ac:dyDescent="0.25">
      <c r="AH10012" s="23" t="str">
        <f t="shared" si="1000"/>
        <v/>
      </c>
      <c r="AI10012" s="23" t="str">
        <f t="shared" si="999"/>
        <v/>
      </c>
      <c r="AJ10012" s="23" t="str">
        <f t="shared" si="999"/>
        <v/>
      </c>
      <c r="AK10012" s="23" t="str">
        <f t="shared" si="999"/>
        <v/>
      </c>
    </row>
    <row r="10013" spans="34:37" x14ac:dyDescent="0.25">
      <c r="AH10013" s="23" t="str">
        <f t="shared" si="1000"/>
        <v/>
      </c>
      <c r="AI10013" s="23" t="str">
        <f t="shared" si="999"/>
        <v/>
      </c>
      <c r="AJ10013" s="23" t="str">
        <f t="shared" si="999"/>
        <v/>
      </c>
      <c r="AK10013" s="23" t="str">
        <f t="shared" si="999"/>
        <v/>
      </c>
    </row>
    <row r="10014" spans="34:37" x14ac:dyDescent="0.25">
      <c r="AH10014" s="23" t="str">
        <f t="shared" si="1000"/>
        <v/>
      </c>
      <c r="AI10014" s="23" t="str">
        <f t="shared" si="999"/>
        <v/>
      </c>
      <c r="AJ10014" s="23" t="str">
        <f t="shared" si="999"/>
        <v/>
      </c>
      <c r="AK10014" s="23" t="str">
        <f t="shared" si="999"/>
        <v/>
      </c>
    </row>
    <row r="10015" spans="34:37" x14ac:dyDescent="0.25">
      <c r="AH10015" s="23" t="str">
        <f t="shared" si="1000"/>
        <v/>
      </c>
      <c r="AI10015" s="23" t="str">
        <f t="shared" si="999"/>
        <v/>
      </c>
      <c r="AJ10015" s="23" t="str">
        <f t="shared" si="999"/>
        <v/>
      </c>
      <c r="AK10015" s="23" t="str">
        <f t="shared" si="999"/>
        <v/>
      </c>
    </row>
    <row r="10016" spans="34:37" x14ac:dyDescent="0.25">
      <c r="AH10016" s="23" t="str">
        <f t="shared" si="1000"/>
        <v/>
      </c>
      <c r="AI10016" s="23" t="str">
        <f t="shared" si="999"/>
        <v/>
      </c>
      <c r="AJ10016" s="23" t="str">
        <f t="shared" si="999"/>
        <v/>
      </c>
      <c r="AK10016" s="23" t="str">
        <f t="shared" si="999"/>
        <v/>
      </c>
    </row>
    <row r="10017" spans="34:37" x14ac:dyDescent="0.25">
      <c r="AH10017" s="23" t="str">
        <f t="shared" si="1000"/>
        <v/>
      </c>
      <c r="AI10017" s="23" t="str">
        <f t="shared" si="999"/>
        <v/>
      </c>
      <c r="AJ10017" s="23" t="str">
        <f t="shared" si="999"/>
        <v/>
      </c>
      <c r="AK10017" s="23" t="str">
        <f t="shared" si="999"/>
        <v/>
      </c>
    </row>
    <row r="10018" spans="34:37" x14ac:dyDescent="0.25">
      <c r="AH10018" s="23" t="str">
        <f t="shared" si="1000"/>
        <v/>
      </c>
      <c r="AI10018" s="23" t="str">
        <f t="shared" si="999"/>
        <v/>
      </c>
      <c r="AJ10018" s="23" t="str">
        <f t="shared" si="999"/>
        <v/>
      </c>
      <c r="AK10018" s="23" t="str">
        <f t="shared" si="999"/>
        <v/>
      </c>
    </row>
    <row r="10019" spans="34:37" x14ac:dyDescent="0.25">
      <c r="AH10019" s="23" t="str">
        <f t="shared" si="1000"/>
        <v/>
      </c>
      <c r="AI10019" s="23" t="str">
        <f t="shared" si="999"/>
        <v/>
      </c>
      <c r="AJ10019" s="23" t="str">
        <f t="shared" si="999"/>
        <v/>
      </c>
      <c r="AK10019" s="23" t="str">
        <f t="shared" si="999"/>
        <v/>
      </c>
    </row>
    <row r="10020" spans="34:37" x14ac:dyDescent="0.25">
      <c r="AH10020" s="23" t="str">
        <f t="shared" si="1000"/>
        <v/>
      </c>
      <c r="AI10020" s="23" t="str">
        <f t="shared" si="999"/>
        <v/>
      </c>
      <c r="AJ10020" s="23" t="str">
        <f t="shared" si="999"/>
        <v/>
      </c>
      <c r="AK10020" s="23" t="str">
        <f t="shared" si="999"/>
        <v/>
      </c>
    </row>
    <row r="10021" spans="34:37" x14ac:dyDescent="0.25">
      <c r="AH10021" s="23" t="str">
        <f t="shared" si="1000"/>
        <v/>
      </c>
      <c r="AI10021" s="23" t="str">
        <f t="shared" si="999"/>
        <v/>
      </c>
      <c r="AJ10021" s="23" t="str">
        <f t="shared" si="999"/>
        <v/>
      </c>
      <c r="AK10021" s="23" t="str">
        <f t="shared" si="999"/>
        <v/>
      </c>
    </row>
    <row r="10022" spans="34:37" x14ac:dyDescent="0.25">
      <c r="AH10022" s="23" t="str">
        <f t="shared" si="1000"/>
        <v/>
      </c>
      <c r="AI10022" s="23" t="str">
        <f t="shared" si="999"/>
        <v/>
      </c>
      <c r="AJ10022" s="23" t="str">
        <f t="shared" si="999"/>
        <v/>
      </c>
      <c r="AK10022" s="23" t="str">
        <f t="shared" si="999"/>
        <v/>
      </c>
    </row>
    <row r="10023" spans="34:37" x14ac:dyDescent="0.25">
      <c r="AH10023" s="23" t="str">
        <f t="shared" si="1000"/>
        <v/>
      </c>
      <c r="AI10023" s="23" t="str">
        <f t="shared" si="999"/>
        <v/>
      </c>
      <c r="AJ10023" s="23" t="str">
        <f t="shared" si="999"/>
        <v/>
      </c>
      <c r="AK10023" s="23" t="str">
        <f t="shared" si="999"/>
        <v/>
      </c>
    </row>
    <row r="10024" spans="34:37" x14ac:dyDescent="0.25">
      <c r="AH10024" s="23" t="str">
        <f t="shared" si="1000"/>
        <v/>
      </c>
      <c r="AI10024" s="23" t="str">
        <f t="shared" si="999"/>
        <v/>
      </c>
      <c r="AJ10024" s="23" t="str">
        <f t="shared" si="999"/>
        <v/>
      </c>
      <c r="AK10024" s="23" t="str">
        <f t="shared" si="999"/>
        <v/>
      </c>
    </row>
    <row r="10025" spans="34:37" x14ac:dyDescent="0.25">
      <c r="AH10025" s="23" t="str">
        <f t="shared" si="1000"/>
        <v/>
      </c>
      <c r="AI10025" s="23" t="str">
        <f t="shared" si="999"/>
        <v/>
      </c>
      <c r="AJ10025" s="23" t="str">
        <f t="shared" si="999"/>
        <v/>
      </c>
      <c r="AK10025" s="23" t="str">
        <f t="shared" si="999"/>
        <v/>
      </c>
    </row>
    <row r="10026" spans="34:37" x14ac:dyDescent="0.25">
      <c r="AH10026" s="23" t="str">
        <f t="shared" si="1000"/>
        <v/>
      </c>
      <c r="AI10026" s="23" t="str">
        <f t="shared" si="999"/>
        <v/>
      </c>
      <c r="AJ10026" s="23" t="str">
        <f t="shared" si="999"/>
        <v/>
      </c>
      <c r="AK10026" s="23" t="str">
        <f t="shared" si="999"/>
        <v/>
      </c>
    </row>
    <row r="10027" spans="34:37" x14ac:dyDescent="0.25">
      <c r="AH10027" s="23" t="str">
        <f t="shared" si="1000"/>
        <v/>
      </c>
      <c r="AI10027" s="23" t="str">
        <f t="shared" si="999"/>
        <v/>
      </c>
      <c r="AJ10027" s="23" t="str">
        <f t="shared" si="999"/>
        <v/>
      </c>
      <c r="AK10027" s="23" t="str">
        <f t="shared" si="999"/>
        <v/>
      </c>
    </row>
    <row r="10028" spans="34:37" x14ac:dyDescent="0.25">
      <c r="AH10028" s="23" t="str">
        <f t="shared" si="1000"/>
        <v/>
      </c>
      <c r="AI10028" s="23" t="str">
        <f t="shared" si="999"/>
        <v/>
      </c>
      <c r="AJ10028" s="23" t="str">
        <f t="shared" si="999"/>
        <v/>
      </c>
      <c r="AK10028" s="23" t="str">
        <f t="shared" si="999"/>
        <v/>
      </c>
    </row>
    <row r="10029" spans="34:37" x14ac:dyDescent="0.25">
      <c r="AH10029" s="23" t="str">
        <f t="shared" si="1000"/>
        <v/>
      </c>
      <c r="AI10029" s="23" t="str">
        <f t="shared" si="999"/>
        <v/>
      </c>
      <c r="AJ10029" s="23" t="str">
        <f t="shared" si="999"/>
        <v/>
      </c>
      <c r="AK10029" s="23" t="str">
        <f t="shared" si="999"/>
        <v/>
      </c>
    </row>
    <row r="10030" spans="34:37" x14ac:dyDescent="0.25">
      <c r="AH10030" s="23" t="str">
        <f t="shared" si="1000"/>
        <v/>
      </c>
      <c r="AI10030" s="23" t="str">
        <f t="shared" si="999"/>
        <v/>
      </c>
      <c r="AJ10030" s="23" t="str">
        <f t="shared" si="999"/>
        <v/>
      </c>
      <c r="AK10030" s="23" t="str">
        <f t="shared" si="999"/>
        <v/>
      </c>
    </row>
    <row r="10031" spans="34:37" x14ac:dyDescent="0.25">
      <c r="AH10031" s="23" t="str">
        <f t="shared" si="1000"/>
        <v/>
      </c>
      <c r="AI10031" s="23" t="str">
        <f t="shared" si="999"/>
        <v/>
      </c>
      <c r="AJ10031" s="23" t="str">
        <f t="shared" si="999"/>
        <v/>
      </c>
      <c r="AK10031" s="23" t="str">
        <f t="shared" si="999"/>
        <v/>
      </c>
    </row>
    <row r="10032" spans="34:37" x14ac:dyDescent="0.25">
      <c r="AH10032" s="23" t="str">
        <f t="shared" si="1000"/>
        <v/>
      </c>
      <c r="AI10032" s="23" t="str">
        <f t="shared" si="999"/>
        <v/>
      </c>
      <c r="AJ10032" s="23" t="str">
        <f t="shared" si="999"/>
        <v/>
      </c>
      <c r="AK10032" s="23" t="str">
        <f t="shared" si="999"/>
        <v/>
      </c>
    </row>
    <row r="10033" spans="34:37" x14ac:dyDescent="0.25">
      <c r="AH10033" s="23" t="str">
        <f t="shared" si="1000"/>
        <v/>
      </c>
      <c r="AI10033" s="23" t="str">
        <f t="shared" si="999"/>
        <v/>
      </c>
      <c r="AJ10033" s="23" t="str">
        <f t="shared" si="999"/>
        <v/>
      </c>
      <c r="AK10033" s="23" t="str">
        <f t="shared" si="999"/>
        <v/>
      </c>
    </row>
    <row r="10034" spans="34:37" x14ac:dyDescent="0.25">
      <c r="AH10034" s="23" t="str">
        <f t="shared" si="1000"/>
        <v/>
      </c>
      <c r="AI10034" s="23" t="str">
        <f t="shared" si="999"/>
        <v/>
      </c>
      <c r="AJ10034" s="23" t="str">
        <f t="shared" si="999"/>
        <v/>
      </c>
      <c r="AK10034" s="23" t="str">
        <f t="shared" si="999"/>
        <v/>
      </c>
    </row>
    <row r="10035" spans="34:37" x14ac:dyDescent="0.25">
      <c r="AH10035" s="23" t="str">
        <f t="shared" si="1000"/>
        <v/>
      </c>
      <c r="AI10035" s="23" t="str">
        <f t="shared" si="999"/>
        <v/>
      </c>
      <c r="AJ10035" s="23" t="str">
        <f t="shared" si="999"/>
        <v/>
      </c>
      <c r="AK10035" s="23" t="str">
        <f t="shared" si="999"/>
        <v/>
      </c>
    </row>
    <row r="10036" spans="34:37" x14ac:dyDescent="0.25">
      <c r="AH10036" s="23" t="str">
        <f t="shared" si="1000"/>
        <v/>
      </c>
      <c r="AI10036" s="23" t="str">
        <f t="shared" si="999"/>
        <v/>
      </c>
      <c r="AJ10036" s="23" t="str">
        <f t="shared" si="999"/>
        <v/>
      </c>
      <c r="AK10036" s="23" t="str">
        <f t="shared" si="999"/>
        <v/>
      </c>
    </row>
    <row r="10037" spans="34:37" x14ac:dyDescent="0.25">
      <c r="AH10037" s="23" t="str">
        <f t="shared" si="1000"/>
        <v/>
      </c>
      <c r="AI10037" s="23" t="str">
        <f t="shared" si="999"/>
        <v/>
      </c>
      <c r="AJ10037" s="23" t="str">
        <f t="shared" si="999"/>
        <v/>
      </c>
      <c r="AK10037" s="23" t="str">
        <f t="shared" si="999"/>
        <v/>
      </c>
    </row>
    <row r="10038" spans="34:37" x14ac:dyDescent="0.25">
      <c r="AH10038" s="23" t="str">
        <f t="shared" si="1000"/>
        <v/>
      </c>
      <c r="AI10038" s="23" t="str">
        <f t="shared" si="999"/>
        <v/>
      </c>
      <c r="AJ10038" s="23" t="str">
        <f t="shared" si="999"/>
        <v/>
      </c>
      <c r="AK10038" s="23" t="str">
        <f t="shared" si="999"/>
        <v/>
      </c>
    </row>
    <row r="10039" spans="34:37" x14ac:dyDescent="0.25">
      <c r="AH10039" s="23" t="str">
        <f t="shared" si="1000"/>
        <v/>
      </c>
      <c r="AI10039" s="23" t="str">
        <f t="shared" si="999"/>
        <v/>
      </c>
      <c r="AJ10039" s="23" t="str">
        <f t="shared" si="999"/>
        <v/>
      </c>
      <c r="AK10039" s="23" t="str">
        <f t="shared" si="999"/>
        <v/>
      </c>
    </row>
    <row r="10040" spans="34:37" x14ac:dyDescent="0.25">
      <c r="AH10040" s="23" t="str">
        <f t="shared" si="1000"/>
        <v/>
      </c>
      <c r="AI10040" s="23" t="str">
        <f t="shared" si="999"/>
        <v/>
      </c>
      <c r="AJ10040" s="23" t="str">
        <f t="shared" si="999"/>
        <v/>
      </c>
      <c r="AK10040" s="23" t="str">
        <f t="shared" si="999"/>
        <v/>
      </c>
    </row>
    <row r="10041" spans="34:37" x14ac:dyDescent="0.25">
      <c r="AH10041" s="23" t="str">
        <f t="shared" si="1000"/>
        <v/>
      </c>
      <c r="AI10041" s="23" t="str">
        <f t="shared" si="999"/>
        <v/>
      </c>
      <c r="AJ10041" s="23" t="str">
        <f t="shared" si="999"/>
        <v/>
      </c>
      <c r="AK10041" s="23" t="str">
        <f t="shared" si="999"/>
        <v/>
      </c>
    </row>
    <row r="10042" spans="34:37" x14ac:dyDescent="0.25">
      <c r="AH10042" s="23" t="str">
        <f t="shared" si="1000"/>
        <v/>
      </c>
      <c r="AI10042" s="23" t="str">
        <f t="shared" si="999"/>
        <v/>
      </c>
      <c r="AJ10042" s="23" t="str">
        <f t="shared" si="999"/>
        <v/>
      </c>
      <c r="AK10042" s="23" t="str">
        <f t="shared" si="999"/>
        <v/>
      </c>
    </row>
    <row r="10043" spans="34:37" x14ac:dyDescent="0.25">
      <c r="AH10043" s="23" t="str">
        <f t="shared" si="1000"/>
        <v/>
      </c>
      <c r="AI10043" s="23" t="str">
        <f t="shared" si="999"/>
        <v/>
      </c>
      <c r="AJ10043" s="23" t="str">
        <f t="shared" si="999"/>
        <v/>
      </c>
      <c r="AK10043" s="23" t="str">
        <f t="shared" si="999"/>
        <v/>
      </c>
    </row>
    <row r="10044" spans="34:37" x14ac:dyDescent="0.25">
      <c r="AH10044" s="23" t="str">
        <f t="shared" si="1000"/>
        <v/>
      </c>
      <c r="AI10044" s="23" t="str">
        <f t="shared" si="999"/>
        <v/>
      </c>
      <c r="AJ10044" s="23" t="str">
        <f t="shared" si="999"/>
        <v/>
      </c>
      <c r="AK10044" s="23" t="str">
        <f t="shared" si="999"/>
        <v/>
      </c>
    </row>
    <row r="10045" spans="34:37" x14ac:dyDescent="0.25">
      <c r="AH10045" s="23" t="str">
        <f t="shared" si="1000"/>
        <v/>
      </c>
      <c r="AI10045" s="23" t="str">
        <f t="shared" si="999"/>
        <v/>
      </c>
      <c r="AJ10045" s="23" t="str">
        <f t="shared" si="999"/>
        <v/>
      </c>
      <c r="AK10045" s="23" t="str">
        <f t="shared" si="999"/>
        <v/>
      </c>
    </row>
    <row r="10046" spans="34:37" x14ac:dyDescent="0.25">
      <c r="AH10046" s="23" t="str">
        <f t="shared" si="1000"/>
        <v/>
      </c>
      <c r="AI10046" s="23" t="str">
        <f t="shared" ref="AI10046:AK10109" si="1001">IF(X10046&lt;&gt;"",X10046,"")</f>
        <v/>
      </c>
      <c r="AJ10046" s="23" t="str">
        <f t="shared" si="1001"/>
        <v/>
      </c>
      <c r="AK10046" s="23" t="str">
        <f t="shared" si="1001"/>
        <v/>
      </c>
    </row>
    <row r="10047" spans="34:37" x14ac:dyDescent="0.25">
      <c r="AH10047" s="23" t="str">
        <f t="shared" ref="AH10047:AH10110" si="1002">IF(W10047&lt;&gt;"",(RIGHT(W10047,LEN(W10047)-SEARCH("/",W10047,1)))/U10047,"")</f>
        <v/>
      </c>
      <c r="AI10047" s="23" t="str">
        <f t="shared" si="1001"/>
        <v/>
      </c>
      <c r="AJ10047" s="23" t="str">
        <f t="shared" si="1001"/>
        <v/>
      </c>
      <c r="AK10047" s="23" t="str">
        <f t="shared" si="1001"/>
        <v/>
      </c>
    </row>
    <row r="10048" spans="34:37" x14ac:dyDescent="0.25">
      <c r="AH10048" s="23" t="str">
        <f t="shared" si="1002"/>
        <v/>
      </c>
      <c r="AI10048" s="23" t="str">
        <f t="shared" si="1001"/>
        <v/>
      </c>
      <c r="AJ10048" s="23" t="str">
        <f t="shared" si="1001"/>
        <v/>
      </c>
      <c r="AK10048" s="23" t="str">
        <f t="shared" si="1001"/>
        <v/>
      </c>
    </row>
    <row r="10049" spans="34:37" x14ac:dyDescent="0.25">
      <c r="AH10049" s="23" t="str">
        <f t="shared" si="1002"/>
        <v/>
      </c>
      <c r="AI10049" s="23" t="str">
        <f t="shared" si="1001"/>
        <v/>
      </c>
      <c r="AJ10049" s="23" t="str">
        <f t="shared" si="1001"/>
        <v/>
      </c>
      <c r="AK10049" s="23" t="str">
        <f t="shared" si="1001"/>
        <v/>
      </c>
    </row>
    <row r="10050" spans="34:37" x14ac:dyDescent="0.25">
      <c r="AH10050" s="23" t="str">
        <f t="shared" si="1002"/>
        <v/>
      </c>
      <c r="AI10050" s="23" t="str">
        <f t="shared" si="1001"/>
        <v/>
      </c>
      <c r="AJ10050" s="23" t="str">
        <f t="shared" si="1001"/>
        <v/>
      </c>
      <c r="AK10050" s="23" t="str">
        <f t="shared" si="1001"/>
        <v/>
      </c>
    </row>
    <row r="10051" spans="34:37" x14ac:dyDescent="0.25">
      <c r="AH10051" s="23" t="str">
        <f t="shared" si="1002"/>
        <v/>
      </c>
      <c r="AI10051" s="23" t="str">
        <f t="shared" si="1001"/>
        <v/>
      </c>
      <c r="AJ10051" s="23" t="str">
        <f t="shared" si="1001"/>
        <v/>
      </c>
      <c r="AK10051" s="23" t="str">
        <f t="shared" si="1001"/>
        <v/>
      </c>
    </row>
    <row r="10052" spans="34:37" x14ac:dyDescent="0.25">
      <c r="AH10052" s="23" t="str">
        <f t="shared" si="1002"/>
        <v/>
      </c>
      <c r="AI10052" s="23" t="str">
        <f t="shared" si="1001"/>
        <v/>
      </c>
      <c r="AJ10052" s="23" t="str">
        <f t="shared" si="1001"/>
        <v/>
      </c>
      <c r="AK10052" s="23" t="str">
        <f t="shared" si="1001"/>
        <v/>
      </c>
    </row>
    <row r="10053" spans="34:37" x14ac:dyDescent="0.25">
      <c r="AH10053" s="23" t="str">
        <f t="shared" si="1002"/>
        <v/>
      </c>
      <c r="AI10053" s="23" t="str">
        <f t="shared" si="1001"/>
        <v/>
      </c>
      <c r="AJ10053" s="23" t="str">
        <f t="shared" si="1001"/>
        <v/>
      </c>
      <c r="AK10053" s="23" t="str">
        <f t="shared" si="1001"/>
        <v/>
      </c>
    </row>
    <row r="10054" spans="34:37" x14ac:dyDescent="0.25">
      <c r="AH10054" s="23" t="str">
        <f t="shared" si="1002"/>
        <v/>
      </c>
      <c r="AI10054" s="23" t="str">
        <f t="shared" si="1001"/>
        <v/>
      </c>
      <c r="AJ10054" s="23" t="str">
        <f t="shared" si="1001"/>
        <v/>
      </c>
      <c r="AK10054" s="23" t="str">
        <f t="shared" si="1001"/>
        <v/>
      </c>
    </row>
    <row r="10055" spans="34:37" x14ac:dyDescent="0.25">
      <c r="AH10055" s="23" t="str">
        <f t="shared" si="1002"/>
        <v/>
      </c>
      <c r="AI10055" s="23" t="str">
        <f t="shared" si="1001"/>
        <v/>
      </c>
      <c r="AJ10055" s="23" t="str">
        <f t="shared" si="1001"/>
        <v/>
      </c>
      <c r="AK10055" s="23" t="str">
        <f t="shared" si="1001"/>
        <v/>
      </c>
    </row>
    <row r="10056" spans="34:37" x14ac:dyDescent="0.25">
      <c r="AH10056" s="23" t="str">
        <f t="shared" si="1002"/>
        <v/>
      </c>
      <c r="AI10056" s="23" t="str">
        <f t="shared" si="1001"/>
        <v/>
      </c>
      <c r="AJ10056" s="23" t="str">
        <f t="shared" si="1001"/>
        <v/>
      </c>
      <c r="AK10056" s="23" t="str">
        <f t="shared" si="1001"/>
        <v/>
      </c>
    </row>
    <row r="10057" spans="34:37" x14ac:dyDescent="0.25">
      <c r="AH10057" s="23" t="str">
        <f t="shared" si="1002"/>
        <v/>
      </c>
      <c r="AI10057" s="23" t="str">
        <f t="shared" si="1001"/>
        <v/>
      </c>
      <c r="AJ10057" s="23" t="str">
        <f t="shared" si="1001"/>
        <v/>
      </c>
      <c r="AK10057" s="23" t="str">
        <f t="shared" si="1001"/>
        <v/>
      </c>
    </row>
    <row r="10058" spans="34:37" x14ac:dyDescent="0.25">
      <c r="AH10058" s="23" t="str">
        <f t="shared" si="1002"/>
        <v/>
      </c>
      <c r="AI10058" s="23" t="str">
        <f t="shared" si="1001"/>
        <v/>
      </c>
      <c r="AJ10058" s="23" t="str">
        <f t="shared" si="1001"/>
        <v/>
      </c>
      <c r="AK10058" s="23" t="str">
        <f t="shared" si="1001"/>
        <v/>
      </c>
    </row>
    <row r="10059" spans="34:37" x14ac:dyDescent="0.25">
      <c r="AH10059" s="23" t="str">
        <f t="shared" si="1002"/>
        <v/>
      </c>
      <c r="AI10059" s="23" t="str">
        <f t="shared" si="1001"/>
        <v/>
      </c>
      <c r="AJ10059" s="23" t="str">
        <f t="shared" si="1001"/>
        <v/>
      </c>
      <c r="AK10059" s="23" t="str">
        <f t="shared" si="1001"/>
        <v/>
      </c>
    </row>
    <row r="10060" spans="34:37" x14ac:dyDescent="0.25">
      <c r="AH10060" s="23" t="str">
        <f t="shared" si="1002"/>
        <v/>
      </c>
      <c r="AI10060" s="23" t="str">
        <f t="shared" si="1001"/>
        <v/>
      </c>
      <c r="AJ10060" s="23" t="str">
        <f t="shared" si="1001"/>
        <v/>
      </c>
      <c r="AK10060" s="23" t="str">
        <f t="shared" si="1001"/>
        <v/>
      </c>
    </row>
    <row r="10061" spans="34:37" x14ac:dyDescent="0.25">
      <c r="AH10061" s="23" t="str">
        <f t="shared" si="1002"/>
        <v/>
      </c>
      <c r="AI10061" s="23" t="str">
        <f t="shared" si="1001"/>
        <v/>
      </c>
      <c r="AJ10061" s="23" t="str">
        <f t="shared" si="1001"/>
        <v/>
      </c>
      <c r="AK10061" s="23" t="str">
        <f t="shared" si="1001"/>
        <v/>
      </c>
    </row>
    <row r="10062" spans="34:37" x14ac:dyDescent="0.25">
      <c r="AH10062" s="23" t="str">
        <f t="shared" si="1002"/>
        <v/>
      </c>
      <c r="AI10062" s="23" t="str">
        <f t="shared" si="1001"/>
        <v/>
      </c>
      <c r="AJ10062" s="23" t="str">
        <f t="shared" si="1001"/>
        <v/>
      </c>
      <c r="AK10062" s="23" t="str">
        <f t="shared" si="1001"/>
        <v/>
      </c>
    </row>
    <row r="10063" spans="34:37" x14ac:dyDescent="0.25">
      <c r="AH10063" s="23" t="str">
        <f t="shared" si="1002"/>
        <v/>
      </c>
      <c r="AI10063" s="23" t="str">
        <f t="shared" si="1001"/>
        <v/>
      </c>
      <c r="AJ10063" s="23" t="str">
        <f t="shared" si="1001"/>
        <v/>
      </c>
      <c r="AK10063" s="23" t="str">
        <f t="shared" si="1001"/>
        <v/>
      </c>
    </row>
    <row r="10064" spans="34:37" x14ac:dyDescent="0.25">
      <c r="AH10064" s="23" t="str">
        <f t="shared" si="1002"/>
        <v/>
      </c>
      <c r="AI10064" s="23" t="str">
        <f t="shared" si="1001"/>
        <v/>
      </c>
      <c r="AJ10064" s="23" t="str">
        <f t="shared" si="1001"/>
        <v/>
      </c>
      <c r="AK10064" s="23" t="str">
        <f t="shared" si="1001"/>
        <v/>
      </c>
    </row>
    <row r="10065" spans="34:37" x14ac:dyDescent="0.25">
      <c r="AH10065" s="23" t="str">
        <f t="shared" si="1002"/>
        <v/>
      </c>
      <c r="AI10065" s="23" t="str">
        <f t="shared" si="1001"/>
        <v/>
      </c>
      <c r="AJ10065" s="23" t="str">
        <f t="shared" si="1001"/>
        <v/>
      </c>
      <c r="AK10065" s="23" t="str">
        <f t="shared" si="1001"/>
        <v/>
      </c>
    </row>
    <row r="10066" spans="34:37" x14ac:dyDescent="0.25">
      <c r="AH10066" s="23" t="str">
        <f t="shared" si="1002"/>
        <v/>
      </c>
      <c r="AI10066" s="23" t="str">
        <f t="shared" si="1001"/>
        <v/>
      </c>
      <c r="AJ10066" s="23" t="str">
        <f t="shared" si="1001"/>
        <v/>
      </c>
      <c r="AK10066" s="23" t="str">
        <f t="shared" si="1001"/>
        <v/>
      </c>
    </row>
    <row r="10067" spans="34:37" x14ac:dyDescent="0.25">
      <c r="AH10067" s="23" t="str">
        <f t="shared" si="1002"/>
        <v/>
      </c>
      <c r="AI10067" s="23" t="str">
        <f t="shared" si="1001"/>
        <v/>
      </c>
      <c r="AJ10067" s="23" t="str">
        <f t="shared" si="1001"/>
        <v/>
      </c>
      <c r="AK10067" s="23" t="str">
        <f t="shared" si="1001"/>
        <v/>
      </c>
    </row>
    <row r="10068" spans="34:37" x14ac:dyDescent="0.25">
      <c r="AH10068" s="23" t="str">
        <f t="shared" si="1002"/>
        <v/>
      </c>
      <c r="AI10068" s="23" t="str">
        <f t="shared" si="1001"/>
        <v/>
      </c>
      <c r="AJ10068" s="23" t="str">
        <f t="shared" si="1001"/>
        <v/>
      </c>
      <c r="AK10068" s="23" t="str">
        <f t="shared" si="1001"/>
        <v/>
      </c>
    </row>
    <row r="10069" spans="34:37" x14ac:dyDescent="0.25">
      <c r="AH10069" s="23" t="str">
        <f t="shared" si="1002"/>
        <v/>
      </c>
      <c r="AI10069" s="23" t="str">
        <f t="shared" si="1001"/>
        <v/>
      </c>
      <c r="AJ10069" s="23" t="str">
        <f t="shared" si="1001"/>
        <v/>
      </c>
      <c r="AK10069" s="23" t="str">
        <f t="shared" si="1001"/>
        <v/>
      </c>
    </row>
    <row r="10070" spans="34:37" x14ac:dyDescent="0.25">
      <c r="AH10070" s="23" t="str">
        <f t="shared" si="1002"/>
        <v/>
      </c>
      <c r="AI10070" s="23" t="str">
        <f t="shared" si="1001"/>
        <v/>
      </c>
      <c r="AJ10070" s="23" t="str">
        <f t="shared" si="1001"/>
        <v/>
      </c>
      <c r="AK10070" s="23" t="str">
        <f t="shared" si="1001"/>
        <v/>
      </c>
    </row>
    <row r="10071" spans="34:37" x14ac:dyDescent="0.25">
      <c r="AH10071" s="23" t="str">
        <f t="shared" si="1002"/>
        <v/>
      </c>
      <c r="AI10071" s="23" t="str">
        <f t="shared" si="1001"/>
        <v/>
      </c>
      <c r="AJ10071" s="23" t="str">
        <f t="shared" si="1001"/>
        <v/>
      </c>
      <c r="AK10071" s="23" t="str">
        <f t="shared" si="1001"/>
        <v/>
      </c>
    </row>
    <row r="10072" spans="34:37" x14ac:dyDescent="0.25">
      <c r="AH10072" s="23" t="str">
        <f t="shared" si="1002"/>
        <v/>
      </c>
      <c r="AI10072" s="23" t="str">
        <f t="shared" si="1001"/>
        <v/>
      </c>
      <c r="AJ10072" s="23" t="str">
        <f t="shared" si="1001"/>
        <v/>
      </c>
      <c r="AK10072" s="23" t="str">
        <f t="shared" si="1001"/>
        <v/>
      </c>
    </row>
    <row r="10073" spans="34:37" x14ac:dyDescent="0.25">
      <c r="AH10073" s="23" t="str">
        <f t="shared" si="1002"/>
        <v/>
      </c>
      <c r="AI10073" s="23" t="str">
        <f t="shared" si="1001"/>
        <v/>
      </c>
      <c r="AJ10073" s="23" t="str">
        <f t="shared" si="1001"/>
        <v/>
      </c>
      <c r="AK10073" s="23" t="str">
        <f t="shared" si="1001"/>
        <v/>
      </c>
    </row>
    <row r="10074" spans="34:37" x14ac:dyDescent="0.25">
      <c r="AH10074" s="23" t="str">
        <f t="shared" si="1002"/>
        <v/>
      </c>
      <c r="AI10074" s="23" t="str">
        <f t="shared" si="1001"/>
        <v/>
      </c>
      <c r="AJ10074" s="23" t="str">
        <f t="shared" si="1001"/>
        <v/>
      </c>
      <c r="AK10074" s="23" t="str">
        <f t="shared" si="1001"/>
        <v/>
      </c>
    </row>
    <row r="10075" spans="34:37" x14ac:dyDescent="0.25">
      <c r="AH10075" s="23" t="str">
        <f t="shared" si="1002"/>
        <v/>
      </c>
      <c r="AI10075" s="23" t="str">
        <f t="shared" si="1001"/>
        <v/>
      </c>
      <c r="AJ10075" s="23" t="str">
        <f t="shared" si="1001"/>
        <v/>
      </c>
      <c r="AK10075" s="23" t="str">
        <f t="shared" si="1001"/>
        <v/>
      </c>
    </row>
    <row r="10076" spans="34:37" x14ac:dyDescent="0.25">
      <c r="AH10076" s="23" t="str">
        <f t="shared" si="1002"/>
        <v/>
      </c>
      <c r="AI10076" s="23" t="str">
        <f t="shared" si="1001"/>
        <v/>
      </c>
      <c r="AJ10076" s="23" t="str">
        <f t="shared" si="1001"/>
        <v/>
      </c>
      <c r="AK10076" s="23" t="str">
        <f t="shared" si="1001"/>
        <v/>
      </c>
    </row>
    <row r="10077" spans="34:37" x14ac:dyDescent="0.25">
      <c r="AH10077" s="23" t="str">
        <f t="shared" si="1002"/>
        <v/>
      </c>
      <c r="AI10077" s="23" t="str">
        <f t="shared" si="1001"/>
        <v/>
      </c>
      <c r="AJ10077" s="23" t="str">
        <f t="shared" si="1001"/>
        <v/>
      </c>
      <c r="AK10077" s="23" t="str">
        <f t="shared" si="1001"/>
        <v/>
      </c>
    </row>
    <row r="10078" spans="34:37" x14ac:dyDescent="0.25">
      <c r="AH10078" s="23" t="str">
        <f t="shared" si="1002"/>
        <v/>
      </c>
      <c r="AI10078" s="23" t="str">
        <f t="shared" si="1001"/>
        <v/>
      </c>
      <c r="AJ10078" s="23" t="str">
        <f t="shared" si="1001"/>
        <v/>
      </c>
      <c r="AK10078" s="23" t="str">
        <f t="shared" si="1001"/>
        <v/>
      </c>
    </row>
    <row r="10079" spans="34:37" x14ac:dyDescent="0.25">
      <c r="AH10079" s="23" t="str">
        <f t="shared" si="1002"/>
        <v/>
      </c>
      <c r="AI10079" s="23" t="str">
        <f t="shared" si="1001"/>
        <v/>
      </c>
      <c r="AJ10079" s="23" t="str">
        <f t="shared" si="1001"/>
        <v/>
      </c>
      <c r="AK10079" s="23" t="str">
        <f t="shared" si="1001"/>
        <v/>
      </c>
    </row>
    <row r="10080" spans="34:37" x14ac:dyDescent="0.25">
      <c r="AH10080" s="23" t="str">
        <f t="shared" si="1002"/>
        <v/>
      </c>
      <c r="AI10080" s="23" t="str">
        <f t="shared" si="1001"/>
        <v/>
      </c>
      <c r="AJ10080" s="23" t="str">
        <f t="shared" si="1001"/>
        <v/>
      </c>
      <c r="AK10080" s="23" t="str">
        <f t="shared" si="1001"/>
        <v/>
      </c>
    </row>
    <row r="10081" spans="34:37" x14ac:dyDescent="0.25">
      <c r="AH10081" s="23" t="str">
        <f t="shared" si="1002"/>
        <v/>
      </c>
      <c r="AI10081" s="23" t="str">
        <f t="shared" si="1001"/>
        <v/>
      </c>
      <c r="AJ10081" s="23" t="str">
        <f t="shared" si="1001"/>
        <v/>
      </c>
      <c r="AK10081" s="23" t="str">
        <f t="shared" si="1001"/>
        <v/>
      </c>
    </row>
    <row r="10082" spans="34:37" x14ac:dyDescent="0.25">
      <c r="AH10082" s="23" t="str">
        <f t="shared" si="1002"/>
        <v/>
      </c>
      <c r="AI10082" s="23" t="str">
        <f t="shared" si="1001"/>
        <v/>
      </c>
      <c r="AJ10082" s="23" t="str">
        <f t="shared" si="1001"/>
        <v/>
      </c>
      <c r="AK10082" s="23" t="str">
        <f t="shared" si="1001"/>
        <v/>
      </c>
    </row>
    <row r="10083" spans="34:37" x14ac:dyDescent="0.25">
      <c r="AH10083" s="23" t="str">
        <f t="shared" si="1002"/>
        <v/>
      </c>
      <c r="AI10083" s="23" t="str">
        <f t="shared" si="1001"/>
        <v/>
      </c>
      <c r="AJ10083" s="23" t="str">
        <f t="shared" si="1001"/>
        <v/>
      </c>
      <c r="AK10083" s="23" t="str">
        <f t="shared" si="1001"/>
        <v/>
      </c>
    </row>
    <row r="10084" spans="34:37" x14ac:dyDescent="0.25">
      <c r="AH10084" s="23" t="str">
        <f t="shared" si="1002"/>
        <v/>
      </c>
      <c r="AI10084" s="23" t="str">
        <f t="shared" si="1001"/>
        <v/>
      </c>
      <c r="AJ10084" s="23" t="str">
        <f t="shared" si="1001"/>
        <v/>
      </c>
      <c r="AK10084" s="23" t="str">
        <f t="shared" si="1001"/>
        <v/>
      </c>
    </row>
    <row r="10085" spans="34:37" x14ac:dyDescent="0.25">
      <c r="AH10085" s="23" t="str">
        <f t="shared" si="1002"/>
        <v/>
      </c>
      <c r="AI10085" s="23" t="str">
        <f t="shared" si="1001"/>
        <v/>
      </c>
      <c r="AJ10085" s="23" t="str">
        <f t="shared" si="1001"/>
        <v/>
      </c>
      <c r="AK10085" s="23" t="str">
        <f t="shared" si="1001"/>
        <v/>
      </c>
    </row>
    <row r="10086" spans="34:37" x14ac:dyDescent="0.25">
      <c r="AH10086" s="23" t="str">
        <f t="shared" si="1002"/>
        <v/>
      </c>
      <c r="AI10086" s="23" t="str">
        <f t="shared" si="1001"/>
        <v/>
      </c>
      <c r="AJ10086" s="23" t="str">
        <f t="shared" si="1001"/>
        <v/>
      </c>
      <c r="AK10086" s="23" t="str">
        <f t="shared" si="1001"/>
        <v/>
      </c>
    </row>
    <row r="10087" spans="34:37" x14ac:dyDescent="0.25">
      <c r="AH10087" s="23" t="str">
        <f t="shared" si="1002"/>
        <v/>
      </c>
      <c r="AI10087" s="23" t="str">
        <f t="shared" si="1001"/>
        <v/>
      </c>
      <c r="AJ10087" s="23" t="str">
        <f t="shared" si="1001"/>
        <v/>
      </c>
      <c r="AK10087" s="23" t="str">
        <f t="shared" si="1001"/>
        <v/>
      </c>
    </row>
    <row r="10088" spans="34:37" x14ac:dyDescent="0.25">
      <c r="AH10088" s="23" t="str">
        <f t="shared" si="1002"/>
        <v/>
      </c>
      <c r="AI10088" s="23" t="str">
        <f t="shared" si="1001"/>
        <v/>
      </c>
      <c r="AJ10088" s="23" t="str">
        <f t="shared" si="1001"/>
        <v/>
      </c>
      <c r="AK10088" s="23" t="str">
        <f t="shared" si="1001"/>
        <v/>
      </c>
    </row>
    <row r="10089" spans="34:37" x14ac:dyDescent="0.25">
      <c r="AH10089" s="23" t="str">
        <f t="shared" si="1002"/>
        <v/>
      </c>
      <c r="AI10089" s="23" t="str">
        <f t="shared" si="1001"/>
        <v/>
      </c>
      <c r="AJ10089" s="23" t="str">
        <f t="shared" si="1001"/>
        <v/>
      </c>
      <c r="AK10089" s="23" t="str">
        <f t="shared" si="1001"/>
        <v/>
      </c>
    </row>
    <row r="10090" spans="34:37" x14ac:dyDescent="0.25">
      <c r="AH10090" s="23" t="str">
        <f t="shared" si="1002"/>
        <v/>
      </c>
      <c r="AI10090" s="23" t="str">
        <f t="shared" si="1001"/>
        <v/>
      </c>
      <c r="AJ10090" s="23" t="str">
        <f t="shared" si="1001"/>
        <v/>
      </c>
      <c r="AK10090" s="23" t="str">
        <f t="shared" si="1001"/>
        <v/>
      </c>
    </row>
    <row r="10091" spans="34:37" x14ac:dyDescent="0.25">
      <c r="AH10091" s="23" t="str">
        <f t="shared" si="1002"/>
        <v/>
      </c>
      <c r="AI10091" s="23" t="str">
        <f t="shared" si="1001"/>
        <v/>
      </c>
      <c r="AJ10091" s="23" t="str">
        <f t="shared" si="1001"/>
        <v/>
      </c>
      <c r="AK10091" s="23" t="str">
        <f t="shared" si="1001"/>
        <v/>
      </c>
    </row>
    <row r="10092" spans="34:37" x14ac:dyDescent="0.25">
      <c r="AH10092" s="23" t="str">
        <f t="shared" si="1002"/>
        <v/>
      </c>
      <c r="AI10092" s="23" t="str">
        <f t="shared" si="1001"/>
        <v/>
      </c>
      <c r="AJ10092" s="23" t="str">
        <f t="shared" si="1001"/>
        <v/>
      </c>
      <c r="AK10092" s="23" t="str">
        <f t="shared" si="1001"/>
        <v/>
      </c>
    </row>
    <row r="10093" spans="34:37" x14ac:dyDescent="0.25">
      <c r="AH10093" s="23" t="str">
        <f t="shared" si="1002"/>
        <v/>
      </c>
      <c r="AI10093" s="23" t="str">
        <f t="shared" si="1001"/>
        <v/>
      </c>
      <c r="AJ10093" s="23" t="str">
        <f t="shared" si="1001"/>
        <v/>
      </c>
      <c r="AK10093" s="23" t="str">
        <f t="shared" si="1001"/>
        <v/>
      </c>
    </row>
    <row r="10094" spans="34:37" x14ac:dyDescent="0.25">
      <c r="AH10094" s="23" t="str">
        <f t="shared" si="1002"/>
        <v/>
      </c>
      <c r="AI10094" s="23" t="str">
        <f t="shared" si="1001"/>
        <v/>
      </c>
      <c r="AJ10094" s="23" t="str">
        <f t="shared" si="1001"/>
        <v/>
      </c>
      <c r="AK10094" s="23" t="str">
        <f t="shared" si="1001"/>
        <v/>
      </c>
    </row>
    <row r="10095" spans="34:37" x14ac:dyDescent="0.25">
      <c r="AH10095" s="23" t="str">
        <f t="shared" si="1002"/>
        <v/>
      </c>
      <c r="AI10095" s="23" t="str">
        <f t="shared" si="1001"/>
        <v/>
      </c>
      <c r="AJ10095" s="23" t="str">
        <f t="shared" si="1001"/>
        <v/>
      </c>
      <c r="AK10095" s="23" t="str">
        <f t="shared" si="1001"/>
        <v/>
      </c>
    </row>
    <row r="10096" spans="34:37" x14ac:dyDescent="0.25">
      <c r="AH10096" s="23" t="str">
        <f t="shared" si="1002"/>
        <v/>
      </c>
      <c r="AI10096" s="23" t="str">
        <f t="shared" si="1001"/>
        <v/>
      </c>
      <c r="AJ10096" s="23" t="str">
        <f t="shared" si="1001"/>
        <v/>
      </c>
      <c r="AK10096" s="23" t="str">
        <f t="shared" si="1001"/>
        <v/>
      </c>
    </row>
    <row r="10097" spans="34:37" x14ac:dyDescent="0.25">
      <c r="AH10097" s="23" t="str">
        <f t="shared" si="1002"/>
        <v/>
      </c>
      <c r="AI10097" s="23" t="str">
        <f t="shared" si="1001"/>
        <v/>
      </c>
      <c r="AJ10097" s="23" t="str">
        <f t="shared" si="1001"/>
        <v/>
      </c>
      <c r="AK10097" s="23" t="str">
        <f t="shared" si="1001"/>
        <v/>
      </c>
    </row>
    <row r="10098" spans="34:37" x14ac:dyDescent="0.25">
      <c r="AH10098" s="23" t="str">
        <f t="shared" si="1002"/>
        <v/>
      </c>
      <c r="AI10098" s="23" t="str">
        <f t="shared" si="1001"/>
        <v/>
      </c>
      <c r="AJ10098" s="23" t="str">
        <f t="shared" si="1001"/>
        <v/>
      </c>
      <c r="AK10098" s="23" t="str">
        <f t="shared" si="1001"/>
        <v/>
      </c>
    </row>
    <row r="10099" spans="34:37" x14ac:dyDescent="0.25">
      <c r="AH10099" s="23" t="str">
        <f t="shared" si="1002"/>
        <v/>
      </c>
      <c r="AI10099" s="23" t="str">
        <f t="shared" si="1001"/>
        <v/>
      </c>
      <c r="AJ10099" s="23" t="str">
        <f t="shared" si="1001"/>
        <v/>
      </c>
      <c r="AK10099" s="23" t="str">
        <f t="shared" si="1001"/>
        <v/>
      </c>
    </row>
    <row r="10100" spans="34:37" x14ac:dyDescent="0.25">
      <c r="AH10100" s="23" t="str">
        <f t="shared" si="1002"/>
        <v/>
      </c>
      <c r="AI10100" s="23" t="str">
        <f t="shared" si="1001"/>
        <v/>
      </c>
      <c r="AJ10100" s="23" t="str">
        <f t="shared" si="1001"/>
        <v/>
      </c>
      <c r="AK10100" s="23" t="str">
        <f t="shared" si="1001"/>
        <v/>
      </c>
    </row>
    <row r="10101" spans="34:37" x14ac:dyDescent="0.25">
      <c r="AH10101" s="23" t="str">
        <f t="shared" si="1002"/>
        <v/>
      </c>
      <c r="AI10101" s="23" t="str">
        <f t="shared" si="1001"/>
        <v/>
      </c>
      <c r="AJ10101" s="23" t="str">
        <f t="shared" si="1001"/>
        <v/>
      </c>
      <c r="AK10101" s="23" t="str">
        <f t="shared" si="1001"/>
        <v/>
      </c>
    </row>
    <row r="10102" spans="34:37" x14ac:dyDescent="0.25">
      <c r="AH10102" s="23" t="str">
        <f t="shared" si="1002"/>
        <v/>
      </c>
      <c r="AI10102" s="23" t="str">
        <f t="shared" si="1001"/>
        <v/>
      </c>
      <c r="AJ10102" s="23" t="str">
        <f t="shared" si="1001"/>
        <v/>
      </c>
      <c r="AK10102" s="23" t="str">
        <f t="shared" si="1001"/>
        <v/>
      </c>
    </row>
    <row r="10103" spans="34:37" x14ac:dyDescent="0.25">
      <c r="AH10103" s="23" t="str">
        <f t="shared" si="1002"/>
        <v/>
      </c>
      <c r="AI10103" s="23" t="str">
        <f t="shared" si="1001"/>
        <v/>
      </c>
      <c r="AJ10103" s="23" t="str">
        <f t="shared" si="1001"/>
        <v/>
      </c>
      <c r="AK10103" s="23" t="str">
        <f t="shared" si="1001"/>
        <v/>
      </c>
    </row>
    <row r="10104" spans="34:37" x14ac:dyDescent="0.25">
      <c r="AH10104" s="23" t="str">
        <f t="shared" si="1002"/>
        <v/>
      </c>
      <c r="AI10104" s="23" t="str">
        <f t="shared" si="1001"/>
        <v/>
      </c>
      <c r="AJ10104" s="23" t="str">
        <f t="shared" si="1001"/>
        <v/>
      </c>
      <c r="AK10104" s="23" t="str">
        <f t="shared" si="1001"/>
        <v/>
      </c>
    </row>
    <row r="10105" spans="34:37" x14ac:dyDescent="0.25">
      <c r="AH10105" s="23" t="str">
        <f t="shared" si="1002"/>
        <v/>
      </c>
      <c r="AI10105" s="23" t="str">
        <f t="shared" si="1001"/>
        <v/>
      </c>
      <c r="AJ10105" s="23" t="str">
        <f t="shared" si="1001"/>
        <v/>
      </c>
      <c r="AK10105" s="23" t="str">
        <f t="shared" si="1001"/>
        <v/>
      </c>
    </row>
    <row r="10106" spans="34:37" x14ac:dyDescent="0.25">
      <c r="AH10106" s="23" t="str">
        <f t="shared" si="1002"/>
        <v/>
      </c>
      <c r="AI10106" s="23" t="str">
        <f t="shared" si="1001"/>
        <v/>
      </c>
      <c r="AJ10106" s="23" t="str">
        <f t="shared" si="1001"/>
        <v/>
      </c>
      <c r="AK10106" s="23" t="str">
        <f t="shared" si="1001"/>
        <v/>
      </c>
    </row>
    <row r="10107" spans="34:37" x14ac:dyDescent="0.25">
      <c r="AH10107" s="23" t="str">
        <f t="shared" si="1002"/>
        <v/>
      </c>
      <c r="AI10107" s="23" t="str">
        <f t="shared" si="1001"/>
        <v/>
      </c>
      <c r="AJ10107" s="23" t="str">
        <f t="shared" si="1001"/>
        <v/>
      </c>
      <c r="AK10107" s="23" t="str">
        <f t="shared" si="1001"/>
        <v/>
      </c>
    </row>
    <row r="10108" spans="34:37" x14ac:dyDescent="0.25">
      <c r="AH10108" s="23" t="str">
        <f t="shared" si="1002"/>
        <v/>
      </c>
      <c r="AI10108" s="23" t="str">
        <f t="shared" si="1001"/>
        <v/>
      </c>
      <c r="AJ10108" s="23" t="str">
        <f t="shared" si="1001"/>
        <v/>
      </c>
      <c r="AK10108" s="23" t="str">
        <f t="shared" si="1001"/>
        <v/>
      </c>
    </row>
    <row r="10109" spans="34:37" x14ac:dyDescent="0.25">
      <c r="AH10109" s="23" t="str">
        <f t="shared" si="1002"/>
        <v/>
      </c>
      <c r="AI10109" s="23" t="str">
        <f t="shared" si="1001"/>
        <v/>
      </c>
      <c r="AJ10109" s="23" t="str">
        <f t="shared" si="1001"/>
        <v/>
      </c>
      <c r="AK10109" s="23" t="str">
        <f t="shared" si="1001"/>
        <v/>
      </c>
    </row>
    <row r="10110" spans="34:37" x14ac:dyDescent="0.25">
      <c r="AH10110" s="23" t="str">
        <f t="shared" si="1002"/>
        <v/>
      </c>
      <c r="AI10110" s="23" t="str">
        <f t="shared" ref="AI10110:AK10173" si="1003">IF(X10110&lt;&gt;"",X10110,"")</f>
        <v/>
      </c>
      <c r="AJ10110" s="23" t="str">
        <f t="shared" si="1003"/>
        <v/>
      </c>
      <c r="AK10110" s="23" t="str">
        <f t="shared" si="1003"/>
        <v/>
      </c>
    </row>
    <row r="10111" spans="34:37" x14ac:dyDescent="0.25">
      <c r="AH10111" s="23" t="str">
        <f t="shared" ref="AH10111:AH10174" si="1004">IF(W10111&lt;&gt;"",(RIGHT(W10111,LEN(W10111)-SEARCH("/",W10111,1)))/U10111,"")</f>
        <v/>
      </c>
      <c r="AI10111" s="23" t="str">
        <f t="shared" si="1003"/>
        <v/>
      </c>
      <c r="AJ10111" s="23" t="str">
        <f t="shared" si="1003"/>
        <v/>
      </c>
      <c r="AK10111" s="23" t="str">
        <f t="shared" si="1003"/>
        <v/>
      </c>
    </row>
    <row r="10112" spans="34:37" x14ac:dyDescent="0.25">
      <c r="AH10112" s="23" t="str">
        <f t="shared" si="1004"/>
        <v/>
      </c>
      <c r="AI10112" s="23" t="str">
        <f t="shared" si="1003"/>
        <v/>
      </c>
      <c r="AJ10112" s="23" t="str">
        <f t="shared" si="1003"/>
        <v/>
      </c>
      <c r="AK10112" s="23" t="str">
        <f t="shared" si="1003"/>
        <v/>
      </c>
    </row>
    <row r="10113" spans="34:37" x14ac:dyDescent="0.25">
      <c r="AH10113" s="23" t="str">
        <f t="shared" si="1004"/>
        <v/>
      </c>
      <c r="AI10113" s="23" t="str">
        <f t="shared" si="1003"/>
        <v/>
      </c>
      <c r="AJ10113" s="23" t="str">
        <f t="shared" si="1003"/>
        <v/>
      </c>
      <c r="AK10113" s="23" t="str">
        <f t="shared" si="1003"/>
        <v/>
      </c>
    </row>
    <row r="10114" spans="34:37" x14ac:dyDescent="0.25">
      <c r="AH10114" s="23" t="str">
        <f t="shared" si="1004"/>
        <v/>
      </c>
      <c r="AI10114" s="23" t="str">
        <f t="shared" si="1003"/>
        <v/>
      </c>
      <c r="AJ10114" s="23" t="str">
        <f t="shared" si="1003"/>
        <v/>
      </c>
      <c r="AK10114" s="23" t="str">
        <f t="shared" si="1003"/>
        <v/>
      </c>
    </row>
    <row r="10115" spans="34:37" x14ac:dyDescent="0.25">
      <c r="AH10115" s="23" t="str">
        <f t="shared" si="1004"/>
        <v/>
      </c>
      <c r="AI10115" s="23" t="str">
        <f t="shared" si="1003"/>
        <v/>
      </c>
      <c r="AJ10115" s="23" t="str">
        <f t="shared" si="1003"/>
        <v/>
      </c>
      <c r="AK10115" s="23" t="str">
        <f t="shared" si="1003"/>
        <v/>
      </c>
    </row>
    <row r="10116" spans="34:37" x14ac:dyDescent="0.25">
      <c r="AH10116" s="23" t="str">
        <f t="shared" si="1004"/>
        <v/>
      </c>
      <c r="AI10116" s="23" t="str">
        <f t="shared" si="1003"/>
        <v/>
      </c>
      <c r="AJ10116" s="23" t="str">
        <f t="shared" si="1003"/>
        <v/>
      </c>
      <c r="AK10116" s="23" t="str">
        <f t="shared" si="1003"/>
        <v/>
      </c>
    </row>
    <row r="10117" spans="34:37" x14ac:dyDescent="0.25">
      <c r="AH10117" s="23" t="str">
        <f t="shared" si="1004"/>
        <v/>
      </c>
      <c r="AI10117" s="23" t="str">
        <f t="shared" si="1003"/>
        <v/>
      </c>
      <c r="AJ10117" s="23" t="str">
        <f t="shared" si="1003"/>
        <v/>
      </c>
      <c r="AK10117" s="23" t="str">
        <f t="shared" si="1003"/>
        <v/>
      </c>
    </row>
    <row r="10118" spans="34:37" x14ac:dyDescent="0.25">
      <c r="AH10118" s="23" t="str">
        <f t="shared" si="1004"/>
        <v/>
      </c>
      <c r="AI10118" s="23" t="str">
        <f t="shared" si="1003"/>
        <v/>
      </c>
      <c r="AJ10118" s="23" t="str">
        <f t="shared" si="1003"/>
        <v/>
      </c>
      <c r="AK10118" s="23" t="str">
        <f t="shared" si="1003"/>
        <v/>
      </c>
    </row>
    <row r="10119" spans="34:37" x14ac:dyDescent="0.25">
      <c r="AH10119" s="23" t="str">
        <f t="shared" si="1004"/>
        <v/>
      </c>
      <c r="AI10119" s="23" t="str">
        <f t="shared" si="1003"/>
        <v/>
      </c>
      <c r="AJ10119" s="23" t="str">
        <f t="shared" si="1003"/>
        <v/>
      </c>
      <c r="AK10119" s="23" t="str">
        <f t="shared" si="1003"/>
        <v/>
      </c>
    </row>
    <row r="10120" spans="34:37" x14ac:dyDescent="0.25">
      <c r="AH10120" s="23" t="str">
        <f t="shared" si="1004"/>
        <v/>
      </c>
      <c r="AI10120" s="23" t="str">
        <f t="shared" si="1003"/>
        <v/>
      </c>
      <c r="AJ10120" s="23" t="str">
        <f t="shared" si="1003"/>
        <v/>
      </c>
      <c r="AK10120" s="23" t="str">
        <f t="shared" si="1003"/>
        <v/>
      </c>
    </row>
    <row r="10121" spans="34:37" x14ac:dyDescent="0.25">
      <c r="AH10121" s="23" t="str">
        <f t="shared" si="1004"/>
        <v/>
      </c>
      <c r="AI10121" s="23" t="str">
        <f t="shared" si="1003"/>
        <v/>
      </c>
      <c r="AJ10121" s="23" t="str">
        <f t="shared" si="1003"/>
        <v/>
      </c>
      <c r="AK10121" s="23" t="str">
        <f t="shared" si="1003"/>
        <v/>
      </c>
    </row>
    <row r="10122" spans="34:37" x14ac:dyDescent="0.25">
      <c r="AH10122" s="23" t="str">
        <f t="shared" si="1004"/>
        <v/>
      </c>
      <c r="AI10122" s="23" t="str">
        <f t="shared" si="1003"/>
        <v/>
      </c>
      <c r="AJ10122" s="23" t="str">
        <f t="shared" si="1003"/>
        <v/>
      </c>
      <c r="AK10122" s="23" t="str">
        <f t="shared" si="1003"/>
        <v/>
      </c>
    </row>
    <row r="10123" spans="34:37" x14ac:dyDescent="0.25">
      <c r="AH10123" s="23" t="str">
        <f t="shared" si="1004"/>
        <v/>
      </c>
      <c r="AI10123" s="23" t="str">
        <f t="shared" si="1003"/>
        <v/>
      </c>
      <c r="AJ10123" s="23" t="str">
        <f t="shared" si="1003"/>
        <v/>
      </c>
      <c r="AK10123" s="23" t="str">
        <f t="shared" si="1003"/>
        <v/>
      </c>
    </row>
    <row r="10124" spans="34:37" x14ac:dyDescent="0.25">
      <c r="AH10124" s="23" t="str">
        <f t="shared" si="1004"/>
        <v/>
      </c>
      <c r="AI10124" s="23" t="str">
        <f t="shared" si="1003"/>
        <v/>
      </c>
      <c r="AJ10124" s="23" t="str">
        <f t="shared" si="1003"/>
        <v/>
      </c>
      <c r="AK10124" s="23" t="str">
        <f t="shared" si="1003"/>
        <v/>
      </c>
    </row>
    <row r="10125" spans="34:37" x14ac:dyDescent="0.25">
      <c r="AH10125" s="23" t="str">
        <f t="shared" si="1004"/>
        <v/>
      </c>
      <c r="AI10125" s="23" t="str">
        <f t="shared" si="1003"/>
        <v/>
      </c>
      <c r="AJ10125" s="23" t="str">
        <f t="shared" si="1003"/>
        <v/>
      </c>
      <c r="AK10125" s="23" t="str">
        <f t="shared" si="1003"/>
        <v/>
      </c>
    </row>
    <row r="10126" spans="34:37" x14ac:dyDescent="0.25">
      <c r="AH10126" s="23" t="str">
        <f t="shared" si="1004"/>
        <v/>
      </c>
      <c r="AI10126" s="23" t="str">
        <f t="shared" si="1003"/>
        <v/>
      </c>
      <c r="AJ10126" s="23" t="str">
        <f t="shared" si="1003"/>
        <v/>
      </c>
      <c r="AK10126" s="23" t="str">
        <f t="shared" si="1003"/>
        <v/>
      </c>
    </row>
    <row r="10127" spans="34:37" x14ac:dyDescent="0.25">
      <c r="AH10127" s="23" t="str">
        <f t="shared" si="1004"/>
        <v/>
      </c>
      <c r="AI10127" s="23" t="str">
        <f t="shared" si="1003"/>
        <v/>
      </c>
      <c r="AJ10127" s="23" t="str">
        <f t="shared" si="1003"/>
        <v/>
      </c>
      <c r="AK10127" s="23" t="str">
        <f t="shared" si="1003"/>
        <v/>
      </c>
    </row>
    <row r="10128" spans="34:37" x14ac:dyDescent="0.25">
      <c r="AH10128" s="23" t="str">
        <f t="shared" si="1004"/>
        <v/>
      </c>
      <c r="AI10128" s="23" t="str">
        <f t="shared" si="1003"/>
        <v/>
      </c>
      <c r="AJ10128" s="23" t="str">
        <f t="shared" si="1003"/>
        <v/>
      </c>
      <c r="AK10128" s="23" t="str">
        <f t="shared" si="1003"/>
        <v/>
      </c>
    </row>
    <row r="10129" spans="34:37" x14ac:dyDescent="0.25">
      <c r="AH10129" s="23" t="str">
        <f t="shared" si="1004"/>
        <v/>
      </c>
      <c r="AI10129" s="23" t="str">
        <f t="shared" si="1003"/>
        <v/>
      </c>
      <c r="AJ10129" s="23" t="str">
        <f t="shared" si="1003"/>
        <v/>
      </c>
      <c r="AK10129" s="23" t="str">
        <f t="shared" si="1003"/>
        <v/>
      </c>
    </row>
    <row r="10130" spans="34:37" x14ac:dyDescent="0.25">
      <c r="AH10130" s="23" t="str">
        <f t="shared" si="1004"/>
        <v/>
      </c>
      <c r="AI10130" s="23" t="str">
        <f t="shared" si="1003"/>
        <v/>
      </c>
      <c r="AJ10130" s="23" t="str">
        <f t="shared" si="1003"/>
        <v/>
      </c>
      <c r="AK10130" s="23" t="str">
        <f t="shared" si="1003"/>
        <v/>
      </c>
    </row>
    <row r="10131" spans="34:37" x14ac:dyDescent="0.25">
      <c r="AH10131" s="23" t="str">
        <f t="shared" si="1004"/>
        <v/>
      </c>
      <c r="AI10131" s="23" t="str">
        <f t="shared" si="1003"/>
        <v/>
      </c>
      <c r="AJ10131" s="23" t="str">
        <f t="shared" si="1003"/>
        <v/>
      </c>
      <c r="AK10131" s="23" t="str">
        <f t="shared" si="1003"/>
        <v/>
      </c>
    </row>
    <row r="10132" spans="34:37" x14ac:dyDescent="0.25">
      <c r="AH10132" s="23" t="str">
        <f t="shared" si="1004"/>
        <v/>
      </c>
      <c r="AI10132" s="23" t="str">
        <f t="shared" si="1003"/>
        <v/>
      </c>
      <c r="AJ10132" s="23" t="str">
        <f t="shared" si="1003"/>
        <v/>
      </c>
      <c r="AK10132" s="23" t="str">
        <f t="shared" si="1003"/>
        <v/>
      </c>
    </row>
    <row r="10133" spans="34:37" x14ac:dyDescent="0.25">
      <c r="AH10133" s="23" t="str">
        <f t="shared" si="1004"/>
        <v/>
      </c>
      <c r="AI10133" s="23" t="str">
        <f t="shared" si="1003"/>
        <v/>
      </c>
      <c r="AJ10133" s="23" t="str">
        <f t="shared" si="1003"/>
        <v/>
      </c>
      <c r="AK10133" s="23" t="str">
        <f t="shared" si="1003"/>
        <v/>
      </c>
    </row>
    <row r="10134" spans="34:37" x14ac:dyDescent="0.25">
      <c r="AH10134" s="23" t="str">
        <f t="shared" si="1004"/>
        <v/>
      </c>
      <c r="AI10134" s="23" t="str">
        <f t="shared" si="1003"/>
        <v/>
      </c>
      <c r="AJ10134" s="23" t="str">
        <f t="shared" si="1003"/>
        <v/>
      </c>
      <c r="AK10134" s="23" t="str">
        <f t="shared" si="1003"/>
        <v/>
      </c>
    </row>
    <row r="10135" spans="34:37" x14ac:dyDescent="0.25">
      <c r="AH10135" s="23" t="str">
        <f t="shared" si="1004"/>
        <v/>
      </c>
      <c r="AI10135" s="23" t="str">
        <f t="shared" si="1003"/>
        <v/>
      </c>
      <c r="AJ10135" s="23" t="str">
        <f t="shared" si="1003"/>
        <v/>
      </c>
      <c r="AK10135" s="23" t="str">
        <f t="shared" si="1003"/>
        <v/>
      </c>
    </row>
    <row r="10136" spans="34:37" x14ac:dyDescent="0.25">
      <c r="AH10136" s="23" t="str">
        <f t="shared" si="1004"/>
        <v/>
      </c>
      <c r="AI10136" s="23" t="str">
        <f t="shared" si="1003"/>
        <v/>
      </c>
      <c r="AJ10136" s="23" t="str">
        <f t="shared" si="1003"/>
        <v/>
      </c>
      <c r="AK10136" s="23" t="str">
        <f t="shared" si="1003"/>
        <v/>
      </c>
    </row>
    <row r="10137" spans="34:37" x14ac:dyDescent="0.25">
      <c r="AH10137" s="23" t="str">
        <f t="shared" si="1004"/>
        <v/>
      </c>
      <c r="AI10137" s="23" t="str">
        <f t="shared" si="1003"/>
        <v/>
      </c>
      <c r="AJ10137" s="23" t="str">
        <f t="shared" si="1003"/>
        <v/>
      </c>
      <c r="AK10137" s="23" t="str">
        <f t="shared" si="1003"/>
        <v/>
      </c>
    </row>
    <row r="10138" spans="34:37" x14ac:dyDescent="0.25">
      <c r="AH10138" s="23" t="str">
        <f t="shared" si="1004"/>
        <v/>
      </c>
      <c r="AI10138" s="23" t="str">
        <f t="shared" si="1003"/>
        <v/>
      </c>
      <c r="AJ10138" s="23" t="str">
        <f t="shared" si="1003"/>
        <v/>
      </c>
      <c r="AK10138" s="23" t="str">
        <f t="shared" si="1003"/>
        <v/>
      </c>
    </row>
    <row r="10139" spans="34:37" x14ac:dyDescent="0.25">
      <c r="AH10139" s="23" t="str">
        <f t="shared" si="1004"/>
        <v/>
      </c>
      <c r="AI10139" s="23" t="str">
        <f t="shared" si="1003"/>
        <v/>
      </c>
      <c r="AJ10139" s="23" t="str">
        <f t="shared" si="1003"/>
        <v/>
      </c>
      <c r="AK10139" s="23" t="str">
        <f t="shared" si="1003"/>
        <v/>
      </c>
    </row>
    <row r="10140" spans="34:37" x14ac:dyDescent="0.25">
      <c r="AH10140" s="23" t="str">
        <f t="shared" si="1004"/>
        <v/>
      </c>
      <c r="AI10140" s="23" t="str">
        <f t="shared" si="1003"/>
        <v/>
      </c>
      <c r="AJ10140" s="23" t="str">
        <f t="shared" si="1003"/>
        <v/>
      </c>
      <c r="AK10140" s="23" t="str">
        <f t="shared" si="1003"/>
        <v/>
      </c>
    </row>
    <row r="10141" spans="34:37" x14ac:dyDescent="0.25">
      <c r="AH10141" s="23" t="str">
        <f t="shared" si="1004"/>
        <v/>
      </c>
      <c r="AI10141" s="23" t="str">
        <f t="shared" si="1003"/>
        <v/>
      </c>
      <c r="AJ10141" s="23" t="str">
        <f t="shared" si="1003"/>
        <v/>
      </c>
      <c r="AK10141" s="23" t="str">
        <f t="shared" si="1003"/>
        <v/>
      </c>
    </row>
    <row r="10142" spans="34:37" x14ac:dyDescent="0.25">
      <c r="AH10142" s="23" t="str">
        <f t="shared" si="1004"/>
        <v/>
      </c>
      <c r="AI10142" s="23" t="str">
        <f t="shared" si="1003"/>
        <v/>
      </c>
      <c r="AJ10142" s="23" t="str">
        <f t="shared" si="1003"/>
        <v/>
      </c>
      <c r="AK10142" s="23" t="str">
        <f t="shared" si="1003"/>
        <v/>
      </c>
    </row>
    <row r="10143" spans="34:37" x14ac:dyDescent="0.25">
      <c r="AH10143" s="23" t="str">
        <f t="shared" si="1004"/>
        <v/>
      </c>
      <c r="AI10143" s="23" t="str">
        <f t="shared" si="1003"/>
        <v/>
      </c>
      <c r="AJ10143" s="23" t="str">
        <f t="shared" si="1003"/>
        <v/>
      </c>
      <c r="AK10143" s="23" t="str">
        <f t="shared" si="1003"/>
        <v/>
      </c>
    </row>
    <row r="10144" spans="34:37" x14ac:dyDescent="0.25">
      <c r="AH10144" s="23" t="str">
        <f t="shared" si="1004"/>
        <v/>
      </c>
      <c r="AI10144" s="23" t="str">
        <f t="shared" si="1003"/>
        <v/>
      </c>
      <c r="AJ10144" s="23" t="str">
        <f t="shared" si="1003"/>
        <v/>
      </c>
      <c r="AK10144" s="23" t="str">
        <f t="shared" si="1003"/>
        <v/>
      </c>
    </row>
    <row r="10145" spans="34:37" x14ac:dyDescent="0.25">
      <c r="AH10145" s="23" t="str">
        <f t="shared" si="1004"/>
        <v/>
      </c>
      <c r="AI10145" s="23" t="str">
        <f t="shared" si="1003"/>
        <v/>
      </c>
      <c r="AJ10145" s="23" t="str">
        <f t="shared" si="1003"/>
        <v/>
      </c>
      <c r="AK10145" s="23" t="str">
        <f t="shared" si="1003"/>
        <v/>
      </c>
    </row>
    <row r="10146" spans="34:37" x14ac:dyDescent="0.25">
      <c r="AH10146" s="23" t="str">
        <f t="shared" si="1004"/>
        <v/>
      </c>
      <c r="AI10146" s="23" t="str">
        <f t="shared" si="1003"/>
        <v/>
      </c>
      <c r="AJ10146" s="23" t="str">
        <f t="shared" si="1003"/>
        <v/>
      </c>
      <c r="AK10146" s="23" t="str">
        <f t="shared" si="1003"/>
        <v/>
      </c>
    </row>
    <row r="10147" spans="34:37" x14ac:dyDescent="0.25">
      <c r="AH10147" s="23" t="str">
        <f t="shared" si="1004"/>
        <v/>
      </c>
      <c r="AI10147" s="23" t="str">
        <f t="shared" si="1003"/>
        <v/>
      </c>
      <c r="AJ10147" s="23" t="str">
        <f t="shared" si="1003"/>
        <v/>
      </c>
      <c r="AK10147" s="23" t="str">
        <f t="shared" si="1003"/>
        <v/>
      </c>
    </row>
    <row r="10148" spans="34:37" x14ac:dyDescent="0.25">
      <c r="AH10148" s="23" t="str">
        <f t="shared" si="1004"/>
        <v/>
      </c>
      <c r="AI10148" s="23" t="str">
        <f t="shared" si="1003"/>
        <v/>
      </c>
      <c r="AJ10148" s="23" t="str">
        <f t="shared" si="1003"/>
        <v/>
      </c>
      <c r="AK10148" s="23" t="str">
        <f t="shared" si="1003"/>
        <v/>
      </c>
    </row>
    <row r="10149" spans="34:37" x14ac:dyDescent="0.25">
      <c r="AH10149" s="23" t="str">
        <f t="shared" si="1004"/>
        <v/>
      </c>
      <c r="AI10149" s="23" t="str">
        <f t="shared" si="1003"/>
        <v/>
      </c>
      <c r="AJ10149" s="23" t="str">
        <f t="shared" si="1003"/>
        <v/>
      </c>
      <c r="AK10149" s="23" t="str">
        <f t="shared" si="1003"/>
        <v/>
      </c>
    </row>
    <row r="10150" spans="34:37" x14ac:dyDescent="0.25">
      <c r="AH10150" s="23" t="str">
        <f t="shared" si="1004"/>
        <v/>
      </c>
      <c r="AI10150" s="23" t="str">
        <f t="shared" si="1003"/>
        <v/>
      </c>
      <c r="AJ10150" s="23" t="str">
        <f t="shared" si="1003"/>
        <v/>
      </c>
      <c r="AK10150" s="23" t="str">
        <f t="shared" si="1003"/>
        <v/>
      </c>
    </row>
    <row r="10151" spans="34:37" x14ac:dyDescent="0.25">
      <c r="AH10151" s="23" t="str">
        <f t="shared" si="1004"/>
        <v/>
      </c>
      <c r="AI10151" s="23" t="str">
        <f t="shared" si="1003"/>
        <v/>
      </c>
      <c r="AJ10151" s="23" t="str">
        <f t="shared" si="1003"/>
        <v/>
      </c>
      <c r="AK10151" s="23" t="str">
        <f t="shared" si="1003"/>
        <v/>
      </c>
    </row>
    <row r="10152" spans="34:37" x14ac:dyDescent="0.25">
      <c r="AH10152" s="23" t="str">
        <f t="shared" si="1004"/>
        <v/>
      </c>
      <c r="AI10152" s="23" t="str">
        <f t="shared" si="1003"/>
        <v/>
      </c>
      <c r="AJ10152" s="23" t="str">
        <f t="shared" si="1003"/>
        <v/>
      </c>
      <c r="AK10152" s="23" t="str">
        <f t="shared" si="1003"/>
        <v/>
      </c>
    </row>
    <row r="10153" spans="34:37" x14ac:dyDescent="0.25">
      <c r="AH10153" s="23" t="str">
        <f t="shared" si="1004"/>
        <v/>
      </c>
      <c r="AI10153" s="23" t="str">
        <f t="shared" si="1003"/>
        <v/>
      </c>
      <c r="AJ10153" s="23" t="str">
        <f t="shared" si="1003"/>
        <v/>
      </c>
      <c r="AK10153" s="23" t="str">
        <f t="shared" si="1003"/>
        <v/>
      </c>
    </row>
    <row r="10154" spans="34:37" x14ac:dyDescent="0.25">
      <c r="AH10154" s="23" t="str">
        <f t="shared" si="1004"/>
        <v/>
      </c>
      <c r="AI10154" s="23" t="str">
        <f t="shared" si="1003"/>
        <v/>
      </c>
      <c r="AJ10154" s="23" t="str">
        <f t="shared" si="1003"/>
        <v/>
      </c>
      <c r="AK10154" s="23" t="str">
        <f t="shared" si="1003"/>
        <v/>
      </c>
    </row>
    <row r="10155" spans="34:37" x14ac:dyDescent="0.25">
      <c r="AH10155" s="23" t="str">
        <f t="shared" si="1004"/>
        <v/>
      </c>
      <c r="AI10155" s="23" t="str">
        <f t="shared" si="1003"/>
        <v/>
      </c>
      <c r="AJ10155" s="23" t="str">
        <f t="shared" si="1003"/>
        <v/>
      </c>
      <c r="AK10155" s="23" t="str">
        <f t="shared" si="1003"/>
        <v/>
      </c>
    </row>
    <row r="10156" spans="34:37" x14ac:dyDescent="0.25">
      <c r="AH10156" s="23" t="str">
        <f t="shared" si="1004"/>
        <v/>
      </c>
      <c r="AI10156" s="23" t="str">
        <f t="shared" si="1003"/>
        <v/>
      </c>
      <c r="AJ10156" s="23" t="str">
        <f t="shared" si="1003"/>
        <v/>
      </c>
      <c r="AK10156" s="23" t="str">
        <f t="shared" si="1003"/>
        <v/>
      </c>
    </row>
    <row r="10157" spans="34:37" x14ac:dyDescent="0.25">
      <c r="AH10157" s="23" t="str">
        <f t="shared" si="1004"/>
        <v/>
      </c>
      <c r="AI10157" s="23" t="str">
        <f t="shared" si="1003"/>
        <v/>
      </c>
      <c r="AJ10157" s="23" t="str">
        <f t="shared" si="1003"/>
        <v/>
      </c>
      <c r="AK10157" s="23" t="str">
        <f t="shared" si="1003"/>
        <v/>
      </c>
    </row>
    <row r="10158" spans="34:37" x14ac:dyDescent="0.25">
      <c r="AH10158" s="23" t="str">
        <f t="shared" si="1004"/>
        <v/>
      </c>
      <c r="AI10158" s="23" t="str">
        <f t="shared" si="1003"/>
        <v/>
      </c>
      <c r="AJ10158" s="23" t="str">
        <f t="shared" si="1003"/>
        <v/>
      </c>
      <c r="AK10158" s="23" t="str">
        <f t="shared" si="1003"/>
        <v/>
      </c>
    </row>
    <row r="10159" spans="34:37" x14ac:dyDescent="0.25">
      <c r="AH10159" s="23" t="str">
        <f t="shared" si="1004"/>
        <v/>
      </c>
      <c r="AI10159" s="23" t="str">
        <f t="shared" si="1003"/>
        <v/>
      </c>
      <c r="AJ10159" s="23" t="str">
        <f t="shared" si="1003"/>
        <v/>
      </c>
      <c r="AK10159" s="23" t="str">
        <f t="shared" si="1003"/>
        <v/>
      </c>
    </row>
    <row r="10160" spans="34:37" x14ac:dyDescent="0.25">
      <c r="AH10160" s="23" t="str">
        <f t="shared" si="1004"/>
        <v/>
      </c>
      <c r="AI10160" s="23" t="str">
        <f t="shared" si="1003"/>
        <v/>
      </c>
      <c r="AJ10160" s="23" t="str">
        <f t="shared" si="1003"/>
        <v/>
      </c>
      <c r="AK10160" s="23" t="str">
        <f t="shared" si="1003"/>
        <v/>
      </c>
    </row>
    <row r="10161" spans="34:37" x14ac:dyDescent="0.25">
      <c r="AH10161" s="23" t="str">
        <f t="shared" si="1004"/>
        <v/>
      </c>
      <c r="AI10161" s="23" t="str">
        <f t="shared" si="1003"/>
        <v/>
      </c>
      <c r="AJ10161" s="23" t="str">
        <f t="shared" si="1003"/>
        <v/>
      </c>
      <c r="AK10161" s="23" t="str">
        <f t="shared" si="1003"/>
        <v/>
      </c>
    </row>
    <row r="10162" spans="34:37" x14ac:dyDescent="0.25">
      <c r="AH10162" s="23" t="str">
        <f t="shared" si="1004"/>
        <v/>
      </c>
      <c r="AI10162" s="23" t="str">
        <f t="shared" si="1003"/>
        <v/>
      </c>
      <c r="AJ10162" s="23" t="str">
        <f t="shared" si="1003"/>
        <v/>
      </c>
      <c r="AK10162" s="23" t="str">
        <f t="shared" si="1003"/>
        <v/>
      </c>
    </row>
    <row r="10163" spans="34:37" x14ac:dyDescent="0.25">
      <c r="AH10163" s="23" t="str">
        <f t="shared" si="1004"/>
        <v/>
      </c>
      <c r="AI10163" s="23" t="str">
        <f t="shared" si="1003"/>
        <v/>
      </c>
      <c r="AJ10163" s="23" t="str">
        <f t="shared" si="1003"/>
        <v/>
      </c>
      <c r="AK10163" s="23" t="str">
        <f t="shared" si="1003"/>
        <v/>
      </c>
    </row>
    <row r="10164" spans="34:37" x14ac:dyDescent="0.25">
      <c r="AH10164" s="23" t="str">
        <f t="shared" si="1004"/>
        <v/>
      </c>
      <c r="AI10164" s="23" t="str">
        <f t="shared" si="1003"/>
        <v/>
      </c>
      <c r="AJ10164" s="23" t="str">
        <f t="shared" si="1003"/>
        <v/>
      </c>
      <c r="AK10164" s="23" t="str">
        <f t="shared" si="1003"/>
        <v/>
      </c>
    </row>
    <row r="10165" spans="34:37" x14ac:dyDescent="0.25">
      <c r="AH10165" s="23" t="str">
        <f t="shared" si="1004"/>
        <v/>
      </c>
      <c r="AI10165" s="23" t="str">
        <f t="shared" si="1003"/>
        <v/>
      </c>
      <c r="AJ10165" s="23" t="str">
        <f t="shared" si="1003"/>
        <v/>
      </c>
      <c r="AK10165" s="23" t="str">
        <f t="shared" si="1003"/>
        <v/>
      </c>
    </row>
    <row r="10166" spans="34:37" x14ac:dyDescent="0.25">
      <c r="AH10166" s="23" t="str">
        <f t="shared" si="1004"/>
        <v/>
      </c>
      <c r="AI10166" s="23" t="str">
        <f t="shared" si="1003"/>
        <v/>
      </c>
      <c r="AJ10166" s="23" t="str">
        <f t="shared" si="1003"/>
        <v/>
      </c>
      <c r="AK10166" s="23" t="str">
        <f t="shared" si="1003"/>
        <v/>
      </c>
    </row>
    <row r="10167" spans="34:37" x14ac:dyDescent="0.25">
      <c r="AH10167" s="23" t="str">
        <f t="shared" si="1004"/>
        <v/>
      </c>
      <c r="AI10167" s="23" t="str">
        <f t="shared" si="1003"/>
        <v/>
      </c>
      <c r="AJ10167" s="23" t="str">
        <f t="shared" si="1003"/>
        <v/>
      </c>
      <c r="AK10167" s="23" t="str">
        <f t="shared" si="1003"/>
        <v/>
      </c>
    </row>
    <row r="10168" spans="34:37" x14ac:dyDescent="0.25">
      <c r="AH10168" s="23" t="str">
        <f t="shared" si="1004"/>
        <v/>
      </c>
      <c r="AI10168" s="23" t="str">
        <f t="shared" si="1003"/>
        <v/>
      </c>
      <c r="AJ10168" s="23" t="str">
        <f t="shared" si="1003"/>
        <v/>
      </c>
      <c r="AK10168" s="23" t="str">
        <f t="shared" si="1003"/>
        <v/>
      </c>
    </row>
    <row r="10169" spans="34:37" x14ac:dyDescent="0.25">
      <c r="AH10169" s="23" t="str">
        <f t="shared" si="1004"/>
        <v/>
      </c>
      <c r="AI10169" s="23" t="str">
        <f t="shared" si="1003"/>
        <v/>
      </c>
      <c r="AJ10169" s="23" t="str">
        <f t="shared" si="1003"/>
        <v/>
      </c>
      <c r="AK10169" s="23" t="str">
        <f t="shared" si="1003"/>
        <v/>
      </c>
    </row>
    <row r="10170" spans="34:37" x14ac:dyDescent="0.25">
      <c r="AH10170" s="23" t="str">
        <f t="shared" si="1004"/>
        <v/>
      </c>
      <c r="AI10170" s="23" t="str">
        <f t="shared" si="1003"/>
        <v/>
      </c>
      <c r="AJ10170" s="23" t="str">
        <f t="shared" si="1003"/>
        <v/>
      </c>
      <c r="AK10170" s="23" t="str">
        <f t="shared" si="1003"/>
        <v/>
      </c>
    </row>
    <row r="10171" spans="34:37" x14ac:dyDescent="0.25">
      <c r="AH10171" s="23" t="str">
        <f t="shared" si="1004"/>
        <v/>
      </c>
      <c r="AI10171" s="23" t="str">
        <f t="shared" si="1003"/>
        <v/>
      </c>
      <c r="AJ10171" s="23" t="str">
        <f t="shared" si="1003"/>
        <v/>
      </c>
      <c r="AK10171" s="23" t="str">
        <f t="shared" si="1003"/>
        <v/>
      </c>
    </row>
    <row r="10172" spans="34:37" x14ac:dyDescent="0.25">
      <c r="AH10172" s="23" t="str">
        <f t="shared" si="1004"/>
        <v/>
      </c>
      <c r="AI10172" s="23" t="str">
        <f t="shared" si="1003"/>
        <v/>
      </c>
      <c r="AJ10172" s="23" t="str">
        <f t="shared" si="1003"/>
        <v/>
      </c>
      <c r="AK10172" s="23" t="str">
        <f t="shared" si="1003"/>
        <v/>
      </c>
    </row>
    <row r="10173" spans="34:37" x14ac:dyDescent="0.25">
      <c r="AH10173" s="23" t="str">
        <f t="shared" si="1004"/>
        <v/>
      </c>
      <c r="AI10173" s="23" t="str">
        <f t="shared" si="1003"/>
        <v/>
      </c>
      <c r="AJ10173" s="23" t="str">
        <f t="shared" si="1003"/>
        <v/>
      </c>
      <c r="AK10173" s="23" t="str">
        <f t="shared" si="1003"/>
        <v/>
      </c>
    </row>
    <row r="10174" spans="34:37" x14ac:dyDescent="0.25">
      <c r="AH10174" s="23" t="str">
        <f t="shared" si="1004"/>
        <v/>
      </c>
      <c r="AI10174" s="23" t="str">
        <f t="shared" ref="AI10174:AK10237" si="1005">IF(X10174&lt;&gt;"",X10174,"")</f>
        <v/>
      </c>
      <c r="AJ10174" s="23" t="str">
        <f t="shared" si="1005"/>
        <v/>
      </c>
      <c r="AK10174" s="23" t="str">
        <f t="shared" si="1005"/>
        <v/>
      </c>
    </row>
    <row r="10175" spans="34:37" x14ac:dyDescent="0.25">
      <c r="AH10175" s="23" t="str">
        <f t="shared" ref="AH10175:AH10238" si="1006">IF(W10175&lt;&gt;"",(RIGHT(W10175,LEN(W10175)-SEARCH("/",W10175,1)))/U10175,"")</f>
        <v/>
      </c>
      <c r="AI10175" s="23" t="str">
        <f t="shared" si="1005"/>
        <v/>
      </c>
      <c r="AJ10175" s="23" t="str">
        <f t="shared" si="1005"/>
        <v/>
      </c>
      <c r="AK10175" s="23" t="str">
        <f t="shared" si="1005"/>
        <v/>
      </c>
    </row>
    <row r="10176" spans="34:37" x14ac:dyDescent="0.25">
      <c r="AH10176" s="23" t="str">
        <f t="shared" si="1006"/>
        <v/>
      </c>
      <c r="AI10176" s="23" t="str">
        <f t="shared" si="1005"/>
        <v/>
      </c>
      <c r="AJ10176" s="23" t="str">
        <f t="shared" si="1005"/>
        <v/>
      </c>
      <c r="AK10176" s="23" t="str">
        <f t="shared" si="1005"/>
        <v/>
      </c>
    </row>
    <row r="10177" spans="34:37" x14ac:dyDescent="0.25">
      <c r="AH10177" s="23" t="str">
        <f t="shared" si="1006"/>
        <v/>
      </c>
      <c r="AI10177" s="23" t="str">
        <f t="shared" si="1005"/>
        <v/>
      </c>
      <c r="AJ10177" s="23" t="str">
        <f t="shared" si="1005"/>
        <v/>
      </c>
      <c r="AK10177" s="23" t="str">
        <f t="shared" si="1005"/>
        <v/>
      </c>
    </row>
    <row r="10178" spans="34:37" x14ac:dyDescent="0.25">
      <c r="AH10178" s="23" t="str">
        <f t="shared" si="1006"/>
        <v/>
      </c>
      <c r="AI10178" s="23" t="str">
        <f t="shared" si="1005"/>
        <v/>
      </c>
      <c r="AJ10178" s="23" t="str">
        <f t="shared" si="1005"/>
        <v/>
      </c>
      <c r="AK10178" s="23" t="str">
        <f t="shared" si="1005"/>
        <v/>
      </c>
    </row>
    <row r="10179" spans="34:37" x14ac:dyDescent="0.25">
      <c r="AH10179" s="23" t="str">
        <f t="shared" si="1006"/>
        <v/>
      </c>
      <c r="AI10179" s="23" t="str">
        <f t="shared" si="1005"/>
        <v/>
      </c>
      <c r="AJ10179" s="23" t="str">
        <f t="shared" si="1005"/>
        <v/>
      </c>
      <c r="AK10179" s="23" t="str">
        <f t="shared" si="1005"/>
        <v/>
      </c>
    </row>
    <row r="10180" spans="34:37" x14ac:dyDescent="0.25">
      <c r="AH10180" s="23" t="str">
        <f t="shared" si="1006"/>
        <v/>
      </c>
      <c r="AI10180" s="23" t="str">
        <f t="shared" si="1005"/>
        <v/>
      </c>
      <c r="AJ10180" s="23" t="str">
        <f t="shared" si="1005"/>
        <v/>
      </c>
      <c r="AK10180" s="23" t="str">
        <f t="shared" si="1005"/>
        <v/>
      </c>
    </row>
    <row r="10181" spans="34:37" x14ac:dyDescent="0.25">
      <c r="AH10181" s="23" t="str">
        <f t="shared" si="1006"/>
        <v/>
      </c>
      <c r="AI10181" s="23" t="str">
        <f t="shared" si="1005"/>
        <v/>
      </c>
      <c r="AJ10181" s="23" t="str">
        <f t="shared" si="1005"/>
        <v/>
      </c>
      <c r="AK10181" s="23" t="str">
        <f t="shared" si="1005"/>
        <v/>
      </c>
    </row>
    <row r="10182" spans="34:37" x14ac:dyDescent="0.25">
      <c r="AH10182" s="23" t="str">
        <f t="shared" si="1006"/>
        <v/>
      </c>
      <c r="AI10182" s="23" t="str">
        <f t="shared" si="1005"/>
        <v/>
      </c>
      <c r="AJ10182" s="23" t="str">
        <f t="shared" si="1005"/>
        <v/>
      </c>
      <c r="AK10182" s="23" t="str">
        <f t="shared" si="1005"/>
        <v/>
      </c>
    </row>
    <row r="10183" spans="34:37" x14ac:dyDescent="0.25">
      <c r="AH10183" s="23" t="str">
        <f t="shared" si="1006"/>
        <v/>
      </c>
      <c r="AI10183" s="23" t="str">
        <f t="shared" si="1005"/>
        <v/>
      </c>
      <c r="AJ10183" s="23" t="str">
        <f t="shared" si="1005"/>
        <v/>
      </c>
      <c r="AK10183" s="23" t="str">
        <f t="shared" si="1005"/>
        <v/>
      </c>
    </row>
    <row r="10184" spans="34:37" x14ac:dyDescent="0.25">
      <c r="AH10184" s="23" t="str">
        <f t="shared" si="1006"/>
        <v/>
      </c>
      <c r="AI10184" s="23" t="str">
        <f t="shared" si="1005"/>
        <v/>
      </c>
      <c r="AJ10184" s="23" t="str">
        <f t="shared" si="1005"/>
        <v/>
      </c>
      <c r="AK10184" s="23" t="str">
        <f t="shared" si="1005"/>
        <v/>
      </c>
    </row>
    <row r="10185" spans="34:37" x14ac:dyDescent="0.25">
      <c r="AH10185" s="23" t="str">
        <f t="shared" si="1006"/>
        <v/>
      </c>
      <c r="AI10185" s="23" t="str">
        <f t="shared" si="1005"/>
        <v/>
      </c>
      <c r="AJ10185" s="23" t="str">
        <f t="shared" si="1005"/>
        <v/>
      </c>
      <c r="AK10185" s="23" t="str">
        <f t="shared" si="1005"/>
        <v/>
      </c>
    </row>
    <row r="10186" spans="34:37" x14ac:dyDescent="0.25">
      <c r="AH10186" s="23" t="str">
        <f t="shared" si="1006"/>
        <v/>
      </c>
      <c r="AI10186" s="23" t="str">
        <f t="shared" si="1005"/>
        <v/>
      </c>
      <c r="AJ10186" s="23" t="str">
        <f t="shared" si="1005"/>
        <v/>
      </c>
      <c r="AK10186" s="23" t="str">
        <f t="shared" si="1005"/>
        <v/>
      </c>
    </row>
    <row r="10187" spans="34:37" x14ac:dyDescent="0.25">
      <c r="AH10187" s="23" t="str">
        <f t="shared" si="1006"/>
        <v/>
      </c>
      <c r="AI10187" s="23" t="str">
        <f t="shared" si="1005"/>
        <v/>
      </c>
      <c r="AJ10187" s="23" t="str">
        <f t="shared" si="1005"/>
        <v/>
      </c>
      <c r="AK10187" s="23" t="str">
        <f t="shared" si="1005"/>
        <v/>
      </c>
    </row>
    <row r="10188" spans="34:37" x14ac:dyDescent="0.25">
      <c r="AH10188" s="23" t="str">
        <f t="shared" si="1006"/>
        <v/>
      </c>
      <c r="AI10188" s="23" t="str">
        <f t="shared" si="1005"/>
        <v/>
      </c>
      <c r="AJ10188" s="23" t="str">
        <f t="shared" si="1005"/>
        <v/>
      </c>
      <c r="AK10188" s="23" t="str">
        <f t="shared" si="1005"/>
        <v/>
      </c>
    </row>
    <row r="10189" spans="34:37" x14ac:dyDescent="0.25">
      <c r="AH10189" s="23" t="str">
        <f t="shared" si="1006"/>
        <v/>
      </c>
      <c r="AI10189" s="23" t="str">
        <f t="shared" si="1005"/>
        <v/>
      </c>
      <c r="AJ10189" s="23" t="str">
        <f t="shared" si="1005"/>
        <v/>
      </c>
      <c r="AK10189" s="23" t="str">
        <f t="shared" si="1005"/>
        <v/>
      </c>
    </row>
    <row r="10190" spans="34:37" x14ac:dyDescent="0.25">
      <c r="AH10190" s="23" t="str">
        <f t="shared" si="1006"/>
        <v/>
      </c>
      <c r="AI10190" s="23" t="str">
        <f t="shared" si="1005"/>
        <v/>
      </c>
      <c r="AJ10190" s="23" t="str">
        <f t="shared" si="1005"/>
        <v/>
      </c>
      <c r="AK10190" s="23" t="str">
        <f t="shared" si="1005"/>
        <v/>
      </c>
    </row>
    <row r="10191" spans="34:37" x14ac:dyDescent="0.25">
      <c r="AH10191" s="23" t="str">
        <f t="shared" si="1006"/>
        <v/>
      </c>
      <c r="AI10191" s="23" t="str">
        <f t="shared" si="1005"/>
        <v/>
      </c>
      <c r="AJ10191" s="23" t="str">
        <f t="shared" si="1005"/>
        <v/>
      </c>
      <c r="AK10191" s="23" t="str">
        <f t="shared" si="1005"/>
        <v/>
      </c>
    </row>
    <row r="10192" spans="34:37" x14ac:dyDescent="0.25">
      <c r="AH10192" s="23" t="str">
        <f t="shared" si="1006"/>
        <v/>
      </c>
      <c r="AI10192" s="23" t="str">
        <f t="shared" si="1005"/>
        <v/>
      </c>
      <c r="AJ10192" s="23" t="str">
        <f t="shared" si="1005"/>
        <v/>
      </c>
      <c r="AK10192" s="23" t="str">
        <f t="shared" si="1005"/>
        <v/>
      </c>
    </row>
    <row r="10193" spans="34:37" x14ac:dyDescent="0.25">
      <c r="AH10193" s="23" t="str">
        <f t="shared" si="1006"/>
        <v/>
      </c>
      <c r="AI10193" s="23" t="str">
        <f t="shared" si="1005"/>
        <v/>
      </c>
      <c r="AJ10193" s="23" t="str">
        <f t="shared" si="1005"/>
        <v/>
      </c>
      <c r="AK10193" s="23" t="str">
        <f t="shared" si="1005"/>
        <v/>
      </c>
    </row>
    <row r="10194" spans="34:37" x14ac:dyDescent="0.25">
      <c r="AH10194" s="23" t="str">
        <f t="shared" si="1006"/>
        <v/>
      </c>
      <c r="AI10194" s="23" t="str">
        <f t="shared" si="1005"/>
        <v/>
      </c>
      <c r="AJ10194" s="23" t="str">
        <f t="shared" si="1005"/>
        <v/>
      </c>
      <c r="AK10194" s="23" t="str">
        <f t="shared" si="1005"/>
        <v/>
      </c>
    </row>
    <row r="10195" spans="34:37" x14ac:dyDescent="0.25">
      <c r="AH10195" s="23" t="str">
        <f t="shared" si="1006"/>
        <v/>
      </c>
      <c r="AI10195" s="23" t="str">
        <f t="shared" si="1005"/>
        <v/>
      </c>
      <c r="AJ10195" s="23" t="str">
        <f t="shared" si="1005"/>
        <v/>
      </c>
      <c r="AK10195" s="23" t="str">
        <f t="shared" si="1005"/>
        <v/>
      </c>
    </row>
    <row r="10196" spans="34:37" x14ac:dyDescent="0.25">
      <c r="AH10196" s="23" t="str">
        <f t="shared" si="1006"/>
        <v/>
      </c>
      <c r="AI10196" s="23" t="str">
        <f t="shared" si="1005"/>
        <v/>
      </c>
      <c r="AJ10196" s="23" t="str">
        <f t="shared" si="1005"/>
        <v/>
      </c>
      <c r="AK10196" s="23" t="str">
        <f t="shared" si="1005"/>
        <v/>
      </c>
    </row>
    <row r="10197" spans="34:37" x14ac:dyDescent="0.25">
      <c r="AH10197" s="23" t="str">
        <f t="shared" si="1006"/>
        <v/>
      </c>
      <c r="AI10197" s="23" t="str">
        <f t="shared" si="1005"/>
        <v/>
      </c>
      <c r="AJ10197" s="23" t="str">
        <f t="shared" si="1005"/>
        <v/>
      </c>
      <c r="AK10197" s="23" t="str">
        <f t="shared" si="1005"/>
        <v/>
      </c>
    </row>
    <row r="10198" spans="34:37" x14ac:dyDescent="0.25">
      <c r="AH10198" s="23" t="str">
        <f t="shared" si="1006"/>
        <v/>
      </c>
      <c r="AI10198" s="23" t="str">
        <f t="shared" si="1005"/>
        <v/>
      </c>
      <c r="AJ10198" s="23" t="str">
        <f t="shared" si="1005"/>
        <v/>
      </c>
      <c r="AK10198" s="23" t="str">
        <f t="shared" si="1005"/>
        <v/>
      </c>
    </row>
    <row r="10199" spans="34:37" x14ac:dyDescent="0.25">
      <c r="AH10199" s="23" t="str">
        <f t="shared" si="1006"/>
        <v/>
      </c>
      <c r="AI10199" s="23" t="str">
        <f t="shared" si="1005"/>
        <v/>
      </c>
      <c r="AJ10199" s="23" t="str">
        <f t="shared" si="1005"/>
        <v/>
      </c>
      <c r="AK10199" s="23" t="str">
        <f t="shared" si="1005"/>
        <v/>
      </c>
    </row>
    <row r="10200" spans="34:37" x14ac:dyDescent="0.25">
      <c r="AH10200" s="23" t="str">
        <f t="shared" si="1006"/>
        <v/>
      </c>
      <c r="AI10200" s="23" t="str">
        <f t="shared" si="1005"/>
        <v/>
      </c>
      <c r="AJ10200" s="23" t="str">
        <f t="shared" si="1005"/>
        <v/>
      </c>
      <c r="AK10200" s="23" t="str">
        <f t="shared" si="1005"/>
        <v/>
      </c>
    </row>
    <row r="10201" spans="34:37" x14ac:dyDescent="0.25">
      <c r="AH10201" s="23" t="str">
        <f t="shared" si="1006"/>
        <v/>
      </c>
      <c r="AI10201" s="23" t="str">
        <f t="shared" si="1005"/>
        <v/>
      </c>
      <c r="AJ10201" s="23" t="str">
        <f t="shared" si="1005"/>
        <v/>
      </c>
      <c r="AK10201" s="23" t="str">
        <f t="shared" si="1005"/>
        <v/>
      </c>
    </row>
    <row r="10202" spans="34:37" x14ac:dyDescent="0.25">
      <c r="AH10202" s="23" t="str">
        <f t="shared" si="1006"/>
        <v/>
      </c>
      <c r="AI10202" s="23" t="str">
        <f t="shared" si="1005"/>
        <v/>
      </c>
      <c r="AJ10202" s="23" t="str">
        <f t="shared" si="1005"/>
        <v/>
      </c>
      <c r="AK10202" s="23" t="str">
        <f t="shared" si="1005"/>
        <v/>
      </c>
    </row>
    <row r="10203" spans="34:37" x14ac:dyDescent="0.25">
      <c r="AH10203" s="23" t="str">
        <f t="shared" si="1006"/>
        <v/>
      </c>
      <c r="AI10203" s="23" t="str">
        <f t="shared" si="1005"/>
        <v/>
      </c>
      <c r="AJ10203" s="23" t="str">
        <f t="shared" si="1005"/>
        <v/>
      </c>
      <c r="AK10203" s="23" t="str">
        <f t="shared" si="1005"/>
        <v/>
      </c>
    </row>
    <row r="10204" spans="34:37" x14ac:dyDescent="0.25">
      <c r="AH10204" s="23" t="str">
        <f t="shared" si="1006"/>
        <v/>
      </c>
      <c r="AI10204" s="23" t="str">
        <f t="shared" si="1005"/>
        <v/>
      </c>
      <c r="AJ10204" s="23" t="str">
        <f t="shared" si="1005"/>
        <v/>
      </c>
      <c r="AK10204" s="23" t="str">
        <f t="shared" si="1005"/>
        <v/>
      </c>
    </row>
    <row r="10205" spans="34:37" x14ac:dyDescent="0.25">
      <c r="AH10205" s="23" t="str">
        <f t="shared" si="1006"/>
        <v/>
      </c>
      <c r="AI10205" s="23" t="str">
        <f t="shared" si="1005"/>
        <v/>
      </c>
      <c r="AJ10205" s="23" t="str">
        <f t="shared" si="1005"/>
        <v/>
      </c>
      <c r="AK10205" s="23" t="str">
        <f t="shared" si="1005"/>
        <v/>
      </c>
    </row>
    <row r="10206" spans="34:37" x14ac:dyDescent="0.25">
      <c r="AH10206" s="23" t="str">
        <f t="shared" si="1006"/>
        <v/>
      </c>
      <c r="AI10206" s="23" t="str">
        <f t="shared" si="1005"/>
        <v/>
      </c>
      <c r="AJ10206" s="23" t="str">
        <f t="shared" si="1005"/>
        <v/>
      </c>
      <c r="AK10206" s="23" t="str">
        <f t="shared" si="1005"/>
        <v/>
      </c>
    </row>
    <row r="10207" spans="34:37" x14ac:dyDescent="0.25">
      <c r="AH10207" s="23" t="str">
        <f t="shared" si="1006"/>
        <v/>
      </c>
      <c r="AI10207" s="23" t="str">
        <f t="shared" si="1005"/>
        <v/>
      </c>
      <c r="AJ10207" s="23" t="str">
        <f t="shared" si="1005"/>
        <v/>
      </c>
      <c r="AK10207" s="23" t="str">
        <f t="shared" si="1005"/>
        <v/>
      </c>
    </row>
    <row r="10208" spans="34:37" x14ac:dyDescent="0.25">
      <c r="AH10208" s="23" t="str">
        <f t="shared" si="1006"/>
        <v/>
      </c>
      <c r="AI10208" s="23" t="str">
        <f t="shared" si="1005"/>
        <v/>
      </c>
      <c r="AJ10208" s="23" t="str">
        <f t="shared" si="1005"/>
        <v/>
      </c>
      <c r="AK10208" s="23" t="str">
        <f t="shared" si="1005"/>
        <v/>
      </c>
    </row>
    <row r="10209" spans="34:37" x14ac:dyDescent="0.25">
      <c r="AH10209" s="23" t="str">
        <f t="shared" si="1006"/>
        <v/>
      </c>
      <c r="AI10209" s="23" t="str">
        <f t="shared" si="1005"/>
        <v/>
      </c>
      <c r="AJ10209" s="23" t="str">
        <f t="shared" si="1005"/>
        <v/>
      </c>
      <c r="AK10209" s="23" t="str">
        <f t="shared" si="1005"/>
        <v/>
      </c>
    </row>
    <row r="10210" spans="34:37" x14ac:dyDescent="0.25">
      <c r="AH10210" s="23" t="str">
        <f t="shared" si="1006"/>
        <v/>
      </c>
      <c r="AI10210" s="23" t="str">
        <f t="shared" si="1005"/>
        <v/>
      </c>
      <c r="AJ10210" s="23" t="str">
        <f t="shared" si="1005"/>
        <v/>
      </c>
      <c r="AK10210" s="23" t="str">
        <f t="shared" si="1005"/>
        <v/>
      </c>
    </row>
    <row r="10211" spans="34:37" x14ac:dyDescent="0.25">
      <c r="AH10211" s="23" t="str">
        <f t="shared" si="1006"/>
        <v/>
      </c>
      <c r="AI10211" s="23" t="str">
        <f t="shared" si="1005"/>
        <v/>
      </c>
      <c r="AJ10211" s="23" t="str">
        <f t="shared" si="1005"/>
        <v/>
      </c>
      <c r="AK10211" s="23" t="str">
        <f t="shared" si="1005"/>
        <v/>
      </c>
    </row>
    <row r="10212" spans="34:37" x14ac:dyDescent="0.25">
      <c r="AH10212" s="23" t="str">
        <f t="shared" si="1006"/>
        <v/>
      </c>
      <c r="AI10212" s="23" t="str">
        <f t="shared" si="1005"/>
        <v/>
      </c>
      <c r="AJ10212" s="23" t="str">
        <f t="shared" si="1005"/>
        <v/>
      </c>
      <c r="AK10212" s="23" t="str">
        <f t="shared" si="1005"/>
        <v/>
      </c>
    </row>
    <row r="10213" spans="34:37" x14ac:dyDescent="0.25">
      <c r="AH10213" s="23" t="str">
        <f t="shared" si="1006"/>
        <v/>
      </c>
      <c r="AI10213" s="23" t="str">
        <f t="shared" si="1005"/>
        <v/>
      </c>
      <c r="AJ10213" s="23" t="str">
        <f t="shared" si="1005"/>
        <v/>
      </c>
      <c r="AK10213" s="23" t="str">
        <f t="shared" si="1005"/>
        <v/>
      </c>
    </row>
    <row r="10214" spans="34:37" x14ac:dyDescent="0.25">
      <c r="AH10214" s="23" t="str">
        <f t="shared" si="1006"/>
        <v/>
      </c>
      <c r="AI10214" s="23" t="str">
        <f t="shared" si="1005"/>
        <v/>
      </c>
      <c r="AJ10214" s="23" t="str">
        <f t="shared" si="1005"/>
        <v/>
      </c>
      <c r="AK10214" s="23" t="str">
        <f t="shared" si="1005"/>
        <v/>
      </c>
    </row>
    <row r="10215" spans="34:37" x14ac:dyDescent="0.25">
      <c r="AH10215" s="23" t="str">
        <f t="shared" si="1006"/>
        <v/>
      </c>
      <c r="AI10215" s="23" t="str">
        <f t="shared" si="1005"/>
        <v/>
      </c>
      <c r="AJ10215" s="23" t="str">
        <f t="shared" si="1005"/>
        <v/>
      </c>
      <c r="AK10215" s="23" t="str">
        <f t="shared" si="1005"/>
        <v/>
      </c>
    </row>
    <row r="10216" spans="34:37" x14ac:dyDescent="0.25">
      <c r="AH10216" s="23" t="str">
        <f t="shared" si="1006"/>
        <v/>
      </c>
      <c r="AI10216" s="23" t="str">
        <f t="shared" si="1005"/>
        <v/>
      </c>
      <c r="AJ10216" s="23" t="str">
        <f t="shared" si="1005"/>
        <v/>
      </c>
      <c r="AK10216" s="23" t="str">
        <f t="shared" si="1005"/>
        <v/>
      </c>
    </row>
    <row r="10217" spans="34:37" x14ac:dyDescent="0.25">
      <c r="AH10217" s="23" t="str">
        <f t="shared" si="1006"/>
        <v/>
      </c>
      <c r="AI10217" s="23" t="str">
        <f t="shared" si="1005"/>
        <v/>
      </c>
      <c r="AJ10217" s="23" t="str">
        <f t="shared" si="1005"/>
        <v/>
      </c>
      <c r="AK10217" s="23" t="str">
        <f t="shared" si="1005"/>
        <v/>
      </c>
    </row>
    <row r="10218" spans="34:37" x14ac:dyDescent="0.25">
      <c r="AH10218" s="23" t="str">
        <f t="shared" si="1006"/>
        <v/>
      </c>
      <c r="AI10218" s="23" t="str">
        <f t="shared" si="1005"/>
        <v/>
      </c>
      <c r="AJ10218" s="23" t="str">
        <f t="shared" si="1005"/>
        <v/>
      </c>
      <c r="AK10218" s="23" t="str">
        <f t="shared" si="1005"/>
        <v/>
      </c>
    </row>
    <row r="10219" spans="34:37" x14ac:dyDescent="0.25">
      <c r="AH10219" s="23" t="str">
        <f t="shared" si="1006"/>
        <v/>
      </c>
      <c r="AI10219" s="23" t="str">
        <f t="shared" si="1005"/>
        <v/>
      </c>
      <c r="AJ10219" s="23" t="str">
        <f t="shared" si="1005"/>
        <v/>
      </c>
      <c r="AK10219" s="23" t="str">
        <f t="shared" si="1005"/>
        <v/>
      </c>
    </row>
    <row r="10220" spans="34:37" x14ac:dyDescent="0.25">
      <c r="AH10220" s="23" t="str">
        <f t="shared" si="1006"/>
        <v/>
      </c>
      <c r="AI10220" s="23" t="str">
        <f t="shared" si="1005"/>
        <v/>
      </c>
      <c r="AJ10220" s="23" t="str">
        <f t="shared" si="1005"/>
        <v/>
      </c>
      <c r="AK10220" s="23" t="str">
        <f t="shared" si="1005"/>
        <v/>
      </c>
    </row>
    <row r="10221" spans="34:37" x14ac:dyDescent="0.25">
      <c r="AH10221" s="23" t="str">
        <f t="shared" si="1006"/>
        <v/>
      </c>
      <c r="AI10221" s="23" t="str">
        <f t="shared" si="1005"/>
        <v/>
      </c>
      <c r="AJ10221" s="23" t="str">
        <f t="shared" si="1005"/>
        <v/>
      </c>
      <c r="AK10221" s="23" t="str">
        <f t="shared" si="1005"/>
        <v/>
      </c>
    </row>
    <row r="10222" spans="34:37" x14ac:dyDescent="0.25">
      <c r="AH10222" s="23" t="str">
        <f t="shared" si="1006"/>
        <v/>
      </c>
      <c r="AI10222" s="23" t="str">
        <f t="shared" si="1005"/>
        <v/>
      </c>
      <c r="AJ10222" s="23" t="str">
        <f t="shared" si="1005"/>
        <v/>
      </c>
      <c r="AK10222" s="23" t="str">
        <f t="shared" si="1005"/>
        <v/>
      </c>
    </row>
    <row r="10223" spans="34:37" x14ac:dyDescent="0.25">
      <c r="AH10223" s="23" t="str">
        <f t="shared" si="1006"/>
        <v/>
      </c>
      <c r="AI10223" s="23" t="str">
        <f t="shared" si="1005"/>
        <v/>
      </c>
      <c r="AJ10223" s="23" t="str">
        <f t="shared" si="1005"/>
        <v/>
      </c>
      <c r="AK10223" s="23" t="str">
        <f t="shared" si="1005"/>
        <v/>
      </c>
    </row>
    <row r="10224" spans="34:37" x14ac:dyDescent="0.25">
      <c r="AH10224" s="23" t="str">
        <f t="shared" si="1006"/>
        <v/>
      </c>
      <c r="AI10224" s="23" t="str">
        <f t="shared" si="1005"/>
        <v/>
      </c>
      <c r="AJ10224" s="23" t="str">
        <f t="shared" si="1005"/>
        <v/>
      </c>
      <c r="AK10224" s="23" t="str">
        <f t="shared" si="1005"/>
        <v/>
      </c>
    </row>
    <row r="10225" spans="34:37" x14ac:dyDescent="0.25">
      <c r="AH10225" s="23" t="str">
        <f t="shared" si="1006"/>
        <v/>
      </c>
      <c r="AI10225" s="23" t="str">
        <f t="shared" si="1005"/>
        <v/>
      </c>
      <c r="AJ10225" s="23" t="str">
        <f t="shared" si="1005"/>
        <v/>
      </c>
      <c r="AK10225" s="23" t="str">
        <f t="shared" si="1005"/>
        <v/>
      </c>
    </row>
    <row r="10226" spans="34:37" x14ac:dyDescent="0.25">
      <c r="AH10226" s="23" t="str">
        <f t="shared" si="1006"/>
        <v/>
      </c>
      <c r="AI10226" s="23" t="str">
        <f t="shared" si="1005"/>
        <v/>
      </c>
      <c r="AJ10226" s="23" t="str">
        <f t="shared" si="1005"/>
        <v/>
      </c>
      <c r="AK10226" s="23" t="str">
        <f t="shared" si="1005"/>
        <v/>
      </c>
    </row>
    <row r="10227" spans="34:37" x14ac:dyDescent="0.25">
      <c r="AH10227" s="23" t="str">
        <f t="shared" si="1006"/>
        <v/>
      </c>
      <c r="AI10227" s="23" t="str">
        <f t="shared" si="1005"/>
        <v/>
      </c>
      <c r="AJ10227" s="23" t="str">
        <f t="shared" si="1005"/>
        <v/>
      </c>
      <c r="AK10227" s="23" t="str">
        <f t="shared" si="1005"/>
        <v/>
      </c>
    </row>
    <row r="10228" spans="34:37" x14ac:dyDescent="0.25">
      <c r="AH10228" s="23" t="str">
        <f t="shared" si="1006"/>
        <v/>
      </c>
      <c r="AI10228" s="23" t="str">
        <f t="shared" si="1005"/>
        <v/>
      </c>
      <c r="AJ10228" s="23" t="str">
        <f t="shared" si="1005"/>
        <v/>
      </c>
      <c r="AK10228" s="23" t="str">
        <f t="shared" si="1005"/>
        <v/>
      </c>
    </row>
    <row r="10229" spans="34:37" x14ac:dyDescent="0.25">
      <c r="AH10229" s="23" t="str">
        <f t="shared" si="1006"/>
        <v/>
      </c>
      <c r="AI10229" s="23" t="str">
        <f t="shared" si="1005"/>
        <v/>
      </c>
      <c r="AJ10229" s="23" t="str">
        <f t="shared" si="1005"/>
        <v/>
      </c>
      <c r="AK10229" s="23" t="str">
        <f t="shared" si="1005"/>
        <v/>
      </c>
    </row>
    <row r="10230" spans="34:37" x14ac:dyDescent="0.25">
      <c r="AH10230" s="23" t="str">
        <f t="shared" si="1006"/>
        <v/>
      </c>
      <c r="AI10230" s="23" t="str">
        <f t="shared" si="1005"/>
        <v/>
      </c>
      <c r="AJ10230" s="23" t="str">
        <f t="shared" si="1005"/>
        <v/>
      </c>
      <c r="AK10230" s="23" t="str">
        <f t="shared" si="1005"/>
        <v/>
      </c>
    </row>
    <row r="10231" spans="34:37" x14ac:dyDescent="0.25">
      <c r="AH10231" s="23" t="str">
        <f t="shared" si="1006"/>
        <v/>
      </c>
      <c r="AI10231" s="23" t="str">
        <f t="shared" si="1005"/>
        <v/>
      </c>
      <c r="AJ10231" s="23" t="str">
        <f t="shared" si="1005"/>
        <v/>
      </c>
      <c r="AK10231" s="23" t="str">
        <f t="shared" si="1005"/>
        <v/>
      </c>
    </row>
    <row r="10232" spans="34:37" x14ac:dyDescent="0.25">
      <c r="AH10232" s="23" t="str">
        <f t="shared" si="1006"/>
        <v/>
      </c>
      <c r="AI10232" s="23" t="str">
        <f t="shared" si="1005"/>
        <v/>
      </c>
      <c r="AJ10232" s="23" t="str">
        <f t="shared" si="1005"/>
        <v/>
      </c>
      <c r="AK10232" s="23" t="str">
        <f t="shared" si="1005"/>
        <v/>
      </c>
    </row>
    <row r="10233" spans="34:37" x14ac:dyDescent="0.25">
      <c r="AH10233" s="23" t="str">
        <f t="shared" si="1006"/>
        <v/>
      </c>
      <c r="AI10233" s="23" t="str">
        <f t="shared" si="1005"/>
        <v/>
      </c>
      <c r="AJ10233" s="23" t="str">
        <f t="shared" si="1005"/>
        <v/>
      </c>
      <c r="AK10233" s="23" t="str">
        <f t="shared" si="1005"/>
        <v/>
      </c>
    </row>
    <row r="10234" spans="34:37" x14ac:dyDescent="0.25">
      <c r="AH10234" s="23" t="str">
        <f t="shared" si="1006"/>
        <v/>
      </c>
      <c r="AI10234" s="23" t="str">
        <f t="shared" si="1005"/>
        <v/>
      </c>
      <c r="AJ10234" s="23" t="str">
        <f t="shared" si="1005"/>
        <v/>
      </c>
      <c r="AK10234" s="23" t="str">
        <f t="shared" si="1005"/>
        <v/>
      </c>
    </row>
    <row r="10235" spans="34:37" x14ac:dyDescent="0.25">
      <c r="AH10235" s="23" t="str">
        <f t="shared" si="1006"/>
        <v/>
      </c>
      <c r="AI10235" s="23" t="str">
        <f t="shared" si="1005"/>
        <v/>
      </c>
      <c r="AJ10235" s="23" t="str">
        <f t="shared" si="1005"/>
        <v/>
      </c>
      <c r="AK10235" s="23" t="str">
        <f t="shared" si="1005"/>
        <v/>
      </c>
    </row>
    <row r="10236" spans="34:37" x14ac:dyDescent="0.25">
      <c r="AH10236" s="23" t="str">
        <f t="shared" si="1006"/>
        <v/>
      </c>
      <c r="AI10236" s="23" t="str">
        <f t="shared" si="1005"/>
        <v/>
      </c>
      <c r="AJ10236" s="23" t="str">
        <f t="shared" si="1005"/>
        <v/>
      </c>
      <c r="AK10236" s="23" t="str">
        <f t="shared" si="1005"/>
        <v/>
      </c>
    </row>
    <row r="10237" spans="34:37" x14ac:dyDescent="0.25">
      <c r="AH10237" s="23" t="str">
        <f t="shared" si="1006"/>
        <v/>
      </c>
      <c r="AI10237" s="23" t="str">
        <f t="shared" si="1005"/>
        <v/>
      </c>
      <c r="AJ10237" s="23" t="str">
        <f t="shared" si="1005"/>
        <v/>
      </c>
      <c r="AK10237" s="23" t="str">
        <f t="shared" si="1005"/>
        <v/>
      </c>
    </row>
    <row r="10238" spans="34:37" x14ac:dyDescent="0.25">
      <c r="AH10238" s="23" t="str">
        <f t="shared" si="1006"/>
        <v/>
      </c>
      <c r="AI10238" s="23" t="str">
        <f t="shared" ref="AI10238:AK10301" si="1007">IF(X10238&lt;&gt;"",X10238,"")</f>
        <v/>
      </c>
      <c r="AJ10238" s="23" t="str">
        <f t="shared" si="1007"/>
        <v/>
      </c>
      <c r="AK10238" s="23" t="str">
        <f t="shared" si="1007"/>
        <v/>
      </c>
    </row>
    <row r="10239" spans="34:37" x14ac:dyDescent="0.25">
      <c r="AH10239" s="23" t="str">
        <f t="shared" ref="AH10239:AH10302" si="1008">IF(W10239&lt;&gt;"",(RIGHT(W10239,LEN(W10239)-SEARCH("/",W10239,1)))/U10239,"")</f>
        <v/>
      </c>
      <c r="AI10239" s="23" t="str">
        <f t="shared" si="1007"/>
        <v/>
      </c>
      <c r="AJ10239" s="23" t="str">
        <f t="shared" si="1007"/>
        <v/>
      </c>
      <c r="AK10239" s="23" t="str">
        <f t="shared" si="1007"/>
        <v/>
      </c>
    </row>
    <row r="10240" spans="34:37" x14ac:dyDescent="0.25">
      <c r="AH10240" s="23" t="str">
        <f t="shared" si="1008"/>
        <v/>
      </c>
      <c r="AI10240" s="23" t="str">
        <f t="shared" si="1007"/>
        <v/>
      </c>
      <c r="AJ10240" s="23" t="str">
        <f t="shared" si="1007"/>
        <v/>
      </c>
      <c r="AK10240" s="23" t="str">
        <f t="shared" si="1007"/>
        <v/>
      </c>
    </row>
    <row r="10241" spans="34:37" x14ac:dyDescent="0.25">
      <c r="AH10241" s="23" t="str">
        <f t="shared" si="1008"/>
        <v/>
      </c>
      <c r="AI10241" s="23" t="str">
        <f t="shared" si="1007"/>
        <v/>
      </c>
      <c r="AJ10241" s="23" t="str">
        <f t="shared" si="1007"/>
        <v/>
      </c>
      <c r="AK10241" s="23" t="str">
        <f t="shared" si="1007"/>
        <v/>
      </c>
    </row>
    <row r="10242" spans="34:37" x14ac:dyDescent="0.25">
      <c r="AH10242" s="23" t="str">
        <f t="shared" si="1008"/>
        <v/>
      </c>
      <c r="AI10242" s="23" t="str">
        <f t="shared" si="1007"/>
        <v/>
      </c>
      <c r="AJ10242" s="23" t="str">
        <f t="shared" si="1007"/>
        <v/>
      </c>
      <c r="AK10242" s="23" t="str">
        <f t="shared" si="1007"/>
        <v/>
      </c>
    </row>
    <row r="10243" spans="34:37" x14ac:dyDescent="0.25">
      <c r="AH10243" s="23" t="str">
        <f t="shared" si="1008"/>
        <v/>
      </c>
      <c r="AI10243" s="23" t="str">
        <f t="shared" si="1007"/>
        <v/>
      </c>
      <c r="AJ10243" s="23" t="str">
        <f t="shared" si="1007"/>
        <v/>
      </c>
      <c r="AK10243" s="23" t="str">
        <f t="shared" si="1007"/>
        <v/>
      </c>
    </row>
    <row r="10244" spans="34:37" x14ac:dyDescent="0.25">
      <c r="AH10244" s="23" t="str">
        <f t="shared" si="1008"/>
        <v/>
      </c>
      <c r="AI10244" s="23" t="str">
        <f t="shared" si="1007"/>
        <v/>
      </c>
      <c r="AJ10244" s="23" t="str">
        <f t="shared" si="1007"/>
        <v/>
      </c>
      <c r="AK10244" s="23" t="str">
        <f t="shared" si="1007"/>
        <v/>
      </c>
    </row>
    <row r="10245" spans="34:37" x14ac:dyDescent="0.25">
      <c r="AH10245" s="23" t="str">
        <f t="shared" si="1008"/>
        <v/>
      </c>
      <c r="AI10245" s="23" t="str">
        <f t="shared" si="1007"/>
        <v/>
      </c>
      <c r="AJ10245" s="23" t="str">
        <f t="shared" si="1007"/>
        <v/>
      </c>
      <c r="AK10245" s="23" t="str">
        <f t="shared" si="1007"/>
        <v/>
      </c>
    </row>
    <row r="10246" spans="34:37" x14ac:dyDescent="0.25">
      <c r="AH10246" s="23" t="str">
        <f t="shared" si="1008"/>
        <v/>
      </c>
      <c r="AI10246" s="23" t="str">
        <f t="shared" si="1007"/>
        <v/>
      </c>
      <c r="AJ10246" s="23" t="str">
        <f t="shared" si="1007"/>
        <v/>
      </c>
      <c r="AK10246" s="23" t="str">
        <f t="shared" si="1007"/>
        <v/>
      </c>
    </row>
    <row r="10247" spans="34:37" x14ac:dyDescent="0.25">
      <c r="AH10247" s="23" t="str">
        <f t="shared" si="1008"/>
        <v/>
      </c>
      <c r="AI10247" s="23" t="str">
        <f t="shared" si="1007"/>
        <v/>
      </c>
      <c r="AJ10247" s="23" t="str">
        <f t="shared" si="1007"/>
        <v/>
      </c>
      <c r="AK10247" s="23" t="str">
        <f t="shared" si="1007"/>
        <v/>
      </c>
    </row>
    <row r="10248" spans="34:37" x14ac:dyDescent="0.25">
      <c r="AH10248" s="23" t="str">
        <f t="shared" si="1008"/>
        <v/>
      </c>
      <c r="AI10248" s="23" t="str">
        <f t="shared" si="1007"/>
        <v/>
      </c>
      <c r="AJ10248" s="23" t="str">
        <f t="shared" si="1007"/>
        <v/>
      </c>
      <c r="AK10248" s="23" t="str">
        <f t="shared" si="1007"/>
        <v/>
      </c>
    </row>
    <row r="10249" spans="34:37" x14ac:dyDescent="0.25">
      <c r="AH10249" s="23" t="str">
        <f t="shared" si="1008"/>
        <v/>
      </c>
      <c r="AI10249" s="23" t="str">
        <f t="shared" si="1007"/>
        <v/>
      </c>
      <c r="AJ10249" s="23" t="str">
        <f t="shared" si="1007"/>
        <v/>
      </c>
      <c r="AK10249" s="23" t="str">
        <f t="shared" si="1007"/>
        <v/>
      </c>
    </row>
    <row r="10250" spans="34:37" x14ac:dyDescent="0.25">
      <c r="AH10250" s="23" t="str">
        <f t="shared" si="1008"/>
        <v/>
      </c>
      <c r="AI10250" s="23" t="str">
        <f t="shared" si="1007"/>
        <v/>
      </c>
      <c r="AJ10250" s="23" t="str">
        <f t="shared" si="1007"/>
        <v/>
      </c>
      <c r="AK10250" s="23" t="str">
        <f t="shared" si="1007"/>
        <v/>
      </c>
    </row>
    <row r="10251" spans="34:37" x14ac:dyDescent="0.25">
      <c r="AH10251" s="23" t="str">
        <f t="shared" si="1008"/>
        <v/>
      </c>
      <c r="AI10251" s="23" t="str">
        <f t="shared" si="1007"/>
        <v/>
      </c>
      <c r="AJ10251" s="23" t="str">
        <f t="shared" si="1007"/>
        <v/>
      </c>
      <c r="AK10251" s="23" t="str">
        <f t="shared" si="1007"/>
        <v/>
      </c>
    </row>
    <row r="10252" spans="34:37" x14ac:dyDescent="0.25">
      <c r="AH10252" s="23" t="str">
        <f t="shared" si="1008"/>
        <v/>
      </c>
      <c r="AI10252" s="23" t="str">
        <f t="shared" si="1007"/>
        <v/>
      </c>
      <c r="AJ10252" s="23" t="str">
        <f t="shared" si="1007"/>
        <v/>
      </c>
      <c r="AK10252" s="23" t="str">
        <f t="shared" si="1007"/>
        <v/>
      </c>
    </row>
    <row r="10253" spans="34:37" x14ac:dyDescent="0.25">
      <c r="AH10253" s="23" t="str">
        <f t="shared" si="1008"/>
        <v/>
      </c>
      <c r="AI10253" s="23" t="str">
        <f t="shared" si="1007"/>
        <v/>
      </c>
      <c r="AJ10253" s="23" t="str">
        <f t="shared" si="1007"/>
        <v/>
      </c>
      <c r="AK10253" s="23" t="str">
        <f t="shared" si="1007"/>
        <v/>
      </c>
    </row>
    <row r="10254" spans="34:37" x14ac:dyDescent="0.25">
      <c r="AH10254" s="23" t="str">
        <f t="shared" si="1008"/>
        <v/>
      </c>
      <c r="AI10254" s="23" t="str">
        <f t="shared" si="1007"/>
        <v/>
      </c>
      <c r="AJ10254" s="23" t="str">
        <f t="shared" si="1007"/>
        <v/>
      </c>
      <c r="AK10254" s="23" t="str">
        <f t="shared" si="1007"/>
        <v/>
      </c>
    </row>
    <row r="10255" spans="34:37" x14ac:dyDescent="0.25">
      <c r="AH10255" s="23" t="str">
        <f t="shared" si="1008"/>
        <v/>
      </c>
      <c r="AI10255" s="23" t="str">
        <f t="shared" si="1007"/>
        <v/>
      </c>
      <c r="AJ10255" s="23" t="str">
        <f t="shared" si="1007"/>
        <v/>
      </c>
      <c r="AK10255" s="23" t="str">
        <f t="shared" si="1007"/>
        <v/>
      </c>
    </row>
    <row r="10256" spans="34:37" x14ac:dyDescent="0.25">
      <c r="AH10256" s="23" t="str">
        <f t="shared" si="1008"/>
        <v/>
      </c>
      <c r="AI10256" s="23" t="str">
        <f t="shared" si="1007"/>
        <v/>
      </c>
      <c r="AJ10256" s="23" t="str">
        <f t="shared" si="1007"/>
        <v/>
      </c>
      <c r="AK10256" s="23" t="str">
        <f t="shared" si="1007"/>
        <v/>
      </c>
    </row>
    <row r="10257" spans="34:37" x14ac:dyDescent="0.25">
      <c r="AH10257" s="23" t="str">
        <f t="shared" si="1008"/>
        <v/>
      </c>
      <c r="AI10257" s="23" t="str">
        <f t="shared" si="1007"/>
        <v/>
      </c>
      <c r="AJ10257" s="23" t="str">
        <f t="shared" si="1007"/>
        <v/>
      </c>
      <c r="AK10257" s="23" t="str">
        <f t="shared" si="1007"/>
        <v/>
      </c>
    </row>
    <row r="10258" spans="34:37" x14ac:dyDescent="0.25">
      <c r="AH10258" s="23" t="str">
        <f t="shared" si="1008"/>
        <v/>
      </c>
      <c r="AI10258" s="23" t="str">
        <f t="shared" si="1007"/>
        <v/>
      </c>
      <c r="AJ10258" s="23" t="str">
        <f t="shared" si="1007"/>
        <v/>
      </c>
      <c r="AK10258" s="23" t="str">
        <f t="shared" si="1007"/>
        <v/>
      </c>
    </row>
    <row r="10259" spans="34:37" x14ac:dyDescent="0.25">
      <c r="AH10259" s="23" t="str">
        <f t="shared" si="1008"/>
        <v/>
      </c>
      <c r="AI10259" s="23" t="str">
        <f t="shared" si="1007"/>
        <v/>
      </c>
      <c r="AJ10259" s="23" t="str">
        <f t="shared" si="1007"/>
        <v/>
      </c>
      <c r="AK10259" s="23" t="str">
        <f t="shared" si="1007"/>
        <v/>
      </c>
    </row>
    <row r="10260" spans="34:37" x14ac:dyDescent="0.25">
      <c r="AH10260" s="23" t="str">
        <f t="shared" si="1008"/>
        <v/>
      </c>
      <c r="AI10260" s="23" t="str">
        <f t="shared" si="1007"/>
        <v/>
      </c>
      <c r="AJ10260" s="23" t="str">
        <f t="shared" si="1007"/>
        <v/>
      </c>
      <c r="AK10260" s="23" t="str">
        <f t="shared" si="1007"/>
        <v/>
      </c>
    </row>
    <row r="10261" spans="34:37" x14ac:dyDescent="0.25">
      <c r="AH10261" s="23" t="str">
        <f t="shared" si="1008"/>
        <v/>
      </c>
      <c r="AI10261" s="23" t="str">
        <f t="shared" si="1007"/>
        <v/>
      </c>
      <c r="AJ10261" s="23" t="str">
        <f t="shared" si="1007"/>
        <v/>
      </c>
      <c r="AK10261" s="23" t="str">
        <f t="shared" si="1007"/>
        <v/>
      </c>
    </row>
    <row r="10262" spans="34:37" x14ac:dyDescent="0.25">
      <c r="AH10262" s="23" t="str">
        <f t="shared" si="1008"/>
        <v/>
      </c>
      <c r="AI10262" s="23" t="str">
        <f t="shared" si="1007"/>
        <v/>
      </c>
      <c r="AJ10262" s="23" t="str">
        <f t="shared" si="1007"/>
        <v/>
      </c>
      <c r="AK10262" s="23" t="str">
        <f t="shared" si="1007"/>
        <v/>
      </c>
    </row>
    <row r="10263" spans="34:37" x14ac:dyDescent="0.25">
      <c r="AH10263" s="23" t="str">
        <f t="shared" si="1008"/>
        <v/>
      </c>
      <c r="AI10263" s="23" t="str">
        <f t="shared" si="1007"/>
        <v/>
      </c>
      <c r="AJ10263" s="23" t="str">
        <f t="shared" si="1007"/>
        <v/>
      </c>
      <c r="AK10263" s="23" t="str">
        <f t="shared" si="1007"/>
        <v/>
      </c>
    </row>
    <row r="10264" spans="34:37" x14ac:dyDescent="0.25">
      <c r="AH10264" s="23" t="str">
        <f t="shared" si="1008"/>
        <v/>
      </c>
      <c r="AI10264" s="23" t="str">
        <f t="shared" si="1007"/>
        <v/>
      </c>
      <c r="AJ10264" s="23" t="str">
        <f t="shared" si="1007"/>
        <v/>
      </c>
      <c r="AK10264" s="23" t="str">
        <f t="shared" si="1007"/>
        <v/>
      </c>
    </row>
    <row r="10265" spans="34:37" x14ac:dyDescent="0.25">
      <c r="AH10265" s="23" t="str">
        <f t="shared" si="1008"/>
        <v/>
      </c>
      <c r="AI10265" s="23" t="str">
        <f t="shared" si="1007"/>
        <v/>
      </c>
      <c r="AJ10265" s="23" t="str">
        <f t="shared" si="1007"/>
        <v/>
      </c>
      <c r="AK10265" s="23" t="str">
        <f t="shared" si="1007"/>
        <v/>
      </c>
    </row>
    <row r="10266" spans="34:37" x14ac:dyDescent="0.25">
      <c r="AH10266" s="23" t="str">
        <f t="shared" si="1008"/>
        <v/>
      </c>
      <c r="AI10266" s="23" t="str">
        <f t="shared" si="1007"/>
        <v/>
      </c>
      <c r="AJ10266" s="23" t="str">
        <f t="shared" si="1007"/>
        <v/>
      </c>
      <c r="AK10266" s="23" t="str">
        <f t="shared" si="1007"/>
        <v/>
      </c>
    </row>
    <row r="10267" spans="34:37" x14ac:dyDescent="0.25">
      <c r="AH10267" s="23" t="str">
        <f t="shared" si="1008"/>
        <v/>
      </c>
      <c r="AI10267" s="23" t="str">
        <f t="shared" si="1007"/>
        <v/>
      </c>
      <c r="AJ10267" s="23" t="str">
        <f t="shared" si="1007"/>
        <v/>
      </c>
      <c r="AK10267" s="23" t="str">
        <f t="shared" si="1007"/>
        <v/>
      </c>
    </row>
    <row r="10268" spans="34:37" x14ac:dyDescent="0.25">
      <c r="AH10268" s="23" t="str">
        <f t="shared" si="1008"/>
        <v/>
      </c>
      <c r="AI10268" s="23" t="str">
        <f t="shared" si="1007"/>
        <v/>
      </c>
      <c r="AJ10268" s="23" t="str">
        <f t="shared" si="1007"/>
        <v/>
      </c>
      <c r="AK10268" s="23" t="str">
        <f t="shared" si="1007"/>
        <v/>
      </c>
    </row>
    <row r="10269" spans="34:37" x14ac:dyDescent="0.25">
      <c r="AH10269" s="23" t="str">
        <f t="shared" si="1008"/>
        <v/>
      </c>
      <c r="AI10269" s="23" t="str">
        <f t="shared" si="1007"/>
        <v/>
      </c>
      <c r="AJ10269" s="23" t="str">
        <f t="shared" si="1007"/>
        <v/>
      </c>
      <c r="AK10269" s="23" t="str">
        <f t="shared" si="1007"/>
        <v/>
      </c>
    </row>
    <row r="10270" spans="34:37" x14ac:dyDescent="0.25">
      <c r="AH10270" s="23" t="str">
        <f t="shared" si="1008"/>
        <v/>
      </c>
      <c r="AI10270" s="23" t="str">
        <f t="shared" si="1007"/>
        <v/>
      </c>
      <c r="AJ10270" s="23" t="str">
        <f t="shared" si="1007"/>
        <v/>
      </c>
      <c r="AK10270" s="23" t="str">
        <f t="shared" si="1007"/>
        <v/>
      </c>
    </row>
    <row r="10271" spans="34:37" x14ac:dyDescent="0.25">
      <c r="AH10271" s="23" t="str">
        <f t="shared" si="1008"/>
        <v/>
      </c>
      <c r="AI10271" s="23" t="str">
        <f t="shared" si="1007"/>
        <v/>
      </c>
      <c r="AJ10271" s="23" t="str">
        <f t="shared" si="1007"/>
        <v/>
      </c>
      <c r="AK10271" s="23" t="str">
        <f t="shared" si="1007"/>
        <v/>
      </c>
    </row>
    <row r="10272" spans="34:37" x14ac:dyDescent="0.25">
      <c r="AH10272" s="23" t="str">
        <f t="shared" si="1008"/>
        <v/>
      </c>
      <c r="AI10272" s="23" t="str">
        <f t="shared" si="1007"/>
        <v/>
      </c>
      <c r="AJ10272" s="23" t="str">
        <f t="shared" si="1007"/>
        <v/>
      </c>
      <c r="AK10272" s="23" t="str">
        <f t="shared" si="1007"/>
        <v/>
      </c>
    </row>
    <row r="10273" spans="34:37" x14ac:dyDescent="0.25">
      <c r="AH10273" s="23" t="str">
        <f t="shared" si="1008"/>
        <v/>
      </c>
      <c r="AI10273" s="23" t="str">
        <f t="shared" si="1007"/>
        <v/>
      </c>
      <c r="AJ10273" s="23" t="str">
        <f t="shared" si="1007"/>
        <v/>
      </c>
      <c r="AK10273" s="23" t="str">
        <f t="shared" si="1007"/>
        <v/>
      </c>
    </row>
    <row r="10274" spans="34:37" x14ac:dyDescent="0.25">
      <c r="AH10274" s="23" t="str">
        <f t="shared" si="1008"/>
        <v/>
      </c>
      <c r="AI10274" s="23" t="str">
        <f t="shared" si="1007"/>
        <v/>
      </c>
      <c r="AJ10274" s="23" t="str">
        <f t="shared" si="1007"/>
        <v/>
      </c>
      <c r="AK10274" s="23" t="str">
        <f t="shared" si="1007"/>
        <v/>
      </c>
    </row>
    <row r="10275" spans="34:37" x14ac:dyDescent="0.25">
      <c r="AH10275" s="23" t="str">
        <f t="shared" si="1008"/>
        <v/>
      </c>
      <c r="AI10275" s="23" t="str">
        <f t="shared" si="1007"/>
        <v/>
      </c>
      <c r="AJ10275" s="23" t="str">
        <f t="shared" si="1007"/>
        <v/>
      </c>
      <c r="AK10275" s="23" t="str">
        <f t="shared" si="1007"/>
        <v/>
      </c>
    </row>
    <row r="10276" spans="34:37" x14ac:dyDescent="0.25">
      <c r="AH10276" s="23" t="str">
        <f t="shared" si="1008"/>
        <v/>
      </c>
      <c r="AI10276" s="23" t="str">
        <f t="shared" si="1007"/>
        <v/>
      </c>
      <c r="AJ10276" s="23" t="str">
        <f t="shared" si="1007"/>
        <v/>
      </c>
      <c r="AK10276" s="23" t="str">
        <f t="shared" si="1007"/>
        <v/>
      </c>
    </row>
    <row r="10277" spans="34:37" x14ac:dyDescent="0.25">
      <c r="AH10277" s="23" t="str">
        <f t="shared" si="1008"/>
        <v/>
      </c>
      <c r="AI10277" s="23" t="str">
        <f t="shared" si="1007"/>
        <v/>
      </c>
      <c r="AJ10277" s="23" t="str">
        <f t="shared" si="1007"/>
        <v/>
      </c>
      <c r="AK10277" s="23" t="str">
        <f t="shared" si="1007"/>
        <v/>
      </c>
    </row>
    <row r="10278" spans="34:37" x14ac:dyDescent="0.25">
      <c r="AH10278" s="23" t="str">
        <f t="shared" si="1008"/>
        <v/>
      </c>
      <c r="AI10278" s="23" t="str">
        <f t="shared" si="1007"/>
        <v/>
      </c>
      <c r="AJ10278" s="23" t="str">
        <f t="shared" si="1007"/>
        <v/>
      </c>
      <c r="AK10278" s="23" t="str">
        <f t="shared" si="1007"/>
        <v/>
      </c>
    </row>
    <row r="10279" spans="34:37" x14ac:dyDescent="0.25">
      <c r="AH10279" s="23" t="str">
        <f t="shared" si="1008"/>
        <v/>
      </c>
      <c r="AI10279" s="23" t="str">
        <f t="shared" si="1007"/>
        <v/>
      </c>
      <c r="AJ10279" s="23" t="str">
        <f t="shared" si="1007"/>
        <v/>
      </c>
      <c r="AK10279" s="23" t="str">
        <f t="shared" si="1007"/>
        <v/>
      </c>
    </row>
    <row r="10280" spans="34:37" x14ac:dyDescent="0.25">
      <c r="AH10280" s="23" t="str">
        <f t="shared" si="1008"/>
        <v/>
      </c>
      <c r="AI10280" s="23" t="str">
        <f t="shared" si="1007"/>
        <v/>
      </c>
      <c r="AJ10280" s="23" t="str">
        <f t="shared" si="1007"/>
        <v/>
      </c>
      <c r="AK10280" s="23" t="str">
        <f t="shared" si="1007"/>
        <v/>
      </c>
    </row>
    <row r="10281" spans="34:37" x14ac:dyDescent="0.25">
      <c r="AH10281" s="23" t="str">
        <f t="shared" si="1008"/>
        <v/>
      </c>
      <c r="AI10281" s="23" t="str">
        <f t="shared" si="1007"/>
        <v/>
      </c>
      <c r="AJ10281" s="23" t="str">
        <f t="shared" si="1007"/>
        <v/>
      </c>
      <c r="AK10281" s="23" t="str">
        <f t="shared" si="1007"/>
        <v/>
      </c>
    </row>
    <row r="10282" spans="34:37" x14ac:dyDescent="0.25">
      <c r="AH10282" s="23" t="str">
        <f t="shared" si="1008"/>
        <v/>
      </c>
      <c r="AI10282" s="23" t="str">
        <f t="shared" si="1007"/>
        <v/>
      </c>
      <c r="AJ10282" s="23" t="str">
        <f t="shared" si="1007"/>
        <v/>
      </c>
      <c r="AK10282" s="23" t="str">
        <f t="shared" si="1007"/>
        <v/>
      </c>
    </row>
    <row r="10283" spans="34:37" x14ac:dyDescent="0.25">
      <c r="AH10283" s="23" t="str">
        <f t="shared" si="1008"/>
        <v/>
      </c>
      <c r="AI10283" s="23" t="str">
        <f t="shared" si="1007"/>
        <v/>
      </c>
      <c r="AJ10283" s="23" t="str">
        <f t="shared" si="1007"/>
        <v/>
      </c>
      <c r="AK10283" s="23" t="str">
        <f t="shared" si="1007"/>
        <v/>
      </c>
    </row>
    <row r="10284" spans="34:37" x14ac:dyDescent="0.25">
      <c r="AH10284" s="23" t="str">
        <f t="shared" si="1008"/>
        <v/>
      </c>
      <c r="AI10284" s="23" t="str">
        <f t="shared" si="1007"/>
        <v/>
      </c>
      <c r="AJ10284" s="23" t="str">
        <f t="shared" si="1007"/>
        <v/>
      </c>
      <c r="AK10284" s="23" t="str">
        <f t="shared" si="1007"/>
        <v/>
      </c>
    </row>
    <row r="10285" spans="34:37" x14ac:dyDescent="0.25">
      <c r="AH10285" s="23" t="str">
        <f t="shared" si="1008"/>
        <v/>
      </c>
      <c r="AI10285" s="23" t="str">
        <f t="shared" si="1007"/>
        <v/>
      </c>
      <c r="AJ10285" s="23" t="str">
        <f t="shared" si="1007"/>
        <v/>
      </c>
      <c r="AK10285" s="23" t="str">
        <f t="shared" si="1007"/>
        <v/>
      </c>
    </row>
    <row r="10286" spans="34:37" x14ac:dyDescent="0.25">
      <c r="AH10286" s="23" t="str">
        <f t="shared" si="1008"/>
        <v/>
      </c>
      <c r="AI10286" s="23" t="str">
        <f t="shared" si="1007"/>
        <v/>
      </c>
      <c r="AJ10286" s="23" t="str">
        <f t="shared" si="1007"/>
        <v/>
      </c>
      <c r="AK10286" s="23" t="str">
        <f t="shared" si="1007"/>
        <v/>
      </c>
    </row>
    <row r="10287" spans="34:37" x14ac:dyDescent="0.25">
      <c r="AH10287" s="23" t="str">
        <f t="shared" si="1008"/>
        <v/>
      </c>
      <c r="AI10287" s="23" t="str">
        <f t="shared" si="1007"/>
        <v/>
      </c>
      <c r="AJ10287" s="23" t="str">
        <f t="shared" si="1007"/>
        <v/>
      </c>
      <c r="AK10287" s="23" t="str">
        <f t="shared" si="1007"/>
        <v/>
      </c>
    </row>
    <row r="10288" spans="34:37" x14ac:dyDescent="0.25">
      <c r="AH10288" s="23" t="str">
        <f t="shared" si="1008"/>
        <v/>
      </c>
      <c r="AI10288" s="23" t="str">
        <f t="shared" si="1007"/>
        <v/>
      </c>
      <c r="AJ10288" s="23" t="str">
        <f t="shared" si="1007"/>
        <v/>
      </c>
      <c r="AK10288" s="23" t="str">
        <f t="shared" si="1007"/>
        <v/>
      </c>
    </row>
    <row r="10289" spans="34:37" x14ac:dyDescent="0.25">
      <c r="AH10289" s="23" t="str">
        <f t="shared" si="1008"/>
        <v/>
      </c>
      <c r="AI10289" s="23" t="str">
        <f t="shared" si="1007"/>
        <v/>
      </c>
      <c r="AJ10289" s="23" t="str">
        <f t="shared" si="1007"/>
        <v/>
      </c>
      <c r="AK10289" s="23" t="str">
        <f t="shared" si="1007"/>
        <v/>
      </c>
    </row>
    <row r="10290" spans="34:37" x14ac:dyDescent="0.25">
      <c r="AH10290" s="23" t="str">
        <f t="shared" si="1008"/>
        <v/>
      </c>
      <c r="AI10290" s="23" t="str">
        <f t="shared" si="1007"/>
        <v/>
      </c>
      <c r="AJ10290" s="23" t="str">
        <f t="shared" si="1007"/>
        <v/>
      </c>
      <c r="AK10290" s="23" t="str">
        <f t="shared" si="1007"/>
        <v/>
      </c>
    </row>
    <row r="10291" spans="34:37" x14ac:dyDescent="0.25">
      <c r="AH10291" s="23" t="str">
        <f t="shared" si="1008"/>
        <v/>
      </c>
      <c r="AI10291" s="23" t="str">
        <f t="shared" si="1007"/>
        <v/>
      </c>
      <c r="AJ10291" s="23" t="str">
        <f t="shared" si="1007"/>
        <v/>
      </c>
      <c r="AK10291" s="23" t="str">
        <f t="shared" si="1007"/>
        <v/>
      </c>
    </row>
    <row r="10292" spans="34:37" x14ac:dyDescent="0.25">
      <c r="AH10292" s="23" t="str">
        <f t="shared" si="1008"/>
        <v/>
      </c>
      <c r="AI10292" s="23" t="str">
        <f t="shared" si="1007"/>
        <v/>
      </c>
      <c r="AJ10292" s="23" t="str">
        <f t="shared" si="1007"/>
        <v/>
      </c>
      <c r="AK10292" s="23" t="str">
        <f t="shared" si="1007"/>
        <v/>
      </c>
    </row>
    <row r="10293" spans="34:37" x14ac:dyDescent="0.25">
      <c r="AH10293" s="23" t="str">
        <f t="shared" si="1008"/>
        <v/>
      </c>
      <c r="AI10293" s="23" t="str">
        <f t="shared" si="1007"/>
        <v/>
      </c>
      <c r="AJ10293" s="23" t="str">
        <f t="shared" si="1007"/>
        <v/>
      </c>
      <c r="AK10293" s="23" t="str">
        <f t="shared" si="1007"/>
        <v/>
      </c>
    </row>
    <row r="10294" spans="34:37" x14ac:dyDescent="0.25">
      <c r="AH10294" s="23" t="str">
        <f t="shared" si="1008"/>
        <v/>
      </c>
      <c r="AI10294" s="23" t="str">
        <f t="shared" si="1007"/>
        <v/>
      </c>
      <c r="AJ10294" s="23" t="str">
        <f t="shared" si="1007"/>
        <v/>
      </c>
      <c r="AK10294" s="23" t="str">
        <f t="shared" si="1007"/>
        <v/>
      </c>
    </row>
    <row r="10295" spans="34:37" x14ac:dyDescent="0.25">
      <c r="AH10295" s="23" t="str">
        <f t="shared" si="1008"/>
        <v/>
      </c>
      <c r="AI10295" s="23" t="str">
        <f t="shared" si="1007"/>
        <v/>
      </c>
      <c r="AJ10295" s="23" t="str">
        <f t="shared" si="1007"/>
        <v/>
      </c>
      <c r="AK10295" s="23" t="str">
        <f t="shared" si="1007"/>
        <v/>
      </c>
    </row>
    <row r="10296" spans="34:37" x14ac:dyDescent="0.25">
      <c r="AH10296" s="23" t="str">
        <f t="shared" si="1008"/>
        <v/>
      </c>
      <c r="AI10296" s="23" t="str">
        <f t="shared" si="1007"/>
        <v/>
      </c>
      <c r="AJ10296" s="23" t="str">
        <f t="shared" si="1007"/>
        <v/>
      </c>
      <c r="AK10296" s="23" t="str">
        <f t="shared" si="1007"/>
        <v/>
      </c>
    </row>
    <row r="10297" spans="34:37" x14ac:dyDescent="0.25">
      <c r="AH10297" s="23" t="str">
        <f t="shared" si="1008"/>
        <v/>
      </c>
      <c r="AI10297" s="23" t="str">
        <f t="shared" si="1007"/>
        <v/>
      </c>
      <c r="AJ10297" s="23" t="str">
        <f t="shared" si="1007"/>
        <v/>
      </c>
      <c r="AK10297" s="23" t="str">
        <f t="shared" si="1007"/>
        <v/>
      </c>
    </row>
    <row r="10298" spans="34:37" x14ac:dyDescent="0.25">
      <c r="AH10298" s="23" t="str">
        <f t="shared" si="1008"/>
        <v/>
      </c>
      <c r="AI10298" s="23" t="str">
        <f t="shared" si="1007"/>
        <v/>
      </c>
      <c r="AJ10298" s="23" t="str">
        <f t="shared" si="1007"/>
        <v/>
      </c>
      <c r="AK10298" s="23" t="str">
        <f t="shared" si="1007"/>
        <v/>
      </c>
    </row>
    <row r="10299" spans="34:37" x14ac:dyDescent="0.25">
      <c r="AH10299" s="23" t="str">
        <f t="shared" si="1008"/>
        <v/>
      </c>
      <c r="AI10299" s="23" t="str">
        <f t="shared" si="1007"/>
        <v/>
      </c>
      <c r="AJ10299" s="23" t="str">
        <f t="shared" si="1007"/>
        <v/>
      </c>
      <c r="AK10299" s="23" t="str">
        <f t="shared" si="1007"/>
        <v/>
      </c>
    </row>
    <row r="10300" spans="34:37" x14ac:dyDescent="0.25">
      <c r="AH10300" s="23" t="str">
        <f t="shared" si="1008"/>
        <v/>
      </c>
      <c r="AI10300" s="23" t="str">
        <f t="shared" si="1007"/>
        <v/>
      </c>
      <c r="AJ10300" s="23" t="str">
        <f t="shared" si="1007"/>
        <v/>
      </c>
      <c r="AK10300" s="23" t="str">
        <f t="shared" si="1007"/>
        <v/>
      </c>
    </row>
    <row r="10301" spans="34:37" x14ac:dyDescent="0.25">
      <c r="AH10301" s="23" t="str">
        <f t="shared" si="1008"/>
        <v/>
      </c>
      <c r="AI10301" s="23" t="str">
        <f t="shared" si="1007"/>
        <v/>
      </c>
      <c r="AJ10301" s="23" t="str">
        <f t="shared" si="1007"/>
        <v/>
      </c>
      <c r="AK10301" s="23" t="str">
        <f t="shared" si="1007"/>
        <v/>
      </c>
    </row>
    <row r="10302" spans="34:37" x14ac:dyDescent="0.25">
      <c r="AH10302" s="23" t="str">
        <f t="shared" si="1008"/>
        <v/>
      </c>
      <c r="AI10302" s="23" t="str">
        <f t="shared" ref="AI10302:AK10365" si="1009">IF(X10302&lt;&gt;"",X10302,"")</f>
        <v/>
      </c>
      <c r="AJ10302" s="23" t="str">
        <f t="shared" si="1009"/>
        <v/>
      </c>
      <c r="AK10302" s="23" t="str">
        <f t="shared" si="1009"/>
        <v/>
      </c>
    </row>
    <row r="10303" spans="34:37" x14ac:dyDescent="0.25">
      <c r="AH10303" s="23" t="str">
        <f t="shared" ref="AH10303:AH10366" si="1010">IF(W10303&lt;&gt;"",(RIGHT(W10303,LEN(W10303)-SEARCH("/",W10303,1)))/U10303,"")</f>
        <v/>
      </c>
      <c r="AI10303" s="23" t="str">
        <f t="shared" si="1009"/>
        <v/>
      </c>
      <c r="AJ10303" s="23" t="str">
        <f t="shared" si="1009"/>
        <v/>
      </c>
      <c r="AK10303" s="23" t="str">
        <f t="shared" si="1009"/>
        <v/>
      </c>
    </row>
    <row r="10304" spans="34:37" x14ac:dyDescent="0.25">
      <c r="AH10304" s="23" t="str">
        <f t="shared" si="1010"/>
        <v/>
      </c>
      <c r="AI10304" s="23" t="str">
        <f t="shared" si="1009"/>
        <v/>
      </c>
      <c r="AJ10304" s="23" t="str">
        <f t="shared" si="1009"/>
        <v/>
      </c>
      <c r="AK10304" s="23" t="str">
        <f t="shared" si="1009"/>
        <v/>
      </c>
    </row>
    <row r="10305" spans="34:37" x14ac:dyDescent="0.25">
      <c r="AH10305" s="23" t="str">
        <f t="shared" si="1010"/>
        <v/>
      </c>
      <c r="AI10305" s="23" t="str">
        <f t="shared" si="1009"/>
        <v/>
      </c>
      <c r="AJ10305" s="23" t="str">
        <f t="shared" si="1009"/>
        <v/>
      </c>
      <c r="AK10305" s="23" t="str">
        <f t="shared" si="1009"/>
        <v/>
      </c>
    </row>
    <row r="10306" spans="34:37" x14ac:dyDescent="0.25">
      <c r="AH10306" s="23" t="str">
        <f t="shared" si="1010"/>
        <v/>
      </c>
      <c r="AI10306" s="23" t="str">
        <f t="shared" si="1009"/>
        <v/>
      </c>
      <c r="AJ10306" s="23" t="str">
        <f t="shared" si="1009"/>
        <v/>
      </c>
      <c r="AK10306" s="23" t="str">
        <f t="shared" si="1009"/>
        <v/>
      </c>
    </row>
    <row r="10307" spans="34:37" x14ac:dyDescent="0.25">
      <c r="AH10307" s="23" t="str">
        <f t="shared" si="1010"/>
        <v/>
      </c>
      <c r="AI10307" s="23" t="str">
        <f t="shared" si="1009"/>
        <v/>
      </c>
      <c r="AJ10307" s="23" t="str">
        <f t="shared" si="1009"/>
        <v/>
      </c>
      <c r="AK10307" s="23" t="str">
        <f t="shared" si="1009"/>
        <v/>
      </c>
    </row>
    <row r="10308" spans="34:37" x14ac:dyDescent="0.25">
      <c r="AH10308" s="23" t="str">
        <f t="shared" si="1010"/>
        <v/>
      </c>
      <c r="AI10308" s="23" t="str">
        <f t="shared" si="1009"/>
        <v/>
      </c>
      <c r="AJ10308" s="23" t="str">
        <f t="shared" si="1009"/>
        <v/>
      </c>
      <c r="AK10308" s="23" t="str">
        <f t="shared" si="1009"/>
        <v/>
      </c>
    </row>
    <row r="10309" spans="34:37" x14ac:dyDescent="0.25">
      <c r="AH10309" s="23" t="str">
        <f t="shared" si="1010"/>
        <v/>
      </c>
      <c r="AI10309" s="23" t="str">
        <f t="shared" si="1009"/>
        <v/>
      </c>
      <c r="AJ10309" s="23" t="str">
        <f t="shared" si="1009"/>
        <v/>
      </c>
      <c r="AK10309" s="23" t="str">
        <f t="shared" si="1009"/>
        <v/>
      </c>
    </row>
    <row r="10310" spans="34:37" x14ac:dyDescent="0.25">
      <c r="AH10310" s="23" t="str">
        <f t="shared" si="1010"/>
        <v/>
      </c>
      <c r="AI10310" s="23" t="str">
        <f t="shared" si="1009"/>
        <v/>
      </c>
      <c r="AJ10310" s="23" t="str">
        <f t="shared" si="1009"/>
        <v/>
      </c>
      <c r="AK10310" s="23" t="str">
        <f t="shared" si="1009"/>
        <v/>
      </c>
    </row>
    <row r="10311" spans="34:37" x14ac:dyDescent="0.25">
      <c r="AH10311" s="23" t="str">
        <f t="shared" si="1010"/>
        <v/>
      </c>
      <c r="AI10311" s="23" t="str">
        <f t="shared" si="1009"/>
        <v/>
      </c>
      <c r="AJ10311" s="23" t="str">
        <f t="shared" si="1009"/>
        <v/>
      </c>
      <c r="AK10311" s="23" t="str">
        <f t="shared" si="1009"/>
        <v/>
      </c>
    </row>
    <row r="10312" spans="34:37" x14ac:dyDescent="0.25">
      <c r="AH10312" s="23" t="str">
        <f t="shared" si="1010"/>
        <v/>
      </c>
      <c r="AI10312" s="23" t="str">
        <f t="shared" si="1009"/>
        <v/>
      </c>
      <c r="AJ10312" s="23" t="str">
        <f t="shared" si="1009"/>
        <v/>
      </c>
      <c r="AK10312" s="23" t="str">
        <f t="shared" si="1009"/>
        <v/>
      </c>
    </row>
    <row r="10313" spans="34:37" x14ac:dyDescent="0.25">
      <c r="AH10313" s="23" t="str">
        <f t="shared" si="1010"/>
        <v/>
      </c>
      <c r="AI10313" s="23" t="str">
        <f t="shared" si="1009"/>
        <v/>
      </c>
      <c r="AJ10313" s="23" t="str">
        <f t="shared" si="1009"/>
        <v/>
      </c>
      <c r="AK10313" s="23" t="str">
        <f t="shared" si="1009"/>
        <v/>
      </c>
    </row>
    <row r="10314" spans="34:37" x14ac:dyDescent="0.25">
      <c r="AH10314" s="23" t="str">
        <f t="shared" si="1010"/>
        <v/>
      </c>
      <c r="AI10314" s="23" t="str">
        <f t="shared" si="1009"/>
        <v/>
      </c>
      <c r="AJ10314" s="23" t="str">
        <f t="shared" si="1009"/>
        <v/>
      </c>
      <c r="AK10314" s="23" t="str">
        <f t="shared" si="1009"/>
        <v/>
      </c>
    </row>
    <row r="10315" spans="34:37" x14ac:dyDescent="0.25">
      <c r="AH10315" s="23" t="str">
        <f t="shared" si="1010"/>
        <v/>
      </c>
      <c r="AI10315" s="23" t="str">
        <f t="shared" si="1009"/>
        <v/>
      </c>
      <c r="AJ10315" s="23" t="str">
        <f t="shared" si="1009"/>
        <v/>
      </c>
      <c r="AK10315" s="23" t="str">
        <f t="shared" si="1009"/>
        <v/>
      </c>
    </row>
    <row r="10316" spans="34:37" x14ac:dyDescent="0.25">
      <c r="AH10316" s="23" t="str">
        <f t="shared" si="1010"/>
        <v/>
      </c>
      <c r="AI10316" s="23" t="str">
        <f t="shared" si="1009"/>
        <v/>
      </c>
      <c r="AJ10316" s="23" t="str">
        <f t="shared" si="1009"/>
        <v/>
      </c>
      <c r="AK10316" s="23" t="str">
        <f t="shared" si="1009"/>
        <v/>
      </c>
    </row>
    <row r="10317" spans="34:37" x14ac:dyDescent="0.25">
      <c r="AH10317" s="23" t="str">
        <f t="shared" si="1010"/>
        <v/>
      </c>
      <c r="AI10317" s="23" t="str">
        <f t="shared" si="1009"/>
        <v/>
      </c>
      <c r="AJ10317" s="23" t="str">
        <f t="shared" si="1009"/>
        <v/>
      </c>
      <c r="AK10317" s="23" t="str">
        <f t="shared" si="1009"/>
        <v/>
      </c>
    </row>
    <row r="10318" spans="34:37" x14ac:dyDescent="0.25">
      <c r="AH10318" s="23" t="str">
        <f t="shared" si="1010"/>
        <v/>
      </c>
      <c r="AI10318" s="23" t="str">
        <f t="shared" si="1009"/>
        <v/>
      </c>
      <c r="AJ10318" s="23" t="str">
        <f t="shared" si="1009"/>
        <v/>
      </c>
      <c r="AK10318" s="23" t="str">
        <f t="shared" si="1009"/>
        <v/>
      </c>
    </row>
    <row r="10319" spans="34:37" x14ac:dyDescent="0.25">
      <c r="AH10319" s="23" t="str">
        <f t="shared" si="1010"/>
        <v/>
      </c>
      <c r="AI10319" s="23" t="str">
        <f t="shared" si="1009"/>
        <v/>
      </c>
      <c r="AJ10319" s="23" t="str">
        <f t="shared" si="1009"/>
        <v/>
      </c>
      <c r="AK10319" s="23" t="str">
        <f t="shared" si="1009"/>
        <v/>
      </c>
    </row>
    <row r="10320" spans="34:37" x14ac:dyDescent="0.25">
      <c r="AH10320" s="23" t="str">
        <f t="shared" si="1010"/>
        <v/>
      </c>
      <c r="AI10320" s="23" t="str">
        <f t="shared" si="1009"/>
        <v/>
      </c>
      <c r="AJ10320" s="23" t="str">
        <f t="shared" si="1009"/>
        <v/>
      </c>
      <c r="AK10320" s="23" t="str">
        <f t="shared" si="1009"/>
        <v/>
      </c>
    </row>
    <row r="10321" spans="34:37" x14ac:dyDescent="0.25">
      <c r="AH10321" s="23" t="str">
        <f t="shared" si="1010"/>
        <v/>
      </c>
      <c r="AI10321" s="23" t="str">
        <f t="shared" si="1009"/>
        <v/>
      </c>
      <c r="AJ10321" s="23" t="str">
        <f t="shared" si="1009"/>
        <v/>
      </c>
      <c r="AK10321" s="23" t="str">
        <f t="shared" si="1009"/>
        <v/>
      </c>
    </row>
    <row r="10322" spans="34:37" x14ac:dyDescent="0.25">
      <c r="AH10322" s="23" t="str">
        <f t="shared" si="1010"/>
        <v/>
      </c>
      <c r="AI10322" s="23" t="str">
        <f t="shared" si="1009"/>
        <v/>
      </c>
      <c r="AJ10322" s="23" t="str">
        <f t="shared" si="1009"/>
        <v/>
      </c>
      <c r="AK10322" s="23" t="str">
        <f t="shared" si="1009"/>
        <v/>
      </c>
    </row>
    <row r="10323" spans="34:37" x14ac:dyDescent="0.25">
      <c r="AH10323" s="23" t="str">
        <f t="shared" si="1010"/>
        <v/>
      </c>
      <c r="AI10323" s="23" t="str">
        <f t="shared" si="1009"/>
        <v/>
      </c>
      <c r="AJ10323" s="23" t="str">
        <f t="shared" si="1009"/>
        <v/>
      </c>
      <c r="AK10323" s="23" t="str">
        <f t="shared" si="1009"/>
        <v/>
      </c>
    </row>
    <row r="10324" spans="34:37" x14ac:dyDescent="0.25">
      <c r="AH10324" s="23" t="str">
        <f t="shared" si="1010"/>
        <v/>
      </c>
      <c r="AI10324" s="23" t="str">
        <f t="shared" si="1009"/>
        <v/>
      </c>
      <c r="AJ10324" s="23" t="str">
        <f t="shared" si="1009"/>
        <v/>
      </c>
      <c r="AK10324" s="23" t="str">
        <f t="shared" si="1009"/>
        <v/>
      </c>
    </row>
    <row r="10325" spans="34:37" x14ac:dyDescent="0.25">
      <c r="AH10325" s="23" t="str">
        <f t="shared" si="1010"/>
        <v/>
      </c>
      <c r="AI10325" s="23" t="str">
        <f t="shared" si="1009"/>
        <v/>
      </c>
      <c r="AJ10325" s="23" t="str">
        <f t="shared" si="1009"/>
        <v/>
      </c>
      <c r="AK10325" s="23" t="str">
        <f t="shared" si="1009"/>
        <v/>
      </c>
    </row>
    <row r="10326" spans="34:37" x14ac:dyDescent="0.25">
      <c r="AH10326" s="23" t="str">
        <f t="shared" si="1010"/>
        <v/>
      </c>
      <c r="AI10326" s="23" t="str">
        <f t="shared" si="1009"/>
        <v/>
      </c>
      <c r="AJ10326" s="23" t="str">
        <f t="shared" si="1009"/>
        <v/>
      </c>
      <c r="AK10326" s="23" t="str">
        <f t="shared" si="1009"/>
        <v/>
      </c>
    </row>
    <row r="10327" spans="34:37" x14ac:dyDescent="0.25">
      <c r="AH10327" s="23" t="str">
        <f t="shared" si="1010"/>
        <v/>
      </c>
      <c r="AI10327" s="23" t="str">
        <f t="shared" si="1009"/>
        <v/>
      </c>
      <c r="AJ10327" s="23" t="str">
        <f t="shared" si="1009"/>
        <v/>
      </c>
      <c r="AK10327" s="23" t="str">
        <f t="shared" si="1009"/>
        <v/>
      </c>
    </row>
    <row r="10328" spans="34:37" x14ac:dyDescent="0.25">
      <c r="AH10328" s="23" t="str">
        <f t="shared" si="1010"/>
        <v/>
      </c>
      <c r="AI10328" s="23" t="str">
        <f t="shared" si="1009"/>
        <v/>
      </c>
      <c r="AJ10328" s="23" t="str">
        <f t="shared" si="1009"/>
        <v/>
      </c>
      <c r="AK10328" s="23" t="str">
        <f t="shared" si="1009"/>
        <v/>
      </c>
    </row>
    <row r="10329" spans="34:37" x14ac:dyDescent="0.25">
      <c r="AH10329" s="23" t="str">
        <f t="shared" si="1010"/>
        <v/>
      </c>
      <c r="AI10329" s="23" t="str">
        <f t="shared" si="1009"/>
        <v/>
      </c>
      <c r="AJ10329" s="23" t="str">
        <f t="shared" si="1009"/>
        <v/>
      </c>
      <c r="AK10329" s="23" t="str">
        <f t="shared" si="1009"/>
        <v/>
      </c>
    </row>
    <row r="10330" spans="34:37" x14ac:dyDescent="0.25">
      <c r="AH10330" s="23" t="str">
        <f t="shared" si="1010"/>
        <v/>
      </c>
      <c r="AI10330" s="23" t="str">
        <f t="shared" si="1009"/>
        <v/>
      </c>
      <c r="AJ10330" s="23" t="str">
        <f t="shared" si="1009"/>
        <v/>
      </c>
      <c r="AK10330" s="23" t="str">
        <f t="shared" si="1009"/>
        <v/>
      </c>
    </row>
    <row r="10331" spans="34:37" x14ac:dyDescent="0.25">
      <c r="AH10331" s="23" t="str">
        <f t="shared" si="1010"/>
        <v/>
      </c>
      <c r="AI10331" s="23" t="str">
        <f t="shared" si="1009"/>
        <v/>
      </c>
      <c r="AJ10331" s="23" t="str">
        <f t="shared" si="1009"/>
        <v/>
      </c>
      <c r="AK10331" s="23" t="str">
        <f t="shared" si="1009"/>
        <v/>
      </c>
    </row>
    <row r="10332" spans="34:37" x14ac:dyDescent="0.25">
      <c r="AH10332" s="23" t="str">
        <f t="shared" si="1010"/>
        <v/>
      </c>
      <c r="AI10332" s="23" t="str">
        <f t="shared" si="1009"/>
        <v/>
      </c>
      <c r="AJ10332" s="23" t="str">
        <f t="shared" si="1009"/>
        <v/>
      </c>
      <c r="AK10332" s="23" t="str">
        <f t="shared" si="1009"/>
        <v/>
      </c>
    </row>
    <row r="10333" spans="34:37" x14ac:dyDescent="0.25">
      <c r="AH10333" s="23" t="str">
        <f t="shared" si="1010"/>
        <v/>
      </c>
      <c r="AI10333" s="23" t="str">
        <f t="shared" si="1009"/>
        <v/>
      </c>
      <c r="AJ10333" s="23" t="str">
        <f t="shared" si="1009"/>
        <v/>
      </c>
      <c r="AK10333" s="23" t="str">
        <f t="shared" si="1009"/>
        <v/>
      </c>
    </row>
    <row r="10334" spans="34:37" x14ac:dyDescent="0.25">
      <c r="AH10334" s="23" t="str">
        <f t="shared" si="1010"/>
        <v/>
      </c>
      <c r="AI10334" s="23" t="str">
        <f t="shared" si="1009"/>
        <v/>
      </c>
      <c r="AJ10334" s="23" t="str">
        <f t="shared" si="1009"/>
        <v/>
      </c>
      <c r="AK10334" s="23" t="str">
        <f t="shared" si="1009"/>
        <v/>
      </c>
    </row>
    <row r="10335" spans="34:37" x14ac:dyDescent="0.25">
      <c r="AH10335" s="23" t="str">
        <f t="shared" si="1010"/>
        <v/>
      </c>
      <c r="AI10335" s="23" t="str">
        <f t="shared" si="1009"/>
        <v/>
      </c>
      <c r="AJ10335" s="23" t="str">
        <f t="shared" si="1009"/>
        <v/>
      </c>
      <c r="AK10335" s="23" t="str">
        <f t="shared" si="1009"/>
        <v/>
      </c>
    </row>
    <row r="10336" spans="34:37" x14ac:dyDescent="0.25">
      <c r="AH10336" s="23" t="str">
        <f t="shared" si="1010"/>
        <v/>
      </c>
      <c r="AI10336" s="23" t="str">
        <f t="shared" si="1009"/>
        <v/>
      </c>
      <c r="AJ10336" s="23" t="str">
        <f t="shared" si="1009"/>
        <v/>
      </c>
      <c r="AK10336" s="23" t="str">
        <f t="shared" si="1009"/>
        <v/>
      </c>
    </row>
    <row r="10337" spans="34:37" x14ac:dyDescent="0.25">
      <c r="AH10337" s="23" t="str">
        <f t="shared" si="1010"/>
        <v/>
      </c>
      <c r="AI10337" s="23" t="str">
        <f t="shared" si="1009"/>
        <v/>
      </c>
      <c r="AJ10337" s="23" t="str">
        <f t="shared" si="1009"/>
        <v/>
      </c>
      <c r="AK10337" s="23" t="str">
        <f t="shared" si="1009"/>
        <v/>
      </c>
    </row>
    <row r="10338" spans="34:37" x14ac:dyDescent="0.25">
      <c r="AH10338" s="23" t="str">
        <f t="shared" si="1010"/>
        <v/>
      </c>
      <c r="AI10338" s="23" t="str">
        <f t="shared" si="1009"/>
        <v/>
      </c>
      <c r="AJ10338" s="23" t="str">
        <f t="shared" si="1009"/>
        <v/>
      </c>
      <c r="AK10338" s="23" t="str">
        <f t="shared" si="1009"/>
        <v/>
      </c>
    </row>
    <row r="10339" spans="34:37" x14ac:dyDescent="0.25">
      <c r="AH10339" s="23" t="str">
        <f t="shared" si="1010"/>
        <v/>
      </c>
      <c r="AI10339" s="23" t="str">
        <f t="shared" si="1009"/>
        <v/>
      </c>
      <c r="AJ10339" s="23" t="str">
        <f t="shared" si="1009"/>
        <v/>
      </c>
      <c r="AK10339" s="23" t="str">
        <f t="shared" si="1009"/>
        <v/>
      </c>
    </row>
    <row r="10340" spans="34:37" x14ac:dyDescent="0.25">
      <c r="AH10340" s="23" t="str">
        <f t="shared" si="1010"/>
        <v/>
      </c>
      <c r="AI10340" s="23" t="str">
        <f t="shared" si="1009"/>
        <v/>
      </c>
      <c r="AJ10340" s="23" t="str">
        <f t="shared" si="1009"/>
        <v/>
      </c>
      <c r="AK10340" s="23" t="str">
        <f t="shared" si="1009"/>
        <v/>
      </c>
    </row>
    <row r="10341" spans="34:37" x14ac:dyDescent="0.25">
      <c r="AH10341" s="23" t="str">
        <f t="shared" si="1010"/>
        <v/>
      </c>
      <c r="AI10341" s="23" t="str">
        <f t="shared" si="1009"/>
        <v/>
      </c>
      <c r="AJ10341" s="23" t="str">
        <f t="shared" si="1009"/>
        <v/>
      </c>
      <c r="AK10341" s="23" t="str">
        <f t="shared" si="1009"/>
        <v/>
      </c>
    </row>
    <row r="10342" spans="34:37" x14ac:dyDescent="0.25">
      <c r="AH10342" s="23" t="str">
        <f t="shared" si="1010"/>
        <v/>
      </c>
      <c r="AI10342" s="23" t="str">
        <f t="shared" si="1009"/>
        <v/>
      </c>
      <c r="AJ10342" s="23" t="str">
        <f t="shared" si="1009"/>
        <v/>
      </c>
      <c r="AK10342" s="23" t="str">
        <f t="shared" si="1009"/>
        <v/>
      </c>
    </row>
    <row r="10343" spans="34:37" x14ac:dyDescent="0.25">
      <c r="AH10343" s="23" t="str">
        <f t="shared" si="1010"/>
        <v/>
      </c>
      <c r="AI10343" s="23" t="str">
        <f t="shared" si="1009"/>
        <v/>
      </c>
      <c r="AJ10343" s="23" t="str">
        <f t="shared" si="1009"/>
        <v/>
      </c>
      <c r="AK10343" s="23" t="str">
        <f t="shared" si="1009"/>
        <v/>
      </c>
    </row>
    <row r="10344" spans="34:37" x14ac:dyDescent="0.25">
      <c r="AH10344" s="23" t="str">
        <f t="shared" si="1010"/>
        <v/>
      </c>
      <c r="AI10344" s="23" t="str">
        <f t="shared" si="1009"/>
        <v/>
      </c>
      <c r="AJ10344" s="23" t="str">
        <f t="shared" si="1009"/>
        <v/>
      </c>
      <c r="AK10344" s="23" t="str">
        <f t="shared" si="1009"/>
        <v/>
      </c>
    </row>
    <row r="10345" spans="34:37" x14ac:dyDescent="0.25">
      <c r="AH10345" s="23" t="str">
        <f t="shared" si="1010"/>
        <v/>
      </c>
      <c r="AI10345" s="23" t="str">
        <f t="shared" si="1009"/>
        <v/>
      </c>
      <c r="AJ10345" s="23" t="str">
        <f t="shared" si="1009"/>
        <v/>
      </c>
      <c r="AK10345" s="23" t="str">
        <f t="shared" si="1009"/>
        <v/>
      </c>
    </row>
    <row r="10346" spans="34:37" x14ac:dyDescent="0.25">
      <c r="AH10346" s="23" t="str">
        <f t="shared" si="1010"/>
        <v/>
      </c>
      <c r="AI10346" s="23" t="str">
        <f t="shared" si="1009"/>
        <v/>
      </c>
      <c r="AJ10346" s="23" t="str">
        <f t="shared" si="1009"/>
        <v/>
      </c>
      <c r="AK10346" s="23" t="str">
        <f t="shared" si="1009"/>
        <v/>
      </c>
    </row>
    <row r="10347" spans="34:37" x14ac:dyDescent="0.25">
      <c r="AH10347" s="23" t="str">
        <f t="shared" si="1010"/>
        <v/>
      </c>
      <c r="AI10347" s="23" t="str">
        <f t="shared" si="1009"/>
        <v/>
      </c>
      <c r="AJ10347" s="23" t="str">
        <f t="shared" si="1009"/>
        <v/>
      </c>
      <c r="AK10347" s="23" t="str">
        <f t="shared" si="1009"/>
        <v/>
      </c>
    </row>
    <row r="10348" spans="34:37" x14ac:dyDescent="0.25">
      <c r="AH10348" s="23" t="str">
        <f t="shared" si="1010"/>
        <v/>
      </c>
      <c r="AI10348" s="23" t="str">
        <f t="shared" si="1009"/>
        <v/>
      </c>
      <c r="AJ10348" s="23" t="str">
        <f t="shared" si="1009"/>
        <v/>
      </c>
      <c r="AK10348" s="23" t="str">
        <f t="shared" si="1009"/>
        <v/>
      </c>
    </row>
    <row r="10349" spans="34:37" x14ac:dyDescent="0.25">
      <c r="AH10349" s="23" t="str">
        <f t="shared" si="1010"/>
        <v/>
      </c>
      <c r="AI10349" s="23" t="str">
        <f t="shared" si="1009"/>
        <v/>
      </c>
      <c r="AJ10349" s="23" t="str">
        <f t="shared" si="1009"/>
        <v/>
      </c>
      <c r="AK10349" s="23" t="str">
        <f t="shared" si="1009"/>
        <v/>
      </c>
    </row>
    <row r="10350" spans="34:37" x14ac:dyDescent="0.25">
      <c r="AH10350" s="23" t="str">
        <f t="shared" si="1010"/>
        <v/>
      </c>
      <c r="AI10350" s="23" t="str">
        <f t="shared" si="1009"/>
        <v/>
      </c>
      <c r="AJ10350" s="23" t="str">
        <f t="shared" si="1009"/>
        <v/>
      </c>
      <c r="AK10350" s="23" t="str">
        <f t="shared" si="1009"/>
        <v/>
      </c>
    </row>
    <row r="10351" spans="34:37" x14ac:dyDescent="0.25">
      <c r="AH10351" s="23" t="str">
        <f t="shared" si="1010"/>
        <v/>
      </c>
      <c r="AI10351" s="23" t="str">
        <f t="shared" si="1009"/>
        <v/>
      </c>
      <c r="AJ10351" s="23" t="str">
        <f t="shared" si="1009"/>
        <v/>
      </c>
      <c r="AK10351" s="23" t="str">
        <f t="shared" si="1009"/>
        <v/>
      </c>
    </row>
    <row r="10352" spans="34:37" x14ac:dyDescent="0.25">
      <c r="AH10352" s="23" t="str">
        <f t="shared" si="1010"/>
        <v/>
      </c>
      <c r="AI10352" s="23" t="str">
        <f t="shared" si="1009"/>
        <v/>
      </c>
      <c r="AJ10352" s="23" t="str">
        <f t="shared" si="1009"/>
        <v/>
      </c>
      <c r="AK10352" s="23" t="str">
        <f t="shared" si="1009"/>
        <v/>
      </c>
    </row>
    <row r="10353" spans="34:37" x14ac:dyDescent="0.25">
      <c r="AH10353" s="23" t="str">
        <f t="shared" si="1010"/>
        <v/>
      </c>
      <c r="AI10353" s="23" t="str">
        <f t="shared" si="1009"/>
        <v/>
      </c>
      <c r="AJ10353" s="23" t="str">
        <f t="shared" si="1009"/>
        <v/>
      </c>
      <c r="AK10353" s="23" t="str">
        <f t="shared" si="1009"/>
        <v/>
      </c>
    </row>
    <row r="10354" spans="34:37" x14ac:dyDescent="0.25">
      <c r="AH10354" s="23" t="str">
        <f t="shared" si="1010"/>
        <v/>
      </c>
      <c r="AI10354" s="23" t="str">
        <f t="shared" si="1009"/>
        <v/>
      </c>
      <c r="AJ10354" s="23" t="str">
        <f t="shared" si="1009"/>
        <v/>
      </c>
      <c r="AK10354" s="23" t="str">
        <f t="shared" si="1009"/>
        <v/>
      </c>
    </row>
    <row r="10355" spans="34:37" x14ac:dyDescent="0.25">
      <c r="AH10355" s="23" t="str">
        <f t="shared" si="1010"/>
        <v/>
      </c>
      <c r="AI10355" s="23" t="str">
        <f t="shared" si="1009"/>
        <v/>
      </c>
      <c r="AJ10355" s="23" t="str">
        <f t="shared" si="1009"/>
        <v/>
      </c>
      <c r="AK10355" s="23" t="str">
        <f t="shared" si="1009"/>
        <v/>
      </c>
    </row>
    <row r="10356" spans="34:37" x14ac:dyDescent="0.25">
      <c r="AH10356" s="23" t="str">
        <f t="shared" si="1010"/>
        <v/>
      </c>
      <c r="AI10356" s="23" t="str">
        <f t="shared" si="1009"/>
        <v/>
      </c>
      <c r="AJ10356" s="23" t="str">
        <f t="shared" si="1009"/>
        <v/>
      </c>
      <c r="AK10356" s="23" t="str">
        <f t="shared" si="1009"/>
        <v/>
      </c>
    </row>
    <row r="10357" spans="34:37" x14ac:dyDescent="0.25">
      <c r="AH10357" s="23" t="str">
        <f t="shared" si="1010"/>
        <v/>
      </c>
      <c r="AI10357" s="23" t="str">
        <f t="shared" si="1009"/>
        <v/>
      </c>
      <c r="AJ10357" s="23" t="str">
        <f t="shared" si="1009"/>
        <v/>
      </c>
      <c r="AK10357" s="23" t="str">
        <f t="shared" si="1009"/>
        <v/>
      </c>
    </row>
    <row r="10358" spans="34:37" x14ac:dyDescent="0.25">
      <c r="AH10358" s="23" t="str">
        <f t="shared" si="1010"/>
        <v/>
      </c>
      <c r="AI10358" s="23" t="str">
        <f t="shared" si="1009"/>
        <v/>
      </c>
      <c r="AJ10358" s="23" t="str">
        <f t="shared" si="1009"/>
        <v/>
      </c>
      <c r="AK10358" s="23" t="str">
        <f t="shared" si="1009"/>
        <v/>
      </c>
    </row>
    <row r="10359" spans="34:37" x14ac:dyDescent="0.25">
      <c r="AH10359" s="23" t="str">
        <f t="shared" si="1010"/>
        <v/>
      </c>
      <c r="AI10359" s="23" t="str">
        <f t="shared" si="1009"/>
        <v/>
      </c>
      <c r="AJ10359" s="23" t="str">
        <f t="shared" si="1009"/>
        <v/>
      </c>
      <c r="AK10359" s="23" t="str">
        <f t="shared" si="1009"/>
        <v/>
      </c>
    </row>
    <row r="10360" spans="34:37" x14ac:dyDescent="0.25">
      <c r="AH10360" s="23" t="str">
        <f t="shared" si="1010"/>
        <v/>
      </c>
      <c r="AI10360" s="23" t="str">
        <f t="shared" si="1009"/>
        <v/>
      </c>
      <c r="AJ10360" s="23" t="str">
        <f t="shared" si="1009"/>
        <v/>
      </c>
      <c r="AK10360" s="23" t="str">
        <f t="shared" si="1009"/>
        <v/>
      </c>
    </row>
    <row r="10361" spans="34:37" x14ac:dyDescent="0.25">
      <c r="AH10361" s="23" t="str">
        <f t="shared" si="1010"/>
        <v/>
      </c>
      <c r="AI10361" s="23" t="str">
        <f t="shared" si="1009"/>
        <v/>
      </c>
      <c r="AJ10361" s="23" t="str">
        <f t="shared" si="1009"/>
        <v/>
      </c>
      <c r="AK10361" s="23" t="str">
        <f t="shared" si="1009"/>
        <v/>
      </c>
    </row>
    <row r="10362" spans="34:37" x14ac:dyDescent="0.25">
      <c r="AH10362" s="23" t="str">
        <f t="shared" si="1010"/>
        <v/>
      </c>
      <c r="AI10362" s="23" t="str">
        <f t="shared" si="1009"/>
        <v/>
      </c>
      <c r="AJ10362" s="23" t="str">
        <f t="shared" si="1009"/>
        <v/>
      </c>
      <c r="AK10362" s="23" t="str">
        <f t="shared" si="1009"/>
        <v/>
      </c>
    </row>
    <row r="10363" spans="34:37" x14ac:dyDescent="0.25">
      <c r="AH10363" s="23" t="str">
        <f t="shared" si="1010"/>
        <v/>
      </c>
      <c r="AI10363" s="23" t="str">
        <f t="shared" si="1009"/>
        <v/>
      </c>
      <c r="AJ10363" s="23" t="str">
        <f t="shared" si="1009"/>
        <v/>
      </c>
      <c r="AK10363" s="23" t="str">
        <f t="shared" si="1009"/>
        <v/>
      </c>
    </row>
    <row r="10364" spans="34:37" x14ac:dyDescent="0.25">
      <c r="AH10364" s="23" t="str">
        <f t="shared" si="1010"/>
        <v/>
      </c>
      <c r="AI10364" s="23" t="str">
        <f t="shared" si="1009"/>
        <v/>
      </c>
      <c r="AJ10364" s="23" t="str">
        <f t="shared" si="1009"/>
        <v/>
      </c>
      <c r="AK10364" s="23" t="str">
        <f t="shared" si="1009"/>
        <v/>
      </c>
    </row>
    <row r="10365" spans="34:37" x14ac:dyDescent="0.25">
      <c r="AH10365" s="23" t="str">
        <f t="shared" si="1010"/>
        <v/>
      </c>
      <c r="AI10365" s="23" t="str">
        <f t="shared" si="1009"/>
        <v/>
      </c>
      <c r="AJ10365" s="23" t="str">
        <f t="shared" si="1009"/>
        <v/>
      </c>
      <c r="AK10365" s="23" t="str">
        <f t="shared" si="1009"/>
        <v/>
      </c>
    </row>
    <row r="10366" spans="34:37" x14ac:dyDescent="0.25">
      <c r="AH10366" s="23" t="str">
        <f t="shared" si="1010"/>
        <v/>
      </c>
      <c r="AI10366" s="23" t="str">
        <f t="shared" ref="AI10366:AK10429" si="1011">IF(X10366&lt;&gt;"",X10366,"")</f>
        <v/>
      </c>
      <c r="AJ10366" s="23" t="str">
        <f t="shared" si="1011"/>
        <v/>
      </c>
      <c r="AK10366" s="23" t="str">
        <f t="shared" si="1011"/>
        <v/>
      </c>
    </row>
    <row r="10367" spans="34:37" x14ac:dyDescent="0.25">
      <c r="AH10367" s="23" t="str">
        <f t="shared" ref="AH10367:AH10430" si="1012">IF(W10367&lt;&gt;"",(RIGHT(W10367,LEN(W10367)-SEARCH("/",W10367,1)))/U10367,"")</f>
        <v/>
      </c>
      <c r="AI10367" s="23" t="str">
        <f t="shared" si="1011"/>
        <v/>
      </c>
      <c r="AJ10367" s="23" t="str">
        <f t="shared" si="1011"/>
        <v/>
      </c>
      <c r="AK10367" s="23" t="str">
        <f t="shared" si="1011"/>
        <v/>
      </c>
    </row>
    <row r="10368" spans="34:37" x14ac:dyDescent="0.25">
      <c r="AH10368" s="23" t="str">
        <f t="shared" si="1012"/>
        <v/>
      </c>
      <c r="AI10368" s="23" t="str">
        <f t="shared" si="1011"/>
        <v/>
      </c>
      <c r="AJ10368" s="23" t="str">
        <f t="shared" si="1011"/>
        <v/>
      </c>
      <c r="AK10368" s="23" t="str">
        <f t="shared" si="1011"/>
        <v/>
      </c>
    </row>
    <row r="10369" spans="34:37" x14ac:dyDescent="0.25">
      <c r="AH10369" s="23" t="str">
        <f t="shared" si="1012"/>
        <v/>
      </c>
      <c r="AI10369" s="23" t="str">
        <f t="shared" si="1011"/>
        <v/>
      </c>
      <c r="AJ10369" s="23" t="str">
        <f t="shared" si="1011"/>
        <v/>
      </c>
      <c r="AK10369" s="23" t="str">
        <f t="shared" si="1011"/>
        <v/>
      </c>
    </row>
    <row r="10370" spans="34:37" x14ac:dyDescent="0.25">
      <c r="AH10370" s="23" t="str">
        <f t="shared" si="1012"/>
        <v/>
      </c>
      <c r="AI10370" s="23" t="str">
        <f t="shared" si="1011"/>
        <v/>
      </c>
      <c r="AJ10370" s="23" t="str">
        <f t="shared" si="1011"/>
        <v/>
      </c>
      <c r="AK10370" s="23" t="str">
        <f t="shared" si="1011"/>
        <v/>
      </c>
    </row>
    <row r="10371" spans="34:37" x14ac:dyDescent="0.25">
      <c r="AH10371" s="23" t="str">
        <f t="shared" si="1012"/>
        <v/>
      </c>
      <c r="AI10371" s="23" t="str">
        <f t="shared" si="1011"/>
        <v/>
      </c>
      <c r="AJ10371" s="23" t="str">
        <f t="shared" si="1011"/>
        <v/>
      </c>
      <c r="AK10371" s="23" t="str">
        <f t="shared" si="1011"/>
        <v/>
      </c>
    </row>
    <row r="10372" spans="34:37" x14ac:dyDescent="0.25">
      <c r="AH10372" s="23" t="str">
        <f t="shared" si="1012"/>
        <v/>
      </c>
      <c r="AI10372" s="23" t="str">
        <f t="shared" si="1011"/>
        <v/>
      </c>
      <c r="AJ10372" s="23" t="str">
        <f t="shared" si="1011"/>
        <v/>
      </c>
      <c r="AK10372" s="23" t="str">
        <f t="shared" si="1011"/>
        <v/>
      </c>
    </row>
    <row r="10373" spans="34:37" x14ac:dyDescent="0.25">
      <c r="AH10373" s="23" t="str">
        <f t="shared" si="1012"/>
        <v/>
      </c>
      <c r="AI10373" s="23" t="str">
        <f t="shared" si="1011"/>
        <v/>
      </c>
      <c r="AJ10373" s="23" t="str">
        <f t="shared" si="1011"/>
        <v/>
      </c>
      <c r="AK10373" s="23" t="str">
        <f t="shared" si="1011"/>
        <v/>
      </c>
    </row>
    <row r="10374" spans="34:37" x14ac:dyDescent="0.25">
      <c r="AH10374" s="23" t="str">
        <f t="shared" si="1012"/>
        <v/>
      </c>
      <c r="AI10374" s="23" t="str">
        <f t="shared" si="1011"/>
        <v/>
      </c>
      <c r="AJ10374" s="23" t="str">
        <f t="shared" si="1011"/>
        <v/>
      </c>
      <c r="AK10374" s="23" t="str">
        <f t="shared" si="1011"/>
        <v/>
      </c>
    </row>
    <row r="10375" spans="34:37" x14ac:dyDescent="0.25">
      <c r="AH10375" s="23" t="str">
        <f t="shared" si="1012"/>
        <v/>
      </c>
      <c r="AI10375" s="23" t="str">
        <f t="shared" si="1011"/>
        <v/>
      </c>
      <c r="AJ10375" s="23" t="str">
        <f t="shared" si="1011"/>
        <v/>
      </c>
      <c r="AK10375" s="23" t="str">
        <f t="shared" si="1011"/>
        <v/>
      </c>
    </row>
    <row r="10376" spans="34:37" x14ac:dyDescent="0.25">
      <c r="AH10376" s="23" t="str">
        <f t="shared" si="1012"/>
        <v/>
      </c>
      <c r="AI10376" s="23" t="str">
        <f t="shared" si="1011"/>
        <v/>
      </c>
      <c r="AJ10376" s="23" t="str">
        <f t="shared" si="1011"/>
        <v/>
      </c>
      <c r="AK10376" s="23" t="str">
        <f t="shared" si="1011"/>
        <v/>
      </c>
    </row>
    <row r="10377" spans="34:37" x14ac:dyDescent="0.25">
      <c r="AH10377" s="23" t="str">
        <f t="shared" si="1012"/>
        <v/>
      </c>
      <c r="AI10377" s="23" t="str">
        <f t="shared" si="1011"/>
        <v/>
      </c>
      <c r="AJ10377" s="23" t="str">
        <f t="shared" si="1011"/>
        <v/>
      </c>
      <c r="AK10377" s="23" t="str">
        <f t="shared" si="1011"/>
        <v/>
      </c>
    </row>
    <row r="10378" spans="34:37" x14ac:dyDescent="0.25">
      <c r="AH10378" s="23" t="str">
        <f t="shared" si="1012"/>
        <v/>
      </c>
      <c r="AI10378" s="23" t="str">
        <f t="shared" si="1011"/>
        <v/>
      </c>
      <c r="AJ10378" s="23" t="str">
        <f t="shared" si="1011"/>
        <v/>
      </c>
      <c r="AK10378" s="23" t="str">
        <f t="shared" si="1011"/>
        <v/>
      </c>
    </row>
    <row r="10379" spans="34:37" x14ac:dyDescent="0.25">
      <c r="AH10379" s="23" t="str">
        <f t="shared" si="1012"/>
        <v/>
      </c>
      <c r="AI10379" s="23" t="str">
        <f t="shared" si="1011"/>
        <v/>
      </c>
      <c r="AJ10379" s="23" t="str">
        <f t="shared" si="1011"/>
        <v/>
      </c>
      <c r="AK10379" s="23" t="str">
        <f t="shared" si="1011"/>
        <v/>
      </c>
    </row>
    <row r="10380" spans="34:37" x14ac:dyDescent="0.25">
      <c r="AH10380" s="23" t="str">
        <f t="shared" si="1012"/>
        <v/>
      </c>
      <c r="AI10380" s="23" t="str">
        <f t="shared" si="1011"/>
        <v/>
      </c>
      <c r="AJ10380" s="23" t="str">
        <f t="shared" si="1011"/>
        <v/>
      </c>
      <c r="AK10380" s="23" t="str">
        <f t="shared" si="1011"/>
        <v/>
      </c>
    </row>
    <row r="10381" spans="34:37" x14ac:dyDescent="0.25">
      <c r="AH10381" s="23" t="str">
        <f t="shared" si="1012"/>
        <v/>
      </c>
      <c r="AI10381" s="23" t="str">
        <f t="shared" si="1011"/>
        <v/>
      </c>
      <c r="AJ10381" s="23" t="str">
        <f t="shared" si="1011"/>
        <v/>
      </c>
      <c r="AK10381" s="23" t="str">
        <f t="shared" si="1011"/>
        <v/>
      </c>
    </row>
    <row r="10382" spans="34:37" x14ac:dyDescent="0.25">
      <c r="AH10382" s="23" t="str">
        <f t="shared" si="1012"/>
        <v/>
      </c>
      <c r="AI10382" s="23" t="str">
        <f t="shared" si="1011"/>
        <v/>
      </c>
      <c r="AJ10382" s="23" t="str">
        <f t="shared" si="1011"/>
        <v/>
      </c>
      <c r="AK10382" s="23" t="str">
        <f t="shared" si="1011"/>
        <v/>
      </c>
    </row>
    <row r="10383" spans="34:37" x14ac:dyDescent="0.25">
      <c r="AH10383" s="23" t="str">
        <f t="shared" si="1012"/>
        <v/>
      </c>
      <c r="AI10383" s="23" t="str">
        <f t="shared" si="1011"/>
        <v/>
      </c>
      <c r="AJ10383" s="23" t="str">
        <f t="shared" si="1011"/>
        <v/>
      </c>
      <c r="AK10383" s="23" t="str">
        <f t="shared" si="1011"/>
        <v/>
      </c>
    </row>
    <row r="10384" spans="34:37" x14ac:dyDescent="0.25">
      <c r="AH10384" s="23" t="str">
        <f t="shared" si="1012"/>
        <v/>
      </c>
      <c r="AI10384" s="23" t="str">
        <f t="shared" si="1011"/>
        <v/>
      </c>
      <c r="AJ10384" s="23" t="str">
        <f t="shared" si="1011"/>
        <v/>
      </c>
      <c r="AK10384" s="23" t="str">
        <f t="shared" si="1011"/>
        <v/>
      </c>
    </row>
    <row r="10385" spans="34:37" x14ac:dyDescent="0.25">
      <c r="AH10385" s="23" t="str">
        <f t="shared" si="1012"/>
        <v/>
      </c>
      <c r="AI10385" s="23" t="str">
        <f t="shared" si="1011"/>
        <v/>
      </c>
      <c r="AJ10385" s="23" t="str">
        <f t="shared" si="1011"/>
        <v/>
      </c>
      <c r="AK10385" s="23" t="str">
        <f t="shared" si="1011"/>
        <v/>
      </c>
    </row>
    <row r="10386" spans="34:37" x14ac:dyDescent="0.25">
      <c r="AH10386" s="23" t="str">
        <f t="shared" si="1012"/>
        <v/>
      </c>
      <c r="AI10386" s="23" t="str">
        <f t="shared" si="1011"/>
        <v/>
      </c>
      <c r="AJ10386" s="23" t="str">
        <f t="shared" si="1011"/>
        <v/>
      </c>
      <c r="AK10386" s="23" t="str">
        <f t="shared" si="1011"/>
        <v/>
      </c>
    </row>
    <row r="10387" spans="34:37" x14ac:dyDescent="0.25">
      <c r="AH10387" s="23" t="str">
        <f t="shared" si="1012"/>
        <v/>
      </c>
      <c r="AI10387" s="23" t="str">
        <f t="shared" si="1011"/>
        <v/>
      </c>
      <c r="AJ10387" s="23" t="str">
        <f t="shared" si="1011"/>
        <v/>
      </c>
      <c r="AK10387" s="23" t="str">
        <f t="shared" si="1011"/>
        <v/>
      </c>
    </row>
    <row r="10388" spans="34:37" x14ac:dyDescent="0.25">
      <c r="AH10388" s="23" t="str">
        <f t="shared" si="1012"/>
        <v/>
      </c>
      <c r="AI10388" s="23" t="str">
        <f t="shared" si="1011"/>
        <v/>
      </c>
      <c r="AJ10388" s="23" t="str">
        <f t="shared" si="1011"/>
        <v/>
      </c>
      <c r="AK10388" s="23" t="str">
        <f t="shared" si="1011"/>
        <v/>
      </c>
    </row>
    <row r="10389" spans="34:37" x14ac:dyDescent="0.25">
      <c r="AH10389" s="23" t="str">
        <f t="shared" si="1012"/>
        <v/>
      </c>
      <c r="AI10389" s="23" t="str">
        <f t="shared" si="1011"/>
        <v/>
      </c>
      <c r="AJ10389" s="23" t="str">
        <f t="shared" si="1011"/>
        <v/>
      </c>
      <c r="AK10389" s="23" t="str">
        <f t="shared" si="1011"/>
        <v/>
      </c>
    </row>
    <row r="10390" spans="34:37" x14ac:dyDescent="0.25">
      <c r="AH10390" s="23" t="str">
        <f t="shared" si="1012"/>
        <v/>
      </c>
      <c r="AI10390" s="23" t="str">
        <f t="shared" si="1011"/>
        <v/>
      </c>
      <c r="AJ10390" s="23" t="str">
        <f t="shared" si="1011"/>
        <v/>
      </c>
      <c r="AK10390" s="23" t="str">
        <f t="shared" si="1011"/>
        <v/>
      </c>
    </row>
    <row r="10391" spans="34:37" x14ac:dyDescent="0.25">
      <c r="AH10391" s="23" t="str">
        <f t="shared" si="1012"/>
        <v/>
      </c>
      <c r="AI10391" s="23" t="str">
        <f t="shared" si="1011"/>
        <v/>
      </c>
      <c r="AJ10391" s="23" t="str">
        <f t="shared" si="1011"/>
        <v/>
      </c>
      <c r="AK10391" s="23" t="str">
        <f t="shared" si="1011"/>
        <v/>
      </c>
    </row>
    <row r="10392" spans="34:37" x14ac:dyDescent="0.25">
      <c r="AH10392" s="23" t="str">
        <f t="shared" si="1012"/>
        <v/>
      </c>
      <c r="AI10392" s="23" t="str">
        <f t="shared" si="1011"/>
        <v/>
      </c>
      <c r="AJ10392" s="23" t="str">
        <f t="shared" si="1011"/>
        <v/>
      </c>
      <c r="AK10392" s="23" t="str">
        <f t="shared" si="1011"/>
        <v/>
      </c>
    </row>
    <row r="10393" spans="34:37" x14ac:dyDescent="0.25">
      <c r="AH10393" s="23" t="str">
        <f t="shared" si="1012"/>
        <v/>
      </c>
      <c r="AI10393" s="23" t="str">
        <f t="shared" si="1011"/>
        <v/>
      </c>
      <c r="AJ10393" s="23" t="str">
        <f t="shared" si="1011"/>
        <v/>
      </c>
      <c r="AK10393" s="23" t="str">
        <f t="shared" si="1011"/>
        <v/>
      </c>
    </row>
    <row r="10394" spans="34:37" x14ac:dyDescent="0.25">
      <c r="AH10394" s="23" t="str">
        <f t="shared" si="1012"/>
        <v/>
      </c>
      <c r="AI10394" s="23" t="str">
        <f t="shared" si="1011"/>
        <v/>
      </c>
      <c r="AJ10394" s="23" t="str">
        <f t="shared" si="1011"/>
        <v/>
      </c>
      <c r="AK10394" s="23" t="str">
        <f t="shared" si="1011"/>
        <v/>
      </c>
    </row>
    <row r="10395" spans="34:37" x14ac:dyDescent="0.25">
      <c r="AH10395" s="23" t="str">
        <f t="shared" si="1012"/>
        <v/>
      </c>
      <c r="AI10395" s="23" t="str">
        <f t="shared" si="1011"/>
        <v/>
      </c>
      <c r="AJ10395" s="23" t="str">
        <f t="shared" si="1011"/>
        <v/>
      </c>
      <c r="AK10395" s="23" t="str">
        <f t="shared" si="1011"/>
        <v/>
      </c>
    </row>
    <row r="10396" spans="34:37" x14ac:dyDescent="0.25">
      <c r="AH10396" s="23" t="str">
        <f t="shared" si="1012"/>
        <v/>
      </c>
      <c r="AI10396" s="23" t="str">
        <f t="shared" si="1011"/>
        <v/>
      </c>
      <c r="AJ10396" s="23" t="str">
        <f t="shared" si="1011"/>
        <v/>
      </c>
      <c r="AK10396" s="23" t="str">
        <f t="shared" si="1011"/>
        <v/>
      </c>
    </row>
    <row r="10397" spans="34:37" x14ac:dyDescent="0.25">
      <c r="AH10397" s="23" t="str">
        <f t="shared" si="1012"/>
        <v/>
      </c>
      <c r="AI10397" s="23" t="str">
        <f t="shared" si="1011"/>
        <v/>
      </c>
      <c r="AJ10397" s="23" t="str">
        <f t="shared" si="1011"/>
        <v/>
      </c>
      <c r="AK10397" s="23" t="str">
        <f t="shared" si="1011"/>
        <v/>
      </c>
    </row>
    <row r="10398" spans="34:37" x14ac:dyDescent="0.25">
      <c r="AH10398" s="23" t="str">
        <f t="shared" si="1012"/>
        <v/>
      </c>
      <c r="AI10398" s="23" t="str">
        <f t="shared" si="1011"/>
        <v/>
      </c>
      <c r="AJ10398" s="23" t="str">
        <f t="shared" si="1011"/>
        <v/>
      </c>
      <c r="AK10398" s="23" t="str">
        <f t="shared" si="1011"/>
        <v/>
      </c>
    </row>
    <row r="10399" spans="34:37" x14ac:dyDescent="0.25">
      <c r="AH10399" s="23" t="str">
        <f t="shared" si="1012"/>
        <v/>
      </c>
      <c r="AI10399" s="23" t="str">
        <f t="shared" si="1011"/>
        <v/>
      </c>
      <c r="AJ10399" s="23" t="str">
        <f t="shared" si="1011"/>
        <v/>
      </c>
      <c r="AK10399" s="23" t="str">
        <f t="shared" si="1011"/>
        <v/>
      </c>
    </row>
    <row r="10400" spans="34:37" x14ac:dyDescent="0.25">
      <c r="AH10400" s="23" t="str">
        <f t="shared" si="1012"/>
        <v/>
      </c>
      <c r="AI10400" s="23" t="str">
        <f t="shared" si="1011"/>
        <v/>
      </c>
      <c r="AJ10400" s="23" t="str">
        <f t="shared" si="1011"/>
        <v/>
      </c>
      <c r="AK10400" s="23" t="str">
        <f t="shared" si="1011"/>
        <v/>
      </c>
    </row>
    <row r="10401" spans="34:37" x14ac:dyDescent="0.25">
      <c r="AH10401" s="23" t="str">
        <f t="shared" si="1012"/>
        <v/>
      </c>
      <c r="AI10401" s="23" t="str">
        <f t="shared" si="1011"/>
        <v/>
      </c>
      <c r="AJ10401" s="23" t="str">
        <f t="shared" si="1011"/>
        <v/>
      </c>
      <c r="AK10401" s="23" t="str">
        <f t="shared" si="1011"/>
        <v/>
      </c>
    </row>
    <row r="10402" spans="34:37" x14ac:dyDescent="0.25">
      <c r="AH10402" s="23" t="str">
        <f t="shared" si="1012"/>
        <v/>
      </c>
      <c r="AI10402" s="23" t="str">
        <f t="shared" si="1011"/>
        <v/>
      </c>
      <c r="AJ10402" s="23" t="str">
        <f t="shared" si="1011"/>
        <v/>
      </c>
      <c r="AK10402" s="23" t="str">
        <f t="shared" si="1011"/>
        <v/>
      </c>
    </row>
    <row r="10403" spans="34:37" x14ac:dyDescent="0.25">
      <c r="AH10403" s="23" t="str">
        <f t="shared" si="1012"/>
        <v/>
      </c>
      <c r="AI10403" s="23" t="str">
        <f t="shared" si="1011"/>
        <v/>
      </c>
      <c r="AJ10403" s="23" t="str">
        <f t="shared" si="1011"/>
        <v/>
      </c>
      <c r="AK10403" s="23" t="str">
        <f t="shared" si="1011"/>
        <v/>
      </c>
    </row>
    <row r="10404" spans="34:37" x14ac:dyDescent="0.25">
      <c r="AH10404" s="23" t="str">
        <f t="shared" si="1012"/>
        <v/>
      </c>
      <c r="AI10404" s="23" t="str">
        <f t="shared" si="1011"/>
        <v/>
      </c>
      <c r="AJ10404" s="23" t="str">
        <f t="shared" si="1011"/>
        <v/>
      </c>
      <c r="AK10404" s="23" t="str">
        <f t="shared" si="1011"/>
        <v/>
      </c>
    </row>
    <row r="10405" spans="34:37" x14ac:dyDescent="0.25">
      <c r="AH10405" s="23" t="str">
        <f t="shared" si="1012"/>
        <v/>
      </c>
      <c r="AI10405" s="23" t="str">
        <f t="shared" si="1011"/>
        <v/>
      </c>
      <c r="AJ10405" s="23" t="str">
        <f t="shared" si="1011"/>
        <v/>
      </c>
      <c r="AK10405" s="23" t="str">
        <f t="shared" si="1011"/>
        <v/>
      </c>
    </row>
    <row r="10406" spans="34:37" x14ac:dyDescent="0.25">
      <c r="AH10406" s="23" t="str">
        <f t="shared" si="1012"/>
        <v/>
      </c>
      <c r="AI10406" s="23" t="str">
        <f t="shared" si="1011"/>
        <v/>
      </c>
      <c r="AJ10406" s="23" t="str">
        <f t="shared" si="1011"/>
        <v/>
      </c>
      <c r="AK10406" s="23" t="str">
        <f t="shared" si="1011"/>
        <v/>
      </c>
    </row>
    <row r="10407" spans="34:37" x14ac:dyDescent="0.25">
      <c r="AH10407" s="23" t="str">
        <f t="shared" si="1012"/>
        <v/>
      </c>
      <c r="AI10407" s="23" t="str">
        <f t="shared" si="1011"/>
        <v/>
      </c>
      <c r="AJ10407" s="23" t="str">
        <f t="shared" si="1011"/>
        <v/>
      </c>
      <c r="AK10407" s="23" t="str">
        <f t="shared" si="1011"/>
        <v/>
      </c>
    </row>
    <row r="10408" spans="34:37" x14ac:dyDescent="0.25">
      <c r="AH10408" s="23" t="str">
        <f t="shared" si="1012"/>
        <v/>
      </c>
      <c r="AI10408" s="23" t="str">
        <f t="shared" si="1011"/>
        <v/>
      </c>
      <c r="AJ10408" s="23" t="str">
        <f t="shared" si="1011"/>
        <v/>
      </c>
      <c r="AK10408" s="23" t="str">
        <f t="shared" si="1011"/>
        <v/>
      </c>
    </row>
    <row r="10409" spans="34:37" x14ac:dyDescent="0.25">
      <c r="AH10409" s="23" t="str">
        <f t="shared" si="1012"/>
        <v/>
      </c>
      <c r="AI10409" s="23" t="str">
        <f t="shared" si="1011"/>
        <v/>
      </c>
      <c r="AJ10409" s="23" t="str">
        <f t="shared" si="1011"/>
        <v/>
      </c>
      <c r="AK10409" s="23" t="str">
        <f t="shared" si="1011"/>
        <v/>
      </c>
    </row>
    <row r="10410" spans="34:37" x14ac:dyDescent="0.25">
      <c r="AH10410" s="23" t="str">
        <f t="shared" si="1012"/>
        <v/>
      </c>
      <c r="AI10410" s="23" t="str">
        <f t="shared" si="1011"/>
        <v/>
      </c>
      <c r="AJ10410" s="23" t="str">
        <f t="shared" si="1011"/>
        <v/>
      </c>
      <c r="AK10410" s="23" t="str">
        <f t="shared" si="1011"/>
        <v/>
      </c>
    </row>
    <row r="10411" spans="34:37" x14ac:dyDescent="0.25">
      <c r="AH10411" s="23" t="str">
        <f t="shared" si="1012"/>
        <v/>
      </c>
      <c r="AI10411" s="23" t="str">
        <f t="shared" si="1011"/>
        <v/>
      </c>
      <c r="AJ10411" s="23" t="str">
        <f t="shared" si="1011"/>
        <v/>
      </c>
      <c r="AK10411" s="23" t="str">
        <f t="shared" si="1011"/>
        <v/>
      </c>
    </row>
    <row r="10412" spans="34:37" x14ac:dyDescent="0.25">
      <c r="AH10412" s="23" t="str">
        <f t="shared" si="1012"/>
        <v/>
      </c>
      <c r="AI10412" s="23" t="str">
        <f t="shared" si="1011"/>
        <v/>
      </c>
      <c r="AJ10412" s="23" t="str">
        <f t="shared" si="1011"/>
        <v/>
      </c>
      <c r="AK10412" s="23" t="str">
        <f t="shared" si="1011"/>
        <v/>
      </c>
    </row>
    <row r="10413" spans="34:37" x14ac:dyDescent="0.25">
      <c r="AH10413" s="23" t="str">
        <f t="shared" si="1012"/>
        <v/>
      </c>
      <c r="AI10413" s="23" t="str">
        <f t="shared" si="1011"/>
        <v/>
      </c>
      <c r="AJ10413" s="23" t="str">
        <f t="shared" si="1011"/>
        <v/>
      </c>
      <c r="AK10413" s="23" t="str">
        <f t="shared" si="1011"/>
        <v/>
      </c>
    </row>
    <row r="10414" spans="34:37" x14ac:dyDescent="0.25">
      <c r="AH10414" s="23" t="str">
        <f t="shared" si="1012"/>
        <v/>
      </c>
      <c r="AI10414" s="23" t="str">
        <f t="shared" si="1011"/>
        <v/>
      </c>
      <c r="AJ10414" s="23" t="str">
        <f t="shared" si="1011"/>
        <v/>
      </c>
      <c r="AK10414" s="23" t="str">
        <f t="shared" si="1011"/>
        <v/>
      </c>
    </row>
    <row r="10415" spans="34:37" x14ac:dyDescent="0.25">
      <c r="AH10415" s="23" t="str">
        <f t="shared" si="1012"/>
        <v/>
      </c>
      <c r="AI10415" s="23" t="str">
        <f t="shared" si="1011"/>
        <v/>
      </c>
      <c r="AJ10415" s="23" t="str">
        <f t="shared" si="1011"/>
        <v/>
      </c>
      <c r="AK10415" s="23" t="str">
        <f t="shared" si="1011"/>
        <v/>
      </c>
    </row>
    <row r="10416" spans="34:37" x14ac:dyDescent="0.25">
      <c r="AH10416" s="23" t="str">
        <f t="shared" si="1012"/>
        <v/>
      </c>
      <c r="AI10416" s="23" t="str">
        <f t="shared" si="1011"/>
        <v/>
      </c>
      <c r="AJ10416" s="23" t="str">
        <f t="shared" si="1011"/>
        <v/>
      </c>
      <c r="AK10416" s="23" t="str">
        <f t="shared" si="1011"/>
        <v/>
      </c>
    </row>
    <row r="10417" spans="34:37" x14ac:dyDescent="0.25">
      <c r="AH10417" s="23" t="str">
        <f t="shared" si="1012"/>
        <v/>
      </c>
      <c r="AI10417" s="23" t="str">
        <f t="shared" si="1011"/>
        <v/>
      </c>
      <c r="AJ10417" s="23" t="str">
        <f t="shared" si="1011"/>
        <v/>
      </c>
      <c r="AK10417" s="23" t="str">
        <f t="shared" si="1011"/>
        <v/>
      </c>
    </row>
    <row r="10418" spans="34:37" x14ac:dyDescent="0.25">
      <c r="AH10418" s="23" t="str">
        <f t="shared" si="1012"/>
        <v/>
      </c>
      <c r="AI10418" s="23" t="str">
        <f t="shared" si="1011"/>
        <v/>
      </c>
      <c r="AJ10418" s="23" t="str">
        <f t="shared" si="1011"/>
        <v/>
      </c>
      <c r="AK10418" s="23" t="str">
        <f t="shared" si="1011"/>
        <v/>
      </c>
    </row>
    <row r="10419" spans="34:37" x14ac:dyDescent="0.25">
      <c r="AH10419" s="23" t="str">
        <f t="shared" si="1012"/>
        <v/>
      </c>
      <c r="AI10419" s="23" t="str">
        <f t="shared" si="1011"/>
        <v/>
      </c>
      <c r="AJ10419" s="23" t="str">
        <f t="shared" si="1011"/>
        <v/>
      </c>
      <c r="AK10419" s="23" t="str">
        <f t="shared" si="1011"/>
        <v/>
      </c>
    </row>
    <row r="10420" spans="34:37" x14ac:dyDescent="0.25">
      <c r="AH10420" s="23" t="str">
        <f t="shared" si="1012"/>
        <v/>
      </c>
      <c r="AI10420" s="23" t="str">
        <f t="shared" si="1011"/>
        <v/>
      </c>
      <c r="AJ10420" s="23" t="str">
        <f t="shared" si="1011"/>
        <v/>
      </c>
      <c r="AK10420" s="23" t="str">
        <f t="shared" si="1011"/>
        <v/>
      </c>
    </row>
    <row r="10421" spans="34:37" x14ac:dyDescent="0.25">
      <c r="AH10421" s="23" t="str">
        <f t="shared" si="1012"/>
        <v/>
      </c>
      <c r="AI10421" s="23" t="str">
        <f t="shared" si="1011"/>
        <v/>
      </c>
      <c r="AJ10421" s="23" t="str">
        <f t="shared" si="1011"/>
        <v/>
      </c>
      <c r="AK10421" s="23" t="str">
        <f t="shared" si="1011"/>
        <v/>
      </c>
    </row>
    <row r="10422" spans="34:37" x14ac:dyDescent="0.25">
      <c r="AH10422" s="23" t="str">
        <f t="shared" si="1012"/>
        <v/>
      </c>
      <c r="AI10422" s="23" t="str">
        <f t="shared" si="1011"/>
        <v/>
      </c>
      <c r="AJ10422" s="23" t="str">
        <f t="shared" si="1011"/>
        <v/>
      </c>
      <c r="AK10422" s="23" t="str">
        <f t="shared" si="1011"/>
        <v/>
      </c>
    </row>
    <row r="10423" spans="34:37" x14ac:dyDescent="0.25">
      <c r="AH10423" s="23" t="str">
        <f t="shared" si="1012"/>
        <v/>
      </c>
      <c r="AI10423" s="23" t="str">
        <f t="shared" si="1011"/>
        <v/>
      </c>
      <c r="AJ10423" s="23" t="str">
        <f t="shared" si="1011"/>
        <v/>
      </c>
      <c r="AK10423" s="23" t="str">
        <f t="shared" si="1011"/>
        <v/>
      </c>
    </row>
    <row r="10424" spans="34:37" x14ac:dyDescent="0.25">
      <c r="AH10424" s="23" t="str">
        <f t="shared" si="1012"/>
        <v/>
      </c>
      <c r="AI10424" s="23" t="str">
        <f t="shared" si="1011"/>
        <v/>
      </c>
      <c r="AJ10424" s="23" t="str">
        <f t="shared" si="1011"/>
        <v/>
      </c>
      <c r="AK10424" s="23" t="str">
        <f t="shared" si="1011"/>
        <v/>
      </c>
    </row>
    <row r="10425" spans="34:37" x14ac:dyDescent="0.25">
      <c r="AH10425" s="23" t="str">
        <f t="shared" si="1012"/>
        <v/>
      </c>
      <c r="AI10425" s="23" t="str">
        <f t="shared" si="1011"/>
        <v/>
      </c>
      <c r="AJ10425" s="23" t="str">
        <f t="shared" si="1011"/>
        <v/>
      </c>
      <c r="AK10425" s="23" t="str">
        <f t="shared" si="1011"/>
        <v/>
      </c>
    </row>
    <row r="10426" spans="34:37" x14ac:dyDescent="0.25">
      <c r="AH10426" s="23" t="str">
        <f t="shared" si="1012"/>
        <v/>
      </c>
      <c r="AI10426" s="23" t="str">
        <f t="shared" si="1011"/>
        <v/>
      </c>
      <c r="AJ10426" s="23" t="str">
        <f t="shared" si="1011"/>
        <v/>
      </c>
      <c r="AK10426" s="23" t="str">
        <f t="shared" si="1011"/>
        <v/>
      </c>
    </row>
    <row r="10427" spans="34:37" x14ac:dyDescent="0.25">
      <c r="AH10427" s="23" t="str">
        <f t="shared" si="1012"/>
        <v/>
      </c>
      <c r="AI10427" s="23" t="str">
        <f t="shared" si="1011"/>
        <v/>
      </c>
      <c r="AJ10427" s="23" t="str">
        <f t="shared" si="1011"/>
        <v/>
      </c>
      <c r="AK10427" s="23" t="str">
        <f t="shared" si="1011"/>
        <v/>
      </c>
    </row>
    <row r="10428" spans="34:37" x14ac:dyDescent="0.25">
      <c r="AH10428" s="23" t="str">
        <f t="shared" si="1012"/>
        <v/>
      </c>
      <c r="AI10428" s="23" t="str">
        <f t="shared" si="1011"/>
        <v/>
      </c>
      <c r="AJ10428" s="23" t="str">
        <f t="shared" si="1011"/>
        <v/>
      </c>
      <c r="AK10428" s="23" t="str">
        <f t="shared" si="1011"/>
        <v/>
      </c>
    </row>
    <row r="10429" spans="34:37" x14ac:dyDescent="0.25">
      <c r="AH10429" s="23" t="str">
        <f t="shared" si="1012"/>
        <v/>
      </c>
      <c r="AI10429" s="23" t="str">
        <f t="shared" si="1011"/>
        <v/>
      </c>
      <c r="AJ10429" s="23" t="str">
        <f t="shared" si="1011"/>
        <v/>
      </c>
      <c r="AK10429" s="23" t="str">
        <f t="shared" si="1011"/>
        <v/>
      </c>
    </row>
    <row r="10430" spans="34:37" x14ac:dyDescent="0.25">
      <c r="AH10430" s="23" t="str">
        <f t="shared" si="1012"/>
        <v/>
      </c>
      <c r="AI10430" s="23" t="str">
        <f t="shared" ref="AI10430:AK10493" si="1013">IF(X10430&lt;&gt;"",X10430,"")</f>
        <v/>
      </c>
      <c r="AJ10430" s="23" t="str">
        <f t="shared" si="1013"/>
        <v/>
      </c>
      <c r="AK10430" s="23" t="str">
        <f t="shared" si="1013"/>
        <v/>
      </c>
    </row>
    <row r="10431" spans="34:37" x14ac:dyDescent="0.25">
      <c r="AH10431" s="23" t="str">
        <f t="shared" ref="AH10431:AH10494" si="1014">IF(W10431&lt;&gt;"",(RIGHT(W10431,LEN(W10431)-SEARCH("/",W10431,1)))/U10431,"")</f>
        <v/>
      </c>
      <c r="AI10431" s="23" t="str">
        <f t="shared" si="1013"/>
        <v/>
      </c>
      <c r="AJ10431" s="23" t="str">
        <f t="shared" si="1013"/>
        <v/>
      </c>
      <c r="AK10431" s="23" t="str">
        <f t="shared" si="1013"/>
        <v/>
      </c>
    </row>
    <row r="10432" spans="34:37" x14ac:dyDescent="0.25">
      <c r="AH10432" s="23" t="str">
        <f t="shared" si="1014"/>
        <v/>
      </c>
      <c r="AI10432" s="23" t="str">
        <f t="shared" si="1013"/>
        <v/>
      </c>
      <c r="AJ10432" s="23" t="str">
        <f t="shared" si="1013"/>
        <v/>
      </c>
      <c r="AK10432" s="23" t="str">
        <f t="shared" si="1013"/>
        <v/>
      </c>
    </row>
    <row r="10433" spans="34:37" x14ac:dyDescent="0.25">
      <c r="AH10433" s="23" t="str">
        <f t="shared" si="1014"/>
        <v/>
      </c>
      <c r="AI10433" s="23" t="str">
        <f t="shared" si="1013"/>
        <v/>
      </c>
      <c r="AJ10433" s="23" t="str">
        <f t="shared" si="1013"/>
        <v/>
      </c>
      <c r="AK10433" s="23" t="str">
        <f t="shared" si="1013"/>
        <v/>
      </c>
    </row>
    <row r="10434" spans="34:37" x14ac:dyDescent="0.25">
      <c r="AH10434" s="23" t="str">
        <f t="shared" si="1014"/>
        <v/>
      </c>
      <c r="AI10434" s="23" t="str">
        <f t="shared" si="1013"/>
        <v/>
      </c>
      <c r="AJ10434" s="23" t="str">
        <f t="shared" si="1013"/>
        <v/>
      </c>
      <c r="AK10434" s="23" t="str">
        <f t="shared" si="1013"/>
        <v/>
      </c>
    </row>
    <row r="10435" spans="34:37" x14ac:dyDescent="0.25">
      <c r="AH10435" s="23" t="str">
        <f t="shared" si="1014"/>
        <v/>
      </c>
      <c r="AI10435" s="23" t="str">
        <f t="shared" si="1013"/>
        <v/>
      </c>
      <c r="AJ10435" s="23" t="str">
        <f t="shared" si="1013"/>
        <v/>
      </c>
      <c r="AK10435" s="23" t="str">
        <f t="shared" si="1013"/>
        <v/>
      </c>
    </row>
    <row r="10436" spans="34:37" x14ac:dyDescent="0.25">
      <c r="AH10436" s="23" t="str">
        <f t="shared" si="1014"/>
        <v/>
      </c>
      <c r="AI10436" s="23" t="str">
        <f t="shared" si="1013"/>
        <v/>
      </c>
      <c r="AJ10436" s="23" t="str">
        <f t="shared" si="1013"/>
        <v/>
      </c>
      <c r="AK10436" s="23" t="str">
        <f t="shared" si="1013"/>
        <v/>
      </c>
    </row>
    <row r="10437" spans="34:37" x14ac:dyDescent="0.25">
      <c r="AH10437" s="23" t="str">
        <f t="shared" si="1014"/>
        <v/>
      </c>
      <c r="AI10437" s="23" t="str">
        <f t="shared" si="1013"/>
        <v/>
      </c>
      <c r="AJ10437" s="23" t="str">
        <f t="shared" si="1013"/>
        <v/>
      </c>
      <c r="AK10437" s="23" t="str">
        <f t="shared" si="1013"/>
        <v/>
      </c>
    </row>
    <row r="10438" spans="34:37" x14ac:dyDescent="0.25">
      <c r="AH10438" s="23" t="str">
        <f t="shared" si="1014"/>
        <v/>
      </c>
      <c r="AI10438" s="23" t="str">
        <f t="shared" si="1013"/>
        <v/>
      </c>
      <c r="AJ10438" s="23" t="str">
        <f t="shared" si="1013"/>
        <v/>
      </c>
      <c r="AK10438" s="23" t="str">
        <f t="shared" si="1013"/>
        <v/>
      </c>
    </row>
    <row r="10439" spans="34:37" x14ac:dyDescent="0.25">
      <c r="AH10439" s="23" t="str">
        <f t="shared" si="1014"/>
        <v/>
      </c>
      <c r="AI10439" s="23" t="str">
        <f t="shared" si="1013"/>
        <v/>
      </c>
      <c r="AJ10439" s="23" t="str">
        <f t="shared" si="1013"/>
        <v/>
      </c>
      <c r="AK10439" s="23" t="str">
        <f t="shared" si="1013"/>
        <v/>
      </c>
    </row>
    <row r="10440" spans="34:37" x14ac:dyDescent="0.25">
      <c r="AH10440" s="23" t="str">
        <f t="shared" si="1014"/>
        <v/>
      </c>
      <c r="AI10440" s="23" t="str">
        <f t="shared" si="1013"/>
        <v/>
      </c>
      <c r="AJ10440" s="23" t="str">
        <f t="shared" si="1013"/>
        <v/>
      </c>
      <c r="AK10440" s="23" t="str">
        <f t="shared" si="1013"/>
        <v/>
      </c>
    </row>
    <row r="10441" spans="34:37" x14ac:dyDescent="0.25">
      <c r="AH10441" s="23" t="str">
        <f t="shared" si="1014"/>
        <v/>
      </c>
      <c r="AI10441" s="23" t="str">
        <f t="shared" si="1013"/>
        <v/>
      </c>
      <c r="AJ10441" s="23" t="str">
        <f t="shared" si="1013"/>
        <v/>
      </c>
      <c r="AK10441" s="23" t="str">
        <f t="shared" si="1013"/>
        <v/>
      </c>
    </row>
    <row r="10442" spans="34:37" x14ac:dyDescent="0.25">
      <c r="AH10442" s="23" t="str">
        <f t="shared" si="1014"/>
        <v/>
      </c>
      <c r="AI10442" s="23" t="str">
        <f t="shared" si="1013"/>
        <v/>
      </c>
      <c r="AJ10442" s="23" t="str">
        <f t="shared" si="1013"/>
        <v/>
      </c>
      <c r="AK10442" s="23" t="str">
        <f t="shared" si="1013"/>
        <v/>
      </c>
    </row>
    <row r="10443" spans="34:37" x14ac:dyDescent="0.25">
      <c r="AH10443" s="23" t="str">
        <f t="shared" si="1014"/>
        <v/>
      </c>
      <c r="AI10443" s="23" t="str">
        <f t="shared" si="1013"/>
        <v/>
      </c>
      <c r="AJ10443" s="23" t="str">
        <f t="shared" si="1013"/>
        <v/>
      </c>
      <c r="AK10443" s="23" t="str">
        <f t="shared" si="1013"/>
        <v/>
      </c>
    </row>
    <row r="10444" spans="34:37" x14ac:dyDescent="0.25">
      <c r="AH10444" s="23" t="str">
        <f t="shared" si="1014"/>
        <v/>
      </c>
      <c r="AI10444" s="23" t="str">
        <f t="shared" si="1013"/>
        <v/>
      </c>
      <c r="AJ10444" s="23" t="str">
        <f t="shared" si="1013"/>
        <v/>
      </c>
      <c r="AK10444" s="23" t="str">
        <f t="shared" si="1013"/>
        <v/>
      </c>
    </row>
    <row r="10445" spans="34:37" x14ac:dyDescent="0.25">
      <c r="AH10445" s="23" t="str">
        <f t="shared" si="1014"/>
        <v/>
      </c>
      <c r="AI10445" s="23" t="str">
        <f t="shared" si="1013"/>
        <v/>
      </c>
      <c r="AJ10445" s="23" t="str">
        <f t="shared" si="1013"/>
        <v/>
      </c>
      <c r="AK10445" s="23" t="str">
        <f t="shared" si="1013"/>
        <v/>
      </c>
    </row>
    <row r="10446" spans="34:37" x14ac:dyDescent="0.25">
      <c r="AH10446" s="23" t="str">
        <f t="shared" si="1014"/>
        <v/>
      </c>
      <c r="AI10446" s="23" t="str">
        <f t="shared" si="1013"/>
        <v/>
      </c>
      <c r="AJ10446" s="23" t="str">
        <f t="shared" si="1013"/>
        <v/>
      </c>
      <c r="AK10446" s="23" t="str">
        <f t="shared" si="1013"/>
        <v/>
      </c>
    </row>
    <row r="10447" spans="34:37" x14ac:dyDescent="0.25">
      <c r="AH10447" s="23" t="str">
        <f t="shared" si="1014"/>
        <v/>
      </c>
      <c r="AI10447" s="23" t="str">
        <f t="shared" si="1013"/>
        <v/>
      </c>
      <c r="AJ10447" s="23" t="str">
        <f t="shared" si="1013"/>
        <v/>
      </c>
      <c r="AK10447" s="23" t="str">
        <f t="shared" si="1013"/>
        <v/>
      </c>
    </row>
    <row r="10448" spans="34:37" x14ac:dyDescent="0.25">
      <c r="AH10448" s="23" t="str">
        <f t="shared" si="1014"/>
        <v/>
      </c>
      <c r="AI10448" s="23" t="str">
        <f t="shared" si="1013"/>
        <v/>
      </c>
      <c r="AJ10448" s="23" t="str">
        <f t="shared" si="1013"/>
        <v/>
      </c>
      <c r="AK10448" s="23" t="str">
        <f t="shared" si="1013"/>
        <v/>
      </c>
    </row>
    <row r="10449" spans="34:37" x14ac:dyDescent="0.25">
      <c r="AH10449" s="23" t="str">
        <f t="shared" si="1014"/>
        <v/>
      </c>
      <c r="AI10449" s="23" t="str">
        <f t="shared" si="1013"/>
        <v/>
      </c>
      <c r="AJ10449" s="23" t="str">
        <f t="shared" si="1013"/>
        <v/>
      </c>
      <c r="AK10449" s="23" t="str">
        <f t="shared" si="1013"/>
        <v/>
      </c>
    </row>
    <row r="10450" spans="34:37" x14ac:dyDescent="0.25">
      <c r="AH10450" s="23" t="str">
        <f t="shared" si="1014"/>
        <v/>
      </c>
      <c r="AI10450" s="23" t="str">
        <f t="shared" si="1013"/>
        <v/>
      </c>
      <c r="AJ10450" s="23" t="str">
        <f t="shared" si="1013"/>
        <v/>
      </c>
      <c r="AK10450" s="23" t="str">
        <f t="shared" si="1013"/>
        <v/>
      </c>
    </row>
    <row r="10451" spans="34:37" x14ac:dyDescent="0.25">
      <c r="AH10451" s="23" t="str">
        <f t="shared" si="1014"/>
        <v/>
      </c>
      <c r="AI10451" s="23" t="str">
        <f t="shared" si="1013"/>
        <v/>
      </c>
      <c r="AJ10451" s="23" t="str">
        <f t="shared" si="1013"/>
        <v/>
      </c>
      <c r="AK10451" s="23" t="str">
        <f t="shared" si="1013"/>
        <v/>
      </c>
    </row>
    <row r="10452" spans="34:37" x14ac:dyDescent="0.25">
      <c r="AH10452" s="23" t="str">
        <f t="shared" si="1014"/>
        <v/>
      </c>
      <c r="AI10452" s="23" t="str">
        <f t="shared" si="1013"/>
        <v/>
      </c>
      <c r="AJ10452" s="23" t="str">
        <f t="shared" si="1013"/>
        <v/>
      </c>
      <c r="AK10452" s="23" t="str">
        <f t="shared" si="1013"/>
        <v/>
      </c>
    </row>
    <row r="10453" spans="34:37" x14ac:dyDescent="0.25">
      <c r="AH10453" s="23" t="str">
        <f t="shared" si="1014"/>
        <v/>
      </c>
      <c r="AI10453" s="23" t="str">
        <f t="shared" si="1013"/>
        <v/>
      </c>
      <c r="AJ10453" s="23" t="str">
        <f t="shared" si="1013"/>
        <v/>
      </c>
      <c r="AK10453" s="23" t="str">
        <f t="shared" si="1013"/>
        <v/>
      </c>
    </row>
    <row r="10454" spans="34:37" x14ac:dyDescent="0.25">
      <c r="AH10454" s="23" t="str">
        <f t="shared" si="1014"/>
        <v/>
      </c>
      <c r="AI10454" s="23" t="str">
        <f t="shared" si="1013"/>
        <v/>
      </c>
      <c r="AJ10454" s="23" t="str">
        <f t="shared" si="1013"/>
        <v/>
      </c>
      <c r="AK10454" s="23" t="str">
        <f t="shared" si="1013"/>
        <v/>
      </c>
    </row>
    <row r="10455" spans="34:37" x14ac:dyDescent="0.25">
      <c r="AH10455" s="23" t="str">
        <f t="shared" si="1014"/>
        <v/>
      </c>
      <c r="AI10455" s="23" t="str">
        <f t="shared" si="1013"/>
        <v/>
      </c>
      <c r="AJ10455" s="23" t="str">
        <f t="shared" si="1013"/>
        <v/>
      </c>
      <c r="AK10455" s="23" t="str">
        <f t="shared" si="1013"/>
        <v/>
      </c>
    </row>
    <row r="10456" spans="34:37" x14ac:dyDescent="0.25">
      <c r="AH10456" s="23" t="str">
        <f t="shared" si="1014"/>
        <v/>
      </c>
      <c r="AI10456" s="23" t="str">
        <f t="shared" si="1013"/>
        <v/>
      </c>
      <c r="AJ10456" s="23" t="str">
        <f t="shared" si="1013"/>
        <v/>
      </c>
      <c r="AK10456" s="23" t="str">
        <f t="shared" si="1013"/>
        <v/>
      </c>
    </row>
    <row r="10457" spans="34:37" x14ac:dyDescent="0.25">
      <c r="AH10457" s="23" t="str">
        <f t="shared" si="1014"/>
        <v/>
      </c>
      <c r="AI10457" s="23" t="str">
        <f t="shared" si="1013"/>
        <v/>
      </c>
      <c r="AJ10457" s="23" t="str">
        <f t="shared" si="1013"/>
        <v/>
      </c>
      <c r="AK10457" s="23" t="str">
        <f t="shared" si="1013"/>
        <v/>
      </c>
    </row>
    <row r="10458" spans="34:37" x14ac:dyDescent="0.25">
      <c r="AH10458" s="23" t="str">
        <f t="shared" si="1014"/>
        <v/>
      </c>
      <c r="AI10458" s="23" t="str">
        <f t="shared" si="1013"/>
        <v/>
      </c>
      <c r="AJ10458" s="23" t="str">
        <f t="shared" si="1013"/>
        <v/>
      </c>
      <c r="AK10458" s="23" t="str">
        <f t="shared" si="1013"/>
        <v/>
      </c>
    </row>
    <row r="10459" spans="34:37" x14ac:dyDescent="0.25">
      <c r="AH10459" s="23" t="str">
        <f t="shared" si="1014"/>
        <v/>
      </c>
      <c r="AI10459" s="23" t="str">
        <f t="shared" si="1013"/>
        <v/>
      </c>
      <c r="AJ10459" s="23" t="str">
        <f t="shared" si="1013"/>
        <v/>
      </c>
      <c r="AK10459" s="23" t="str">
        <f t="shared" si="1013"/>
        <v/>
      </c>
    </row>
    <row r="10460" spans="34:37" x14ac:dyDescent="0.25">
      <c r="AH10460" s="23" t="str">
        <f t="shared" si="1014"/>
        <v/>
      </c>
      <c r="AI10460" s="23" t="str">
        <f t="shared" si="1013"/>
        <v/>
      </c>
      <c r="AJ10460" s="23" t="str">
        <f t="shared" si="1013"/>
        <v/>
      </c>
      <c r="AK10460" s="23" t="str">
        <f t="shared" si="1013"/>
        <v/>
      </c>
    </row>
    <row r="10461" spans="34:37" x14ac:dyDescent="0.25">
      <c r="AH10461" s="23" t="str">
        <f t="shared" si="1014"/>
        <v/>
      </c>
      <c r="AI10461" s="23" t="str">
        <f t="shared" si="1013"/>
        <v/>
      </c>
      <c r="AJ10461" s="23" t="str">
        <f t="shared" si="1013"/>
        <v/>
      </c>
      <c r="AK10461" s="23" t="str">
        <f t="shared" si="1013"/>
        <v/>
      </c>
    </row>
    <row r="10462" spans="34:37" x14ac:dyDescent="0.25">
      <c r="AH10462" s="23" t="str">
        <f t="shared" si="1014"/>
        <v/>
      </c>
      <c r="AI10462" s="23" t="str">
        <f t="shared" si="1013"/>
        <v/>
      </c>
      <c r="AJ10462" s="23" t="str">
        <f t="shared" si="1013"/>
        <v/>
      </c>
      <c r="AK10462" s="23" t="str">
        <f t="shared" si="1013"/>
        <v/>
      </c>
    </row>
    <row r="10463" spans="34:37" x14ac:dyDescent="0.25">
      <c r="AH10463" s="23" t="str">
        <f t="shared" si="1014"/>
        <v/>
      </c>
      <c r="AI10463" s="23" t="str">
        <f t="shared" si="1013"/>
        <v/>
      </c>
      <c r="AJ10463" s="23" t="str">
        <f t="shared" si="1013"/>
        <v/>
      </c>
      <c r="AK10463" s="23" t="str">
        <f t="shared" si="1013"/>
        <v/>
      </c>
    </row>
    <row r="10464" spans="34:37" x14ac:dyDescent="0.25">
      <c r="AH10464" s="23" t="str">
        <f t="shared" si="1014"/>
        <v/>
      </c>
      <c r="AI10464" s="23" t="str">
        <f t="shared" si="1013"/>
        <v/>
      </c>
      <c r="AJ10464" s="23" t="str">
        <f t="shared" si="1013"/>
        <v/>
      </c>
      <c r="AK10464" s="23" t="str">
        <f t="shared" si="1013"/>
        <v/>
      </c>
    </row>
    <row r="10465" spans="34:37" x14ac:dyDescent="0.25">
      <c r="AH10465" s="23" t="str">
        <f t="shared" si="1014"/>
        <v/>
      </c>
      <c r="AI10465" s="23" t="str">
        <f t="shared" si="1013"/>
        <v/>
      </c>
      <c r="AJ10465" s="23" t="str">
        <f t="shared" si="1013"/>
        <v/>
      </c>
      <c r="AK10465" s="23" t="str">
        <f t="shared" si="1013"/>
        <v/>
      </c>
    </row>
    <row r="10466" spans="34:37" x14ac:dyDescent="0.25">
      <c r="AH10466" s="23" t="str">
        <f t="shared" si="1014"/>
        <v/>
      </c>
      <c r="AI10466" s="23" t="str">
        <f t="shared" si="1013"/>
        <v/>
      </c>
      <c r="AJ10466" s="23" t="str">
        <f t="shared" si="1013"/>
        <v/>
      </c>
      <c r="AK10466" s="23" t="str">
        <f t="shared" si="1013"/>
        <v/>
      </c>
    </row>
    <row r="10467" spans="34:37" x14ac:dyDescent="0.25">
      <c r="AH10467" s="23" t="str">
        <f t="shared" si="1014"/>
        <v/>
      </c>
      <c r="AI10467" s="23" t="str">
        <f t="shared" si="1013"/>
        <v/>
      </c>
      <c r="AJ10467" s="23" t="str">
        <f t="shared" si="1013"/>
        <v/>
      </c>
      <c r="AK10467" s="23" t="str">
        <f t="shared" si="1013"/>
        <v/>
      </c>
    </row>
    <row r="10468" spans="34:37" x14ac:dyDescent="0.25">
      <c r="AH10468" s="23" t="str">
        <f t="shared" si="1014"/>
        <v/>
      </c>
      <c r="AI10468" s="23" t="str">
        <f t="shared" si="1013"/>
        <v/>
      </c>
      <c r="AJ10468" s="23" t="str">
        <f t="shared" si="1013"/>
        <v/>
      </c>
      <c r="AK10468" s="23" t="str">
        <f t="shared" si="1013"/>
        <v/>
      </c>
    </row>
    <row r="10469" spans="34:37" x14ac:dyDescent="0.25">
      <c r="AH10469" s="23" t="str">
        <f t="shared" si="1014"/>
        <v/>
      </c>
      <c r="AI10469" s="23" t="str">
        <f t="shared" si="1013"/>
        <v/>
      </c>
      <c r="AJ10469" s="23" t="str">
        <f t="shared" si="1013"/>
        <v/>
      </c>
      <c r="AK10469" s="23" t="str">
        <f t="shared" si="1013"/>
        <v/>
      </c>
    </row>
    <row r="10470" spans="34:37" x14ac:dyDescent="0.25">
      <c r="AH10470" s="23" t="str">
        <f t="shared" si="1014"/>
        <v/>
      </c>
      <c r="AI10470" s="23" t="str">
        <f t="shared" si="1013"/>
        <v/>
      </c>
      <c r="AJ10470" s="23" t="str">
        <f t="shared" si="1013"/>
        <v/>
      </c>
      <c r="AK10470" s="23" t="str">
        <f t="shared" si="1013"/>
        <v/>
      </c>
    </row>
    <row r="10471" spans="34:37" x14ac:dyDescent="0.25">
      <c r="AH10471" s="23" t="str">
        <f t="shared" si="1014"/>
        <v/>
      </c>
      <c r="AI10471" s="23" t="str">
        <f t="shared" si="1013"/>
        <v/>
      </c>
      <c r="AJ10471" s="23" t="str">
        <f t="shared" si="1013"/>
        <v/>
      </c>
      <c r="AK10471" s="23" t="str">
        <f t="shared" si="1013"/>
        <v/>
      </c>
    </row>
    <row r="10472" spans="34:37" x14ac:dyDescent="0.25">
      <c r="AH10472" s="23" t="str">
        <f t="shared" si="1014"/>
        <v/>
      </c>
      <c r="AI10472" s="23" t="str">
        <f t="shared" si="1013"/>
        <v/>
      </c>
      <c r="AJ10472" s="23" t="str">
        <f t="shared" si="1013"/>
        <v/>
      </c>
      <c r="AK10472" s="23" t="str">
        <f t="shared" si="1013"/>
        <v/>
      </c>
    </row>
    <row r="10473" spans="34:37" x14ac:dyDescent="0.25">
      <c r="AH10473" s="23" t="str">
        <f t="shared" si="1014"/>
        <v/>
      </c>
      <c r="AI10473" s="23" t="str">
        <f t="shared" si="1013"/>
        <v/>
      </c>
      <c r="AJ10473" s="23" t="str">
        <f t="shared" si="1013"/>
        <v/>
      </c>
      <c r="AK10473" s="23" t="str">
        <f t="shared" si="1013"/>
        <v/>
      </c>
    </row>
    <row r="10474" spans="34:37" x14ac:dyDescent="0.25">
      <c r="AH10474" s="23" t="str">
        <f t="shared" si="1014"/>
        <v/>
      </c>
      <c r="AI10474" s="23" t="str">
        <f t="shared" si="1013"/>
        <v/>
      </c>
      <c r="AJ10474" s="23" t="str">
        <f t="shared" si="1013"/>
        <v/>
      </c>
      <c r="AK10474" s="23" t="str">
        <f t="shared" si="1013"/>
        <v/>
      </c>
    </row>
    <row r="10475" spans="34:37" x14ac:dyDescent="0.25">
      <c r="AH10475" s="23" t="str">
        <f t="shared" si="1014"/>
        <v/>
      </c>
      <c r="AI10475" s="23" t="str">
        <f t="shared" si="1013"/>
        <v/>
      </c>
      <c r="AJ10475" s="23" t="str">
        <f t="shared" si="1013"/>
        <v/>
      </c>
      <c r="AK10475" s="23" t="str">
        <f t="shared" si="1013"/>
        <v/>
      </c>
    </row>
    <row r="10476" spans="34:37" x14ac:dyDescent="0.25">
      <c r="AH10476" s="23" t="str">
        <f t="shared" si="1014"/>
        <v/>
      </c>
      <c r="AI10476" s="23" t="str">
        <f t="shared" si="1013"/>
        <v/>
      </c>
      <c r="AJ10476" s="23" t="str">
        <f t="shared" si="1013"/>
        <v/>
      </c>
      <c r="AK10476" s="23" t="str">
        <f t="shared" si="1013"/>
        <v/>
      </c>
    </row>
    <row r="10477" spans="34:37" x14ac:dyDescent="0.25">
      <c r="AH10477" s="23" t="str">
        <f t="shared" si="1014"/>
        <v/>
      </c>
      <c r="AI10477" s="23" t="str">
        <f t="shared" si="1013"/>
        <v/>
      </c>
      <c r="AJ10477" s="23" t="str">
        <f t="shared" si="1013"/>
        <v/>
      </c>
      <c r="AK10477" s="23" t="str">
        <f t="shared" si="1013"/>
        <v/>
      </c>
    </row>
    <row r="10478" spans="34:37" x14ac:dyDescent="0.25">
      <c r="AH10478" s="23" t="str">
        <f t="shared" si="1014"/>
        <v/>
      </c>
      <c r="AI10478" s="23" t="str">
        <f t="shared" si="1013"/>
        <v/>
      </c>
      <c r="AJ10478" s="23" t="str">
        <f t="shared" si="1013"/>
        <v/>
      </c>
      <c r="AK10478" s="23" t="str">
        <f t="shared" si="1013"/>
        <v/>
      </c>
    </row>
    <row r="10479" spans="34:37" x14ac:dyDescent="0.25">
      <c r="AH10479" s="23" t="str">
        <f t="shared" si="1014"/>
        <v/>
      </c>
      <c r="AI10479" s="23" t="str">
        <f t="shared" si="1013"/>
        <v/>
      </c>
      <c r="AJ10479" s="23" t="str">
        <f t="shared" si="1013"/>
        <v/>
      </c>
      <c r="AK10479" s="23" t="str">
        <f t="shared" si="1013"/>
        <v/>
      </c>
    </row>
    <row r="10480" spans="34:37" x14ac:dyDescent="0.25">
      <c r="AH10480" s="23" t="str">
        <f t="shared" si="1014"/>
        <v/>
      </c>
      <c r="AI10480" s="23" t="str">
        <f t="shared" si="1013"/>
        <v/>
      </c>
      <c r="AJ10480" s="23" t="str">
        <f t="shared" si="1013"/>
        <v/>
      </c>
      <c r="AK10480" s="23" t="str">
        <f t="shared" si="1013"/>
        <v/>
      </c>
    </row>
    <row r="10481" spans="34:37" x14ac:dyDescent="0.25">
      <c r="AH10481" s="23" t="str">
        <f t="shared" si="1014"/>
        <v/>
      </c>
      <c r="AI10481" s="23" t="str">
        <f t="shared" si="1013"/>
        <v/>
      </c>
      <c r="AJ10481" s="23" t="str">
        <f t="shared" si="1013"/>
        <v/>
      </c>
      <c r="AK10481" s="23" t="str">
        <f t="shared" si="1013"/>
        <v/>
      </c>
    </row>
    <row r="10482" spans="34:37" x14ac:dyDescent="0.25">
      <c r="AH10482" s="23" t="str">
        <f t="shared" si="1014"/>
        <v/>
      </c>
      <c r="AI10482" s="23" t="str">
        <f t="shared" si="1013"/>
        <v/>
      </c>
      <c r="AJ10482" s="23" t="str">
        <f t="shared" si="1013"/>
        <v/>
      </c>
      <c r="AK10482" s="23" t="str">
        <f t="shared" si="1013"/>
        <v/>
      </c>
    </row>
    <row r="10483" spans="34:37" x14ac:dyDescent="0.25">
      <c r="AH10483" s="23" t="str">
        <f t="shared" si="1014"/>
        <v/>
      </c>
      <c r="AI10483" s="23" t="str">
        <f t="shared" si="1013"/>
        <v/>
      </c>
      <c r="AJ10483" s="23" t="str">
        <f t="shared" si="1013"/>
        <v/>
      </c>
      <c r="AK10483" s="23" t="str">
        <f t="shared" si="1013"/>
        <v/>
      </c>
    </row>
    <row r="10484" spans="34:37" x14ac:dyDescent="0.25">
      <c r="AH10484" s="23" t="str">
        <f t="shared" si="1014"/>
        <v/>
      </c>
      <c r="AI10484" s="23" t="str">
        <f t="shared" si="1013"/>
        <v/>
      </c>
      <c r="AJ10484" s="23" t="str">
        <f t="shared" si="1013"/>
        <v/>
      </c>
      <c r="AK10484" s="23" t="str">
        <f t="shared" si="1013"/>
        <v/>
      </c>
    </row>
    <row r="10485" spans="34:37" x14ac:dyDescent="0.25">
      <c r="AH10485" s="23" t="str">
        <f t="shared" si="1014"/>
        <v/>
      </c>
      <c r="AI10485" s="23" t="str">
        <f t="shared" si="1013"/>
        <v/>
      </c>
      <c r="AJ10485" s="23" t="str">
        <f t="shared" si="1013"/>
        <v/>
      </c>
      <c r="AK10485" s="23" t="str">
        <f t="shared" si="1013"/>
        <v/>
      </c>
    </row>
    <row r="10486" spans="34:37" x14ac:dyDescent="0.25">
      <c r="AH10486" s="23" t="str">
        <f t="shared" si="1014"/>
        <v/>
      </c>
      <c r="AI10486" s="23" t="str">
        <f t="shared" si="1013"/>
        <v/>
      </c>
      <c r="AJ10486" s="23" t="str">
        <f t="shared" si="1013"/>
        <v/>
      </c>
      <c r="AK10486" s="23" t="str">
        <f t="shared" si="1013"/>
        <v/>
      </c>
    </row>
    <row r="10487" spans="34:37" x14ac:dyDescent="0.25">
      <c r="AH10487" s="23" t="str">
        <f t="shared" si="1014"/>
        <v/>
      </c>
      <c r="AI10487" s="23" t="str">
        <f t="shared" si="1013"/>
        <v/>
      </c>
      <c r="AJ10487" s="23" t="str">
        <f t="shared" si="1013"/>
        <v/>
      </c>
      <c r="AK10487" s="23" t="str">
        <f t="shared" si="1013"/>
        <v/>
      </c>
    </row>
    <row r="10488" spans="34:37" x14ac:dyDescent="0.25">
      <c r="AH10488" s="23" t="str">
        <f t="shared" si="1014"/>
        <v/>
      </c>
      <c r="AI10488" s="23" t="str">
        <f t="shared" si="1013"/>
        <v/>
      </c>
      <c r="AJ10488" s="23" t="str">
        <f t="shared" si="1013"/>
        <v/>
      </c>
      <c r="AK10488" s="23" t="str">
        <f t="shared" si="1013"/>
        <v/>
      </c>
    </row>
    <row r="10489" spans="34:37" x14ac:dyDescent="0.25">
      <c r="AH10489" s="23" t="str">
        <f t="shared" si="1014"/>
        <v/>
      </c>
      <c r="AI10489" s="23" t="str">
        <f t="shared" si="1013"/>
        <v/>
      </c>
      <c r="AJ10489" s="23" t="str">
        <f t="shared" si="1013"/>
        <v/>
      </c>
      <c r="AK10489" s="23" t="str">
        <f t="shared" si="1013"/>
        <v/>
      </c>
    </row>
    <row r="10490" spans="34:37" x14ac:dyDescent="0.25">
      <c r="AH10490" s="23" t="str">
        <f t="shared" si="1014"/>
        <v/>
      </c>
      <c r="AI10490" s="23" t="str">
        <f t="shared" si="1013"/>
        <v/>
      </c>
      <c r="AJ10490" s="23" t="str">
        <f t="shared" si="1013"/>
        <v/>
      </c>
      <c r="AK10490" s="23" t="str">
        <f t="shared" si="1013"/>
        <v/>
      </c>
    </row>
    <row r="10491" spans="34:37" x14ac:dyDescent="0.25">
      <c r="AH10491" s="23" t="str">
        <f t="shared" si="1014"/>
        <v/>
      </c>
      <c r="AI10491" s="23" t="str">
        <f t="shared" si="1013"/>
        <v/>
      </c>
      <c r="AJ10491" s="23" t="str">
        <f t="shared" si="1013"/>
        <v/>
      </c>
      <c r="AK10491" s="23" t="str">
        <f t="shared" si="1013"/>
        <v/>
      </c>
    </row>
    <row r="10492" spans="34:37" x14ac:dyDescent="0.25">
      <c r="AH10492" s="23" t="str">
        <f t="shared" si="1014"/>
        <v/>
      </c>
      <c r="AI10492" s="23" t="str">
        <f t="shared" si="1013"/>
        <v/>
      </c>
      <c r="AJ10492" s="23" t="str">
        <f t="shared" si="1013"/>
        <v/>
      </c>
      <c r="AK10492" s="23" t="str">
        <f t="shared" si="1013"/>
        <v/>
      </c>
    </row>
    <row r="10493" spans="34:37" x14ac:dyDescent="0.25">
      <c r="AH10493" s="23" t="str">
        <f t="shared" si="1014"/>
        <v/>
      </c>
      <c r="AI10493" s="23" t="str">
        <f t="shared" si="1013"/>
        <v/>
      </c>
      <c r="AJ10493" s="23" t="str">
        <f t="shared" si="1013"/>
        <v/>
      </c>
      <c r="AK10493" s="23" t="str">
        <f t="shared" si="1013"/>
        <v/>
      </c>
    </row>
    <row r="10494" spans="34:37" x14ac:dyDescent="0.25">
      <c r="AH10494" s="23" t="str">
        <f t="shared" si="1014"/>
        <v/>
      </c>
      <c r="AI10494" s="23" t="str">
        <f t="shared" ref="AI10494:AK10557" si="1015">IF(X10494&lt;&gt;"",X10494,"")</f>
        <v/>
      </c>
      <c r="AJ10494" s="23" t="str">
        <f t="shared" si="1015"/>
        <v/>
      </c>
      <c r="AK10494" s="23" t="str">
        <f t="shared" si="1015"/>
        <v/>
      </c>
    </row>
    <row r="10495" spans="34:37" x14ac:dyDescent="0.25">
      <c r="AH10495" s="23" t="str">
        <f t="shared" ref="AH10495:AH10558" si="1016">IF(W10495&lt;&gt;"",(RIGHT(W10495,LEN(W10495)-SEARCH("/",W10495,1)))/U10495,"")</f>
        <v/>
      </c>
      <c r="AI10495" s="23" t="str">
        <f t="shared" si="1015"/>
        <v/>
      </c>
      <c r="AJ10495" s="23" t="str">
        <f t="shared" si="1015"/>
        <v/>
      </c>
      <c r="AK10495" s="23" t="str">
        <f t="shared" si="1015"/>
        <v/>
      </c>
    </row>
    <row r="10496" spans="34:37" x14ac:dyDescent="0.25">
      <c r="AH10496" s="23" t="str">
        <f t="shared" si="1016"/>
        <v/>
      </c>
      <c r="AI10496" s="23" t="str">
        <f t="shared" si="1015"/>
        <v/>
      </c>
      <c r="AJ10496" s="23" t="str">
        <f t="shared" si="1015"/>
        <v/>
      </c>
      <c r="AK10496" s="23" t="str">
        <f t="shared" si="1015"/>
        <v/>
      </c>
    </row>
    <row r="10497" spans="34:37" x14ac:dyDescent="0.25">
      <c r="AH10497" s="23" t="str">
        <f t="shared" si="1016"/>
        <v/>
      </c>
      <c r="AI10497" s="23" t="str">
        <f t="shared" si="1015"/>
        <v/>
      </c>
      <c r="AJ10497" s="23" t="str">
        <f t="shared" si="1015"/>
        <v/>
      </c>
      <c r="AK10497" s="23" t="str">
        <f t="shared" si="1015"/>
        <v/>
      </c>
    </row>
    <row r="10498" spans="34:37" x14ac:dyDescent="0.25">
      <c r="AH10498" s="23" t="str">
        <f t="shared" si="1016"/>
        <v/>
      </c>
      <c r="AI10498" s="23" t="str">
        <f t="shared" si="1015"/>
        <v/>
      </c>
      <c r="AJ10498" s="23" t="str">
        <f t="shared" si="1015"/>
        <v/>
      </c>
      <c r="AK10498" s="23" t="str">
        <f t="shared" si="1015"/>
        <v/>
      </c>
    </row>
    <row r="10499" spans="34:37" x14ac:dyDescent="0.25">
      <c r="AH10499" s="23" t="str">
        <f t="shared" si="1016"/>
        <v/>
      </c>
      <c r="AI10499" s="23" t="str">
        <f t="shared" si="1015"/>
        <v/>
      </c>
      <c r="AJ10499" s="23" t="str">
        <f t="shared" si="1015"/>
        <v/>
      </c>
      <c r="AK10499" s="23" t="str">
        <f t="shared" si="1015"/>
        <v/>
      </c>
    </row>
    <row r="10500" spans="34:37" x14ac:dyDescent="0.25">
      <c r="AH10500" s="23" t="str">
        <f t="shared" si="1016"/>
        <v/>
      </c>
      <c r="AI10500" s="23" t="str">
        <f t="shared" si="1015"/>
        <v/>
      </c>
      <c r="AJ10500" s="23" t="str">
        <f t="shared" si="1015"/>
        <v/>
      </c>
      <c r="AK10500" s="23" t="str">
        <f t="shared" si="1015"/>
        <v/>
      </c>
    </row>
    <row r="10501" spans="34:37" x14ac:dyDescent="0.25">
      <c r="AH10501" s="23" t="str">
        <f t="shared" si="1016"/>
        <v/>
      </c>
      <c r="AI10501" s="23" t="str">
        <f t="shared" si="1015"/>
        <v/>
      </c>
      <c r="AJ10501" s="23" t="str">
        <f t="shared" si="1015"/>
        <v/>
      </c>
      <c r="AK10501" s="23" t="str">
        <f t="shared" si="1015"/>
        <v/>
      </c>
    </row>
    <row r="10502" spans="34:37" x14ac:dyDescent="0.25">
      <c r="AH10502" s="23" t="str">
        <f t="shared" si="1016"/>
        <v/>
      </c>
      <c r="AI10502" s="23" t="str">
        <f t="shared" si="1015"/>
        <v/>
      </c>
      <c r="AJ10502" s="23" t="str">
        <f t="shared" si="1015"/>
        <v/>
      </c>
      <c r="AK10502" s="23" t="str">
        <f t="shared" si="1015"/>
        <v/>
      </c>
    </row>
    <row r="10503" spans="34:37" x14ac:dyDescent="0.25">
      <c r="AH10503" s="23" t="str">
        <f t="shared" si="1016"/>
        <v/>
      </c>
      <c r="AI10503" s="23" t="str">
        <f t="shared" si="1015"/>
        <v/>
      </c>
      <c r="AJ10503" s="23" t="str">
        <f t="shared" si="1015"/>
        <v/>
      </c>
      <c r="AK10503" s="23" t="str">
        <f t="shared" si="1015"/>
        <v/>
      </c>
    </row>
    <row r="10504" spans="34:37" x14ac:dyDescent="0.25">
      <c r="AH10504" s="23" t="str">
        <f t="shared" si="1016"/>
        <v/>
      </c>
      <c r="AI10504" s="23" t="str">
        <f t="shared" si="1015"/>
        <v/>
      </c>
      <c r="AJ10504" s="23" t="str">
        <f t="shared" si="1015"/>
        <v/>
      </c>
      <c r="AK10504" s="23" t="str">
        <f t="shared" si="1015"/>
        <v/>
      </c>
    </row>
    <row r="10505" spans="34:37" x14ac:dyDescent="0.25">
      <c r="AH10505" s="23" t="str">
        <f t="shared" si="1016"/>
        <v/>
      </c>
      <c r="AI10505" s="23" t="str">
        <f t="shared" si="1015"/>
        <v/>
      </c>
      <c r="AJ10505" s="23" t="str">
        <f t="shared" si="1015"/>
        <v/>
      </c>
      <c r="AK10505" s="23" t="str">
        <f t="shared" si="1015"/>
        <v/>
      </c>
    </row>
    <row r="10506" spans="34:37" x14ac:dyDescent="0.25">
      <c r="AH10506" s="23" t="str">
        <f t="shared" si="1016"/>
        <v/>
      </c>
      <c r="AI10506" s="23" t="str">
        <f t="shared" si="1015"/>
        <v/>
      </c>
      <c r="AJ10506" s="23" t="str">
        <f t="shared" si="1015"/>
        <v/>
      </c>
      <c r="AK10506" s="23" t="str">
        <f t="shared" si="1015"/>
        <v/>
      </c>
    </row>
    <row r="10507" spans="34:37" x14ac:dyDescent="0.25">
      <c r="AH10507" s="23" t="str">
        <f t="shared" si="1016"/>
        <v/>
      </c>
      <c r="AI10507" s="23" t="str">
        <f t="shared" si="1015"/>
        <v/>
      </c>
      <c r="AJ10507" s="23" t="str">
        <f t="shared" si="1015"/>
        <v/>
      </c>
      <c r="AK10507" s="23" t="str">
        <f t="shared" si="1015"/>
        <v/>
      </c>
    </row>
    <row r="10508" spans="34:37" x14ac:dyDescent="0.25">
      <c r="AH10508" s="23" t="str">
        <f t="shared" si="1016"/>
        <v/>
      </c>
      <c r="AI10508" s="23" t="str">
        <f t="shared" si="1015"/>
        <v/>
      </c>
      <c r="AJ10508" s="23" t="str">
        <f t="shared" si="1015"/>
        <v/>
      </c>
      <c r="AK10508" s="23" t="str">
        <f t="shared" si="1015"/>
        <v/>
      </c>
    </row>
    <row r="10509" spans="34:37" x14ac:dyDescent="0.25">
      <c r="AH10509" s="23" t="str">
        <f t="shared" si="1016"/>
        <v/>
      </c>
      <c r="AI10509" s="23" t="str">
        <f t="shared" si="1015"/>
        <v/>
      </c>
      <c r="AJ10509" s="23" t="str">
        <f t="shared" si="1015"/>
        <v/>
      </c>
      <c r="AK10509" s="23" t="str">
        <f t="shared" si="1015"/>
        <v/>
      </c>
    </row>
    <row r="10510" spans="34:37" x14ac:dyDescent="0.25">
      <c r="AH10510" s="23" t="str">
        <f t="shared" si="1016"/>
        <v/>
      </c>
      <c r="AI10510" s="23" t="str">
        <f t="shared" si="1015"/>
        <v/>
      </c>
      <c r="AJ10510" s="23" t="str">
        <f t="shared" si="1015"/>
        <v/>
      </c>
      <c r="AK10510" s="23" t="str">
        <f t="shared" si="1015"/>
        <v/>
      </c>
    </row>
    <row r="10511" spans="34:37" x14ac:dyDescent="0.25">
      <c r="AH10511" s="23" t="str">
        <f t="shared" si="1016"/>
        <v/>
      </c>
      <c r="AI10511" s="23" t="str">
        <f t="shared" si="1015"/>
        <v/>
      </c>
      <c r="AJ10511" s="23" t="str">
        <f t="shared" si="1015"/>
        <v/>
      </c>
      <c r="AK10511" s="23" t="str">
        <f t="shared" si="1015"/>
        <v/>
      </c>
    </row>
    <row r="10512" spans="34:37" x14ac:dyDescent="0.25">
      <c r="AH10512" s="23" t="str">
        <f t="shared" si="1016"/>
        <v/>
      </c>
      <c r="AI10512" s="23" t="str">
        <f t="shared" si="1015"/>
        <v/>
      </c>
      <c r="AJ10512" s="23" t="str">
        <f t="shared" si="1015"/>
        <v/>
      </c>
      <c r="AK10512" s="23" t="str">
        <f t="shared" si="1015"/>
        <v/>
      </c>
    </row>
    <row r="10513" spans="34:37" x14ac:dyDescent="0.25">
      <c r="AH10513" s="23" t="str">
        <f t="shared" si="1016"/>
        <v/>
      </c>
      <c r="AI10513" s="23" t="str">
        <f t="shared" si="1015"/>
        <v/>
      </c>
      <c r="AJ10513" s="23" t="str">
        <f t="shared" si="1015"/>
        <v/>
      </c>
      <c r="AK10513" s="23" t="str">
        <f t="shared" si="1015"/>
        <v/>
      </c>
    </row>
    <row r="10514" spans="34:37" x14ac:dyDescent="0.25">
      <c r="AH10514" s="23" t="str">
        <f t="shared" si="1016"/>
        <v/>
      </c>
      <c r="AI10514" s="23" t="str">
        <f t="shared" si="1015"/>
        <v/>
      </c>
      <c r="AJ10514" s="23" t="str">
        <f t="shared" si="1015"/>
        <v/>
      </c>
      <c r="AK10514" s="23" t="str">
        <f t="shared" si="1015"/>
        <v/>
      </c>
    </row>
    <row r="10515" spans="34:37" x14ac:dyDescent="0.25">
      <c r="AH10515" s="23" t="str">
        <f t="shared" si="1016"/>
        <v/>
      </c>
      <c r="AI10515" s="23" t="str">
        <f t="shared" si="1015"/>
        <v/>
      </c>
      <c r="AJ10515" s="23" t="str">
        <f t="shared" si="1015"/>
        <v/>
      </c>
      <c r="AK10515" s="23" t="str">
        <f t="shared" si="1015"/>
        <v/>
      </c>
    </row>
    <row r="10516" spans="34:37" x14ac:dyDescent="0.25">
      <c r="AH10516" s="23" t="str">
        <f t="shared" si="1016"/>
        <v/>
      </c>
      <c r="AI10516" s="23" t="str">
        <f t="shared" si="1015"/>
        <v/>
      </c>
      <c r="AJ10516" s="23" t="str">
        <f t="shared" si="1015"/>
        <v/>
      </c>
      <c r="AK10516" s="23" t="str">
        <f t="shared" si="1015"/>
        <v/>
      </c>
    </row>
    <row r="10517" spans="34:37" x14ac:dyDescent="0.25">
      <c r="AH10517" s="23" t="str">
        <f t="shared" si="1016"/>
        <v/>
      </c>
      <c r="AI10517" s="23" t="str">
        <f t="shared" si="1015"/>
        <v/>
      </c>
      <c r="AJ10517" s="23" t="str">
        <f t="shared" si="1015"/>
        <v/>
      </c>
      <c r="AK10517" s="23" t="str">
        <f t="shared" si="1015"/>
        <v/>
      </c>
    </row>
    <row r="10518" spans="34:37" x14ac:dyDescent="0.25">
      <c r="AH10518" s="23" t="str">
        <f t="shared" si="1016"/>
        <v/>
      </c>
      <c r="AI10518" s="23" t="str">
        <f t="shared" si="1015"/>
        <v/>
      </c>
      <c r="AJ10518" s="23" t="str">
        <f t="shared" si="1015"/>
        <v/>
      </c>
      <c r="AK10518" s="23" t="str">
        <f t="shared" si="1015"/>
        <v/>
      </c>
    </row>
    <row r="10519" spans="34:37" x14ac:dyDescent="0.25">
      <c r="AH10519" s="23" t="str">
        <f t="shared" si="1016"/>
        <v/>
      </c>
      <c r="AI10519" s="23" t="str">
        <f t="shared" si="1015"/>
        <v/>
      </c>
      <c r="AJ10519" s="23" t="str">
        <f t="shared" si="1015"/>
        <v/>
      </c>
      <c r="AK10519" s="23" t="str">
        <f t="shared" si="1015"/>
        <v/>
      </c>
    </row>
    <row r="10520" spans="34:37" x14ac:dyDescent="0.25">
      <c r="AH10520" s="23" t="str">
        <f t="shared" si="1016"/>
        <v/>
      </c>
      <c r="AI10520" s="23" t="str">
        <f t="shared" si="1015"/>
        <v/>
      </c>
      <c r="AJ10520" s="23" t="str">
        <f t="shared" si="1015"/>
        <v/>
      </c>
      <c r="AK10520" s="23" t="str">
        <f t="shared" si="1015"/>
        <v/>
      </c>
    </row>
    <row r="10521" spans="34:37" x14ac:dyDescent="0.25">
      <c r="AH10521" s="23" t="str">
        <f t="shared" si="1016"/>
        <v/>
      </c>
      <c r="AI10521" s="23" t="str">
        <f t="shared" si="1015"/>
        <v/>
      </c>
      <c r="AJ10521" s="23" t="str">
        <f t="shared" si="1015"/>
        <v/>
      </c>
      <c r="AK10521" s="23" t="str">
        <f t="shared" si="1015"/>
        <v/>
      </c>
    </row>
    <row r="10522" spans="34:37" x14ac:dyDescent="0.25">
      <c r="AH10522" s="23" t="str">
        <f t="shared" si="1016"/>
        <v/>
      </c>
      <c r="AI10522" s="23" t="str">
        <f t="shared" si="1015"/>
        <v/>
      </c>
      <c r="AJ10522" s="23" t="str">
        <f t="shared" si="1015"/>
        <v/>
      </c>
      <c r="AK10522" s="23" t="str">
        <f t="shared" si="1015"/>
        <v/>
      </c>
    </row>
    <row r="10523" spans="34:37" x14ac:dyDescent="0.25">
      <c r="AH10523" s="23" t="str">
        <f t="shared" si="1016"/>
        <v/>
      </c>
      <c r="AI10523" s="23" t="str">
        <f t="shared" si="1015"/>
        <v/>
      </c>
      <c r="AJ10523" s="23" t="str">
        <f t="shared" si="1015"/>
        <v/>
      </c>
      <c r="AK10523" s="23" t="str">
        <f t="shared" si="1015"/>
        <v/>
      </c>
    </row>
    <row r="10524" spans="34:37" x14ac:dyDescent="0.25">
      <c r="AH10524" s="23" t="str">
        <f t="shared" si="1016"/>
        <v/>
      </c>
      <c r="AI10524" s="23" t="str">
        <f t="shared" si="1015"/>
        <v/>
      </c>
      <c r="AJ10524" s="23" t="str">
        <f t="shared" si="1015"/>
        <v/>
      </c>
      <c r="AK10524" s="23" t="str">
        <f t="shared" si="1015"/>
        <v/>
      </c>
    </row>
    <row r="10525" spans="34:37" x14ac:dyDescent="0.25">
      <c r="AH10525" s="23" t="str">
        <f t="shared" si="1016"/>
        <v/>
      </c>
      <c r="AI10525" s="23" t="str">
        <f t="shared" si="1015"/>
        <v/>
      </c>
      <c r="AJ10525" s="23" t="str">
        <f t="shared" si="1015"/>
        <v/>
      </c>
      <c r="AK10525" s="23" t="str">
        <f t="shared" si="1015"/>
        <v/>
      </c>
    </row>
    <row r="10526" spans="34:37" x14ac:dyDescent="0.25">
      <c r="AH10526" s="23" t="str">
        <f t="shared" si="1016"/>
        <v/>
      </c>
      <c r="AI10526" s="23" t="str">
        <f t="shared" si="1015"/>
        <v/>
      </c>
      <c r="AJ10526" s="23" t="str">
        <f t="shared" si="1015"/>
        <v/>
      </c>
      <c r="AK10526" s="23" t="str">
        <f t="shared" si="1015"/>
        <v/>
      </c>
    </row>
    <row r="10527" spans="34:37" x14ac:dyDescent="0.25">
      <c r="AH10527" s="23" t="str">
        <f t="shared" si="1016"/>
        <v/>
      </c>
      <c r="AI10527" s="23" t="str">
        <f t="shared" si="1015"/>
        <v/>
      </c>
      <c r="AJ10527" s="23" t="str">
        <f t="shared" si="1015"/>
        <v/>
      </c>
      <c r="AK10527" s="23" t="str">
        <f t="shared" si="1015"/>
        <v/>
      </c>
    </row>
    <row r="10528" spans="34:37" x14ac:dyDescent="0.25">
      <c r="AH10528" s="23" t="str">
        <f t="shared" si="1016"/>
        <v/>
      </c>
      <c r="AI10528" s="23" t="str">
        <f t="shared" si="1015"/>
        <v/>
      </c>
      <c r="AJ10528" s="23" t="str">
        <f t="shared" si="1015"/>
        <v/>
      </c>
      <c r="AK10528" s="23" t="str">
        <f t="shared" si="1015"/>
        <v/>
      </c>
    </row>
    <row r="10529" spans="34:37" x14ac:dyDescent="0.25">
      <c r="AH10529" s="23" t="str">
        <f t="shared" si="1016"/>
        <v/>
      </c>
      <c r="AI10529" s="23" t="str">
        <f t="shared" si="1015"/>
        <v/>
      </c>
      <c r="AJ10529" s="23" t="str">
        <f t="shared" si="1015"/>
        <v/>
      </c>
      <c r="AK10529" s="23" t="str">
        <f t="shared" si="1015"/>
        <v/>
      </c>
    </row>
    <row r="10530" spans="34:37" x14ac:dyDescent="0.25">
      <c r="AH10530" s="23" t="str">
        <f t="shared" si="1016"/>
        <v/>
      </c>
      <c r="AI10530" s="23" t="str">
        <f t="shared" si="1015"/>
        <v/>
      </c>
      <c r="AJ10530" s="23" t="str">
        <f t="shared" si="1015"/>
        <v/>
      </c>
      <c r="AK10530" s="23" t="str">
        <f t="shared" si="1015"/>
        <v/>
      </c>
    </row>
    <row r="10531" spans="34:37" x14ac:dyDescent="0.25">
      <c r="AH10531" s="23" t="str">
        <f t="shared" si="1016"/>
        <v/>
      </c>
      <c r="AI10531" s="23" t="str">
        <f t="shared" si="1015"/>
        <v/>
      </c>
      <c r="AJ10531" s="23" t="str">
        <f t="shared" si="1015"/>
        <v/>
      </c>
      <c r="AK10531" s="23" t="str">
        <f t="shared" si="1015"/>
        <v/>
      </c>
    </row>
    <row r="10532" spans="34:37" x14ac:dyDescent="0.25">
      <c r="AH10532" s="23" t="str">
        <f t="shared" si="1016"/>
        <v/>
      </c>
      <c r="AI10532" s="23" t="str">
        <f t="shared" si="1015"/>
        <v/>
      </c>
      <c r="AJ10532" s="23" t="str">
        <f t="shared" si="1015"/>
        <v/>
      </c>
      <c r="AK10532" s="23" t="str">
        <f t="shared" si="1015"/>
        <v/>
      </c>
    </row>
    <row r="10533" spans="34:37" x14ac:dyDescent="0.25">
      <c r="AH10533" s="23" t="str">
        <f t="shared" si="1016"/>
        <v/>
      </c>
      <c r="AI10533" s="23" t="str">
        <f t="shared" si="1015"/>
        <v/>
      </c>
      <c r="AJ10533" s="23" t="str">
        <f t="shared" si="1015"/>
        <v/>
      </c>
      <c r="AK10533" s="23" t="str">
        <f t="shared" si="1015"/>
        <v/>
      </c>
    </row>
    <row r="10534" spans="34:37" x14ac:dyDescent="0.25">
      <c r="AH10534" s="23" t="str">
        <f t="shared" si="1016"/>
        <v/>
      </c>
      <c r="AI10534" s="23" t="str">
        <f t="shared" si="1015"/>
        <v/>
      </c>
      <c r="AJ10534" s="23" t="str">
        <f t="shared" si="1015"/>
        <v/>
      </c>
      <c r="AK10534" s="23" t="str">
        <f t="shared" si="1015"/>
        <v/>
      </c>
    </row>
    <row r="10535" spans="34:37" x14ac:dyDescent="0.25">
      <c r="AH10535" s="23" t="str">
        <f t="shared" si="1016"/>
        <v/>
      </c>
      <c r="AI10535" s="23" t="str">
        <f t="shared" si="1015"/>
        <v/>
      </c>
      <c r="AJ10535" s="23" t="str">
        <f t="shared" si="1015"/>
        <v/>
      </c>
      <c r="AK10535" s="23" t="str">
        <f t="shared" si="1015"/>
        <v/>
      </c>
    </row>
    <row r="10536" spans="34:37" x14ac:dyDescent="0.25">
      <c r="AH10536" s="23" t="str">
        <f t="shared" si="1016"/>
        <v/>
      </c>
      <c r="AI10536" s="23" t="str">
        <f t="shared" si="1015"/>
        <v/>
      </c>
      <c r="AJ10536" s="23" t="str">
        <f t="shared" si="1015"/>
        <v/>
      </c>
      <c r="AK10536" s="23" t="str">
        <f t="shared" si="1015"/>
        <v/>
      </c>
    </row>
    <row r="10537" spans="34:37" x14ac:dyDescent="0.25">
      <c r="AH10537" s="23" t="str">
        <f t="shared" si="1016"/>
        <v/>
      </c>
      <c r="AI10537" s="23" t="str">
        <f t="shared" si="1015"/>
        <v/>
      </c>
      <c r="AJ10537" s="23" t="str">
        <f t="shared" si="1015"/>
        <v/>
      </c>
      <c r="AK10537" s="23" t="str">
        <f t="shared" si="1015"/>
        <v/>
      </c>
    </row>
    <row r="10538" spans="34:37" x14ac:dyDescent="0.25">
      <c r="AH10538" s="23" t="str">
        <f t="shared" si="1016"/>
        <v/>
      </c>
      <c r="AI10538" s="23" t="str">
        <f t="shared" si="1015"/>
        <v/>
      </c>
      <c r="AJ10538" s="23" t="str">
        <f t="shared" si="1015"/>
        <v/>
      </c>
      <c r="AK10538" s="23" t="str">
        <f t="shared" si="1015"/>
        <v/>
      </c>
    </row>
    <row r="10539" spans="34:37" x14ac:dyDescent="0.25">
      <c r="AH10539" s="23" t="str">
        <f t="shared" si="1016"/>
        <v/>
      </c>
      <c r="AI10539" s="23" t="str">
        <f t="shared" si="1015"/>
        <v/>
      </c>
      <c r="AJ10539" s="23" t="str">
        <f t="shared" si="1015"/>
        <v/>
      </c>
      <c r="AK10539" s="23" t="str">
        <f t="shared" si="1015"/>
        <v/>
      </c>
    </row>
    <row r="10540" spans="34:37" x14ac:dyDescent="0.25">
      <c r="AH10540" s="23" t="str">
        <f t="shared" si="1016"/>
        <v/>
      </c>
      <c r="AI10540" s="23" t="str">
        <f t="shared" si="1015"/>
        <v/>
      </c>
      <c r="AJ10540" s="23" t="str">
        <f t="shared" si="1015"/>
        <v/>
      </c>
      <c r="AK10540" s="23" t="str">
        <f t="shared" si="1015"/>
        <v/>
      </c>
    </row>
    <row r="10541" spans="34:37" x14ac:dyDescent="0.25">
      <c r="AH10541" s="23" t="str">
        <f t="shared" si="1016"/>
        <v/>
      </c>
      <c r="AI10541" s="23" t="str">
        <f t="shared" si="1015"/>
        <v/>
      </c>
      <c r="AJ10541" s="23" t="str">
        <f t="shared" si="1015"/>
        <v/>
      </c>
      <c r="AK10541" s="23" t="str">
        <f t="shared" si="1015"/>
        <v/>
      </c>
    </row>
    <row r="10542" spans="34:37" x14ac:dyDescent="0.25">
      <c r="AH10542" s="23" t="str">
        <f t="shared" si="1016"/>
        <v/>
      </c>
      <c r="AI10542" s="23" t="str">
        <f t="shared" si="1015"/>
        <v/>
      </c>
      <c r="AJ10542" s="23" t="str">
        <f t="shared" si="1015"/>
        <v/>
      </c>
      <c r="AK10542" s="23" t="str">
        <f t="shared" si="1015"/>
        <v/>
      </c>
    </row>
    <row r="10543" spans="34:37" x14ac:dyDescent="0.25">
      <c r="AH10543" s="23" t="str">
        <f t="shared" si="1016"/>
        <v/>
      </c>
      <c r="AI10543" s="23" t="str">
        <f t="shared" si="1015"/>
        <v/>
      </c>
      <c r="AJ10543" s="23" t="str">
        <f t="shared" si="1015"/>
        <v/>
      </c>
      <c r="AK10543" s="23" t="str">
        <f t="shared" si="1015"/>
        <v/>
      </c>
    </row>
    <row r="10544" spans="34:37" x14ac:dyDescent="0.25">
      <c r="AH10544" s="23" t="str">
        <f t="shared" si="1016"/>
        <v/>
      </c>
      <c r="AI10544" s="23" t="str">
        <f t="shared" si="1015"/>
        <v/>
      </c>
      <c r="AJ10544" s="23" t="str">
        <f t="shared" si="1015"/>
        <v/>
      </c>
      <c r="AK10544" s="23" t="str">
        <f t="shared" si="1015"/>
        <v/>
      </c>
    </row>
    <row r="10545" spans="34:37" x14ac:dyDescent="0.25">
      <c r="AH10545" s="23" t="str">
        <f t="shared" si="1016"/>
        <v/>
      </c>
      <c r="AI10545" s="23" t="str">
        <f t="shared" si="1015"/>
        <v/>
      </c>
      <c r="AJ10545" s="23" t="str">
        <f t="shared" si="1015"/>
        <v/>
      </c>
      <c r="AK10545" s="23" t="str">
        <f t="shared" si="1015"/>
        <v/>
      </c>
    </row>
    <row r="10546" spans="34:37" x14ac:dyDescent="0.25">
      <c r="AH10546" s="23" t="str">
        <f t="shared" si="1016"/>
        <v/>
      </c>
      <c r="AI10546" s="23" t="str">
        <f t="shared" si="1015"/>
        <v/>
      </c>
      <c r="AJ10546" s="23" t="str">
        <f t="shared" si="1015"/>
        <v/>
      </c>
      <c r="AK10546" s="23" t="str">
        <f t="shared" si="1015"/>
        <v/>
      </c>
    </row>
    <row r="10547" spans="34:37" x14ac:dyDescent="0.25">
      <c r="AH10547" s="23" t="str">
        <f t="shared" si="1016"/>
        <v/>
      </c>
      <c r="AI10547" s="23" t="str">
        <f t="shared" si="1015"/>
        <v/>
      </c>
      <c r="AJ10547" s="23" t="str">
        <f t="shared" si="1015"/>
        <v/>
      </c>
      <c r="AK10547" s="23" t="str">
        <f t="shared" si="1015"/>
        <v/>
      </c>
    </row>
    <row r="10548" spans="34:37" x14ac:dyDescent="0.25">
      <c r="AH10548" s="23" t="str">
        <f t="shared" si="1016"/>
        <v/>
      </c>
      <c r="AI10548" s="23" t="str">
        <f t="shared" si="1015"/>
        <v/>
      </c>
      <c r="AJ10548" s="23" t="str">
        <f t="shared" si="1015"/>
        <v/>
      </c>
      <c r="AK10548" s="23" t="str">
        <f t="shared" si="1015"/>
        <v/>
      </c>
    </row>
    <row r="10549" spans="34:37" x14ac:dyDescent="0.25">
      <c r="AH10549" s="23" t="str">
        <f t="shared" si="1016"/>
        <v/>
      </c>
      <c r="AI10549" s="23" t="str">
        <f t="shared" si="1015"/>
        <v/>
      </c>
      <c r="AJ10549" s="23" t="str">
        <f t="shared" si="1015"/>
        <v/>
      </c>
      <c r="AK10549" s="23" t="str">
        <f t="shared" si="1015"/>
        <v/>
      </c>
    </row>
    <row r="10550" spans="34:37" x14ac:dyDescent="0.25">
      <c r="AH10550" s="23" t="str">
        <f t="shared" si="1016"/>
        <v/>
      </c>
      <c r="AI10550" s="23" t="str">
        <f t="shared" si="1015"/>
        <v/>
      </c>
      <c r="AJ10550" s="23" t="str">
        <f t="shared" si="1015"/>
        <v/>
      </c>
      <c r="AK10550" s="23" t="str">
        <f t="shared" si="1015"/>
        <v/>
      </c>
    </row>
    <row r="10551" spans="34:37" x14ac:dyDescent="0.25">
      <c r="AH10551" s="23" t="str">
        <f t="shared" si="1016"/>
        <v/>
      </c>
      <c r="AI10551" s="23" t="str">
        <f t="shared" si="1015"/>
        <v/>
      </c>
      <c r="AJ10551" s="23" t="str">
        <f t="shared" si="1015"/>
        <v/>
      </c>
      <c r="AK10551" s="23" t="str">
        <f t="shared" si="1015"/>
        <v/>
      </c>
    </row>
    <row r="10552" spans="34:37" x14ac:dyDescent="0.25">
      <c r="AH10552" s="23" t="str">
        <f t="shared" si="1016"/>
        <v/>
      </c>
      <c r="AI10552" s="23" t="str">
        <f t="shared" si="1015"/>
        <v/>
      </c>
      <c r="AJ10552" s="23" t="str">
        <f t="shared" si="1015"/>
        <v/>
      </c>
      <c r="AK10552" s="23" t="str">
        <f t="shared" si="1015"/>
        <v/>
      </c>
    </row>
    <row r="10553" spans="34:37" x14ac:dyDescent="0.25">
      <c r="AH10553" s="23" t="str">
        <f t="shared" si="1016"/>
        <v/>
      </c>
      <c r="AI10553" s="23" t="str">
        <f t="shared" si="1015"/>
        <v/>
      </c>
      <c r="AJ10553" s="23" t="str">
        <f t="shared" si="1015"/>
        <v/>
      </c>
      <c r="AK10553" s="23" t="str">
        <f t="shared" si="1015"/>
        <v/>
      </c>
    </row>
    <row r="10554" spans="34:37" x14ac:dyDescent="0.25">
      <c r="AH10554" s="23" t="str">
        <f t="shared" si="1016"/>
        <v/>
      </c>
      <c r="AI10554" s="23" t="str">
        <f t="shared" si="1015"/>
        <v/>
      </c>
      <c r="AJ10554" s="23" t="str">
        <f t="shared" si="1015"/>
        <v/>
      </c>
      <c r="AK10554" s="23" t="str">
        <f t="shared" si="1015"/>
        <v/>
      </c>
    </row>
    <row r="10555" spans="34:37" x14ac:dyDescent="0.25">
      <c r="AH10555" s="23" t="str">
        <f t="shared" si="1016"/>
        <v/>
      </c>
      <c r="AI10555" s="23" t="str">
        <f t="shared" si="1015"/>
        <v/>
      </c>
      <c r="AJ10555" s="23" t="str">
        <f t="shared" si="1015"/>
        <v/>
      </c>
      <c r="AK10555" s="23" t="str">
        <f t="shared" si="1015"/>
        <v/>
      </c>
    </row>
    <row r="10556" spans="34:37" x14ac:dyDescent="0.25">
      <c r="AH10556" s="23" t="str">
        <f t="shared" si="1016"/>
        <v/>
      </c>
      <c r="AI10556" s="23" t="str">
        <f t="shared" si="1015"/>
        <v/>
      </c>
      <c r="AJ10556" s="23" t="str">
        <f t="shared" si="1015"/>
        <v/>
      </c>
      <c r="AK10556" s="23" t="str">
        <f t="shared" si="1015"/>
        <v/>
      </c>
    </row>
    <row r="10557" spans="34:37" x14ac:dyDescent="0.25">
      <c r="AH10557" s="23" t="str">
        <f t="shared" si="1016"/>
        <v/>
      </c>
      <c r="AI10557" s="23" t="str">
        <f t="shared" si="1015"/>
        <v/>
      </c>
      <c r="AJ10557" s="23" t="str">
        <f t="shared" si="1015"/>
        <v/>
      </c>
      <c r="AK10557" s="23" t="str">
        <f t="shared" si="1015"/>
        <v/>
      </c>
    </row>
    <row r="10558" spans="34:37" x14ac:dyDescent="0.25">
      <c r="AH10558" s="23" t="str">
        <f t="shared" si="1016"/>
        <v/>
      </c>
      <c r="AI10558" s="23" t="str">
        <f t="shared" ref="AI10558:AK10621" si="1017">IF(X10558&lt;&gt;"",X10558,"")</f>
        <v/>
      </c>
      <c r="AJ10558" s="23" t="str">
        <f t="shared" si="1017"/>
        <v/>
      </c>
      <c r="AK10558" s="23" t="str">
        <f t="shared" si="1017"/>
        <v/>
      </c>
    </row>
    <row r="10559" spans="34:37" x14ac:dyDescent="0.25">
      <c r="AH10559" s="23" t="str">
        <f t="shared" ref="AH10559:AH10622" si="1018">IF(W10559&lt;&gt;"",(RIGHT(W10559,LEN(W10559)-SEARCH("/",W10559,1)))/U10559,"")</f>
        <v/>
      </c>
      <c r="AI10559" s="23" t="str">
        <f t="shared" si="1017"/>
        <v/>
      </c>
      <c r="AJ10559" s="23" t="str">
        <f t="shared" si="1017"/>
        <v/>
      </c>
      <c r="AK10559" s="23" t="str">
        <f t="shared" si="1017"/>
        <v/>
      </c>
    </row>
    <row r="10560" spans="34:37" x14ac:dyDescent="0.25">
      <c r="AH10560" s="23" t="str">
        <f t="shared" si="1018"/>
        <v/>
      </c>
      <c r="AI10560" s="23" t="str">
        <f t="shared" si="1017"/>
        <v/>
      </c>
      <c r="AJ10560" s="23" t="str">
        <f t="shared" si="1017"/>
        <v/>
      </c>
      <c r="AK10560" s="23" t="str">
        <f t="shared" si="1017"/>
        <v/>
      </c>
    </row>
    <row r="10561" spans="34:37" x14ac:dyDescent="0.25">
      <c r="AH10561" s="23" t="str">
        <f t="shared" si="1018"/>
        <v/>
      </c>
      <c r="AI10561" s="23" t="str">
        <f t="shared" si="1017"/>
        <v/>
      </c>
      <c r="AJ10561" s="23" t="str">
        <f t="shared" si="1017"/>
        <v/>
      </c>
      <c r="AK10561" s="23" t="str">
        <f t="shared" si="1017"/>
        <v/>
      </c>
    </row>
    <row r="10562" spans="34:37" x14ac:dyDescent="0.25">
      <c r="AH10562" s="23" t="str">
        <f t="shared" si="1018"/>
        <v/>
      </c>
      <c r="AI10562" s="23" t="str">
        <f t="shared" si="1017"/>
        <v/>
      </c>
      <c r="AJ10562" s="23" t="str">
        <f t="shared" si="1017"/>
        <v/>
      </c>
      <c r="AK10562" s="23" t="str">
        <f t="shared" si="1017"/>
        <v/>
      </c>
    </row>
    <row r="10563" spans="34:37" x14ac:dyDescent="0.25">
      <c r="AH10563" s="23" t="str">
        <f t="shared" si="1018"/>
        <v/>
      </c>
      <c r="AI10563" s="23" t="str">
        <f t="shared" si="1017"/>
        <v/>
      </c>
      <c r="AJ10563" s="23" t="str">
        <f t="shared" si="1017"/>
        <v/>
      </c>
      <c r="AK10563" s="23" t="str">
        <f t="shared" si="1017"/>
        <v/>
      </c>
    </row>
    <row r="10564" spans="34:37" x14ac:dyDescent="0.25">
      <c r="AH10564" s="23" t="str">
        <f t="shared" si="1018"/>
        <v/>
      </c>
      <c r="AI10564" s="23" t="str">
        <f t="shared" si="1017"/>
        <v/>
      </c>
      <c r="AJ10564" s="23" t="str">
        <f t="shared" si="1017"/>
        <v/>
      </c>
      <c r="AK10564" s="23" t="str">
        <f t="shared" si="1017"/>
        <v/>
      </c>
    </row>
    <row r="10565" spans="34:37" x14ac:dyDescent="0.25">
      <c r="AH10565" s="23" t="str">
        <f t="shared" si="1018"/>
        <v/>
      </c>
      <c r="AI10565" s="23" t="str">
        <f t="shared" si="1017"/>
        <v/>
      </c>
      <c r="AJ10565" s="23" t="str">
        <f t="shared" si="1017"/>
        <v/>
      </c>
      <c r="AK10565" s="23" t="str">
        <f t="shared" si="1017"/>
        <v/>
      </c>
    </row>
    <row r="10566" spans="34:37" x14ac:dyDescent="0.25">
      <c r="AH10566" s="23" t="str">
        <f t="shared" si="1018"/>
        <v/>
      </c>
      <c r="AI10566" s="23" t="str">
        <f t="shared" si="1017"/>
        <v/>
      </c>
      <c r="AJ10566" s="23" t="str">
        <f t="shared" si="1017"/>
        <v/>
      </c>
      <c r="AK10566" s="23" t="str">
        <f t="shared" si="1017"/>
        <v/>
      </c>
    </row>
    <row r="10567" spans="34:37" x14ac:dyDescent="0.25">
      <c r="AH10567" s="23" t="str">
        <f t="shared" si="1018"/>
        <v/>
      </c>
      <c r="AI10567" s="23" t="str">
        <f t="shared" si="1017"/>
        <v/>
      </c>
      <c r="AJ10567" s="23" t="str">
        <f t="shared" si="1017"/>
        <v/>
      </c>
      <c r="AK10567" s="23" t="str">
        <f t="shared" si="1017"/>
        <v/>
      </c>
    </row>
    <row r="10568" spans="34:37" x14ac:dyDescent="0.25">
      <c r="AH10568" s="23" t="str">
        <f t="shared" si="1018"/>
        <v/>
      </c>
      <c r="AI10568" s="23" t="str">
        <f t="shared" si="1017"/>
        <v/>
      </c>
      <c r="AJ10568" s="23" t="str">
        <f t="shared" si="1017"/>
        <v/>
      </c>
      <c r="AK10568" s="23" t="str">
        <f t="shared" si="1017"/>
        <v/>
      </c>
    </row>
    <row r="10569" spans="34:37" x14ac:dyDescent="0.25">
      <c r="AH10569" s="23" t="str">
        <f t="shared" si="1018"/>
        <v/>
      </c>
      <c r="AI10569" s="23" t="str">
        <f t="shared" si="1017"/>
        <v/>
      </c>
      <c r="AJ10569" s="23" t="str">
        <f t="shared" si="1017"/>
        <v/>
      </c>
      <c r="AK10569" s="23" t="str">
        <f t="shared" si="1017"/>
        <v/>
      </c>
    </row>
    <row r="10570" spans="34:37" x14ac:dyDescent="0.25">
      <c r="AH10570" s="23" t="str">
        <f t="shared" si="1018"/>
        <v/>
      </c>
      <c r="AI10570" s="23" t="str">
        <f t="shared" si="1017"/>
        <v/>
      </c>
      <c r="AJ10570" s="23" t="str">
        <f t="shared" si="1017"/>
        <v/>
      </c>
      <c r="AK10570" s="23" t="str">
        <f t="shared" si="1017"/>
        <v/>
      </c>
    </row>
    <row r="10571" spans="34:37" x14ac:dyDescent="0.25">
      <c r="AH10571" s="23" t="str">
        <f t="shared" si="1018"/>
        <v/>
      </c>
      <c r="AI10571" s="23" t="str">
        <f t="shared" si="1017"/>
        <v/>
      </c>
      <c r="AJ10571" s="23" t="str">
        <f t="shared" si="1017"/>
        <v/>
      </c>
      <c r="AK10571" s="23" t="str">
        <f t="shared" si="1017"/>
        <v/>
      </c>
    </row>
    <row r="10572" spans="34:37" x14ac:dyDescent="0.25">
      <c r="AH10572" s="23" t="str">
        <f t="shared" si="1018"/>
        <v/>
      </c>
      <c r="AI10572" s="23" t="str">
        <f t="shared" si="1017"/>
        <v/>
      </c>
      <c r="AJ10572" s="23" t="str">
        <f t="shared" si="1017"/>
        <v/>
      </c>
      <c r="AK10572" s="23" t="str">
        <f t="shared" si="1017"/>
        <v/>
      </c>
    </row>
    <row r="10573" spans="34:37" x14ac:dyDescent="0.25">
      <c r="AH10573" s="23" t="str">
        <f t="shared" si="1018"/>
        <v/>
      </c>
      <c r="AI10573" s="23" t="str">
        <f t="shared" si="1017"/>
        <v/>
      </c>
      <c r="AJ10573" s="23" t="str">
        <f t="shared" si="1017"/>
        <v/>
      </c>
      <c r="AK10573" s="23" t="str">
        <f t="shared" si="1017"/>
        <v/>
      </c>
    </row>
    <row r="10574" spans="34:37" x14ac:dyDescent="0.25">
      <c r="AH10574" s="23" t="str">
        <f t="shared" si="1018"/>
        <v/>
      </c>
      <c r="AI10574" s="23" t="str">
        <f t="shared" si="1017"/>
        <v/>
      </c>
      <c r="AJ10574" s="23" t="str">
        <f t="shared" si="1017"/>
        <v/>
      </c>
      <c r="AK10574" s="23" t="str">
        <f t="shared" si="1017"/>
        <v/>
      </c>
    </row>
    <row r="10575" spans="34:37" x14ac:dyDescent="0.25">
      <c r="AH10575" s="23" t="str">
        <f t="shared" si="1018"/>
        <v/>
      </c>
      <c r="AI10575" s="23" t="str">
        <f t="shared" si="1017"/>
        <v/>
      </c>
      <c r="AJ10575" s="23" t="str">
        <f t="shared" si="1017"/>
        <v/>
      </c>
      <c r="AK10575" s="23" t="str">
        <f t="shared" si="1017"/>
        <v/>
      </c>
    </row>
    <row r="10576" spans="34:37" x14ac:dyDescent="0.25">
      <c r="AH10576" s="23" t="str">
        <f t="shared" si="1018"/>
        <v/>
      </c>
      <c r="AI10576" s="23" t="str">
        <f t="shared" si="1017"/>
        <v/>
      </c>
      <c r="AJ10576" s="23" t="str">
        <f t="shared" si="1017"/>
        <v/>
      </c>
      <c r="AK10576" s="23" t="str">
        <f t="shared" si="1017"/>
        <v/>
      </c>
    </row>
    <row r="10577" spans="34:37" x14ac:dyDescent="0.25">
      <c r="AH10577" s="23" t="str">
        <f t="shared" si="1018"/>
        <v/>
      </c>
      <c r="AI10577" s="23" t="str">
        <f t="shared" si="1017"/>
        <v/>
      </c>
      <c r="AJ10577" s="23" t="str">
        <f t="shared" si="1017"/>
        <v/>
      </c>
      <c r="AK10577" s="23" t="str">
        <f t="shared" si="1017"/>
        <v/>
      </c>
    </row>
    <row r="10578" spans="34:37" x14ac:dyDescent="0.25">
      <c r="AH10578" s="23" t="str">
        <f t="shared" si="1018"/>
        <v/>
      </c>
      <c r="AI10578" s="23" t="str">
        <f t="shared" si="1017"/>
        <v/>
      </c>
      <c r="AJ10578" s="23" t="str">
        <f t="shared" si="1017"/>
        <v/>
      </c>
      <c r="AK10578" s="23" t="str">
        <f t="shared" si="1017"/>
        <v/>
      </c>
    </row>
    <row r="10579" spans="34:37" x14ac:dyDescent="0.25">
      <c r="AH10579" s="23" t="str">
        <f t="shared" si="1018"/>
        <v/>
      </c>
      <c r="AI10579" s="23" t="str">
        <f t="shared" si="1017"/>
        <v/>
      </c>
      <c r="AJ10579" s="23" t="str">
        <f t="shared" si="1017"/>
        <v/>
      </c>
      <c r="AK10579" s="23" t="str">
        <f t="shared" si="1017"/>
        <v/>
      </c>
    </row>
    <row r="10580" spans="34:37" x14ac:dyDescent="0.25">
      <c r="AH10580" s="23" t="str">
        <f t="shared" si="1018"/>
        <v/>
      </c>
      <c r="AI10580" s="23" t="str">
        <f t="shared" si="1017"/>
        <v/>
      </c>
      <c r="AJ10580" s="23" t="str">
        <f t="shared" si="1017"/>
        <v/>
      </c>
      <c r="AK10580" s="23" t="str">
        <f t="shared" si="1017"/>
        <v/>
      </c>
    </row>
    <row r="10581" spans="34:37" x14ac:dyDescent="0.25">
      <c r="AH10581" s="23" t="str">
        <f t="shared" si="1018"/>
        <v/>
      </c>
      <c r="AI10581" s="23" t="str">
        <f t="shared" si="1017"/>
        <v/>
      </c>
      <c r="AJ10581" s="23" t="str">
        <f t="shared" si="1017"/>
        <v/>
      </c>
      <c r="AK10581" s="23" t="str">
        <f t="shared" si="1017"/>
        <v/>
      </c>
    </row>
    <row r="10582" spans="34:37" x14ac:dyDescent="0.25">
      <c r="AH10582" s="23" t="str">
        <f t="shared" si="1018"/>
        <v/>
      </c>
      <c r="AI10582" s="23" t="str">
        <f t="shared" si="1017"/>
        <v/>
      </c>
      <c r="AJ10582" s="23" t="str">
        <f t="shared" si="1017"/>
        <v/>
      </c>
      <c r="AK10582" s="23" t="str">
        <f t="shared" si="1017"/>
        <v/>
      </c>
    </row>
    <row r="10583" spans="34:37" x14ac:dyDescent="0.25">
      <c r="AH10583" s="23" t="str">
        <f t="shared" si="1018"/>
        <v/>
      </c>
      <c r="AI10583" s="23" t="str">
        <f t="shared" si="1017"/>
        <v/>
      </c>
      <c r="AJ10583" s="23" t="str">
        <f t="shared" si="1017"/>
        <v/>
      </c>
      <c r="AK10583" s="23" t="str">
        <f t="shared" si="1017"/>
        <v/>
      </c>
    </row>
    <row r="10584" spans="34:37" x14ac:dyDescent="0.25">
      <c r="AH10584" s="23" t="str">
        <f t="shared" si="1018"/>
        <v/>
      </c>
      <c r="AI10584" s="23" t="str">
        <f t="shared" si="1017"/>
        <v/>
      </c>
      <c r="AJ10584" s="23" t="str">
        <f t="shared" si="1017"/>
        <v/>
      </c>
      <c r="AK10584" s="23" t="str">
        <f t="shared" si="1017"/>
        <v/>
      </c>
    </row>
    <row r="10585" spans="34:37" x14ac:dyDescent="0.25">
      <c r="AH10585" s="23" t="str">
        <f t="shared" si="1018"/>
        <v/>
      </c>
      <c r="AI10585" s="23" t="str">
        <f t="shared" si="1017"/>
        <v/>
      </c>
      <c r="AJ10585" s="23" t="str">
        <f t="shared" si="1017"/>
        <v/>
      </c>
      <c r="AK10585" s="23" t="str">
        <f t="shared" si="1017"/>
        <v/>
      </c>
    </row>
    <row r="10586" spans="34:37" x14ac:dyDescent="0.25">
      <c r="AH10586" s="23" t="str">
        <f t="shared" si="1018"/>
        <v/>
      </c>
      <c r="AI10586" s="23" t="str">
        <f t="shared" si="1017"/>
        <v/>
      </c>
      <c r="AJ10586" s="23" t="str">
        <f t="shared" si="1017"/>
        <v/>
      </c>
      <c r="AK10586" s="23" t="str">
        <f t="shared" si="1017"/>
        <v/>
      </c>
    </row>
    <row r="10587" spans="34:37" x14ac:dyDescent="0.25">
      <c r="AH10587" s="23" t="str">
        <f t="shared" si="1018"/>
        <v/>
      </c>
      <c r="AI10587" s="23" t="str">
        <f t="shared" si="1017"/>
        <v/>
      </c>
      <c r="AJ10587" s="23" t="str">
        <f t="shared" si="1017"/>
        <v/>
      </c>
      <c r="AK10587" s="23" t="str">
        <f t="shared" si="1017"/>
        <v/>
      </c>
    </row>
    <row r="10588" spans="34:37" x14ac:dyDescent="0.25">
      <c r="AH10588" s="23" t="str">
        <f t="shared" si="1018"/>
        <v/>
      </c>
      <c r="AI10588" s="23" t="str">
        <f t="shared" si="1017"/>
        <v/>
      </c>
      <c r="AJ10588" s="23" t="str">
        <f t="shared" si="1017"/>
        <v/>
      </c>
      <c r="AK10588" s="23" t="str">
        <f t="shared" si="1017"/>
        <v/>
      </c>
    </row>
    <row r="10589" spans="34:37" x14ac:dyDescent="0.25">
      <c r="AH10589" s="23" t="str">
        <f t="shared" si="1018"/>
        <v/>
      </c>
      <c r="AI10589" s="23" t="str">
        <f t="shared" si="1017"/>
        <v/>
      </c>
      <c r="AJ10589" s="23" t="str">
        <f t="shared" si="1017"/>
        <v/>
      </c>
      <c r="AK10589" s="23" t="str">
        <f t="shared" si="1017"/>
        <v/>
      </c>
    </row>
    <row r="10590" spans="34:37" x14ac:dyDescent="0.25">
      <c r="AH10590" s="23" t="str">
        <f t="shared" si="1018"/>
        <v/>
      </c>
      <c r="AI10590" s="23" t="str">
        <f t="shared" si="1017"/>
        <v/>
      </c>
      <c r="AJ10590" s="23" t="str">
        <f t="shared" si="1017"/>
        <v/>
      </c>
      <c r="AK10590" s="23" t="str">
        <f t="shared" si="1017"/>
        <v/>
      </c>
    </row>
    <row r="10591" spans="34:37" x14ac:dyDescent="0.25">
      <c r="AH10591" s="23" t="str">
        <f t="shared" si="1018"/>
        <v/>
      </c>
      <c r="AI10591" s="23" t="str">
        <f t="shared" si="1017"/>
        <v/>
      </c>
      <c r="AJ10591" s="23" t="str">
        <f t="shared" si="1017"/>
        <v/>
      </c>
      <c r="AK10591" s="23" t="str">
        <f t="shared" si="1017"/>
        <v/>
      </c>
    </row>
    <row r="10592" spans="34:37" x14ac:dyDescent="0.25">
      <c r="AH10592" s="23" t="str">
        <f t="shared" si="1018"/>
        <v/>
      </c>
      <c r="AI10592" s="23" t="str">
        <f t="shared" si="1017"/>
        <v/>
      </c>
      <c r="AJ10592" s="23" t="str">
        <f t="shared" si="1017"/>
        <v/>
      </c>
      <c r="AK10592" s="23" t="str">
        <f t="shared" si="1017"/>
        <v/>
      </c>
    </row>
    <row r="10593" spans="34:37" x14ac:dyDescent="0.25">
      <c r="AH10593" s="23" t="str">
        <f t="shared" si="1018"/>
        <v/>
      </c>
      <c r="AI10593" s="23" t="str">
        <f t="shared" si="1017"/>
        <v/>
      </c>
      <c r="AJ10593" s="23" t="str">
        <f t="shared" si="1017"/>
        <v/>
      </c>
      <c r="AK10593" s="23" t="str">
        <f t="shared" si="1017"/>
        <v/>
      </c>
    </row>
    <row r="10594" spans="34:37" x14ac:dyDescent="0.25">
      <c r="AH10594" s="23" t="str">
        <f t="shared" si="1018"/>
        <v/>
      </c>
      <c r="AI10594" s="23" t="str">
        <f t="shared" si="1017"/>
        <v/>
      </c>
      <c r="AJ10594" s="23" t="str">
        <f t="shared" si="1017"/>
        <v/>
      </c>
      <c r="AK10594" s="23" t="str">
        <f t="shared" si="1017"/>
        <v/>
      </c>
    </row>
    <row r="10595" spans="34:37" x14ac:dyDescent="0.25">
      <c r="AH10595" s="23" t="str">
        <f t="shared" si="1018"/>
        <v/>
      </c>
      <c r="AI10595" s="23" t="str">
        <f t="shared" si="1017"/>
        <v/>
      </c>
      <c r="AJ10595" s="23" t="str">
        <f t="shared" si="1017"/>
        <v/>
      </c>
      <c r="AK10595" s="23" t="str">
        <f t="shared" si="1017"/>
        <v/>
      </c>
    </row>
    <row r="10596" spans="34:37" x14ac:dyDescent="0.25">
      <c r="AH10596" s="23" t="str">
        <f t="shared" si="1018"/>
        <v/>
      </c>
      <c r="AI10596" s="23" t="str">
        <f t="shared" si="1017"/>
        <v/>
      </c>
      <c r="AJ10596" s="23" t="str">
        <f t="shared" si="1017"/>
        <v/>
      </c>
      <c r="AK10596" s="23" t="str">
        <f t="shared" si="1017"/>
        <v/>
      </c>
    </row>
    <row r="10597" spans="34:37" x14ac:dyDescent="0.25">
      <c r="AH10597" s="23" t="str">
        <f t="shared" si="1018"/>
        <v/>
      </c>
      <c r="AI10597" s="23" t="str">
        <f t="shared" si="1017"/>
        <v/>
      </c>
      <c r="AJ10597" s="23" t="str">
        <f t="shared" si="1017"/>
        <v/>
      </c>
      <c r="AK10597" s="23" t="str">
        <f t="shared" si="1017"/>
        <v/>
      </c>
    </row>
    <row r="10598" spans="34:37" x14ac:dyDescent="0.25">
      <c r="AH10598" s="23" t="str">
        <f t="shared" si="1018"/>
        <v/>
      </c>
      <c r="AI10598" s="23" t="str">
        <f t="shared" si="1017"/>
        <v/>
      </c>
      <c r="AJ10598" s="23" t="str">
        <f t="shared" si="1017"/>
        <v/>
      </c>
      <c r="AK10598" s="23" t="str">
        <f t="shared" si="1017"/>
        <v/>
      </c>
    </row>
    <row r="10599" spans="34:37" x14ac:dyDescent="0.25">
      <c r="AH10599" s="23" t="str">
        <f t="shared" si="1018"/>
        <v/>
      </c>
      <c r="AI10599" s="23" t="str">
        <f t="shared" si="1017"/>
        <v/>
      </c>
      <c r="AJ10599" s="23" t="str">
        <f t="shared" si="1017"/>
        <v/>
      </c>
      <c r="AK10599" s="23" t="str">
        <f t="shared" si="1017"/>
        <v/>
      </c>
    </row>
    <row r="10600" spans="34:37" x14ac:dyDescent="0.25">
      <c r="AH10600" s="23" t="str">
        <f t="shared" si="1018"/>
        <v/>
      </c>
      <c r="AI10600" s="23" t="str">
        <f t="shared" si="1017"/>
        <v/>
      </c>
      <c r="AJ10600" s="23" t="str">
        <f t="shared" si="1017"/>
        <v/>
      </c>
      <c r="AK10600" s="23" t="str">
        <f t="shared" si="1017"/>
        <v/>
      </c>
    </row>
    <row r="10601" spans="34:37" x14ac:dyDescent="0.25">
      <c r="AH10601" s="23" t="str">
        <f t="shared" si="1018"/>
        <v/>
      </c>
      <c r="AI10601" s="23" t="str">
        <f t="shared" si="1017"/>
        <v/>
      </c>
      <c r="AJ10601" s="23" t="str">
        <f t="shared" si="1017"/>
        <v/>
      </c>
      <c r="AK10601" s="23" t="str">
        <f t="shared" si="1017"/>
        <v/>
      </c>
    </row>
    <row r="10602" spans="34:37" x14ac:dyDescent="0.25">
      <c r="AH10602" s="23" t="str">
        <f t="shared" si="1018"/>
        <v/>
      </c>
      <c r="AI10602" s="23" t="str">
        <f t="shared" si="1017"/>
        <v/>
      </c>
      <c r="AJ10602" s="23" t="str">
        <f t="shared" si="1017"/>
        <v/>
      </c>
      <c r="AK10602" s="23" t="str">
        <f t="shared" si="1017"/>
        <v/>
      </c>
    </row>
    <row r="10603" spans="34:37" x14ac:dyDescent="0.25">
      <c r="AH10603" s="23" t="str">
        <f t="shared" si="1018"/>
        <v/>
      </c>
      <c r="AI10603" s="23" t="str">
        <f t="shared" si="1017"/>
        <v/>
      </c>
      <c r="AJ10603" s="23" t="str">
        <f t="shared" si="1017"/>
        <v/>
      </c>
      <c r="AK10603" s="23" t="str">
        <f t="shared" si="1017"/>
        <v/>
      </c>
    </row>
    <row r="10604" spans="34:37" x14ac:dyDescent="0.25">
      <c r="AH10604" s="23" t="str">
        <f t="shared" si="1018"/>
        <v/>
      </c>
      <c r="AI10604" s="23" t="str">
        <f t="shared" si="1017"/>
        <v/>
      </c>
      <c r="AJ10604" s="23" t="str">
        <f t="shared" si="1017"/>
        <v/>
      </c>
      <c r="AK10604" s="23" t="str">
        <f t="shared" si="1017"/>
        <v/>
      </c>
    </row>
    <row r="10605" spans="34:37" x14ac:dyDescent="0.25">
      <c r="AH10605" s="23" t="str">
        <f t="shared" si="1018"/>
        <v/>
      </c>
      <c r="AI10605" s="23" t="str">
        <f t="shared" si="1017"/>
        <v/>
      </c>
      <c r="AJ10605" s="23" t="str">
        <f t="shared" si="1017"/>
        <v/>
      </c>
      <c r="AK10605" s="23" t="str">
        <f t="shared" si="1017"/>
        <v/>
      </c>
    </row>
    <row r="10606" spans="34:37" x14ac:dyDescent="0.25">
      <c r="AH10606" s="23" t="str">
        <f t="shared" si="1018"/>
        <v/>
      </c>
      <c r="AI10606" s="23" t="str">
        <f t="shared" si="1017"/>
        <v/>
      </c>
      <c r="AJ10606" s="23" t="str">
        <f t="shared" si="1017"/>
        <v/>
      </c>
      <c r="AK10606" s="23" t="str">
        <f t="shared" si="1017"/>
        <v/>
      </c>
    </row>
    <row r="10607" spans="34:37" x14ac:dyDescent="0.25">
      <c r="AH10607" s="23" t="str">
        <f t="shared" si="1018"/>
        <v/>
      </c>
      <c r="AI10607" s="23" t="str">
        <f t="shared" si="1017"/>
        <v/>
      </c>
      <c r="AJ10607" s="23" t="str">
        <f t="shared" si="1017"/>
        <v/>
      </c>
      <c r="AK10607" s="23" t="str">
        <f t="shared" si="1017"/>
        <v/>
      </c>
    </row>
    <row r="10608" spans="34:37" x14ac:dyDescent="0.25">
      <c r="AH10608" s="23" t="str">
        <f t="shared" si="1018"/>
        <v/>
      </c>
      <c r="AI10608" s="23" t="str">
        <f t="shared" si="1017"/>
        <v/>
      </c>
      <c r="AJ10608" s="23" t="str">
        <f t="shared" si="1017"/>
        <v/>
      </c>
      <c r="AK10608" s="23" t="str">
        <f t="shared" si="1017"/>
        <v/>
      </c>
    </row>
    <row r="10609" spans="34:37" x14ac:dyDescent="0.25">
      <c r="AH10609" s="23" t="str">
        <f t="shared" si="1018"/>
        <v/>
      </c>
      <c r="AI10609" s="23" t="str">
        <f t="shared" si="1017"/>
        <v/>
      </c>
      <c r="AJ10609" s="23" t="str">
        <f t="shared" si="1017"/>
        <v/>
      </c>
      <c r="AK10609" s="23" t="str">
        <f t="shared" si="1017"/>
        <v/>
      </c>
    </row>
    <row r="10610" spans="34:37" x14ac:dyDescent="0.25">
      <c r="AH10610" s="23" t="str">
        <f t="shared" si="1018"/>
        <v/>
      </c>
      <c r="AI10610" s="23" t="str">
        <f t="shared" si="1017"/>
        <v/>
      </c>
      <c r="AJ10610" s="23" t="str">
        <f t="shared" si="1017"/>
        <v/>
      </c>
      <c r="AK10610" s="23" t="str">
        <f t="shared" si="1017"/>
        <v/>
      </c>
    </row>
    <row r="10611" spans="34:37" x14ac:dyDescent="0.25">
      <c r="AH10611" s="23" t="str">
        <f t="shared" si="1018"/>
        <v/>
      </c>
      <c r="AI10611" s="23" t="str">
        <f t="shared" si="1017"/>
        <v/>
      </c>
      <c r="AJ10611" s="23" t="str">
        <f t="shared" si="1017"/>
        <v/>
      </c>
      <c r="AK10611" s="23" t="str">
        <f t="shared" si="1017"/>
        <v/>
      </c>
    </row>
    <row r="10612" spans="34:37" x14ac:dyDescent="0.25">
      <c r="AH10612" s="23" t="str">
        <f t="shared" si="1018"/>
        <v/>
      </c>
      <c r="AI10612" s="23" t="str">
        <f t="shared" si="1017"/>
        <v/>
      </c>
      <c r="AJ10612" s="23" t="str">
        <f t="shared" si="1017"/>
        <v/>
      </c>
      <c r="AK10612" s="23" t="str">
        <f t="shared" si="1017"/>
        <v/>
      </c>
    </row>
    <row r="10613" spans="34:37" x14ac:dyDescent="0.25">
      <c r="AH10613" s="23" t="str">
        <f t="shared" si="1018"/>
        <v/>
      </c>
      <c r="AI10613" s="23" t="str">
        <f t="shared" si="1017"/>
        <v/>
      </c>
      <c r="AJ10613" s="23" t="str">
        <f t="shared" si="1017"/>
        <v/>
      </c>
      <c r="AK10613" s="23" t="str">
        <f t="shared" si="1017"/>
        <v/>
      </c>
    </row>
    <row r="10614" spans="34:37" x14ac:dyDescent="0.25">
      <c r="AH10614" s="23" t="str">
        <f t="shared" si="1018"/>
        <v/>
      </c>
      <c r="AI10614" s="23" t="str">
        <f t="shared" si="1017"/>
        <v/>
      </c>
      <c r="AJ10614" s="23" t="str">
        <f t="shared" si="1017"/>
        <v/>
      </c>
      <c r="AK10614" s="23" t="str">
        <f t="shared" si="1017"/>
        <v/>
      </c>
    </row>
    <row r="10615" spans="34:37" x14ac:dyDescent="0.25">
      <c r="AH10615" s="23" t="str">
        <f t="shared" si="1018"/>
        <v/>
      </c>
      <c r="AI10615" s="23" t="str">
        <f t="shared" si="1017"/>
        <v/>
      </c>
      <c r="AJ10615" s="23" t="str">
        <f t="shared" si="1017"/>
        <v/>
      </c>
      <c r="AK10615" s="23" t="str">
        <f t="shared" si="1017"/>
        <v/>
      </c>
    </row>
    <row r="10616" spans="34:37" x14ac:dyDescent="0.25">
      <c r="AH10616" s="23" t="str">
        <f t="shared" si="1018"/>
        <v/>
      </c>
      <c r="AI10616" s="23" t="str">
        <f t="shared" si="1017"/>
        <v/>
      </c>
      <c r="AJ10616" s="23" t="str">
        <f t="shared" si="1017"/>
        <v/>
      </c>
      <c r="AK10616" s="23" t="str">
        <f t="shared" si="1017"/>
        <v/>
      </c>
    </row>
    <row r="10617" spans="34:37" x14ac:dyDescent="0.25">
      <c r="AH10617" s="23" t="str">
        <f t="shared" si="1018"/>
        <v/>
      </c>
      <c r="AI10617" s="23" t="str">
        <f t="shared" si="1017"/>
        <v/>
      </c>
      <c r="AJ10617" s="23" t="str">
        <f t="shared" si="1017"/>
        <v/>
      </c>
      <c r="AK10617" s="23" t="str">
        <f t="shared" si="1017"/>
        <v/>
      </c>
    </row>
    <row r="10618" spans="34:37" x14ac:dyDescent="0.25">
      <c r="AH10618" s="23" t="str">
        <f t="shared" si="1018"/>
        <v/>
      </c>
      <c r="AI10618" s="23" t="str">
        <f t="shared" si="1017"/>
        <v/>
      </c>
      <c r="AJ10618" s="23" t="str">
        <f t="shared" si="1017"/>
        <v/>
      </c>
      <c r="AK10618" s="23" t="str">
        <f t="shared" si="1017"/>
        <v/>
      </c>
    </row>
    <row r="10619" spans="34:37" x14ac:dyDescent="0.25">
      <c r="AH10619" s="23" t="str">
        <f t="shared" si="1018"/>
        <v/>
      </c>
      <c r="AI10619" s="23" t="str">
        <f t="shared" si="1017"/>
        <v/>
      </c>
      <c r="AJ10619" s="23" t="str">
        <f t="shared" si="1017"/>
        <v/>
      </c>
      <c r="AK10619" s="23" t="str">
        <f t="shared" si="1017"/>
        <v/>
      </c>
    </row>
    <row r="10620" spans="34:37" x14ac:dyDescent="0.25">
      <c r="AH10620" s="23" t="str">
        <f t="shared" si="1018"/>
        <v/>
      </c>
      <c r="AI10620" s="23" t="str">
        <f t="shared" si="1017"/>
        <v/>
      </c>
      <c r="AJ10620" s="23" t="str">
        <f t="shared" si="1017"/>
        <v/>
      </c>
      <c r="AK10620" s="23" t="str">
        <f t="shared" si="1017"/>
        <v/>
      </c>
    </row>
    <row r="10621" spans="34:37" x14ac:dyDescent="0.25">
      <c r="AH10621" s="23" t="str">
        <f t="shared" si="1018"/>
        <v/>
      </c>
      <c r="AI10621" s="23" t="str">
        <f t="shared" si="1017"/>
        <v/>
      </c>
      <c r="AJ10621" s="23" t="str">
        <f t="shared" si="1017"/>
        <v/>
      </c>
      <c r="AK10621" s="23" t="str">
        <f t="shared" si="1017"/>
        <v/>
      </c>
    </row>
    <row r="10622" spans="34:37" x14ac:dyDescent="0.25">
      <c r="AH10622" s="23" t="str">
        <f t="shared" si="1018"/>
        <v/>
      </c>
      <c r="AI10622" s="23" t="str">
        <f t="shared" ref="AI10622:AK10685" si="1019">IF(X10622&lt;&gt;"",X10622,"")</f>
        <v/>
      </c>
      <c r="AJ10622" s="23" t="str">
        <f t="shared" si="1019"/>
        <v/>
      </c>
      <c r="AK10622" s="23" t="str">
        <f t="shared" si="1019"/>
        <v/>
      </c>
    </row>
    <row r="10623" spans="34:37" x14ac:dyDescent="0.25">
      <c r="AH10623" s="23" t="str">
        <f t="shared" ref="AH10623:AH10686" si="1020">IF(W10623&lt;&gt;"",(RIGHT(W10623,LEN(W10623)-SEARCH("/",W10623,1)))/U10623,"")</f>
        <v/>
      </c>
      <c r="AI10623" s="23" t="str">
        <f t="shared" si="1019"/>
        <v/>
      </c>
      <c r="AJ10623" s="23" t="str">
        <f t="shared" si="1019"/>
        <v/>
      </c>
      <c r="AK10623" s="23" t="str">
        <f t="shared" si="1019"/>
        <v/>
      </c>
    </row>
    <row r="10624" spans="34:37" x14ac:dyDescent="0.25">
      <c r="AH10624" s="23" t="str">
        <f t="shared" si="1020"/>
        <v/>
      </c>
      <c r="AI10624" s="23" t="str">
        <f t="shared" si="1019"/>
        <v/>
      </c>
      <c r="AJ10624" s="23" t="str">
        <f t="shared" si="1019"/>
        <v/>
      </c>
      <c r="AK10624" s="23" t="str">
        <f t="shared" si="1019"/>
        <v/>
      </c>
    </row>
    <row r="10625" spans="34:37" x14ac:dyDescent="0.25">
      <c r="AH10625" s="23" t="str">
        <f t="shared" si="1020"/>
        <v/>
      </c>
      <c r="AI10625" s="23" t="str">
        <f t="shared" si="1019"/>
        <v/>
      </c>
      <c r="AJ10625" s="23" t="str">
        <f t="shared" si="1019"/>
        <v/>
      </c>
      <c r="AK10625" s="23" t="str">
        <f t="shared" si="1019"/>
        <v/>
      </c>
    </row>
    <row r="10626" spans="34:37" x14ac:dyDescent="0.25">
      <c r="AH10626" s="23" t="str">
        <f t="shared" si="1020"/>
        <v/>
      </c>
      <c r="AI10626" s="23" t="str">
        <f t="shared" si="1019"/>
        <v/>
      </c>
      <c r="AJ10626" s="23" t="str">
        <f t="shared" si="1019"/>
        <v/>
      </c>
      <c r="AK10626" s="23" t="str">
        <f t="shared" si="1019"/>
        <v/>
      </c>
    </row>
    <row r="10627" spans="34:37" x14ac:dyDescent="0.25">
      <c r="AH10627" s="23" t="str">
        <f t="shared" si="1020"/>
        <v/>
      </c>
      <c r="AI10627" s="23" t="str">
        <f t="shared" si="1019"/>
        <v/>
      </c>
      <c r="AJ10627" s="23" t="str">
        <f t="shared" si="1019"/>
        <v/>
      </c>
      <c r="AK10627" s="23" t="str">
        <f t="shared" si="1019"/>
        <v/>
      </c>
    </row>
    <row r="10628" spans="34:37" x14ac:dyDescent="0.25">
      <c r="AH10628" s="23" t="str">
        <f t="shared" si="1020"/>
        <v/>
      </c>
      <c r="AI10628" s="23" t="str">
        <f t="shared" si="1019"/>
        <v/>
      </c>
      <c r="AJ10628" s="23" t="str">
        <f t="shared" si="1019"/>
        <v/>
      </c>
      <c r="AK10628" s="23" t="str">
        <f t="shared" si="1019"/>
        <v/>
      </c>
    </row>
    <row r="10629" spans="34:37" x14ac:dyDescent="0.25">
      <c r="AH10629" s="23" t="str">
        <f t="shared" si="1020"/>
        <v/>
      </c>
      <c r="AI10629" s="23" t="str">
        <f t="shared" si="1019"/>
        <v/>
      </c>
      <c r="AJ10629" s="23" t="str">
        <f t="shared" si="1019"/>
        <v/>
      </c>
      <c r="AK10629" s="23" t="str">
        <f t="shared" si="1019"/>
        <v/>
      </c>
    </row>
    <row r="10630" spans="34:37" x14ac:dyDescent="0.25">
      <c r="AH10630" s="23" t="str">
        <f t="shared" si="1020"/>
        <v/>
      </c>
      <c r="AI10630" s="23" t="str">
        <f t="shared" si="1019"/>
        <v/>
      </c>
      <c r="AJ10630" s="23" t="str">
        <f t="shared" si="1019"/>
        <v/>
      </c>
      <c r="AK10630" s="23" t="str">
        <f t="shared" si="1019"/>
        <v/>
      </c>
    </row>
    <row r="10631" spans="34:37" x14ac:dyDescent="0.25">
      <c r="AH10631" s="23" t="str">
        <f t="shared" si="1020"/>
        <v/>
      </c>
      <c r="AI10631" s="23" t="str">
        <f t="shared" si="1019"/>
        <v/>
      </c>
      <c r="AJ10631" s="23" t="str">
        <f t="shared" si="1019"/>
        <v/>
      </c>
      <c r="AK10631" s="23" t="str">
        <f t="shared" si="1019"/>
        <v/>
      </c>
    </row>
    <row r="10632" spans="34:37" x14ac:dyDescent="0.25">
      <c r="AH10632" s="23" t="str">
        <f t="shared" si="1020"/>
        <v/>
      </c>
      <c r="AI10632" s="23" t="str">
        <f t="shared" si="1019"/>
        <v/>
      </c>
      <c r="AJ10632" s="23" t="str">
        <f t="shared" si="1019"/>
        <v/>
      </c>
      <c r="AK10632" s="23" t="str">
        <f t="shared" si="1019"/>
        <v/>
      </c>
    </row>
    <row r="10633" spans="34:37" x14ac:dyDescent="0.25">
      <c r="AH10633" s="23" t="str">
        <f t="shared" si="1020"/>
        <v/>
      </c>
      <c r="AI10633" s="23" t="str">
        <f t="shared" si="1019"/>
        <v/>
      </c>
      <c r="AJ10633" s="23" t="str">
        <f t="shared" si="1019"/>
        <v/>
      </c>
      <c r="AK10633" s="23" t="str">
        <f t="shared" si="1019"/>
        <v/>
      </c>
    </row>
    <row r="10634" spans="34:37" x14ac:dyDescent="0.25">
      <c r="AH10634" s="23" t="str">
        <f t="shared" si="1020"/>
        <v/>
      </c>
      <c r="AI10634" s="23" t="str">
        <f t="shared" si="1019"/>
        <v/>
      </c>
      <c r="AJ10634" s="23" t="str">
        <f t="shared" si="1019"/>
        <v/>
      </c>
      <c r="AK10634" s="23" t="str">
        <f t="shared" si="1019"/>
        <v/>
      </c>
    </row>
    <row r="10635" spans="34:37" x14ac:dyDescent="0.25">
      <c r="AH10635" s="23" t="str">
        <f t="shared" si="1020"/>
        <v/>
      </c>
      <c r="AI10635" s="23" t="str">
        <f t="shared" si="1019"/>
        <v/>
      </c>
      <c r="AJ10635" s="23" t="str">
        <f t="shared" si="1019"/>
        <v/>
      </c>
      <c r="AK10635" s="23" t="str">
        <f t="shared" si="1019"/>
        <v/>
      </c>
    </row>
    <row r="10636" spans="34:37" x14ac:dyDescent="0.25">
      <c r="AH10636" s="23" t="str">
        <f t="shared" si="1020"/>
        <v/>
      </c>
      <c r="AI10636" s="23" t="str">
        <f t="shared" si="1019"/>
        <v/>
      </c>
      <c r="AJ10636" s="23" t="str">
        <f t="shared" si="1019"/>
        <v/>
      </c>
      <c r="AK10636" s="23" t="str">
        <f t="shared" si="1019"/>
        <v/>
      </c>
    </row>
    <row r="10637" spans="34:37" x14ac:dyDescent="0.25">
      <c r="AH10637" s="23" t="str">
        <f t="shared" si="1020"/>
        <v/>
      </c>
      <c r="AI10637" s="23" t="str">
        <f t="shared" si="1019"/>
        <v/>
      </c>
      <c r="AJ10637" s="23" t="str">
        <f t="shared" si="1019"/>
        <v/>
      </c>
      <c r="AK10637" s="23" t="str">
        <f t="shared" si="1019"/>
        <v/>
      </c>
    </row>
    <row r="10638" spans="34:37" x14ac:dyDescent="0.25">
      <c r="AH10638" s="23" t="str">
        <f t="shared" si="1020"/>
        <v/>
      </c>
      <c r="AI10638" s="23" t="str">
        <f t="shared" si="1019"/>
        <v/>
      </c>
      <c r="AJ10638" s="23" t="str">
        <f t="shared" si="1019"/>
        <v/>
      </c>
      <c r="AK10638" s="23" t="str">
        <f t="shared" si="1019"/>
        <v/>
      </c>
    </row>
    <row r="10639" spans="34:37" x14ac:dyDescent="0.25">
      <c r="AH10639" s="23" t="str">
        <f t="shared" si="1020"/>
        <v/>
      </c>
      <c r="AI10639" s="23" t="str">
        <f t="shared" si="1019"/>
        <v/>
      </c>
      <c r="AJ10639" s="23" t="str">
        <f t="shared" si="1019"/>
        <v/>
      </c>
      <c r="AK10639" s="23" t="str">
        <f t="shared" si="1019"/>
        <v/>
      </c>
    </row>
    <row r="10640" spans="34:37" x14ac:dyDescent="0.25">
      <c r="AH10640" s="23" t="str">
        <f t="shared" si="1020"/>
        <v/>
      </c>
      <c r="AI10640" s="23" t="str">
        <f t="shared" si="1019"/>
        <v/>
      </c>
      <c r="AJ10640" s="23" t="str">
        <f t="shared" si="1019"/>
        <v/>
      </c>
      <c r="AK10640" s="23" t="str">
        <f t="shared" si="1019"/>
        <v/>
      </c>
    </row>
    <row r="10641" spans="34:37" x14ac:dyDescent="0.25">
      <c r="AH10641" s="23" t="str">
        <f t="shared" si="1020"/>
        <v/>
      </c>
      <c r="AI10641" s="23" t="str">
        <f t="shared" si="1019"/>
        <v/>
      </c>
      <c r="AJ10641" s="23" t="str">
        <f t="shared" si="1019"/>
        <v/>
      </c>
      <c r="AK10641" s="23" t="str">
        <f t="shared" si="1019"/>
        <v/>
      </c>
    </row>
    <row r="10642" spans="34:37" x14ac:dyDescent="0.25">
      <c r="AH10642" s="23" t="str">
        <f t="shared" si="1020"/>
        <v/>
      </c>
      <c r="AI10642" s="23" t="str">
        <f t="shared" si="1019"/>
        <v/>
      </c>
      <c r="AJ10642" s="23" t="str">
        <f t="shared" si="1019"/>
        <v/>
      </c>
      <c r="AK10642" s="23" t="str">
        <f t="shared" si="1019"/>
        <v/>
      </c>
    </row>
    <row r="10643" spans="34:37" x14ac:dyDescent="0.25">
      <c r="AH10643" s="23" t="str">
        <f t="shared" si="1020"/>
        <v/>
      </c>
      <c r="AI10643" s="23" t="str">
        <f t="shared" si="1019"/>
        <v/>
      </c>
      <c r="AJ10643" s="23" t="str">
        <f t="shared" si="1019"/>
        <v/>
      </c>
      <c r="AK10643" s="23" t="str">
        <f t="shared" si="1019"/>
        <v/>
      </c>
    </row>
    <row r="10644" spans="34:37" x14ac:dyDescent="0.25">
      <c r="AH10644" s="23" t="str">
        <f t="shared" si="1020"/>
        <v/>
      </c>
      <c r="AI10644" s="23" t="str">
        <f t="shared" si="1019"/>
        <v/>
      </c>
      <c r="AJ10644" s="23" t="str">
        <f t="shared" si="1019"/>
        <v/>
      </c>
      <c r="AK10644" s="23" t="str">
        <f t="shared" si="1019"/>
        <v/>
      </c>
    </row>
    <row r="10645" spans="34:37" x14ac:dyDescent="0.25">
      <c r="AH10645" s="23" t="str">
        <f t="shared" si="1020"/>
        <v/>
      </c>
      <c r="AI10645" s="23" t="str">
        <f t="shared" si="1019"/>
        <v/>
      </c>
      <c r="AJ10645" s="23" t="str">
        <f t="shared" si="1019"/>
        <v/>
      </c>
      <c r="AK10645" s="23" t="str">
        <f t="shared" si="1019"/>
        <v/>
      </c>
    </row>
    <row r="10646" spans="34:37" x14ac:dyDescent="0.25">
      <c r="AH10646" s="23" t="str">
        <f t="shared" si="1020"/>
        <v/>
      </c>
      <c r="AI10646" s="23" t="str">
        <f t="shared" si="1019"/>
        <v/>
      </c>
      <c r="AJ10646" s="23" t="str">
        <f t="shared" si="1019"/>
        <v/>
      </c>
      <c r="AK10646" s="23" t="str">
        <f t="shared" si="1019"/>
        <v/>
      </c>
    </row>
    <row r="10647" spans="34:37" x14ac:dyDescent="0.25">
      <c r="AH10647" s="23" t="str">
        <f t="shared" si="1020"/>
        <v/>
      </c>
      <c r="AI10647" s="23" t="str">
        <f t="shared" si="1019"/>
        <v/>
      </c>
      <c r="AJ10647" s="23" t="str">
        <f t="shared" si="1019"/>
        <v/>
      </c>
      <c r="AK10647" s="23" t="str">
        <f t="shared" si="1019"/>
        <v/>
      </c>
    </row>
    <row r="10648" spans="34:37" x14ac:dyDescent="0.25">
      <c r="AH10648" s="23" t="str">
        <f t="shared" si="1020"/>
        <v/>
      </c>
      <c r="AI10648" s="23" t="str">
        <f t="shared" si="1019"/>
        <v/>
      </c>
      <c r="AJ10648" s="23" t="str">
        <f t="shared" si="1019"/>
        <v/>
      </c>
      <c r="AK10648" s="23" t="str">
        <f t="shared" si="1019"/>
        <v/>
      </c>
    </row>
    <row r="10649" spans="34:37" x14ac:dyDescent="0.25">
      <c r="AH10649" s="23" t="str">
        <f t="shared" si="1020"/>
        <v/>
      </c>
      <c r="AI10649" s="23" t="str">
        <f t="shared" si="1019"/>
        <v/>
      </c>
      <c r="AJ10649" s="23" t="str">
        <f t="shared" si="1019"/>
        <v/>
      </c>
      <c r="AK10649" s="23" t="str">
        <f t="shared" si="1019"/>
        <v/>
      </c>
    </row>
    <row r="10650" spans="34:37" x14ac:dyDescent="0.25">
      <c r="AH10650" s="23" t="str">
        <f t="shared" si="1020"/>
        <v/>
      </c>
      <c r="AI10650" s="23" t="str">
        <f t="shared" si="1019"/>
        <v/>
      </c>
      <c r="AJ10650" s="23" t="str">
        <f t="shared" si="1019"/>
        <v/>
      </c>
      <c r="AK10650" s="23" t="str">
        <f t="shared" si="1019"/>
        <v/>
      </c>
    </row>
    <row r="10651" spans="34:37" x14ac:dyDescent="0.25">
      <c r="AH10651" s="23" t="str">
        <f t="shared" si="1020"/>
        <v/>
      </c>
      <c r="AI10651" s="23" t="str">
        <f t="shared" si="1019"/>
        <v/>
      </c>
      <c r="AJ10651" s="23" t="str">
        <f t="shared" si="1019"/>
        <v/>
      </c>
      <c r="AK10651" s="23" t="str">
        <f t="shared" si="1019"/>
        <v/>
      </c>
    </row>
    <row r="10652" spans="34:37" x14ac:dyDescent="0.25">
      <c r="AH10652" s="23" t="str">
        <f t="shared" si="1020"/>
        <v/>
      </c>
      <c r="AI10652" s="23" t="str">
        <f t="shared" si="1019"/>
        <v/>
      </c>
      <c r="AJ10652" s="23" t="str">
        <f t="shared" si="1019"/>
        <v/>
      </c>
      <c r="AK10652" s="23" t="str">
        <f t="shared" si="1019"/>
        <v/>
      </c>
    </row>
    <row r="10653" spans="34:37" x14ac:dyDescent="0.25">
      <c r="AH10653" s="23" t="str">
        <f t="shared" si="1020"/>
        <v/>
      </c>
      <c r="AI10653" s="23" t="str">
        <f t="shared" si="1019"/>
        <v/>
      </c>
      <c r="AJ10653" s="23" t="str">
        <f t="shared" si="1019"/>
        <v/>
      </c>
      <c r="AK10653" s="23" t="str">
        <f t="shared" si="1019"/>
        <v/>
      </c>
    </row>
    <row r="10654" spans="34:37" x14ac:dyDescent="0.25">
      <c r="AH10654" s="23" t="str">
        <f t="shared" si="1020"/>
        <v/>
      </c>
      <c r="AI10654" s="23" t="str">
        <f t="shared" si="1019"/>
        <v/>
      </c>
      <c r="AJ10654" s="23" t="str">
        <f t="shared" si="1019"/>
        <v/>
      </c>
      <c r="AK10654" s="23" t="str">
        <f t="shared" si="1019"/>
        <v/>
      </c>
    </row>
    <row r="10655" spans="34:37" x14ac:dyDescent="0.25">
      <c r="AH10655" s="23" t="str">
        <f t="shared" si="1020"/>
        <v/>
      </c>
      <c r="AI10655" s="23" t="str">
        <f t="shared" si="1019"/>
        <v/>
      </c>
      <c r="AJ10655" s="23" t="str">
        <f t="shared" si="1019"/>
        <v/>
      </c>
      <c r="AK10655" s="23" t="str">
        <f t="shared" si="1019"/>
        <v/>
      </c>
    </row>
    <row r="10656" spans="34:37" x14ac:dyDescent="0.25">
      <c r="AH10656" s="23" t="str">
        <f t="shared" si="1020"/>
        <v/>
      </c>
      <c r="AI10656" s="23" t="str">
        <f t="shared" si="1019"/>
        <v/>
      </c>
      <c r="AJ10656" s="23" t="str">
        <f t="shared" si="1019"/>
        <v/>
      </c>
      <c r="AK10656" s="23" t="str">
        <f t="shared" si="1019"/>
        <v/>
      </c>
    </row>
    <row r="10657" spans="34:37" x14ac:dyDescent="0.25">
      <c r="AH10657" s="23" t="str">
        <f t="shared" si="1020"/>
        <v/>
      </c>
      <c r="AI10657" s="23" t="str">
        <f t="shared" si="1019"/>
        <v/>
      </c>
      <c r="AJ10657" s="23" t="str">
        <f t="shared" si="1019"/>
        <v/>
      </c>
      <c r="AK10657" s="23" t="str">
        <f t="shared" si="1019"/>
        <v/>
      </c>
    </row>
    <row r="10658" spans="34:37" x14ac:dyDescent="0.25">
      <c r="AH10658" s="23" t="str">
        <f t="shared" si="1020"/>
        <v/>
      </c>
      <c r="AI10658" s="23" t="str">
        <f t="shared" si="1019"/>
        <v/>
      </c>
      <c r="AJ10658" s="23" t="str">
        <f t="shared" si="1019"/>
        <v/>
      </c>
      <c r="AK10658" s="23" t="str">
        <f t="shared" si="1019"/>
        <v/>
      </c>
    </row>
    <row r="10659" spans="34:37" x14ac:dyDescent="0.25">
      <c r="AH10659" s="23" t="str">
        <f t="shared" si="1020"/>
        <v/>
      </c>
      <c r="AI10659" s="23" t="str">
        <f t="shared" si="1019"/>
        <v/>
      </c>
      <c r="AJ10659" s="23" t="str">
        <f t="shared" si="1019"/>
        <v/>
      </c>
      <c r="AK10659" s="23" t="str">
        <f t="shared" si="1019"/>
        <v/>
      </c>
    </row>
    <row r="10660" spans="34:37" x14ac:dyDescent="0.25">
      <c r="AH10660" s="23" t="str">
        <f t="shared" si="1020"/>
        <v/>
      </c>
      <c r="AI10660" s="23" t="str">
        <f t="shared" si="1019"/>
        <v/>
      </c>
      <c r="AJ10660" s="23" t="str">
        <f t="shared" si="1019"/>
        <v/>
      </c>
      <c r="AK10660" s="23" t="str">
        <f t="shared" si="1019"/>
        <v/>
      </c>
    </row>
    <row r="10661" spans="34:37" x14ac:dyDescent="0.25">
      <c r="AH10661" s="23" t="str">
        <f t="shared" si="1020"/>
        <v/>
      </c>
      <c r="AI10661" s="23" t="str">
        <f t="shared" si="1019"/>
        <v/>
      </c>
      <c r="AJ10661" s="23" t="str">
        <f t="shared" si="1019"/>
        <v/>
      </c>
      <c r="AK10661" s="23" t="str">
        <f t="shared" si="1019"/>
        <v/>
      </c>
    </row>
    <row r="10662" spans="34:37" x14ac:dyDescent="0.25">
      <c r="AH10662" s="23" t="str">
        <f t="shared" si="1020"/>
        <v/>
      </c>
      <c r="AI10662" s="23" t="str">
        <f t="shared" si="1019"/>
        <v/>
      </c>
      <c r="AJ10662" s="23" t="str">
        <f t="shared" si="1019"/>
        <v/>
      </c>
      <c r="AK10662" s="23" t="str">
        <f t="shared" si="1019"/>
        <v/>
      </c>
    </row>
    <row r="10663" spans="34:37" x14ac:dyDescent="0.25">
      <c r="AH10663" s="23" t="str">
        <f t="shared" si="1020"/>
        <v/>
      </c>
      <c r="AI10663" s="23" t="str">
        <f t="shared" si="1019"/>
        <v/>
      </c>
      <c r="AJ10663" s="23" t="str">
        <f t="shared" si="1019"/>
        <v/>
      </c>
      <c r="AK10663" s="23" t="str">
        <f t="shared" si="1019"/>
        <v/>
      </c>
    </row>
    <row r="10664" spans="34:37" x14ac:dyDescent="0.25">
      <c r="AH10664" s="23" t="str">
        <f t="shared" si="1020"/>
        <v/>
      </c>
      <c r="AI10664" s="23" t="str">
        <f t="shared" si="1019"/>
        <v/>
      </c>
      <c r="AJ10664" s="23" t="str">
        <f t="shared" si="1019"/>
        <v/>
      </c>
      <c r="AK10664" s="23" t="str">
        <f t="shared" si="1019"/>
        <v/>
      </c>
    </row>
    <row r="10665" spans="34:37" x14ac:dyDescent="0.25">
      <c r="AH10665" s="23" t="str">
        <f t="shared" si="1020"/>
        <v/>
      </c>
      <c r="AI10665" s="23" t="str">
        <f t="shared" si="1019"/>
        <v/>
      </c>
      <c r="AJ10665" s="23" t="str">
        <f t="shared" si="1019"/>
        <v/>
      </c>
      <c r="AK10665" s="23" t="str">
        <f t="shared" si="1019"/>
        <v/>
      </c>
    </row>
    <row r="10666" spans="34:37" x14ac:dyDescent="0.25">
      <c r="AH10666" s="23" t="str">
        <f t="shared" si="1020"/>
        <v/>
      </c>
      <c r="AI10666" s="23" t="str">
        <f t="shared" si="1019"/>
        <v/>
      </c>
      <c r="AJ10666" s="23" t="str">
        <f t="shared" si="1019"/>
        <v/>
      </c>
      <c r="AK10666" s="23" t="str">
        <f t="shared" si="1019"/>
        <v/>
      </c>
    </row>
    <row r="10667" spans="34:37" x14ac:dyDescent="0.25">
      <c r="AH10667" s="23" t="str">
        <f t="shared" si="1020"/>
        <v/>
      </c>
      <c r="AI10667" s="23" t="str">
        <f t="shared" si="1019"/>
        <v/>
      </c>
      <c r="AJ10667" s="23" t="str">
        <f t="shared" si="1019"/>
        <v/>
      </c>
      <c r="AK10667" s="23" t="str">
        <f t="shared" si="1019"/>
        <v/>
      </c>
    </row>
    <row r="10668" spans="34:37" x14ac:dyDescent="0.25">
      <c r="AH10668" s="23" t="str">
        <f t="shared" si="1020"/>
        <v/>
      </c>
      <c r="AI10668" s="23" t="str">
        <f t="shared" si="1019"/>
        <v/>
      </c>
      <c r="AJ10668" s="23" t="str">
        <f t="shared" si="1019"/>
        <v/>
      </c>
      <c r="AK10668" s="23" t="str">
        <f t="shared" si="1019"/>
        <v/>
      </c>
    </row>
    <row r="10669" spans="34:37" x14ac:dyDescent="0.25">
      <c r="AH10669" s="23" t="str">
        <f t="shared" si="1020"/>
        <v/>
      </c>
      <c r="AI10669" s="23" t="str">
        <f t="shared" si="1019"/>
        <v/>
      </c>
      <c r="AJ10669" s="23" t="str">
        <f t="shared" si="1019"/>
        <v/>
      </c>
      <c r="AK10669" s="23" t="str">
        <f t="shared" si="1019"/>
        <v/>
      </c>
    </row>
    <row r="10670" spans="34:37" x14ac:dyDescent="0.25">
      <c r="AH10670" s="23" t="str">
        <f t="shared" si="1020"/>
        <v/>
      </c>
      <c r="AI10670" s="23" t="str">
        <f t="shared" si="1019"/>
        <v/>
      </c>
      <c r="AJ10670" s="23" t="str">
        <f t="shared" si="1019"/>
        <v/>
      </c>
      <c r="AK10670" s="23" t="str">
        <f t="shared" si="1019"/>
        <v/>
      </c>
    </row>
    <row r="10671" spans="34:37" x14ac:dyDescent="0.25">
      <c r="AH10671" s="23" t="str">
        <f t="shared" si="1020"/>
        <v/>
      </c>
      <c r="AI10671" s="23" t="str">
        <f t="shared" si="1019"/>
        <v/>
      </c>
      <c r="AJ10671" s="23" t="str">
        <f t="shared" si="1019"/>
        <v/>
      </c>
      <c r="AK10671" s="23" t="str">
        <f t="shared" si="1019"/>
        <v/>
      </c>
    </row>
    <row r="10672" spans="34:37" x14ac:dyDescent="0.25">
      <c r="AH10672" s="23" t="str">
        <f t="shared" si="1020"/>
        <v/>
      </c>
      <c r="AI10672" s="23" t="str">
        <f t="shared" si="1019"/>
        <v/>
      </c>
      <c r="AJ10672" s="23" t="str">
        <f t="shared" si="1019"/>
        <v/>
      </c>
      <c r="AK10672" s="23" t="str">
        <f t="shared" si="1019"/>
        <v/>
      </c>
    </row>
    <row r="10673" spans="34:37" x14ac:dyDescent="0.25">
      <c r="AH10673" s="23" t="str">
        <f t="shared" si="1020"/>
        <v/>
      </c>
      <c r="AI10673" s="23" t="str">
        <f t="shared" si="1019"/>
        <v/>
      </c>
      <c r="AJ10673" s="23" t="str">
        <f t="shared" si="1019"/>
        <v/>
      </c>
      <c r="AK10673" s="23" t="str">
        <f t="shared" si="1019"/>
        <v/>
      </c>
    </row>
    <row r="10674" spans="34:37" x14ac:dyDescent="0.25">
      <c r="AH10674" s="23" t="str">
        <f t="shared" si="1020"/>
        <v/>
      </c>
      <c r="AI10674" s="23" t="str">
        <f t="shared" si="1019"/>
        <v/>
      </c>
      <c r="AJ10674" s="23" t="str">
        <f t="shared" si="1019"/>
        <v/>
      </c>
      <c r="AK10674" s="23" t="str">
        <f t="shared" si="1019"/>
        <v/>
      </c>
    </row>
    <row r="10675" spans="34:37" x14ac:dyDescent="0.25">
      <c r="AH10675" s="23" t="str">
        <f t="shared" si="1020"/>
        <v/>
      </c>
      <c r="AI10675" s="23" t="str">
        <f t="shared" si="1019"/>
        <v/>
      </c>
      <c r="AJ10675" s="23" t="str">
        <f t="shared" si="1019"/>
        <v/>
      </c>
      <c r="AK10675" s="23" t="str">
        <f t="shared" si="1019"/>
        <v/>
      </c>
    </row>
    <row r="10676" spans="34:37" x14ac:dyDescent="0.25">
      <c r="AH10676" s="23" t="str">
        <f t="shared" si="1020"/>
        <v/>
      </c>
      <c r="AI10676" s="23" t="str">
        <f t="shared" si="1019"/>
        <v/>
      </c>
      <c r="AJ10676" s="23" t="str">
        <f t="shared" si="1019"/>
        <v/>
      </c>
      <c r="AK10676" s="23" t="str">
        <f t="shared" si="1019"/>
        <v/>
      </c>
    </row>
    <row r="10677" spans="34:37" x14ac:dyDescent="0.25">
      <c r="AH10677" s="23" t="str">
        <f t="shared" si="1020"/>
        <v/>
      </c>
      <c r="AI10677" s="23" t="str">
        <f t="shared" si="1019"/>
        <v/>
      </c>
      <c r="AJ10677" s="23" t="str">
        <f t="shared" si="1019"/>
        <v/>
      </c>
      <c r="AK10677" s="23" t="str">
        <f t="shared" si="1019"/>
        <v/>
      </c>
    </row>
    <row r="10678" spans="34:37" x14ac:dyDescent="0.25">
      <c r="AH10678" s="23" t="str">
        <f t="shared" si="1020"/>
        <v/>
      </c>
      <c r="AI10678" s="23" t="str">
        <f t="shared" si="1019"/>
        <v/>
      </c>
      <c r="AJ10678" s="23" t="str">
        <f t="shared" si="1019"/>
        <v/>
      </c>
      <c r="AK10678" s="23" t="str">
        <f t="shared" si="1019"/>
        <v/>
      </c>
    </row>
    <row r="10679" spans="34:37" x14ac:dyDescent="0.25">
      <c r="AH10679" s="23" t="str">
        <f t="shared" si="1020"/>
        <v/>
      </c>
      <c r="AI10679" s="23" t="str">
        <f t="shared" si="1019"/>
        <v/>
      </c>
      <c r="AJ10679" s="23" t="str">
        <f t="shared" si="1019"/>
        <v/>
      </c>
      <c r="AK10679" s="23" t="str">
        <f t="shared" si="1019"/>
        <v/>
      </c>
    </row>
    <row r="10680" spans="34:37" x14ac:dyDescent="0.25">
      <c r="AH10680" s="23" t="str">
        <f t="shared" si="1020"/>
        <v/>
      </c>
      <c r="AI10680" s="23" t="str">
        <f t="shared" si="1019"/>
        <v/>
      </c>
      <c r="AJ10680" s="23" t="str">
        <f t="shared" si="1019"/>
        <v/>
      </c>
      <c r="AK10680" s="23" t="str">
        <f t="shared" si="1019"/>
        <v/>
      </c>
    </row>
    <row r="10681" spans="34:37" x14ac:dyDescent="0.25">
      <c r="AH10681" s="23" t="str">
        <f t="shared" si="1020"/>
        <v/>
      </c>
      <c r="AI10681" s="23" t="str">
        <f t="shared" si="1019"/>
        <v/>
      </c>
      <c r="AJ10681" s="23" t="str">
        <f t="shared" si="1019"/>
        <v/>
      </c>
      <c r="AK10681" s="23" t="str">
        <f t="shared" si="1019"/>
        <v/>
      </c>
    </row>
    <row r="10682" spans="34:37" x14ac:dyDescent="0.25">
      <c r="AH10682" s="23" t="str">
        <f t="shared" si="1020"/>
        <v/>
      </c>
      <c r="AI10682" s="23" t="str">
        <f t="shared" si="1019"/>
        <v/>
      </c>
      <c r="AJ10682" s="23" t="str">
        <f t="shared" si="1019"/>
        <v/>
      </c>
      <c r="AK10682" s="23" t="str">
        <f t="shared" si="1019"/>
        <v/>
      </c>
    </row>
    <row r="10683" spans="34:37" x14ac:dyDescent="0.25">
      <c r="AH10683" s="23" t="str">
        <f t="shared" si="1020"/>
        <v/>
      </c>
      <c r="AI10683" s="23" t="str">
        <f t="shared" si="1019"/>
        <v/>
      </c>
      <c r="AJ10683" s="23" t="str">
        <f t="shared" si="1019"/>
        <v/>
      </c>
      <c r="AK10683" s="23" t="str">
        <f t="shared" si="1019"/>
        <v/>
      </c>
    </row>
    <row r="10684" spans="34:37" x14ac:dyDescent="0.25">
      <c r="AH10684" s="23" t="str">
        <f t="shared" si="1020"/>
        <v/>
      </c>
      <c r="AI10684" s="23" t="str">
        <f t="shared" si="1019"/>
        <v/>
      </c>
      <c r="AJ10684" s="23" t="str">
        <f t="shared" si="1019"/>
        <v/>
      </c>
      <c r="AK10684" s="23" t="str">
        <f t="shared" si="1019"/>
        <v/>
      </c>
    </row>
    <row r="10685" spans="34:37" x14ac:dyDescent="0.25">
      <c r="AH10685" s="23" t="str">
        <f t="shared" si="1020"/>
        <v/>
      </c>
      <c r="AI10685" s="23" t="str">
        <f t="shared" si="1019"/>
        <v/>
      </c>
      <c r="AJ10685" s="23" t="str">
        <f t="shared" si="1019"/>
        <v/>
      </c>
      <c r="AK10685" s="23" t="str">
        <f t="shared" si="1019"/>
        <v/>
      </c>
    </row>
    <row r="10686" spans="34:37" x14ac:dyDescent="0.25">
      <c r="AH10686" s="23" t="str">
        <f t="shared" si="1020"/>
        <v/>
      </c>
      <c r="AI10686" s="23" t="str">
        <f t="shared" ref="AI10686:AK10749" si="1021">IF(X10686&lt;&gt;"",X10686,"")</f>
        <v/>
      </c>
      <c r="AJ10686" s="23" t="str">
        <f t="shared" si="1021"/>
        <v/>
      </c>
      <c r="AK10686" s="23" t="str">
        <f t="shared" si="1021"/>
        <v/>
      </c>
    </row>
    <row r="10687" spans="34:37" x14ac:dyDescent="0.25">
      <c r="AH10687" s="23" t="str">
        <f t="shared" ref="AH10687:AH10750" si="1022">IF(W10687&lt;&gt;"",(RIGHT(W10687,LEN(W10687)-SEARCH("/",W10687,1)))/U10687,"")</f>
        <v/>
      </c>
      <c r="AI10687" s="23" t="str">
        <f t="shared" si="1021"/>
        <v/>
      </c>
      <c r="AJ10687" s="23" t="str">
        <f t="shared" si="1021"/>
        <v/>
      </c>
      <c r="AK10687" s="23" t="str">
        <f t="shared" si="1021"/>
        <v/>
      </c>
    </row>
    <row r="10688" spans="34:37" x14ac:dyDescent="0.25">
      <c r="AH10688" s="23" t="str">
        <f t="shared" si="1022"/>
        <v/>
      </c>
      <c r="AI10688" s="23" t="str">
        <f t="shared" si="1021"/>
        <v/>
      </c>
      <c r="AJ10688" s="23" t="str">
        <f t="shared" si="1021"/>
        <v/>
      </c>
      <c r="AK10688" s="23" t="str">
        <f t="shared" si="1021"/>
        <v/>
      </c>
    </row>
    <row r="10689" spans="34:37" x14ac:dyDescent="0.25">
      <c r="AH10689" s="23" t="str">
        <f t="shared" si="1022"/>
        <v/>
      </c>
      <c r="AI10689" s="23" t="str">
        <f t="shared" si="1021"/>
        <v/>
      </c>
      <c r="AJ10689" s="23" t="str">
        <f t="shared" si="1021"/>
        <v/>
      </c>
      <c r="AK10689" s="23" t="str">
        <f t="shared" si="1021"/>
        <v/>
      </c>
    </row>
    <row r="10690" spans="34:37" x14ac:dyDescent="0.25">
      <c r="AH10690" s="23" t="str">
        <f t="shared" si="1022"/>
        <v/>
      </c>
      <c r="AI10690" s="23" t="str">
        <f t="shared" si="1021"/>
        <v/>
      </c>
      <c r="AJ10690" s="23" t="str">
        <f t="shared" si="1021"/>
        <v/>
      </c>
      <c r="AK10690" s="23" t="str">
        <f t="shared" si="1021"/>
        <v/>
      </c>
    </row>
    <row r="10691" spans="34:37" x14ac:dyDescent="0.25">
      <c r="AH10691" s="23" t="str">
        <f t="shared" si="1022"/>
        <v/>
      </c>
      <c r="AI10691" s="23" t="str">
        <f t="shared" si="1021"/>
        <v/>
      </c>
      <c r="AJ10691" s="23" t="str">
        <f t="shared" si="1021"/>
        <v/>
      </c>
      <c r="AK10691" s="23" t="str">
        <f t="shared" si="1021"/>
        <v/>
      </c>
    </row>
    <row r="10692" spans="34:37" x14ac:dyDescent="0.25">
      <c r="AH10692" s="23" t="str">
        <f t="shared" si="1022"/>
        <v/>
      </c>
      <c r="AI10692" s="23" t="str">
        <f t="shared" si="1021"/>
        <v/>
      </c>
      <c r="AJ10692" s="23" t="str">
        <f t="shared" si="1021"/>
        <v/>
      </c>
      <c r="AK10692" s="23" t="str">
        <f t="shared" si="1021"/>
        <v/>
      </c>
    </row>
    <row r="10693" spans="34:37" x14ac:dyDescent="0.25">
      <c r="AH10693" s="23" t="str">
        <f t="shared" si="1022"/>
        <v/>
      </c>
      <c r="AI10693" s="23" t="str">
        <f t="shared" si="1021"/>
        <v/>
      </c>
      <c r="AJ10693" s="23" t="str">
        <f t="shared" si="1021"/>
        <v/>
      </c>
      <c r="AK10693" s="23" t="str">
        <f t="shared" si="1021"/>
        <v/>
      </c>
    </row>
    <row r="10694" spans="34:37" x14ac:dyDescent="0.25">
      <c r="AH10694" s="23" t="str">
        <f t="shared" si="1022"/>
        <v/>
      </c>
      <c r="AI10694" s="23" t="str">
        <f t="shared" si="1021"/>
        <v/>
      </c>
      <c r="AJ10694" s="23" t="str">
        <f t="shared" si="1021"/>
        <v/>
      </c>
      <c r="AK10694" s="23" t="str">
        <f t="shared" si="1021"/>
        <v/>
      </c>
    </row>
    <row r="10695" spans="34:37" x14ac:dyDescent="0.25">
      <c r="AH10695" s="23" t="str">
        <f t="shared" si="1022"/>
        <v/>
      </c>
      <c r="AI10695" s="23" t="str">
        <f t="shared" si="1021"/>
        <v/>
      </c>
      <c r="AJ10695" s="23" t="str">
        <f t="shared" si="1021"/>
        <v/>
      </c>
      <c r="AK10695" s="23" t="str">
        <f t="shared" si="1021"/>
        <v/>
      </c>
    </row>
    <row r="10696" spans="34:37" x14ac:dyDescent="0.25">
      <c r="AH10696" s="23" t="str">
        <f t="shared" si="1022"/>
        <v/>
      </c>
      <c r="AI10696" s="23" t="str">
        <f t="shared" si="1021"/>
        <v/>
      </c>
      <c r="AJ10696" s="23" t="str">
        <f t="shared" si="1021"/>
        <v/>
      </c>
      <c r="AK10696" s="23" t="str">
        <f t="shared" si="1021"/>
        <v/>
      </c>
    </row>
    <row r="10697" spans="34:37" x14ac:dyDescent="0.25">
      <c r="AH10697" s="23" t="str">
        <f t="shared" si="1022"/>
        <v/>
      </c>
      <c r="AI10697" s="23" t="str">
        <f t="shared" si="1021"/>
        <v/>
      </c>
      <c r="AJ10697" s="23" t="str">
        <f t="shared" si="1021"/>
        <v/>
      </c>
      <c r="AK10697" s="23" t="str">
        <f t="shared" si="1021"/>
        <v/>
      </c>
    </row>
    <row r="10698" spans="34:37" x14ac:dyDescent="0.25">
      <c r="AH10698" s="23" t="str">
        <f t="shared" si="1022"/>
        <v/>
      </c>
      <c r="AI10698" s="23" t="str">
        <f t="shared" si="1021"/>
        <v/>
      </c>
      <c r="AJ10698" s="23" t="str">
        <f t="shared" si="1021"/>
        <v/>
      </c>
      <c r="AK10698" s="23" t="str">
        <f t="shared" si="1021"/>
        <v/>
      </c>
    </row>
    <row r="10699" spans="34:37" x14ac:dyDescent="0.25">
      <c r="AH10699" s="23" t="str">
        <f t="shared" si="1022"/>
        <v/>
      </c>
      <c r="AI10699" s="23" t="str">
        <f t="shared" si="1021"/>
        <v/>
      </c>
      <c r="AJ10699" s="23" t="str">
        <f t="shared" si="1021"/>
        <v/>
      </c>
      <c r="AK10699" s="23" t="str">
        <f t="shared" si="1021"/>
        <v/>
      </c>
    </row>
    <row r="10700" spans="34:37" x14ac:dyDescent="0.25">
      <c r="AH10700" s="23" t="str">
        <f t="shared" si="1022"/>
        <v/>
      </c>
      <c r="AI10700" s="23" t="str">
        <f t="shared" si="1021"/>
        <v/>
      </c>
      <c r="AJ10700" s="23" t="str">
        <f t="shared" si="1021"/>
        <v/>
      </c>
      <c r="AK10700" s="23" t="str">
        <f t="shared" si="1021"/>
        <v/>
      </c>
    </row>
    <row r="10701" spans="34:37" x14ac:dyDescent="0.25">
      <c r="AH10701" s="23" t="str">
        <f t="shared" si="1022"/>
        <v/>
      </c>
      <c r="AI10701" s="23" t="str">
        <f t="shared" si="1021"/>
        <v/>
      </c>
      <c r="AJ10701" s="23" t="str">
        <f t="shared" si="1021"/>
        <v/>
      </c>
      <c r="AK10701" s="23" t="str">
        <f t="shared" si="1021"/>
        <v/>
      </c>
    </row>
    <row r="10702" spans="34:37" x14ac:dyDescent="0.25">
      <c r="AH10702" s="23" t="str">
        <f t="shared" si="1022"/>
        <v/>
      </c>
      <c r="AI10702" s="23" t="str">
        <f t="shared" si="1021"/>
        <v/>
      </c>
      <c r="AJ10702" s="23" t="str">
        <f t="shared" si="1021"/>
        <v/>
      </c>
      <c r="AK10702" s="23" t="str">
        <f t="shared" si="1021"/>
        <v/>
      </c>
    </row>
    <row r="10703" spans="34:37" x14ac:dyDescent="0.25">
      <c r="AH10703" s="23" t="str">
        <f t="shared" si="1022"/>
        <v/>
      </c>
      <c r="AI10703" s="23" t="str">
        <f t="shared" si="1021"/>
        <v/>
      </c>
      <c r="AJ10703" s="23" t="str">
        <f t="shared" si="1021"/>
        <v/>
      </c>
      <c r="AK10703" s="23" t="str">
        <f t="shared" si="1021"/>
        <v/>
      </c>
    </row>
    <row r="10704" spans="34:37" x14ac:dyDescent="0.25">
      <c r="AH10704" s="23" t="str">
        <f t="shared" si="1022"/>
        <v/>
      </c>
      <c r="AI10704" s="23" t="str">
        <f t="shared" si="1021"/>
        <v/>
      </c>
      <c r="AJ10704" s="23" t="str">
        <f t="shared" si="1021"/>
        <v/>
      </c>
      <c r="AK10704" s="23" t="str">
        <f t="shared" si="1021"/>
        <v/>
      </c>
    </row>
    <row r="10705" spans="34:37" x14ac:dyDescent="0.25">
      <c r="AH10705" s="23" t="str">
        <f t="shared" si="1022"/>
        <v/>
      </c>
      <c r="AI10705" s="23" t="str">
        <f t="shared" si="1021"/>
        <v/>
      </c>
      <c r="AJ10705" s="23" t="str">
        <f t="shared" si="1021"/>
        <v/>
      </c>
      <c r="AK10705" s="23" t="str">
        <f t="shared" si="1021"/>
        <v/>
      </c>
    </row>
    <row r="10706" spans="34:37" x14ac:dyDescent="0.25">
      <c r="AH10706" s="23" t="str">
        <f t="shared" si="1022"/>
        <v/>
      </c>
      <c r="AI10706" s="23" t="str">
        <f t="shared" si="1021"/>
        <v/>
      </c>
      <c r="AJ10706" s="23" t="str">
        <f t="shared" si="1021"/>
        <v/>
      </c>
      <c r="AK10706" s="23" t="str">
        <f t="shared" si="1021"/>
        <v/>
      </c>
    </row>
    <row r="10707" spans="34:37" x14ac:dyDescent="0.25">
      <c r="AH10707" s="23" t="str">
        <f t="shared" si="1022"/>
        <v/>
      </c>
      <c r="AI10707" s="23" t="str">
        <f t="shared" si="1021"/>
        <v/>
      </c>
      <c r="AJ10707" s="23" t="str">
        <f t="shared" si="1021"/>
        <v/>
      </c>
      <c r="AK10707" s="23" t="str">
        <f t="shared" si="1021"/>
        <v/>
      </c>
    </row>
    <row r="10708" spans="34:37" x14ac:dyDescent="0.25">
      <c r="AH10708" s="23" t="str">
        <f t="shared" si="1022"/>
        <v/>
      </c>
      <c r="AI10708" s="23" t="str">
        <f t="shared" si="1021"/>
        <v/>
      </c>
      <c r="AJ10708" s="23" t="str">
        <f t="shared" si="1021"/>
        <v/>
      </c>
      <c r="AK10708" s="23" t="str">
        <f t="shared" si="1021"/>
        <v/>
      </c>
    </row>
    <row r="10709" spans="34:37" x14ac:dyDescent="0.25">
      <c r="AH10709" s="23" t="str">
        <f t="shared" si="1022"/>
        <v/>
      </c>
      <c r="AI10709" s="23" t="str">
        <f t="shared" si="1021"/>
        <v/>
      </c>
      <c r="AJ10709" s="23" t="str">
        <f t="shared" si="1021"/>
        <v/>
      </c>
      <c r="AK10709" s="23" t="str">
        <f t="shared" si="1021"/>
        <v/>
      </c>
    </row>
    <row r="10710" spans="34:37" x14ac:dyDescent="0.25">
      <c r="AH10710" s="23" t="str">
        <f t="shared" si="1022"/>
        <v/>
      </c>
      <c r="AI10710" s="23" t="str">
        <f t="shared" si="1021"/>
        <v/>
      </c>
      <c r="AJ10710" s="23" t="str">
        <f t="shared" si="1021"/>
        <v/>
      </c>
      <c r="AK10710" s="23" t="str">
        <f t="shared" si="1021"/>
        <v/>
      </c>
    </row>
    <row r="10711" spans="34:37" x14ac:dyDescent="0.25">
      <c r="AH10711" s="23" t="str">
        <f t="shared" si="1022"/>
        <v/>
      </c>
      <c r="AI10711" s="23" t="str">
        <f t="shared" si="1021"/>
        <v/>
      </c>
      <c r="AJ10711" s="23" t="str">
        <f t="shared" si="1021"/>
        <v/>
      </c>
      <c r="AK10711" s="23" t="str">
        <f t="shared" si="1021"/>
        <v/>
      </c>
    </row>
    <row r="10712" spans="34:37" x14ac:dyDescent="0.25">
      <c r="AH10712" s="23" t="str">
        <f t="shared" si="1022"/>
        <v/>
      </c>
      <c r="AI10712" s="23" t="str">
        <f t="shared" si="1021"/>
        <v/>
      </c>
      <c r="AJ10712" s="23" t="str">
        <f t="shared" si="1021"/>
        <v/>
      </c>
      <c r="AK10712" s="23" t="str">
        <f t="shared" si="1021"/>
        <v/>
      </c>
    </row>
    <row r="10713" spans="34:37" x14ac:dyDescent="0.25">
      <c r="AH10713" s="23" t="str">
        <f t="shared" si="1022"/>
        <v/>
      </c>
      <c r="AI10713" s="23" t="str">
        <f t="shared" si="1021"/>
        <v/>
      </c>
      <c r="AJ10713" s="23" t="str">
        <f t="shared" si="1021"/>
        <v/>
      </c>
      <c r="AK10713" s="23" t="str">
        <f t="shared" si="1021"/>
        <v/>
      </c>
    </row>
    <row r="10714" spans="34:37" x14ac:dyDescent="0.25">
      <c r="AH10714" s="23" t="str">
        <f t="shared" si="1022"/>
        <v/>
      </c>
      <c r="AI10714" s="23" t="str">
        <f t="shared" si="1021"/>
        <v/>
      </c>
      <c r="AJ10714" s="23" t="str">
        <f t="shared" si="1021"/>
        <v/>
      </c>
      <c r="AK10714" s="23" t="str">
        <f t="shared" si="1021"/>
        <v/>
      </c>
    </row>
    <row r="10715" spans="34:37" x14ac:dyDescent="0.25">
      <c r="AH10715" s="23" t="str">
        <f t="shared" si="1022"/>
        <v/>
      </c>
      <c r="AI10715" s="23" t="str">
        <f t="shared" si="1021"/>
        <v/>
      </c>
      <c r="AJ10715" s="23" t="str">
        <f t="shared" si="1021"/>
        <v/>
      </c>
      <c r="AK10715" s="23" t="str">
        <f t="shared" si="1021"/>
        <v/>
      </c>
    </row>
    <row r="10716" spans="34:37" x14ac:dyDescent="0.25">
      <c r="AH10716" s="23" t="str">
        <f t="shared" si="1022"/>
        <v/>
      </c>
      <c r="AI10716" s="23" t="str">
        <f t="shared" si="1021"/>
        <v/>
      </c>
      <c r="AJ10716" s="23" t="str">
        <f t="shared" si="1021"/>
        <v/>
      </c>
      <c r="AK10716" s="23" t="str">
        <f t="shared" si="1021"/>
        <v/>
      </c>
    </row>
    <row r="10717" spans="34:37" x14ac:dyDescent="0.25">
      <c r="AH10717" s="23" t="str">
        <f t="shared" si="1022"/>
        <v/>
      </c>
      <c r="AI10717" s="23" t="str">
        <f t="shared" si="1021"/>
        <v/>
      </c>
      <c r="AJ10717" s="23" t="str">
        <f t="shared" si="1021"/>
        <v/>
      </c>
      <c r="AK10717" s="23" t="str">
        <f t="shared" si="1021"/>
        <v/>
      </c>
    </row>
    <row r="10718" spans="34:37" x14ac:dyDescent="0.25">
      <c r="AH10718" s="23" t="str">
        <f t="shared" si="1022"/>
        <v/>
      </c>
      <c r="AI10718" s="23" t="str">
        <f t="shared" si="1021"/>
        <v/>
      </c>
      <c r="AJ10718" s="23" t="str">
        <f t="shared" si="1021"/>
        <v/>
      </c>
      <c r="AK10718" s="23" t="str">
        <f t="shared" si="1021"/>
        <v/>
      </c>
    </row>
    <row r="10719" spans="34:37" x14ac:dyDescent="0.25">
      <c r="AH10719" s="23" t="str">
        <f t="shared" si="1022"/>
        <v/>
      </c>
      <c r="AI10719" s="23" t="str">
        <f t="shared" si="1021"/>
        <v/>
      </c>
      <c r="AJ10719" s="23" t="str">
        <f t="shared" si="1021"/>
        <v/>
      </c>
      <c r="AK10719" s="23" t="str">
        <f t="shared" si="1021"/>
        <v/>
      </c>
    </row>
    <row r="10720" spans="34:37" x14ac:dyDescent="0.25">
      <c r="AH10720" s="23" t="str">
        <f t="shared" si="1022"/>
        <v/>
      </c>
      <c r="AI10720" s="23" t="str">
        <f t="shared" si="1021"/>
        <v/>
      </c>
      <c r="AJ10720" s="23" t="str">
        <f t="shared" si="1021"/>
        <v/>
      </c>
      <c r="AK10720" s="23" t="str">
        <f t="shared" si="1021"/>
        <v/>
      </c>
    </row>
    <row r="10721" spans="34:37" x14ac:dyDescent="0.25">
      <c r="AH10721" s="23" t="str">
        <f t="shared" si="1022"/>
        <v/>
      </c>
      <c r="AI10721" s="23" t="str">
        <f t="shared" si="1021"/>
        <v/>
      </c>
      <c r="AJ10721" s="23" t="str">
        <f t="shared" si="1021"/>
        <v/>
      </c>
      <c r="AK10721" s="23" t="str">
        <f t="shared" si="1021"/>
        <v/>
      </c>
    </row>
    <row r="10722" spans="34:37" x14ac:dyDescent="0.25">
      <c r="AH10722" s="23" t="str">
        <f t="shared" si="1022"/>
        <v/>
      </c>
      <c r="AI10722" s="23" t="str">
        <f t="shared" si="1021"/>
        <v/>
      </c>
      <c r="AJ10722" s="23" t="str">
        <f t="shared" si="1021"/>
        <v/>
      </c>
      <c r="AK10722" s="23" t="str">
        <f t="shared" si="1021"/>
        <v/>
      </c>
    </row>
    <row r="10723" spans="34:37" x14ac:dyDescent="0.25">
      <c r="AH10723" s="23" t="str">
        <f t="shared" si="1022"/>
        <v/>
      </c>
      <c r="AI10723" s="23" t="str">
        <f t="shared" si="1021"/>
        <v/>
      </c>
      <c r="AJ10723" s="23" t="str">
        <f t="shared" si="1021"/>
        <v/>
      </c>
      <c r="AK10723" s="23" t="str">
        <f t="shared" si="1021"/>
        <v/>
      </c>
    </row>
    <row r="10724" spans="34:37" x14ac:dyDescent="0.25">
      <c r="AH10724" s="23" t="str">
        <f t="shared" si="1022"/>
        <v/>
      </c>
      <c r="AI10724" s="23" t="str">
        <f t="shared" si="1021"/>
        <v/>
      </c>
      <c r="AJ10724" s="23" t="str">
        <f t="shared" si="1021"/>
        <v/>
      </c>
      <c r="AK10724" s="23" t="str">
        <f t="shared" si="1021"/>
        <v/>
      </c>
    </row>
    <row r="10725" spans="34:37" x14ac:dyDescent="0.25">
      <c r="AH10725" s="23" t="str">
        <f t="shared" si="1022"/>
        <v/>
      </c>
      <c r="AI10725" s="23" t="str">
        <f t="shared" si="1021"/>
        <v/>
      </c>
      <c r="AJ10725" s="23" t="str">
        <f t="shared" si="1021"/>
        <v/>
      </c>
      <c r="AK10725" s="23" t="str">
        <f t="shared" si="1021"/>
        <v/>
      </c>
    </row>
    <row r="10726" spans="34:37" x14ac:dyDescent="0.25">
      <c r="AH10726" s="23" t="str">
        <f t="shared" si="1022"/>
        <v/>
      </c>
      <c r="AI10726" s="23" t="str">
        <f t="shared" si="1021"/>
        <v/>
      </c>
      <c r="AJ10726" s="23" t="str">
        <f t="shared" si="1021"/>
        <v/>
      </c>
      <c r="AK10726" s="23" t="str">
        <f t="shared" si="1021"/>
        <v/>
      </c>
    </row>
    <row r="10727" spans="34:37" x14ac:dyDescent="0.25">
      <c r="AH10727" s="23" t="str">
        <f t="shared" si="1022"/>
        <v/>
      </c>
      <c r="AI10727" s="23" t="str">
        <f t="shared" si="1021"/>
        <v/>
      </c>
      <c r="AJ10727" s="23" t="str">
        <f t="shared" si="1021"/>
        <v/>
      </c>
      <c r="AK10727" s="23" t="str">
        <f t="shared" si="1021"/>
        <v/>
      </c>
    </row>
    <row r="10728" spans="34:37" x14ac:dyDescent="0.25">
      <c r="AH10728" s="23" t="str">
        <f t="shared" si="1022"/>
        <v/>
      </c>
      <c r="AI10728" s="23" t="str">
        <f t="shared" si="1021"/>
        <v/>
      </c>
      <c r="AJ10728" s="23" t="str">
        <f t="shared" si="1021"/>
        <v/>
      </c>
      <c r="AK10728" s="23" t="str">
        <f t="shared" si="1021"/>
        <v/>
      </c>
    </row>
    <row r="10729" spans="34:37" x14ac:dyDescent="0.25">
      <c r="AH10729" s="23" t="str">
        <f t="shared" si="1022"/>
        <v/>
      </c>
      <c r="AI10729" s="23" t="str">
        <f t="shared" si="1021"/>
        <v/>
      </c>
      <c r="AJ10729" s="23" t="str">
        <f t="shared" si="1021"/>
        <v/>
      </c>
      <c r="AK10729" s="23" t="str">
        <f t="shared" si="1021"/>
        <v/>
      </c>
    </row>
    <row r="10730" spans="34:37" x14ac:dyDescent="0.25">
      <c r="AH10730" s="23" t="str">
        <f t="shared" si="1022"/>
        <v/>
      </c>
      <c r="AI10730" s="23" t="str">
        <f t="shared" si="1021"/>
        <v/>
      </c>
      <c r="AJ10730" s="23" t="str">
        <f t="shared" si="1021"/>
        <v/>
      </c>
      <c r="AK10730" s="23" t="str">
        <f t="shared" si="1021"/>
        <v/>
      </c>
    </row>
    <row r="10731" spans="34:37" x14ac:dyDescent="0.25">
      <c r="AH10731" s="23" t="str">
        <f t="shared" si="1022"/>
        <v/>
      </c>
      <c r="AI10731" s="23" t="str">
        <f t="shared" si="1021"/>
        <v/>
      </c>
      <c r="AJ10731" s="23" t="str">
        <f t="shared" si="1021"/>
        <v/>
      </c>
      <c r="AK10731" s="23" t="str">
        <f t="shared" si="1021"/>
        <v/>
      </c>
    </row>
    <row r="10732" spans="34:37" x14ac:dyDescent="0.25">
      <c r="AH10732" s="23" t="str">
        <f t="shared" si="1022"/>
        <v/>
      </c>
      <c r="AI10732" s="23" t="str">
        <f t="shared" si="1021"/>
        <v/>
      </c>
      <c r="AJ10732" s="23" t="str">
        <f t="shared" si="1021"/>
        <v/>
      </c>
      <c r="AK10732" s="23" t="str">
        <f t="shared" si="1021"/>
        <v/>
      </c>
    </row>
    <row r="10733" spans="34:37" x14ac:dyDescent="0.25">
      <c r="AH10733" s="23" t="str">
        <f t="shared" si="1022"/>
        <v/>
      </c>
      <c r="AI10733" s="23" t="str">
        <f t="shared" si="1021"/>
        <v/>
      </c>
      <c r="AJ10733" s="23" t="str">
        <f t="shared" si="1021"/>
        <v/>
      </c>
      <c r="AK10733" s="23" t="str">
        <f t="shared" si="1021"/>
        <v/>
      </c>
    </row>
    <row r="10734" spans="34:37" x14ac:dyDescent="0.25">
      <c r="AH10734" s="23" t="str">
        <f t="shared" si="1022"/>
        <v/>
      </c>
      <c r="AI10734" s="23" t="str">
        <f t="shared" si="1021"/>
        <v/>
      </c>
      <c r="AJ10734" s="23" t="str">
        <f t="shared" si="1021"/>
        <v/>
      </c>
      <c r="AK10734" s="23" t="str">
        <f t="shared" si="1021"/>
        <v/>
      </c>
    </row>
    <row r="10735" spans="34:37" x14ac:dyDescent="0.25">
      <c r="AH10735" s="23" t="str">
        <f t="shared" si="1022"/>
        <v/>
      </c>
      <c r="AI10735" s="23" t="str">
        <f t="shared" si="1021"/>
        <v/>
      </c>
      <c r="AJ10735" s="23" t="str">
        <f t="shared" si="1021"/>
        <v/>
      </c>
      <c r="AK10735" s="23" t="str">
        <f t="shared" si="1021"/>
        <v/>
      </c>
    </row>
    <row r="10736" spans="34:37" x14ac:dyDescent="0.25">
      <c r="AH10736" s="23" t="str">
        <f t="shared" si="1022"/>
        <v/>
      </c>
      <c r="AI10736" s="23" t="str">
        <f t="shared" si="1021"/>
        <v/>
      </c>
      <c r="AJ10736" s="23" t="str">
        <f t="shared" si="1021"/>
        <v/>
      </c>
      <c r="AK10736" s="23" t="str">
        <f t="shared" si="1021"/>
        <v/>
      </c>
    </row>
    <row r="10737" spans="34:37" x14ac:dyDescent="0.25">
      <c r="AH10737" s="23" t="str">
        <f t="shared" si="1022"/>
        <v/>
      </c>
      <c r="AI10737" s="23" t="str">
        <f t="shared" si="1021"/>
        <v/>
      </c>
      <c r="AJ10737" s="23" t="str">
        <f t="shared" si="1021"/>
        <v/>
      </c>
      <c r="AK10737" s="23" t="str">
        <f t="shared" si="1021"/>
        <v/>
      </c>
    </row>
    <row r="10738" spans="34:37" x14ac:dyDescent="0.25">
      <c r="AH10738" s="23" t="str">
        <f t="shared" si="1022"/>
        <v/>
      </c>
      <c r="AI10738" s="23" t="str">
        <f t="shared" si="1021"/>
        <v/>
      </c>
      <c r="AJ10738" s="23" t="str">
        <f t="shared" si="1021"/>
        <v/>
      </c>
      <c r="AK10738" s="23" t="str">
        <f t="shared" si="1021"/>
        <v/>
      </c>
    </row>
    <row r="10739" spans="34:37" x14ac:dyDescent="0.25">
      <c r="AH10739" s="23" t="str">
        <f t="shared" si="1022"/>
        <v/>
      </c>
      <c r="AI10739" s="23" t="str">
        <f t="shared" si="1021"/>
        <v/>
      </c>
      <c r="AJ10739" s="23" t="str">
        <f t="shared" si="1021"/>
        <v/>
      </c>
      <c r="AK10739" s="23" t="str">
        <f t="shared" si="1021"/>
        <v/>
      </c>
    </row>
    <row r="10740" spans="34:37" x14ac:dyDescent="0.25">
      <c r="AH10740" s="23" t="str">
        <f t="shared" si="1022"/>
        <v/>
      </c>
      <c r="AI10740" s="23" t="str">
        <f t="shared" si="1021"/>
        <v/>
      </c>
      <c r="AJ10740" s="23" t="str">
        <f t="shared" si="1021"/>
        <v/>
      </c>
      <c r="AK10740" s="23" t="str">
        <f t="shared" si="1021"/>
        <v/>
      </c>
    </row>
    <row r="10741" spans="34:37" x14ac:dyDescent="0.25">
      <c r="AH10741" s="23" t="str">
        <f t="shared" si="1022"/>
        <v/>
      </c>
      <c r="AI10741" s="23" t="str">
        <f t="shared" si="1021"/>
        <v/>
      </c>
      <c r="AJ10741" s="23" t="str">
        <f t="shared" si="1021"/>
        <v/>
      </c>
      <c r="AK10741" s="23" t="str">
        <f t="shared" si="1021"/>
        <v/>
      </c>
    </row>
    <row r="10742" spans="34:37" x14ac:dyDescent="0.25">
      <c r="AH10742" s="23" t="str">
        <f t="shared" si="1022"/>
        <v/>
      </c>
      <c r="AI10742" s="23" t="str">
        <f t="shared" si="1021"/>
        <v/>
      </c>
      <c r="AJ10742" s="23" t="str">
        <f t="shared" si="1021"/>
        <v/>
      </c>
      <c r="AK10742" s="23" t="str">
        <f t="shared" si="1021"/>
        <v/>
      </c>
    </row>
    <row r="10743" spans="34:37" x14ac:dyDescent="0.25">
      <c r="AH10743" s="23" t="str">
        <f t="shared" si="1022"/>
        <v/>
      </c>
      <c r="AI10743" s="23" t="str">
        <f t="shared" si="1021"/>
        <v/>
      </c>
      <c r="AJ10743" s="23" t="str">
        <f t="shared" si="1021"/>
        <v/>
      </c>
      <c r="AK10743" s="23" t="str">
        <f t="shared" si="1021"/>
        <v/>
      </c>
    </row>
    <row r="10744" spans="34:37" x14ac:dyDescent="0.25">
      <c r="AH10744" s="23" t="str">
        <f t="shared" si="1022"/>
        <v/>
      </c>
      <c r="AI10744" s="23" t="str">
        <f t="shared" si="1021"/>
        <v/>
      </c>
      <c r="AJ10744" s="23" t="str">
        <f t="shared" si="1021"/>
        <v/>
      </c>
      <c r="AK10744" s="23" t="str">
        <f t="shared" si="1021"/>
        <v/>
      </c>
    </row>
    <row r="10745" spans="34:37" x14ac:dyDescent="0.25">
      <c r="AH10745" s="23" t="str">
        <f t="shared" si="1022"/>
        <v/>
      </c>
      <c r="AI10745" s="23" t="str">
        <f t="shared" si="1021"/>
        <v/>
      </c>
      <c r="AJ10745" s="23" t="str">
        <f t="shared" si="1021"/>
        <v/>
      </c>
      <c r="AK10745" s="23" t="str">
        <f t="shared" si="1021"/>
        <v/>
      </c>
    </row>
    <row r="10746" spans="34:37" x14ac:dyDescent="0.25">
      <c r="AH10746" s="23" t="str">
        <f t="shared" si="1022"/>
        <v/>
      </c>
      <c r="AI10746" s="23" t="str">
        <f t="shared" si="1021"/>
        <v/>
      </c>
      <c r="AJ10746" s="23" t="str">
        <f t="shared" si="1021"/>
        <v/>
      </c>
      <c r="AK10746" s="23" t="str">
        <f t="shared" si="1021"/>
        <v/>
      </c>
    </row>
    <row r="10747" spans="34:37" x14ac:dyDescent="0.25">
      <c r="AH10747" s="23" t="str">
        <f t="shared" si="1022"/>
        <v/>
      </c>
      <c r="AI10747" s="23" t="str">
        <f t="shared" si="1021"/>
        <v/>
      </c>
      <c r="AJ10747" s="23" t="str">
        <f t="shared" si="1021"/>
        <v/>
      </c>
      <c r="AK10747" s="23" t="str">
        <f t="shared" si="1021"/>
        <v/>
      </c>
    </row>
    <row r="10748" spans="34:37" x14ac:dyDescent="0.25">
      <c r="AH10748" s="23" t="str">
        <f t="shared" si="1022"/>
        <v/>
      </c>
      <c r="AI10748" s="23" t="str">
        <f t="shared" si="1021"/>
        <v/>
      </c>
      <c r="AJ10748" s="23" t="str">
        <f t="shared" si="1021"/>
        <v/>
      </c>
      <c r="AK10748" s="23" t="str">
        <f t="shared" si="1021"/>
        <v/>
      </c>
    </row>
    <row r="10749" spans="34:37" x14ac:dyDescent="0.25">
      <c r="AH10749" s="23" t="str">
        <f t="shared" si="1022"/>
        <v/>
      </c>
      <c r="AI10749" s="23" t="str">
        <f t="shared" si="1021"/>
        <v/>
      </c>
      <c r="AJ10749" s="23" t="str">
        <f t="shared" si="1021"/>
        <v/>
      </c>
      <c r="AK10749" s="23" t="str">
        <f t="shared" si="1021"/>
        <v/>
      </c>
    </row>
    <row r="10750" spans="34:37" x14ac:dyDescent="0.25">
      <c r="AH10750" s="23" t="str">
        <f t="shared" si="1022"/>
        <v/>
      </c>
      <c r="AI10750" s="23" t="str">
        <f t="shared" ref="AI10750:AK10813" si="1023">IF(X10750&lt;&gt;"",X10750,"")</f>
        <v/>
      </c>
      <c r="AJ10750" s="23" t="str">
        <f t="shared" si="1023"/>
        <v/>
      </c>
      <c r="AK10750" s="23" t="str">
        <f t="shared" si="1023"/>
        <v/>
      </c>
    </row>
    <row r="10751" spans="34:37" x14ac:dyDescent="0.25">
      <c r="AH10751" s="23" t="str">
        <f t="shared" ref="AH10751:AH10814" si="1024">IF(W10751&lt;&gt;"",(RIGHT(W10751,LEN(W10751)-SEARCH("/",W10751,1)))/U10751,"")</f>
        <v/>
      </c>
      <c r="AI10751" s="23" t="str">
        <f t="shared" si="1023"/>
        <v/>
      </c>
      <c r="AJ10751" s="23" t="str">
        <f t="shared" si="1023"/>
        <v/>
      </c>
      <c r="AK10751" s="23" t="str">
        <f t="shared" si="1023"/>
        <v/>
      </c>
    </row>
    <row r="10752" spans="34:37" x14ac:dyDescent="0.25">
      <c r="AH10752" s="23" t="str">
        <f t="shared" si="1024"/>
        <v/>
      </c>
      <c r="AI10752" s="23" t="str">
        <f t="shared" si="1023"/>
        <v/>
      </c>
      <c r="AJ10752" s="23" t="str">
        <f t="shared" si="1023"/>
        <v/>
      </c>
      <c r="AK10752" s="23" t="str">
        <f t="shared" si="1023"/>
        <v/>
      </c>
    </row>
    <row r="10753" spans="34:37" x14ac:dyDescent="0.25">
      <c r="AH10753" s="23" t="str">
        <f t="shared" si="1024"/>
        <v/>
      </c>
      <c r="AI10753" s="23" t="str">
        <f t="shared" si="1023"/>
        <v/>
      </c>
      <c r="AJ10753" s="23" t="str">
        <f t="shared" si="1023"/>
        <v/>
      </c>
      <c r="AK10753" s="23" t="str">
        <f t="shared" si="1023"/>
        <v/>
      </c>
    </row>
    <row r="10754" spans="34:37" x14ac:dyDescent="0.25">
      <c r="AH10754" s="23" t="str">
        <f t="shared" si="1024"/>
        <v/>
      </c>
      <c r="AI10754" s="23" t="str">
        <f t="shared" si="1023"/>
        <v/>
      </c>
      <c r="AJ10754" s="23" t="str">
        <f t="shared" si="1023"/>
        <v/>
      </c>
      <c r="AK10754" s="23" t="str">
        <f t="shared" si="1023"/>
        <v/>
      </c>
    </row>
    <row r="10755" spans="34:37" x14ac:dyDescent="0.25">
      <c r="AH10755" s="23" t="str">
        <f t="shared" si="1024"/>
        <v/>
      </c>
      <c r="AI10755" s="23" t="str">
        <f t="shared" si="1023"/>
        <v/>
      </c>
      <c r="AJ10755" s="23" t="str">
        <f t="shared" si="1023"/>
        <v/>
      </c>
      <c r="AK10755" s="23" t="str">
        <f t="shared" si="1023"/>
        <v/>
      </c>
    </row>
    <row r="10756" spans="34:37" x14ac:dyDescent="0.25">
      <c r="AH10756" s="23" t="str">
        <f t="shared" si="1024"/>
        <v/>
      </c>
      <c r="AI10756" s="23" t="str">
        <f t="shared" si="1023"/>
        <v/>
      </c>
      <c r="AJ10756" s="23" t="str">
        <f t="shared" si="1023"/>
        <v/>
      </c>
      <c r="AK10756" s="23" t="str">
        <f t="shared" si="1023"/>
        <v/>
      </c>
    </row>
    <row r="10757" spans="34:37" x14ac:dyDescent="0.25">
      <c r="AH10757" s="23" t="str">
        <f t="shared" si="1024"/>
        <v/>
      </c>
      <c r="AI10757" s="23" t="str">
        <f t="shared" si="1023"/>
        <v/>
      </c>
      <c r="AJ10757" s="23" t="str">
        <f t="shared" si="1023"/>
        <v/>
      </c>
      <c r="AK10757" s="23" t="str">
        <f t="shared" si="1023"/>
        <v/>
      </c>
    </row>
    <row r="10758" spans="34:37" x14ac:dyDescent="0.25">
      <c r="AH10758" s="23" t="str">
        <f t="shared" si="1024"/>
        <v/>
      </c>
      <c r="AI10758" s="23" t="str">
        <f t="shared" si="1023"/>
        <v/>
      </c>
      <c r="AJ10758" s="23" t="str">
        <f t="shared" si="1023"/>
        <v/>
      </c>
      <c r="AK10758" s="23" t="str">
        <f t="shared" si="1023"/>
        <v/>
      </c>
    </row>
    <row r="10759" spans="34:37" x14ac:dyDescent="0.25">
      <c r="AH10759" s="23" t="str">
        <f t="shared" si="1024"/>
        <v/>
      </c>
      <c r="AI10759" s="23" t="str">
        <f t="shared" si="1023"/>
        <v/>
      </c>
      <c r="AJ10759" s="23" t="str">
        <f t="shared" si="1023"/>
        <v/>
      </c>
      <c r="AK10759" s="23" t="str">
        <f t="shared" si="1023"/>
        <v/>
      </c>
    </row>
    <row r="10760" spans="34:37" x14ac:dyDescent="0.25">
      <c r="AH10760" s="23" t="str">
        <f t="shared" si="1024"/>
        <v/>
      </c>
      <c r="AI10760" s="23" t="str">
        <f t="shared" si="1023"/>
        <v/>
      </c>
      <c r="AJ10760" s="23" t="str">
        <f t="shared" si="1023"/>
        <v/>
      </c>
      <c r="AK10760" s="23" t="str">
        <f t="shared" si="1023"/>
        <v/>
      </c>
    </row>
    <row r="10761" spans="34:37" x14ac:dyDescent="0.25">
      <c r="AH10761" s="23" t="str">
        <f t="shared" si="1024"/>
        <v/>
      </c>
      <c r="AI10761" s="23" t="str">
        <f t="shared" si="1023"/>
        <v/>
      </c>
      <c r="AJ10761" s="23" t="str">
        <f t="shared" si="1023"/>
        <v/>
      </c>
      <c r="AK10761" s="23" t="str">
        <f t="shared" si="1023"/>
        <v/>
      </c>
    </row>
    <row r="10762" spans="34:37" x14ac:dyDescent="0.25">
      <c r="AH10762" s="23" t="str">
        <f t="shared" si="1024"/>
        <v/>
      </c>
      <c r="AI10762" s="23" t="str">
        <f t="shared" si="1023"/>
        <v/>
      </c>
      <c r="AJ10762" s="23" t="str">
        <f t="shared" si="1023"/>
        <v/>
      </c>
      <c r="AK10762" s="23" t="str">
        <f t="shared" si="1023"/>
        <v/>
      </c>
    </row>
    <row r="10763" spans="34:37" x14ac:dyDescent="0.25">
      <c r="AH10763" s="23" t="str">
        <f t="shared" si="1024"/>
        <v/>
      </c>
      <c r="AI10763" s="23" t="str">
        <f t="shared" si="1023"/>
        <v/>
      </c>
      <c r="AJ10763" s="23" t="str">
        <f t="shared" si="1023"/>
        <v/>
      </c>
      <c r="AK10763" s="23" t="str">
        <f t="shared" si="1023"/>
        <v/>
      </c>
    </row>
    <row r="10764" spans="34:37" x14ac:dyDescent="0.25">
      <c r="AH10764" s="23" t="str">
        <f t="shared" si="1024"/>
        <v/>
      </c>
      <c r="AI10764" s="23" t="str">
        <f t="shared" si="1023"/>
        <v/>
      </c>
      <c r="AJ10764" s="23" t="str">
        <f t="shared" si="1023"/>
        <v/>
      </c>
      <c r="AK10764" s="23" t="str">
        <f t="shared" si="1023"/>
        <v/>
      </c>
    </row>
    <row r="10765" spans="34:37" x14ac:dyDescent="0.25">
      <c r="AH10765" s="23" t="str">
        <f t="shared" si="1024"/>
        <v/>
      </c>
      <c r="AI10765" s="23" t="str">
        <f t="shared" si="1023"/>
        <v/>
      </c>
      <c r="AJ10765" s="23" t="str">
        <f t="shared" si="1023"/>
        <v/>
      </c>
      <c r="AK10765" s="23" t="str">
        <f t="shared" si="1023"/>
        <v/>
      </c>
    </row>
    <row r="10766" spans="34:37" x14ac:dyDescent="0.25">
      <c r="AH10766" s="23" t="str">
        <f t="shared" si="1024"/>
        <v/>
      </c>
      <c r="AI10766" s="23" t="str">
        <f t="shared" si="1023"/>
        <v/>
      </c>
      <c r="AJ10766" s="23" t="str">
        <f t="shared" si="1023"/>
        <v/>
      </c>
      <c r="AK10766" s="23" t="str">
        <f t="shared" si="1023"/>
        <v/>
      </c>
    </row>
    <row r="10767" spans="34:37" x14ac:dyDescent="0.25">
      <c r="AH10767" s="23" t="str">
        <f t="shared" si="1024"/>
        <v/>
      </c>
      <c r="AI10767" s="23" t="str">
        <f t="shared" si="1023"/>
        <v/>
      </c>
      <c r="AJ10767" s="23" t="str">
        <f t="shared" si="1023"/>
        <v/>
      </c>
      <c r="AK10767" s="23" t="str">
        <f t="shared" si="1023"/>
        <v/>
      </c>
    </row>
    <row r="10768" spans="34:37" x14ac:dyDescent="0.25">
      <c r="AH10768" s="23" t="str">
        <f t="shared" si="1024"/>
        <v/>
      </c>
      <c r="AI10768" s="23" t="str">
        <f t="shared" si="1023"/>
        <v/>
      </c>
      <c r="AJ10768" s="23" t="str">
        <f t="shared" si="1023"/>
        <v/>
      </c>
      <c r="AK10768" s="23" t="str">
        <f t="shared" si="1023"/>
        <v/>
      </c>
    </row>
    <row r="10769" spans="34:37" x14ac:dyDescent="0.25">
      <c r="AH10769" s="23" t="str">
        <f t="shared" si="1024"/>
        <v/>
      </c>
      <c r="AI10769" s="23" t="str">
        <f t="shared" si="1023"/>
        <v/>
      </c>
      <c r="AJ10769" s="23" t="str">
        <f t="shared" si="1023"/>
        <v/>
      </c>
      <c r="AK10769" s="23" t="str">
        <f t="shared" si="1023"/>
        <v/>
      </c>
    </row>
    <row r="10770" spans="34:37" x14ac:dyDescent="0.25">
      <c r="AH10770" s="23" t="str">
        <f t="shared" si="1024"/>
        <v/>
      </c>
      <c r="AI10770" s="23" t="str">
        <f t="shared" si="1023"/>
        <v/>
      </c>
      <c r="AJ10770" s="23" t="str">
        <f t="shared" si="1023"/>
        <v/>
      </c>
      <c r="AK10770" s="23" t="str">
        <f t="shared" si="1023"/>
        <v/>
      </c>
    </row>
    <row r="10771" spans="34:37" x14ac:dyDescent="0.25">
      <c r="AH10771" s="23" t="str">
        <f t="shared" si="1024"/>
        <v/>
      </c>
      <c r="AI10771" s="23" t="str">
        <f t="shared" si="1023"/>
        <v/>
      </c>
      <c r="AJ10771" s="23" t="str">
        <f t="shared" si="1023"/>
        <v/>
      </c>
      <c r="AK10771" s="23" t="str">
        <f t="shared" si="1023"/>
        <v/>
      </c>
    </row>
    <row r="10772" spans="34:37" x14ac:dyDescent="0.25">
      <c r="AH10772" s="23" t="str">
        <f t="shared" si="1024"/>
        <v/>
      </c>
      <c r="AI10772" s="23" t="str">
        <f t="shared" si="1023"/>
        <v/>
      </c>
      <c r="AJ10772" s="23" t="str">
        <f t="shared" si="1023"/>
        <v/>
      </c>
      <c r="AK10772" s="23" t="str">
        <f t="shared" si="1023"/>
        <v/>
      </c>
    </row>
    <row r="10773" spans="34:37" x14ac:dyDescent="0.25">
      <c r="AH10773" s="23" t="str">
        <f t="shared" si="1024"/>
        <v/>
      </c>
      <c r="AI10773" s="23" t="str">
        <f t="shared" si="1023"/>
        <v/>
      </c>
      <c r="AJ10773" s="23" t="str">
        <f t="shared" si="1023"/>
        <v/>
      </c>
      <c r="AK10773" s="23" t="str">
        <f t="shared" si="1023"/>
        <v/>
      </c>
    </row>
    <row r="10774" spans="34:37" x14ac:dyDescent="0.25">
      <c r="AH10774" s="23" t="str">
        <f t="shared" si="1024"/>
        <v/>
      </c>
      <c r="AI10774" s="23" t="str">
        <f t="shared" si="1023"/>
        <v/>
      </c>
      <c r="AJ10774" s="23" t="str">
        <f t="shared" si="1023"/>
        <v/>
      </c>
      <c r="AK10774" s="23" t="str">
        <f t="shared" si="1023"/>
        <v/>
      </c>
    </row>
    <row r="10775" spans="34:37" x14ac:dyDescent="0.25">
      <c r="AH10775" s="23" t="str">
        <f t="shared" si="1024"/>
        <v/>
      </c>
      <c r="AI10775" s="23" t="str">
        <f t="shared" si="1023"/>
        <v/>
      </c>
      <c r="AJ10775" s="23" t="str">
        <f t="shared" si="1023"/>
        <v/>
      </c>
      <c r="AK10775" s="23" t="str">
        <f t="shared" si="1023"/>
        <v/>
      </c>
    </row>
    <row r="10776" spans="34:37" x14ac:dyDescent="0.25">
      <c r="AH10776" s="23" t="str">
        <f t="shared" si="1024"/>
        <v/>
      </c>
      <c r="AI10776" s="23" t="str">
        <f t="shared" si="1023"/>
        <v/>
      </c>
      <c r="AJ10776" s="23" t="str">
        <f t="shared" si="1023"/>
        <v/>
      </c>
      <c r="AK10776" s="23" t="str">
        <f t="shared" si="1023"/>
        <v/>
      </c>
    </row>
    <row r="10777" spans="34:37" x14ac:dyDescent="0.25">
      <c r="AH10777" s="23" t="str">
        <f t="shared" si="1024"/>
        <v/>
      </c>
      <c r="AI10777" s="23" t="str">
        <f t="shared" si="1023"/>
        <v/>
      </c>
      <c r="AJ10777" s="23" t="str">
        <f t="shared" si="1023"/>
        <v/>
      </c>
      <c r="AK10777" s="23" t="str">
        <f t="shared" si="1023"/>
        <v/>
      </c>
    </row>
    <row r="10778" spans="34:37" x14ac:dyDescent="0.25">
      <c r="AH10778" s="23" t="str">
        <f t="shared" si="1024"/>
        <v/>
      </c>
      <c r="AI10778" s="23" t="str">
        <f t="shared" si="1023"/>
        <v/>
      </c>
      <c r="AJ10778" s="23" t="str">
        <f t="shared" si="1023"/>
        <v/>
      </c>
      <c r="AK10778" s="23" t="str">
        <f t="shared" si="1023"/>
        <v/>
      </c>
    </row>
    <row r="10779" spans="34:37" x14ac:dyDescent="0.25">
      <c r="AH10779" s="23" t="str">
        <f t="shared" si="1024"/>
        <v/>
      </c>
      <c r="AI10779" s="23" t="str">
        <f t="shared" si="1023"/>
        <v/>
      </c>
      <c r="AJ10779" s="23" t="str">
        <f t="shared" si="1023"/>
        <v/>
      </c>
      <c r="AK10779" s="23" t="str">
        <f t="shared" si="1023"/>
        <v/>
      </c>
    </row>
    <row r="10780" spans="34:37" x14ac:dyDescent="0.25">
      <c r="AH10780" s="23" t="str">
        <f t="shared" si="1024"/>
        <v/>
      </c>
      <c r="AI10780" s="23" t="str">
        <f t="shared" si="1023"/>
        <v/>
      </c>
      <c r="AJ10780" s="23" t="str">
        <f t="shared" si="1023"/>
        <v/>
      </c>
      <c r="AK10780" s="23" t="str">
        <f t="shared" si="1023"/>
        <v/>
      </c>
    </row>
    <row r="10781" spans="34:37" x14ac:dyDescent="0.25">
      <c r="AH10781" s="23" t="str">
        <f t="shared" si="1024"/>
        <v/>
      </c>
      <c r="AI10781" s="23" t="str">
        <f t="shared" si="1023"/>
        <v/>
      </c>
      <c r="AJ10781" s="23" t="str">
        <f t="shared" si="1023"/>
        <v/>
      </c>
      <c r="AK10781" s="23" t="str">
        <f t="shared" si="1023"/>
        <v/>
      </c>
    </row>
    <row r="10782" spans="34:37" x14ac:dyDescent="0.25">
      <c r="AH10782" s="23" t="str">
        <f t="shared" si="1024"/>
        <v/>
      </c>
      <c r="AI10782" s="23" t="str">
        <f t="shared" si="1023"/>
        <v/>
      </c>
      <c r="AJ10782" s="23" t="str">
        <f t="shared" si="1023"/>
        <v/>
      </c>
      <c r="AK10782" s="23" t="str">
        <f t="shared" si="1023"/>
        <v/>
      </c>
    </row>
    <row r="10783" spans="34:37" x14ac:dyDescent="0.25">
      <c r="AH10783" s="23" t="str">
        <f t="shared" si="1024"/>
        <v/>
      </c>
      <c r="AI10783" s="23" t="str">
        <f t="shared" si="1023"/>
        <v/>
      </c>
      <c r="AJ10783" s="23" t="str">
        <f t="shared" si="1023"/>
        <v/>
      </c>
      <c r="AK10783" s="23" t="str">
        <f t="shared" si="1023"/>
        <v/>
      </c>
    </row>
    <row r="10784" spans="34:37" x14ac:dyDescent="0.25">
      <c r="AH10784" s="23" t="str">
        <f t="shared" si="1024"/>
        <v/>
      </c>
      <c r="AI10784" s="23" t="str">
        <f t="shared" si="1023"/>
        <v/>
      </c>
      <c r="AJ10784" s="23" t="str">
        <f t="shared" si="1023"/>
        <v/>
      </c>
      <c r="AK10784" s="23" t="str">
        <f t="shared" si="1023"/>
        <v/>
      </c>
    </row>
    <row r="10785" spans="34:37" x14ac:dyDescent="0.25">
      <c r="AH10785" s="23" t="str">
        <f t="shared" si="1024"/>
        <v/>
      </c>
      <c r="AI10785" s="23" t="str">
        <f t="shared" si="1023"/>
        <v/>
      </c>
      <c r="AJ10785" s="23" t="str">
        <f t="shared" si="1023"/>
        <v/>
      </c>
      <c r="AK10785" s="23" t="str">
        <f t="shared" si="1023"/>
        <v/>
      </c>
    </row>
    <row r="10786" spans="34:37" x14ac:dyDescent="0.25">
      <c r="AH10786" s="23" t="str">
        <f t="shared" si="1024"/>
        <v/>
      </c>
      <c r="AI10786" s="23" t="str">
        <f t="shared" si="1023"/>
        <v/>
      </c>
      <c r="AJ10786" s="23" t="str">
        <f t="shared" si="1023"/>
        <v/>
      </c>
      <c r="AK10786" s="23" t="str">
        <f t="shared" si="1023"/>
        <v/>
      </c>
    </row>
    <row r="10787" spans="34:37" x14ac:dyDescent="0.25">
      <c r="AH10787" s="23" t="str">
        <f t="shared" si="1024"/>
        <v/>
      </c>
      <c r="AI10787" s="23" t="str">
        <f t="shared" si="1023"/>
        <v/>
      </c>
      <c r="AJ10787" s="23" t="str">
        <f t="shared" si="1023"/>
        <v/>
      </c>
      <c r="AK10787" s="23" t="str">
        <f t="shared" si="1023"/>
        <v/>
      </c>
    </row>
    <row r="10788" spans="34:37" x14ac:dyDescent="0.25">
      <c r="AH10788" s="23" t="str">
        <f t="shared" si="1024"/>
        <v/>
      </c>
      <c r="AI10788" s="23" t="str">
        <f t="shared" si="1023"/>
        <v/>
      </c>
      <c r="AJ10788" s="23" t="str">
        <f t="shared" si="1023"/>
        <v/>
      </c>
      <c r="AK10788" s="23" t="str">
        <f t="shared" si="1023"/>
        <v/>
      </c>
    </row>
    <row r="10789" spans="34:37" x14ac:dyDescent="0.25">
      <c r="AH10789" s="23" t="str">
        <f t="shared" si="1024"/>
        <v/>
      </c>
      <c r="AI10789" s="23" t="str">
        <f t="shared" si="1023"/>
        <v/>
      </c>
      <c r="AJ10789" s="23" t="str">
        <f t="shared" si="1023"/>
        <v/>
      </c>
      <c r="AK10789" s="23" t="str">
        <f t="shared" si="1023"/>
        <v/>
      </c>
    </row>
    <row r="10790" spans="34:37" x14ac:dyDescent="0.25">
      <c r="AH10790" s="23" t="str">
        <f t="shared" si="1024"/>
        <v/>
      </c>
      <c r="AI10790" s="23" t="str">
        <f t="shared" si="1023"/>
        <v/>
      </c>
      <c r="AJ10790" s="23" t="str">
        <f t="shared" si="1023"/>
        <v/>
      </c>
      <c r="AK10790" s="23" t="str">
        <f t="shared" si="1023"/>
        <v/>
      </c>
    </row>
    <row r="10791" spans="34:37" x14ac:dyDescent="0.25">
      <c r="AH10791" s="23" t="str">
        <f t="shared" si="1024"/>
        <v/>
      </c>
      <c r="AI10791" s="23" t="str">
        <f t="shared" si="1023"/>
        <v/>
      </c>
      <c r="AJ10791" s="23" t="str">
        <f t="shared" si="1023"/>
        <v/>
      </c>
      <c r="AK10791" s="23" t="str">
        <f t="shared" si="1023"/>
        <v/>
      </c>
    </row>
    <row r="10792" spans="34:37" x14ac:dyDescent="0.25">
      <c r="AH10792" s="23" t="str">
        <f t="shared" si="1024"/>
        <v/>
      </c>
      <c r="AI10792" s="23" t="str">
        <f t="shared" si="1023"/>
        <v/>
      </c>
      <c r="AJ10792" s="23" t="str">
        <f t="shared" si="1023"/>
        <v/>
      </c>
      <c r="AK10792" s="23" t="str">
        <f t="shared" si="1023"/>
        <v/>
      </c>
    </row>
    <row r="10793" spans="34:37" x14ac:dyDescent="0.25">
      <c r="AH10793" s="23" t="str">
        <f t="shared" si="1024"/>
        <v/>
      </c>
      <c r="AI10793" s="23" t="str">
        <f t="shared" si="1023"/>
        <v/>
      </c>
      <c r="AJ10793" s="23" t="str">
        <f t="shared" si="1023"/>
        <v/>
      </c>
      <c r="AK10793" s="23" t="str">
        <f t="shared" si="1023"/>
        <v/>
      </c>
    </row>
    <row r="10794" spans="34:37" x14ac:dyDescent="0.25">
      <c r="AH10794" s="23" t="str">
        <f t="shared" si="1024"/>
        <v/>
      </c>
      <c r="AI10794" s="23" t="str">
        <f t="shared" si="1023"/>
        <v/>
      </c>
      <c r="AJ10794" s="23" t="str">
        <f t="shared" si="1023"/>
        <v/>
      </c>
      <c r="AK10794" s="23" t="str">
        <f t="shared" si="1023"/>
        <v/>
      </c>
    </row>
    <row r="10795" spans="34:37" x14ac:dyDescent="0.25">
      <c r="AH10795" s="23" t="str">
        <f t="shared" si="1024"/>
        <v/>
      </c>
      <c r="AI10795" s="23" t="str">
        <f t="shared" si="1023"/>
        <v/>
      </c>
      <c r="AJ10795" s="23" t="str">
        <f t="shared" si="1023"/>
        <v/>
      </c>
      <c r="AK10795" s="23" t="str">
        <f t="shared" si="1023"/>
        <v/>
      </c>
    </row>
    <row r="10796" spans="34:37" x14ac:dyDescent="0.25">
      <c r="AH10796" s="23" t="str">
        <f t="shared" si="1024"/>
        <v/>
      </c>
      <c r="AI10796" s="23" t="str">
        <f t="shared" si="1023"/>
        <v/>
      </c>
      <c r="AJ10796" s="23" t="str">
        <f t="shared" si="1023"/>
        <v/>
      </c>
      <c r="AK10796" s="23" t="str">
        <f t="shared" si="1023"/>
        <v/>
      </c>
    </row>
    <row r="10797" spans="34:37" x14ac:dyDescent="0.25">
      <c r="AH10797" s="23" t="str">
        <f t="shared" si="1024"/>
        <v/>
      </c>
      <c r="AI10797" s="23" t="str">
        <f t="shared" si="1023"/>
        <v/>
      </c>
      <c r="AJ10797" s="23" t="str">
        <f t="shared" si="1023"/>
        <v/>
      </c>
      <c r="AK10797" s="23" t="str">
        <f t="shared" si="1023"/>
        <v/>
      </c>
    </row>
    <row r="10798" spans="34:37" x14ac:dyDescent="0.25">
      <c r="AH10798" s="23" t="str">
        <f t="shared" si="1024"/>
        <v/>
      </c>
      <c r="AI10798" s="23" t="str">
        <f t="shared" si="1023"/>
        <v/>
      </c>
      <c r="AJ10798" s="23" t="str">
        <f t="shared" si="1023"/>
        <v/>
      </c>
      <c r="AK10798" s="23" t="str">
        <f t="shared" si="1023"/>
        <v/>
      </c>
    </row>
    <row r="10799" spans="34:37" x14ac:dyDescent="0.25">
      <c r="AH10799" s="23" t="str">
        <f t="shared" si="1024"/>
        <v/>
      </c>
      <c r="AI10799" s="23" t="str">
        <f t="shared" si="1023"/>
        <v/>
      </c>
      <c r="AJ10799" s="23" t="str">
        <f t="shared" si="1023"/>
        <v/>
      </c>
      <c r="AK10799" s="23" t="str">
        <f t="shared" si="1023"/>
        <v/>
      </c>
    </row>
    <row r="10800" spans="34:37" x14ac:dyDescent="0.25">
      <c r="AH10800" s="23" t="str">
        <f t="shared" si="1024"/>
        <v/>
      </c>
      <c r="AI10800" s="23" t="str">
        <f t="shared" si="1023"/>
        <v/>
      </c>
      <c r="AJ10800" s="23" t="str">
        <f t="shared" si="1023"/>
        <v/>
      </c>
      <c r="AK10800" s="23" t="str">
        <f t="shared" si="1023"/>
        <v/>
      </c>
    </row>
    <row r="10801" spans="34:37" x14ac:dyDescent="0.25">
      <c r="AH10801" s="23" t="str">
        <f t="shared" si="1024"/>
        <v/>
      </c>
      <c r="AI10801" s="23" t="str">
        <f t="shared" si="1023"/>
        <v/>
      </c>
      <c r="AJ10801" s="23" t="str">
        <f t="shared" si="1023"/>
        <v/>
      </c>
      <c r="AK10801" s="23" t="str">
        <f t="shared" si="1023"/>
        <v/>
      </c>
    </row>
    <row r="10802" spans="34:37" x14ac:dyDescent="0.25">
      <c r="AH10802" s="23" t="str">
        <f t="shared" si="1024"/>
        <v/>
      </c>
      <c r="AI10802" s="23" t="str">
        <f t="shared" si="1023"/>
        <v/>
      </c>
      <c r="AJ10802" s="23" t="str">
        <f t="shared" si="1023"/>
        <v/>
      </c>
      <c r="AK10802" s="23" t="str">
        <f t="shared" si="1023"/>
        <v/>
      </c>
    </row>
    <row r="10803" spans="34:37" x14ac:dyDescent="0.25">
      <c r="AH10803" s="23" t="str">
        <f t="shared" si="1024"/>
        <v/>
      </c>
      <c r="AI10803" s="23" t="str">
        <f t="shared" si="1023"/>
        <v/>
      </c>
      <c r="AJ10803" s="23" t="str">
        <f t="shared" si="1023"/>
        <v/>
      </c>
      <c r="AK10803" s="23" t="str">
        <f t="shared" si="1023"/>
        <v/>
      </c>
    </row>
    <row r="10804" spans="34:37" x14ac:dyDescent="0.25">
      <c r="AH10804" s="23" t="str">
        <f t="shared" si="1024"/>
        <v/>
      </c>
      <c r="AI10804" s="23" t="str">
        <f t="shared" si="1023"/>
        <v/>
      </c>
      <c r="AJ10804" s="23" t="str">
        <f t="shared" si="1023"/>
        <v/>
      </c>
      <c r="AK10804" s="23" t="str">
        <f t="shared" si="1023"/>
        <v/>
      </c>
    </row>
    <row r="10805" spans="34:37" x14ac:dyDescent="0.25">
      <c r="AH10805" s="23" t="str">
        <f t="shared" si="1024"/>
        <v/>
      </c>
      <c r="AI10805" s="23" t="str">
        <f t="shared" si="1023"/>
        <v/>
      </c>
      <c r="AJ10805" s="23" t="str">
        <f t="shared" si="1023"/>
        <v/>
      </c>
      <c r="AK10805" s="23" t="str">
        <f t="shared" si="1023"/>
        <v/>
      </c>
    </row>
    <row r="10806" spans="34:37" x14ac:dyDescent="0.25">
      <c r="AH10806" s="23" t="str">
        <f t="shared" si="1024"/>
        <v/>
      </c>
      <c r="AI10806" s="23" t="str">
        <f t="shared" si="1023"/>
        <v/>
      </c>
      <c r="AJ10806" s="23" t="str">
        <f t="shared" si="1023"/>
        <v/>
      </c>
      <c r="AK10806" s="23" t="str">
        <f t="shared" si="1023"/>
        <v/>
      </c>
    </row>
    <row r="10807" spans="34:37" x14ac:dyDescent="0.25">
      <c r="AH10807" s="23" t="str">
        <f t="shared" si="1024"/>
        <v/>
      </c>
      <c r="AI10807" s="23" t="str">
        <f t="shared" si="1023"/>
        <v/>
      </c>
      <c r="AJ10807" s="23" t="str">
        <f t="shared" si="1023"/>
        <v/>
      </c>
      <c r="AK10807" s="23" t="str">
        <f t="shared" si="1023"/>
        <v/>
      </c>
    </row>
    <row r="10808" spans="34:37" x14ac:dyDescent="0.25">
      <c r="AH10808" s="23" t="str">
        <f t="shared" si="1024"/>
        <v/>
      </c>
      <c r="AI10808" s="23" t="str">
        <f t="shared" si="1023"/>
        <v/>
      </c>
      <c r="AJ10808" s="23" t="str">
        <f t="shared" si="1023"/>
        <v/>
      </c>
      <c r="AK10808" s="23" t="str">
        <f t="shared" si="1023"/>
        <v/>
      </c>
    </row>
    <row r="10809" spans="34:37" x14ac:dyDescent="0.25">
      <c r="AH10809" s="23" t="str">
        <f t="shared" si="1024"/>
        <v/>
      </c>
      <c r="AI10809" s="23" t="str">
        <f t="shared" si="1023"/>
        <v/>
      </c>
      <c r="AJ10809" s="23" t="str">
        <f t="shared" si="1023"/>
        <v/>
      </c>
      <c r="AK10809" s="23" t="str">
        <f t="shared" si="1023"/>
        <v/>
      </c>
    </row>
    <row r="10810" spans="34:37" x14ac:dyDescent="0.25">
      <c r="AH10810" s="23" t="str">
        <f t="shared" si="1024"/>
        <v/>
      </c>
      <c r="AI10810" s="23" t="str">
        <f t="shared" si="1023"/>
        <v/>
      </c>
      <c r="AJ10810" s="23" t="str">
        <f t="shared" si="1023"/>
        <v/>
      </c>
      <c r="AK10810" s="23" t="str">
        <f t="shared" si="1023"/>
        <v/>
      </c>
    </row>
    <row r="10811" spans="34:37" x14ac:dyDescent="0.25">
      <c r="AH10811" s="23" t="str">
        <f t="shared" si="1024"/>
        <v/>
      </c>
      <c r="AI10811" s="23" t="str">
        <f t="shared" si="1023"/>
        <v/>
      </c>
      <c r="AJ10811" s="23" t="str">
        <f t="shared" si="1023"/>
        <v/>
      </c>
      <c r="AK10811" s="23" t="str">
        <f t="shared" si="1023"/>
        <v/>
      </c>
    </row>
    <row r="10812" spans="34:37" x14ac:dyDescent="0.25">
      <c r="AH10812" s="23" t="str">
        <f t="shared" si="1024"/>
        <v/>
      </c>
      <c r="AI10812" s="23" t="str">
        <f t="shared" si="1023"/>
        <v/>
      </c>
      <c r="AJ10812" s="23" t="str">
        <f t="shared" si="1023"/>
        <v/>
      </c>
      <c r="AK10812" s="23" t="str">
        <f t="shared" si="1023"/>
        <v/>
      </c>
    </row>
    <row r="10813" spans="34:37" x14ac:dyDescent="0.25">
      <c r="AH10813" s="23" t="str">
        <f t="shared" si="1024"/>
        <v/>
      </c>
      <c r="AI10813" s="23" t="str">
        <f t="shared" si="1023"/>
        <v/>
      </c>
      <c r="AJ10813" s="23" t="str">
        <f t="shared" si="1023"/>
        <v/>
      </c>
      <c r="AK10813" s="23" t="str">
        <f t="shared" si="1023"/>
        <v/>
      </c>
    </row>
    <row r="10814" spans="34:37" x14ac:dyDescent="0.25">
      <c r="AH10814" s="23" t="str">
        <f t="shared" si="1024"/>
        <v/>
      </c>
      <c r="AI10814" s="23" t="str">
        <f t="shared" ref="AI10814:AK10877" si="1025">IF(X10814&lt;&gt;"",X10814,"")</f>
        <v/>
      </c>
      <c r="AJ10814" s="23" t="str">
        <f t="shared" si="1025"/>
        <v/>
      </c>
      <c r="AK10814" s="23" t="str">
        <f t="shared" si="1025"/>
        <v/>
      </c>
    </row>
    <row r="10815" spans="34:37" x14ac:dyDescent="0.25">
      <c r="AH10815" s="23" t="str">
        <f t="shared" ref="AH10815:AH10878" si="1026">IF(W10815&lt;&gt;"",(RIGHT(W10815,LEN(W10815)-SEARCH("/",W10815,1)))/U10815,"")</f>
        <v/>
      </c>
      <c r="AI10815" s="23" t="str">
        <f t="shared" si="1025"/>
        <v/>
      </c>
      <c r="AJ10815" s="23" t="str">
        <f t="shared" si="1025"/>
        <v/>
      </c>
      <c r="AK10815" s="23" t="str">
        <f t="shared" si="1025"/>
        <v/>
      </c>
    </row>
    <row r="10816" spans="34:37" x14ac:dyDescent="0.25">
      <c r="AH10816" s="23" t="str">
        <f t="shared" si="1026"/>
        <v/>
      </c>
      <c r="AI10816" s="23" t="str">
        <f t="shared" si="1025"/>
        <v/>
      </c>
      <c r="AJ10816" s="23" t="str">
        <f t="shared" si="1025"/>
        <v/>
      </c>
      <c r="AK10816" s="23" t="str">
        <f t="shared" si="1025"/>
        <v/>
      </c>
    </row>
    <row r="10817" spans="34:37" x14ac:dyDescent="0.25">
      <c r="AH10817" s="23" t="str">
        <f t="shared" si="1026"/>
        <v/>
      </c>
      <c r="AI10817" s="23" t="str">
        <f t="shared" si="1025"/>
        <v/>
      </c>
      <c r="AJ10817" s="23" t="str">
        <f t="shared" si="1025"/>
        <v/>
      </c>
      <c r="AK10817" s="23" t="str">
        <f t="shared" si="1025"/>
        <v/>
      </c>
    </row>
    <row r="10818" spans="34:37" x14ac:dyDescent="0.25">
      <c r="AH10818" s="23" t="str">
        <f t="shared" si="1026"/>
        <v/>
      </c>
      <c r="AI10818" s="23" t="str">
        <f t="shared" si="1025"/>
        <v/>
      </c>
      <c r="AJ10818" s="23" t="str">
        <f t="shared" si="1025"/>
        <v/>
      </c>
      <c r="AK10818" s="23" t="str">
        <f t="shared" si="1025"/>
        <v/>
      </c>
    </row>
    <row r="10819" spans="34:37" x14ac:dyDescent="0.25">
      <c r="AH10819" s="23" t="str">
        <f t="shared" si="1026"/>
        <v/>
      </c>
      <c r="AI10819" s="23" t="str">
        <f t="shared" si="1025"/>
        <v/>
      </c>
      <c r="AJ10819" s="23" t="str">
        <f t="shared" si="1025"/>
        <v/>
      </c>
      <c r="AK10819" s="23" t="str">
        <f t="shared" si="1025"/>
        <v/>
      </c>
    </row>
    <row r="10820" spans="34:37" x14ac:dyDescent="0.25">
      <c r="AH10820" s="23" t="str">
        <f t="shared" si="1026"/>
        <v/>
      </c>
      <c r="AI10820" s="23" t="str">
        <f t="shared" si="1025"/>
        <v/>
      </c>
      <c r="AJ10820" s="23" t="str">
        <f t="shared" si="1025"/>
        <v/>
      </c>
      <c r="AK10820" s="23" t="str">
        <f t="shared" si="1025"/>
        <v/>
      </c>
    </row>
    <row r="10821" spans="34:37" x14ac:dyDescent="0.25">
      <c r="AH10821" s="23" t="str">
        <f t="shared" si="1026"/>
        <v/>
      </c>
      <c r="AI10821" s="23" t="str">
        <f t="shared" si="1025"/>
        <v/>
      </c>
      <c r="AJ10821" s="23" t="str">
        <f t="shared" si="1025"/>
        <v/>
      </c>
      <c r="AK10821" s="23" t="str">
        <f t="shared" si="1025"/>
        <v/>
      </c>
    </row>
    <row r="10822" spans="34:37" x14ac:dyDescent="0.25">
      <c r="AH10822" s="23" t="str">
        <f t="shared" si="1026"/>
        <v/>
      </c>
      <c r="AI10822" s="23" t="str">
        <f t="shared" si="1025"/>
        <v/>
      </c>
      <c r="AJ10822" s="23" t="str">
        <f t="shared" si="1025"/>
        <v/>
      </c>
      <c r="AK10822" s="23" t="str">
        <f t="shared" si="1025"/>
        <v/>
      </c>
    </row>
    <row r="10823" spans="34:37" x14ac:dyDescent="0.25">
      <c r="AH10823" s="23" t="str">
        <f t="shared" si="1026"/>
        <v/>
      </c>
      <c r="AI10823" s="23" t="str">
        <f t="shared" si="1025"/>
        <v/>
      </c>
      <c r="AJ10823" s="23" t="str">
        <f t="shared" si="1025"/>
        <v/>
      </c>
      <c r="AK10823" s="23" t="str">
        <f t="shared" si="1025"/>
        <v/>
      </c>
    </row>
    <row r="10824" spans="34:37" x14ac:dyDescent="0.25">
      <c r="AH10824" s="23" t="str">
        <f t="shared" si="1026"/>
        <v/>
      </c>
      <c r="AI10824" s="23" t="str">
        <f t="shared" si="1025"/>
        <v/>
      </c>
      <c r="AJ10824" s="23" t="str">
        <f t="shared" si="1025"/>
        <v/>
      </c>
      <c r="AK10824" s="23" t="str">
        <f t="shared" si="1025"/>
        <v/>
      </c>
    </row>
    <row r="10825" spans="34:37" x14ac:dyDescent="0.25">
      <c r="AH10825" s="23" t="str">
        <f t="shared" si="1026"/>
        <v/>
      </c>
      <c r="AI10825" s="23" t="str">
        <f t="shared" si="1025"/>
        <v/>
      </c>
      <c r="AJ10825" s="23" t="str">
        <f t="shared" si="1025"/>
        <v/>
      </c>
      <c r="AK10825" s="23" t="str">
        <f t="shared" si="1025"/>
        <v/>
      </c>
    </row>
    <row r="10826" spans="34:37" x14ac:dyDescent="0.25">
      <c r="AH10826" s="23" t="str">
        <f t="shared" si="1026"/>
        <v/>
      </c>
      <c r="AI10826" s="23" t="str">
        <f t="shared" si="1025"/>
        <v/>
      </c>
      <c r="AJ10826" s="23" t="str">
        <f t="shared" si="1025"/>
        <v/>
      </c>
      <c r="AK10826" s="23" t="str">
        <f t="shared" si="1025"/>
        <v/>
      </c>
    </row>
    <row r="10827" spans="34:37" x14ac:dyDescent="0.25">
      <c r="AH10827" s="23" t="str">
        <f t="shared" si="1026"/>
        <v/>
      </c>
      <c r="AI10827" s="23" t="str">
        <f t="shared" si="1025"/>
        <v/>
      </c>
      <c r="AJ10827" s="23" t="str">
        <f t="shared" si="1025"/>
        <v/>
      </c>
      <c r="AK10827" s="23" t="str">
        <f t="shared" si="1025"/>
        <v/>
      </c>
    </row>
    <row r="10828" spans="34:37" x14ac:dyDescent="0.25">
      <c r="AH10828" s="23" t="str">
        <f t="shared" si="1026"/>
        <v/>
      </c>
      <c r="AI10828" s="23" t="str">
        <f t="shared" si="1025"/>
        <v/>
      </c>
      <c r="AJ10828" s="23" t="str">
        <f t="shared" si="1025"/>
        <v/>
      </c>
      <c r="AK10828" s="23" t="str">
        <f t="shared" si="1025"/>
        <v/>
      </c>
    </row>
    <row r="10829" spans="34:37" x14ac:dyDescent="0.25">
      <c r="AH10829" s="23" t="str">
        <f t="shared" si="1026"/>
        <v/>
      </c>
      <c r="AI10829" s="23" t="str">
        <f t="shared" si="1025"/>
        <v/>
      </c>
      <c r="AJ10829" s="23" t="str">
        <f t="shared" si="1025"/>
        <v/>
      </c>
      <c r="AK10829" s="23" t="str">
        <f t="shared" si="1025"/>
        <v/>
      </c>
    </row>
    <row r="10830" spans="34:37" x14ac:dyDescent="0.25">
      <c r="AH10830" s="23" t="str">
        <f t="shared" si="1026"/>
        <v/>
      </c>
      <c r="AI10830" s="23" t="str">
        <f t="shared" si="1025"/>
        <v/>
      </c>
      <c r="AJ10830" s="23" t="str">
        <f t="shared" si="1025"/>
        <v/>
      </c>
      <c r="AK10830" s="23" t="str">
        <f t="shared" si="1025"/>
        <v/>
      </c>
    </row>
    <row r="10831" spans="34:37" x14ac:dyDescent="0.25">
      <c r="AH10831" s="23" t="str">
        <f t="shared" si="1026"/>
        <v/>
      </c>
      <c r="AI10831" s="23" t="str">
        <f t="shared" si="1025"/>
        <v/>
      </c>
      <c r="AJ10831" s="23" t="str">
        <f t="shared" si="1025"/>
        <v/>
      </c>
      <c r="AK10831" s="23" t="str">
        <f t="shared" si="1025"/>
        <v/>
      </c>
    </row>
    <row r="10832" spans="34:37" x14ac:dyDescent="0.25">
      <c r="AH10832" s="23" t="str">
        <f t="shared" si="1026"/>
        <v/>
      </c>
      <c r="AI10832" s="23" t="str">
        <f t="shared" si="1025"/>
        <v/>
      </c>
      <c r="AJ10832" s="23" t="str">
        <f t="shared" si="1025"/>
        <v/>
      </c>
      <c r="AK10832" s="23" t="str">
        <f t="shared" si="1025"/>
        <v/>
      </c>
    </row>
    <row r="10833" spans="34:37" x14ac:dyDescent="0.25">
      <c r="AH10833" s="23" t="str">
        <f t="shared" si="1026"/>
        <v/>
      </c>
      <c r="AI10833" s="23" t="str">
        <f t="shared" si="1025"/>
        <v/>
      </c>
      <c r="AJ10833" s="23" t="str">
        <f t="shared" si="1025"/>
        <v/>
      </c>
      <c r="AK10833" s="23" t="str">
        <f t="shared" si="1025"/>
        <v/>
      </c>
    </row>
    <row r="10834" spans="34:37" x14ac:dyDescent="0.25">
      <c r="AH10834" s="23" t="str">
        <f t="shared" si="1026"/>
        <v/>
      </c>
      <c r="AI10834" s="23" t="str">
        <f t="shared" si="1025"/>
        <v/>
      </c>
      <c r="AJ10834" s="23" t="str">
        <f t="shared" si="1025"/>
        <v/>
      </c>
      <c r="AK10834" s="23" t="str">
        <f t="shared" si="1025"/>
        <v/>
      </c>
    </row>
    <row r="10835" spans="34:37" x14ac:dyDescent="0.25">
      <c r="AH10835" s="23" t="str">
        <f t="shared" si="1026"/>
        <v/>
      </c>
      <c r="AI10835" s="23" t="str">
        <f t="shared" si="1025"/>
        <v/>
      </c>
      <c r="AJ10835" s="23" t="str">
        <f t="shared" si="1025"/>
        <v/>
      </c>
      <c r="AK10835" s="23" t="str">
        <f t="shared" si="1025"/>
        <v/>
      </c>
    </row>
    <row r="10836" spans="34:37" x14ac:dyDescent="0.25">
      <c r="AH10836" s="23" t="str">
        <f t="shared" si="1026"/>
        <v/>
      </c>
      <c r="AI10836" s="23" t="str">
        <f t="shared" si="1025"/>
        <v/>
      </c>
      <c r="AJ10836" s="23" t="str">
        <f t="shared" si="1025"/>
        <v/>
      </c>
      <c r="AK10836" s="23" t="str">
        <f t="shared" si="1025"/>
        <v/>
      </c>
    </row>
    <row r="10837" spans="34:37" x14ac:dyDescent="0.25">
      <c r="AH10837" s="23" t="str">
        <f t="shared" si="1026"/>
        <v/>
      </c>
      <c r="AI10837" s="23" t="str">
        <f t="shared" si="1025"/>
        <v/>
      </c>
      <c r="AJ10837" s="23" t="str">
        <f t="shared" si="1025"/>
        <v/>
      </c>
      <c r="AK10837" s="23" t="str">
        <f t="shared" si="1025"/>
        <v/>
      </c>
    </row>
    <row r="10838" spans="34:37" x14ac:dyDescent="0.25">
      <c r="AH10838" s="23" t="str">
        <f t="shared" si="1026"/>
        <v/>
      </c>
      <c r="AI10838" s="23" t="str">
        <f t="shared" si="1025"/>
        <v/>
      </c>
      <c r="AJ10838" s="23" t="str">
        <f t="shared" si="1025"/>
        <v/>
      </c>
      <c r="AK10838" s="23" t="str">
        <f t="shared" si="1025"/>
        <v/>
      </c>
    </row>
    <row r="10839" spans="34:37" x14ac:dyDescent="0.25">
      <c r="AH10839" s="23" t="str">
        <f t="shared" si="1026"/>
        <v/>
      </c>
      <c r="AI10839" s="23" t="str">
        <f t="shared" si="1025"/>
        <v/>
      </c>
      <c r="AJ10839" s="23" t="str">
        <f t="shared" si="1025"/>
        <v/>
      </c>
      <c r="AK10839" s="23" t="str">
        <f t="shared" si="1025"/>
        <v/>
      </c>
    </row>
    <row r="10840" spans="34:37" x14ac:dyDescent="0.25">
      <c r="AH10840" s="23" t="str">
        <f t="shared" si="1026"/>
        <v/>
      </c>
      <c r="AI10840" s="23" t="str">
        <f t="shared" si="1025"/>
        <v/>
      </c>
      <c r="AJ10840" s="23" t="str">
        <f t="shared" si="1025"/>
        <v/>
      </c>
      <c r="AK10840" s="23" t="str">
        <f t="shared" si="1025"/>
        <v/>
      </c>
    </row>
    <row r="10841" spans="34:37" x14ac:dyDescent="0.25">
      <c r="AH10841" s="23" t="str">
        <f t="shared" si="1026"/>
        <v/>
      </c>
      <c r="AI10841" s="23" t="str">
        <f t="shared" si="1025"/>
        <v/>
      </c>
      <c r="AJ10841" s="23" t="str">
        <f t="shared" si="1025"/>
        <v/>
      </c>
      <c r="AK10841" s="23" t="str">
        <f t="shared" si="1025"/>
        <v/>
      </c>
    </row>
    <row r="10842" spans="34:37" x14ac:dyDescent="0.25">
      <c r="AH10842" s="23" t="str">
        <f t="shared" si="1026"/>
        <v/>
      </c>
      <c r="AI10842" s="23" t="str">
        <f t="shared" si="1025"/>
        <v/>
      </c>
      <c r="AJ10842" s="23" t="str">
        <f t="shared" si="1025"/>
        <v/>
      </c>
      <c r="AK10842" s="23" t="str">
        <f t="shared" si="1025"/>
        <v/>
      </c>
    </row>
    <row r="10843" spans="34:37" x14ac:dyDescent="0.25">
      <c r="AH10843" s="23" t="str">
        <f t="shared" si="1026"/>
        <v/>
      </c>
      <c r="AI10843" s="23" t="str">
        <f t="shared" si="1025"/>
        <v/>
      </c>
      <c r="AJ10843" s="23" t="str">
        <f t="shared" si="1025"/>
        <v/>
      </c>
      <c r="AK10843" s="23" t="str">
        <f t="shared" si="1025"/>
        <v/>
      </c>
    </row>
    <row r="10844" spans="34:37" x14ac:dyDescent="0.25">
      <c r="AH10844" s="23" t="str">
        <f t="shared" si="1026"/>
        <v/>
      </c>
      <c r="AI10844" s="23" t="str">
        <f t="shared" si="1025"/>
        <v/>
      </c>
      <c r="AJ10844" s="23" t="str">
        <f t="shared" si="1025"/>
        <v/>
      </c>
      <c r="AK10844" s="23" t="str">
        <f t="shared" si="1025"/>
        <v/>
      </c>
    </row>
    <row r="10845" spans="34:37" x14ac:dyDescent="0.25">
      <c r="AH10845" s="23" t="str">
        <f t="shared" si="1026"/>
        <v/>
      </c>
      <c r="AI10845" s="23" t="str">
        <f t="shared" si="1025"/>
        <v/>
      </c>
      <c r="AJ10845" s="23" t="str">
        <f t="shared" si="1025"/>
        <v/>
      </c>
      <c r="AK10845" s="23" t="str">
        <f t="shared" si="1025"/>
        <v/>
      </c>
    </row>
    <row r="10846" spans="34:37" x14ac:dyDescent="0.25">
      <c r="AH10846" s="23" t="str">
        <f t="shared" si="1026"/>
        <v/>
      </c>
      <c r="AI10846" s="23" t="str">
        <f t="shared" si="1025"/>
        <v/>
      </c>
      <c r="AJ10846" s="23" t="str">
        <f t="shared" si="1025"/>
        <v/>
      </c>
      <c r="AK10846" s="23" t="str">
        <f t="shared" si="1025"/>
        <v/>
      </c>
    </row>
    <row r="10847" spans="34:37" x14ac:dyDescent="0.25">
      <c r="AH10847" s="23" t="str">
        <f t="shared" si="1026"/>
        <v/>
      </c>
      <c r="AI10847" s="23" t="str">
        <f t="shared" si="1025"/>
        <v/>
      </c>
      <c r="AJ10847" s="23" t="str">
        <f t="shared" si="1025"/>
        <v/>
      </c>
      <c r="AK10847" s="23" t="str">
        <f t="shared" si="1025"/>
        <v/>
      </c>
    </row>
    <row r="10848" spans="34:37" x14ac:dyDescent="0.25">
      <c r="AH10848" s="23" t="str">
        <f t="shared" si="1026"/>
        <v/>
      </c>
      <c r="AI10848" s="23" t="str">
        <f t="shared" si="1025"/>
        <v/>
      </c>
      <c r="AJ10848" s="23" t="str">
        <f t="shared" si="1025"/>
        <v/>
      </c>
      <c r="AK10848" s="23" t="str">
        <f t="shared" si="1025"/>
        <v/>
      </c>
    </row>
    <row r="10849" spans="34:37" x14ac:dyDescent="0.25">
      <c r="AH10849" s="23" t="str">
        <f t="shared" si="1026"/>
        <v/>
      </c>
      <c r="AI10849" s="23" t="str">
        <f t="shared" si="1025"/>
        <v/>
      </c>
      <c r="AJ10849" s="23" t="str">
        <f t="shared" si="1025"/>
        <v/>
      </c>
      <c r="AK10849" s="23" t="str">
        <f t="shared" si="1025"/>
        <v/>
      </c>
    </row>
    <row r="10850" spans="34:37" x14ac:dyDescent="0.25">
      <c r="AH10850" s="23" t="str">
        <f t="shared" si="1026"/>
        <v/>
      </c>
      <c r="AI10850" s="23" t="str">
        <f t="shared" si="1025"/>
        <v/>
      </c>
      <c r="AJ10850" s="23" t="str">
        <f t="shared" si="1025"/>
        <v/>
      </c>
      <c r="AK10850" s="23" t="str">
        <f t="shared" si="1025"/>
        <v/>
      </c>
    </row>
    <row r="10851" spans="34:37" x14ac:dyDescent="0.25">
      <c r="AH10851" s="23" t="str">
        <f t="shared" si="1026"/>
        <v/>
      </c>
      <c r="AI10851" s="23" t="str">
        <f t="shared" si="1025"/>
        <v/>
      </c>
      <c r="AJ10851" s="23" t="str">
        <f t="shared" si="1025"/>
        <v/>
      </c>
      <c r="AK10851" s="23" t="str">
        <f t="shared" si="1025"/>
        <v/>
      </c>
    </row>
    <row r="10852" spans="34:37" x14ac:dyDescent="0.25">
      <c r="AH10852" s="23" t="str">
        <f t="shared" si="1026"/>
        <v/>
      </c>
      <c r="AI10852" s="23" t="str">
        <f t="shared" si="1025"/>
        <v/>
      </c>
      <c r="AJ10852" s="23" t="str">
        <f t="shared" si="1025"/>
        <v/>
      </c>
      <c r="AK10852" s="23" t="str">
        <f t="shared" si="1025"/>
        <v/>
      </c>
    </row>
    <row r="10853" spans="34:37" x14ac:dyDescent="0.25">
      <c r="AH10853" s="23" t="str">
        <f t="shared" si="1026"/>
        <v/>
      </c>
      <c r="AI10853" s="23" t="str">
        <f t="shared" si="1025"/>
        <v/>
      </c>
      <c r="AJ10853" s="23" t="str">
        <f t="shared" si="1025"/>
        <v/>
      </c>
      <c r="AK10853" s="23" t="str">
        <f t="shared" si="1025"/>
        <v/>
      </c>
    </row>
    <row r="10854" spans="34:37" x14ac:dyDescent="0.25">
      <c r="AH10854" s="23" t="str">
        <f t="shared" si="1026"/>
        <v/>
      </c>
      <c r="AI10854" s="23" t="str">
        <f t="shared" si="1025"/>
        <v/>
      </c>
      <c r="AJ10854" s="23" t="str">
        <f t="shared" si="1025"/>
        <v/>
      </c>
      <c r="AK10854" s="23" t="str">
        <f t="shared" si="1025"/>
        <v/>
      </c>
    </row>
    <row r="10855" spans="34:37" x14ac:dyDescent="0.25">
      <c r="AH10855" s="23" t="str">
        <f t="shared" si="1026"/>
        <v/>
      </c>
      <c r="AI10855" s="23" t="str">
        <f t="shared" si="1025"/>
        <v/>
      </c>
      <c r="AJ10855" s="23" t="str">
        <f t="shared" si="1025"/>
        <v/>
      </c>
      <c r="AK10855" s="23" t="str">
        <f t="shared" si="1025"/>
        <v/>
      </c>
    </row>
    <row r="10856" spans="34:37" x14ac:dyDescent="0.25">
      <c r="AH10856" s="23" t="str">
        <f t="shared" si="1026"/>
        <v/>
      </c>
      <c r="AI10856" s="23" t="str">
        <f t="shared" si="1025"/>
        <v/>
      </c>
      <c r="AJ10856" s="23" t="str">
        <f t="shared" si="1025"/>
        <v/>
      </c>
      <c r="AK10856" s="23" t="str">
        <f t="shared" si="1025"/>
        <v/>
      </c>
    </row>
    <row r="10857" spans="34:37" x14ac:dyDescent="0.25">
      <c r="AH10857" s="23" t="str">
        <f t="shared" si="1026"/>
        <v/>
      </c>
      <c r="AI10857" s="23" t="str">
        <f t="shared" si="1025"/>
        <v/>
      </c>
      <c r="AJ10857" s="23" t="str">
        <f t="shared" si="1025"/>
        <v/>
      </c>
      <c r="AK10857" s="23" t="str">
        <f t="shared" si="1025"/>
        <v/>
      </c>
    </row>
    <row r="10858" spans="34:37" x14ac:dyDescent="0.25">
      <c r="AH10858" s="23" t="str">
        <f t="shared" si="1026"/>
        <v/>
      </c>
      <c r="AI10858" s="23" t="str">
        <f t="shared" si="1025"/>
        <v/>
      </c>
      <c r="AJ10858" s="23" t="str">
        <f t="shared" si="1025"/>
        <v/>
      </c>
      <c r="AK10858" s="23" t="str">
        <f t="shared" si="1025"/>
        <v/>
      </c>
    </row>
    <row r="10859" spans="34:37" x14ac:dyDescent="0.25">
      <c r="AH10859" s="23" t="str">
        <f t="shared" si="1026"/>
        <v/>
      </c>
      <c r="AI10859" s="23" t="str">
        <f t="shared" si="1025"/>
        <v/>
      </c>
      <c r="AJ10859" s="23" t="str">
        <f t="shared" si="1025"/>
        <v/>
      </c>
      <c r="AK10859" s="23" t="str">
        <f t="shared" si="1025"/>
        <v/>
      </c>
    </row>
    <row r="10860" spans="34:37" x14ac:dyDescent="0.25">
      <c r="AH10860" s="23" t="str">
        <f t="shared" si="1026"/>
        <v/>
      </c>
      <c r="AI10860" s="23" t="str">
        <f t="shared" si="1025"/>
        <v/>
      </c>
      <c r="AJ10860" s="23" t="str">
        <f t="shared" si="1025"/>
        <v/>
      </c>
      <c r="AK10860" s="23" t="str">
        <f t="shared" si="1025"/>
        <v/>
      </c>
    </row>
    <row r="10861" spans="34:37" x14ac:dyDescent="0.25">
      <c r="AH10861" s="23" t="str">
        <f t="shared" si="1026"/>
        <v/>
      </c>
      <c r="AI10861" s="23" t="str">
        <f t="shared" si="1025"/>
        <v/>
      </c>
      <c r="AJ10861" s="23" t="str">
        <f t="shared" si="1025"/>
        <v/>
      </c>
      <c r="AK10861" s="23" t="str">
        <f t="shared" si="1025"/>
        <v/>
      </c>
    </row>
    <row r="10862" spans="34:37" x14ac:dyDescent="0.25">
      <c r="AH10862" s="23" t="str">
        <f t="shared" si="1026"/>
        <v/>
      </c>
      <c r="AI10862" s="23" t="str">
        <f t="shared" si="1025"/>
        <v/>
      </c>
      <c r="AJ10862" s="23" t="str">
        <f t="shared" si="1025"/>
        <v/>
      </c>
      <c r="AK10862" s="23" t="str">
        <f t="shared" si="1025"/>
        <v/>
      </c>
    </row>
    <row r="10863" spans="34:37" x14ac:dyDescent="0.25">
      <c r="AH10863" s="23" t="str">
        <f t="shared" si="1026"/>
        <v/>
      </c>
      <c r="AI10863" s="23" t="str">
        <f t="shared" si="1025"/>
        <v/>
      </c>
      <c r="AJ10863" s="23" t="str">
        <f t="shared" si="1025"/>
        <v/>
      </c>
      <c r="AK10863" s="23" t="str">
        <f t="shared" si="1025"/>
        <v/>
      </c>
    </row>
    <row r="10864" spans="34:37" x14ac:dyDescent="0.25">
      <c r="AH10864" s="23" t="str">
        <f t="shared" si="1026"/>
        <v/>
      </c>
      <c r="AI10864" s="23" t="str">
        <f t="shared" si="1025"/>
        <v/>
      </c>
      <c r="AJ10864" s="23" t="str">
        <f t="shared" si="1025"/>
        <v/>
      </c>
      <c r="AK10864" s="23" t="str">
        <f t="shared" si="1025"/>
        <v/>
      </c>
    </row>
    <row r="10865" spans="34:37" x14ac:dyDescent="0.25">
      <c r="AH10865" s="23" t="str">
        <f t="shared" si="1026"/>
        <v/>
      </c>
      <c r="AI10865" s="23" t="str">
        <f t="shared" si="1025"/>
        <v/>
      </c>
      <c r="AJ10865" s="23" t="str">
        <f t="shared" si="1025"/>
        <v/>
      </c>
      <c r="AK10865" s="23" t="str">
        <f t="shared" si="1025"/>
        <v/>
      </c>
    </row>
    <row r="10866" spans="34:37" x14ac:dyDescent="0.25">
      <c r="AH10866" s="23" t="str">
        <f t="shared" si="1026"/>
        <v/>
      </c>
      <c r="AI10866" s="23" t="str">
        <f t="shared" si="1025"/>
        <v/>
      </c>
      <c r="AJ10866" s="23" t="str">
        <f t="shared" si="1025"/>
        <v/>
      </c>
      <c r="AK10866" s="23" t="str">
        <f t="shared" si="1025"/>
        <v/>
      </c>
    </row>
    <row r="10867" spans="34:37" x14ac:dyDescent="0.25">
      <c r="AH10867" s="23" t="str">
        <f t="shared" si="1026"/>
        <v/>
      </c>
      <c r="AI10867" s="23" t="str">
        <f t="shared" si="1025"/>
        <v/>
      </c>
      <c r="AJ10867" s="23" t="str">
        <f t="shared" si="1025"/>
        <v/>
      </c>
      <c r="AK10867" s="23" t="str">
        <f t="shared" si="1025"/>
        <v/>
      </c>
    </row>
    <row r="10868" spans="34:37" x14ac:dyDescent="0.25">
      <c r="AH10868" s="23" t="str">
        <f t="shared" si="1026"/>
        <v/>
      </c>
      <c r="AI10868" s="23" t="str">
        <f t="shared" si="1025"/>
        <v/>
      </c>
      <c r="AJ10868" s="23" t="str">
        <f t="shared" si="1025"/>
        <v/>
      </c>
      <c r="AK10868" s="23" t="str">
        <f t="shared" si="1025"/>
        <v/>
      </c>
    </row>
    <row r="10869" spans="34:37" x14ac:dyDescent="0.25">
      <c r="AH10869" s="23" t="str">
        <f t="shared" si="1026"/>
        <v/>
      </c>
      <c r="AI10869" s="23" t="str">
        <f t="shared" si="1025"/>
        <v/>
      </c>
      <c r="AJ10869" s="23" t="str">
        <f t="shared" si="1025"/>
        <v/>
      </c>
      <c r="AK10869" s="23" t="str">
        <f t="shared" si="1025"/>
        <v/>
      </c>
    </row>
    <row r="10870" spans="34:37" x14ac:dyDescent="0.25">
      <c r="AH10870" s="23" t="str">
        <f t="shared" si="1026"/>
        <v/>
      </c>
      <c r="AI10870" s="23" t="str">
        <f t="shared" si="1025"/>
        <v/>
      </c>
      <c r="AJ10870" s="23" t="str">
        <f t="shared" si="1025"/>
        <v/>
      </c>
      <c r="AK10870" s="23" t="str">
        <f t="shared" si="1025"/>
        <v/>
      </c>
    </row>
    <row r="10871" spans="34:37" x14ac:dyDescent="0.25">
      <c r="AH10871" s="23" t="str">
        <f t="shared" si="1026"/>
        <v/>
      </c>
      <c r="AI10871" s="23" t="str">
        <f t="shared" si="1025"/>
        <v/>
      </c>
      <c r="AJ10871" s="23" t="str">
        <f t="shared" si="1025"/>
        <v/>
      </c>
      <c r="AK10871" s="23" t="str">
        <f t="shared" si="1025"/>
        <v/>
      </c>
    </row>
    <row r="10872" spans="34:37" x14ac:dyDescent="0.25">
      <c r="AH10872" s="23" t="str">
        <f t="shared" si="1026"/>
        <v/>
      </c>
      <c r="AI10872" s="23" t="str">
        <f t="shared" si="1025"/>
        <v/>
      </c>
      <c r="AJ10872" s="23" t="str">
        <f t="shared" si="1025"/>
        <v/>
      </c>
      <c r="AK10872" s="23" t="str">
        <f t="shared" si="1025"/>
        <v/>
      </c>
    </row>
    <row r="10873" spans="34:37" x14ac:dyDescent="0.25">
      <c r="AH10873" s="23" t="str">
        <f t="shared" si="1026"/>
        <v/>
      </c>
      <c r="AI10873" s="23" t="str">
        <f t="shared" si="1025"/>
        <v/>
      </c>
      <c r="AJ10873" s="23" t="str">
        <f t="shared" si="1025"/>
        <v/>
      </c>
      <c r="AK10873" s="23" t="str">
        <f t="shared" si="1025"/>
        <v/>
      </c>
    </row>
    <row r="10874" spans="34:37" x14ac:dyDescent="0.25">
      <c r="AH10874" s="23" t="str">
        <f t="shared" si="1026"/>
        <v/>
      </c>
      <c r="AI10874" s="23" t="str">
        <f t="shared" si="1025"/>
        <v/>
      </c>
      <c r="AJ10874" s="23" t="str">
        <f t="shared" si="1025"/>
        <v/>
      </c>
      <c r="AK10874" s="23" t="str">
        <f t="shared" si="1025"/>
        <v/>
      </c>
    </row>
    <row r="10875" spans="34:37" x14ac:dyDescent="0.25">
      <c r="AH10875" s="23" t="str">
        <f t="shared" si="1026"/>
        <v/>
      </c>
      <c r="AI10875" s="23" t="str">
        <f t="shared" si="1025"/>
        <v/>
      </c>
      <c r="AJ10875" s="23" t="str">
        <f t="shared" si="1025"/>
        <v/>
      </c>
      <c r="AK10875" s="23" t="str">
        <f t="shared" si="1025"/>
        <v/>
      </c>
    </row>
    <row r="10876" spans="34:37" x14ac:dyDescent="0.25">
      <c r="AH10876" s="23" t="str">
        <f t="shared" si="1026"/>
        <v/>
      </c>
      <c r="AI10876" s="23" t="str">
        <f t="shared" si="1025"/>
        <v/>
      </c>
      <c r="AJ10876" s="23" t="str">
        <f t="shared" si="1025"/>
        <v/>
      </c>
      <c r="AK10876" s="23" t="str">
        <f t="shared" si="1025"/>
        <v/>
      </c>
    </row>
    <row r="10877" spans="34:37" x14ac:dyDescent="0.25">
      <c r="AH10877" s="23" t="str">
        <f t="shared" si="1026"/>
        <v/>
      </c>
      <c r="AI10877" s="23" t="str">
        <f t="shared" si="1025"/>
        <v/>
      </c>
      <c r="AJ10877" s="23" t="str">
        <f t="shared" si="1025"/>
        <v/>
      </c>
      <c r="AK10877" s="23" t="str">
        <f t="shared" si="1025"/>
        <v/>
      </c>
    </row>
    <row r="10878" spans="34:37" x14ac:dyDescent="0.25">
      <c r="AH10878" s="23" t="str">
        <f t="shared" si="1026"/>
        <v/>
      </c>
      <c r="AI10878" s="23" t="str">
        <f t="shared" ref="AI10878:AK10941" si="1027">IF(X10878&lt;&gt;"",X10878,"")</f>
        <v/>
      </c>
      <c r="AJ10878" s="23" t="str">
        <f t="shared" si="1027"/>
        <v/>
      </c>
      <c r="AK10878" s="23" t="str">
        <f t="shared" si="1027"/>
        <v/>
      </c>
    </row>
    <row r="10879" spans="34:37" x14ac:dyDescent="0.25">
      <c r="AH10879" s="23" t="str">
        <f t="shared" ref="AH10879:AH10942" si="1028">IF(W10879&lt;&gt;"",(RIGHT(W10879,LEN(W10879)-SEARCH("/",W10879,1)))/U10879,"")</f>
        <v/>
      </c>
      <c r="AI10879" s="23" t="str">
        <f t="shared" si="1027"/>
        <v/>
      </c>
      <c r="AJ10879" s="23" t="str">
        <f t="shared" si="1027"/>
        <v/>
      </c>
      <c r="AK10879" s="23" t="str">
        <f t="shared" si="1027"/>
        <v/>
      </c>
    </row>
    <row r="10880" spans="34:37" x14ac:dyDescent="0.25">
      <c r="AH10880" s="23" t="str">
        <f t="shared" si="1028"/>
        <v/>
      </c>
      <c r="AI10880" s="23" t="str">
        <f t="shared" si="1027"/>
        <v/>
      </c>
      <c r="AJ10880" s="23" t="str">
        <f t="shared" si="1027"/>
        <v/>
      </c>
      <c r="AK10880" s="23" t="str">
        <f t="shared" si="1027"/>
        <v/>
      </c>
    </row>
    <row r="10881" spans="34:37" x14ac:dyDescent="0.25">
      <c r="AH10881" s="23" t="str">
        <f t="shared" si="1028"/>
        <v/>
      </c>
      <c r="AI10881" s="23" t="str">
        <f t="shared" si="1027"/>
        <v/>
      </c>
      <c r="AJ10881" s="23" t="str">
        <f t="shared" si="1027"/>
        <v/>
      </c>
      <c r="AK10881" s="23" t="str">
        <f t="shared" si="1027"/>
        <v/>
      </c>
    </row>
    <row r="10882" spans="34:37" x14ac:dyDescent="0.25">
      <c r="AH10882" s="23" t="str">
        <f t="shared" si="1028"/>
        <v/>
      </c>
      <c r="AI10882" s="23" t="str">
        <f t="shared" si="1027"/>
        <v/>
      </c>
      <c r="AJ10882" s="23" t="str">
        <f t="shared" si="1027"/>
        <v/>
      </c>
      <c r="AK10882" s="23" t="str">
        <f t="shared" si="1027"/>
        <v/>
      </c>
    </row>
    <row r="10883" spans="34:37" x14ac:dyDescent="0.25">
      <c r="AH10883" s="23" t="str">
        <f t="shared" si="1028"/>
        <v/>
      </c>
      <c r="AI10883" s="23" t="str">
        <f t="shared" si="1027"/>
        <v/>
      </c>
      <c r="AJ10883" s="23" t="str">
        <f t="shared" si="1027"/>
        <v/>
      </c>
      <c r="AK10883" s="23" t="str">
        <f t="shared" si="1027"/>
        <v/>
      </c>
    </row>
    <row r="10884" spans="34:37" x14ac:dyDescent="0.25">
      <c r="AH10884" s="23" t="str">
        <f t="shared" si="1028"/>
        <v/>
      </c>
      <c r="AI10884" s="23" t="str">
        <f t="shared" si="1027"/>
        <v/>
      </c>
      <c r="AJ10884" s="23" t="str">
        <f t="shared" si="1027"/>
        <v/>
      </c>
      <c r="AK10884" s="23" t="str">
        <f t="shared" si="1027"/>
        <v/>
      </c>
    </row>
    <row r="10885" spans="34:37" x14ac:dyDescent="0.25">
      <c r="AH10885" s="23" t="str">
        <f t="shared" si="1028"/>
        <v/>
      </c>
      <c r="AI10885" s="23" t="str">
        <f t="shared" si="1027"/>
        <v/>
      </c>
      <c r="AJ10885" s="23" t="str">
        <f t="shared" si="1027"/>
        <v/>
      </c>
      <c r="AK10885" s="23" t="str">
        <f t="shared" si="1027"/>
        <v/>
      </c>
    </row>
    <row r="10886" spans="34:37" x14ac:dyDescent="0.25">
      <c r="AH10886" s="23" t="str">
        <f t="shared" si="1028"/>
        <v/>
      </c>
      <c r="AI10886" s="23" t="str">
        <f t="shared" si="1027"/>
        <v/>
      </c>
      <c r="AJ10886" s="23" t="str">
        <f t="shared" si="1027"/>
        <v/>
      </c>
      <c r="AK10886" s="23" t="str">
        <f t="shared" si="1027"/>
        <v/>
      </c>
    </row>
    <row r="10887" spans="34:37" x14ac:dyDescent="0.25">
      <c r="AH10887" s="23" t="str">
        <f t="shared" si="1028"/>
        <v/>
      </c>
      <c r="AI10887" s="23" t="str">
        <f t="shared" si="1027"/>
        <v/>
      </c>
      <c r="AJ10887" s="23" t="str">
        <f t="shared" si="1027"/>
        <v/>
      </c>
      <c r="AK10887" s="23" t="str">
        <f t="shared" si="1027"/>
        <v/>
      </c>
    </row>
    <row r="10888" spans="34:37" x14ac:dyDescent="0.25">
      <c r="AH10888" s="23" t="str">
        <f t="shared" si="1028"/>
        <v/>
      </c>
      <c r="AI10888" s="23" t="str">
        <f t="shared" si="1027"/>
        <v/>
      </c>
      <c r="AJ10888" s="23" t="str">
        <f t="shared" si="1027"/>
        <v/>
      </c>
      <c r="AK10888" s="23" t="str">
        <f t="shared" si="1027"/>
        <v/>
      </c>
    </row>
    <row r="10889" spans="34:37" x14ac:dyDescent="0.25">
      <c r="AH10889" s="23" t="str">
        <f t="shared" si="1028"/>
        <v/>
      </c>
      <c r="AI10889" s="23" t="str">
        <f t="shared" si="1027"/>
        <v/>
      </c>
      <c r="AJ10889" s="23" t="str">
        <f t="shared" si="1027"/>
        <v/>
      </c>
      <c r="AK10889" s="23" t="str">
        <f t="shared" si="1027"/>
        <v/>
      </c>
    </row>
    <row r="10890" spans="34:37" x14ac:dyDescent="0.25">
      <c r="AH10890" s="23" t="str">
        <f t="shared" si="1028"/>
        <v/>
      </c>
      <c r="AI10890" s="23" t="str">
        <f t="shared" si="1027"/>
        <v/>
      </c>
      <c r="AJ10890" s="23" t="str">
        <f t="shared" si="1027"/>
        <v/>
      </c>
      <c r="AK10890" s="23" t="str">
        <f t="shared" si="1027"/>
        <v/>
      </c>
    </row>
    <row r="10891" spans="34:37" x14ac:dyDescent="0.25">
      <c r="AH10891" s="23" t="str">
        <f t="shared" si="1028"/>
        <v/>
      </c>
      <c r="AI10891" s="23" t="str">
        <f t="shared" si="1027"/>
        <v/>
      </c>
      <c r="AJ10891" s="23" t="str">
        <f t="shared" si="1027"/>
        <v/>
      </c>
      <c r="AK10891" s="23" t="str">
        <f t="shared" si="1027"/>
        <v/>
      </c>
    </row>
    <row r="10892" spans="34:37" x14ac:dyDescent="0.25">
      <c r="AH10892" s="23" t="str">
        <f t="shared" si="1028"/>
        <v/>
      </c>
      <c r="AI10892" s="23" t="str">
        <f t="shared" si="1027"/>
        <v/>
      </c>
      <c r="AJ10892" s="23" t="str">
        <f t="shared" si="1027"/>
        <v/>
      </c>
      <c r="AK10892" s="23" t="str">
        <f t="shared" si="1027"/>
        <v/>
      </c>
    </row>
    <row r="10893" spans="34:37" x14ac:dyDescent="0.25">
      <c r="AH10893" s="23" t="str">
        <f t="shared" si="1028"/>
        <v/>
      </c>
      <c r="AI10893" s="23" t="str">
        <f t="shared" si="1027"/>
        <v/>
      </c>
      <c r="AJ10893" s="23" t="str">
        <f t="shared" si="1027"/>
        <v/>
      </c>
      <c r="AK10893" s="23" t="str">
        <f t="shared" si="1027"/>
        <v/>
      </c>
    </row>
    <row r="10894" spans="34:37" x14ac:dyDescent="0.25">
      <c r="AH10894" s="23" t="str">
        <f t="shared" si="1028"/>
        <v/>
      </c>
      <c r="AI10894" s="23" t="str">
        <f t="shared" si="1027"/>
        <v/>
      </c>
      <c r="AJ10894" s="23" t="str">
        <f t="shared" si="1027"/>
        <v/>
      </c>
      <c r="AK10894" s="23" t="str">
        <f t="shared" si="1027"/>
        <v/>
      </c>
    </row>
    <row r="10895" spans="34:37" x14ac:dyDescent="0.25">
      <c r="AH10895" s="23" t="str">
        <f t="shared" si="1028"/>
        <v/>
      </c>
      <c r="AI10895" s="23" t="str">
        <f t="shared" si="1027"/>
        <v/>
      </c>
      <c r="AJ10895" s="23" t="str">
        <f t="shared" si="1027"/>
        <v/>
      </c>
      <c r="AK10895" s="23" t="str">
        <f t="shared" si="1027"/>
        <v/>
      </c>
    </row>
    <row r="10896" spans="34:37" x14ac:dyDescent="0.25">
      <c r="AH10896" s="23" t="str">
        <f t="shared" si="1028"/>
        <v/>
      </c>
      <c r="AI10896" s="23" t="str">
        <f t="shared" si="1027"/>
        <v/>
      </c>
      <c r="AJ10896" s="23" t="str">
        <f t="shared" si="1027"/>
        <v/>
      </c>
      <c r="AK10896" s="23" t="str">
        <f t="shared" si="1027"/>
        <v/>
      </c>
    </row>
    <row r="10897" spans="34:37" x14ac:dyDescent="0.25">
      <c r="AH10897" s="23" t="str">
        <f t="shared" si="1028"/>
        <v/>
      </c>
      <c r="AI10897" s="23" t="str">
        <f t="shared" si="1027"/>
        <v/>
      </c>
      <c r="AJ10897" s="23" t="str">
        <f t="shared" si="1027"/>
        <v/>
      </c>
      <c r="AK10897" s="23" t="str">
        <f t="shared" si="1027"/>
        <v/>
      </c>
    </row>
    <row r="10898" spans="34:37" x14ac:dyDescent="0.25">
      <c r="AH10898" s="23" t="str">
        <f t="shared" si="1028"/>
        <v/>
      </c>
      <c r="AI10898" s="23" t="str">
        <f t="shared" si="1027"/>
        <v/>
      </c>
      <c r="AJ10898" s="23" t="str">
        <f t="shared" si="1027"/>
        <v/>
      </c>
      <c r="AK10898" s="23" t="str">
        <f t="shared" si="1027"/>
        <v/>
      </c>
    </row>
    <row r="10899" spans="34:37" x14ac:dyDescent="0.25">
      <c r="AH10899" s="23" t="str">
        <f t="shared" si="1028"/>
        <v/>
      </c>
      <c r="AI10899" s="23" t="str">
        <f t="shared" si="1027"/>
        <v/>
      </c>
      <c r="AJ10899" s="23" t="str">
        <f t="shared" si="1027"/>
        <v/>
      </c>
      <c r="AK10899" s="23" t="str">
        <f t="shared" si="1027"/>
        <v/>
      </c>
    </row>
    <row r="10900" spans="34:37" x14ac:dyDescent="0.25">
      <c r="AH10900" s="23" t="str">
        <f t="shared" si="1028"/>
        <v/>
      </c>
      <c r="AI10900" s="23" t="str">
        <f t="shared" si="1027"/>
        <v/>
      </c>
      <c r="AJ10900" s="23" t="str">
        <f t="shared" si="1027"/>
        <v/>
      </c>
      <c r="AK10900" s="23" t="str">
        <f t="shared" si="1027"/>
        <v/>
      </c>
    </row>
    <row r="10901" spans="34:37" x14ac:dyDescent="0.25">
      <c r="AH10901" s="23" t="str">
        <f t="shared" si="1028"/>
        <v/>
      </c>
      <c r="AI10901" s="23" t="str">
        <f t="shared" si="1027"/>
        <v/>
      </c>
      <c r="AJ10901" s="23" t="str">
        <f t="shared" si="1027"/>
        <v/>
      </c>
      <c r="AK10901" s="23" t="str">
        <f t="shared" si="1027"/>
        <v/>
      </c>
    </row>
    <row r="10902" spans="34:37" x14ac:dyDescent="0.25">
      <c r="AH10902" s="23" t="str">
        <f t="shared" si="1028"/>
        <v/>
      </c>
      <c r="AI10902" s="23" t="str">
        <f t="shared" si="1027"/>
        <v/>
      </c>
      <c r="AJ10902" s="23" t="str">
        <f t="shared" si="1027"/>
        <v/>
      </c>
      <c r="AK10902" s="23" t="str">
        <f t="shared" si="1027"/>
        <v/>
      </c>
    </row>
    <row r="10903" spans="34:37" x14ac:dyDescent="0.25">
      <c r="AH10903" s="23" t="str">
        <f t="shared" si="1028"/>
        <v/>
      </c>
      <c r="AI10903" s="23" t="str">
        <f t="shared" si="1027"/>
        <v/>
      </c>
      <c r="AJ10903" s="23" t="str">
        <f t="shared" si="1027"/>
        <v/>
      </c>
      <c r="AK10903" s="23" t="str">
        <f t="shared" si="1027"/>
        <v/>
      </c>
    </row>
    <row r="10904" spans="34:37" x14ac:dyDescent="0.25">
      <c r="AH10904" s="23" t="str">
        <f t="shared" si="1028"/>
        <v/>
      </c>
      <c r="AI10904" s="23" t="str">
        <f t="shared" si="1027"/>
        <v/>
      </c>
      <c r="AJ10904" s="23" t="str">
        <f t="shared" si="1027"/>
        <v/>
      </c>
      <c r="AK10904" s="23" t="str">
        <f t="shared" si="1027"/>
        <v/>
      </c>
    </row>
    <row r="10905" spans="34:37" x14ac:dyDescent="0.25">
      <c r="AH10905" s="23" t="str">
        <f t="shared" si="1028"/>
        <v/>
      </c>
      <c r="AI10905" s="23" t="str">
        <f t="shared" si="1027"/>
        <v/>
      </c>
      <c r="AJ10905" s="23" t="str">
        <f t="shared" si="1027"/>
        <v/>
      </c>
      <c r="AK10905" s="23" t="str">
        <f t="shared" si="1027"/>
        <v/>
      </c>
    </row>
    <row r="10906" spans="34:37" x14ac:dyDescent="0.25">
      <c r="AH10906" s="23" t="str">
        <f t="shared" si="1028"/>
        <v/>
      </c>
      <c r="AI10906" s="23" t="str">
        <f t="shared" si="1027"/>
        <v/>
      </c>
      <c r="AJ10906" s="23" t="str">
        <f t="shared" si="1027"/>
        <v/>
      </c>
      <c r="AK10906" s="23" t="str">
        <f t="shared" si="1027"/>
        <v/>
      </c>
    </row>
    <row r="10907" spans="34:37" x14ac:dyDescent="0.25">
      <c r="AH10907" s="23" t="str">
        <f t="shared" si="1028"/>
        <v/>
      </c>
      <c r="AI10907" s="23" t="str">
        <f t="shared" si="1027"/>
        <v/>
      </c>
      <c r="AJ10907" s="23" t="str">
        <f t="shared" si="1027"/>
        <v/>
      </c>
      <c r="AK10907" s="23" t="str">
        <f t="shared" si="1027"/>
        <v/>
      </c>
    </row>
    <row r="10908" spans="34:37" x14ac:dyDescent="0.25">
      <c r="AH10908" s="23" t="str">
        <f t="shared" si="1028"/>
        <v/>
      </c>
      <c r="AI10908" s="23" t="str">
        <f t="shared" si="1027"/>
        <v/>
      </c>
      <c r="AJ10908" s="23" t="str">
        <f t="shared" si="1027"/>
        <v/>
      </c>
      <c r="AK10908" s="23" t="str">
        <f t="shared" si="1027"/>
        <v/>
      </c>
    </row>
    <row r="10909" spans="34:37" x14ac:dyDescent="0.25">
      <c r="AH10909" s="23" t="str">
        <f t="shared" si="1028"/>
        <v/>
      </c>
      <c r="AI10909" s="23" t="str">
        <f t="shared" si="1027"/>
        <v/>
      </c>
      <c r="AJ10909" s="23" t="str">
        <f t="shared" si="1027"/>
        <v/>
      </c>
      <c r="AK10909" s="23" t="str">
        <f t="shared" si="1027"/>
        <v/>
      </c>
    </row>
    <row r="10910" spans="34:37" x14ac:dyDescent="0.25">
      <c r="AH10910" s="23" t="str">
        <f t="shared" si="1028"/>
        <v/>
      </c>
      <c r="AI10910" s="23" t="str">
        <f t="shared" si="1027"/>
        <v/>
      </c>
      <c r="AJ10910" s="23" t="str">
        <f t="shared" si="1027"/>
        <v/>
      </c>
      <c r="AK10910" s="23" t="str">
        <f t="shared" si="1027"/>
        <v/>
      </c>
    </row>
    <row r="10911" spans="34:37" x14ac:dyDescent="0.25">
      <c r="AH10911" s="23" t="str">
        <f t="shared" si="1028"/>
        <v/>
      </c>
      <c r="AI10911" s="23" t="str">
        <f t="shared" si="1027"/>
        <v/>
      </c>
      <c r="AJ10911" s="23" t="str">
        <f t="shared" si="1027"/>
        <v/>
      </c>
      <c r="AK10911" s="23" t="str">
        <f t="shared" si="1027"/>
        <v/>
      </c>
    </row>
    <row r="10912" spans="34:37" x14ac:dyDescent="0.25">
      <c r="AH10912" s="23" t="str">
        <f t="shared" si="1028"/>
        <v/>
      </c>
      <c r="AI10912" s="23" t="str">
        <f t="shared" si="1027"/>
        <v/>
      </c>
      <c r="AJ10912" s="23" t="str">
        <f t="shared" si="1027"/>
        <v/>
      </c>
      <c r="AK10912" s="23" t="str">
        <f t="shared" si="1027"/>
        <v/>
      </c>
    </row>
    <row r="10913" spans="34:37" x14ac:dyDescent="0.25">
      <c r="AH10913" s="23" t="str">
        <f t="shared" si="1028"/>
        <v/>
      </c>
      <c r="AI10913" s="23" t="str">
        <f t="shared" si="1027"/>
        <v/>
      </c>
      <c r="AJ10913" s="23" t="str">
        <f t="shared" si="1027"/>
        <v/>
      </c>
      <c r="AK10913" s="23" t="str">
        <f t="shared" si="1027"/>
        <v/>
      </c>
    </row>
    <row r="10914" spans="34:37" x14ac:dyDescent="0.25">
      <c r="AH10914" s="23" t="str">
        <f t="shared" si="1028"/>
        <v/>
      </c>
      <c r="AI10914" s="23" t="str">
        <f t="shared" si="1027"/>
        <v/>
      </c>
      <c r="AJ10914" s="23" t="str">
        <f t="shared" si="1027"/>
        <v/>
      </c>
      <c r="AK10914" s="23" t="str">
        <f t="shared" si="1027"/>
        <v/>
      </c>
    </row>
    <row r="10915" spans="34:37" x14ac:dyDescent="0.25">
      <c r="AH10915" s="23" t="str">
        <f t="shared" si="1028"/>
        <v/>
      </c>
      <c r="AI10915" s="23" t="str">
        <f t="shared" si="1027"/>
        <v/>
      </c>
      <c r="AJ10915" s="23" t="str">
        <f t="shared" si="1027"/>
        <v/>
      </c>
      <c r="AK10915" s="23" t="str">
        <f t="shared" si="1027"/>
        <v/>
      </c>
    </row>
    <row r="10916" spans="34:37" x14ac:dyDescent="0.25">
      <c r="AH10916" s="23" t="str">
        <f t="shared" si="1028"/>
        <v/>
      </c>
      <c r="AI10916" s="23" t="str">
        <f t="shared" si="1027"/>
        <v/>
      </c>
      <c r="AJ10916" s="23" t="str">
        <f t="shared" si="1027"/>
        <v/>
      </c>
      <c r="AK10916" s="23" t="str">
        <f t="shared" si="1027"/>
        <v/>
      </c>
    </row>
    <row r="10917" spans="34:37" x14ac:dyDescent="0.25">
      <c r="AH10917" s="23" t="str">
        <f t="shared" si="1028"/>
        <v/>
      </c>
      <c r="AI10917" s="23" t="str">
        <f t="shared" si="1027"/>
        <v/>
      </c>
      <c r="AJ10917" s="23" t="str">
        <f t="shared" si="1027"/>
        <v/>
      </c>
      <c r="AK10917" s="23" t="str">
        <f t="shared" si="1027"/>
        <v/>
      </c>
    </row>
    <row r="10918" spans="34:37" x14ac:dyDescent="0.25">
      <c r="AH10918" s="23" t="str">
        <f t="shared" si="1028"/>
        <v/>
      </c>
      <c r="AI10918" s="23" t="str">
        <f t="shared" si="1027"/>
        <v/>
      </c>
      <c r="AJ10918" s="23" t="str">
        <f t="shared" si="1027"/>
        <v/>
      </c>
      <c r="AK10918" s="23" t="str">
        <f t="shared" si="1027"/>
        <v/>
      </c>
    </row>
    <row r="10919" spans="34:37" x14ac:dyDescent="0.25">
      <c r="AH10919" s="23" t="str">
        <f t="shared" si="1028"/>
        <v/>
      </c>
      <c r="AI10919" s="23" t="str">
        <f t="shared" si="1027"/>
        <v/>
      </c>
      <c r="AJ10919" s="23" t="str">
        <f t="shared" si="1027"/>
        <v/>
      </c>
      <c r="AK10919" s="23" t="str">
        <f t="shared" si="1027"/>
        <v/>
      </c>
    </row>
    <row r="10920" spans="34:37" x14ac:dyDescent="0.25">
      <c r="AH10920" s="23" t="str">
        <f t="shared" si="1028"/>
        <v/>
      </c>
      <c r="AI10920" s="23" t="str">
        <f t="shared" si="1027"/>
        <v/>
      </c>
      <c r="AJ10920" s="23" t="str">
        <f t="shared" si="1027"/>
        <v/>
      </c>
      <c r="AK10920" s="23" t="str">
        <f t="shared" si="1027"/>
        <v/>
      </c>
    </row>
    <row r="10921" spans="34:37" x14ac:dyDescent="0.25">
      <c r="AH10921" s="23" t="str">
        <f t="shared" si="1028"/>
        <v/>
      </c>
      <c r="AI10921" s="23" t="str">
        <f t="shared" si="1027"/>
        <v/>
      </c>
      <c r="AJ10921" s="23" t="str">
        <f t="shared" si="1027"/>
        <v/>
      </c>
      <c r="AK10921" s="23" t="str">
        <f t="shared" si="1027"/>
        <v/>
      </c>
    </row>
    <row r="10922" spans="34:37" x14ac:dyDescent="0.25">
      <c r="AH10922" s="23" t="str">
        <f t="shared" si="1028"/>
        <v/>
      </c>
      <c r="AI10922" s="23" t="str">
        <f t="shared" si="1027"/>
        <v/>
      </c>
      <c r="AJ10922" s="23" t="str">
        <f t="shared" si="1027"/>
        <v/>
      </c>
      <c r="AK10922" s="23" t="str">
        <f t="shared" si="1027"/>
        <v/>
      </c>
    </row>
    <row r="10923" spans="34:37" x14ac:dyDescent="0.25">
      <c r="AH10923" s="23" t="str">
        <f t="shared" si="1028"/>
        <v/>
      </c>
      <c r="AI10923" s="23" t="str">
        <f t="shared" si="1027"/>
        <v/>
      </c>
      <c r="AJ10923" s="23" t="str">
        <f t="shared" si="1027"/>
        <v/>
      </c>
      <c r="AK10923" s="23" t="str">
        <f t="shared" si="1027"/>
        <v/>
      </c>
    </row>
    <row r="10924" spans="34:37" x14ac:dyDescent="0.25">
      <c r="AH10924" s="23" t="str">
        <f t="shared" si="1028"/>
        <v/>
      </c>
      <c r="AI10924" s="23" t="str">
        <f t="shared" si="1027"/>
        <v/>
      </c>
      <c r="AJ10924" s="23" t="str">
        <f t="shared" si="1027"/>
        <v/>
      </c>
      <c r="AK10924" s="23" t="str">
        <f t="shared" si="1027"/>
        <v/>
      </c>
    </row>
    <row r="10925" spans="34:37" x14ac:dyDescent="0.25">
      <c r="AH10925" s="23" t="str">
        <f t="shared" si="1028"/>
        <v/>
      </c>
      <c r="AI10925" s="23" t="str">
        <f t="shared" si="1027"/>
        <v/>
      </c>
      <c r="AJ10925" s="23" t="str">
        <f t="shared" si="1027"/>
        <v/>
      </c>
      <c r="AK10925" s="23" t="str">
        <f t="shared" si="1027"/>
        <v/>
      </c>
    </row>
    <row r="10926" spans="34:37" x14ac:dyDescent="0.25">
      <c r="AH10926" s="23" t="str">
        <f t="shared" si="1028"/>
        <v/>
      </c>
      <c r="AI10926" s="23" t="str">
        <f t="shared" si="1027"/>
        <v/>
      </c>
      <c r="AJ10926" s="23" t="str">
        <f t="shared" si="1027"/>
        <v/>
      </c>
      <c r="AK10926" s="23" t="str">
        <f t="shared" si="1027"/>
        <v/>
      </c>
    </row>
    <row r="10927" spans="34:37" x14ac:dyDescent="0.25">
      <c r="AH10927" s="23" t="str">
        <f t="shared" si="1028"/>
        <v/>
      </c>
      <c r="AI10927" s="23" t="str">
        <f t="shared" si="1027"/>
        <v/>
      </c>
      <c r="AJ10927" s="23" t="str">
        <f t="shared" si="1027"/>
        <v/>
      </c>
      <c r="AK10927" s="23" t="str">
        <f t="shared" si="1027"/>
        <v/>
      </c>
    </row>
    <row r="10928" spans="34:37" x14ac:dyDescent="0.25">
      <c r="AH10928" s="23" t="str">
        <f t="shared" si="1028"/>
        <v/>
      </c>
      <c r="AI10928" s="23" t="str">
        <f t="shared" si="1027"/>
        <v/>
      </c>
      <c r="AJ10928" s="23" t="str">
        <f t="shared" si="1027"/>
        <v/>
      </c>
      <c r="AK10928" s="23" t="str">
        <f t="shared" si="1027"/>
        <v/>
      </c>
    </row>
    <row r="10929" spans="34:37" x14ac:dyDescent="0.25">
      <c r="AH10929" s="23" t="str">
        <f t="shared" si="1028"/>
        <v/>
      </c>
      <c r="AI10929" s="23" t="str">
        <f t="shared" si="1027"/>
        <v/>
      </c>
      <c r="AJ10929" s="23" t="str">
        <f t="shared" si="1027"/>
        <v/>
      </c>
      <c r="AK10929" s="23" t="str">
        <f t="shared" si="1027"/>
        <v/>
      </c>
    </row>
    <row r="10930" spans="34:37" x14ac:dyDescent="0.25">
      <c r="AH10930" s="23" t="str">
        <f t="shared" si="1028"/>
        <v/>
      </c>
      <c r="AI10930" s="23" t="str">
        <f t="shared" si="1027"/>
        <v/>
      </c>
      <c r="AJ10930" s="23" t="str">
        <f t="shared" si="1027"/>
        <v/>
      </c>
      <c r="AK10930" s="23" t="str">
        <f t="shared" si="1027"/>
        <v/>
      </c>
    </row>
    <row r="10931" spans="34:37" x14ac:dyDescent="0.25">
      <c r="AH10931" s="23" t="str">
        <f t="shared" si="1028"/>
        <v/>
      </c>
      <c r="AI10931" s="23" t="str">
        <f t="shared" si="1027"/>
        <v/>
      </c>
      <c r="AJ10931" s="23" t="str">
        <f t="shared" si="1027"/>
        <v/>
      </c>
      <c r="AK10931" s="23" t="str">
        <f t="shared" si="1027"/>
        <v/>
      </c>
    </row>
    <row r="10932" spans="34:37" x14ac:dyDescent="0.25">
      <c r="AH10932" s="23" t="str">
        <f t="shared" si="1028"/>
        <v/>
      </c>
      <c r="AI10932" s="23" t="str">
        <f t="shared" si="1027"/>
        <v/>
      </c>
      <c r="AJ10932" s="23" t="str">
        <f t="shared" si="1027"/>
        <v/>
      </c>
      <c r="AK10932" s="23" t="str">
        <f t="shared" si="1027"/>
        <v/>
      </c>
    </row>
    <row r="10933" spans="34:37" x14ac:dyDescent="0.25">
      <c r="AH10933" s="23" t="str">
        <f t="shared" si="1028"/>
        <v/>
      </c>
      <c r="AI10933" s="23" t="str">
        <f t="shared" si="1027"/>
        <v/>
      </c>
      <c r="AJ10933" s="23" t="str">
        <f t="shared" si="1027"/>
        <v/>
      </c>
      <c r="AK10933" s="23" t="str">
        <f t="shared" si="1027"/>
        <v/>
      </c>
    </row>
    <row r="10934" spans="34:37" x14ac:dyDescent="0.25">
      <c r="AH10934" s="23" t="str">
        <f t="shared" si="1028"/>
        <v/>
      </c>
      <c r="AI10934" s="23" t="str">
        <f t="shared" si="1027"/>
        <v/>
      </c>
      <c r="AJ10934" s="23" t="str">
        <f t="shared" si="1027"/>
        <v/>
      </c>
      <c r="AK10934" s="23" t="str">
        <f t="shared" si="1027"/>
        <v/>
      </c>
    </row>
    <row r="10935" spans="34:37" x14ac:dyDescent="0.25">
      <c r="AH10935" s="23" t="str">
        <f t="shared" si="1028"/>
        <v/>
      </c>
      <c r="AI10935" s="23" t="str">
        <f t="shared" si="1027"/>
        <v/>
      </c>
      <c r="AJ10935" s="23" t="str">
        <f t="shared" si="1027"/>
        <v/>
      </c>
      <c r="AK10935" s="23" t="str">
        <f t="shared" si="1027"/>
        <v/>
      </c>
    </row>
    <row r="10936" spans="34:37" x14ac:dyDescent="0.25">
      <c r="AH10936" s="23" t="str">
        <f t="shared" si="1028"/>
        <v/>
      </c>
      <c r="AI10936" s="23" t="str">
        <f t="shared" si="1027"/>
        <v/>
      </c>
      <c r="AJ10936" s="23" t="str">
        <f t="shared" si="1027"/>
        <v/>
      </c>
      <c r="AK10936" s="23" t="str">
        <f t="shared" si="1027"/>
        <v/>
      </c>
    </row>
    <row r="10937" spans="34:37" x14ac:dyDescent="0.25">
      <c r="AH10937" s="23" t="str">
        <f t="shared" si="1028"/>
        <v/>
      </c>
      <c r="AI10937" s="23" t="str">
        <f t="shared" si="1027"/>
        <v/>
      </c>
      <c r="AJ10937" s="23" t="str">
        <f t="shared" si="1027"/>
        <v/>
      </c>
      <c r="AK10937" s="23" t="str">
        <f t="shared" si="1027"/>
        <v/>
      </c>
    </row>
    <row r="10938" spans="34:37" x14ac:dyDescent="0.25">
      <c r="AH10938" s="23" t="str">
        <f t="shared" si="1028"/>
        <v/>
      </c>
      <c r="AI10938" s="23" t="str">
        <f t="shared" si="1027"/>
        <v/>
      </c>
      <c r="AJ10938" s="23" t="str">
        <f t="shared" si="1027"/>
        <v/>
      </c>
      <c r="AK10938" s="23" t="str">
        <f t="shared" si="1027"/>
        <v/>
      </c>
    </row>
    <row r="10939" spans="34:37" x14ac:dyDescent="0.25">
      <c r="AH10939" s="23" t="str">
        <f t="shared" si="1028"/>
        <v/>
      </c>
      <c r="AI10939" s="23" t="str">
        <f t="shared" si="1027"/>
        <v/>
      </c>
      <c r="AJ10939" s="23" t="str">
        <f t="shared" si="1027"/>
        <v/>
      </c>
      <c r="AK10939" s="23" t="str">
        <f t="shared" si="1027"/>
        <v/>
      </c>
    </row>
    <row r="10940" spans="34:37" x14ac:dyDescent="0.25">
      <c r="AH10940" s="23" t="str">
        <f t="shared" si="1028"/>
        <v/>
      </c>
      <c r="AI10940" s="23" t="str">
        <f t="shared" si="1027"/>
        <v/>
      </c>
      <c r="AJ10940" s="23" t="str">
        <f t="shared" si="1027"/>
        <v/>
      </c>
      <c r="AK10940" s="23" t="str">
        <f t="shared" si="1027"/>
        <v/>
      </c>
    </row>
    <row r="10941" spans="34:37" x14ac:dyDescent="0.25">
      <c r="AH10941" s="23" t="str">
        <f t="shared" si="1028"/>
        <v/>
      </c>
      <c r="AI10941" s="23" t="str">
        <f t="shared" si="1027"/>
        <v/>
      </c>
      <c r="AJ10941" s="23" t="str">
        <f t="shared" si="1027"/>
        <v/>
      </c>
      <c r="AK10941" s="23" t="str">
        <f t="shared" si="1027"/>
        <v/>
      </c>
    </row>
    <row r="10942" spans="34:37" x14ac:dyDescent="0.25">
      <c r="AH10942" s="23" t="str">
        <f t="shared" si="1028"/>
        <v/>
      </c>
      <c r="AI10942" s="23" t="str">
        <f t="shared" ref="AI10942:AK11005" si="1029">IF(X10942&lt;&gt;"",X10942,"")</f>
        <v/>
      </c>
      <c r="AJ10942" s="23" t="str">
        <f t="shared" si="1029"/>
        <v/>
      </c>
      <c r="AK10942" s="23" t="str">
        <f t="shared" si="1029"/>
        <v/>
      </c>
    </row>
    <row r="10943" spans="34:37" x14ac:dyDescent="0.25">
      <c r="AH10943" s="23" t="str">
        <f t="shared" ref="AH10943:AH11006" si="1030">IF(W10943&lt;&gt;"",(RIGHT(W10943,LEN(W10943)-SEARCH("/",W10943,1)))/U10943,"")</f>
        <v/>
      </c>
      <c r="AI10943" s="23" t="str">
        <f t="shared" si="1029"/>
        <v/>
      </c>
      <c r="AJ10943" s="23" t="str">
        <f t="shared" si="1029"/>
        <v/>
      </c>
      <c r="AK10943" s="23" t="str">
        <f t="shared" si="1029"/>
        <v/>
      </c>
    </row>
    <row r="10944" spans="34:37" x14ac:dyDescent="0.25">
      <c r="AH10944" s="23" t="str">
        <f t="shared" si="1030"/>
        <v/>
      </c>
      <c r="AI10944" s="23" t="str">
        <f t="shared" si="1029"/>
        <v/>
      </c>
      <c r="AJ10944" s="23" t="str">
        <f t="shared" si="1029"/>
        <v/>
      </c>
      <c r="AK10944" s="23" t="str">
        <f t="shared" si="1029"/>
        <v/>
      </c>
    </row>
    <row r="10945" spans="34:37" x14ac:dyDescent="0.25">
      <c r="AH10945" s="23" t="str">
        <f t="shared" si="1030"/>
        <v/>
      </c>
      <c r="AI10945" s="23" t="str">
        <f t="shared" si="1029"/>
        <v/>
      </c>
      <c r="AJ10945" s="23" t="str">
        <f t="shared" si="1029"/>
        <v/>
      </c>
      <c r="AK10945" s="23" t="str">
        <f t="shared" si="1029"/>
        <v/>
      </c>
    </row>
    <row r="10946" spans="34:37" x14ac:dyDescent="0.25">
      <c r="AH10946" s="23" t="str">
        <f t="shared" si="1030"/>
        <v/>
      </c>
      <c r="AI10946" s="23" t="str">
        <f t="shared" si="1029"/>
        <v/>
      </c>
      <c r="AJ10946" s="23" t="str">
        <f t="shared" si="1029"/>
        <v/>
      </c>
      <c r="AK10946" s="23" t="str">
        <f t="shared" si="1029"/>
        <v/>
      </c>
    </row>
    <row r="10947" spans="34:37" x14ac:dyDescent="0.25">
      <c r="AH10947" s="23" t="str">
        <f t="shared" si="1030"/>
        <v/>
      </c>
      <c r="AI10947" s="23" t="str">
        <f t="shared" si="1029"/>
        <v/>
      </c>
      <c r="AJ10947" s="23" t="str">
        <f t="shared" si="1029"/>
        <v/>
      </c>
      <c r="AK10947" s="23" t="str">
        <f t="shared" si="1029"/>
        <v/>
      </c>
    </row>
    <row r="10948" spans="34:37" x14ac:dyDescent="0.25">
      <c r="AH10948" s="23" t="str">
        <f t="shared" si="1030"/>
        <v/>
      </c>
      <c r="AI10948" s="23" t="str">
        <f t="shared" si="1029"/>
        <v/>
      </c>
      <c r="AJ10948" s="23" t="str">
        <f t="shared" si="1029"/>
        <v/>
      </c>
      <c r="AK10948" s="23" t="str">
        <f t="shared" si="1029"/>
        <v/>
      </c>
    </row>
    <row r="10949" spans="34:37" x14ac:dyDescent="0.25">
      <c r="AH10949" s="23" t="str">
        <f t="shared" si="1030"/>
        <v/>
      </c>
      <c r="AI10949" s="23" t="str">
        <f t="shared" si="1029"/>
        <v/>
      </c>
      <c r="AJ10949" s="23" t="str">
        <f t="shared" si="1029"/>
        <v/>
      </c>
      <c r="AK10949" s="23" t="str">
        <f t="shared" si="1029"/>
        <v/>
      </c>
    </row>
    <row r="10950" spans="34:37" x14ac:dyDescent="0.25">
      <c r="AH10950" s="23" t="str">
        <f t="shared" si="1030"/>
        <v/>
      </c>
      <c r="AI10950" s="23" t="str">
        <f t="shared" si="1029"/>
        <v/>
      </c>
      <c r="AJ10950" s="23" t="str">
        <f t="shared" si="1029"/>
        <v/>
      </c>
      <c r="AK10950" s="23" t="str">
        <f t="shared" si="1029"/>
        <v/>
      </c>
    </row>
    <row r="10951" spans="34:37" x14ac:dyDescent="0.25">
      <c r="AH10951" s="23" t="str">
        <f t="shared" si="1030"/>
        <v/>
      </c>
      <c r="AI10951" s="23" t="str">
        <f t="shared" si="1029"/>
        <v/>
      </c>
      <c r="AJ10951" s="23" t="str">
        <f t="shared" si="1029"/>
        <v/>
      </c>
      <c r="AK10951" s="23" t="str">
        <f t="shared" si="1029"/>
        <v/>
      </c>
    </row>
    <row r="10952" spans="34:37" x14ac:dyDescent="0.25">
      <c r="AH10952" s="23" t="str">
        <f t="shared" si="1030"/>
        <v/>
      </c>
      <c r="AI10952" s="23" t="str">
        <f t="shared" si="1029"/>
        <v/>
      </c>
      <c r="AJ10952" s="23" t="str">
        <f t="shared" si="1029"/>
        <v/>
      </c>
      <c r="AK10952" s="23" t="str">
        <f t="shared" si="1029"/>
        <v/>
      </c>
    </row>
    <row r="10953" spans="34:37" x14ac:dyDescent="0.25">
      <c r="AH10953" s="23" t="str">
        <f t="shared" si="1030"/>
        <v/>
      </c>
      <c r="AI10953" s="23" t="str">
        <f t="shared" si="1029"/>
        <v/>
      </c>
      <c r="AJ10953" s="23" t="str">
        <f t="shared" si="1029"/>
        <v/>
      </c>
      <c r="AK10953" s="23" t="str">
        <f t="shared" si="1029"/>
        <v/>
      </c>
    </row>
    <row r="10954" spans="34:37" x14ac:dyDescent="0.25">
      <c r="AH10954" s="23" t="str">
        <f t="shared" si="1030"/>
        <v/>
      </c>
      <c r="AI10954" s="23" t="str">
        <f t="shared" si="1029"/>
        <v/>
      </c>
      <c r="AJ10954" s="23" t="str">
        <f t="shared" si="1029"/>
        <v/>
      </c>
      <c r="AK10954" s="23" t="str">
        <f t="shared" si="1029"/>
        <v/>
      </c>
    </row>
    <row r="10955" spans="34:37" x14ac:dyDescent="0.25">
      <c r="AH10955" s="23" t="str">
        <f t="shared" si="1030"/>
        <v/>
      </c>
      <c r="AI10955" s="23" t="str">
        <f t="shared" si="1029"/>
        <v/>
      </c>
      <c r="AJ10955" s="23" t="str">
        <f t="shared" si="1029"/>
        <v/>
      </c>
      <c r="AK10955" s="23" t="str">
        <f t="shared" si="1029"/>
        <v/>
      </c>
    </row>
    <row r="10956" spans="34:37" x14ac:dyDescent="0.25">
      <c r="AH10956" s="23" t="str">
        <f t="shared" si="1030"/>
        <v/>
      </c>
      <c r="AI10956" s="23" t="str">
        <f t="shared" si="1029"/>
        <v/>
      </c>
      <c r="AJ10956" s="23" t="str">
        <f t="shared" si="1029"/>
        <v/>
      </c>
      <c r="AK10956" s="23" t="str">
        <f t="shared" si="1029"/>
        <v/>
      </c>
    </row>
    <row r="10957" spans="34:37" x14ac:dyDescent="0.25">
      <c r="AH10957" s="23" t="str">
        <f t="shared" si="1030"/>
        <v/>
      </c>
      <c r="AI10957" s="23" t="str">
        <f t="shared" si="1029"/>
        <v/>
      </c>
      <c r="AJ10957" s="23" t="str">
        <f t="shared" si="1029"/>
        <v/>
      </c>
      <c r="AK10957" s="23" t="str">
        <f t="shared" si="1029"/>
        <v/>
      </c>
    </row>
    <row r="10958" spans="34:37" x14ac:dyDescent="0.25">
      <c r="AH10958" s="23" t="str">
        <f t="shared" si="1030"/>
        <v/>
      </c>
      <c r="AI10958" s="23" t="str">
        <f t="shared" si="1029"/>
        <v/>
      </c>
      <c r="AJ10958" s="23" t="str">
        <f t="shared" si="1029"/>
        <v/>
      </c>
      <c r="AK10958" s="23" t="str">
        <f t="shared" si="1029"/>
        <v/>
      </c>
    </row>
    <row r="10959" spans="34:37" x14ac:dyDescent="0.25">
      <c r="AH10959" s="23" t="str">
        <f t="shared" si="1030"/>
        <v/>
      </c>
      <c r="AI10959" s="23" t="str">
        <f t="shared" si="1029"/>
        <v/>
      </c>
      <c r="AJ10959" s="23" t="str">
        <f t="shared" si="1029"/>
        <v/>
      </c>
      <c r="AK10959" s="23" t="str">
        <f t="shared" si="1029"/>
        <v/>
      </c>
    </row>
    <row r="10960" spans="34:37" x14ac:dyDescent="0.25">
      <c r="AH10960" s="23" t="str">
        <f t="shared" si="1030"/>
        <v/>
      </c>
      <c r="AI10960" s="23" t="str">
        <f t="shared" si="1029"/>
        <v/>
      </c>
      <c r="AJ10960" s="23" t="str">
        <f t="shared" si="1029"/>
        <v/>
      </c>
      <c r="AK10960" s="23" t="str">
        <f t="shared" si="1029"/>
        <v/>
      </c>
    </row>
    <row r="10961" spans="34:37" x14ac:dyDescent="0.25">
      <c r="AH10961" s="23" t="str">
        <f t="shared" si="1030"/>
        <v/>
      </c>
      <c r="AI10961" s="23" t="str">
        <f t="shared" si="1029"/>
        <v/>
      </c>
      <c r="AJ10961" s="23" t="str">
        <f t="shared" si="1029"/>
        <v/>
      </c>
      <c r="AK10961" s="23" t="str">
        <f t="shared" si="1029"/>
        <v/>
      </c>
    </row>
    <row r="10962" spans="34:37" x14ac:dyDescent="0.25">
      <c r="AH10962" s="23" t="str">
        <f t="shared" si="1030"/>
        <v/>
      </c>
      <c r="AI10962" s="23" t="str">
        <f t="shared" si="1029"/>
        <v/>
      </c>
      <c r="AJ10962" s="23" t="str">
        <f t="shared" si="1029"/>
        <v/>
      </c>
      <c r="AK10962" s="23" t="str">
        <f t="shared" si="1029"/>
        <v/>
      </c>
    </row>
    <row r="10963" spans="34:37" x14ac:dyDescent="0.25">
      <c r="AH10963" s="23" t="str">
        <f t="shared" si="1030"/>
        <v/>
      </c>
      <c r="AI10963" s="23" t="str">
        <f t="shared" si="1029"/>
        <v/>
      </c>
      <c r="AJ10963" s="23" t="str">
        <f t="shared" si="1029"/>
        <v/>
      </c>
      <c r="AK10963" s="23" t="str">
        <f t="shared" si="1029"/>
        <v/>
      </c>
    </row>
    <row r="10964" spans="34:37" x14ac:dyDescent="0.25">
      <c r="AH10964" s="23" t="str">
        <f t="shared" si="1030"/>
        <v/>
      </c>
      <c r="AI10964" s="23" t="str">
        <f t="shared" si="1029"/>
        <v/>
      </c>
      <c r="AJ10964" s="23" t="str">
        <f t="shared" si="1029"/>
        <v/>
      </c>
      <c r="AK10964" s="23" t="str">
        <f t="shared" si="1029"/>
        <v/>
      </c>
    </row>
    <row r="10965" spans="34:37" x14ac:dyDescent="0.25">
      <c r="AH10965" s="23" t="str">
        <f t="shared" si="1030"/>
        <v/>
      </c>
      <c r="AI10965" s="23" t="str">
        <f t="shared" si="1029"/>
        <v/>
      </c>
      <c r="AJ10965" s="23" t="str">
        <f t="shared" si="1029"/>
        <v/>
      </c>
      <c r="AK10965" s="23" t="str">
        <f t="shared" si="1029"/>
        <v/>
      </c>
    </row>
    <row r="10966" spans="34:37" x14ac:dyDescent="0.25">
      <c r="AH10966" s="23" t="str">
        <f t="shared" si="1030"/>
        <v/>
      </c>
      <c r="AI10966" s="23" t="str">
        <f t="shared" si="1029"/>
        <v/>
      </c>
      <c r="AJ10966" s="23" t="str">
        <f t="shared" si="1029"/>
        <v/>
      </c>
      <c r="AK10966" s="23" t="str">
        <f t="shared" si="1029"/>
        <v/>
      </c>
    </row>
    <row r="10967" spans="34:37" x14ac:dyDescent="0.25">
      <c r="AH10967" s="23" t="str">
        <f t="shared" si="1030"/>
        <v/>
      </c>
      <c r="AI10967" s="23" t="str">
        <f t="shared" si="1029"/>
        <v/>
      </c>
      <c r="AJ10967" s="23" t="str">
        <f t="shared" si="1029"/>
        <v/>
      </c>
      <c r="AK10967" s="23" t="str">
        <f t="shared" si="1029"/>
        <v/>
      </c>
    </row>
    <row r="10968" spans="34:37" x14ac:dyDescent="0.25">
      <c r="AH10968" s="23" t="str">
        <f t="shared" si="1030"/>
        <v/>
      </c>
      <c r="AI10968" s="23" t="str">
        <f t="shared" si="1029"/>
        <v/>
      </c>
      <c r="AJ10968" s="23" t="str">
        <f t="shared" si="1029"/>
        <v/>
      </c>
      <c r="AK10968" s="23" t="str">
        <f t="shared" si="1029"/>
        <v/>
      </c>
    </row>
    <row r="10969" spans="34:37" x14ac:dyDescent="0.25">
      <c r="AH10969" s="23" t="str">
        <f t="shared" si="1030"/>
        <v/>
      </c>
      <c r="AI10969" s="23" t="str">
        <f t="shared" si="1029"/>
        <v/>
      </c>
      <c r="AJ10969" s="23" t="str">
        <f t="shared" si="1029"/>
        <v/>
      </c>
      <c r="AK10969" s="23" t="str">
        <f t="shared" si="1029"/>
        <v/>
      </c>
    </row>
    <row r="10970" spans="34:37" x14ac:dyDescent="0.25">
      <c r="AH10970" s="23" t="str">
        <f t="shared" si="1030"/>
        <v/>
      </c>
      <c r="AI10970" s="23" t="str">
        <f t="shared" si="1029"/>
        <v/>
      </c>
      <c r="AJ10970" s="23" t="str">
        <f t="shared" si="1029"/>
        <v/>
      </c>
      <c r="AK10970" s="23" t="str">
        <f t="shared" si="1029"/>
        <v/>
      </c>
    </row>
    <row r="10971" spans="34:37" x14ac:dyDescent="0.25">
      <c r="AH10971" s="23" t="str">
        <f t="shared" si="1030"/>
        <v/>
      </c>
      <c r="AI10971" s="23" t="str">
        <f t="shared" si="1029"/>
        <v/>
      </c>
      <c r="AJ10971" s="23" t="str">
        <f t="shared" si="1029"/>
        <v/>
      </c>
      <c r="AK10971" s="23" t="str">
        <f t="shared" si="1029"/>
        <v/>
      </c>
    </row>
    <row r="10972" spans="34:37" x14ac:dyDescent="0.25">
      <c r="AH10972" s="23" t="str">
        <f t="shared" si="1030"/>
        <v/>
      </c>
      <c r="AI10972" s="23" t="str">
        <f t="shared" si="1029"/>
        <v/>
      </c>
      <c r="AJ10972" s="23" t="str">
        <f t="shared" si="1029"/>
        <v/>
      </c>
      <c r="AK10972" s="23" t="str">
        <f t="shared" si="1029"/>
        <v/>
      </c>
    </row>
    <row r="10973" spans="34:37" x14ac:dyDescent="0.25">
      <c r="AH10973" s="23" t="str">
        <f t="shared" si="1030"/>
        <v/>
      </c>
      <c r="AI10973" s="23" t="str">
        <f t="shared" si="1029"/>
        <v/>
      </c>
      <c r="AJ10973" s="23" t="str">
        <f t="shared" si="1029"/>
        <v/>
      </c>
      <c r="AK10973" s="23" t="str">
        <f t="shared" si="1029"/>
        <v/>
      </c>
    </row>
    <row r="10974" spans="34:37" x14ac:dyDescent="0.25">
      <c r="AH10974" s="23" t="str">
        <f t="shared" si="1030"/>
        <v/>
      </c>
      <c r="AI10974" s="23" t="str">
        <f t="shared" si="1029"/>
        <v/>
      </c>
      <c r="AJ10974" s="23" t="str">
        <f t="shared" si="1029"/>
        <v/>
      </c>
      <c r="AK10974" s="23" t="str">
        <f t="shared" si="1029"/>
        <v/>
      </c>
    </row>
    <row r="10975" spans="34:37" x14ac:dyDescent="0.25">
      <c r="AH10975" s="23" t="str">
        <f t="shared" si="1030"/>
        <v/>
      </c>
      <c r="AI10975" s="23" t="str">
        <f t="shared" si="1029"/>
        <v/>
      </c>
      <c r="AJ10975" s="23" t="str">
        <f t="shared" si="1029"/>
        <v/>
      </c>
      <c r="AK10975" s="23" t="str">
        <f t="shared" si="1029"/>
        <v/>
      </c>
    </row>
    <row r="10976" spans="34:37" x14ac:dyDescent="0.25">
      <c r="AH10976" s="23" t="str">
        <f t="shared" si="1030"/>
        <v/>
      </c>
      <c r="AI10976" s="23" t="str">
        <f t="shared" si="1029"/>
        <v/>
      </c>
      <c r="AJ10976" s="23" t="str">
        <f t="shared" si="1029"/>
        <v/>
      </c>
      <c r="AK10976" s="23" t="str">
        <f t="shared" si="1029"/>
        <v/>
      </c>
    </row>
    <row r="10977" spans="34:37" x14ac:dyDescent="0.25">
      <c r="AH10977" s="23" t="str">
        <f t="shared" si="1030"/>
        <v/>
      </c>
      <c r="AI10977" s="23" t="str">
        <f t="shared" si="1029"/>
        <v/>
      </c>
      <c r="AJ10977" s="23" t="str">
        <f t="shared" si="1029"/>
        <v/>
      </c>
      <c r="AK10977" s="23" t="str">
        <f t="shared" si="1029"/>
        <v/>
      </c>
    </row>
    <row r="10978" spans="34:37" x14ac:dyDescent="0.25">
      <c r="AH10978" s="23" t="str">
        <f t="shared" si="1030"/>
        <v/>
      </c>
      <c r="AI10978" s="23" t="str">
        <f t="shared" si="1029"/>
        <v/>
      </c>
      <c r="AJ10978" s="23" t="str">
        <f t="shared" si="1029"/>
        <v/>
      </c>
      <c r="AK10978" s="23" t="str">
        <f t="shared" si="1029"/>
        <v/>
      </c>
    </row>
    <row r="10979" spans="34:37" x14ac:dyDescent="0.25">
      <c r="AH10979" s="23" t="str">
        <f t="shared" si="1030"/>
        <v/>
      </c>
      <c r="AI10979" s="23" t="str">
        <f t="shared" si="1029"/>
        <v/>
      </c>
      <c r="AJ10979" s="23" t="str">
        <f t="shared" si="1029"/>
        <v/>
      </c>
      <c r="AK10979" s="23" t="str">
        <f t="shared" si="1029"/>
        <v/>
      </c>
    </row>
    <row r="10980" spans="34:37" x14ac:dyDescent="0.25">
      <c r="AH10980" s="23" t="str">
        <f t="shared" si="1030"/>
        <v/>
      </c>
      <c r="AI10980" s="23" t="str">
        <f t="shared" si="1029"/>
        <v/>
      </c>
      <c r="AJ10980" s="23" t="str">
        <f t="shared" si="1029"/>
        <v/>
      </c>
      <c r="AK10980" s="23" t="str">
        <f t="shared" si="1029"/>
        <v/>
      </c>
    </row>
    <row r="10981" spans="34:37" x14ac:dyDescent="0.25">
      <c r="AH10981" s="23" t="str">
        <f t="shared" si="1030"/>
        <v/>
      </c>
      <c r="AI10981" s="23" t="str">
        <f t="shared" si="1029"/>
        <v/>
      </c>
      <c r="AJ10981" s="23" t="str">
        <f t="shared" si="1029"/>
        <v/>
      </c>
      <c r="AK10981" s="23" t="str">
        <f t="shared" si="1029"/>
        <v/>
      </c>
    </row>
    <row r="10982" spans="34:37" x14ac:dyDescent="0.25">
      <c r="AH10982" s="23" t="str">
        <f t="shared" si="1030"/>
        <v/>
      </c>
      <c r="AI10982" s="23" t="str">
        <f t="shared" si="1029"/>
        <v/>
      </c>
      <c r="AJ10982" s="23" t="str">
        <f t="shared" si="1029"/>
        <v/>
      </c>
      <c r="AK10982" s="23" t="str">
        <f t="shared" si="1029"/>
        <v/>
      </c>
    </row>
    <row r="10983" spans="34:37" x14ac:dyDescent="0.25">
      <c r="AH10983" s="23" t="str">
        <f t="shared" si="1030"/>
        <v/>
      </c>
      <c r="AI10983" s="23" t="str">
        <f t="shared" si="1029"/>
        <v/>
      </c>
      <c r="AJ10983" s="23" t="str">
        <f t="shared" si="1029"/>
        <v/>
      </c>
      <c r="AK10983" s="23" t="str">
        <f t="shared" si="1029"/>
        <v/>
      </c>
    </row>
    <row r="10984" spans="34:37" x14ac:dyDescent="0.25">
      <c r="AH10984" s="23" t="str">
        <f t="shared" si="1030"/>
        <v/>
      </c>
      <c r="AI10984" s="23" t="str">
        <f t="shared" si="1029"/>
        <v/>
      </c>
      <c r="AJ10984" s="23" t="str">
        <f t="shared" si="1029"/>
        <v/>
      </c>
      <c r="AK10984" s="23" t="str">
        <f t="shared" si="1029"/>
        <v/>
      </c>
    </row>
    <row r="10985" spans="34:37" x14ac:dyDescent="0.25">
      <c r="AH10985" s="23" t="str">
        <f t="shared" si="1030"/>
        <v/>
      </c>
      <c r="AI10985" s="23" t="str">
        <f t="shared" si="1029"/>
        <v/>
      </c>
      <c r="AJ10985" s="23" t="str">
        <f t="shared" si="1029"/>
        <v/>
      </c>
      <c r="AK10985" s="23" t="str">
        <f t="shared" si="1029"/>
        <v/>
      </c>
    </row>
    <row r="10986" spans="34:37" x14ac:dyDescent="0.25">
      <c r="AH10986" s="23" t="str">
        <f t="shared" si="1030"/>
        <v/>
      </c>
      <c r="AI10986" s="23" t="str">
        <f t="shared" si="1029"/>
        <v/>
      </c>
      <c r="AJ10986" s="23" t="str">
        <f t="shared" si="1029"/>
        <v/>
      </c>
      <c r="AK10986" s="23" t="str">
        <f t="shared" si="1029"/>
        <v/>
      </c>
    </row>
    <row r="10987" spans="34:37" x14ac:dyDescent="0.25">
      <c r="AH10987" s="23" t="str">
        <f t="shared" si="1030"/>
        <v/>
      </c>
      <c r="AI10987" s="23" t="str">
        <f t="shared" si="1029"/>
        <v/>
      </c>
      <c r="AJ10987" s="23" t="str">
        <f t="shared" si="1029"/>
        <v/>
      </c>
      <c r="AK10987" s="23" t="str">
        <f t="shared" si="1029"/>
        <v/>
      </c>
    </row>
    <row r="10988" spans="34:37" x14ac:dyDescent="0.25">
      <c r="AH10988" s="23" t="str">
        <f t="shared" si="1030"/>
        <v/>
      </c>
      <c r="AI10988" s="23" t="str">
        <f t="shared" si="1029"/>
        <v/>
      </c>
      <c r="AJ10988" s="23" t="str">
        <f t="shared" si="1029"/>
        <v/>
      </c>
      <c r="AK10988" s="23" t="str">
        <f t="shared" si="1029"/>
        <v/>
      </c>
    </row>
    <row r="10989" spans="34:37" x14ac:dyDescent="0.25">
      <c r="AH10989" s="23" t="str">
        <f t="shared" si="1030"/>
        <v/>
      </c>
      <c r="AI10989" s="23" t="str">
        <f t="shared" si="1029"/>
        <v/>
      </c>
      <c r="AJ10989" s="23" t="str">
        <f t="shared" si="1029"/>
        <v/>
      </c>
      <c r="AK10989" s="23" t="str">
        <f t="shared" si="1029"/>
        <v/>
      </c>
    </row>
    <row r="10990" spans="34:37" x14ac:dyDescent="0.25">
      <c r="AH10990" s="23" t="str">
        <f t="shared" si="1030"/>
        <v/>
      </c>
      <c r="AI10990" s="23" t="str">
        <f t="shared" si="1029"/>
        <v/>
      </c>
      <c r="AJ10990" s="23" t="str">
        <f t="shared" si="1029"/>
        <v/>
      </c>
      <c r="AK10990" s="23" t="str">
        <f t="shared" si="1029"/>
        <v/>
      </c>
    </row>
    <row r="10991" spans="34:37" x14ac:dyDescent="0.25">
      <c r="AH10991" s="23" t="str">
        <f t="shared" si="1030"/>
        <v/>
      </c>
      <c r="AI10991" s="23" t="str">
        <f t="shared" si="1029"/>
        <v/>
      </c>
      <c r="AJ10991" s="23" t="str">
        <f t="shared" si="1029"/>
        <v/>
      </c>
      <c r="AK10991" s="23" t="str">
        <f t="shared" si="1029"/>
        <v/>
      </c>
    </row>
    <row r="10992" spans="34:37" x14ac:dyDescent="0.25">
      <c r="AH10992" s="23" t="str">
        <f t="shared" si="1030"/>
        <v/>
      </c>
      <c r="AI10992" s="23" t="str">
        <f t="shared" si="1029"/>
        <v/>
      </c>
      <c r="AJ10992" s="23" t="str">
        <f t="shared" si="1029"/>
        <v/>
      </c>
      <c r="AK10992" s="23" t="str">
        <f t="shared" si="1029"/>
        <v/>
      </c>
    </row>
    <row r="10993" spans="34:37" x14ac:dyDescent="0.25">
      <c r="AH10993" s="23" t="str">
        <f t="shared" si="1030"/>
        <v/>
      </c>
      <c r="AI10993" s="23" t="str">
        <f t="shared" si="1029"/>
        <v/>
      </c>
      <c r="AJ10993" s="23" t="str">
        <f t="shared" si="1029"/>
        <v/>
      </c>
      <c r="AK10993" s="23" t="str">
        <f t="shared" si="1029"/>
        <v/>
      </c>
    </row>
    <row r="10994" spans="34:37" x14ac:dyDescent="0.25">
      <c r="AH10994" s="23" t="str">
        <f t="shared" si="1030"/>
        <v/>
      </c>
      <c r="AI10994" s="23" t="str">
        <f t="shared" si="1029"/>
        <v/>
      </c>
      <c r="AJ10994" s="23" t="str">
        <f t="shared" si="1029"/>
        <v/>
      </c>
      <c r="AK10994" s="23" t="str">
        <f t="shared" si="1029"/>
        <v/>
      </c>
    </row>
    <row r="10995" spans="34:37" x14ac:dyDescent="0.25">
      <c r="AH10995" s="23" t="str">
        <f t="shared" si="1030"/>
        <v/>
      </c>
      <c r="AI10995" s="23" t="str">
        <f t="shared" si="1029"/>
        <v/>
      </c>
      <c r="AJ10995" s="23" t="str">
        <f t="shared" si="1029"/>
        <v/>
      </c>
      <c r="AK10995" s="23" t="str">
        <f t="shared" si="1029"/>
        <v/>
      </c>
    </row>
    <row r="10996" spans="34:37" x14ac:dyDescent="0.25">
      <c r="AH10996" s="23" t="str">
        <f t="shared" si="1030"/>
        <v/>
      </c>
      <c r="AI10996" s="23" t="str">
        <f t="shared" si="1029"/>
        <v/>
      </c>
      <c r="AJ10996" s="23" t="str">
        <f t="shared" si="1029"/>
        <v/>
      </c>
      <c r="AK10996" s="23" t="str">
        <f t="shared" si="1029"/>
        <v/>
      </c>
    </row>
    <row r="10997" spans="34:37" x14ac:dyDescent="0.25">
      <c r="AH10997" s="23" t="str">
        <f t="shared" si="1030"/>
        <v/>
      </c>
      <c r="AI10997" s="23" t="str">
        <f t="shared" si="1029"/>
        <v/>
      </c>
      <c r="AJ10997" s="23" t="str">
        <f t="shared" si="1029"/>
        <v/>
      </c>
      <c r="AK10997" s="23" t="str">
        <f t="shared" si="1029"/>
        <v/>
      </c>
    </row>
    <row r="10998" spans="34:37" x14ac:dyDescent="0.25">
      <c r="AH10998" s="23" t="str">
        <f t="shared" si="1030"/>
        <v/>
      </c>
      <c r="AI10998" s="23" t="str">
        <f t="shared" si="1029"/>
        <v/>
      </c>
      <c r="AJ10998" s="23" t="str">
        <f t="shared" si="1029"/>
        <v/>
      </c>
      <c r="AK10998" s="23" t="str">
        <f t="shared" si="1029"/>
        <v/>
      </c>
    </row>
    <row r="10999" spans="34:37" x14ac:dyDescent="0.25">
      <c r="AH10999" s="23" t="str">
        <f t="shared" si="1030"/>
        <v/>
      </c>
      <c r="AI10999" s="23" t="str">
        <f t="shared" si="1029"/>
        <v/>
      </c>
      <c r="AJ10999" s="23" t="str">
        <f t="shared" si="1029"/>
        <v/>
      </c>
      <c r="AK10999" s="23" t="str">
        <f t="shared" si="1029"/>
        <v/>
      </c>
    </row>
    <row r="11000" spans="34:37" x14ac:dyDescent="0.25">
      <c r="AH11000" s="23" t="str">
        <f t="shared" si="1030"/>
        <v/>
      </c>
      <c r="AI11000" s="23" t="str">
        <f t="shared" si="1029"/>
        <v/>
      </c>
      <c r="AJ11000" s="23" t="str">
        <f t="shared" si="1029"/>
        <v/>
      </c>
      <c r="AK11000" s="23" t="str">
        <f t="shared" si="1029"/>
        <v/>
      </c>
    </row>
    <row r="11001" spans="34:37" x14ac:dyDescent="0.25">
      <c r="AH11001" s="23" t="str">
        <f t="shared" si="1030"/>
        <v/>
      </c>
      <c r="AI11001" s="23" t="str">
        <f t="shared" si="1029"/>
        <v/>
      </c>
      <c r="AJ11001" s="23" t="str">
        <f t="shared" si="1029"/>
        <v/>
      </c>
      <c r="AK11001" s="23" t="str">
        <f t="shared" si="1029"/>
        <v/>
      </c>
    </row>
    <row r="11002" spans="34:37" x14ac:dyDescent="0.25">
      <c r="AH11002" s="23" t="str">
        <f t="shared" si="1030"/>
        <v/>
      </c>
      <c r="AI11002" s="23" t="str">
        <f t="shared" si="1029"/>
        <v/>
      </c>
      <c r="AJ11002" s="23" t="str">
        <f t="shared" si="1029"/>
        <v/>
      </c>
      <c r="AK11002" s="23" t="str">
        <f t="shared" si="1029"/>
        <v/>
      </c>
    </row>
    <row r="11003" spans="34:37" x14ac:dyDescent="0.25">
      <c r="AH11003" s="23" t="str">
        <f t="shared" si="1030"/>
        <v/>
      </c>
      <c r="AI11003" s="23" t="str">
        <f t="shared" si="1029"/>
        <v/>
      </c>
      <c r="AJ11003" s="23" t="str">
        <f t="shared" si="1029"/>
        <v/>
      </c>
      <c r="AK11003" s="23" t="str">
        <f t="shared" si="1029"/>
        <v/>
      </c>
    </row>
    <row r="11004" spans="34:37" x14ac:dyDescent="0.25">
      <c r="AH11004" s="23" t="str">
        <f t="shared" si="1030"/>
        <v/>
      </c>
      <c r="AI11004" s="23" t="str">
        <f t="shared" si="1029"/>
        <v/>
      </c>
      <c r="AJ11004" s="23" t="str">
        <f t="shared" si="1029"/>
        <v/>
      </c>
      <c r="AK11004" s="23" t="str">
        <f t="shared" si="1029"/>
        <v/>
      </c>
    </row>
    <row r="11005" spans="34:37" x14ac:dyDescent="0.25">
      <c r="AH11005" s="23" t="str">
        <f t="shared" si="1030"/>
        <v/>
      </c>
      <c r="AI11005" s="23" t="str">
        <f t="shared" si="1029"/>
        <v/>
      </c>
      <c r="AJ11005" s="23" t="str">
        <f t="shared" si="1029"/>
        <v/>
      </c>
      <c r="AK11005" s="23" t="str">
        <f t="shared" si="1029"/>
        <v/>
      </c>
    </row>
    <row r="11006" spans="34:37" x14ac:dyDescent="0.25">
      <c r="AH11006" s="23" t="str">
        <f t="shared" si="1030"/>
        <v/>
      </c>
      <c r="AI11006" s="23" t="str">
        <f t="shared" ref="AI11006:AK11069" si="1031">IF(X11006&lt;&gt;"",X11006,"")</f>
        <v/>
      </c>
      <c r="AJ11006" s="23" t="str">
        <f t="shared" si="1031"/>
        <v/>
      </c>
      <c r="AK11006" s="23" t="str">
        <f t="shared" si="1031"/>
        <v/>
      </c>
    </row>
    <row r="11007" spans="34:37" x14ac:dyDescent="0.25">
      <c r="AH11007" s="23" t="str">
        <f t="shared" ref="AH11007:AH11070" si="1032">IF(W11007&lt;&gt;"",(RIGHT(W11007,LEN(W11007)-SEARCH("/",W11007,1)))/U11007,"")</f>
        <v/>
      </c>
      <c r="AI11007" s="23" t="str">
        <f t="shared" si="1031"/>
        <v/>
      </c>
      <c r="AJ11007" s="23" t="str">
        <f t="shared" si="1031"/>
        <v/>
      </c>
      <c r="AK11007" s="23" t="str">
        <f t="shared" si="1031"/>
        <v/>
      </c>
    </row>
    <row r="11008" spans="34:37" x14ac:dyDescent="0.25">
      <c r="AH11008" s="23" t="str">
        <f t="shared" si="1032"/>
        <v/>
      </c>
      <c r="AI11008" s="23" t="str">
        <f t="shared" si="1031"/>
        <v/>
      </c>
      <c r="AJ11008" s="23" t="str">
        <f t="shared" si="1031"/>
        <v/>
      </c>
      <c r="AK11008" s="23" t="str">
        <f t="shared" si="1031"/>
        <v/>
      </c>
    </row>
    <row r="11009" spans="34:37" x14ac:dyDescent="0.25">
      <c r="AH11009" s="23" t="str">
        <f t="shared" si="1032"/>
        <v/>
      </c>
      <c r="AI11009" s="23" t="str">
        <f t="shared" si="1031"/>
        <v/>
      </c>
      <c r="AJ11009" s="23" t="str">
        <f t="shared" si="1031"/>
        <v/>
      </c>
      <c r="AK11009" s="23" t="str">
        <f t="shared" si="1031"/>
        <v/>
      </c>
    </row>
    <row r="11010" spans="34:37" x14ac:dyDescent="0.25">
      <c r="AH11010" s="23" t="str">
        <f t="shared" si="1032"/>
        <v/>
      </c>
      <c r="AI11010" s="23" t="str">
        <f t="shared" si="1031"/>
        <v/>
      </c>
      <c r="AJ11010" s="23" t="str">
        <f t="shared" si="1031"/>
        <v/>
      </c>
      <c r="AK11010" s="23" t="str">
        <f t="shared" si="1031"/>
        <v/>
      </c>
    </row>
    <row r="11011" spans="34:37" x14ac:dyDescent="0.25">
      <c r="AH11011" s="23" t="str">
        <f t="shared" si="1032"/>
        <v/>
      </c>
      <c r="AI11011" s="23" t="str">
        <f t="shared" si="1031"/>
        <v/>
      </c>
      <c r="AJ11011" s="23" t="str">
        <f t="shared" si="1031"/>
        <v/>
      </c>
      <c r="AK11011" s="23" t="str">
        <f t="shared" si="1031"/>
        <v/>
      </c>
    </row>
    <row r="11012" spans="34:37" x14ac:dyDescent="0.25">
      <c r="AH11012" s="23" t="str">
        <f t="shared" si="1032"/>
        <v/>
      </c>
      <c r="AI11012" s="23" t="str">
        <f t="shared" si="1031"/>
        <v/>
      </c>
      <c r="AJ11012" s="23" t="str">
        <f t="shared" si="1031"/>
        <v/>
      </c>
      <c r="AK11012" s="23" t="str">
        <f t="shared" si="1031"/>
        <v/>
      </c>
    </row>
    <row r="11013" spans="34:37" x14ac:dyDescent="0.25">
      <c r="AH11013" s="23" t="str">
        <f t="shared" si="1032"/>
        <v/>
      </c>
      <c r="AI11013" s="23" t="str">
        <f t="shared" si="1031"/>
        <v/>
      </c>
      <c r="AJ11013" s="23" t="str">
        <f t="shared" si="1031"/>
        <v/>
      </c>
      <c r="AK11013" s="23" t="str">
        <f t="shared" si="1031"/>
        <v/>
      </c>
    </row>
    <row r="11014" spans="34:37" x14ac:dyDescent="0.25">
      <c r="AH11014" s="23" t="str">
        <f t="shared" si="1032"/>
        <v/>
      </c>
      <c r="AI11014" s="23" t="str">
        <f t="shared" si="1031"/>
        <v/>
      </c>
      <c r="AJ11014" s="23" t="str">
        <f t="shared" si="1031"/>
        <v/>
      </c>
      <c r="AK11014" s="23" t="str">
        <f t="shared" si="1031"/>
        <v/>
      </c>
    </row>
    <row r="11015" spans="34:37" x14ac:dyDescent="0.25">
      <c r="AH11015" s="23" t="str">
        <f t="shared" si="1032"/>
        <v/>
      </c>
      <c r="AI11015" s="23" t="str">
        <f t="shared" si="1031"/>
        <v/>
      </c>
      <c r="AJ11015" s="23" t="str">
        <f t="shared" si="1031"/>
        <v/>
      </c>
      <c r="AK11015" s="23" t="str">
        <f t="shared" si="1031"/>
        <v/>
      </c>
    </row>
    <row r="11016" spans="34:37" x14ac:dyDescent="0.25">
      <c r="AH11016" s="23" t="str">
        <f t="shared" si="1032"/>
        <v/>
      </c>
      <c r="AI11016" s="23" t="str">
        <f t="shared" si="1031"/>
        <v/>
      </c>
      <c r="AJ11016" s="23" t="str">
        <f t="shared" si="1031"/>
        <v/>
      </c>
      <c r="AK11016" s="23" t="str">
        <f t="shared" si="1031"/>
        <v/>
      </c>
    </row>
    <row r="11017" spans="34:37" x14ac:dyDescent="0.25">
      <c r="AH11017" s="23" t="str">
        <f t="shared" si="1032"/>
        <v/>
      </c>
      <c r="AI11017" s="23" t="str">
        <f t="shared" si="1031"/>
        <v/>
      </c>
      <c r="AJ11017" s="23" t="str">
        <f t="shared" si="1031"/>
        <v/>
      </c>
      <c r="AK11017" s="23" t="str">
        <f t="shared" si="1031"/>
        <v/>
      </c>
    </row>
    <row r="11018" spans="34:37" x14ac:dyDescent="0.25">
      <c r="AH11018" s="23" t="str">
        <f t="shared" si="1032"/>
        <v/>
      </c>
      <c r="AI11018" s="23" t="str">
        <f t="shared" si="1031"/>
        <v/>
      </c>
      <c r="AJ11018" s="23" t="str">
        <f t="shared" si="1031"/>
        <v/>
      </c>
      <c r="AK11018" s="23" t="str">
        <f t="shared" si="1031"/>
        <v/>
      </c>
    </row>
    <row r="11019" spans="34:37" x14ac:dyDescent="0.25">
      <c r="AH11019" s="23" t="str">
        <f t="shared" si="1032"/>
        <v/>
      </c>
      <c r="AI11019" s="23" t="str">
        <f t="shared" si="1031"/>
        <v/>
      </c>
      <c r="AJ11019" s="23" t="str">
        <f t="shared" si="1031"/>
        <v/>
      </c>
      <c r="AK11019" s="23" t="str">
        <f t="shared" si="1031"/>
        <v/>
      </c>
    </row>
    <row r="11020" spans="34:37" x14ac:dyDescent="0.25">
      <c r="AH11020" s="23" t="str">
        <f t="shared" si="1032"/>
        <v/>
      </c>
      <c r="AI11020" s="23" t="str">
        <f t="shared" si="1031"/>
        <v/>
      </c>
      <c r="AJ11020" s="23" t="str">
        <f t="shared" si="1031"/>
        <v/>
      </c>
      <c r="AK11020" s="23" t="str">
        <f t="shared" si="1031"/>
        <v/>
      </c>
    </row>
    <row r="11021" spans="34:37" x14ac:dyDescent="0.25">
      <c r="AH11021" s="23" t="str">
        <f t="shared" si="1032"/>
        <v/>
      </c>
      <c r="AI11021" s="23" t="str">
        <f t="shared" si="1031"/>
        <v/>
      </c>
      <c r="AJ11021" s="23" t="str">
        <f t="shared" si="1031"/>
        <v/>
      </c>
      <c r="AK11021" s="23" t="str">
        <f t="shared" si="1031"/>
        <v/>
      </c>
    </row>
    <row r="11022" spans="34:37" x14ac:dyDescent="0.25">
      <c r="AH11022" s="23" t="str">
        <f t="shared" si="1032"/>
        <v/>
      </c>
      <c r="AI11022" s="23" t="str">
        <f t="shared" si="1031"/>
        <v/>
      </c>
      <c r="AJ11022" s="23" t="str">
        <f t="shared" si="1031"/>
        <v/>
      </c>
      <c r="AK11022" s="23" t="str">
        <f t="shared" si="1031"/>
        <v/>
      </c>
    </row>
    <row r="11023" spans="34:37" x14ac:dyDescent="0.25">
      <c r="AH11023" s="23" t="str">
        <f t="shared" si="1032"/>
        <v/>
      </c>
      <c r="AI11023" s="23" t="str">
        <f t="shared" si="1031"/>
        <v/>
      </c>
      <c r="AJ11023" s="23" t="str">
        <f t="shared" si="1031"/>
        <v/>
      </c>
      <c r="AK11023" s="23" t="str">
        <f t="shared" si="1031"/>
        <v/>
      </c>
    </row>
    <row r="11024" spans="34:37" x14ac:dyDescent="0.25">
      <c r="AH11024" s="23" t="str">
        <f t="shared" si="1032"/>
        <v/>
      </c>
      <c r="AI11024" s="23" t="str">
        <f t="shared" si="1031"/>
        <v/>
      </c>
      <c r="AJ11024" s="23" t="str">
        <f t="shared" si="1031"/>
        <v/>
      </c>
      <c r="AK11024" s="23" t="str">
        <f t="shared" si="1031"/>
        <v/>
      </c>
    </row>
    <row r="11025" spans="34:37" x14ac:dyDescent="0.25">
      <c r="AH11025" s="23" t="str">
        <f t="shared" si="1032"/>
        <v/>
      </c>
      <c r="AI11025" s="23" t="str">
        <f t="shared" si="1031"/>
        <v/>
      </c>
      <c r="AJ11025" s="23" t="str">
        <f t="shared" si="1031"/>
        <v/>
      </c>
      <c r="AK11025" s="23" t="str">
        <f t="shared" si="1031"/>
        <v/>
      </c>
    </row>
    <row r="11026" spans="34:37" x14ac:dyDescent="0.25">
      <c r="AH11026" s="23" t="str">
        <f t="shared" si="1032"/>
        <v/>
      </c>
      <c r="AI11026" s="23" t="str">
        <f t="shared" si="1031"/>
        <v/>
      </c>
      <c r="AJ11026" s="23" t="str">
        <f t="shared" si="1031"/>
        <v/>
      </c>
      <c r="AK11026" s="23" t="str">
        <f t="shared" si="1031"/>
        <v/>
      </c>
    </row>
    <row r="11027" spans="34:37" x14ac:dyDescent="0.25">
      <c r="AH11027" s="23" t="str">
        <f t="shared" si="1032"/>
        <v/>
      </c>
      <c r="AI11027" s="23" t="str">
        <f t="shared" si="1031"/>
        <v/>
      </c>
      <c r="AJ11027" s="23" t="str">
        <f t="shared" si="1031"/>
        <v/>
      </c>
      <c r="AK11027" s="23" t="str">
        <f t="shared" si="1031"/>
        <v/>
      </c>
    </row>
    <row r="11028" spans="34:37" x14ac:dyDescent="0.25">
      <c r="AH11028" s="23" t="str">
        <f t="shared" si="1032"/>
        <v/>
      </c>
      <c r="AI11028" s="23" t="str">
        <f t="shared" si="1031"/>
        <v/>
      </c>
      <c r="AJ11028" s="23" t="str">
        <f t="shared" si="1031"/>
        <v/>
      </c>
      <c r="AK11028" s="23" t="str">
        <f t="shared" si="1031"/>
        <v/>
      </c>
    </row>
    <row r="11029" spans="34:37" x14ac:dyDescent="0.25">
      <c r="AH11029" s="23" t="str">
        <f t="shared" si="1032"/>
        <v/>
      </c>
      <c r="AI11029" s="23" t="str">
        <f t="shared" si="1031"/>
        <v/>
      </c>
      <c r="AJ11029" s="23" t="str">
        <f t="shared" si="1031"/>
        <v/>
      </c>
      <c r="AK11029" s="23" t="str">
        <f t="shared" si="1031"/>
        <v/>
      </c>
    </row>
    <row r="11030" spans="34:37" x14ac:dyDescent="0.25">
      <c r="AH11030" s="23" t="str">
        <f t="shared" si="1032"/>
        <v/>
      </c>
      <c r="AI11030" s="23" t="str">
        <f t="shared" si="1031"/>
        <v/>
      </c>
      <c r="AJ11030" s="23" t="str">
        <f t="shared" si="1031"/>
        <v/>
      </c>
      <c r="AK11030" s="23" t="str">
        <f t="shared" si="1031"/>
        <v/>
      </c>
    </row>
    <row r="11031" spans="34:37" x14ac:dyDescent="0.25">
      <c r="AH11031" s="23" t="str">
        <f t="shared" si="1032"/>
        <v/>
      </c>
      <c r="AI11031" s="23" t="str">
        <f t="shared" si="1031"/>
        <v/>
      </c>
      <c r="AJ11031" s="23" t="str">
        <f t="shared" si="1031"/>
        <v/>
      </c>
      <c r="AK11031" s="23" t="str">
        <f t="shared" si="1031"/>
        <v/>
      </c>
    </row>
    <row r="11032" spans="34:37" x14ac:dyDescent="0.25">
      <c r="AH11032" s="23" t="str">
        <f t="shared" si="1032"/>
        <v/>
      </c>
      <c r="AI11032" s="23" t="str">
        <f t="shared" si="1031"/>
        <v/>
      </c>
      <c r="AJ11032" s="23" t="str">
        <f t="shared" si="1031"/>
        <v/>
      </c>
      <c r="AK11032" s="23" t="str">
        <f t="shared" si="1031"/>
        <v/>
      </c>
    </row>
    <row r="11033" spans="34:37" x14ac:dyDescent="0.25">
      <c r="AH11033" s="23" t="str">
        <f t="shared" si="1032"/>
        <v/>
      </c>
      <c r="AI11033" s="23" t="str">
        <f t="shared" si="1031"/>
        <v/>
      </c>
      <c r="AJ11033" s="23" t="str">
        <f t="shared" si="1031"/>
        <v/>
      </c>
      <c r="AK11033" s="23" t="str">
        <f t="shared" si="1031"/>
        <v/>
      </c>
    </row>
    <row r="11034" spans="34:37" x14ac:dyDescent="0.25">
      <c r="AH11034" s="23" t="str">
        <f t="shared" si="1032"/>
        <v/>
      </c>
      <c r="AI11034" s="23" t="str">
        <f t="shared" si="1031"/>
        <v/>
      </c>
      <c r="AJ11034" s="23" t="str">
        <f t="shared" si="1031"/>
        <v/>
      </c>
      <c r="AK11034" s="23" t="str">
        <f t="shared" si="1031"/>
        <v/>
      </c>
    </row>
    <row r="11035" spans="34:37" x14ac:dyDescent="0.25">
      <c r="AH11035" s="23" t="str">
        <f t="shared" si="1032"/>
        <v/>
      </c>
      <c r="AI11035" s="23" t="str">
        <f t="shared" si="1031"/>
        <v/>
      </c>
      <c r="AJ11035" s="23" t="str">
        <f t="shared" si="1031"/>
        <v/>
      </c>
      <c r="AK11035" s="23" t="str">
        <f t="shared" si="1031"/>
        <v/>
      </c>
    </row>
    <row r="11036" spans="34:37" x14ac:dyDescent="0.25">
      <c r="AH11036" s="23" t="str">
        <f t="shared" si="1032"/>
        <v/>
      </c>
      <c r="AI11036" s="23" t="str">
        <f t="shared" si="1031"/>
        <v/>
      </c>
      <c r="AJ11036" s="23" t="str">
        <f t="shared" si="1031"/>
        <v/>
      </c>
      <c r="AK11036" s="23" t="str">
        <f t="shared" si="1031"/>
        <v/>
      </c>
    </row>
    <row r="11037" spans="34:37" x14ac:dyDescent="0.25">
      <c r="AH11037" s="23" t="str">
        <f t="shared" si="1032"/>
        <v/>
      </c>
      <c r="AI11037" s="23" t="str">
        <f t="shared" si="1031"/>
        <v/>
      </c>
      <c r="AJ11037" s="23" t="str">
        <f t="shared" si="1031"/>
        <v/>
      </c>
      <c r="AK11037" s="23" t="str">
        <f t="shared" si="1031"/>
        <v/>
      </c>
    </row>
    <row r="11038" spans="34:37" x14ac:dyDescent="0.25">
      <c r="AH11038" s="23" t="str">
        <f t="shared" si="1032"/>
        <v/>
      </c>
      <c r="AI11038" s="23" t="str">
        <f t="shared" si="1031"/>
        <v/>
      </c>
      <c r="AJ11038" s="23" t="str">
        <f t="shared" si="1031"/>
        <v/>
      </c>
      <c r="AK11038" s="23" t="str">
        <f t="shared" si="1031"/>
        <v/>
      </c>
    </row>
    <row r="11039" spans="34:37" x14ac:dyDescent="0.25">
      <c r="AH11039" s="23" t="str">
        <f t="shared" si="1032"/>
        <v/>
      </c>
      <c r="AI11039" s="23" t="str">
        <f t="shared" si="1031"/>
        <v/>
      </c>
      <c r="AJ11039" s="23" t="str">
        <f t="shared" si="1031"/>
        <v/>
      </c>
      <c r="AK11039" s="23" t="str">
        <f t="shared" si="1031"/>
        <v/>
      </c>
    </row>
    <row r="11040" spans="34:37" x14ac:dyDescent="0.25">
      <c r="AH11040" s="23" t="str">
        <f t="shared" si="1032"/>
        <v/>
      </c>
      <c r="AI11040" s="23" t="str">
        <f t="shared" si="1031"/>
        <v/>
      </c>
      <c r="AJ11040" s="23" t="str">
        <f t="shared" si="1031"/>
        <v/>
      </c>
      <c r="AK11040" s="23" t="str">
        <f t="shared" si="1031"/>
        <v/>
      </c>
    </row>
    <row r="11041" spans="34:37" x14ac:dyDescent="0.25">
      <c r="AH11041" s="23" t="str">
        <f t="shared" si="1032"/>
        <v/>
      </c>
      <c r="AI11041" s="23" t="str">
        <f t="shared" si="1031"/>
        <v/>
      </c>
      <c r="AJ11041" s="23" t="str">
        <f t="shared" si="1031"/>
        <v/>
      </c>
      <c r="AK11041" s="23" t="str">
        <f t="shared" si="1031"/>
        <v/>
      </c>
    </row>
    <row r="11042" spans="34:37" x14ac:dyDescent="0.25">
      <c r="AH11042" s="23" t="str">
        <f t="shared" si="1032"/>
        <v/>
      </c>
      <c r="AI11042" s="23" t="str">
        <f t="shared" si="1031"/>
        <v/>
      </c>
      <c r="AJ11042" s="23" t="str">
        <f t="shared" si="1031"/>
        <v/>
      </c>
      <c r="AK11042" s="23" t="str">
        <f t="shared" si="1031"/>
        <v/>
      </c>
    </row>
    <row r="11043" spans="34:37" x14ac:dyDescent="0.25">
      <c r="AH11043" s="23" t="str">
        <f t="shared" si="1032"/>
        <v/>
      </c>
      <c r="AI11043" s="23" t="str">
        <f t="shared" si="1031"/>
        <v/>
      </c>
      <c r="AJ11043" s="23" t="str">
        <f t="shared" si="1031"/>
        <v/>
      </c>
      <c r="AK11043" s="23" t="str">
        <f t="shared" si="1031"/>
        <v/>
      </c>
    </row>
    <row r="11044" spans="34:37" x14ac:dyDescent="0.25">
      <c r="AH11044" s="23" t="str">
        <f t="shared" si="1032"/>
        <v/>
      </c>
      <c r="AI11044" s="23" t="str">
        <f t="shared" si="1031"/>
        <v/>
      </c>
      <c r="AJ11044" s="23" t="str">
        <f t="shared" si="1031"/>
        <v/>
      </c>
      <c r="AK11044" s="23" t="str">
        <f t="shared" si="1031"/>
        <v/>
      </c>
    </row>
    <row r="11045" spans="34:37" x14ac:dyDescent="0.25">
      <c r="AH11045" s="23" t="str">
        <f t="shared" si="1032"/>
        <v/>
      </c>
      <c r="AI11045" s="23" t="str">
        <f t="shared" si="1031"/>
        <v/>
      </c>
      <c r="AJ11045" s="23" t="str">
        <f t="shared" si="1031"/>
        <v/>
      </c>
      <c r="AK11045" s="23" t="str">
        <f t="shared" si="1031"/>
        <v/>
      </c>
    </row>
    <row r="11046" spans="34:37" x14ac:dyDescent="0.25">
      <c r="AH11046" s="23" t="str">
        <f t="shared" si="1032"/>
        <v/>
      </c>
      <c r="AI11046" s="23" t="str">
        <f t="shared" si="1031"/>
        <v/>
      </c>
      <c r="AJ11046" s="23" t="str">
        <f t="shared" si="1031"/>
        <v/>
      </c>
      <c r="AK11046" s="23" t="str">
        <f t="shared" si="1031"/>
        <v/>
      </c>
    </row>
    <row r="11047" spans="34:37" x14ac:dyDescent="0.25">
      <c r="AH11047" s="23" t="str">
        <f t="shared" si="1032"/>
        <v/>
      </c>
      <c r="AI11047" s="23" t="str">
        <f t="shared" si="1031"/>
        <v/>
      </c>
      <c r="AJ11047" s="23" t="str">
        <f t="shared" si="1031"/>
        <v/>
      </c>
      <c r="AK11047" s="23" t="str">
        <f t="shared" si="1031"/>
        <v/>
      </c>
    </row>
    <row r="11048" spans="34:37" x14ac:dyDescent="0.25">
      <c r="AH11048" s="23" t="str">
        <f t="shared" si="1032"/>
        <v/>
      </c>
      <c r="AI11048" s="23" t="str">
        <f t="shared" si="1031"/>
        <v/>
      </c>
      <c r="AJ11048" s="23" t="str">
        <f t="shared" si="1031"/>
        <v/>
      </c>
      <c r="AK11048" s="23" t="str">
        <f t="shared" si="1031"/>
        <v/>
      </c>
    </row>
    <row r="11049" spans="34:37" x14ac:dyDescent="0.25">
      <c r="AH11049" s="23" t="str">
        <f t="shared" si="1032"/>
        <v/>
      </c>
      <c r="AI11049" s="23" t="str">
        <f t="shared" si="1031"/>
        <v/>
      </c>
      <c r="AJ11049" s="23" t="str">
        <f t="shared" si="1031"/>
        <v/>
      </c>
      <c r="AK11049" s="23" t="str">
        <f t="shared" si="1031"/>
        <v/>
      </c>
    </row>
    <row r="11050" spans="34:37" x14ac:dyDescent="0.25">
      <c r="AH11050" s="23" t="str">
        <f t="shared" si="1032"/>
        <v/>
      </c>
      <c r="AI11050" s="23" t="str">
        <f t="shared" si="1031"/>
        <v/>
      </c>
      <c r="AJ11050" s="23" t="str">
        <f t="shared" si="1031"/>
        <v/>
      </c>
      <c r="AK11050" s="23" t="str">
        <f t="shared" si="1031"/>
        <v/>
      </c>
    </row>
    <row r="11051" spans="34:37" x14ac:dyDescent="0.25">
      <c r="AH11051" s="23" t="str">
        <f t="shared" si="1032"/>
        <v/>
      </c>
      <c r="AI11051" s="23" t="str">
        <f t="shared" si="1031"/>
        <v/>
      </c>
      <c r="AJ11051" s="23" t="str">
        <f t="shared" si="1031"/>
        <v/>
      </c>
      <c r="AK11051" s="23" t="str">
        <f t="shared" si="1031"/>
        <v/>
      </c>
    </row>
    <row r="11052" spans="34:37" x14ac:dyDescent="0.25">
      <c r="AH11052" s="23" t="str">
        <f t="shared" si="1032"/>
        <v/>
      </c>
      <c r="AI11052" s="23" t="str">
        <f t="shared" si="1031"/>
        <v/>
      </c>
      <c r="AJ11052" s="23" t="str">
        <f t="shared" si="1031"/>
        <v/>
      </c>
      <c r="AK11052" s="23" t="str">
        <f t="shared" si="1031"/>
        <v/>
      </c>
    </row>
    <row r="11053" spans="34:37" x14ac:dyDescent="0.25">
      <c r="AH11053" s="23" t="str">
        <f t="shared" si="1032"/>
        <v/>
      </c>
      <c r="AI11053" s="23" t="str">
        <f t="shared" si="1031"/>
        <v/>
      </c>
      <c r="AJ11053" s="23" t="str">
        <f t="shared" si="1031"/>
        <v/>
      </c>
      <c r="AK11053" s="23" t="str">
        <f t="shared" si="1031"/>
        <v/>
      </c>
    </row>
    <row r="11054" spans="34:37" x14ac:dyDescent="0.25">
      <c r="AH11054" s="23" t="str">
        <f t="shared" si="1032"/>
        <v/>
      </c>
      <c r="AI11054" s="23" t="str">
        <f t="shared" si="1031"/>
        <v/>
      </c>
      <c r="AJ11054" s="23" t="str">
        <f t="shared" si="1031"/>
        <v/>
      </c>
      <c r="AK11054" s="23" t="str">
        <f t="shared" si="1031"/>
        <v/>
      </c>
    </row>
    <row r="11055" spans="34:37" x14ac:dyDescent="0.25">
      <c r="AH11055" s="23" t="str">
        <f t="shared" si="1032"/>
        <v/>
      </c>
      <c r="AI11055" s="23" t="str">
        <f t="shared" si="1031"/>
        <v/>
      </c>
      <c r="AJ11055" s="23" t="str">
        <f t="shared" si="1031"/>
        <v/>
      </c>
      <c r="AK11055" s="23" t="str">
        <f t="shared" si="1031"/>
        <v/>
      </c>
    </row>
    <row r="11056" spans="34:37" x14ac:dyDescent="0.25">
      <c r="AH11056" s="23" t="str">
        <f t="shared" si="1032"/>
        <v/>
      </c>
      <c r="AI11056" s="23" t="str">
        <f t="shared" si="1031"/>
        <v/>
      </c>
      <c r="AJ11056" s="23" t="str">
        <f t="shared" si="1031"/>
        <v/>
      </c>
      <c r="AK11056" s="23" t="str">
        <f t="shared" si="1031"/>
        <v/>
      </c>
    </row>
    <row r="11057" spans="34:37" x14ac:dyDescent="0.25">
      <c r="AH11057" s="23" t="str">
        <f t="shared" si="1032"/>
        <v/>
      </c>
      <c r="AI11057" s="23" t="str">
        <f t="shared" si="1031"/>
        <v/>
      </c>
      <c r="AJ11057" s="23" t="str">
        <f t="shared" si="1031"/>
        <v/>
      </c>
      <c r="AK11057" s="23" t="str">
        <f t="shared" si="1031"/>
        <v/>
      </c>
    </row>
    <row r="11058" spans="34:37" x14ac:dyDescent="0.25">
      <c r="AH11058" s="23" t="str">
        <f t="shared" si="1032"/>
        <v/>
      </c>
      <c r="AI11058" s="23" t="str">
        <f t="shared" si="1031"/>
        <v/>
      </c>
      <c r="AJ11058" s="23" t="str">
        <f t="shared" si="1031"/>
        <v/>
      </c>
      <c r="AK11058" s="23" t="str">
        <f t="shared" si="1031"/>
        <v/>
      </c>
    </row>
    <row r="11059" spans="34:37" x14ac:dyDescent="0.25">
      <c r="AH11059" s="23" t="str">
        <f t="shared" si="1032"/>
        <v/>
      </c>
      <c r="AI11059" s="23" t="str">
        <f t="shared" si="1031"/>
        <v/>
      </c>
      <c r="AJ11059" s="23" t="str">
        <f t="shared" si="1031"/>
        <v/>
      </c>
      <c r="AK11059" s="23" t="str">
        <f t="shared" si="1031"/>
        <v/>
      </c>
    </row>
    <row r="11060" spans="34:37" x14ac:dyDescent="0.25">
      <c r="AH11060" s="23" t="str">
        <f t="shared" si="1032"/>
        <v/>
      </c>
      <c r="AI11060" s="23" t="str">
        <f t="shared" si="1031"/>
        <v/>
      </c>
      <c r="AJ11060" s="23" t="str">
        <f t="shared" si="1031"/>
        <v/>
      </c>
      <c r="AK11060" s="23" t="str">
        <f t="shared" si="1031"/>
        <v/>
      </c>
    </row>
    <row r="11061" spans="34:37" x14ac:dyDescent="0.25">
      <c r="AH11061" s="23" t="str">
        <f t="shared" si="1032"/>
        <v/>
      </c>
      <c r="AI11061" s="23" t="str">
        <f t="shared" si="1031"/>
        <v/>
      </c>
      <c r="AJ11061" s="23" t="str">
        <f t="shared" si="1031"/>
        <v/>
      </c>
      <c r="AK11061" s="23" t="str">
        <f t="shared" si="1031"/>
        <v/>
      </c>
    </row>
    <row r="11062" spans="34:37" x14ac:dyDescent="0.25">
      <c r="AH11062" s="23" t="str">
        <f t="shared" si="1032"/>
        <v/>
      </c>
      <c r="AI11062" s="23" t="str">
        <f t="shared" si="1031"/>
        <v/>
      </c>
      <c r="AJ11062" s="23" t="str">
        <f t="shared" si="1031"/>
        <v/>
      </c>
      <c r="AK11062" s="23" t="str">
        <f t="shared" si="1031"/>
        <v/>
      </c>
    </row>
    <row r="11063" spans="34:37" x14ac:dyDescent="0.25">
      <c r="AH11063" s="23" t="str">
        <f t="shared" si="1032"/>
        <v/>
      </c>
      <c r="AI11063" s="23" t="str">
        <f t="shared" si="1031"/>
        <v/>
      </c>
      <c r="AJ11063" s="23" t="str">
        <f t="shared" si="1031"/>
        <v/>
      </c>
      <c r="AK11063" s="23" t="str">
        <f t="shared" si="1031"/>
        <v/>
      </c>
    </row>
    <row r="11064" spans="34:37" x14ac:dyDescent="0.25">
      <c r="AH11064" s="23" t="str">
        <f t="shared" si="1032"/>
        <v/>
      </c>
      <c r="AI11064" s="23" t="str">
        <f t="shared" si="1031"/>
        <v/>
      </c>
      <c r="AJ11064" s="23" t="str">
        <f t="shared" si="1031"/>
        <v/>
      </c>
      <c r="AK11064" s="23" t="str">
        <f t="shared" si="1031"/>
        <v/>
      </c>
    </row>
    <row r="11065" spans="34:37" x14ac:dyDescent="0.25">
      <c r="AH11065" s="23" t="str">
        <f t="shared" si="1032"/>
        <v/>
      </c>
      <c r="AI11065" s="23" t="str">
        <f t="shared" si="1031"/>
        <v/>
      </c>
      <c r="AJ11065" s="23" t="str">
        <f t="shared" si="1031"/>
        <v/>
      </c>
      <c r="AK11065" s="23" t="str">
        <f t="shared" si="1031"/>
        <v/>
      </c>
    </row>
    <row r="11066" spans="34:37" x14ac:dyDescent="0.25">
      <c r="AH11066" s="23" t="str">
        <f t="shared" si="1032"/>
        <v/>
      </c>
      <c r="AI11066" s="23" t="str">
        <f t="shared" si="1031"/>
        <v/>
      </c>
      <c r="AJ11066" s="23" t="str">
        <f t="shared" si="1031"/>
        <v/>
      </c>
      <c r="AK11066" s="23" t="str">
        <f t="shared" si="1031"/>
        <v/>
      </c>
    </row>
    <row r="11067" spans="34:37" x14ac:dyDescent="0.25">
      <c r="AH11067" s="23" t="str">
        <f t="shared" si="1032"/>
        <v/>
      </c>
      <c r="AI11067" s="23" t="str">
        <f t="shared" si="1031"/>
        <v/>
      </c>
      <c r="AJ11067" s="23" t="str">
        <f t="shared" si="1031"/>
        <v/>
      </c>
      <c r="AK11067" s="23" t="str">
        <f t="shared" si="1031"/>
        <v/>
      </c>
    </row>
    <row r="11068" spans="34:37" x14ac:dyDescent="0.25">
      <c r="AH11068" s="23" t="str">
        <f t="shared" si="1032"/>
        <v/>
      </c>
      <c r="AI11068" s="23" t="str">
        <f t="shared" si="1031"/>
        <v/>
      </c>
      <c r="AJ11068" s="23" t="str">
        <f t="shared" si="1031"/>
        <v/>
      </c>
      <c r="AK11068" s="23" t="str">
        <f t="shared" si="1031"/>
        <v/>
      </c>
    </row>
    <row r="11069" spans="34:37" x14ac:dyDescent="0.25">
      <c r="AH11069" s="23" t="str">
        <f t="shared" si="1032"/>
        <v/>
      </c>
      <c r="AI11069" s="23" t="str">
        <f t="shared" si="1031"/>
        <v/>
      </c>
      <c r="AJ11069" s="23" t="str">
        <f t="shared" si="1031"/>
        <v/>
      </c>
      <c r="AK11069" s="23" t="str">
        <f t="shared" si="1031"/>
        <v/>
      </c>
    </row>
    <row r="11070" spans="34:37" x14ac:dyDescent="0.25">
      <c r="AH11070" s="23" t="str">
        <f t="shared" si="1032"/>
        <v/>
      </c>
      <c r="AI11070" s="23" t="str">
        <f t="shared" ref="AI11070:AK11133" si="1033">IF(X11070&lt;&gt;"",X11070,"")</f>
        <v/>
      </c>
      <c r="AJ11070" s="23" t="str">
        <f t="shared" si="1033"/>
        <v/>
      </c>
      <c r="AK11070" s="23" t="str">
        <f t="shared" si="1033"/>
        <v/>
      </c>
    </row>
    <row r="11071" spans="34:37" x14ac:dyDescent="0.25">
      <c r="AH11071" s="23" t="str">
        <f t="shared" ref="AH11071:AH11134" si="1034">IF(W11071&lt;&gt;"",(RIGHT(W11071,LEN(W11071)-SEARCH("/",W11071,1)))/U11071,"")</f>
        <v/>
      </c>
      <c r="AI11071" s="23" t="str">
        <f t="shared" si="1033"/>
        <v/>
      </c>
      <c r="AJ11071" s="23" t="str">
        <f t="shared" si="1033"/>
        <v/>
      </c>
      <c r="AK11071" s="23" t="str">
        <f t="shared" si="1033"/>
        <v/>
      </c>
    </row>
    <row r="11072" spans="34:37" x14ac:dyDescent="0.25">
      <c r="AH11072" s="23" t="str">
        <f t="shared" si="1034"/>
        <v/>
      </c>
      <c r="AI11072" s="23" t="str">
        <f t="shared" si="1033"/>
        <v/>
      </c>
      <c r="AJ11072" s="23" t="str">
        <f t="shared" si="1033"/>
        <v/>
      </c>
      <c r="AK11072" s="23" t="str">
        <f t="shared" si="1033"/>
        <v/>
      </c>
    </row>
    <row r="11073" spans="34:37" x14ac:dyDescent="0.25">
      <c r="AH11073" s="23" t="str">
        <f t="shared" si="1034"/>
        <v/>
      </c>
      <c r="AI11073" s="23" t="str">
        <f t="shared" si="1033"/>
        <v/>
      </c>
      <c r="AJ11073" s="23" t="str">
        <f t="shared" si="1033"/>
        <v/>
      </c>
      <c r="AK11073" s="23" t="str">
        <f t="shared" si="1033"/>
        <v/>
      </c>
    </row>
    <row r="11074" spans="34:37" x14ac:dyDescent="0.25">
      <c r="AH11074" s="23" t="str">
        <f t="shared" si="1034"/>
        <v/>
      </c>
      <c r="AI11074" s="23" t="str">
        <f t="shared" si="1033"/>
        <v/>
      </c>
      <c r="AJ11074" s="23" t="str">
        <f t="shared" si="1033"/>
        <v/>
      </c>
      <c r="AK11074" s="23" t="str">
        <f t="shared" si="1033"/>
        <v/>
      </c>
    </row>
    <row r="11075" spans="34:37" x14ac:dyDescent="0.25">
      <c r="AH11075" s="23" t="str">
        <f t="shared" si="1034"/>
        <v/>
      </c>
      <c r="AI11075" s="23" t="str">
        <f t="shared" si="1033"/>
        <v/>
      </c>
      <c r="AJ11075" s="23" t="str">
        <f t="shared" si="1033"/>
        <v/>
      </c>
      <c r="AK11075" s="23" t="str">
        <f t="shared" si="1033"/>
        <v/>
      </c>
    </row>
    <row r="11076" spans="34:37" x14ac:dyDescent="0.25">
      <c r="AH11076" s="23" t="str">
        <f t="shared" si="1034"/>
        <v/>
      </c>
      <c r="AI11076" s="23" t="str">
        <f t="shared" si="1033"/>
        <v/>
      </c>
      <c r="AJ11076" s="23" t="str">
        <f t="shared" si="1033"/>
        <v/>
      </c>
      <c r="AK11076" s="23" t="str">
        <f t="shared" si="1033"/>
        <v/>
      </c>
    </row>
    <row r="11077" spans="34:37" x14ac:dyDescent="0.25">
      <c r="AH11077" s="23" t="str">
        <f t="shared" si="1034"/>
        <v/>
      </c>
      <c r="AI11077" s="23" t="str">
        <f t="shared" si="1033"/>
        <v/>
      </c>
      <c r="AJ11077" s="23" t="str">
        <f t="shared" si="1033"/>
        <v/>
      </c>
      <c r="AK11077" s="23" t="str">
        <f t="shared" si="1033"/>
        <v/>
      </c>
    </row>
    <row r="11078" spans="34:37" x14ac:dyDescent="0.25">
      <c r="AH11078" s="23" t="str">
        <f t="shared" si="1034"/>
        <v/>
      </c>
      <c r="AI11078" s="23" t="str">
        <f t="shared" si="1033"/>
        <v/>
      </c>
      <c r="AJ11078" s="23" t="str">
        <f t="shared" si="1033"/>
        <v/>
      </c>
      <c r="AK11078" s="23" t="str">
        <f t="shared" si="1033"/>
        <v/>
      </c>
    </row>
    <row r="11079" spans="34:37" x14ac:dyDescent="0.25">
      <c r="AH11079" s="23" t="str">
        <f t="shared" si="1034"/>
        <v/>
      </c>
      <c r="AI11079" s="23" t="str">
        <f t="shared" si="1033"/>
        <v/>
      </c>
      <c r="AJ11079" s="23" t="str">
        <f t="shared" si="1033"/>
        <v/>
      </c>
      <c r="AK11079" s="23" t="str">
        <f t="shared" si="1033"/>
        <v/>
      </c>
    </row>
    <row r="11080" spans="34:37" x14ac:dyDescent="0.25">
      <c r="AH11080" s="23" t="str">
        <f t="shared" si="1034"/>
        <v/>
      </c>
      <c r="AI11080" s="23" t="str">
        <f t="shared" si="1033"/>
        <v/>
      </c>
      <c r="AJ11080" s="23" t="str">
        <f t="shared" si="1033"/>
        <v/>
      </c>
      <c r="AK11080" s="23" t="str">
        <f t="shared" si="1033"/>
        <v/>
      </c>
    </row>
    <row r="11081" spans="34:37" x14ac:dyDescent="0.25">
      <c r="AH11081" s="23" t="str">
        <f t="shared" si="1034"/>
        <v/>
      </c>
      <c r="AI11081" s="23" t="str">
        <f t="shared" si="1033"/>
        <v/>
      </c>
      <c r="AJ11081" s="23" t="str">
        <f t="shared" si="1033"/>
        <v/>
      </c>
      <c r="AK11081" s="23" t="str">
        <f t="shared" si="1033"/>
        <v/>
      </c>
    </row>
    <row r="11082" spans="34:37" x14ac:dyDescent="0.25">
      <c r="AH11082" s="23" t="str">
        <f t="shared" si="1034"/>
        <v/>
      </c>
      <c r="AI11082" s="23" t="str">
        <f t="shared" si="1033"/>
        <v/>
      </c>
      <c r="AJ11082" s="23" t="str">
        <f t="shared" si="1033"/>
        <v/>
      </c>
      <c r="AK11082" s="23" t="str">
        <f t="shared" si="1033"/>
        <v/>
      </c>
    </row>
    <row r="11083" spans="34:37" x14ac:dyDescent="0.25">
      <c r="AH11083" s="23" t="str">
        <f t="shared" si="1034"/>
        <v/>
      </c>
      <c r="AI11083" s="23" t="str">
        <f t="shared" si="1033"/>
        <v/>
      </c>
      <c r="AJ11083" s="23" t="str">
        <f t="shared" si="1033"/>
        <v/>
      </c>
      <c r="AK11083" s="23" t="str">
        <f t="shared" si="1033"/>
        <v/>
      </c>
    </row>
    <row r="11084" spans="34:37" x14ac:dyDescent="0.25">
      <c r="AH11084" s="23" t="str">
        <f t="shared" si="1034"/>
        <v/>
      </c>
      <c r="AI11084" s="23" t="str">
        <f t="shared" si="1033"/>
        <v/>
      </c>
      <c r="AJ11084" s="23" t="str">
        <f t="shared" si="1033"/>
        <v/>
      </c>
      <c r="AK11084" s="23" t="str">
        <f t="shared" si="1033"/>
        <v/>
      </c>
    </row>
    <row r="11085" spans="34:37" x14ac:dyDescent="0.25">
      <c r="AH11085" s="23" t="str">
        <f t="shared" si="1034"/>
        <v/>
      </c>
      <c r="AI11085" s="23" t="str">
        <f t="shared" si="1033"/>
        <v/>
      </c>
      <c r="AJ11085" s="23" t="str">
        <f t="shared" si="1033"/>
        <v/>
      </c>
      <c r="AK11085" s="23" t="str">
        <f t="shared" si="1033"/>
        <v/>
      </c>
    </row>
    <row r="11086" spans="34:37" x14ac:dyDescent="0.25">
      <c r="AH11086" s="23" t="str">
        <f t="shared" si="1034"/>
        <v/>
      </c>
      <c r="AI11086" s="23" t="str">
        <f t="shared" si="1033"/>
        <v/>
      </c>
      <c r="AJ11086" s="23" t="str">
        <f t="shared" si="1033"/>
        <v/>
      </c>
      <c r="AK11086" s="23" t="str">
        <f t="shared" si="1033"/>
        <v/>
      </c>
    </row>
    <row r="11087" spans="34:37" x14ac:dyDescent="0.25">
      <c r="AH11087" s="23" t="str">
        <f t="shared" si="1034"/>
        <v/>
      </c>
      <c r="AI11087" s="23" t="str">
        <f t="shared" si="1033"/>
        <v/>
      </c>
      <c r="AJ11087" s="23" t="str">
        <f t="shared" si="1033"/>
        <v/>
      </c>
      <c r="AK11087" s="23" t="str">
        <f t="shared" si="1033"/>
        <v/>
      </c>
    </row>
    <row r="11088" spans="34:37" x14ac:dyDescent="0.25">
      <c r="AH11088" s="23" t="str">
        <f t="shared" si="1034"/>
        <v/>
      </c>
      <c r="AI11088" s="23" t="str">
        <f t="shared" si="1033"/>
        <v/>
      </c>
      <c r="AJ11088" s="23" t="str">
        <f t="shared" si="1033"/>
        <v/>
      </c>
      <c r="AK11088" s="23" t="str">
        <f t="shared" si="1033"/>
        <v/>
      </c>
    </row>
    <row r="11089" spans="34:37" x14ac:dyDescent="0.25">
      <c r="AH11089" s="23" t="str">
        <f t="shared" si="1034"/>
        <v/>
      </c>
      <c r="AI11089" s="23" t="str">
        <f t="shared" si="1033"/>
        <v/>
      </c>
      <c r="AJ11089" s="23" t="str">
        <f t="shared" si="1033"/>
        <v/>
      </c>
      <c r="AK11089" s="23" t="str">
        <f t="shared" si="1033"/>
        <v/>
      </c>
    </row>
    <row r="11090" spans="34:37" x14ac:dyDescent="0.25">
      <c r="AH11090" s="23" t="str">
        <f t="shared" si="1034"/>
        <v/>
      </c>
      <c r="AI11090" s="23" t="str">
        <f t="shared" si="1033"/>
        <v/>
      </c>
      <c r="AJ11090" s="23" t="str">
        <f t="shared" si="1033"/>
        <v/>
      </c>
      <c r="AK11090" s="23" t="str">
        <f t="shared" si="1033"/>
        <v/>
      </c>
    </row>
    <row r="11091" spans="34:37" x14ac:dyDescent="0.25">
      <c r="AH11091" s="23" t="str">
        <f t="shared" si="1034"/>
        <v/>
      </c>
      <c r="AI11091" s="23" t="str">
        <f t="shared" si="1033"/>
        <v/>
      </c>
      <c r="AJ11091" s="23" t="str">
        <f t="shared" si="1033"/>
        <v/>
      </c>
      <c r="AK11091" s="23" t="str">
        <f t="shared" si="1033"/>
        <v/>
      </c>
    </row>
    <row r="11092" spans="34:37" x14ac:dyDescent="0.25">
      <c r="AH11092" s="23" t="str">
        <f t="shared" si="1034"/>
        <v/>
      </c>
      <c r="AI11092" s="23" t="str">
        <f t="shared" si="1033"/>
        <v/>
      </c>
      <c r="AJ11092" s="23" t="str">
        <f t="shared" si="1033"/>
        <v/>
      </c>
      <c r="AK11092" s="23" t="str">
        <f t="shared" si="1033"/>
        <v/>
      </c>
    </row>
    <row r="11093" spans="34:37" x14ac:dyDescent="0.25">
      <c r="AH11093" s="23" t="str">
        <f t="shared" si="1034"/>
        <v/>
      </c>
      <c r="AI11093" s="23" t="str">
        <f t="shared" si="1033"/>
        <v/>
      </c>
      <c r="AJ11093" s="23" t="str">
        <f t="shared" si="1033"/>
        <v/>
      </c>
      <c r="AK11093" s="23" t="str">
        <f t="shared" si="1033"/>
        <v/>
      </c>
    </row>
    <row r="11094" spans="34:37" x14ac:dyDescent="0.25">
      <c r="AH11094" s="23" t="str">
        <f t="shared" si="1034"/>
        <v/>
      </c>
      <c r="AI11094" s="23" t="str">
        <f t="shared" si="1033"/>
        <v/>
      </c>
      <c r="AJ11094" s="23" t="str">
        <f t="shared" si="1033"/>
        <v/>
      </c>
      <c r="AK11094" s="23" t="str">
        <f t="shared" si="1033"/>
        <v/>
      </c>
    </row>
    <row r="11095" spans="34:37" x14ac:dyDescent="0.25">
      <c r="AH11095" s="23" t="str">
        <f t="shared" si="1034"/>
        <v/>
      </c>
      <c r="AI11095" s="23" t="str">
        <f t="shared" si="1033"/>
        <v/>
      </c>
      <c r="AJ11095" s="23" t="str">
        <f t="shared" si="1033"/>
        <v/>
      </c>
      <c r="AK11095" s="23" t="str">
        <f t="shared" si="1033"/>
        <v/>
      </c>
    </row>
    <row r="11096" spans="34:37" x14ac:dyDescent="0.25">
      <c r="AH11096" s="23" t="str">
        <f t="shared" si="1034"/>
        <v/>
      </c>
      <c r="AI11096" s="23" t="str">
        <f t="shared" si="1033"/>
        <v/>
      </c>
      <c r="AJ11096" s="23" t="str">
        <f t="shared" si="1033"/>
        <v/>
      </c>
      <c r="AK11096" s="23" t="str">
        <f t="shared" si="1033"/>
        <v/>
      </c>
    </row>
    <row r="11097" spans="34:37" x14ac:dyDescent="0.25">
      <c r="AH11097" s="23" t="str">
        <f t="shared" si="1034"/>
        <v/>
      </c>
      <c r="AI11097" s="23" t="str">
        <f t="shared" si="1033"/>
        <v/>
      </c>
      <c r="AJ11097" s="23" t="str">
        <f t="shared" si="1033"/>
        <v/>
      </c>
      <c r="AK11097" s="23" t="str">
        <f t="shared" si="1033"/>
        <v/>
      </c>
    </row>
    <row r="11098" spans="34:37" x14ac:dyDescent="0.25">
      <c r="AH11098" s="23" t="str">
        <f t="shared" si="1034"/>
        <v/>
      </c>
      <c r="AI11098" s="23" t="str">
        <f t="shared" si="1033"/>
        <v/>
      </c>
      <c r="AJ11098" s="23" t="str">
        <f t="shared" si="1033"/>
        <v/>
      </c>
      <c r="AK11098" s="23" t="str">
        <f t="shared" si="1033"/>
        <v/>
      </c>
    </row>
    <row r="11099" spans="34:37" x14ac:dyDescent="0.25">
      <c r="AH11099" s="23" t="str">
        <f t="shared" si="1034"/>
        <v/>
      </c>
      <c r="AI11099" s="23" t="str">
        <f t="shared" si="1033"/>
        <v/>
      </c>
      <c r="AJ11099" s="23" t="str">
        <f t="shared" si="1033"/>
        <v/>
      </c>
      <c r="AK11099" s="23" t="str">
        <f t="shared" si="1033"/>
        <v/>
      </c>
    </row>
    <row r="11100" spans="34:37" x14ac:dyDescent="0.25">
      <c r="AH11100" s="23" t="str">
        <f t="shared" si="1034"/>
        <v/>
      </c>
      <c r="AI11100" s="23" t="str">
        <f t="shared" si="1033"/>
        <v/>
      </c>
      <c r="AJ11100" s="23" t="str">
        <f t="shared" si="1033"/>
        <v/>
      </c>
      <c r="AK11100" s="23" t="str">
        <f t="shared" si="1033"/>
        <v/>
      </c>
    </row>
    <row r="11101" spans="34:37" x14ac:dyDescent="0.25">
      <c r="AH11101" s="23" t="str">
        <f t="shared" si="1034"/>
        <v/>
      </c>
      <c r="AI11101" s="23" t="str">
        <f t="shared" si="1033"/>
        <v/>
      </c>
      <c r="AJ11101" s="23" t="str">
        <f t="shared" si="1033"/>
        <v/>
      </c>
      <c r="AK11101" s="23" t="str">
        <f t="shared" si="1033"/>
        <v/>
      </c>
    </row>
    <row r="11102" spans="34:37" x14ac:dyDescent="0.25">
      <c r="AH11102" s="23" t="str">
        <f t="shared" si="1034"/>
        <v/>
      </c>
      <c r="AI11102" s="23" t="str">
        <f t="shared" si="1033"/>
        <v/>
      </c>
      <c r="AJ11102" s="23" t="str">
        <f t="shared" si="1033"/>
        <v/>
      </c>
      <c r="AK11102" s="23" t="str">
        <f t="shared" si="1033"/>
        <v/>
      </c>
    </row>
    <row r="11103" spans="34:37" x14ac:dyDescent="0.25">
      <c r="AH11103" s="23" t="str">
        <f t="shared" si="1034"/>
        <v/>
      </c>
      <c r="AI11103" s="23" t="str">
        <f t="shared" si="1033"/>
        <v/>
      </c>
      <c r="AJ11103" s="23" t="str">
        <f t="shared" si="1033"/>
        <v/>
      </c>
      <c r="AK11103" s="23" t="str">
        <f t="shared" si="1033"/>
        <v/>
      </c>
    </row>
    <row r="11104" spans="34:37" x14ac:dyDescent="0.25">
      <c r="AH11104" s="23" t="str">
        <f t="shared" si="1034"/>
        <v/>
      </c>
      <c r="AI11104" s="23" t="str">
        <f t="shared" si="1033"/>
        <v/>
      </c>
      <c r="AJ11104" s="23" t="str">
        <f t="shared" si="1033"/>
        <v/>
      </c>
      <c r="AK11104" s="23" t="str">
        <f t="shared" si="1033"/>
        <v/>
      </c>
    </row>
    <row r="11105" spans="34:37" x14ac:dyDescent="0.25">
      <c r="AH11105" s="23" t="str">
        <f t="shared" si="1034"/>
        <v/>
      </c>
      <c r="AI11105" s="23" t="str">
        <f t="shared" si="1033"/>
        <v/>
      </c>
      <c r="AJ11105" s="23" t="str">
        <f t="shared" si="1033"/>
        <v/>
      </c>
      <c r="AK11105" s="23" t="str">
        <f t="shared" si="1033"/>
        <v/>
      </c>
    </row>
    <row r="11106" spans="34:37" x14ac:dyDescent="0.25">
      <c r="AH11106" s="23" t="str">
        <f t="shared" si="1034"/>
        <v/>
      </c>
      <c r="AI11106" s="23" t="str">
        <f t="shared" si="1033"/>
        <v/>
      </c>
      <c r="AJ11106" s="23" t="str">
        <f t="shared" si="1033"/>
        <v/>
      </c>
      <c r="AK11106" s="23" t="str">
        <f t="shared" si="1033"/>
        <v/>
      </c>
    </row>
    <row r="11107" spans="34:37" x14ac:dyDescent="0.25">
      <c r="AH11107" s="23" t="str">
        <f t="shared" si="1034"/>
        <v/>
      </c>
      <c r="AI11107" s="23" t="str">
        <f t="shared" si="1033"/>
        <v/>
      </c>
      <c r="AJ11107" s="23" t="str">
        <f t="shared" si="1033"/>
        <v/>
      </c>
      <c r="AK11107" s="23" t="str">
        <f t="shared" si="1033"/>
        <v/>
      </c>
    </row>
    <row r="11108" spans="34:37" x14ac:dyDescent="0.25">
      <c r="AH11108" s="23" t="str">
        <f t="shared" si="1034"/>
        <v/>
      </c>
      <c r="AI11108" s="23" t="str">
        <f t="shared" si="1033"/>
        <v/>
      </c>
      <c r="AJ11108" s="23" t="str">
        <f t="shared" si="1033"/>
        <v/>
      </c>
      <c r="AK11108" s="23" t="str">
        <f t="shared" si="1033"/>
        <v/>
      </c>
    </row>
    <row r="11109" spans="34:37" x14ac:dyDescent="0.25">
      <c r="AH11109" s="23" t="str">
        <f t="shared" si="1034"/>
        <v/>
      </c>
      <c r="AI11109" s="23" t="str">
        <f t="shared" si="1033"/>
        <v/>
      </c>
      <c r="AJ11109" s="23" t="str">
        <f t="shared" si="1033"/>
        <v/>
      </c>
      <c r="AK11109" s="23" t="str">
        <f t="shared" si="1033"/>
        <v/>
      </c>
    </row>
    <row r="11110" spans="34:37" x14ac:dyDescent="0.25">
      <c r="AH11110" s="23" t="str">
        <f t="shared" si="1034"/>
        <v/>
      </c>
      <c r="AI11110" s="23" t="str">
        <f t="shared" si="1033"/>
        <v/>
      </c>
      <c r="AJ11110" s="23" t="str">
        <f t="shared" si="1033"/>
        <v/>
      </c>
      <c r="AK11110" s="23" t="str">
        <f t="shared" si="1033"/>
        <v/>
      </c>
    </row>
    <row r="11111" spans="34:37" x14ac:dyDescent="0.25">
      <c r="AH11111" s="23" t="str">
        <f t="shared" si="1034"/>
        <v/>
      </c>
      <c r="AI11111" s="23" t="str">
        <f t="shared" si="1033"/>
        <v/>
      </c>
      <c r="AJ11111" s="23" t="str">
        <f t="shared" si="1033"/>
        <v/>
      </c>
      <c r="AK11111" s="23" t="str">
        <f t="shared" si="1033"/>
        <v/>
      </c>
    </row>
    <row r="11112" spans="34:37" x14ac:dyDescent="0.25">
      <c r="AH11112" s="23" t="str">
        <f t="shared" si="1034"/>
        <v/>
      </c>
      <c r="AI11112" s="23" t="str">
        <f t="shared" si="1033"/>
        <v/>
      </c>
      <c r="AJ11112" s="23" t="str">
        <f t="shared" si="1033"/>
        <v/>
      </c>
      <c r="AK11112" s="23" t="str">
        <f t="shared" si="1033"/>
        <v/>
      </c>
    </row>
    <row r="11113" spans="34:37" x14ac:dyDescent="0.25">
      <c r="AH11113" s="23" t="str">
        <f t="shared" si="1034"/>
        <v/>
      </c>
      <c r="AI11113" s="23" t="str">
        <f t="shared" si="1033"/>
        <v/>
      </c>
      <c r="AJ11113" s="23" t="str">
        <f t="shared" si="1033"/>
        <v/>
      </c>
      <c r="AK11113" s="23" t="str">
        <f t="shared" si="1033"/>
        <v/>
      </c>
    </row>
    <row r="11114" spans="34:37" x14ac:dyDescent="0.25">
      <c r="AH11114" s="23" t="str">
        <f t="shared" si="1034"/>
        <v/>
      </c>
      <c r="AI11114" s="23" t="str">
        <f t="shared" si="1033"/>
        <v/>
      </c>
      <c r="AJ11114" s="23" t="str">
        <f t="shared" si="1033"/>
        <v/>
      </c>
      <c r="AK11114" s="23" t="str">
        <f t="shared" si="1033"/>
        <v/>
      </c>
    </row>
    <row r="11115" spans="34:37" x14ac:dyDescent="0.25">
      <c r="AH11115" s="23" t="str">
        <f t="shared" si="1034"/>
        <v/>
      </c>
      <c r="AI11115" s="23" t="str">
        <f t="shared" si="1033"/>
        <v/>
      </c>
      <c r="AJ11115" s="23" t="str">
        <f t="shared" si="1033"/>
        <v/>
      </c>
      <c r="AK11115" s="23" t="str">
        <f t="shared" si="1033"/>
        <v/>
      </c>
    </row>
    <row r="11116" spans="34:37" x14ac:dyDescent="0.25">
      <c r="AH11116" s="23" t="str">
        <f t="shared" si="1034"/>
        <v/>
      </c>
      <c r="AI11116" s="23" t="str">
        <f t="shared" si="1033"/>
        <v/>
      </c>
      <c r="AJ11116" s="23" t="str">
        <f t="shared" si="1033"/>
        <v/>
      </c>
      <c r="AK11116" s="23" t="str">
        <f t="shared" si="1033"/>
        <v/>
      </c>
    </row>
    <row r="11117" spans="34:37" x14ac:dyDescent="0.25">
      <c r="AH11117" s="23" t="str">
        <f t="shared" si="1034"/>
        <v/>
      </c>
      <c r="AI11117" s="23" t="str">
        <f t="shared" si="1033"/>
        <v/>
      </c>
      <c r="AJ11117" s="23" t="str">
        <f t="shared" si="1033"/>
        <v/>
      </c>
      <c r="AK11117" s="23" t="str">
        <f t="shared" si="1033"/>
        <v/>
      </c>
    </row>
    <row r="11118" spans="34:37" x14ac:dyDescent="0.25">
      <c r="AH11118" s="23" t="str">
        <f t="shared" si="1034"/>
        <v/>
      </c>
      <c r="AI11118" s="23" t="str">
        <f t="shared" si="1033"/>
        <v/>
      </c>
      <c r="AJ11118" s="23" t="str">
        <f t="shared" si="1033"/>
        <v/>
      </c>
      <c r="AK11118" s="23" t="str">
        <f t="shared" si="1033"/>
        <v/>
      </c>
    </row>
    <row r="11119" spans="34:37" x14ac:dyDescent="0.25">
      <c r="AH11119" s="23" t="str">
        <f t="shared" si="1034"/>
        <v/>
      </c>
      <c r="AI11119" s="23" t="str">
        <f t="shared" si="1033"/>
        <v/>
      </c>
      <c r="AJ11119" s="23" t="str">
        <f t="shared" si="1033"/>
        <v/>
      </c>
      <c r="AK11119" s="23" t="str">
        <f t="shared" si="1033"/>
        <v/>
      </c>
    </row>
    <row r="11120" spans="34:37" x14ac:dyDescent="0.25">
      <c r="AH11120" s="23" t="str">
        <f t="shared" si="1034"/>
        <v/>
      </c>
      <c r="AI11120" s="23" t="str">
        <f t="shared" si="1033"/>
        <v/>
      </c>
      <c r="AJ11120" s="23" t="str">
        <f t="shared" si="1033"/>
        <v/>
      </c>
      <c r="AK11120" s="23" t="str">
        <f t="shared" si="1033"/>
        <v/>
      </c>
    </row>
    <row r="11121" spans="34:37" x14ac:dyDescent="0.25">
      <c r="AH11121" s="23" t="str">
        <f t="shared" si="1034"/>
        <v/>
      </c>
      <c r="AI11121" s="23" t="str">
        <f t="shared" si="1033"/>
        <v/>
      </c>
      <c r="AJ11121" s="23" t="str">
        <f t="shared" si="1033"/>
        <v/>
      </c>
      <c r="AK11121" s="23" t="str">
        <f t="shared" si="1033"/>
        <v/>
      </c>
    </row>
    <row r="11122" spans="34:37" x14ac:dyDescent="0.25">
      <c r="AH11122" s="23" t="str">
        <f t="shared" si="1034"/>
        <v/>
      </c>
      <c r="AI11122" s="23" t="str">
        <f t="shared" si="1033"/>
        <v/>
      </c>
      <c r="AJ11122" s="23" t="str">
        <f t="shared" si="1033"/>
        <v/>
      </c>
      <c r="AK11122" s="23" t="str">
        <f t="shared" si="1033"/>
        <v/>
      </c>
    </row>
    <row r="11123" spans="34:37" x14ac:dyDescent="0.25">
      <c r="AH11123" s="23" t="str">
        <f t="shared" si="1034"/>
        <v/>
      </c>
      <c r="AI11123" s="23" t="str">
        <f t="shared" si="1033"/>
        <v/>
      </c>
      <c r="AJ11123" s="23" t="str">
        <f t="shared" si="1033"/>
        <v/>
      </c>
      <c r="AK11123" s="23" t="str">
        <f t="shared" si="1033"/>
        <v/>
      </c>
    </row>
    <row r="11124" spans="34:37" x14ac:dyDescent="0.25">
      <c r="AH11124" s="23" t="str">
        <f t="shared" si="1034"/>
        <v/>
      </c>
      <c r="AI11124" s="23" t="str">
        <f t="shared" si="1033"/>
        <v/>
      </c>
      <c r="AJ11124" s="23" t="str">
        <f t="shared" si="1033"/>
        <v/>
      </c>
      <c r="AK11124" s="23" t="str">
        <f t="shared" si="1033"/>
        <v/>
      </c>
    </row>
    <row r="11125" spans="34:37" x14ac:dyDescent="0.25">
      <c r="AH11125" s="23" t="str">
        <f t="shared" si="1034"/>
        <v/>
      </c>
      <c r="AI11125" s="23" t="str">
        <f t="shared" si="1033"/>
        <v/>
      </c>
      <c r="AJ11125" s="23" t="str">
        <f t="shared" si="1033"/>
        <v/>
      </c>
      <c r="AK11125" s="23" t="str">
        <f t="shared" si="1033"/>
        <v/>
      </c>
    </row>
    <row r="11126" spans="34:37" x14ac:dyDescent="0.25">
      <c r="AH11126" s="23" t="str">
        <f t="shared" si="1034"/>
        <v/>
      </c>
      <c r="AI11126" s="23" t="str">
        <f t="shared" si="1033"/>
        <v/>
      </c>
      <c r="AJ11126" s="23" t="str">
        <f t="shared" si="1033"/>
        <v/>
      </c>
      <c r="AK11126" s="23" t="str">
        <f t="shared" si="1033"/>
        <v/>
      </c>
    </row>
    <row r="11127" spans="34:37" x14ac:dyDescent="0.25">
      <c r="AH11127" s="23" t="str">
        <f t="shared" si="1034"/>
        <v/>
      </c>
      <c r="AI11127" s="23" t="str">
        <f t="shared" si="1033"/>
        <v/>
      </c>
      <c r="AJ11127" s="23" t="str">
        <f t="shared" si="1033"/>
        <v/>
      </c>
      <c r="AK11127" s="23" t="str">
        <f t="shared" si="1033"/>
        <v/>
      </c>
    </row>
    <row r="11128" spans="34:37" x14ac:dyDescent="0.25">
      <c r="AH11128" s="23" t="str">
        <f t="shared" si="1034"/>
        <v/>
      </c>
      <c r="AI11128" s="23" t="str">
        <f t="shared" si="1033"/>
        <v/>
      </c>
      <c r="AJ11128" s="23" t="str">
        <f t="shared" si="1033"/>
        <v/>
      </c>
      <c r="AK11128" s="23" t="str">
        <f t="shared" si="1033"/>
        <v/>
      </c>
    </row>
    <row r="11129" spans="34:37" x14ac:dyDescent="0.25">
      <c r="AH11129" s="23" t="str">
        <f t="shared" si="1034"/>
        <v/>
      </c>
      <c r="AI11129" s="23" t="str">
        <f t="shared" si="1033"/>
        <v/>
      </c>
      <c r="AJ11129" s="23" t="str">
        <f t="shared" si="1033"/>
        <v/>
      </c>
      <c r="AK11129" s="23" t="str">
        <f t="shared" si="1033"/>
        <v/>
      </c>
    </row>
    <row r="11130" spans="34:37" x14ac:dyDescent="0.25">
      <c r="AH11130" s="23" t="str">
        <f t="shared" si="1034"/>
        <v/>
      </c>
      <c r="AI11130" s="23" t="str">
        <f t="shared" si="1033"/>
        <v/>
      </c>
      <c r="AJ11130" s="23" t="str">
        <f t="shared" si="1033"/>
        <v/>
      </c>
      <c r="AK11130" s="23" t="str">
        <f t="shared" si="1033"/>
        <v/>
      </c>
    </row>
    <row r="11131" spans="34:37" x14ac:dyDescent="0.25">
      <c r="AH11131" s="23" t="str">
        <f t="shared" si="1034"/>
        <v/>
      </c>
      <c r="AI11131" s="23" t="str">
        <f t="shared" si="1033"/>
        <v/>
      </c>
      <c r="AJ11131" s="23" t="str">
        <f t="shared" si="1033"/>
        <v/>
      </c>
      <c r="AK11131" s="23" t="str">
        <f t="shared" si="1033"/>
        <v/>
      </c>
    </row>
    <row r="11132" spans="34:37" x14ac:dyDescent="0.25">
      <c r="AH11132" s="23" t="str">
        <f t="shared" si="1034"/>
        <v/>
      </c>
      <c r="AI11132" s="23" t="str">
        <f t="shared" si="1033"/>
        <v/>
      </c>
      <c r="AJ11132" s="23" t="str">
        <f t="shared" si="1033"/>
        <v/>
      </c>
      <c r="AK11132" s="23" t="str">
        <f t="shared" si="1033"/>
        <v/>
      </c>
    </row>
    <row r="11133" spans="34:37" x14ac:dyDescent="0.25">
      <c r="AH11133" s="23" t="str">
        <f t="shared" si="1034"/>
        <v/>
      </c>
      <c r="AI11133" s="23" t="str">
        <f t="shared" si="1033"/>
        <v/>
      </c>
      <c r="AJ11133" s="23" t="str">
        <f t="shared" si="1033"/>
        <v/>
      </c>
      <c r="AK11133" s="23" t="str">
        <f t="shared" si="1033"/>
        <v/>
      </c>
    </row>
    <row r="11134" spans="34:37" x14ac:dyDescent="0.25">
      <c r="AH11134" s="23" t="str">
        <f t="shared" si="1034"/>
        <v/>
      </c>
      <c r="AI11134" s="23" t="str">
        <f t="shared" ref="AI11134:AK11197" si="1035">IF(X11134&lt;&gt;"",X11134,"")</f>
        <v/>
      </c>
      <c r="AJ11134" s="23" t="str">
        <f t="shared" si="1035"/>
        <v/>
      </c>
      <c r="AK11134" s="23" t="str">
        <f t="shared" si="1035"/>
        <v/>
      </c>
    </row>
    <row r="11135" spans="34:37" x14ac:dyDescent="0.25">
      <c r="AH11135" s="23" t="str">
        <f t="shared" ref="AH11135:AH11198" si="1036">IF(W11135&lt;&gt;"",(RIGHT(W11135,LEN(W11135)-SEARCH("/",W11135,1)))/U11135,"")</f>
        <v/>
      </c>
      <c r="AI11135" s="23" t="str">
        <f t="shared" si="1035"/>
        <v/>
      </c>
      <c r="AJ11135" s="23" t="str">
        <f t="shared" si="1035"/>
        <v/>
      </c>
      <c r="AK11135" s="23" t="str">
        <f t="shared" si="1035"/>
        <v/>
      </c>
    </row>
    <row r="11136" spans="34:37" x14ac:dyDescent="0.25">
      <c r="AH11136" s="23" t="str">
        <f t="shared" si="1036"/>
        <v/>
      </c>
      <c r="AI11136" s="23" t="str">
        <f t="shared" si="1035"/>
        <v/>
      </c>
      <c r="AJ11136" s="23" t="str">
        <f t="shared" si="1035"/>
        <v/>
      </c>
      <c r="AK11136" s="23" t="str">
        <f t="shared" si="1035"/>
        <v/>
      </c>
    </row>
    <row r="11137" spans="34:37" x14ac:dyDescent="0.25">
      <c r="AH11137" s="23" t="str">
        <f t="shared" si="1036"/>
        <v/>
      </c>
      <c r="AI11137" s="23" t="str">
        <f t="shared" si="1035"/>
        <v/>
      </c>
      <c r="AJ11137" s="23" t="str">
        <f t="shared" si="1035"/>
        <v/>
      </c>
      <c r="AK11137" s="23" t="str">
        <f t="shared" si="1035"/>
        <v/>
      </c>
    </row>
    <row r="11138" spans="34:37" x14ac:dyDescent="0.25">
      <c r="AH11138" s="23" t="str">
        <f t="shared" si="1036"/>
        <v/>
      </c>
      <c r="AI11138" s="23" t="str">
        <f t="shared" si="1035"/>
        <v/>
      </c>
      <c r="AJ11138" s="23" t="str">
        <f t="shared" si="1035"/>
        <v/>
      </c>
      <c r="AK11138" s="23" t="str">
        <f t="shared" si="1035"/>
        <v/>
      </c>
    </row>
    <row r="11139" spans="34:37" x14ac:dyDescent="0.25">
      <c r="AH11139" s="23" t="str">
        <f t="shared" si="1036"/>
        <v/>
      </c>
      <c r="AI11139" s="23" t="str">
        <f t="shared" si="1035"/>
        <v/>
      </c>
      <c r="AJ11139" s="23" t="str">
        <f t="shared" si="1035"/>
        <v/>
      </c>
      <c r="AK11139" s="23" t="str">
        <f t="shared" si="1035"/>
        <v/>
      </c>
    </row>
    <row r="11140" spans="34:37" x14ac:dyDescent="0.25">
      <c r="AH11140" s="23" t="str">
        <f t="shared" si="1036"/>
        <v/>
      </c>
      <c r="AI11140" s="23" t="str">
        <f t="shared" si="1035"/>
        <v/>
      </c>
      <c r="AJ11140" s="23" t="str">
        <f t="shared" si="1035"/>
        <v/>
      </c>
      <c r="AK11140" s="23" t="str">
        <f t="shared" si="1035"/>
        <v/>
      </c>
    </row>
    <row r="11141" spans="34:37" x14ac:dyDescent="0.25">
      <c r="AH11141" s="23" t="str">
        <f t="shared" si="1036"/>
        <v/>
      </c>
      <c r="AI11141" s="23" t="str">
        <f t="shared" si="1035"/>
        <v/>
      </c>
      <c r="AJ11141" s="23" t="str">
        <f t="shared" si="1035"/>
        <v/>
      </c>
      <c r="AK11141" s="23" t="str">
        <f t="shared" si="1035"/>
        <v/>
      </c>
    </row>
    <row r="11142" spans="34:37" x14ac:dyDescent="0.25">
      <c r="AH11142" s="23" t="str">
        <f t="shared" si="1036"/>
        <v/>
      </c>
      <c r="AI11142" s="23" t="str">
        <f t="shared" si="1035"/>
        <v/>
      </c>
      <c r="AJ11142" s="23" t="str">
        <f t="shared" si="1035"/>
        <v/>
      </c>
      <c r="AK11142" s="23" t="str">
        <f t="shared" si="1035"/>
        <v/>
      </c>
    </row>
    <row r="11143" spans="34:37" x14ac:dyDescent="0.25">
      <c r="AH11143" s="23" t="str">
        <f t="shared" si="1036"/>
        <v/>
      </c>
      <c r="AI11143" s="23" t="str">
        <f t="shared" si="1035"/>
        <v/>
      </c>
      <c r="AJ11143" s="23" t="str">
        <f t="shared" si="1035"/>
        <v/>
      </c>
      <c r="AK11143" s="23" t="str">
        <f t="shared" si="1035"/>
        <v/>
      </c>
    </row>
    <row r="11144" spans="34:37" x14ac:dyDescent="0.25">
      <c r="AH11144" s="23" t="str">
        <f t="shared" si="1036"/>
        <v/>
      </c>
      <c r="AI11144" s="23" t="str">
        <f t="shared" si="1035"/>
        <v/>
      </c>
      <c r="AJ11144" s="23" t="str">
        <f t="shared" si="1035"/>
        <v/>
      </c>
      <c r="AK11144" s="23" t="str">
        <f t="shared" si="1035"/>
        <v/>
      </c>
    </row>
    <row r="11145" spans="34:37" x14ac:dyDescent="0.25">
      <c r="AH11145" s="23" t="str">
        <f t="shared" si="1036"/>
        <v/>
      </c>
      <c r="AI11145" s="23" t="str">
        <f t="shared" si="1035"/>
        <v/>
      </c>
      <c r="AJ11145" s="23" t="str">
        <f t="shared" si="1035"/>
        <v/>
      </c>
      <c r="AK11145" s="23" t="str">
        <f t="shared" si="1035"/>
        <v/>
      </c>
    </row>
    <row r="11146" spans="34:37" x14ac:dyDescent="0.25">
      <c r="AH11146" s="23" t="str">
        <f t="shared" si="1036"/>
        <v/>
      </c>
      <c r="AI11146" s="23" t="str">
        <f t="shared" si="1035"/>
        <v/>
      </c>
      <c r="AJ11146" s="23" t="str">
        <f t="shared" si="1035"/>
        <v/>
      </c>
      <c r="AK11146" s="23" t="str">
        <f t="shared" si="1035"/>
        <v/>
      </c>
    </row>
    <row r="11147" spans="34:37" x14ac:dyDescent="0.25">
      <c r="AH11147" s="23" t="str">
        <f t="shared" si="1036"/>
        <v/>
      </c>
      <c r="AI11147" s="23" t="str">
        <f t="shared" si="1035"/>
        <v/>
      </c>
      <c r="AJ11147" s="23" t="str">
        <f t="shared" si="1035"/>
        <v/>
      </c>
      <c r="AK11147" s="23" t="str">
        <f t="shared" si="1035"/>
        <v/>
      </c>
    </row>
    <row r="11148" spans="34:37" x14ac:dyDescent="0.25">
      <c r="AH11148" s="23" t="str">
        <f t="shared" si="1036"/>
        <v/>
      </c>
      <c r="AI11148" s="23" t="str">
        <f t="shared" si="1035"/>
        <v/>
      </c>
      <c r="AJ11148" s="23" t="str">
        <f t="shared" si="1035"/>
        <v/>
      </c>
      <c r="AK11148" s="23" t="str">
        <f t="shared" si="1035"/>
        <v/>
      </c>
    </row>
    <row r="11149" spans="34:37" x14ac:dyDescent="0.25">
      <c r="AH11149" s="23" t="str">
        <f t="shared" si="1036"/>
        <v/>
      </c>
      <c r="AI11149" s="23" t="str">
        <f t="shared" si="1035"/>
        <v/>
      </c>
      <c r="AJ11149" s="23" t="str">
        <f t="shared" si="1035"/>
        <v/>
      </c>
      <c r="AK11149" s="23" t="str">
        <f t="shared" si="1035"/>
        <v/>
      </c>
    </row>
    <row r="11150" spans="34:37" x14ac:dyDescent="0.25">
      <c r="AH11150" s="23" t="str">
        <f t="shared" si="1036"/>
        <v/>
      </c>
      <c r="AI11150" s="23" t="str">
        <f t="shared" si="1035"/>
        <v/>
      </c>
      <c r="AJ11150" s="23" t="str">
        <f t="shared" si="1035"/>
        <v/>
      </c>
      <c r="AK11150" s="23" t="str">
        <f t="shared" si="1035"/>
        <v/>
      </c>
    </row>
    <row r="11151" spans="34:37" x14ac:dyDescent="0.25">
      <c r="AH11151" s="23" t="str">
        <f t="shared" si="1036"/>
        <v/>
      </c>
      <c r="AI11151" s="23" t="str">
        <f t="shared" si="1035"/>
        <v/>
      </c>
      <c r="AJ11151" s="23" t="str">
        <f t="shared" si="1035"/>
        <v/>
      </c>
      <c r="AK11151" s="23" t="str">
        <f t="shared" si="1035"/>
        <v/>
      </c>
    </row>
    <row r="11152" spans="34:37" x14ac:dyDescent="0.25">
      <c r="AH11152" s="23" t="str">
        <f t="shared" si="1036"/>
        <v/>
      </c>
      <c r="AI11152" s="23" t="str">
        <f t="shared" si="1035"/>
        <v/>
      </c>
      <c r="AJ11152" s="23" t="str">
        <f t="shared" si="1035"/>
        <v/>
      </c>
      <c r="AK11152" s="23" t="str">
        <f t="shared" si="1035"/>
        <v/>
      </c>
    </row>
    <row r="11153" spans="34:37" x14ac:dyDescent="0.25">
      <c r="AH11153" s="23" t="str">
        <f t="shared" si="1036"/>
        <v/>
      </c>
      <c r="AI11153" s="23" t="str">
        <f t="shared" si="1035"/>
        <v/>
      </c>
      <c r="AJ11153" s="23" t="str">
        <f t="shared" si="1035"/>
        <v/>
      </c>
      <c r="AK11153" s="23" t="str">
        <f t="shared" si="1035"/>
        <v/>
      </c>
    </row>
    <row r="11154" spans="34:37" x14ac:dyDescent="0.25">
      <c r="AH11154" s="23" t="str">
        <f t="shared" si="1036"/>
        <v/>
      </c>
      <c r="AI11154" s="23" t="str">
        <f t="shared" si="1035"/>
        <v/>
      </c>
      <c r="AJ11154" s="23" t="str">
        <f t="shared" si="1035"/>
        <v/>
      </c>
      <c r="AK11154" s="23" t="str">
        <f t="shared" si="1035"/>
        <v/>
      </c>
    </row>
    <row r="11155" spans="34:37" x14ac:dyDescent="0.25">
      <c r="AH11155" s="23" t="str">
        <f t="shared" si="1036"/>
        <v/>
      </c>
      <c r="AI11155" s="23" t="str">
        <f t="shared" si="1035"/>
        <v/>
      </c>
      <c r="AJ11155" s="23" t="str">
        <f t="shared" si="1035"/>
        <v/>
      </c>
      <c r="AK11155" s="23" t="str">
        <f t="shared" si="1035"/>
        <v/>
      </c>
    </row>
    <row r="11156" spans="34:37" x14ac:dyDescent="0.25">
      <c r="AH11156" s="23" t="str">
        <f t="shared" si="1036"/>
        <v/>
      </c>
      <c r="AI11156" s="23" t="str">
        <f t="shared" si="1035"/>
        <v/>
      </c>
      <c r="AJ11156" s="23" t="str">
        <f t="shared" si="1035"/>
        <v/>
      </c>
      <c r="AK11156" s="23" t="str">
        <f t="shared" si="1035"/>
        <v/>
      </c>
    </row>
    <row r="11157" spans="34:37" x14ac:dyDescent="0.25">
      <c r="AH11157" s="23" t="str">
        <f t="shared" si="1036"/>
        <v/>
      </c>
      <c r="AI11157" s="23" t="str">
        <f t="shared" si="1035"/>
        <v/>
      </c>
      <c r="AJ11157" s="23" t="str">
        <f t="shared" si="1035"/>
        <v/>
      </c>
      <c r="AK11157" s="23" t="str">
        <f t="shared" si="1035"/>
        <v/>
      </c>
    </row>
    <row r="11158" spans="34:37" x14ac:dyDescent="0.25">
      <c r="AH11158" s="23" t="str">
        <f t="shared" si="1036"/>
        <v/>
      </c>
      <c r="AI11158" s="23" t="str">
        <f t="shared" si="1035"/>
        <v/>
      </c>
      <c r="AJ11158" s="23" t="str">
        <f t="shared" si="1035"/>
        <v/>
      </c>
      <c r="AK11158" s="23" t="str">
        <f t="shared" si="1035"/>
        <v/>
      </c>
    </row>
    <row r="11159" spans="34:37" x14ac:dyDescent="0.25">
      <c r="AH11159" s="23" t="str">
        <f t="shared" si="1036"/>
        <v/>
      </c>
      <c r="AI11159" s="23" t="str">
        <f t="shared" si="1035"/>
        <v/>
      </c>
      <c r="AJ11159" s="23" t="str">
        <f t="shared" si="1035"/>
        <v/>
      </c>
      <c r="AK11159" s="23" t="str">
        <f t="shared" si="1035"/>
        <v/>
      </c>
    </row>
    <row r="11160" spans="34:37" x14ac:dyDescent="0.25">
      <c r="AH11160" s="23" t="str">
        <f t="shared" si="1036"/>
        <v/>
      </c>
      <c r="AI11160" s="23" t="str">
        <f t="shared" si="1035"/>
        <v/>
      </c>
      <c r="AJ11160" s="23" t="str">
        <f t="shared" si="1035"/>
        <v/>
      </c>
      <c r="AK11160" s="23" t="str">
        <f t="shared" si="1035"/>
        <v/>
      </c>
    </row>
    <row r="11161" spans="34:37" x14ac:dyDescent="0.25">
      <c r="AH11161" s="23" t="str">
        <f t="shared" si="1036"/>
        <v/>
      </c>
      <c r="AI11161" s="23" t="str">
        <f t="shared" si="1035"/>
        <v/>
      </c>
      <c r="AJ11161" s="23" t="str">
        <f t="shared" si="1035"/>
        <v/>
      </c>
      <c r="AK11161" s="23" t="str">
        <f t="shared" si="1035"/>
        <v/>
      </c>
    </row>
    <row r="11162" spans="34:37" x14ac:dyDescent="0.25">
      <c r="AH11162" s="23" t="str">
        <f t="shared" si="1036"/>
        <v/>
      </c>
      <c r="AI11162" s="23" t="str">
        <f t="shared" si="1035"/>
        <v/>
      </c>
      <c r="AJ11162" s="23" t="str">
        <f t="shared" si="1035"/>
        <v/>
      </c>
      <c r="AK11162" s="23" t="str">
        <f t="shared" si="1035"/>
        <v/>
      </c>
    </row>
    <row r="11163" spans="34:37" x14ac:dyDescent="0.25">
      <c r="AH11163" s="23" t="str">
        <f t="shared" si="1036"/>
        <v/>
      </c>
      <c r="AI11163" s="23" t="str">
        <f t="shared" si="1035"/>
        <v/>
      </c>
      <c r="AJ11163" s="23" t="str">
        <f t="shared" si="1035"/>
        <v/>
      </c>
      <c r="AK11163" s="23" t="str">
        <f t="shared" si="1035"/>
        <v/>
      </c>
    </row>
    <row r="11164" spans="34:37" x14ac:dyDescent="0.25">
      <c r="AH11164" s="23" t="str">
        <f t="shared" si="1036"/>
        <v/>
      </c>
      <c r="AI11164" s="23" t="str">
        <f t="shared" si="1035"/>
        <v/>
      </c>
      <c r="AJ11164" s="23" t="str">
        <f t="shared" si="1035"/>
        <v/>
      </c>
      <c r="AK11164" s="23" t="str">
        <f t="shared" si="1035"/>
        <v/>
      </c>
    </row>
    <row r="11165" spans="34:37" x14ac:dyDescent="0.25">
      <c r="AH11165" s="23" t="str">
        <f t="shared" si="1036"/>
        <v/>
      </c>
      <c r="AI11165" s="23" t="str">
        <f t="shared" si="1035"/>
        <v/>
      </c>
      <c r="AJ11165" s="23" t="str">
        <f t="shared" si="1035"/>
        <v/>
      </c>
      <c r="AK11165" s="23" t="str">
        <f t="shared" si="1035"/>
        <v/>
      </c>
    </row>
    <row r="11166" spans="34:37" x14ac:dyDescent="0.25">
      <c r="AH11166" s="23" t="str">
        <f t="shared" si="1036"/>
        <v/>
      </c>
      <c r="AI11166" s="23" t="str">
        <f t="shared" si="1035"/>
        <v/>
      </c>
      <c r="AJ11166" s="23" t="str">
        <f t="shared" si="1035"/>
        <v/>
      </c>
      <c r="AK11166" s="23" t="str">
        <f t="shared" si="1035"/>
        <v/>
      </c>
    </row>
    <row r="11167" spans="34:37" x14ac:dyDescent="0.25">
      <c r="AH11167" s="23" t="str">
        <f t="shared" si="1036"/>
        <v/>
      </c>
      <c r="AI11167" s="23" t="str">
        <f t="shared" si="1035"/>
        <v/>
      </c>
      <c r="AJ11167" s="23" t="str">
        <f t="shared" si="1035"/>
        <v/>
      </c>
      <c r="AK11167" s="23" t="str">
        <f t="shared" si="1035"/>
        <v/>
      </c>
    </row>
    <row r="11168" spans="34:37" x14ac:dyDescent="0.25">
      <c r="AH11168" s="23" t="str">
        <f t="shared" si="1036"/>
        <v/>
      </c>
      <c r="AI11168" s="23" t="str">
        <f t="shared" si="1035"/>
        <v/>
      </c>
      <c r="AJ11168" s="23" t="str">
        <f t="shared" si="1035"/>
        <v/>
      </c>
      <c r="AK11168" s="23" t="str">
        <f t="shared" si="1035"/>
        <v/>
      </c>
    </row>
    <row r="11169" spans="34:37" x14ac:dyDescent="0.25">
      <c r="AH11169" s="23" t="str">
        <f t="shared" si="1036"/>
        <v/>
      </c>
      <c r="AI11169" s="23" t="str">
        <f t="shared" si="1035"/>
        <v/>
      </c>
      <c r="AJ11169" s="23" t="str">
        <f t="shared" si="1035"/>
        <v/>
      </c>
      <c r="AK11169" s="23" t="str">
        <f t="shared" si="1035"/>
        <v/>
      </c>
    </row>
    <row r="11170" spans="34:37" x14ac:dyDescent="0.25">
      <c r="AH11170" s="23" t="str">
        <f t="shared" si="1036"/>
        <v/>
      </c>
      <c r="AI11170" s="23" t="str">
        <f t="shared" si="1035"/>
        <v/>
      </c>
      <c r="AJ11170" s="23" t="str">
        <f t="shared" si="1035"/>
        <v/>
      </c>
      <c r="AK11170" s="23" t="str">
        <f t="shared" si="1035"/>
        <v/>
      </c>
    </row>
    <row r="11171" spans="34:37" x14ac:dyDescent="0.25">
      <c r="AH11171" s="23" t="str">
        <f t="shared" si="1036"/>
        <v/>
      </c>
      <c r="AI11171" s="23" t="str">
        <f t="shared" si="1035"/>
        <v/>
      </c>
      <c r="AJ11171" s="23" t="str">
        <f t="shared" si="1035"/>
        <v/>
      </c>
      <c r="AK11171" s="23" t="str">
        <f t="shared" si="1035"/>
        <v/>
      </c>
    </row>
    <row r="11172" spans="34:37" x14ac:dyDescent="0.25">
      <c r="AH11172" s="23" t="str">
        <f t="shared" si="1036"/>
        <v/>
      </c>
      <c r="AI11172" s="23" t="str">
        <f t="shared" si="1035"/>
        <v/>
      </c>
      <c r="AJ11172" s="23" t="str">
        <f t="shared" si="1035"/>
        <v/>
      </c>
      <c r="AK11172" s="23" t="str">
        <f t="shared" si="1035"/>
        <v/>
      </c>
    </row>
    <row r="11173" spans="34:37" x14ac:dyDescent="0.25">
      <c r="AH11173" s="23" t="str">
        <f t="shared" si="1036"/>
        <v/>
      </c>
      <c r="AI11173" s="23" t="str">
        <f t="shared" si="1035"/>
        <v/>
      </c>
      <c r="AJ11173" s="23" t="str">
        <f t="shared" si="1035"/>
        <v/>
      </c>
      <c r="AK11173" s="23" t="str">
        <f t="shared" si="1035"/>
        <v/>
      </c>
    </row>
    <row r="11174" spans="34:37" x14ac:dyDescent="0.25">
      <c r="AH11174" s="23" t="str">
        <f t="shared" si="1036"/>
        <v/>
      </c>
      <c r="AI11174" s="23" t="str">
        <f t="shared" si="1035"/>
        <v/>
      </c>
      <c r="AJ11174" s="23" t="str">
        <f t="shared" si="1035"/>
        <v/>
      </c>
      <c r="AK11174" s="23" t="str">
        <f t="shared" si="1035"/>
        <v/>
      </c>
    </row>
    <row r="11175" spans="34:37" x14ac:dyDescent="0.25">
      <c r="AH11175" s="23" t="str">
        <f t="shared" si="1036"/>
        <v/>
      </c>
      <c r="AI11175" s="23" t="str">
        <f t="shared" si="1035"/>
        <v/>
      </c>
      <c r="AJ11175" s="23" t="str">
        <f t="shared" si="1035"/>
        <v/>
      </c>
      <c r="AK11175" s="23" t="str">
        <f t="shared" si="1035"/>
        <v/>
      </c>
    </row>
    <row r="11176" spans="34:37" x14ac:dyDescent="0.25">
      <c r="AH11176" s="23" t="str">
        <f t="shared" si="1036"/>
        <v/>
      </c>
      <c r="AI11176" s="23" t="str">
        <f t="shared" si="1035"/>
        <v/>
      </c>
      <c r="AJ11176" s="23" t="str">
        <f t="shared" si="1035"/>
        <v/>
      </c>
      <c r="AK11176" s="23" t="str">
        <f t="shared" si="1035"/>
        <v/>
      </c>
    </row>
    <row r="11177" spans="34:37" x14ac:dyDescent="0.25">
      <c r="AH11177" s="23" t="str">
        <f t="shared" si="1036"/>
        <v/>
      </c>
      <c r="AI11177" s="23" t="str">
        <f t="shared" si="1035"/>
        <v/>
      </c>
      <c r="AJ11177" s="23" t="str">
        <f t="shared" si="1035"/>
        <v/>
      </c>
      <c r="AK11177" s="23" t="str">
        <f t="shared" si="1035"/>
        <v/>
      </c>
    </row>
    <row r="11178" spans="34:37" x14ac:dyDescent="0.25">
      <c r="AH11178" s="23" t="str">
        <f t="shared" si="1036"/>
        <v/>
      </c>
      <c r="AI11178" s="23" t="str">
        <f t="shared" si="1035"/>
        <v/>
      </c>
      <c r="AJ11178" s="23" t="str">
        <f t="shared" si="1035"/>
        <v/>
      </c>
      <c r="AK11178" s="23" t="str">
        <f t="shared" si="1035"/>
        <v/>
      </c>
    </row>
    <row r="11179" spans="34:37" x14ac:dyDescent="0.25">
      <c r="AH11179" s="23" t="str">
        <f t="shared" si="1036"/>
        <v/>
      </c>
      <c r="AI11179" s="23" t="str">
        <f t="shared" si="1035"/>
        <v/>
      </c>
      <c r="AJ11179" s="23" t="str">
        <f t="shared" si="1035"/>
        <v/>
      </c>
      <c r="AK11179" s="23" t="str">
        <f t="shared" si="1035"/>
        <v/>
      </c>
    </row>
    <row r="11180" spans="34:37" x14ac:dyDescent="0.25">
      <c r="AH11180" s="23" t="str">
        <f t="shared" si="1036"/>
        <v/>
      </c>
      <c r="AI11180" s="23" t="str">
        <f t="shared" si="1035"/>
        <v/>
      </c>
      <c r="AJ11180" s="23" t="str">
        <f t="shared" si="1035"/>
        <v/>
      </c>
      <c r="AK11180" s="23" t="str">
        <f t="shared" si="1035"/>
        <v/>
      </c>
    </row>
    <row r="11181" spans="34:37" x14ac:dyDescent="0.25">
      <c r="AH11181" s="23" t="str">
        <f t="shared" si="1036"/>
        <v/>
      </c>
      <c r="AI11181" s="23" t="str">
        <f t="shared" si="1035"/>
        <v/>
      </c>
      <c r="AJ11181" s="23" t="str">
        <f t="shared" si="1035"/>
        <v/>
      </c>
      <c r="AK11181" s="23" t="str">
        <f t="shared" si="1035"/>
        <v/>
      </c>
    </row>
    <row r="11182" spans="34:37" x14ac:dyDescent="0.25">
      <c r="AH11182" s="23" t="str">
        <f t="shared" si="1036"/>
        <v/>
      </c>
      <c r="AI11182" s="23" t="str">
        <f t="shared" si="1035"/>
        <v/>
      </c>
      <c r="AJ11182" s="23" t="str">
        <f t="shared" si="1035"/>
        <v/>
      </c>
      <c r="AK11182" s="23" t="str">
        <f t="shared" si="1035"/>
        <v/>
      </c>
    </row>
    <row r="11183" spans="34:37" x14ac:dyDescent="0.25">
      <c r="AH11183" s="23" t="str">
        <f t="shared" si="1036"/>
        <v/>
      </c>
      <c r="AI11183" s="23" t="str">
        <f t="shared" si="1035"/>
        <v/>
      </c>
      <c r="AJ11183" s="23" t="str">
        <f t="shared" si="1035"/>
        <v/>
      </c>
      <c r="AK11183" s="23" t="str">
        <f t="shared" si="1035"/>
        <v/>
      </c>
    </row>
    <row r="11184" spans="34:37" x14ac:dyDescent="0.25">
      <c r="AH11184" s="23" t="str">
        <f t="shared" si="1036"/>
        <v/>
      </c>
      <c r="AI11184" s="23" t="str">
        <f t="shared" si="1035"/>
        <v/>
      </c>
      <c r="AJ11184" s="23" t="str">
        <f t="shared" si="1035"/>
        <v/>
      </c>
      <c r="AK11184" s="23" t="str">
        <f t="shared" si="1035"/>
        <v/>
      </c>
    </row>
    <row r="11185" spans="34:37" x14ac:dyDescent="0.25">
      <c r="AH11185" s="23" t="str">
        <f t="shared" si="1036"/>
        <v/>
      </c>
      <c r="AI11185" s="23" t="str">
        <f t="shared" si="1035"/>
        <v/>
      </c>
      <c r="AJ11185" s="23" t="str">
        <f t="shared" si="1035"/>
        <v/>
      </c>
      <c r="AK11185" s="23" t="str">
        <f t="shared" si="1035"/>
        <v/>
      </c>
    </row>
    <row r="11186" spans="34:37" x14ac:dyDescent="0.25">
      <c r="AH11186" s="23" t="str">
        <f t="shared" si="1036"/>
        <v/>
      </c>
      <c r="AI11186" s="23" t="str">
        <f t="shared" si="1035"/>
        <v/>
      </c>
      <c r="AJ11186" s="23" t="str">
        <f t="shared" si="1035"/>
        <v/>
      </c>
      <c r="AK11186" s="23" t="str">
        <f t="shared" si="1035"/>
        <v/>
      </c>
    </row>
    <row r="11187" spans="34:37" x14ac:dyDescent="0.25">
      <c r="AH11187" s="23" t="str">
        <f t="shared" si="1036"/>
        <v/>
      </c>
      <c r="AI11187" s="23" t="str">
        <f t="shared" si="1035"/>
        <v/>
      </c>
      <c r="AJ11187" s="23" t="str">
        <f t="shared" si="1035"/>
        <v/>
      </c>
      <c r="AK11187" s="23" t="str">
        <f t="shared" si="1035"/>
        <v/>
      </c>
    </row>
    <row r="11188" spans="34:37" x14ac:dyDescent="0.25">
      <c r="AH11188" s="23" t="str">
        <f t="shared" si="1036"/>
        <v/>
      </c>
      <c r="AI11188" s="23" t="str">
        <f t="shared" si="1035"/>
        <v/>
      </c>
      <c r="AJ11188" s="23" t="str">
        <f t="shared" si="1035"/>
        <v/>
      </c>
      <c r="AK11188" s="23" t="str">
        <f t="shared" si="1035"/>
        <v/>
      </c>
    </row>
    <row r="11189" spans="34:37" x14ac:dyDescent="0.25">
      <c r="AH11189" s="23" t="str">
        <f t="shared" si="1036"/>
        <v/>
      </c>
      <c r="AI11189" s="23" t="str">
        <f t="shared" si="1035"/>
        <v/>
      </c>
      <c r="AJ11189" s="23" t="str">
        <f t="shared" si="1035"/>
        <v/>
      </c>
      <c r="AK11189" s="23" t="str">
        <f t="shared" si="1035"/>
        <v/>
      </c>
    </row>
    <row r="11190" spans="34:37" x14ac:dyDescent="0.25">
      <c r="AH11190" s="23" t="str">
        <f t="shared" si="1036"/>
        <v/>
      </c>
      <c r="AI11190" s="23" t="str">
        <f t="shared" si="1035"/>
        <v/>
      </c>
      <c r="AJ11190" s="23" t="str">
        <f t="shared" si="1035"/>
        <v/>
      </c>
      <c r="AK11190" s="23" t="str">
        <f t="shared" si="1035"/>
        <v/>
      </c>
    </row>
    <row r="11191" spans="34:37" x14ac:dyDescent="0.25">
      <c r="AH11191" s="23" t="str">
        <f t="shared" si="1036"/>
        <v/>
      </c>
      <c r="AI11191" s="23" t="str">
        <f t="shared" si="1035"/>
        <v/>
      </c>
      <c r="AJ11191" s="23" t="str">
        <f t="shared" si="1035"/>
        <v/>
      </c>
      <c r="AK11191" s="23" t="str">
        <f t="shared" si="1035"/>
        <v/>
      </c>
    </row>
    <row r="11192" spans="34:37" x14ac:dyDescent="0.25">
      <c r="AH11192" s="23" t="str">
        <f t="shared" si="1036"/>
        <v/>
      </c>
      <c r="AI11192" s="23" t="str">
        <f t="shared" si="1035"/>
        <v/>
      </c>
      <c r="AJ11192" s="23" t="str">
        <f t="shared" si="1035"/>
        <v/>
      </c>
      <c r="AK11192" s="23" t="str">
        <f t="shared" si="1035"/>
        <v/>
      </c>
    </row>
    <row r="11193" spans="34:37" x14ac:dyDescent="0.25">
      <c r="AH11193" s="23" t="str">
        <f t="shared" si="1036"/>
        <v/>
      </c>
      <c r="AI11193" s="23" t="str">
        <f t="shared" si="1035"/>
        <v/>
      </c>
      <c r="AJ11193" s="23" t="str">
        <f t="shared" si="1035"/>
        <v/>
      </c>
      <c r="AK11193" s="23" t="str">
        <f t="shared" si="1035"/>
        <v/>
      </c>
    </row>
    <row r="11194" spans="34:37" x14ac:dyDescent="0.25">
      <c r="AH11194" s="23" t="str">
        <f t="shared" si="1036"/>
        <v/>
      </c>
      <c r="AI11194" s="23" t="str">
        <f t="shared" si="1035"/>
        <v/>
      </c>
      <c r="AJ11194" s="23" t="str">
        <f t="shared" si="1035"/>
        <v/>
      </c>
      <c r="AK11194" s="23" t="str">
        <f t="shared" si="1035"/>
        <v/>
      </c>
    </row>
    <row r="11195" spans="34:37" x14ac:dyDescent="0.25">
      <c r="AH11195" s="23" t="str">
        <f t="shared" si="1036"/>
        <v/>
      </c>
      <c r="AI11195" s="23" t="str">
        <f t="shared" si="1035"/>
        <v/>
      </c>
      <c r="AJ11195" s="23" t="str">
        <f t="shared" si="1035"/>
        <v/>
      </c>
      <c r="AK11195" s="23" t="str">
        <f t="shared" si="1035"/>
        <v/>
      </c>
    </row>
    <row r="11196" spans="34:37" x14ac:dyDescent="0.25">
      <c r="AH11196" s="23" t="str">
        <f t="shared" si="1036"/>
        <v/>
      </c>
      <c r="AI11196" s="23" t="str">
        <f t="shared" si="1035"/>
        <v/>
      </c>
      <c r="AJ11196" s="23" t="str">
        <f t="shared" si="1035"/>
        <v/>
      </c>
      <c r="AK11196" s="23" t="str">
        <f t="shared" si="1035"/>
        <v/>
      </c>
    </row>
    <row r="11197" spans="34:37" x14ac:dyDescent="0.25">
      <c r="AH11197" s="23" t="str">
        <f t="shared" si="1036"/>
        <v/>
      </c>
      <c r="AI11197" s="23" t="str">
        <f t="shared" si="1035"/>
        <v/>
      </c>
      <c r="AJ11197" s="23" t="str">
        <f t="shared" si="1035"/>
        <v/>
      </c>
      <c r="AK11197" s="23" t="str">
        <f t="shared" si="1035"/>
        <v/>
      </c>
    </row>
    <row r="11198" spans="34:37" x14ac:dyDescent="0.25">
      <c r="AH11198" s="23" t="str">
        <f t="shared" si="1036"/>
        <v/>
      </c>
      <c r="AI11198" s="23" t="str">
        <f t="shared" ref="AI11198:AK11261" si="1037">IF(X11198&lt;&gt;"",X11198,"")</f>
        <v/>
      </c>
      <c r="AJ11198" s="23" t="str">
        <f t="shared" si="1037"/>
        <v/>
      </c>
      <c r="AK11198" s="23" t="str">
        <f t="shared" si="1037"/>
        <v/>
      </c>
    </row>
    <row r="11199" spans="34:37" x14ac:dyDescent="0.25">
      <c r="AH11199" s="23" t="str">
        <f t="shared" ref="AH11199:AH11262" si="1038">IF(W11199&lt;&gt;"",(RIGHT(W11199,LEN(W11199)-SEARCH("/",W11199,1)))/U11199,"")</f>
        <v/>
      </c>
      <c r="AI11199" s="23" t="str">
        <f t="shared" si="1037"/>
        <v/>
      </c>
      <c r="AJ11199" s="23" t="str">
        <f t="shared" si="1037"/>
        <v/>
      </c>
      <c r="AK11199" s="23" t="str">
        <f t="shared" si="1037"/>
        <v/>
      </c>
    </row>
    <row r="11200" spans="34:37" x14ac:dyDescent="0.25">
      <c r="AH11200" s="23" t="str">
        <f t="shared" si="1038"/>
        <v/>
      </c>
      <c r="AI11200" s="23" t="str">
        <f t="shared" si="1037"/>
        <v/>
      </c>
      <c r="AJ11200" s="23" t="str">
        <f t="shared" si="1037"/>
        <v/>
      </c>
      <c r="AK11200" s="23" t="str">
        <f t="shared" si="1037"/>
        <v/>
      </c>
    </row>
    <row r="11201" spans="34:37" x14ac:dyDescent="0.25">
      <c r="AH11201" s="23" t="str">
        <f t="shared" si="1038"/>
        <v/>
      </c>
      <c r="AI11201" s="23" t="str">
        <f t="shared" si="1037"/>
        <v/>
      </c>
      <c r="AJ11201" s="23" t="str">
        <f t="shared" si="1037"/>
        <v/>
      </c>
      <c r="AK11201" s="23" t="str">
        <f t="shared" si="1037"/>
        <v/>
      </c>
    </row>
    <row r="11202" spans="34:37" x14ac:dyDescent="0.25">
      <c r="AH11202" s="23" t="str">
        <f t="shared" si="1038"/>
        <v/>
      </c>
      <c r="AI11202" s="23" t="str">
        <f t="shared" si="1037"/>
        <v/>
      </c>
      <c r="AJ11202" s="23" t="str">
        <f t="shared" si="1037"/>
        <v/>
      </c>
      <c r="AK11202" s="23" t="str">
        <f t="shared" si="1037"/>
        <v/>
      </c>
    </row>
    <row r="11203" spans="34:37" x14ac:dyDescent="0.25">
      <c r="AH11203" s="23" t="str">
        <f t="shared" si="1038"/>
        <v/>
      </c>
      <c r="AI11203" s="23" t="str">
        <f t="shared" si="1037"/>
        <v/>
      </c>
      <c r="AJ11203" s="23" t="str">
        <f t="shared" si="1037"/>
        <v/>
      </c>
      <c r="AK11203" s="23" t="str">
        <f t="shared" si="1037"/>
        <v/>
      </c>
    </row>
    <row r="11204" spans="34:37" x14ac:dyDescent="0.25">
      <c r="AH11204" s="23" t="str">
        <f t="shared" si="1038"/>
        <v/>
      </c>
      <c r="AI11204" s="23" t="str">
        <f t="shared" si="1037"/>
        <v/>
      </c>
      <c r="AJ11204" s="23" t="str">
        <f t="shared" si="1037"/>
        <v/>
      </c>
      <c r="AK11204" s="23" t="str">
        <f t="shared" si="1037"/>
        <v/>
      </c>
    </row>
    <row r="11205" spans="34:37" x14ac:dyDescent="0.25">
      <c r="AH11205" s="23" t="str">
        <f t="shared" si="1038"/>
        <v/>
      </c>
      <c r="AI11205" s="23" t="str">
        <f t="shared" si="1037"/>
        <v/>
      </c>
      <c r="AJ11205" s="23" t="str">
        <f t="shared" si="1037"/>
        <v/>
      </c>
      <c r="AK11205" s="23" t="str">
        <f t="shared" si="1037"/>
        <v/>
      </c>
    </row>
    <row r="11206" spans="34:37" x14ac:dyDescent="0.25">
      <c r="AH11206" s="23" t="str">
        <f t="shared" si="1038"/>
        <v/>
      </c>
      <c r="AI11206" s="23" t="str">
        <f t="shared" si="1037"/>
        <v/>
      </c>
      <c r="AJ11206" s="23" t="str">
        <f t="shared" si="1037"/>
        <v/>
      </c>
      <c r="AK11206" s="23" t="str">
        <f t="shared" si="1037"/>
        <v/>
      </c>
    </row>
    <row r="11207" spans="34:37" x14ac:dyDescent="0.25">
      <c r="AH11207" s="23" t="str">
        <f t="shared" si="1038"/>
        <v/>
      </c>
      <c r="AI11207" s="23" t="str">
        <f t="shared" si="1037"/>
        <v/>
      </c>
      <c r="AJ11207" s="23" t="str">
        <f t="shared" si="1037"/>
        <v/>
      </c>
      <c r="AK11207" s="23" t="str">
        <f t="shared" si="1037"/>
        <v/>
      </c>
    </row>
    <row r="11208" spans="34:37" x14ac:dyDescent="0.25">
      <c r="AH11208" s="23" t="str">
        <f t="shared" si="1038"/>
        <v/>
      </c>
      <c r="AI11208" s="23" t="str">
        <f t="shared" si="1037"/>
        <v/>
      </c>
      <c r="AJ11208" s="23" t="str">
        <f t="shared" si="1037"/>
        <v/>
      </c>
      <c r="AK11208" s="23" t="str">
        <f t="shared" si="1037"/>
        <v/>
      </c>
    </row>
    <row r="11209" spans="34:37" x14ac:dyDescent="0.25">
      <c r="AH11209" s="23" t="str">
        <f t="shared" si="1038"/>
        <v/>
      </c>
      <c r="AI11209" s="23" t="str">
        <f t="shared" si="1037"/>
        <v/>
      </c>
      <c r="AJ11209" s="23" t="str">
        <f t="shared" si="1037"/>
        <v/>
      </c>
      <c r="AK11209" s="23" t="str">
        <f t="shared" si="1037"/>
        <v/>
      </c>
    </row>
    <row r="11210" spans="34:37" x14ac:dyDescent="0.25">
      <c r="AH11210" s="23" t="str">
        <f t="shared" si="1038"/>
        <v/>
      </c>
      <c r="AI11210" s="23" t="str">
        <f t="shared" si="1037"/>
        <v/>
      </c>
      <c r="AJ11210" s="23" t="str">
        <f t="shared" si="1037"/>
        <v/>
      </c>
      <c r="AK11210" s="23" t="str">
        <f t="shared" si="1037"/>
        <v/>
      </c>
    </row>
    <row r="11211" spans="34:37" x14ac:dyDescent="0.25">
      <c r="AH11211" s="23" t="str">
        <f t="shared" si="1038"/>
        <v/>
      </c>
      <c r="AI11211" s="23" t="str">
        <f t="shared" si="1037"/>
        <v/>
      </c>
      <c r="AJ11211" s="23" t="str">
        <f t="shared" si="1037"/>
        <v/>
      </c>
      <c r="AK11211" s="23" t="str">
        <f t="shared" si="1037"/>
        <v/>
      </c>
    </row>
    <row r="11212" spans="34:37" x14ac:dyDescent="0.25">
      <c r="AH11212" s="23" t="str">
        <f t="shared" si="1038"/>
        <v/>
      </c>
      <c r="AI11212" s="23" t="str">
        <f t="shared" si="1037"/>
        <v/>
      </c>
      <c r="AJ11212" s="23" t="str">
        <f t="shared" si="1037"/>
        <v/>
      </c>
      <c r="AK11212" s="23" t="str">
        <f t="shared" si="1037"/>
        <v/>
      </c>
    </row>
    <row r="11213" spans="34:37" x14ac:dyDescent="0.25">
      <c r="AH11213" s="23" t="str">
        <f t="shared" si="1038"/>
        <v/>
      </c>
      <c r="AI11213" s="23" t="str">
        <f t="shared" si="1037"/>
        <v/>
      </c>
      <c r="AJ11213" s="23" t="str">
        <f t="shared" si="1037"/>
        <v/>
      </c>
      <c r="AK11213" s="23" t="str">
        <f t="shared" si="1037"/>
        <v/>
      </c>
    </row>
    <row r="11214" spans="34:37" x14ac:dyDescent="0.25">
      <c r="AH11214" s="23" t="str">
        <f t="shared" si="1038"/>
        <v/>
      </c>
      <c r="AI11214" s="23" t="str">
        <f t="shared" si="1037"/>
        <v/>
      </c>
      <c r="AJ11214" s="23" t="str">
        <f t="shared" si="1037"/>
        <v/>
      </c>
      <c r="AK11214" s="23" t="str">
        <f t="shared" si="1037"/>
        <v/>
      </c>
    </row>
    <row r="11215" spans="34:37" x14ac:dyDescent="0.25">
      <c r="AH11215" s="23" t="str">
        <f t="shared" si="1038"/>
        <v/>
      </c>
      <c r="AI11215" s="23" t="str">
        <f t="shared" si="1037"/>
        <v/>
      </c>
      <c r="AJ11215" s="23" t="str">
        <f t="shared" si="1037"/>
        <v/>
      </c>
      <c r="AK11215" s="23" t="str">
        <f t="shared" si="1037"/>
        <v/>
      </c>
    </row>
    <row r="11216" spans="34:37" x14ac:dyDescent="0.25">
      <c r="AH11216" s="23" t="str">
        <f t="shared" si="1038"/>
        <v/>
      </c>
      <c r="AI11216" s="23" t="str">
        <f t="shared" si="1037"/>
        <v/>
      </c>
      <c r="AJ11216" s="23" t="str">
        <f t="shared" si="1037"/>
        <v/>
      </c>
      <c r="AK11216" s="23" t="str">
        <f t="shared" si="1037"/>
        <v/>
      </c>
    </row>
    <row r="11217" spans="34:37" x14ac:dyDescent="0.25">
      <c r="AH11217" s="23" t="str">
        <f t="shared" si="1038"/>
        <v/>
      </c>
      <c r="AI11217" s="23" t="str">
        <f t="shared" si="1037"/>
        <v/>
      </c>
      <c r="AJ11217" s="23" t="str">
        <f t="shared" si="1037"/>
        <v/>
      </c>
      <c r="AK11217" s="23" t="str">
        <f t="shared" si="1037"/>
        <v/>
      </c>
    </row>
    <row r="11218" spans="34:37" x14ac:dyDescent="0.25">
      <c r="AH11218" s="23" t="str">
        <f t="shared" si="1038"/>
        <v/>
      </c>
      <c r="AI11218" s="23" t="str">
        <f t="shared" si="1037"/>
        <v/>
      </c>
      <c r="AJ11218" s="23" t="str">
        <f t="shared" si="1037"/>
        <v/>
      </c>
      <c r="AK11218" s="23" t="str">
        <f t="shared" si="1037"/>
        <v/>
      </c>
    </row>
    <row r="11219" spans="34:37" x14ac:dyDescent="0.25">
      <c r="AH11219" s="23" t="str">
        <f t="shared" si="1038"/>
        <v/>
      </c>
      <c r="AI11219" s="23" t="str">
        <f t="shared" si="1037"/>
        <v/>
      </c>
      <c r="AJ11219" s="23" t="str">
        <f t="shared" si="1037"/>
        <v/>
      </c>
      <c r="AK11219" s="23" t="str">
        <f t="shared" si="1037"/>
        <v/>
      </c>
    </row>
    <row r="11220" spans="34:37" x14ac:dyDescent="0.25">
      <c r="AH11220" s="23" t="str">
        <f t="shared" si="1038"/>
        <v/>
      </c>
      <c r="AI11220" s="23" t="str">
        <f t="shared" si="1037"/>
        <v/>
      </c>
      <c r="AJ11220" s="23" t="str">
        <f t="shared" si="1037"/>
        <v/>
      </c>
      <c r="AK11220" s="23" t="str">
        <f t="shared" si="1037"/>
        <v/>
      </c>
    </row>
    <row r="11221" spans="34:37" x14ac:dyDescent="0.25">
      <c r="AH11221" s="23" t="str">
        <f t="shared" si="1038"/>
        <v/>
      </c>
      <c r="AI11221" s="23" t="str">
        <f t="shared" si="1037"/>
        <v/>
      </c>
      <c r="AJ11221" s="23" t="str">
        <f t="shared" si="1037"/>
        <v/>
      </c>
      <c r="AK11221" s="23" t="str">
        <f t="shared" si="1037"/>
        <v/>
      </c>
    </row>
    <row r="11222" spans="34:37" x14ac:dyDescent="0.25">
      <c r="AH11222" s="23" t="str">
        <f t="shared" si="1038"/>
        <v/>
      </c>
      <c r="AI11222" s="23" t="str">
        <f t="shared" si="1037"/>
        <v/>
      </c>
      <c r="AJ11222" s="23" t="str">
        <f t="shared" si="1037"/>
        <v/>
      </c>
      <c r="AK11222" s="23" t="str">
        <f t="shared" si="1037"/>
        <v/>
      </c>
    </row>
    <row r="11223" spans="34:37" x14ac:dyDescent="0.25">
      <c r="AH11223" s="23" t="str">
        <f t="shared" si="1038"/>
        <v/>
      </c>
      <c r="AI11223" s="23" t="str">
        <f t="shared" si="1037"/>
        <v/>
      </c>
      <c r="AJ11223" s="23" t="str">
        <f t="shared" si="1037"/>
        <v/>
      </c>
      <c r="AK11223" s="23" t="str">
        <f t="shared" si="1037"/>
        <v/>
      </c>
    </row>
    <row r="11224" spans="34:37" x14ac:dyDescent="0.25">
      <c r="AH11224" s="23" t="str">
        <f t="shared" si="1038"/>
        <v/>
      </c>
      <c r="AI11224" s="23" t="str">
        <f t="shared" si="1037"/>
        <v/>
      </c>
      <c r="AJ11224" s="23" t="str">
        <f t="shared" si="1037"/>
        <v/>
      </c>
      <c r="AK11224" s="23" t="str">
        <f t="shared" si="1037"/>
        <v/>
      </c>
    </row>
    <row r="11225" spans="34:37" x14ac:dyDescent="0.25">
      <c r="AH11225" s="23" t="str">
        <f t="shared" si="1038"/>
        <v/>
      </c>
      <c r="AI11225" s="23" t="str">
        <f t="shared" si="1037"/>
        <v/>
      </c>
      <c r="AJ11225" s="23" t="str">
        <f t="shared" si="1037"/>
        <v/>
      </c>
      <c r="AK11225" s="23" t="str">
        <f t="shared" si="1037"/>
        <v/>
      </c>
    </row>
    <row r="11226" spans="34:37" x14ac:dyDescent="0.25">
      <c r="AH11226" s="23" t="str">
        <f t="shared" si="1038"/>
        <v/>
      </c>
      <c r="AI11226" s="23" t="str">
        <f t="shared" si="1037"/>
        <v/>
      </c>
      <c r="AJ11226" s="23" t="str">
        <f t="shared" si="1037"/>
        <v/>
      </c>
      <c r="AK11226" s="23" t="str">
        <f t="shared" si="1037"/>
        <v/>
      </c>
    </row>
    <row r="11227" spans="34:37" x14ac:dyDescent="0.25">
      <c r="AH11227" s="23" t="str">
        <f t="shared" si="1038"/>
        <v/>
      </c>
      <c r="AI11227" s="23" t="str">
        <f t="shared" si="1037"/>
        <v/>
      </c>
      <c r="AJ11227" s="23" t="str">
        <f t="shared" si="1037"/>
        <v/>
      </c>
      <c r="AK11227" s="23" t="str">
        <f t="shared" si="1037"/>
        <v/>
      </c>
    </row>
    <row r="11228" spans="34:37" x14ac:dyDescent="0.25">
      <c r="AH11228" s="23" t="str">
        <f t="shared" si="1038"/>
        <v/>
      </c>
      <c r="AI11228" s="23" t="str">
        <f t="shared" si="1037"/>
        <v/>
      </c>
      <c r="AJ11228" s="23" t="str">
        <f t="shared" si="1037"/>
        <v/>
      </c>
      <c r="AK11228" s="23" t="str">
        <f t="shared" si="1037"/>
        <v/>
      </c>
    </row>
    <row r="11229" spans="34:37" x14ac:dyDescent="0.25">
      <c r="AH11229" s="23" t="str">
        <f t="shared" si="1038"/>
        <v/>
      </c>
      <c r="AI11229" s="23" t="str">
        <f t="shared" si="1037"/>
        <v/>
      </c>
      <c r="AJ11229" s="23" t="str">
        <f t="shared" si="1037"/>
        <v/>
      </c>
      <c r="AK11229" s="23" t="str">
        <f t="shared" si="1037"/>
        <v/>
      </c>
    </row>
    <row r="11230" spans="34:37" x14ac:dyDescent="0.25">
      <c r="AH11230" s="23" t="str">
        <f t="shared" si="1038"/>
        <v/>
      </c>
      <c r="AI11230" s="23" t="str">
        <f t="shared" si="1037"/>
        <v/>
      </c>
      <c r="AJ11230" s="23" t="str">
        <f t="shared" si="1037"/>
        <v/>
      </c>
      <c r="AK11230" s="23" t="str">
        <f t="shared" si="1037"/>
        <v/>
      </c>
    </row>
    <row r="11231" spans="34:37" x14ac:dyDescent="0.25">
      <c r="AH11231" s="23" t="str">
        <f t="shared" si="1038"/>
        <v/>
      </c>
      <c r="AI11231" s="23" t="str">
        <f t="shared" si="1037"/>
        <v/>
      </c>
      <c r="AJ11231" s="23" t="str">
        <f t="shared" si="1037"/>
        <v/>
      </c>
      <c r="AK11231" s="23" t="str">
        <f t="shared" si="1037"/>
        <v/>
      </c>
    </row>
    <row r="11232" spans="34:37" x14ac:dyDescent="0.25">
      <c r="AH11232" s="23" t="str">
        <f t="shared" si="1038"/>
        <v/>
      </c>
      <c r="AI11232" s="23" t="str">
        <f t="shared" si="1037"/>
        <v/>
      </c>
      <c r="AJ11232" s="23" t="str">
        <f t="shared" si="1037"/>
        <v/>
      </c>
      <c r="AK11232" s="23" t="str">
        <f t="shared" si="1037"/>
        <v/>
      </c>
    </row>
    <row r="11233" spans="34:37" x14ac:dyDescent="0.25">
      <c r="AH11233" s="23" t="str">
        <f t="shared" si="1038"/>
        <v/>
      </c>
      <c r="AI11233" s="23" t="str">
        <f t="shared" si="1037"/>
        <v/>
      </c>
      <c r="AJ11233" s="23" t="str">
        <f t="shared" si="1037"/>
        <v/>
      </c>
      <c r="AK11233" s="23" t="str">
        <f t="shared" si="1037"/>
        <v/>
      </c>
    </row>
    <row r="11234" spans="34:37" x14ac:dyDescent="0.25">
      <c r="AH11234" s="23" t="str">
        <f t="shared" si="1038"/>
        <v/>
      </c>
      <c r="AI11234" s="23" t="str">
        <f t="shared" si="1037"/>
        <v/>
      </c>
      <c r="AJ11234" s="23" t="str">
        <f t="shared" si="1037"/>
        <v/>
      </c>
      <c r="AK11234" s="23" t="str">
        <f t="shared" si="1037"/>
        <v/>
      </c>
    </row>
    <row r="11235" spans="34:37" x14ac:dyDescent="0.25">
      <c r="AH11235" s="23" t="str">
        <f t="shared" si="1038"/>
        <v/>
      </c>
      <c r="AI11235" s="23" t="str">
        <f t="shared" si="1037"/>
        <v/>
      </c>
      <c r="AJ11235" s="23" t="str">
        <f t="shared" si="1037"/>
        <v/>
      </c>
      <c r="AK11235" s="23" t="str">
        <f t="shared" si="1037"/>
        <v/>
      </c>
    </row>
    <row r="11236" spans="34:37" x14ac:dyDescent="0.25">
      <c r="AH11236" s="23" t="str">
        <f t="shared" si="1038"/>
        <v/>
      </c>
      <c r="AI11236" s="23" t="str">
        <f t="shared" si="1037"/>
        <v/>
      </c>
      <c r="AJ11236" s="23" t="str">
        <f t="shared" si="1037"/>
        <v/>
      </c>
      <c r="AK11236" s="23" t="str">
        <f t="shared" si="1037"/>
        <v/>
      </c>
    </row>
    <row r="11237" spans="34:37" x14ac:dyDescent="0.25">
      <c r="AH11237" s="23" t="str">
        <f t="shared" si="1038"/>
        <v/>
      </c>
      <c r="AI11237" s="23" t="str">
        <f t="shared" si="1037"/>
        <v/>
      </c>
      <c r="AJ11237" s="23" t="str">
        <f t="shared" si="1037"/>
        <v/>
      </c>
      <c r="AK11237" s="23" t="str">
        <f t="shared" si="1037"/>
        <v/>
      </c>
    </row>
    <row r="11238" spans="34:37" x14ac:dyDescent="0.25">
      <c r="AH11238" s="23" t="str">
        <f t="shared" si="1038"/>
        <v/>
      </c>
      <c r="AI11238" s="23" t="str">
        <f t="shared" si="1037"/>
        <v/>
      </c>
      <c r="AJ11238" s="23" t="str">
        <f t="shared" si="1037"/>
        <v/>
      </c>
      <c r="AK11238" s="23" t="str">
        <f t="shared" si="1037"/>
        <v/>
      </c>
    </row>
    <row r="11239" spans="34:37" x14ac:dyDescent="0.25">
      <c r="AH11239" s="23" t="str">
        <f t="shared" si="1038"/>
        <v/>
      </c>
      <c r="AI11239" s="23" t="str">
        <f t="shared" si="1037"/>
        <v/>
      </c>
      <c r="AJ11239" s="23" t="str">
        <f t="shared" si="1037"/>
        <v/>
      </c>
      <c r="AK11239" s="23" t="str">
        <f t="shared" si="1037"/>
        <v/>
      </c>
    </row>
    <row r="11240" spans="34:37" x14ac:dyDescent="0.25">
      <c r="AH11240" s="23" t="str">
        <f t="shared" si="1038"/>
        <v/>
      </c>
      <c r="AI11240" s="23" t="str">
        <f t="shared" si="1037"/>
        <v/>
      </c>
      <c r="AJ11240" s="23" t="str">
        <f t="shared" si="1037"/>
        <v/>
      </c>
      <c r="AK11240" s="23" t="str">
        <f t="shared" si="1037"/>
        <v/>
      </c>
    </row>
    <row r="11241" spans="34:37" x14ac:dyDescent="0.25">
      <c r="AH11241" s="23" t="str">
        <f t="shared" si="1038"/>
        <v/>
      </c>
      <c r="AI11241" s="23" t="str">
        <f t="shared" si="1037"/>
        <v/>
      </c>
      <c r="AJ11241" s="23" t="str">
        <f t="shared" si="1037"/>
        <v/>
      </c>
      <c r="AK11241" s="23" t="str">
        <f t="shared" si="1037"/>
        <v/>
      </c>
    </row>
    <row r="11242" spans="34:37" x14ac:dyDescent="0.25">
      <c r="AH11242" s="23" t="str">
        <f t="shared" si="1038"/>
        <v/>
      </c>
      <c r="AI11242" s="23" t="str">
        <f t="shared" si="1037"/>
        <v/>
      </c>
      <c r="AJ11242" s="23" t="str">
        <f t="shared" si="1037"/>
        <v/>
      </c>
      <c r="AK11242" s="23" t="str">
        <f t="shared" si="1037"/>
        <v/>
      </c>
    </row>
    <row r="11243" spans="34:37" x14ac:dyDescent="0.25">
      <c r="AH11243" s="23" t="str">
        <f t="shared" si="1038"/>
        <v/>
      </c>
      <c r="AI11243" s="23" t="str">
        <f t="shared" si="1037"/>
        <v/>
      </c>
      <c r="AJ11243" s="23" t="str">
        <f t="shared" si="1037"/>
        <v/>
      </c>
      <c r="AK11243" s="23" t="str">
        <f t="shared" si="1037"/>
        <v/>
      </c>
    </row>
    <row r="11244" spans="34:37" x14ac:dyDescent="0.25">
      <c r="AH11244" s="23" t="str">
        <f t="shared" si="1038"/>
        <v/>
      </c>
      <c r="AI11244" s="23" t="str">
        <f t="shared" si="1037"/>
        <v/>
      </c>
      <c r="AJ11244" s="23" t="str">
        <f t="shared" si="1037"/>
        <v/>
      </c>
      <c r="AK11244" s="23" t="str">
        <f t="shared" si="1037"/>
        <v/>
      </c>
    </row>
    <row r="11245" spans="34:37" x14ac:dyDescent="0.25">
      <c r="AH11245" s="23" t="str">
        <f t="shared" si="1038"/>
        <v/>
      </c>
      <c r="AI11245" s="23" t="str">
        <f t="shared" si="1037"/>
        <v/>
      </c>
      <c r="AJ11245" s="23" t="str">
        <f t="shared" si="1037"/>
        <v/>
      </c>
      <c r="AK11245" s="23" t="str">
        <f t="shared" si="1037"/>
        <v/>
      </c>
    </row>
    <row r="11246" spans="34:37" x14ac:dyDescent="0.25">
      <c r="AH11246" s="23" t="str">
        <f t="shared" si="1038"/>
        <v/>
      </c>
      <c r="AI11246" s="23" t="str">
        <f t="shared" si="1037"/>
        <v/>
      </c>
      <c r="AJ11246" s="23" t="str">
        <f t="shared" si="1037"/>
        <v/>
      </c>
      <c r="AK11246" s="23" t="str">
        <f t="shared" si="1037"/>
        <v/>
      </c>
    </row>
    <row r="11247" spans="34:37" x14ac:dyDescent="0.25">
      <c r="AH11247" s="23" t="str">
        <f t="shared" si="1038"/>
        <v/>
      </c>
      <c r="AI11247" s="23" t="str">
        <f t="shared" si="1037"/>
        <v/>
      </c>
      <c r="AJ11247" s="23" t="str">
        <f t="shared" si="1037"/>
        <v/>
      </c>
      <c r="AK11247" s="23" t="str">
        <f t="shared" si="1037"/>
        <v/>
      </c>
    </row>
    <row r="11248" spans="34:37" x14ac:dyDescent="0.25">
      <c r="AH11248" s="23" t="str">
        <f t="shared" si="1038"/>
        <v/>
      </c>
      <c r="AI11248" s="23" t="str">
        <f t="shared" si="1037"/>
        <v/>
      </c>
      <c r="AJ11248" s="23" t="str">
        <f t="shared" si="1037"/>
        <v/>
      </c>
      <c r="AK11248" s="23" t="str">
        <f t="shared" si="1037"/>
        <v/>
      </c>
    </row>
    <row r="11249" spans="34:37" x14ac:dyDescent="0.25">
      <c r="AH11249" s="23" t="str">
        <f t="shared" si="1038"/>
        <v/>
      </c>
      <c r="AI11249" s="23" t="str">
        <f t="shared" si="1037"/>
        <v/>
      </c>
      <c r="AJ11249" s="23" t="str">
        <f t="shared" si="1037"/>
        <v/>
      </c>
      <c r="AK11249" s="23" t="str">
        <f t="shared" si="1037"/>
        <v/>
      </c>
    </row>
    <row r="11250" spans="34:37" x14ac:dyDescent="0.25">
      <c r="AH11250" s="23" t="str">
        <f t="shared" si="1038"/>
        <v/>
      </c>
      <c r="AI11250" s="23" t="str">
        <f t="shared" si="1037"/>
        <v/>
      </c>
      <c r="AJ11250" s="23" t="str">
        <f t="shared" si="1037"/>
        <v/>
      </c>
      <c r="AK11250" s="23" t="str">
        <f t="shared" si="1037"/>
        <v/>
      </c>
    </row>
    <row r="11251" spans="34:37" x14ac:dyDescent="0.25">
      <c r="AH11251" s="23" t="str">
        <f t="shared" si="1038"/>
        <v/>
      </c>
      <c r="AI11251" s="23" t="str">
        <f t="shared" si="1037"/>
        <v/>
      </c>
      <c r="AJ11251" s="23" t="str">
        <f t="shared" si="1037"/>
        <v/>
      </c>
      <c r="AK11251" s="23" t="str">
        <f t="shared" si="1037"/>
        <v/>
      </c>
    </row>
    <row r="11252" spans="34:37" x14ac:dyDescent="0.25">
      <c r="AH11252" s="23" t="str">
        <f t="shared" si="1038"/>
        <v/>
      </c>
      <c r="AI11252" s="23" t="str">
        <f t="shared" si="1037"/>
        <v/>
      </c>
      <c r="AJ11252" s="23" t="str">
        <f t="shared" si="1037"/>
        <v/>
      </c>
      <c r="AK11252" s="23" t="str">
        <f t="shared" si="1037"/>
        <v/>
      </c>
    </row>
    <row r="11253" spans="34:37" x14ac:dyDescent="0.25">
      <c r="AH11253" s="23" t="str">
        <f t="shared" si="1038"/>
        <v/>
      </c>
      <c r="AI11253" s="23" t="str">
        <f t="shared" si="1037"/>
        <v/>
      </c>
      <c r="AJ11253" s="23" t="str">
        <f t="shared" si="1037"/>
        <v/>
      </c>
      <c r="AK11253" s="23" t="str">
        <f t="shared" si="1037"/>
        <v/>
      </c>
    </row>
    <row r="11254" spans="34:37" x14ac:dyDescent="0.25">
      <c r="AH11254" s="23" t="str">
        <f t="shared" si="1038"/>
        <v/>
      </c>
      <c r="AI11254" s="23" t="str">
        <f t="shared" si="1037"/>
        <v/>
      </c>
      <c r="AJ11254" s="23" t="str">
        <f t="shared" si="1037"/>
        <v/>
      </c>
      <c r="AK11254" s="23" t="str">
        <f t="shared" si="1037"/>
        <v/>
      </c>
    </row>
    <row r="11255" spans="34:37" x14ac:dyDescent="0.25">
      <c r="AH11255" s="23" t="str">
        <f t="shared" si="1038"/>
        <v/>
      </c>
      <c r="AI11255" s="23" t="str">
        <f t="shared" si="1037"/>
        <v/>
      </c>
      <c r="AJ11255" s="23" t="str">
        <f t="shared" si="1037"/>
        <v/>
      </c>
      <c r="AK11255" s="23" t="str">
        <f t="shared" si="1037"/>
        <v/>
      </c>
    </row>
    <row r="11256" spans="34:37" x14ac:dyDescent="0.25">
      <c r="AH11256" s="23" t="str">
        <f t="shared" si="1038"/>
        <v/>
      </c>
      <c r="AI11256" s="23" t="str">
        <f t="shared" si="1037"/>
        <v/>
      </c>
      <c r="AJ11256" s="23" t="str">
        <f t="shared" si="1037"/>
        <v/>
      </c>
      <c r="AK11256" s="23" t="str">
        <f t="shared" si="1037"/>
        <v/>
      </c>
    </row>
    <row r="11257" spans="34:37" x14ac:dyDescent="0.25">
      <c r="AH11257" s="23" t="str">
        <f t="shared" si="1038"/>
        <v/>
      </c>
      <c r="AI11257" s="23" t="str">
        <f t="shared" si="1037"/>
        <v/>
      </c>
      <c r="AJ11257" s="23" t="str">
        <f t="shared" si="1037"/>
        <v/>
      </c>
      <c r="AK11257" s="23" t="str">
        <f t="shared" si="1037"/>
        <v/>
      </c>
    </row>
    <row r="11258" spans="34:37" x14ac:dyDescent="0.25">
      <c r="AH11258" s="23" t="str">
        <f t="shared" si="1038"/>
        <v/>
      </c>
      <c r="AI11258" s="23" t="str">
        <f t="shared" si="1037"/>
        <v/>
      </c>
      <c r="AJ11258" s="23" t="str">
        <f t="shared" si="1037"/>
        <v/>
      </c>
      <c r="AK11258" s="23" t="str">
        <f t="shared" si="1037"/>
        <v/>
      </c>
    </row>
    <row r="11259" spans="34:37" x14ac:dyDescent="0.25">
      <c r="AH11259" s="23" t="str">
        <f t="shared" si="1038"/>
        <v/>
      </c>
      <c r="AI11259" s="23" t="str">
        <f t="shared" si="1037"/>
        <v/>
      </c>
      <c r="AJ11259" s="23" t="str">
        <f t="shared" si="1037"/>
        <v/>
      </c>
      <c r="AK11259" s="23" t="str">
        <f t="shared" si="1037"/>
        <v/>
      </c>
    </row>
    <row r="11260" spans="34:37" x14ac:dyDescent="0.25">
      <c r="AH11260" s="23" t="str">
        <f t="shared" si="1038"/>
        <v/>
      </c>
      <c r="AI11260" s="23" t="str">
        <f t="shared" si="1037"/>
        <v/>
      </c>
      <c r="AJ11260" s="23" t="str">
        <f t="shared" si="1037"/>
        <v/>
      </c>
      <c r="AK11260" s="23" t="str">
        <f t="shared" si="1037"/>
        <v/>
      </c>
    </row>
    <row r="11261" spans="34:37" x14ac:dyDescent="0.25">
      <c r="AH11261" s="23" t="str">
        <f t="shared" si="1038"/>
        <v/>
      </c>
      <c r="AI11261" s="23" t="str">
        <f t="shared" si="1037"/>
        <v/>
      </c>
      <c r="AJ11261" s="23" t="str">
        <f t="shared" si="1037"/>
        <v/>
      </c>
      <c r="AK11261" s="23" t="str">
        <f t="shared" si="1037"/>
        <v/>
      </c>
    </row>
    <row r="11262" spans="34:37" x14ac:dyDescent="0.25">
      <c r="AH11262" s="23" t="str">
        <f t="shared" si="1038"/>
        <v/>
      </c>
      <c r="AI11262" s="23" t="str">
        <f t="shared" ref="AI11262:AK11325" si="1039">IF(X11262&lt;&gt;"",X11262,"")</f>
        <v/>
      </c>
      <c r="AJ11262" s="23" t="str">
        <f t="shared" si="1039"/>
        <v/>
      </c>
      <c r="AK11262" s="23" t="str">
        <f t="shared" si="1039"/>
        <v/>
      </c>
    </row>
    <row r="11263" spans="34:37" x14ac:dyDescent="0.25">
      <c r="AH11263" s="23" t="str">
        <f t="shared" ref="AH11263:AH11326" si="1040">IF(W11263&lt;&gt;"",(RIGHT(W11263,LEN(W11263)-SEARCH("/",W11263,1)))/U11263,"")</f>
        <v/>
      </c>
      <c r="AI11263" s="23" t="str">
        <f t="shared" si="1039"/>
        <v/>
      </c>
      <c r="AJ11263" s="23" t="str">
        <f t="shared" si="1039"/>
        <v/>
      </c>
      <c r="AK11263" s="23" t="str">
        <f t="shared" si="1039"/>
        <v/>
      </c>
    </row>
    <row r="11264" spans="34:37" x14ac:dyDescent="0.25">
      <c r="AH11264" s="23" t="str">
        <f t="shared" si="1040"/>
        <v/>
      </c>
      <c r="AI11264" s="23" t="str">
        <f t="shared" si="1039"/>
        <v/>
      </c>
      <c r="AJ11264" s="23" t="str">
        <f t="shared" si="1039"/>
        <v/>
      </c>
      <c r="AK11264" s="23" t="str">
        <f t="shared" si="1039"/>
        <v/>
      </c>
    </row>
    <row r="11265" spans="34:37" x14ac:dyDescent="0.25">
      <c r="AH11265" s="23" t="str">
        <f t="shared" si="1040"/>
        <v/>
      </c>
      <c r="AI11265" s="23" t="str">
        <f t="shared" si="1039"/>
        <v/>
      </c>
      <c r="AJ11265" s="23" t="str">
        <f t="shared" si="1039"/>
        <v/>
      </c>
      <c r="AK11265" s="23" t="str">
        <f t="shared" si="1039"/>
        <v/>
      </c>
    </row>
    <row r="11266" spans="34:37" x14ac:dyDescent="0.25">
      <c r="AH11266" s="23" t="str">
        <f t="shared" si="1040"/>
        <v/>
      </c>
      <c r="AI11266" s="23" t="str">
        <f t="shared" si="1039"/>
        <v/>
      </c>
      <c r="AJ11266" s="23" t="str">
        <f t="shared" si="1039"/>
        <v/>
      </c>
      <c r="AK11266" s="23" t="str">
        <f t="shared" si="1039"/>
        <v/>
      </c>
    </row>
    <row r="11267" spans="34:37" x14ac:dyDescent="0.25">
      <c r="AH11267" s="23" t="str">
        <f t="shared" si="1040"/>
        <v/>
      </c>
      <c r="AI11267" s="23" t="str">
        <f t="shared" si="1039"/>
        <v/>
      </c>
      <c r="AJ11267" s="23" t="str">
        <f t="shared" si="1039"/>
        <v/>
      </c>
      <c r="AK11267" s="23" t="str">
        <f t="shared" si="1039"/>
        <v/>
      </c>
    </row>
    <row r="11268" spans="34:37" x14ac:dyDescent="0.25">
      <c r="AH11268" s="23" t="str">
        <f t="shared" si="1040"/>
        <v/>
      </c>
      <c r="AI11268" s="23" t="str">
        <f t="shared" si="1039"/>
        <v/>
      </c>
      <c r="AJ11268" s="23" t="str">
        <f t="shared" si="1039"/>
        <v/>
      </c>
      <c r="AK11268" s="23" t="str">
        <f t="shared" si="1039"/>
        <v/>
      </c>
    </row>
    <row r="11269" spans="34:37" x14ac:dyDescent="0.25">
      <c r="AH11269" s="23" t="str">
        <f t="shared" si="1040"/>
        <v/>
      </c>
      <c r="AI11269" s="23" t="str">
        <f t="shared" si="1039"/>
        <v/>
      </c>
      <c r="AJ11269" s="23" t="str">
        <f t="shared" si="1039"/>
        <v/>
      </c>
      <c r="AK11269" s="23" t="str">
        <f t="shared" si="1039"/>
        <v/>
      </c>
    </row>
    <row r="11270" spans="34:37" x14ac:dyDescent="0.25">
      <c r="AH11270" s="23" t="str">
        <f t="shared" si="1040"/>
        <v/>
      </c>
      <c r="AI11270" s="23" t="str">
        <f t="shared" si="1039"/>
        <v/>
      </c>
      <c r="AJ11270" s="23" t="str">
        <f t="shared" si="1039"/>
        <v/>
      </c>
      <c r="AK11270" s="23" t="str">
        <f t="shared" si="1039"/>
        <v/>
      </c>
    </row>
    <row r="11271" spans="34:37" x14ac:dyDescent="0.25">
      <c r="AH11271" s="23" t="str">
        <f t="shared" si="1040"/>
        <v/>
      </c>
      <c r="AI11271" s="23" t="str">
        <f t="shared" si="1039"/>
        <v/>
      </c>
      <c r="AJ11271" s="23" t="str">
        <f t="shared" si="1039"/>
        <v/>
      </c>
      <c r="AK11271" s="23" t="str">
        <f t="shared" si="1039"/>
        <v/>
      </c>
    </row>
    <row r="11272" spans="34:37" x14ac:dyDescent="0.25">
      <c r="AH11272" s="23" t="str">
        <f t="shared" si="1040"/>
        <v/>
      </c>
      <c r="AI11272" s="23" t="str">
        <f t="shared" si="1039"/>
        <v/>
      </c>
      <c r="AJ11272" s="23" t="str">
        <f t="shared" si="1039"/>
        <v/>
      </c>
      <c r="AK11272" s="23" t="str">
        <f t="shared" si="1039"/>
        <v/>
      </c>
    </row>
    <row r="11273" spans="34:37" x14ac:dyDescent="0.25">
      <c r="AH11273" s="23" t="str">
        <f t="shared" si="1040"/>
        <v/>
      </c>
      <c r="AI11273" s="23" t="str">
        <f t="shared" si="1039"/>
        <v/>
      </c>
      <c r="AJ11273" s="23" t="str">
        <f t="shared" si="1039"/>
        <v/>
      </c>
      <c r="AK11273" s="23" t="str">
        <f t="shared" si="1039"/>
        <v/>
      </c>
    </row>
    <row r="11274" spans="34:37" x14ac:dyDescent="0.25">
      <c r="AH11274" s="23" t="str">
        <f t="shared" si="1040"/>
        <v/>
      </c>
      <c r="AI11274" s="23" t="str">
        <f t="shared" si="1039"/>
        <v/>
      </c>
      <c r="AJ11274" s="23" t="str">
        <f t="shared" si="1039"/>
        <v/>
      </c>
      <c r="AK11274" s="23" t="str">
        <f t="shared" si="1039"/>
        <v/>
      </c>
    </row>
    <row r="11275" spans="34:37" x14ac:dyDescent="0.25">
      <c r="AH11275" s="23" t="str">
        <f t="shared" si="1040"/>
        <v/>
      </c>
      <c r="AI11275" s="23" t="str">
        <f t="shared" si="1039"/>
        <v/>
      </c>
      <c r="AJ11275" s="23" t="str">
        <f t="shared" si="1039"/>
        <v/>
      </c>
      <c r="AK11275" s="23" t="str">
        <f t="shared" si="1039"/>
        <v/>
      </c>
    </row>
    <row r="11276" spans="34:37" x14ac:dyDescent="0.25">
      <c r="AH11276" s="23" t="str">
        <f t="shared" si="1040"/>
        <v/>
      </c>
      <c r="AI11276" s="23" t="str">
        <f t="shared" si="1039"/>
        <v/>
      </c>
      <c r="AJ11276" s="23" t="str">
        <f t="shared" si="1039"/>
        <v/>
      </c>
      <c r="AK11276" s="23" t="str">
        <f t="shared" si="1039"/>
        <v/>
      </c>
    </row>
    <row r="11277" spans="34:37" x14ac:dyDescent="0.25">
      <c r="AH11277" s="23" t="str">
        <f t="shared" si="1040"/>
        <v/>
      </c>
      <c r="AI11277" s="23" t="str">
        <f t="shared" si="1039"/>
        <v/>
      </c>
      <c r="AJ11277" s="23" t="str">
        <f t="shared" si="1039"/>
        <v/>
      </c>
      <c r="AK11277" s="23" t="str">
        <f t="shared" si="1039"/>
        <v/>
      </c>
    </row>
    <row r="11278" spans="34:37" x14ac:dyDescent="0.25">
      <c r="AH11278" s="23" t="str">
        <f t="shared" si="1040"/>
        <v/>
      </c>
      <c r="AI11278" s="23" t="str">
        <f t="shared" si="1039"/>
        <v/>
      </c>
      <c r="AJ11278" s="23" t="str">
        <f t="shared" si="1039"/>
        <v/>
      </c>
      <c r="AK11278" s="23" t="str">
        <f t="shared" si="1039"/>
        <v/>
      </c>
    </row>
    <row r="11279" spans="34:37" x14ac:dyDescent="0.25">
      <c r="AH11279" s="23" t="str">
        <f t="shared" si="1040"/>
        <v/>
      </c>
      <c r="AI11279" s="23" t="str">
        <f t="shared" si="1039"/>
        <v/>
      </c>
      <c r="AJ11279" s="23" t="str">
        <f t="shared" si="1039"/>
        <v/>
      </c>
      <c r="AK11279" s="23" t="str">
        <f t="shared" si="1039"/>
        <v/>
      </c>
    </row>
    <row r="11280" spans="34:37" x14ac:dyDescent="0.25">
      <c r="AH11280" s="23" t="str">
        <f t="shared" si="1040"/>
        <v/>
      </c>
      <c r="AI11280" s="23" t="str">
        <f t="shared" si="1039"/>
        <v/>
      </c>
      <c r="AJ11280" s="23" t="str">
        <f t="shared" si="1039"/>
        <v/>
      </c>
      <c r="AK11280" s="23" t="str">
        <f t="shared" si="1039"/>
        <v/>
      </c>
    </row>
    <row r="11281" spans="34:37" x14ac:dyDescent="0.25">
      <c r="AH11281" s="23" t="str">
        <f t="shared" si="1040"/>
        <v/>
      </c>
      <c r="AI11281" s="23" t="str">
        <f t="shared" si="1039"/>
        <v/>
      </c>
      <c r="AJ11281" s="23" t="str">
        <f t="shared" si="1039"/>
        <v/>
      </c>
      <c r="AK11281" s="23" t="str">
        <f t="shared" si="1039"/>
        <v/>
      </c>
    </row>
    <row r="11282" spans="34:37" x14ac:dyDescent="0.25">
      <c r="AH11282" s="23" t="str">
        <f t="shared" si="1040"/>
        <v/>
      </c>
      <c r="AI11282" s="23" t="str">
        <f t="shared" si="1039"/>
        <v/>
      </c>
      <c r="AJ11282" s="23" t="str">
        <f t="shared" si="1039"/>
        <v/>
      </c>
      <c r="AK11282" s="23" t="str">
        <f t="shared" si="1039"/>
        <v/>
      </c>
    </row>
    <row r="11283" spans="34:37" x14ac:dyDescent="0.25">
      <c r="AH11283" s="23" t="str">
        <f t="shared" si="1040"/>
        <v/>
      </c>
      <c r="AI11283" s="23" t="str">
        <f t="shared" si="1039"/>
        <v/>
      </c>
      <c r="AJ11283" s="23" t="str">
        <f t="shared" si="1039"/>
        <v/>
      </c>
      <c r="AK11283" s="23" t="str">
        <f t="shared" si="1039"/>
        <v/>
      </c>
    </row>
    <row r="11284" spans="34:37" x14ac:dyDescent="0.25">
      <c r="AH11284" s="23" t="str">
        <f t="shared" si="1040"/>
        <v/>
      </c>
      <c r="AI11284" s="23" t="str">
        <f t="shared" si="1039"/>
        <v/>
      </c>
      <c r="AJ11284" s="23" t="str">
        <f t="shared" si="1039"/>
        <v/>
      </c>
      <c r="AK11284" s="23" t="str">
        <f t="shared" si="1039"/>
        <v/>
      </c>
    </row>
    <row r="11285" spans="34:37" x14ac:dyDescent="0.25">
      <c r="AH11285" s="23" t="str">
        <f t="shared" si="1040"/>
        <v/>
      </c>
      <c r="AI11285" s="23" t="str">
        <f t="shared" si="1039"/>
        <v/>
      </c>
      <c r="AJ11285" s="23" t="str">
        <f t="shared" si="1039"/>
        <v/>
      </c>
      <c r="AK11285" s="23" t="str">
        <f t="shared" si="1039"/>
        <v/>
      </c>
    </row>
    <row r="11286" spans="34:37" x14ac:dyDescent="0.25">
      <c r="AH11286" s="23" t="str">
        <f t="shared" si="1040"/>
        <v/>
      </c>
      <c r="AI11286" s="23" t="str">
        <f t="shared" si="1039"/>
        <v/>
      </c>
      <c r="AJ11286" s="23" t="str">
        <f t="shared" si="1039"/>
        <v/>
      </c>
      <c r="AK11286" s="23" t="str">
        <f t="shared" si="1039"/>
        <v/>
      </c>
    </row>
    <row r="11287" spans="34:37" x14ac:dyDescent="0.25">
      <c r="AH11287" s="23" t="str">
        <f t="shared" si="1040"/>
        <v/>
      </c>
      <c r="AI11287" s="23" t="str">
        <f t="shared" si="1039"/>
        <v/>
      </c>
      <c r="AJ11287" s="23" t="str">
        <f t="shared" si="1039"/>
        <v/>
      </c>
      <c r="AK11287" s="23" t="str">
        <f t="shared" si="1039"/>
        <v/>
      </c>
    </row>
    <row r="11288" spans="34:37" x14ac:dyDescent="0.25">
      <c r="AH11288" s="23" t="str">
        <f t="shared" si="1040"/>
        <v/>
      </c>
      <c r="AI11288" s="23" t="str">
        <f t="shared" si="1039"/>
        <v/>
      </c>
      <c r="AJ11288" s="23" t="str">
        <f t="shared" si="1039"/>
        <v/>
      </c>
      <c r="AK11288" s="23" t="str">
        <f t="shared" si="1039"/>
        <v/>
      </c>
    </row>
    <row r="11289" spans="34:37" x14ac:dyDescent="0.25">
      <c r="AH11289" s="23" t="str">
        <f t="shared" si="1040"/>
        <v/>
      </c>
      <c r="AI11289" s="23" t="str">
        <f t="shared" si="1039"/>
        <v/>
      </c>
      <c r="AJ11289" s="23" t="str">
        <f t="shared" si="1039"/>
        <v/>
      </c>
      <c r="AK11289" s="23" t="str">
        <f t="shared" si="1039"/>
        <v/>
      </c>
    </row>
    <row r="11290" spans="34:37" x14ac:dyDescent="0.25">
      <c r="AH11290" s="23" t="str">
        <f t="shared" si="1040"/>
        <v/>
      </c>
      <c r="AI11290" s="23" t="str">
        <f t="shared" si="1039"/>
        <v/>
      </c>
      <c r="AJ11290" s="23" t="str">
        <f t="shared" si="1039"/>
        <v/>
      </c>
      <c r="AK11290" s="23" t="str">
        <f t="shared" si="1039"/>
        <v/>
      </c>
    </row>
    <row r="11291" spans="34:37" x14ac:dyDescent="0.25">
      <c r="AH11291" s="23" t="str">
        <f t="shared" si="1040"/>
        <v/>
      </c>
      <c r="AI11291" s="23" t="str">
        <f t="shared" si="1039"/>
        <v/>
      </c>
      <c r="AJ11291" s="23" t="str">
        <f t="shared" si="1039"/>
        <v/>
      </c>
      <c r="AK11291" s="23" t="str">
        <f t="shared" si="1039"/>
        <v/>
      </c>
    </row>
    <row r="11292" spans="34:37" x14ac:dyDescent="0.25">
      <c r="AH11292" s="23" t="str">
        <f t="shared" si="1040"/>
        <v/>
      </c>
      <c r="AI11292" s="23" t="str">
        <f t="shared" si="1039"/>
        <v/>
      </c>
      <c r="AJ11292" s="23" t="str">
        <f t="shared" si="1039"/>
        <v/>
      </c>
      <c r="AK11292" s="23" t="str">
        <f t="shared" si="1039"/>
        <v/>
      </c>
    </row>
    <row r="11293" spans="34:37" x14ac:dyDescent="0.25">
      <c r="AH11293" s="23" t="str">
        <f t="shared" si="1040"/>
        <v/>
      </c>
      <c r="AI11293" s="23" t="str">
        <f t="shared" si="1039"/>
        <v/>
      </c>
      <c r="AJ11293" s="23" t="str">
        <f t="shared" si="1039"/>
        <v/>
      </c>
      <c r="AK11293" s="23" t="str">
        <f t="shared" si="1039"/>
        <v/>
      </c>
    </row>
    <row r="11294" spans="34:37" x14ac:dyDescent="0.25">
      <c r="AH11294" s="23" t="str">
        <f t="shared" si="1040"/>
        <v/>
      </c>
      <c r="AI11294" s="23" t="str">
        <f t="shared" si="1039"/>
        <v/>
      </c>
      <c r="AJ11294" s="23" t="str">
        <f t="shared" si="1039"/>
        <v/>
      </c>
      <c r="AK11294" s="23" t="str">
        <f t="shared" si="1039"/>
        <v/>
      </c>
    </row>
    <row r="11295" spans="34:37" x14ac:dyDescent="0.25">
      <c r="AH11295" s="23" t="str">
        <f t="shared" si="1040"/>
        <v/>
      </c>
      <c r="AI11295" s="23" t="str">
        <f t="shared" si="1039"/>
        <v/>
      </c>
      <c r="AJ11295" s="23" t="str">
        <f t="shared" si="1039"/>
        <v/>
      </c>
      <c r="AK11295" s="23" t="str">
        <f t="shared" si="1039"/>
        <v/>
      </c>
    </row>
    <row r="11296" spans="34:37" x14ac:dyDescent="0.25">
      <c r="AH11296" s="23" t="str">
        <f t="shared" si="1040"/>
        <v/>
      </c>
      <c r="AI11296" s="23" t="str">
        <f t="shared" si="1039"/>
        <v/>
      </c>
      <c r="AJ11296" s="23" t="str">
        <f t="shared" si="1039"/>
        <v/>
      </c>
      <c r="AK11296" s="23" t="str">
        <f t="shared" si="1039"/>
        <v/>
      </c>
    </row>
    <row r="11297" spans="34:37" x14ac:dyDescent="0.25">
      <c r="AH11297" s="23" t="str">
        <f t="shared" si="1040"/>
        <v/>
      </c>
      <c r="AI11297" s="23" t="str">
        <f t="shared" si="1039"/>
        <v/>
      </c>
      <c r="AJ11297" s="23" t="str">
        <f t="shared" si="1039"/>
        <v/>
      </c>
      <c r="AK11297" s="23" t="str">
        <f t="shared" si="1039"/>
        <v/>
      </c>
    </row>
    <row r="11298" spans="34:37" x14ac:dyDescent="0.25">
      <c r="AH11298" s="23" t="str">
        <f t="shared" si="1040"/>
        <v/>
      </c>
      <c r="AI11298" s="23" t="str">
        <f t="shared" si="1039"/>
        <v/>
      </c>
      <c r="AJ11298" s="23" t="str">
        <f t="shared" si="1039"/>
        <v/>
      </c>
      <c r="AK11298" s="23" t="str">
        <f t="shared" si="1039"/>
        <v/>
      </c>
    </row>
    <row r="11299" spans="34:37" x14ac:dyDescent="0.25">
      <c r="AH11299" s="23" t="str">
        <f t="shared" si="1040"/>
        <v/>
      </c>
      <c r="AI11299" s="23" t="str">
        <f t="shared" si="1039"/>
        <v/>
      </c>
      <c r="AJ11299" s="23" t="str">
        <f t="shared" si="1039"/>
        <v/>
      </c>
      <c r="AK11299" s="23" t="str">
        <f t="shared" si="1039"/>
        <v/>
      </c>
    </row>
    <row r="11300" spans="34:37" x14ac:dyDescent="0.25">
      <c r="AH11300" s="23" t="str">
        <f t="shared" si="1040"/>
        <v/>
      </c>
      <c r="AI11300" s="23" t="str">
        <f t="shared" si="1039"/>
        <v/>
      </c>
      <c r="AJ11300" s="23" t="str">
        <f t="shared" si="1039"/>
        <v/>
      </c>
      <c r="AK11300" s="23" t="str">
        <f t="shared" si="1039"/>
        <v/>
      </c>
    </row>
    <row r="11301" spans="34:37" x14ac:dyDescent="0.25">
      <c r="AH11301" s="23" t="str">
        <f t="shared" si="1040"/>
        <v/>
      </c>
      <c r="AI11301" s="23" t="str">
        <f t="shared" si="1039"/>
        <v/>
      </c>
      <c r="AJ11301" s="23" t="str">
        <f t="shared" si="1039"/>
        <v/>
      </c>
      <c r="AK11301" s="23" t="str">
        <f t="shared" si="1039"/>
        <v/>
      </c>
    </row>
    <row r="11302" spans="34:37" x14ac:dyDescent="0.25">
      <c r="AH11302" s="23" t="str">
        <f t="shared" si="1040"/>
        <v/>
      </c>
      <c r="AI11302" s="23" t="str">
        <f t="shared" si="1039"/>
        <v/>
      </c>
      <c r="AJ11302" s="23" t="str">
        <f t="shared" si="1039"/>
        <v/>
      </c>
      <c r="AK11302" s="23" t="str">
        <f t="shared" si="1039"/>
        <v/>
      </c>
    </row>
    <row r="11303" spans="34:37" x14ac:dyDescent="0.25">
      <c r="AH11303" s="23" t="str">
        <f t="shared" si="1040"/>
        <v/>
      </c>
      <c r="AI11303" s="23" t="str">
        <f t="shared" si="1039"/>
        <v/>
      </c>
      <c r="AJ11303" s="23" t="str">
        <f t="shared" si="1039"/>
        <v/>
      </c>
      <c r="AK11303" s="23" t="str">
        <f t="shared" si="1039"/>
        <v/>
      </c>
    </row>
    <row r="11304" spans="34:37" x14ac:dyDescent="0.25">
      <c r="AH11304" s="23" t="str">
        <f t="shared" si="1040"/>
        <v/>
      </c>
      <c r="AI11304" s="23" t="str">
        <f t="shared" si="1039"/>
        <v/>
      </c>
      <c r="AJ11304" s="23" t="str">
        <f t="shared" si="1039"/>
        <v/>
      </c>
      <c r="AK11304" s="23" t="str">
        <f t="shared" si="1039"/>
        <v/>
      </c>
    </row>
    <row r="11305" spans="34:37" x14ac:dyDescent="0.25">
      <c r="AH11305" s="23" t="str">
        <f t="shared" si="1040"/>
        <v/>
      </c>
      <c r="AI11305" s="23" t="str">
        <f t="shared" si="1039"/>
        <v/>
      </c>
      <c r="AJ11305" s="23" t="str">
        <f t="shared" si="1039"/>
        <v/>
      </c>
      <c r="AK11305" s="23" t="str">
        <f t="shared" si="1039"/>
        <v/>
      </c>
    </row>
    <row r="11306" spans="34:37" x14ac:dyDescent="0.25">
      <c r="AH11306" s="23" t="str">
        <f t="shared" si="1040"/>
        <v/>
      </c>
      <c r="AI11306" s="23" t="str">
        <f t="shared" si="1039"/>
        <v/>
      </c>
      <c r="AJ11306" s="23" t="str">
        <f t="shared" si="1039"/>
        <v/>
      </c>
      <c r="AK11306" s="23" t="str">
        <f t="shared" si="1039"/>
        <v/>
      </c>
    </row>
    <row r="11307" spans="34:37" x14ac:dyDescent="0.25">
      <c r="AH11307" s="23" t="str">
        <f t="shared" si="1040"/>
        <v/>
      </c>
      <c r="AI11307" s="23" t="str">
        <f t="shared" si="1039"/>
        <v/>
      </c>
      <c r="AJ11307" s="23" t="str">
        <f t="shared" si="1039"/>
        <v/>
      </c>
      <c r="AK11307" s="23" t="str">
        <f t="shared" si="1039"/>
        <v/>
      </c>
    </row>
    <row r="11308" spans="34:37" x14ac:dyDescent="0.25">
      <c r="AH11308" s="23" t="str">
        <f t="shared" si="1040"/>
        <v/>
      </c>
      <c r="AI11308" s="23" t="str">
        <f t="shared" si="1039"/>
        <v/>
      </c>
      <c r="AJ11308" s="23" t="str">
        <f t="shared" si="1039"/>
        <v/>
      </c>
      <c r="AK11308" s="23" t="str">
        <f t="shared" si="1039"/>
        <v/>
      </c>
    </row>
    <row r="11309" spans="34:37" x14ac:dyDescent="0.25">
      <c r="AH11309" s="23" t="str">
        <f t="shared" si="1040"/>
        <v/>
      </c>
      <c r="AI11309" s="23" t="str">
        <f t="shared" si="1039"/>
        <v/>
      </c>
      <c r="AJ11309" s="23" t="str">
        <f t="shared" si="1039"/>
        <v/>
      </c>
      <c r="AK11309" s="23" t="str">
        <f t="shared" si="1039"/>
        <v/>
      </c>
    </row>
    <row r="11310" spans="34:37" x14ac:dyDescent="0.25">
      <c r="AH11310" s="23" t="str">
        <f t="shared" si="1040"/>
        <v/>
      </c>
      <c r="AI11310" s="23" t="str">
        <f t="shared" si="1039"/>
        <v/>
      </c>
      <c r="AJ11310" s="23" t="str">
        <f t="shared" si="1039"/>
        <v/>
      </c>
      <c r="AK11310" s="23" t="str">
        <f t="shared" si="1039"/>
        <v/>
      </c>
    </row>
    <row r="11311" spans="34:37" x14ac:dyDescent="0.25">
      <c r="AH11311" s="23" t="str">
        <f t="shared" si="1040"/>
        <v/>
      </c>
      <c r="AI11311" s="23" t="str">
        <f t="shared" si="1039"/>
        <v/>
      </c>
      <c r="AJ11311" s="23" t="str">
        <f t="shared" si="1039"/>
        <v/>
      </c>
      <c r="AK11311" s="23" t="str">
        <f t="shared" si="1039"/>
        <v/>
      </c>
    </row>
    <row r="11312" spans="34:37" x14ac:dyDescent="0.25">
      <c r="AH11312" s="23" t="str">
        <f t="shared" si="1040"/>
        <v/>
      </c>
      <c r="AI11312" s="23" t="str">
        <f t="shared" si="1039"/>
        <v/>
      </c>
      <c r="AJ11312" s="23" t="str">
        <f t="shared" si="1039"/>
        <v/>
      </c>
      <c r="AK11312" s="23" t="str">
        <f t="shared" si="1039"/>
        <v/>
      </c>
    </row>
    <row r="11313" spans="34:37" x14ac:dyDescent="0.25">
      <c r="AH11313" s="23" t="str">
        <f t="shared" si="1040"/>
        <v/>
      </c>
      <c r="AI11313" s="23" t="str">
        <f t="shared" si="1039"/>
        <v/>
      </c>
      <c r="AJ11313" s="23" t="str">
        <f t="shared" si="1039"/>
        <v/>
      </c>
      <c r="AK11313" s="23" t="str">
        <f t="shared" si="1039"/>
        <v/>
      </c>
    </row>
    <row r="11314" spans="34:37" x14ac:dyDescent="0.25">
      <c r="AH11314" s="23" t="str">
        <f t="shared" si="1040"/>
        <v/>
      </c>
      <c r="AI11314" s="23" t="str">
        <f t="shared" si="1039"/>
        <v/>
      </c>
      <c r="AJ11314" s="23" t="str">
        <f t="shared" si="1039"/>
        <v/>
      </c>
      <c r="AK11314" s="23" t="str">
        <f t="shared" si="1039"/>
        <v/>
      </c>
    </row>
    <row r="11315" spans="34:37" x14ac:dyDescent="0.25">
      <c r="AH11315" s="23" t="str">
        <f t="shared" si="1040"/>
        <v/>
      </c>
      <c r="AI11315" s="23" t="str">
        <f t="shared" si="1039"/>
        <v/>
      </c>
      <c r="AJ11315" s="23" t="str">
        <f t="shared" si="1039"/>
        <v/>
      </c>
      <c r="AK11315" s="23" t="str">
        <f t="shared" si="1039"/>
        <v/>
      </c>
    </row>
    <row r="11316" spans="34:37" x14ac:dyDescent="0.25">
      <c r="AH11316" s="23" t="str">
        <f t="shared" si="1040"/>
        <v/>
      </c>
      <c r="AI11316" s="23" t="str">
        <f t="shared" si="1039"/>
        <v/>
      </c>
      <c r="AJ11316" s="23" t="str">
        <f t="shared" si="1039"/>
        <v/>
      </c>
      <c r="AK11316" s="23" t="str">
        <f t="shared" si="1039"/>
        <v/>
      </c>
    </row>
    <row r="11317" spans="34:37" x14ac:dyDescent="0.25">
      <c r="AH11317" s="23" t="str">
        <f t="shared" si="1040"/>
        <v/>
      </c>
      <c r="AI11317" s="23" t="str">
        <f t="shared" si="1039"/>
        <v/>
      </c>
      <c r="AJ11317" s="23" t="str">
        <f t="shared" si="1039"/>
        <v/>
      </c>
      <c r="AK11317" s="23" t="str">
        <f t="shared" si="1039"/>
        <v/>
      </c>
    </row>
    <row r="11318" spans="34:37" x14ac:dyDescent="0.25">
      <c r="AH11318" s="23" t="str">
        <f t="shared" si="1040"/>
        <v/>
      </c>
      <c r="AI11318" s="23" t="str">
        <f t="shared" si="1039"/>
        <v/>
      </c>
      <c r="AJ11318" s="23" t="str">
        <f t="shared" si="1039"/>
        <v/>
      </c>
      <c r="AK11318" s="23" t="str">
        <f t="shared" si="1039"/>
        <v/>
      </c>
    </row>
    <row r="11319" spans="34:37" x14ac:dyDescent="0.25">
      <c r="AH11319" s="23" t="str">
        <f t="shared" si="1040"/>
        <v/>
      </c>
      <c r="AI11319" s="23" t="str">
        <f t="shared" si="1039"/>
        <v/>
      </c>
      <c r="AJ11319" s="23" t="str">
        <f t="shared" si="1039"/>
        <v/>
      </c>
      <c r="AK11319" s="23" t="str">
        <f t="shared" si="1039"/>
        <v/>
      </c>
    </row>
    <row r="11320" spans="34:37" x14ac:dyDescent="0.25">
      <c r="AH11320" s="23" t="str">
        <f t="shared" si="1040"/>
        <v/>
      </c>
      <c r="AI11320" s="23" t="str">
        <f t="shared" si="1039"/>
        <v/>
      </c>
      <c r="AJ11320" s="23" t="str">
        <f t="shared" si="1039"/>
        <v/>
      </c>
      <c r="AK11320" s="23" t="str">
        <f t="shared" si="1039"/>
        <v/>
      </c>
    </row>
    <row r="11321" spans="34:37" x14ac:dyDescent="0.25">
      <c r="AH11321" s="23" t="str">
        <f t="shared" si="1040"/>
        <v/>
      </c>
      <c r="AI11321" s="23" t="str">
        <f t="shared" si="1039"/>
        <v/>
      </c>
      <c r="AJ11321" s="23" t="str">
        <f t="shared" si="1039"/>
        <v/>
      </c>
      <c r="AK11321" s="23" t="str">
        <f t="shared" si="1039"/>
        <v/>
      </c>
    </row>
    <row r="11322" spans="34:37" x14ac:dyDescent="0.25">
      <c r="AH11322" s="23" t="str">
        <f t="shared" si="1040"/>
        <v/>
      </c>
      <c r="AI11322" s="23" t="str">
        <f t="shared" si="1039"/>
        <v/>
      </c>
      <c r="AJ11322" s="23" t="str">
        <f t="shared" si="1039"/>
        <v/>
      </c>
      <c r="AK11322" s="23" t="str">
        <f t="shared" si="1039"/>
        <v/>
      </c>
    </row>
    <row r="11323" spans="34:37" x14ac:dyDescent="0.25">
      <c r="AH11323" s="23" t="str">
        <f t="shared" si="1040"/>
        <v/>
      </c>
      <c r="AI11323" s="23" t="str">
        <f t="shared" si="1039"/>
        <v/>
      </c>
      <c r="AJ11323" s="23" t="str">
        <f t="shared" si="1039"/>
        <v/>
      </c>
      <c r="AK11323" s="23" t="str">
        <f t="shared" si="1039"/>
        <v/>
      </c>
    </row>
    <row r="11324" spans="34:37" x14ac:dyDescent="0.25">
      <c r="AH11324" s="23" t="str">
        <f t="shared" si="1040"/>
        <v/>
      </c>
      <c r="AI11324" s="23" t="str">
        <f t="shared" si="1039"/>
        <v/>
      </c>
      <c r="AJ11324" s="23" t="str">
        <f t="shared" si="1039"/>
        <v/>
      </c>
      <c r="AK11324" s="23" t="str">
        <f t="shared" si="1039"/>
        <v/>
      </c>
    </row>
    <row r="11325" spans="34:37" x14ac:dyDescent="0.25">
      <c r="AH11325" s="23" t="str">
        <f t="shared" si="1040"/>
        <v/>
      </c>
      <c r="AI11325" s="23" t="str">
        <f t="shared" si="1039"/>
        <v/>
      </c>
      <c r="AJ11325" s="23" t="str">
        <f t="shared" si="1039"/>
        <v/>
      </c>
      <c r="AK11325" s="23" t="str">
        <f t="shared" si="1039"/>
        <v/>
      </c>
    </row>
    <row r="11326" spans="34:37" x14ac:dyDescent="0.25">
      <c r="AH11326" s="23" t="str">
        <f t="shared" si="1040"/>
        <v/>
      </c>
      <c r="AI11326" s="23" t="str">
        <f t="shared" ref="AI11326:AK11389" si="1041">IF(X11326&lt;&gt;"",X11326,"")</f>
        <v/>
      </c>
      <c r="AJ11326" s="23" t="str">
        <f t="shared" si="1041"/>
        <v/>
      </c>
      <c r="AK11326" s="23" t="str">
        <f t="shared" si="1041"/>
        <v/>
      </c>
    </row>
    <row r="11327" spans="34:37" x14ac:dyDescent="0.25">
      <c r="AH11327" s="23" t="str">
        <f t="shared" ref="AH11327:AH11390" si="1042">IF(W11327&lt;&gt;"",(RIGHT(W11327,LEN(W11327)-SEARCH("/",W11327,1)))/U11327,"")</f>
        <v/>
      </c>
      <c r="AI11327" s="23" t="str">
        <f t="shared" si="1041"/>
        <v/>
      </c>
      <c r="AJ11327" s="23" t="str">
        <f t="shared" si="1041"/>
        <v/>
      </c>
      <c r="AK11327" s="23" t="str">
        <f t="shared" si="1041"/>
        <v/>
      </c>
    </row>
    <row r="11328" spans="34:37" x14ac:dyDescent="0.25">
      <c r="AH11328" s="23" t="str">
        <f t="shared" si="1042"/>
        <v/>
      </c>
      <c r="AI11328" s="23" t="str">
        <f t="shared" si="1041"/>
        <v/>
      </c>
      <c r="AJ11328" s="23" t="str">
        <f t="shared" si="1041"/>
        <v/>
      </c>
      <c r="AK11328" s="23" t="str">
        <f t="shared" si="1041"/>
        <v/>
      </c>
    </row>
    <row r="11329" spans="34:37" x14ac:dyDescent="0.25">
      <c r="AH11329" s="23" t="str">
        <f t="shared" si="1042"/>
        <v/>
      </c>
      <c r="AI11329" s="23" t="str">
        <f t="shared" si="1041"/>
        <v/>
      </c>
      <c r="AJ11329" s="23" t="str">
        <f t="shared" si="1041"/>
        <v/>
      </c>
      <c r="AK11329" s="23" t="str">
        <f t="shared" si="1041"/>
        <v/>
      </c>
    </row>
    <row r="11330" spans="34:37" x14ac:dyDescent="0.25">
      <c r="AH11330" s="23" t="str">
        <f t="shared" si="1042"/>
        <v/>
      </c>
      <c r="AI11330" s="23" t="str">
        <f t="shared" si="1041"/>
        <v/>
      </c>
      <c r="AJ11330" s="23" t="str">
        <f t="shared" si="1041"/>
        <v/>
      </c>
      <c r="AK11330" s="23" t="str">
        <f t="shared" si="1041"/>
        <v/>
      </c>
    </row>
    <row r="11331" spans="34:37" x14ac:dyDescent="0.25">
      <c r="AH11331" s="23" t="str">
        <f t="shared" si="1042"/>
        <v/>
      </c>
      <c r="AI11331" s="23" t="str">
        <f t="shared" si="1041"/>
        <v/>
      </c>
      <c r="AJ11331" s="23" t="str">
        <f t="shared" si="1041"/>
        <v/>
      </c>
      <c r="AK11331" s="23" t="str">
        <f t="shared" si="1041"/>
        <v/>
      </c>
    </row>
    <row r="11332" spans="34:37" x14ac:dyDescent="0.25">
      <c r="AH11332" s="23" t="str">
        <f t="shared" si="1042"/>
        <v/>
      </c>
      <c r="AI11332" s="23" t="str">
        <f t="shared" si="1041"/>
        <v/>
      </c>
      <c r="AJ11332" s="23" t="str">
        <f t="shared" si="1041"/>
        <v/>
      </c>
      <c r="AK11332" s="23" t="str">
        <f t="shared" si="1041"/>
        <v/>
      </c>
    </row>
    <row r="11333" spans="34:37" x14ac:dyDescent="0.25">
      <c r="AH11333" s="23" t="str">
        <f t="shared" si="1042"/>
        <v/>
      </c>
      <c r="AI11333" s="23" t="str">
        <f t="shared" si="1041"/>
        <v/>
      </c>
      <c r="AJ11333" s="23" t="str">
        <f t="shared" si="1041"/>
        <v/>
      </c>
      <c r="AK11333" s="23" t="str">
        <f t="shared" si="1041"/>
        <v/>
      </c>
    </row>
    <row r="11334" spans="34:37" x14ac:dyDescent="0.25">
      <c r="AH11334" s="23" t="str">
        <f t="shared" si="1042"/>
        <v/>
      </c>
      <c r="AI11334" s="23" t="str">
        <f t="shared" si="1041"/>
        <v/>
      </c>
      <c r="AJ11334" s="23" t="str">
        <f t="shared" si="1041"/>
        <v/>
      </c>
      <c r="AK11334" s="23" t="str">
        <f t="shared" si="1041"/>
        <v/>
      </c>
    </row>
    <row r="11335" spans="34:37" x14ac:dyDescent="0.25">
      <c r="AH11335" s="23" t="str">
        <f t="shared" si="1042"/>
        <v/>
      </c>
      <c r="AI11335" s="23" t="str">
        <f t="shared" si="1041"/>
        <v/>
      </c>
      <c r="AJ11335" s="23" t="str">
        <f t="shared" si="1041"/>
        <v/>
      </c>
      <c r="AK11335" s="23" t="str">
        <f t="shared" si="1041"/>
        <v/>
      </c>
    </row>
    <row r="11336" spans="34:37" x14ac:dyDescent="0.25">
      <c r="AH11336" s="23" t="str">
        <f t="shared" si="1042"/>
        <v/>
      </c>
      <c r="AI11336" s="23" t="str">
        <f t="shared" si="1041"/>
        <v/>
      </c>
      <c r="AJ11336" s="23" t="str">
        <f t="shared" si="1041"/>
        <v/>
      </c>
      <c r="AK11336" s="23" t="str">
        <f t="shared" si="1041"/>
        <v/>
      </c>
    </row>
    <row r="11337" spans="34:37" x14ac:dyDescent="0.25">
      <c r="AH11337" s="23" t="str">
        <f t="shared" si="1042"/>
        <v/>
      </c>
      <c r="AI11337" s="23" t="str">
        <f t="shared" si="1041"/>
        <v/>
      </c>
      <c r="AJ11337" s="23" t="str">
        <f t="shared" si="1041"/>
        <v/>
      </c>
      <c r="AK11337" s="23" t="str">
        <f t="shared" si="1041"/>
        <v/>
      </c>
    </row>
    <row r="11338" spans="34:37" x14ac:dyDescent="0.25">
      <c r="AH11338" s="23" t="str">
        <f t="shared" si="1042"/>
        <v/>
      </c>
      <c r="AI11338" s="23" t="str">
        <f t="shared" si="1041"/>
        <v/>
      </c>
      <c r="AJ11338" s="23" t="str">
        <f t="shared" si="1041"/>
        <v/>
      </c>
      <c r="AK11338" s="23" t="str">
        <f t="shared" si="1041"/>
        <v/>
      </c>
    </row>
    <row r="11339" spans="34:37" x14ac:dyDescent="0.25">
      <c r="AH11339" s="23" t="str">
        <f t="shared" si="1042"/>
        <v/>
      </c>
      <c r="AI11339" s="23" t="str">
        <f t="shared" si="1041"/>
        <v/>
      </c>
      <c r="AJ11339" s="23" t="str">
        <f t="shared" si="1041"/>
        <v/>
      </c>
      <c r="AK11339" s="23" t="str">
        <f t="shared" si="1041"/>
        <v/>
      </c>
    </row>
    <row r="11340" spans="34:37" x14ac:dyDescent="0.25">
      <c r="AH11340" s="23" t="str">
        <f t="shared" si="1042"/>
        <v/>
      </c>
      <c r="AI11340" s="23" t="str">
        <f t="shared" si="1041"/>
        <v/>
      </c>
      <c r="AJ11340" s="23" t="str">
        <f t="shared" si="1041"/>
        <v/>
      </c>
      <c r="AK11340" s="23" t="str">
        <f t="shared" si="1041"/>
        <v/>
      </c>
    </row>
    <row r="11341" spans="34:37" x14ac:dyDescent="0.25">
      <c r="AH11341" s="23" t="str">
        <f t="shared" si="1042"/>
        <v/>
      </c>
      <c r="AI11341" s="23" t="str">
        <f t="shared" si="1041"/>
        <v/>
      </c>
      <c r="AJ11341" s="23" t="str">
        <f t="shared" si="1041"/>
        <v/>
      </c>
      <c r="AK11341" s="23" t="str">
        <f t="shared" si="1041"/>
        <v/>
      </c>
    </row>
    <row r="11342" spans="34:37" x14ac:dyDescent="0.25">
      <c r="AH11342" s="23" t="str">
        <f t="shared" si="1042"/>
        <v/>
      </c>
      <c r="AI11342" s="23" t="str">
        <f t="shared" si="1041"/>
        <v/>
      </c>
      <c r="AJ11342" s="23" t="str">
        <f t="shared" si="1041"/>
        <v/>
      </c>
      <c r="AK11342" s="23" t="str">
        <f t="shared" si="1041"/>
        <v/>
      </c>
    </row>
    <row r="11343" spans="34:37" x14ac:dyDescent="0.25">
      <c r="AH11343" s="23" t="str">
        <f t="shared" si="1042"/>
        <v/>
      </c>
      <c r="AI11343" s="23" t="str">
        <f t="shared" si="1041"/>
        <v/>
      </c>
      <c r="AJ11343" s="23" t="str">
        <f t="shared" si="1041"/>
        <v/>
      </c>
      <c r="AK11343" s="23" t="str">
        <f t="shared" si="1041"/>
        <v/>
      </c>
    </row>
    <row r="11344" spans="34:37" x14ac:dyDescent="0.25">
      <c r="AH11344" s="23" t="str">
        <f t="shared" si="1042"/>
        <v/>
      </c>
      <c r="AI11344" s="23" t="str">
        <f t="shared" si="1041"/>
        <v/>
      </c>
      <c r="AJ11344" s="23" t="str">
        <f t="shared" si="1041"/>
        <v/>
      </c>
      <c r="AK11344" s="23" t="str">
        <f t="shared" si="1041"/>
        <v/>
      </c>
    </row>
    <row r="11345" spans="34:37" x14ac:dyDescent="0.25">
      <c r="AH11345" s="23" t="str">
        <f t="shared" si="1042"/>
        <v/>
      </c>
      <c r="AI11345" s="23" t="str">
        <f t="shared" si="1041"/>
        <v/>
      </c>
      <c r="AJ11345" s="23" t="str">
        <f t="shared" si="1041"/>
        <v/>
      </c>
      <c r="AK11345" s="23" t="str">
        <f t="shared" si="1041"/>
        <v/>
      </c>
    </row>
    <row r="11346" spans="34:37" x14ac:dyDescent="0.25">
      <c r="AH11346" s="23" t="str">
        <f t="shared" si="1042"/>
        <v/>
      </c>
      <c r="AI11346" s="23" t="str">
        <f t="shared" si="1041"/>
        <v/>
      </c>
      <c r="AJ11346" s="23" t="str">
        <f t="shared" si="1041"/>
        <v/>
      </c>
      <c r="AK11346" s="23" t="str">
        <f t="shared" si="1041"/>
        <v/>
      </c>
    </row>
    <row r="11347" spans="34:37" x14ac:dyDescent="0.25">
      <c r="AH11347" s="23" t="str">
        <f t="shared" si="1042"/>
        <v/>
      </c>
      <c r="AI11347" s="23" t="str">
        <f t="shared" si="1041"/>
        <v/>
      </c>
      <c r="AJ11347" s="23" t="str">
        <f t="shared" si="1041"/>
        <v/>
      </c>
      <c r="AK11347" s="23" t="str">
        <f t="shared" si="1041"/>
        <v/>
      </c>
    </row>
    <row r="11348" spans="34:37" x14ac:dyDescent="0.25">
      <c r="AH11348" s="23" t="str">
        <f t="shared" si="1042"/>
        <v/>
      </c>
      <c r="AI11348" s="23" t="str">
        <f t="shared" si="1041"/>
        <v/>
      </c>
      <c r="AJ11348" s="23" t="str">
        <f t="shared" si="1041"/>
        <v/>
      </c>
      <c r="AK11348" s="23" t="str">
        <f t="shared" si="1041"/>
        <v/>
      </c>
    </row>
    <row r="11349" spans="34:37" x14ac:dyDescent="0.25">
      <c r="AH11349" s="23" t="str">
        <f t="shared" si="1042"/>
        <v/>
      </c>
      <c r="AI11349" s="23" t="str">
        <f t="shared" si="1041"/>
        <v/>
      </c>
      <c r="AJ11349" s="23" t="str">
        <f t="shared" si="1041"/>
        <v/>
      </c>
      <c r="AK11349" s="23" t="str">
        <f t="shared" si="1041"/>
        <v/>
      </c>
    </row>
    <row r="11350" spans="34:37" x14ac:dyDescent="0.25">
      <c r="AH11350" s="23" t="str">
        <f t="shared" si="1042"/>
        <v/>
      </c>
      <c r="AI11350" s="23" t="str">
        <f t="shared" si="1041"/>
        <v/>
      </c>
      <c r="AJ11350" s="23" t="str">
        <f t="shared" si="1041"/>
        <v/>
      </c>
      <c r="AK11350" s="23" t="str">
        <f t="shared" si="1041"/>
        <v/>
      </c>
    </row>
    <row r="11351" spans="34:37" x14ac:dyDescent="0.25">
      <c r="AH11351" s="23" t="str">
        <f t="shared" si="1042"/>
        <v/>
      </c>
      <c r="AI11351" s="23" t="str">
        <f t="shared" si="1041"/>
        <v/>
      </c>
      <c r="AJ11351" s="23" t="str">
        <f t="shared" si="1041"/>
        <v/>
      </c>
      <c r="AK11351" s="23" t="str">
        <f t="shared" si="1041"/>
        <v/>
      </c>
    </row>
    <row r="11352" spans="34:37" x14ac:dyDescent="0.25">
      <c r="AH11352" s="23" t="str">
        <f t="shared" si="1042"/>
        <v/>
      </c>
      <c r="AI11352" s="23" t="str">
        <f t="shared" si="1041"/>
        <v/>
      </c>
      <c r="AJ11352" s="23" t="str">
        <f t="shared" si="1041"/>
        <v/>
      </c>
      <c r="AK11352" s="23" t="str">
        <f t="shared" si="1041"/>
        <v/>
      </c>
    </row>
    <row r="11353" spans="34:37" x14ac:dyDescent="0.25">
      <c r="AH11353" s="23" t="str">
        <f t="shared" si="1042"/>
        <v/>
      </c>
      <c r="AI11353" s="23" t="str">
        <f t="shared" si="1041"/>
        <v/>
      </c>
      <c r="AJ11353" s="23" t="str">
        <f t="shared" si="1041"/>
        <v/>
      </c>
      <c r="AK11353" s="23" t="str">
        <f t="shared" si="1041"/>
        <v/>
      </c>
    </row>
    <row r="11354" spans="34:37" x14ac:dyDescent="0.25">
      <c r="AH11354" s="23" t="str">
        <f t="shared" si="1042"/>
        <v/>
      </c>
      <c r="AI11354" s="23" t="str">
        <f t="shared" si="1041"/>
        <v/>
      </c>
      <c r="AJ11354" s="23" t="str">
        <f t="shared" si="1041"/>
        <v/>
      </c>
      <c r="AK11354" s="23" t="str">
        <f t="shared" si="1041"/>
        <v/>
      </c>
    </row>
    <row r="11355" spans="34:37" x14ac:dyDescent="0.25">
      <c r="AH11355" s="23" t="str">
        <f t="shared" si="1042"/>
        <v/>
      </c>
      <c r="AI11355" s="23" t="str">
        <f t="shared" si="1041"/>
        <v/>
      </c>
      <c r="AJ11355" s="23" t="str">
        <f t="shared" si="1041"/>
        <v/>
      </c>
      <c r="AK11355" s="23" t="str">
        <f t="shared" si="1041"/>
        <v/>
      </c>
    </row>
    <row r="11356" spans="34:37" x14ac:dyDescent="0.25">
      <c r="AH11356" s="23" t="str">
        <f t="shared" si="1042"/>
        <v/>
      </c>
      <c r="AI11356" s="23" t="str">
        <f t="shared" si="1041"/>
        <v/>
      </c>
      <c r="AJ11356" s="23" t="str">
        <f t="shared" si="1041"/>
        <v/>
      </c>
      <c r="AK11356" s="23" t="str">
        <f t="shared" si="1041"/>
        <v/>
      </c>
    </row>
    <row r="11357" spans="34:37" x14ac:dyDescent="0.25">
      <c r="AH11357" s="23" t="str">
        <f t="shared" si="1042"/>
        <v/>
      </c>
      <c r="AI11357" s="23" t="str">
        <f t="shared" si="1041"/>
        <v/>
      </c>
      <c r="AJ11357" s="23" t="str">
        <f t="shared" si="1041"/>
        <v/>
      </c>
      <c r="AK11357" s="23" t="str">
        <f t="shared" si="1041"/>
        <v/>
      </c>
    </row>
    <row r="11358" spans="34:37" x14ac:dyDescent="0.25">
      <c r="AH11358" s="23" t="str">
        <f t="shared" si="1042"/>
        <v/>
      </c>
      <c r="AI11358" s="23" t="str">
        <f t="shared" si="1041"/>
        <v/>
      </c>
      <c r="AJ11358" s="23" t="str">
        <f t="shared" si="1041"/>
        <v/>
      </c>
      <c r="AK11358" s="23" t="str">
        <f t="shared" si="1041"/>
        <v/>
      </c>
    </row>
    <row r="11359" spans="34:37" x14ac:dyDescent="0.25">
      <c r="AH11359" s="23" t="str">
        <f t="shared" si="1042"/>
        <v/>
      </c>
      <c r="AI11359" s="23" t="str">
        <f t="shared" si="1041"/>
        <v/>
      </c>
      <c r="AJ11359" s="23" t="str">
        <f t="shared" si="1041"/>
        <v/>
      </c>
      <c r="AK11359" s="23" t="str">
        <f t="shared" si="1041"/>
        <v/>
      </c>
    </row>
    <row r="11360" spans="34:37" x14ac:dyDescent="0.25">
      <c r="AH11360" s="23" t="str">
        <f t="shared" si="1042"/>
        <v/>
      </c>
      <c r="AI11360" s="23" t="str">
        <f t="shared" si="1041"/>
        <v/>
      </c>
      <c r="AJ11360" s="23" t="str">
        <f t="shared" si="1041"/>
        <v/>
      </c>
      <c r="AK11360" s="23" t="str">
        <f t="shared" si="1041"/>
        <v/>
      </c>
    </row>
    <row r="11361" spans="34:37" x14ac:dyDescent="0.25">
      <c r="AH11361" s="23" t="str">
        <f t="shared" si="1042"/>
        <v/>
      </c>
      <c r="AI11361" s="23" t="str">
        <f t="shared" si="1041"/>
        <v/>
      </c>
      <c r="AJ11361" s="23" t="str">
        <f t="shared" si="1041"/>
        <v/>
      </c>
      <c r="AK11361" s="23" t="str">
        <f t="shared" si="1041"/>
        <v/>
      </c>
    </row>
    <row r="11362" spans="34:37" x14ac:dyDescent="0.25">
      <c r="AH11362" s="23" t="str">
        <f t="shared" si="1042"/>
        <v/>
      </c>
      <c r="AI11362" s="23" t="str">
        <f t="shared" si="1041"/>
        <v/>
      </c>
      <c r="AJ11362" s="23" t="str">
        <f t="shared" si="1041"/>
        <v/>
      </c>
      <c r="AK11362" s="23" t="str">
        <f t="shared" si="1041"/>
        <v/>
      </c>
    </row>
    <row r="11363" spans="34:37" x14ac:dyDescent="0.25">
      <c r="AH11363" s="23" t="str">
        <f t="shared" si="1042"/>
        <v/>
      </c>
      <c r="AI11363" s="23" t="str">
        <f t="shared" si="1041"/>
        <v/>
      </c>
      <c r="AJ11363" s="23" t="str">
        <f t="shared" si="1041"/>
        <v/>
      </c>
      <c r="AK11363" s="23" t="str">
        <f t="shared" si="1041"/>
        <v/>
      </c>
    </row>
    <row r="11364" spans="34:37" x14ac:dyDescent="0.25">
      <c r="AH11364" s="23" t="str">
        <f t="shared" si="1042"/>
        <v/>
      </c>
      <c r="AI11364" s="23" t="str">
        <f t="shared" si="1041"/>
        <v/>
      </c>
      <c r="AJ11364" s="23" t="str">
        <f t="shared" si="1041"/>
        <v/>
      </c>
      <c r="AK11364" s="23" t="str">
        <f t="shared" si="1041"/>
        <v/>
      </c>
    </row>
    <row r="11365" spans="34:37" x14ac:dyDescent="0.25">
      <c r="AH11365" s="23" t="str">
        <f t="shared" si="1042"/>
        <v/>
      </c>
      <c r="AI11365" s="23" t="str">
        <f t="shared" si="1041"/>
        <v/>
      </c>
      <c r="AJ11365" s="23" t="str">
        <f t="shared" si="1041"/>
        <v/>
      </c>
      <c r="AK11365" s="23" t="str">
        <f t="shared" si="1041"/>
        <v/>
      </c>
    </row>
    <row r="11366" spans="34:37" x14ac:dyDescent="0.25">
      <c r="AH11366" s="23" t="str">
        <f t="shared" si="1042"/>
        <v/>
      </c>
      <c r="AI11366" s="23" t="str">
        <f t="shared" si="1041"/>
        <v/>
      </c>
      <c r="AJ11366" s="23" t="str">
        <f t="shared" si="1041"/>
        <v/>
      </c>
      <c r="AK11366" s="23" t="str">
        <f t="shared" si="1041"/>
        <v/>
      </c>
    </row>
    <row r="11367" spans="34:37" x14ac:dyDescent="0.25">
      <c r="AH11367" s="23" t="str">
        <f t="shared" si="1042"/>
        <v/>
      </c>
      <c r="AI11367" s="23" t="str">
        <f t="shared" si="1041"/>
        <v/>
      </c>
      <c r="AJ11367" s="23" t="str">
        <f t="shared" si="1041"/>
        <v/>
      </c>
      <c r="AK11367" s="23" t="str">
        <f t="shared" si="1041"/>
        <v/>
      </c>
    </row>
    <row r="11368" spans="34:37" x14ac:dyDescent="0.25">
      <c r="AH11368" s="23" t="str">
        <f t="shared" si="1042"/>
        <v/>
      </c>
      <c r="AI11368" s="23" t="str">
        <f t="shared" si="1041"/>
        <v/>
      </c>
      <c r="AJ11368" s="23" t="str">
        <f t="shared" si="1041"/>
        <v/>
      </c>
      <c r="AK11368" s="23" t="str">
        <f t="shared" si="1041"/>
        <v/>
      </c>
    </row>
    <row r="11369" spans="34:37" x14ac:dyDescent="0.25">
      <c r="AH11369" s="23" t="str">
        <f t="shared" si="1042"/>
        <v/>
      </c>
      <c r="AI11369" s="23" t="str">
        <f t="shared" si="1041"/>
        <v/>
      </c>
      <c r="AJ11369" s="23" t="str">
        <f t="shared" si="1041"/>
        <v/>
      </c>
      <c r="AK11369" s="23" t="str">
        <f t="shared" si="1041"/>
        <v/>
      </c>
    </row>
    <row r="11370" spans="34:37" x14ac:dyDescent="0.25">
      <c r="AH11370" s="23" t="str">
        <f t="shared" si="1042"/>
        <v/>
      </c>
      <c r="AI11370" s="23" t="str">
        <f t="shared" si="1041"/>
        <v/>
      </c>
      <c r="AJ11370" s="23" t="str">
        <f t="shared" si="1041"/>
        <v/>
      </c>
      <c r="AK11370" s="23" t="str">
        <f t="shared" si="1041"/>
        <v/>
      </c>
    </row>
    <row r="11371" spans="34:37" x14ac:dyDescent="0.25">
      <c r="AH11371" s="23" t="str">
        <f t="shared" si="1042"/>
        <v/>
      </c>
      <c r="AI11371" s="23" t="str">
        <f t="shared" si="1041"/>
        <v/>
      </c>
      <c r="AJ11371" s="23" t="str">
        <f t="shared" si="1041"/>
        <v/>
      </c>
      <c r="AK11371" s="23" t="str">
        <f t="shared" si="1041"/>
        <v/>
      </c>
    </row>
    <row r="11372" spans="34:37" x14ac:dyDescent="0.25">
      <c r="AH11372" s="23" t="str">
        <f t="shared" si="1042"/>
        <v/>
      </c>
      <c r="AI11372" s="23" t="str">
        <f t="shared" si="1041"/>
        <v/>
      </c>
      <c r="AJ11372" s="23" t="str">
        <f t="shared" si="1041"/>
        <v/>
      </c>
      <c r="AK11372" s="23" t="str">
        <f t="shared" si="1041"/>
        <v/>
      </c>
    </row>
    <row r="11373" spans="34:37" x14ac:dyDescent="0.25">
      <c r="AH11373" s="23" t="str">
        <f t="shared" si="1042"/>
        <v/>
      </c>
      <c r="AI11373" s="23" t="str">
        <f t="shared" si="1041"/>
        <v/>
      </c>
      <c r="AJ11373" s="23" t="str">
        <f t="shared" si="1041"/>
        <v/>
      </c>
      <c r="AK11373" s="23" t="str">
        <f t="shared" si="1041"/>
        <v/>
      </c>
    </row>
    <row r="11374" spans="34:37" x14ac:dyDescent="0.25">
      <c r="AH11374" s="23" t="str">
        <f t="shared" si="1042"/>
        <v/>
      </c>
      <c r="AI11374" s="23" t="str">
        <f t="shared" si="1041"/>
        <v/>
      </c>
      <c r="AJ11374" s="23" t="str">
        <f t="shared" si="1041"/>
        <v/>
      </c>
      <c r="AK11374" s="23" t="str">
        <f t="shared" si="1041"/>
        <v/>
      </c>
    </row>
    <row r="11375" spans="34:37" x14ac:dyDescent="0.25">
      <c r="AH11375" s="23" t="str">
        <f t="shared" si="1042"/>
        <v/>
      </c>
      <c r="AI11375" s="23" t="str">
        <f t="shared" si="1041"/>
        <v/>
      </c>
      <c r="AJ11375" s="23" t="str">
        <f t="shared" si="1041"/>
        <v/>
      </c>
      <c r="AK11375" s="23" t="str">
        <f t="shared" si="1041"/>
        <v/>
      </c>
    </row>
    <row r="11376" spans="34:37" x14ac:dyDescent="0.25">
      <c r="AH11376" s="23" t="str">
        <f t="shared" si="1042"/>
        <v/>
      </c>
      <c r="AI11376" s="23" t="str">
        <f t="shared" si="1041"/>
        <v/>
      </c>
      <c r="AJ11376" s="23" t="str">
        <f t="shared" si="1041"/>
        <v/>
      </c>
      <c r="AK11376" s="23" t="str">
        <f t="shared" si="1041"/>
        <v/>
      </c>
    </row>
    <row r="11377" spans="34:37" x14ac:dyDescent="0.25">
      <c r="AH11377" s="23" t="str">
        <f t="shared" si="1042"/>
        <v/>
      </c>
      <c r="AI11377" s="23" t="str">
        <f t="shared" si="1041"/>
        <v/>
      </c>
      <c r="AJ11377" s="23" t="str">
        <f t="shared" si="1041"/>
        <v/>
      </c>
      <c r="AK11377" s="23" t="str">
        <f t="shared" si="1041"/>
        <v/>
      </c>
    </row>
    <row r="11378" spans="34:37" x14ac:dyDescent="0.25">
      <c r="AH11378" s="23" t="str">
        <f t="shared" si="1042"/>
        <v/>
      </c>
      <c r="AI11378" s="23" t="str">
        <f t="shared" si="1041"/>
        <v/>
      </c>
      <c r="AJ11378" s="23" t="str">
        <f t="shared" si="1041"/>
        <v/>
      </c>
      <c r="AK11378" s="23" t="str">
        <f t="shared" si="1041"/>
        <v/>
      </c>
    </row>
    <row r="11379" spans="34:37" x14ac:dyDescent="0.25">
      <c r="AH11379" s="23" t="str">
        <f t="shared" si="1042"/>
        <v/>
      </c>
      <c r="AI11379" s="23" t="str">
        <f t="shared" si="1041"/>
        <v/>
      </c>
      <c r="AJ11379" s="23" t="str">
        <f t="shared" si="1041"/>
        <v/>
      </c>
      <c r="AK11379" s="23" t="str">
        <f t="shared" si="1041"/>
        <v/>
      </c>
    </row>
    <row r="11380" spans="34:37" x14ac:dyDescent="0.25">
      <c r="AH11380" s="23" t="str">
        <f t="shared" si="1042"/>
        <v/>
      </c>
      <c r="AI11380" s="23" t="str">
        <f t="shared" si="1041"/>
        <v/>
      </c>
      <c r="AJ11380" s="23" t="str">
        <f t="shared" si="1041"/>
        <v/>
      </c>
      <c r="AK11380" s="23" t="str">
        <f t="shared" si="1041"/>
        <v/>
      </c>
    </row>
    <row r="11381" spans="34:37" x14ac:dyDescent="0.25">
      <c r="AH11381" s="23" t="str">
        <f t="shared" si="1042"/>
        <v/>
      </c>
      <c r="AI11381" s="23" t="str">
        <f t="shared" si="1041"/>
        <v/>
      </c>
      <c r="AJ11381" s="23" t="str">
        <f t="shared" si="1041"/>
        <v/>
      </c>
      <c r="AK11381" s="23" t="str">
        <f t="shared" si="1041"/>
        <v/>
      </c>
    </row>
    <row r="11382" spans="34:37" x14ac:dyDescent="0.25">
      <c r="AH11382" s="23" t="str">
        <f t="shared" si="1042"/>
        <v/>
      </c>
      <c r="AI11382" s="23" t="str">
        <f t="shared" si="1041"/>
        <v/>
      </c>
      <c r="AJ11382" s="23" t="str">
        <f t="shared" si="1041"/>
        <v/>
      </c>
      <c r="AK11382" s="23" t="str">
        <f t="shared" si="1041"/>
        <v/>
      </c>
    </row>
    <row r="11383" spans="34:37" x14ac:dyDescent="0.25">
      <c r="AH11383" s="23" t="str">
        <f t="shared" si="1042"/>
        <v/>
      </c>
      <c r="AI11383" s="23" t="str">
        <f t="shared" si="1041"/>
        <v/>
      </c>
      <c r="AJ11383" s="23" t="str">
        <f t="shared" si="1041"/>
        <v/>
      </c>
      <c r="AK11383" s="23" t="str">
        <f t="shared" si="1041"/>
        <v/>
      </c>
    </row>
    <row r="11384" spans="34:37" x14ac:dyDescent="0.25">
      <c r="AH11384" s="23" t="str">
        <f t="shared" si="1042"/>
        <v/>
      </c>
      <c r="AI11384" s="23" t="str">
        <f t="shared" si="1041"/>
        <v/>
      </c>
      <c r="AJ11384" s="23" t="str">
        <f t="shared" si="1041"/>
        <v/>
      </c>
      <c r="AK11384" s="23" t="str">
        <f t="shared" si="1041"/>
        <v/>
      </c>
    </row>
    <row r="11385" spans="34:37" x14ac:dyDescent="0.25">
      <c r="AH11385" s="23" t="str">
        <f t="shared" si="1042"/>
        <v/>
      </c>
      <c r="AI11385" s="23" t="str">
        <f t="shared" si="1041"/>
        <v/>
      </c>
      <c r="AJ11385" s="23" t="str">
        <f t="shared" si="1041"/>
        <v/>
      </c>
      <c r="AK11385" s="23" t="str">
        <f t="shared" si="1041"/>
        <v/>
      </c>
    </row>
    <row r="11386" spans="34:37" x14ac:dyDescent="0.25">
      <c r="AH11386" s="23" t="str">
        <f t="shared" si="1042"/>
        <v/>
      </c>
      <c r="AI11386" s="23" t="str">
        <f t="shared" si="1041"/>
        <v/>
      </c>
      <c r="AJ11386" s="23" t="str">
        <f t="shared" si="1041"/>
        <v/>
      </c>
      <c r="AK11386" s="23" t="str">
        <f t="shared" si="1041"/>
        <v/>
      </c>
    </row>
    <row r="11387" spans="34:37" x14ac:dyDescent="0.25">
      <c r="AH11387" s="23" t="str">
        <f t="shared" si="1042"/>
        <v/>
      </c>
      <c r="AI11387" s="23" t="str">
        <f t="shared" si="1041"/>
        <v/>
      </c>
      <c r="AJ11387" s="23" t="str">
        <f t="shared" si="1041"/>
        <v/>
      </c>
      <c r="AK11387" s="23" t="str">
        <f t="shared" si="1041"/>
        <v/>
      </c>
    </row>
    <row r="11388" spans="34:37" x14ac:dyDescent="0.25">
      <c r="AH11388" s="23" t="str">
        <f t="shared" si="1042"/>
        <v/>
      </c>
      <c r="AI11388" s="23" t="str">
        <f t="shared" si="1041"/>
        <v/>
      </c>
      <c r="AJ11388" s="23" t="str">
        <f t="shared" si="1041"/>
        <v/>
      </c>
      <c r="AK11388" s="23" t="str">
        <f t="shared" si="1041"/>
        <v/>
      </c>
    </row>
    <row r="11389" spans="34:37" x14ac:dyDescent="0.25">
      <c r="AH11389" s="23" t="str">
        <f t="shared" si="1042"/>
        <v/>
      </c>
      <c r="AI11389" s="23" t="str">
        <f t="shared" si="1041"/>
        <v/>
      </c>
      <c r="AJ11389" s="23" t="str">
        <f t="shared" si="1041"/>
        <v/>
      </c>
      <c r="AK11389" s="23" t="str">
        <f t="shared" si="1041"/>
        <v/>
      </c>
    </row>
    <row r="11390" spans="34:37" x14ac:dyDescent="0.25">
      <c r="AH11390" s="23" t="str">
        <f t="shared" si="1042"/>
        <v/>
      </c>
      <c r="AI11390" s="23" t="str">
        <f t="shared" ref="AI11390:AK11453" si="1043">IF(X11390&lt;&gt;"",X11390,"")</f>
        <v/>
      </c>
      <c r="AJ11390" s="23" t="str">
        <f t="shared" si="1043"/>
        <v/>
      </c>
      <c r="AK11390" s="23" t="str">
        <f t="shared" si="1043"/>
        <v/>
      </c>
    </row>
    <row r="11391" spans="34:37" x14ac:dyDescent="0.25">
      <c r="AH11391" s="23" t="str">
        <f t="shared" ref="AH11391:AH11454" si="1044">IF(W11391&lt;&gt;"",(RIGHT(W11391,LEN(W11391)-SEARCH("/",W11391,1)))/U11391,"")</f>
        <v/>
      </c>
      <c r="AI11391" s="23" t="str">
        <f t="shared" si="1043"/>
        <v/>
      </c>
      <c r="AJ11391" s="23" t="str">
        <f t="shared" si="1043"/>
        <v/>
      </c>
      <c r="AK11391" s="23" t="str">
        <f t="shared" si="1043"/>
        <v/>
      </c>
    </row>
    <row r="11392" spans="34:37" x14ac:dyDescent="0.25">
      <c r="AH11392" s="23" t="str">
        <f t="shared" si="1044"/>
        <v/>
      </c>
      <c r="AI11392" s="23" t="str">
        <f t="shared" si="1043"/>
        <v/>
      </c>
      <c r="AJ11392" s="23" t="str">
        <f t="shared" si="1043"/>
        <v/>
      </c>
      <c r="AK11392" s="23" t="str">
        <f t="shared" si="1043"/>
        <v/>
      </c>
    </row>
    <row r="11393" spans="34:37" x14ac:dyDescent="0.25">
      <c r="AH11393" s="23" t="str">
        <f t="shared" si="1044"/>
        <v/>
      </c>
      <c r="AI11393" s="23" t="str">
        <f t="shared" si="1043"/>
        <v/>
      </c>
      <c r="AJ11393" s="23" t="str">
        <f t="shared" si="1043"/>
        <v/>
      </c>
      <c r="AK11393" s="23" t="str">
        <f t="shared" si="1043"/>
        <v/>
      </c>
    </row>
    <row r="11394" spans="34:37" x14ac:dyDescent="0.25">
      <c r="AH11394" s="23" t="str">
        <f t="shared" si="1044"/>
        <v/>
      </c>
      <c r="AI11394" s="23" t="str">
        <f t="shared" si="1043"/>
        <v/>
      </c>
      <c r="AJ11394" s="23" t="str">
        <f t="shared" si="1043"/>
        <v/>
      </c>
      <c r="AK11394" s="23" t="str">
        <f t="shared" si="1043"/>
        <v/>
      </c>
    </row>
    <row r="11395" spans="34:37" x14ac:dyDescent="0.25">
      <c r="AH11395" s="23" t="str">
        <f t="shared" si="1044"/>
        <v/>
      </c>
      <c r="AI11395" s="23" t="str">
        <f t="shared" si="1043"/>
        <v/>
      </c>
      <c r="AJ11395" s="23" t="str">
        <f t="shared" si="1043"/>
        <v/>
      </c>
      <c r="AK11395" s="23" t="str">
        <f t="shared" si="1043"/>
        <v/>
      </c>
    </row>
    <row r="11396" spans="34:37" x14ac:dyDescent="0.25">
      <c r="AH11396" s="23" t="str">
        <f t="shared" si="1044"/>
        <v/>
      </c>
      <c r="AI11396" s="23" t="str">
        <f t="shared" si="1043"/>
        <v/>
      </c>
      <c r="AJ11396" s="23" t="str">
        <f t="shared" si="1043"/>
        <v/>
      </c>
      <c r="AK11396" s="23" t="str">
        <f t="shared" si="1043"/>
        <v/>
      </c>
    </row>
    <row r="11397" spans="34:37" x14ac:dyDescent="0.25">
      <c r="AH11397" s="23" t="str">
        <f t="shared" si="1044"/>
        <v/>
      </c>
      <c r="AI11397" s="23" t="str">
        <f t="shared" si="1043"/>
        <v/>
      </c>
      <c r="AJ11397" s="23" t="str">
        <f t="shared" si="1043"/>
        <v/>
      </c>
      <c r="AK11397" s="23" t="str">
        <f t="shared" si="1043"/>
        <v/>
      </c>
    </row>
    <row r="11398" spans="34:37" x14ac:dyDescent="0.25">
      <c r="AH11398" s="23" t="str">
        <f t="shared" si="1044"/>
        <v/>
      </c>
      <c r="AI11398" s="23" t="str">
        <f t="shared" si="1043"/>
        <v/>
      </c>
      <c r="AJ11398" s="23" t="str">
        <f t="shared" si="1043"/>
        <v/>
      </c>
      <c r="AK11398" s="23" t="str">
        <f t="shared" si="1043"/>
        <v/>
      </c>
    </row>
    <row r="11399" spans="34:37" x14ac:dyDescent="0.25">
      <c r="AH11399" s="23" t="str">
        <f t="shared" si="1044"/>
        <v/>
      </c>
      <c r="AI11399" s="23" t="str">
        <f t="shared" si="1043"/>
        <v/>
      </c>
      <c r="AJ11399" s="23" t="str">
        <f t="shared" si="1043"/>
        <v/>
      </c>
      <c r="AK11399" s="23" t="str">
        <f t="shared" si="1043"/>
        <v/>
      </c>
    </row>
    <row r="11400" spans="34:37" x14ac:dyDescent="0.25">
      <c r="AH11400" s="23" t="str">
        <f t="shared" si="1044"/>
        <v/>
      </c>
      <c r="AI11400" s="23" t="str">
        <f t="shared" si="1043"/>
        <v/>
      </c>
      <c r="AJ11400" s="23" t="str">
        <f t="shared" si="1043"/>
        <v/>
      </c>
      <c r="AK11400" s="23" t="str">
        <f t="shared" si="1043"/>
        <v/>
      </c>
    </row>
    <row r="11401" spans="34:37" x14ac:dyDescent="0.25">
      <c r="AH11401" s="23" t="str">
        <f t="shared" si="1044"/>
        <v/>
      </c>
      <c r="AI11401" s="23" t="str">
        <f t="shared" si="1043"/>
        <v/>
      </c>
      <c r="AJ11401" s="23" t="str">
        <f t="shared" si="1043"/>
        <v/>
      </c>
      <c r="AK11401" s="23" t="str">
        <f t="shared" si="1043"/>
        <v/>
      </c>
    </row>
    <row r="11402" spans="34:37" x14ac:dyDescent="0.25">
      <c r="AH11402" s="23" t="str">
        <f t="shared" si="1044"/>
        <v/>
      </c>
      <c r="AI11402" s="23" t="str">
        <f t="shared" si="1043"/>
        <v/>
      </c>
      <c r="AJ11402" s="23" t="str">
        <f t="shared" si="1043"/>
        <v/>
      </c>
      <c r="AK11402" s="23" t="str">
        <f t="shared" si="1043"/>
        <v/>
      </c>
    </row>
    <row r="11403" spans="34:37" x14ac:dyDescent="0.25">
      <c r="AH11403" s="23" t="str">
        <f t="shared" si="1044"/>
        <v/>
      </c>
      <c r="AI11403" s="23" t="str">
        <f t="shared" si="1043"/>
        <v/>
      </c>
      <c r="AJ11403" s="23" t="str">
        <f t="shared" si="1043"/>
        <v/>
      </c>
      <c r="AK11403" s="23" t="str">
        <f t="shared" si="1043"/>
        <v/>
      </c>
    </row>
    <row r="11404" spans="34:37" x14ac:dyDescent="0.25">
      <c r="AH11404" s="23" t="str">
        <f t="shared" si="1044"/>
        <v/>
      </c>
      <c r="AI11404" s="23" t="str">
        <f t="shared" si="1043"/>
        <v/>
      </c>
      <c r="AJ11404" s="23" t="str">
        <f t="shared" si="1043"/>
        <v/>
      </c>
      <c r="AK11404" s="23" t="str">
        <f t="shared" si="1043"/>
        <v/>
      </c>
    </row>
    <row r="11405" spans="34:37" x14ac:dyDescent="0.25">
      <c r="AH11405" s="23" t="str">
        <f t="shared" si="1044"/>
        <v/>
      </c>
      <c r="AI11405" s="23" t="str">
        <f t="shared" si="1043"/>
        <v/>
      </c>
      <c r="AJ11405" s="23" t="str">
        <f t="shared" si="1043"/>
        <v/>
      </c>
      <c r="AK11405" s="23" t="str">
        <f t="shared" si="1043"/>
        <v/>
      </c>
    </row>
    <row r="11406" spans="34:37" x14ac:dyDescent="0.25">
      <c r="AH11406" s="23" t="str">
        <f t="shared" si="1044"/>
        <v/>
      </c>
      <c r="AI11406" s="23" t="str">
        <f t="shared" si="1043"/>
        <v/>
      </c>
      <c r="AJ11406" s="23" t="str">
        <f t="shared" si="1043"/>
        <v/>
      </c>
      <c r="AK11406" s="23" t="str">
        <f t="shared" si="1043"/>
        <v/>
      </c>
    </row>
    <row r="11407" spans="34:37" x14ac:dyDescent="0.25">
      <c r="AH11407" s="23" t="str">
        <f t="shared" si="1044"/>
        <v/>
      </c>
      <c r="AI11407" s="23" t="str">
        <f t="shared" si="1043"/>
        <v/>
      </c>
      <c r="AJ11407" s="23" t="str">
        <f t="shared" si="1043"/>
        <v/>
      </c>
      <c r="AK11407" s="23" t="str">
        <f t="shared" si="1043"/>
        <v/>
      </c>
    </row>
    <row r="11408" spans="34:37" x14ac:dyDescent="0.25">
      <c r="AH11408" s="23" t="str">
        <f t="shared" si="1044"/>
        <v/>
      </c>
      <c r="AI11408" s="23" t="str">
        <f t="shared" si="1043"/>
        <v/>
      </c>
      <c r="AJ11408" s="23" t="str">
        <f t="shared" si="1043"/>
        <v/>
      </c>
      <c r="AK11408" s="23" t="str">
        <f t="shared" si="1043"/>
        <v/>
      </c>
    </row>
    <row r="11409" spans="34:37" x14ac:dyDescent="0.25">
      <c r="AH11409" s="23" t="str">
        <f t="shared" si="1044"/>
        <v/>
      </c>
      <c r="AI11409" s="23" t="str">
        <f t="shared" si="1043"/>
        <v/>
      </c>
      <c r="AJ11409" s="23" t="str">
        <f t="shared" si="1043"/>
        <v/>
      </c>
      <c r="AK11409" s="23" t="str">
        <f t="shared" si="1043"/>
        <v/>
      </c>
    </row>
    <row r="11410" spans="34:37" x14ac:dyDescent="0.25">
      <c r="AH11410" s="23" t="str">
        <f t="shared" si="1044"/>
        <v/>
      </c>
      <c r="AI11410" s="23" t="str">
        <f t="shared" si="1043"/>
        <v/>
      </c>
      <c r="AJ11410" s="23" t="str">
        <f t="shared" si="1043"/>
        <v/>
      </c>
      <c r="AK11410" s="23" t="str">
        <f t="shared" si="1043"/>
        <v/>
      </c>
    </row>
    <row r="11411" spans="34:37" x14ac:dyDescent="0.25">
      <c r="AH11411" s="23" t="str">
        <f t="shared" si="1044"/>
        <v/>
      </c>
      <c r="AI11411" s="23" t="str">
        <f t="shared" si="1043"/>
        <v/>
      </c>
      <c r="AJ11411" s="23" t="str">
        <f t="shared" si="1043"/>
        <v/>
      </c>
      <c r="AK11411" s="23" t="str">
        <f t="shared" si="1043"/>
        <v/>
      </c>
    </row>
    <row r="11412" spans="34:37" x14ac:dyDescent="0.25">
      <c r="AH11412" s="23" t="str">
        <f t="shared" si="1044"/>
        <v/>
      </c>
      <c r="AI11412" s="23" t="str">
        <f t="shared" si="1043"/>
        <v/>
      </c>
      <c r="AJ11412" s="23" t="str">
        <f t="shared" si="1043"/>
        <v/>
      </c>
      <c r="AK11412" s="23" t="str">
        <f t="shared" si="1043"/>
        <v/>
      </c>
    </row>
    <row r="11413" spans="34:37" x14ac:dyDescent="0.25">
      <c r="AH11413" s="23" t="str">
        <f t="shared" si="1044"/>
        <v/>
      </c>
      <c r="AI11413" s="23" t="str">
        <f t="shared" si="1043"/>
        <v/>
      </c>
      <c r="AJ11413" s="23" t="str">
        <f t="shared" si="1043"/>
        <v/>
      </c>
      <c r="AK11413" s="23" t="str">
        <f t="shared" si="1043"/>
        <v/>
      </c>
    </row>
    <row r="11414" spans="34:37" x14ac:dyDescent="0.25">
      <c r="AH11414" s="23" t="str">
        <f t="shared" si="1044"/>
        <v/>
      </c>
      <c r="AI11414" s="23" t="str">
        <f t="shared" si="1043"/>
        <v/>
      </c>
      <c r="AJ11414" s="23" t="str">
        <f t="shared" si="1043"/>
        <v/>
      </c>
      <c r="AK11414" s="23" t="str">
        <f t="shared" si="1043"/>
        <v/>
      </c>
    </row>
    <row r="11415" spans="34:37" x14ac:dyDescent="0.25">
      <c r="AH11415" s="23" t="str">
        <f t="shared" si="1044"/>
        <v/>
      </c>
      <c r="AI11415" s="23" t="str">
        <f t="shared" si="1043"/>
        <v/>
      </c>
      <c r="AJ11415" s="23" t="str">
        <f t="shared" si="1043"/>
        <v/>
      </c>
      <c r="AK11415" s="23" t="str">
        <f t="shared" si="1043"/>
        <v/>
      </c>
    </row>
    <row r="11416" spans="34:37" x14ac:dyDescent="0.25">
      <c r="AH11416" s="23" t="str">
        <f t="shared" si="1044"/>
        <v/>
      </c>
      <c r="AI11416" s="23" t="str">
        <f t="shared" si="1043"/>
        <v/>
      </c>
      <c r="AJ11416" s="23" t="str">
        <f t="shared" si="1043"/>
        <v/>
      </c>
      <c r="AK11416" s="23" t="str">
        <f t="shared" si="1043"/>
        <v/>
      </c>
    </row>
    <row r="11417" spans="34:37" x14ac:dyDescent="0.25">
      <c r="AH11417" s="23" t="str">
        <f t="shared" si="1044"/>
        <v/>
      </c>
      <c r="AI11417" s="23" t="str">
        <f t="shared" si="1043"/>
        <v/>
      </c>
      <c r="AJ11417" s="23" t="str">
        <f t="shared" si="1043"/>
        <v/>
      </c>
      <c r="AK11417" s="23" t="str">
        <f t="shared" si="1043"/>
        <v/>
      </c>
    </row>
    <row r="11418" spans="34:37" x14ac:dyDescent="0.25">
      <c r="AH11418" s="23" t="str">
        <f t="shared" si="1044"/>
        <v/>
      </c>
      <c r="AI11418" s="23" t="str">
        <f t="shared" si="1043"/>
        <v/>
      </c>
      <c r="AJ11418" s="23" t="str">
        <f t="shared" si="1043"/>
        <v/>
      </c>
      <c r="AK11418" s="23" t="str">
        <f t="shared" si="1043"/>
        <v/>
      </c>
    </row>
    <row r="11419" spans="34:37" x14ac:dyDescent="0.25">
      <c r="AH11419" s="23" t="str">
        <f t="shared" si="1044"/>
        <v/>
      </c>
      <c r="AI11419" s="23" t="str">
        <f t="shared" si="1043"/>
        <v/>
      </c>
      <c r="AJ11419" s="23" t="str">
        <f t="shared" si="1043"/>
        <v/>
      </c>
      <c r="AK11419" s="23" t="str">
        <f t="shared" si="1043"/>
        <v/>
      </c>
    </row>
    <row r="11420" spans="34:37" x14ac:dyDescent="0.25">
      <c r="AH11420" s="23" t="str">
        <f t="shared" si="1044"/>
        <v/>
      </c>
      <c r="AI11420" s="23" t="str">
        <f t="shared" si="1043"/>
        <v/>
      </c>
      <c r="AJ11420" s="23" t="str">
        <f t="shared" si="1043"/>
        <v/>
      </c>
      <c r="AK11420" s="23" t="str">
        <f t="shared" si="1043"/>
        <v/>
      </c>
    </row>
    <row r="11421" spans="34:37" x14ac:dyDescent="0.25">
      <c r="AH11421" s="23" t="str">
        <f t="shared" si="1044"/>
        <v/>
      </c>
      <c r="AI11421" s="23" t="str">
        <f t="shared" si="1043"/>
        <v/>
      </c>
      <c r="AJ11421" s="23" t="str">
        <f t="shared" si="1043"/>
        <v/>
      </c>
      <c r="AK11421" s="23" t="str">
        <f t="shared" si="1043"/>
        <v/>
      </c>
    </row>
    <row r="11422" spans="34:37" x14ac:dyDescent="0.25">
      <c r="AH11422" s="23" t="str">
        <f t="shared" si="1044"/>
        <v/>
      </c>
      <c r="AI11422" s="23" t="str">
        <f t="shared" si="1043"/>
        <v/>
      </c>
      <c r="AJ11422" s="23" t="str">
        <f t="shared" si="1043"/>
        <v/>
      </c>
      <c r="AK11422" s="23" t="str">
        <f t="shared" si="1043"/>
        <v/>
      </c>
    </row>
    <row r="11423" spans="34:37" x14ac:dyDescent="0.25">
      <c r="AH11423" s="23" t="str">
        <f t="shared" si="1044"/>
        <v/>
      </c>
      <c r="AI11423" s="23" t="str">
        <f t="shared" si="1043"/>
        <v/>
      </c>
      <c r="AJ11423" s="23" t="str">
        <f t="shared" si="1043"/>
        <v/>
      </c>
      <c r="AK11423" s="23" t="str">
        <f t="shared" si="1043"/>
        <v/>
      </c>
    </row>
    <row r="11424" spans="34:37" x14ac:dyDescent="0.25">
      <c r="AH11424" s="23" t="str">
        <f t="shared" si="1044"/>
        <v/>
      </c>
      <c r="AI11424" s="23" t="str">
        <f t="shared" si="1043"/>
        <v/>
      </c>
      <c r="AJ11424" s="23" t="str">
        <f t="shared" si="1043"/>
        <v/>
      </c>
      <c r="AK11424" s="23" t="str">
        <f t="shared" si="1043"/>
        <v/>
      </c>
    </row>
    <row r="11425" spans="34:37" x14ac:dyDescent="0.25">
      <c r="AH11425" s="23" t="str">
        <f t="shared" si="1044"/>
        <v/>
      </c>
      <c r="AI11425" s="23" t="str">
        <f t="shared" si="1043"/>
        <v/>
      </c>
      <c r="AJ11425" s="23" t="str">
        <f t="shared" si="1043"/>
        <v/>
      </c>
      <c r="AK11425" s="23" t="str">
        <f t="shared" si="1043"/>
        <v/>
      </c>
    </row>
    <row r="11426" spans="34:37" x14ac:dyDescent="0.25">
      <c r="AH11426" s="23" t="str">
        <f t="shared" si="1044"/>
        <v/>
      </c>
      <c r="AI11426" s="23" t="str">
        <f t="shared" si="1043"/>
        <v/>
      </c>
      <c r="AJ11426" s="23" t="str">
        <f t="shared" si="1043"/>
        <v/>
      </c>
      <c r="AK11426" s="23" t="str">
        <f t="shared" si="1043"/>
        <v/>
      </c>
    </row>
    <row r="11427" spans="34:37" x14ac:dyDescent="0.25">
      <c r="AH11427" s="23" t="str">
        <f t="shared" si="1044"/>
        <v/>
      </c>
      <c r="AI11427" s="23" t="str">
        <f t="shared" si="1043"/>
        <v/>
      </c>
      <c r="AJ11427" s="23" t="str">
        <f t="shared" si="1043"/>
        <v/>
      </c>
      <c r="AK11427" s="23" t="str">
        <f t="shared" si="1043"/>
        <v/>
      </c>
    </row>
    <row r="11428" spans="34:37" x14ac:dyDescent="0.25">
      <c r="AH11428" s="23" t="str">
        <f t="shared" si="1044"/>
        <v/>
      </c>
      <c r="AI11428" s="23" t="str">
        <f t="shared" si="1043"/>
        <v/>
      </c>
      <c r="AJ11428" s="23" t="str">
        <f t="shared" si="1043"/>
        <v/>
      </c>
      <c r="AK11428" s="23" t="str">
        <f t="shared" si="1043"/>
        <v/>
      </c>
    </row>
    <row r="11429" spans="34:37" x14ac:dyDescent="0.25">
      <c r="AH11429" s="23" t="str">
        <f t="shared" si="1044"/>
        <v/>
      </c>
      <c r="AI11429" s="23" t="str">
        <f t="shared" si="1043"/>
        <v/>
      </c>
      <c r="AJ11429" s="23" t="str">
        <f t="shared" si="1043"/>
        <v/>
      </c>
      <c r="AK11429" s="23" t="str">
        <f t="shared" si="1043"/>
        <v/>
      </c>
    </row>
    <row r="11430" spans="34:37" x14ac:dyDescent="0.25">
      <c r="AH11430" s="23" t="str">
        <f t="shared" si="1044"/>
        <v/>
      </c>
      <c r="AI11430" s="23" t="str">
        <f t="shared" si="1043"/>
        <v/>
      </c>
      <c r="AJ11430" s="23" t="str">
        <f t="shared" si="1043"/>
        <v/>
      </c>
      <c r="AK11430" s="23" t="str">
        <f t="shared" si="1043"/>
        <v/>
      </c>
    </row>
    <row r="11431" spans="34:37" x14ac:dyDescent="0.25">
      <c r="AH11431" s="23" t="str">
        <f t="shared" si="1044"/>
        <v/>
      </c>
      <c r="AI11431" s="23" t="str">
        <f t="shared" si="1043"/>
        <v/>
      </c>
      <c r="AJ11431" s="23" t="str">
        <f t="shared" si="1043"/>
        <v/>
      </c>
      <c r="AK11431" s="23" t="str">
        <f t="shared" si="1043"/>
        <v/>
      </c>
    </row>
    <row r="11432" spans="34:37" x14ac:dyDescent="0.25">
      <c r="AH11432" s="23" t="str">
        <f t="shared" si="1044"/>
        <v/>
      </c>
      <c r="AI11432" s="23" t="str">
        <f t="shared" si="1043"/>
        <v/>
      </c>
      <c r="AJ11432" s="23" t="str">
        <f t="shared" si="1043"/>
        <v/>
      </c>
      <c r="AK11432" s="23" t="str">
        <f t="shared" si="1043"/>
        <v/>
      </c>
    </row>
    <row r="11433" spans="34:37" x14ac:dyDescent="0.25">
      <c r="AH11433" s="23" t="str">
        <f t="shared" si="1044"/>
        <v/>
      </c>
      <c r="AI11433" s="23" t="str">
        <f t="shared" si="1043"/>
        <v/>
      </c>
      <c r="AJ11433" s="23" t="str">
        <f t="shared" si="1043"/>
        <v/>
      </c>
      <c r="AK11433" s="23" t="str">
        <f t="shared" si="1043"/>
        <v/>
      </c>
    </row>
    <row r="11434" spans="34:37" x14ac:dyDescent="0.25">
      <c r="AH11434" s="23" t="str">
        <f t="shared" si="1044"/>
        <v/>
      </c>
      <c r="AI11434" s="23" t="str">
        <f t="shared" si="1043"/>
        <v/>
      </c>
      <c r="AJ11434" s="23" t="str">
        <f t="shared" si="1043"/>
        <v/>
      </c>
      <c r="AK11434" s="23" t="str">
        <f t="shared" si="1043"/>
        <v/>
      </c>
    </row>
    <row r="11435" spans="34:37" x14ac:dyDescent="0.25">
      <c r="AH11435" s="23" t="str">
        <f t="shared" si="1044"/>
        <v/>
      </c>
      <c r="AI11435" s="23" t="str">
        <f t="shared" si="1043"/>
        <v/>
      </c>
      <c r="AJ11435" s="23" t="str">
        <f t="shared" si="1043"/>
        <v/>
      </c>
      <c r="AK11435" s="23" t="str">
        <f t="shared" si="1043"/>
        <v/>
      </c>
    </row>
    <row r="11436" spans="34:37" x14ac:dyDescent="0.25">
      <c r="AH11436" s="23" t="str">
        <f t="shared" si="1044"/>
        <v/>
      </c>
      <c r="AI11436" s="23" t="str">
        <f t="shared" si="1043"/>
        <v/>
      </c>
      <c r="AJ11436" s="23" t="str">
        <f t="shared" si="1043"/>
        <v/>
      </c>
      <c r="AK11436" s="23" t="str">
        <f t="shared" si="1043"/>
        <v/>
      </c>
    </row>
    <row r="11437" spans="34:37" x14ac:dyDescent="0.25">
      <c r="AH11437" s="23" t="str">
        <f t="shared" si="1044"/>
        <v/>
      </c>
      <c r="AI11437" s="23" t="str">
        <f t="shared" si="1043"/>
        <v/>
      </c>
      <c r="AJ11437" s="23" t="str">
        <f t="shared" si="1043"/>
        <v/>
      </c>
      <c r="AK11437" s="23" t="str">
        <f t="shared" si="1043"/>
        <v/>
      </c>
    </row>
    <row r="11438" spans="34:37" x14ac:dyDescent="0.25">
      <c r="AH11438" s="23" t="str">
        <f t="shared" si="1044"/>
        <v/>
      </c>
      <c r="AI11438" s="23" t="str">
        <f t="shared" si="1043"/>
        <v/>
      </c>
      <c r="AJ11438" s="23" t="str">
        <f t="shared" si="1043"/>
        <v/>
      </c>
      <c r="AK11438" s="23" t="str">
        <f t="shared" si="1043"/>
        <v/>
      </c>
    </row>
    <row r="11439" spans="34:37" x14ac:dyDescent="0.25">
      <c r="AH11439" s="23" t="str">
        <f t="shared" si="1044"/>
        <v/>
      </c>
      <c r="AI11439" s="23" t="str">
        <f t="shared" si="1043"/>
        <v/>
      </c>
      <c r="AJ11439" s="23" t="str">
        <f t="shared" si="1043"/>
        <v/>
      </c>
      <c r="AK11439" s="23" t="str">
        <f t="shared" si="1043"/>
        <v/>
      </c>
    </row>
    <row r="11440" spans="34:37" x14ac:dyDescent="0.25">
      <c r="AH11440" s="23" t="str">
        <f t="shared" si="1044"/>
        <v/>
      </c>
      <c r="AI11440" s="23" t="str">
        <f t="shared" si="1043"/>
        <v/>
      </c>
      <c r="AJ11440" s="23" t="str">
        <f t="shared" si="1043"/>
        <v/>
      </c>
      <c r="AK11440" s="23" t="str">
        <f t="shared" si="1043"/>
        <v/>
      </c>
    </row>
    <row r="11441" spans="34:37" x14ac:dyDescent="0.25">
      <c r="AH11441" s="23" t="str">
        <f t="shared" si="1044"/>
        <v/>
      </c>
      <c r="AI11441" s="23" t="str">
        <f t="shared" si="1043"/>
        <v/>
      </c>
      <c r="AJ11441" s="23" t="str">
        <f t="shared" si="1043"/>
        <v/>
      </c>
      <c r="AK11441" s="23" t="str">
        <f t="shared" si="1043"/>
        <v/>
      </c>
    </row>
    <row r="11442" spans="34:37" x14ac:dyDescent="0.25">
      <c r="AH11442" s="23" t="str">
        <f t="shared" si="1044"/>
        <v/>
      </c>
      <c r="AI11442" s="23" t="str">
        <f t="shared" si="1043"/>
        <v/>
      </c>
      <c r="AJ11442" s="23" t="str">
        <f t="shared" si="1043"/>
        <v/>
      </c>
      <c r="AK11442" s="23" t="str">
        <f t="shared" si="1043"/>
        <v/>
      </c>
    </row>
    <row r="11443" spans="34:37" x14ac:dyDescent="0.25">
      <c r="AH11443" s="23" t="str">
        <f t="shared" si="1044"/>
        <v/>
      </c>
      <c r="AI11443" s="23" t="str">
        <f t="shared" si="1043"/>
        <v/>
      </c>
      <c r="AJ11443" s="23" t="str">
        <f t="shared" si="1043"/>
        <v/>
      </c>
      <c r="AK11443" s="23" t="str">
        <f t="shared" si="1043"/>
        <v/>
      </c>
    </row>
    <row r="11444" spans="34:37" x14ac:dyDescent="0.25">
      <c r="AH11444" s="23" t="str">
        <f t="shared" si="1044"/>
        <v/>
      </c>
      <c r="AI11444" s="23" t="str">
        <f t="shared" si="1043"/>
        <v/>
      </c>
      <c r="AJ11444" s="23" t="str">
        <f t="shared" si="1043"/>
        <v/>
      </c>
      <c r="AK11444" s="23" t="str">
        <f t="shared" si="1043"/>
        <v/>
      </c>
    </row>
    <row r="11445" spans="34:37" x14ac:dyDescent="0.25">
      <c r="AH11445" s="23" t="str">
        <f t="shared" si="1044"/>
        <v/>
      </c>
      <c r="AI11445" s="23" t="str">
        <f t="shared" si="1043"/>
        <v/>
      </c>
      <c r="AJ11445" s="23" t="str">
        <f t="shared" si="1043"/>
        <v/>
      </c>
      <c r="AK11445" s="23" t="str">
        <f t="shared" si="1043"/>
        <v/>
      </c>
    </row>
    <row r="11446" spans="34:37" x14ac:dyDescent="0.25">
      <c r="AH11446" s="23" t="str">
        <f t="shared" si="1044"/>
        <v/>
      </c>
      <c r="AI11446" s="23" t="str">
        <f t="shared" si="1043"/>
        <v/>
      </c>
      <c r="AJ11446" s="23" t="str">
        <f t="shared" si="1043"/>
        <v/>
      </c>
      <c r="AK11446" s="23" t="str">
        <f t="shared" si="1043"/>
        <v/>
      </c>
    </row>
    <row r="11447" spans="34:37" x14ac:dyDescent="0.25">
      <c r="AH11447" s="23" t="str">
        <f t="shared" si="1044"/>
        <v/>
      </c>
      <c r="AI11447" s="23" t="str">
        <f t="shared" si="1043"/>
        <v/>
      </c>
      <c r="AJ11447" s="23" t="str">
        <f t="shared" si="1043"/>
        <v/>
      </c>
      <c r="AK11447" s="23" t="str">
        <f t="shared" si="1043"/>
        <v/>
      </c>
    </row>
    <row r="11448" spans="34:37" x14ac:dyDescent="0.25">
      <c r="AH11448" s="23" t="str">
        <f t="shared" si="1044"/>
        <v/>
      </c>
      <c r="AI11448" s="23" t="str">
        <f t="shared" si="1043"/>
        <v/>
      </c>
      <c r="AJ11448" s="23" t="str">
        <f t="shared" si="1043"/>
        <v/>
      </c>
      <c r="AK11448" s="23" t="str">
        <f t="shared" si="1043"/>
        <v/>
      </c>
    </row>
    <row r="11449" spans="34:37" x14ac:dyDescent="0.25">
      <c r="AH11449" s="23" t="str">
        <f t="shared" si="1044"/>
        <v/>
      </c>
      <c r="AI11449" s="23" t="str">
        <f t="shared" si="1043"/>
        <v/>
      </c>
      <c r="AJ11449" s="23" t="str">
        <f t="shared" si="1043"/>
        <v/>
      </c>
      <c r="AK11449" s="23" t="str">
        <f t="shared" si="1043"/>
        <v/>
      </c>
    </row>
    <row r="11450" spans="34:37" x14ac:dyDescent="0.25">
      <c r="AH11450" s="23" t="str">
        <f t="shared" si="1044"/>
        <v/>
      </c>
      <c r="AI11450" s="23" t="str">
        <f t="shared" si="1043"/>
        <v/>
      </c>
      <c r="AJ11450" s="23" t="str">
        <f t="shared" si="1043"/>
        <v/>
      </c>
      <c r="AK11450" s="23" t="str">
        <f t="shared" si="1043"/>
        <v/>
      </c>
    </row>
    <row r="11451" spans="34:37" x14ac:dyDescent="0.25">
      <c r="AH11451" s="23" t="str">
        <f t="shared" si="1044"/>
        <v/>
      </c>
      <c r="AI11451" s="23" t="str">
        <f t="shared" si="1043"/>
        <v/>
      </c>
      <c r="AJ11451" s="23" t="str">
        <f t="shared" si="1043"/>
        <v/>
      </c>
      <c r="AK11451" s="23" t="str">
        <f t="shared" si="1043"/>
        <v/>
      </c>
    </row>
    <row r="11452" spans="34:37" x14ac:dyDescent="0.25">
      <c r="AH11452" s="23" t="str">
        <f t="shared" si="1044"/>
        <v/>
      </c>
      <c r="AI11452" s="23" t="str">
        <f t="shared" si="1043"/>
        <v/>
      </c>
      <c r="AJ11452" s="23" t="str">
        <f t="shared" si="1043"/>
        <v/>
      </c>
      <c r="AK11452" s="23" t="str">
        <f t="shared" si="1043"/>
        <v/>
      </c>
    </row>
    <row r="11453" spans="34:37" x14ac:dyDescent="0.25">
      <c r="AH11453" s="23" t="str">
        <f t="shared" si="1044"/>
        <v/>
      </c>
      <c r="AI11453" s="23" t="str">
        <f t="shared" si="1043"/>
        <v/>
      </c>
      <c r="AJ11453" s="23" t="str">
        <f t="shared" si="1043"/>
        <v/>
      </c>
      <c r="AK11453" s="23" t="str">
        <f t="shared" si="1043"/>
        <v/>
      </c>
    </row>
    <row r="11454" spans="34:37" x14ac:dyDescent="0.25">
      <c r="AH11454" s="23" t="str">
        <f t="shared" si="1044"/>
        <v/>
      </c>
      <c r="AI11454" s="23" t="str">
        <f t="shared" ref="AI11454:AK11517" si="1045">IF(X11454&lt;&gt;"",X11454,"")</f>
        <v/>
      </c>
      <c r="AJ11454" s="23" t="str">
        <f t="shared" si="1045"/>
        <v/>
      </c>
      <c r="AK11454" s="23" t="str">
        <f t="shared" si="1045"/>
        <v/>
      </c>
    </row>
    <row r="11455" spans="34:37" x14ac:dyDescent="0.25">
      <c r="AH11455" s="23" t="str">
        <f t="shared" ref="AH11455:AH11518" si="1046">IF(W11455&lt;&gt;"",(RIGHT(W11455,LEN(W11455)-SEARCH("/",W11455,1)))/U11455,"")</f>
        <v/>
      </c>
      <c r="AI11455" s="23" t="str">
        <f t="shared" si="1045"/>
        <v/>
      </c>
      <c r="AJ11455" s="23" t="str">
        <f t="shared" si="1045"/>
        <v/>
      </c>
      <c r="AK11455" s="23" t="str">
        <f t="shared" si="1045"/>
        <v/>
      </c>
    </row>
    <row r="11456" spans="34:37" x14ac:dyDescent="0.25">
      <c r="AH11456" s="23" t="str">
        <f t="shared" si="1046"/>
        <v/>
      </c>
      <c r="AI11456" s="23" t="str">
        <f t="shared" si="1045"/>
        <v/>
      </c>
      <c r="AJ11456" s="23" t="str">
        <f t="shared" si="1045"/>
        <v/>
      </c>
      <c r="AK11456" s="23" t="str">
        <f t="shared" si="1045"/>
        <v/>
      </c>
    </row>
    <row r="11457" spans="34:37" x14ac:dyDescent="0.25">
      <c r="AH11457" s="23" t="str">
        <f t="shared" si="1046"/>
        <v/>
      </c>
      <c r="AI11457" s="23" t="str">
        <f t="shared" si="1045"/>
        <v/>
      </c>
      <c r="AJ11457" s="23" t="str">
        <f t="shared" si="1045"/>
        <v/>
      </c>
      <c r="AK11457" s="23" t="str">
        <f t="shared" si="1045"/>
        <v/>
      </c>
    </row>
    <row r="11458" spans="34:37" x14ac:dyDescent="0.25">
      <c r="AH11458" s="23" t="str">
        <f t="shared" si="1046"/>
        <v/>
      </c>
      <c r="AI11458" s="23" t="str">
        <f t="shared" si="1045"/>
        <v/>
      </c>
      <c r="AJ11458" s="23" t="str">
        <f t="shared" si="1045"/>
        <v/>
      </c>
      <c r="AK11458" s="23" t="str">
        <f t="shared" si="1045"/>
        <v/>
      </c>
    </row>
    <row r="11459" spans="34:37" x14ac:dyDescent="0.25">
      <c r="AH11459" s="23" t="str">
        <f t="shared" si="1046"/>
        <v/>
      </c>
      <c r="AI11459" s="23" t="str">
        <f t="shared" si="1045"/>
        <v/>
      </c>
      <c r="AJ11459" s="23" t="str">
        <f t="shared" si="1045"/>
        <v/>
      </c>
      <c r="AK11459" s="23" t="str">
        <f t="shared" si="1045"/>
        <v/>
      </c>
    </row>
    <row r="11460" spans="34:37" x14ac:dyDescent="0.25">
      <c r="AH11460" s="23" t="str">
        <f t="shared" si="1046"/>
        <v/>
      </c>
      <c r="AI11460" s="23" t="str">
        <f t="shared" si="1045"/>
        <v/>
      </c>
      <c r="AJ11460" s="23" t="str">
        <f t="shared" si="1045"/>
        <v/>
      </c>
      <c r="AK11460" s="23" t="str">
        <f t="shared" si="1045"/>
        <v/>
      </c>
    </row>
    <row r="11461" spans="34:37" x14ac:dyDescent="0.25">
      <c r="AH11461" s="23" t="str">
        <f t="shared" si="1046"/>
        <v/>
      </c>
      <c r="AI11461" s="23" t="str">
        <f t="shared" si="1045"/>
        <v/>
      </c>
      <c r="AJ11461" s="23" t="str">
        <f t="shared" si="1045"/>
        <v/>
      </c>
      <c r="AK11461" s="23" t="str">
        <f t="shared" si="1045"/>
        <v/>
      </c>
    </row>
    <row r="11462" spans="34:37" x14ac:dyDescent="0.25">
      <c r="AH11462" s="23" t="str">
        <f t="shared" si="1046"/>
        <v/>
      </c>
      <c r="AI11462" s="23" t="str">
        <f t="shared" si="1045"/>
        <v/>
      </c>
      <c r="AJ11462" s="23" t="str">
        <f t="shared" si="1045"/>
        <v/>
      </c>
      <c r="AK11462" s="23" t="str">
        <f t="shared" si="1045"/>
        <v/>
      </c>
    </row>
    <row r="11463" spans="34:37" x14ac:dyDescent="0.25">
      <c r="AH11463" s="23" t="str">
        <f t="shared" si="1046"/>
        <v/>
      </c>
      <c r="AI11463" s="23" t="str">
        <f t="shared" si="1045"/>
        <v/>
      </c>
      <c r="AJ11463" s="23" t="str">
        <f t="shared" si="1045"/>
        <v/>
      </c>
      <c r="AK11463" s="23" t="str">
        <f t="shared" si="1045"/>
        <v/>
      </c>
    </row>
    <row r="11464" spans="34:37" x14ac:dyDescent="0.25">
      <c r="AH11464" s="23" t="str">
        <f t="shared" si="1046"/>
        <v/>
      </c>
      <c r="AI11464" s="23" t="str">
        <f t="shared" si="1045"/>
        <v/>
      </c>
      <c r="AJ11464" s="23" t="str">
        <f t="shared" si="1045"/>
        <v/>
      </c>
      <c r="AK11464" s="23" t="str">
        <f t="shared" si="1045"/>
        <v/>
      </c>
    </row>
    <row r="11465" spans="34:37" x14ac:dyDescent="0.25">
      <c r="AH11465" s="23" t="str">
        <f t="shared" si="1046"/>
        <v/>
      </c>
      <c r="AI11465" s="23" t="str">
        <f t="shared" si="1045"/>
        <v/>
      </c>
      <c r="AJ11465" s="23" t="str">
        <f t="shared" si="1045"/>
        <v/>
      </c>
      <c r="AK11465" s="23" t="str">
        <f t="shared" si="1045"/>
        <v/>
      </c>
    </row>
    <row r="11466" spans="34:37" x14ac:dyDescent="0.25">
      <c r="AH11466" s="23" t="str">
        <f t="shared" si="1046"/>
        <v/>
      </c>
      <c r="AI11466" s="23" t="str">
        <f t="shared" si="1045"/>
        <v/>
      </c>
      <c r="AJ11466" s="23" t="str">
        <f t="shared" si="1045"/>
        <v/>
      </c>
      <c r="AK11466" s="23" t="str">
        <f t="shared" si="1045"/>
        <v/>
      </c>
    </row>
    <row r="11467" spans="34:37" x14ac:dyDescent="0.25">
      <c r="AH11467" s="23" t="str">
        <f t="shared" si="1046"/>
        <v/>
      </c>
      <c r="AI11467" s="23" t="str">
        <f t="shared" si="1045"/>
        <v/>
      </c>
      <c r="AJ11467" s="23" t="str">
        <f t="shared" si="1045"/>
        <v/>
      </c>
      <c r="AK11467" s="23" t="str">
        <f t="shared" si="1045"/>
        <v/>
      </c>
    </row>
    <row r="11468" spans="34:37" x14ac:dyDescent="0.25">
      <c r="AH11468" s="23" t="str">
        <f t="shared" si="1046"/>
        <v/>
      </c>
      <c r="AI11468" s="23" t="str">
        <f t="shared" si="1045"/>
        <v/>
      </c>
      <c r="AJ11468" s="23" t="str">
        <f t="shared" si="1045"/>
        <v/>
      </c>
      <c r="AK11468" s="23" t="str">
        <f t="shared" si="1045"/>
        <v/>
      </c>
    </row>
    <row r="11469" spans="34:37" x14ac:dyDescent="0.25">
      <c r="AH11469" s="23" t="str">
        <f t="shared" si="1046"/>
        <v/>
      </c>
      <c r="AI11469" s="23" t="str">
        <f t="shared" si="1045"/>
        <v/>
      </c>
      <c r="AJ11469" s="23" t="str">
        <f t="shared" si="1045"/>
        <v/>
      </c>
      <c r="AK11469" s="23" t="str">
        <f t="shared" si="1045"/>
        <v/>
      </c>
    </row>
    <row r="11470" spans="34:37" x14ac:dyDescent="0.25">
      <c r="AH11470" s="23" t="str">
        <f t="shared" si="1046"/>
        <v/>
      </c>
      <c r="AI11470" s="23" t="str">
        <f t="shared" si="1045"/>
        <v/>
      </c>
      <c r="AJ11470" s="23" t="str">
        <f t="shared" si="1045"/>
        <v/>
      </c>
      <c r="AK11470" s="23" t="str">
        <f t="shared" si="1045"/>
        <v/>
      </c>
    </row>
    <row r="11471" spans="34:37" x14ac:dyDescent="0.25">
      <c r="AH11471" s="23" t="str">
        <f t="shared" si="1046"/>
        <v/>
      </c>
      <c r="AI11471" s="23" t="str">
        <f t="shared" si="1045"/>
        <v/>
      </c>
      <c r="AJ11471" s="23" t="str">
        <f t="shared" si="1045"/>
        <v/>
      </c>
      <c r="AK11471" s="23" t="str">
        <f t="shared" si="1045"/>
        <v/>
      </c>
    </row>
    <row r="11472" spans="34:37" x14ac:dyDescent="0.25">
      <c r="AH11472" s="23" t="str">
        <f t="shared" si="1046"/>
        <v/>
      </c>
      <c r="AI11472" s="23" t="str">
        <f t="shared" si="1045"/>
        <v/>
      </c>
      <c r="AJ11472" s="23" t="str">
        <f t="shared" si="1045"/>
        <v/>
      </c>
      <c r="AK11472" s="23" t="str">
        <f t="shared" si="1045"/>
        <v/>
      </c>
    </row>
    <row r="11473" spans="34:37" x14ac:dyDescent="0.25">
      <c r="AH11473" s="23" t="str">
        <f t="shared" si="1046"/>
        <v/>
      </c>
      <c r="AI11473" s="23" t="str">
        <f t="shared" si="1045"/>
        <v/>
      </c>
      <c r="AJ11473" s="23" t="str">
        <f t="shared" si="1045"/>
        <v/>
      </c>
      <c r="AK11473" s="23" t="str">
        <f t="shared" si="1045"/>
        <v/>
      </c>
    </row>
    <row r="11474" spans="34:37" x14ac:dyDescent="0.25">
      <c r="AH11474" s="23" t="str">
        <f t="shared" si="1046"/>
        <v/>
      </c>
      <c r="AI11474" s="23" t="str">
        <f t="shared" si="1045"/>
        <v/>
      </c>
      <c r="AJ11474" s="23" t="str">
        <f t="shared" si="1045"/>
        <v/>
      </c>
      <c r="AK11474" s="23" t="str">
        <f t="shared" si="1045"/>
        <v/>
      </c>
    </row>
    <row r="11475" spans="34:37" x14ac:dyDescent="0.25">
      <c r="AH11475" s="23" t="str">
        <f t="shared" si="1046"/>
        <v/>
      </c>
      <c r="AI11475" s="23" t="str">
        <f t="shared" si="1045"/>
        <v/>
      </c>
      <c r="AJ11475" s="23" t="str">
        <f t="shared" si="1045"/>
        <v/>
      </c>
      <c r="AK11475" s="23" t="str">
        <f t="shared" si="1045"/>
        <v/>
      </c>
    </row>
    <row r="11476" spans="34:37" x14ac:dyDescent="0.25">
      <c r="AH11476" s="23" t="str">
        <f t="shared" si="1046"/>
        <v/>
      </c>
      <c r="AI11476" s="23" t="str">
        <f t="shared" si="1045"/>
        <v/>
      </c>
      <c r="AJ11476" s="23" t="str">
        <f t="shared" si="1045"/>
        <v/>
      </c>
      <c r="AK11476" s="23" t="str">
        <f t="shared" si="1045"/>
        <v/>
      </c>
    </row>
    <row r="11477" spans="34:37" x14ac:dyDescent="0.25">
      <c r="AH11477" s="23" t="str">
        <f t="shared" si="1046"/>
        <v/>
      </c>
      <c r="AI11477" s="23" t="str">
        <f t="shared" si="1045"/>
        <v/>
      </c>
      <c r="AJ11477" s="23" t="str">
        <f t="shared" si="1045"/>
        <v/>
      </c>
      <c r="AK11477" s="23" t="str">
        <f t="shared" si="1045"/>
        <v/>
      </c>
    </row>
    <row r="11478" spans="34:37" x14ac:dyDescent="0.25">
      <c r="AH11478" s="23" t="str">
        <f t="shared" si="1046"/>
        <v/>
      </c>
      <c r="AI11478" s="23" t="str">
        <f t="shared" si="1045"/>
        <v/>
      </c>
      <c r="AJ11478" s="23" t="str">
        <f t="shared" si="1045"/>
        <v/>
      </c>
      <c r="AK11478" s="23" t="str">
        <f t="shared" si="1045"/>
        <v/>
      </c>
    </row>
    <row r="11479" spans="34:37" x14ac:dyDescent="0.25">
      <c r="AH11479" s="23" t="str">
        <f t="shared" si="1046"/>
        <v/>
      </c>
      <c r="AI11479" s="23" t="str">
        <f t="shared" si="1045"/>
        <v/>
      </c>
      <c r="AJ11479" s="23" t="str">
        <f t="shared" si="1045"/>
        <v/>
      </c>
      <c r="AK11479" s="23" t="str">
        <f t="shared" si="1045"/>
        <v/>
      </c>
    </row>
    <row r="11480" spans="34:37" x14ac:dyDescent="0.25">
      <c r="AH11480" s="23" t="str">
        <f t="shared" si="1046"/>
        <v/>
      </c>
      <c r="AI11480" s="23" t="str">
        <f t="shared" si="1045"/>
        <v/>
      </c>
      <c r="AJ11480" s="23" t="str">
        <f t="shared" si="1045"/>
        <v/>
      </c>
      <c r="AK11480" s="23" t="str">
        <f t="shared" si="1045"/>
        <v/>
      </c>
    </row>
    <row r="11481" spans="34:37" x14ac:dyDescent="0.25">
      <c r="AH11481" s="23" t="str">
        <f t="shared" si="1046"/>
        <v/>
      </c>
      <c r="AI11481" s="23" t="str">
        <f t="shared" si="1045"/>
        <v/>
      </c>
      <c r="AJ11481" s="23" t="str">
        <f t="shared" si="1045"/>
        <v/>
      </c>
      <c r="AK11481" s="23" t="str">
        <f t="shared" si="1045"/>
        <v/>
      </c>
    </row>
    <row r="11482" spans="34:37" x14ac:dyDescent="0.25">
      <c r="AH11482" s="23" t="str">
        <f t="shared" si="1046"/>
        <v/>
      </c>
      <c r="AI11482" s="23" t="str">
        <f t="shared" si="1045"/>
        <v/>
      </c>
      <c r="AJ11482" s="23" t="str">
        <f t="shared" si="1045"/>
        <v/>
      </c>
      <c r="AK11482" s="23" t="str">
        <f t="shared" si="1045"/>
        <v/>
      </c>
    </row>
    <row r="11483" spans="34:37" x14ac:dyDescent="0.25">
      <c r="AH11483" s="23" t="str">
        <f t="shared" si="1046"/>
        <v/>
      </c>
      <c r="AI11483" s="23" t="str">
        <f t="shared" si="1045"/>
        <v/>
      </c>
      <c r="AJ11483" s="23" t="str">
        <f t="shared" si="1045"/>
        <v/>
      </c>
      <c r="AK11483" s="23" t="str">
        <f t="shared" si="1045"/>
        <v/>
      </c>
    </row>
    <row r="11484" spans="34:37" x14ac:dyDescent="0.25">
      <c r="AH11484" s="23" t="str">
        <f t="shared" si="1046"/>
        <v/>
      </c>
      <c r="AI11484" s="23" t="str">
        <f t="shared" si="1045"/>
        <v/>
      </c>
      <c r="AJ11484" s="23" t="str">
        <f t="shared" si="1045"/>
        <v/>
      </c>
      <c r="AK11484" s="23" t="str">
        <f t="shared" si="1045"/>
        <v/>
      </c>
    </row>
    <row r="11485" spans="34:37" x14ac:dyDescent="0.25">
      <c r="AH11485" s="23" t="str">
        <f t="shared" si="1046"/>
        <v/>
      </c>
      <c r="AI11485" s="23" t="str">
        <f t="shared" si="1045"/>
        <v/>
      </c>
      <c r="AJ11485" s="23" t="str">
        <f t="shared" si="1045"/>
        <v/>
      </c>
      <c r="AK11485" s="23" t="str">
        <f t="shared" si="1045"/>
        <v/>
      </c>
    </row>
    <row r="11486" spans="34:37" x14ac:dyDescent="0.25">
      <c r="AH11486" s="23" t="str">
        <f t="shared" si="1046"/>
        <v/>
      </c>
      <c r="AI11486" s="23" t="str">
        <f t="shared" si="1045"/>
        <v/>
      </c>
      <c r="AJ11486" s="23" t="str">
        <f t="shared" si="1045"/>
        <v/>
      </c>
      <c r="AK11486" s="23" t="str">
        <f t="shared" si="1045"/>
        <v/>
      </c>
    </row>
    <row r="11487" spans="34:37" x14ac:dyDescent="0.25">
      <c r="AH11487" s="23" t="str">
        <f t="shared" si="1046"/>
        <v/>
      </c>
      <c r="AI11487" s="23" t="str">
        <f t="shared" si="1045"/>
        <v/>
      </c>
      <c r="AJ11487" s="23" t="str">
        <f t="shared" si="1045"/>
        <v/>
      </c>
      <c r="AK11487" s="23" t="str">
        <f t="shared" si="1045"/>
        <v/>
      </c>
    </row>
    <row r="11488" spans="34:37" x14ac:dyDescent="0.25">
      <c r="AH11488" s="23" t="str">
        <f t="shared" si="1046"/>
        <v/>
      </c>
      <c r="AI11488" s="23" t="str">
        <f t="shared" si="1045"/>
        <v/>
      </c>
      <c r="AJ11488" s="23" t="str">
        <f t="shared" si="1045"/>
        <v/>
      </c>
      <c r="AK11488" s="23" t="str">
        <f t="shared" si="1045"/>
        <v/>
      </c>
    </row>
    <row r="11489" spans="34:37" x14ac:dyDescent="0.25">
      <c r="AH11489" s="23" t="str">
        <f t="shared" si="1046"/>
        <v/>
      </c>
      <c r="AI11489" s="23" t="str">
        <f t="shared" si="1045"/>
        <v/>
      </c>
      <c r="AJ11489" s="23" t="str">
        <f t="shared" si="1045"/>
        <v/>
      </c>
      <c r="AK11489" s="23" t="str">
        <f t="shared" si="1045"/>
        <v/>
      </c>
    </row>
    <row r="11490" spans="34:37" x14ac:dyDescent="0.25">
      <c r="AH11490" s="23" t="str">
        <f t="shared" si="1046"/>
        <v/>
      </c>
      <c r="AI11490" s="23" t="str">
        <f t="shared" si="1045"/>
        <v/>
      </c>
      <c r="AJ11490" s="23" t="str">
        <f t="shared" si="1045"/>
        <v/>
      </c>
      <c r="AK11490" s="23" t="str">
        <f t="shared" si="1045"/>
        <v/>
      </c>
    </row>
    <row r="11491" spans="34:37" x14ac:dyDescent="0.25">
      <c r="AH11491" s="23" t="str">
        <f t="shared" si="1046"/>
        <v/>
      </c>
      <c r="AI11491" s="23" t="str">
        <f t="shared" si="1045"/>
        <v/>
      </c>
      <c r="AJ11491" s="23" t="str">
        <f t="shared" si="1045"/>
        <v/>
      </c>
      <c r="AK11491" s="23" t="str">
        <f t="shared" si="1045"/>
        <v/>
      </c>
    </row>
    <row r="11492" spans="34:37" x14ac:dyDescent="0.25">
      <c r="AH11492" s="23" t="str">
        <f t="shared" si="1046"/>
        <v/>
      </c>
      <c r="AI11492" s="23" t="str">
        <f t="shared" si="1045"/>
        <v/>
      </c>
      <c r="AJ11492" s="23" t="str">
        <f t="shared" si="1045"/>
        <v/>
      </c>
      <c r="AK11492" s="23" t="str">
        <f t="shared" si="1045"/>
        <v/>
      </c>
    </row>
    <row r="11493" spans="34:37" x14ac:dyDescent="0.25">
      <c r="AH11493" s="23" t="str">
        <f t="shared" si="1046"/>
        <v/>
      </c>
      <c r="AI11493" s="23" t="str">
        <f t="shared" si="1045"/>
        <v/>
      </c>
      <c r="AJ11493" s="23" t="str">
        <f t="shared" si="1045"/>
        <v/>
      </c>
      <c r="AK11493" s="23" t="str">
        <f t="shared" si="1045"/>
        <v/>
      </c>
    </row>
    <row r="11494" spans="34:37" x14ac:dyDescent="0.25">
      <c r="AH11494" s="23" t="str">
        <f t="shared" si="1046"/>
        <v/>
      </c>
      <c r="AI11494" s="23" t="str">
        <f t="shared" si="1045"/>
        <v/>
      </c>
      <c r="AJ11494" s="23" t="str">
        <f t="shared" si="1045"/>
        <v/>
      </c>
      <c r="AK11494" s="23" t="str">
        <f t="shared" si="1045"/>
        <v/>
      </c>
    </row>
    <row r="11495" spans="34:37" x14ac:dyDescent="0.25">
      <c r="AH11495" s="23" t="str">
        <f t="shared" si="1046"/>
        <v/>
      </c>
      <c r="AI11495" s="23" t="str">
        <f t="shared" si="1045"/>
        <v/>
      </c>
      <c r="AJ11495" s="23" t="str">
        <f t="shared" si="1045"/>
        <v/>
      </c>
      <c r="AK11495" s="23" t="str">
        <f t="shared" si="1045"/>
        <v/>
      </c>
    </row>
    <row r="11496" spans="34:37" x14ac:dyDescent="0.25">
      <c r="AH11496" s="23" t="str">
        <f t="shared" si="1046"/>
        <v/>
      </c>
      <c r="AI11496" s="23" t="str">
        <f t="shared" si="1045"/>
        <v/>
      </c>
      <c r="AJ11496" s="23" t="str">
        <f t="shared" si="1045"/>
        <v/>
      </c>
      <c r="AK11496" s="23" t="str">
        <f t="shared" si="1045"/>
        <v/>
      </c>
    </row>
    <row r="11497" spans="34:37" x14ac:dyDescent="0.25">
      <c r="AH11497" s="23" t="str">
        <f t="shared" si="1046"/>
        <v/>
      </c>
      <c r="AI11497" s="23" t="str">
        <f t="shared" si="1045"/>
        <v/>
      </c>
      <c r="AJ11497" s="23" t="str">
        <f t="shared" si="1045"/>
        <v/>
      </c>
      <c r="AK11497" s="23" t="str">
        <f t="shared" si="1045"/>
        <v/>
      </c>
    </row>
    <row r="11498" spans="34:37" x14ac:dyDescent="0.25">
      <c r="AH11498" s="23" t="str">
        <f t="shared" si="1046"/>
        <v/>
      </c>
      <c r="AI11498" s="23" t="str">
        <f t="shared" si="1045"/>
        <v/>
      </c>
      <c r="AJ11498" s="23" t="str">
        <f t="shared" si="1045"/>
        <v/>
      </c>
      <c r="AK11498" s="23" t="str">
        <f t="shared" si="1045"/>
        <v/>
      </c>
    </row>
    <row r="11499" spans="34:37" x14ac:dyDescent="0.25">
      <c r="AH11499" s="23" t="str">
        <f t="shared" si="1046"/>
        <v/>
      </c>
      <c r="AI11499" s="23" t="str">
        <f t="shared" si="1045"/>
        <v/>
      </c>
      <c r="AJ11499" s="23" t="str">
        <f t="shared" si="1045"/>
        <v/>
      </c>
      <c r="AK11499" s="23" t="str">
        <f t="shared" si="1045"/>
        <v/>
      </c>
    </row>
    <row r="11500" spans="34:37" x14ac:dyDescent="0.25">
      <c r="AH11500" s="23" t="str">
        <f t="shared" si="1046"/>
        <v/>
      </c>
      <c r="AI11500" s="23" t="str">
        <f t="shared" si="1045"/>
        <v/>
      </c>
      <c r="AJ11500" s="23" t="str">
        <f t="shared" si="1045"/>
        <v/>
      </c>
      <c r="AK11500" s="23" t="str">
        <f t="shared" si="1045"/>
        <v/>
      </c>
    </row>
    <row r="11501" spans="34:37" x14ac:dyDescent="0.25">
      <c r="AH11501" s="23" t="str">
        <f t="shared" si="1046"/>
        <v/>
      </c>
      <c r="AI11501" s="23" t="str">
        <f t="shared" si="1045"/>
        <v/>
      </c>
      <c r="AJ11501" s="23" t="str">
        <f t="shared" si="1045"/>
        <v/>
      </c>
      <c r="AK11501" s="23" t="str">
        <f t="shared" si="1045"/>
        <v/>
      </c>
    </row>
    <row r="11502" spans="34:37" x14ac:dyDescent="0.25">
      <c r="AH11502" s="23" t="str">
        <f t="shared" si="1046"/>
        <v/>
      </c>
      <c r="AI11502" s="23" t="str">
        <f t="shared" si="1045"/>
        <v/>
      </c>
      <c r="AJ11502" s="23" t="str">
        <f t="shared" si="1045"/>
        <v/>
      </c>
      <c r="AK11502" s="23" t="str">
        <f t="shared" si="1045"/>
        <v/>
      </c>
    </row>
    <row r="11503" spans="34:37" x14ac:dyDescent="0.25">
      <c r="AH11503" s="23" t="str">
        <f t="shared" si="1046"/>
        <v/>
      </c>
      <c r="AI11503" s="23" t="str">
        <f t="shared" si="1045"/>
        <v/>
      </c>
      <c r="AJ11503" s="23" t="str">
        <f t="shared" si="1045"/>
        <v/>
      </c>
      <c r="AK11503" s="23" t="str">
        <f t="shared" si="1045"/>
        <v/>
      </c>
    </row>
    <row r="11504" spans="34:37" x14ac:dyDescent="0.25">
      <c r="AH11504" s="23" t="str">
        <f t="shared" si="1046"/>
        <v/>
      </c>
      <c r="AI11504" s="23" t="str">
        <f t="shared" si="1045"/>
        <v/>
      </c>
      <c r="AJ11504" s="23" t="str">
        <f t="shared" si="1045"/>
        <v/>
      </c>
      <c r="AK11504" s="23" t="str">
        <f t="shared" si="1045"/>
        <v/>
      </c>
    </row>
    <row r="11505" spans="34:37" x14ac:dyDescent="0.25">
      <c r="AH11505" s="23" t="str">
        <f t="shared" si="1046"/>
        <v/>
      </c>
      <c r="AI11505" s="23" t="str">
        <f t="shared" si="1045"/>
        <v/>
      </c>
      <c r="AJ11505" s="23" t="str">
        <f t="shared" si="1045"/>
        <v/>
      </c>
      <c r="AK11505" s="23" t="str">
        <f t="shared" si="1045"/>
        <v/>
      </c>
    </row>
    <row r="11506" spans="34:37" x14ac:dyDescent="0.25">
      <c r="AH11506" s="23" t="str">
        <f t="shared" si="1046"/>
        <v/>
      </c>
      <c r="AI11506" s="23" t="str">
        <f t="shared" si="1045"/>
        <v/>
      </c>
      <c r="AJ11506" s="23" t="str">
        <f t="shared" si="1045"/>
        <v/>
      </c>
      <c r="AK11506" s="23" t="str">
        <f t="shared" si="1045"/>
        <v/>
      </c>
    </row>
    <row r="11507" spans="34:37" x14ac:dyDescent="0.25">
      <c r="AH11507" s="23" t="str">
        <f t="shared" si="1046"/>
        <v/>
      </c>
      <c r="AI11507" s="23" t="str">
        <f t="shared" si="1045"/>
        <v/>
      </c>
      <c r="AJ11507" s="23" t="str">
        <f t="shared" si="1045"/>
        <v/>
      </c>
      <c r="AK11507" s="23" t="str">
        <f t="shared" si="1045"/>
        <v/>
      </c>
    </row>
    <row r="11508" spans="34:37" x14ac:dyDescent="0.25">
      <c r="AH11508" s="23" t="str">
        <f t="shared" si="1046"/>
        <v/>
      </c>
      <c r="AI11508" s="23" t="str">
        <f t="shared" si="1045"/>
        <v/>
      </c>
      <c r="AJ11508" s="23" t="str">
        <f t="shared" si="1045"/>
        <v/>
      </c>
      <c r="AK11508" s="23" t="str">
        <f t="shared" si="1045"/>
        <v/>
      </c>
    </row>
    <row r="11509" spans="34:37" x14ac:dyDescent="0.25">
      <c r="AH11509" s="23" t="str">
        <f t="shared" si="1046"/>
        <v/>
      </c>
      <c r="AI11509" s="23" t="str">
        <f t="shared" si="1045"/>
        <v/>
      </c>
      <c r="AJ11509" s="23" t="str">
        <f t="shared" si="1045"/>
        <v/>
      </c>
      <c r="AK11509" s="23" t="str">
        <f t="shared" si="1045"/>
        <v/>
      </c>
    </row>
    <row r="11510" spans="34:37" x14ac:dyDescent="0.25">
      <c r="AH11510" s="23" t="str">
        <f t="shared" si="1046"/>
        <v/>
      </c>
      <c r="AI11510" s="23" t="str">
        <f t="shared" si="1045"/>
        <v/>
      </c>
      <c r="AJ11510" s="23" t="str">
        <f t="shared" si="1045"/>
        <v/>
      </c>
      <c r="AK11510" s="23" t="str">
        <f t="shared" si="1045"/>
        <v/>
      </c>
    </row>
    <row r="11511" spans="34:37" x14ac:dyDescent="0.25">
      <c r="AH11511" s="23" t="str">
        <f t="shared" si="1046"/>
        <v/>
      </c>
      <c r="AI11511" s="23" t="str">
        <f t="shared" si="1045"/>
        <v/>
      </c>
      <c r="AJ11511" s="23" t="str">
        <f t="shared" si="1045"/>
        <v/>
      </c>
      <c r="AK11511" s="23" t="str">
        <f t="shared" si="1045"/>
        <v/>
      </c>
    </row>
    <row r="11512" spans="34:37" x14ac:dyDescent="0.25">
      <c r="AH11512" s="23" t="str">
        <f t="shared" si="1046"/>
        <v/>
      </c>
      <c r="AI11512" s="23" t="str">
        <f t="shared" si="1045"/>
        <v/>
      </c>
      <c r="AJ11512" s="23" t="str">
        <f t="shared" si="1045"/>
        <v/>
      </c>
      <c r="AK11512" s="23" t="str">
        <f t="shared" si="1045"/>
        <v/>
      </c>
    </row>
    <row r="11513" spans="34:37" x14ac:dyDescent="0.25">
      <c r="AH11513" s="23" t="str">
        <f t="shared" si="1046"/>
        <v/>
      </c>
      <c r="AI11513" s="23" t="str">
        <f t="shared" si="1045"/>
        <v/>
      </c>
      <c r="AJ11513" s="23" t="str">
        <f t="shared" si="1045"/>
        <v/>
      </c>
      <c r="AK11513" s="23" t="str">
        <f t="shared" si="1045"/>
        <v/>
      </c>
    </row>
    <row r="11514" spans="34:37" x14ac:dyDescent="0.25">
      <c r="AH11514" s="23" t="str">
        <f t="shared" si="1046"/>
        <v/>
      </c>
      <c r="AI11514" s="23" t="str">
        <f t="shared" si="1045"/>
        <v/>
      </c>
      <c r="AJ11514" s="23" t="str">
        <f t="shared" si="1045"/>
        <v/>
      </c>
      <c r="AK11514" s="23" t="str">
        <f t="shared" si="1045"/>
        <v/>
      </c>
    </row>
    <row r="11515" spans="34:37" x14ac:dyDescent="0.25">
      <c r="AH11515" s="23" t="str">
        <f t="shared" si="1046"/>
        <v/>
      </c>
      <c r="AI11515" s="23" t="str">
        <f t="shared" si="1045"/>
        <v/>
      </c>
      <c r="AJ11515" s="23" t="str">
        <f t="shared" si="1045"/>
        <v/>
      </c>
      <c r="AK11515" s="23" t="str">
        <f t="shared" si="1045"/>
        <v/>
      </c>
    </row>
    <row r="11516" spans="34:37" x14ac:dyDescent="0.25">
      <c r="AH11516" s="23" t="str">
        <f t="shared" si="1046"/>
        <v/>
      </c>
      <c r="AI11516" s="23" t="str">
        <f t="shared" si="1045"/>
        <v/>
      </c>
      <c r="AJ11516" s="23" t="str">
        <f t="shared" si="1045"/>
        <v/>
      </c>
      <c r="AK11516" s="23" t="str">
        <f t="shared" si="1045"/>
        <v/>
      </c>
    </row>
    <row r="11517" spans="34:37" x14ac:dyDescent="0.25">
      <c r="AH11517" s="23" t="str">
        <f t="shared" si="1046"/>
        <v/>
      </c>
      <c r="AI11517" s="23" t="str">
        <f t="shared" si="1045"/>
        <v/>
      </c>
      <c r="AJ11517" s="23" t="str">
        <f t="shared" si="1045"/>
        <v/>
      </c>
      <c r="AK11517" s="23" t="str">
        <f t="shared" si="1045"/>
        <v/>
      </c>
    </row>
    <row r="11518" spans="34:37" x14ac:dyDescent="0.25">
      <c r="AH11518" s="23" t="str">
        <f t="shared" si="1046"/>
        <v/>
      </c>
      <c r="AI11518" s="23" t="str">
        <f t="shared" ref="AI11518:AK11581" si="1047">IF(X11518&lt;&gt;"",X11518,"")</f>
        <v/>
      </c>
      <c r="AJ11518" s="23" t="str">
        <f t="shared" si="1047"/>
        <v/>
      </c>
      <c r="AK11518" s="23" t="str">
        <f t="shared" si="1047"/>
        <v/>
      </c>
    </row>
    <row r="11519" spans="34:37" x14ac:dyDescent="0.25">
      <c r="AH11519" s="23" t="str">
        <f t="shared" ref="AH11519:AH11582" si="1048">IF(W11519&lt;&gt;"",(RIGHT(W11519,LEN(W11519)-SEARCH("/",W11519,1)))/U11519,"")</f>
        <v/>
      </c>
      <c r="AI11519" s="23" t="str">
        <f t="shared" si="1047"/>
        <v/>
      </c>
      <c r="AJ11519" s="23" t="str">
        <f t="shared" si="1047"/>
        <v/>
      </c>
      <c r="AK11519" s="23" t="str">
        <f t="shared" si="1047"/>
        <v/>
      </c>
    </row>
    <row r="11520" spans="34:37" x14ac:dyDescent="0.25">
      <c r="AH11520" s="23" t="str">
        <f t="shared" si="1048"/>
        <v/>
      </c>
      <c r="AI11520" s="23" t="str">
        <f t="shared" si="1047"/>
        <v/>
      </c>
      <c r="AJ11520" s="23" t="str">
        <f t="shared" si="1047"/>
        <v/>
      </c>
      <c r="AK11520" s="23" t="str">
        <f t="shared" si="1047"/>
        <v/>
      </c>
    </row>
    <row r="11521" spans="34:37" x14ac:dyDescent="0.25">
      <c r="AH11521" s="23" t="str">
        <f t="shared" si="1048"/>
        <v/>
      </c>
      <c r="AI11521" s="23" t="str">
        <f t="shared" si="1047"/>
        <v/>
      </c>
      <c r="AJ11521" s="23" t="str">
        <f t="shared" si="1047"/>
        <v/>
      </c>
      <c r="AK11521" s="23" t="str">
        <f t="shared" si="1047"/>
        <v/>
      </c>
    </row>
    <row r="11522" spans="34:37" x14ac:dyDescent="0.25">
      <c r="AH11522" s="23" t="str">
        <f t="shared" si="1048"/>
        <v/>
      </c>
      <c r="AI11522" s="23" t="str">
        <f t="shared" si="1047"/>
        <v/>
      </c>
      <c r="AJ11522" s="23" t="str">
        <f t="shared" si="1047"/>
        <v/>
      </c>
      <c r="AK11522" s="23" t="str">
        <f t="shared" si="1047"/>
        <v/>
      </c>
    </row>
    <row r="11523" spans="34:37" x14ac:dyDescent="0.25">
      <c r="AH11523" s="23" t="str">
        <f t="shared" si="1048"/>
        <v/>
      </c>
      <c r="AI11523" s="23" t="str">
        <f t="shared" si="1047"/>
        <v/>
      </c>
      <c r="AJ11523" s="23" t="str">
        <f t="shared" si="1047"/>
        <v/>
      </c>
      <c r="AK11523" s="23" t="str">
        <f t="shared" si="1047"/>
        <v/>
      </c>
    </row>
    <row r="11524" spans="34:37" x14ac:dyDescent="0.25">
      <c r="AH11524" s="23" t="str">
        <f t="shared" si="1048"/>
        <v/>
      </c>
      <c r="AI11524" s="23" t="str">
        <f t="shared" si="1047"/>
        <v/>
      </c>
      <c r="AJ11524" s="23" t="str">
        <f t="shared" si="1047"/>
        <v/>
      </c>
      <c r="AK11524" s="23" t="str">
        <f t="shared" si="1047"/>
        <v/>
      </c>
    </row>
    <row r="11525" spans="34:37" x14ac:dyDescent="0.25">
      <c r="AH11525" s="23" t="str">
        <f t="shared" si="1048"/>
        <v/>
      </c>
      <c r="AI11525" s="23" t="str">
        <f t="shared" si="1047"/>
        <v/>
      </c>
      <c r="AJ11525" s="23" t="str">
        <f t="shared" si="1047"/>
        <v/>
      </c>
      <c r="AK11525" s="23" t="str">
        <f t="shared" si="1047"/>
        <v/>
      </c>
    </row>
    <row r="11526" spans="34:37" x14ac:dyDescent="0.25">
      <c r="AH11526" s="23" t="str">
        <f t="shared" si="1048"/>
        <v/>
      </c>
      <c r="AI11526" s="23" t="str">
        <f t="shared" si="1047"/>
        <v/>
      </c>
      <c r="AJ11526" s="23" t="str">
        <f t="shared" si="1047"/>
        <v/>
      </c>
      <c r="AK11526" s="23" t="str">
        <f t="shared" si="1047"/>
        <v/>
      </c>
    </row>
    <row r="11527" spans="34:37" x14ac:dyDescent="0.25">
      <c r="AH11527" s="23" t="str">
        <f t="shared" si="1048"/>
        <v/>
      </c>
      <c r="AI11527" s="23" t="str">
        <f t="shared" si="1047"/>
        <v/>
      </c>
      <c r="AJ11527" s="23" t="str">
        <f t="shared" si="1047"/>
        <v/>
      </c>
      <c r="AK11527" s="23" t="str">
        <f t="shared" si="1047"/>
        <v/>
      </c>
    </row>
    <row r="11528" spans="34:37" x14ac:dyDescent="0.25">
      <c r="AH11528" s="23" t="str">
        <f t="shared" si="1048"/>
        <v/>
      </c>
      <c r="AI11528" s="23" t="str">
        <f t="shared" si="1047"/>
        <v/>
      </c>
      <c r="AJ11528" s="23" t="str">
        <f t="shared" si="1047"/>
        <v/>
      </c>
      <c r="AK11528" s="23" t="str">
        <f t="shared" si="1047"/>
        <v/>
      </c>
    </row>
    <row r="11529" spans="34:37" x14ac:dyDescent="0.25">
      <c r="AH11529" s="23" t="str">
        <f t="shared" si="1048"/>
        <v/>
      </c>
      <c r="AI11529" s="23" t="str">
        <f t="shared" si="1047"/>
        <v/>
      </c>
      <c r="AJ11529" s="23" t="str">
        <f t="shared" si="1047"/>
        <v/>
      </c>
      <c r="AK11529" s="23" t="str">
        <f t="shared" si="1047"/>
        <v/>
      </c>
    </row>
    <row r="11530" spans="34:37" x14ac:dyDescent="0.25">
      <c r="AH11530" s="23" t="str">
        <f t="shared" si="1048"/>
        <v/>
      </c>
      <c r="AI11530" s="23" t="str">
        <f t="shared" si="1047"/>
        <v/>
      </c>
      <c r="AJ11530" s="23" t="str">
        <f t="shared" si="1047"/>
        <v/>
      </c>
      <c r="AK11530" s="23" t="str">
        <f t="shared" si="1047"/>
        <v/>
      </c>
    </row>
    <row r="11531" spans="34:37" x14ac:dyDescent="0.25">
      <c r="AH11531" s="23" t="str">
        <f t="shared" si="1048"/>
        <v/>
      </c>
      <c r="AI11531" s="23" t="str">
        <f t="shared" si="1047"/>
        <v/>
      </c>
      <c r="AJ11531" s="23" t="str">
        <f t="shared" si="1047"/>
        <v/>
      </c>
      <c r="AK11531" s="23" t="str">
        <f t="shared" si="1047"/>
        <v/>
      </c>
    </row>
    <row r="11532" spans="34:37" x14ac:dyDescent="0.25">
      <c r="AH11532" s="23" t="str">
        <f t="shared" si="1048"/>
        <v/>
      </c>
      <c r="AI11532" s="23" t="str">
        <f t="shared" si="1047"/>
        <v/>
      </c>
      <c r="AJ11532" s="23" t="str">
        <f t="shared" si="1047"/>
        <v/>
      </c>
      <c r="AK11532" s="23" t="str">
        <f t="shared" si="1047"/>
        <v/>
      </c>
    </row>
    <row r="11533" spans="34:37" x14ac:dyDescent="0.25">
      <c r="AH11533" s="23" t="str">
        <f t="shared" si="1048"/>
        <v/>
      </c>
      <c r="AI11533" s="23" t="str">
        <f t="shared" si="1047"/>
        <v/>
      </c>
      <c r="AJ11533" s="23" t="str">
        <f t="shared" si="1047"/>
        <v/>
      </c>
      <c r="AK11533" s="23" t="str">
        <f t="shared" si="1047"/>
        <v/>
      </c>
    </row>
    <row r="11534" spans="34:37" x14ac:dyDescent="0.25">
      <c r="AH11534" s="23" t="str">
        <f t="shared" si="1048"/>
        <v/>
      </c>
      <c r="AI11534" s="23" t="str">
        <f t="shared" si="1047"/>
        <v/>
      </c>
      <c r="AJ11534" s="23" t="str">
        <f t="shared" si="1047"/>
        <v/>
      </c>
      <c r="AK11534" s="23" t="str">
        <f t="shared" si="1047"/>
        <v/>
      </c>
    </row>
    <row r="11535" spans="34:37" x14ac:dyDescent="0.25">
      <c r="AH11535" s="23" t="str">
        <f t="shared" si="1048"/>
        <v/>
      </c>
      <c r="AI11535" s="23" t="str">
        <f t="shared" si="1047"/>
        <v/>
      </c>
      <c r="AJ11535" s="23" t="str">
        <f t="shared" si="1047"/>
        <v/>
      </c>
      <c r="AK11535" s="23" t="str">
        <f t="shared" si="1047"/>
        <v/>
      </c>
    </row>
    <row r="11536" spans="34:37" x14ac:dyDescent="0.25">
      <c r="AH11536" s="23" t="str">
        <f t="shared" si="1048"/>
        <v/>
      </c>
      <c r="AI11536" s="23" t="str">
        <f t="shared" si="1047"/>
        <v/>
      </c>
      <c r="AJ11536" s="23" t="str">
        <f t="shared" si="1047"/>
        <v/>
      </c>
      <c r="AK11536" s="23" t="str">
        <f t="shared" si="1047"/>
        <v/>
      </c>
    </row>
    <row r="11537" spans="34:37" x14ac:dyDescent="0.25">
      <c r="AH11537" s="23" t="str">
        <f t="shared" si="1048"/>
        <v/>
      </c>
      <c r="AI11537" s="23" t="str">
        <f t="shared" si="1047"/>
        <v/>
      </c>
      <c r="AJ11537" s="23" t="str">
        <f t="shared" si="1047"/>
        <v/>
      </c>
      <c r="AK11537" s="23" t="str">
        <f t="shared" si="1047"/>
        <v/>
      </c>
    </row>
    <row r="11538" spans="34:37" x14ac:dyDescent="0.25">
      <c r="AH11538" s="23" t="str">
        <f t="shared" si="1048"/>
        <v/>
      </c>
      <c r="AI11538" s="23" t="str">
        <f t="shared" si="1047"/>
        <v/>
      </c>
      <c r="AJ11538" s="23" t="str">
        <f t="shared" si="1047"/>
        <v/>
      </c>
      <c r="AK11538" s="23" t="str">
        <f t="shared" si="1047"/>
        <v/>
      </c>
    </row>
    <row r="11539" spans="34:37" x14ac:dyDescent="0.25">
      <c r="AH11539" s="23" t="str">
        <f t="shared" si="1048"/>
        <v/>
      </c>
      <c r="AI11539" s="23" t="str">
        <f t="shared" si="1047"/>
        <v/>
      </c>
      <c r="AJ11539" s="23" t="str">
        <f t="shared" si="1047"/>
        <v/>
      </c>
      <c r="AK11539" s="23" t="str">
        <f t="shared" si="1047"/>
        <v/>
      </c>
    </row>
    <row r="11540" spans="34:37" x14ac:dyDescent="0.25">
      <c r="AH11540" s="23" t="str">
        <f t="shared" si="1048"/>
        <v/>
      </c>
      <c r="AI11540" s="23" t="str">
        <f t="shared" si="1047"/>
        <v/>
      </c>
      <c r="AJ11540" s="23" t="str">
        <f t="shared" si="1047"/>
        <v/>
      </c>
      <c r="AK11540" s="23" t="str">
        <f t="shared" si="1047"/>
        <v/>
      </c>
    </row>
    <row r="11541" spans="34:37" x14ac:dyDescent="0.25">
      <c r="AH11541" s="23" t="str">
        <f t="shared" si="1048"/>
        <v/>
      </c>
      <c r="AI11541" s="23" t="str">
        <f t="shared" si="1047"/>
        <v/>
      </c>
      <c r="AJ11541" s="23" t="str">
        <f t="shared" si="1047"/>
        <v/>
      </c>
      <c r="AK11541" s="23" t="str">
        <f t="shared" si="1047"/>
        <v/>
      </c>
    </row>
    <row r="11542" spans="34:37" x14ac:dyDescent="0.25">
      <c r="AH11542" s="23" t="str">
        <f t="shared" si="1048"/>
        <v/>
      </c>
      <c r="AI11542" s="23" t="str">
        <f t="shared" si="1047"/>
        <v/>
      </c>
      <c r="AJ11542" s="23" t="str">
        <f t="shared" si="1047"/>
        <v/>
      </c>
      <c r="AK11542" s="23" t="str">
        <f t="shared" si="1047"/>
        <v/>
      </c>
    </row>
    <row r="11543" spans="34:37" x14ac:dyDescent="0.25">
      <c r="AH11543" s="23" t="str">
        <f t="shared" si="1048"/>
        <v/>
      </c>
      <c r="AI11543" s="23" t="str">
        <f t="shared" si="1047"/>
        <v/>
      </c>
      <c r="AJ11543" s="23" t="str">
        <f t="shared" si="1047"/>
        <v/>
      </c>
      <c r="AK11543" s="23" t="str">
        <f t="shared" si="1047"/>
        <v/>
      </c>
    </row>
    <row r="11544" spans="34:37" x14ac:dyDescent="0.25">
      <c r="AH11544" s="23" t="str">
        <f t="shared" si="1048"/>
        <v/>
      </c>
      <c r="AI11544" s="23" t="str">
        <f t="shared" si="1047"/>
        <v/>
      </c>
      <c r="AJ11544" s="23" t="str">
        <f t="shared" si="1047"/>
        <v/>
      </c>
      <c r="AK11544" s="23" t="str">
        <f t="shared" si="1047"/>
        <v/>
      </c>
    </row>
    <row r="11545" spans="34:37" x14ac:dyDescent="0.25">
      <c r="AH11545" s="23" t="str">
        <f t="shared" si="1048"/>
        <v/>
      </c>
      <c r="AI11545" s="23" t="str">
        <f t="shared" si="1047"/>
        <v/>
      </c>
      <c r="AJ11545" s="23" t="str">
        <f t="shared" si="1047"/>
        <v/>
      </c>
      <c r="AK11545" s="23" t="str">
        <f t="shared" si="1047"/>
        <v/>
      </c>
    </row>
    <row r="11546" spans="34:37" x14ac:dyDescent="0.25">
      <c r="AH11546" s="23" t="str">
        <f t="shared" si="1048"/>
        <v/>
      </c>
      <c r="AI11546" s="23" t="str">
        <f t="shared" si="1047"/>
        <v/>
      </c>
      <c r="AJ11546" s="23" t="str">
        <f t="shared" si="1047"/>
        <v/>
      </c>
      <c r="AK11546" s="23" t="str">
        <f t="shared" si="1047"/>
        <v/>
      </c>
    </row>
    <row r="11547" spans="34:37" x14ac:dyDescent="0.25">
      <c r="AH11547" s="23" t="str">
        <f t="shared" si="1048"/>
        <v/>
      </c>
      <c r="AI11547" s="23" t="str">
        <f t="shared" si="1047"/>
        <v/>
      </c>
      <c r="AJ11547" s="23" t="str">
        <f t="shared" si="1047"/>
        <v/>
      </c>
      <c r="AK11547" s="23" t="str">
        <f t="shared" si="1047"/>
        <v/>
      </c>
    </row>
    <row r="11548" spans="34:37" x14ac:dyDescent="0.25">
      <c r="AH11548" s="23" t="str">
        <f t="shared" si="1048"/>
        <v/>
      </c>
      <c r="AI11548" s="23" t="str">
        <f t="shared" si="1047"/>
        <v/>
      </c>
      <c r="AJ11548" s="23" t="str">
        <f t="shared" si="1047"/>
        <v/>
      </c>
      <c r="AK11548" s="23" t="str">
        <f t="shared" si="1047"/>
        <v/>
      </c>
    </row>
    <row r="11549" spans="34:37" x14ac:dyDescent="0.25">
      <c r="AH11549" s="23" t="str">
        <f t="shared" si="1048"/>
        <v/>
      </c>
      <c r="AI11549" s="23" t="str">
        <f t="shared" si="1047"/>
        <v/>
      </c>
      <c r="AJ11549" s="23" t="str">
        <f t="shared" si="1047"/>
        <v/>
      </c>
      <c r="AK11549" s="23" t="str">
        <f t="shared" si="1047"/>
        <v/>
      </c>
    </row>
    <row r="11550" spans="34:37" x14ac:dyDescent="0.25">
      <c r="AH11550" s="23" t="str">
        <f t="shared" si="1048"/>
        <v/>
      </c>
      <c r="AI11550" s="23" t="str">
        <f t="shared" si="1047"/>
        <v/>
      </c>
      <c r="AJ11550" s="23" t="str">
        <f t="shared" si="1047"/>
        <v/>
      </c>
      <c r="AK11550" s="23" t="str">
        <f t="shared" si="1047"/>
        <v/>
      </c>
    </row>
    <row r="11551" spans="34:37" x14ac:dyDescent="0.25">
      <c r="AH11551" s="23" t="str">
        <f t="shared" si="1048"/>
        <v/>
      </c>
      <c r="AI11551" s="23" t="str">
        <f t="shared" si="1047"/>
        <v/>
      </c>
      <c r="AJ11551" s="23" t="str">
        <f t="shared" si="1047"/>
        <v/>
      </c>
      <c r="AK11551" s="23" t="str">
        <f t="shared" si="1047"/>
        <v/>
      </c>
    </row>
    <row r="11552" spans="34:37" x14ac:dyDescent="0.25">
      <c r="AH11552" s="23" t="str">
        <f t="shared" si="1048"/>
        <v/>
      </c>
      <c r="AI11552" s="23" t="str">
        <f t="shared" si="1047"/>
        <v/>
      </c>
      <c r="AJ11552" s="23" t="str">
        <f t="shared" si="1047"/>
        <v/>
      </c>
      <c r="AK11552" s="23" t="str">
        <f t="shared" si="1047"/>
        <v/>
      </c>
    </row>
    <row r="11553" spans="34:37" x14ac:dyDescent="0.25">
      <c r="AH11553" s="23" t="str">
        <f t="shared" si="1048"/>
        <v/>
      </c>
      <c r="AI11553" s="23" t="str">
        <f t="shared" si="1047"/>
        <v/>
      </c>
      <c r="AJ11553" s="23" t="str">
        <f t="shared" si="1047"/>
        <v/>
      </c>
      <c r="AK11553" s="23" t="str">
        <f t="shared" si="1047"/>
        <v/>
      </c>
    </row>
    <row r="11554" spans="34:37" x14ac:dyDescent="0.25">
      <c r="AH11554" s="23" t="str">
        <f t="shared" si="1048"/>
        <v/>
      </c>
      <c r="AI11554" s="23" t="str">
        <f t="shared" si="1047"/>
        <v/>
      </c>
      <c r="AJ11554" s="23" t="str">
        <f t="shared" si="1047"/>
        <v/>
      </c>
      <c r="AK11554" s="23" t="str">
        <f t="shared" si="1047"/>
        <v/>
      </c>
    </row>
    <row r="11555" spans="34:37" x14ac:dyDescent="0.25">
      <c r="AH11555" s="23" t="str">
        <f t="shared" si="1048"/>
        <v/>
      </c>
      <c r="AI11555" s="23" t="str">
        <f t="shared" si="1047"/>
        <v/>
      </c>
      <c r="AJ11555" s="23" t="str">
        <f t="shared" si="1047"/>
        <v/>
      </c>
      <c r="AK11555" s="23" t="str">
        <f t="shared" si="1047"/>
        <v/>
      </c>
    </row>
    <row r="11556" spans="34:37" x14ac:dyDescent="0.25">
      <c r="AH11556" s="23" t="str">
        <f t="shared" si="1048"/>
        <v/>
      </c>
      <c r="AI11556" s="23" t="str">
        <f t="shared" si="1047"/>
        <v/>
      </c>
      <c r="AJ11556" s="23" t="str">
        <f t="shared" si="1047"/>
        <v/>
      </c>
      <c r="AK11556" s="23" t="str">
        <f t="shared" si="1047"/>
        <v/>
      </c>
    </row>
    <row r="11557" spans="34:37" x14ac:dyDescent="0.25">
      <c r="AH11557" s="23" t="str">
        <f t="shared" si="1048"/>
        <v/>
      </c>
      <c r="AI11557" s="23" t="str">
        <f t="shared" si="1047"/>
        <v/>
      </c>
      <c r="AJ11557" s="23" t="str">
        <f t="shared" si="1047"/>
        <v/>
      </c>
      <c r="AK11557" s="23" t="str">
        <f t="shared" si="1047"/>
        <v/>
      </c>
    </row>
    <row r="11558" spans="34:37" x14ac:dyDescent="0.25">
      <c r="AH11558" s="23" t="str">
        <f t="shared" si="1048"/>
        <v/>
      </c>
      <c r="AI11558" s="23" t="str">
        <f t="shared" si="1047"/>
        <v/>
      </c>
      <c r="AJ11558" s="23" t="str">
        <f t="shared" si="1047"/>
        <v/>
      </c>
      <c r="AK11558" s="23" t="str">
        <f t="shared" si="1047"/>
        <v/>
      </c>
    </row>
    <row r="11559" spans="34:37" x14ac:dyDescent="0.25">
      <c r="AH11559" s="23" t="str">
        <f t="shared" si="1048"/>
        <v/>
      </c>
      <c r="AI11559" s="23" t="str">
        <f t="shared" si="1047"/>
        <v/>
      </c>
      <c r="AJ11559" s="23" t="str">
        <f t="shared" si="1047"/>
        <v/>
      </c>
      <c r="AK11559" s="23" t="str">
        <f t="shared" si="1047"/>
        <v/>
      </c>
    </row>
    <row r="11560" spans="34:37" x14ac:dyDescent="0.25">
      <c r="AH11560" s="23" t="str">
        <f t="shared" si="1048"/>
        <v/>
      </c>
      <c r="AI11560" s="23" t="str">
        <f t="shared" si="1047"/>
        <v/>
      </c>
      <c r="AJ11560" s="23" t="str">
        <f t="shared" si="1047"/>
        <v/>
      </c>
      <c r="AK11560" s="23" t="str">
        <f t="shared" si="1047"/>
        <v/>
      </c>
    </row>
    <row r="11561" spans="34:37" x14ac:dyDescent="0.25">
      <c r="AH11561" s="23" t="str">
        <f t="shared" si="1048"/>
        <v/>
      </c>
      <c r="AI11561" s="23" t="str">
        <f t="shared" si="1047"/>
        <v/>
      </c>
      <c r="AJ11561" s="23" t="str">
        <f t="shared" si="1047"/>
        <v/>
      </c>
      <c r="AK11561" s="23" t="str">
        <f t="shared" si="1047"/>
        <v/>
      </c>
    </row>
    <row r="11562" spans="34:37" x14ac:dyDescent="0.25">
      <c r="AH11562" s="23" t="str">
        <f t="shared" si="1048"/>
        <v/>
      </c>
      <c r="AI11562" s="23" t="str">
        <f t="shared" si="1047"/>
        <v/>
      </c>
      <c r="AJ11562" s="23" t="str">
        <f t="shared" si="1047"/>
        <v/>
      </c>
      <c r="AK11562" s="23" t="str">
        <f t="shared" si="1047"/>
        <v/>
      </c>
    </row>
    <row r="11563" spans="34:37" x14ac:dyDescent="0.25">
      <c r="AH11563" s="23" t="str">
        <f t="shared" si="1048"/>
        <v/>
      </c>
      <c r="AI11563" s="23" t="str">
        <f t="shared" si="1047"/>
        <v/>
      </c>
      <c r="AJ11563" s="23" t="str">
        <f t="shared" si="1047"/>
        <v/>
      </c>
      <c r="AK11563" s="23" t="str">
        <f t="shared" si="1047"/>
        <v/>
      </c>
    </row>
    <row r="11564" spans="34:37" x14ac:dyDescent="0.25">
      <c r="AH11564" s="23" t="str">
        <f t="shared" si="1048"/>
        <v/>
      </c>
      <c r="AI11564" s="23" t="str">
        <f t="shared" si="1047"/>
        <v/>
      </c>
      <c r="AJ11564" s="23" t="str">
        <f t="shared" si="1047"/>
        <v/>
      </c>
      <c r="AK11564" s="23" t="str">
        <f t="shared" si="1047"/>
        <v/>
      </c>
    </row>
    <row r="11565" spans="34:37" x14ac:dyDescent="0.25">
      <c r="AH11565" s="23" t="str">
        <f t="shared" si="1048"/>
        <v/>
      </c>
      <c r="AI11565" s="23" t="str">
        <f t="shared" si="1047"/>
        <v/>
      </c>
      <c r="AJ11565" s="23" t="str">
        <f t="shared" si="1047"/>
        <v/>
      </c>
      <c r="AK11565" s="23" t="str">
        <f t="shared" si="1047"/>
        <v/>
      </c>
    </row>
    <row r="11566" spans="34:37" x14ac:dyDescent="0.25">
      <c r="AH11566" s="23" t="str">
        <f t="shared" si="1048"/>
        <v/>
      </c>
      <c r="AI11566" s="23" t="str">
        <f t="shared" si="1047"/>
        <v/>
      </c>
      <c r="AJ11566" s="23" t="str">
        <f t="shared" si="1047"/>
        <v/>
      </c>
      <c r="AK11566" s="23" t="str">
        <f t="shared" si="1047"/>
        <v/>
      </c>
    </row>
    <row r="11567" spans="34:37" x14ac:dyDescent="0.25">
      <c r="AH11567" s="23" t="str">
        <f t="shared" si="1048"/>
        <v/>
      </c>
      <c r="AI11567" s="23" t="str">
        <f t="shared" si="1047"/>
        <v/>
      </c>
      <c r="AJ11567" s="23" t="str">
        <f t="shared" si="1047"/>
        <v/>
      </c>
      <c r="AK11567" s="23" t="str">
        <f t="shared" si="1047"/>
        <v/>
      </c>
    </row>
    <row r="11568" spans="34:37" x14ac:dyDescent="0.25">
      <c r="AH11568" s="23" t="str">
        <f t="shared" si="1048"/>
        <v/>
      </c>
      <c r="AI11568" s="23" t="str">
        <f t="shared" si="1047"/>
        <v/>
      </c>
      <c r="AJ11568" s="23" t="str">
        <f t="shared" si="1047"/>
        <v/>
      </c>
      <c r="AK11568" s="23" t="str">
        <f t="shared" si="1047"/>
        <v/>
      </c>
    </row>
    <row r="11569" spans="34:37" x14ac:dyDescent="0.25">
      <c r="AH11569" s="23" t="str">
        <f t="shared" si="1048"/>
        <v/>
      </c>
      <c r="AI11569" s="23" t="str">
        <f t="shared" si="1047"/>
        <v/>
      </c>
      <c r="AJ11569" s="23" t="str">
        <f t="shared" si="1047"/>
        <v/>
      </c>
      <c r="AK11569" s="23" t="str">
        <f t="shared" si="1047"/>
        <v/>
      </c>
    </row>
    <row r="11570" spans="34:37" x14ac:dyDescent="0.25">
      <c r="AH11570" s="23" t="str">
        <f t="shared" si="1048"/>
        <v/>
      </c>
      <c r="AI11570" s="23" t="str">
        <f t="shared" si="1047"/>
        <v/>
      </c>
      <c r="AJ11570" s="23" t="str">
        <f t="shared" si="1047"/>
        <v/>
      </c>
      <c r="AK11570" s="23" t="str">
        <f t="shared" si="1047"/>
        <v/>
      </c>
    </row>
    <row r="11571" spans="34:37" x14ac:dyDescent="0.25">
      <c r="AH11571" s="23" t="str">
        <f t="shared" si="1048"/>
        <v/>
      </c>
      <c r="AI11571" s="23" t="str">
        <f t="shared" si="1047"/>
        <v/>
      </c>
      <c r="AJ11571" s="23" t="str">
        <f t="shared" si="1047"/>
        <v/>
      </c>
      <c r="AK11571" s="23" t="str">
        <f t="shared" si="1047"/>
        <v/>
      </c>
    </row>
    <row r="11572" spans="34:37" x14ac:dyDescent="0.25">
      <c r="AH11572" s="23" t="str">
        <f t="shared" si="1048"/>
        <v/>
      </c>
      <c r="AI11572" s="23" t="str">
        <f t="shared" si="1047"/>
        <v/>
      </c>
      <c r="AJ11572" s="23" t="str">
        <f t="shared" si="1047"/>
        <v/>
      </c>
      <c r="AK11572" s="23" t="str">
        <f t="shared" si="1047"/>
        <v/>
      </c>
    </row>
    <row r="11573" spans="34:37" x14ac:dyDescent="0.25">
      <c r="AH11573" s="23" t="str">
        <f t="shared" si="1048"/>
        <v/>
      </c>
      <c r="AI11573" s="23" t="str">
        <f t="shared" si="1047"/>
        <v/>
      </c>
      <c r="AJ11573" s="23" t="str">
        <f t="shared" si="1047"/>
        <v/>
      </c>
      <c r="AK11573" s="23" t="str">
        <f t="shared" si="1047"/>
        <v/>
      </c>
    </row>
    <row r="11574" spans="34:37" x14ac:dyDescent="0.25">
      <c r="AH11574" s="23" t="str">
        <f t="shared" si="1048"/>
        <v/>
      </c>
      <c r="AI11574" s="23" t="str">
        <f t="shared" si="1047"/>
        <v/>
      </c>
      <c r="AJ11574" s="23" t="str">
        <f t="shared" si="1047"/>
        <v/>
      </c>
      <c r="AK11574" s="23" t="str">
        <f t="shared" si="1047"/>
        <v/>
      </c>
    </row>
    <row r="11575" spans="34:37" x14ac:dyDescent="0.25">
      <c r="AH11575" s="23" t="str">
        <f t="shared" si="1048"/>
        <v/>
      </c>
      <c r="AI11575" s="23" t="str">
        <f t="shared" si="1047"/>
        <v/>
      </c>
      <c r="AJ11575" s="23" t="str">
        <f t="shared" si="1047"/>
        <v/>
      </c>
      <c r="AK11575" s="23" t="str">
        <f t="shared" si="1047"/>
        <v/>
      </c>
    </row>
    <row r="11576" spans="34:37" x14ac:dyDescent="0.25">
      <c r="AH11576" s="23" t="str">
        <f t="shared" si="1048"/>
        <v/>
      </c>
      <c r="AI11576" s="23" t="str">
        <f t="shared" si="1047"/>
        <v/>
      </c>
      <c r="AJ11576" s="23" t="str">
        <f t="shared" si="1047"/>
        <v/>
      </c>
      <c r="AK11576" s="23" t="str">
        <f t="shared" si="1047"/>
        <v/>
      </c>
    </row>
    <row r="11577" spans="34:37" x14ac:dyDescent="0.25">
      <c r="AH11577" s="23" t="str">
        <f t="shared" si="1048"/>
        <v/>
      </c>
      <c r="AI11577" s="23" t="str">
        <f t="shared" si="1047"/>
        <v/>
      </c>
      <c r="AJ11577" s="23" t="str">
        <f t="shared" si="1047"/>
        <v/>
      </c>
      <c r="AK11577" s="23" t="str">
        <f t="shared" si="1047"/>
        <v/>
      </c>
    </row>
    <row r="11578" spans="34:37" x14ac:dyDescent="0.25">
      <c r="AH11578" s="23" t="str">
        <f t="shared" si="1048"/>
        <v/>
      </c>
      <c r="AI11578" s="23" t="str">
        <f t="shared" si="1047"/>
        <v/>
      </c>
      <c r="AJ11578" s="23" t="str">
        <f t="shared" si="1047"/>
        <v/>
      </c>
      <c r="AK11578" s="23" t="str">
        <f t="shared" si="1047"/>
        <v/>
      </c>
    </row>
    <row r="11579" spans="34:37" x14ac:dyDescent="0.25">
      <c r="AH11579" s="23" t="str">
        <f t="shared" si="1048"/>
        <v/>
      </c>
      <c r="AI11579" s="23" t="str">
        <f t="shared" si="1047"/>
        <v/>
      </c>
      <c r="AJ11579" s="23" t="str">
        <f t="shared" si="1047"/>
        <v/>
      </c>
      <c r="AK11579" s="23" t="str">
        <f t="shared" si="1047"/>
        <v/>
      </c>
    </row>
    <row r="11580" spans="34:37" x14ac:dyDescent="0.25">
      <c r="AH11580" s="23" t="str">
        <f t="shared" si="1048"/>
        <v/>
      </c>
      <c r="AI11580" s="23" t="str">
        <f t="shared" si="1047"/>
        <v/>
      </c>
      <c r="AJ11580" s="23" t="str">
        <f t="shared" si="1047"/>
        <v/>
      </c>
      <c r="AK11580" s="23" t="str">
        <f t="shared" si="1047"/>
        <v/>
      </c>
    </row>
    <row r="11581" spans="34:37" x14ac:dyDescent="0.25">
      <c r="AH11581" s="23" t="str">
        <f t="shared" si="1048"/>
        <v/>
      </c>
      <c r="AI11581" s="23" t="str">
        <f t="shared" si="1047"/>
        <v/>
      </c>
      <c r="AJ11581" s="23" t="str">
        <f t="shared" si="1047"/>
        <v/>
      </c>
      <c r="AK11581" s="23" t="str">
        <f t="shared" si="1047"/>
        <v/>
      </c>
    </row>
    <row r="11582" spans="34:37" x14ac:dyDescent="0.25">
      <c r="AH11582" s="23" t="str">
        <f t="shared" si="1048"/>
        <v/>
      </c>
      <c r="AI11582" s="23" t="str">
        <f t="shared" ref="AI11582:AK11645" si="1049">IF(X11582&lt;&gt;"",X11582,"")</f>
        <v/>
      </c>
      <c r="AJ11582" s="23" t="str">
        <f t="shared" si="1049"/>
        <v/>
      </c>
      <c r="AK11582" s="23" t="str">
        <f t="shared" si="1049"/>
        <v/>
      </c>
    </row>
    <row r="11583" spans="34:37" x14ac:dyDescent="0.25">
      <c r="AH11583" s="23" t="str">
        <f t="shared" ref="AH11583:AH11646" si="1050">IF(W11583&lt;&gt;"",(RIGHT(W11583,LEN(W11583)-SEARCH("/",W11583,1)))/U11583,"")</f>
        <v/>
      </c>
      <c r="AI11583" s="23" t="str">
        <f t="shared" si="1049"/>
        <v/>
      </c>
      <c r="AJ11583" s="23" t="str">
        <f t="shared" si="1049"/>
        <v/>
      </c>
      <c r="AK11583" s="23" t="str">
        <f t="shared" si="1049"/>
        <v/>
      </c>
    </row>
    <row r="11584" spans="34:37" x14ac:dyDescent="0.25">
      <c r="AH11584" s="23" t="str">
        <f t="shared" si="1050"/>
        <v/>
      </c>
      <c r="AI11584" s="23" t="str">
        <f t="shared" si="1049"/>
        <v/>
      </c>
      <c r="AJ11584" s="23" t="str">
        <f t="shared" si="1049"/>
        <v/>
      </c>
      <c r="AK11584" s="23" t="str">
        <f t="shared" si="1049"/>
        <v/>
      </c>
    </row>
    <row r="11585" spans="34:37" x14ac:dyDescent="0.25">
      <c r="AH11585" s="23" t="str">
        <f t="shared" si="1050"/>
        <v/>
      </c>
      <c r="AI11585" s="23" t="str">
        <f t="shared" si="1049"/>
        <v/>
      </c>
      <c r="AJ11585" s="23" t="str">
        <f t="shared" si="1049"/>
        <v/>
      </c>
      <c r="AK11585" s="23" t="str">
        <f t="shared" si="1049"/>
        <v/>
      </c>
    </row>
    <row r="11586" spans="34:37" x14ac:dyDescent="0.25">
      <c r="AH11586" s="23" t="str">
        <f t="shared" si="1050"/>
        <v/>
      </c>
      <c r="AI11586" s="23" t="str">
        <f t="shared" si="1049"/>
        <v/>
      </c>
      <c r="AJ11586" s="23" t="str">
        <f t="shared" si="1049"/>
        <v/>
      </c>
      <c r="AK11586" s="23" t="str">
        <f t="shared" si="1049"/>
        <v/>
      </c>
    </row>
    <row r="11587" spans="34:37" x14ac:dyDescent="0.25">
      <c r="AH11587" s="23" t="str">
        <f t="shared" si="1050"/>
        <v/>
      </c>
      <c r="AI11587" s="23" t="str">
        <f t="shared" si="1049"/>
        <v/>
      </c>
      <c r="AJ11587" s="23" t="str">
        <f t="shared" si="1049"/>
        <v/>
      </c>
      <c r="AK11587" s="23" t="str">
        <f t="shared" si="1049"/>
        <v/>
      </c>
    </row>
    <row r="11588" spans="34:37" x14ac:dyDescent="0.25">
      <c r="AH11588" s="23" t="str">
        <f t="shared" si="1050"/>
        <v/>
      </c>
      <c r="AI11588" s="23" t="str">
        <f t="shared" si="1049"/>
        <v/>
      </c>
      <c r="AJ11588" s="23" t="str">
        <f t="shared" si="1049"/>
        <v/>
      </c>
      <c r="AK11588" s="23" t="str">
        <f t="shared" si="1049"/>
        <v/>
      </c>
    </row>
    <row r="11589" spans="34:37" x14ac:dyDescent="0.25">
      <c r="AH11589" s="23" t="str">
        <f t="shared" si="1050"/>
        <v/>
      </c>
      <c r="AI11589" s="23" t="str">
        <f t="shared" si="1049"/>
        <v/>
      </c>
      <c r="AJ11589" s="23" t="str">
        <f t="shared" si="1049"/>
        <v/>
      </c>
      <c r="AK11589" s="23" t="str">
        <f t="shared" si="1049"/>
        <v/>
      </c>
    </row>
    <row r="11590" spans="34:37" x14ac:dyDescent="0.25">
      <c r="AH11590" s="23" t="str">
        <f t="shared" si="1050"/>
        <v/>
      </c>
      <c r="AI11590" s="23" t="str">
        <f t="shared" si="1049"/>
        <v/>
      </c>
      <c r="AJ11590" s="23" t="str">
        <f t="shared" si="1049"/>
        <v/>
      </c>
      <c r="AK11590" s="23" t="str">
        <f t="shared" si="1049"/>
        <v/>
      </c>
    </row>
    <row r="11591" spans="34:37" x14ac:dyDescent="0.25">
      <c r="AH11591" s="23" t="str">
        <f t="shared" si="1050"/>
        <v/>
      </c>
      <c r="AI11591" s="23" t="str">
        <f t="shared" si="1049"/>
        <v/>
      </c>
      <c r="AJ11591" s="23" t="str">
        <f t="shared" si="1049"/>
        <v/>
      </c>
      <c r="AK11591" s="23" t="str">
        <f t="shared" si="1049"/>
        <v/>
      </c>
    </row>
    <row r="11592" spans="34:37" x14ac:dyDescent="0.25">
      <c r="AH11592" s="23" t="str">
        <f t="shared" si="1050"/>
        <v/>
      </c>
      <c r="AI11592" s="23" t="str">
        <f t="shared" si="1049"/>
        <v/>
      </c>
      <c r="AJ11592" s="23" t="str">
        <f t="shared" si="1049"/>
        <v/>
      </c>
      <c r="AK11592" s="23" t="str">
        <f t="shared" si="1049"/>
        <v/>
      </c>
    </row>
    <row r="11593" spans="34:37" x14ac:dyDescent="0.25">
      <c r="AH11593" s="23" t="str">
        <f t="shared" si="1050"/>
        <v/>
      </c>
      <c r="AI11593" s="23" t="str">
        <f t="shared" si="1049"/>
        <v/>
      </c>
      <c r="AJ11593" s="23" t="str">
        <f t="shared" si="1049"/>
        <v/>
      </c>
      <c r="AK11593" s="23" t="str">
        <f t="shared" si="1049"/>
        <v/>
      </c>
    </row>
    <row r="11594" spans="34:37" x14ac:dyDescent="0.25">
      <c r="AH11594" s="23" t="str">
        <f t="shared" si="1050"/>
        <v/>
      </c>
      <c r="AI11594" s="23" t="str">
        <f t="shared" si="1049"/>
        <v/>
      </c>
      <c r="AJ11594" s="23" t="str">
        <f t="shared" si="1049"/>
        <v/>
      </c>
      <c r="AK11594" s="23" t="str">
        <f t="shared" si="1049"/>
        <v/>
      </c>
    </row>
    <row r="11595" spans="34:37" x14ac:dyDescent="0.25">
      <c r="AH11595" s="23" t="str">
        <f t="shared" si="1050"/>
        <v/>
      </c>
      <c r="AI11595" s="23" t="str">
        <f t="shared" si="1049"/>
        <v/>
      </c>
      <c r="AJ11595" s="23" t="str">
        <f t="shared" si="1049"/>
        <v/>
      </c>
      <c r="AK11595" s="23" t="str">
        <f t="shared" si="1049"/>
        <v/>
      </c>
    </row>
    <row r="11596" spans="34:37" x14ac:dyDescent="0.25">
      <c r="AH11596" s="23" t="str">
        <f t="shared" si="1050"/>
        <v/>
      </c>
      <c r="AI11596" s="23" t="str">
        <f t="shared" si="1049"/>
        <v/>
      </c>
      <c r="AJ11596" s="23" t="str">
        <f t="shared" si="1049"/>
        <v/>
      </c>
      <c r="AK11596" s="23" t="str">
        <f t="shared" si="1049"/>
        <v/>
      </c>
    </row>
    <row r="11597" spans="34:37" x14ac:dyDescent="0.25">
      <c r="AH11597" s="23" t="str">
        <f t="shared" si="1050"/>
        <v/>
      </c>
      <c r="AI11597" s="23" t="str">
        <f t="shared" si="1049"/>
        <v/>
      </c>
      <c r="AJ11597" s="23" t="str">
        <f t="shared" si="1049"/>
        <v/>
      </c>
      <c r="AK11597" s="23" t="str">
        <f t="shared" si="1049"/>
        <v/>
      </c>
    </row>
    <row r="11598" spans="34:37" x14ac:dyDescent="0.25">
      <c r="AH11598" s="23" t="str">
        <f t="shared" si="1050"/>
        <v/>
      </c>
      <c r="AI11598" s="23" t="str">
        <f t="shared" si="1049"/>
        <v/>
      </c>
      <c r="AJ11598" s="23" t="str">
        <f t="shared" si="1049"/>
        <v/>
      </c>
      <c r="AK11598" s="23" t="str">
        <f t="shared" si="1049"/>
        <v/>
      </c>
    </row>
    <row r="11599" spans="34:37" x14ac:dyDescent="0.25">
      <c r="AH11599" s="23" t="str">
        <f t="shared" si="1050"/>
        <v/>
      </c>
      <c r="AI11599" s="23" t="str">
        <f t="shared" si="1049"/>
        <v/>
      </c>
      <c r="AJ11599" s="23" t="str">
        <f t="shared" si="1049"/>
        <v/>
      </c>
      <c r="AK11599" s="23" t="str">
        <f t="shared" si="1049"/>
        <v/>
      </c>
    </row>
    <row r="11600" spans="34:37" x14ac:dyDescent="0.25">
      <c r="AH11600" s="23" t="str">
        <f t="shared" si="1050"/>
        <v/>
      </c>
      <c r="AI11600" s="23" t="str">
        <f t="shared" si="1049"/>
        <v/>
      </c>
      <c r="AJ11600" s="23" t="str">
        <f t="shared" si="1049"/>
        <v/>
      </c>
      <c r="AK11600" s="23" t="str">
        <f t="shared" si="1049"/>
        <v/>
      </c>
    </row>
    <row r="11601" spans="34:37" x14ac:dyDescent="0.25">
      <c r="AH11601" s="23" t="str">
        <f t="shared" si="1050"/>
        <v/>
      </c>
      <c r="AI11601" s="23" t="str">
        <f t="shared" si="1049"/>
        <v/>
      </c>
      <c r="AJ11601" s="23" t="str">
        <f t="shared" si="1049"/>
        <v/>
      </c>
      <c r="AK11601" s="23" t="str">
        <f t="shared" si="1049"/>
        <v/>
      </c>
    </row>
    <row r="11602" spans="34:37" x14ac:dyDescent="0.25">
      <c r="AH11602" s="23" t="str">
        <f t="shared" si="1050"/>
        <v/>
      </c>
      <c r="AI11602" s="23" t="str">
        <f t="shared" si="1049"/>
        <v/>
      </c>
      <c r="AJ11602" s="23" t="str">
        <f t="shared" si="1049"/>
        <v/>
      </c>
      <c r="AK11602" s="23" t="str">
        <f t="shared" si="1049"/>
        <v/>
      </c>
    </row>
    <row r="11603" spans="34:37" x14ac:dyDescent="0.25">
      <c r="AH11603" s="23" t="str">
        <f t="shared" si="1050"/>
        <v/>
      </c>
      <c r="AI11603" s="23" t="str">
        <f t="shared" si="1049"/>
        <v/>
      </c>
      <c r="AJ11603" s="23" t="str">
        <f t="shared" si="1049"/>
        <v/>
      </c>
      <c r="AK11603" s="23" t="str">
        <f t="shared" si="1049"/>
        <v/>
      </c>
    </row>
    <row r="11604" spans="34:37" x14ac:dyDescent="0.25">
      <c r="AH11604" s="23" t="str">
        <f t="shared" si="1050"/>
        <v/>
      </c>
      <c r="AI11604" s="23" t="str">
        <f t="shared" si="1049"/>
        <v/>
      </c>
      <c r="AJ11604" s="23" t="str">
        <f t="shared" si="1049"/>
        <v/>
      </c>
      <c r="AK11604" s="23" t="str">
        <f t="shared" si="1049"/>
        <v/>
      </c>
    </row>
    <row r="11605" spans="34:37" x14ac:dyDescent="0.25">
      <c r="AH11605" s="23" t="str">
        <f t="shared" si="1050"/>
        <v/>
      </c>
      <c r="AI11605" s="23" t="str">
        <f t="shared" si="1049"/>
        <v/>
      </c>
      <c r="AJ11605" s="23" t="str">
        <f t="shared" si="1049"/>
        <v/>
      </c>
      <c r="AK11605" s="23" t="str">
        <f t="shared" si="1049"/>
        <v/>
      </c>
    </row>
    <row r="11606" spans="34:37" x14ac:dyDescent="0.25">
      <c r="AH11606" s="23" t="str">
        <f t="shared" si="1050"/>
        <v/>
      </c>
      <c r="AI11606" s="23" t="str">
        <f t="shared" si="1049"/>
        <v/>
      </c>
      <c r="AJ11606" s="23" t="str">
        <f t="shared" si="1049"/>
        <v/>
      </c>
      <c r="AK11606" s="23" t="str">
        <f t="shared" si="1049"/>
        <v/>
      </c>
    </row>
    <row r="11607" spans="34:37" x14ac:dyDescent="0.25">
      <c r="AH11607" s="23" t="str">
        <f t="shared" si="1050"/>
        <v/>
      </c>
      <c r="AI11607" s="23" t="str">
        <f t="shared" si="1049"/>
        <v/>
      </c>
      <c r="AJ11607" s="23" t="str">
        <f t="shared" si="1049"/>
        <v/>
      </c>
      <c r="AK11607" s="23" t="str">
        <f t="shared" si="1049"/>
        <v/>
      </c>
    </row>
    <row r="11608" spans="34:37" x14ac:dyDescent="0.25">
      <c r="AH11608" s="23" t="str">
        <f t="shared" si="1050"/>
        <v/>
      </c>
      <c r="AI11608" s="23" t="str">
        <f t="shared" si="1049"/>
        <v/>
      </c>
      <c r="AJ11608" s="23" t="str">
        <f t="shared" si="1049"/>
        <v/>
      </c>
      <c r="AK11608" s="23" t="str">
        <f t="shared" si="1049"/>
        <v/>
      </c>
    </row>
    <row r="11609" spans="34:37" x14ac:dyDescent="0.25">
      <c r="AH11609" s="23" t="str">
        <f t="shared" si="1050"/>
        <v/>
      </c>
      <c r="AI11609" s="23" t="str">
        <f t="shared" si="1049"/>
        <v/>
      </c>
      <c r="AJ11609" s="23" t="str">
        <f t="shared" si="1049"/>
        <v/>
      </c>
      <c r="AK11609" s="23" t="str">
        <f t="shared" si="1049"/>
        <v/>
      </c>
    </row>
    <row r="11610" spans="34:37" x14ac:dyDescent="0.25">
      <c r="AH11610" s="23" t="str">
        <f t="shared" si="1050"/>
        <v/>
      </c>
      <c r="AI11610" s="23" t="str">
        <f t="shared" si="1049"/>
        <v/>
      </c>
      <c r="AJ11610" s="23" t="str">
        <f t="shared" si="1049"/>
        <v/>
      </c>
      <c r="AK11610" s="23" t="str">
        <f t="shared" si="1049"/>
        <v/>
      </c>
    </row>
    <row r="11611" spans="34:37" x14ac:dyDescent="0.25">
      <c r="AH11611" s="23" t="str">
        <f t="shared" si="1050"/>
        <v/>
      </c>
      <c r="AI11611" s="23" t="str">
        <f t="shared" si="1049"/>
        <v/>
      </c>
      <c r="AJ11611" s="23" t="str">
        <f t="shared" si="1049"/>
        <v/>
      </c>
      <c r="AK11611" s="23" t="str">
        <f t="shared" si="1049"/>
        <v/>
      </c>
    </row>
    <row r="11612" spans="34:37" x14ac:dyDescent="0.25">
      <c r="AH11612" s="23" t="str">
        <f t="shared" si="1050"/>
        <v/>
      </c>
      <c r="AI11612" s="23" t="str">
        <f t="shared" si="1049"/>
        <v/>
      </c>
      <c r="AJ11612" s="23" t="str">
        <f t="shared" si="1049"/>
        <v/>
      </c>
      <c r="AK11612" s="23" t="str">
        <f t="shared" si="1049"/>
        <v/>
      </c>
    </row>
    <row r="11613" spans="34:37" x14ac:dyDescent="0.25">
      <c r="AH11613" s="23" t="str">
        <f t="shared" si="1050"/>
        <v/>
      </c>
      <c r="AI11613" s="23" t="str">
        <f t="shared" si="1049"/>
        <v/>
      </c>
      <c r="AJ11613" s="23" t="str">
        <f t="shared" si="1049"/>
        <v/>
      </c>
      <c r="AK11613" s="23" t="str">
        <f t="shared" si="1049"/>
        <v/>
      </c>
    </row>
    <row r="11614" spans="34:37" x14ac:dyDescent="0.25">
      <c r="AH11614" s="23" t="str">
        <f t="shared" si="1050"/>
        <v/>
      </c>
      <c r="AI11614" s="23" t="str">
        <f t="shared" si="1049"/>
        <v/>
      </c>
      <c r="AJ11614" s="23" t="str">
        <f t="shared" si="1049"/>
        <v/>
      </c>
      <c r="AK11614" s="23" t="str">
        <f t="shared" si="1049"/>
        <v/>
      </c>
    </row>
    <row r="11615" spans="34:37" x14ac:dyDescent="0.25">
      <c r="AH11615" s="23" t="str">
        <f t="shared" si="1050"/>
        <v/>
      </c>
      <c r="AI11615" s="23" t="str">
        <f t="shared" si="1049"/>
        <v/>
      </c>
      <c r="AJ11615" s="23" t="str">
        <f t="shared" si="1049"/>
        <v/>
      </c>
      <c r="AK11615" s="23" t="str">
        <f t="shared" si="1049"/>
        <v/>
      </c>
    </row>
    <row r="11616" spans="34:37" x14ac:dyDescent="0.25">
      <c r="AH11616" s="23" t="str">
        <f t="shared" si="1050"/>
        <v/>
      </c>
      <c r="AI11616" s="23" t="str">
        <f t="shared" si="1049"/>
        <v/>
      </c>
      <c r="AJ11616" s="23" t="str">
        <f t="shared" si="1049"/>
        <v/>
      </c>
      <c r="AK11616" s="23" t="str">
        <f t="shared" si="1049"/>
        <v/>
      </c>
    </row>
    <row r="11617" spans="34:37" x14ac:dyDescent="0.25">
      <c r="AH11617" s="23" t="str">
        <f t="shared" si="1050"/>
        <v/>
      </c>
      <c r="AI11617" s="23" t="str">
        <f t="shared" si="1049"/>
        <v/>
      </c>
      <c r="AJ11617" s="23" t="str">
        <f t="shared" si="1049"/>
        <v/>
      </c>
      <c r="AK11617" s="23" t="str">
        <f t="shared" si="1049"/>
        <v/>
      </c>
    </row>
    <row r="11618" spans="34:37" x14ac:dyDescent="0.25">
      <c r="AH11618" s="23" t="str">
        <f t="shared" si="1050"/>
        <v/>
      </c>
      <c r="AI11618" s="23" t="str">
        <f t="shared" si="1049"/>
        <v/>
      </c>
      <c r="AJ11618" s="23" t="str">
        <f t="shared" si="1049"/>
        <v/>
      </c>
      <c r="AK11618" s="23" t="str">
        <f t="shared" si="1049"/>
        <v/>
      </c>
    </row>
    <row r="11619" spans="34:37" x14ac:dyDescent="0.25">
      <c r="AH11619" s="23" t="str">
        <f t="shared" si="1050"/>
        <v/>
      </c>
      <c r="AI11619" s="23" t="str">
        <f t="shared" si="1049"/>
        <v/>
      </c>
      <c r="AJ11619" s="23" t="str">
        <f t="shared" si="1049"/>
        <v/>
      </c>
      <c r="AK11619" s="23" t="str">
        <f t="shared" si="1049"/>
        <v/>
      </c>
    </row>
    <row r="11620" spans="34:37" x14ac:dyDescent="0.25">
      <c r="AH11620" s="23" t="str">
        <f t="shared" si="1050"/>
        <v/>
      </c>
      <c r="AI11620" s="23" t="str">
        <f t="shared" si="1049"/>
        <v/>
      </c>
      <c r="AJ11620" s="23" t="str">
        <f t="shared" si="1049"/>
        <v/>
      </c>
      <c r="AK11620" s="23" t="str">
        <f t="shared" si="1049"/>
        <v/>
      </c>
    </row>
    <row r="11621" spans="34:37" x14ac:dyDescent="0.25">
      <c r="AH11621" s="23" t="str">
        <f t="shared" si="1050"/>
        <v/>
      </c>
      <c r="AI11621" s="23" t="str">
        <f t="shared" si="1049"/>
        <v/>
      </c>
      <c r="AJ11621" s="23" t="str">
        <f t="shared" si="1049"/>
        <v/>
      </c>
      <c r="AK11621" s="23" t="str">
        <f t="shared" si="1049"/>
        <v/>
      </c>
    </row>
    <row r="11622" spans="34:37" x14ac:dyDescent="0.25">
      <c r="AH11622" s="23" t="str">
        <f t="shared" si="1050"/>
        <v/>
      </c>
      <c r="AI11622" s="23" t="str">
        <f t="shared" si="1049"/>
        <v/>
      </c>
      <c r="AJ11622" s="23" t="str">
        <f t="shared" si="1049"/>
        <v/>
      </c>
      <c r="AK11622" s="23" t="str">
        <f t="shared" si="1049"/>
        <v/>
      </c>
    </row>
    <row r="11623" spans="34:37" x14ac:dyDescent="0.25">
      <c r="AH11623" s="23" t="str">
        <f t="shared" si="1050"/>
        <v/>
      </c>
      <c r="AI11623" s="23" t="str">
        <f t="shared" si="1049"/>
        <v/>
      </c>
      <c r="AJ11623" s="23" t="str">
        <f t="shared" si="1049"/>
        <v/>
      </c>
      <c r="AK11623" s="23" t="str">
        <f t="shared" si="1049"/>
        <v/>
      </c>
    </row>
    <row r="11624" spans="34:37" x14ac:dyDescent="0.25">
      <c r="AH11624" s="23" t="str">
        <f t="shared" si="1050"/>
        <v/>
      </c>
      <c r="AI11624" s="23" t="str">
        <f t="shared" si="1049"/>
        <v/>
      </c>
      <c r="AJ11624" s="23" t="str">
        <f t="shared" si="1049"/>
        <v/>
      </c>
      <c r="AK11624" s="23" t="str">
        <f t="shared" si="1049"/>
        <v/>
      </c>
    </row>
    <row r="11625" spans="34:37" x14ac:dyDescent="0.25">
      <c r="AH11625" s="23" t="str">
        <f t="shared" si="1050"/>
        <v/>
      </c>
      <c r="AI11625" s="23" t="str">
        <f t="shared" si="1049"/>
        <v/>
      </c>
      <c r="AJ11625" s="23" t="str">
        <f t="shared" si="1049"/>
        <v/>
      </c>
      <c r="AK11625" s="23" t="str">
        <f t="shared" si="1049"/>
        <v/>
      </c>
    </row>
    <row r="11626" spans="34:37" x14ac:dyDescent="0.25">
      <c r="AH11626" s="23" t="str">
        <f t="shared" si="1050"/>
        <v/>
      </c>
      <c r="AI11626" s="23" t="str">
        <f t="shared" si="1049"/>
        <v/>
      </c>
      <c r="AJ11626" s="23" t="str">
        <f t="shared" si="1049"/>
        <v/>
      </c>
      <c r="AK11626" s="23" t="str">
        <f t="shared" si="1049"/>
        <v/>
      </c>
    </row>
    <row r="11627" spans="34:37" x14ac:dyDescent="0.25">
      <c r="AH11627" s="23" t="str">
        <f t="shared" si="1050"/>
        <v/>
      </c>
      <c r="AI11627" s="23" t="str">
        <f t="shared" si="1049"/>
        <v/>
      </c>
      <c r="AJ11627" s="23" t="str">
        <f t="shared" si="1049"/>
        <v/>
      </c>
      <c r="AK11627" s="23" t="str">
        <f t="shared" si="1049"/>
        <v/>
      </c>
    </row>
    <row r="11628" spans="34:37" x14ac:dyDescent="0.25">
      <c r="AH11628" s="23" t="str">
        <f t="shared" si="1050"/>
        <v/>
      </c>
      <c r="AI11628" s="23" t="str">
        <f t="shared" si="1049"/>
        <v/>
      </c>
      <c r="AJ11628" s="23" t="str">
        <f t="shared" si="1049"/>
        <v/>
      </c>
      <c r="AK11628" s="23" t="str">
        <f t="shared" si="1049"/>
        <v/>
      </c>
    </row>
    <row r="11629" spans="34:37" x14ac:dyDescent="0.25">
      <c r="AH11629" s="23" t="str">
        <f t="shared" si="1050"/>
        <v/>
      </c>
      <c r="AI11629" s="23" t="str">
        <f t="shared" si="1049"/>
        <v/>
      </c>
      <c r="AJ11629" s="23" t="str">
        <f t="shared" si="1049"/>
        <v/>
      </c>
      <c r="AK11629" s="23" t="str">
        <f t="shared" si="1049"/>
        <v/>
      </c>
    </row>
    <row r="11630" spans="34:37" x14ac:dyDescent="0.25">
      <c r="AH11630" s="23" t="str">
        <f t="shared" si="1050"/>
        <v/>
      </c>
      <c r="AI11630" s="23" t="str">
        <f t="shared" si="1049"/>
        <v/>
      </c>
      <c r="AJ11630" s="23" t="str">
        <f t="shared" si="1049"/>
        <v/>
      </c>
      <c r="AK11630" s="23" t="str">
        <f t="shared" si="1049"/>
        <v/>
      </c>
    </row>
    <row r="11631" spans="34:37" x14ac:dyDescent="0.25">
      <c r="AH11631" s="23" t="str">
        <f t="shared" si="1050"/>
        <v/>
      </c>
      <c r="AI11631" s="23" t="str">
        <f t="shared" si="1049"/>
        <v/>
      </c>
      <c r="AJ11631" s="23" t="str">
        <f t="shared" si="1049"/>
        <v/>
      </c>
      <c r="AK11631" s="23" t="str">
        <f t="shared" si="1049"/>
        <v/>
      </c>
    </row>
    <row r="11632" spans="34:37" x14ac:dyDescent="0.25">
      <c r="AH11632" s="23" t="str">
        <f t="shared" si="1050"/>
        <v/>
      </c>
      <c r="AI11632" s="23" t="str">
        <f t="shared" si="1049"/>
        <v/>
      </c>
      <c r="AJ11632" s="23" t="str">
        <f t="shared" si="1049"/>
        <v/>
      </c>
      <c r="AK11632" s="23" t="str">
        <f t="shared" si="1049"/>
        <v/>
      </c>
    </row>
    <row r="11633" spans="34:37" x14ac:dyDescent="0.25">
      <c r="AH11633" s="23" t="str">
        <f t="shared" si="1050"/>
        <v/>
      </c>
      <c r="AI11633" s="23" t="str">
        <f t="shared" si="1049"/>
        <v/>
      </c>
      <c r="AJ11633" s="23" t="str">
        <f t="shared" si="1049"/>
        <v/>
      </c>
      <c r="AK11633" s="23" t="str">
        <f t="shared" si="1049"/>
        <v/>
      </c>
    </row>
    <row r="11634" spans="34:37" x14ac:dyDescent="0.25">
      <c r="AH11634" s="23" t="str">
        <f t="shared" si="1050"/>
        <v/>
      </c>
      <c r="AI11634" s="23" t="str">
        <f t="shared" si="1049"/>
        <v/>
      </c>
      <c r="AJ11634" s="23" t="str">
        <f t="shared" si="1049"/>
        <v/>
      </c>
      <c r="AK11634" s="23" t="str">
        <f t="shared" si="1049"/>
        <v/>
      </c>
    </row>
    <row r="11635" spans="34:37" x14ac:dyDescent="0.25">
      <c r="AH11635" s="23" t="str">
        <f t="shared" si="1050"/>
        <v/>
      </c>
      <c r="AI11635" s="23" t="str">
        <f t="shared" si="1049"/>
        <v/>
      </c>
      <c r="AJ11635" s="23" t="str">
        <f t="shared" si="1049"/>
        <v/>
      </c>
      <c r="AK11635" s="23" t="str">
        <f t="shared" si="1049"/>
        <v/>
      </c>
    </row>
    <row r="11636" spans="34:37" x14ac:dyDescent="0.25">
      <c r="AH11636" s="23" t="str">
        <f t="shared" si="1050"/>
        <v/>
      </c>
      <c r="AI11636" s="23" t="str">
        <f t="shared" si="1049"/>
        <v/>
      </c>
      <c r="AJ11636" s="23" t="str">
        <f t="shared" si="1049"/>
        <v/>
      </c>
      <c r="AK11636" s="23" t="str">
        <f t="shared" si="1049"/>
        <v/>
      </c>
    </row>
    <row r="11637" spans="34:37" x14ac:dyDescent="0.25">
      <c r="AH11637" s="23" t="str">
        <f t="shared" si="1050"/>
        <v/>
      </c>
      <c r="AI11637" s="23" t="str">
        <f t="shared" si="1049"/>
        <v/>
      </c>
      <c r="AJ11637" s="23" t="str">
        <f t="shared" si="1049"/>
        <v/>
      </c>
      <c r="AK11637" s="23" t="str">
        <f t="shared" si="1049"/>
        <v/>
      </c>
    </row>
    <row r="11638" spans="34:37" x14ac:dyDescent="0.25">
      <c r="AH11638" s="23" t="str">
        <f t="shared" si="1050"/>
        <v/>
      </c>
      <c r="AI11638" s="23" t="str">
        <f t="shared" si="1049"/>
        <v/>
      </c>
      <c r="AJ11638" s="23" t="str">
        <f t="shared" si="1049"/>
        <v/>
      </c>
      <c r="AK11638" s="23" t="str">
        <f t="shared" si="1049"/>
        <v/>
      </c>
    </row>
    <row r="11639" spans="34:37" x14ac:dyDescent="0.25">
      <c r="AH11639" s="23" t="str">
        <f t="shared" si="1050"/>
        <v/>
      </c>
      <c r="AI11639" s="23" t="str">
        <f t="shared" si="1049"/>
        <v/>
      </c>
      <c r="AJ11639" s="23" t="str">
        <f t="shared" si="1049"/>
        <v/>
      </c>
      <c r="AK11639" s="23" t="str">
        <f t="shared" si="1049"/>
        <v/>
      </c>
    </row>
    <row r="11640" spans="34:37" x14ac:dyDescent="0.25">
      <c r="AH11640" s="23" t="str">
        <f t="shared" si="1050"/>
        <v/>
      </c>
      <c r="AI11640" s="23" t="str">
        <f t="shared" si="1049"/>
        <v/>
      </c>
      <c r="AJ11640" s="23" t="str">
        <f t="shared" si="1049"/>
        <v/>
      </c>
      <c r="AK11640" s="23" t="str">
        <f t="shared" si="1049"/>
        <v/>
      </c>
    </row>
    <row r="11641" spans="34:37" x14ac:dyDescent="0.25">
      <c r="AH11641" s="23" t="str">
        <f t="shared" si="1050"/>
        <v/>
      </c>
      <c r="AI11641" s="23" t="str">
        <f t="shared" si="1049"/>
        <v/>
      </c>
      <c r="AJ11641" s="23" t="str">
        <f t="shared" si="1049"/>
        <v/>
      </c>
      <c r="AK11641" s="23" t="str">
        <f t="shared" si="1049"/>
        <v/>
      </c>
    </row>
    <row r="11642" spans="34:37" x14ac:dyDescent="0.25">
      <c r="AH11642" s="23" t="str">
        <f t="shared" si="1050"/>
        <v/>
      </c>
      <c r="AI11642" s="23" t="str">
        <f t="shared" si="1049"/>
        <v/>
      </c>
      <c r="AJ11642" s="23" t="str">
        <f t="shared" si="1049"/>
        <v/>
      </c>
      <c r="AK11642" s="23" t="str">
        <f t="shared" si="1049"/>
        <v/>
      </c>
    </row>
    <row r="11643" spans="34:37" x14ac:dyDescent="0.25">
      <c r="AH11643" s="23" t="str">
        <f t="shared" si="1050"/>
        <v/>
      </c>
      <c r="AI11643" s="23" t="str">
        <f t="shared" si="1049"/>
        <v/>
      </c>
      <c r="AJ11643" s="23" t="str">
        <f t="shared" si="1049"/>
        <v/>
      </c>
      <c r="AK11643" s="23" t="str">
        <f t="shared" si="1049"/>
        <v/>
      </c>
    </row>
    <row r="11644" spans="34:37" x14ac:dyDescent="0.25">
      <c r="AH11644" s="23" t="str">
        <f t="shared" si="1050"/>
        <v/>
      </c>
      <c r="AI11644" s="23" t="str">
        <f t="shared" si="1049"/>
        <v/>
      </c>
      <c r="AJ11644" s="23" t="str">
        <f t="shared" si="1049"/>
        <v/>
      </c>
      <c r="AK11644" s="23" t="str">
        <f t="shared" si="1049"/>
        <v/>
      </c>
    </row>
    <row r="11645" spans="34:37" x14ac:dyDescent="0.25">
      <c r="AH11645" s="23" t="str">
        <f t="shared" si="1050"/>
        <v/>
      </c>
      <c r="AI11645" s="23" t="str">
        <f t="shared" si="1049"/>
        <v/>
      </c>
      <c r="AJ11645" s="23" t="str">
        <f t="shared" si="1049"/>
        <v/>
      </c>
      <c r="AK11645" s="23" t="str">
        <f t="shared" si="1049"/>
        <v/>
      </c>
    </row>
    <row r="11646" spans="34:37" x14ac:dyDescent="0.25">
      <c r="AH11646" s="23" t="str">
        <f t="shared" si="1050"/>
        <v/>
      </c>
      <c r="AI11646" s="23" t="str">
        <f t="shared" ref="AI11646:AK11709" si="1051">IF(X11646&lt;&gt;"",X11646,"")</f>
        <v/>
      </c>
      <c r="AJ11646" s="23" t="str">
        <f t="shared" si="1051"/>
        <v/>
      </c>
      <c r="AK11646" s="23" t="str">
        <f t="shared" si="1051"/>
        <v/>
      </c>
    </row>
    <row r="11647" spans="34:37" x14ac:dyDescent="0.25">
      <c r="AH11647" s="23" t="str">
        <f t="shared" ref="AH11647:AH11710" si="1052">IF(W11647&lt;&gt;"",(RIGHT(W11647,LEN(W11647)-SEARCH("/",W11647,1)))/U11647,"")</f>
        <v/>
      </c>
      <c r="AI11647" s="23" t="str">
        <f t="shared" si="1051"/>
        <v/>
      </c>
      <c r="AJ11647" s="23" t="str">
        <f t="shared" si="1051"/>
        <v/>
      </c>
      <c r="AK11647" s="23" t="str">
        <f t="shared" si="1051"/>
        <v/>
      </c>
    </row>
    <row r="11648" spans="34:37" x14ac:dyDescent="0.25">
      <c r="AH11648" s="23" t="str">
        <f t="shared" si="1052"/>
        <v/>
      </c>
      <c r="AI11648" s="23" t="str">
        <f t="shared" si="1051"/>
        <v/>
      </c>
      <c r="AJ11648" s="23" t="str">
        <f t="shared" si="1051"/>
        <v/>
      </c>
      <c r="AK11648" s="23" t="str">
        <f t="shared" si="1051"/>
        <v/>
      </c>
    </row>
    <row r="11649" spans="34:37" x14ac:dyDescent="0.25">
      <c r="AH11649" s="23" t="str">
        <f t="shared" si="1052"/>
        <v/>
      </c>
      <c r="AI11649" s="23" t="str">
        <f t="shared" si="1051"/>
        <v/>
      </c>
      <c r="AJ11649" s="23" t="str">
        <f t="shared" si="1051"/>
        <v/>
      </c>
      <c r="AK11649" s="23" t="str">
        <f t="shared" si="1051"/>
        <v/>
      </c>
    </row>
    <row r="11650" spans="34:37" x14ac:dyDescent="0.25">
      <c r="AH11650" s="23" t="str">
        <f t="shared" si="1052"/>
        <v/>
      </c>
      <c r="AI11650" s="23" t="str">
        <f t="shared" si="1051"/>
        <v/>
      </c>
      <c r="AJ11650" s="23" t="str">
        <f t="shared" si="1051"/>
        <v/>
      </c>
      <c r="AK11650" s="23" t="str">
        <f t="shared" si="1051"/>
        <v/>
      </c>
    </row>
    <row r="11651" spans="34:37" x14ac:dyDescent="0.25">
      <c r="AH11651" s="23" t="str">
        <f t="shared" si="1052"/>
        <v/>
      </c>
      <c r="AI11651" s="23" t="str">
        <f t="shared" si="1051"/>
        <v/>
      </c>
      <c r="AJ11651" s="23" t="str">
        <f t="shared" si="1051"/>
        <v/>
      </c>
      <c r="AK11651" s="23" t="str">
        <f t="shared" si="1051"/>
        <v/>
      </c>
    </row>
    <row r="11652" spans="34:37" x14ac:dyDescent="0.25">
      <c r="AH11652" s="23" t="str">
        <f t="shared" si="1052"/>
        <v/>
      </c>
      <c r="AI11652" s="23" t="str">
        <f t="shared" si="1051"/>
        <v/>
      </c>
      <c r="AJ11652" s="23" t="str">
        <f t="shared" si="1051"/>
        <v/>
      </c>
      <c r="AK11652" s="23" t="str">
        <f t="shared" si="1051"/>
        <v/>
      </c>
    </row>
    <row r="11653" spans="34:37" x14ac:dyDescent="0.25">
      <c r="AH11653" s="23" t="str">
        <f t="shared" si="1052"/>
        <v/>
      </c>
      <c r="AI11653" s="23" t="str">
        <f t="shared" si="1051"/>
        <v/>
      </c>
      <c r="AJ11653" s="23" t="str">
        <f t="shared" si="1051"/>
        <v/>
      </c>
      <c r="AK11653" s="23" t="str">
        <f t="shared" si="1051"/>
        <v/>
      </c>
    </row>
    <row r="11654" spans="34:37" x14ac:dyDescent="0.25">
      <c r="AH11654" s="23" t="str">
        <f t="shared" si="1052"/>
        <v/>
      </c>
      <c r="AI11654" s="23" t="str">
        <f t="shared" si="1051"/>
        <v/>
      </c>
      <c r="AJ11654" s="23" t="str">
        <f t="shared" si="1051"/>
        <v/>
      </c>
      <c r="AK11654" s="23" t="str">
        <f t="shared" si="1051"/>
        <v/>
      </c>
    </row>
    <row r="11655" spans="34:37" x14ac:dyDescent="0.25">
      <c r="AH11655" s="23" t="str">
        <f t="shared" si="1052"/>
        <v/>
      </c>
      <c r="AI11655" s="23" t="str">
        <f t="shared" si="1051"/>
        <v/>
      </c>
      <c r="AJ11655" s="23" t="str">
        <f t="shared" si="1051"/>
        <v/>
      </c>
      <c r="AK11655" s="23" t="str">
        <f t="shared" si="1051"/>
        <v/>
      </c>
    </row>
    <row r="11656" spans="34:37" x14ac:dyDescent="0.25">
      <c r="AH11656" s="23" t="str">
        <f t="shared" si="1052"/>
        <v/>
      </c>
      <c r="AI11656" s="23" t="str">
        <f t="shared" si="1051"/>
        <v/>
      </c>
      <c r="AJ11656" s="23" t="str">
        <f t="shared" si="1051"/>
        <v/>
      </c>
      <c r="AK11656" s="23" t="str">
        <f t="shared" si="1051"/>
        <v/>
      </c>
    </row>
    <row r="11657" spans="34:37" x14ac:dyDescent="0.25">
      <c r="AH11657" s="23" t="str">
        <f t="shared" si="1052"/>
        <v/>
      </c>
      <c r="AI11657" s="23" t="str">
        <f t="shared" si="1051"/>
        <v/>
      </c>
      <c r="AJ11657" s="23" t="str">
        <f t="shared" si="1051"/>
        <v/>
      </c>
      <c r="AK11657" s="23" t="str">
        <f t="shared" si="1051"/>
        <v/>
      </c>
    </row>
    <row r="11658" spans="34:37" x14ac:dyDescent="0.25">
      <c r="AH11658" s="23" t="str">
        <f t="shared" si="1052"/>
        <v/>
      </c>
      <c r="AI11658" s="23" t="str">
        <f t="shared" si="1051"/>
        <v/>
      </c>
      <c r="AJ11658" s="23" t="str">
        <f t="shared" si="1051"/>
        <v/>
      </c>
      <c r="AK11658" s="23" t="str">
        <f t="shared" si="1051"/>
        <v/>
      </c>
    </row>
    <row r="11659" spans="34:37" x14ac:dyDescent="0.25">
      <c r="AH11659" s="23" t="str">
        <f t="shared" si="1052"/>
        <v/>
      </c>
      <c r="AI11659" s="23" t="str">
        <f t="shared" si="1051"/>
        <v/>
      </c>
      <c r="AJ11659" s="23" t="str">
        <f t="shared" si="1051"/>
        <v/>
      </c>
      <c r="AK11659" s="23" t="str">
        <f t="shared" si="1051"/>
        <v/>
      </c>
    </row>
    <row r="11660" spans="34:37" x14ac:dyDescent="0.25">
      <c r="AH11660" s="23" t="str">
        <f t="shared" si="1052"/>
        <v/>
      </c>
      <c r="AI11660" s="23" t="str">
        <f t="shared" si="1051"/>
        <v/>
      </c>
      <c r="AJ11660" s="23" t="str">
        <f t="shared" si="1051"/>
        <v/>
      </c>
      <c r="AK11660" s="23" t="str">
        <f t="shared" si="1051"/>
        <v/>
      </c>
    </row>
    <row r="11661" spans="34:37" x14ac:dyDescent="0.25">
      <c r="AH11661" s="23" t="str">
        <f t="shared" si="1052"/>
        <v/>
      </c>
      <c r="AI11661" s="23" t="str">
        <f t="shared" si="1051"/>
        <v/>
      </c>
      <c r="AJ11661" s="23" t="str">
        <f t="shared" si="1051"/>
        <v/>
      </c>
      <c r="AK11661" s="23" t="str">
        <f t="shared" si="1051"/>
        <v/>
      </c>
    </row>
    <row r="11662" spans="34:37" x14ac:dyDescent="0.25">
      <c r="AH11662" s="23" t="str">
        <f t="shared" si="1052"/>
        <v/>
      </c>
      <c r="AI11662" s="23" t="str">
        <f t="shared" si="1051"/>
        <v/>
      </c>
      <c r="AJ11662" s="23" t="str">
        <f t="shared" si="1051"/>
        <v/>
      </c>
      <c r="AK11662" s="23" t="str">
        <f t="shared" si="1051"/>
        <v/>
      </c>
    </row>
    <row r="11663" spans="34:37" x14ac:dyDescent="0.25">
      <c r="AH11663" s="23" t="str">
        <f t="shared" si="1052"/>
        <v/>
      </c>
      <c r="AI11663" s="23" t="str">
        <f t="shared" si="1051"/>
        <v/>
      </c>
      <c r="AJ11663" s="23" t="str">
        <f t="shared" si="1051"/>
        <v/>
      </c>
      <c r="AK11663" s="23" t="str">
        <f t="shared" si="1051"/>
        <v/>
      </c>
    </row>
    <row r="11664" spans="34:37" x14ac:dyDescent="0.25">
      <c r="AH11664" s="23" t="str">
        <f t="shared" si="1052"/>
        <v/>
      </c>
      <c r="AI11664" s="23" t="str">
        <f t="shared" si="1051"/>
        <v/>
      </c>
      <c r="AJ11664" s="23" t="str">
        <f t="shared" si="1051"/>
        <v/>
      </c>
      <c r="AK11664" s="23" t="str">
        <f t="shared" si="1051"/>
        <v/>
      </c>
    </row>
    <row r="11665" spans="34:37" x14ac:dyDescent="0.25">
      <c r="AH11665" s="23" t="str">
        <f t="shared" si="1052"/>
        <v/>
      </c>
      <c r="AI11665" s="23" t="str">
        <f t="shared" si="1051"/>
        <v/>
      </c>
      <c r="AJ11665" s="23" t="str">
        <f t="shared" si="1051"/>
        <v/>
      </c>
      <c r="AK11665" s="23" t="str">
        <f t="shared" si="1051"/>
        <v/>
      </c>
    </row>
    <row r="11666" spans="34:37" x14ac:dyDescent="0.25">
      <c r="AH11666" s="23" t="str">
        <f t="shared" si="1052"/>
        <v/>
      </c>
      <c r="AI11666" s="23" t="str">
        <f t="shared" si="1051"/>
        <v/>
      </c>
      <c r="AJ11666" s="23" t="str">
        <f t="shared" si="1051"/>
        <v/>
      </c>
      <c r="AK11666" s="23" t="str">
        <f t="shared" si="1051"/>
        <v/>
      </c>
    </row>
    <row r="11667" spans="34:37" x14ac:dyDescent="0.25">
      <c r="AH11667" s="23" t="str">
        <f t="shared" si="1052"/>
        <v/>
      </c>
      <c r="AI11667" s="23" t="str">
        <f t="shared" si="1051"/>
        <v/>
      </c>
      <c r="AJ11667" s="23" t="str">
        <f t="shared" si="1051"/>
        <v/>
      </c>
      <c r="AK11667" s="23" t="str">
        <f t="shared" si="1051"/>
        <v/>
      </c>
    </row>
    <row r="11668" spans="34:37" x14ac:dyDescent="0.25">
      <c r="AH11668" s="23" t="str">
        <f t="shared" si="1052"/>
        <v/>
      </c>
      <c r="AI11668" s="23" t="str">
        <f t="shared" si="1051"/>
        <v/>
      </c>
      <c r="AJ11668" s="23" t="str">
        <f t="shared" si="1051"/>
        <v/>
      </c>
      <c r="AK11668" s="23" t="str">
        <f t="shared" si="1051"/>
        <v/>
      </c>
    </row>
    <row r="11669" spans="34:37" x14ac:dyDescent="0.25">
      <c r="AH11669" s="23" t="str">
        <f t="shared" si="1052"/>
        <v/>
      </c>
      <c r="AI11669" s="23" t="str">
        <f t="shared" si="1051"/>
        <v/>
      </c>
      <c r="AJ11669" s="23" t="str">
        <f t="shared" si="1051"/>
        <v/>
      </c>
      <c r="AK11669" s="23" t="str">
        <f t="shared" si="1051"/>
        <v/>
      </c>
    </row>
    <row r="11670" spans="34:37" x14ac:dyDescent="0.25">
      <c r="AH11670" s="23" t="str">
        <f t="shared" si="1052"/>
        <v/>
      </c>
      <c r="AI11670" s="23" t="str">
        <f t="shared" si="1051"/>
        <v/>
      </c>
      <c r="AJ11670" s="23" t="str">
        <f t="shared" si="1051"/>
        <v/>
      </c>
      <c r="AK11670" s="23" t="str">
        <f t="shared" si="1051"/>
        <v/>
      </c>
    </row>
    <row r="11671" spans="34:37" x14ac:dyDescent="0.25">
      <c r="AH11671" s="23" t="str">
        <f t="shared" si="1052"/>
        <v/>
      </c>
      <c r="AI11671" s="23" t="str">
        <f t="shared" si="1051"/>
        <v/>
      </c>
      <c r="AJ11671" s="23" t="str">
        <f t="shared" si="1051"/>
        <v/>
      </c>
      <c r="AK11671" s="23" t="str">
        <f t="shared" si="1051"/>
        <v/>
      </c>
    </row>
    <row r="11672" spans="34:37" x14ac:dyDescent="0.25">
      <c r="AH11672" s="23" t="str">
        <f t="shared" si="1052"/>
        <v/>
      </c>
      <c r="AI11672" s="23" t="str">
        <f t="shared" si="1051"/>
        <v/>
      </c>
      <c r="AJ11672" s="23" t="str">
        <f t="shared" si="1051"/>
        <v/>
      </c>
      <c r="AK11672" s="23" t="str">
        <f t="shared" si="1051"/>
        <v/>
      </c>
    </row>
    <row r="11673" spans="34:37" x14ac:dyDescent="0.25">
      <c r="AH11673" s="23" t="str">
        <f t="shared" si="1052"/>
        <v/>
      </c>
      <c r="AI11673" s="23" t="str">
        <f t="shared" si="1051"/>
        <v/>
      </c>
      <c r="AJ11673" s="23" t="str">
        <f t="shared" si="1051"/>
        <v/>
      </c>
      <c r="AK11673" s="23" t="str">
        <f t="shared" si="1051"/>
        <v/>
      </c>
    </row>
    <row r="11674" spans="34:37" x14ac:dyDescent="0.25">
      <c r="AH11674" s="23" t="str">
        <f t="shared" si="1052"/>
        <v/>
      </c>
      <c r="AI11674" s="23" t="str">
        <f t="shared" si="1051"/>
        <v/>
      </c>
      <c r="AJ11674" s="23" t="str">
        <f t="shared" si="1051"/>
        <v/>
      </c>
      <c r="AK11674" s="23" t="str">
        <f t="shared" si="1051"/>
        <v/>
      </c>
    </row>
    <row r="11675" spans="34:37" x14ac:dyDescent="0.25">
      <c r="AH11675" s="23" t="str">
        <f t="shared" si="1052"/>
        <v/>
      </c>
      <c r="AI11675" s="23" t="str">
        <f t="shared" si="1051"/>
        <v/>
      </c>
      <c r="AJ11675" s="23" t="str">
        <f t="shared" si="1051"/>
        <v/>
      </c>
      <c r="AK11675" s="23" t="str">
        <f t="shared" si="1051"/>
        <v/>
      </c>
    </row>
    <row r="11676" spans="34:37" x14ac:dyDescent="0.25">
      <c r="AH11676" s="23" t="str">
        <f t="shared" si="1052"/>
        <v/>
      </c>
      <c r="AI11676" s="23" t="str">
        <f t="shared" si="1051"/>
        <v/>
      </c>
      <c r="AJ11676" s="23" t="str">
        <f t="shared" si="1051"/>
        <v/>
      </c>
      <c r="AK11676" s="23" t="str">
        <f t="shared" si="1051"/>
        <v/>
      </c>
    </row>
    <row r="11677" spans="34:37" x14ac:dyDescent="0.25">
      <c r="AH11677" s="23" t="str">
        <f t="shared" si="1052"/>
        <v/>
      </c>
      <c r="AI11677" s="23" t="str">
        <f t="shared" si="1051"/>
        <v/>
      </c>
      <c r="AJ11677" s="23" t="str">
        <f t="shared" si="1051"/>
        <v/>
      </c>
      <c r="AK11677" s="23" t="str">
        <f t="shared" si="1051"/>
        <v/>
      </c>
    </row>
    <row r="11678" spans="34:37" x14ac:dyDescent="0.25">
      <c r="AH11678" s="23" t="str">
        <f t="shared" si="1052"/>
        <v/>
      </c>
      <c r="AI11678" s="23" t="str">
        <f t="shared" si="1051"/>
        <v/>
      </c>
      <c r="AJ11678" s="23" t="str">
        <f t="shared" si="1051"/>
        <v/>
      </c>
      <c r="AK11678" s="23" t="str">
        <f t="shared" si="1051"/>
        <v/>
      </c>
    </row>
    <row r="11679" spans="34:37" x14ac:dyDescent="0.25">
      <c r="AH11679" s="23" t="str">
        <f t="shared" si="1052"/>
        <v/>
      </c>
      <c r="AI11679" s="23" t="str">
        <f t="shared" si="1051"/>
        <v/>
      </c>
      <c r="AJ11679" s="23" t="str">
        <f t="shared" si="1051"/>
        <v/>
      </c>
      <c r="AK11679" s="23" t="str">
        <f t="shared" si="1051"/>
        <v/>
      </c>
    </row>
    <row r="11680" spans="34:37" x14ac:dyDescent="0.25">
      <c r="AH11680" s="23" t="str">
        <f t="shared" si="1052"/>
        <v/>
      </c>
      <c r="AI11680" s="23" t="str">
        <f t="shared" si="1051"/>
        <v/>
      </c>
      <c r="AJ11680" s="23" t="str">
        <f t="shared" si="1051"/>
        <v/>
      </c>
      <c r="AK11680" s="23" t="str">
        <f t="shared" si="1051"/>
        <v/>
      </c>
    </row>
    <row r="11681" spans="34:37" x14ac:dyDescent="0.25">
      <c r="AH11681" s="23" t="str">
        <f t="shared" si="1052"/>
        <v/>
      </c>
      <c r="AI11681" s="23" t="str">
        <f t="shared" si="1051"/>
        <v/>
      </c>
      <c r="AJ11681" s="23" t="str">
        <f t="shared" si="1051"/>
        <v/>
      </c>
      <c r="AK11681" s="23" t="str">
        <f t="shared" si="1051"/>
        <v/>
      </c>
    </row>
    <row r="11682" spans="34:37" x14ac:dyDescent="0.25">
      <c r="AH11682" s="23" t="str">
        <f t="shared" si="1052"/>
        <v/>
      </c>
      <c r="AI11682" s="23" t="str">
        <f t="shared" si="1051"/>
        <v/>
      </c>
      <c r="AJ11682" s="23" t="str">
        <f t="shared" si="1051"/>
        <v/>
      </c>
      <c r="AK11682" s="23" t="str">
        <f t="shared" si="1051"/>
        <v/>
      </c>
    </row>
    <row r="11683" spans="34:37" x14ac:dyDescent="0.25">
      <c r="AH11683" s="23" t="str">
        <f t="shared" si="1052"/>
        <v/>
      </c>
      <c r="AI11683" s="23" t="str">
        <f t="shared" si="1051"/>
        <v/>
      </c>
      <c r="AJ11683" s="23" t="str">
        <f t="shared" si="1051"/>
        <v/>
      </c>
      <c r="AK11683" s="23" t="str">
        <f t="shared" si="1051"/>
        <v/>
      </c>
    </row>
    <row r="11684" spans="34:37" x14ac:dyDescent="0.25">
      <c r="AH11684" s="23" t="str">
        <f t="shared" si="1052"/>
        <v/>
      </c>
      <c r="AI11684" s="23" t="str">
        <f t="shared" si="1051"/>
        <v/>
      </c>
      <c r="AJ11684" s="23" t="str">
        <f t="shared" si="1051"/>
        <v/>
      </c>
      <c r="AK11684" s="23" t="str">
        <f t="shared" si="1051"/>
        <v/>
      </c>
    </row>
    <row r="11685" spans="34:37" x14ac:dyDescent="0.25">
      <c r="AH11685" s="23" t="str">
        <f t="shared" si="1052"/>
        <v/>
      </c>
      <c r="AI11685" s="23" t="str">
        <f t="shared" si="1051"/>
        <v/>
      </c>
      <c r="AJ11685" s="23" t="str">
        <f t="shared" si="1051"/>
        <v/>
      </c>
      <c r="AK11685" s="23" t="str">
        <f t="shared" si="1051"/>
        <v/>
      </c>
    </row>
    <row r="11686" spans="34:37" x14ac:dyDescent="0.25">
      <c r="AH11686" s="23" t="str">
        <f t="shared" si="1052"/>
        <v/>
      </c>
      <c r="AI11686" s="23" t="str">
        <f t="shared" si="1051"/>
        <v/>
      </c>
      <c r="AJ11686" s="23" t="str">
        <f t="shared" si="1051"/>
        <v/>
      </c>
      <c r="AK11686" s="23" t="str">
        <f t="shared" si="1051"/>
        <v/>
      </c>
    </row>
    <row r="11687" spans="34:37" x14ac:dyDescent="0.25">
      <c r="AH11687" s="23" t="str">
        <f t="shared" si="1052"/>
        <v/>
      </c>
      <c r="AI11687" s="23" t="str">
        <f t="shared" si="1051"/>
        <v/>
      </c>
      <c r="AJ11687" s="23" t="str">
        <f t="shared" si="1051"/>
        <v/>
      </c>
      <c r="AK11687" s="23" t="str">
        <f t="shared" si="1051"/>
        <v/>
      </c>
    </row>
    <row r="11688" spans="34:37" x14ac:dyDescent="0.25">
      <c r="AH11688" s="23" t="str">
        <f t="shared" si="1052"/>
        <v/>
      </c>
      <c r="AI11688" s="23" t="str">
        <f t="shared" si="1051"/>
        <v/>
      </c>
      <c r="AJ11688" s="23" t="str">
        <f t="shared" si="1051"/>
        <v/>
      </c>
      <c r="AK11688" s="23" t="str">
        <f t="shared" si="1051"/>
        <v/>
      </c>
    </row>
    <row r="11689" spans="34:37" x14ac:dyDescent="0.25">
      <c r="AH11689" s="23" t="str">
        <f t="shared" si="1052"/>
        <v/>
      </c>
      <c r="AI11689" s="23" t="str">
        <f t="shared" si="1051"/>
        <v/>
      </c>
      <c r="AJ11689" s="23" t="str">
        <f t="shared" si="1051"/>
        <v/>
      </c>
      <c r="AK11689" s="23" t="str">
        <f t="shared" si="1051"/>
        <v/>
      </c>
    </row>
    <row r="11690" spans="34:37" x14ac:dyDescent="0.25">
      <c r="AH11690" s="23" t="str">
        <f t="shared" si="1052"/>
        <v/>
      </c>
      <c r="AI11690" s="23" t="str">
        <f t="shared" si="1051"/>
        <v/>
      </c>
      <c r="AJ11690" s="23" t="str">
        <f t="shared" si="1051"/>
        <v/>
      </c>
      <c r="AK11690" s="23" t="str">
        <f t="shared" si="1051"/>
        <v/>
      </c>
    </row>
    <row r="11691" spans="34:37" x14ac:dyDescent="0.25">
      <c r="AH11691" s="23" t="str">
        <f t="shared" si="1052"/>
        <v/>
      </c>
      <c r="AI11691" s="23" t="str">
        <f t="shared" si="1051"/>
        <v/>
      </c>
      <c r="AJ11691" s="23" t="str">
        <f t="shared" si="1051"/>
        <v/>
      </c>
      <c r="AK11691" s="23" t="str">
        <f t="shared" si="1051"/>
        <v/>
      </c>
    </row>
    <row r="11692" spans="34:37" x14ac:dyDescent="0.25">
      <c r="AH11692" s="23" t="str">
        <f t="shared" si="1052"/>
        <v/>
      </c>
      <c r="AI11692" s="23" t="str">
        <f t="shared" si="1051"/>
        <v/>
      </c>
      <c r="AJ11692" s="23" t="str">
        <f t="shared" si="1051"/>
        <v/>
      </c>
      <c r="AK11692" s="23" t="str">
        <f t="shared" si="1051"/>
        <v/>
      </c>
    </row>
    <row r="11693" spans="34:37" x14ac:dyDescent="0.25">
      <c r="AH11693" s="23" t="str">
        <f t="shared" si="1052"/>
        <v/>
      </c>
      <c r="AI11693" s="23" t="str">
        <f t="shared" si="1051"/>
        <v/>
      </c>
      <c r="AJ11693" s="23" t="str">
        <f t="shared" si="1051"/>
        <v/>
      </c>
      <c r="AK11693" s="23" t="str">
        <f t="shared" si="1051"/>
        <v/>
      </c>
    </row>
    <row r="11694" spans="34:37" x14ac:dyDescent="0.25">
      <c r="AH11694" s="23" t="str">
        <f t="shared" si="1052"/>
        <v/>
      </c>
      <c r="AI11694" s="23" t="str">
        <f t="shared" si="1051"/>
        <v/>
      </c>
      <c r="AJ11694" s="23" t="str">
        <f t="shared" si="1051"/>
        <v/>
      </c>
      <c r="AK11694" s="23" t="str">
        <f t="shared" si="1051"/>
        <v/>
      </c>
    </row>
    <row r="11695" spans="34:37" x14ac:dyDescent="0.25">
      <c r="AH11695" s="23" t="str">
        <f t="shared" si="1052"/>
        <v/>
      </c>
      <c r="AI11695" s="23" t="str">
        <f t="shared" si="1051"/>
        <v/>
      </c>
      <c r="AJ11695" s="23" t="str">
        <f t="shared" si="1051"/>
        <v/>
      </c>
      <c r="AK11695" s="23" t="str">
        <f t="shared" si="1051"/>
        <v/>
      </c>
    </row>
    <row r="11696" spans="34:37" x14ac:dyDescent="0.25">
      <c r="AH11696" s="23" t="str">
        <f t="shared" si="1052"/>
        <v/>
      </c>
      <c r="AI11696" s="23" t="str">
        <f t="shared" si="1051"/>
        <v/>
      </c>
      <c r="AJ11696" s="23" t="str">
        <f t="shared" si="1051"/>
        <v/>
      </c>
      <c r="AK11696" s="23" t="str">
        <f t="shared" si="1051"/>
        <v/>
      </c>
    </row>
    <row r="11697" spans="34:37" x14ac:dyDescent="0.25">
      <c r="AH11697" s="23" t="str">
        <f t="shared" si="1052"/>
        <v/>
      </c>
      <c r="AI11697" s="23" t="str">
        <f t="shared" si="1051"/>
        <v/>
      </c>
      <c r="AJ11697" s="23" t="str">
        <f t="shared" si="1051"/>
        <v/>
      </c>
      <c r="AK11697" s="23" t="str">
        <f t="shared" si="1051"/>
        <v/>
      </c>
    </row>
    <row r="11698" spans="34:37" x14ac:dyDescent="0.25">
      <c r="AH11698" s="23" t="str">
        <f t="shared" si="1052"/>
        <v/>
      </c>
      <c r="AI11698" s="23" t="str">
        <f t="shared" si="1051"/>
        <v/>
      </c>
      <c r="AJ11698" s="23" t="str">
        <f t="shared" si="1051"/>
        <v/>
      </c>
      <c r="AK11698" s="23" t="str">
        <f t="shared" si="1051"/>
        <v/>
      </c>
    </row>
    <row r="11699" spans="34:37" x14ac:dyDescent="0.25">
      <c r="AH11699" s="23" t="str">
        <f t="shared" si="1052"/>
        <v/>
      </c>
      <c r="AI11699" s="23" t="str">
        <f t="shared" si="1051"/>
        <v/>
      </c>
      <c r="AJ11699" s="23" t="str">
        <f t="shared" si="1051"/>
        <v/>
      </c>
      <c r="AK11699" s="23" t="str">
        <f t="shared" si="1051"/>
        <v/>
      </c>
    </row>
    <row r="11700" spans="34:37" x14ac:dyDescent="0.25">
      <c r="AH11700" s="23" t="str">
        <f t="shared" si="1052"/>
        <v/>
      </c>
      <c r="AI11700" s="23" t="str">
        <f t="shared" si="1051"/>
        <v/>
      </c>
      <c r="AJ11700" s="23" t="str">
        <f t="shared" si="1051"/>
        <v/>
      </c>
      <c r="AK11700" s="23" t="str">
        <f t="shared" si="1051"/>
        <v/>
      </c>
    </row>
    <row r="11701" spans="34:37" x14ac:dyDescent="0.25">
      <c r="AH11701" s="23" t="str">
        <f t="shared" si="1052"/>
        <v/>
      </c>
      <c r="AI11701" s="23" t="str">
        <f t="shared" si="1051"/>
        <v/>
      </c>
      <c r="AJ11701" s="23" t="str">
        <f t="shared" si="1051"/>
        <v/>
      </c>
      <c r="AK11701" s="23" t="str">
        <f t="shared" si="1051"/>
        <v/>
      </c>
    </row>
    <row r="11702" spans="34:37" x14ac:dyDescent="0.25">
      <c r="AH11702" s="23" t="str">
        <f t="shared" si="1052"/>
        <v/>
      </c>
      <c r="AI11702" s="23" t="str">
        <f t="shared" si="1051"/>
        <v/>
      </c>
      <c r="AJ11702" s="23" t="str">
        <f t="shared" si="1051"/>
        <v/>
      </c>
      <c r="AK11702" s="23" t="str">
        <f t="shared" si="1051"/>
        <v/>
      </c>
    </row>
    <row r="11703" spans="34:37" x14ac:dyDescent="0.25">
      <c r="AH11703" s="23" t="str">
        <f t="shared" si="1052"/>
        <v/>
      </c>
      <c r="AI11703" s="23" t="str">
        <f t="shared" si="1051"/>
        <v/>
      </c>
      <c r="AJ11703" s="23" t="str">
        <f t="shared" si="1051"/>
        <v/>
      </c>
      <c r="AK11703" s="23" t="str">
        <f t="shared" si="1051"/>
        <v/>
      </c>
    </row>
    <row r="11704" spans="34:37" x14ac:dyDescent="0.25">
      <c r="AH11704" s="23" t="str">
        <f t="shared" si="1052"/>
        <v/>
      </c>
      <c r="AI11704" s="23" t="str">
        <f t="shared" si="1051"/>
        <v/>
      </c>
      <c r="AJ11704" s="23" t="str">
        <f t="shared" si="1051"/>
        <v/>
      </c>
      <c r="AK11704" s="23" t="str">
        <f t="shared" si="1051"/>
        <v/>
      </c>
    </row>
    <row r="11705" spans="34:37" x14ac:dyDescent="0.25">
      <c r="AH11705" s="23" t="str">
        <f t="shared" si="1052"/>
        <v/>
      </c>
      <c r="AI11705" s="23" t="str">
        <f t="shared" si="1051"/>
        <v/>
      </c>
      <c r="AJ11705" s="23" t="str">
        <f t="shared" si="1051"/>
        <v/>
      </c>
      <c r="AK11705" s="23" t="str">
        <f t="shared" si="1051"/>
        <v/>
      </c>
    </row>
    <row r="11706" spans="34:37" x14ac:dyDescent="0.25">
      <c r="AH11706" s="23" t="str">
        <f t="shared" si="1052"/>
        <v/>
      </c>
      <c r="AI11706" s="23" t="str">
        <f t="shared" si="1051"/>
        <v/>
      </c>
      <c r="AJ11706" s="23" t="str">
        <f t="shared" si="1051"/>
        <v/>
      </c>
      <c r="AK11706" s="23" t="str">
        <f t="shared" si="1051"/>
        <v/>
      </c>
    </row>
    <row r="11707" spans="34:37" x14ac:dyDescent="0.25">
      <c r="AH11707" s="23" t="str">
        <f t="shared" si="1052"/>
        <v/>
      </c>
      <c r="AI11707" s="23" t="str">
        <f t="shared" si="1051"/>
        <v/>
      </c>
      <c r="AJ11707" s="23" t="str">
        <f t="shared" si="1051"/>
        <v/>
      </c>
      <c r="AK11707" s="23" t="str">
        <f t="shared" si="1051"/>
        <v/>
      </c>
    </row>
    <row r="11708" spans="34:37" x14ac:dyDescent="0.25">
      <c r="AH11708" s="23" t="str">
        <f t="shared" si="1052"/>
        <v/>
      </c>
      <c r="AI11708" s="23" t="str">
        <f t="shared" si="1051"/>
        <v/>
      </c>
      <c r="AJ11708" s="23" t="str">
        <f t="shared" si="1051"/>
        <v/>
      </c>
      <c r="AK11708" s="23" t="str">
        <f t="shared" si="1051"/>
        <v/>
      </c>
    </row>
    <row r="11709" spans="34:37" x14ac:dyDescent="0.25">
      <c r="AH11709" s="23" t="str">
        <f t="shared" si="1052"/>
        <v/>
      </c>
      <c r="AI11709" s="23" t="str">
        <f t="shared" si="1051"/>
        <v/>
      </c>
      <c r="AJ11709" s="23" t="str">
        <f t="shared" si="1051"/>
        <v/>
      </c>
      <c r="AK11709" s="23" t="str">
        <f t="shared" si="1051"/>
        <v/>
      </c>
    </row>
    <row r="11710" spans="34:37" x14ac:dyDescent="0.25">
      <c r="AH11710" s="23" t="str">
        <f t="shared" si="1052"/>
        <v/>
      </c>
      <c r="AI11710" s="23" t="str">
        <f t="shared" ref="AI11710:AK11773" si="1053">IF(X11710&lt;&gt;"",X11710,"")</f>
        <v/>
      </c>
      <c r="AJ11710" s="23" t="str">
        <f t="shared" si="1053"/>
        <v/>
      </c>
      <c r="AK11710" s="23" t="str">
        <f t="shared" si="1053"/>
        <v/>
      </c>
    </row>
    <row r="11711" spans="34:37" x14ac:dyDescent="0.25">
      <c r="AH11711" s="23" t="str">
        <f t="shared" ref="AH11711:AH11774" si="1054">IF(W11711&lt;&gt;"",(RIGHT(W11711,LEN(W11711)-SEARCH("/",W11711,1)))/U11711,"")</f>
        <v/>
      </c>
      <c r="AI11711" s="23" t="str">
        <f t="shared" si="1053"/>
        <v/>
      </c>
      <c r="AJ11711" s="23" t="str">
        <f t="shared" si="1053"/>
        <v/>
      </c>
      <c r="AK11711" s="23" t="str">
        <f t="shared" si="1053"/>
        <v/>
      </c>
    </row>
    <row r="11712" spans="34:37" x14ac:dyDescent="0.25">
      <c r="AH11712" s="23" t="str">
        <f t="shared" si="1054"/>
        <v/>
      </c>
      <c r="AI11712" s="23" t="str">
        <f t="shared" si="1053"/>
        <v/>
      </c>
      <c r="AJ11712" s="23" t="str">
        <f t="shared" si="1053"/>
        <v/>
      </c>
      <c r="AK11712" s="23" t="str">
        <f t="shared" si="1053"/>
        <v/>
      </c>
    </row>
    <row r="11713" spans="34:37" x14ac:dyDescent="0.25">
      <c r="AH11713" s="23" t="str">
        <f t="shared" si="1054"/>
        <v/>
      </c>
      <c r="AI11713" s="23" t="str">
        <f t="shared" si="1053"/>
        <v/>
      </c>
      <c r="AJ11713" s="23" t="str">
        <f t="shared" si="1053"/>
        <v/>
      </c>
      <c r="AK11713" s="23" t="str">
        <f t="shared" si="1053"/>
        <v/>
      </c>
    </row>
    <row r="11714" spans="34:37" x14ac:dyDescent="0.25">
      <c r="AH11714" s="23" t="str">
        <f t="shared" si="1054"/>
        <v/>
      </c>
      <c r="AI11714" s="23" t="str">
        <f t="shared" si="1053"/>
        <v/>
      </c>
      <c r="AJ11714" s="23" t="str">
        <f t="shared" si="1053"/>
        <v/>
      </c>
      <c r="AK11714" s="23" t="str">
        <f t="shared" si="1053"/>
        <v/>
      </c>
    </row>
    <row r="11715" spans="34:37" x14ac:dyDescent="0.25">
      <c r="AH11715" s="23" t="str">
        <f t="shared" si="1054"/>
        <v/>
      </c>
      <c r="AI11715" s="23" t="str">
        <f t="shared" si="1053"/>
        <v/>
      </c>
      <c r="AJ11715" s="23" t="str">
        <f t="shared" si="1053"/>
        <v/>
      </c>
      <c r="AK11715" s="23" t="str">
        <f t="shared" si="1053"/>
        <v/>
      </c>
    </row>
    <row r="11716" spans="34:37" x14ac:dyDescent="0.25">
      <c r="AH11716" s="23" t="str">
        <f t="shared" si="1054"/>
        <v/>
      </c>
      <c r="AI11716" s="23" t="str">
        <f t="shared" si="1053"/>
        <v/>
      </c>
      <c r="AJ11716" s="23" t="str">
        <f t="shared" si="1053"/>
        <v/>
      </c>
      <c r="AK11716" s="23" t="str">
        <f t="shared" si="1053"/>
        <v/>
      </c>
    </row>
    <row r="11717" spans="34:37" x14ac:dyDescent="0.25">
      <c r="AH11717" s="23" t="str">
        <f t="shared" si="1054"/>
        <v/>
      </c>
      <c r="AI11717" s="23" t="str">
        <f t="shared" si="1053"/>
        <v/>
      </c>
      <c r="AJ11717" s="23" t="str">
        <f t="shared" si="1053"/>
        <v/>
      </c>
      <c r="AK11717" s="23" t="str">
        <f t="shared" si="1053"/>
        <v/>
      </c>
    </row>
    <row r="11718" spans="34:37" x14ac:dyDescent="0.25">
      <c r="AH11718" s="23" t="str">
        <f t="shared" si="1054"/>
        <v/>
      </c>
      <c r="AI11718" s="23" t="str">
        <f t="shared" si="1053"/>
        <v/>
      </c>
      <c r="AJ11718" s="23" t="str">
        <f t="shared" si="1053"/>
        <v/>
      </c>
      <c r="AK11718" s="23" t="str">
        <f t="shared" si="1053"/>
        <v/>
      </c>
    </row>
    <row r="11719" spans="34:37" x14ac:dyDescent="0.25">
      <c r="AH11719" s="23" t="str">
        <f t="shared" si="1054"/>
        <v/>
      </c>
      <c r="AI11719" s="23" t="str">
        <f t="shared" si="1053"/>
        <v/>
      </c>
      <c r="AJ11719" s="23" t="str">
        <f t="shared" si="1053"/>
        <v/>
      </c>
      <c r="AK11719" s="23" t="str">
        <f t="shared" si="1053"/>
        <v/>
      </c>
    </row>
    <row r="11720" spans="34:37" x14ac:dyDescent="0.25">
      <c r="AH11720" s="23" t="str">
        <f t="shared" si="1054"/>
        <v/>
      </c>
      <c r="AI11720" s="23" t="str">
        <f t="shared" si="1053"/>
        <v/>
      </c>
      <c r="AJ11720" s="23" t="str">
        <f t="shared" si="1053"/>
        <v/>
      </c>
      <c r="AK11720" s="23" t="str">
        <f t="shared" si="1053"/>
        <v/>
      </c>
    </row>
    <row r="11721" spans="34:37" x14ac:dyDescent="0.25">
      <c r="AH11721" s="23" t="str">
        <f t="shared" si="1054"/>
        <v/>
      </c>
      <c r="AI11721" s="23" t="str">
        <f t="shared" si="1053"/>
        <v/>
      </c>
      <c r="AJ11721" s="23" t="str">
        <f t="shared" si="1053"/>
        <v/>
      </c>
      <c r="AK11721" s="23" t="str">
        <f t="shared" si="1053"/>
        <v/>
      </c>
    </row>
    <row r="11722" spans="34:37" x14ac:dyDescent="0.25">
      <c r="AH11722" s="23" t="str">
        <f t="shared" si="1054"/>
        <v/>
      </c>
      <c r="AI11722" s="23" t="str">
        <f t="shared" si="1053"/>
        <v/>
      </c>
      <c r="AJ11722" s="23" t="str">
        <f t="shared" si="1053"/>
        <v/>
      </c>
      <c r="AK11722" s="23" t="str">
        <f t="shared" si="1053"/>
        <v/>
      </c>
    </row>
    <row r="11723" spans="34:37" x14ac:dyDescent="0.25">
      <c r="AH11723" s="23" t="str">
        <f t="shared" si="1054"/>
        <v/>
      </c>
      <c r="AI11723" s="23" t="str">
        <f t="shared" si="1053"/>
        <v/>
      </c>
      <c r="AJ11723" s="23" t="str">
        <f t="shared" si="1053"/>
        <v/>
      </c>
      <c r="AK11723" s="23" t="str">
        <f t="shared" si="1053"/>
        <v/>
      </c>
    </row>
    <row r="11724" spans="34:37" x14ac:dyDescent="0.25">
      <c r="AH11724" s="23" t="str">
        <f t="shared" si="1054"/>
        <v/>
      </c>
      <c r="AI11724" s="23" t="str">
        <f t="shared" si="1053"/>
        <v/>
      </c>
      <c r="AJ11724" s="23" t="str">
        <f t="shared" si="1053"/>
        <v/>
      </c>
      <c r="AK11724" s="23" t="str">
        <f t="shared" si="1053"/>
        <v/>
      </c>
    </row>
    <row r="11725" spans="34:37" x14ac:dyDescent="0.25">
      <c r="AH11725" s="23" t="str">
        <f t="shared" si="1054"/>
        <v/>
      </c>
      <c r="AI11725" s="23" t="str">
        <f t="shared" si="1053"/>
        <v/>
      </c>
      <c r="AJ11725" s="23" t="str">
        <f t="shared" si="1053"/>
        <v/>
      </c>
      <c r="AK11725" s="23" t="str">
        <f t="shared" si="1053"/>
        <v/>
      </c>
    </row>
    <row r="11726" spans="34:37" x14ac:dyDescent="0.25">
      <c r="AH11726" s="23" t="str">
        <f t="shared" si="1054"/>
        <v/>
      </c>
      <c r="AI11726" s="23" t="str">
        <f t="shared" si="1053"/>
        <v/>
      </c>
      <c r="AJ11726" s="23" t="str">
        <f t="shared" si="1053"/>
        <v/>
      </c>
      <c r="AK11726" s="23" t="str">
        <f t="shared" si="1053"/>
        <v/>
      </c>
    </row>
    <row r="11727" spans="34:37" x14ac:dyDescent="0.25">
      <c r="AH11727" s="23" t="str">
        <f t="shared" si="1054"/>
        <v/>
      </c>
      <c r="AI11727" s="23" t="str">
        <f t="shared" si="1053"/>
        <v/>
      </c>
      <c r="AJ11727" s="23" t="str">
        <f t="shared" si="1053"/>
        <v/>
      </c>
      <c r="AK11727" s="23" t="str">
        <f t="shared" si="1053"/>
        <v/>
      </c>
    </row>
    <row r="11728" spans="34:37" x14ac:dyDescent="0.25">
      <c r="AH11728" s="23" t="str">
        <f t="shared" si="1054"/>
        <v/>
      </c>
      <c r="AI11728" s="23" t="str">
        <f t="shared" si="1053"/>
        <v/>
      </c>
      <c r="AJ11728" s="23" t="str">
        <f t="shared" si="1053"/>
        <v/>
      </c>
      <c r="AK11728" s="23" t="str">
        <f t="shared" si="1053"/>
        <v/>
      </c>
    </row>
    <row r="11729" spans="34:37" x14ac:dyDescent="0.25">
      <c r="AH11729" s="23" t="str">
        <f t="shared" si="1054"/>
        <v/>
      </c>
      <c r="AI11729" s="23" t="str">
        <f t="shared" si="1053"/>
        <v/>
      </c>
      <c r="AJ11729" s="23" t="str">
        <f t="shared" si="1053"/>
        <v/>
      </c>
      <c r="AK11729" s="23" t="str">
        <f t="shared" si="1053"/>
        <v/>
      </c>
    </row>
    <row r="11730" spans="34:37" x14ac:dyDescent="0.25">
      <c r="AH11730" s="23" t="str">
        <f t="shared" si="1054"/>
        <v/>
      </c>
      <c r="AI11730" s="23" t="str">
        <f t="shared" si="1053"/>
        <v/>
      </c>
      <c r="AJ11730" s="23" t="str">
        <f t="shared" si="1053"/>
        <v/>
      </c>
      <c r="AK11730" s="23" t="str">
        <f t="shared" si="1053"/>
        <v/>
      </c>
    </row>
    <row r="11731" spans="34:37" x14ac:dyDescent="0.25">
      <c r="AH11731" s="23" t="str">
        <f t="shared" si="1054"/>
        <v/>
      </c>
      <c r="AI11731" s="23" t="str">
        <f t="shared" si="1053"/>
        <v/>
      </c>
      <c r="AJ11731" s="23" t="str">
        <f t="shared" si="1053"/>
        <v/>
      </c>
      <c r="AK11731" s="23" t="str">
        <f t="shared" si="1053"/>
        <v/>
      </c>
    </row>
    <row r="11732" spans="34:37" x14ac:dyDescent="0.25">
      <c r="AH11732" s="23" t="str">
        <f t="shared" si="1054"/>
        <v/>
      </c>
      <c r="AI11732" s="23" t="str">
        <f t="shared" si="1053"/>
        <v/>
      </c>
      <c r="AJ11732" s="23" t="str">
        <f t="shared" si="1053"/>
        <v/>
      </c>
      <c r="AK11732" s="23" t="str">
        <f t="shared" si="1053"/>
        <v/>
      </c>
    </row>
    <row r="11733" spans="34:37" x14ac:dyDescent="0.25">
      <c r="AH11733" s="23" t="str">
        <f t="shared" si="1054"/>
        <v/>
      </c>
      <c r="AI11733" s="23" t="str">
        <f t="shared" si="1053"/>
        <v/>
      </c>
      <c r="AJ11733" s="23" t="str">
        <f t="shared" si="1053"/>
        <v/>
      </c>
      <c r="AK11733" s="23" t="str">
        <f t="shared" si="1053"/>
        <v/>
      </c>
    </row>
    <row r="11734" spans="34:37" x14ac:dyDescent="0.25">
      <c r="AH11734" s="23" t="str">
        <f t="shared" si="1054"/>
        <v/>
      </c>
      <c r="AI11734" s="23" t="str">
        <f t="shared" si="1053"/>
        <v/>
      </c>
      <c r="AJ11734" s="23" t="str">
        <f t="shared" si="1053"/>
        <v/>
      </c>
      <c r="AK11734" s="23" t="str">
        <f t="shared" si="1053"/>
        <v/>
      </c>
    </row>
    <row r="11735" spans="34:37" x14ac:dyDescent="0.25">
      <c r="AH11735" s="23" t="str">
        <f t="shared" si="1054"/>
        <v/>
      </c>
      <c r="AI11735" s="23" t="str">
        <f t="shared" si="1053"/>
        <v/>
      </c>
      <c r="AJ11735" s="23" t="str">
        <f t="shared" si="1053"/>
        <v/>
      </c>
      <c r="AK11735" s="23" t="str">
        <f t="shared" si="1053"/>
        <v/>
      </c>
    </row>
    <row r="11736" spans="34:37" x14ac:dyDescent="0.25">
      <c r="AH11736" s="23" t="str">
        <f t="shared" si="1054"/>
        <v/>
      </c>
      <c r="AI11736" s="23" t="str">
        <f t="shared" si="1053"/>
        <v/>
      </c>
      <c r="AJ11736" s="23" t="str">
        <f t="shared" si="1053"/>
        <v/>
      </c>
      <c r="AK11736" s="23" t="str">
        <f t="shared" si="1053"/>
        <v/>
      </c>
    </row>
    <row r="11737" spans="34:37" x14ac:dyDescent="0.25">
      <c r="AH11737" s="23" t="str">
        <f t="shared" si="1054"/>
        <v/>
      </c>
      <c r="AI11737" s="23" t="str">
        <f t="shared" si="1053"/>
        <v/>
      </c>
      <c r="AJ11737" s="23" t="str">
        <f t="shared" si="1053"/>
        <v/>
      </c>
      <c r="AK11737" s="23" t="str">
        <f t="shared" si="1053"/>
        <v/>
      </c>
    </row>
    <row r="11738" spans="34:37" x14ac:dyDescent="0.25">
      <c r="AH11738" s="23" t="str">
        <f t="shared" si="1054"/>
        <v/>
      </c>
      <c r="AI11738" s="23" t="str">
        <f t="shared" si="1053"/>
        <v/>
      </c>
      <c r="AJ11738" s="23" t="str">
        <f t="shared" si="1053"/>
        <v/>
      </c>
      <c r="AK11738" s="23" t="str">
        <f t="shared" si="1053"/>
        <v/>
      </c>
    </row>
    <row r="11739" spans="34:37" x14ac:dyDescent="0.25">
      <c r="AH11739" s="23" t="str">
        <f t="shared" si="1054"/>
        <v/>
      </c>
      <c r="AI11739" s="23" t="str">
        <f t="shared" si="1053"/>
        <v/>
      </c>
      <c r="AJ11739" s="23" t="str">
        <f t="shared" si="1053"/>
        <v/>
      </c>
      <c r="AK11739" s="23" t="str">
        <f t="shared" si="1053"/>
        <v/>
      </c>
    </row>
    <row r="11740" spans="34:37" x14ac:dyDescent="0.25">
      <c r="AH11740" s="23" t="str">
        <f t="shared" si="1054"/>
        <v/>
      </c>
      <c r="AI11740" s="23" t="str">
        <f t="shared" si="1053"/>
        <v/>
      </c>
      <c r="AJ11740" s="23" t="str">
        <f t="shared" si="1053"/>
        <v/>
      </c>
      <c r="AK11740" s="23" t="str">
        <f t="shared" si="1053"/>
        <v/>
      </c>
    </row>
    <row r="11741" spans="34:37" x14ac:dyDescent="0.25">
      <c r="AH11741" s="23" t="str">
        <f t="shared" si="1054"/>
        <v/>
      </c>
      <c r="AI11741" s="23" t="str">
        <f t="shared" si="1053"/>
        <v/>
      </c>
      <c r="AJ11741" s="23" t="str">
        <f t="shared" si="1053"/>
        <v/>
      </c>
      <c r="AK11741" s="23" t="str">
        <f t="shared" si="1053"/>
        <v/>
      </c>
    </row>
    <row r="11742" spans="34:37" x14ac:dyDescent="0.25">
      <c r="AH11742" s="23" t="str">
        <f t="shared" si="1054"/>
        <v/>
      </c>
      <c r="AI11742" s="23" t="str">
        <f t="shared" si="1053"/>
        <v/>
      </c>
      <c r="AJ11742" s="23" t="str">
        <f t="shared" si="1053"/>
        <v/>
      </c>
      <c r="AK11742" s="23" t="str">
        <f t="shared" si="1053"/>
        <v/>
      </c>
    </row>
    <row r="11743" spans="34:37" x14ac:dyDescent="0.25">
      <c r="AH11743" s="23" t="str">
        <f t="shared" si="1054"/>
        <v/>
      </c>
      <c r="AI11743" s="23" t="str">
        <f t="shared" si="1053"/>
        <v/>
      </c>
      <c r="AJ11743" s="23" t="str">
        <f t="shared" si="1053"/>
        <v/>
      </c>
      <c r="AK11743" s="23" t="str">
        <f t="shared" si="1053"/>
        <v/>
      </c>
    </row>
    <row r="11744" spans="34:37" x14ac:dyDescent="0.25">
      <c r="AH11744" s="23" t="str">
        <f t="shared" si="1054"/>
        <v/>
      </c>
      <c r="AI11744" s="23" t="str">
        <f t="shared" si="1053"/>
        <v/>
      </c>
      <c r="AJ11744" s="23" t="str">
        <f t="shared" si="1053"/>
        <v/>
      </c>
      <c r="AK11744" s="23" t="str">
        <f t="shared" si="1053"/>
        <v/>
      </c>
    </row>
    <row r="11745" spans="34:37" x14ac:dyDescent="0.25">
      <c r="AH11745" s="23" t="str">
        <f t="shared" si="1054"/>
        <v/>
      </c>
      <c r="AI11745" s="23" t="str">
        <f t="shared" si="1053"/>
        <v/>
      </c>
      <c r="AJ11745" s="23" t="str">
        <f t="shared" si="1053"/>
        <v/>
      </c>
      <c r="AK11745" s="23" t="str">
        <f t="shared" si="1053"/>
        <v/>
      </c>
    </row>
    <row r="11746" spans="34:37" x14ac:dyDescent="0.25">
      <c r="AH11746" s="23" t="str">
        <f t="shared" si="1054"/>
        <v/>
      </c>
      <c r="AI11746" s="23" t="str">
        <f t="shared" si="1053"/>
        <v/>
      </c>
      <c r="AJ11746" s="23" t="str">
        <f t="shared" si="1053"/>
        <v/>
      </c>
      <c r="AK11746" s="23" t="str">
        <f t="shared" si="1053"/>
        <v/>
      </c>
    </row>
    <row r="11747" spans="34:37" x14ac:dyDescent="0.25">
      <c r="AH11747" s="23" t="str">
        <f t="shared" si="1054"/>
        <v/>
      </c>
      <c r="AI11747" s="23" t="str">
        <f t="shared" si="1053"/>
        <v/>
      </c>
      <c r="AJ11747" s="23" t="str">
        <f t="shared" si="1053"/>
        <v/>
      </c>
      <c r="AK11747" s="23" t="str">
        <f t="shared" si="1053"/>
        <v/>
      </c>
    </row>
    <row r="11748" spans="34:37" x14ac:dyDescent="0.25">
      <c r="AH11748" s="23" t="str">
        <f t="shared" si="1054"/>
        <v/>
      </c>
      <c r="AI11748" s="23" t="str">
        <f t="shared" si="1053"/>
        <v/>
      </c>
      <c r="AJ11748" s="23" t="str">
        <f t="shared" si="1053"/>
        <v/>
      </c>
      <c r="AK11748" s="23" t="str">
        <f t="shared" si="1053"/>
        <v/>
      </c>
    </row>
    <row r="11749" spans="34:37" x14ac:dyDescent="0.25">
      <c r="AH11749" s="23" t="str">
        <f t="shared" si="1054"/>
        <v/>
      </c>
      <c r="AI11749" s="23" t="str">
        <f t="shared" si="1053"/>
        <v/>
      </c>
      <c r="AJ11749" s="23" t="str">
        <f t="shared" si="1053"/>
        <v/>
      </c>
      <c r="AK11749" s="23" t="str">
        <f t="shared" si="1053"/>
        <v/>
      </c>
    </row>
    <row r="11750" spans="34:37" x14ac:dyDescent="0.25">
      <c r="AH11750" s="23" t="str">
        <f t="shared" si="1054"/>
        <v/>
      </c>
      <c r="AI11750" s="23" t="str">
        <f t="shared" si="1053"/>
        <v/>
      </c>
      <c r="AJ11750" s="23" t="str">
        <f t="shared" si="1053"/>
        <v/>
      </c>
      <c r="AK11750" s="23" t="str">
        <f t="shared" si="1053"/>
        <v/>
      </c>
    </row>
    <row r="11751" spans="34:37" x14ac:dyDescent="0.25">
      <c r="AH11751" s="23" t="str">
        <f t="shared" si="1054"/>
        <v/>
      </c>
      <c r="AI11751" s="23" t="str">
        <f t="shared" si="1053"/>
        <v/>
      </c>
      <c r="AJ11751" s="23" t="str">
        <f t="shared" si="1053"/>
        <v/>
      </c>
      <c r="AK11751" s="23" t="str">
        <f t="shared" si="1053"/>
        <v/>
      </c>
    </row>
    <row r="11752" spans="34:37" x14ac:dyDescent="0.25">
      <c r="AH11752" s="23" t="str">
        <f t="shared" si="1054"/>
        <v/>
      </c>
      <c r="AI11752" s="23" t="str">
        <f t="shared" si="1053"/>
        <v/>
      </c>
      <c r="AJ11752" s="23" t="str">
        <f t="shared" si="1053"/>
        <v/>
      </c>
      <c r="AK11752" s="23" t="str">
        <f t="shared" si="1053"/>
        <v/>
      </c>
    </row>
    <row r="11753" spans="34:37" x14ac:dyDescent="0.25">
      <c r="AH11753" s="23" t="str">
        <f t="shared" si="1054"/>
        <v/>
      </c>
      <c r="AI11753" s="23" t="str">
        <f t="shared" si="1053"/>
        <v/>
      </c>
      <c r="AJ11753" s="23" t="str">
        <f t="shared" si="1053"/>
        <v/>
      </c>
      <c r="AK11753" s="23" t="str">
        <f t="shared" si="1053"/>
        <v/>
      </c>
    </row>
    <row r="11754" spans="34:37" x14ac:dyDescent="0.25">
      <c r="AH11754" s="23" t="str">
        <f t="shared" si="1054"/>
        <v/>
      </c>
      <c r="AI11754" s="23" t="str">
        <f t="shared" si="1053"/>
        <v/>
      </c>
      <c r="AJ11754" s="23" t="str">
        <f t="shared" si="1053"/>
        <v/>
      </c>
      <c r="AK11754" s="23" t="str">
        <f t="shared" si="1053"/>
        <v/>
      </c>
    </row>
    <row r="11755" spans="34:37" x14ac:dyDescent="0.25">
      <c r="AH11755" s="23" t="str">
        <f t="shared" si="1054"/>
        <v/>
      </c>
      <c r="AI11755" s="23" t="str">
        <f t="shared" si="1053"/>
        <v/>
      </c>
      <c r="AJ11755" s="23" t="str">
        <f t="shared" si="1053"/>
        <v/>
      </c>
      <c r="AK11755" s="23" t="str">
        <f t="shared" si="1053"/>
        <v/>
      </c>
    </row>
    <row r="11756" spans="34:37" x14ac:dyDescent="0.25">
      <c r="AH11756" s="23" t="str">
        <f t="shared" si="1054"/>
        <v/>
      </c>
      <c r="AI11756" s="23" t="str">
        <f t="shared" si="1053"/>
        <v/>
      </c>
      <c r="AJ11756" s="23" t="str">
        <f t="shared" si="1053"/>
        <v/>
      </c>
      <c r="AK11756" s="23" t="str">
        <f t="shared" si="1053"/>
        <v/>
      </c>
    </row>
    <row r="11757" spans="34:37" x14ac:dyDescent="0.25">
      <c r="AH11757" s="23" t="str">
        <f t="shared" si="1054"/>
        <v/>
      </c>
      <c r="AI11757" s="23" t="str">
        <f t="shared" si="1053"/>
        <v/>
      </c>
      <c r="AJ11757" s="23" t="str">
        <f t="shared" si="1053"/>
        <v/>
      </c>
      <c r="AK11757" s="23" t="str">
        <f t="shared" si="1053"/>
        <v/>
      </c>
    </row>
    <row r="11758" spans="34:37" x14ac:dyDescent="0.25">
      <c r="AH11758" s="23" t="str">
        <f t="shared" si="1054"/>
        <v/>
      </c>
      <c r="AI11758" s="23" t="str">
        <f t="shared" si="1053"/>
        <v/>
      </c>
      <c r="AJ11758" s="23" t="str">
        <f t="shared" si="1053"/>
        <v/>
      </c>
      <c r="AK11758" s="23" t="str">
        <f t="shared" si="1053"/>
        <v/>
      </c>
    </row>
    <row r="11759" spans="34:37" x14ac:dyDescent="0.25">
      <c r="AH11759" s="23" t="str">
        <f t="shared" si="1054"/>
        <v/>
      </c>
      <c r="AI11759" s="23" t="str">
        <f t="shared" si="1053"/>
        <v/>
      </c>
      <c r="AJ11759" s="23" t="str">
        <f t="shared" si="1053"/>
        <v/>
      </c>
      <c r="AK11759" s="23" t="str">
        <f t="shared" si="1053"/>
        <v/>
      </c>
    </row>
    <row r="11760" spans="34:37" x14ac:dyDescent="0.25">
      <c r="AH11760" s="23" t="str">
        <f t="shared" si="1054"/>
        <v/>
      </c>
      <c r="AI11760" s="23" t="str">
        <f t="shared" si="1053"/>
        <v/>
      </c>
      <c r="AJ11760" s="23" t="str">
        <f t="shared" si="1053"/>
        <v/>
      </c>
      <c r="AK11760" s="23" t="str">
        <f t="shared" si="1053"/>
        <v/>
      </c>
    </row>
    <row r="11761" spans="34:37" x14ac:dyDescent="0.25">
      <c r="AH11761" s="23" t="str">
        <f t="shared" si="1054"/>
        <v/>
      </c>
      <c r="AI11761" s="23" t="str">
        <f t="shared" si="1053"/>
        <v/>
      </c>
      <c r="AJ11761" s="23" t="str">
        <f t="shared" si="1053"/>
        <v/>
      </c>
      <c r="AK11761" s="23" t="str">
        <f t="shared" si="1053"/>
        <v/>
      </c>
    </row>
    <row r="11762" spans="34:37" x14ac:dyDescent="0.25">
      <c r="AH11762" s="23" t="str">
        <f t="shared" si="1054"/>
        <v/>
      </c>
      <c r="AI11762" s="23" t="str">
        <f t="shared" si="1053"/>
        <v/>
      </c>
      <c r="AJ11762" s="23" t="str">
        <f t="shared" si="1053"/>
        <v/>
      </c>
      <c r="AK11762" s="23" t="str">
        <f t="shared" si="1053"/>
        <v/>
      </c>
    </row>
    <row r="11763" spans="34:37" x14ac:dyDescent="0.25">
      <c r="AH11763" s="23" t="str">
        <f t="shared" si="1054"/>
        <v/>
      </c>
      <c r="AI11763" s="23" t="str">
        <f t="shared" si="1053"/>
        <v/>
      </c>
      <c r="AJ11763" s="23" t="str">
        <f t="shared" si="1053"/>
        <v/>
      </c>
      <c r="AK11763" s="23" t="str">
        <f t="shared" si="1053"/>
        <v/>
      </c>
    </row>
    <row r="11764" spans="34:37" x14ac:dyDescent="0.25">
      <c r="AH11764" s="23" t="str">
        <f t="shared" si="1054"/>
        <v/>
      </c>
      <c r="AI11764" s="23" t="str">
        <f t="shared" si="1053"/>
        <v/>
      </c>
      <c r="AJ11764" s="23" t="str">
        <f t="shared" si="1053"/>
        <v/>
      </c>
      <c r="AK11764" s="23" t="str">
        <f t="shared" si="1053"/>
        <v/>
      </c>
    </row>
    <row r="11765" spans="34:37" x14ac:dyDescent="0.25">
      <c r="AH11765" s="23" t="str">
        <f t="shared" si="1054"/>
        <v/>
      </c>
      <c r="AI11765" s="23" t="str">
        <f t="shared" si="1053"/>
        <v/>
      </c>
      <c r="AJ11765" s="23" t="str">
        <f t="shared" si="1053"/>
        <v/>
      </c>
      <c r="AK11765" s="23" t="str">
        <f t="shared" si="1053"/>
        <v/>
      </c>
    </row>
    <row r="11766" spans="34:37" x14ac:dyDescent="0.25">
      <c r="AH11766" s="23" t="str">
        <f t="shared" si="1054"/>
        <v/>
      </c>
      <c r="AI11766" s="23" t="str">
        <f t="shared" si="1053"/>
        <v/>
      </c>
      <c r="AJ11766" s="23" t="str">
        <f t="shared" si="1053"/>
        <v/>
      </c>
      <c r="AK11766" s="23" t="str">
        <f t="shared" si="1053"/>
        <v/>
      </c>
    </row>
    <row r="11767" spans="34:37" x14ac:dyDescent="0.25">
      <c r="AH11767" s="23" t="str">
        <f t="shared" si="1054"/>
        <v/>
      </c>
      <c r="AI11767" s="23" t="str">
        <f t="shared" si="1053"/>
        <v/>
      </c>
      <c r="AJ11767" s="23" t="str">
        <f t="shared" si="1053"/>
        <v/>
      </c>
      <c r="AK11767" s="23" t="str">
        <f t="shared" si="1053"/>
        <v/>
      </c>
    </row>
    <row r="11768" spans="34:37" x14ac:dyDescent="0.25">
      <c r="AH11768" s="23" t="str">
        <f t="shared" si="1054"/>
        <v/>
      </c>
      <c r="AI11768" s="23" t="str">
        <f t="shared" si="1053"/>
        <v/>
      </c>
      <c r="AJ11768" s="23" t="str">
        <f t="shared" si="1053"/>
        <v/>
      </c>
      <c r="AK11768" s="23" t="str">
        <f t="shared" si="1053"/>
        <v/>
      </c>
    </row>
    <row r="11769" spans="34:37" x14ac:dyDescent="0.25">
      <c r="AH11769" s="23" t="str">
        <f t="shared" si="1054"/>
        <v/>
      </c>
      <c r="AI11769" s="23" t="str">
        <f t="shared" si="1053"/>
        <v/>
      </c>
      <c r="AJ11769" s="23" t="str">
        <f t="shared" si="1053"/>
        <v/>
      </c>
      <c r="AK11769" s="23" t="str">
        <f t="shared" si="1053"/>
        <v/>
      </c>
    </row>
    <row r="11770" spans="34:37" x14ac:dyDescent="0.25">
      <c r="AH11770" s="23" t="str">
        <f t="shared" si="1054"/>
        <v/>
      </c>
      <c r="AI11770" s="23" t="str">
        <f t="shared" si="1053"/>
        <v/>
      </c>
      <c r="AJ11770" s="23" t="str">
        <f t="shared" si="1053"/>
        <v/>
      </c>
      <c r="AK11770" s="23" t="str">
        <f t="shared" si="1053"/>
        <v/>
      </c>
    </row>
    <row r="11771" spans="34:37" x14ac:dyDescent="0.25">
      <c r="AH11771" s="23" t="str">
        <f t="shared" si="1054"/>
        <v/>
      </c>
      <c r="AI11771" s="23" t="str">
        <f t="shared" si="1053"/>
        <v/>
      </c>
      <c r="AJ11771" s="23" t="str">
        <f t="shared" si="1053"/>
        <v/>
      </c>
      <c r="AK11771" s="23" t="str">
        <f t="shared" si="1053"/>
        <v/>
      </c>
    </row>
    <row r="11772" spans="34:37" x14ac:dyDescent="0.25">
      <c r="AH11772" s="23" t="str">
        <f t="shared" si="1054"/>
        <v/>
      </c>
      <c r="AI11772" s="23" t="str">
        <f t="shared" si="1053"/>
        <v/>
      </c>
      <c r="AJ11772" s="23" t="str">
        <f t="shared" si="1053"/>
        <v/>
      </c>
      <c r="AK11772" s="23" t="str">
        <f t="shared" si="1053"/>
        <v/>
      </c>
    </row>
    <row r="11773" spans="34:37" x14ac:dyDescent="0.25">
      <c r="AH11773" s="23" t="str">
        <f t="shared" si="1054"/>
        <v/>
      </c>
      <c r="AI11773" s="23" t="str">
        <f t="shared" si="1053"/>
        <v/>
      </c>
      <c r="AJ11773" s="23" t="str">
        <f t="shared" si="1053"/>
        <v/>
      </c>
      <c r="AK11773" s="23" t="str">
        <f t="shared" si="1053"/>
        <v/>
      </c>
    </row>
    <row r="11774" spans="34:37" x14ac:dyDescent="0.25">
      <c r="AH11774" s="23" t="str">
        <f t="shared" si="1054"/>
        <v/>
      </c>
      <c r="AI11774" s="23" t="str">
        <f t="shared" ref="AI11774:AK11837" si="1055">IF(X11774&lt;&gt;"",X11774,"")</f>
        <v/>
      </c>
      <c r="AJ11774" s="23" t="str">
        <f t="shared" si="1055"/>
        <v/>
      </c>
      <c r="AK11774" s="23" t="str">
        <f t="shared" si="1055"/>
        <v/>
      </c>
    </row>
    <row r="11775" spans="34:37" x14ac:dyDescent="0.25">
      <c r="AH11775" s="23" t="str">
        <f t="shared" ref="AH11775:AH11838" si="1056">IF(W11775&lt;&gt;"",(RIGHT(W11775,LEN(W11775)-SEARCH("/",W11775,1)))/U11775,"")</f>
        <v/>
      </c>
      <c r="AI11775" s="23" t="str">
        <f t="shared" si="1055"/>
        <v/>
      </c>
      <c r="AJ11775" s="23" t="str">
        <f t="shared" si="1055"/>
        <v/>
      </c>
      <c r="AK11775" s="23" t="str">
        <f t="shared" si="1055"/>
        <v/>
      </c>
    </row>
    <row r="11776" spans="34:37" x14ac:dyDescent="0.25">
      <c r="AH11776" s="23" t="str">
        <f t="shared" si="1056"/>
        <v/>
      </c>
      <c r="AI11776" s="23" t="str">
        <f t="shared" si="1055"/>
        <v/>
      </c>
      <c r="AJ11776" s="23" t="str">
        <f t="shared" si="1055"/>
        <v/>
      </c>
      <c r="AK11776" s="23" t="str">
        <f t="shared" si="1055"/>
        <v/>
      </c>
    </row>
    <row r="11777" spans="34:37" x14ac:dyDescent="0.25">
      <c r="AH11777" s="23" t="str">
        <f t="shared" si="1056"/>
        <v/>
      </c>
      <c r="AI11777" s="23" t="str">
        <f t="shared" si="1055"/>
        <v/>
      </c>
      <c r="AJ11777" s="23" t="str">
        <f t="shared" si="1055"/>
        <v/>
      </c>
      <c r="AK11777" s="23" t="str">
        <f t="shared" si="1055"/>
        <v/>
      </c>
    </row>
    <row r="11778" spans="34:37" x14ac:dyDescent="0.25">
      <c r="AH11778" s="23" t="str">
        <f t="shared" si="1056"/>
        <v/>
      </c>
      <c r="AI11778" s="23" t="str">
        <f t="shared" si="1055"/>
        <v/>
      </c>
      <c r="AJ11778" s="23" t="str">
        <f t="shared" si="1055"/>
        <v/>
      </c>
      <c r="AK11778" s="23" t="str">
        <f t="shared" si="1055"/>
        <v/>
      </c>
    </row>
    <row r="11779" spans="34:37" x14ac:dyDescent="0.25">
      <c r="AH11779" s="23" t="str">
        <f t="shared" si="1056"/>
        <v/>
      </c>
      <c r="AI11779" s="23" t="str">
        <f t="shared" si="1055"/>
        <v/>
      </c>
      <c r="AJ11779" s="23" t="str">
        <f t="shared" si="1055"/>
        <v/>
      </c>
      <c r="AK11779" s="23" t="str">
        <f t="shared" si="1055"/>
        <v/>
      </c>
    </row>
    <row r="11780" spans="34:37" x14ac:dyDescent="0.25">
      <c r="AH11780" s="23" t="str">
        <f t="shared" si="1056"/>
        <v/>
      </c>
      <c r="AI11780" s="23" t="str">
        <f t="shared" si="1055"/>
        <v/>
      </c>
      <c r="AJ11780" s="23" t="str">
        <f t="shared" si="1055"/>
        <v/>
      </c>
      <c r="AK11780" s="23" t="str">
        <f t="shared" si="1055"/>
        <v/>
      </c>
    </row>
    <row r="11781" spans="34:37" x14ac:dyDescent="0.25">
      <c r="AH11781" s="23" t="str">
        <f t="shared" si="1056"/>
        <v/>
      </c>
      <c r="AI11781" s="23" t="str">
        <f t="shared" si="1055"/>
        <v/>
      </c>
      <c r="AJ11781" s="23" t="str">
        <f t="shared" si="1055"/>
        <v/>
      </c>
      <c r="AK11781" s="23" t="str">
        <f t="shared" si="1055"/>
        <v/>
      </c>
    </row>
    <row r="11782" spans="34:37" x14ac:dyDescent="0.25">
      <c r="AH11782" s="23" t="str">
        <f t="shared" si="1056"/>
        <v/>
      </c>
      <c r="AI11782" s="23" t="str">
        <f t="shared" si="1055"/>
        <v/>
      </c>
      <c r="AJ11782" s="23" t="str">
        <f t="shared" si="1055"/>
        <v/>
      </c>
      <c r="AK11782" s="23" t="str">
        <f t="shared" si="1055"/>
        <v/>
      </c>
    </row>
    <row r="11783" spans="34:37" x14ac:dyDescent="0.25">
      <c r="AH11783" s="23" t="str">
        <f t="shared" si="1056"/>
        <v/>
      </c>
      <c r="AI11783" s="23" t="str">
        <f t="shared" si="1055"/>
        <v/>
      </c>
      <c r="AJ11783" s="23" t="str">
        <f t="shared" si="1055"/>
        <v/>
      </c>
      <c r="AK11783" s="23" t="str">
        <f t="shared" si="1055"/>
        <v/>
      </c>
    </row>
    <row r="11784" spans="34:37" x14ac:dyDescent="0.25">
      <c r="AH11784" s="23" t="str">
        <f t="shared" si="1056"/>
        <v/>
      </c>
      <c r="AI11784" s="23" t="str">
        <f t="shared" si="1055"/>
        <v/>
      </c>
      <c r="AJ11784" s="23" t="str">
        <f t="shared" si="1055"/>
        <v/>
      </c>
      <c r="AK11784" s="23" t="str">
        <f t="shared" si="1055"/>
        <v/>
      </c>
    </row>
    <row r="11785" spans="34:37" x14ac:dyDescent="0.25">
      <c r="AH11785" s="23" t="str">
        <f t="shared" si="1056"/>
        <v/>
      </c>
      <c r="AI11785" s="23" t="str">
        <f t="shared" si="1055"/>
        <v/>
      </c>
      <c r="AJ11785" s="23" t="str">
        <f t="shared" si="1055"/>
        <v/>
      </c>
      <c r="AK11785" s="23" t="str">
        <f t="shared" si="1055"/>
        <v/>
      </c>
    </row>
    <row r="11786" spans="34:37" x14ac:dyDescent="0.25">
      <c r="AH11786" s="23" t="str">
        <f t="shared" si="1056"/>
        <v/>
      </c>
      <c r="AI11786" s="23" t="str">
        <f t="shared" si="1055"/>
        <v/>
      </c>
      <c r="AJ11786" s="23" t="str">
        <f t="shared" si="1055"/>
        <v/>
      </c>
      <c r="AK11786" s="23" t="str">
        <f t="shared" si="1055"/>
        <v/>
      </c>
    </row>
    <row r="11787" spans="34:37" x14ac:dyDescent="0.25">
      <c r="AH11787" s="23" t="str">
        <f t="shared" si="1056"/>
        <v/>
      </c>
      <c r="AI11787" s="23" t="str">
        <f t="shared" si="1055"/>
        <v/>
      </c>
      <c r="AJ11787" s="23" t="str">
        <f t="shared" si="1055"/>
        <v/>
      </c>
      <c r="AK11787" s="23" t="str">
        <f t="shared" si="1055"/>
        <v/>
      </c>
    </row>
    <row r="11788" spans="34:37" x14ac:dyDescent="0.25">
      <c r="AH11788" s="23" t="str">
        <f t="shared" si="1056"/>
        <v/>
      </c>
      <c r="AI11788" s="23" t="str">
        <f t="shared" si="1055"/>
        <v/>
      </c>
      <c r="AJ11788" s="23" t="str">
        <f t="shared" si="1055"/>
        <v/>
      </c>
      <c r="AK11788" s="23" t="str">
        <f t="shared" si="1055"/>
        <v/>
      </c>
    </row>
    <row r="11789" spans="34:37" x14ac:dyDescent="0.25">
      <c r="AH11789" s="23" t="str">
        <f t="shared" si="1056"/>
        <v/>
      </c>
      <c r="AI11789" s="23" t="str">
        <f t="shared" si="1055"/>
        <v/>
      </c>
      <c r="AJ11789" s="23" t="str">
        <f t="shared" si="1055"/>
        <v/>
      </c>
      <c r="AK11789" s="23" t="str">
        <f t="shared" si="1055"/>
        <v/>
      </c>
    </row>
    <row r="11790" spans="34:37" x14ac:dyDescent="0.25">
      <c r="AH11790" s="23" t="str">
        <f t="shared" si="1056"/>
        <v/>
      </c>
      <c r="AI11790" s="23" t="str">
        <f t="shared" si="1055"/>
        <v/>
      </c>
      <c r="AJ11790" s="23" t="str">
        <f t="shared" si="1055"/>
        <v/>
      </c>
      <c r="AK11790" s="23" t="str">
        <f t="shared" si="1055"/>
        <v/>
      </c>
    </row>
    <row r="11791" spans="34:37" x14ac:dyDescent="0.25">
      <c r="AH11791" s="23" t="str">
        <f t="shared" si="1056"/>
        <v/>
      </c>
      <c r="AI11791" s="23" t="str">
        <f t="shared" si="1055"/>
        <v/>
      </c>
      <c r="AJ11791" s="23" t="str">
        <f t="shared" si="1055"/>
        <v/>
      </c>
      <c r="AK11791" s="23" t="str">
        <f t="shared" si="1055"/>
        <v/>
      </c>
    </row>
    <row r="11792" spans="34:37" x14ac:dyDescent="0.25">
      <c r="AH11792" s="23" t="str">
        <f t="shared" si="1056"/>
        <v/>
      </c>
      <c r="AI11792" s="23" t="str">
        <f t="shared" si="1055"/>
        <v/>
      </c>
      <c r="AJ11792" s="23" t="str">
        <f t="shared" si="1055"/>
        <v/>
      </c>
      <c r="AK11792" s="23" t="str">
        <f t="shared" si="1055"/>
        <v/>
      </c>
    </row>
    <row r="11793" spans="34:37" x14ac:dyDescent="0.25">
      <c r="AH11793" s="23" t="str">
        <f t="shared" si="1056"/>
        <v/>
      </c>
      <c r="AI11793" s="23" t="str">
        <f t="shared" si="1055"/>
        <v/>
      </c>
      <c r="AJ11793" s="23" t="str">
        <f t="shared" si="1055"/>
        <v/>
      </c>
      <c r="AK11793" s="23" t="str">
        <f t="shared" si="1055"/>
        <v/>
      </c>
    </row>
    <row r="11794" spans="34:37" x14ac:dyDescent="0.25">
      <c r="AH11794" s="23" t="str">
        <f t="shared" si="1056"/>
        <v/>
      </c>
      <c r="AI11794" s="23" t="str">
        <f t="shared" si="1055"/>
        <v/>
      </c>
      <c r="AJ11794" s="23" t="str">
        <f t="shared" si="1055"/>
        <v/>
      </c>
      <c r="AK11794" s="23" t="str">
        <f t="shared" si="1055"/>
        <v/>
      </c>
    </row>
    <row r="11795" spans="34:37" x14ac:dyDescent="0.25">
      <c r="AH11795" s="23" t="str">
        <f t="shared" si="1056"/>
        <v/>
      </c>
      <c r="AI11795" s="23" t="str">
        <f t="shared" si="1055"/>
        <v/>
      </c>
      <c r="AJ11795" s="23" t="str">
        <f t="shared" si="1055"/>
        <v/>
      </c>
      <c r="AK11795" s="23" t="str">
        <f t="shared" si="1055"/>
        <v/>
      </c>
    </row>
    <row r="11796" spans="34:37" x14ac:dyDescent="0.25">
      <c r="AH11796" s="23" t="str">
        <f t="shared" si="1056"/>
        <v/>
      </c>
      <c r="AI11796" s="23" t="str">
        <f t="shared" si="1055"/>
        <v/>
      </c>
      <c r="AJ11796" s="23" t="str">
        <f t="shared" si="1055"/>
        <v/>
      </c>
      <c r="AK11796" s="23" t="str">
        <f t="shared" si="1055"/>
        <v/>
      </c>
    </row>
    <row r="11797" spans="34:37" x14ac:dyDescent="0.25">
      <c r="AH11797" s="23" t="str">
        <f t="shared" si="1056"/>
        <v/>
      </c>
      <c r="AI11797" s="23" t="str">
        <f t="shared" si="1055"/>
        <v/>
      </c>
      <c r="AJ11797" s="23" t="str">
        <f t="shared" si="1055"/>
        <v/>
      </c>
      <c r="AK11797" s="23" t="str">
        <f t="shared" si="1055"/>
        <v/>
      </c>
    </row>
    <row r="11798" spans="34:37" x14ac:dyDescent="0.25">
      <c r="AH11798" s="23" t="str">
        <f t="shared" si="1056"/>
        <v/>
      </c>
      <c r="AI11798" s="23" t="str">
        <f t="shared" si="1055"/>
        <v/>
      </c>
      <c r="AJ11798" s="23" t="str">
        <f t="shared" si="1055"/>
        <v/>
      </c>
      <c r="AK11798" s="23" t="str">
        <f t="shared" si="1055"/>
        <v/>
      </c>
    </row>
    <row r="11799" spans="34:37" x14ac:dyDescent="0.25">
      <c r="AH11799" s="23" t="str">
        <f t="shared" si="1056"/>
        <v/>
      </c>
      <c r="AI11799" s="23" t="str">
        <f t="shared" si="1055"/>
        <v/>
      </c>
      <c r="AJ11799" s="23" t="str">
        <f t="shared" si="1055"/>
        <v/>
      </c>
      <c r="AK11799" s="23" t="str">
        <f t="shared" si="1055"/>
        <v/>
      </c>
    </row>
    <row r="11800" spans="34:37" x14ac:dyDescent="0.25">
      <c r="AH11800" s="23" t="str">
        <f t="shared" si="1056"/>
        <v/>
      </c>
      <c r="AI11800" s="23" t="str">
        <f t="shared" si="1055"/>
        <v/>
      </c>
      <c r="AJ11800" s="23" t="str">
        <f t="shared" si="1055"/>
        <v/>
      </c>
      <c r="AK11800" s="23" t="str">
        <f t="shared" si="1055"/>
        <v/>
      </c>
    </row>
    <row r="11801" spans="34:37" x14ac:dyDescent="0.25">
      <c r="AH11801" s="23" t="str">
        <f t="shared" si="1056"/>
        <v/>
      </c>
      <c r="AI11801" s="23" t="str">
        <f t="shared" si="1055"/>
        <v/>
      </c>
      <c r="AJ11801" s="23" t="str">
        <f t="shared" si="1055"/>
        <v/>
      </c>
      <c r="AK11801" s="23" t="str">
        <f t="shared" si="1055"/>
        <v/>
      </c>
    </row>
    <row r="11802" spans="34:37" x14ac:dyDescent="0.25">
      <c r="AH11802" s="23" t="str">
        <f t="shared" si="1056"/>
        <v/>
      </c>
      <c r="AI11802" s="23" t="str">
        <f t="shared" si="1055"/>
        <v/>
      </c>
      <c r="AJ11802" s="23" t="str">
        <f t="shared" si="1055"/>
        <v/>
      </c>
      <c r="AK11802" s="23" t="str">
        <f t="shared" si="1055"/>
        <v/>
      </c>
    </row>
    <row r="11803" spans="34:37" x14ac:dyDescent="0.25">
      <c r="AH11803" s="23" t="str">
        <f t="shared" si="1056"/>
        <v/>
      </c>
      <c r="AI11803" s="23" t="str">
        <f t="shared" si="1055"/>
        <v/>
      </c>
      <c r="AJ11803" s="23" t="str">
        <f t="shared" si="1055"/>
        <v/>
      </c>
      <c r="AK11803" s="23" t="str">
        <f t="shared" si="1055"/>
        <v/>
      </c>
    </row>
    <row r="11804" spans="34:37" x14ac:dyDescent="0.25">
      <c r="AH11804" s="23" t="str">
        <f t="shared" si="1056"/>
        <v/>
      </c>
      <c r="AI11804" s="23" t="str">
        <f t="shared" si="1055"/>
        <v/>
      </c>
      <c r="AJ11804" s="23" t="str">
        <f t="shared" si="1055"/>
        <v/>
      </c>
      <c r="AK11804" s="23" t="str">
        <f t="shared" si="1055"/>
        <v/>
      </c>
    </row>
    <row r="11805" spans="34:37" x14ac:dyDescent="0.25">
      <c r="AH11805" s="23" t="str">
        <f t="shared" si="1056"/>
        <v/>
      </c>
      <c r="AI11805" s="23" t="str">
        <f t="shared" si="1055"/>
        <v/>
      </c>
      <c r="AJ11805" s="23" t="str">
        <f t="shared" si="1055"/>
        <v/>
      </c>
      <c r="AK11805" s="23" t="str">
        <f t="shared" si="1055"/>
        <v/>
      </c>
    </row>
    <row r="11806" spans="34:37" x14ac:dyDescent="0.25">
      <c r="AH11806" s="23" t="str">
        <f t="shared" si="1056"/>
        <v/>
      </c>
      <c r="AI11806" s="23" t="str">
        <f t="shared" si="1055"/>
        <v/>
      </c>
      <c r="AJ11806" s="23" t="str">
        <f t="shared" si="1055"/>
        <v/>
      </c>
      <c r="AK11806" s="23" t="str">
        <f t="shared" si="1055"/>
        <v/>
      </c>
    </row>
    <row r="11807" spans="34:37" x14ac:dyDescent="0.25">
      <c r="AH11807" s="23" t="str">
        <f t="shared" si="1056"/>
        <v/>
      </c>
      <c r="AI11807" s="23" t="str">
        <f t="shared" si="1055"/>
        <v/>
      </c>
      <c r="AJ11807" s="23" t="str">
        <f t="shared" si="1055"/>
        <v/>
      </c>
      <c r="AK11807" s="23" t="str">
        <f t="shared" si="1055"/>
        <v/>
      </c>
    </row>
    <row r="11808" spans="34:37" x14ac:dyDescent="0.25">
      <c r="AH11808" s="23" t="str">
        <f t="shared" si="1056"/>
        <v/>
      </c>
      <c r="AI11808" s="23" t="str">
        <f t="shared" si="1055"/>
        <v/>
      </c>
      <c r="AJ11808" s="23" t="str">
        <f t="shared" si="1055"/>
        <v/>
      </c>
      <c r="AK11808" s="23" t="str">
        <f t="shared" si="1055"/>
        <v/>
      </c>
    </row>
    <row r="11809" spans="34:37" x14ac:dyDescent="0.25">
      <c r="AH11809" s="23" t="str">
        <f t="shared" si="1056"/>
        <v/>
      </c>
      <c r="AI11809" s="23" t="str">
        <f t="shared" si="1055"/>
        <v/>
      </c>
      <c r="AJ11809" s="23" t="str">
        <f t="shared" si="1055"/>
        <v/>
      </c>
      <c r="AK11809" s="23" t="str">
        <f t="shared" si="1055"/>
        <v/>
      </c>
    </row>
    <row r="11810" spans="34:37" x14ac:dyDescent="0.25">
      <c r="AH11810" s="23" t="str">
        <f t="shared" si="1056"/>
        <v/>
      </c>
      <c r="AI11810" s="23" t="str">
        <f t="shared" si="1055"/>
        <v/>
      </c>
      <c r="AJ11810" s="23" t="str">
        <f t="shared" si="1055"/>
        <v/>
      </c>
      <c r="AK11810" s="23" t="str">
        <f t="shared" si="1055"/>
        <v/>
      </c>
    </row>
    <row r="11811" spans="34:37" x14ac:dyDescent="0.25">
      <c r="AH11811" s="23" t="str">
        <f t="shared" si="1056"/>
        <v/>
      </c>
      <c r="AI11811" s="23" t="str">
        <f t="shared" si="1055"/>
        <v/>
      </c>
      <c r="AJ11811" s="23" t="str">
        <f t="shared" si="1055"/>
        <v/>
      </c>
      <c r="AK11811" s="23" t="str">
        <f t="shared" si="1055"/>
        <v/>
      </c>
    </row>
    <row r="11812" spans="34:37" x14ac:dyDescent="0.25">
      <c r="AH11812" s="23" t="str">
        <f t="shared" si="1056"/>
        <v/>
      </c>
      <c r="AI11812" s="23" t="str">
        <f t="shared" si="1055"/>
        <v/>
      </c>
      <c r="AJ11812" s="23" t="str">
        <f t="shared" si="1055"/>
        <v/>
      </c>
      <c r="AK11812" s="23" t="str">
        <f t="shared" si="1055"/>
        <v/>
      </c>
    </row>
    <row r="11813" spans="34:37" x14ac:dyDescent="0.25">
      <c r="AH11813" s="23" t="str">
        <f t="shared" si="1056"/>
        <v/>
      </c>
      <c r="AI11813" s="23" t="str">
        <f t="shared" si="1055"/>
        <v/>
      </c>
      <c r="AJ11813" s="23" t="str">
        <f t="shared" si="1055"/>
        <v/>
      </c>
      <c r="AK11813" s="23" t="str">
        <f t="shared" si="1055"/>
        <v/>
      </c>
    </row>
    <row r="11814" spans="34:37" x14ac:dyDescent="0.25">
      <c r="AH11814" s="23" t="str">
        <f t="shared" si="1056"/>
        <v/>
      </c>
      <c r="AI11814" s="23" t="str">
        <f t="shared" si="1055"/>
        <v/>
      </c>
      <c r="AJ11814" s="23" t="str">
        <f t="shared" si="1055"/>
        <v/>
      </c>
      <c r="AK11814" s="23" t="str">
        <f t="shared" si="1055"/>
        <v/>
      </c>
    </row>
    <row r="11815" spans="34:37" x14ac:dyDescent="0.25">
      <c r="AH11815" s="23" t="str">
        <f t="shared" si="1056"/>
        <v/>
      </c>
      <c r="AI11815" s="23" t="str">
        <f t="shared" si="1055"/>
        <v/>
      </c>
      <c r="AJ11815" s="23" t="str">
        <f t="shared" si="1055"/>
        <v/>
      </c>
      <c r="AK11815" s="23" t="str">
        <f t="shared" si="1055"/>
        <v/>
      </c>
    </row>
    <row r="11816" spans="34:37" x14ac:dyDescent="0.25">
      <c r="AH11816" s="23" t="str">
        <f t="shared" si="1056"/>
        <v/>
      </c>
      <c r="AI11816" s="23" t="str">
        <f t="shared" si="1055"/>
        <v/>
      </c>
      <c r="AJ11816" s="23" t="str">
        <f t="shared" si="1055"/>
        <v/>
      </c>
      <c r="AK11816" s="23" t="str">
        <f t="shared" si="1055"/>
        <v/>
      </c>
    </row>
    <row r="11817" spans="34:37" x14ac:dyDescent="0.25">
      <c r="AH11817" s="23" t="str">
        <f t="shared" si="1056"/>
        <v/>
      </c>
      <c r="AI11817" s="23" t="str">
        <f t="shared" si="1055"/>
        <v/>
      </c>
      <c r="AJ11817" s="23" t="str">
        <f t="shared" si="1055"/>
        <v/>
      </c>
      <c r="AK11817" s="23" t="str">
        <f t="shared" si="1055"/>
        <v/>
      </c>
    </row>
    <row r="11818" spans="34:37" x14ac:dyDescent="0.25">
      <c r="AH11818" s="23" t="str">
        <f t="shared" si="1056"/>
        <v/>
      </c>
      <c r="AI11818" s="23" t="str">
        <f t="shared" si="1055"/>
        <v/>
      </c>
      <c r="AJ11818" s="23" t="str">
        <f t="shared" si="1055"/>
        <v/>
      </c>
      <c r="AK11818" s="23" t="str">
        <f t="shared" si="1055"/>
        <v/>
      </c>
    </row>
    <row r="11819" spans="34:37" x14ac:dyDescent="0.25">
      <c r="AH11819" s="23" t="str">
        <f t="shared" si="1056"/>
        <v/>
      </c>
      <c r="AI11819" s="23" t="str">
        <f t="shared" si="1055"/>
        <v/>
      </c>
      <c r="AJ11819" s="23" t="str">
        <f t="shared" si="1055"/>
        <v/>
      </c>
      <c r="AK11819" s="23" t="str">
        <f t="shared" si="1055"/>
        <v/>
      </c>
    </row>
    <row r="11820" spans="34:37" x14ac:dyDescent="0.25">
      <c r="AH11820" s="23" t="str">
        <f t="shared" si="1056"/>
        <v/>
      </c>
      <c r="AI11820" s="23" t="str">
        <f t="shared" si="1055"/>
        <v/>
      </c>
      <c r="AJ11820" s="23" t="str">
        <f t="shared" si="1055"/>
        <v/>
      </c>
      <c r="AK11820" s="23" t="str">
        <f t="shared" si="1055"/>
        <v/>
      </c>
    </row>
    <row r="11821" spans="34:37" x14ac:dyDescent="0.25">
      <c r="AH11821" s="23" t="str">
        <f t="shared" si="1056"/>
        <v/>
      </c>
      <c r="AI11821" s="23" t="str">
        <f t="shared" si="1055"/>
        <v/>
      </c>
      <c r="AJ11821" s="23" t="str">
        <f t="shared" si="1055"/>
        <v/>
      </c>
      <c r="AK11821" s="23" t="str">
        <f t="shared" si="1055"/>
        <v/>
      </c>
    </row>
    <row r="11822" spans="34:37" x14ac:dyDescent="0.25">
      <c r="AH11822" s="23" t="str">
        <f t="shared" si="1056"/>
        <v/>
      </c>
      <c r="AI11822" s="23" t="str">
        <f t="shared" si="1055"/>
        <v/>
      </c>
      <c r="AJ11822" s="23" t="str">
        <f t="shared" si="1055"/>
        <v/>
      </c>
      <c r="AK11822" s="23" t="str">
        <f t="shared" si="1055"/>
        <v/>
      </c>
    </row>
    <row r="11823" spans="34:37" x14ac:dyDescent="0.25">
      <c r="AH11823" s="23" t="str">
        <f t="shared" si="1056"/>
        <v/>
      </c>
      <c r="AI11823" s="23" t="str">
        <f t="shared" si="1055"/>
        <v/>
      </c>
      <c r="AJ11823" s="23" t="str">
        <f t="shared" si="1055"/>
        <v/>
      </c>
      <c r="AK11823" s="23" t="str">
        <f t="shared" si="1055"/>
        <v/>
      </c>
    </row>
    <row r="11824" spans="34:37" x14ac:dyDescent="0.25">
      <c r="AH11824" s="23" t="str">
        <f t="shared" si="1056"/>
        <v/>
      </c>
      <c r="AI11824" s="23" t="str">
        <f t="shared" si="1055"/>
        <v/>
      </c>
      <c r="AJ11824" s="23" t="str">
        <f t="shared" si="1055"/>
        <v/>
      </c>
      <c r="AK11824" s="23" t="str">
        <f t="shared" si="1055"/>
        <v/>
      </c>
    </row>
    <row r="11825" spans="34:37" x14ac:dyDescent="0.25">
      <c r="AH11825" s="23" t="str">
        <f t="shared" si="1056"/>
        <v/>
      </c>
      <c r="AI11825" s="23" t="str">
        <f t="shared" si="1055"/>
        <v/>
      </c>
      <c r="AJ11825" s="23" t="str">
        <f t="shared" si="1055"/>
        <v/>
      </c>
      <c r="AK11825" s="23" t="str">
        <f t="shared" si="1055"/>
        <v/>
      </c>
    </row>
    <row r="11826" spans="34:37" x14ac:dyDescent="0.25">
      <c r="AH11826" s="23" t="str">
        <f t="shared" si="1056"/>
        <v/>
      </c>
      <c r="AI11826" s="23" t="str">
        <f t="shared" si="1055"/>
        <v/>
      </c>
      <c r="AJ11826" s="23" t="str">
        <f t="shared" si="1055"/>
        <v/>
      </c>
      <c r="AK11826" s="23" t="str">
        <f t="shared" si="1055"/>
        <v/>
      </c>
    </row>
    <row r="11827" spans="34:37" x14ac:dyDescent="0.25">
      <c r="AH11827" s="23" t="str">
        <f t="shared" si="1056"/>
        <v/>
      </c>
      <c r="AI11827" s="23" t="str">
        <f t="shared" si="1055"/>
        <v/>
      </c>
      <c r="AJ11827" s="23" t="str">
        <f t="shared" si="1055"/>
        <v/>
      </c>
      <c r="AK11827" s="23" t="str">
        <f t="shared" si="1055"/>
        <v/>
      </c>
    </row>
    <row r="11828" spans="34:37" x14ac:dyDescent="0.25">
      <c r="AH11828" s="23" t="str">
        <f t="shared" si="1056"/>
        <v/>
      </c>
      <c r="AI11828" s="23" t="str">
        <f t="shared" si="1055"/>
        <v/>
      </c>
      <c r="AJ11828" s="23" t="str">
        <f t="shared" si="1055"/>
        <v/>
      </c>
      <c r="AK11828" s="23" t="str">
        <f t="shared" si="1055"/>
        <v/>
      </c>
    </row>
    <row r="11829" spans="34:37" x14ac:dyDescent="0.25">
      <c r="AH11829" s="23" t="str">
        <f t="shared" si="1056"/>
        <v/>
      </c>
      <c r="AI11829" s="23" t="str">
        <f t="shared" si="1055"/>
        <v/>
      </c>
      <c r="AJ11829" s="23" t="str">
        <f t="shared" si="1055"/>
        <v/>
      </c>
      <c r="AK11829" s="23" t="str">
        <f t="shared" si="1055"/>
        <v/>
      </c>
    </row>
    <row r="11830" spans="34:37" x14ac:dyDescent="0.25">
      <c r="AH11830" s="23" t="str">
        <f t="shared" si="1056"/>
        <v/>
      </c>
      <c r="AI11830" s="23" t="str">
        <f t="shared" si="1055"/>
        <v/>
      </c>
      <c r="AJ11830" s="23" t="str">
        <f t="shared" si="1055"/>
        <v/>
      </c>
      <c r="AK11830" s="23" t="str">
        <f t="shared" si="1055"/>
        <v/>
      </c>
    </row>
    <row r="11831" spans="34:37" x14ac:dyDescent="0.25">
      <c r="AH11831" s="23" t="str">
        <f t="shared" si="1056"/>
        <v/>
      </c>
      <c r="AI11831" s="23" t="str">
        <f t="shared" si="1055"/>
        <v/>
      </c>
      <c r="AJ11831" s="23" t="str">
        <f t="shared" si="1055"/>
        <v/>
      </c>
      <c r="AK11831" s="23" t="str">
        <f t="shared" si="1055"/>
        <v/>
      </c>
    </row>
    <row r="11832" spans="34:37" x14ac:dyDescent="0.25">
      <c r="AH11832" s="23" t="str">
        <f t="shared" si="1056"/>
        <v/>
      </c>
      <c r="AI11832" s="23" t="str">
        <f t="shared" si="1055"/>
        <v/>
      </c>
      <c r="AJ11832" s="23" t="str">
        <f t="shared" si="1055"/>
        <v/>
      </c>
      <c r="AK11832" s="23" t="str">
        <f t="shared" si="1055"/>
        <v/>
      </c>
    </row>
    <row r="11833" spans="34:37" x14ac:dyDescent="0.25">
      <c r="AH11833" s="23" t="str">
        <f t="shared" si="1056"/>
        <v/>
      </c>
      <c r="AI11833" s="23" t="str">
        <f t="shared" si="1055"/>
        <v/>
      </c>
      <c r="AJ11833" s="23" t="str">
        <f t="shared" si="1055"/>
        <v/>
      </c>
      <c r="AK11833" s="23" t="str">
        <f t="shared" si="1055"/>
        <v/>
      </c>
    </row>
    <row r="11834" spans="34:37" x14ac:dyDescent="0.25">
      <c r="AH11834" s="23" t="str">
        <f t="shared" si="1056"/>
        <v/>
      </c>
      <c r="AI11834" s="23" t="str">
        <f t="shared" si="1055"/>
        <v/>
      </c>
      <c r="AJ11834" s="23" t="str">
        <f t="shared" si="1055"/>
        <v/>
      </c>
      <c r="AK11834" s="23" t="str">
        <f t="shared" si="1055"/>
        <v/>
      </c>
    </row>
    <row r="11835" spans="34:37" x14ac:dyDescent="0.25">
      <c r="AH11835" s="23" t="str">
        <f t="shared" si="1056"/>
        <v/>
      </c>
      <c r="AI11835" s="23" t="str">
        <f t="shared" si="1055"/>
        <v/>
      </c>
      <c r="AJ11835" s="23" t="str">
        <f t="shared" si="1055"/>
        <v/>
      </c>
      <c r="AK11835" s="23" t="str">
        <f t="shared" si="1055"/>
        <v/>
      </c>
    </row>
    <row r="11836" spans="34:37" x14ac:dyDescent="0.25">
      <c r="AH11836" s="23" t="str">
        <f t="shared" si="1056"/>
        <v/>
      </c>
      <c r="AI11836" s="23" t="str">
        <f t="shared" si="1055"/>
        <v/>
      </c>
      <c r="AJ11836" s="23" t="str">
        <f t="shared" si="1055"/>
        <v/>
      </c>
      <c r="AK11836" s="23" t="str">
        <f t="shared" si="1055"/>
        <v/>
      </c>
    </row>
    <row r="11837" spans="34:37" x14ac:dyDescent="0.25">
      <c r="AH11837" s="23" t="str">
        <f t="shared" si="1056"/>
        <v/>
      </c>
      <c r="AI11837" s="23" t="str">
        <f t="shared" si="1055"/>
        <v/>
      </c>
      <c r="AJ11837" s="23" t="str">
        <f t="shared" si="1055"/>
        <v/>
      </c>
      <c r="AK11837" s="23" t="str">
        <f t="shared" si="1055"/>
        <v/>
      </c>
    </row>
    <row r="11838" spans="34:37" x14ac:dyDescent="0.25">
      <c r="AH11838" s="23" t="str">
        <f t="shared" si="1056"/>
        <v/>
      </c>
      <c r="AI11838" s="23" t="str">
        <f t="shared" ref="AI11838:AK11901" si="1057">IF(X11838&lt;&gt;"",X11838,"")</f>
        <v/>
      </c>
      <c r="AJ11838" s="23" t="str">
        <f t="shared" si="1057"/>
        <v/>
      </c>
      <c r="AK11838" s="23" t="str">
        <f t="shared" si="1057"/>
        <v/>
      </c>
    </row>
    <row r="11839" spans="34:37" x14ac:dyDescent="0.25">
      <c r="AH11839" s="23" t="str">
        <f t="shared" ref="AH11839:AH11902" si="1058">IF(W11839&lt;&gt;"",(RIGHT(W11839,LEN(W11839)-SEARCH("/",W11839,1)))/U11839,"")</f>
        <v/>
      </c>
      <c r="AI11839" s="23" t="str">
        <f t="shared" si="1057"/>
        <v/>
      </c>
      <c r="AJ11839" s="23" t="str">
        <f t="shared" si="1057"/>
        <v/>
      </c>
      <c r="AK11839" s="23" t="str">
        <f t="shared" si="1057"/>
        <v/>
      </c>
    </row>
    <row r="11840" spans="34:37" x14ac:dyDescent="0.25">
      <c r="AH11840" s="23" t="str">
        <f t="shared" si="1058"/>
        <v/>
      </c>
      <c r="AI11840" s="23" t="str">
        <f t="shared" si="1057"/>
        <v/>
      </c>
      <c r="AJ11840" s="23" t="str">
        <f t="shared" si="1057"/>
        <v/>
      </c>
      <c r="AK11840" s="23" t="str">
        <f t="shared" si="1057"/>
        <v/>
      </c>
    </row>
    <row r="11841" spans="34:37" x14ac:dyDescent="0.25">
      <c r="AH11841" s="23" t="str">
        <f t="shared" si="1058"/>
        <v/>
      </c>
      <c r="AI11841" s="23" t="str">
        <f t="shared" si="1057"/>
        <v/>
      </c>
      <c r="AJ11841" s="23" t="str">
        <f t="shared" si="1057"/>
        <v/>
      </c>
      <c r="AK11841" s="23" t="str">
        <f t="shared" si="1057"/>
        <v/>
      </c>
    </row>
    <row r="11842" spans="34:37" x14ac:dyDescent="0.25">
      <c r="AH11842" s="23" t="str">
        <f t="shared" si="1058"/>
        <v/>
      </c>
      <c r="AI11842" s="23" t="str">
        <f t="shared" si="1057"/>
        <v/>
      </c>
      <c r="AJ11842" s="23" t="str">
        <f t="shared" si="1057"/>
        <v/>
      </c>
      <c r="AK11842" s="23" t="str">
        <f t="shared" si="1057"/>
        <v/>
      </c>
    </row>
    <row r="11843" spans="34:37" x14ac:dyDescent="0.25">
      <c r="AH11843" s="23" t="str">
        <f t="shared" si="1058"/>
        <v/>
      </c>
      <c r="AI11843" s="23" t="str">
        <f t="shared" si="1057"/>
        <v/>
      </c>
      <c r="AJ11843" s="23" t="str">
        <f t="shared" si="1057"/>
        <v/>
      </c>
      <c r="AK11843" s="23" t="str">
        <f t="shared" si="1057"/>
        <v/>
      </c>
    </row>
    <row r="11844" spans="34:37" x14ac:dyDescent="0.25">
      <c r="AH11844" s="23" t="str">
        <f t="shared" si="1058"/>
        <v/>
      </c>
      <c r="AI11844" s="23" t="str">
        <f t="shared" si="1057"/>
        <v/>
      </c>
      <c r="AJ11844" s="23" t="str">
        <f t="shared" si="1057"/>
        <v/>
      </c>
      <c r="AK11844" s="23" t="str">
        <f t="shared" si="1057"/>
        <v/>
      </c>
    </row>
    <row r="11845" spans="34:37" x14ac:dyDescent="0.25">
      <c r="AH11845" s="23" t="str">
        <f t="shared" si="1058"/>
        <v/>
      </c>
      <c r="AI11845" s="23" t="str">
        <f t="shared" si="1057"/>
        <v/>
      </c>
      <c r="AJ11845" s="23" t="str">
        <f t="shared" si="1057"/>
        <v/>
      </c>
      <c r="AK11845" s="23" t="str">
        <f t="shared" si="1057"/>
        <v/>
      </c>
    </row>
    <row r="11846" spans="34:37" x14ac:dyDescent="0.25">
      <c r="AH11846" s="23" t="str">
        <f t="shared" si="1058"/>
        <v/>
      </c>
      <c r="AI11846" s="23" t="str">
        <f t="shared" si="1057"/>
        <v/>
      </c>
      <c r="AJ11846" s="23" t="str">
        <f t="shared" si="1057"/>
        <v/>
      </c>
      <c r="AK11846" s="23" t="str">
        <f t="shared" si="1057"/>
        <v/>
      </c>
    </row>
    <row r="11847" spans="34:37" x14ac:dyDescent="0.25">
      <c r="AH11847" s="23" t="str">
        <f t="shared" si="1058"/>
        <v/>
      </c>
      <c r="AI11847" s="23" t="str">
        <f t="shared" si="1057"/>
        <v/>
      </c>
      <c r="AJ11847" s="23" t="str">
        <f t="shared" si="1057"/>
        <v/>
      </c>
      <c r="AK11847" s="23" t="str">
        <f t="shared" si="1057"/>
        <v/>
      </c>
    </row>
    <row r="11848" spans="34:37" x14ac:dyDescent="0.25">
      <c r="AH11848" s="23" t="str">
        <f t="shared" si="1058"/>
        <v/>
      </c>
      <c r="AI11848" s="23" t="str">
        <f t="shared" si="1057"/>
        <v/>
      </c>
      <c r="AJ11848" s="23" t="str">
        <f t="shared" si="1057"/>
        <v/>
      </c>
      <c r="AK11848" s="23" t="str">
        <f t="shared" si="1057"/>
        <v/>
      </c>
    </row>
    <row r="11849" spans="34:37" x14ac:dyDescent="0.25">
      <c r="AH11849" s="23" t="str">
        <f t="shared" si="1058"/>
        <v/>
      </c>
      <c r="AI11849" s="23" t="str">
        <f t="shared" si="1057"/>
        <v/>
      </c>
      <c r="AJ11849" s="23" t="str">
        <f t="shared" si="1057"/>
        <v/>
      </c>
      <c r="AK11849" s="23" t="str">
        <f t="shared" si="1057"/>
        <v/>
      </c>
    </row>
    <row r="11850" spans="34:37" x14ac:dyDescent="0.25">
      <c r="AH11850" s="23" t="str">
        <f t="shared" si="1058"/>
        <v/>
      </c>
      <c r="AI11850" s="23" t="str">
        <f t="shared" si="1057"/>
        <v/>
      </c>
      <c r="AJ11850" s="23" t="str">
        <f t="shared" si="1057"/>
        <v/>
      </c>
      <c r="AK11850" s="23" t="str">
        <f t="shared" si="1057"/>
        <v/>
      </c>
    </row>
    <row r="11851" spans="34:37" x14ac:dyDescent="0.25">
      <c r="AH11851" s="23" t="str">
        <f t="shared" si="1058"/>
        <v/>
      </c>
      <c r="AI11851" s="23" t="str">
        <f t="shared" si="1057"/>
        <v/>
      </c>
      <c r="AJ11851" s="23" t="str">
        <f t="shared" si="1057"/>
        <v/>
      </c>
      <c r="AK11851" s="23" t="str">
        <f t="shared" si="1057"/>
        <v/>
      </c>
    </row>
    <row r="11852" spans="34:37" x14ac:dyDescent="0.25">
      <c r="AH11852" s="23" t="str">
        <f t="shared" si="1058"/>
        <v/>
      </c>
      <c r="AI11852" s="23" t="str">
        <f t="shared" si="1057"/>
        <v/>
      </c>
      <c r="AJ11852" s="23" t="str">
        <f t="shared" si="1057"/>
        <v/>
      </c>
      <c r="AK11852" s="23" t="str">
        <f t="shared" si="1057"/>
        <v/>
      </c>
    </row>
    <row r="11853" spans="34:37" x14ac:dyDescent="0.25">
      <c r="AH11853" s="23" t="str">
        <f t="shared" si="1058"/>
        <v/>
      </c>
      <c r="AI11853" s="23" t="str">
        <f t="shared" si="1057"/>
        <v/>
      </c>
      <c r="AJ11853" s="23" t="str">
        <f t="shared" si="1057"/>
        <v/>
      </c>
      <c r="AK11853" s="23" t="str">
        <f t="shared" si="1057"/>
        <v/>
      </c>
    </row>
    <row r="11854" spans="34:37" x14ac:dyDescent="0.25">
      <c r="AH11854" s="23" t="str">
        <f t="shared" si="1058"/>
        <v/>
      </c>
      <c r="AI11854" s="23" t="str">
        <f t="shared" si="1057"/>
        <v/>
      </c>
      <c r="AJ11854" s="23" t="str">
        <f t="shared" si="1057"/>
        <v/>
      </c>
      <c r="AK11854" s="23" t="str">
        <f t="shared" si="1057"/>
        <v/>
      </c>
    </row>
    <row r="11855" spans="34:37" x14ac:dyDescent="0.25">
      <c r="AH11855" s="23" t="str">
        <f t="shared" si="1058"/>
        <v/>
      </c>
      <c r="AI11855" s="23" t="str">
        <f t="shared" si="1057"/>
        <v/>
      </c>
      <c r="AJ11855" s="23" t="str">
        <f t="shared" si="1057"/>
        <v/>
      </c>
      <c r="AK11855" s="23" t="str">
        <f t="shared" si="1057"/>
        <v/>
      </c>
    </row>
    <row r="11856" spans="34:37" x14ac:dyDescent="0.25">
      <c r="AH11856" s="23" t="str">
        <f t="shared" si="1058"/>
        <v/>
      </c>
      <c r="AI11856" s="23" t="str">
        <f t="shared" si="1057"/>
        <v/>
      </c>
      <c r="AJ11856" s="23" t="str">
        <f t="shared" si="1057"/>
        <v/>
      </c>
      <c r="AK11856" s="23" t="str">
        <f t="shared" si="1057"/>
        <v/>
      </c>
    </row>
    <row r="11857" spans="34:37" x14ac:dyDescent="0.25">
      <c r="AH11857" s="23" t="str">
        <f t="shared" si="1058"/>
        <v/>
      </c>
      <c r="AI11857" s="23" t="str">
        <f t="shared" si="1057"/>
        <v/>
      </c>
      <c r="AJ11857" s="23" t="str">
        <f t="shared" si="1057"/>
        <v/>
      </c>
      <c r="AK11857" s="23" t="str">
        <f t="shared" si="1057"/>
        <v/>
      </c>
    </row>
    <row r="11858" spans="34:37" x14ac:dyDescent="0.25">
      <c r="AH11858" s="23" t="str">
        <f t="shared" si="1058"/>
        <v/>
      </c>
      <c r="AI11858" s="23" t="str">
        <f t="shared" si="1057"/>
        <v/>
      </c>
      <c r="AJ11858" s="23" t="str">
        <f t="shared" si="1057"/>
        <v/>
      </c>
      <c r="AK11858" s="23" t="str">
        <f t="shared" si="1057"/>
        <v/>
      </c>
    </row>
    <row r="11859" spans="34:37" x14ac:dyDescent="0.25">
      <c r="AH11859" s="23" t="str">
        <f t="shared" si="1058"/>
        <v/>
      </c>
      <c r="AI11859" s="23" t="str">
        <f t="shared" si="1057"/>
        <v/>
      </c>
      <c r="AJ11859" s="23" t="str">
        <f t="shared" si="1057"/>
        <v/>
      </c>
      <c r="AK11859" s="23" t="str">
        <f t="shared" si="1057"/>
        <v/>
      </c>
    </row>
    <row r="11860" spans="34:37" x14ac:dyDescent="0.25">
      <c r="AH11860" s="23" t="str">
        <f t="shared" si="1058"/>
        <v/>
      </c>
      <c r="AI11860" s="23" t="str">
        <f t="shared" si="1057"/>
        <v/>
      </c>
      <c r="AJ11860" s="23" t="str">
        <f t="shared" si="1057"/>
        <v/>
      </c>
      <c r="AK11860" s="23" t="str">
        <f t="shared" si="1057"/>
        <v/>
      </c>
    </row>
    <row r="11861" spans="34:37" x14ac:dyDescent="0.25">
      <c r="AH11861" s="23" t="str">
        <f t="shared" si="1058"/>
        <v/>
      </c>
      <c r="AI11861" s="23" t="str">
        <f t="shared" si="1057"/>
        <v/>
      </c>
      <c r="AJ11861" s="23" t="str">
        <f t="shared" si="1057"/>
        <v/>
      </c>
      <c r="AK11861" s="23" t="str">
        <f t="shared" si="1057"/>
        <v/>
      </c>
    </row>
    <row r="11862" spans="34:37" x14ac:dyDescent="0.25">
      <c r="AH11862" s="23" t="str">
        <f t="shared" si="1058"/>
        <v/>
      </c>
      <c r="AI11862" s="23" t="str">
        <f t="shared" si="1057"/>
        <v/>
      </c>
      <c r="AJ11862" s="23" t="str">
        <f t="shared" si="1057"/>
        <v/>
      </c>
      <c r="AK11862" s="23" t="str">
        <f t="shared" si="1057"/>
        <v/>
      </c>
    </row>
    <row r="11863" spans="34:37" x14ac:dyDescent="0.25">
      <c r="AH11863" s="23" t="str">
        <f t="shared" si="1058"/>
        <v/>
      </c>
      <c r="AI11863" s="23" t="str">
        <f t="shared" si="1057"/>
        <v/>
      </c>
      <c r="AJ11863" s="23" t="str">
        <f t="shared" si="1057"/>
        <v/>
      </c>
      <c r="AK11863" s="23" t="str">
        <f t="shared" si="1057"/>
        <v/>
      </c>
    </row>
    <row r="11864" spans="34:37" x14ac:dyDescent="0.25">
      <c r="AH11864" s="23" t="str">
        <f t="shared" si="1058"/>
        <v/>
      </c>
      <c r="AI11864" s="23" t="str">
        <f t="shared" si="1057"/>
        <v/>
      </c>
      <c r="AJ11864" s="23" t="str">
        <f t="shared" si="1057"/>
        <v/>
      </c>
      <c r="AK11864" s="23" t="str">
        <f t="shared" si="1057"/>
        <v/>
      </c>
    </row>
    <row r="11865" spans="34:37" x14ac:dyDescent="0.25">
      <c r="AH11865" s="23" t="str">
        <f t="shared" si="1058"/>
        <v/>
      </c>
      <c r="AI11865" s="23" t="str">
        <f t="shared" si="1057"/>
        <v/>
      </c>
      <c r="AJ11865" s="23" t="str">
        <f t="shared" si="1057"/>
        <v/>
      </c>
      <c r="AK11865" s="23" t="str">
        <f t="shared" si="1057"/>
        <v/>
      </c>
    </row>
    <row r="11866" spans="34:37" x14ac:dyDescent="0.25">
      <c r="AH11866" s="23" t="str">
        <f t="shared" si="1058"/>
        <v/>
      </c>
      <c r="AI11866" s="23" t="str">
        <f t="shared" si="1057"/>
        <v/>
      </c>
      <c r="AJ11866" s="23" t="str">
        <f t="shared" si="1057"/>
        <v/>
      </c>
      <c r="AK11866" s="23" t="str">
        <f t="shared" si="1057"/>
        <v/>
      </c>
    </row>
    <row r="11867" spans="34:37" x14ac:dyDescent="0.25">
      <c r="AH11867" s="23" t="str">
        <f t="shared" si="1058"/>
        <v/>
      </c>
      <c r="AI11867" s="23" t="str">
        <f t="shared" si="1057"/>
        <v/>
      </c>
      <c r="AJ11867" s="23" t="str">
        <f t="shared" si="1057"/>
        <v/>
      </c>
      <c r="AK11867" s="23" t="str">
        <f t="shared" si="1057"/>
        <v/>
      </c>
    </row>
    <row r="11868" spans="34:37" x14ac:dyDescent="0.25">
      <c r="AH11868" s="23" t="str">
        <f t="shared" si="1058"/>
        <v/>
      </c>
      <c r="AI11868" s="23" t="str">
        <f t="shared" si="1057"/>
        <v/>
      </c>
      <c r="AJ11868" s="23" t="str">
        <f t="shared" si="1057"/>
        <v/>
      </c>
      <c r="AK11868" s="23" t="str">
        <f t="shared" si="1057"/>
        <v/>
      </c>
    </row>
    <row r="11869" spans="34:37" x14ac:dyDescent="0.25">
      <c r="AH11869" s="23" t="str">
        <f t="shared" si="1058"/>
        <v/>
      </c>
      <c r="AI11869" s="23" t="str">
        <f t="shared" si="1057"/>
        <v/>
      </c>
      <c r="AJ11869" s="23" t="str">
        <f t="shared" si="1057"/>
        <v/>
      </c>
      <c r="AK11869" s="23" t="str">
        <f t="shared" si="1057"/>
        <v/>
      </c>
    </row>
    <row r="11870" spans="34:37" x14ac:dyDescent="0.25">
      <c r="AH11870" s="23" t="str">
        <f t="shared" si="1058"/>
        <v/>
      </c>
      <c r="AI11870" s="23" t="str">
        <f t="shared" si="1057"/>
        <v/>
      </c>
      <c r="AJ11870" s="23" t="str">
        <f t="shared" si="1057"/>
        <v/>
      </c>
      <c r="AK11870" s="23" t="str">
        <f t="shared" si="1057"/>
        <v/>
      </c>
    </row>
    <row r="11871" spans="34:37" x14ac:dyDescent="0.25">
      <c r="AH11871" s="23" t="str">
        <f t="shared" si="1058"/>
        <v/>
      </c>
      <c r="AI11871" s="23" t="str">
        <f t="shared" si="1057"/>
        <v/>
      </c>
      <c r="AJ11871" s="23" t="str">
        <f t="shared" si="1057"/>
        <v/>
      </c>
      <c r="AK11871" s="23" t="str">
        <f t="shared" si="1057"/>
        <v/>
      </c>
    </row>
    <row r="11872" spans="34:37" x14ac:dyDescent="0.25">
      <c r="AH11872" s="23" t="str">
        <f t="shared" si="1058"/>
        <v/>
      </c>
      <c r="AI11872" s="23" t="str">
        <f t="shared" si="1057"/>
        <v/>
      </c>
      <c r="AJ11872" s="23" t="str">
        <f t="shared" si="1057"/>
        <v/>
      </c>
      <c r="AK11872" s="23" t="str">
        <f t="shared" si="1057"/>
        <v/>
      </c>
    </row>
    <row r="11873" spans="34:37" x14ac:dyDescent="0.25">
      <c r="AH11873" s="23" t="str">
        <f t="shared" si="1058"/>
        <v/>
      </c>
      <c r="AI11873" s="23" t="str">
        <f t="shared" si="1057"/>
        <v/>
      </c>
      <c r="AJ11873" s="23" t="str">
        <f t="shared" si="1057"/>
        <v/>
      </c>
      <c r="AK11873" s="23" t="str">
        <f t="shared" si="1057"/>
        <v/>
      </c>
    </row>
    <row r="11874" spans="34:37" x14ac:dyDescent="0.25">
      <c r="AH11874" s="23" t="str">
        <f t="shared" si="1058"/>
        <v/>
      </c>
      <c r="AI11874" s="23" t="str">
        <f t="shared" si="1057"/>
        <v/>
      </c>
      <c r="AJ11874" s="23" t="str">
        <f t="shared" si="1057"/>
        <v/>
      </c>
      <c r="AK11874" s="23" t="str">
        <f t="shared" si="1057"/>
        <v/>
      </c>
    </row>
    <row r="11875" spans="34:37" x14ac:dyDescent="0.25">
      <c r="AH11875" s="23" t="str">
        <f t="shared" si="1058"/>
        <v/>
      </c>
      <c r="AI11875" s="23" t="str">
        <f t="shared" si="1057"/>
        <v/>
      </c>
      <c r="AJ11875" s="23" t="str">
        <f t="shared" si="1057"/>
        <v/>
      </c>
      <c r="AK11875" s="23" t="str">
        <f t="shared" si="1057"/>
        <v/>
      </c>
    </row>
    <row r="11876" spans="34:37" x14ac:dyDescent="0.25">
      <c r="AH11876" s="23" t="str">
        <f t="shared" si="1058"/>
        <v/>
      </c>
      <c r="AI11876" s="23" t="str">
        <f t="shared" si="1057"/>
        <v/>
      </c>
      <c r="AJ11876" s="23" t="str">
        <f t="shared" si="1057"/>
        <v/>
      </c>
      <c r="AK11876" s="23" t="str">
        <f t="shared" si="1057"/>
        <v/>
      </c>
    </row>
    <row r="11877" spans="34:37" x14ac:dyDescent="0.25">
      <c r="AH11877" s="23" t="str">
        <f t="shared" si="1058"/>
        <v/>
      </c>
      <c r="AI11877" s="23" t="str">
        <f t="shared" si="1057"/>
        <v/>
      </c>
      <c r="AJ11877" s="23" t="str">
        <f t="shared" si="1057"/>
        <v/>
      </c>
      <c r="AK11877" s="23" t="str">
        <f t="shared" si="1057"/>
        <v/>
      </c>
    </row>
    <row r="11878" spans="34:37" x14ac:dyDescent="0.25">
      <c r="AH11878" s="23" t="str">
        <f t="shared" si="1058"/>
        <v/>
      </c>
      <c r="AI11878" s="23" t="str">
        <f t="shared" si="1057"/>
        <v/>
      </c>
      <c r="AJ11878" s="23" t="str">
        <f t="shared" si="1057"/>
        <v/>
      </c>
      <c r="AK11878" s="23" t="str">
        <f t="shared" si="1057"/>
        <v/>
      </c>
    </row>
    <row r="11879" spans="34:37" x14ac:dyDescent="0.25">
      <c r="AH11879" s="23" t="str">
        <f t="shared" si="1058"/>
        <v/>
      </c>
      <c r="AI11879" s="23" t="str">
        <f t="shared" si="1057"/>
        <v/>
      </c>
      <c r="AJ11879" s="23" t="str">
        <f t="shared" si="1057"/>
        <v/>
      </c>
      <c r="AK11879" s="23" t="str">
        <f t="shared" si="1057"/>
        <v/>
      </c>
    </row>
    <row r="11880" spans="34:37" x14ac:dyDescent="0.25">
      <c r="AH11880" s="23" t="str">
        <f t="shared" si="1058"/>
        <v/>
      </c>
      <c r="AI11880" s="23" t="str">
        <f t="shared" si="1057"/>
        <v/>
      </c>
      <c r="AJ11880" s="23" t="str">
        <f t="shared" si="1057"/>
        <v/>
      </c>
      <c r="AK11880" s="23" t="str">
        <f t="shared" si="1057"/>
        <v/>
      </c>
    </row>
    <row r="11881" spans="34:37" x14ac:dyDescent="0.25">
      <c r="AH11881" s="23" t="str">
        <f t="shared" si="1058"/>
        <v/>
      </c>
      <c r="AI11881" s="23" t="str">
        <f t="shared" si="1057"/>
        <v/>
      </c>
      <c r="AJ11881" s="23" t="str">
        <f t="shared" si="1057"/>
        <v/>
      </c>
      <c r="AK11881" s="23" t="str">
        <f t="shared" si="1057"/>
        <v/>
      </c>
    </row>
    <row r="11882" spans="34:37" x14ac:dyDescent="0.25">
      <c r="AH11882" s="23" t="str">
        <f t="shared" si="1058"/>
        <v/>
      </c>
      <c r="AI11882" s="23" t="str">
        <f t="shared" si="1057"/>
        <v/>
      </c>
      <c r="AJ11882" s="23" t="str">
        <f t="shared" si="1057"/>
        <v/>
      </c>
      <c r="AK11882" s="23" t="str">
        <f t="shared" si="1057"/>
        <v/>
      </c>
    </row>
    <row r="11883" spans="34:37" x14ac:dyDescent="0.25">
      <c r="AH11883" s="23" t="str">
        <f t="shared" si="1058"/>
        <v/>
      </c>
      <c r="AI11883" s="23" t="str">
        <f t="shared" si="1057"/>
        <v/>
      </c>
      <c r="AJ11883" s="23" t="str">
        <f t="shared" si="1057"/>
        <v/>
      </c>
      <c r="AK11883" s="23" t="str">
        <f t="shared" si="1057"/>
        <v/>
      </c>
    </row>
    <row r="11884" spans="34:37" x14ac:dyDescent="0.25">
      <c r="AH11884" s="23" t="str">
        <f t="shared" si="1058"/>
        <v/>
      </c>
      <c r="AI11884" s="23" t="str">
        <f t="shared" si="1057"/>
        <v/>
      </c>
      <c r="AJ11884" s="23" t="str">
        <f t="shared" si="1057"/>
        <v/>
      </c>
      <c r="AK11884" s="23" t="str">
        <f t="shared" si="1057"/>
        <v/>
      </c>
    </row>
    <row r="11885" spans="34:37" x14ac:dyDescent="0.25">
      <c r="AH11885" s="23" t="str">
        <f t="shared" si="1058"/>
        <v/>
      </c>
      <c r="AI11885" s="23" t="str">
        <f t="shared" si="1057"/>
        <v/>
      </c>
      <c r="AJ11885" s="23" t="str">
        <f t="shared" si="1057"/>
        <v/>
      </c>
      <c r="AK11885" s="23" t="str">
        <f t="shared" si="1057"/>
        <v/>
      </c>
    </row>
    <row r="11886" spans="34:37" x14ac:dyDescent="0.25">
      <c r="AH11886" s="23" t="str">
        <f t="shared" si="1058"/>
        <v/>
      </c>
      <c r="AI11886" s="23" t="str">
        <f t="shared" si="1057"/>
        <v/>
      </c>
      <c r="AJ11886" s="23" t="str">
        <f t="shared" si="1057"/>
        <v/>
      </c>
      <c r="AK11886" s="23" t="str">
        <f t="shared" si="1057"/>
        <v/>
      </c>
    </row>
    <row r="11887" spans="34:37" x14ac:dyDescent="0.25">
      <c r="AH11887" s="23" t="str">
        <f t="shared" si="1058"/>
        <v/>
      </c>
      <c r="AI11887" s="23" t="str">
        <f t="shared" si="1057"/>
        <v/>
      </c>
      <c r="AJ11887" s="23" t="str">
        <f t="shared" si="1057"/>
        <v/>
      </c>
      <c r="AK11887" s="23" t="str">
        <f t="shared" si="1057"/>
        <v/>
      </c>
    </row>
    <row r="11888" spans="34:37" x14ac:dyDescent="0.25">
      <c r="AH11888" s="23" t="str">
        <f t="shared" si="1058"/>
        <v/>
      </c>
      <c r="AI11888" s="23" t="str">
        <f t="shared" si="1057"/>
        <v/>
      </c>
      <c r="AJ11888" s="23" t="str">
        <f t="shared" si="1057"/>
        <v/>
      </c>
      <c r="AK11888" s="23" t="str">
        <f t="shared" si="1057"/>
        <v/>
      </c>
    </row>
    <row r="11889" spans="34:37" x14ac:dyDescent="0.25">
      <c r="AH11889" s="23" t="str">
        <f t="shared" si="1058"/>
        <v/>
      </c>
      <c r="AI11889" s="23" t="str">
        <f t="shared" si="1057"/>
        <v/>
      </c>
      <c r="AJ11889" s="23" t="str">
        <f t="shared" si="1057"/>
        <v/>
      </c>
      <c r="AK11889" s="23" t="str">
        <f t="shared" si="1057"/>
        <v/>
      </c>
    </row>
    <row r="11890" spans="34:37" x14ac:dyDescent="0.25">
      <c r="AH11890" s="23" t="str">
        <f t="shared" si="1058"/>
        <v/>
      </c>
      <c r="AI11890" s="23" t="str">
        <f t="shared" si="1057"/>
        <v/>
      </c>
      <c r="AJ11890" s="23" t="str">
        <f t="shared" si="1057"/>
        <v/>
      </c>
      <c r="AK11890" s="23" t="str">
        <f t="shared" si="1057"/>
        <v/>
      </c>
    </row>
    <row r="11891" spans="34:37" x14ac:dyDescent="0.25">
      <c r="AH11891" s="23" t="str">
        <f t="shared" si="1058"/>
        <v/>
      </c>
      <c r="AI11891" s="23" t="str">
        <f t="shared" si="1057"/>
        <v/>
      </c>
      <c r="AJ11891" s="23" t="str">
        <f t="shared" si="1057"/>
        <v/>
      </c>
      <c r="AK11891" s="23" t="str">
        <f t="shared" si="1057"/>
        <v/>
      </c>
    </row>
    <row r="11892" spans="34:37" x14ac:dyDescent="0.25">
      <c r="AH11892" s="23" t="str">
        <f t="shared" si="1058"/>
        <v/>
      </c>
      <c r="AI11892" s="23" t="str">
        <f t="shared" si="1057"/>
        <v/>
      </c>
      <c r="AJ11892" s="23" t="str">
        <f t="shared" si="1057"/>
        <v/>
      </c>
      <c r="AK11892" s="23" t="str">
        <f t="shared" si="1057"/>
        <v/>
      </c>
    </row>
    <row r="11893" spans="34:37" x14ac:dyDescent="0.25">
      <c r="AH11893" s="23" t="str">
        <f t="shared" si="1058"/>
        <v/>
      </c>
      <c r="AI11893" s="23" t="str">
        <f t="shared" si="1057"/>
        <v/>
      </c>
      <c r="AJ11893" s="23" t="str">
        <f t="shared" si="1057"/>
        <v/>
      </c>
      <c r="AK11893" s="23" t="str">
        <f t="shared" si="1057"/>
        <v/>
      </c>
    </row>
    <row r="11894" spans="34:37" x14ac:dyDescent="0.25">
      <c r="AH11894" s="23" t="str">
        <f t="shared" si="1058"/>
        <v/>
      </c>
      <c r="AI11894" s="23" t="str">
        <f t="shared" si="1057"/>
        <v/>
      </c>
      <c r="AJ11894" s="23" t="str">
        <f t="shared" si="1057"/>
        <v/>
      </c>
      <c r="AK11894" s="23" t="str">
        <f t="shared" si="1057"/>
        <v/>
      </c>
    </row>
    <row r="11895" spans="34:37" x14ac:dyDescent="0.25">
      <c r="AH11895" s="23" t="str">
        <f t="shared" si="1058"/>
        <v/>
      </c>
      <c r="AI11895" s="23" t="str">
        <f t="shared" si="1057"/>
        <v/>
      </c>
      <c r="AJ11895" s="23" t="str">
        <f t="shared" si="1057"/>
        <v/>
      </c>
      <c r="AK11895" s="23" t="str">
        <f t="shared" si="1057"/>
        <v/>
      </c>
    </row>
    <row r="11896" spans="34:37" x14ac:dyDescent="0.25">
      <c r="AH11896" s="23" t="str">
        <f t="shared" si="1058"/>
        <v/>
      </c>
      <c r="AI11896" s="23" t="str">
        <f t="shared" si="1057"/>
        <v/>
      </c>
      <c r="AJ11896" s="23" t="str">
        <f t="shared" si="1057"/>
        <v/>
      </c>
      <c r="AK11896" s="23" t="str">
        <f t="shared" si="1057"/>
        <v/>
      </c>
    </row>
    <row r="11897" spans="34:37" x14ac:dyDescent="0.25">
      <c r="AH11897" s="23" t="str">
        <f t="shared" si="1058"/>
        <v/>
      </c>
      <c r="AI11897" s="23" t="str">
        <f t="shared" si="1057"/>
        <v/>
      </c>
      <c r="AJ11897" s="23" t="str">
        <f t="shared" si="1057"/>
        <v/>
      </c>
      <c r="AK11897" s="23" t="str">
        <f t="shared" si="1057"/>
        <v/>
      </c>
    </row>
    <row r="11898" spans="34:37" x14ac:dyDescent="0.25">
      <c r="AH11898" s="23" t="str">
        <f t="shared" si="1058"/>
        <v/>
      </c>
      <c r="AI11898" s="23" t="str">
        <f t="shared" si="1057"/>
        <v/>
      </c>
      <c r="AJ11898" s="23" t="str">
        <f t="shared" si="1057"/>
        <v/>
      </c>
      <c r="AK11898" s="23" t="str">
        <f t="shared" si="1057"/>
        <v/>
      </c>
    </row>
    <row r="11899" spans="34:37" x14ac:dyDescent="0.25">
      <c r="AH11899" s="23" t="str">
        <f t="shared" si="1058"/>
        <v/>
      </c>
      <c r="AI11899" s="23" t="str">
        <f t="shared" si="1057"/>
        <v/>
      </c>
      <c r="AJ11899" s="23" t="str">
        <f t="shared" si="1057"/>
        <v/>
      </c>
      <c r="AK11899" s="23" t="str">
        <f t="shared" si="1057"/>
        <v/>
      </c>
    </row>
    <row r="11900" spans="34:37" x14ac:dyDescent="0.25">
      <c r="AH11900" s="23" t="str">
        <f t="shared" si="1058"/>
        <v/>
      </c>
      <c r="AI11900" s="23" t="str">
        <f t="shared" si="1057"/>
        <v/>
      </c>
      <c r="AJ11900" s="23" t="str">
        <f t="shared" si="1057"/>
        <v/>
      </c>
      <c r="AK11900" s="23" t="str">
        <f t="shared" si="1057"/>
        <v/>
      </c>
    </row>
    <row r="11901" spans="34:37" x14ac:dyDescent="0.25">
      <c r="AH11901" s="23" t="str">
        <f t="shared" si="1058"/>
        <v/>
      </c>
      <c r="AI11901" s="23" t="str">
        <f t="shared" si="1057"/>
        <v/>
      </c>
      <c r="AJ11901" s="23" t="str">
        <f t="shared" si="1057"/>
        <v/>
      </c>
      <c r="AK11901" s="23" t="str">
        <f t="shared" si="1057"/>
        <v/>
      </c>
    </row>
    <row r="11902" spans="34:37" x14ac:dyDescent="0.25">
      <c r="AH11902" s="23" t="str">
        <f t="shared" si="1058"/>
        <v/>
      </c>
      <c r="AI11902" s="23" t="str">
        <f t="shared" ref="AI11902:AK11965" si="1059">IF(X11902&lt;&gt;"",X11902,"")</f>
        <v/>
      </c>
      <c r="AJ11902" s="23" t="str">
        <f t="shared" si="1059"/>
        <v/>
      </c>
      <c r="AK11902" s="23" t="str">
        <f t="shared" si="1059"/>
        <v/>
      </c>
    </row>
    <row r="11903" spans="34:37" x14ac:dyDescent="0.25">
      <c r="AH11903" s="23" t="str">
        <f t="shared" ref="AH11903:AH11966" si="1060">IF(W11903&lt;&gt;"",(RIGHT(W11903,LEN(W11903)-SEARCH("/",W11903,1)))/U11903,"")</f>
        <v/>
      </c>
      <c r="AI11903" s="23" t="str">
        <f t="shared" si="1059"/>
        <v/>
      </c>
      <c r="AJ11903" s="23" t="str">
        <f t="shared" si="1059"/>
        <v/>
      </c>
      <c r="AK11903" s="23" t="str">
        <f t="shared" si="1059"/>
        <v/>
      </c>
    </row>
    <row r="11904" spans="34:37" x14ac:dyDescent="0.25">
      <c r="AH11904" s="23" t="str">
        <f t="shared" si="1060"/>
        <v/>
      </c>
      <c r="AI11904" s="23" t="str">
        <f t="shared" si="1059"/>
        <v/>
      </c>
      <c r="AJ11904" s="23" t="str">
        <f t="shared" si="1059"/>
        <v/>
      </c>
      <c r="AK11904" s="23" t="str">
        <f t="shared" si="1059"/>
        <v/>
      </c>
    </row>
    <row r="11905" spans="34:37" x14ac:dyDescent="0.25">
      <c r="AH11905" s="23" t="str">
        <f t="shared" si="1060"/>
        <v/>
      </c>
      <c r="AI11905" s="23" t="str">
        <f t="shared" si="1059"/>
        <v/>
      </c>
      <c r="AJ11905" s="23" t="str">
        <f t="shared" si="1059"/>
        <v/>
      </c>
      <c r="AK11905" s="23" t="str">
        <f t="shared" si="1059"/>
        <v/>
      </c>
    </row>
    <row r="11906" spans="34:37" x14ac:dyDescent="0.25">
      <c r="AH11906" s="23" t="str">
        <f t="shared" si="1060"/>
        <v/>
      </c>
      <c r="AI11906" s="23" t="str">
        <f t="shared" si="1059"/>
        <v/>
      </c>
      <c r="AJ11906" s="23" t="str">
        <f t="shared" si="1059"/>
        <v/>
      </c>
      <c r="AK11906" s="23" t="str">
        <f t="shared" si="1059"/>
        <v/>
      </c>
    </row>
    <row r="11907" spans="34:37" x14ac:dyDescent="0.25">
      <c r="AH11907" s="23" t="str">
        <f t="shared" si="1060"/>
        <v/>
      </c>
      <c r="AI11907" s="23" t="str">
        <f t="shared" si="1059"/>
        <v/>
      </c>
      <c r="AJ11907" s="23" t="str">
        <f t="shared" si="1059"/>
        <v/>
      </c>
      <c r="AK11907" s="23" t="str">
        <f t="shared" si="1059"/>
        <v/>
      </c>
    </row>
    <row r="11908" spans="34:37" x14ac:dyDescent="0.25">
      <c r="AH11908" s="23" t="str">
        <f t="shared" si="1060"/>
        <v/>
      </c>
      <c r="AI11908" s="23" t="str">
        <f t="shared" si="1059"/>
        <v/>
      </c>
      <c r="AJ11908" s="23" t="str">
        <f t="shared" si="1059"/>
        <v/>
      </c>
      <c r="AK11908" s="23" t="str">
        <f t="shared" si="1059"/>
        <v/>
      </c>
    </row>
    <row r="11909" spans="34:37" x14ac:dyDescent="0.25">
      <c r="AH11909" s="23" t="str">
        <f t="shared" si="1060"/>
        <v/>
      </c>
      <c r="AI11909" s="23" t="str">
        <f t="shared" si="1059"/>
        <v/>
      </c>
      <c r="AJ11909" s="23" t="str">
        <f t="shared" si="1059"/>
        <v/>
      </c>
      <c r="AK11909" s="23" t="str">
        <f t="shared" si="1059"/>
        <v/>
      </c>
    </row>
    <row r="11910" spans="34:37" x14ac:dyDescent="0.25">
      <c r="AH11910" s="23" t="str">
        <f t="shared" si="1060"/>
        <v/>
      </c>
      <c r="AI11910" s="23" t="str">
        <f t="shared" si="1059"/>
        <v/>
      </c>
      <c r="AJ11910" s="23" t="str">
        <f t="shared" si="1059"/>
        <v/>
      </c>
      <c r="AK11910" s="23" t="str">
        <f t="shared" si="1059"/>
        <v/>
      </c>
    </row>
    <row r="11911" spans="34:37" x14ac:dyDescent="0.25">
      <c r="AH11911" s="23" t="str">
        <f t="shared" si="1060"/>
        <v/>
      </c>
      <c r="AI11911" s="23" t="str">
        <f t="shared" si="1059"/>
        <v/>
      </c>
      <c r="AJ11911" s="23" t="str">
        <f t="shared" si="1059"/>
        <v/>
      </c>
      <c r="AK11911" s="23" t="str">
        <f t="shared" si="1059"/>
        <v/>
      </c>
    </row>
    <row r="11912" spans="34:37" x14ac:dyDescent="0.25">
      <c r="AH11912" s="23" t="str">
        <f t="shared" si="1060"/>
        <v/>
      </c>
      <c r="AI11912" s="23" t="str">
        <f t="shared" si="1059"/>
        <v/>
      </c>
      <c r="AJ11912" s="23" t="str">
        <f t="shared" si="1059"/>
        <v/>
      </c>
      <c r="AK11912" s="23" t="str">
        <f t="shared" si="1059"/>
        <v/>
      </c>
    </row>
    <row r="11913" spans="34:37" x14ac:dyDescent="0.25">
      <c r="AH11913" s="23" t="str">
        <f t="shared" si="1060"/>
        <v/>
      </c>
      <c r="AI11913" s="23" t="str">
        <f t="shared" si="1059"/>
        <v/>
      </c>
      <c r="AJ11913" s="23" t="str">
        <f t="shared" si="1059"/>
        <v/>
      </c>
      <c r="AK11913" s="23" t="str">
        <f t="shared" si="1059"/>
        <v/>
      </c>
    </row>
    <row r="11914" spans="34:37" x14ac:dyDescent="0.25">
      <c r="AH11914" s="23" t="str">
        <f t="shared" si="1060"/>
        <v/>
      </c>
      <c r="AI11914" s="23" t="str">
        <f t="shared" si="1059"/>
        <v/>
      </c>
      <c r="AJ11914" s="23" t="str">
        <f t="shared" si="1059"/>
        <v/>
      </c>
      <c r="AK11914" s="23" t="str">
        <f t="shared" si="1059"/>
        <v/>
      </c>
    </row>
    <row r="11915" spans="34:37" x14ac:dyDescent="0.25">
      <c r="AH11915" s="23" t="str">
        <f t="shared" si="1060"/>
        <v/>
      </c>
      <c r="AI11915" s="23" t="str">
        <f t="shared" si="1059"/>
        <v/>
      </c>
      <c r="AJ11915" s="23" t="str">
        <f t="shared" si="1059"/>
        <v/>
      </c>
      <c r="AK11915" s="23" t="str">
        <f t="shared" si="1059"/>
        <v/>
      </c>
    </row>
    <row r="11916" spans="34:37" x14ac:dyDescent="0.25">
      <c r="AH11916" s="23" t="str">
        <f t="shared" si="1060"/>
        <v/>
      </c>
      <c r="AI11916" s="23" t="str">
        <f t="shared" si="1059"/>
        <v/>
      </c>
      <c r="AJ11916" s="23" t="str">
        <f t="shared" si="1059"/>
        <v/>
      </c>
      <c r="AK11916" s="23" t="str">
        <f t="shared" si="1059"/>
        <v/>
      </c>
    </row>
    <row r="11917" spans="34:37" x14ac:dyDescent="0.25">
      <c r="AH11917" s="23" t="str">
        <f t="shared" si="1060"/>
        <v/>
      </c>
      <c r="AI11917" s="23" t="str">
        <f t="shared" si="1059"/>
        <v/>
      </c>
      <c r="AJ11917" s="23" t="str">
        <f t="shared" si="1059"/>
        <v/>
      </c>
      <c r="AK11917" s="23" t="str">
        <f t="shared" si="1059"/>
        <v/>
      </c>
    </row>
    <row r="11918" spans="34:37" x14ac:dyDescent="0.25">
      <c r="AH11918" s="23" t="str">
        <f t="shared" si="1060"/>
        <v/>
      </c>
      <c r="AI11918" s="23" t="str">
        <f t="shared" si="1059"/>
        <v/>
      </c>
      <c r="AJ11918" s="23" t="str">
        <f t="shared" si="1059"/>
        <v/>
      </c>
      <c r="AK11918" s="23" t="str">
        <f t="shared" si="1059"/>
        <v/>
      </c>
    </row>
    <row r="11919" spans="34:37" x14ac:dyDescent="0.25">
      <c r="AH11919" s="23" t="str">
        <f t="shared" si="1060"/>
        <v/>
      </c>
      <c r="AI11919" s="23" t="str">
        <f t="shared" si="1059"/>
        <v/>
      </c>
      <c r="AJ11919" s="23" t="str">
        <f t="shared" si="1059"/>
        <v/>
      </c>
      <c r="AK11919" s="23" t="str">
        <f t="shared" si="1059"/>
        <v/>
      </c>
    </row>
    <row r="11920" spans="34:37" x14ac:dyDescent="0.25">
      <c r="AH11920" s="23" t="str">
        <f t="shared" si="1060"/>
        <v/>
      </c>
      <c r="AI11920" s="23" t="str">
        <f t="shared" si="1059"/>
        <v/>
      </c>
      <c r="AJ11920" s="23" t="str">
        <f t="shared" si="1059"/>
        <v/>
      </c>
      <c r="AK11920" s="23" t="str">
        <f t="shared" si="1059"/>
        <v/>
      </c>
    </row>
    <row r="11921" spans="34:37" x14ac:dyDescent="0.25">
      <c r="AH11921" s="23" t="str">
        <f t="shared" si="1060"/>
        <v/>
      </c>
      <c r="AI11921" s="23" t="str">
        <f t="shared" si="1059"/>
        <v/>
      </c>
      <c r="AJ11921" s="23" t="str">
        <f t="shared" si="1059"/>
        <v/>
      </c>
      <c r="AK11921" s="23" t="str">
        <f t="shared" si="1059"/>
        <v/>
      </c>
    </row>
    <row r="11922" spans="34:37" x14ac:dyDescent="0.25">
      <c r="AH11922" s="23" t="str">
        <f t="shared" si="1060"/>
        <v/>
      </c>
      <c r="AI11922" s="23" t="str">
        <f t="shared" si="1059"/>
        <v/>
      </c>
      <c r="AJ11922" s="23" t="str">
        <f t="shared" si="1059"/>
        <v/>
      </c>
      <c r="AK11922" s="23" t="str">
        <f t="shared" si="1059"/>
        <v/>
      </c>
    </row>
    <row r="11923" spans="34:37" x14ac:dyDescent="0.25">
      <c r="AH11923" s="23" t="str">
        <f t="shared" si="1060"/>
        <v/>
      </c>
      <c r="AI11923" s="23" t="str">
        <f t="shared" si="1059"/>
        <v/>
      </c>
      <c r="AJ11923" s="23" t="str">
        <f t="shared" si="1059"/>
        <v/>
      </c>
      <c r="AK11923" s="23" t="str">
        <f t="shared" si="1059"/>
        <v/>
      </c>
    </row>
    <row r="11924" spans="34:37" x14ac:dyDescent="0.25">
      <c r="AH11924" s="23" t="str">
        <f t="shared" si="1060"/>
        <v/>
      </c>
      <c r="AI11924" s="23" t="str">
        <f t="shared" si="1059"/>
        <v/>
      </c>
      <c r="AJ11924" s="23" t="str">
        <f t="shared" si="1059"/>
        <v/>
      </c>
      <c r="AK11924" s="23" t="str">
        <f t="shared" si="1059"/>
        <v/>
      </c>
    </row>
    <row r="11925" spans="34:37" x14ac:dyDescent="0.25">
      <c r="AH11925" s="23" t="str">
        <f t="shared" si="1060"/>
        <v/>
      </c>
      <c r="AI11925" s="23" t="str">
        <f t="shared" si="1059"/>
        <v/>
      </c>
      <c r="AJ11925" s="23" t="str">
        <f t="shared" si="1059"/>
        <v/>
      </c>
      <c r="AK11925" s="23" t="str">
        <f t="shared" si="1059"/>
        <v/>
      </c>
    </row>
    <row r="11926" spans="34:37" x14ac:dyDescent="0.25">
      <c r="AH11926" s="23" t="str">
        <f t="shared" si="1060"/>
        <v/>
      </c>
      <c r="AI11926" s="23" t="str">
        <f t="shared" si="1059"/>
        <v/>
      </c>
      <c r="AJ11926" s="23" t="str">
        <f t="shared" si="1059"/>
        <v/>
      </c>
      <c r="AK11926" s="23" t="str">
        <f t="shared" si="1059"/>
        <v/>
      </c>
    </row>
    <row r="11927" spans="34:37" x14ac:dyDescent="0.25">
      <c r="AH11927" s="23" t="str">
        <f t="shared" si="1060"/>
        <v/>
      </c>
      <c r="AI11927" s="23" t="str">
        <f t="shared" si="1059"/>
        <v/>
      </c>
      <c r="AJ11927" s="23" t="str">
        <f t="shared" si="1059"/>
        <v/>
      </c>
      <c r="AK11927" s="23" t="str">
        <f t="shared" si="1059"/>
        <v/>
      </c>
    </row>
    <row r="11928" spans="34:37" x14ac:dyDescent="0.25">
      <c r="AH11928" s="23" t="str">
        <f t="shared" si="1060"/>
        <v/>
      </c>
      <c r="AI11928" s="23" t="str">
        <f t="shared" si="1059"/>
        <v/>
      </c>
      <c r="AJ11928" s="23" t="str">
        <f t="shared" si="1059"/>
        <v/>
      </c>
      <c r="AK11928" s="23" t="str">
        <f t="shared" si="1059"/>
        <v/>
      </c>
    </row>
    <row r="11929" spans="34:37" x14ac:dyDescent="0.25">
      <c r="AH11929" s="23" t="str">
        <f t="shared" si="1060"/>
        <v/>
      </c>
      <c r="AI11929" s="23" t="str">
        <f t="shared" si="1059"/>
        <v/>
      </c>
      <c r="AJ11929" s="23" t="str">
        <f t="shared" si="1059"/>
        <v/>
      </c>
      <c r="AK11929" s="23" t="str">
        <f t="shared" si="1059"/>
        <v/>
      </c>
    </row>
    <row r="11930" spans="34:37" x14ac:dyDescent="0.25">
      <c r="AH11930" s="23" t="str">
        <f t="shared" si="1060"/>
        <v/>
      </c>
      <c r="AI11930" s="23" t="str">
        <f t="shared" si="1059"/>
        <v/>
      </c>
      <c r="AJ11930" s="23" t="str">
        <f t="shared" si="1059"/>
        <v/>
      </c>
      <c r="AK11930" s="23" t="str">
        <f t="shared" si="1059"/>
        <v/>
      </c>
    </row>
    <row r="11931" spans="34:37" x14ac:dyDescent="0.25">
      <c r="AH11931" s="23" t="str">
        <f t="shared" si="1060"/>
        <v/>
      </c>
      <c r="AI11931" s="23" t="str">
        <f t="shared" si="1059"/>
        <v/>
      </c>
      <c r="AJ11931" s="23" t="str">
        <f t="shared" si="1059"/>
        <v/>
      </c>
      <c r="AK11931" s="23" t="str">
        <f t="shared" si="1059"/>
        <v/>
      </c>
    </row>
    <row r="11932" spans="34:37" x14ac:dyDescent="0.25">
      <c r="AH11932" s="23" t="str">
        <f t="shared" si="1060"/>
        <v/>
      </c>
      <c r="AI11932" s="23" t="str">
        <f t="shared" si="1059"/>
        <v/>
      </c>
      <c r="AJ11932" s="23" t="str">
        <f t="shared" si="1059"/>
        <v/>
      </c>
      <c r="AK11932" s="23" t="str">
        <f t="shared" si="1059"/>
        <v/>
      </c>
    </row>
    <row r="11933" spans="34:37" x14ac:dyDescent="0.25">
      <c r="AH11933" s="23" t="str">
        <f t="shared" si="1060"/>
        <v/>
      </c>
      <c r="AI11933" s="23" t="str">
        <f t="shared" si="1059"/>
        <v/>
      </c>
      <c r="AJ11933" s="23" t="str">
        <f t="shared" si="1059"/>
        <v/>
      </c>
      <c r="AK11933" s="23" t="str">
        <f t="shared" si="1059"/>
        <v/>
      </c>
    </row>
    <row r="11934" spans="34:37" x14ac:dyDescent="0.25">
      <c r="AH11934" s="23" t="str">
        <f t="shared" si="1060"/>
        <v/>
      </c>
      <c r="AI11934" s="23" t="str">
        <f t="shared" si="1059"/>
        <v/>
      </c>
      <c r="AJ11934" s="23" t="str">
        <f t="shared" si="1059"/>
        <v/>
      </c>
      <c r="AK11934" s="23" t="str">
        <f t="shared" si="1059"/>
        <v/>
      </c>
    </row>
    <row r="11935" spans="34:37" x14ac:dyDescent="0.25">
      <c r="AH11935" s="23" t="str">
        <f t="shared" si="1060"/>
        <v/>
      </c>
      <c r="AI11935" s="23" t="str">
        <f t="shared" si="1059"/>
        <v/>
      </c>
      <c r="AJ11935" s="23" t="str">
        <f t="shared" si="1059"/>
        <v/>
      </c>
      <c r="AK11935" s="23" t="str">
        <f t="shared" si="1059"/>
        <v/>
      </c>
    </row>
    <row r="11936" spans="34:37" x14ac:dyDescent="0.25">
      <c r="AH11936" s="23" t="str">
        <f t="shared" si="1060"/>
        <v/>
      </c>
      <c r="AI11936" s="23" t="str">
        <f t="shared" si="1059"/>
        <v/>
      </c>
      <c r="AJ11936" s="23" t="str">
        <f t="shared" si="1059"/>
        <v/>
      </c>
      <c r="AK11936" s="23" t="str">
        <f t="shared" si="1059"/>
        <v/>
      </c>
    </row>
    <row r="11937" spans="34:37" x14ac:dyDescent="0.25">
      <c r="AH11937" s="23" t="str">
        <f t="shared" si="1060"/>
        <v/>
      </c>
      <c r="AI11937" s="23" t="str">
        <f t="shared" si="1059"/>
        <v/>
      </c>
      <c r="AJ11937" s="23" t="str">
        <f t="shared" si="1059"/>
        <v/>
      </c>
      <c r="AK11937" s="23" t="str">
        <f t="shared" si="1059"/>
        <v/>
      </c>
    </row>
    <row r="11938" spans="34:37" x14ac:dyDescent="0.25">
      <c r="AH11938" s="23" t="str">
        <f t="shared" si="1060"/>
        <v/>
      </c>
      <c r="AI11938" s="23" t="str">
        <f t="shared" si="1059"/>
        <v/>
      </c>
      <c r="AJ11938" s="23" t="str">
        <f t="shared" si="1059"/>
        <v/>
      </c>
      <c r="AK11938" s="23" t="str">
        <f t="shared" si="1059"/>
        <v/>
      </c>
    </row>
    <row r="11939" spans="34:37" x14ac:dyDescent="0.25">
      <c r="AH11939" s="23" t="str">
        <f t="shared" si="1060"/>
        <v/>
      </c>
      <c r="AI11939" s="23" t="str">
        <f t="shared" si="1059"/>
        <v/>
      </c>
      <c r="AJ11939" s="23" t="str">
        <f t="shared" si="1059"/>
        <v/>
      </c>
      <c r="AK11939" s="23" t="str">
        <f t="shared" si="1059"/>
        <v/>
      </c>
    </row>
    <row r="11940" spans="34:37" x14ac:dyDescent="0.25">
      <c r="AH11940" s="23" t="str">
        <f t="shared" si="1060"/>
        <v/>
      </c>
      <c r="AI11940" s="23" t="str">
        <f t="shared" si="1059"/>
        <v/>
      </c>
      <c r="AJ11940" s="23" t="str">
        <f t="shared" si="1059"/>
        <v/>
      </c>
      <c r="AK11940" s="23" t="str">
        <f t="shared" si="1059"/>
        <v/>
      </c>
    </row>
    <row r="11941" spans="34:37" x14ac:dyDescent="0.25">
      <c r="AH11941" s="23" t="str">
        <f t="shared" si="1060"/>
        <v/>
      </c>
      <c r="AI11941" s="23" t="str">
        <f t="shared" si="1059"/>
        <v/>
      </c>
      <c r="AJ11941" s="23" t="str">
        <f t="shared" si="1059"/>
        <v/>
      </c>
      <c r="AK11941" s="23" t="str">
        <f t="shared" si="1059"/>
        <v/>
      </c>
    </row>
    <row r="11942" spans="34:37" x14ac:dyDescent="0.25">
      <c r="AH11942" s="23" t="str">
        <f t="shared" si="1060"/>
        <v/>
      </c>
      <c r="AI11942" s="23" t="str">
        <f t="shared" si="1059"/>
        <v/>
      </c>
      <c r="AJ11942" s="23" t="str">
        <f t="shared" si="1059"/>
        <v/>
      </c>
      <c r="AK11942" s="23" t="str">
        <f t="shared" si="1059"/>
        <v/>
      </c>
    </row>
    <row r="11943" spans="34:37" x14ac:dyDescent="0.25">
      <c r="AH11943" s="23" t="str">
        <f t="shared" si="1060"/>
        <v/>
      </c>
      <c r="AI11943" s="23" t="str">
        <f t="shared" si="1059"/>
        <v/>
      </c>
      <c r="AJ11943" s="23" t="str">
        <f t="shared" si="1059"/>
        <v/>
      </c>
      <c r="AK11943" s="23" t="str">
        <f t="shared" si="1059"/>
        <v/>
      </c>
    </row>
    <row r="11944" spans="34:37" x14ac:dyDescent="0.25">
      <c r="AH11944" s="23" t="str">
        <f t="shared" si="1060"/>
        <v/>
      </c>
      <c r="AI11944" s="23" t="str">
        <f t="shared" si="1059"/>
        <v/>
      </c>
      <c r="AJ11944" s="23" t="str">
        <f t="shared" si="1059"/>
        <v/>
      </c>
      <c r="AK11944" s="23" t="str">
        <f t="shared" si="1059"/>
        <v/>
      </c>
    </row>
    <row r="11945" spans="34:37" x14ac:dyDescent="0.25">
      <c r="AH11945" s="23" t="str">
        <f t="shared" si="1060"/>
        <v/>
      </c>
      <c r="AI11945" s="23" t="str">
        <f t="shared" si="1059"/>
        <v/>
      </c>
      <c r="AJ11945" s="23" t="str">
        <f t="shared" si="1059"/>
        <v/>
      </c>
      <c r="AK11945" s="23" t="str">
        <f t="shared" si="1059"/>
        <v/>
      </c>
    </row>
    <row r="11946" spans="34:37" x14ac:dyDescent="0.25">
      <c r="AH11946" s="23" t="str">
        <f t="shared" si="1060"/>
        <v/>
      </c>
      <c r="AI11946" s="23" t="str">
        <f t="shared" si="1059"/>
        <v/>
      </c>
      <c r="AJ11946" s="23" t="str">
        <f t="shared" si="1059"/>
        <v/>
      </c>
      <c r="AK11946" s="23" t="str">
        <f t="shared" si="1059"/>
        <v/>
      </c>
    </row>
    <row r="11947" spans="34:37" x14ac:dyDescent="0.25">
      <c r="AH11947" s="23" t="str">
        <f t="shared" si="1060"/>
        <v/>
      </c>
      <c r="AI11947" s="23" t="str">
        <f t="shared" si="1059"/>
        <v/>
      </c>
      <c r="AJ11947" s="23" t="str">
        <f t="shared" si="1059"/>
        <v/>
      </c>
      <c r="AK11947" s="23" t="str">
        <f t="shared" si="1059"/>
        <v/>
      </c>
    </row>
    <row r="11948" spans="34:37" x14ac:dyDescent="0.25">
      <c r="AH11948" s="23" t="str">
        <f t="shared" si="1060"/>
        <v/>
      </c>
      <c r="AI11948" s="23" t="str">
        <f t="shared" si="1059"/>
        <v/>
      </c>
      <c r="AJ11948" s="23" t="str">
        <f t="shared" si="1059"/>
        <v/>
      </c>
      <c r="AK11948" s="23" t="str">
        <f t="shared" si="1059"/>
        <v/>
      </c>
    </row>
    <row r="11949" spans="34:37" x14ac:dyDescent="0.25">
      <c r="AH11949" s="23" t="str">
        <f t="shared" si="1060"/>
        <v/>
      </c>
      <c r="AI11949" s="23" t="str">
        <f t="shared" si="1059"/>
        <v/>
      </c>
      <c r="AJ11949" s="23" t="str">
        <f t="shared" si="1059"/>
        <v/>
      </c>
      <c r="AK11949" s="23" t="str">
        <f t="shared" si="1059"/>
        <v/>
      </c>
    </row>
    <row r="11950" spans="34:37" x14ac:dyDescent="0.25">
      <c r="AH11950" s="23" t="str">
        <f t="shared" si="1060"/>
        <v/>
      </c>
      <c r="AI11950" s="23" t="str">
        <f t="shared" si="1059"/>
        <v/>
      </c>
      <c r="AJ11950" s="23" t="str">
        <f t="shared" si="1059"/>
        <v/>
      </c>
      <c r="AK11950" s="23" t="str">
        <f t="shared" si="1059"/>
        <v/>
      </c>
    </row>
    <row r="11951" spans="34:37" x14ac:dyDescent="0.25">
      <c r="AH11951" s="23" t="str">
        <f t="shared" si="1060"/>
        <v/>
      </c>
      <c r="AI11951" s="23" t="str">
        <f t="shared" si="1059"/>
        <v/>
      </c>
      <c r="AJ11951" s="23" t="str">
        <f t="shared" si="1059"/>
        <v/>
      </c>
      <c r="AK11951" s="23" t="str">
        <f t="shared" si="1059"/>
        <v/>
      </c>
    </row>
    <row r="11952" spans="34:37" x14ac:dyDescent="0.25">
      <c r="AH11952" s="23" t="str">
        <f t="shared" si="1060"/>
        <v/>
      </c>
      <c r="AI11952" s="23" t="str">
        <f t="shared" si="1059"/>
        <v/>
      </c>
      <c r="AJ11952" s="23" t="str">
        <f t="shared" si="1059"/>
        <v/>
      </c>
      <c r="AK11952" s="23" t="str">
        <f t="shared" si="1059"/>
        <v/>
      </c>
    </row>
    <row r="11953" spans="34:37" x14ac:dyDescent="0.25">
      <c r="AH11953" s="23" t="str">
        <f t="shared" si="1060"/>
        <v/>
      </c>
      <c r="AI11953" s="23" t="str">
        <f t="shared" si="1059"/>
        <v/>
      </c>
      <c r="AJ11953" s="23" t="str">
        <f t="shared" si="1059"/>
        <v/>
      </c>
      <c r="AK11953" s="23" t="str">
        <f t="shared" si="1059"/>
        <v/>
      </c>
    </row>
    <row r="11954" spans="34:37" x14ac:dyDescent="0.25">
      <c r="AH11954" s="23" t="str">
        <f t="shared" si="1060"/>
        <v/>
      </c>
      <c r="AI11954" s="23" t="str">
        <f t="shared" si="1059"/>
        <v/>
      </c>
      <c r="AJ11954" s="23" t="str">
        <f t="shared" si="1059"/>
        <v/>
      </c>
      <c r="AK11954" s="23" t="str">
        <f t="shared" si="1059"/>
        <v/>
      </c>
    </row>
    <row r="11955" spans="34:37" x14ac:dyDescent="0.25">
      <c r="AH11955" s="23" t="str">
        <f t="shared" si="1060"/>
        <v/>
      </c>
      <c r="AI11955" s="23" t="str">
        <f t="shared" si="1059"/>
        <v/>
      </c>
      <c r="AJ11955" s="23" t="str">
        <f t="shared" si="1059"/>
        <v/>
      </c>
      <c r="AK11955" s="23" t="str">
        <f t="shared" si="1059"/>
        <v/>
      </c>
    </row>
    <row r="11956" spans="34:37" x14ac:dyDescent="0.25">
      <c r="AH11956" s="23" t="str">
        <f t="shared" si="1060"/>
        <v/>
      </c>
      <c r="AI11956" s="23" t="str">
        <f t="shared" si="1059"/>
        <v/>
      </c>
      <c r="AJ11956" s="23" t="str">
        <f t="shared" si="1059"/>
        <v/>
      </c>
      <c r="AK11956" s="23" t="str">
        <f t="shared" si="1059"/>
        <v/>
      </c>
    </row>
    <row r="11957" spans="34:37" x14ac:dyDescent="0.25">
      <c r="AH11957" s="23" t="str">
        <f t="shared" si="1060"/>
        <v/>
      </c>
      <c r="AI11957" s="23" t="str">
        <f t="shared" si="1059"/>
        <v/>
      </c>
      <c r="AJ11957" s="23" t="str">
        <f t="shared" si="1059"/>
        <v/>
      </c>
      <c r="AK11957" s="23" t="str">
        <f t="shared" si="1059"/>
        <v/>
      </c>
    </row>
    <row r="11958" spans="34:37" x14ac:dyDescent="0.25">
      <c r="AH11958" s="23" t="str">
        <f t="shared" si="1060"/>
        <v/>
      </c>
      <c r="AI11958" s="23" t="str">
        <f t="shared" si="1059"/>
        <v/>
      </c>
      <c r="AJ11958" s="23" t="str">
        <f t="shared" si="1059"/>
        <v/>
      </c>
      <c r="AK11958" s="23" t="str">
        <f t="shared" si="1059"/>
        <v/>
      </c>
    </row>
    <row r="11959" spans="34:37" x14ac:dyDescent="0.25">
      <c r="AH11959" s="23" t="str">
        <f t="shared" si="1060"/>
        <v/>
      </c>
      <c r="AI11959" s="23" t="str">
        <f t="shared" si="1059"/>
        <v/>
      </c>
      <c r="AJ11959" s="23" t="str">
        <f t="shared" si="1059"/>
        <v/>
      </c>
      <c r="AK11959" s="23" t="str">
        <f t="shared" si="1059"/>
        <v/>
      </c>
    </row>
    <row r="11960" spans="34:37" x14ac:dyDescent="0.25">
      <c r="AH11960" s="23" t="str">
        <f t="shared" si="1060"/>
        <v/>
      </c>
      <c r="AI11960" s="23" t="str">
        <f t="shared" si="1059"/>
        <v/>
      </c>
      <c r="AJ11960" s="23" t="str">
        <f t="shared" si="1059"/>
        <v/>
      </c>
      <c r="AK11960" s="23" t="str">
        <f t="shared" si="1059"/>
        <v/>
      </c>
    </row>
    <row r="11961" spans="34:37" x14ac:dyDescent="0.25">
      <c r="AH11961" s="23" t="str">
        <f t="shared" si="1060"/>
        <v/>
      </c>
      <c r="AI11961" s="23" t="str">
        <f t="shared" si="1059"/>
        <v/>
      </c>
      <c r="AJ11961" s="23" t="str">
        <f t="shared" si="1059"/>
        <v/>
      </c>
      <c r="AK11961" s="23" t="str">
        <f t="shared" si="1059"/>
        <v/>
      </c>
    </row>
    <row r="11962" spans="34:37" x14ac:dyDescent="0.25">
      <c r="AH11962" s="23" t="str">
        <f t="shared" si="1060"/>
        <v/>
      </c>
      <c r="AI11962" s="23" t="str">
        <f t="shared" si="1059"/>
        <v/>
      </c>
      <c r="AJ11962" s="23" t="str">
        <f t="shared" si="1059"/>
        <v/>
      </c>
      <c r="AK11962" s="23" t="str">
        <f t="shared" si="1059"/>
        <v/>
      </c>
    </row>
    <row r="11963" spans="34:37" x14ac:dyDescent="0.25">
      <c r="AH11963" s="23" t="str">
        <f t="shared" si="1060"/>
        <v/>
      </c>
      <c r="AI11963" s="23" t="str">
        <f t="shared" si="1059"/>
        <v/>
      </c>
      <c r="AJ11963" s="23" t="str">
        <f t="shared" si="1059"/>
        <v/>
      </c>
      <c r="AK11963" s="23" t="str">
        <f t="shared" si="1059"/>
        <v/>
      </c>
    </row>
    <row r="11964" spans="34:37" x14ac:dyDescent="0.25">
      <c r="AH11964" s="23" t="str">
        <f t="shared" si="1060"/>
        <v/>
      </c>
      <c r="AI11964" s="23" t="str">
        <f t="shared" si="1059"/>
        <v/>
      </c>
      <c r="AJ11964" s="23" t="str">
        <f t="shared" si="1059"/>
        <v/>
      </c>
      <c r="AK11964" s="23" t="str">
        <f t="shared" si="1059"/>
        <v/>
      </c>
    </row>
    <row r="11965" spans="34:37" x14ac:dyDescent="0.25">
      <c r="AH11965" s="23" t="str">
        <f t="shared" si="1060"/>
        <v/>
      </c>
      <c r="AI11965" s="23" t="str">
        <f t="shared" si="1059"/>
        <v/>
      </c>
      <c r="AJ11965" s="23" t="str">
        <f t="shared" si="1059"/>
        <v/>
      </c>
      <c r="AK11965" s="23" t="str">
        <f t="shared" si="1059"/>
        <v/>
      </c>
    </row>
    <row r="11966" spans="34:37" x14ac:dyDescent="0.25">
      <c r="AH11966" s="23" t="str">
        <f t="shared" si="1060"/>
        <v/>
      </c>
      <c r="AI11966" s="23" t="str">
        <f t="shared" ref="AI11966:AK12029" si="1061">IF(X11966&lt;&gt;"",X11966,"")</f>
        <v/>
      </c>
      <c r="AJ11966" s="23" t="str">
        <f t="shared" si="1061"/>
        <v/>
      </c>
      <c r="AK11966" s="23" t="str">
        <f t="shared" si="1061"/>
        <v/>
      </c>
    </row>
    <row r="11967" spans="34:37" x14ac:dyDescent="0.25">
      <c r="AH11967" s="23" t="str">
        <f t="shared" ref="AH11967:AH12030" si="1062">IF(W11967&lt;&gt;"",(RIGHT(W11967,LEN(W11967)-SEARCH("/",W11967,1)))/U11967,"")</f>
        <v/>
      </c>
      <c r="AI11967" s="23" t="str">
        <f t="shared" si="1061"/>
        <v/>
      </c>
      <c r="AJ11967" s="23" t="str">
        <f t="shared" si="1061"/>
        <v/>
      </c>
      <c r="AK11967" s="23" t="str">
        <f t="shared" si="1061"/>
        <v/>
      </c>
    </row>
    <row r="11968" spans="34:37" x14ac:dyDescent="0.25">
      <c r="AH11968" s="23" t="str">
        <f t="shared" si="1062"/>
        <v/>
      </c>
      <c r="AI11968" s="23" t="str">
        <f t="shared" si="1061"/>
        <v/>
      </c>
      <c r="AJ11968" s="23" t="str">
        <f t="shared" si="1061"/>
        <v/>
      </c>
      <c r="AK11968" s="23" t="str">
        <f t="shared" si="1061"/>
        <v/>
      </c>
    </row>
    <row r="11969" spans="34:37" x14ac:dyDescent="0.25">
      <c r="AH11969" s="23" t="str">
        <f t="shared" si="1062"/>
        <v/>
      </c>
      <c r="AI11969" s="23" t="str">
        <f t="shared" si="1061"/>
        <v/>
      </c>
      <c r="AJ11969" s="23" t="str">
        <f t="shared" si="1061"/>
        <v/>
      </c>
      <c r="AK11969" s="23" t="str">
        <f t="shared" si="1061"/>
        <v/>
      </c>
    </row>
    <row r="11970" spans="34:37" x14ac:dyDescent="0.25">
      <c r="AH11970" s="23" t="str">
        <f t="shared" si="1062"/>
        <v/>
      </c>
      <c r="AI11970" s="23" t="str">
        <f t="shared" si="1061"/>
        <v/>
      </c>
      <c r="AJ11970" s="23" t="str">
        <f t="shared" si="1061"/>
        <v/>
      </c>
      <c r="AK11970" s="23" t="str">
        <f t="shared" si="1061"/>
        <v/>
      </c>
    </row>
    <row r="11971" spans="34:37" x14ac:dyDescent="0.25">
      <c r="AH11971" s="23" t="str">
        <f t="shared" si="1062"/>
        <v/>
      </c>
      <c r="AI11971" s="23" t="str">
        <f t="shared" si="1061"/>
        <v/>
      </c>
      <c r="AJ11971" s="23" t="str">
        <f t="shared" si="1061"/>
        <v/>
      </c>
      <c r="AK11971" s="23" t="str">
        <f t="shared" si="1061"/>
        <v/>
      </c>
    </row>
    <row r="11972" spans="34:37" x14ac:dyDescent="0.25">
      <c r="AH11972" s="23" t="str">
        <f t="shared" si="1062"/>
        <v/>
      </c>
      <c r="AI11972" s="23" t="str">
        <f t="shared" si="1061"/>
        <v/>
      </c>
      <c r="AJ11972" s="23" t="str">
        <f t="shared" si="1061"/>
        <v/>
      </c>
      <c r="AK11972" s="23" t="str">
        <f t="shared" si="1061"/>
        <v/>
      </c>
    </row>
    <row r="11973" spans="34:37" x14ac:dyDescent="0.25">
      <c r="AH11973" s="23" t="str">
        <f t="shared" si="1062"/>
        <v/>
      </c>
      <c r="AI11973" s="23" t="str">
        <f t="shared" si="1061"/>
        <v/>
      </c>
      <c r="AJ11973" s="23" t="str">
        <f t="shared" si="1061"/>
        <v/>
      </c>
      <c r="AK11973" s="23" t="str">
        <f t="shared" si="1061"/>
        <v/>
      </c>
    </row>
    <row r="11974" spans="34:37" x14ac:dyDescent="0.25">
      <c r="AH11974" s="23" t="str">
        <f t="shared" si="1062"/>
        <v/>
      </c>
      <c r="AI11974" s="23" t="str">
        <f t="shared" si="1061"/>
        <v/>
      </c>
      <c r="AJ11974" s="23" t="str">
        <f t="shared" si="1061"/>
        <v/>
      </c>
      <c r="AK11974" s="23" t="str">
        <f t="shared" si="1061"/>
        <v/>
      </c>
    </row>
    <row r="11975" spans="34:37" x14ac:dyDescent="0.25">
      <c r="AH11975" s="23" t="str">
        <f t="shared" si="1062"/>
        <v/>
      </c>
      <c r="AI11975" s="23" t="str">
        <f t="shared" si="1061"/>
        <v/>
      </c>
      <c r="AJ11975" s="23" t="str">
        <f t="shared" si="1061"/>
        <v/>
      </c>
      <c r="AK11975" s="23" t="str">
        <f t="shared" si="1061"/>
        <v/>
      </c>
    </row>
    <row r="11976" spans="34:37" x14ac:dyDescent="0.25">
      <c r="AH11976" s="23" t="str">
        <f t="shared" si="1062"/>
        <v/>
      </c>
      <c r="AI11976" s="23" t="str">
        <f t="shared" si="1061"/>
        <v/>
      </c>
      <c r="AJ11976" s="23" t="str">
        <f t="shared" si="1061"/>
        <v/>
      </c>
      <c r="AK11976" s="23" t="str">
        <f t="shared" si="1061"/>
        <v/>
      </c>
    </row>
    <row r="11977" spans="34:37" x14ac:dyDescent="0.25">
      <c r="AH11977" s="23" t="str">
        <f t="shared" si="1062"/>
        <v/>
      </c>
      <c r="AI11977" s="23" t="str">
        <f t="shared" si="1061"/>
        <v/>
      </c>
      <c r="AJ11977" s="23" t="str">
        <f t="shared" si="1061"/>
        <v/>
      </c>
      <c r="AK11977" s="23" t="str">
        <f t="shared" si="1061"/>
        <v/>
      </c>
    </row>
    <row r="11978" spans="34:37" x14ac:dyDescent="0.25">
      <c r="AH11978" s="23" t="str">
        <f t="shared" si="1062"/>
        <v/>
      </c>
      <c r="AI11978" s="23" t="str">
        <f t="shared" si="1061"/>
        <v/>
      </c>
      <c r="AJ11978" s="23" t="str">
        <f t="shared" si="1061"/>
        <v/>
      </c>
      <c r="AK11978" s="23" t="str">
        <f t="shared" si="1061"/>
        <v/>
      </c>
    </row>
    <row r="11979" spans="34:37" x14ac:dyDescent="0.25">
      <c r="AH11979" s="23" t="str">
        <f t="shared" si="1062"/>
        <v/>
      </c>
      <c r="AI11979" s="23" t="str">
        <f t="shared" si="1061"/>
        <v/>
      </c>
      <c r="AJ11979" s="23" t="str">
        <f t="shared" si="1061"/>
        <v/>
      </c>
      <c r="AK11979" s="23" t="str">
        <f t="shared" si="1061"/>
        <v/>
      </c>
    </row>
    <row r="11980" spans="34:37" x14ac:dyDescent="0.25">
      <c r="AH11980" s="23" t="str">
        <f t="shared" si="1062"/>
        <v/>
      </c>
      <c r="AI11980" s="23" t="str">
        <f t="shared" si="1061"/>
        <v/>
      </c>
      <c r="AJ11980" s="23" t="str">
        <f t="shared" si="1061"/>
        <v/>
      </c>
      <c r="AK11980" s="23" t="str">
        <f t="shared" si="1061"/>
        <v/>
      </c>
    </row>
    <row r="11981" spans="34:37" x14ac:dyDescent="0.25">
      <c r="AH11981" s="23" t="str">
        <f t="shared" si="1062"/>
        <v/>
      </c>
      <c r="AI11981" s="23" t="str">
        <f t="shared" si="1061"/>
        <v/>
      </c>
      <c r="AJ11981" s="23" t="str">
        <f t="shared" si="1061"/>
        <v/>
      </c>
      <c r="AK11981" s="23" t="str">
        <f t="shared" si="1061"/>
        <v/>
      </c>
    </row>
    <row r="11982" spans="34:37" x14ac:dyDescent="0.25">
      <c r="AH11982" s="23" t="str">
        <f t="shared" si="1062"/>
        <v/>
      </c>
      <c r="AI11982" s="23" t="str">
        <f t="shared" si="1061"/>
        <v/>
      </c>
      <c r="AJ11982" s="23" t="str">
        <f t="shared" si="1061"/>
        <v/>
      </c>
      <c r="AK11982" s="23" t="str">
        <f t="shared" si="1061"/>
        <v/>
      </c>
    </row>
    <row r="11983" spans="34:37" x14ac:dyDescent="0.25">
      <c r="AH11983" s="23" t="str">
        <f t="shared" si="1062"/>
        <v/>
      </c>
      <c r="AI11983" s="23" t="str">
        <f t="shared" si="1061"/>
        <v/>
      </c>
      <c r="AJ11983" s="23" t="str">
        <f t="shared" si="1061"/>
        <v/>
      </c>
      <c r="AK11983" s="23" t="str">
        <f t="shared" si="1061"/>
        <v/>
      </c>
    </row>
    <row r="11984" spans="34:37" x14ac:dyDescent="0.25">
      <c r="AH11984" s="23" t="str">
        <f t="shared" si="1062"/>
        <v/>
      </c>
      <c r="AI11984" s="23" t="str">
        <f t="shared" si="1061"/>
        <v/>
      </c>
      <c r="AJ11984" s="23" t="str">
        <f t="shared" si="1061"/>
        <v/>
      </c>
      <c r="AK11984" s="23" t="str">
        <f t="shared" si="1061"/>
        <v/>
      </c>
    </row>
    <row r="11985" spans="34:37" x14ac:dyDescent="0.25">
      <c r="AH11985" s="23" t="str">
        <f t="shared" si="1062"/>
        <v/>
      </c>
      <c r="AI11985" s="23" t="str">
        <f t="shared" si="1061"/>
        <v/>
      </c>
      <c r="AJ11985" s="23" t="str">
        <f t="shared" si="1061"/>
        <v/>
      </c>
      <c r="AK11985" s="23" t="str">
        <f t="shared" si="1061"/>
        <v/>
      </c>
    </row>
    <row r="11986" spans="34:37" x14ac:dyDescent="0.25">
      <c r="AH11986" s="23" t="str">
        <f t="shared" si="1062"/>
        <v/>
      </c>
      <c r="AI11986" s="23" t="str">
        <f t="shared" si="1061"/>
        <v/>
      </c>
      <c r="AJ11986" s="23" t="str">
        <f t="shared" si="1061"/>
        <v/>
      </c>
      <c r="AK11986" s="23" t="str">
        <f t="shared" si="1061"/>
        <v/>
      </c>
    </row>
    <row r="11987" spans="34:37" x14ac:dyDescent="0.25">
      <c r="AH11987" s="23" t="str">
        <f t="shared" si="1062"/>
        <v/>
      </c>
      <c r="AI11987" s="23" t="str">
        <f t="shared" si="1061"/>
        <v/>
      </c>
      <c r="AJ11987" s="23" t="str">
        <f t="shared" si="1061"/>
        <v/>
      </c>
      <c r="AK11987" s="23" t="str">
        <f t="shared" si="1061"/>
        <v/>
      </c>
    </row>
    <row r="11988" spans="34:37" x14ac:dyDescent="0.25">
      <c r="AH11988" s="23" t="str">
        <f t="shared" si="1062"/>
        <v/>
      </c>
      <c r="AI11988" s="23" t="str">
        <f t="shared" si="1061"/>
        <v/>
      </c>
      <c r="AJ11988" s="23" t="str">
        <f t="shared" si="1061"/>
        <v/>
      </c>
      <c r="AK11988" s="23" t="str">
        <f t="shared" si="1061"/>
        <v/>
      </c>
    </row>
    <row r="11989" spans="34:37" x14ac:dyDescent="0.25">
      <c r="AH11989" s="23" t="str">
        <f t="shared" si="1062"/>
        <v/>
      </c>
      <c r="AI11989" s="23" t="str">
        <f t="shared" si="1061"/>
        <v/>
      </c>
      <c r="AJ11989" s="23" t="str">
        <f t="shared" si="1061"/>
        <v/>
      </c>
      <c r="AK11989" s="23" t="str">
        <f t="shared" si="1061"/>
        <v/>
      </c>
    </row>
    <row r="11990" spans="34:37" x14ac:dyDescent="0.25">
      <c r="AH11990" s="23" t="str">
        <f t="shared" si="1062"/>
        <v/>
      </c>
      <c r="AI11990" s="23" t="str">
        <f t="shared" si="1061"/>
        <v/>
      </c>
      <c r="AJ11990" s="23" t="str">
        <f t="shared" si="1061"/>
        <v/>
      </c>
      <c r="AK11990" s="23" t="str">
        <f t="shared" si="1061"/>
        <v/>
      </c>
    </row>
    <row r="11991" spans="34:37" x14ac:dyDescent="0.25">
      <c r="AH11991" s="23" t="str">
        <f t="shared" si="1062"/>
        <v/>
      </c>
      <c r="AI11991" s="23" t="str">
        <f t="shared" si="1061"/>
        <v/>
      </c>
      <c r="AJ11991" s="23" t="str">
        <f t="shared" si="1061"/>
        <v/>
      </c>
      <c r="AK11991" s="23" t="str">
        <f t="shared" si="1061"/>
        <v/>
      </c>
    </row>
    <row r="11992" spans="34:37" x14ac:dyDescent="0.25">
      <c r="AH11992" s="23" t="str">
        <f t="shared" si="1062"/>
        <v/>
      </c>
      <c r="AI11992" s="23" t="str">
        <f t="shared" si="1061"/>
        <v/>
      </c>
      <c r="AJ11992" s="23" t="str">
        <f t="shared" si="1061"/>
        <v/>
      </c>
      <c r="AK11992" s="23" t="str">
        <f t="shared" si="1061"/>
        <v/>
      </c>
    </row>
    <row r="11993" spans="34:37" x14ac:dyDescent="0.25">
      <c r="AH11993" s="23" t="str">
        <f t="shared" si="1062"/>
        <v/>
      </c>
      <c r="AI11993" s="23" t="str">
        <f t="shared" si="1061"/>
        <v/>
      </c>
      <c r="AJ11993" s="23" t="str">
        <f t="shared" si="1061"/>
        <v/>
      </c>
      <c r="AK11993" s="23" t="str">
        <f t="shared" si="1061"/>
        <v/>
      </c>
    </row>
    <row r="11994" spans="34:37" x14ac:dyDescent="0.25">
      <c r="AH11994" s="23" t="str">
        <f t="shared" si="1062"/>
        <v/>
      </c>
      <c r="AI11994" s="23" t="str">
        <f t="shared" si="1061"/>
        <v/>
      </c>
      <c r="AJ11994" s="23" t="str">
        <f t="shared" si="1061"/>
        <v/>
      </c>
      <c r="AK11994" s="23" t="str">
        <f t="shared" si="1061"/>
        <v/>
      </c>
    </row>
    <row r="11995" spans="34:37" x14ac:dyDescent="0.25">
      <c r="AH11995" s="23" t="str">
        <f t="shared" si="1062"/>
        <v/>
      </c>
      <c r="AI11995" s="23" t="str">
        <f t="shared" si="1061"/>
        <v/>
      </c>
      <c r="AJ11995" s="23" t="str">
        <f t="shared" si="1061"/>
        <v/>
      </c>
      <c r="AK11995" s="23" t="str">
        <f t="shared" si="1061"/>
        <v/>
      </c>
    </row>
    <row r="11996" spans="34:37" x14ac:dyDescent="0.25">
      <c r="AH11996" s="23" t="str">
        <f t="shared" si="1062"/>
        <v/>
      </c>
      <c r="AI11996" s="23" t="str">
        <f t="shared" si="1061"/>
        <v/>
      </c>
      <c r="AJ11996" s="23" t="str">
        <f t="shared" si="1061"/>
        <v/>
      </c>
      <c r="AK11996" s="23" t="str">
        <f t="shared" si="1061"/>
        <v/>
      </c>
    </row>
    <row r="11997" spans="34:37" x14ac:dyDescent="0.25">
      <c r="AH11997" s="23" t="str">
        <f t="shared" si="1062"/>
        <v/>
      </c>
      <c r="AI11997" s="23" t="str">
        <f t="shared" si="1061"/>
        <v/>
      </c>
      <c r="AJ11997" s="23" t="str">
        <f t="shared" si="1061"/>
        <v/>
      </c>
      <c r="AK11997" s="23" t="str">
        <f t="shared" si="1061"/>
        <v/>
      </c>
    </row>
    <row r="11998" spans="34:37" x14ac:dyDescent="0.25">
      <c r="AH11998" s="23" t="str">
        <f t="shared" si="1062"/>
        <v/>
      </c>
      <c r="AI11998" s="23" t="str">
        <f t="shared" si="1061"/>
        <v/>
      </c>
      <c r="AJ11998" s="23" t="str">
        <f t="shared" si="1061"/>
        <v/>
      </c>
      <c r="AK11998" s="23" t="str">
        <f t="shared" si="1061"/>
        <v/>
      </c>
    </row>
    <row r="11999" spans="34:37" x14ac:dyDescent="0.25">
      <c r="AH11999" s="23" t="str">
        <f t="shared" si="1062"/>
        <v/>
      </c>
      <c r="AI11999" s="23" t="str">
        <f t="shared" si="1061"/>
        <v/>
      </c>
      <c r="AJ11999" s="23" t="str">
        <f t="shared" si="1061"/>
        <v/>
      </c>
      <c r="AK11999" s="23" t="str">
        <f t="shared" si="1061"/>
        <v/>
      </c>
    </row>
    <row r="12000" spans="34:37" x14ac:dyDescent="0.25">
      <c r="AH12000" s="23" t="str">
        <f t="shared" si="1062"/>
        <v/>
      </c>
      <c r="AI12000" s="23" t="str">
        <f t="shared" si="1061"/>
        <v/>
      </c>
      <c r="AJ12000" s="23" t="str">
        <f t="shared" si="1061"/>
        <v/>
      </c>
      <c r="AK12000" s="23" t="str">
        <f t="shared" si="1061"/>
        <v/>
      </c>
    </row>
    <row r="12001" spans="34:37" x14ac:dyDescent="0.25">
      <c r="AH12001" s="23" t="str">
        <f t="shared" si="1062"/>
        <v/>
      </c>
      <c r="AI12001" s="23" t="str">
        <f t="shared" si="1061"/>
        <v/>
      </c>
      <c r="AJ12001" s="23" t="str">
        <f t="shared" si="1061"/>
        <v/>
      </c>
      <c r="AK12001" s="23" t="str">
        <f t="shared" si="1061"/>
        <v/>
      </c>
    </row>
    <row r="12002" spans="34:37" x14ac:dyDescent="0.25">
      <c r="AH12002" s="23" t="str">
        <f t="shared" si="1062"/>
        <v/>
      </c>
      <c r="AI12002" s="23" t="str">
        <f t="shared" si="1061"/>
        <v/>
      </c>
      <c r="AJ12002" s="23" t="str">
        <f t="shared" si="1061"/>
        <v/>
      </c>
      <c r="AK12002" s="23" t="str">
        <f t="shared" si="1061"/>
        <v/>
      </c>
    </row>
    <row r="12003" spans="34:37" x14ac:dyDescent="0.25">
      <c r="AH12003" s="23" t="str">
        <f t="shared" si="1062"/>
        <v/>
      </c>
      <c r="AI12003" s="23" t="str">
        <f t="shared" si="1061"/>
        <v/>
      </c>
      <c r="AJ12003" s="23" t="str">
        <f t="shared" si="1061"/>
        <v/>
      </c>
      <c r="AK12003" s="23" t="str">
        <f t="shared" si="1061"/>
        <v/>
      </c>
    </row>
    <row r="12004" spans="34:37" x14ac:dyDescent="0.25">
      <c r="AH12004" s="23" t="str">
        <f t="shared" si="1062"/>
        <v/>
      </c>
      <c r="AI12004" s="23" t="str">
        <f t="shared" si="1061"/>
        <v/>
      </c>
      <c r="AJ12004" s="23" t="str">
        <f t="shared" si="1061"/>
        <v/>
      </c>
      <c r="AK12004" s="23" t="str">
        <f t="shared" si="1061"/>
        <v/>
      </c>
    </row>
    <row r="12005" spans="34:37" x14ac:dyDescent="0.25">
      <c r="AH12005" s="23" t="str">
        <f t="shared" si="1062"/>
        <v/>
      </c>
      <c r="AI12005" s="23" t="str">
        <f t="shared" si="1061"/>
        <v/>
      </c>
      <c r="AJ12005" s="23" t="str">
        <f t="shared" si="1061"/>
        <v/>
      </c>
      <c r="AK12005" s="23" t="str">
        <f t="shared" si="1061"/>
        <v/>
      </c>
    </row>
    <row r="12006" spans="34:37" x14ac:dyDescent="0.25">
      <c r="AH12006" s="23" t="str">
        <f t="shared" si="1062"/>
        <v/>
      </c>
      <c r="AI12006" s="23" t="str">
        <f t="shared" si="1061"/>
        <v/>
      </c>
      <c r="AJ12006" s="23" t="str">
        <f t="shared" si="1061"/>
        <v/>
      </c>
      <c r="AK12006" s="23" t="str">
        <f t="shared" si="1061"/>
        <v/>
      </c>
    </row>
    <row r="12007" spans="34:37" x14ac:dyDescent="0.25">
      <c r="AH12007" s="23" t="str">
        <f t="shared" si="1062"/>
        <v/>
      </c>
      <c r="AI12007" s="23" t="str">
        <f t="shared" si="1061"/>
        <v/>
      </c>
      <c r="AJ12007" s="23" t="str">
        <f t="shared" si="1061"/>
        <v/>
      </c>
      <c r="AK12007" s="23" t="str">
        <f t="shared" si="1061"/>
        <v/>
      </c>
    </row>
    <row r="12008" spans="34:37" x14ac:dyDescent="0.25">
      <c r="AH12008" s="23" t="str">
        <f t="shared" si="1062"/>
        <v/>
      </c>
      <c r="AI12008" s="23" t="str">
        <f t="shared" si="1061"/>
        <v/>
      </c>
      <c r="AJ12008" s="23" t="str">
        <f t="shared" si="1061"/>
        <v/>
      </c>
      <c r="AK12008" s="23" t="str">
        <f t="shared" si="1061"/>
        <v/>
      </c>
    </row>
    <row r="12009" spans="34:37" x14ac:dyDescent="0.25">
      <c r="AH12009" s="23" t="str">
        <f t="shared" si="1062"/>
        <v/>
      </c>
      <c r="AI12009" s="23" t="str">
        <f t="shared" si="1061"/>
        <v/>
      </c>
      <c r="AJ12009" s="23" t="str">
        <f t="shared" si="1061"/>
        <v/>
      </c>
      <c r="AK12009" s="23" t="str">
        <f t="shared" si="1061"/>
        <v/>
      </c>
    </row>
    <row r="12010" spans="34:37" x14ac:dyDescent="0.25">
      <c r="AH12010" s="23" t="str">
        <f t="shared" si="1062"/>
        <v/>
      </c>
      <c r="AI12010" s="23" t="str">
        <f t="shared" si="1061"/>
        <v/>
      </c>
      <c r="AJ12010" s="23" t="str">
        <f t="shared" si="1061"/>
        <v/>
      </c>
      <c r="AK12010" s="23" t="str">
        <f t="shared" si="1061"/>
        <v/>
      </c>
    </row>
    <row r="12011" spans="34:37" x14ac:dyDescent="0.25">
      <c r="AH12011" s="23" t="str">
        <f t="shared" si="1062"/>
        <v/>
      </c>
      <c r="AI12011" s="23" t="str">
        <f t="shared" si="1061"/>
        <v/>
      </c>
      <c r="AJ12011" s="23" t="str">
        <f t="shared" si="1061"/>
        <v/>
      </c>
      <c r="AK12011" s="23" t="str">
        <f t="shared" si="1061"/>
        <v/>
      </c>
    </row>
    <row r="12012" spans="34:37" x14ac:dyDescent="0.25">
      <c r="AH12012" s="23" t="str">
        <f t="shared" si="1062"/>
        <v/>
      </c>
      <c r="AI12012" s="23" t="str">
        <f t="shared" si="1061"/>
        <v/>
      </c>
      <c r="AJ12012" s="23" t="str">
        <f t="shared" si="1061"/>
        <v/>
      </c>
      <c r="AK12012" s="23" t="str">
        <f t="shared" si="1061"/>
        <v/>
      </c>
    </row>
    <row r="12013" spans="34:37" x14ac:dyDescent="0.25">
      <c r="AH12013" s="23" t="str">
        <f t="shared" si="1062"/>
        <v/>
      </c>
      <c r="AI12013" s="23" t="str">
        <f t="shared" si="1061"/>
        <v/>
      </c>
      <c r="AJ12013" s="23" t="str">
        <f t="shared" si="1061"/>
        <v/>
      </c>
      <c r="AK12013" s="23" t="str">
        <f t="shared" si="1061"/>
        <v/>
      </c>
    </row>
    <row r="12014" spans="34:37" x14ac:dyDescent="0.25">
      <c r="AH12014" s="23" t="str">
        <f t="shared" si="1062"/>
        <v/>
      </c>
      <c r="AI12014" s="23" t="str">
        <f t="shared" si="1061"/>
        <v/>
      </c>
      <c r="AJ12014" s="23" t="str">
        <f t="shared" si="1061"/>
        <v/>
      </c>
      <c r="AK12014" s="23" t="str">
        <f t="shared" si="1061"/>
        <v/>
      </c>
    </row>
    <row r="12015" spans="34:37" x14ac:dyDescent="0.25">
      <c r="AH12015" s="23" t="str">
        <f t="shared" si="1062"/>
        <v/>
      </c>
      <c r="AI12015" s="23" t="str">
        <f t="shared" si="1061"/>
        <v/>
      </c>
      <c r="AJ12015" s="23" t="str">
        <f t="shared" si="1061"/>
        <v/>
      </c>
      <c r="AK12015" s="23" t="str">
        <f t="shared" si="1061"/>
        <v/>
      </c>
    </row>
    <row r="12016" spans="34:37" x14ac:dyDescent="0.25">
      <c r="AH12016" s="23" t="str">
        <f t="shared" si="1062"/>
        <v/>
      </c>
      <c r="AI12016" s="23" t="str">
        <f t="shared" si="1061"/>
        <v/>
      </c>
      <c r="AJ12016" s="23" t="str">
        <f t="shared" si="1061"/>
        <v/>
      </c>
      <c r="AK12016" s="23" t="str">
        <f t="shared" si="1061"/>
        <v/>
      </c>
    </row>
    <row r="12017" spans="34:37" x14ac:dyDescent="0.25">
      <c r="AH12017" s="23" t="str">
        <f t="shared" si="1062"/>
        <v/>
      </c>
      <c r="AI12017" s="23" t="str">
        <f t="shared" si="1061"/>
        <v/>
      </c>
      <c r="AJ12017" s="23" t="str">
        <f t="shared" si="1061"/>
        <v/>
      </c>
      <c r="AK12017" s="23" t="str">
        <f t="shared" si="1061"/>
        <v/>
      </c>
    </row>
    <row r="12018" spans="34:37" x14ac:dyDescent="0.25">
      <c r="AH12018" s="23" t="str">
        <f t="shared" si="1062"/>
        <v/>
      </c>
      <c r="AI12018" s="23" t="str">
        <f t="shared" si="1061"/>
        <v/>
      </c>
      <c r="AJ12018" s="23" t="str">
        <f t="shared" si="1061"/>
        <v/>
      </c>
      <c r="AK12018" s="23" t="str">
        <f t="shared" si="1061"/>
        <v/>
      </c>
    </row>
    <row r="12019" spans="34:37" x14ac:dyDescent="0.25">
      <c r="AH12019" s="23" t="str">
        <f t="shared" si="1062"/>
        <v/>
      </c>
      <c r="AI12019" s="23" t="str">
        <f t="shared" si="1061"/>
        <v/>
      </c>
      <c r="AJ12019" s="23" t="str">
        <f t="shared" si="1061"/>
        <v/>
      </c>
      <c r="AK12019" s="23" t="str">
        <f t="shared" si="1061"/>
        <v/>
      </c>
    </row>
    <row r="12020" spans="34:37" x14ac:dyDescent="0.25">
      <c r="AH12020" s="23" t="str">
        <f t="shared" si="1062"/>
        <v/>
      </c>
      <c r="AI12020" s="23" t="str">
        <f t="shared" si="1061"/>
        <v/>
      </c>
      <c r="AJ12020" s="23" t="str">
        <f t="shared" si="1061"/>
        <v/>
      </c>
      <c r="AK12020" s="23" t="str">
        <f t="shared" si="1061"/>
        <v/>
      </c>
    </row>
    <row r="12021" spans="34:37" x14ac:dyDescent="0.25">
      <c r="AH12021" s="23" t="str">
        <f t="shared" si="1062"/>
        <v/>
      </c>
      <c r="AI12021" s="23" t="str">
        <f t="shared" si="1061"/>
        <v/>
      </c>
      <c r="AJ12021" s="23" t="str">
        <f t="shared" si="1061"/>
        <v/>
      </c>
      <c r="AK12021" s="23" t="str">
        <f t="shared" si="1061"/>
        <v/>
      </c>
    </row>
    <row r="12022" spans="34:37" x14ac:dyDescent="0.25">
      <c r="AH12022" s="23" t="str">
        <f t="shared" si="1062"/>
        <v/>
      </c>
      <c r="AI12022" s="23" t="str">
        <f t="shared" si="1061"/>
        <v/>
      </c>
      <c r="AJ12022" s="23" t="str">
        <f t="shared" si="1061"/>
        <v/>
      </c>
      <c r="AK12022" s="23" t="str">
        <f t="shared" si="1061"/>
        <v/>
      </c>
    </row>
    <row r="12023" spans="34:37" x14ac:dyDescent="0.25">
      <c r="AH12023" s="23" t="str">
        <f t="shared" si="1062"/>
        <v/>
      </c>
      <c r="AI12023" s="23" t="str">
        <f t="shared" si="1061"/>
        <v/>
      </c>
      <c r="AJ12023" s="23" t="str">
        <f t="shared" si="1061"/>
        <v/>
      </c>
      <c r="AK12023" s="23" t="str">
        <f t="shared" si="1061"/>
        <v/>
      </c>
    </row>
    <row r="12024" spans="34:37" x14ac:dyDescent="0.25">
      <c r="AH12024" s="23" t="str">
        <f t="shared" si="1062"/>
        <v/>
      </c>
      <c r="AI12024" s="23" t="str">
        <f t="shared" si="1061"/>
        <v/>
      </c>
      <c r="AJ12024" s="23" t="str">
        <f t="shared" si="1061"/>
        <v/>
      </c>
      <c r="AK12024" s="23" t="str">
        <f t="shared" si="1061"/>
        <v/>
      </c>
    </row>
    <row r="12025" spans="34:37" x14ac:dyDescent="0.25">
      <c r="AH12025" s="23" t="str">
        <f t="shared" si="1062"/>
        <v/>
      </c>
      <c r="AI12025" s="23" t="str">
        <f t="shared" si="1061"/>
        <v/>
      </c>
      <c r="AJ12025" s="23" t="str">
        <f t="shared" si="1061"/>
        <v/>
      </c>
      <c r="AK12025" s="23" t="str">
        <f t="shared" si="1061"/>
        <v/>
      </c>
    </row>
    <row r="12026" spans="34:37" x14ac:dyDescent="0.25">
      <c r="AH12026" s="23" t="str">
        <f t="shared" si="1062"/>
        <v/>
      </c>
      <c r="AI12026" s="23" t="str">
        <f t="shared" si="1061"/>
        <v/>
      </c>
      <c r="AJ12026" s="23" t="str">
        <f t="shared" si="1061"/>
        <v/>
      </c>
      <c r="AK12026" s="23" t="str">
        <f t="shared" si="1061"/>
        <v/>
      </c>
    </row>
    <row r="12027" spans="34:37" x14ac:dyDescent="0.25">
      <c r="AH12027" s="23" t="str">
        <f t="shared" si="1062"/>
        <v/>
      </c>
      <c r="AI12027" s="23" t="str">
        <f t="shared" si="1061"/>
        <v/>
      </c>
      <c r="AJ12027" s="23" t="str">
        <f t="shared" si="1061"/>
        <v/>
      </c>
      <c r="AK12027" s="23" t="str">
        <f t="shared" si="1061"/>
        <v/>
      </c>
    </row>
    <row r="12028" spans="34:37" x14ac:dyDescent="0.25">
      <c r="AH12028" s="23" t="str">
        <f t="shared" si="1062"/>
        <v/>
      </c>
      <c r="AI12028" s="23" t="str">
        <f t="shared" si="1061"/>
        <v/>
      </c>
      <c r="AJ12028" s="23" t="str">
        <f t="shared" si="1061"/>
        <v/>
      </c>
      <c r="AK12028" s="23" t="str">
        <f t="shared" si="1061"/>
        <v/>
      </c>
    </row>
    <row r="12029" spans="34:37" x14ac:dyDescent="0.25">
      <c r="AH12029" s="23" t="str">
        <f t="shared" si="1062"/>
        <v/>
      </c>
      <c r="AI12029" s="23" t="str">
        <f t="shared" si="1061"/>
        <v/>
      </c>
      <c r="AJ12029" s="23" t="str">
        <f t="shared" si="1061"/>
        <v/>
      </c>
      <c r="AK12029" s="23" t="str">
        <f t="shared" si="1061"/>
        <v/>
      </c>
    </row>
    <row r="12030" spans="34:37" x14ac:dyDescent="0.25">
      <c r="AH12030" s="23" t="str">
        <f t="shared" si="1062"/>
        <v/>
      </c>
      <c r="AI12030" s="23" t="str">
        <f t="shared" ref="AI12030:AK12093" si="1063">IF(X12030&lt;&gt;"",X12030,"")</f>
        <v/>
      </c>
      <c r="AJ12030" s="23" t="str">
        <f t="shared" si="1063"/>
        <v/>
      </c>
      <c r="AK12030" s="23" t="str">
        <f t="shared" si="1063"/>
        <v/>
      </c>
    </row>
    <row r="12031" spans="34:37" x14ac:dyDescent="0.25">
      <c r="AH12031" s="23" t="str">
        <f t="shared" ref="AH12031:AH12094" si="1064">IF(W12031&lt;&gt;"",(RIGHT(W12031,LEN(W12031)-SEARCH("/",W12031,1)))/U12031,"")</f>
        <v/>
      </c>
      <c r="AI12031" s="23" t="str">
        <f t="shared" si="1063"/>
        <v/>
      </c>
      <c r="AJ12031" s="23" t="str">
        <f t="shared" si="1063"/>
        <v/>
      </c>
      <c r="AK12031" s="23" t="str">
        <f t="shared" si="1063"/>
        <v/>
      </c>
    </row>
    <row r="12032" spans="34:37" x14ac:dyDescent="0.25">
      <c r="AH12032" s="23" t="str">
        <f t="shared" si="1064"/>
        <v/>
      </c>
      <c r="AI12032" s="23" t="str">
        <f t="shared" si="1063"/>
        <v/>
      </c>
      <c r="AJ12032" s="23" t="str">
        <f t="shared" si="1063"/>
        <v/>
      </c>
      <c r="AK12032" s="23" t="str">
        <f t="shared" si="1063"/>
        <v/>
      </c>
    </row>
    <row r="12033" spans="34:37" x14ac:dyDescent="0.25">
      <c r="AH12033" s="23" t="str">
        <f t="shared" si="1064"/>
        <v/>
      </c>
      <c r="AI12033" s="23" t="str">
        <f t="shared" si="1063"/>
        <v/>
      </c>
      <c r="AJ12033" s="23" t="str">
        <f t="shared" si="1063"/>
        <v/>
      </c>
      <c r="AK12033" s="23" t="str">
        <f t="shared" si="1063"/>
        <v/>
      </c>
    </row>
    <row r="12034" spans="34:37" x14ac:dyDescent="0.25">
      <c r="AH12034" s="23" t="str">
        <f t="shared" si="1064"/>
        <v/>
      </c>
      <c r="AI12034" s="23" t="str">
        <f t="shared" si="1063"/>
        <v/>
      </c>
      <c r="AJ12034" s="23" t="str">
        <f t="shared" si="1063"/>
        <v/>
      </c>
      <c r="AK12034" s="23" t="str">
        <f t="shared" si="1063"/>
        <v/>
      </c>
    </row>
    <row r="12035" spans="34:37" x14ac:dyDescent="0.25">
      <c r="AH12035" s="23" t="str">
        <f t="shared" si="1064"/>
        <v/>
      </c>
      <c r="AI12035" s="23" t="str">
        <f t="shared" si="1063"/>
        <v/>
      </c>
      <c r="AJ12035" s="23" t="str">
        <f t="shared" si="1063"/>
        <v/>
      </c>
      <c r="AK12035" s="23" t="str">
        <f t="shared" si="1063"/>
        <v/>
      </c>
    </row>
    <row r="12036" spans="34:37" x14ac:dyDescent="0.25">
      <c r="AH12036" s="23" t="str">
        <f t="shared" si="1064"/>
        <v/>
      </c>
      <c r="AI12036" s="23" t="str">
        <f t="shared" si="1063"/>
        <v/>
      </c>
      <c r="AJ12036" s="23" t="str">
        <f t="shared" si="1063"/>
        <v/>
      </c>
      <c r="AK12036" s="23" t="str">
        <f t="shared" si="1063"/>
        <v/>
      </c>
    </row>
    <row r="12037" spans="34:37" x14ac:dyDescent="0.25">
      <c r="AH12037" s="23" t="str">
        <f t="shared" si="1064"/>
        <v/>
      </c>
      <c r="AI12037" s="23" t="str">
        <f t="shared" si="1063"/>
        <v/>
      </c>
      <c r="AJ12037" s="23" t="str">
        <f t="shared" si="1063"/>
        <v/>
      </c>
      <c r="AK12037" s="23" t="str">
        <f t="shared" si="1063"/>
        <v/>
      </c>
    </row>
    <row r="12038" spans="34:37" x14ac:dyDescent="0.25">
      <c r="AH12038" s="23" t="str">
        <f t="shared" si="1064"/>
        <v/>
      </c>
      <c r="AI12038" s="23" t="str">
        <f t="shared" si="1063"/>
        <v/>
      </c>
      <c r="AJ12038" s="23" t="str">
        <f t="shared" si="1063"/>
        <v/>
      </c>
      <c r="AK12038" s="23" t="str">
        <f t="shared" si="1063"/>
        <v/>
      </c>
    </row>
    <row r="12039" spans="34:37" x14ac:dyDescent="0.25">
      <c r="AH12039" s="23" t="str">
        <f t="shared" si="1064"/>
        <v/>
      </c>
      <c r="AI12039" s="23" t="str">
        <f t="shared" si="1063"/>
        <v/>
      </c>
      <c r="AJ12039" s="23" t="str">
        <f t="shared" si="1063"/>
        <v/>
      </c>
      <c r="AK12039" s="23" t="str">
        <f t="shared" si="1063"/>
        <v/>
      </c>
    </row>
    <row r="12040" spans="34:37" x14ac:dyDescent="0.25">
      <c r="AH12040" s="23" t="str">
        <f t="shared" si="1064"/>
        <v/>
      </c>
      <c r="AI12040" s="23" t="str">
        <f t="shared" si="1063"/>
        <v/>
      </c>
      <c r="AJ12040" s="23" t="str">
        <f t="shared" si="1063"/>
        <v/>
      </c>
      <c r="AK12040" s="23" t="str">
        <f t="shared" si="1063"/>
        <v/>
      </c>
    </row>
    <row r="12041" spans="34:37" x14ac:dyDescent="0.25">
      <c r="AH12041" s="23" t="str">
        <f t="shared" si="1064"/>
        <v/>
      </c>
      <c r="AI12041" s="23" t="str">
        <f t="shared" si="1063"/>
        <v/>
      </c>
      <c r="AJ12041" s="23" t="str">
        <f t="shared" si="1063"/>
        <v/>
      </c>
      <c r="AK12041" s="23" t="str">
        <f t="shared" si="1063"/>
        <v/>
      </c>
    </row>
    <row r="12042" spans="34:37" x14ac:dyDescent="0.25">
      <c r="AH12042" s="23" t="str">
        <f t="shared" si="1064"/>
        <v/>
      </c>
      <c r="AI12042" s="23" t="str">
        <f t="shared" si="1063"/>
        <v/>
      </c>
      <c r="AJ12042" s="23" t="str">
        <f t="shared" si="1063"/>
        <v/>
      </c>
      <c r="AK12042" s="23" t="str">
        <f t="shared" si="1063"/>
        <v/>
      </c>
    </row>
    <row r="12043" spans="34:37" x14ac:dyDescent="0.25">
      <c r="AH12043" s="23" t="str">
        <f t="shared" si="1064"/>
        <v/>
      </c>
      <c r="AI12043" s="23" t="str">
        <f t="shared" si="1063"/>
        <v/>
      </c>
      <c r="AJ12043" s="23" t="str">
        <f t="shared" si="1063"/>
        <v/>
      </c>
      <c r="AK12043" s="23" t="str">
        <f t="shared" si="1063"/>
        <v/>
      </c>
    </row>
    <row r="12044" spans="34:37" x14ac:dyDescent="0.25">
      <c r="AH12044" s="23" t="str">
        <f t="shared" si="1064"/>
        <v/>
      </c>
      <c r="AI12044" s="23" t="str">
        <f t="shared" si="1063"/>
        <v/>
      </c>
      <c r="AJ12044" s="23" t="str">
        <f t="shared" si="1063"/>
        <v/>
      </c>
      <c r="AK12044" s="23" t="str">
        <f t="shared" si="1063"/>
        <v/>
      </c>
    </row>
    <row r="12045" spans="34:37" x14ac:dyDescent="0.25">
      <c r="AH12045" s="23" t="str">
        <f t="shared" si="1064"/>
        <v/>
      </c>
      <c r="AI12045" s="23" t="str">
        <f t="shared" si="1063"/>
        <v/>
      </c>
      <c r="AJ12045" s="23" t="str">
        <f t="shared" si="1063"/>
        <v/>
      </c>
      <c r="AK12045" s="23" t="str">
        <f t="shared" si="1063"/>
        <v/>
      </c>
    </row>
    <row r="12046" spans="34:37" x14ac:dyDescent="0.25">
      <c r="AH12046" s="23" t="str">
        <f t="shared" si="1064"/>
        <v/>
      </c>
      <c r="AI12046" s="23" t="str">
        <f t="shared" si="1063"/>
        <v/>
      </c>
      <c r="AJ12046" s="23" t="str">
        <f t="shared" si="1063"/>
        <v/>
      </c>
      <c r="AK12046" s="23" t="str">
        <f t="shared" si="1063"/>
        <v/>
      </c>
    </row>
    <row r="12047" spans="34:37" x14ac:dyDescent="0.25">
      <c r="AH12047" s="23" t="str">
        <f t="shared" si="1064"/>
        <v/>
      </c>
      <c r="AI12047" s="23" t="str">
        <f t="shared" si="1063"/>
        <v/>
      </c>
      <c r="AJ12047" s="23" t="str">
        <f t="shared" si="1063"/>
        <v/>
      </c>
      <c r="AK12047" s="23" t="str">
        <f t="shared" si="1063"/>
        <v/>
      </c>
    </row>
    <row r="12048" spans="34:37" x14ac:dyDescent="0.25">
      <c r="AH12048" s="23" t="str">
        <f t="shared" si="1064"/>
        <v/>
      </c>
      <c r="AI12048" s="23" t="str">
        <f t="shared" si="1063"/>
        <v/>
      </c>
      <c r="AJ12048" s="23" t="str">
        <f t="shared" si="1063"/>
        <v/>
      </c>
      <c r="AK12048" s="23" t="str">
        <f t="shared" si="1063"/>
        <v/>
      </c>
    </row>
    <row r="12049" spans="34:37" x14ac:dyDescent="0.25">
      <c r="AH12049" s="23" t="str">
        <f t="shared" si="1064"/>
        <v/>
      </c>
      <c r="AI12049" s="23" t="str">
        <f t="shared" si="1063"/>
        <v/>
      </c>
      <c r="AJ12049" s="23" t="str">
        <f t="shared" si="1063"/>
        <v/>
      </c>
      <c r="AK12049" s="23" t="str">
        <f t="shared" si="1063"/>
        <v/>
      </c>
    </row>
    <row r="12050" spans="34:37" x14ac:dyDescent="0.25">
      <c r="AH12050" s="23" t="str">
        <f t="shared" si="1064"/>
        <v/>
      </c>
      <c r="AI12050" s="23" t="str">
        <f t="shared" si="1063"/>
        <v/>
      </c>
      <c r="AJ12050" s="23" t="str">
        <f t="shared" si="1063"/>
        <v/>
      </c>
      <c r="AK12050" s="23" t="str">
        <f t="shared" si="1063"/>
        <v/>
      </c>
    </row>
    <row r="12051" spans="34:37" x14ac:dyDescent="0.25">
      <c r="AH12051" s="23" t="str">
        <f t="shared" si="1064"/>
        <v/>
      </c>
      <c r="AI12051" s="23" t="str">
        <f t="shared" si="1063"/>
        <v/>
      </c>
      <c r="AJ12051" s="23" t="str">
        <f t="shared" si="1063"/>
        <v/>
      </c>
      <c r="AK12051" s="23" t="str">
        <f t="shared" si="1063"/>
        <v/>
      </c>
    </row>
    <row r="12052" spans="34:37" x14ac:dyDescent="0.25">
      <c r="AH12052" s="23" t="str">
        <f t="shared" si="1064"/>
        <v/>
      </c>
      <c r="AI12052" s="23" t="str">
        <f t="shared" si="1063"/>
        <v/>
      </c>
      <c r="AJ12052" s="23" t="str">
        <f t="shared" si="1063"/>
        <v/>
      </c>
      <c r="AK12052" s="23" t="str">
        <f t="shared" si="1063"/>
        <v/>
      </c>
    </row>
    <row r="12053" spans="34:37" x14ac:dyDescent="0.25">
      <c r="AH12053" s="23" t="str">
        <f t="shared" si="1064"/>
        <v/>
      </c>
      <c r="AI12053" s="23" t="str">
        <f t="shared" si="1063"/>
        <v/>
      </c>
      <c r="AJ12053" s="23" t="str">
        <f t="shared" si="1063"/>
        <v/>
      </c>
      <c r="AK12053" s="23" t="str">
        <f t="shared" si="1063"/>
        <v/>
      </c>
    </row>
    <row r="12054" spans="34:37" x14ac:dyDescent="0.25">
      <c r="AH12054" s="23" t="str">
        <f t="shared" si="1064"/>
        <v/>
      </c>
      <c r="AI12054" s="23" t="str">
        <f t="shared" si="1063"/>
        <v/>
      </c>
      <c r="AJ12054" s="23" t="str">
        <f t="shared" si="1063"/>
        <v/>
      </c>
      <c r="AK12054" s="23" t="str">
        <f t="shared" si="1063"/>
        <v/>
      </c>
    </row>
    <row r="12055" spans="34:37" x14ac:dyDescent="0.25">
      <c r="AH12055" s="23" t="str">
        <f t="shared" si="1064"/>
        <v/>
      </c>
      <c r="AI12055" s="23" t="str">
        <f t="shared" si="1063"/>
        <v/>
      </c>
      <c r="AJ12055" s="23" t="str">
        <f t="shared" si="1063"/>
        <v/>
      </c>
      <c r="AK12055" s="23" t="str">
        <f t="shared" si="1063"/>
        <v/>
      </c>
    </row>
    <row r="12056" spans="34:37" x14ac:dyDescent="0.25">
      <c r="AH12056" s="23" t="str">
        <f t="shared" si="1064"/>
        <v/>
      </c>
      <c r="AI12056" s="23" t="str">
        <f t="shared" si="1063"/>
        <v/>
      </c>
      <c r="AJ12056" s="23" t="str">
        <f t="shared" si="1063"/>
        <v/>
      </c>
      <c r="AK12056" s="23" t="str">
        <f t="shared" si="1063"/>
        <v/>
      </c>
    </row>
    <row r="12057" spans="34:37" x14ac:dyDescent="0.25">
      <c r="AH12057" s="23" t="str">
        <f t="shared" si="1064"/>
        <v/>
      </c>
      <c r="AI12057" s="23" t="str">
        <f t="shared" si="1063"/>
        <v/>
      </c>
      <c r="AJ12057" s="23" t="str">
        <f t="shared" si="1063"/>
        <v/>
      </c>
      <c r="AK12057" s="23" t="str">
        <f t="shared" si="1063"/>
        <v/>
      </c>
    </row>
    <row r="12058" spans="34:37" x14ac:dyDescent="0.25">
      <c r="AH12058" s="23" t="str">
        <f t="shared" si="1064"/>
        <v/>
      </c>
      <c r="AI12058" s="23" t="str">
        <f t="shared" si="1063"/>
        <v/>
      </c>
      <c r="AJ12058" s="23" t="str">
        <f t="shared" si="1063"/>
        <v/>
      </c>
      <c r="AK12058" s="23" t="str">
        <f t="shared" si="1063"/>
        <v/>
      </c>
    </row>
    <row r="12059" spans="34:37" x14ac:dyDescent="0.25">
      <c r="AH12059" s="23" t="str">
        <f t="shared" si="1064"/>
        <v/>
      </c>
      <c r="AI12059" s="23" t="str">
        <f t="shared" si="1063"/>
        <v/>
      </c>
      <c r="AJ12059" s="23" t="str">
        <f t="shared" si="1063"/>
        <v/>
      </c>
      <c r="AK12059" s="23" t="str">
        <f t="shared" si="1063"/>
        <v/>
      </c>
    </row>
    <row r="12060" spans="34:37" x14ac:dyDescent="0.25">
      <c r="AH12060" s="23" t="str">
        <f t="shared" si="1064"/>
        <v/>
      </c>
      <c r="AI12060" s="23" t="str">
        <f t="shared" si="1063"/>
        <v/>
      </c>
      <c r="AJ12060" s="23" t="str">
        <f t="shared" si="1063"/>
        <v/>
      </c>
      <c r="AK12060" s="23" t="str">
        <f t="shared" si="1063"/>
        <v/>
      </c>
    </row>
    <row r="12061" spans="34:37" x14ac:dyDescent="0.25">
      <c r="AH12061" s="23" t="str">
        <f t="shared" si="1064"/>
        <v/>
      </c>
      <c r="AI12061" s="23" t="str">
        <f t="shared" si="1063"/>
        <v/>
      </c>
      <c r="AJ12061" s="23" t="str">
        <f t="shared" si="1063"/>
        <v/>
      </c>
      <c r="AK12061" s="23" t="str">
        <f t="shared" si="1063"/>
        <v/>
      </c>
    </row>
    <row r="12062" spans="34:37" x14ac:dyDescent="0.25">
      <c r="AH12062" s="23" t="str">
        <f t="shared" si="1064"/>
        <v/>
      </c>
      <c r="AI12062" s="23" t="str">
        <f t="shared" si="1063"/>
        <v/>
      </c>
      <c r="AJ12062" s="23" t="str">
        <f t="shared" si="1063"/>
        <v/>
      </c>
      <c r="AK12062" s="23" t="str">
        <f t="shared" si="1063"/>
        <v/>
      </c>
    </row>
    <row r="12063" spans="34:37" x14ac:dyDescent="0.25">
      <c r="AH12063" s="23" t="str">
        <f t="shared" si="1064"/>
        <v/>
      </c>
      <c r="AI12063" s="23" t="str">
        <f t="shared" si="1063"/>
        <v/>
      </c>
      <c r="AJ12063" s="23" t="str">
        <f t="shared" si="1063"/>
        <v/>
      </c>
      <c r="AK12063" s="23" t="str">
        <f t="shared" si="1063"/>
        <v/>
      </c>
    </row>
    <row r="12064" spans="34:37" x14ac:dyDescent="0.25">
      <c r="AH12064" s="23" t="str">
        <f t="shared" si="1064"/>
        <v/>
      </c>
      <c r="AI12064" s="23" t="str">
        <f t="shared" si="1063"/>
        <v/>
      </c>
      <c r="AJ12064" s="23" t="str">
        <f t="shared" si="1063"/>
        <v/>
      </c>
      <c r="AK12064" s="23" t="str">
        <f t="shared" si="1063"/>
        <v/>
      </c>
    </row>
    <row r="12065" spans="34:37" x14ac:dyDescent="0.25">
      <c r="AH12065" s="23" t="str">
        <f t="shared" si="1064"/>
        <v/>
      </c>
      <c r="AI12065" s="23" t="str">
        <f t="shared" si="1063"/>
        <v/>
      </c>
      <c r="AJ12065" s="23" t="str">
        <f t="shared" si="1063"/>
        <v/>
      </c>
      <c r="AK12065" s="23" t="str">
        <f t="shared" si="1063"/>
        <v/>
      </c>
    </row>
    <row r="12066" spans="34:37" x14ac:dyDescent="0.25">
      <c r="AH12066" s="23" t="str">
        <f t="shared" si="1064"/>
        <v/>
      </c>
      <c r="AI12066" s="23" t="str">
        <f t="shared" si="1063"/>
        <v/>
      </c>
      <c r="AJ12066" s="23" t="str">
        <f t="shared" si="1063"/>
        <v/>
      </c>
      <c r="AK12066" s="23" t="str">
        <f t="shared" si="1063"/>
        <v/>
      </c>
    </row>
    <row r="12067" spans="34:37" x14ac:dyDescent="0.25">
      <c r="AH12067" s="23" t="str">
        <f t="shared" si="1064"/>
        <v/>
      </c>
      <c r="AI12067" s="23" t="str">
        <f t="shared" si="1063"/>
        <v/>
      </c>
      <c r="AJ12067" s="23" t="str">
        <f t="shared" si="1063"/>
        <v/>
      </c>
      <c r="AK12067" s="23" t="str">
        <f t="shared" si="1063"/>
        <v/>
      </c>
    </row>
    <row r="12068" spans="34:37" x14ac:dyDescent="0.25">
      <c r="AH12068" s="23" t="str">
        <f t="shared" si="1064"/>
        <v/>
      </c>
      <c r="AI12068" s="23" t="str">
        <f t="shared" si="1063"/>
        <v/>
      </c>
      <c r="AJ12068" s="23" t="str">
        <f t="shared" si="1063"/>
        <v/>
      </c>
      <c r="AK12068" s="23" t="str">
        <f t="shared" si="1063"/>
        <v/>
      </c>
    </row>
    <row r="12069" spans="34:37" x14ac:dyDescent="0.25">
      <c r="AH12069" s="23" t="str">
        <f t="shared" si="1064"/>
        <v/>
      </c>
      <c r="AI12069" s="23" t="str">
        <f t="shared" si="1063"/>
        <v/>
      </c>
      <c r="AJ12069" s="23" t="str">
        <f t="shared" si="1063"/>
        <v/>
      </c>
      <c r="AK12069" s="23" t="str">
        <f t="shared" si="1063"/>
        <v/>
      </c>
    </row>
    <row r="12070" spans="34:37" x14ac:dyDescent="0.25">
      <c r="AH12070" s="23" t="str">
        <f t="shared" si="1064"/>
        <v/>
      </c>
      <c r="AI12070" s="23" t="str">
        <f t="shared" si="1063"/>
        <v/>
      </c>
      <c r="AJ12070" s="23" t="str">
        <f t="shared" si="1063"/>
        <v/>
      </c>
      <c r="AK12070" s="23" t="str">
        <f t="shared" si="1063"/>
        <v/>
      </c>
    </row>
    <row r="12071" spans="34:37" x14ac:dyDescent="0.25">
      <c r="AH12071" s="23" t="str">
        <f t="shared" si="1064"/>
        <v/>
      </c>
      <c r="AI12071" s="23" t="str">
        <f t="shared" si="1063"/>
        <v/>
      </c>
      <c r="AJ12071" s="23" t="str">
        <f t="shared" si="1063"/>
        <v/>
      </c>
      <c r="AK12071" s="23" t="str">
        <f t="shared" si="1063"/>
        <v/>
      </c>
    </row>
    <row r="12072" spans="34:37" x14ac:dyDescent="0.25">
      <c r="AH12072" s="23" t="str">
        <f t="shared" si="1064"/>
        <v/>
      </c>
      <c r="AI12072" s="23" t="str">
        <f t="shared" si="1063"/>
        <v/>
      </c>
      <c r="AJ12072" s="23" t="str">
        <f t="shared" si="1063"/>
        <v/>
      </c>
      <c r="AK12072" s="23" t="str">
        <f t="shared" si="1063"/>
        <v/>
      </c>
    </row>
    <row r="12073" spans="34:37" x14ac:dyDescent="0.25">
      <c r="AH12073" s="23" t="str">
        <f t="shared" si="1064"/>
        <v/>
      </c>
      <c r="AI12073" s="23" t="str">
        <f t="shared" si="1063"/>
        <v/>
      </c>
      <c r="AJ12073" s="23" t="str">
        <f t="shared" si="1063"/>
        <v/>
      </c>
      <c r="AK12073" s="23" t="str">
        <f t="shared" si="1063"/>
        <v/>
      </c>
    </row>
    <row r="12074" spans="34:37" x14ac:dyDescent="0.25">
      <c r="AH12074" s="23" t="str">
        <f t="shared" si="1064"/>
        <v/>
      </c>
      <c r="AI12074" s="23" t="str">
        <f t="shared" si="1063"/>
        <v/>
      </c>
      <c r="AJ12074" s="23" t="str">
        <f t="shared" si="1063"/>
        <v/>
      </c>
      <c r="AK12074" s="23" t="str">
        <f t="shared" si="1063"/>
        <v/>
      </c>
    </row>
    <row r="12075" spans="34:37" x14ac:dyDescent="0.25">
      <c r="AH12075" s="23" t="str">
        <f t="shared" si="1064"/>
        <v/>
      </c>
      <c r="AI12075" s="23" t="str">
        <f t="shared" si="1063"/>
        <v/>
      </c>
      <c r="AJ12075" s="23" t="str">
        <f t="shared" si="1063"/>
        <v/>
      </c>
      <c r="AK12075" s="23" t="str">
        <f t="shared" si="1063"/>
        <v/>
      </c>
    </row>
    <row r="12076" spans="34:37" x14ac:dyDescent="0.25">
      <c r="AH12076" s="23" t="str">
        <f t="shared" si="1064"/>
        <v/>
      </c>
      <c r="AI12076" s="23" t="str">
        <f t="shared" si="1063"/>
        <v/>
      </c>
      <c r="AJ12076" s="23" t="str">
        <f t="shared" si="1063"/>
        <v/>
      </c>
      <c r="AK12076" s="23" t="str">
        <f t="shared" si="1063"/>
        <v/>
      </c>
    </row>
    <row r="12077" spans="34:37" x14ac:dyDescent="0.25">
      <c r="AH12077" s="23" t="str">
        <f t="shared" si="1064"/>
        <v/>
      </c>
      <c r="AI12077" s="23" t="str">
        <f t="shared" si="1063"/>
        <v/>
      </c>
      <c r="AJ12077" s="23" t="str">
        <f t="shared" si="1063"/>
        <v/>
      </c>
      <c r="AK12077" s="23" t="str">
        <f t="shared" si="1063"/>
        <v/>
      </c>
    </row>
    <row r="12078" spans="34:37" x14ac:dyDescent="0.25">
      <c r="AH12078" s="23" t="str">
        <f t="shared" si="1064"/>
        <v/>
      </c>
      <c r="AI12078" s="23" t="str">
        <f t="shared" si="1063"/>
        <v/>
      </c>
      <c r="AJ12078" s="23" t="str">
        <f t="shared" si="1063"/>
        <v/>
      </c>
      <c r="AK12078" s="23" t="str">
        <f t="shared" si="1063"/>
        <v/>
      </c>
    </row>
    <row r="12079" spans="34:37" x14ac:dyDescent="0.25">
      <c r="AH12079" s="23" t="str">
        <f t="shared" si="1064"/>
        <v/>
      </c>
      <c r="AI12079" s="23" t="str">
        <f t="shared" si="1063"/>
        <v/>
      </c>
      <c r="AJ12079" s="23" t="str">
        <f t="shared" si="1063"/>
        <v/>
      </c>
      <c r="AK12079" s="23" t="str">
        <f t="shared" si="1063"/>
        <v/>
      </c>
    </row>
    <row r="12080" spans="34:37" x14ac:dyDescent="0.25">
      <c r="AH12080" s="23" t="str">
        <f t="shared" si="1064"/>
        <v/>
      </c>
      <c r="AI12080" s="23" t="str">
        <f t="shared" si="1063"/>
        <v/>
      </c>
      <c r="AJ12080" s="23" t="str">
        <f t="shared" si="1063"/>
        <v/>
      </c>
      <c r="AK12080" s="23" t="str">
        <f t="shared" si="1063"/>
        <v/>
      </c>
    </row>
    <row r="12081" spans="34:37" x14ac:dyDescent="0.25">
      <c r="AH12081" s="23" t="str">
        <f t="shared" si="1064"/>
        <v/>
      </c>
      <c r="AI12081" s="23" t="str">
        <f t="shared" si="1063"/>
        <v/>
      </c>
      <c r="AJ12081" s="23" t="str">
        <f t="shared" si="1063"/>
        <v/>
      </c>
      <c r="AK12081" s="23" t="str">
        <f t="shared" si="1063"/>
        <v/>
      </c>
    </row>
    <row r="12082" spans="34:37" x14ac:dyDescent="0.25">
      <c r="AH12082" s="23" t="str">
        <f t="shared" si="1064"/>
        <v/>
      </c>
      <c r="AI12082" s="23" t="str">
        <f t="shared" si="1063"/>
        <v/>
      </c>
      <c r="AJ12082" s="23" t="str">
        <f t="shared" si="1063"/>
        <v/>
      </c>
      <c r="AK12082" s="23" t="str">
        <f t="shared" si="1063"/>
        <v/>
      </c>
    </row>
    <row r="12083" spans="34:37" x14ac:dyDescent="0.25">
      <c r="AH12083" s="23" t="str">
        <f t="shared" si="1064"/>
        <v/>
      </c>
      <c r="AI12083" s="23" t="str">
        <f t="shared" si="1063"/>
        <v/>
      </c>
      <c r="AJ12083" s="23" t="str">
        <f t="shared" si="1063"/>
        <v/>
      </c>
      <c r="AK12083" s="23" t="str">
        <f t="shared" si="1063"/>
        <v/>
      </c>
    </row>
    <row r="12084" spans="34:37" x14ac:dyDescent="0.25">
      <c r="AH12084" s="23" t="str">
        <f t="shared" si="1064"/>
        <v/>
      </c>
      <c r="AI12084" s="23" t="str">
        <f t="shared" si="1063"/>
        <v/>
      </c>
      <c r="AJ12084" s="23" t="str">
        <f t="shared" si="1063"/>
        <v/>
      </c>
      <c r="AK12084" s="23" t="str">
        <f t="shared" si="1063"/>
        <v/>
      </c>
    </row>
    <row r="12085" spans="34:37" x14ac:dyDescent="0.25">
      <c r="AH12085" s="23" t="str">
        <f t="shared" si="1064"/>
        <v/>
      </c>
      <c r="AI12085" s="23" t="str">
        <f t="shared" si="1063"/>
        <v/>
      </c>
      <c r="AJ12085" s="23" t="str">
        <f t="shared" si="1063"/>
        <v/>
      </c>
      <c r="AK12085" s="23" t="str">
        <f t="shared" si="1063"/>
        <v/>
      </c>
    </row>
    <row r="12086" spans="34:37" x14ac:dyDescent="0.25">
      <c r="AH12086" s="23" t="str">
        <f t="shared" si="1064"/>
        <v/>
      </c>
      <c r="AI12086" s="23" t="str">
        <f t="shared" si="1063"/>
        <v/>
      </c>
      <c r="AJ12086" s="23" t="str">
        <f t="shared" si="1063"/>
        <v/>
      </c>
      <c r="AK12086" s="23" t="str">
        <f t="shared" si="1063"/>
        <v/>
      </c>
    </row>
    <row r="12087" spans="34:37" x14ac:dyDescent="0.25">
      <c r="AH12087" s="23" t="str">
        <f t="shared" si="1064"/>
        <v/>
      </c>
      <c r="AI12087" s="23" t="str">
        <f t="shared" si="1063"/>
        <v/>
      </c>
      <c r="AJ12087" s="23" t="str">
        <f t="shared" si="1063"/>
        <v/>
      </c>
      <c r="AK12087" s="23" t="str">
        <f t="shared" si="1063"/>
        <v/>
      </c>
    </row>
    <row r="12088" spans="34:37" x14ac:dyDescent="0.25">
      <c r="AH12088" s="23" t="str">
        <f t="shared" si="1064"/>
        <v/>
      </c>
      <c r="AI12088" s="23" t="str">
        <f t="shared" si="1063"/>
        <v/>
      </c>
      <c r="AJ12088" s="23" t="str">
        <f t="shared" si="1063"/>
        <v/>
      </c>
      <c r="AK12088" s="23" t="str">
        <f t="shared" si="1063"/>
        <v/>
      </c>
    </row>
    <row r="12089" spans="34:37" x14ac:dyDescent="0.25">
      <c r="AH12089" s="23" t="str">
        <f t="shared" si="1064"/>
        <v/>
      </c>
      <c r="AI12089" s="23" t="str">
        <f t="shared" si="1063"/>
        <v/>
      </c>
      <c r="AJ12089" s="23" t="str">
        <f t="shared" si="1063"/>
        <v/>
      </c>
      <c r="AK12089" s="23" t="str">
        <f t="shared" si="1063"/>
        <v/>
      </c>
    </row>
    <row r="12090" spans="34:37" x14ac:dyDescent="0.25">
      <c r="AH12090" s="23" t="str">
        <f t="shared" si="1064"/>
        <v/>
      </c>
      <c r="AI12090" s="23" t="str">
        <f t="shared" si="1063"/>
        <v/>
      </c>
      <c r="AJ12090" s="23" t="str">
        <f t="shared" si="1063"/>
        <v/>
      </c>
      <c r="AK12090" s="23" t="str">
        <f t="shared" si="1063"/>
        <v/>
      </c>
    </row>
    <row r="12091" spans="34:37" x14ac:dyDescent="0.25">
      <c r="AH12091" s="23" t="str">
        <f t="shared" si="1064"/>
        <v/>
      </c>
      <c r="AI12091" s="23" t="str">
        <f t="shared" si="1063"/>
        <v/>
      </c>
      <c r="AJ12091" s="23" t="str">
        <f t="shared" si="1063"/>
        <v/>
      </c>
      <c r="AK12091" s="23" t="str">
        <f t="shared" si="1063"/>
        <v/>
      </c>
    </row>
    <row r="12092" spans="34:37" x14ac:dyDescent="0.25">
      <c r="AH12092" s="23" t="str">
        <f t="shared" si="1064"/>
        <v/>
      </c>
      <c r="AI12092" s="23" t="str">
        <f t="shared" si="1063"/>
        <v/>
      </c>
      <c r="AJ12092" s="23" t="str">
        <f t="shared" si="1063"/>
        <v/>
      </c>
      <c r="AK12092" s="23" t="str">
        <f t="shared" si="1063"/>
        <v/>
      </c>
    </row>
    <row r="12093" spans="34:37" x14ac:dyDescent="0.25">
      <c r="AH12093" s="23" t="str">
        <f t="shared" si="1064"/>
        <v/>
      </c>
      <c r="AI12093" s="23" t="str">
        <f t="shared" si="1063"/>
        <v/>
      </c>
      <c r="AJ12093" s="23" t="str">
        <f t="shared" si="1063"/>
        <v/>
      </c>
      <c r="AK12093" s="23" t="str">
        <f t="shared" si="1063"/>
        <v/>
      </c>
    </row>
    <row r="12094" spans="34:37" x14ac:dyDescent="0.25">
      <c r="AH12094" s="23" t="str">
        <f t="shared" si="1064"/>
        <v/>
      </c>
      <c r="AI12094" s="23" t="str">
        <f t="shared" ref="AI12094:AK12157" si="1065">IF(X12094&lt;&gt;"",X12094,"")</f>
        <v/>
      </c>
      <c r="AJ12094" s="23" t="str">
        <f t="shared" si="1065"/>
        <v/>
      </c>
      <c r="AK12094" s="23" t="str">
        <f t="shared" si="1065"/>
        <v/>
      </c>
    </row>
    <row r="12095" spans="34:37" x14ac:dyDescent="0.25">
      <c r="AH12095" s="23" t="str">
        <f t="shared" ref="AH12095:AH12158" si="1066">IF(W12095&lt;&gt;"",(RIGHT(W12095,LEN(W12095)-SEARCH("/",W12095,1)))/U12095,"")</f>
        <v/>
      </c>
      <c r="AI12095" s="23" t="str">
        <f t="shared" si="1065"/>
        <v/>
      </c>
      <c r="AJ12095" s="23" t="str">
        <f t="shared" si="1065"/>
        <v/>
      </c>
      <c r="AK12095" s="23" t="str">
        <f t="shared" si="1065"/>
        <v/>
      </c>
    </row>
    <row r="12096" spans="34:37" x14ac:dyDescent="0.25">
      <c r="AH12096" s="23" t="str">
        <f t="shared" si="1066"/>
        <v/>
      </c>
      <c r="AI12096" s="23" t="str">
        <f t="shared" si="1065"/>
        <v/>
      </c>
      <c r="AJ12096" s="23" t="str">
        <f t="shared" si="1065"/>
        <v/>
      </c>
      <c r="AK12096" s="23" t="str">
        <f t="shared" si="1065"/>
        <v/>
      </c>
    </row>
    <row r="12097" spans="34:37" x14ac:dyDescent="0.25">
      <c r="AH12097" s="23" t="str">
        <f t="shared" si="1066"/>
        <v/>
      </c>
      <c r="AI12097" s="23" t="str">
        <f t="shared" si="1065"/>
        <v/>
      </c>
      <c r="AJ12097" s="23" t="str">
        <f t="shared" si="1065"/>
        <v/>
      </c>
      <c r="AK12097" s="23" t="str">
        <f t="shared" si="1065"/>
        <v/>
      </c>
    </row>
    <row r="12098" spans="34:37" x14ac:dyDescent="0.25">
      <c r="AH12098" s="23" t="str">
        <f t="shared" si="1066"/>
        <v/>
      </c>
      <c r="AI12098" s="23" t="str">
        <f t="shared" si="1065"/>
        <v/>
      </c>
      <c r="AJ12098" s="23" t="str">
        <f t="shared" si="1065"/>
        <v/>
      </c>
      <c r="AK12098" s="23" t="str">
        <f t="shared" si="1065"/>
        <v/>
      </c>
    </row>
    <row r="12099" spans="34:37" x14ac:dyDescent="0.25">
      <c r="AH12099" s="23" t="str">
        <f t="shared" si="1066"/>
        <v/>
      </c>
      <c r="AI12099" s="23" t="str">
        <f t="shared" si="1065"/>
        <v/>
      </c>
      <c r="AJ12099" s="23" t="str">
        <f t="shared" si="1065"/>
        <v/>
      </c>
      <c r="AK12099" s="23" t="str">
        <f t="shared" si="1065"/>
        <v/>
      </c>
    </row>
    <row r="12100" spans="34:37" x14ac:dyDescent="0.25">
      <c r="AH12100" s="23" t="str">
        <f t="shared" si="1066"/>
        <v/>
      </c>
      <c r="AI12100" s="23" t="str">
        <f t="shared" si="1065"/>
        <v/>
      </c>
      <c r="AJ12100" s="23" t="str">
        <f t="shared" si="1065"/>
        <v/>
      </c>
      <c r="AK12100" s="23" t="str">
        <f t="shared" si="1065"/>
        <v/>
      </c>
    </row>
    <row r="12101" spans="34:37" x14ac:dyDescent="0.25">
      <c r="AH12101" s="23" t="str">
        <f t="shared" si="1066"/>
        <v/>
      </c>
      <c r="AI12101" s="23" t="str">
        <f t="shared" si="1065"/>
        <v/>
      </c>
      <c r="AJ12101" s="23" t="str">
        <f t="shared" si="1065"/>
        <v/>
      </c>
      <c r="AK12101" s="23" t="str">
        <f t="shared" si="1065"/>
        <v/>
      </c>
    </row>
    <row r="12102" spans="34:37" x14ac:dyDescent="0.25">
      <c r="AH12102" s="23" t="str">
        <f t="shared" si="1066"/>
        <v/>
      </c>
      <c r="AI12102" s="23" t="str">
        <f t="shared" si="1065"/>
        <v/>
      </c>
      <c r="AJ12102" s="23" t="str">
        <f t="shared" si="1065"/>
        <v/>
      </c>
      <c r="AK12102" s="23" t="str">
        <f t="shared" si="1065"/>
        <v/>
      </c>
    </row>
    <row r="12103" spans="34:37" x14ac:dyDescent="0.25">
      <c r="AH12103" s="23" t="str">
        <f t="shared" si="1066"/>
        <v/>
      </c>
      <c r="AI12103" s="23" t="str">
        <f t="shared" si="1065"/>
        <v/>
      </c>
      <c r="AJ12103" s="23" t="str">
        <f t="shared" si="1065"/>
        <v/>
      </c>
      <c r="AK12103" s="23" t="str">
        <f t="shared" si="1065"/>
        <v/>
      </c>
    </row>
    <row r="12104" spans="34:37" x14ac:dyDescent="0.25">
      <c r="AH12104" s="23" t="str">
        <f t="shared" si="1066"/>
        <v/>
      </c>
      <c r="AI12104" s="23" t="str">
        <f t="shared" si="1065"/>
        <v/>
      </c>
      <c r="AJ12104" s="23" t="str">
        <f t="shared" si="1065"/>
        <v/>
      </c>
      <c r="AK12104" s="23" t="str">
        <f t="shared" si="1065"/>
        <v/>
      </c>
    </row>
    <row r="12105" spans="34:37" x14ac:dyDescent="0.25">
      <c r="AH12105" s="23" t="str">
        <f t="shared" si="1066"/>
        <v/>
      </c>
      <c r="AI12105" s="23" t="str">
        <f t="shared" si="1065"/>
        <v/>
      </c>
      <c r="AJ12105" s="23" t="str">
        <f t="shared" si="1065"/>
        <v/>
      </c>
      <c r="AK12105" s="23" t="str">
        <f t="shared" si="1065"/>
        <v/>
      </c>
    </row>
    <row r="12106" spans="34:37" x14ac:dyDescent="0.25">
      <c r="AH12106" s="23" t="str">
        <f t="shared" si="1066"/>
        <v/>
      </c>
      <c r="AI12106" s="23" t="str">
        <f t="shared" si="1065"/>
        <v/>
      </c>
      <c r="AJ12106" s="23" t="str">
        <f t="shared" si="1065"/>
        <v/>
      </c>
      <c r="AK12106" s="23" t="str">
        <f t="shared" si="1065"/>
        <v/>
      </c>
    </row>
    <row r="12107" spans="34:37" x14ac:dyDescent="0.25">
      <c r="AH12107" s="23" t="str">
        <f t="shared" si="1066"/>
        <v/>
      </c>
      <c r="AI12107" s="23" t="str">
        <f t="shared" si="1065"/>
        <v/>
      </c>
      <c r="AJ12107" s="23" t="str">
        <f t="shared" si="1065"/>
        <v/>
      </c>
      <c r="AK12107" s="23" t="str">
        <f t="shared" si="1065"/>
        <v/>
      </c>
    </row>
    <row r="12108" spans="34:37" x14ac:dyDescent="0.25">
      <c r="AH12108" s="23" t="str">
        <f t="shared" si="1066"/>
        <v/>
      </c>
      <c r="AI12108" s="23" t="str">
        <f t="shared" si="1065"/>
        <v/>
      </c>
      <c r="AJ12108" s="23" t="str">
        <f t="shared" si="1065"/>
        <v/>
      </c>
      <c r="AK12108" s="23" t="str">
        <f t="shared" si="1065"/>
        <v/>
      </c>
    </row>
    <row r="12109" spans="34:37" x14ac:dyDescent="0.25">
      <c r="AH12109" s="23" t="str">
        <f t="shared" si="1066"/>
        <v/>
      </c>
      <c r="AI12109" s="23" t="str">
        <f t="shared" si="1065"/>
        <v/>
      </c>
      <c r="AJ12109" s="23" t="str">
        <f t="shared" si="1065"/>
        <v/>
      </c>
      <c r="AK12109" s="23" t="str">
        <f t="shared" si="1065"/>
        <v/>
      </c>
    </row>
    <row r="12110" spans="34:37" x14ac:dyDescent="0.25">
      <c r="AH12110" s="23" t="str">
        <f t="shared" si="1066"/>
        <v/>
      </c>
      <c r="AI12110" s="23" t="str">
        <f t="shared" si="1065"/>
        <v/>
      </c>
      <c r="AJ12110" s="23" t="str">
        <f t="shared" si="1065"/>
        <v/>
      </c>
      <c r="AK12110" s="23" t="str">
        <f t="shared" si="1065"/>
        <v/>
      </c>
    </row>
    <row r="12111" spans="34:37" x14ac:dyDescent="0.25">
      <c r="AH12111" s="23" t="str">
        <f t="shared" si="1066"/>
        <v/>
      </c>
      <c r="AI12111" s="23" t="str">
        <f t="shared" si="1065"/>
        <v/>
      </c>
      <c r="AJ12111" s="23" t="str">
        <f t="shared" si="1065"/>
        <v/>
      </c>
      <c r="AK12111" s="23" t="str">
        <f t="shared" si="1065"/>
        <v/>
      </c>
    </row>
    <row r="12112" spans="34:37" x14ac:dyDescent="0.25">
      <c r="AH12112" s="23" t="str">
        <f t="shared" si="1066"/>
        <v/>
      </c>
      <c r="AI12112" s="23" t="str">
        <f t="shared" si="1065"/>
        <v/>
      </c>
      <c r="AJ12112" s="23" t="str">
        <f t="shared" si="1065"/>
        <v/>
      </c>
      <c r="AK12112" s="23" t="str">
        <f t="shared" si="1065"/>
        <v/>
      </c>
    </row>
    <row r="12113" spans="34:37" x14ac:dyDescent="0.25">
      <c r="AH12113" s="23" t="str">
        <f t="shared" si="1066"/>
        <v/>
      </c>
      <c r="AI12113" s="23" t="str">
        <f t="shared" si="1065"/>
        <v/>
      </c>
      <c r="AJ12113" s="23" t="str">
        <f t="shared" si="1065"/>
        <v/>
      </c>
      <c r="AK12113" s="23" t="str">
        <f t="shared" si="1065"/>
        <v/>
      </c>
    </row>
    <row r="12114" spans="34:37" x14ac:dyDescent="0.25">
      <c r="AH12114" s="23" t="str">
        <f t="shared" si="1066"/>
        <v/>
      </c>
      <c r="AI12114" s="23" t="str">
        <f t="shared" si="1065"/>
        <v/>
      </c>
      <c r="AJ12114" s="23" t="str">
        <f t="shared" si="1065"/>
        <v/>
      </c>
      <c r="AK12114" s="23" t="str">
        <f t="shared" si="1065"/>
        <v/>
      </c>
    </row>
    <row r="12115" spans="34:37" x14ac:dyDescent="0.25">
      <c r="AH12115" s="23" t="str">
        <f t="shared" si="1066"/>
        <v/>
      </c>
      <c r="AI12115" s="23" t="str">
        <f t="shared" si="1065"/>
        <v/>
      </c>
      <c r="AJ12115" s="23" t="str">
        <f t="shared" si="1065"/>
        <v/>
      </c>
      <c r="AK12115" s="23" t="str">
        <f t="shared" si="1065"/>
        <v/>
      </c>
    </row>
    <row r="12116" spans="34:37" x14ac:dyDescent="0.25">
      <c r="AH12116" s="23" t="str">
        <f t="shared" si="1066"/>
        <v/>
      </c>
      <c r="AI12116" s="23" t="str">
        <f t="shared" si="1065"/>
        <v/>
      </c>
      <c r="AJ12116" s="23" t="str">
        <f t="shared" si="1065"/>
        <v/>
      </c>
      <c r="AK12116" s="23" t="str">
        <f t="shared" si="1065"/>
        <v/>
      </c>
    </row>
    <row r="12117" spans="34:37" x14ac:dyDescent="0.25">
      <c r="AH12117" s="23" t="str">
        <f t="shared" si="1066"/>
        <v/>
      </c>
      <c r="AI12117" s="23" t="str">
        <f t="shared" si="1065"/>
        <v/>
      </c>
      <c r="AJ12117" s="23" t="str">
        <f t="shared" si="1065"/>
        <v/>
      </c>
      <c r="AK12117" s="23" t="str">
        <f t="shared" si="1065"/>
        <v/>
      </c>
    </row>
    <row r="12118" spans="34:37" x14ac:dyDescent="0.25">
      <c r="AH12118" s="23" t="str">
        <f t="shared" si="1066"/>
        <v/>
      </c>
      <c r="AI12118" s="23" t="str">
        <f t="shared" si="1065"/>
        <v/>
      </c>
      <c r="AJ12118" s="23" t="str">
        <f t="shared" si="1065"/>
        <v/>
      </c>
      <c r="AK12118" s="23" t="str">
        <f t="shared" si="1065"/>
        <v/>
      </c>
    </row>
    <row r="12119" spans="34:37" x14ac:dyDescent="0.25">
      <c r="AH12119" s="23" t="str">
        <f t="shared" si="1066"/>
        <v/>
      </c>
      <c r="AI12119" s="23" t="str">
        <f t="shared" si="1065"/>
        <v/>
      </c>
      <c r="AJ12119" s="23" t="str">
        <f t="shared" si="1065"/>
        <v/>
      </c>
      <c r="AK12119" s="23" t="str">
        <f t="shared" si="1065"/>
        <v/>
      </c>
    </row>
    <row r="12120" spans="34:37" x14ac:dyDescent="0.25">
      <c r="AH12120" s="23" t="str">
        <f t="shared" si="1066"/>
        <v/>
      </c>
      <c r="AI12120" s="23" t="str">
        <f t="shared" si="1065"/>
        <v/>
      </c>
      <c r="AJ12120" s="23" t="str">
        <f t="shared" si="1065"/>
        <v/>
      </c>
      <c r="AK12120" s="23" t="str">
        <f t="shared" si="1065"/>
        <v/>
      </c>
    </row>
    <row r="12121" spans="34:37" x14ac:dyDescent="0.25">
      <c r="AH12121" s="23" t="str">
        <f t="shared" si="1066"/>
        <v/>
      </c>
      <c r="AI12121" s="23" t="str">
        <f t="shared" si="1065"/>
        <v/>
      </c>
      <c r="AJ12121" s="23" t="str">
        <f t="shared" si="1065"/>
        <v/>
      </c>
      <c r="AK12121" s="23" t="str">
        <f t="shared" si="1065"/>
        <v/>
      </c>
    </row>
    <row r="12122" spans="34:37" x14ac:dyDescent="0.25">
      <c r="AH12122" s="23" t="str">
        <f t="shared" si="1066"/>
        <v/>
      </c>
      <c r="AI12122" s="23" t="str">
        <f t="shared" si="1065"/>
        <v/>
      </c>
      <c r="AJ12122" s="23" t="str">
        <f t="shared" si="1065"/>
        <v/>
      </c>
      <c r="AK12122" s="23" t="str">
        <f t="shared" si="1065"/>
        <v/>
      </c>
    </row>
    <row r="12123" spans="34:37" x14ac:dyDescent="0.25">
      <c r="AH12123" s="23" t="str">
        <f t="shared" si="1066"/>
        <v/>
      </c>
      <c r="AI12123" s="23" t="str">
        <f t="shared" si="1065"/>
        <v/>
      </c>
      <c r="AJ12123" s="23" t="str">
        <f t="shared" si="1065"/>
        <v/>
      </c>
      <c r="AK12123" s="23" t="str">
        <f t="shared" si="1065"/>
        <v/>
      </c>
    </row>
    <row r="12124" spans="34:37" x14ac:dyDescent="0.25">
      <c r="AH12124" s="23" t="str">
        <f t="shared" si="1066"/>
        <v/>
      </c>
      <c r="AI12124" s="23" t="str">
        <f t="shared" si="1065"/>
        <v/>
      </c>
      <c r="AJ12124" s="23" t="str">
        <f t="shared" si="1065"/>
        <v/>
      </c>
      <c r="AK12124" s="23" t="str">
        <f t="shared" si="1065"/>
        <v/>
      </c>
    </row>
    <row r="12125" spans="34:37" x14ac:dyDescent="0.25">
      <c r="AH12125" s="23" t="str">
        <f t="shared" si="1066"/>
        <v/>
      </c>
      <c r="AI12125" s="23" t="str">
        <f t="shared" si="1065"/>
        <v/>
      </c>
      <c r="AJ12125" s="23" t="str">
        <f t="shared" si="1065"/>
        <v/>
      </c>
      <c r="AK12125" s="23" t="str">
        <f t="shared" si="1065"/>
        <v/>
      </c>
    </row>
    <row r="12126" spans="34:37" x14ac:dyDescent="0.25">
      <c r="AH12126" s="23" t="str">
        <f t="shared" si="1066"/>
        <v/>
      </c>
      <c r="AI12126" s="23" t="str">
        <f t="shared" si="1065"/>
        <v/>
      </c>
      <c r="AJ12126" s="23" t="str">
        <f t="shared" si="1065"/>
        <v/>
      </c>
      <c r="AK12126" s="23" t="str">
        <f t="shared" si="1065"/>
        <v/>
      </c>
    </row>
    <row r="12127" spans="34:37" x14ac:dyDescent="0.25">
      <c r="AH12127" s="23" t="str">
        <f t="shared" si="1066"/>
        <v/>
      </c>
      <c r="AI12127" s="23" t="str">
        <f t="shared" si="1065"/>
        <v/>
      </c>
      <c r="AJ12127" s="23" t="str">
        <f t="shared" si="1065"/>
        <v/>
      </c>
      <c r="AK12127" s="23" t="str">
        <f t="shared" si="1065"/>
        <v/>
      </c>
    </row>
    <row r="12128" spans="34:37" x14ac:dyDescent="0.25">
      <c r="AH12128" s="23" t="str">
        <f t="shared" si="1066"/>
        <v/>
      </c>
      <c r="AI12128" s="23" t="str">
        <f t="shared" si="1065"/>
        <v/>
      </c>
      <c r="AJ12128" s="23" t="str">
        <f t="shared" si="1065"/>
        <v/>
      </c>
      <c r="AK12128" s="23" t="str">
        <f t="shared" si="1065"/>
        <v/>
      </c>
    </row>
    <row r="12129" spans="34:37" x14ac:dyDescent="0.25">
      <c r="AH12129" s="23" t="str">
        <f t="shared" si="1066"/>
        <v/>
      </c>
      <c r="AI12129" s="23" t="str">
        <f t="shared" si="1065"/>
        <v/>
      </c>
      <c r="AJ12129" s="23" t="str">
        <f t="shared" si="1065"/>
        <v/>
      </c>
      <c r="AK12129" s="23" t="str">
        <f t="shared" si="1065"/>
        <v/>
      </c>
    </row>
    <row r="12130" spans="34:37" x14ac:dyDescent="0.25">
      <c r="AH12130" s="23" t="str">
        <f t="shared" si="1066"/>
        <v/>
      </c>
      <c r="AI12130" s="23" t="str">
        <f t="shared" si="1065"/>
        <v/>
      </c>
      <c r="AJ12130" s="23" t="str">
        <f t="shared" si="1065"/>
        <v/>
      </c>
      <c r="AK12130" s="23" t="str">
        <f t="shared" si="1065"/>
        <v/>
      </c>
    </row>
    <row r="12131" spans="34:37" x14ac:dyDescent="0.25">
      <c r="AH12131" s="23" t="str">
        <f t="shared" si="1066"/>
        <v/>
      </c>
      <c r="AI12131" s="23" t="str">
        <f t="shared" si="1065"/>
        <v/>
      </c>
      <c r="AJ12131" s="23" t="str">
        <f t="shared" si="1065"/>
        <v/>
      </c>
      <c r="AK12131" s="23" t="str">
        <f t="shared" si="1065"/>
        <v/>
      </c>
    </row>
    <row r="12132" spans="34:37" x14ac:dyDescent="0.25">
      <c r="AH12132" s="23" t="str">
        <f t="shared" si="1066"/>
        <v/>
      </c>
      <c r="AI12132" s="23" t="str">
        <f t="shared" si="1065"/>
        <v/>
      </c>
      <c r="AJ12132" s="23" t="str">
        <f t="shared" si="1065"/>
        <v/>
      </c>
      <c r="AK12132" s="23" t="str">
        <f t="shared" si="1065"/>
        <v/>
      </c>
    </row>
    <row r="12133" spans="34:37" x14ac:dyDescent="0.25">
      <c r="AH12133" s="23" t="str">
        <f t="shared" si="1066"/>
        <v/>
      </c>
      <c r="AI12133" s="23" t="str">
        <f t="shared" si="1065"/>
        <v/>
      </c>
      <c r="AJ12133" s="23" t="str">
        <f t="shared" si="1065"/>
        <v/>
      </c>
      <c r="AK12133" s="23" t="str">
        <f t="shared" si="1065"/>
        <v/>
      </c>
    </row>
    <row r="12134" spans="34:37" x14ac:dyDescent="0.25">
      <c r="AH12134" s="23" t="str">
        <f t="shared" si="1066"/>
        <v/>
      </c>
      <c r="AI12134" s="23" t="str">
        <f t="shared" si="1065"/>
        <v/>
      </c>
      <c r="AJ12134" s="23" t="str">
        <f t="shared" si="1065"/>
        <v/>
      </c>
      <c r="AK12134" s="23" t="str">
        <f t="shared" si="1065"/>
        <v/>
      </c>
    </row>
    <row r="12135" spans="34:37" x14ac:dyDescent="0.25">
      <c r="AH12135" s="23" t="str">
        <f t="shared" si="1066"/>
        <v/>
      </c>
      <c r="AI12135" s="23" t="str">
        <f t="shared" si="1065"/>
        <v/>
      </c>
      <c r="AJ12135" s="23" t="str">
        <f t="shared" si="1065"/>
        <v/>
      </c>
      <c r="AK12135" s="23" t="str">
        <f t="shared" si="1065"/>
        <v/>
      </c>
    </row>
    <row r="12136" spans="34:37" x14ac:dyDescent="0.25">
      <c r="AH12136" s="23" t="str">
        <f t="shared" si="1066"/>
        <v/>
      </c>
      <c r="AI12136" s="23" t="str">
        <f t="shared" si="1065"/>
        <v/>
      </c>
      <c r="AJ12136" s="23" t="str">
        <f t="shared" si="1065"/>
        <v/>
      </c>
      <c r="AK12136" s="23" t="str">
        <f t="shared" si="1065"/>
        <v/>
      </c>
    </row>
    <row r="12137" spans="34:37" x14ac:dyDescent="0.25">
      <c r="AH12137" s="23" t="str">
        <f t="shared" si="1066"/>
        <v/>
      </c>
      <c r="AI12137" s="23" t="str">
        <f t="shared" si="1065"/>
        <v/>
      </c>
      <c r="AJ12137" s="23" t="str">
        <f t="shared" si="1065"/>
        <v/>
      </c>
      <c r="AK12137" s="23" t="str">
        <f t="shared" si="1065"/>
        <v/>
      </c>
    </row>
    <row r="12138" spans="34:37" x14ac:dyDescent="0.25">
      <c r="AH12138" s="23" t="str">
        <f t="shared" si="1066"/>
        <v/>
      </c>
      <c r="AI12138" s="23" t="str">
        <f t="shared" si="1065"/>
        <v/>
      </c>
      <c r="AJ12138" s="23" t="str">
        <f t="shared" si="1065"/>
        <v/>
      </c>
      <c r="AK12138" s="23" t="str">
        <f t="shared" si="1065"/>
        <v/>
      </c>
    </row>
    <row r="12139" spans="34:37" x14ac:dyDescent="0.25">
      <c r="AH12139" s="23" t="str">
        <f t="shared" si="1066"/>
        <v/>
      </c>
      <c r="AI12139" s="23" t="str">
        <f t="shared" si="1065"/>
        <v/>
      </c>
      <c r="AJ12139" s="23" t="str">
        <f t="shared" si="1065"/>
        <v/>
      </c>
      <c r="AK12139" s="23" t="str">
        <f t="shared" si="1065"/>
        <v/>
      </c>
    </row>
    <row r="12140" spans="34:37" x14ac:dyDescent="0.25">
      <c r="AH12140" s="23" t="str">
        <f t="shared" si="1066"/>
        <v/>
      </c>
      <c r="AI12140" s="23" t="str">
        <f t="shared" si="1065"/>
        <v/>
      </c>
      <c r="AJ12140" s="23" t="str">
        <f t="shared" si="1065"/>
        <v/>
      </c>
      <c r="AK12140" s="23" t="str">
        <f t="shared" si="1065"/>
        <v/>
      </c>
    </row>
    <row r="12141" spans="34:37" x14ac:dyDescent="0.25">
      <c r="AH12141" s="23" t="str">
        <f t="shared" si="1066"/>
        <v/>
      </c>
      <c r="AI12141" s="23" t="str">
        <f t="shared" si="1065"/>
        <v/>
      </c>
      <c r="AJ12141" s="23" t="str">
        <f t="shared" si="1065"/>
        <v/>
      </c>
      <c r="AK12141" s="23" t="str">
        <f t="shared" si="1065"/>
        <v/>
      </c>
    </row>
    <row r="12142" spans="34:37" x14ac:dyDescent="0.25">
      <c r="AH12142" s="23" t="str">
        <f t="shared" si="1066"/>
        <v/>
      </c>
      <c r="AI12142" s="23" t="str">
        <f t="shared" si="1065"/>
        <v/>
      </c>
      <c r="AJ12142" s="23" t="str">
        <f t="shared" si="1065"/>
        <v/>
      </c>
      <c r="AK12142" s="23" t="str">
        <f t="shared" si="1065"/>
        <v/>
      </c>
    </row>
    <row r="12143" spans="34:37" x14ac:dyDescent="0.25">
      <c r="AH12143" s="23" t="str">
        <f t="shared" si="1066"/>
        <v/>
      </c>
      <c r="AI12143" s="23" t="str">
        <f t="shared" si="1065"/>
        <v/>
      </c>
      <c r="AJ12143" s="23" t="str">
        <f t="shared" si="1065"/>
        <v/>
      </c>
      <c r="AK12143" s="23" t="str">
        <f t="shared" si="1065"/>
        <v/>
      </c>
    </row>
    <row r="12144" spans="34:37" x14ac:dyDescent="0.25">
      <c r="AH12144" s="23" t="str">
        <f t="shared" si="1066"/>
        <v/>
      </c>
      <c r="AI12144" s="23" t="str">
        <f t="shared" si="1065"/>
        <v/>
      </c>
      <c r="AJ12144" s="23" t="str">
        <f t="shared" si="1065"/>
        <v/>
      </c>
      <c r="AK12144" s="23" t="str">
        <f t="shared" si="1065"/>
        <v/>
      </c>
    </row>
    <row r="12145" spans="34:37" x14ac:dyDescent="0.25">
      <c r="AH12145" s="23" t="str">
        <f t="shared" si="1066"/>
        <v/>
      </c>
      <c r="AI12145" s="23" t="str">
        <f t="shared" si="1065"/>
        <v/>
      </c>
      <c r="AJ12145" s="23" t="str">
        <f t="shared" si="1065"/>
        <v/>
      </c>
      <c r="AK12145" s="23" t="str">
        <f t="shared" si="1065"/>
        <v/>
      </c>
    </row>
    <row r="12146" spans="34:37" x14ac:dyDescent="0.25">
      <c r="AH12146" s="23" t="str">
        <f t="shared" si="1066"/>
        <v/>
      </c>
      <c r="AI12146" s="23" t="str">
        <f t="shared" si="1065"/>
        <v/>
      </c>
      <c r="AJ12146" s="23" t="str">
        <f t="shared" si="1065"/>
        <v/>
      </c>
      <c r="AK12146" s="23" t="str">
        <f t="shared" si="1065"/>
        <v/>
      </c>
    </row>
    <row r="12147" spans="34:37" x14ac:dyDescent="0.25">
      <c r="AH12147" s="23" t="str">
        <f t="shared" si="1066"/>
        <v/>
      </c>
      <c r="AI12147" s="23" t="str">
        <f t="shared" si="1065"/>
        <v/>
      </c>
      <c r="AJ12147" s="23" t="str">
        <f t="shared" si="1065"/>
        <v/>
      </c>
      <c r="AK12147" s="23" t="str">
        <f t="shared" si="1065"/>
        <v/>
      </c>
    </row>
    <row r="12148" spans="34:37" x14ac:dyDescent="0.25">
      <c r="AH12148" s="23" t="str">
        <f t="shared" si="1066"/>
        <v/>
      </c>
      <c r="AI12148" s="23" t="str">
        <f t="shared" si="1065"/>
        <v/>
      </c>
      <c r="AJ12148" s="23" t="str">
        <f t="shared" si="1065"/>
        <v/>
      </c>
      <c r="AK12148" s="23" t="str">
        <f t="shared" si="1065"/>
        <v/>
      </c>
    </row>
    <row r="12149" spans="34:37" x14ac:dyDescent="0.25">
      <c r="AH12149" s="23" t="str">
        <f t="shared" si="1066"/>
        <v/>
      </c>
      <c r="AI12149" s="23" t="str">
        <f t="shared" si="1065"/>
        <v/>
      </c>
      <c r="AJ12149" s="23" t="str">
        <f t="shared" si="1065"/>
        <v/>
      </c>
      <c r="AK12149" s="23" t="str">
        <f t="shared" si="1065"/>
        <v/>
      </c>
    </row>
    <row r="12150" spans="34:37" x14ac:dyDescent="0.25">
      <c r="AH12150" s="23" t="str">
        <f t="shared" si="1066"/>
        <v/>
      </c>
      <c r="AI12150" s="23" t="str">
        <f t="shared" si="1065"/>
        <v/>
      </c>
      <c r="AJ12150" s="23" t="str">
        <f t="shared" si="1065"/>
        <v/>
      </c>
      <c r="AK12150" s="23" t="str">
        <f t="shared" si="1065"/>
        <v/>
      </c>
    </row>
    <row r="12151" spans="34:37" x14ac:dyDescent="0.25">
      <c r="AH12151" s="23" t="str">
        <f t="shared" si="1066"/>
        <v/>
      </c>
      <c r="AI12151" s="23" t="str">
        <f t="shared" si="1065"/>
        <v/>
      </c>
      <c r="AJ12151" s="23" t="str">
        <f t="shared" si="1065"/>
        <v/>
      </c>
      <c r="AK12151" s="23" t="str">
        <f t="shared" si="1065"/>
        <v/>
      </c>
    </row>
    <row r="12152" spans="34:37" x14ac:dyDescent="0.25">
      <c r="AH12152" s="23" t="str">
        <f t="shared" si="1066"/>
        <v/>
      </c>
      <c r="AI12152" s="23" t="str">
        <f t="shared" si="1065"/>
        <v/>
      </c>
      <c r="AJ12152" s="23" t="str">
        <f t="shared" si="1065"/>
        <v/>
      </c>
      <c r="AK12152" s="23" t="str">
        <f t="shared" si="1065"/>
        <v/>
      </c>
    </row>
    <row r="12153" spans="34:37" x14ac:dyDescent="0.25">
      <c r="AH12153" s="23" t="str">
        <f t="shared" si="1066"/>
        <v/>
      </c>
      <c r="AI12153" s="23" t="str">
        <f t="shared" si="1065"/>
        <v/>
      </c>
      <c r="AJ12153" s="23" t="str">
        <f t="shared" si="1065"/>
        <v/>
      </c>
      <c r="AK12153" s="23" t="str">
        <f t="shared" si="1065"/>
        <v/>
      </c>
    </row>
    <row r="12154" spans="34:37" x14ac:dyDescent="0.25">
      <c r="AH12154" s="23" t="str">
        <f t="shared" si="1066"/>
        <v/>
      </c>
      <c r="AI12154" s="23" t="str">
        <f t="shared" si="1065"/>
        <v/>
      </c>
      <c r="AJ12154" s="23" t="str">
        <f t="shared" si="1065"/>
        <v/>
      </c>
      <c r="AK12154" s="23" t="str">
        <f t="shared" si="1065"/>
        <v/>
      </c>
    </row>
    <row r="12155" spans="34:37" x14ac:dyDescent="0.25">
      <c r="AH12155" s="23" t="str">
        <f t="shared" si="1066"/>
        <v/>
      </c>
      <c r="AI12155" s="23" t="str">
        <f t="shared" si="1065"/>
        <v/>
      </c>
      <c r="AJ12155" s="23" t="str">
        <f t="shared" si="1065"/>
        <v/>
      </c>
      <c r="AK12155" s="23" t="str">
        <f t="shared" si="1065"/>
        <v/>
      </c>
    </row>
    <row r="12156" spans="34:37" x14ac:dyDescent="0.25">
      <c r="AH12156" s="23" t="str">
        <f t="shared" si="1066"/>
        <v/>
      </c>
      <c r="AI12156" s="23" t="str">
        <f t="shared" si="1065"/>
        <v/>
      </c>
      <c r="AJ12156" s="23" t="str">
        <f t="shared" si="1065"/>
        <v/>
      </c>
      <c r="AK12156" s="23" t="str">
        <f t="shared" si="1065"/>
        <v/>
      </c>
    </row>
    <row r="12157" spans="34:37" x14ac:dyDescent="0.25">
      <c r="AH12157" s="23" t="str">
        <f t="shared" si="1066"/>
        <v/>
      </c>
      <c r="AI12157" s="23" t="str">
        <f t="shared" si="1065"/>
        <v/>
      </c>
      <c r="AJ12157" s="23" t="str">
        <f t="shared" si="1065"/>
        <v/>
      </c>
      <c r="AK12157" s="23" t="str">
        <f t="shared" si="1065"/>
        <v/>
      </c>
    </row>
    <row r="12158" spans="34:37" x14ac:dyDescent="0.25">
      <c r="AH12158" s="23" t="str">
        <f t="shared" si="1066"/>
        <v/>
      </c>
      <c r="AI12158" s="23" t="str">
        <f t="shared" ref="AI12158:AK12221" si="1067">IF(X12158&lt;&gt;"",X12158,"")</f>
        <v/>
      </c>
      <c r="AJ12158" s="23" t="str">
        <f t="shared" si="1067"/>
        <v/>
      </c>
      <c r="AK12158" s="23" t="str">
        <f t="shared" si="1067"/>
        <v/>
      </c>
    </row>
    <row r="12159" spans="34:37" x14ac:dyDescent="0.25">
      <c r="AH12159" s="23" t="str">
        <f t="shared" ref="AH12159:AH12222" si="1068">IF(W12159&lt;&gt;"",(RIGHT(W12159,LEN(W12159)-SEARCH("/",W12159,1)))/U12159,"")</f>
        <v/>
      </c>
      <c r="AI12159" s="23" t="str">
        <f t="shared" si="1067"/>
        <v/>
      </c>
      <c r="AJ12159" s="23" t="str">
        <f t="shared" si="1067"/>
        <v/>
      </c>
      <c r="AK12159" s="23" t="str">
        <f t="shared" si="1067"/>
        <v/>
      </c>
    </row>
    <row r="12160" spans="34:37" x14ac:dyDescent="0.25">
      <c r="AH12160" s="23" t="str">
        <f t="shared" si="1068"/>
        <v/>
      </c>
      <c r="AI12160" s="23" t="str">
        <f t="shared" si="1067"/>
        <v/>
      </c>
      <c r="AJ12160" s="23" t="str">
        <f t="shared" si="1067"/>
        <v/>
      </c>
      <c r="AK12160" s="23" t="str">
        <f t="shared" si="1067"/>
        <v/>
      </c>
    </row>
    <row r="12161" spans="34:37" x14ac:dyDescent="0.25">
      <c r="AH12161" s="23" t="str">
        <f t="shared" si="1068"/>
        <v/>
      </c>
      <c r="AI12161" s="23" t="str">
        <f t="shared" si="1067"/>
        <v/>
      </c>
      <c r="AJ12161" s="23" t="str">
        <f t="shared" si="1067"/>
        <v/>
      </c>
      <c r="AK12161" s="23" t="str">
        <f t="shared" si="1067"/>
        <v/>
      </c>
    </row>
    <row r="12162" spans="34:37" x14ac:dyDescent="0.25">
      <c r="AH12162" s="23" t="str">
        <f t="shared" si="1068"/>
        <v/>
      </c>
      <c r="AI12162" s="23" t="str">
        <f t="shared" si="1067"/>
        <v/>
      </c>
      <c r="AJ12162" s="23" t="str">
        <f t="shared" si="1067"/>
        <v/>
      </c>
      <c r="AK12162" s="23" t="str">
        <f t="shared" si="1067"/>
        <v/>
      </c>
    </row>
    <row r="12163" spans="34:37" x14ac:dyDescent="0.25">
      <c r="AH12163" s="23" t="str">
        <f t="shared" si="1068"/>
        <v/>
      </c>
      <c r="AI12163" s="23" t="str">
        <f t="shared" si="1067"/>
        <v/>
      </c>
      <c r="AJ12163" s="23" t="str">
        <f t="shared" si="1067"/>
        <v/>
      </c>
      <c r="AK12163" s="23" t="str">
        <f t="shared" si="1067"/>
        <v/>
      </c>
    </row>
    <row r="12164" spans="34:37" x14ac:dyDescent="0.25">
      <c r="AH12164" s="23" t="str">
        <f t="shared" si="1068"/>
        <v/>
      </c>
      <c r="AI12164" s="23" t="str">
        <f t="shared" si="1067"/>
        <v/>
      </c>
      <c r="AJ12164" s="23" t="str">
        <f t="shared" si="1067"/>
        <v/>
      </c>
      <c r="AK12164" s="23" t="str">
        <f t="shared" si="1067"/>
        <v/>
      </c>
    </row>
    <row r="12165" spans="34:37" x14ac:dyDescent="0.25">
      <c r="AH12165" s="23" t="str">
        <f t="shared" si="1068"/>
        <v/>
      </c>
      <c r="AI12165" s="23" t="str">
        <f t="shared" si="1067"/>
        <v/>
      </c>
      <c r="AJ12165" s="23" t="str">
        <f t="shared" si="1067"/>
        <v/>
      </c>
      <c r="AK12165" s="23" t="str">
        <f t="shared" si="1067"/>
        <v/>
      </c>
    </row>
    <row r="12166" spans="34:37" x14ac:dyDescent="0.25">
      <c r="AH12166" s="23" t="str">
        <f t="shared" si="1068"/>
        <v/>
      </c>
      <c r="AI12166" s="23" t="str">
        <f t="shared" si="1067"/>
        <v/>
      </c>
      <c r="AJ12166" s="23" t="str">
        <f t="shared" si="1067"/>
        <v/>
      </c>
      <c r="AK12166" s="23" t="str">
        <f t="shared" si="1067"/>
        <v/>
      </c>
    </row>
    <row r="12167" spans="34:37" x14ac:dyDescent="0.25">
      <c r="AH12167" s="23" t="str">
        <f t="shared" si="1068"/>
        <v/>
      </c>
      <c r="AI12167" s="23" t="str">
        <f t="shared" si="1067"/>
        <v/>
      </c>
      <c r="AJ12167" s="23" t="str">
        <f t="shared" si="1067"/>
        <v/>
      </c>
      <c r="AK12167" s="23" t="str">
        <f t="shared" si="1067"/>
        <v/>
      </c>
    </row>
    <row r="12168" spans="34:37" x14ac:dyDescent="0.25">
      <c r="AH12168" s="23" t="str">
        <f t="shared" si="1068"/>
        <v/>
      </c>
      <c r="AI12168" s="23" t="str">
        <f t="shared" si="1067"/>
        <v/>
      </c>
      <c r="AJ12168" s="23" t="str">
        <f t="shared" si="1067"/>
        <v/>
      </c>
      <c r="AK12168" s="23" t="str">
        <f t="shared" si="1067"/>
        <v/>
      </c>
    </row>
    <row r="12169" spans="34:37" x14ac:dyDescent="0.25">
      <c r="AH12169" s="23" t="str">
        <f t="shared" si="1068"/>
        <v/>
      </c>
      <c r="AI12169" s="23" t="str">
        <f t="shared" si="1067"/>
        <v/>
      </c>
      <c r="AJ12169" s="23" t="str">
        <f t="shared" si="1067"/>
        <v/>
      </c>
      <c r="AK12169" s="23" t="str">
        <f t="shared" si="1067"/>
        <v/>
      </c>
    </row>
    <row r="12170" spans="34:37" x14ac:dyDescent="0.25">
      <c r="AH12170" s="23" t="str">
        <f t="shared" si="1068"/>
        <v/>
      </c>
      <c r="AI12170" s="23" t="str">
        <f t="shared" si="1067"/>
        <v/>
      </c>
      <c r="AJ12170" s="23" t="str">
        <f t="shared" si="1067"/>
        <v/>
      </c>
      <c r="AK12170" s="23" t="str">
        <f t="shared" si="1067"/>
        <v/>
      </c>
    </row>
    <row r="12171" spans="34:37" x14ac:dyDescent="0.25">
      <c r="AH12171" s="23" t="str">
        <f t="shared" si="1068"/>
        <v/>
      </c>
      <c r="AI12171" s="23" t="str">
        <f t="shared" si="1067"/>
        <v/>
      </c>
      <c r="AJ12171" s="23" t="str">
        <f t="shared" si="1067"/>
        <v/>
      </c>
      <c r="AK12171" s="23" t="str">
        <f t="shared" si="1067"/>
        <v/>
      </c>
    </row>
    <row r="12172" spans="34:37" x14ac:dyDescent="0.25">
      <c r="AH12172" s="23" t="str">
        <f t="shared" si="1068"/>
        <v/>
      </c>
      <c r="AI12172" s="23" t="str">
        <f t="shared" si="1067"/>
        <v/>
      </c>
      <c r="AJ12172" s="23" t="str">
        <f t="shared" si="1067"/>
        <v/>
      </c>
      <c r="AK12172" s="23" t="str">
        <f t="shared" si="1067"/>
        <v/>
      </c>
    </row>
    <row r="12173" spans="34:37" x14ac:dyDescent="0.25">
      <c r="AH12173" s="23" t="str">
        <f t="shared" si="1068"/>
        <v/>
      </c>
      <c r="AI12173" s="23" t="str">
        <f t="shared" si="1067"/>
        <v/>
      </c>
      <c r="AJ12173" s="23" t="str">
        <f t="shared" si="1067"/>
        <v/>
      </c>
      <c r="AK12173" s="23" t="str">
        <f t="shared" si="1067"/>
        <v/>
      </c>
    </row>
    <row r="12174" spans="34:37" x14ac:dyDescent="0.25">
      <c r="AH12174" s="23" t="str">
        <f t="shared" si="1068"/>
        <v/>
      </c>
      <c r="AI12174" s="23" t="str">
        <f t="shared" si="1067"/>
        <v/>
      </c>
      <c r="AJ12174" s="23" t="str">
        <f t="shared" si="1067"/>
        <v/>
      </c>
      <c r="AK12174" s="23" t="str">
        <f t="shared" si="1067"/>
        <v/>
      </c>
    </row>
    <row r="12175" spans="34:37" x14ac:dyDescent="0.25">
      <c r="AH12175" s="23" t="str">
        <f t="shared" si="1068"/>
        <v/>
      </c>
      <c r="AI12175" s="23" t="str">
        <f t="shared" si="1067"/>
        <v/>
      </c>
      <c r="AJ12175" s="23" t="str">
        <f t="shared" si="1067"/>
        <v/>
      </c>
      <c r="AK12175" s="23" t="str">
        <f t="shared" si="1067"/>
        <v/>
      </c>
    </row>
    <row r="12176" spans="34:37" x14ac:dyDescent="0.25">
      <c r="AH12176" s="23" t="str">
        <f t="shared" si="1068"/>
        <v/>
      </c>
      <c r="AI12176" s="23" t="str">
        <f t="shared" si="1067"/>
        <v/>
      </c>
      <c r="AJ12176" s="23" t="str">
        <f t="shared" si="1067"/>
        <v/>
      </c>
      <c r="AK12176" s="23" t="str">
        <f t="shared" si="1067"/>
        <v/>
      </c>
    </row>
    <row r="12177" spans="34:37" x14ac:dyDescent="0.25">
      <c r="AH12177" s="23" t="str">
        <f t="shared" si="1068"/>
        <v/>
      </c>
      <c r="AI12177" s="23" t="str">
        <f t="shared" si="1067"/>
        <v/>
      </c>
      <c r="AJ12177" s="23" t="str">
        <f t="shared" si="1067"/>
        <v/>
      </c>
      <c r="AK12177" s="23" t="str">
        <f t="shared" si="1067"/>
        <v/>
      </c>
    </row>
    <row r="12178" spans="34:37" x14ac:dyDescent="0.25">
      <c r="AH12178" s="23" t="str">
        <f t="shared" si="1068"/>
        <v/>
      </c>
      <c r="AI12178" s="23" t="str">
        <f t="shared" si="1067"/>
        <v/>
      </c>
      <c r="AJ12178" s="23" t="str">
        <f t="shared" si="1067"/>
        <v/>
      </c>
      <c r="AK12178" s="23" t="str">
        <f t="shared" si="1067"/>
        <v/>
      </c>
    </row>
    <row r="12179" spans="34:37" x14ac:dyDescent="0.25">
      <c r="AH12179" s="23" t="str">
        <f t="shared" si="1068"/>
        <v/>
      </c>
      <c r="AI12179" s="23" t="str">
        <f t="shared" si="1067"/>
        <v/>
      </c>
      <c r="AJ12179" s="23" t="str">
        <f t="shared" si="1067"/>
        <v/>
      </c>
      <c r="AK12179" s="23" t="str">
        <f t="shared" si="1067"/>
        <v/>
      </c>
    </row>
    <row r="12180" spans="34:37" x14ac:dyDescent="0.25">
      <c r="AH12180" s="23" t="str">
        <f t="shared" si="1068"/>
        <v/>
      </c>
      <c r="AI12180" s="23" t="str">
        <f t="shared" si="1067"/>
        <v/>
      </c>
      <c r="AJ12180" s="23" t="str">
        <f t="shared" si="1067"/>
        <v/>
      </c>
      <c r="AK12180" s="23" t="str">
        <f t="shared" si="1067"/>
        <v/>
      </c>
    </row>
    <row r="12181" spans="34:37" x14ac:dyDescent="0.25">
      <c r="AH12181" s="23" t="str">
        <f t="shared" si="1068"/>
        <v/>
      </c>
      <c r="AI12181" s="23" t="str">
        <f t="shared" si="1067"/>
        <v/>
      </c>
      <c r="AJ12181" s="23" t="str">
        <f t="shared" si="1067"/>
        <v/>
      </c>
      <c r="AK12181" s="23" t="str">
        <f t="shared" si="1067"/>
        <v/>
      </c>
    </row>
    <row r="12182" spans="34:37" x14ac:dyDescent="0.25">
      <c r="AH12182" s="23" t="str">
        <f t="shared" si="1068"/>
        <v/>
      </c>
      <c r="AI12182" s="23" t="str">
        <f t="shared" si="1067"/>
        <v/>
      </c>
      <c r="AJ12182" s="23" t="str">
        <f t="shared" si="1067"/>
        <v/>
      </c>
      <c r="AK12182" s="23" t="str">
        <f t="shared" si="1067"/>
        <v/>
      </c>
    </row>
    <row r="12183" spans="34:37" x14ac:dyDescent="0.25">
      <c r="AH12183" s="23" t="str">
        <f t="shared" si="1068"/>
        <v/>
      </c>
      <c r="AI12183" s="23" t="str">
        <f t="shared" si="1067"/>
        <v/>
      </c>
      <c r="AJ12183" s="23" t="str">
        <f t="shared" si="1067"/>
        <v/>
      </c>
      <c r="AK12183" s="23" t="str">
        <f t="shared" si="1067"/>
        <v/>
      </c>
    </row>
    <row r="12184" spans="34:37" x14ac:dyDescent="0.25">
      <c r="AH12184" s="23" t="str">
        <f t="shared" si="1068"/>
        <v/>
      </c>
      <c r="AI12184" s="23" t="str">
        <f t="shared" si="1067"/>
        <v/>
      </c>
      <c r="AJ12184" s="23" t="str">
        <f t="shared" si="1067"/>
        <v/>
      </c>
      <c r="AK12184" s="23" t="str">
        <f t="shared" si="1067"/>
        <v/>
      </c>
    </row>
    <row r="12185" spans="34:37" x14ac:dyDescent="0.25">
      <c r="AH12185" s="23" t="str">
        <f t="shared" si="1068"/>
        <v/>
      </c>
      <c r="AI12185" s="23" t="str">
        <f t="shared" si="1067"/>
        <v/>
      </c>
      <c r="AJ12185" s="23" t="str">
        <f t="shared" si="1067"/>
        <v/>
      </c>
      <c r="AK12185" s="23" t="str">
        <f t="shared" si="1067"/>
        <v/>
      </c>
    </row>
    <row r="12186" spans="34:37" x14ac:dyDescent="0.25">
      <c r="AH12186" s="23" t="str">
        <f t="shared" si="1068"/>
        <v/>
      </c>
      <c r="AI12186" s="23" t="str">
        <f t="shared" si="1067"/>
        <v/>
      </c>
      <c r="AJ12186" s="23" t="str">
        <f t="shared" si="1067"/>
        <v/>
      </c>
      <c r="AK12186" s="23" t="str">
        <f t="shared" si="1067"/>
        <v/>
      </c>
    </row>
    <row r="12187" spans="34:37" x14ac:dyDescent="0.25">
      <c r="AH12187" s="23" t="str">
        <f t="shared" si="1068"/>
        <v/>
      </c>
      <c r="AI12187" s="23" t="str">
        <f t="shared" si="1067"/>
        <v/>
      </c>
      <c r="AJ12187" s="23" t="str">
        <f t="shared" si="1067"/>
        <v/>
      </c>
      <c r="AK12187" s="23" t="str">
        <f t="shared" si="1067"/>
        <v/>
      </c>
    </row>
    <row r="12188" spans="34:37" x14ac:dyDescent="0.25">
      <c r="AH12188" s="23" t="str">
        <f t="shared" si="1068"/>
        <v/>
      </c>
      <c r="AI12188" s="23" t="str">
        <f t="shared" si="1067"/>
        <v/>
      </c>
      <c r="AJ12188" s="23" t="str">
        <f t="shared" si="1067"/>
        <v/>
      </c>
      <c r="AK12188" s="23" t="str">
        <f t="shared" si="1067"/>
        <v/>
      </c>
    </row>
    <row r="12189" spans="34:37" x14ac:dyDescent="0.25">
      <c r="AH12189" s="23" t="str">
        <f t="shared" si="1068"/>
        <v/>
      </c>
      <c r="AI12189" s="23" t="str">
        <f t="shared" si="1067"/>
        <v/>
      </c>
      <c r="AJ12189" s="23" t="str">
        <f t="shared" si="1067"/>
        <v/>
      </c>
      <c r="AK12189" s="23" t="str">
        <f t="shared" si="1067"/>
        <v/>
      </c>
    </row>
    <row r="12190" spans="34:37" x14ac:dyDescent="0.25">
      <c r="AH12190" s="23" t="str">
        <f t="shared" si="1068"/>
        <v/>
      </c>
      <c r="AI12190" s="23" t="str">
        <f t="shared" si="1067"/>
        <v/>
      </c>
      <c r="AJ12190" s="23" t="str">
        <f t="shared" si="1067"/>
        <v/>
      </c>
      <c r="AK12190" s="23" t="str">
        <f t="shared" si="1067"/>
        <v/>
      </c>
    </row>
    <row r="12191" spans="34:37" x14ac:dyDescent="0.25">
      <c r="AH12191" s="23" t="str">
        <f t="shared" si="1068"/>
        <v/>
      </c>
      <c r="AI12191" s="23" t="str">
        <f t="shared" si="1067"/>
        <v/>
      </c>
      <c r="AJ12191" s="23" t="str">
        <f t="shared" si="1067"/>
        <v/>
      </c>
      <c r="AK12191" s="23" t="str">
        <f t="shared" si="1067"/>
        <v/>
      </c>
    </row>
    <row r="12192" spans="34:37" x14ac:dyDescent="0.25">
      <c r="AH12192" s="23" t="str">
        <f t="shared" si="1068"/>
        <v/>
      </c>
      <c r="AI12192" s="23" t="str">
        <f t="shared" si="1067"/>
        <v/>
      </c>
      <c r="AJ12192" s="23" t="str">
        <f t="shared" si="1067"/>
        <v/>
      </c>
      <c r="AK12192" s="23" t="str">
        <f t="shared" si="1067"/>
        <v/>
      </c>
    </row>
    <row r="12193" spans="34:37" x14ac:dyDescent="0.25">
      <c r="AH12193" s="23" t="str">
        <f t="shared" si="1068"/>
        <v/>
      </c>
      <c r="AI12193" s="23" t="str">
        <f t="shared" si="1067"/>
        <v/>
      </c>
      <c r="AJ12193" s="23" t="str">
        <f t="shared" si="1067"/>
        <v/>
      </c>
      <c r="AK12193" s="23" t="str">
        <f t="shared" si="1067"/>
        <v/>
      </c>
    </row>
    <row r="12194" spans="34:37" x14ac:dyDescent="0.25">
      <c r="AH12194" s="23" t="str">
        <f t="shared" si="1068"/>
        <v/>
      </c>
      <c r="AI12194" s="23" t="str">
        <f t="shared" si="1067"/>
        <v/>
      </c>
      <c r="AJ12194" s="23" t="str">
        <f t="shared" si="1067"/>
        <v/>
      </c>
      <c r="AK12194" s="23" t="str">
        <f t="shared" si="1067"/>
        <v/>
      </c>
    </row>
    <row r="12195" spans="34:37" x14ac:dyDescent="0.25">
      <c r="AH12195" s="23" t="str">
        <f t="shared" si="1068"/>
        <v/>
      </c>
      <c r="AI12195" s="23" t="str">
        <f t="shared" si="1067"/>
        <v/>
      </c>
      <c r="AJ12195" s="23" t="str">
        <f t="shared" si="1067"/>
        <v/>
      </c>
      <c r="AK12195" s="23" t="str">
        <f t="shared" si="1067"/>
        <v/>
      </c>
    </row>
    <row r="12196" spans="34:37" x14ac:dyDescent="0.25">
      <c r="AH12196" s="23" t="str">
        <f t="shared" si="1068"/>
        <v/>
      </c>
      <c r="AI12196" s="23" t="str">
        <f t="shared" si="1067"/>
        <v/>
      </c>
      <c r="AJ12196" s="23" t="str">
        <f t="shared" si="1067"/>
        <v/>
      </c>
      <c r="AK12196" s="23" t="str">
        <f t="shared" si="1067"/>
        <v/>
      </c>
    </row>
    <row r="12197" spans="34:37" x14ac:dyDescent="0.25">
      <c r="AH12197" s="23" t="str">
        <f t="shared" si="1068"/>
        <v/>
      </c>
      <c r="AI12197" s="23" t="str">
        <f t="shared" si="1067"/>
        <v/>
      </c>
      <c r="AJ12197" s="23" t="str">
        <f t="shared" si="1067"/>
        <v/>
      </c>
      <c r="AK12197" s="23" t="str">
        <f t="shared" si="1067"/>
        <v/>
      </c>
    </row>
    <row r="12198" spans="34:37" x14ac:dyDescent="0.25">
      <c r="AH12198" s="23" t="str">
        <f t="shared" si="1068"/>
        <v/>
      </c>
      <c r="AI12198" s="23" t="str">
        <f t="shared" si="1067"/>
        <v/>
      </c>
      <c r="AJ12198" s="23" t="str">
        <f t="shared" si="1067"/>
        <v/>
      </c>
      <c r="AK12198" s="23" t="str">
        <f t="shared" si="1067"/>
        <v/>
      </c>
    </row>
    <row r="12199" spans="34:37" x14ac:dyDescent="0.25">
      <c r="AH12199" s="23" t="str">
        <f t="shared" si="1068"/>
        <v/>
      </c>
      <c r="AI12199" s="23" t="str">
        <f t="shared" si="1067"/>
        <v/>
      </c>
      <c r="AJ12199" s="23" t="str">
        <f t="shared" si="1067"/>
        <v/>
      </c>
      <c r="AK12199" s="23" t="str">
        <f t="shared" si="1067"/>
        <v/>
      </c>
    </row>
    <row r="12200" spans="34:37" x14ac:dyDescent="0.25">
      <c r="AH12200" s="23" t="str">
        <f t="shared" si="1068"/>
        <v/>
      </c>
      <c r="AI12200" s="23" t="str">
        <f t="shared" si="1067"/>
        <v/>
      </c>
      <c r="AJ12200" s="23" t="str">
        <f t="shared" si="1067"/>
        <v/>
      </c>
      <c r="AK12200" s="23" t="str">
        <f t="shared" si="1067"/>
        <v/>
      </c>
    </row>
    <row r="12201" spans="34:37" x14ac:dyDescent="0.25">
      <c r="AH12201" s="23" t="str">
        <f t="shared" si="1068"/>
        <v/>
      </c>
      <c r="AI12201" s="23" t="str">
        <f t="shared" si="1067"/>
        <v/>
      </c>
      <c r="AJ12201" s="23" t="str">
        <f t="shared" si="1067"/>
        <v/>
      </c>
      <c r="AK12201" s="23" t="str">
        <f t="shared" si="1067"/>
        <v/>
      </c>
    </row>
    <row r="12202" spans="34:37" x14ac:dyDescent="0.25">
      <c r="AH12202" s="23" t="str">
        <f t="shared" si="1068"/>
        <v/>
      </c>
      <c r="AI12202" s="23" t="str">
        <f t="shared" si="1067"/>
        <v/>
      </c>
      <c r="AJ12202" s="23" t="str">
        <f t="shared" si="1067"/>
        <v/>
      </c>
      <c r="AK12202" s="23" t="str">
        <f t="shared" si="1067"/>
        <v/>
      </c>
    </row>
    <row r="12203" spans="34:37" x14ac:dyDescent="0.25">
      <c r="AH12203" s="23" t="str">
        <f t="shared" si="1068"/>
        <v/>
      </c>
      <c r="AI12203" s="23" t="str">
        <f t="shared" si="1067"/>
        <v/>
      </c>
      <c r="AJ12203" s="23" t="str">
        <f t="shared" si="1067"/>
        <v/>
      </c>
      <c r="AK12203" s="23" t="str">
        <f t="shared" si="1067"/>
        <v/>
      </c>
    </row>
    <row r="12204" spans="34:37" x14ac:dyDescent="0.25">
      <c r="AH12204" s="23" t="str">
        <f t="shared" si="1068"/>
        <v/>
      </c>
      <c r="AI12204" s="23" t="str">
        <f t="shared" si="1067"/>
        <v/>
      </c>
      <c r="AJ12204" s="23" t="str">
        <f t="shared" si="1067"/>
        <v/>
      </c>
      <c r="AK12204" s="23" t="str">
        <f t="shared" si="1067"/>
        <v/>
      </c>
    </row>
    <row r="12205" spans="34:37" x14ac:dyDescent="0.25">
      <c r="AH12205" s="23" t="str">
        <f t="shared" si="1068"/>
        <v/>
      </c>
      <c r="AI12205" s="23" t="str">
        <f t="shared" si="1067"/>
        <v/>
      </c>
      <c r="AJ12205" s="23" t="str">
        <f t="shared" si="1067"/>
        <v/>
      </c>
      <c r="AK12205" s="23" t="str">
        <f t="shared" si="1067"/>
        <v/>
      </c>
    </row>
    <row r="12206" spans="34:37" x14ac:dyDescent="0.25">
      <c r="AH12206" s="23" t="str">
        <f t="shared" si="1068"/>
        <v/>
      </c>
      <c r="AI12206" s="23" t="str">
        <f t="shared" si="1067"/>
        <v/>
      </c>
      <c r="AJ12206" s="23" t="str">
        <f t="shared" si="1067"/>
        <v/>
      </c>
      <c r="AK12206" s="23" t="str">
        <f t="shared" si="1067"/>
        <v/>
      </c>
    </row>
    <row r="12207" spans="34:37" x14ac:dyDescent="0.25">
      <c r="AH12207" s="23" t="str">
        <f t="shared" si="1068"/>
        <v/>
      </c>
      <c r="AI12207" s="23" t="str">
        <f t="shared" si="1067"/>
        <v/>
      </c>
      <c r="AJ12207" s="23" t="str">
        <f t="shared" si="1067"/>
        <v/>
      </c>
      <c r="AK12207" s="23" t="str">
        <f t="shared" si="1067"/>
        <v/>
      </c>
    </row>
    <row r="12208" spans="34:37" x14ac:dyDescent="0.25">
      <c r="AH12208" s="23" t="str">
        <f t="shared" si="1068"/>
        <v/>
      </c>
      <c r="AI12208" s="23" t="str">
        <f t="shared" si="1067"/>
        <v/>
      </c>
      <c r="AJ12208" s="23" t="str">
        <f t="shared" si="1067"/>
        <v/>
      </c>
      <c r="AK12208" s="23" t="str">
        <f t="shared" si="1067"/>
        <v/>
      </c>
    </row>
    <row r="12209" spans="34:37" x14ac:dyDescent="0.25">
      <c r="AH12209" s="23" t="str">
        <f t="shared" si="1068"/>
        <v/>
      </c>
      <c r="AI12209" s="23" t="str">
        <f t="shared" si="1067"/>
        <v/>
      </c>
      <c r="AJ12209" s="23" t="str">
        <f t="shared" si="1067"/>
        <v/>
      </c>
      <c r="AK12209" s="23" t="str">
        <f t="shared" si="1067"/>
        <v/>
      </c>
    </row>
    <row r="12210" spans="34:37" x14ac:dyDescent="0.25">
      <c r="AH12210" s="23" t="str">
        <f t="shared" si="1068"/>
        <v/>
      </c>
      <c r="AI12210" s="23" t="str">
        <f t="shared" si="1067"/>
        <v/>
      </c>
      <c r="AJ12210" s="23" t="str">
        <f t="shared" si="1067"/>
        <v/>
      </c>
      <c r="AK12210" s="23" t="str">
        <f t="shared" si="1067"/>
        <v/>
      </c>
    </row>
    <row r="12211" spans="34:37" x14ac:dyDescent="0.25">
      <c r="AH12211" s="23" t="str">
        <f t="shared" si="1068"/>
        <v/>
      </c>
      <c r="AI12211" s="23" t="str">
        <f t="shared" si="1067"/>
        <v/>
      </c>
      <c r="AJ12211" s="23" t="str">
        <f t="shared" si="1067"/>
        <v/>
      </c>
      <c r="AK12211" s="23" t="str">
        <f t="shared" si="1067"/>
        <v/>
      </c>
    </row>
    <row r="12212" spans="34:37" x14ac:dyDescent="0.25">
      <c r="AH12212" s="23" t="str">
        <f t="shared" si="1068"/>
        <v/>
      </c>
      <c r="AI12212" s="23" t="str">
        <f t="shared" si="1067"/>
        <v/>
      </c>
      <c r="AJ12212" s="23" t="str">
        <f t="shared" si="1067"/>
        <v/>
      </c>
      <c r="AK12212" s="23" t="str">
        <f t="shared" si="1067"/>
        <v/>
      </c>
    </row>
    <row r="12213" spans="34:37" x14ac:dyDescent="0.25">
      <c r="AH12213" s="23" t="str">
        <f t="shared" si="1068"/>
        <v/>
      </c>
      <c r="AI12213" s="23" t="str">
        <f t="shared" si="1067"/>
        <v/>
      </c>
      <c r="AJ12213" s="23" t="str">
        <f t="shared" si="1067"/>
        <v/>
      </c>
      <c r="AK12213" s="23" t="str">
        <f t="shared" si="1067"/>
        <v/>
      </c>
    </row>
    <row r="12214" spans="34:37" x14ac:dyDescent="0.25">
      <c r="AH12214" s="23" t="str">
        <f t="shared" si="1068"/>
        <v/>
      </c>
      <c r="AI12214" s="23" t="str">
        <f t="shared" si="1067"/>
        <v/>
      </c>
      <c r="AJ12214" s="23" t="str">
        <f t="shared" si="1067"/>
        <v/>
      </c>
      <c r="AK12214" s="23" t="str">
        <f t="shared" si="1067"/>
        <v/>
      </c>
    </row>
    <row r="12215" spans="34:37" x14ac:dyDescent="0.25">
      <c r="AH12215" s="23" t="str">
        <f t="shared" si="1068"/>
        <v/>
      </c>
      <c r="AI12215" s="23" t="str">
        <f t="shared" si="1067"/>
        <v/>
      </c>
      <c r="AJ12215" s="23" t="str">
        <f t="shared" si="1067"/>
        <v/>
      </c>
      <c r="AK12215" s="23" t="str">
        <f t="shared" si="1067"/>
        <v/>
      </c>
    </row>
    <row r="12216" spans="34:37" x14ac:dyDescent="0.25">
      <c r="AH12216" s="23" t="str">
        <f t="shared" si="1068"/>
        <v/>
      </c>
      <c r="AI12216" s="23" t="str">
        <f t="shared" si="1067"/>
        <v/>
      </c>
      <c r="AJ12216" s="23" t="str">
        <f t="shared" si="1067"/>
        <v/>
      </c>
      <c r="AK12216" s="23" t="str">
        <f t="shared" si="1067"/>
        <v/>
      </c>
    </row>
    <row r="12217" spans="34:37" x14ac:dyDescent="0.25">
      <c r="AH12217" s="23" t="str">
        <f t="shared" si="1068"/>
        <v/>
      </c>
      <c r="AI12217" s="23" t="str">
        <f t="shared" si="1067"/>
        <v/>
      </c>
      <c r="AJ12217" s="23" t="str">
        <f t="shared" si="1067"/>
        <v/>
      </c>
      <c r="AK12217" s="23" t="str">
        <f t="shared" si="1067"/>
        <v/>
      </c>
    </row>
    <row r="12218" spans="34:37" x14ac:dyDescent="0.25">
      <c r="AH12218" s="23" t="str">
        <f t="shared" si="1068"/>
        <v/>
      </c>
      <c r="AI12218" s="23" t="str">
        <f t="shared" si="1067"/>
        <v/>
      </c>
      <c r="AJ12218" s="23" t="str">
        <f t="shared" si="1067"/>
        <v/>
      </c>
      <c r="AK12218" s="23" t="str">
        <f t="shared" si="1067"/>
        <v/>
      </c>
    </row>
    <row r="12219" spans="34:37" x14ac:dyDescent="0.25">
      <c r="AH12219" s="23" t="str">
        <f t="shared" si="1068"/>
        <v/>
      </c>
      <c r="AI12219" s="23" t="str">
        <f t="shared" si="1067"/>
        <v/>
      </c>
      <c r="AJ12219" s="23" t="str">
        <f t="shared" si="1067"/>
        <v/>
      </c>
      <c r="AK12219" s="23" t="str">
        <f t="shared" si="1067"/>
        <v/>
      </c>
    </row>
    <row r="12220" spans="34:37" x14ac:dyDescent="0.25">
      <c r="AH12220" s="23" t="str">
        <f t="shared" si="1068"/>
        <v/>
      </c>
      <c r="AI12220" s="23" t="str">
        <f t="shared" si="1067"/>
        <v/>
      </c>
      <c r="AJ12220" s="23" t="str">
        <f t="shared" si="1067"/>
        <v/>
      </c>
      <c r="AK12220" s="23" t="str">
        <f t="shared" si="1067"/>
        <v/>
      </c>
    </row>
    <row r="12221" spans="34:37" x14ac:dyDescent="0.25">
      <c r="AH12221" s="23" t="str">
        <f t="shared" si="1068"/>
        <v/>
      </c>
      <c r="AI12221" s="23" t="str">
        <f t="shared" si="1067"/>
        <v/>
      </c>
      <c r="AJ12221" s="23" t="str">
        <f t="shared" si="1067"/>
        <v/>
      </c>
      <c r="AK12221" s="23" t="str">
        <f t="shared" si="1067"/>
        <v/>
      </c>
    </row>
    <row r="12222" spans="34:37" x14ac:dyDescent="0.25">
      <c r="AH12222" s="23" t="str">
        <f t="shared" si="1068"/>
        <v/>
      </c>
      <c r="AI12222" s="23" t="str">
        <f t="shared" ref="AI12222:AK12285" si="1069">IF(X12222&lt;&gt;"",X12222,"")</f>
        <v/>
      </c>
      <c r="AJ12222" s="23" t="str">
        <f t="shared" si="1069"/>
        <v/>
      </c>
      <c r="AK12222" s="23" t="str">
        <f t="shared" si="1069"/>
        <v/>
      </c>
    </row>
    <row r="12223" spans="34:37" x14ac:dyDescent="0.25">
      <c r="AH12223" s="23" t="str">
        <f t="shared" ref="AH12223:AH12286" si="1070">IF(W12223&lt;&gt;"",(RIGHT(W12223,LEN(W12223)-SEARCH("/",W12223,1)))/U12223,"")</f>
        <v/>
      </c>
      <c r="AI12223" s="23" t="str">
        <f t="shared" si="1069"/>
        <v/>
      </c>
      <c r="AJ12223" s="23" t="str">
        <f t="shared" si="1069"/>
        <v/>
      </c>
      <c r="AK12223" s="23" t="str">
        <f t="shared" si="1069"/>
        <v/>
      </c>
    </row>
    <row r="12224" spans="34:37" x14ac:dyDescent="0.25">
      <c r="AH12224" s="23" t="str">
        <f t="shared" si="1070"/>
        <v/>
      </c>
      <c r="AI12224" s="23" t="str">
        <f t="shared" si="1069"/>
        <v/>
      </c>
      <c r="AJ12224" s="23" t="str">
        <f t="shared" si="1069"/>
        <v/>
      </c>
      <c r="AK12224" s="23" t="str">
        <f t="shared" si="1069"/>
        <v/>
      </c>
    </row>
    <row r="12225" spans="34:37" x14ac:dyDescent="0.25">
      <c r="AH12225" s="23" t="str">
        <f t="shared" si="1070"/>
        <v/>
      </c>
      <c r="AI12225" s="23" t="str">
        <f t="shared" si="1069"/>
        <v/>
      </c>
      <c r="AJ12225" s="23" t="str">
        <f t="shared" si="1069"/>
        <v/>
      </c>
      <c r="AK12225" s="23" t="str">
        <f t="shared" si="1069"/>
        <v/>
      </c>
    </row>
    <row r="12226" spans="34:37" x14ac:dyDescent="0.25">
      <c r="AH12226" s="23" t="str">
        <f t="shared" si="1070"/>
        <v/>
      </c>
      <c r="AI12226" s="23" t="str">
        <f t="shared" si="1069"/>
        <v/>
      </c>
      <c r="AJ12226" s="23" t="str">
        <f t="shared" si="1069"/>
        <v/>
      </c>
      <c r="AK12226" s="23" t="str">
        <f t="shared" si="1069"/>
        <v/>
      </c>
    </row>
    <row r="12227" spans="34:37" x14ac:dyDescent="0.25">
      <c r="AH12227" s="23" t="str">
        <f t="shared" si="1070"/>
        <v/>
      </c>
      <c r="AI12227" s="23" t="str">
        <f t="shared" si="1069"/>
        <v/>
      </c>
      <c r="AJ12227" s="23" t="str">
        <f t="shared" si="1069"/>
        <v/>
      </c>
      <c r="AK12227" s="23" t="str">
        <f t="shared" si="1069"/>
        <v/>
      </c>
    </row>
    <row r="12228" spans="34:37" x14ac:dyDescent="0.25">
      <c r="AH12228" s="23" t="str">
        <f t="shared" si="1070"/>
        <v/>
      </c>
      <c r="AI12228" s="23" t="str">
        <f t="shared" si="1069"/>
        <v/>
      </c>
      <c r="AJ12228" s="23" t="str">
        <f t="shared" si="1069"/>
        <v/>
      </c>
      <c r="AK12228" s="23" t="str">
        <f t="shared" si="1069"/>
        <v/>
      </c>
    </row>
    <row r="12229" spans="34:37" x14ac:dyDescent="0.25">
      <c r="AH12229" s="23" t="str">
        <f t="shared" si="1070"/>
        <v/>
      </c>
      <c r="AI12229" s="23" t="str">
        <f t="shared" si="1069"/>
        <v/>
      </c>
      <c r="AJ12229" s="23" t="str">
        <f t="shared" si="1069"/>
        <v/>
      </c>
      <c r="AK12229" s="23" t="str">
        <f t="shared" si="1069"/>
        <v/>
      </c>
    </row>
    <row r="12230" spans="34:37" x14ac:dyDescent="0.25">
      <c r="AH12230" s="23" t="str">
        <f t="shared" si="1070"/>
        <v/>
      </c>
      <c r="AI12230" s="23" t="str">
        <f t="shared" si="1069"/>
        <v/>
      </c>
      <c r="AJ12230" s="23" t="str">
        <f t="shared" si="1069"/>
        <v/>
      </c>
      <c r="AK12230" s="23" t="str">
        <f t="shared" si="1069"/>
        <v/>
      </c>
    </row>
    <row r="12231" spans="34:37" x14ac:dyDescent="0.25">
      <c r="AH12231" s="23" t="str">
        <f t="shared" si="1070"/>
        <v/>
      </c>
      <c r="AI12231" s="23" t="str">
        <f t="shared" si="1069"/>
        <v/>
      </c>
      <c r="AJ12231" s="23" t="str">
        <f t="shared" si="1069"/>
        <v/>
      </c>
      <c r="AK12231" s="23" t="str">
        <f t="shared" si="1069"/>
        <v/>
      </c>
    </row>
    <row r="12232" spans="34:37" x14ac:dyDescent="0.25">
      <c r="AH12232" s="23" t="str">
        <f t="shared" si="1070"/>
        <v/>
      </c>
      <c r="AI12232" s="23" t="str">
        <f t="shared" si="1069"/>
        <v/>
      </c>
      <c r="AJ12232" s="23" t="str">
        <f t="shared" si="1069"/>
        <v/>
      </c>
      <c r="AK12232" s="23" t="str">
        <f t="shared" si="1069"/>
        <v/>
      </c>
    </row>
    <row r="12233" spans="34:37" x14ac:dyDescent="0.25">
      <c r="AH12233" s="23" t="str">
        <f t="shared" si="1070"/>
        <v/>
      </c>
      <c r="AI12233" s="23" t="str">
        <f t="shared" si="1069"/>
        <v/>
      </c>
      <c r="AJ12233" s="23" t="str">
        <f t="shared" si="1069"/>
        <v/>
      </c>
      <c r="AK12233" s="23" t="str">
        <f t="shared" si="1069"/>
        <v/>
      </c>
    </row>
    <row r="12234" spans="34:37" x14ac:dyDescent="0.25">
      <c r="AH12234" s="23" t="str">
        <f t="shared" si="1070"/>
        <v/>
      </c>
      <c r="AI12234" s="23" t="str">
        <f t="shared" si="1069"/>
        <v/>
      </c>
      <c r="AJ12234" s="23" t="str">
        <f t="shared" si="1069"/>
        <v/>
      </c>
      <c r="AK12234" s="23" t="str">
        <f t="shared" si="1069"/>
        <v/>
      </c>
    </row>
    <row r="12235" spans="34:37" x14ac:dyDescent="0.25">
      <c r="AH12235" s="23" t="str">
        <f t="shared" si="1070"/>
        <v/>
      </c>
      <c r="AI12235" s="23" t="str">
        <f t="shared" si="1069"/>
        <v/>
      </c>
      <c r="AJ12235" s="23" t="str">
        <f t="shared" si="1069"/>
        <v/>
      </c>
      <c r="AK12235" s="23" t="str">
        <f t="shared" si="1069"/>
        <v/>
      </c>
    </row>
    <row r="12236" spans="34:37" x14ac:dyDescent="0.25">
      <c r="AH12236" s="23" t="str">
        <f t="shared" si="1070"/>
        <v/>
      </c>
      <c r="AI12236" s="23" t="str">
        <f t="shared" si="1069"/>
        <v/>
      </c>
      <c r="AJ12236" s="23" t="str">
        <f t="shared" si="1069"/>
        <v/>
      </c>
      <c r="AK12236" s="23" t="str">
        <f t="shared" si="1069"/>
        <v/>
      </c>
    </row>
    <row r="12237" spans="34:37" x14ac:dyDescent="0.25">
      <c r="AH12237" s="23" t="str">
        <f t="shared" si="1070"/>
        <v/>
      </c>
      <c r="AI12237" s="23" t="str">
        <f t="shared" si="1069"/>
        <v/>
      </c>
      <c r="AJ12237" s="23" t="str">
        <f t="shared" si="1069"/>
        <v/>
      </c>
      <c r="AK12237" s="23" t="str">
        <f t="shared" si="1069"/>
        <v/>
      </c>
    </row>
    <row r="12238" spans="34:37" x14ac:dyDescent="0.25">
      <c r="AH12238" s="23" t="str">
        <f t="shared" si="1070"/>
        <v/>
      </c>
      <c r="AI12238" s="23" t="str">
        <f t="shared" si="1069"/>
        <v/>
      </c>
      <c r="AJ12238" s="23" t="str">
        <f t="shared" si="1069"/>
        <v/>
      </c>
      <c r="AK12238" s="23" t="str">
        <f t="shared" si="1069"/>
        <v/>
      </c>
    </row>
    <row r="12239" spans="34:37" x14ac:dyDescent="0.25">
      <c r="AH12239" s="23" t="str">
        <f t="shared" si="1070"/>
        <v/>
      </c>
      <c r="AI12239" s="23" t="str">
        <f t="shared" si="1069"/>
        <v/>
      </c>
      <c r="AJ12239" s="23" t="str">
        <f t="shared" si="1069"/>
        <v/>
      </c>
      <c r="AK12239" s="23" t="str">
        <f t="shared" si="1069"/>
        <v/>
      </c>
    </row>
    <row r="12240" spans="34:37" x14ac:dyDescent="0.25">
      <c r="AH12240" s="23" t="str">
        <f t="shared" si="1070"/>
        <v/>
      </c>
      <c r="AI12240" s="23" t="str">
        <f t="shared" si="1069"/>
        <v/>
      </c>
      <c r="AJ12240" s="23" t="str">
        <f t="shared" si="1069"/>
        <v/>
      </c>
      <c r="AK12240" s="23" t="str">
        <f t="shared" si="1069"/>
        <v/>
      </c>
    </row>
    <row r="12241" spans="34:37" x14ac:dyDescent="0.25">
      <c r="AH12241" s="23" t="str">
        <f t="shared" si="1070"/>
        <v/>
      </c>
      <c r="AI12241" s="23" t="str">
        <f t="shared" si="1069"/>
        <v/>
      </c>
      <c r="AJ12241" s="23" t="str">
        <f t="shared" si="1069"/>
        <v/>
      </c>
      <c r="AK12241" s="23" t="str">
        <f t="shared" si="1069"/>
        <v/>
      </c>
    </row>
    <row r="12242" spans="34:37" x14ac:dyDescent="0.25">
      <c r="AH12242" s="23" t="str">
        <f t="shared" si="1070"/>
        <v/>
      </c>
      <c r="AI12242" s="23" t="str">
        <f t="shared" si="1069"/>
        <v/>
      </c>
      <c r="AJ12242" s="23" t="str">
        <f t="shared" si="1069"/>
        <v/>
      </c>
      <c r="AK12242" s="23" t="str">
        <f t="shared" si="1069"/>
        <v/>
      </c>
    </row>
    <row r="12243" spans="34:37" x14ac:dyDescent="0.25">
      <c r="AH12243" s="23" t="str">
        <f t="shared" si="1070"/>
        <v/>
      </c>
      <c r="AI12243" s="23" t="str">
        <f t="shared" si="1069"/>
        <v/>
      </c>
      <c r="AJ12243" s="23" t="str">
        <f t="shared" si="1069"/>
        <v/>
      </c>
      <c r="AK12243" s="23" t="str">
        <f t="shared" si="1069"/>
        <v/>
      </c>
    </row>
    <row r="12244" spans="34:37" x14ac:dyDescent="0.25">
      <c r="AH12244" s="23" t="str">
        <f t="shared" si="1070"/>
        <v/>
      </c>
      <c r="AI12244" s="23" t="str">
        <f t="shared" si="1069"/>
        <v/>
      </c>
      <c r="AJ12244" s="23" t="str">
        <f t="shared" si="1069"/>
        <v/>
      </c>
      <c r="AK12244" s="23" t="str">
        <f t="shared" si="1069"/>
        <v/>
      </c>
    </row>
    <row r="12245" spans="34:37" x14ac:dyDescent="0.25">
      <c r="AH12245" s="23" t="str">
        <f t="shared" si="1070"/>
        <v/>
      </c>
      <c r="AI12245" s="23" t="str">
        <f t="shared" si="1069"/>
        <v/>
      </c>
      <c r="AJ12245" s="23" t="str">
        <f t="shared" si="1069"/>
        <v/>
      </c>
      <c r="AK12245" s="23" t="str">
        <f t="shared" si="1069"/>
        <v/>
      </c>
    </row>
    <row r="12246" spans="34:37" x14ac:dyDescent="0.25">
      <c r="AH12246" s="23" t="str">
        <f t="shared" si="1070"/>
        <v/>
      </c>
      <c r="AI12246" s="23" t="str">
        <f t="shared" si="1069"/>
        <v/>
      </c>
      <c r="AJ12246" s="23" t="str">
        <f t="shared" si="1069"/>
        <v/>
      </c>
      <c r="AK12246" s="23" t="str">
        <f t="shared" si="1069"/>
        <v/>
      </c>
    </row>
    <row r="12247" spans="34:37" x14ac:dyDescent="0.25">
      <c r="AH12247" s="23" t="str">
        <f t="shared" si="1070"/>
        <v/>
      </c>
      <c r="AI12247" s="23" t="str">
        <f t="shared" si="1069"/>
        <v/>
      </c>
      <c r="AJ12247" s="23" t="str">
        <f t="shared" si="1069"/>
        <v/>
      </c>
      <c r="AK12247" s="23" t="str">
        <f t="shared" si="1069"/>
        <v/>
      </c>
    </row>
    <row r="12248" spans="34:37" x14ac:dyDescent="0.25">
      <c r="AH12248" s="23" t="str">
        <f t="shared" si="1070"/>
        <v/>
      </c>
      <c r="AI12248" s="23" t="str">
        <f t="shared" si="1069"/>
        <v/>
      </c>
      <c r="AJ12248" s="23" t="str">
        <f t="shared" si="1069"/>
        <v/>
      </c>
      <c r="AK12248" s="23" t="str">
        <f t="shared" si="1069"/>
        <v/>
      </c>
    </row>
    <row r="12249" spans="34:37" x14ac:dyDescent="0.25">
      <c r="AH12249" s="23" t="str">
        <f t="shared" si="1070"/>
        <v/>
      </c>
      <c r="AI12249" s="23" t="str">
        <f t="shared" si="1069"/>
        <v/>
      </c>
      <c r="AJ12249" s="23" t="str">
        <f t="shared" si="1069"/>
        <v/>
      </c>
      <c r="AK12249" s="23" t="str">
        <f t="shared" si="1069"/>
        <v/>
      </c>
    </row>
    <row r="12250" spans="34:37" x14ac:dyDescent="0.25">
      <c r="AH12250" s="23" t="str">
        <f t="shared" si="1070"/>
        <v/>
      </c>
      <c r="AI12250" s="23" t="str">
        <f t="shared" si="1069"/>
        <v/>
      </c>
      <c r="AJ12250" s="23" t="str">
        <f t="shared" si="1069"/>
        <v/>
      </c>
      <c r="AK12250" s="23" t="str">
        <f t="shared" si="1069"/>
        <v/>
      </c>
    </row>
    <row r="12251" spans="34:37" x14ac:dyDescent="0.25">
      <c r="AH12251" s="23" t="str">
        <f t="shared" si="1070"/>
        <v/>
      </c>
      <c r="AI12251" s="23" t="str">
        <f t="shared" si="1069"/>
        <v/>
      </c>
      <c r="AJ12251" s="23" t="str">
        <f t="shared" si="1069"/>
        <v/>
      </c>
      <c r="AK12251" s="23" t="str">
        <f t="shared" si="1069"/>
        <v/>
      </c>
    </row>
    <row r="12252" spans="34:37" x14ac:dyDescent="0.25">
      <c r="AH12252" s="23" t="str">
        <f t="shared" si="1070"/>
        <v/>
      </c>
      <c r="AI12252" s="23" t="str">
        <f t="shared" si="1069"/>
        <v/>
      </c>
      <c r="AJ12252" s="23" t="str">
        <f t="shared" si="1069"/>
        <v/>
      </c>
      <c r="AK12252" s="23" t="str">
        <f t="shared" si="1069"/>
        <v/>
      </c>
    </row>
    <row r="12253" spans="34:37" x14ac:dyDescent="0.25">
      <c r="AH12253" s="23" t="str">
        <f t="shared" si="1070"/>
        <v/>
      </c>
      <c r="AI12253" s="23" t="str">
        <f t="shared" si="1069"/>
        <v/>
      </c>
      <c r="AJ12253" s="23" t="str">
        <f t="shared" si="1069"/>
        <v/>
      </c>
      <c r="AK12253" s="23" t="str">
        <f t="shared" si="1069"/>
        <v/>
      </c>
    </row>
    <row r="12254" spans="34:37" x14ac:dyDescent="0.25">
      <c r="AH12254" s="23" t="str">
        <f t="shared" si="1070"/>
        <v/>
      </c>
      <c r="AI12254" s="23" t="str">
        <f t="shared" si="1069"/>
        <v/>
      </c>
      <c r="AJ12254" s="23" t="str">
        <f t="shared" si="1069"/>
        <v/>
      </c>
      <c r="AK12254" s="23" t="str">
        <f t="shared" si="1069"/>
        <v/>
      </c>
    </row>
    <row r="12255" spans="34:37" x14ac:dyDescent="0.25">
      <c r="AH12255" s="23" t="str">
        <f t="shared" si="1070"/>
        <v/>
      </c>
      <c r="AI12255" s="23" t="str">
        <f t="shared" si="1069"/>
        <v/>
      </c>
      <c r="AJ12255" s="23" t="str">
        <f t="shared" si="1069"/>
        <v/>
      </c>
      <c r="AK12255" s="23" t="str">
        <f t="shared" si="1069"/>
        <v/>
      </c>
    </row>
    <row r="12256" spans="34:37" x14ac:dyDescent="0.25">
      <c r="AH12256" s="23" t="str">
        <f t="shared" si="1070"/>
        <v/>
      </c>
      <c r="AI12256" s="23" t="str">
        <f t="shared" si="1069"/>
        <v/>
      </c>
      <c r="AJ12256" s="23" t="str">
        <f t="shared" si="1069"/>
        <v/>
      </c>
      <c r="AK12256" s="23" t="str">
        <f t="shared" si="1069"/>
        <v/>
      </c>
    </row>
    <row r="12257" spans="34:37" x14ac:dyDescent="0.25">
      <c r="AH12257" s="23" t="str">
        <f t="shared" si="1070"/>
        <v/>
      </c>
      <c r="AI12257" s="23" t="str">
        <f t="shared" si="1069"/>
        <v/>
      </c>
      <c r="AJ12257" s="23" t="str">
        <f t="shared" si="1069"/>
        <v/>
      </c>
      <c r="AK12257" s="23" t="str">
        <f t="shared" si="1069"/>
        <v/>
      </c>
    </row>
    <row r="12258" spans="34:37" x14ac:dyDescent="0.25">
      <c r="AH12258" s="23" t="str">
        <f t="shared" si="1070"/>
        <v/>
      </c>
      <c r="AI12258" s="23" t="str">
        <f t="shared" si="1069"/>
        <v/>
      </c>
      <c r="AJ12258" s="23" t="str">
        <f t="shared" si="1069"/>
        <v/>
      </c>
      <c r="AK12258" s="23" t="str">
        <f t="shared" si="1069"/>
        <v/>
      </c>
    </row>
    <row r="12259" spans="34:37" x14ac:dyDescent="0.25">
      <c r="AH12259" s="23" t="str">
        <f t="shared" si="1070"/>
        <v/>
      </c>
      <c r="AI12259" s="23" t="str">
        <f t="shared" si="1069"/>
        <v/>
      </c>
      <c r="AJ12259" s="23" t="str">
        <f t="shared" si="1069"/>
        <v/>
      </c>
      <c r="AK12259" s="23" t="str">
        <f t="shared" si="1069"/>
        <v/>
      </c>
    </row>
    <row r="12260" spans="34:37" x14ac:dyDescent="0.25">
      <c r="AH12260" s="23" t="str">
        <f t="shared" si="1070"/>
        <v/>
      </c>
      <c r="AI12260" s="23" t="str">
        <f t="shared" si="1069"/>
        <v/>
      </c>
      <c r="AJ12260" s="23" t="str">
        <f t="shared" si="1069"/>
        <v/>
      </c>
      <c r="AK12260" s="23" t="str">
        <f t="shared" si="1069"/>
        <v/>
      </c>
    </row>
    <row r="12261" spans="34:37" x14ac:dyDescent="0.25">
      <c r="AH12261" s="23" t="str">
        <f t="shared" si="1070"/>
        <v/>
      </c>
      <c r="AI12261" s="23" t="str">
        <f t="shared" si="1069"/>
        <v/>
      </c>
      <c r="AJ12261" s="23" t="str">
        <f t="shared" si="1069"/>
        <v/>
      </c>
      <c r="AK12261" s="23" t="str">
        <f t="shared" si="1069"/>
        <v/>
      </c>
    </row>
    <row r="12262" spans="34:37" x14ac:dyDescent="0.25">
      <c r="AH12262" s="23" t="str">
        <f t="shared" si="1070"/>
        <v/>
      </c>
      <c r="AI12262" s="23" t="str">
        <f t="shared" si="1069"/>
        <v/>
      </c>
      <c r="AJ12262" s="23" t="str">
        <f t="shared" si="1069"/>
        <v/>
      </c>
      <c r="AK12262" s="23" t="str">
        <f t="shared" si="1069"/>
        <v/>
      </c>
    </row>
    <row r="12263" spans="34:37" x14ac:dyDescent="0.25">
      <c r="AH12263" s="23" t="str">
        <f t="shared" si="1070"/>
        <v/>
      </c>
      <c r="AI12263" s="23" t="str">
        <f t="shared" si="1069"/>
        <v/>
      </c>
      <c r="AJ12263" s="23" t="str">
        <f t="shared" si="1069"/>
        <v/>
      </c>
      <c r="AK12263" s="23" t="str">
        <f t="shared" si="1069"/>
        <v/>
      </c>
    </row>
    <row r="12264" spans="34:37" x14ac:dyDescent="0.25">
      <c r="AH12264" s="23" t="str">
        <f t="shared" si="1070"/>
        <v/>
      </c>
      <c r="AI12264" s="23" t="str">
        <f t="shared" si="1069"/>
        <v/>
      </c>
      <c r="AJ12264" s="23" t="str">
        <f t="shared" si="1069"/>
        <v/>
      </c>
      <c r="AK12264" s="23" t="str">
        <f t="shared" si="1069"/>
        <v/>
      </c>
    </row>
    <row r="12265" spans="34:37" x14ac:dyDescent="0.25">
      <c r="AH12265" s="23" t="str">
        <f t="shared" si="1070"/>
        <v/>
      </c>
      <c r="AI12265" s="23" t="str">
        <f t="shared" si="1069"/>
        <v/>
      </c>
      <c r="AJ12265" s="23" t="str">
        <f t="shared" si="1069"/>
        <v/>
      </c>
      <c r="AK12265" s="23" t="str">
        <f t="shared" si="1069"/>
        <v/>
      </c>
    </row>
    <row r="12266" spans="34:37" x14ac:dyDescent="0.25">
      <c r="AH12266" s="23" t="str">
        <f t="shared" si="1070"/>
        <v/>
      </c>
      <c r="AI12266" s="23" t="str">
        <f t="shared" si="1069"/>
        <v/>
      </c>
      <c r="AJ12266" s="23" t="str">
        <f t="shared" si="1069"/>
        <v/>
      </c>
      <c r="AK12266" s="23" t="str">
        <f t="shared" si="1069"/>
        <v/>
      </c>
    </row>
    <row r="12267" spans="34:37" x14ac:dyDescent="0.25">
      <c r="AH12267" s="23" t="str">
        <f t="shared" si="1070"/>
        <v/>
      </c>
      <c r="AI12267" s="23" t="str">
        <f t="shared" si="1069"/>
        <v/>
      </c>
      <c r="AJ12267" s="23" t="str">
        <f t="shared" si="1069"/>
        <v/>
      </c>
      <c r="AK12267" s="23" t="str">
        <f t="shared" si="1069"/>
        <v/>
      </c>
    </row>
    <row r="12268" spans="34:37" x14ac:dyDescent="0.25">
      <c r="AH12268" s="23" t="str">
        <f t="shared" si="1070"/>
        <v/>
      </c>
      <c r="AI12268" s="23" t="str">
        <f t="shared" si="1069"/>
        <v/>
      </c>
      <c r="AJ12268" s="23" t="str">
        <f t="shared" si="1069"/>
        <v/>
      </c>
      <c r="AK12268" s="23" t="str">
        <f t="shared" si="1069"/>
        <v/>
      </c>
    </row>
    <row r="12269" spans="34:37" x14ac:dyDescent="0.25">
      <c r="AH12269" s="23" t="str">
        <f t="shared" si="1070"/>
        <v/>
      </c>
      <c r="AI12269" s="23" t="str">
        <f t="shared" si="1069"/>
        <v/>
      </c>
      <c r="AJ12269" s="23" t="str">
        <f t="shared" si="1069"/>
        <v/>
      </c>
      <c r="AK12269" s="23" t="str">
        <f t="shared" si="1069"/>
        <v/>
      </c>
    </row>
    <row r="12270" spans="34:37" x14ac:dyDescent="0.25">
      <c r="AH12270" s="23" t="str">
        <f t="shared" si="1070"/>
        <v/>
      </c>
      <c r="AI12270" s="23" t="str">
        <f t="shared" si="1069"/>
        <v/>
      </c>
      <c r="AJ12270" s="23" t="str">
        <f t="shared" si="1069"/>
        <v/>
      </c>
      <c r="AK12270" s="23" t="str">
        <f t="shared" si="1069"/>
        <v/>
      </c>
    </row>
    <row r="12271" spans="34:37" x14ac:dyDescent="0.25">
      <c r="AH12271" s="23" t="str">
        <f t="shared" si="1070"/>
        <v/>
      </c>
      <c r="AI12271" s="23" t="str">
        <f t="shared" si="1069"/>
        <v/>
      </c>
      <c r="AJ12271" s="23" t="str">
        <f t="shared" si="1069"/>
        <v/>
      </c>
      <c r="AK12271" s="23" t="str">
        <f t="shared" si="1069"/>
        <v/>
      </c>
    </row>
    <row r="12272" spans="34:37" x14ac:dyDescent="0.25">
      <c r="AH12272" s="23" t="str">
        <f t="shared" si="1070"/>
        <v/>
      </c>
      <c r="AI12272" s="23" t="str">
        <f t="shared" si="1069"/>
        <v/>
      </c>
      <c r="AJ12272" s="23" t="str">
        <f t="shared" si="1069"/>
        <v/>
      </c>
      <c r="AK12272" s="23" t="str">
        <f t="shared" si="1069"/>
        <v/>
      </c>
    </row>
    <row r="12273" spans="34:37" x14ac:dyDescent="0.25">
      <c r="AH12273" s="23" t="str">
        <f t="shared" si="1070"/>
        <v/>
      </c>
      <c r="AI12273" s="23" t="str">
        <f t="shared" si="1069"/>
        <v/>
      </c>
      <c r="AJ12273" s="23" t="str">
        <f t="shared" si="1069"/>
        <v/>
      </c>
      <c r="AK12273" s="23" t="str">
        <f t="shared" si="1069"/>
        <v/>
      </c>
    </row>
    <row r="12274" spans="34:37" x14ac:dyDescent="0.25">
      <c r="AH12274" s="23" t="str">
        <f t="shared" si="1070"/>
        <v/>
      </c>
      <c r="AI12274" s="23" t="str">
        <f t="shared" si="1069"/>
        <v/>
      </c>
      <c r="AJ12274" s="23" t="str">
        <f t="shared" si="1069"/>
        <v/>
      </c>
      <c r="AK12274" s="23" t="str">
        <f t="shared" si="1069"/>
        <v/>
      </c>
    </row>
    <row r="12275" spans="34:37" x14ac:dyDescent="0.25">
      <c r="AH12275" s="23" t="str">
        <f t="shared" si="1070"/>
        <v/>
      </c>
      <c r="AI12275" s="23" t="str">
        <f t="shared" si="1069"/>
        <v/>
      </c>
      <c r="AJ12275" s="23" t="str">
        <f t="shared" si="1069"/>
        <v/>
      </c>
      <c r="AK12275" s="23" t="str">
        <f t="shared" si="1069"/>
        <v/>
      </c>
    </row>
    <row r="12276" spans="34:37" x14ac:dyDescent="0.25">
      <c r="AH12276" s="23" t="str">
        <f t="shared" si="1070"/>
        <v/>
      </c>
      <c r="AI12276" s="23" t="str">
        <f t="shared" si="1069"/>
        <v/>
      </c>
      <c r="AJ12276" s="23" t="str">
        <f t="shared" si="1069"/>
        <v/>
      </c>
      <c r="AK12276" s="23" t="str">
        <f t="shared" si="1069"/>
        <v/>
      </c>
    </row>
    <row r="12277" spans="34:37" x14ac:dyDescent="0.25">
      <c r="AH12277" s="23" t="str">
        <f t="shared" si="1070"/>
        <v/>
      </c>
      <c r="AI12277" s="23" t="str">
        <f t="shared" si="1069"/>
        <v/>
      </c>
      <c r="AJ12277" s="23" t="str">
        <f t="shared" si="1069"/>
        <v/>
      </c>
      <c r="AK12277" s="23" t="str">
        <f t="shared" si="1069"/>
        <v/>
      </c>
    </row>
    <row r="12278" spans="34:37" x14ac:dyDescent="0.25">
      <c r="AH12278" s="23" t="str">
        <f t="shared" si="1070"/>
        <v/>
      </c>
      <c r="AI12278" s="23" t="str">
        <f t="shared" si="1069"/>
        <v/>
      </c>
      <c r="AJ12278" s="23" t="str">
        <f t="shared" si="1069"/>
        <v/>
      </c>
      <c r="AK12278" s="23" t="str">
        <f t="shared" si="1069"/>
        <v/>
      </c>
    </row>
    <row r="12279" spans="34:37" x14ac:dyDescent="0.25">
      <c r="AH12279" s="23" t="str">
        <f t="shared" si="1070"/>
        <v/>
      </c>
      <c r="AI12279" s="23" t="str">
        <f t="shared" si="1069"/>
        <v/>
      </c>
      <c r="AJ12279" s="23" t="str">
        <f t="shared" si="1069"/>
        <v/>
      </c>
      <c r="AK12279" s="23" t="str">
        <f t="shared" si="1069"/>
        <v/>
      </c>
    </row>
    <row r="12280" spans="34:37" x14ac:dyDescent="0.25">
      <c r="AH12280" s="23" t="str">
        <f t="shared" si="1070"/>
        <v/>
      </c>
      <c r="AI12280" s="23" t="str">
        <f t="shared" si="1069"/>
        <v/>
      </c>
      <c r="AJ12280" s="23" t="str">
        <f t="shared" si="1069"/>
        <v/>
      </c>
      <c r="AK12280" s="23" t="str">
        <f t="shared" si="1069"/>
        <v/>
      </c>
    </row>
    <row r="12281" spans="34:37" x14ac:dyDescent="0.25">
      <c r="AH12281" s="23" t="str">
        <f t="shared" si="1070"/>
        <v/>
      </c>
      <c r="AI12281" s="23" t="str">
        <f t="shared" si="1069"/>
        <v/>
      </c>
      <c r="AJ12281" s="23" t="str">
        <f t="shared" si="1069"/>
        <v/>
      </c>
      <c r="AK12281" s="23" t="str">
        <f t="shared" si="1069"/>
        <v/>
      </c>
    </row>
    <row r="12282" spans="34:37" x14ac:dyDescent="0.25">
      <c r="AH12282" s="23" t="str">
        <f t="shared" si="1070"/>
        <v/>
      </c>
      <c r="AI12282" s="23" t="str">
        <f t="shared" si="1069"/>
        <v/>
      </c>
      <c r="AJ12282" s="23" t="str">
        <f t="shared" si="1069"/>
        <v/>
      </c>
      <c r="AK12282" s="23" t="str">
        <f t="shared" si="1069"/>
        <v/>
      </c>
    </row>
    <row r="12283" spans="34:37" x14ac:dyDescent="0.25">
      <c r="AH12283" s="23" t="str">
        <f t="shared" si="1070"/>
        <v/>
      </c>
      <c r="AI12283" s="23" t="str">
        <f t="shared" si="1069"/>
        <v/>
      </c>
      <c r="AJ12283" s="23" t="str">
        <f t="shared" si="1069"/>
        <v/>
      </c>
      <c r="AK12283" s="23" t="str">
        <f t="shared" si="1069"/>
        <v/>
      </c>
    </row>
    <row r="12284" spans="34:37" x14ac:dyDescent="0.25">
      <c r="AH12284" s="23" t="str">
        <f t="shared" si="1070"/>
        <v/>
      </c>
      <c r="AI12284" s="23" t="str">
        <f t="shared" si="1069"/>
        <v/>
      </c>
      <c r="AJ12284" s="23" t="str">
        <f t="shared" si="1069"/>
        <v/>
      </c>
      <c r="AK12284" s="23" t="str">
        <f t="shared" si="1069"/>
        <v/>
      </c>
    </row>
    <row r="12285" spans="34:37" x14ac:dyDescent="0.25">
      <c r="AH12285" s="23" t="str">
        <f t="shared" si="1070"/>
        <v/>
      </c>
      <c r="AI12285" s="23" t="str">
        <f t="shared" si="1069"/>
        <v/>
      </c>
      <c r="AJ12285" s="23" t="str">
        <f t="shared" si="1069"/>
        <v/>
      </c>
      <c r="AK12285" s="23" t="str">
        <f t="shared" si="1069"/>
        <v/>
      </c>
    </row>
    <row r="12286" spans="34:37" x14ac:dyDescent="0.25">
      <c r="AH12286" s="23" t="str">
        <f t="shared" si="1070"/>
        <v/>
      </c>
      <c r="AI12286" s="23" t="str">
        <f t="shared" ref="AI12286:AK12349" si="1071">IF(X12286&lt;&gt;"",X12286,"")</f>
        <v/>
      </c>
      <c r="AJ12286" s="23" t="str">
        <f t="shared" si="1071"/>
        <v/>
      </c>
      <c r="AK12286" s="23" t="str">
        <f t="shared" si="1071"/>
        <v/>
      </c>
    </row>
    <row r="12287" spans="34:37" x14ac:dyDescent="0.25">
      <c r="AH12287" s="23" t="str">
        <f t="shared" ref="AH12287:AH12350" si="1072">IF(W12287&lt;&gt;"",(RIGHT(W12287,LEN(W12287)-SEARCH("/",W12287,1)))/U12287,"")</f>
        <v/>
      </c>
      <c r="AI12287" s="23" t="str">
        <f t="shared" si="1071"/>
        <v/>
      </c>
      <c r="AJ12287" s="23" t="str">
        <f t="shared" si="1071"/>
        <v/>
      </c>
      <c r="AK12287" s="23" t="str">
        <f t="shared" si="1071"/>
        <v/>
      </c>
    </row>
    <row r="12288" spans="34:37" x14ac:dyDescent="0.25">
      <c r="AH12288" s="23" t="str">
        <f t="shared" si="1072"/>
        <v/>
      </c>
      <c r="AI12288" s="23" t="str">
        <f t="shared" si="1071"/>
        <v/>
      </c>
      <c r="AJ12288" s="23" t="str">
        <f t="shared" si="1071"/>
        <v/>
      </c>
      <c r="AK12288" s="23" t="str">
        <f t="shared" si="1071"/>
        <v/>
      </c>
    </row>
    <row r="12289" spans="34:37" x14ac:dyDescent="0.25">
      <c r="AH12289" s="23" t="str">
        <f t="shared" si="1072"/>
        <v/>
      </c>
      <c r="AI12289" s="23" t="str">
        <f t="shared" si="1071"/>
        <v/>
      </c>
      <c r="AJ12289" s="23" t="str">
        <f t="shared" si="1071"/>
        <v/>
      </c>
      <c r="AK12289" s="23" t="str">
        <f t="shared" si="1071"/>
        <v/>
      </c>
    </row>
    <row r="12290" spans="34:37" x14ac:dyDescent="0.25">
      <c r="AH12290" s="23" t="str">
        <f t="shared" si="1072"/>
        <v/>
      </c>
      <c r="AI12290" s="23" t="str">
        <f t="shared" si="1071"/>
        <v/>
      </c>
      <c r="AJ12290" s="23" t="str">
        <f t="shared" si="1071"/>
        <v/>
      </c>
      <c r="AK12290" s="23" t="str">
        <f t="shared" si="1071"/>
        <v/>
      </c>
    </row>
    <row r="12291" spans="34:37" x14ac:dyDescent="0.25">
      <c r="AH12291" s="23" t="str">
        <f t="shared" si="1072"/>
        <v/>
      </c>
      <c r="AI12291" s="23" t="str">
        <f t="shared" si="1071"/>
        <v/>
      </c>
      <c r="AJ12291" s="23" t="str">
        <f t="shared" si="1071"/>
        <v/>
      </c>
      <c r="AK12291" s="23" t="str">
        <f t="shared" si="1071"/>
        <v/>
      </c>
    </row>
    <row r="12292" spans="34:37" x14ac:dyDescent="0.25">
      <c r="AH12292" s="23" t="str">
        <f t="shared" si="1072"/>
        <v/>
      </c>
      <c r="AI12292" s="23" t="str">
        <f t="shared" si="1071"/>
        <v/>
      </c>
      <c r="AJ12292" s="23" t="str">
        <f t="shared" si="1071"/>
        <v/>
      </c>
      <c r="AK12292" s="23" t="str">
        <f t="shared" si="1071"/>
        <v/>
      </c>
    </row>
    <row r="12293" spans="34:37" x14ac:dyDescent="0.25">
      <c r="AH12293" s="23" t="str">
        <f t="shared" si="1072"/>
        <v/>
      </c>
      <c r="AI12293" s="23" t="str">
        <f t="shared" si="1071"/>
        <v/>
      </c>
      <c r="AJ12293" s="23" t="str">
        <f t="shared" si="1071"/>
        <v/>
      </c>
      <c r="AK12293" s="23" t="str">
        <f t="shared" si="1071"/>
        <v/>
      </c>
    </row>
    <row r="12294" spans="34:37" x14ac:dyDescent="0.25">
      <c r="AH12294" s="23" t="str">
        <f t="shared" si="1072"/>
        <v/>
      </c>
      <c r="AI12294" s="23" t="str">
        <f t="shared" si="1071"/>
        <v/>
      </c>
      <c r="AJ12294" s="23" t="str">
        <f t="shared" si="1071"/>
        <v/>
      </c>
      <c r="AK12294" s="23" t="str">
        <f t="shared" si="1071"/>
        <v/>
      </c>
    </row>
    <row r="12295" spans="34:37" x14ac:dyDescent="0.25">
      <c r="AH12295" s="23" t="str">
        <f t="shared" si="1072"/>
        <v/>
      </c>
      <c r="AI12295" s="23" t="str">
        <f t="shared" si="1071"/>
        <v/>
      </c>
      <c r="AJ12295" s="23" t="str">
        <f t="shared" si="1071"/>
        <v/>
      </c>
      <c r="AK12295" s="23" t="str">
        <f t="shared" si="1071"/>
        <v/>
      </c>
    </row>
    <row r="12296" spans="34:37" x14ac:dyDescent="0.25">
      <c r="AH12296" s="23" t="str">
        <f t="shared" si="1072"/>
        <v/>
      </c>
      <c r="AI12296" s="23" t="str">
        <f t="shared" si="1071"/>
        <v/>
      </c>
      <c r="AJ12296" s="23" t="str">
        <f t="shared" si="1071"/>
        <v/>
      </c>
      <c r="AK12296" s="23" t="str">
        <f t="shared" si="1071"/>
        <v/>
      </c>
    </row>
    <row r="12297" spans="34:37" x14ac:dyDescent="0.25">
      <c r="AH12297" s="23" t="str">
        <f t="shared" si="1072"/>
        <v/>
      </c>
      <c r="AI12297" s="23" t="str">
        <f t="shared" si="1071"/>
        <v/>
      </c>
      <c r="AJ12297" s="23" t="str">
        <f t="shared" si="1071"/>
        <v/>
      </c>
      <c r="AK12297" s="23" t="str">
        <f t="shared" si="1071"/>
        <v/>
      </c>
    </row>
    <row r="12298" spans="34:37" x14ac:dyDescent="0.25">
      <c r="AH12298" s="23" t="str">
        <f t="shared" si="1072"/>
        <v/>
      </c>
      <c r="AI12298" s="23" t="str">
        <f t="shared" si="1071"/>
        <v/>
      </c>
      <c r="AJ12298" s="23" t="str">
        <f t="shared" si="1071"/>
        <v/>
      </c>
      <c r="AK12298" s="23" t="str">
        <f t="shared" si="1071"/>
        <v/>
      </c>
    </row>
    <row r="12299" spans="34:37" x14ac:dyDescent="0.25">
      <c r="AH12299" s="23" t="str">
        <f t="shared" si="1072"/>
        <v/>
      </c>
      <c r="AI12299" s="23" t="str">
        <f t="shared" si="1071"/>
        <v/>
      </c>
      <c r="AJ12299" s="23" t="str">
        <f t="shared" si="1071"/>
        <v/>
      </c>
      <c r="AK12299" s="23" t="str">
        <f t="shared" si="1071"/>
        <v/>
      </c>
    </row>
    <row r="12300" spans="34:37" x14ac:dyDescent="0.25">
      <c r="AH12300" s="23" t="str">
        <f t="shared" si="1072"/>
        <v/>
      </c>
      <c r="AI12300" s="23" t="str">
        <f t="shared" si="1071"/>
        <v/>
      </c>
      <c r="AJ12300" s="23" t="str">
        <f t="shared" si="1071"/>
        <v/>
      </c>
      <c r="AK12300" s="23" t="str">
        <f t="shared" si="1071"/>
        <v/>
      </c>
    </row>
    <row r="12301" spans="34:37" x14ac:dyDescent="0.25">
      <c r="AH12301" s="23" t="str">
        <f t="shared" si="1072"/>
        <v/>
      </c>
      <c r="AI12301" s="23" t="str">
        <f t="shared" si="1071"/>
        <v/>
      </c>
      <c r="AJ12301" s="23" t="str">
        <f t="shared" si="1071"/>
        <v/>
      </c>
      <c r="AK12301" s="23" t="str">
        <f t="shared" si="1071"/>
        <v/>
      </c>
    </row>
    <row r="12302" spans="34:37" x14ac:dyDescent="0.25">
      <c r="AH12302" s="23" t="str">
        <f t="shared" si="1072"/>
        <v/>
      </c>
      <c r="AI12302" s="23" t="str">
        <f t="shared" si="1071"/>
        <v/>
      </c>
      <c r="AJ12302" s="23" t="str">
        <f t="shared" si="1071"/>
        <v/>
      </c>
      <c r="AK12302" s="23" t="str">
        <f t="shared" si="1071"/>
        <v/>
      </c>
    </row>
    <row r="12303" spans="34:37" x14ac:dyDescent="0.25">
      <c r="AH12303" s="23" t="str">
        <f t="shared" si="1072"/>
        <v/>
      </c>
      <c r="AI12303" s="23" t="str">
        <f t="shared" si="1071"/>
        <v/>
      </c>
      <c r="AJ12303" s="23" t="str">
        <f t="shared" si="1071"/>
        <v/>
      </c>
      <c r="AK12303" s="23" t="str">
        <f t="shared" si="1071"/>
        <v/>
      </c>
    </row>
    <row r="12304" spans="34:37" x14ac:dyDescent="0.25">
      <c r="AH12304" s="23" t="str">
        <f t="shared" si="1072"/>
        <v/>
      </c>
      <c r="AI12304" s="23" t="str">
        <f t="shared" si="1071"/>
        <v/>
      </c>
      <c r="AJ12304" s="23" t="str">
        <f t="shared" si="1071"/>
        <v/>
      </c>
      <c r="AK12304" s="23" t="str">
        <f t="shared" si="1071"/>
        <v/>
      </c>
    </row>
    <row r="12305" spans="34:37" x14ac:dyDescent="0.25">
      <c r="AH12305" s="23" t="str">
        <f t="shared" si="1072"/>
        <v/>
      </c>
      <c r="AI12305" s="23" t="str">
        <f t="shared" si="1071"/>
        <v/>
      </c>
      <c r="AJ12305" s="23" t="str">
        <f t="shared" si="1071"/>
        <v/>
      </c>
      <c r="AK12305" s="23" t="str">
        <f t="shared" si="1071"/>
        <v/>
      </c>
    </row>
    <row r="12306" spans="34:37" x14ac:dyDescent="0.25">
      <c r="AH12306" s="23" t="str">
        <f t="shared" si="1072"/>
        <v/>
      </c>
      <c r="AI12306" s="23" t="str">
        <f t="shared" si="1071"/>
        <v/>
      </c>
      <c r="AJ12306" s="23" t="str">
        <f t="shared" si="1071"/>
        <v/>
      </c>
      <c r="AK12306" s="23" t="str">
        <f t="shared" si="1071"/>
        <v/>
      </c>
    </row>
    <row r="12307" spans="34:37" x14ac:dyDescent="0.25">
      <c r="AH12307" s="23" t="str">
        <f t="shared" si="1072"/>
        <v/>
      </c>
      <c r="AI12307" s="23" t="str">
        <f t="shared" si="1071"/>
        <v/>
      </c>
      <c r="AJ12307" s="23" t="str">
        <f t="shared" si="1071"/>
        <v/>
      </c>
      <c r="AK12307" s="23" t="str">
        <f t="shared" si="1071"/>
        <v/>
      </c>
    </row>
    <row r="12308" spans="34:37" x14ac:dyDescent="0.25">
      <c r="AH12308" s="23" t="str">
        <f t="shared" si="1072"/>
        <v/>
      </c>
      <c r="AI12308" s="23" t="str">
        <f t="shared" si="1071"/>
        <v/>
      </c>
      <c r="AJ12308" s="23" t="str">
        <f t="shared" si="1071"/>
        <v/>
      </c>
      <c r="AK12308" s="23" t="str">
        <f t="shared" si="1071"/>
        <v/>
      </c>
    </row>
    <row r="12309" spans="34:37" x14ac:dyDescent="0.25">
      <c r="AH12309" s="23" t="str">
        <f t="shared" si="1072"/>
        <v/>
      </c>
      <c r="AI12309" s="23" t="str">
        <f t="shared" si="1071"/>
        <v/>
      </c>
      <c r="AJ12309" s="23" t="str">
        <f t="shared" si="1071"/>
        <v/>
      </c>
      <c r="AK12309" s="23" t="str">
        <f t="shared" si="1071"/>
        <v/>
      </c>
    </row>
    <row r="12310" spans="34:37" x14ac:dyDescent="0.25">
      <c r="AH12310" s="23" t="str">
        <f t="shared" si="1072"/>
        <v/>
      </c>
      <c r="AI12310" s="23" t="str">
        <f t="shared" si="1071"/>
        <v/>
      </c>
      <c r="AJ12310" s="23" t="str">
        <f t="shared" si="1071"/>
        <v/>
      </c>
      <c r="AK12310" s="23" t="str">
        <f t="shared" si="1071"/>
        <v/>
      </c>
    </row>
    <row r="12311" spans="34:37" x14ac:dyDescent="0.25">
      <c r="AH12311" s="23" t="str">
        <f t="shared" si="1072"/>
        <v/>
      </c>
      <c r="AI12311" s="23" t="str">
        <f t="shared" si="1071"/>
        <v/>
      </c>
      <c r="AJ12311" s="23" t="str">
        <f t="shared" si="1071"/>
        <v/>
      </c>
      <c r="AK12311" s="23" t="str">
        <f t="shared" si="1071"/>
        <v/>
      </c>
    </row>
    <row r="12312" spans="34:37" x14ac:dyDescent="0.25">
      <c r="AH12312" s="23" t="str">
        <f t="shared" si="1072"/>
        <v/>
      </c>
      <c r="AI12312" s="23" t="str">
        <f t="shared" si="1071"/>
        <v/>
      </c>
      <c r="AJ12312" s="23" t="str">
        <f t="shared" si="1071"/>
        <v/>
      </c>
      <c r="AK12312" s="23" t="str">
        <f t="shared" si="1071"/>
        <v/>
      </c>
    </row>
    <row r="12313" spans="34:37" x14ac:dyDescent="0.25">
      <c r="AH12313" s="23" t="str">
        <f t="shared" si="1072"/>
        <v/>
      </c>
      <c r="AI12313" s="23" t="str">
        <f t="shared" si="1071"/>
        <v/>
      </c>
      <c r="AJ12313" s="23" t="str">
        <f t="shared" si="1071"/>
        <v/>
      </c>
      <c r="AK12313" s="23" t="str">
        <f t="shared" si="1071"/>
        <v/>
      </c>
    </row>
    <row r="12314" spans="34:37" x14ac:dyDescent="0.25">
      <c r="AH12314" s="23" t="str">
        <f t="shared" si="1072"/>
        <v/>
      </c>
      <c r="AI12314" s="23" t="str">
        <f t="shared" si="1071"/>
        <v/>
      </c>
      <c r="AJ12314" s="23" t="str">
        <f t="shared" si="1071"/>
        <v/>
      </c>
      <c r="AK12314" s="23" t="str">
        <f t="shared" si="1071"/>
        <v/>
      </c>
    </row>
    <row r="12315" spans="34:37" x14ac:dyDescent="0.25">
      <c r="AH12315" s="23" t="str">
        <f t="shared" si="1072"/>
        <v/>
      </c>
      <c r="AI12315" s="23" t="str">
        <f t="shared" si="1071"/>
        <v/>
      </c>
      <c r="AJ12315" s="23" t="str">
        <f t="shared" si="1071"/>
        <v/>
      </c>
      <c r="AK12315" s="23" t="str">
        <f t="shared" si="1071"/>
        <v/>
      </c>
    </row>
    <row r="12316" spans="34:37" x14ac:dyDescent="0.25">
      <c r="AH12316" s="23" t="str">
        <f t="shared" si="1072"/>
        <v/>
      </c>
      <c r="AI12316" s="23" t="str">
        <f t="shared" si="1071"/>
        <v/>
      </c>
      <c r="AJ12316" s="23" t="str">
        <f t="shared" si="1071"/>
        <v/>
      </c>
      <c r="AK12316" s="23" t="str">
        <f t="shared" si="1071"/>
        <v/>
      </c>
    </row>
    <row r="12317" spans="34:37" x14ac:dyDescent="0.25">
      <c r="AH12317" s="23" t="str">
        <f t="shared" si="1072"/>
        <v/>
      </c>
      <c r="AI12317" s="23" t="str">
        <f t="shared" si="1071"/>
        <v/>
      </c>
      <c r="AJ12317" s="23" t="str">
        <f t="shared" si="1071"/>
        <v/>
      </c>
      <c r="AK12317" s="23" t="str">
        <f t="shared" si="1071"/>
        <v/>
      </c>
    </row>
    <row r="12318" spans="34:37" x14ac:dyDescent="0.25">
      <c r="AH12318" s="23" t="str">
        <f t="shared" si="1072"/>
        <v/>
      </c>
      <c r="AI12318" s="23" t="str">
        <f t="shared" si="1071"/>
        <v/>
      </c>
      <c r="AJ12318" s="23" t="str">
        <f t="shared" si="1071"/>
        <v/>
      </c>
      <c r="AK12318" s="23" t="str">
        <f t="shared" si="1071"/>
        <v/>
      </c>
    </row>
    <row r="12319" spans="34:37" x14ac:dyDescent="0.25">
      <c r="AH12319" s="23" t="str">
        <f t="shared" si="1072"/>
        <v/>
      </c>
      <c r="AI12319" s="23" t="str">
        <f t="shared" si="1071"/>
        <v/>
      </c>
      <c r="AJ12319" s="23" t="str">
        <f t="shared" si="1071"/>
        <v/>
      </c>
      <c r="AK12319" s="23" t="str">
        <f t="shared" si="1071"/>
        <v/>
      </c>
    </row>
    <row r="12320" spans="34:37" x14ac:dyDescent="0.25">
      <c r="AH12320" s="23" t="str">
        <f t="shared" si="1072"/>
        <v/>
      </c>
      <c r="AI12320" s="23" t="str">
        <f t="shared" si="1071"/>
        <v/>
      </c>
      <c r="AJ12320" s="23" t="str">
        <f t="shared" si="1071"/>
        <v/>
      </c>
      <c r="AK12320" s="23" t="str">
        <f t="shared" si="1071"/>
        <v/>
      </c>
    </row>
    <row r="12321" spans="34:37" x14ac:dyDescent="0.25">
      <c r="AH12321" s="23" t="str">
        <f t="shared" si="1072"/>
        <v/>
      </c>
      <c r="AI12321" s="23" t="str">
        <f t="shared" si="1071"/>
        <v/>
      </c>
      <c r="AJ12321" s="23" t="str">
        <f t="shared" si="1071"/>
        <v/>
      </c>
      <c r="AK12321" s="23" t="str">
        <f t="shared" si="1071"/>
        <v/>
      </c>
    </row>
    <row r="12322" spans="34:37" x14ac:dyDescent="0.25">
      <c r="AH12322" s="23" t="str">
        <f t="shared" si="1072"/>
        <v/>
      </c>
      <c r="AI12322" s="23" t="str">
        <f t="shared" si="1071"/>
        <v/>
      </c>
      <c r="AJ12322" s="23" t="str">
        <f t="shared" si="1071"/>
        <v/>
      </c>
      <c r="AK12322" s="23" t="str">
        <f t="shared" si="1071"/>
        <v/>
      </c>
    </row>
    <row r="12323" spans="34:37" x14ac:dyDescent="0.25">
      <c r="AH12323" s="23" t="str">
        <f t="shared" si="1072"/>
        <v/>
      </c>
      <c r="AI12323" s="23" t="str">
        <f t="shared" si="1071"/>
        <v/>
      </c>
      <c r="AJ12323" s="23" t="str">
        <f t="shared" si="1071"/>
        <v/>
      </c>
      <c r="AK12323" s="23" t="str">
        <f t="shared" si="1071"/>
        <v/>
      </c>
    </row>
    <row r="12324" spans="34:37" x14ac:dyDescent="0.25">
      <c r="AH12324" s="23" t="str">
        <f t="shared" si="1072"/>
        <v/>
      </c>
      <c r="AI12324" s="23" t="str">
        <f t="shared" si="1071"/>
        <v/>
      </c>
      <c r="AJ12324" s="23" t="str">
        <f t="shared" si="1071"/>
        <v/>
      </c>
      <c r="AK12324" s="23" t="str">
        <f t="shared" si="1071"/>
        <v/>
      </c>
    </row>
    <row r="12325" spans="34:37" x14ac:dyDescent="0.25">
      <c r="AH12325" s="23" t="str">
        <f t="shared" si="1072"/>
        <v/>
      </c>
      <c r="AI12325" s="23" t="str">
        <f t="shared" si="1071"/>
        <v/>
      </c>
      <c r="AJ12325" s="23" t="str">
        <f t="shared" si="1071"/>
        <v/>
      </c>
      <c r="AK12325" s="23" t="str">
        <f t="shared" si="1071"/>
        <v/>
      </c>
    </row>
    <row r="12326" spans="34:37" x14ac:dyDescent="0.25">
      <c r="AH12326" s="23" t="str">
        <f t="shared" si="1072"/>
        <v/>
      </c>
      <c r="AI12326" s="23" t="str">
        <f t="shared" si="1071"/>
        <v/>
      </c>
      <c r="AJ12326" s="23" t="str">
        <f t="shared" si="1071"/>
        <v/>
      </c>
      <c r="AK12326" s="23" t="str">
        <f t="shared" si="1071"/>
        <v/>
      </c>
    </row>
    <row r="12327" spans="34:37" x14ac:dyDescent="0.25">
      <c r="AH12327" s="23" t="str">
        <f t="shared" si="1072"/>
        <v/>
      </c>
      <c r="AI12327" s="23" t="str">
        <f t="shared" si="1071"/>
        <v/>
      </c>
      <c r="AJ12327" s="23" t="str">
        <f t="shared" si="1071"/>
        <v/>
      </c>
      <c r="AK12327" s="23" t="str">
        <f t="shared" si="1071"/>
        <v/>
      </c>
    </row>
    <row r="12328" spans="34:37" x14ac:dyDescent="0.25">
      <c r="AH12328" s="23" t="str">
        <f t="shared" si="1072"/>
        <v/>
      </c>
      <c r="AI12328" s="23" t="str">
        <f t="shared" si="1071"/>
        <v/>
      </c>
      <c r="AJ12328" s="23" t="str">
        <f t="shared" si="1071"/>
        <v/>
      </c>
      <c r="AK12328" s="23" t="str">
        <f t="shared" si="1071"/>
        <v/>
      </c>
    </row>
    <row r="12329" spans="34:37" x14ac:dyDescent="0.25">
      <c r="AH12329" s="23" t="str">
        <f t="shared" si="1072"/>
        <v/>
      </c>
      <c r="AI12329" s="23" t="str">
        <f t="shared" si="1071"/>
        <v/>
      </c>
      <c r="AJ12329" s="23" t="str">
        <f t="shared" si="1071"/>
        <v/>
      </c>
      <c r="AK12329" s="23" t="str">
        <f t="shared" si="1071"/>
        <v/>
      </c>
    </row>
    <row r="12330" spans="34:37" x14ac:dyDescent="0.25">
      <c r="AH12330" s="23" t="str">
        <f t="shared" si="1072"/>
        <v/>
      </c>
      <c r="AI12330" s="23" t="str">
        <f t="shared" si="1071"/>
        <v/>
      </c>
      <c r="AJ12330" s="23" t="str">
        <f t="shared" si="1071"/>
        <v/>
      </c>
      <c r="AK12330" s="23" t="str">
        <f t="shared" si="1071"/>
        <v/>
      </c>
    </row>
    <row r="12331" spans="34:37" x14ac:dyDescent="0.25">
      <c r="AH12331" s="23" t="str">
        <f t="shared" si="1072"/>
        <v/>
      </c>
      <c r="AI12331" s="23" t="str">
        <f t="shared" si="1071"/>
        <v/>
      </c>
      <c r="AJ12331" s="23" t="str">
        <f t="shared" si="1071"/>
        <v/>
      </c>
      <c r="AK12331" s="23" t="str">
        <f t="shared" si="1071"/>
        <v/>
      </c>
    </row>
    <row r="12332" spans="34:37" x14ac:dyDescent="0.25">
      <c r="AH12332" s="23" t="str">
        <f t="shared" si="1072"/>
        <v/>
      </c>
      <c r="AI12332" s="23" t="str">
        <f t="shared" si="1071"/>
        <v/>
      </c>
      <c r="AJ12332" s="23" t="str">
        <f t="shared" si="1071"/>
        <v/>
      </c>
      <c r="AK12332" s="23" t="str">
        <f t="shared" si="1071"/>
        <v/>
      </c>
    </row>
    <row r="12333" spans="34:37" x14ac:dyDescent="0.25">
      <c r="AH12333" s="23" t="str">
        <f t="shared" si="1072"/>
        <v/>
      </c>
      <c r="AI12333" s="23" t="str">
        <f t="shared" si="1071"/>
        <v/>
      </c>
      <c r="AJ12333" s="23" t="str">
        <f t="shared" si="1071"/>
        <v/>
      </c>
      <c r="AK12333" s="23" t="str">
        <f t="shared" si="1071"/>
        <v/>
      </c>
    </row>
    <row r="12334" spans="34:37" x14ac:dyDescent="0.25">
      <c r="AH12334" s="23" t="str">
        <f t="shared" si="1072"/>
        <v/>
      </c>
      <c r="AI12334" s="23" t="str">
        <f t="shared" si="1071"/>
        <v/>
      </c>
      <c r="AJ12334" s="23" t="str">
        <f t="shared" si="1071"/>
        <v/>
      </c>
      <c r="AK12334" s="23" t="str">
        <f t="shared" si="1071"/>
        <v/>
      </c>
    </row>
    <row r="12335" spans="34:37" x14ac:dyDescent="0.25">
      <c r="AH12335" s="23" t="str">
        <f t="shared" si="1072"/>
        <v/>
      </c>
      <c r="AI12335" s="23" t="str">
        <f t="shared" si="1071"/>
        <v/>
      </c>
      <c r="AJ12335" s="23" t="str">
        <f t="shared" si="1071"/>
        <v/>
      </c>
      <c r="AK12335" s="23" t="str">
        <f t="shared" si="1071"/>
        <v/>
      </c>
    </row>
    <row r="12336" spans="34:37" x14ac:dyDescent="0.25">
      <c r="AH12336" s="23" t="str">
        <f t="shared" si="1072"/>
        <v/>
      </c>
      <c r="AI12336" s="23" t="str">
        <f t="shared" si="1071"/>
        <v/>
      </c>
      <c r="AJ12336" s="23" t="str">
        <f t="shared" si="1071"/>
        <v/>
      </c>
      <c r="AK12336" s="23" t="str">
        <f t="shared" si="1071"/>
        <v/>
      </c>
    </row>
    <row r="12337" spans="34:37" x14ac:dyDescent="0.25">
      <c r="AH12337" s="23" t="str">
        <f t="shared" si="1072"/>
        <v/>
      </c>
      <c r="AI12337" s="23" t="str">
        <f t="shared" si="1071"/>
        <v/>
      </c>
      <c r="AJ12337" s="23" t="str">
        <f t="shared" si="1071"/>
        <v/>
      </c>
      <c r="AK12337" s="23" t="str">
        <f t="shared" si="1071"/>
        <v/>
      </c>
    </row>
    <row r="12338" spans="34:37" x14ac:dyDescent="0.25">
      <c r="AH12338" s="23" t="str">
        <f t="shared" si="1072"/>
        <v/>
      </c>
      <c r="AI12338" s="23" t="str">
        <f t="shared" si="1071"/>
        <v/>
      </c>
      <c r="AJ12338" s="23" t="str">
        <f t="shared" si="1071"/>
        <v/>
      </c>
      <c r="AK12338" s="23" t="str">
        <f t="shared" si="1071"/>
        <v/>
      </c>
    </row>
    <row r="12339" spans="34:37" x14ac:dyDescent="0.25">
      <c r="AH12339" s="23" t="str">
        <f t="shared" si="1072"/>
        <v/>
      </c>
      <c r="AI12339" s="23" t="str">
        <f t="shared" si="1071"/>
        <v/>
      </c>
      <c r="AJ12339" s="23" t="str">
        <f t="shared" si="1071"/>
        <v/>
      </c>
      <c r="AK12339" s="23" t="str">
        <f t="shared" si="1071"/>
        <v/>
      </c>
    </row>
    <row r="12340" spans="34:37" x14ac:dyDescent="0.25">
      <c r="AH12340" s="23" t="str">
        <f t="shared" si="1072"/>
        <v/>
      </c>
      <c r="AI12340" s="23" t="str">
        <f t="shared" si="1071"/>
        <v/>
      </c>
      <c r="AJ12340" s="23" t="str">
        <f t="shared" si="1071"/>
        <v/>
      </c>
      <c r="AK12340" s="23" t="str">
        <f t="shared" si="1071"/>
        <v/>
      </c>
    </row>
    <row r="12341" spans="34:37" x14ac:dyDescent="0.25">
      <c r="AH12341" s="23" t="str">
        <f t="shared" si="1072"/>
        <v/>
      </c>
      <c r="AI12341" s="23" t="str">
        <f t="shared" si="1071"/>
        <v/>
      </c>
      <c r="AJ12341" s="23" t="str">
        <f t="shared" si="1071"/>
        <v/>
      </c>
      <c r="AK12341" s="23" t="str">
        <f t="shared" si="1071"/>
        <v/>
      </c>
    </row>
    <row r="12342" spans="34:37" x14ac:dyDescent="0.25">
      <c r="AH12342" s="23" t="str">
        <f t="shared" si="1072"/>
        <v/>
      </c>
      <c r="AI12342" s="23" t="str">
        <f t="shared" si="1071"/>
        <v/>
      </c>
      <c r="AJ12342" s="23" t="str">
        <f t="shared" si="1071"/>
        <v/>
      </c>
      <c r="AK12342" s="23" t="str">
        <f t="shared" si="1071"/>
        <v/>
      </c>
    </row>
    <row r="12343" spans="34:37" x14ac:dyDescent="0.25">
      <c r="AH12343" s="23" t="str">
        <f t="shared" si="1072"/>
        <v/>
      </c>
      <c r="AI12343" s="23" t="str">
        <f t="shared" si="1071"/>
        <v/>
      </c>
      <c r="AJ12343" s="23" t="str">
        <f t="shared" si="1071"/>
        <v/>
      </c>
      <c r="AK12343" s="23" t="str">
        <f t="shared" si="1071"/>
        <v/>
      </c>
    </row>
    <row r="12344" spans="34:37" x14ac:dyDescent="0.25">
      <c r="AH12344" s="23" t="str">
        <f t="shared" si="1072"/>
        <v/>
      </c>
      <c r="AI12344" s="23" t="str">
        <f t="shared" si="1071"/>
        <v/>
      </c>
      <c r="AJ12344" s="23" t="str">
        <f t="shared" si="1071"/>
        <v/>
      </c>
      <c r="AK12344" s="23" t="str">
        <f t="shared" si="1071"/>
        <v/>
      </c>
    </row>
    <row r="12345" spans="34:37" x14ac:dyDescent="0.25">
      <c r="AH12345" s="23" t="str">
        <f t="shared" si="1072"/>
        <v/>
      </c>
      <c r="AI12345" s="23" t="str">
        <f t="shared" si="1071"/>
        <v/>
      </c>
      <c r="AJ12345" s="23" t="str">
        <f t="shared" si="1071"/>
        <v/>
      </c>
      <c r="AK12345" s="23" t="str">
        <f t="shared" si="1071"/>
        <v/>
      </c>
    </row>
    <row r="12346" spans="34:37" x14ac:dyDescent="0.25">
      <c r="AH12346" s="23" t="str">
        <f t="shared" si="1072"/>
        <v/>
      </c>
      <c r="AI12346" s="23" t="str">
        <f t="shared" si="1071"/>
        <v/>
      </c>
      <c r="AJ12346" s="23" t="str">
        <f t="shared" si="1071"/>
        <v/>
      </c>
      <c r="AK12346" s="23" t="str">
        <f t="shared" si="1071"/>
        <v/>
      </c>
    </row>
    <row r="12347" spans="34:37" x14ac:dyDescent="0.25">
      <c r="AH12347" s="23" t="str">
        <f t="shared" si="1072"/>
        <v/>
      </c>
      <c r="AI12347" s="23" t="str">
        <f t="shared" si="1071"/>
        <v/>
      </c>
      <c r="AJ12347" s="23" t="str">
        <f t="shared" si="1071"/>
        <v/>
      </c>
      <c r="AK12347" s="23" t="str">
        <f t="shared" si="1071"/>
        <v/>
      </c>
    </row>
    <row r="12348" spans="34:37" x14ac:dyDescent="0.25">
      <c r="AH12348" s="23" t="str">
        <f t="shared" si="1072"/>
        <v/>
      </c>
      <c r="AI12348" s="23" t="str">
        <f t="shared" si="1071"/>
        <v/>
      </c>
      <c r="AJ12348" s="23" t="str">
        <f t="shared" si="1071"/>
        <v/>
      </c>
      <c r="AK12348" s="23" t="str">
        <f t="shared" si="1071"/>
        <v/>
      </c>
    </row>
    <row r="12349" spans="34:37" x14ac:dyDescent="0.25">
      <c r="AH12349" s="23" t="str">
        <f t="shared" si="1072"/>
        <v/>
      </c>
      <c r="AI12349" s="23" t="str">
        <f t="shared" si="1071"/>
        <v/>
      </c>
      <c r="AJ12349" s="23" t="str">
        <f t="shared" si="1071"/>
        <v/>
      </c>
      <c r="AK12349" s="23" t="str">
        <f t="shared" si="1071"/>
        <v/>
      </c>
    </row>
    <row r="12350" spans="34:37" x14ac:dyDescent="0.25">
      <c r="AH12350" s="23" t="str">
        <f t="shared" si="1072"/>
        <v/>
      </c>
      <c r="AI12350" s="23" t="str">
        <f t="shared" ref="AI12350:AK12413" si="1073">IF(X12350&lt;&gt;"",X12350,"")</f>
        <v/>
      </c>
      <c r="AJ12350" s="23" t="str">
        <f t="shared" si="1073"/>
        <v/>
      </c>
      <c r="AK12350" s="23" t="str">
        <f t="shared" si="1073"/>
        <v/>
      </c>
    </row>
    <row r="12351" spans="34:37" x14ac:dyDescent="0.25">
      <c r="AH12351" s="23" t="str">
        <f t="shared" ref="AH12351:AH12414" si="1074">IF(W12351&lt;&gt;"",(RIGHT(W12351,LEN(W12351)-SEARCH("/",W12351,1)))/U12351,"")</f>
        <v/>
      </c>
      <c r="AI12351" s="23" t="str">
        <f t="shared" si="1073"/>
        <v/>
      </c>
      <c r="AJ12351" s="23" t="str">
        <f t="shared" si="1073"/>
        <v/>
      </c>
      <c r="AK12351" s="23" t="str">
        <f t="shared" si="1073"/>
        <v/>
      </c>
    </row>
    <row r="12352" spans="34:37" x14ac:dyDescent="0.25">
      <c r="AH12352" s="23" t="str">
        <f t="shared" si="1074"/>
        <v/>
      </c>
      <c r="AI12352" s="23" t="str">
        <f t="shared" si="1073"/>
        <v/>
      </c>
      <c r="AJ12352" s="23" t="str">
        <f t="shared" si="1073"/>
        <v/>
      </c>
      <c r="AK12352" s="23" t="str">
        <f t="shared" si="1073"/>
        <v/>
      </c>
    </row>
    <row r="12353" spans="34:37" x14ac:dyDescent="0.25">
      <c r="AH12353" s="23" t="str">
        <f t="shared" si="1074"/>
        <v/>
      </c>
      <c r="AI12353" s="23" t="str">
        <f t="shared" si="1073"/>
        <v/>
      </c>
      <c r="AJ12353" s="23" t="str">
        <f t="shared" si="1073"/>
        <v/>
      </c>
      <c r="AK12353" s="23" t="str">
        <f t="shared" si="1073"/>
        <v/>
      </c>
    </row>
    <row r="12354" spans="34:37" x14ac:dyDescent="0.25">
      <c r="AH12354" s="23" t="str">
        <f t="shared" si="1074"/>
        <v/>
      </c>
      <c r="AI12354" s="23" t="str">
        <f t="shared" si="1073"/>
        <v/>
      </c>
      <c r="AJ12354" s="23" t="str">
        <f t="shared" si="1073"/>
        <v/>
      </c>
      <c r="AK12354" s="23" t="str">
        <f t="shared" si="1073"/>
        <v/>
      </c>
    </row>
    <row r="12355" spans="34:37" x14ac:dyDescent="0.25">
      <c r="AH12355" s="23" t="str">
        <f t="shared" si="1074"/>
        <v/>
      </c>
      <c r="AI12355" s="23" t="str">
        <f t="shared" si="1073"/>
        <v/>
      </c>
      <c r="AJ12355" s="23" t="str">
        <f t="shared" si="1073"/>
        <v/>
      </c>
      <c r="AK12355" s="23" t="str">
        <f t="shared" si="1073"/>
        <v/>
      </c>
    </row>
    <row r="12356" spans="34:37" x14ac:dyDescent="0.25">
      <c r="AH12356" s="23" t="str">
        <f t="shared" si="1074"/>
        <v/>
      </c>
      <c r="AI12356" s="23" t="str">
        <f t="shared" si="1073"/>
        <v/>
      </c>
      <c r="AJ12356" s="23" t="str">
        <f t="shared" si="1073"/>
        <v/>
      </c>
      <c r="AK12356" s="23" t="str">
        <f t="shared" si="1073"/>
        <v/>
      </c>
    </row>
    <row r="12357" spans="34:37" x14ac:dyDescent="0.25">
      <c r="AH12357" s="23" t="str">
        <f t="shared" si="1074"/>
        <v/>
      </c>
      <c r="AI12357" s="23" t="str">
        <f t="shared" si="1073"/>
        <v/>
      </c>
      <c r="AJ12357" s="23" t="str">
        <f t="shared" si="1073"/>
        <v/>
      </c>
      <c r="AK12357" s="23" t="str">
        <f t="shared" si="1073"/>
        <v/>
      </c>
    </row>
    <row r="12358" spans="34:37" x14ac:dyDescent="0.25">
      <c r="AH12358" s="23" t="str">
        <f t="shared" si="1074"/>
        <v/>
      </c>
      <c r="AI12358" s="23" t="str">
        <f t="shared" si="1073"/>
        <v/>
      </c>
      <c r="AJ12358" s="23" t="str">
        <f t="shared" si="1073"/>
        <v/>
      </c>
      <c r="AK12358" s="23" t="str">
        <f t="shared" si="1073"/>
        <v/>
      </c>
    </row>
    <row r="12359" spans="34:37" x14ac:dyDescent="0.25">
      <c r="AH12359" s="23" t="str">
        <f t="shared" si="1074"/>
        <v/>
      </c>
      <c r="AI12359" s="23" t="str">
        <f t="shared" si="1073"/>
        <v/>
      </c>
      <c r="AJ12359" s="23" t="str">
        <f t="shared" si="1073"/>
        <v/>
      </c>
      <c r="AK12359" s="23" t="str">
        <f t="shared" si="1073"/>
        <v/>
      </c>
    </row>
    <row r="12360" spans="34:37" x14ac:dyDescent="0.25">
      <c r="AH12360" s="23" t="str">
        <f t="shared" si="1074"/>
        <v/>
      </c>
      <c r="AI12360" s="23" t="str">
        <f t="shared" si="1073"/>
        <v/>
      </c>
      <c r="AJ12360" s="23" t="str">
        <f t="shared" si="1073"/>
        <v/>
      </c>
      <c r="AK12360" s="23" t="str">
        <f t="shared" si="1073"/>
        <v/>
      </c>
    </row>
    <row r="12361" spans="34:37" x14ac:dyDescent="0.25">
      <c r="AH12361" s="23" t="str">
        <f t="shared" si="1074"/>
        <v/>
      </c>
      <c r="AI12361" s="23" t="str">
        <f t="shared" si="1073"/>
        <v/>
      </c>
      <c r="AJ12361" s="23" t="str">
        <f t="shared" si="1073"/>
        <v/>
      </c>
      <c r="AK12361" s="23" t="str">
        <f t="shared" si="1073"/>
        <v/>
      </c>
    </row>
    <row r="12362" spans="34:37" x14ac:dyDescent="0.25">
      <c r="AH12362" s="23" t="str">
        <f t="shared" si="1074"/>
        <v/>
      </c>
      <c r="AI12362" s="23" t="str">
        <f t="shared" si="1073"/>
        <v/>
      </c>
      <c r="AJ12362" s="23" t="str">
        <f t="shared" si="1073"/>
        <v/>
      </c>
      <c r="AK12362" s="23" t="str">
        <f t="shared" si="1073"/>
        <v/>
      </c>
    </row>
    <row r="12363" spans="34:37" x14ac:dyDescent="0.25">
      <c r="AH12363" s="23" t="str">
        <f t="shared" si="1074"/>
        <v/>
      </c>
      <c r="AI12363" s="23" t="str">
        <f t="shared" si="1073"/>
        <v/>
      </c>
      <c r="AJ12363" s="23" t="str">
        <f t="shared" si="1073"/>
        <v/>
      </c>
      <c r="AK12363" s="23" t="str">
        <f t="shared" si="1073"/>
        <v/>
      </c>
    </row>
    <row r="12364" spans="34:37" x14ac:dyDescent="0.25">
      <c r="AH12364" s="23" t="str">
        <f t="shared" si="1074"/>
        <v/>
      </c>
      <c r="AI12364" s="23" t="str">
        <f t="shared" si="1073"/>
        <v/>
      </c>
      <c r="AJ12364" s="23" t="str">
        <f t="shared" si="1073"/>
        <v/>
      </c>
      <c r="AK12364" s="23" t="str">
        <f t="shared" si="1073"/>
        <v/>
      </c>
    </row>
    <row r="12365" spans="34:37" x14ac:dyDescent="0.25">
      <c r="AH12365" s="23" t="str">
        <f t="shared" si="1074"/>
        <v/>
      </c>
      <c r="AI12365" s="23" t="str">
        <f t="shared" si="1073"/>
        <v/>
      </c>
      <c r="AJ12365" s="23" t="str">
        <f t="shared" si="1073"/>
        <v/>
      </c>
      <c r="AK12365" s="23" t="str">
        <f t="shared" si="1073"/>
        <v/>
      </c>
    </row>
    <row r="12366" spans="34:37" x14ac:dyDescent="0.25">
      <c r="AH12366" s="23" t="str">
        <f t="shared" si="1074"/>
        <v/>
      </c>
      <c r="AI12366" s="23" t="str">
        <f t="shared" si="1073"/>
        <v/>
      </c>
      <c r="AJ12366" s="23" t="str">
        <f t="shared" si="1073"/>
        <v/>
      </c>
      <c r="AK12366" s="23" t="str">
        <f t="shared" si="1073"/>
        <v/>
      </c>
    </row>
    <row r="12367" spans="34:37" x14ac:dyDescent="0.25">
      <c r="AH12367" s="23" t="str">
        <f t="shared" si="1074"/>
        <v/>
      </c>
      <c r="AI12367" s="23" t="str">
        <f t="shared" si="1073"/>
        <v/>
      </c>
      <c r="AJ12367" s="23" t="str">
        <f t="shared" si="1073"/>
        <v/>
      </c>
      <c r="AK12367" s="23" t="str">
        <f t="shared" si="1073"/>
        <v/>
      </c>
    </row>
    <row r="12368" spans="34:37" x14ac:dyDescent="0.25">
      <c r="AH12368" s="23" t="str">
        <f t="shared" si="1074"/>
        <v/>
      </c>
      <c r="AI12368" s="23" t="str">
        <f t="shared" si="1073"/>
        <v/>
      </c>
      <c r="AJ12368" s="23" t="str">
        <f t="shared" si="1073"/>
        <v/>
      </c>
      <c r="AK12368" s="23" t="str">
        <f t="shared" si="1073"/>
        <v/>
      </c>
    </row>
    <row r="12369" spans="34:37" x14ac:dyDescent="0.25">
      <c r="AH12369" s="23" t="str">
        <f t="shared" si="1074"/>
        <v/>
      </c>
      <c r="AI12369" s="23" t="str">
        <f t="shared" si="1073"/>
        <v/>
      </c>
      <c r="AJ12369" s="23" t="str">
        <f t="shared" si="1073"/>
        <v/>
      </c>
      <c r="AK12369" s="23" t="str">
        <f t="shared" si="1073"/>
        <v/>
      </c>
    </row>
    <row r="12370" spans="34:37" x14ac:dyDescent="0.25">
      <c r="AH12370" s="23" t="str">
        <f t="shared" si="1074"/>
        <v/>
      </c>
      <c r="AI12370" s="23" t="str">
        <f t="shared" si="1073"/>
        <v/>
      </c>
      <c r="AJ12370" s="23" t="str">
        <f t="shared" si="1073"/>
        <v/>
      </c>
      <c r="AK12370" s="23" t="str">
        <f t="shared" si="1073"/>
        <v/>
      </c>
    </row>
    <row r="12371" spans="34:37" x14ac:dyDescent="0.25">
      <c r="AH12371" s="23" t="str">
        <f t="shared" si="1074"/>
        <v/>
      </c>
      <c r="AI12371" s="23" t="str">
        <f t="shared" si="1073"/>
        <v/>
      </c>
      <c r="AJ12371" s="23" t="str">
        <f t="shared" si="1073"/>
        <v/>
      </c>
      <c r="AK12371" s="23" t="str">
        <f t="shared" si="1073"/>
        <v/>
      </c>
    </row>
    <row r="12372" spans="34:37" x14ac:dyDescent="0.25">
      <c r="AH12372" s="23" t="str">
        <f t="shared" si="1074"/>
        <v/>
      </c>
      <c r="AI12372" s="23" t="str">
        <f t="shared" si="1073"/>
        <v/>
      </c>
      <c r="AJ12372" s="23" t="str">
        <f t="shared" si="1073"/>
        <v/>
      </c>
      <c r="AK12372" s="23" t="str">
        <f t="shared" si="1073"/>
        <v/>
      </c>
    </row>
    <row r="12373" spans="34:37" x14ac:dyDescent="0.25">
      <c r="AH12373" s="23" t="str">
        <f t="shared" si="1074"/>
        <v/>
      </c>
      <c r="AI12373" s="23" t="str">
        <f t="shared" si="1073"/>
        <v/>
      </c>
      <c r="AJ12373" s="23" t="str">
        <f t="shared" si="1073"/>
        <v/>
      </c>
      <c r="AK12373" s="23" t="str">
        <f t="shared" si="1073"/>
        <v/>
      </c>
    </row>
    <row r="12374" spans="34:37" x14ac:dyDescent="0.25">
      <c r="AH12374" s="23" t="str">
        <f t="shared" si="1074"/>
        <v/>
      </c>
      <c r="AI12374" s="23" t="str">
        <f t="shared" si="1073"/>
        <v/>
      </c>
      <c r="AJ12374" s="23" t="str">
        <f t="shared" si="1073"/>
        <v/>
      </c>
      <c r="AK12374" s="23" t="str">
        <f t="shared" si="1073"/>
        <v/>
      </c>
    </row>
    <row r="12375" spans="34:37" x14ac:dyDescent="0.25">
      <c r="AH12375" s="23" t="str">
        <f t="shared" si="1074"/>
        <v/>
      </c>
      <c r="AI12375" s="23" t="str">
        <f t="shared" si="1073"/>
        <v/>
      </c>
      <c r="AJ12375" s="23" t="str">
        <f t="shared" si="1073"/>
        <v/>
      </c>
      <c r="AK12375" s="23" t="str">
        <f t="shared" si="1073"/>
        <v/>
      </c>
    </row>
    <row r="12376" spans="34:37" x14ac:dyDescent="0.25">
      <c r="AH12376" s="23" t="str">
        <f t="shared" si="1074"/>
        <v/>
      </c>
      <c r="AI12376" s="23" t="str">
        <f t="shared" si="1073"/>
        <v/>
      </c>
      <c r="AJ12376" s="23" t="str">
        <f t="shared" si="1073"/>
        <v/>
      </c>
      <c r="AK12376" s="23" t="str">
        <f t="shared" si="1073"/>
        <v/>
      </c>
    </row>
    <row r="12377" spans="34:37" x14ac:dyDescent="0.25">
      <c r="AH12377" s="23" t="str">
        <f t="shared" si="1074"/>
        <v/>
      </c>
      <c r="AI12377" s="23" t="str">
        <f t="shared" si="1073"/>
        <v/>
      </c>
      <c r="AJ12377" s="23" t="str">
        <f t="shared" si="1073"/>
        <v/>
      </c>
      <c r="AK12377" s="23" t="str">
        <f t="shared" si="1073"/>
        <v/>
      </c>
    </row>
    <row r="12378" spans="34:37" x14ac:dyDescent="0.25">
      <c r="AH12378" s="23" t="str">
        <f t="shared" si="1074"/>
        <v/>
      </c>
      <c r="AI12378" s="23" t="str">
        <f t="shared" si="1073"/>
        <v/>
      </c>
      <c r="AJ12378" s="23" t="str">
        <f t="shared" si="1073"/>
        <v/>
      </c>
      <c r="AK12378" s="23" t="str">
        <f t="shared" si="1073"/>
        <v/>
      </c>
    </row>
    <row r="12379" spans="34:37" x14ac:dyDescent="0.25">
      <c r="AH12379" s="23" t="str">
        <f t="shared" si="1074"/>
        <v/>
      </c>
      <c r="AI12379" s="23" t="str">
        <f t="shared" si="1073"/>
        <v/>
      </c>
      <c r="AJ12379" s="23" t="str">
        <f t="shared" si="1073"/>
        <v/>
      </c>
      <c r="AK12379" s="23" t="str">
        <f t="shared" si="1073"/>
        <v/>
      </c>
    </row>
    <row r="12380" spans="34:37" x14ac:dyDescent="0.25">
      <c r="AH12380" s="23" t="str">
        <f t="shared" si="1074"/>
        <v/>
      </c>
      <c r="AI12380" s="23" t="str">
        <f t="shared" si="1073"/>
        <v/>
      </c>
      <c r="AJ12380" s="23" t="str">
        <f t="shared" si="1073"/>
        <v/>
      </c>
      <c r="AK12380" s="23" t="str">
        <f t="shared" si="1073"/>
        <v/>
      </c>
    </row>
    <row r="12381" spans="34:37" x14ac:dyDescent="0.25">
      <c r="AH12381" s="23" t="str">
        <f t="shared" si="1074"/>
        <v/>
      </c>
      <c r="AI12381" s="23" t="str">
        <f t="shared" si="1073"/>
        <v/>
      </c>
      <c r="AJ12381" s="23" t="str">
        <f t="shared" si="1073"/>
        <v/>
      </c>
      <c r="AK12381" s="23" t="str">
        <f t="shared" si="1073"/>
        <v/>
      </c>
    </row>
    <row r="12382" spans="34:37" x14ac:dyDescent="0.25">
      <c r="AH12382" s="23" t="str">
        <f t="shared" si="1074"/>
        <v/>
      </c>
      <c r="AI12382" s="23" t="str">
        <f t="shared" si="1073"/>
        <v/>
      </c>
      <c r="AJ12382" s="23" t="str">
        <f t="shared" si="1073"/>
        <v/>
      </c>
      <c r="AK12382" s="23" t="str">
        <f t="shared" si="1073"/>
        <v/>
      </c>
    </row>
    <row r="12383" spans="34:37" x14ac:dyDescent="0.25">
      <c r="AH12383" s="23" t="str">
        <f t="shared" si="1074"/>
        <v/>
      </c>
      <c r="AI12383" s="23" t="str">
        <f t="shared" si="1073"/>
        <v/>
      </c>
      <c r="AJ12383" s="23" t="str">
        <f t="shared" si="1073"/>
        <v/>
      </c>
      <c r="AK12383" s="23" t="str">
        <f t="shared" si="1073"/>
        <v/>
      </c>
    </row>
    <row r="12384" spans="34:37" x14ac:dyDescent="0.25">
      <c r="AH12384" s="23" t="str">
        <f t="shared" si="1074"/>
        <v/>
      </c>
      <c r="AI12384" s="23" t="str">
        <f t="shared" si="1073"/>
        <v/>
      </c>
      <c r="AJ12384" s="23" t="str">
        <f t="shared" si="1073"/>
        <v/>
      </c>
      <c r="AK12384" s="23" t="str">
        <f t="shared" si="1073"/>
        <v/>
      </c>
    </row>
    <row r="12385" spans="34:37" x14ac:dyDescent="0.25">
      <c r="AH12385" s="23" t="str">
        <f t="shared" si="1074"/>
        <v/>
      </c>
      <c r="AI12385" s="23" t="str">
        <f t="shared" si="1073"/>
        <v/>
      </c>
      <c r="AJ12385" s="23" t="str">
        <f t="shared" si="1073"/>
        <v/>
      </c>
      <c r="AK12385" s="23" t="str">
        <f t="shared" si="1073"/>
        <v/>
      </c>
    </row>
    <row r="12386" spans="34:37" x14ac:dyDescent="0.25">
      <c r="AH12386" s="23" t="str">
        <f t="shared" si="1074"/>
        <v/>
      </c>
      <c r="AI12386" s="23" t="str">
        <f t="shared" si="1073"/>
        <v/>
      </c>
      <c r="AJ12386" s="23" t="str">
        <f t="shared" si="1073"/>
        <v/>
      </c>
      <c r="AK12386" s="23" t="str">
        <f t="shared" si="1073"/>
        <v/>
      </c>
    </row>
    <row r="12387" spans="34:37" x14ac:dyDescent="0.25">
      <c r="AH12387" s="23" t="str">
        <f t="shared" si="1074"/>
        <v/>
      </c>
      <c r="AI12387" s="23" t="str">
        <f t="shared" si="1073"/>
        <v/>
      </c>
      <c r="AJ12387" s="23" t="str">
        <f t="shared" si="1073"/>
        <v/>
      </c>
      <c r="AK12387" s="23" t="str">
        <f t="shared" si="1073"/>
        <v/>
      </c>
    </row>
    <row r="12388" spans="34:37" x14ac:dyDescent="0.25">
      <c r="AH12388" s="23" t="str">
        <f t="shared" si="1074"/>
        <v/>
      </c>
      <c r="AI12388" s="23" t="str">
        <f t="shared" si="1073"/>
        <v/>
      </c>
      <c r="AJ12388" s="23" t="str">
        <f t="shared" si="1073"/>
        <v/>
      </c>
      <c r="AK12388" s="23" t="str">
        <f t="shared" si="1073"/>
        <v/>
      </c>
    </row>
    <row r="12389" spans="34:37" x14ac:dyDescent="0.25">
      <c r="AH12389" s="23" t="str">
        <f t="shared" si="1074"/>
        <v/>
      </c>
      <c r="AI12389" s="23" t="str">
        <f t="shared" si="1073"/>
        <v/>
      </c>
      <c r="AJ12389" s="23" t="str">
        <f t="shared" si="1073"/>
        <v/>
      </c>
      <c r="AK12389" s="23" t="str">
        <f t="shared" si="1073"/>
        <v/>
      </c>
    </row>
    <row r="12390" spans="34:37" x14ac:dyDescent="0.25">
      <c r="AH12390" s="23" t="str">
        <f t="shared" si="1074"/>
        <v/>
      </c>
      <c r="AI12390" s="23" t="str">
        <f t="shared" si="1073"/>
        <v/>
      </c>
      <c r="AJ12390" s="23" t="str">
        <f t="shared" si="1073"/>
        <v/>
      </c>
      <c r="AK12390" s="23" t="str">
        <f t="shared" si="1073"/>
        <v/>
      </c>
    </row>
    <row r="12391" spans="34:37" x14ac:dyDescent="0.25">
      <c r="AH12391" s="23" t="str">
        <f t="shared" si="1074"/>
        <v/>
      </c>
      <c r="AI12391" s="23" t="str">
        <f t="shared" si="1073"/>
        <v/>
      </c>
      <c r="AJ12391" s="23" t="str">
        <f t="shared" si="1073"/>
        <v/>
      </c>
      <c r="AK12391" s="23" t="str">
        <f t="shared" si="1073"/>
        <v/>
      </c>
    </row>
    <row r="12392" spans="34:37" x14ac:dyDescent="0.25">
      <c r="AH12392" s="23" t="str">
        <f t="shared" si="1074"/>
        <v/>
      </c>
      <c r="AI12392" s="23" t="str">
        <f t="shared" si="1073"/>
        <v/>
      </c>
      <c r="AJ12392" s="23" t="str">
        <f t="shared" si="1073"/>
        <v/>
      </c>
      <c r="AK12392" s="23" t="str">
        <f t="shared" si="1073"/>
        <v/>
      </c>
    </row>
    <row r="12393" spans="34:37" x14ac:dyDescent="0.25">
      <c r="AH12393" s="23" t="str">
        <f t="shared" si="1074"/>
        <v/>
      </c>
      <c r="AI12393" s="23" t="str">
        <f t="shared" si="1073"/>
        <v/>
      </c>
      <c r="AJ12393" s="23" t="str">
        <f t="shared" si="1073"/>
        <v/>
      </c>
      <c r="AK12393" s="23" t="str">
        <f t="shared" si="1073"/>
        <v/>
      </c>
    </row>
    <row r="12394" spans="34:37" x14ac:dyDescent="0.25">
      <c r="AH12394" s="23" t="str">
        <f t="shared" si="1074"/>
        <v/>
      </c>
      <c r="AI12394" s="23" t="str">
        <f t="shared" si="1073"/>
        <v/>
      </c>
      <c r="AJ12394" s="23" t="str">
        <f t="shared" si="1073"/>
        <v/>
      </c>
      <c r="AK12394" s="23" t="str">
        <f t="shared" si="1073"/>
        <v/>
      </c>
    </row>
    <row r="12395" spans="34:37" x14ac:dyDescent="0.25">
      <c r="AH12395" s="23" t="str">
        <f t="shared" si="1074"/>
        <v/>
      </c>
      <c r="AI12395" s="23" t="str">
        <f t="shared" si="1073"/>
        <v/>
      </c>
      <c r="AJ12395" s="23" t="str">
        <f t="shared" si="1073"/>
        <v/>
      </c>
      <c r="AK12395" s="23" t="str">
        <f t="shared" si="1073"/>
        <v/>
      </c>
    </row>
    <row r="12396" spans="34:37" x14ac:dyDescent="0.25">
      <c r="AH12396" s="23" t="str">
        <f t="shared" si="1074"/>
        <v/>
      </c>
      <c r="AI12396" s="23" t="str">
        <f t="shared" si="1073"/>
        <v/>
      </c>
      <c r="AJ12396" s="23" t="str">
        <f t="shared" si="1073"/>
        <v/>
      </c>
      <c r="AK12396" s="23" t="str">
        <f t="shared" si="1073"/>
        <v/>
      </c>
    </row>
    <row r="12397" spans="34:37" x14ac:dyDescent="0.25">
      <c r="AH12397" s="23" t="str">
        <f t="shared" si="1074"/>
        <v/>
      </c>
      <c r="AI12397" s="23" t="str">
        <f t="shared" si="1073"/>
        <v/>
      </c>
      <c r="AJ12397" s="23" t="str">
        <f t="shared" si="1073"/>
        <v/>
      </c>
      <c r="AK12397" s="23" t="str">
        <f t="shared" si="1073"/>
        <v/>
      </c>
    </row>
    <row r="12398" spans="34:37" x14ac:dyDescent="0.25">
      <c r="AH12398" s="23" t="str">
        <f t="shared" si="1074"/>
        <v/>
      </c>
      <c r="AI12398" s="23" t="str">
        <f t="shared" si="1073"/>
        <v/>
      </c>
      <c r="AJ12398" s="23" t="str">
        <f t="shared" si="1073"/>
        <v/>
      </c>
      <c r="AK12398" s="23" t="str">
        <f t="shared" si="1073"/>
        <v/>
      </c>
    </row>
    <row r="12399" spans="34:37" x14ac:dyDescent="0.25">
      <c r="AH12399" s="23" t="str">
        <f t="shared" si="1074"/>
        <v/>
      </c>
      <c r="AI12399" s="23" t="str">
        <f t="shared" si="1073"/>
        <v/>
      </c>
      <c r="AJ12399" s="23" t="str">
        <f t="shared" si="1073"/>
        <v/>
      </c>
      <c r="AK12399" s="23" t="str">
        <f t="shared" si="1073"/>
        <v/>
      </c>
    </row>
    <row r="12400" spans="34:37" x14ac:dyDescent="0.25">
      <c r="AH12400" s="23" t="str">
        <f t="shared" si="1074"/>
        <v/>
      </c>
      <c r="AI12400" s="23" t="str">
        <f t="shared" si="1073"/>
        <v/>
      </c>
      <c r="AJ12400" s="23" t="str">
        <f t="shared" si="1073"/>
        <v/>
      </c>
      <c r="AK12400" s="23" t="str">
        <f t="shared" si="1073"/>
        <v/>
      </c>
    </row>
    <row r="12401" spans="34:37" x14ac:dyDescent="0.25">
      <c r="AH12401" s="23" t="str">
        <f t="shared" si="1074"/>
        <v/>
      </c>
      <c r="AI12401" s="23" t="str">
        <f t="shared" si="1073"/>
        <v/>
      </c>
      <c r="AJ12401" s="23" t="str">
        <f t="shared" si="1073"/>
        <v/>
      </c>
      <c r="AK12401" s="23" t="str">
        <f t="shared" si="1073"/>
        <v/>
      </c>
    </row>
    <row r="12402" spans="34:37" x14ac:dyDescent="0.25">
      <c r="AH12402" s="23" t="str">
        <f t="shared" si="1074"/>
        <v/>
      </c>
      <c r="AI12402" s="23" t="str">
        <f t="shared" si="1073"/>
        <v/>
      </c>
      <c r="AJ12402" s="23" t="str">
        <f t="shared" si="1073"/>
        <v/>
      </c>
      <c r="AK12402" s="23" t="str">
        <f t="shared" si="1073"/>
        <v/>
      </c>
    </row>
    <row r="12403" spans="34:37" x14ac:dyDescent="0.25">
      <c r="AH12403" s="23" t="str">
        <f t="shared" si="1074"/>
        <v/>
      </c>
      <c r="AI12403" s="23" t="str">
        <f t="shared" si="1073"/>
        <v/>
      </c>
      <c r="AJ12403" s="23" t="str">
        <f t="shared" si="1073"/>
        <v/>
      </c>
      <c r="AK12403" s="23" t="str">
        <f t="shared" si="1073"/>
        <v/>
      </c>
    </row>
    <row r="12404" spans="34:37" x14ac:dyDescent="0.25">
      <c r="AH12404" s="23" t="str">
        <f t="shared" si="1074"/>
        <v/>
      </c>
      <c r="AI12404" s="23" t="str">
        <f t="shared" si="1073"/>
        <v/>
      </c>
      <c r="AJ12404" s="23" t="str">
        <f t="shared" si="1073"/>
        <v/>
      </c>
      <c r="AK12404" s="23" t="str">
        <f t="shared" si="1073"/>
        <v/>
      </c>
    </row>
    <row r="12405" spans="34:37" x14ac:dyDescent="0.25">
      <c r="AH12405" s="23" t="str">
        <f t="shared" si="1074"/>
        <v/>
      </c>
      <c r="AI12405" s="23" t="str">
        <f t="shared" si="1073"/>
        <v/>
      </c>
      <c r="AJ12405" s="23" t="str">
        <f t="shared" si="1073"/>
        <v/>
      </c>
      <c r="AK12405" s="23" t="str">
        <f t="shared" si="1073"/>
        <v/>
      </c>
    </row>
    <row r="12406" spans="34:37" x14ac:dyDescent="0.25">
      <c r="AH12406" s="23" t="str">
        <f t="shared" si="1074"/>
        <v/>
      </c>
      <c r="AI12406" s="23" t="str">
        <f t="shared" si="1073"/>
        <v/>
      </c>
      <c r="AJ12406" s="23" t="str">
        <f t="shared" si="1073"/>
        <v/>
      </c>
      <c r="AK12406" s="23" t="str">
        <f t="shared" si="1073"/>
        <v/>
      </c>
    </row>
    <row r="12407" spans="34:37" x14ac:dyDescent="0.25">
      <c r="AH12407" s="23" t="str">
        <f t="shared" si="1074"/>
        <v/>
      </c>
      <c r="AI12407" s="23" t="str">
        <f t="shared" si="1073"/>
        <v/>
      </c>
      <c r="AJ12407" s="23" t="str">
        <f t="shared" si="1073"/>
        <v/>
      </c>
      <c r="AK12407" s="23" t="str">
        <f t="shared" si="1073"/>
        <v/>
      </c>
    </row>
    <row r="12408" spans="34:37" x14ac:dyDescent="0.25">
      <c r="AH12408" s="23" t="str">
        <f t="shared" si="1074"/>
        <v/>
      </c>
      <c r="AI12408" s="23" t="str">
        <f t="shared" si="1073"/>
        <v/>
      </c>
      <c r="AJ12408" s="23" t="str">
        <f t="shared" si="1073"/>
        <v/>
      </c>
      <c r="AK12408" s="23" t="str">
        <f t="shared" si="1073"/>
        <v/>
      </c>
    </row>
    <row r="12409" spans="34:37" x14ac:dyDescent="0.25">
      <c r="AH12409" s="23" t="str">
        <f t="shared" si="1074"/>
        <v/>
      </c>
      <c r="AI12409" s="23" t="str">
        <f t="shared" si="1073"/>
        <v/>
      </c>
      <c r="AJ12409" s="23" t="str">
        <f t="shared" si="1073"/>
        <v/>
      </c>
      <c r="AK12409" s="23" t="str">
        <f t="shared" si="1073"/>
        <v/>
      </c>
    </row>
    <row r="12410" spans="34:37" x14ac:dyDescent="0.25">
      <c r="AH12410" s="23" t="str">
        <f t="shared" si="1074"/>
        <v/>
      </c>
      <c r="AI12410" s="23" t="str">
        <f t="shared" si="1073"/>
        <v/>
      </c>
      <c r="AJ12410" s="23" t="str">
        <f t="shared" si="1073"/>
        <v/>
      </c>
      <c r="AK12410" s="23" t="str">
        <f t="shared" si="1073"/>
        <v/>
      </c>
    </row>
    <row r="12411" spans="34:37" x14ac:dyDescent="0.25">
      <c r="AH12411" s="23" t="str">
        <f t="shared" si="1074"/>
        <v/>
      </c>
      <c r="AI12411" s="23" t="str">
        <f t="shared" si="1073"/>
        <v/>
      </c>
      <c r="AJ12411" s="23" t="str">
        <f t="shared" si="1073"/>
        <v/>
      </c>
      <c r="AK12411" s="23" t="str">
        <f t="shared" si="1073"/>
        <v/>
      </c>
    </row>
    <row r="12412" spans="34:37" x14ac:dyDescent="0.25">
      <c r="AH12412" s="23" t="str">
        <f t="shared" si="1074"/>
        <v/>
      </c>
      <c r="AI12412" s="23" t="str">
        <f t="shared" si="1073"/>
        <v/>
      </c>
      <c r="AJ12412" s="23" t="str">
        <f t="shared" si="1073"/>
        <v/>
      </c>
      <c r="AK12412" s="23" t="str">
        <f t="shared" si="1073"/>
        <v/>
      </c>
    </row>
    <row r="12413" spans="34:37" x14ac:dyDescent="0.25">
      <c r="AH12413" s="23" t="str">
        <f t="shared" si="1074"/>
        <v/>
      </c>
      <c r="AI12413" s="23" t="str">
        <f t="shared" si="1073"/>
        <v/>
      </c>
      <c r="AJ12413" s="23" t="str">
        <f t="shared" si="1073"/>
        <v/>
      </c>
      <c r="AK12413" s="23" t="str">
        <f t="shared" si="1073"/>
        <v/>
      </c>
    </row>
    <row r="12414" spans="34:37" x14ac:dyDescent="0.25">
      <c r="AH12414" s="23" t="str">
        <f t="shared" si="1074"/>
        <v/>
      </c>
      <c r="AI12414" s="23" t="str">
        <f t="shared" ref="AI12414:AK12477" si="1075">IF(X12414&lt;&gt;"",X12414,"")</f>
        <v/>
      </c>
      <c r="AJ12414" s="23" t="str">
        <f t="shared" si="1075"/>
        <v/>
      </c>
      <c r="AK12414" s="23" t="str">
        <f t="shared" si="1075"/>
        <v/>
      </c>
    </row>
    <row r="12415" spans="34:37" x14ac:dyDescent="0.25">
      <c r="AH12415" s="23" t="str">
        <f t="shared" ref="AH12415:AH12478" si="1076">IF(W12415&lt;&gt;"",(RIGHT(W12415,LEN(W12415)-SEARCH("/",W12415,1)))/U12415,"")</f>
        <v/>
      </c>
      <c r="AI12415" s="23" t="str">
        <f t="shared" si="1075"/>
        <v/>
      </c>
      <c r="AJ12415" s="23" t="str">
        <f t="shared" si="1075"/>
        <v/>
      </c>
      <c r="AK12415" s="23" t="str">
        <f t="shared" si="1075"/>
        <v/>
      </c>
    </row>
    <row r="12416" spans="34:37" x14ac:dyDescent="0.25">
      <c r="AH12416" s="23" t="str">
        <f t="shared" si="1076"/>
        <v/>
      </c>
      <c r="AI12416" s="23" t="str">
        <f t="shared" si="1075"/>
        <v/>
      </c>
      <c r="AJ12416" s="23" t="str">
        <f t="shared" si="1075"/>
        <v/>
      </c>
      <c r="AK12416" s="23" t="str">
        <f t="shared" si="1075"/>
        <v/>
      </c>
    </row>
    <row r="12417" spans="34:37" x14ac:dyDescent="0.25">
      <c r="AH12417" s="23" t="str">
        <f t="shared" si="1076"/>
        <v/>
      </c>
      <c r="AI12417" s="23" t="str">
        <f t="shared" si="1075"/>
        <v/>
      </c>
      <c r="AJ12417" s="23" t="str">
        <f t="shared" si="1075"/>
        <v/>
      </c>
      <c r="AK12417" s="23" t="str">
        <f t="shared" si="1075"/>
        <v/>
      </c>
    </row>
    <row r="12418" spans="34:37" x14ac:dyDescent="0.25">
      <c r="AH12418" s="23" t="str">
        <f t="shared" si="1076"/>
        <v/>
      </c>
      <c r="AI12418" s="23" t="str">
        <f t="shared" si="1075"/>
        <v/>
      </c>
      <c r="AJ12418" s="23" t="str">
        <f t="shared" si="1075"/>
        <v/>
      </c>
      <c r="AK12418" s="23" t="str">
        <f t="shared" si="1075"/>
        <v/>
      </c>
    </row>
    <row r="12419" spans="34:37" x14ac:dyDescent="0.25">
      <c r="AH12419" s="23" t="str">
        <f t="shared" si="1076"/>
        <v/>
      </c>
      <c r="AI12419" s="23" t="str">
        <f t="shared" si="1075"/>
        <v/>
      </c>
      <c r="AJ12419" s="23" t="str">
        <f t="shared" si="1075"/>
        <v/>
      </c>
      <c r="AK12419" s="23" t="str">
        <f t="shared" si="1075"/>
        <v/>
      </c>
    </row>
    <row r="12420" spans="34:37" x14ac:dyDescent="0.25">
      <c r="AH12420" s="23" t="str">
        <f t="shared" si="1076"/>
        <v/>
      </c>
      <c r="AI12420" s="23" t="str">
        <f t="shared" si="1075"/>
        <v/>
      </c>
      <c r="AJ12420" s="23" t="str">
        <f t="shared" si="1075"/>
        <v/>
      </c>
      <c r="AK12420" s="23" t="str">
        <f t="shared" si="1075"/>
        <v/>
      </c>
    </row>
    <row r="12421" spans="34:37" x14ac:dyDescent="0.25">
      <c r="AH12421" s="23" t="str">
        <f t="shared" si="1076"/>
        <v/>
      </c>
      <c r="AI12421" s="23" t="str">
        <f t="shared" si="1075"/>
        <v/>
      </c>
      <c r="AJ12421" s="23" t="str">
        <f t="shared" si="1075"/>
        <v/>
      </c>
      <c r="AK12421" s="23" t="str">
        <f t="shared" si="1075"/>
        <v/>
      </c>
    </row>
    <row r="12422" spans="34:37" x14ac:dyDescent="0.25">
      <c r="AH12422" s="23" t="str">
        <f t="shared" si="1076"/>
        <v/>
      </c>
      <c r="AI12422" s="23" t="str">
        <f t="shared" si="1075"/>
        <v/>
      </c>
      <c r="AJ12422" s="23" t="str">
        <f t="shared" si="1075"/>
        <v/>
      </c>
      <c r="AK12422" s="23" t="str">
        <f t="shared" si="1075"/>
        <v/>
      </c>
    </row>
    <row r="12423" spans="34:37" x14ac:dyDescent="0.25">
      <c r="AH12423" s="23" t="str">
        <f t="shared" si="1076"/>
        <v/>
      </c>
      <c r="AI12423" s="23" t="str">
        <f t="shared" si="1075"/>
        <v/>
      </c>
      <c r="AJ12423" s="23" t="str">
        <f t="shared" si="1075"/>
        <v/>
      </c>
      <c r="AK12423" s="23" t="str">
        <f t="shared" si="1075"/>
        <v/>
      </c>
    </row>
    <row r="12424" spans="34:37" x14ac:dyDescent="0.25">
      <c r="AH12424" s="23" t="str">
        <f t="shared" si="1076"/>
        <v/>
      </c>
      <c r="AI12424" s="23" t="str">
        <f t="shared" si="1075"/>
        <v/>
      </c>
      <c r="AJ12424" s="23" t="str">
        <f t="shared" si="1075"/>
        <v/>
      </c>
      <c r="AK12424" s="23" t="str">
        <f t="shared" si="1075"/>
        <v/>
      </c>
    </row>
    <row r="12425" spans="34:37" x14ac:dyDescent="0.25">
      <c r="AH12425" s="23" t="str">
        <f t="shared" si="1076"/>
        <v/>
      </c>
      <c r="AI12425" s="23" t="str">
        <f t="shared" si="1075"/>
        <v/>
      </c>
      <c r="AJ12425" s="23" t="str">
        <f t="shared" si="1075"/>
        <v/>
      </c>
      <c r="AK12425" s="23" t="str">
        <f t="shared" si="1075"/>
        <v/>
      </c>
    </row>
    <row r="12426" spans="34:37" x14ac:dyDescent="0.25">
      <c r="AH12426" s="23" t="str">
        <f t="shared" si="1076"/>
        <v/>
      </c>
      <c r="AI12426" s="23" t="str">
        <f t="shared" si="1075"/>
        <v/>
      </c>
      <c r="AJ12426" s="23" t="str">
        <f t="shared" si="1075"/>
        <v/>
      </c>
      <c r="AK12426" s="23" t="str">
        <f t="shared" si="1075"/>
        <v/>
      </c>
    </row>
    <row r="12427" spans="34:37" x14ac:dyDescent="0.25">
      <c r="AH12427" s="23" t="str">
        <f t="shared" si="1076"/>
        <v/>
      </c>
      <c r="AI12427" s="23" t="str">
        <f t="shared" si="1075"/>
        <v/>
      </c>
      <c r="AJ12427" s="23" t="str">
        <f t="shared" si="1075"/>
        <v/>
      </c>
      <c r="AK12427" s="23" t="str">
        <f t="shared" si="1075"/>
        <v/>
      </c>
    </row>
    <row r="12428" spans="34:37" x14ac:dyDescent="0.25">
      <c r="AH12428" s="23" t="str">
        <f t="shared" si="1076"/>
        <v/>
      </c>
      <c r="AI12428" s="23" t="str">
        <f t="shared" si="1075"/>
        <v/>
      </c>
      <c r="AJ12428" s="23" t="str">
        <f t="shared" si="1075"/>
        <v/>
      </c>
      <c r="AK12428" s="23" t="str">
        <f t="shared" si="1075"/>
        <v/>
      </c>
    </row>
    <row r="12429" spans="34:37" x14ac:dyDescent="0.25">
      <c r="AH12429" s="23" t="str">
        <f t="shared" si="1076"/>
        <v/>
      </c>
      <c r="AI12429" s="23" t="str">
        <f t="shared" si="1075"/>
        <v/>
      </c>
      <c r="AJ12429" s="23" t="str">
        <f t="shared" si="1075"/>
        <v/>
      </c>
      <c r="AK12429" s="23" t="str">
        <f t="shared" si="1075"/>
        <v/>
      </c>
    </row>
    <row r="12430" spans="34:37" x14ac:dyDescent="0.25">
      <c r="AH12430" s="23" t="str">
        <f t="shared" si="1076"/>
        <v/>
      </c>
      <c r="AI12430" s="23" t="str">
        <f t="shared" si="1075"/>
        <v/>
      </c>
      <c r="AJ12430" s="23" t="str">
        <f t="shared" si="1075"/>
        <v/>
      </c>
      <c r="AK12430" s="23" t="str">
        <f t="shared" si="1075"/>
        <v/>
      </c>
    </row>
    <row r="12431" spans="34:37" x14ac:dyDescent="0.25">
      <c r="AH12431" s="23" t="str">
        <f t="shared" si="1076"/>
        <v/>
      </c>
      <c r="AI12431" s="23" t="str">
        <f t="shared" si="1075"/>
        <v/>
      </c>
      <c r="AJ12431" s="23" t="str">
        <f t="shared" si="1075"/>
        <v/>
      </c>
      <c r="AK12431" s="23" t="str">
        <f t="shared" si="1075"/>
        <v/>
      </c>
    </row>
    <row r="12432" spans="34:37" x14ac:dyDescent="0.25">
      <c r="AH12432" s="23" t="str">
        <f t="shared" si="1076"/>
        <v/>
      </c>
      <c r="AI12432" s="23" t="str">
        <f t="shared" si="1075"/>
        <v/>
      </c>
      <c r="AJ12432" s="23" t="str">
        <f t="shared" si="1075"/>
        <v/>
      </c>
      <c r="AK12432" s="23" t="str">
        <f t="shared" si="1075"/>
        <v/>
      </c>
    </row>
    <row r="12433" spans="34:37" x14ac:dyDescent="0.25">
      <c r="AH12433" s="23" t="str">
        <f t="shared" si="1076"/>
        <v/>
      </c>
      <c r="AI12433" s="23" t="str">
        <f t="shared" si="1075"/>
        <v/>
      </c>
      <c r="AJ12433" s="23" t="str">
        <f t="shared" si="1075"/>
        <v/>
      </c>
      <c r="AK12433" s="23" t="str">
        <f t="shared" si="1075"/>
        <v/>
      </c>
    </row>
    <row r="12434" spans="34:37" x14ac:dyDescent="0.25">
      <c r="AH12434" s="23" t="str">
        <f t="shared" si="1076"/>
        <v/>
      </c>
      <c r="AI12434" s="23" t="str">
        <f t="shared" si="1075"/>
        <v/>
      </c>
      <c r="AJ12434" s="23" t="str">
        <f t="shared" si="1075"/>
        <v/>
      </c>
      <c r="AK12434" s="23" t="str">
        <f t="shared" si="1075"/>
        <v/>
      </c>
    </row>
    <row r="12435" spans="34:37" x14ac:dyDescent="0.25">
      <c r="AH12435" s="23" t="str">
        <f t="shared" si="1076"/>
        <v/>
      </c>
      <c r="AI12435" s="23" t="str">
        <f t="shared" si="1075"/>
        <v/>
      </c>
      <c r="AJ12435" s="23" t="str">
        <f t="shared" si="1075"/>
        <v/>
      </c>
      <c r="AK12435" s="23" t="str">
        <f t="shared" si="1075"/>
        <v/>
      </c>
    </row>
    <row r="12436" spans="34:37" x14ac:dyDescent="0.25">
      <c r="AH12436" s="23" t="str">
        <f t="shared" si="1076"/>
        <v/>
      </c>
      <c r="AI12436" s="23" t="str">
        <f t="shared" si="1075"/>
        <v/>
      </c>
      <c r="AJ12436" s="23" t="str">
        <f t="shared" si="1075"/>
        <v/>
      </c>
      <c r="AK12436" s="23" t="str">
        <f t="shared" si="1075"/>
        <v/>
      </c>
    </row>
    <row r="12437" spans="34:37" x14ac:dyDescent="0.25">
      <c r="AH12437" s="23" t="str">
        <f t="shared" si="1076"/>
        <v/>
      </c>
      <c r="AI12437" s="23" t="str">
        <f t="shared" si="1075"/>
        <v/>
      </c>
      <c r="AJ12437" s="23" t="str">
        <f t="shared" si="1075"/>
        <v/>
      </c>
      <c r="AK12437" s="23" t="str">
        <f t="shared" si="1075"/>
        <v/>
      </c>
    </row>
    <row r="12438" spans="34:37" x14ac:dyDescent="0.25">
      <c r="AH12438" s="23" t="str">
        <f t="shared" si="1076"/>
        <v/>
      </c>
      <c r="AI12438" s="23" t="str">
        <f t="shared" si="1075"/>
        <v/>
      </c>
      <c r="AJ12438" s="23" t="str">
        <f t="shared" si="1075"/>
        <v/>
      </c>
      <c r="AK12438" s="23" t="str">
        <f t="shared" si="1075"/>
        <v/>
      </c>
    </row>
    <row r="12439" spans="34:37" x14ac:dyDescent="0.25">
      <c r="AH12439" s="23" t="str">
        <f t="shared" si="1076"/>
        <v/>
      </c>
      <c r="AI12439" s="23" t="str">
        <f t="shared" si="1075"/>
        <v/>
      </c>
      <c r="AJ12439" s="23" t="str">
        <f t="shared" si="1075"/>
        <v/>
      </c>
      <c r="AK12439" s="23" t="str">
        <f t="shared" si="1075"/>
        <v/>
      </c>
    </row>
    <row r="12440" spans="34:37" x14ac:dyDescent="0.25">
      <c r="AH12440" s="23" t="str">
        <f t="shared" si="1076"/>
        <v/>
      </c>
      <c r="AI12440" s="23" t="str">
        <f t="shared" si="1075"/>
        <v/>
      </c>
      <c r="AJ12440" s="23" t="str">
        <f t="shared" si="1075"/>
        <v/>
      </c>
      <c r="AK12440" s="23" t="str">
        <f t="shared" si="1075"/>
        <v/>
      </c>
    </row>
    <row r="12441" spans="34:37" x14ac:dyDescent="0.25">
      <c r="AH12441" s="23" t="str">
        <f t="shared" si="1076"/>
        <v/>
      </c>
      <c r="AI12441" s="23" t="str">
        <f t="shared" si="1075"/>
        <v/>
      </c>
      <c r="AJ12441" s="23" t="str">
        <f t="shared" si="1075"/>
        <v/>
      </c>
      <c r="AK12441" s="23" t="str">
        <f t="shared" si="1075"/>
        <v/>
      </c>
    </row>
    <row r="12442" spans="34:37" x14ac:dyDescent="0.25">
      <c r="AH12442" s="23" t="str">
        <f t="shared" si="1076"/>
        <v/>
      </c>
      <c r="AI12442" s="23" t="str">
        <f t="shared" si="1075"/>
        <v/>
      </c>
      <c r="AJ12442" s="23" t="str">
        <f t="shared" si="1075"/>
        <v/>
      </c>
      <c r="AK12442" s="23" t="str">
        <f t="shared" si="1075"/>
        <v/>
      </c>
    </row>
    <row r="12443" spans="34:37" x14ac:dyDescent="0.25">
      <c r="AH12443" s="23" t="str">
        <f t="shared" si="1076"/>
        <v/>
      </c>
      <c r="AI12443" s="23" t="str">
        <f t="shared" si="1075"/>
        <v/>
      </c>
      <c r="AJ12443" s="23" t="str">
        <f t="shared" si="1075"/>
        <v/>
      </c>
      <c r="AK12443" s="23" t="str">
        <f t="shared" si="1075"/>
        <v/>
      </c>
    </row>
    <row r="12444" spans="34:37" x14ac:dyDescent="0.25">
      <c r="AH12444" s="23" t="str">
        <f t="shared" si="1076"/>
        <v/>
      </c>
      <c r="AI12444" s="23" t="str">
        <f t="shared" si="1075"/>
        <v/>
      </c>
      <c r="AJ12444" s="23" t="str">
        <f t="shared" si="1075"/>
        <v/>
      </c>
      <c r="AK12444" s="23" t="str">
        <f t="shared" si="1075"/>
        <v/>
      </c>
    </row>
    <row r="12445" spans="34:37" x14ac:dyDescent="0.25">
      <c r="AH12445" s="23" t="str">
        <f t="shared" si="1076"/>
        <v/>
      </c>
      <c r="AI12445" s="23" t="str">
        <f t="shared" si="1075"/>
        <v/>
      </c>
      <c r="AJ12445" s="23" t="str">
        <f t="shared" si="1075"/>
        <v/>
      </c>
      <c r="AK12445" s="23" t="str">
        <f t="shared" si="1075"/>
        <v/>
      </c>
    </row>
    <row r="12446" spans="34:37" x14ac:dyDescent="0.25">
      <c r="AH12446" s="23" t="str">
        <f t="shared" si="1076"/>
        <v/>
      </c>
      <c r="AI12446" s="23" t="str">
        <f t="shared" si="1075"/>
        <v/>
      </c>
      <c r="AJ12446" s="23" t="str">
        <f t="shared" si="1075"/>
        <v/>
      </c>
      <c r="AK12446" s="23" t="str">
        <f t="shared" si="1075"/>
        <v/>
      </c>
    </row>
    <row r="12447" spans="34:37" x14ac:dyDescent="0.25">
      <c r="AH12447" s="23" t="str">
        <f t="shared" si="1076"/>
        <v/>
      </c>
      <c r="AI12447" s="23" t="str">
        <f t="shared" si="1075"/>
        <v/>
      </c>
      <c r="AJ12447" s="23" t="str">
        <f t="shared" si="1075"/>
        <v/>
      </c>
      <c r="AK12447" s="23" t="str">
        <f t="shared" si="1075"/>
        <v/>
      </c>
    </row>
    <row r="12448" spans="34:37" x14ac:dyDescent="0.25">
      <c r="AH12448" s="23" t="str">
        <f t="shared" si="1076"/>
        <v/>
      </c>
      <c r="AI12448" s="23" t="str">
        <f t="shared" si="1075"/>
        <v/>
      </c>
      <c r="AJ12448" s="23" t="str">
        <f t="shared" si="1075"/>
        <v/>
      </c>
      <c r="AK12448" s="23" t="str">
        <f t="shared" si="1075"/>
        <v/>
      </c>
    </row>
    <row r="12449" spans="34:37" x14ac:dyDescent="0.25">
      <c r="AH12449" s="23" t="str">
        <f t="shared" si="1076"/>
        <v/>
      </c>
      <c r="AI12449" s="23" t="str">
        <f t="shared" si="1075"/>
        <v/>
      </c>
      <c r="AJ12449" s="23" t="str">
        <f t="shared" si="1075"/>
        <v/>
      </c>
      <c r="AK12449" s="23" t="str">
        <f t="shared" si="1075"/>
        <v/>
      </c>
    </row>
    <row r="12450" spans="34:37" x14ac:dyDescent="0.25">
      <c r="AH12450" s="23" t="str">
        <f t="shared" si="1076"/>
        <v/>
      </c>
      <c r="AI12450" s="23" t="str">
        <f t="shared" si="1075"/>
        <v/>
      </c>
      <c r="AJ12450" s="23" t="str">
        <f t="shared" si="1075"/>
        <v/>
      </c>
      <c r="AK12450" s="23" t="str">
        <f t="shared" si="1075"/>
        <v/>
      </c>
    </row>
    <row r="12451" spans="34:37" x14ac:dyDescent="0.25">
      <c r="AH12451" s="23" t="str">
        <f t="shared" si="1076"/>
        <v/>
      </c>
      <c r="AI12451" s="23" t="str">
        <f t="shared" si="1075"/>
        <v/>
      </c>
      <c r="AJ12451" s="23" t="str">
        <f t="shared" si="1075"/>
        <v/>
      </c>
      <c r="AK12451" s="23" t="str">
        <f t="shared" si="1075"/>
        <v/>
      </c>
    </row>
    <row r="12452" spans="34:37" x14ac:dyDescent="0.25">
      <c r="AH12452" s="23" t="str">
        <f t="shared" si="1076"/>
        <v/>
      </c>
      <c r="AI12452" s="23" t="str">
        <f t="shared" si="1075"/>
        <v/>
      </c>
      <c r="AJ12452" s="23" t="str">
        <f t="shared" si="1075"/>
        <v/>
      </c>
      <c r="AK12452" s="23" t="str">
        <f t="shared" si="1075"/>
        <v/>
      </c>
    </row>
    <row r="12453" spans="34:37" x14ac:dyDescent="0.25">
      <c r="AH12453" s="23" t="str">
        <f t="shared" si="1076"/>
        <v/>
      </c>
      <c r="AI12453" s="23" t="str">
        <f t="shared" si="1075"/>
        <v/>
      </c>
      <c r="AJ12453" s="23" t="str">
        <f t="shared" si="1075"/>
        <v/>
      </c>
      <c r="AK12453" s="23" t="str">
        <f t="shared" si="1075"/>
        <v/>
      </c>
    </row>
    <row r="12454" spans="34:37" x14ac:dyDescent="0.25">
      <c r="AH12454" s="23" t="str">
        <f t="shared" si="1076"/>
        <v/>
      </c>
      <c r="AI12454" s="23" t="str">
        <f t="shared" si="1075"/>
        <v/>
      </c>
      <c r="AJ12454" s="23" t="str">
        <f t="shared" si="1075"/>
        <v/>
      </c>
      <c r="AK12454" s="23" t="str">
        <f t="shared" si="1075"/>
        <v/>
      </c>
    </row>
    <row r="12455" spans="34:37" x14ac:dyDescent="0.25">
      <c r="AH12455" s="23" t="str">
        <f t="shared" si="1076"/>
        <v/>
      </c>
      <c r="AI12455" s="23" t="str">
        <f t="shared" si="1075"/>
        <v/>
      </c>
      <c r="AJ12455" s="23" t="str">
        <f t="shared" si="1075"/>
        <v/>
      </c>
      <c r="AK12455" s="23" t="str">
        <f t="shared" si="1075"/>
        <v/>
      </c>
    </row>
    <row r="12456" spans="34:37" x14ac:dyDescent="0.25">
      <c r="AH12456" s="23" t="str">
        <f t="shared" si="1076"/>
        <v/>
      </c>
      <c r="AI12456" s="23" t="str">
        <f t="shared" si="1075"/>
        <v/>
      </c>
      <c r="AJ12456" s="23" t="str">
        <f t="shared" si="1075"/>
        <v/>
      </c>
      <c r="AK12456" s="23" t="str">
        <f t="shared" si="1075"/>
        <v/>
      </c>
    </row>
    <row r="12457" spans="34:37" x14ac:dyDescent="0.25">
      <c r="AH12457" s="23" t="str">
        <f t="shared" si="1076"/>
        <v/>
      </c>
      <c r="AI12457" s="23" t="str">
        <f t="shared" si="1075"/>
        <v/>
      </c>
      <c r="AJ12457" s="23" t="str">
        <f t="shared" si="1075"/>
        <v/>
      </c>
      <c r="AK12457" s="23" t="str">
        <f t="shared" si="1075"/>
        <v/>
      </c>
    </row>
    <row r="12458" spans="34:37" x14ac:dyDescent="0.25">
      <c r="AH12458" s="23" t="str">
        <f t="shared" si="1076"/>
        <v/>
      </c>
      <c r="AI12458" s="23" t="str">
        <f t="shared" si="1075"/>
        <v/>
      </c>
      <c r="AJ12458" s="23" t="str">
        <f t="shared" si="1075"/>
        <v/>
      </c>
      <c r="AK12458" s="23" t="str">
        <f t="shared" si="1075"/>
        <v/>
      </c>
    </row>
    <row r="12459" spans="34:37" x14ac:dyDescent="0.25">
      <c r="AH12459" s="23" t="str">
        <f t="shared" si="1076"/>
        <v/>
      </c>
      <c r="AI12459" s="23" t="str">
        <f t="shared" si="1075"/>
        <v/>
      </c>
      <c r="AJ12459" s="23" t="str">
        <f t="shared" si="1075"/>
        <v/>
      </c>
      <c r="AK12459" s="23" t="str">
        <f t="shared" si="1075"/>
        <v/>
      </c>
    </row>
    <row r="12460" spans="34:37" x14ac:dyDescent="0.25">
      <c r="AH12460" s="23" t="str">
        <f t="shared" si="1076"/>
        <v/>
      </c>
      <c r="AI12460" s="23" t="str">
        <f t="shared" si="1075"/>
        <v/>
      </c>
      <c r="AJ12460" s="23" t="str">
        <f t="shared" si="1075"/>
        <v/>
      </c>
      <c r="AK12460" s="23" t="str">
        <f t="shared" si="1075"/>
        <v/>
      </c>
    </row>
    <row r="12461" spans="34:37" x14ac:dyDescent="0.25">
      <c r="AH12461" s="23" t="str">
        <f t="shared" si="1076"/>
        <v/>
      </c>
      <c r="AI12461" s="23" t="str">
        <f t="shared" si="1075"/>
        <v/>
      </c>
      <c r="AJ12461" s="23" t="str">
        <f t="shared" si="1075"/>
        <v/>
      </c>
      <c r="AK12461" s="23" t="str">
        <f t="shared" si="1075"/>
        <v/>
      </c>
    </row>
    <row r="12462" spans="34:37" x14ac:dyDescent="0.25">
      <c r="AH12462" s="23" t="str">
        <f t="shared" si="1076"/>
        <v/>
      </c>
      <c r="AI12462" s="23" t="str">
        <f t="shared" si="1075"/>
        <v/>
      </c>
      <c r="AJ12462" s="23" t="str">
        <f t="shared" si="1075"/>
        <v/>
      </c>
      <c r="AK12462" s="23" t="str">
        <f t="shared" si="1075"/>
        <v/>
      </c>
    </row>
    <row r="12463" spans="34:37" x14ac:dyDescent="0.25">
      <c r="AH12463" s="23" t="str">
        <f t="shared" si="1076"/>
        <v/>
      </c>
      <c r="AI12463" s="23" t="str">
        <f t="shared" si="1075"/>
        <v/>
      </c>
      <c r="AJ12463" s="23" t="str">
        <f t="shared" si="1075"/>
        <v/>
      </c>
      <c r="AK12463" s="23" t="str">
        <f t="shared" si="1075"/>
        <v/>
      </c>
    </row>
    <row r="12464" spans="34:37" x14ac:dyDescent="0.25">
      <c r="AH12464" s="23" t="str">
        <f t="shared" si="1076"/>
        <v/>
      </c>
      <c r="AI12464" s="23" t="str">
        <f t="shared" si="1075"/>
        <v/>
      </c>
      <c r="AJ12464" s="23" t="str">
        <f t="shared" si="1075"/>
        <v/>
      </c>
      <c r="AK12464" s="23" t="str">
        <f t="shared" si="1075"/>
        <v/>
      </c>
    </row>
    <row r="12465" spans="34:37" x14ac:dyDescent="0.25">
      <c r="AH12465" s="23" t="str">
        <f t="shared" si="1076"/>
        <v/>
      </c>
      <c r="AI12465" s="23" t="str">
        <f t="shared" si="1075"/>
        <v/>
      </c>
      <c r="AJ12465" s="23" t="str">
        <f t="shared" si="1075"/>
        <v/>
      </c>
      <c r="AK12465" s="23" t="str">
        <f t="shared" si="1075"/>
        <v/>
      </c>
    </row>
    <row r="12466" spans="34:37" x14ac:dyDescent="0.25">
      <c r="AH12466" s="23" t="str">
        <f t="shared" si="1076"/>
        <v/>
      </c>
      <c r="AI12466" s="23" t="str">
        <f t="shared" si="1075"/>
        <v/>
      </c>
      <c r="AJ12466" s="23" t="str">
        <f t="shared" si="1075"/>
        <v/>
      </c>
      <c r="AK12466" s="23" t="str">
        <f t="shared" si="1075"/>
        <v/>
      </c>
    </row>
    <row r="12467" spans="34:37" x14ac:dyDescent="0.25">
      <c r="AH12467" s="23" t="str">
        <f t="shared" si="1076"/>
        <v/>
      </c>
      <c r="AI12467" s="23" t="str">
        <f t="shared" si="1075"/>
        <v/>
      </c>
      <c r="AJ12467" s="23" t="str">
        <f t="shared" si="1075"/>
        <v/>
      </c>
      <c r="AK12467" s="23" t="str">
        <f t="shared" si="1075"/>
        <v/>
      </c>
    </row>
    <row r="12468" spans="34:37" x14ac:dyDescent="0.25">
      <c r="AH12468" s="23" t="str">
        <f t="shared" si="1076"/>
        <v/>
      </c>
      <c r="AI12468" s="23" t="str">
        <f t="shared" si="1075"/>
        <v/>
      </c>
      <c r="AJ12468" s="23" t="str">
        <f t="shared" si="1075"/>
        <v/>
      </c>
      <c r="AK12468" s="23" t="str">
        <f t="shared" si="1075"/>
        <v/>
      </c>
    </row>
    <row r="12469" spans="34:37" x14ac:dyDescent="0.25">
      <c r="AH12469" s="23" t="str">
        <f t="shared" si="1076"/>
        <v/>
      </c>
      <c r="AI12469" s="23" t="str">
        <f t="shared" si="1075"/>
        <v/>
      </c>
      <c r="AJ12469" s="23" t="str">
        <f t="shared" si="1075"/>
        <v/>
      </c>
      <c r="AK12469" s="23" t="str">
        <f t="shared" si="1075"/>
        <v/>
      </c>
    </row>
    <row r="12470" spans="34:37" x14ac:dyDescent="0.25">
      <c r="AH12470" s="23" t="str">
        <f t="shared" si="1076"/>
        <v/>
      </c>
      <c r="AI12470" s="23" t="str">
        <f t="shared" si="1075"/>
        <v/>
      </c>
      <c r="AJ12470" s="23" t="str">
        <f t="shared" si="1075"/>
        <v/>
      </c>
      <c r="AK12470" s="23" t="str">
        <f t="shared" si="1075"/>
        <v/>
      </c>
    </row>
    <row r="12471" spans="34:37" x14ac:dyDescent="0.25">
      <c r="AH12471" s="23" t="str">
        <f t="shared" si="1076"/>
        <v/>
      </c>
      <c r="AI12471" s="23" t="str">
        <f t="shared" si="1075"/>
        <v/>
      </c>
      <c r="AJ12471" s="23" t="str">
        <f t="shared" si="1075"/>
        <v/>
      </c>
      <c r="AK12471" s="23" t="str">
        <f t="shared" si="1075"/>
        <v/>
      </c>
    </row>
    <row r="12472" spans="34:37" x14ac:dyDescent="0.25">
      <c r="AH12472" s="23" t="str">
        <f t="shared" si="1076"/>
        <v/>
      </c>
      <c r="AI12472" s="23" t="str">
        <f t="shared" si="1075"/>
        <v/>
      </c>
      <c r="AJ12472" s="23" t="str">
        <f t="shared" si="1075"/>
        <v/>
      </c>
      <c r="AK12472" s="23" t="str">
        <f t="shared" si="1075"/>
        <v/>
      </c>
    </row>
    <row r="12473" spans="34:37" x14ac:dyDescent="0.25">
      <c r="AH12473" s="23" t="str">
        <f t="shared" si="1076"/>
        <v/>
      </c>
      <c r="AI12473" s="23" t="str">
        <f t="shared" si="1075"/>
        <v/>
      </c>
      <c r="AJ12473" s="23" t="str">
        <f t="shared" si="1075"/>
        <v/>
      </c>
      <c r="AK12473" s="23" t="str">
        <f t="shared" si="1075"/>
        <v/>
      </c>
    </row>
    <row r="12474" spans="34:37" x14ac:dyDescent="0.25">
      <c r="AH12474" s="23" t="str">
        <f t="shared" si="1076"/>
        <v/>
      </c>
      <c r="AI12474" s="23" t="str">
        <f t="shared" si="1075"/>
        <v/>
      </c>
      <c r="AJ12474" s="23" t="str">
        <f t="shared" si="1075"/>
        <v/>
      </c>
      <c r="AK12474" s="23" t="str">
        <f t="shared" si="1075"/>
        <v/>
      </c>
    </row>
    <row r="12475" spans="34:37" x14ac:dyDescent="0.25">
      <c r="AH12475" s="23" t="str">
        <f t="shared" si="1076"/>
        <v/>
      </c>
      <c r="AI12475" s="23" t="str">
        <f t="shared" si="1075"/>
        <v/>
      </c>
      <c r="AJ12475" s="23" t="str">
        <f t="shared" si="1075"/>
        <v/>
      </c>
      <c r="AK12475" s="23" t="str">
        <f t="shared" si="1075"/>
        <v/>
      </c>
    </row>
    <row r="12476" spans="34:37" x14ac:dyDescent="0.25">
      <c r="AH12476" s="23" t="str">
        <f t="shared" si="1076"/>
        <v/>
      </c>
      <c r="AI12476" s="23" t="str">
        <f t="shared" si="1075"/>
        <v/>
      </c>
      <c r="AJ12476" s="23" t="str">
        <f t="shared" si="1075"/>
        <v/>
      </c>
      <c r="AK12476" s="23" t="str">
        <f t="shared" si="1075"/>
        <v/>
      </c>
    </row>
    <row r="12477" spans="34:37" x14ac:dyDescent="0.25">
      <c r="AH12477" s="23" t="str">
        <f t="shared" si="1076"/>
        <v/>
      </c>
      <c r="AI12477" s="23" t="str">
        <f t="shared" si="1075"/>
        <v/>
      </c>
      <c r="AJ12477" s="23" t="str">
        <f t="shared" si="1075"/>
        <v/>
      </c>
      <c r="AK12477" s="23" t="str">
        <f t="shared" si="1075"/>
        <v/>
      </c>
    </row>
    <row r="12478" spans="34:37" x14ac:dyDescent="0.25">
      <c r="AH12478" s="23" t="str">
        <f t="shared" si="1076"/>
        <v/>
      </c>
      <c r="AI12478" s="23" t="str">
        <f t="shared" ref="AI12478:AK12541" si="1077">IF(X12478&lt;&gt;"",X12478,"")</f>
        <v/>
      </c>
      <c r="AJ12478" s="23" t="str">
        <f t="shared" si="1077"/>
        <v/>
      </c>
      <c r="AK12478" s="23" t="str">
        <f t="shared" si="1077"/>
        <v/>
      </c>
    </row>
    <row r="12479" spans="34:37" x14ac:dyDescent="0.25">
      <c r="AH12479" s="23" t="str">
        <f t="shared" ref="AH12479:AH12542" si="1078">IF(W12479&lt;&gt;"",(RIGHT(W12479,LEN(W12479)-SEARCH("/",W12479,1)))/U12479,"")</f>
        <v/>
      </c>
      <c r="AI12479" s="23" t="str">
        <f t="shared" si="1077"/>
        <v/>
      </c>
      <c r="AJ12479" s="23" t="str">
        <f t="shared" si="1077"/>
        <v/>
      </c>
      <c r="AK12479" s="23" t="str">
        <f t="shared" si="1077"/>
        <v/>
      </c>
    </row>
    <row r="12480" spans="34:37" x14ac:dyDescent="0.25">
      <c r="AH12480" s="23" t="str">
        <f t="shared" si="1078"/>
        <v/>
      </c>
      <c r="AI12480" s="23" t="str">
        <f t="shared" si="1077"/>
        <v/>
      </c>
      <c r="AJ12480" s="23" t="str">
        <f t="shared" si="1077"/>
        <v/>
      </c>
      <c r="AK12480" s="23" t="str">
        <f t="shared" si="1077"/>
        <v/>
      </c>
    </row>
    <row r="12481" spans="34:37" x14ac:dyDescent="0.25">
      <c r="AH12481" s="23" t="str">
        <f t="shared" si="1078"/>
        <v/>
      </c>
      <c r="AI12481" s="23" t="str">
        <f t="shared" si="1077"/>
        <v/>
      </c>
      <c r="AJ12481" s="23" t="str">
        <f t="shared" si="1077"/>
        <v/>
      </c>
      <c r="AK12481" s="23" t="str">
        <f t="shared" si="1077"/>
        <v/>
      </c>
    </row>
    <row r="12482" spans="34:37" x14ac:dyDescent="0.25">
      <c r="AH12482" s="23" t="str">
        <f t="shared" si="1078"/>
        <v/>
      </c>
      <c r="AI12482" s="23" t="str">
        <f t="shared" si="1077"/>
        <v/>
      </c>
      <c r="AJ12482" s="23" t="str">
        <f t="shared" si="1077"/>
        <v/>
      </c>
      <c r="AK12482" s="23" t="str">
        <f t="shared" si="1077"/>
        <v/>
      </c>
    </row>
    <row r="12483" spans="34:37" x14ac:dyDescent="0.25">
      <c r="AH12483" s="23" t="str">
        <f t="shared" si="1078"/>
        <v/>
      </c>
      <c r="AI12483" s="23" t="str">
        <f t="shared" si="1077"/>
        <v/>
      </c>
      <c r="AJ12483" s="23" t="str">
        <f t="shared" si="1077"/>
        <v/>
      </c>
      <c r="AK12483" s="23" t="str">
        <f t="shared" si="1077"/>
        <v/>
      </c>
    </row>
    <row r="12484" spans="34:37" x14ac:dyDescent="0.25">
      <c r="AH12484" s="23" t="str">
        <f t="shared" si="1078"/>
        <v/>
      </c>
      <c r="AI12484" s="23" t="str">
        <f t="shared" si="1077"/>
        <v/>
      </c>
      <c r="AJ12484" s="23" t="str">
        <f t="shared" si="1077"/>
        <v/>
      </c>
      <c r="AK12484" s="23" t="str">
        <f t="shared" si="1077"/>
        <v/>
      </c>
    </row>
    <row r="12485" spans="34:37" x14ac:dyDescent="0.25">
      <c r="AH12485" s="23" t="str">
        <f t="shared" si="1078"/>
        <v/>
      </c>
      <c r="AI12485" s="23" t="str">
        <f t="shared" si="1077"/>
        <v/>
      </c>
      <c r="AJ12485" s="23" t="str">
        <f t="shared" si="1077"/>
        <v/>
      </c>
      <c r="AK12485" s="23" t="str">
        <f t="shared" si="1077"/>
        <v/>
      </c>
    </row>
    <row r="12486" spans="34:37" x14ac:dyDescent="0.25">
      <c r="AH12486" s="23" t="str">
        <f t="shared" si="1078"/>
        <v/>
      </c>
      <c r="AI12486" s="23" t="str">
        <f t="shared" si="1077"/>
        <v/>
      </c>
      <c r="AJ12486" s="23" t="str">
        <f t="shared" si="1077"/>
        <v/>
      </c>
      <c r="AK12486" s="23" t="str">
        <f t="shared" si="1077"/>
        <v/>
      </c>
    </row>
    <row r="12487" spans="34:37" x14ac:dyDescent="0.25">
      <c r="AH12487" s="23" t="str">
        <f t="shared" si="1078"/>
        <v/>
      </c>
      <c r="AI12487" s="23" t="str">
        <f t="shared" si="1077"/>
        <v/>
      </c>
      <c r="AJ12487" s="23" t="str">
        <f t="shared" si="1077"/>
        <v/>
      </c>
      <c r="AK12487" s="23" t="str">
        <f t="shared" si="1077"/>
        <v/>
      </c>
    </row>
    <row r="12488" spans="34:37" x14ac:dyDescent="0.25">
      <c r="AH12488" s="23" t="str">
        <f t="shared" si="1078"/>
        <v/>
      </c>
      <c r="AI12488" s="23" t="str">
        <f t="shared" si="1077"/>
        <v/>
      </c>
      <c r="AJ12488" s="23" t="str">
        <f t="shared" si="1077"/>
        <v/>
      </c>
      <c r="AK12488" s="23" t="str">
        <f t="shared" si="1077"/>
        <v/>
      </c>
    </row>
    <row r="12489" spans="34:37" x14ac:dyDescent="0.25">
      <c r="AH12489" s="23" t="str">
        <f t="shared" si="1078"/>
        <v/>
      </c>
      <c r="AI12489" s="23" t="str">
        <f t="shared" si="1077"/>
        <v/>
      </c>
      <c r="AJ12489" s="23" t="str">
        <f t="shared" si="1077"/>
        <v/>
      </c>
      <c r="AK12489" s="23" t="str">
        <f t="shared" si="1077"/>
        <v/>
      </c>
    </row>
    <row r="12490" spans="34:37" x14ac:dyDescent="0.25">
      <c r="AH12490" s="23" t="str">
        <f t="shared" si="1078"/>
        <v/>
      </c>
      <c r="AI12490" s="23" t="str">
        <f t="shared" si="1077"/>
        <v/>
      </c>
      <c r="AJ12490" s="23" t="str">
        <f t="shared" si="1077"/>
        <v/>
      </c>
      <c r="AK12490" s="23" t="str">
        <f t="shared" si="1077"/>
        <v/>
      </c>
    </row>
    <row r="12491" spans="34:37" x14ac:dyDescent="0.25">
      <c r="AH12491" s="23" t="str">
        <f t="shared" si="1078"/>
        <v/>
      </c>
      <c r="AI12491" s="23" t="str">
        <f t="shared" si="1077"/>
        <v/>
      </c>
      <c r="AJ12491" s="23" t="str">
        <f t="shared" si="1077"/>
        <v/>
      </c>
      <c r="AK12491" s="23" t="str">
        <f t="shared" si="1077"/>
        <v/>
      </c>
    </row>
    <row r="12492" spans="34:37" x14ac:dyDescent="0.25">
      <c r="AH12492" s="23" t="str">
        <f t="shared" si="1078"/>
        <v/>
      </c>
      <c r="AI12492" s="23" t="str">
        <f t="shared" si="1077"/>
        <v/>
      </c>
      <c r="AJ12492" s="23" t="str">
        <f t="shared" si="1077"/>
        <v/>
      </c>
      <c r="AK12492" s="23" t="str">
        <f t="shared" si="1077"/>
        <v/>
      </c>
    </row>
    <row r="12493" spans="34:37" x14ac:dyDescent="0.25">
      <c r="AH12493" s="23" t="str">
        <f t="shared" si="1078"/>
        <v/>
      </c>
      <c r="AI12493" s="23" t="str">
        <f t="shared" si="1077"/>
        <v/>
      </c>
      <c r="AJ12493" s="23" t="str">
        <f t="shared" si="1077"/>
        <v/>
      </c>
      <c r="AK12493" s="23" t="str">
        <f t="shared" si="1077"/>
        <v/>
      </c>
    </row>
    <row r="12494" spans="34:37" x14ac:dyDescent="0.25">
      <c r="AH12494" s="23" t="str">
        <f t="shared" si="1078"/>
        <v/>
      </c>
      <c r="AI12494" s="23" t="str">
        <f t="shared" si="1077"/>
        <v/>
      </c>
      <c r="AJ12494" s="23" t="str">
        <f t="shared" si="1077"/>
        <v/>
      </c>
      <c r="AK12494" s="23" t="str">
        <f t="shared" si="1077"/>
        <v/>
      </c>
    </row>
    <row r="12495" spans="34:37" x14ac:dyDescent="0.25">
      <c r="AH12495" s="23" t="str">
        <f t="shared" si="1078"/>
        <v/>
      </c>
      <c r="AI12495" s="23" t="str">
        <f t="shared" si="1077"/>
        <v/>
      </c>
      <c r="AJ12495" s="23" t="str">
        <f t="shared" si="1077"/>
        <v/>
      </c>
      <c r="AK12495" s="23" t="str">
        <f t="shared" si="1077"/>
        <v/>
      </c>
    </row>
    <row r="12496" spans="34:37" x14ac:dyDescent="0.25">
      <c r="AH12496" s="23" t="str">
        <f t="shared" si="1078"/>
        <v/>
      </c>
      <c r="AI12496" s="23" t="str">
        <f t="shared" si="1077"/>
        <v/>
      </c>
      <c r="AJ12496" s="23" t="str">
        <f t="shared" si="1077"/>
        <v/>
      </c>
      <c r="AK12496" s="23" t="str">
        <f t="shared" si="1077"/>
        <v/>
      </c>
    </row>
    <row r="12497" spans="34:37" x14ac:dyDescent="0.25">
      <c r="AH12497" s="23" t="str">
        <f t="shared" si="1078"/>
        <v/>
      </c>
      <c r="AI12497" s="23" t="str">
        <f t="shared" si="1077"/>
        <v/>
      </c>
      <c r="AJ12497" s="23" t="str">
        <f t="shared" si="1077"/>
        <v/>
      </c>
      <c r="AK12497" s="23" t="str">
        <f t="shared" si="1077"/>
        <v/>
      </c>
    </row>
    <row r="12498" spans="34:37" x14ac:dyDescent="0.25">
      <c r="AH12498" s="23" t="str">
        <f t="shared" si="1078"/>
        <v/>
      </c>
      <c r="AI12498" s="23" t="str">
        <f t="shared" si="1077"/>
        <v/>
      </c>
      <c r="AJ12498" s="23" t="str">
        <f t="shared" si="1077"/>
        <v/>
      </c>
      <c r="AK12498" s="23" t="str">
        <f t="shared" si="1077"/>
        <v/>
      </c>
    </row>
    <row r="12499" spans="34:37" x14ac:dyDescent="0.25">
      <c r="AH12499" s="23" t="str">
        <f t="shared" si="1078"/>
        <v/>
      </c>
      <c r="AI12499" s="23" t="str">
        <f t="shared" si="1077"/>
        <v/>
      </c>
      <c r="AJ12499" s="23" t="str">
        <f t="shared" si="1077"/>
        <v/>
      </c>
      <c r="AK12499" s="23" t="str">
        <f t="shared" si="1077"/>
        <v/>
      </c>
    </row>
    <row r="12500" spans="34:37" x14ac:dyDescent="0.25">
      <c r="AH12500" s="23" t="str">
        <f t="shared" si="1078"/>
        <v/>
      </c>
      <c r="AI12500" s="23" t="str">
        <f t="shared" si="1077"/>
        <v/>
      </c>
      <c r="AJ12500" s="23" t="str">
        <f t="shared" si="1077"/>
        <v/>
      </c>
      <c r="AK12500" s="23" t="str">
        <f t="shared" si="1077"/>
        <v/>
      </c>
    </row>
    <row r="12501" spans="34:37" x14ac:dyDescent="0.25">
      <c r="AH12501" s="23" t="str">
        <f t="shared" si="1078"/>
        <v/>
      </c>
      <c r="AI12501" s="23" t="str">
        <f t="shared" si="1077"/>
        <v/>
      </c>
      <c r="AJ12501" s="23" t="str">
        <f t="shared" si="1077"/>
        <v/>
      </c>
      <c r="AK12501" s="23" t="str">
        <f t="shared" si="1077"/>
        <v/>
      </c>
    </row>
    <row r="12502" spans="34:37" x14ac:dyDescent="0.25">
      <c r="AH12502" s="23" t="str">
        <f t="shared" si="1078"/>
        <v/>
      </c>
      <c r="AI12502" s="23" t="str">
        <f t="shared" si="1077"/>
        <v/>
      </c>
      <c r="AJ12502" s="23" t="str">
        <f t="shared" si="1077"/>
        <v/>
      </c>
      <c r="AK12502" s="23" t="str">
        <f t="shared" si="1077"/>
        <v/>
      </c>
    </row>
    <row r="12503" spans="34:37" x14ac:dyDescent="0.25">
      <c r="AH12503" s="23" t="str">
        <f t="shared" si="1078"/>
        <v/>
      </c>
      <c r="AI12503" s="23" t="str">
        <f t="shared" si="1077"/>
        <v/>
      </c>
      <c r="AJ12503" s="23" t="str">
        <f t="shared" si="1077"/>
        <v/>
      </c>
      <c r="AK12503" s="23" t="str">
        <f t="shared" si="1077"/>
        <v/>
      </c>
    </row>
    <row r="12504" spans="34:37" x14ac:dyDescent="0.25">
      <c r="AH12504" s="23" t="str">
        <f t="shared" si="1078"/>
        <v/>
      </c>
      <c r="AI12504" s="23" t="str">
        <f t="shared" si="1077"/>
        <v/>
      </c>
      <c r="AJ12504" s="23" t="str">
        <f t="shared" si="1077"/>
        <v/>
      </c>
      <c r="AK12504" s="23" t="str">
        <f t="shared" si="1077"/>
        <v/>
      </c>
    </row>
    <row r="12505" spans="34:37" x14ac:dyDescent="0.25">
      <c r="AH12505" s="23" t="str">
        <f t="shared" si="1078"/>
        <v/>
      </c>
      <c r="AI12505" s="23" t="str">
        <f t="shared" si="1077"/>
        <v/>
      </c>
      <c r="AJ12505" s="23" t="str">
        <f t="shared" si="1077"/>
        <v/>
      </c>
      <c r="AK12505" s="23" t="str">
        <f t="shared" si="1077"/>
        <v/>
      </c>
    </row>
    <row r="12506" spans="34:37" x14ac:dyDescent="0.25">
      <c r="AH12506" s="23" t="str">
        <f t="shared" si="1078"/>
        <v/>
      </c>
      <c r="AI12506" s="23" t="str">
        <f t="shared" si="1077"/>
        <v/>
      </c>
      <c r="AJ12506" s="23" t="str">
        <f t="shared" si="1077"/>
        <v/>
      </c>
      <c r="AK12506" s="23" t="str">
        <f t="shared" si="1077"/>
        <v/>
      </c>
    </row>
    <row r="12507" spans="34:37" x14ac:dyDescent="0.25">
      <c r="AH12507" s="23" t="str">
        <f t="shared" si="1078"/>
        <v/>
      </c>
      <c r="AI12507" s="23" t="str">
        <f t="shared" si="1077"/>
        <v/>
      </c>
      <c r="AJ12507" s="23" t="str">
        <f t="shared" si="1077"/>
        <v/>
      </c>
      <c r="AK12507" s="23" t="str">
        <f t="shared" si="1077"/>
        <v/>
      </c>
    </row>
    <row r="12508" spans="34:37" x14ac:dyDescent="0.25">
      <c r="AH12508" s="23" t="str">
        <f t="shared" si="1078"/>
        <v/>
      </c>
      <c r="AI12508" s="23" t="str">
        <f t="shared" si="1077"/>
        <v/>
      </c>
      <c r="AJ12508" s="23" t="str">
        <f t="shared" si="1077"/>
        <v/>
      </c>
      <c r="AK12508" s="23" t="str">
        <f t="shared" si="1077"/>
        <v/>
      </c>
    </row>
    <row r="12509" spans="34:37" x14ac:dyDescent="0.25">
      <c r="AH12509" s="23" t="str">
        <f t="shared" si="1078"/>
        <v/>
      </c>
      <c r="AI12509" s="23" t="str">
        <f t="shared" si="1077"/>
        <v/>
      </c>
      <c r="AJ12509" s="23" t="str">
        <f t="shared" si="1077"/>
        <v/>
      </c>
      <c r="AK12509" s="23" t="str">
        <f t="shared" si="1077"/>
        <v/>
      </c>
    </row>
    <row r="12510" spans="34:37" x14ac:dyDescent="0.25">
      <c r="AH12510" s="23" t="str">
        <f t="shared" si="1078"/>
        <v/>
      </c>
      <c r="AI12510" s="23" t="str">
        <f t="shared" si="1077"/>
        <v/>
      </c>
      <c r="AJ12510" s="23" t="str">
        <f t="shared" si="1077"/>
        <v/>
      </c>
      <c r="AK12510" s="23" t="str">
        <f t="shared" si="1077"/>
        <v/>
      </c>
    </row>
    <row r="12511" spans="34:37" x14ac:dyDescent="0.25">
      <c r="AH12511" s="23" t="str">
        <f t="shared" si="1078"/>
        <v/>
      </c>
      <c r="AI12511" s="23" t="str">
        <f t="shared" si="1077"/>
        <v/>
      </c>
      <c r="AJ12511" s="23" t="str">
        <f t="shared" si="1077"/>
        <v/>
      </c>
      <c r="AK12511" s="23" t="str">
        <f t="shared" si="1077"/>
        <v/>
      </c>
    </row>
    <row r="12512" spans="34:37" x14ac:dyDescent="0.25">
      <c r="AH12512" s="23" t="str">
        <f t="shared" si="1078"/>
        <v/>
      </c>
      <c r="AI12512" s="23" t="str">
        <f t="shared" si="1077"/>
        <v/>
      </c>
      <c r="AJ12512" s="23" t="str">
        <f t="shared" si="1077"/>
        <v/>
      </c>
      <c r="AK12512" s="23" t="str">
        <f t="shared" si="1077"/>
        <v/>
      </c>
    </row>
    <row r="12513" spans="34:37" x14ac:dyDescent="0.25">
      <c r="AH12513" s="23" t="str">
        <f t="shared" si="1078"/>
        <v/>
      </c>
      <c r="AI12513" s="23" t="str">
        <f t="shared" si="1077"/>
        <v/>
      </c>
      <c r="AJ12513" s="23" t="str">
        <f t="shared" si="1077"/>
        <v/>
      </c>
      <c r="AK12513" s="23" t="str">
        <f t="shared" si="1077"/>
        <v/>
      </c>
    </row>
    <row r="12514" spans="34:37" x14ac:dyDescent="0.25">
      <c r="AH12514" s="23" t="str">
        <f t="shared" si="1078"/>
        <v/>
      </c>
      <c r="AI12514" s="23" t="str">
        <f t="shared" si="1077"/>
        <v/>
      </c>
      <c r="AJ12514" s="23" t="str">
        <f t="shared" si="1077"/>
        <v/>
      </c>
      <c r="AK12514" s="23" t="str">
        <f t="shared" si="1077"/>
        <v/>
      </c>
    </row>
    <row r="12515" spans="34:37" x14ac:dyDescent="0.25">
      <c r="AH12515" s="23" t="str">
        <f t="shared" si="1078"/>
        <v/>
      </c>
      <c r="AI12515" s="23" t="str">
        <f t="shared" si="1077"/>
        <v/>
      </c>
      <c r="AJ12515" s="23" t="str">
        <f t="shared" si="1077"/>
        <v/>
      </c>
      <c r="AK12515" s="23" t="str">
        <f t="shared" si="1077"/>
        <v/>
      </c>
    </row>
    <row r="12516" spans="34:37" x14ac:dyDescent="0.25">
      <c r="AH12516" s="23" t="str">
        <f t="shared" si="1078"/>
        <v/>
      </c>
      <c r="AI12516" s="23" t="str">
        <f t="shared" si="1077"/>
        <v/>
      </c>
      <c r="AJ12516" s="23" t="str">
        <f t="shared" si="1077"/>
        <v/>
      </c>
      <c r="AK12516" s="23" t="str">
        <f t="shared" si="1077"/>
        <v/>
      </c>
    </row>
    <row r="12517" spans="34:37" x14ac:dyDescent="0.25">
      <c r="AH12517" s="23" t="str">
        <f t="shared" si="1078"/>
        <v/>
      </c>
      <c r="AI12517" s="23" t="str">
        <f t="shared" si="1077"/>
        <v/>
      </c>
      <c r="AJ12517" s="23" t="str">
        <f t="shared" si="1077"/>
        <v/>
      </c>
      <c r="AK12517" s="23" t="str">
        <f t="shared" si="1077"/>
        <v/>
      </c>
    </row>
    <row r="12518" spans="34:37" x14ac:dyDescent="0.25">
      <c r="AH12518" s="23" t="str">
        <f t="shared" si="1078"/>
        <v/>
      </c>
      <c r="AI12518" s="23" t="str">
        <f t="shared" si="1077"/>
        <v/>
      </c>
      <c r="AJ12518" s="23" t="str">
        <f t="shared" si="1077"/>
        <v/>
      </c>
      <c r="AK12518" s="23" t="str">
        <f t="shared" si="1077"/>
        <v/>
      </c>
    </row>
    <row r="12519" spans="34:37" x14ac:dyDescent="0.25">
      <c r="AH12519" s="23" t="str">
        <f t="shared" si="1078"/>
        <v/>
      </c>
      <c r="AI12519" s="23" t="str">
        <f t="shared" si="1077"/>
        <v/>
      </c>
      <c r="AJ12519" s="23" t="str">
        <f t="shared" si="1077"/>
        <v/>
      </c>
      <c r="AK12519" s="23" t="str">
        <f t="shared" si="1077"/>
        <v/>
      </c>
    </row>
    <row r="12520" spans="34:37" x14ac:dyDescent="0.25">
      <c r="AH12520" s="23" t="str">
        <f t="shared" si="1078"/>
        <v/>
      </c>
      <c r="AI12520" s="23" t="str">
        <f t="shared" si="1077"/>
        <v/>
      </c>
      <c r="AJ12520" s="23" t="str">
        <f t="shared" si="1077"/>
        <v/>
      </c>
      <c r="AK12520" s="23" t="str">
        <f t="shared" si="1077"/>
        <v/>
      </c>
    </row>
    <row r="12521" spans="34:37" x14ac:dyDescent="0.25">
      <c r="AH12521" s="23" t="str">
        <f t="shared" si="1078"/>
        <v/>
      </c>
      <c r="AI12521" s="23" t="str">
        <f t="shared" si="1077"/>
        <v/>
      </c>
      <c r="AJ12521" s="23" t="str">
        <f t="shared" si="1077"/>
        <v/>
      </c>
      <c r="AK12521" s="23" t="str">
        <f t="shared" si="1077"/>
        <v/>
      </c>
    </row>
    <row r="12522" spans="34:37" x14ac:dyDescent="0.25">
      <c r="AH12522" s="23" t="str">
        <f t="shared" si="1078"/>
        <v/>
      </c>
      <c r="AI12522" s="23" t="str">
        <f t="shared" si="1077"/>
        <v/>
      </c>
      <c r="AJ12522" s="23" t="str">
        <f t="shared" si="1077"/>
        <v/>
      </c>
      <c r="AK12522" s="23" t="str">
        <f t="shared" si="1077"/>
        <v/>
      </c>
    </row>
    <row r="12523" spans="34:37" x14ac:dyDescent="0.25">
      <c r="AH12523" s="23" t="str">
        <f t="shared" si="1078"/>
        <v/>
      </c>
      <c r="AI12523" s="23" t="str">
        <f t="shared" si="1077"/>
        <v/>
      </c>
      <c r="AJ12523" s="23" t="str">
        <f t="shared" si="1077"/>
        <v/>
      </c>
      <c r="AK12523" s="23" t="str">
        <f t="shared" si="1077"/>
        <v/>
      </c>
    </row>
    <row r="12524" spans="34:37" x14ac:dyDescent="0.25">
      <c r="AH12524" s="23" t="str">
        <f t="shared" si="1078"/>
        <v/>
      </c>
      <c r="AI12524" s="23" t="str">
        <f t="shared" si="1077"/>
        <v/>
      </c>
      <c r="AJ12524" s="23" t="str">
        <f t="shared" si="1077"/>
        <v/>
      </c>
      <c r="AK12524" s="23" t="str">
        <f t="shared" si="1077"/>
        <v/>
      </c>
    </row>
    <row r="12525" spans="34:37" x14ac:dyDescent="0.25">
      <c r="AH12525" s="23" t="str">
        <f t="shared" si="1078"/>
        <v/>
      </c>
      <c r="AI12525" s="23" t="str">
        <f t="shared" si="1077"/>
        <v/>
      </c>
      <c r="AJ12525" s="23" t="str">
        <f t="shared" si="1077"/>
        <v/>
      </c>
      <c r="AK12525" s="23" t="str">
        <f t="shared" si="1077"/>
        <v/>
      </c>
    </row>
    <row r="12526" spans="34:37" x14ac:dyDescent="0.25">
      <c r="AH12526" s="23" t="str">
        <f t="shared" si="1078"/>
        <v/>
      </c>
      <c r="AI12526" s="23" t="str">
        <f t="shared" si="1077"/>
        <v/>
      </c>
      <c r="AJ12526" s="23" t="str">
        <f t="shared" si="1077"/>
        <v/>
      </c>
      <c r="AK12526" s="23" t="str">
        <f t="shared" si="1077"/>
        <v/>
      </c>
    </row>
    <row r="12527" spans="34:37" x14ac:dyDescent="0.25">
      <c r="AH12527" s="23" t="str">
        <f t="shared" si="1078"/>
        <v/>
      </c>
      <c r="AI12527" s="23" t="str">
        <f t="shared" si="1077"/>
        <v/>
      </c>
      <c r="AJ12527" s="23" t="str">
        <f t="shared" si="1077"/>
        <v/>
      </c>
      <c r="AK12527" s="23" t="str">
        <f t="shared" si="1077"/>
        <v/>
      </c>
    </row>
    <row r="12528" spans="34:37" x14ac:dyDescent="0.25">
      <c r="AH12528" s="23" t="str">
        <f t="shared" si="1078"/>
        <v/>
      </c>
      <c r="AI12528" s="23" t="str">
        <f t="shared" si="1077"/>
        <v/>
      </c>
      <c r="AJ12528" s="23" t="str">
        <f t="shared" si="1077"/>
        <v/>
      </c>
      <c r="AK12528" s="23" t="str">
        <f t="shared" si="1077"/>
        <v/>
      </c>
    </row>
    <row r="12529" spans="34:37" x14ac:dyDescent="0.25">
      <c r="AH12529" s="23" t="str">
        <f t="shared" si="1078"/>
        <v/>
      </c>
      <c r="AI12529" s="23" t="str">
        <f t="shared" si="1077"/>
        <v/>
      </c>
      <c r="AJ12529" s="23" t="str">
        <f t="shared" si="1077"/>
        <v/>
      </c>
      <c r="AK12529" s="23" t="str">
        <f t="shared" si="1077"/>
        <v/>
      </c>
    </row>
    <row r="12530" spans="34:37" x14ac:dyDescent="0.25">
      <c r="AH12530" s="23" t="str">
        <f t="shared" si="1078"/>
        <v/>
      </c>
      <c r="AI12530" s="23" t="str">
        <f t="shared" si="1077"/>
        <v/>
      </c>
      <c r="AJ12530" s="23" t="str">
        <f t="shared" si="1077"/>
        <v/>
      </c>
      <c r="AK12530" s="23" t="str">
        <f t="shared" si="1077"/>
        <v/>
      </c>
    </row>
    <row r="12531" spans="34:37" x14ac:dyDescent="0.25">
      <c r="AH12531" s="23" t="str">
        <f t="shared" si="1078"/>
        <v/>
      </c>
      <c r="AI12531" s="23" t="str">
        <f t="shared" si="1077"/>
        <v/>
      </c>
      <c r="AJ12531" s="23" t="str">
        <f t="shared" si="1077"/>
        <v/>
      </c>
      <c r="AK12531" s="23" t="str">
        <f t="shared" si="1077"/>
        <v/>
      </c>
    </row>
    <row r="12532" spans="34:37" x14ac:dyDescent="0.25">
      <c r="AH12532" s="23" t="str">
        <f t="shared" si="1078"/>
        <v/>
      </c>
      <c r="AI12532" s="23" t="str">
        <f t="shared" si="1077"/>
        <v/>
      </c>
      <c r="AJ12532" s="23" t="str">
        <f t="shared" si="1077"/>
        <v/>
      </c>
      <c r="AK12532" s="23" t="str">
        <f t="shared" si="1077"/>
        <v/>
      </c>
    </row>
    <row r="12533" spans="34:37" x14ac:dyDescent="0.25">
      <c r="AH12533" s="23" t="str">
        <f t="shared" si="1078"/>
        <v/>
      </c>
      <c r="AI12533" s="23" t="str">
        <f t="shared" si="1077"/>
        <v/>
      </c>
      <c r="AJ12533" s="23" t="str">
        <f t="shared" si="1077"/>
        <v/>
      </c>
      <c r="AK12533" s="23" t="str">
        <f t="shared" si="1077"/>
        <v/>
      </c>
    </row>
    <row r="12534" spans="34:37" x14ac:dyDescent="0.25">
      <c r="AH12534" s="23" t="str">
        <f t="shared" si="1078"/>
        <v/>
      </c>
      <c r="AI12534" s="23" t="str">
        <f t="shared" si="1077"/>
        <v/>
      </c>
      <c r="AJ12534" s="23" t="str">
        <f t="shared" si="1077"/>
        <v/>
      </c>
      <c r="AK12534" s="23" t="str">
        <f t="shared" si="1077"/>
        <v/>
      </c>
    </row>
    <row r="12535" spans="34:37" x14ac:dyDescent="0.25">
      <c r="AH12535" s="23" t="str">
        <f t="shared" si="1078"/>
        <v/>
      </c>
      <c r="AI12535" s="23" t="str">
        <f t="shared" si="1077"/>
        <v/>
      </c>
      <c r="AJ12535" s="23" t="str">
        <f t="shared" si="1077"/>
        <v/>
      </c>
      <c r="AK12535" s="23" t="str">
        <f t="shared" si="1077"/>
        <v/>
      </c>
    </row>
    <row r="12536" spans="34:37" x14ac:dyDescent="0.25">
      <c r="AH12536" s="23" t="str">
        <f t="shared" si="1078"/>
        <v/>
      </c>
      <c r="AI12536" s="23" t="str">
        <f t="shared" si="1077"/>
        <v/>
      </c>
      <c r="AJ12536" s="23" t="str">
        <f t="shared" si="1077"/>
        <v/>
      </c>
      <c r="AK12536" s="23" t="str">
        <f t="shared" si="1077"/>
        <v/>
      </c>
    </row>
    <row r="12537" spans="34:37" x14ac:dyDescent="0.25">
      <c r="AH12537" s="23" t="str">
        <f t="shared" si="1078"/>
        <v/>
      </c>
      <c r="AI12537" s="23" t="str">
        <f t="shared" si="1077"/>
        <v/>
      </c>
      <c r="AJ12537" s="23" t="str">
        <f t="shared" si="1077"/>
        <v/>
      </c>
      <c r="AK12537" s="23" t="str">
        <f t="shared" si="1077"/>
        <v/>
      </c>
    </row>
    <row r="12538" spans="34:37" x14ac:dyDescent="0.25">
      <c r="AH12538" s="23" t="str">
        <f t="shared" si="1078"/>
        <v/>
      </c>
      <c r="AI12538" s="23" t="str">
        <f t="shared" si="1077"/>
        <v/>
      </c>
      <c r="AJ12538" s="23" t="str">
        <f t="shared" si="1077"/>
        <v/>
      </c>
      <c r="AK12538" s="23" t="str">
        <f t="shared" si="1077"/>
        <v/>
      </c>
    </row>
    <row r="12539" spans="34:37" x14ac:dyDescent="0.25">
      <c r="AH12539" s="23" t="str">
        <f t="shared" si="1078"/>
        <v/>
      </c>
      <c r="AI12539" s="23" t="str">
        <f t="shared" si="1077"/>
        <v/>
      </c>
      <c r="AJ12539" s="23" t="str">
        <f t="shared" si="1077"/>
        <v/>
      </c>
      <c r="AK12539" s="23" t="str">
        <f t="shared" si="1077"/>
        <v/>
      </c>
    </row>
    <row r="12540" spans="34:37" x14ac:dyDescent="0.25">
      <c r="AH12540" s="23" t="str">
        <f t="shared" si="1078"/>
        <v/>
      </c>
      <c r="AI12540" s="23" t="str">
        <f t="shared" si="1077"/>
        <v/>
      </c>
      <c r="AJ12540" s="23" t="str">
        <f t="shared" si="1077"/>
        <v/>
      </c>
      <c r="AK12540" s="23" t="str">
        <f t="shared" si="1077"/>
        <v/>
      </c>
    </row>
    <row r="12541" spans="34:37" x14ac:dyDescent="0.25">
      <c r="AH12541" s="23" t="str">
        <f t="shared" si="1078"/>
        <v/>
      </c>
      <c r="AI12541" s="23" t="str">
        <f t="shared" si="1077"/>
        <v/>
      </c>
      <c r="AJ12541" s="23" t="str">
        <f t="shared" si="1077"/>
        <v/>
      </c>
      <c r="AK12541" s="23" t="str">
        <f t="shared" si="1077"/>
        <v/>
      </c>
    </row>
    <row r="12542" spans="34:37" x14ac:dyDescent="0.25">
      <c r="AH12542" s="23" t="str">
        <f t="shared" si="1078"/>
        <v/>
      </c>
      <c r="AI12542" s="23" t="str">
        <f t="shared" ref="AI12542:AK12605" si="1079">IF(X12542&lt;&gt;"",X12542,"")</f>
        <v/>
      </c>
      <c r="AJ12542" s="23" t="str">
        <f t="shared" si="1079"/>
        <v/>
      </c>
      <c r="AK12542" s="23" t="str">
        <f t="shared" si="1079"/>
        <v/>
      </c>
    </row>
    <row r="12543" spans="34:37" x14ac:dyDescent="0.25">
      <c r="AH12543" s="23" t="str">
        <f t="shared" ref="AH12543:AH12606" si="1080">IF(W12543&lt;&gt;"",(RIGHT(W12543,LEN(W12543)-SEARCH("/",W12543,1)))/U12543,"")</f>
        <v/>
      </c>
      <c r="AI12543" s="23" t="str">
        <f t="shared" si="1079"/>
        <v/>
      </c>
      <c r="AJ12543" s="23" t="str">
        <f t="shared" si="1079"/>
        <v/>
      </c>
      <c r="AK12543" s="23" t="str">
        <f t="shared" si="1079"/>
        <v/>
      </c>
    </row>
    <row r="12544" spans="34:37" x14ac:dyDescent="0.25">
      <c r="AH12544" s="23" t="str">
        <f t="shared" si="1080"/>
        <v/>
      </c>
      <c r="AI12544" s="23" t="str">
        <f t="shared" si="1079"/>
        <v/>
      </c>
      <c r="AJ12544" s="23" t="str">
        <f t="shared" si="1079"/>
        <v/>
      </c>
      <c r="AK12544" s="23" t="str">
        <f t="shared" si="1079"/>
        <v/>
      </c>
    </row>
    <row r="12545" spans="34:37" x14ac:dyDescent="0.25">
      <c r="AH12545" s="23" t="str">
        <f t="shared" si="1080"/>
        <v/>
      </c>
      <c r="AI12545" s="23" t="str">
        <f t="shared" si="1079"/>
        <v/>
      </c>
      <c r="AJ12545" s="23" t="str">
        <f t="shared" si="1079"/>
        <v/>
      </c>
      <c r="AK12545" s="23" t="str">
        <f t="shared" si="1079"/>
        <v/>
      </c>
    </row>
    <row r="12546" spans="34:37" x14ac:dyDescent="0.25">
      <c r="AH12546" s="23" t="str">
        <f t="shared" si="1080"/>
        <v/>
      </c>
      <c r="AI12546" s="23" t="str">
        <f t="shared" si="1079"/>
        <v/>
      </c>
      <c r="AJ12546" s="23" t="str">
        <f t="shared" si="1079"/>
        <v/>
      </c>
      <c r="AK12546" s="23" t="str">
        <f t="shared" si="1079"/>
        <v/>
      </c>
    </row>
    <row r="12547" spans="34:37" x14ac:dyDescent="0.25">
      <c r="AH12547" s="23" t="str">
        <f t="shared" si="1080"/>
        <v/>
      </c>
      <c r="AI12547" s="23" t="str">
        <f t="shared" si="1079"/>
        <v/>
      </c>
      <c r="AJ12547" s="23" t="str">
        <f t="shared" si="1079"/>
        <v/>
      </c>
      <c r="AK12547" s="23" t="str">
        <f t="shared" si="1079"/>
        <v/>
      </c>
    </row>
    <row r="12548" spans="34:37" x14ac:dyDescent="0.25">
      <c r="AH12548" s="23" t="str">
        <f t="shared" si="1080"/>
        <v/>
      </c>
      <c r="AI12548" s="23" t="str">
        <f t="shared" si="1079"/>
        <v/>
      </c>
      <c r="AJ12548" s="23" t="str">
        <f t="shared" si="1079"/>
        <v/>
      </c>
      <c r="AK12548" s="23" t="str">
        <f t="shared" si="1079"/>
        <v/>
      </c>
    </row>
    <row r="12549" spans="34:37" x14ac:dyDescent="0.25">
      <c r="AH12549" s="23" t="str">
        <f t="shared" si="1080"/>
        <v/>
      </c>
      <c r="AI12549" s="23" t="str">
        <f t="shared" si="1079"/>
        <v/>
      </c>
      <c r="AJ12549" s="23" t="str">
        <f t="shared" si="1079"/>
        <v/>
      </c>
      <c r="AK12549" s="23" t="str">
        <f t="shared" si="1079"/>
        <v/>
      </c>
    </row>
    <row r="12550" spans="34:37" x14ac:dyDescent="0.25">
      <c r="AH12550" s="23" t="str">
        <f t="shared" si="1080"/>
        <v/>
      </c>
      <c r="AI12550" s="23" t="str">
        <f t="shared" si="1079"/>
        <v/>
      </c>
      <c r="AJ12550" s="23" t="str">
        <f t="shared" si="1079"/>
        <v/>
      </c>
      <c r="AK12550" s="23" t="str">
        <f t="shared" si="1079"/>
        <v/>
      </c>
    </row>
    <row r="12551" spans="34:37" x14ac:dyDescent="0.25">
      <c r="AH12551" s="23" t="str">
        <f t="shared" si="1080"/>
        <v/>
      </c>
      <c r="AI12551" s="23" t="str">
        <f t="shared" si="1079"/>
        <v/>
      </c>
      <c r="AJ12551" s="23" t="str">
        <f t="shared" si="1079"/>
        <v/>
      </c>
      <c r="AK12551" s="23" t="str">
        <f t="shared" si="1079"/>
        <v/>
      </c>
    </row>
    <row r="12552" spans="34:37" x14ac:dyDescent="0.25">
      <c r="AH12552" s="23" t="str">
        <f t="shared" si="1080"/>
        <v/>
      </c>
      <c r="AI12552" s="23" t="str">
        <f t="shared" si="1079"/>
        <v/>
      </c>
      <c r="AJ12552" s="23" t="str">
        <f t="shared" si="1079"/>
        <v/>
      </c>
      <c r="AK12552" s="23" t="str">
        <f t="shared" si="1079"/>
        <v/>
      </c>
    </row>
    <row r="12553" spans="34:37" x14ac:dyDescent="0.25">
      <c r="AH12553" s="23" t="str">
        <f t="shared" si="1080"/>
        <v/>
      </c>
      <c r="AI12553" s="23" t="str">
        <f t="shared" si="1079"/>
        <v/>
      </c>
      <c r="AJ12553" s="23" t="str">
        <f t="shared" si="1079"/>
        <v/>
      </c>
      <c r="AK12553" s="23" t="str">
        <f t="shared" si="1079"/>
        <v/>
      </c>
    </row>
    <row r="12554" spans="34:37" x14ac:dyDescent="0.25">
      <c r="AH12554" s="23" t="str">
        <f t="shared" si="1080"/>
        <v/>
      </c>
      <c r="AI12554" s="23" t="str">
        <f t="shared" si="1079"/>
        <v/>
      </c>
      <c r="AJ12554" s="23" t="str">
        <f t="shared" si="1079"/>
        <v/>
      </c>
      <c r="AK12554" s="23" t="str">
        <f t="shared" si="1079"/>
        <v/>
      </c>
    </row>
    <row r="12555" spans="34:37" x14ac:dyDescent="0.25">
      <c r="AH12555" s="23" t="str">
        <f t="shared" si="1080"/>
        <v/>
      </c>
      <c r="AI12555" s="23" t="str">
        <f t="shared" si="1079"/>
        <v/>
      </c>
      <c r="AJ12555" s="23" t="str">
        <f t="shared" si="1079"/>
        <v/>
      </c>
      <c r="AK12555" s="23" t="str">
        <f t="shared" si="1079"/>
        <v/>
      </c>
    </row>
    <row r="12556" spans="34:37" x14ac:dyDescent="0.25">
      <c r="AH12556" s="23" t="str">
        <f t="shared" si="1080"/>
        <v/>
      </c>
      <c r="AI12556" s="23" t="str">
        <f t="shared" si="1079"/>
        <v/>
      </c>
      <c r="AJ12556" s="23" t="str">
        <f t="shared" si="1079"/>
        <v/>
      </c>
      <c r="AK12556" s="23" t="str">
        <f t="shared" si="1079"/>
        <v/>
      </c>
    </row>
    <row r="12557" spans="34:37" x14ac:dyDescent="0.25">
      <c r="AH12557" s="23" t="str">
        <f t="shared" si="1080"/>
        <v/>
      </c>
      <c r="AI12557" s="23" t="str">
        <f t="shared" si="1079"/>
        <v/>
      </c>
      <c r="AJ12557" s="23" t="str">
        <f t="shared" si="1079"/>
        <v/>
      </c>
      <c r="AK12557" s="23" t="str">
        <f t="shared" si="1079"/>
        <v/>
      </c>
    </row>
    <row r="12558" spans="34:37" x14ac:dyDescent="0.25">
      <c r="AH12558" s="23" t="str">
        <f t="shared" si="1080"/>
        <v/>
      </c>
      <c r="AI12558" s="23" t="str">
        <f t="shared" si="1079"/>
        <v/>
      </c>
      <c r="AJ12558" s="23" t="str">
        <f t="shared" si="1079"/>
        <v/>
      </c>
      <c r="AK12558" s="23" t="str">
        <f t="shared" si="1079"/>
        <v/>
      </c>
    </row>
    <row r="12559" spans="34:37" x14ac:dyDescent="0.25">
      <c r="AH12559" s="23" t="str">
        <f t="shared" si="1080"/>
        <v/>
      </c>
      <c r="AI12559" s="23" t="str">
        <f t="shared" si="1079"/>
        <v/>
      </c>
      <c r="AJ12559" s="23" t="str">
        <f t="shared" si="1079"/>
        <v/>
      </c>
      <c r="AK12559" s="23" t="str">
        <f t="shared" si="1079"/>
        <v/>
      </c>
    </row>
    <row r="12560" spans="34:37" x14ac:dyDescent="0.25">
      <c r="AH12560" s="23" t="str">
        <f t="shared" si="1080"/>
        <v/>
      </c>
      <c r="AI12560" s="23" t="str">
        <f t="shared" si="1079"/>
        <v/>
      </c>
      <c r="AJ12560" s="23" t="str">
        <f t="shared" si="1079"/>
        <v/>
      </c>
      <c r="AK12560" s="23" t="str">
        <f t="shared" si="1079"/>
        <v/>
      </c>
    </row>
    <row r="12561" spans="34:37" x14ac:dyDescent="0.25">
      <c r="AH12561" s="23" t="str">
        <f t="shared" si="1080"/>
        <v/>
      </c>
      <c r="AI12561" s="23" t="str">
        <f t="shared" si="1079"/>
        <v/>
      </c>
      <c r="AJ12561" s="23" t="str">
        <f t="shared" si="1079"/>
        <v/>
      </c>
      <c r="AK12561" s="23" t="str">
        <f t="shared" si="1079"/>
        <v/>
      </c>
    </row>
    <row r="12562" spans="34:37" x14ac:dyDescent="0.25">
      <c r="AH12562" s="23" t="str">
        <f t="shared" si="1080"/>
        <v/>
      </c>
      <c r="AI12562" s="23" t="str">
        <f t="shared" si="1079"/>
        <v/>
      </c>
      <c r="AJ12562" s="23" t="str">
        <f t="shared" si="1079"/>
        <v/>
      </c>
      <c r="AK12562" s="23" t="str">
        <f t="shared" si="1079"/>
        <v/>
      </c>
    </row>
    <row r="12563" spans="34:37" x14ac:dyDescent="0.25">
      <c r="AH12563" s="23" t="str">
        <f t="shared" si="1080"/>
        <v/>
      </c>
      <c r="AI12563" s="23" t="str">
        <f t="shared" si="1079"/>
        <v/>
      </c>
      <c r="AJ12563" s="23" t="str">
        <f t="shared" si="1079"/>
        <v/>
      </c>
      <c r="AK12563" s="23" t="str">
        <f t="shared" si="1079"/>
        <v/>
      </c>
    </row>
    <row r="12564" spans="34:37" x14ac:dyDescent="0.25">
      <c r="AH12564" s="23" t="str">
        <f t="shared" si="1080"/>
        <v/>
      </c>
      <c r="AI12564" s="23" t="str">
        <f t="shared" si="1079"/>
        <v/>
      </c>
      <c r="AJ12564" s="23" t="str">
        <f t="shared" si="1079"/>
        <v/>
      </c>
      <c r="AK12564" s="23" t="str">
        <f t="shared" si="1079"/>
        <v/>
      </c>
    </row>
    <row r="12565" spans="34:37" x14ac:dyDescent="0.25">
      <c r="AH12565" s="23" t="str">
        <f t="shared" si="1080"/>
        <v/>
      </c>
      <c r="AI12565" s="23" t="str">
        <f t="shared" si="1079"/>
        <v/>
      </c>
      <c r="AJ12565" s="23" t="str">
        <f t="shared" si="1079"/>
        <v/>
      </c>
      <c r="AK12565" s="23" t="str">
        <f t="shared" si="1079"/>
        <v/>
      </c>
    </row>
    <row r="12566" spans="34:37" x14ac:dyDescent="0.25">
      <c r="AH12566" s="23" t="str">
        <f t="shared" si="1080"/>
        <v/>
      </c>
      <c r="AI12566" s="23" t="str">
        <f t="shared" si="1079"/>
        <v/>
      </c>
      <c r="AJ12566" s="23" t="str">
        <f t="shared" si="1079"/>
        <v/>
      </c>
      <c r="AK12566" s="23" t="str">
        <f t="shared" si="1079"/>
        <v/>
      </c>
    </row>
    <row r="12567" spans="34:37" x14ac:dyDescent="0.25">
      <c r="AH12567" s="23" t="str">
        <f t="shared" si="1080"/>
        <v/>
      </c>
      <c r="AI12567" s="23" t="str">
        <f t="shared" si="1079"/>
        <v/>
      </c>
      <c r="AJ12567" s="23" t="str">
        <f t="shared" si="1079"/>
        <v/>
      </c>
      <c r="AK12567" s="23" t="str">
        <f t="shared" si="1079"/>
        <v/>
      </c>
    </row>
    <row r="12568" spans="34:37" x14ac:dyDescent="0.25">
      <c r="AH12568" s="23" t="str">
        <f t="shared" si="1080"/>
        <v/>
      </c>
      <c r="AI12568" s="23" t="str">
        <f t="shared" si="1079"/>
        <v/>
      </c>
      <c r="AJ12568" s="23" t="str">
        <f t="shared" si="1079"/>
        <v/>
      </c>
      <c r="AK12568" s="23" t="str">
        <f t="shared" si="1079"/>
        <v/>
      </c>
    </row>
    <row r="12569" spans="34:37" x14ac:dyDescent="0.25">
      <c r="AH12569" s="23" t="str">
        <f t="shared" si="1080"/>
        <v/>
      </c>
      <c r="AI12569" s="23" t="str">
        <f t="shared" si="1079"/>
        <v/>
      </c>
      <c r="AJ12569" s="23" t="str">
        <f t="shared" si="1079"/>
        <v/>
      </c>
      <c r="AK12569" s="23" t="str">
        <f t="shared" si="1079"/>
        <v/>
      </c>
    </row>
    <row r="12570" spans="34:37" x14ac:dyDescent="0.25">
      <c r="AH12570" s="23" t="str">
        <f t="shared" si="1080"/>
        <v/>
      </c>
      <c r="AI12570" s="23" t="str">
        <f t="shared" si="1079"/>
        <v/>
      </c>
      <c r="AJ12570" s="23" t="str">
        <f t="shared" si="1079"/>
        <v/>
      </c>
      <c r="AK12570" s="23" t="str">
        <f t="shared" si="1079"/>
        <v/>
      </c>
    </row>
    <row r="12571" spans="34:37" x14ac:dyDescent="0.25">
      <c r="AH12571" s="23" t="str">
        <f t="shared" si="1080"/>
        <v/>
      </c>
      <c r="AI12571" s="23" t="str">
        <f t="shared" si="1079"/>
        <v/>
      </c>
      <c r="AJ12571" s="23" t="str">
        <f t="shared" si="1079"/>
        <v/>
      </c>
      <c r="AK12571" s="23" t="str">
        <f t="shared" si="1079"/>
        <v/>
      </c>
    </row>
    <row r="12572" spans="34:37" x14ac:dyDescent="0.25">
      <c r="AH12572" s="23" t="str">
        <f t="shared" si="1080"/>
        <v/>
      </c>
      <c r="AI12572" s="23" t="str">
        <f t="shared" si="1079"/>
        <v/>
      </c>
      <c r="AJ12572" s="23" t="str">
        <f t="shared" si="1079"/>
        <v/>
      </c>
      <c r="AK12572" s="23" t="str">
        <f t="shared" si="1079"/>
        <v/>
      </c>
    </row>
    <row r="12573" spans="34:37" x14ac:dyDescent="0.25">
      <c r="AH12573" s="23" t="str">
        <f t="shared" si="1080"/>
        <v/>
      </c>
      <c r="AI12573" s="23" t="str">
        <f t="shared" si="1079"/>
        <v/>
      </c>
      <c r="AJ12573" s="23" t="str">
        <f t="shared" si="1079"/>
        <v/>
      </c>
      <c r="AK12573" s="23" t="str">
        <f t="shared" si="1079"/>
        <v/>
      </c>
    </row>
    <row r="12574" spans="34:37" x14ac:dyDescent="0.25">
      <c r="AH12574" s="23" t="str">
        <f t="shared" si="1080"/>
        <v/>
      </c>
      <c r="AI12574" s="23" t="str">
        <f t="shared" si="1079"/>
        <v/>
      </c>
      <c r="AJ12574" s="23" t="str">
        <f t="shared" si="1079"/>
        <v/>
      </c>
      <c r="AK12574" s="23" t="str">
        <f t="shared" si="1079"/>
        <v/>
      </c>
    </row>
    <row r="12575" spans="34:37" x14ac:dyDescent="0.25">
      <c r="AH12575" s="23" t="str">
        <f t="shared" si="1080"/>
        <v/>
      </c>
      <c r="AI12575" s="23" t="str">
        <f t="shared" si="1079"/>
        <v/>
      </c>
      <c r="AJ12575" s="23" t="str">
        <f t="shared" si="1079"/>
        <v/>
      </c>
      <c r="AK12575" s="23" t="str">
        <f t="shared" si="1079"/>
        <v/>
      </c>
    </row>
    <row r="12576" spans="34:37" x14ac:dyDescent="0.25">
      <c r="AH12576" s="23" t="str">
        <f t="shared" si="1080"/>
        <v/>
      </c>
      <c r="AI12576" s="23" t="str">
        <f t="shared" si="1079"/>
        <v/>
      </c>
      <c r="AJ12576" s="23" t="str">
        <f t="shared" si="1079"/>
        <v/>
      </c>
      <c r="AK12576" s="23" t="str">
        <f t="shared" si="1079"/>
        <v/>
      </c>
    </row>
    <row r="12577" spans="34:37" x14ac:dyDescent="0.25">
      <c r="AH12577" s="23" t="str">
        <f t="shared" si="1080"/>
        <v/>
      </c>
      <c r="AI12577" s="23" t="str">
        <f t="shared" si="1079"/>
        <v/>
      </c>
      <c r="AJ12577" s="23" t="str">
        <f t="shared" si="1079"/>
        <v/>
      </c>
      <c r="AK12577" s="23" t="str">
        <f t="shared" si="1079"/>
        <v/>
      </c>
    </row>
    <row r="12578" spans="34:37" x14ac:dyDescent="0.25">
      <c r="AH12578" s="23" t="str">
        <f t="shared" si="1080"/>
        <v/>
      </c>
      <c r="AI12578" s="23" t="str">
        <f t="shared" si="1079"/>
        <v/>
      </c>
      <c r="AJ12578" s="23" t="str">
        <f t="shared" si="1079"/>
        <v/>
      </c>
      <c r="AK12578" s="23" t="str">
        <f t="shared" si="1079"/>
        <v/>
      </c>
    </row>
    <row r="12579" spans="34:37" x14ac:dyDescent="0.25">
      <c r="AH12579" s="23" t="str">
        <f t="shared" si="1080"/>
        <v/>
      </c>
      <c r="AI12579" s="23" t="str">
        <f t="shared" si="1079"/>
        <v/>
      </c>
      <c r="AJ12579" s="23" t="str">
        <f t="shared" si="1079"/>
        <v/>
      </c>
      <c r="AK12579" s="23" t="str">
        <f t="shared" si="1079"/>
        <v/>
      </c>
    </row>
    <row r="12580" spans="34:37" x14ac:dyDescent="0.25">
      <c r="AH12580" s="23" t="str">
        <f t="shared" si="1080"/>
        <v/>
      </c>
      <c r="AI12580" s="23" t="str">
        <f t="shared" si="1079"/>
        <v/>
      </c>
      <c r="AJ12580" s="23" t="str">
        <f t="shared" si="1079"/>
        <v/>
      </c>
      <c r="AK12580" s="23" t="str">
        <f t="shared" si="1079"/>
        <v/>
      </c>
    </row>
    <row r="12581" spans="34:37" x14ac:dyDescent="0.25">
      <c r="AH12581" s="23" t="str">
        <f t="shared" si="1080"/>
        <v/>
      </c>
      <c r="AI12581" s="23" t="str">
        <f t="shared" si="1079"/>
        <v/>
      </c>
      <c r="AJ12581" s="23" t="str">
        <f t="shared" si="1079"/>
        <v/>
      </c>
      <c r="AK12581" s="23" t="str">
        <f t="shared" si="1079"/>
        <v/>
      </c>
    </row>
    <row r="12582" spans="34:37" x14ac:dyDescent="0.25">
      <c r="AH12582" s="23" t="str">
        <f t="shared" si="1080"/>
        <v/>
      </c>
      <c r="AI12582" s="23" t="str">
        <f t="shared" si="1079"/>
        <v/>
      </c>
      <c r="AJ12582" s="23" t="str">
        <f t="shared" si="1079"/>
        <v/>
      </c>
      <c r="AK12582" s="23" t="str">
        <f t="shared" si="1079"/>
        <v/>
      </c>
    </row>
    <row r="12583" spans="34:37" x14ac:dyDescent="0.25">
      <c r="AH12583" s="23" t="str">
        <f t="shared" si="1080"/>
        <v/>
      </c>
      <c r="AI12583" s="23" t="str">
        <f t="shared" si="1079"/>
        <v/>
      </c>
      <c r="AJ12583" s="23" t="str">
        <f t="shared" si="1079"/>
        <v/>
      </c>
      <c r="AK12583" s="23" t="str">
        <f t="shared" si="1079"/>
        <v/>
      </c>
    </row>
    <row r="12584" spans="34:37" x14ac:dyDescent="0.25">
      <c r="AH12584" s="23" t="str">
        <f t="shared" si="1080"/>
        <v/>
      </c>
      <c r="AI12584" s="23" t="str">
        <f t="shared" si="1079"/>
        <v/>
      </c>
      <c r="AJ12584" s="23" t="str">
        <f t="shared" si="1079"/>
        <v/>
      </c>
      <c r="AK12584" s="23" t="str">
        <f t="shared" si="1079"/>
        <v/>
      </c>
    </row>
    <row r="12585" spans="34:37" x14ac:dyDescent="0.25">
      <c r="AH12585" s="23" t="str">
        <f t="shared" si="1080"/>
        <v/>
      </c>
      <c r="AI12585" s="23" t="str">
        <f t="shared" si="1079"/>
        <v/>
      </c>
      <c r="AJ12585" s="23" t="str">
        <f t="shared" si="1079"/>
        <v/>
      </c>
      <c r="AK12585" s="23" t="str">
        <f t="shared" si="1079"/>
        <v/>
      </c>
    </row>
    <row r="12586" spans="34:37" x14ac:dyDescent="0.25">
      <c r="AH12586" s="23" t="str">
        <f t="shared" si="1080"/>
        <v/>
      </c>
      <c r="AI12586" s="23" t="str">
        <f t="shared" si="1079"/>
        <v/>
      </c>
      <c r="AJ12586" s="23" t="str">
        <f t="shared" si="1079"/>
        <v/>
      </c>
      <c r="AK12586" s="23" t="str">
        <f t="shared" si="1079"/>
        <v/>
      </c>
    </row>
    <row r="12587" spans="34:37" x14ac:dyDescent="0.25">
      <c r="AH12587" s="23" t="str">
        <f t="shared" si="1080"/>
        <v/>
      </c>
      <c r="AI12587" s="23" t="str">
        <f t="shared" si="1079"/>
        <v/>
      </c>
      <c r="AJ12587" s="23" t="str">
        <f t="shared" si="1079"/>
        <v/>
      </c>
      <c r="AK12587" s="23" t="str">
        <f t="shared" si="1079"/>
        <v/>
      </c>
    </row>
    <row r="12588" spans="34:37" x14ac:dyDescent="0.25">
      <c r="AH12588" s="23" t="str">
        <f t="shared" si="1080"/>
        <v/>
      </c>
      <c r="AI12588" s="23" t="str">
        <f t="shared" si="1079"/>
        <v/>
      </c>
      <c r="AJ12588" s="23" t="str">
        <f t="shared" si="1079"/>
        <v/>
      </c>
      <c r="AK12588" s="23" t="str">
        <f t="shared" si="1079"/>
        <v/>
      </c>
    </row>
    <row r="12589" spans="34:37" x14ac:dyDescent="0.25">
      <c r="AH12589" s="23" t="str">
        <f t="shared" si="1080"/>
        <v/>
      </c>
      <c r="AI12589" s="23" t="str">
        <f t="shared" si="1079"/>
        <v/>
      </c>
      <c r="AJ12589" s="23" t="str">
        <f t="shared" si="1079"/>
        <v/>
      </c>
      <c r="AK12589" s="23" t="str">
        <f t="shared" si="1079"/>
        <v/>
      </c>
    </row>
    <row r="12590" spans="34:37" x14ac:dyDescent="0.25">
      <c r="AH12590" s="23" t="str">
        <f t="shared" si="1080"/>
        <v/>
      </c>
      <c r="AI12590" s="23" t="str">
        <f t="shared" si="1079"/>
        <v/>
      </c>
      <c r="AJ12590" s="23" t="str">
        <f t="shared" si="1079"/>
        <v/>
      </c>
      <c r="AK12590" s="23" t="str">
        <f t="shared" si="1079"/>
        <v/>
      </c>
    </row>
    <row r="12591" spans="34:37" x14ac:dyDescent="0.25">
      <c r="AH12591" s="23" t="str">
        <f t="shared" si="1080"/>
        <v/>
      </c>
      <c r="AI12591" s="23" t="str">
        <f t="shared" si="1079"/>
        <v/>
      </c>
      <c r="AJ12591" s="23" t="str">
        <f t="shared" si="1079"/>
        <v/>
      </c>
      <c r="AK12591" s="23" t="str">
        <f t="shared" si="1079"/>
        <v/>
      </c>
    </row>
    <row r="12592" spans="34:37" x14ac:dyDescent="0.25">
      <c r="AH12592" s="23" t="str">
        <f t="shared" si="1080"/>
        <v/>
      </c>
      <c r="AI12592" s="23" t="str">
        <f t="shared" si="1079"/>
        <v/>
      </c>
      <c r="AJ12592" s="23" t="str">
        <f t="shared" si="1079"/>
        <v/>
      </c>
      <c r="AK12592" s="23" t="str">
        <f t="shared" si="1079"/>
        <v/>
      </c>
    </row>
    <row r="12593" spans="34:37" x14ac:dyDescent="0.25">
      <c r="AH12593" s="23" t="str">
        <f t="shared" si="1080"/>
        <v/>
      </c>
      <c r="AI12593" s="23" t="str">
        <f t="shared" si="1079"/>
        <v/>
      </c>
      <c r="AJ12593" s="23" t="str">
        <f t="shared" si="1079"/>
        <v/>
      </c>
      <c r="AK12593" s="23" t="str">
        <f t="shared" si="1079"/>
        <v/>
      </c>
    </row>
    <row r="12594" spans="34:37" x14ac:dyDescent="0.25">
      <c r="AH12594" s="23" t="str">
        <f t="shared" si="1080"/>
        <v/>
      </c>
      <c r="AI12594" s="23" t="str">
        <f t="shared" si="1079"/>
        <v/>
      </c>
      <c r="AJ12594" s="23" t="str">
        <f t="shared" si="1079"/>
        <v/>
      </c>
      <c r="AK12594" s="23" t="str">
        <f t="shared" si="1079"/>
        <v/>
      </c>
    </row>
    <row r="12595" spans="34:37" x14ac:dyDescent="0.25">
      <c r="AH12595" s="23" t="str">
        <f t="shared" si="1080"/>
        <v/>
      </c>
      <c r="AI12595" s="23" t="str">
        <f t="shared" si="1079"/>
        <v/>
      </c>
      <c r="AJ12595" s="23" t="str">
        <f t="shared" si="1079"/>
        <v/>
      </c>
      <c r="AK12595" s="23" t="str">
        <f t="shared" si="1079"/>
        <v/>
      </c>
    </row>
    <row r="12596" spans="34:37" x14ac:dyDescent="0.25">
      <c r="AH12596" s="23" t="str">
        <f t="shared" si="1080"/>
        <v/>
      </c>
      <c r="AI12596" s="23" t="str">
        <f t="shared" si="1079"/>
        <v/>
      </c>
      <c r="AJ12596" s="23" t="str">
        <f t="shared" si="1079"/>
        <v/>
      </c>
      <c r="AK12596" s="23" t="str">
        <f t="shared" si="1079"/>
        <v/>
      </c>
    </row>
    <row r="12597" spans="34:37" x14ac:dyDescent="0.25">
      <c r="AH12597" s="23" t="str">
        <f t="shared" si="1080"/>
        <v/>
      </c>
      <c r="AI12597" s="23" t="str">
        <f t="shared" si="1079"/>
        <v/>
      </c>
      <c r="AJ12597" s="23" t="str">
        <f t="shared" si="1079"/>
        <v/>
      </c>
      <c r="AK12597" s="23" t="str">
        <f t="shared" si="1079"/>
        <v/>
      </c>
    </row>
    <row r="12598" spans="34:37" x14ac:dyDescent="0.25">
      <c r="AH12598" s="23" t="str">
        <f t="shared" si="1080"/>
        <v/>
      </c>
      <c r="AI12598" s="23" t="str">
        <f t="shared" si="1079"/>
        <v/>
      </c>
      <c r="AJ12598" s="23" t="str">
        <f t="shared" si="1079"/>
        <v/>
      </c>
      <c r="AK12598" s="23" t="str">
        <f t="shared" si="1079"/>
        <v/>
      </c>
    </row>
    <row r="12599" spans="34:37" x14ac:dyDescent="0.25">
      <c r="AH12599" s="23" t="str">
        <f t="shared" si="1080"/>
        <v/>
      </c>
      <c r="AI12599" s="23" t="str">
        <f t="shared" si="1079"/>
        <v/>
      </c>
      <c r="AJ12599" s="23" t="str">
        <f t="shared" si="1079"/>
        <v/>
      </c>
      <c r="AK12599" s="23" t="str">
        <f t="shared" si="1079"/>
        <v/>
      </c>
    </row>
    <row r="12600" spans="34:37" x14ac:dyDescent="0.25">
      <c r="AH12600" s="23" t="str">
        <f t="shared" si="1080"/>
        <v/>
      </c>
      <c r="AI12600" s="23" t="str">
        <f t="shared" si="1079"/>
        <v/>
      </c>
      <c r="AJ12600" s="23" t="str">
        <f t="shared" si="1079"/>
        <v/>
      </c>
      <c r="AK12600" s="23" t="str">
        <f t="shared" si="1079"/>
        <v/>
      </c>
    </row>
    <row r="12601" spans="34:37" x14ac:dyDescent="0.25">
      <c r="AH12601" s="23" t="str">
        <f t="shared" si="1080"/>
        <v/>
      </c>
      <c r="AI12601" s="23" t="str">
        <f t="shared" si="1079"/>
        <v/>
      </c>
      <c r="AJ12601" s="23" t="str">
        <f t="shared" si="1079"/>
        <v/>
      </c>
      <c r="AK12601" s="23" t="str">
        <f t="shared" si="1079"/>
        <v/>
      </c>
    </row>
    <row r="12602" spans="34:37" x14ac:dyDescent="0.25">
      <c r="AH12602" s="23" t="str">
        <f t="shared" si="1080"/>
        <v/>
      </c>
      <c r="AI12602" s="23" t="str">
        <f t="shared" si="1079"/>
        <v/>
      </c>
      <c r="AJ12602" s="23" t="str">
        <f t="shared" si="1079"/>
        <v/>
      </c>
      <c r="AK12602" s="23" t="str">
        <f t="shared" si="1079"/>
        <v/>
      </c>
    </row>
    <row r="12603" spans="34:37" x14ac:dyDescent="0.25">
      <c r="AH12603" s="23" t="str">
        <f t="shared" si="1080"/>
        <v/>
      </c>
      <c r="AI12603" s="23" t="str">
        <f t="shared" si="1079"/>
        <v/>
      </c>
      <c r="AJ12603" s="23" t="str">
        <f t="shared" si="1079"/>
        <v/>
      </c>
      <c r="AK12603" s="23" t="str">
        <f t="shared" si="1079"/>
        <v/>
      </c>
    </row>
    <row r="12604" spans="34:37" x14ac:dyDescent="0.25">
      <c r="AH12604" s="23" t="str">
        <f t="shared" si="1080"/>
        <v/>
      </c>
      <c r="AI12604" s="23" t="str">
        <f t="shared" si="1079"/>
        <v/>
      </c>
      <c r="AJ12604" s="23" t="str">
        <f t="shared" si="1079"/>
        <v/>
      </c>
      <c r="AK12604" s="23" t="str">
        <f t="shared" si="1079"/>
        <v/>
      </c>
    </row>
    <row r="12605" spans="34:37" x14ac:dyDescent="0.25">
      <c r="AH12605" s="23" t="str">
        <f t="shared" si="1080"/>
        <v/>
      </c>
      <c r="AI12605" s="23" t="str">
        <f t="shared" si="1079"/>
        <v/>
      </c>
      <c r="AJ12605" s="23" t="str">
        <f t="shared" si="1079"/>
        <v/>
      </c>
      <c r="AK12605" s="23" t="str">
        <f t="shared" si="1079"/>
        <v/>
      </c>
    </row>
    <row r="12606" spans="34:37" x14ac:dyDescent="0.25">
      <c r="AH12606" s="23" t="str">
        <f t="shared" si="1080"/>
        <v/>
      </c>
      <c r="AI12606" s="23" t="str">
        <f t="shared" ref="AI12606:AK12669" si="1081">IF(X12606&lt;&gt;"",X12606,"")</f>
        <v/>
      </c>
      <c r="AJ12606" s="23" t="str">
        <f t="shared" si="1081"/>
        <v/>
      </c>
      <c r="AK12606" s="23" t="str">
        <f t="shared" si="1081"/>
        <v/>
      </c>
    </row>
    <row r="12607" spans="34:37" x14ac:dyDescent="0.25">
      <c r="AH12607" s="23" t="str">
        <f t="shared" ref="AH12607:AH12670" si="1082">IF(W12607&lt;&gt;"",(RIGHT(W12607,LEN(W12607)-SEARCH("/",W12607,1)))/U12607,"")</f>
        <v/>
      </c>
      <c r="AI12607" s="23" t="str">
        <f t="shared" si="1081"/>
        <v/>
      </c>
      <c r="AJ12607" s="23" t="str">
        <f t="shared" si="1081"/>
        <v/>
      </c>
      <c r="AK12607" s="23" t="str">
        <f t="shared" si="1081"/>
        <v/>
      </c>
    </row>
    <row r="12608" spans="34:37" x14ac:dyDescent="0.25">
      <c r="AH12608" s="23" t="str">
        <f t="shared" si="1082"/>
        <v/>
      </c>
      <c r="AI12608" s="23" t="str">
        <f t="shared" si="1081"/>
        <v/>
      </c>
      <c r="AJ12608" s="23" t="str">
        <f t="shared" si="1081"/>
        <v/>
      </c>
      <c r="AK12608" s="23" t="str">
        <f t="shared" si="1081"/>
        <v/>
      </c>
    </row>
    <row r="12609" spans="34:37" x14ac:dyDescent="0.25">
      <c r="AH12609" s="23" t="str">
        <f t="shared" si="1082"/>
        <v/>
      </c>
      <c r="AI12609" s="23" t="str">
        <f t="shared" si="1081"/>
        <v/>
      </c>
      <c r="AJ12609" s="23" t="str">
        <f t="shared" si="1081"/>
        <v/>
      </c>
      <c r="AK12609" s="23" t="str">
        <f t="shared" si="1081"/>
        <v/>
      </c>
    </row>
    <row r="12610" spans="34:37" x14ac:dyDescent="0.25">
      <c r="AH12610" s="23" t="str">
        <f t="shared" si="1082"/>
        <v/>
      </c>
      <c r="AI12610" s="23" t="str">
        <f t="shared" si="1081"/>
        <v/>
      </c>
      <c r="AJ12610" s="23" t="str">
        <f t="shared" si="1081"/>
        <v/>
      </c>
      <c r="AK12610" s="23" t="str">
        <f t="shared" si="1081"/>
        <v/>
      </c>
    </row>
    <row r="12611" spans="34:37" x14ac:dyDescent="0.25">
      <c r="AH12611" s="23" t="str">
        <f t="shared" si="1082"/>
        <v/>
      </c>
      <c r="AI12611" s="23" t="str">
        <f t="shared" si="1081"/>
        <v/>
      </c>
      <c r="AJ12611" s="23" t="str">
        <f t="shared" si="1081"/>
        <v/>
      </c>
      <c r="AK12611" s="23" t="str">
        <f t="shared" si="1081"/>
        <v/>
      </c>
    </row>
    <row r="12612" spans="34:37" x14ac:dyDescent="0.25">
      <c r="AH12612" s="23" t="str">
        <f t="shared" si="1082"/>
        <v/>
      </c>
      <c r="AI12612" s="23" t="str">
        <f t="shared" si="1081"/>
        <v/>
      </c>
      <c r="AJ12612" s="23" t="str">
        <f t="shared" si="1081"/>
        <v/>
      </c>
      <c r="AK12612" s="23" t="str">
        <f t="shared" si="1081"/>
        <v/>
      </c>
    </row>
    <row r="12613" spans="34:37" x14ac:dyDescent="0.25">
      <c r="AH12613" s="23" t="str">
        <f t="shared" si="1082"/>
        <v/>
      </c>
      <c r="AI12613" s="23" t="str">
        <f t="shared" si="1081"/>
        <v/>
      </c>
      <c r="AJ12613" s="23" t="str">
        <f t="shared" si="1081"/>
        <v/>
      </c>
      <c r="AK12613" s="23" t="str">
        <f t="shared" si="1081"/>
        <v/>
      </c>
    </row>
    <row r="12614" spans="34:37" x14ac:dyDescent="0.25">
      <c r="AH12614" s="23" t="str">
        <f t="shared" si="1082"/>
        <v/>
      </c>
      <c r="AI12614" s="23" t="str">
        <f t="shared" si="1081"/>
        <v/>
      </c>
      <c r="AJ12614" s="23" t="str">
        <f t="shared" si="1081"/>
        <v/>
      </c>
      <c r="AK12614" s="23" t="str">
        <f t="shared" si="1081"/>
        <v/>
      </c>
    </row>
    <row r="12615" spans="34:37" x14ac:dyDescent="0.25">
      <c r="AH12615" s="23" t="str">
        <f t="shared" si="1082"/>
        <v/>
      </c>
      <c r="AI12615" s="23" t="str">
        <f t="shared" si="1081"/>
        <v/>
      </c>
      <c r="AJ12615" s="23" t="str">
        <f t="shared" si="1081"/>
        <v/>
      </c>
      <c r="AK12615" s="23" t="str">
        <f t="shared" si="1081"/>
        <v/>
      </c>
    </row>
    <row r="12616" spans="34:37" x14ac:dyDescent="0.25">
      <c r="AH12616" s="23" t="str">
        <f t="shared" si="1082"/>
        <v/>
      </c>
      <c r="AI12616" s="23" t="str">
        <f t="shared" si="1081"/>
        <v/>
      </c>
      <c r="AJ12616" s="23" t="str">
        <f t="shared" si="1081"/>
        <v/>
      </c>
      <c r="AK12616" s="23" t="str">
        <f t="shared" si="1081"/>
        <v/>
      </c>
    </row>
    <row r="12617" spans="34:37" x14ac:dyDescent="0.25">
      <c r="AH12617" s="23" t="str">
        <f t="shared" si="1082"/>
        <v/>
      </c>
      <c r="AI12617" s="23" t="str">
        <f t="shared" si="1081"/>
        <v/>
      </c>
      <c r="AJ12617" s="23" t="str">
        <f t="shared" si="1081"/>
        <v/>
      </c>
      <c r="AK12617" s="23" t="str">
        <f t="shared" si="1081"/>
        <v/>
      </c>
    </row>
    <row r="12618" spans="34:37" x14ac:dyDescent="0.25">
      <c r="AH12618" s="23" t="str">
        <f t="shared" si="1082"/>
        <v/>
      </c>
      <c r="AI12618" s="23" t="str">
        <f t="shared" si="1081"/>
        <v/>
      </c>
      <c r="AJ12618" s="23" t="str">
        <f t="shared" si="1081"/>
        <v/>
      </c>
      <c r="AK12618" s="23" t="str">
        <f t="shared" si="1081"/>
        <v/>
      </c>
    </row>
    <row r="12619" spans="34:37" x14ac:dyDescent="0.25">
      <c r="AH12619" s="23" t="str">
        <f t="shared" si="1082"/>
        <v/>
      </c>
      <c r="AI12619" s="23" t="str">
        <f t="shared" si="1081"/>
        <v/>
      </c>
      <c r="AJ12619" s="23" t="str">
        <f t="shared" si="1081"/>
        <v/>
      </c>
      <c r="AK12619" s="23" t="str">
        <f t="shared" si="1081"/>
        <v/>
      </c>
    </row>
    <row r="12620" spans="34:37" x14ac:dyDescent="0.25">
      <c r="AH12620" s="23" t="str">
        <f t="shared" si="1082"/>
        <v/>
      </c>
      <c r="AI12620" s="23" t="str">
        <f t="shared" si="1081"/>
        <v/>
      </c>
      <c r="AJ12620" s="23" t="str">
        <f t="shared" si="1081"/>
        <v/>
      </c>
      <c r="AK12620" s="23" t="str">
        <f t="shared" si="1081"/>
        <v/>
      </c>
    </row>
    <row r="12621" spans="34:37" x14ac:dyDescent="0.25">
      <c r="AH12621" s="23" t="str">
        <f t="shared" si="1082"/>
        <v/>
      </c>
      <c r="AI12621" s="23" t="str">
        <f t="shared" si="1081"/>
        <v/>
      </c>
      <c r="AJ12621" s="23" t="str">
        <f t="shared" si="1081"/>
        <v/>
      </c>
      <c r="AK12621" s="23" t="str">
        <f t="shared" si="1081"/>
        <v/>
      </c>
    </row>
    <row r="12622" spans="34:37" x14ac:dyDescent="0.25">
      <c r="AH12622" s="23" t="str">
        <f t="shared" si="1082"/>
        <v/>
      </c>
      <c r="AI12622" s="23" t="str">
        <f t="shared" si="1081"/>
        <v/>
      </c>
      <c r="AJ12622" s="23" t="str">
        <f t="shared" si="1081"/>
        <v/>
      </c>
      <c r="AK12622" s="23" t="str">
        <f t="shared" si="1081"/>
        <v/>
      </c>
    </row>
    <row r="12623" spans="34:37" x14ac:dyDescent="0.25">
      <c r="AH12623" s="23" t="str">
        <f t="shared" si="1082"/>
        <v/>
      </c>
      <c r="AI12623" s="23" t="str">
        <f t="shared" si="1081"/>
        <v/>
      </c>
      <c r="AJ12623" s="23" t="str">
        <f t="shared" si="1081"/>
        <v/>
      </c>
      <c r="AK12623" s="23" t="str">
        <f t="shared" si="1081"/>
        <v/>
      </c>
    </row>
    <row r="12624" spans="34:37" x14ac:dyDescent="0.25">
      <c r="AH12624" s="23" t="str">
        <f t="shared" si="1082"/>
        <v/>
      </c>
      <c r="AI12624" s="23" t="str">
        <f t="shared" si="1081"/>
        <v/>
      </c>
      <c r="AJ12624" s="23" t="str">
        <f t="shared" si="1081"/>
        <v/>
      </c>
      <c r="AK12624" s="23" t="str">
        <f t="shared" si="1081"/>
        <v/>
      </c>
    </row>
    <row r="12625" spans="34:37" x14ac:dyDescent="0.25">
      <c r="AH12625" s="23" t="str">
        <f t="shared" si="1082"/>
        <v/>
      </c>
      <c r="AI12625" s="23" t="str">
        <f t="shared" si="1081"/>
        <v/>
      </c>
      <c r="AJ12625" s="23" t="str">
        <f t="shared" si="1081"/>
        <v/>
      </c>
      <c r="AK12625" s="23" t="str">
        <f t="shared" si="1081"/>
        <v/>
      </c>
    </row>
    <row r="12626" spans="34:37" x14ac:dyDescent="0.25">
      <c r="AH12626" s="23" t="str">
        <f t="shared" si="1082"/>
        <v/>
      </c>
      <c r="AI12626" s="23" t="str">
        <f t="shared" si="1081"/>
        <v/>
      </c>
      <c r="AJ12626" s="23" t="str">
        <f t="shared" si="1081"/>
        <v/>
      </c>
      <c r="AK12626" s="23" t="str">
        <f t="shared" si="1081"/>
        <v/>
      </c>
    </row>
    <row r="12627" spans="34:37" x14ac:dyDescent="0.25">
      <c r="AH12627" s="23" t="str">
        <f t="shared" si="1082"/>
        <v/>
      </c>
      <c r="AI12627" s="23" t="str">
        <f t="shared" si="1081"/>
        <v/>
      </c>
      <c r="AJ12627" s="23" t="str">
        <f t="shared" si="1081"/>
        <v/>
      </c>
      <c r="AK12627" s="23" t="str">
        <f t="shared" si="1081"/>
        <v/>
      </c>
    </row>
    <row r="12628" spans="34:37" x14ac:dyDescent="0.25">
      <c r="AH12628" s="23" t="str">
        <f t="shared" si="1082"/>
        <v/>
      </c>
      <c r="AI12628" s="23" t="str">
        <f t="shared" si="1081"/>
        <v/>
      </c>
      <c r="AJ12628" s="23" t="str">
        <f t="shared" si="1081"/>
        <v/>
      </c>
      <c r="AK12628" s="23" t="str">
        <f t="shared" si="1081"/>
        <v/>
      </c>
    </row>
    <row r="12629" spans="34:37" x14ac:dyDescent="0.25">
      <c r="AH12629" s="23" t="str">
        <f t="shared" si="1082"/>
        <v/>
      </c>
      <c r="AI12629" s="23" t="str">
        <f t="shared" si="1081"/>
        <v/>
      </c>
      <c r="AJ12629" s="23" t="str">
        <f t="shared" si="1081"/>
        <v/>
      </c>
      <c r="AK12629" s="23" t="str">
        <f t="shared" si="1081"/>
        <v/>
      </c>
    </row>
    <row r="12630" spans="34:37" x14ac:dyDescent="0.25">
      <c r="AH12630" s="23" t="str">
        <f t="shared" si="1082"/>
        <v/>
      </c>
      <c r="AI12630" s="23" t="str">
        <f t="shared" si="1081"/>
        <v/>
      </c>
      <c r="AJ12630" s="23" t="str">
        <f t="shared" si="1081"/>
        <v/>
      </c>
      <c r="AK12630" s="23" t="str">
        <f t="shared" si="1081"/>
        <v/>
      </c>
    </row>
    <row r="12631" spans="34:37" x14ac:dyDescent="0.25">
      <c r="AH12631" s="23" t="str">
        <f t="shared" si="1082"/>
        <v/>
      </c>
      <c r="AI12631" s="23" t="str">
        <f t="shared" si="1081"/>
        <v/>
      </c>
      <c r="AJ12631" s="23" t="str">
        <f t="shared" si="1081"/>
        <v/>
      </c>
      <c r="AK12631" s="23" t="str">
        <f t="shared" si="1081"/>
        <v/>
      </c>
    </row>
    <row r="12632" spans="34:37" x14ac:dyDescent="0.25">
      <c r="AH12632" s="23" t="str">
        <f t="shared" si="1082"/>
        <v/>
      </c>
      <c r="AI12632" s="23" t="str">
        <f t="shared" si="1081"/>
        <v/>
      </c>
      <c r="AJ12632" s="23" t="str">
        <f t="shared" si="1081"/>
        <v/>
      </c>
      <c r="AK12632" s="23" t="str">
        <f t="shared" si="1081"/>
        <v/>
      </c>
    </row>
    <row r="12633" spans="34:37" x14ac:dyDescent="0.25">
      <c r="AH12633" s="23" t="str">
        <f t="shared" si="1082"/>
        <v/>
      </c>
      <c r="AI12633" s="23" t="str">
        <f t="shared" si="1081"/>
        <v/>
      </c>
      <c r="AJ12633" s="23" t="str">
        <f t="shared" si="1081"/>
        <v/>
      </c>
      <c r="AK12633" s="23" t="str">
        <f t="shared" si="1081"/>
        <v/>
      </c>
    </row>
    <row r="12634" spans="34:37" x14ac:dyDescent="0.25">
      <c r="AH12634" s="23" t="str">
        <f t="shared" si="1082"/>
        <v/>
      </c>
      <c r="AI12634" s="23" t="str">
        <f t="shared" si="1081"/>
        <v/>
      </c>
      <c r="AJ12634" s="23" t="str">
        <f t="shared" si="1081"/>
        <v/>
      </c>
      <c r="AK12634" s="23" t="str">
        <f t="shared" si="1081"/>
        <v/>
      </c>
    </row>
    <row r="12635" spans="34:37" x14ac:dyDescent="0.25">
      <c r="AH12635" s="23" t="str">
        <f t="shared" si="1082"/>
        <v/>
      </c>
      <c r="AI12635" s="23" t="str">
        <f t="shared" si="1081"/>
        <v/>
      </c>
      <c r="AJ12635" s="23" t="str">
        <f t="shared" si="1081"/>
        <v/>
      </c>
      <c r="AK12635" s="23" t="str">
        <f t="shared" si="1081"/>
        <v/>
      </c>
    </row>
    <row r="12636" spans="34:37" x14ac:dyDescent="0.25">
      <c r="AH12636" s="23" t="str">
        <f t="shared" si="1082"/>
        <v/>
      </c>
      <c r="AI12636" s="23" t="str">
        <f t="shared" si="1081"/>
        <v/>
      </c>
      <c r="AJ12636" s="23" t="str">
        <f t="shared" si="1081"/>
        <v/>
      </c>
      <c r="AK12636" s="23" t="str">
        <f t="shared" si="1081"/>
        <v/>
      </c>
    </row>
    <row r="12637" spans="34:37" x14ac:dyDescent="0.25">
      <c r="AH12637" s="23" t="str">
        <f t="shared" si="1082"/>
        <v/>
      </c>
      <c r="AI12637" s="23" t="str">
        <f t="shared" si="1081"/>
        <v/>
      </c>
      <c r="AJ12637" s="23" t="str">
        <f t="shared" si="1081"/>
        <v/>
      </c>
      <c r="AK12637" s="23" t="str">
        <f t="shared" si="1081"/>
        <v/>
      </c>
    </row>
    <row r="12638" spans="34:37" x14ac:dyDescent="0.25">
      <c r="AH12638" s="23" t="str">
        <f t="shared" si="1082"/>
        <v/>
      </c>
      <c r="AI12638" s="23" t="str">
        <f t="shared" si="1081"/>
        <v/>
      </c>
      <c r="AJ12638" s="23" t="str">
        <f t="shared" si="1081"/>
        <v/>
      </c>
      <c r="AK12638" s="23" t="str">
        <f t="shared" si="1081"/>
        <v/>
      </c>
    </row>
    <row r="12639" spans="34:37" x14ac:dyDescent="0.25">
      <c r="AH12639" s="23" t="str">
        <f t="shared" si="1082"/>
        <v/>
      </c>
      <c r="AI12639" s="23" t="str">
        <f t="shared" si="1081"/>
        <v/>
      </c>
      <c r="AJ12639" s="23" t="str">
        <f t="shared" si="1081"/>
        <v/>
      </c>
      <c r="AK12639" s="23" t="str">
        <f t="shared" si="1081"/>
        <v/>
      </c>
    </row>
    <row r="12640" spans="34:37" x14ac:dyDescent="0.25">
      <c r="AH12640" s="23" t="str">
        <f t="shared" si="1082"/>
        <v/>
      </c>
      <c r="AI12640" s="23" t="str">
        <f t="shared" si="1081"/>
        <v/>
      </c>
      <c r="AJ12640" s="23" t="str">
        <f t="shared" si="1081"/>
        <v/>
      </c>
      <c r="AK12640" s="23" t="str">
        <f t="shared" si="1081"/>
        <v/>
      </c>
    </row>
    <row r="12641" spans="34:37" x14ac:dyDescent="0.25">
      <c r="AH12641" s="23" t="str">
        <f t="shared" si="1082"/>
        <v/>
      </c>
      <c r="AI12641" s="23" t="str">
        <f t="shared" si="1081"/>
        <v/>
      </c>
      <c r="AJ12641" s="23" t="str">
        <f t="shared" si="1081"/>
        <v/>
      </c>
      <c r="AK12641" s="23" t="str">
        <f t="shared" si="1081"/>
        <v/>
      </c>
    </row>
    <row r="12642" spans="34:37" x14ac:dyDescent="0.25">
      <c r="AH12642" s="23" t="str">
        <f t="shared" si="1082"/>
        <v/>
      </c>
      <c r="AI12642" s="23" t="str">
        <f t="shared" si="1081"/>
        <v/>
      </c>
      <c r="AJ12642" s="23" t="str">
        <f t="shared" si="1081"/>
        <v/>
      </c>
      <c r="AK12642" s="23" t="str">
        <f t="shared" si="1081"/>
        <v/>
      </c>
    </row>
    <row r="12643" spans="34:37" x14ac:dyDescent="0.25">
      <c r="AH12643" s="23" t="str">
        <f t="shared" si="1082"/>
        <v/>
      </c>
      <c r="AI12643" s="23" t="str">
        <f t="shared" si="1081"/>
        <v/>
      </c>
      <c r="AJ12643" s="23" t="str">
        <f t="shared" si="1081"/>
        <v/>
      </c>
      <c r="AK12643" s="23" t="str">
        <f t="shared" si="1081"/>
        <v/>
      </c>
    </row>
    <row r="12644" spans="34:37" x14ac:dyDescent="0.25">
      <c r="AH12644" s="23" t="str">
        <f t="shared" si="1082"/>
        <v/>
      </c>
      <c r="AI12644" s="23" t="str">
        <f t="shared" si="1081"/>
        <v/>
      </c>
      <c r="AJ12644" s="23" t="str">
        <f t="shared" si="1081"/>
        <v/>
      </c>
      <c r="AK12644" s="23" t="str">
        <f t="shared" si="1081"/>
        <v/>
      </c>
    </row>
    <row r="12645" spans="34:37" x14ac:dyDescent="0.25">
      <c r="AH12645" s="23" t="str">
        <f t="shared" si="1082"/>
        <v/>
      </c>
      <c r="AI12645" s="23" t="str">
        <f t="shared" si="1081"/>
        <v/>
      </c>
      <c r="AJ12645" s="23" t="str">
        <f t="shared" si="1081"/>
        <v/>
      </c>
      <c r="AK12645" s="23" t="str">
        <f t="shared" si="1081"/>
        <v/>
      </c>
    </row>
    <row r="12646" spans="34:37" x14ac:dyDescent="0.25">
      <c r="AH12646" s="23" t="str">
        <f t="shared" si="1082"/>
        <v/>
      </c>
      <c r="AI12646" s="23" t="str">
        <f t="shared" si="1081"/>
        <v/>
      </c>
      <c r="AJ12646" s="23" t="str">
        <f t="shared" si="1081"/>
        <v/>
      </c>
      <c r="AK12646" s="23" t="str">
        <f t="shared" si="1081"/>
        <v/>
      </c>
    </row>
    <row r="12647" spans="34:37" x14ac:dyDescent="0.25">
      <c r="AH12647" s="23" t="str">
        <f t="shared" si="1082"/>
        <v/>
      </c>
      <c r="AI12647" s="23" t="str">
        <f t="shared" si="1081"/>
        <v/>
      </c>
      <c r="AJ12647" s="23" t="str">
        <f t="shared" si="1081"/>
        <v/>
      </c>
      <c r="AK12647" s="23" t="str">
        <f t="shared" si="1081"/>
        <v/>
      </c>
    </row>
    <row r="12648" spans="34:37" x14ac:dyDescent="0.25">
      <c r="AH12648" s="23" t="str">
        <f t="shared" si="1082"/>
        <v/>
      </c>
      <c r="AI12648" s="23" t="str">
        <f t="shared" si="1081"/>
        <v/>
      </c>
      <c r="AJ12648" s="23" t="str">
        <f t="shared" si="1081"/>
        <v/>
      </c>
      <c r="AK12648" s="23" t="str">
        <f t="shared" si="1081"/>
        <v/>
      </c>
    </row>
    <row r="12649" spans="34:37" x14ac:dyDescent="0.25">
      <c r="AH12649" s="23" t="str">
        <f t="shared" si="1082"/>
        <v/>
      </c>
      <c r="AI12649" s="23" t="str">
        <f t="shared" si="1081"/>
        <v/>
      </c>
      <c r="AJ12649" s="23" t="str">
        <f t="shared" si="1081"/>
        <v/>
      </c>
      <c r="AK12649" s="23" t="str">
        <f t="shared" si="1081"/>
        <v/>
      </c>
    </row>
    <row r="12650" spans="34:37" x14ac:dyDescent="0.25">
      <c r="AH12650" s="23" t="str">
        <f t="shared" si="1082"/>
        <v/>
      </c>
      <c r="AI12650" s="23" t="str">
        <f t="shared" si="1081"/>
        <v/>
      </c>
      <c r="AJ12650" s="23" t="str">
        <f t="shared" si="1081"/>
        <v/>
      </c>
      <c r="AK12650" s="23" t="str">
        <f t="shared" si="1081"/>
        <v/>
      </c>
    </row>
    <row r="12651" spans="34:37" x14ac:dyDescent="0.25">
      <c r="AH12651" s="23" t="str">
        <f t="shared" si="1082"/>
        <v/>
      </c>
      <c r="AI12651" s="23" t="str">
        <f t="shared" si="1081"/>
        <v/>
      </c>
      <c r="AJ12651" s="23" t="str">
        <f t="shared" si="1081"/>
        <v/>
      </c>
      <c r="AK12651" s="23" t="str">
        <f t="shared" si="1081"/>
        <v/>
      </c>
    </row>
    <row r="12652" spans="34:37" x14ac:dyDescent="0.25">
      <c r="AH12652" s="23" t="str">
        <f t="shared" si="1082"/>
        <v/>
      </c>
      <c r="AI12652" s="23" t="str">
        <f t="shared" si="1081"/>
        <v/>
      </c>
      <c r="AJ12652" s="23" t="str">
        <f t="shared" si="1081"/>
        <v/>
      </c>
      <c r="AK12652" s="23" t="str">
        <f t="shared" si="1081"/>
        <v/>
      </c>
    </row>
    <row r="12653" spans="34:37" x14ac:dyDescent="0.25">
      <c r="AH12653" s="23" t="str">
        <f t="shared" si="1082"/>
        <v/>
      </c>
      <c r="AI12653" s="23" t="str">
        <f t="shared" si="1081"/>
        <v/>
      </c>
      <c r="AJ12653" s="23" t="str">
        <f t="shared" si="1081"/>
        <v/>
      </c>
      <c r="AK12653" s="23" t="str">
        <f t="shared" si="1081"/>
        <v/>
      </c>
    </row>
    <row r="12654" spans="34:37" x14ac:dyDescent="0.25">
      <c r="AH12654" s="23" t="str">
        <f t="shared" si="1082"/>
        <v/>
      </c>
      <c r="AI12654" s="23" t="str">
        <f t="shared" si="1081"/>
        <v/>
      </c>
      <c r="AJ12654" s="23" t="str">
        <f t="shared" si="1081"/>
        <v/>
      </c>
      <c r="AK12654" s="23" t="str">
        <f t="shared" si="1081"/>
        <v/>
      </c>
    </row>
    <row r="12655" spans="34:37" x14ac:dyDescent="0.25">
      <c r="AH12655" s="23" t="str">
        <f t="shared" si="1082"/>
        <v/>
      </c>
      <c r="AI12655" s="23" t="str">
        <f t="shared" si="1081"/>
        <v/>
      </c>
      <c r="AJ12655" s="23" t="str">
        <f t="shared" si="1081"/>
        <v/>
      </c>
      <c r="AK12655" s="23" t="str">
        <f t="shared" si="1081"/>
        <v/>
      </c>
    </row>
    <row r="12656" spans="34:37" x14ac:dyDescent="0.25">
      <c r="AH12656" s="23" t="str">
        <f t="shared" si="1082"/>
        <v/>
      </c>
      <c r="AI12656" s="23" t="str">
        <f t="shared" si="1081"/>
        <v/>
      </c>
      <c r="AJ12656" s="23" t="str">
        <f t="shared" si="1081"/>
        <v/>
      </c>
      <c r="AK12656" s="23" t="str">
        <f t="shared" si="1081"/>
        <v/>
      </c>
    </row>
    <row r="12657" spans="34:37" x14ac:dyDescent="0.25">
      <c r="AH12657" s="23" t="str">
        <f t="shared" si="1082"/>
        <v/>
      </c>
      <c r="AI12657" s="23" t="str">
        <f t="shared" si="1081"/>
        <v/>
      </c>
      <c r="AJ12657" s="23" t="str">
        <f t="shared" si="1081"/>
        <v/>
      </c>
      <c r="AK12657" s="23" t="str">
        <f t="shared" si="1081"/>
        <v/>
      </c>
    </row>
    <row r="12658" spans="34:37" x14ac:dyDescent="0.25">
      <c r="AH12658" s="23" t="str">
        <f t="shared" si="1082"/>
        <v/>
      </c>
      <c r="AI12658" s="23" t="str">
        <f t="shared" si="1081"/>
        <v/>
      </c>
      <c r="AJ12658" s="23" t="str">
        <f t="shared" si="1081"/>
        <v/>
      </c>
      <c r="AK12658" s="23" t="str">
        <f t="shared" si="1081"/>
        <v/>
      </c>
    </row>
    <row r="12659" spans="34:37" x14ac:dyDescent="0.25">
      <c r="AH12659" s="23" t="str">
        <f t="shared" si="1082"/>
        <v/>
      </c>
      <c r="AI12659" s="23" t="str">
        <f t="shared" si="1081"/>
        <v/>
      </c>
      <c r="AJ12659" s="23" t="str">
        <f t="shared" si="1081"/>
        <v/>
      </c>
      <c r="AK12659" s="23" t="str">
        <f t="shared" si="1081"/>
        <v/>
      </c>
    </row>
    <row r="12660" spans="34:37" x14ac:dyDescent="0.25">
      <c r="AH12660" s="23" t="str">
        <f t="shared" si="1082"/>
        <v/>
      </c>
      <c r="AI12660" s="23" t="str">
        <f t="shared" si="1081"/>
        <v/>
      </c>
      <c r="AJ12660" s="23" t="str">
        <f t="shared" si="1081"/>
        <v/>
      </c>
      <c r="AK12660" s="23" t="str">
        <f t="shared" si="1081"/>
        <v/>
      </c>
    </row>
    <row r="12661" spans="34:37" x14ac:dyDescent="0.25">
      <c r="AH12661" s="23" t="str">
        <f t="shared" si="1082"/>
        <v/>
      </c>
      <c r="AI12661" s="23" t="str">
        <f t="shared" si="1081"/>
        <v/>
      </c>
      <c r="AJ12661" s="23" t="str">
        <f t="shared" si="1081"/>
        <v/>
      </c>
      <c r="AK12661" s="23" t="str">
        <f t="shared" si="1081"/>
        <v/>
      </c>
    </row>
    <row r="12662" spans="34:37" x14ac:dyDescent="0.25">
      <c r="AH12662" s="23" t="str">
        <f t="shared" si="1082"/>
        <v/>
      </c>
      <c r="AI12662" s="23" t="str">
        <f t="shared" si="1081"/>
        <v/>
      </c>
      <c r="AJ12662" s="23" t="str">
        <f t="shared" si="1081"/>
        <v/>
      </c>
      <c r="AK12662" s="23" t="str">
        <f t="shared" si="1081"/>
        <v/>
      </c>
    </row>
    <row r="12663" spans="34:37" x14ac:dyDescent="0.25">
      <c r="AH12663" s="23" t="str">
        <f t="shared" si="1082"/>
        <v/>
      </c>
      <c r="AI12663" s="23" t="str">
        <f t="shared" si="1081"/>
        <v/>
      </c>
      <c r="AJ12663" s="23" t="str">
        <f t="shared" si="1081"/>
        <v/>
      </c>
      <c r="AK12663" s="23" t="str">
        <f t="shared" si="1081"/>
        <v/>
      </c>
    </row>
    <row r="12664" spans="34:37" x14ac:dyDescent="0.25">
      <c r="AH12664" s="23" t="str">
        <f t="shared" si="1082"/>
        <v/>
      </c>
      <c r="AI12664" s="23" t="str">
        <f t="shared" si="1081"/>
        <v/>
      </c>
      <c r="AJ12664" s="23" t="str">
        <f t="shared" si="1081"/>
        <v/>
      </c>
      <c r="AK12664" s="23" t="str">
        <f t="shared" si="1081"/>
        <v/>
      </c>
    </row>
    <row r="12665" spans="34:37" x14ac:dyDescent="0.25">
      <c r="AH12665" s="23" t="str">
        <f t="shared" si="1082"/>
        <v/>
      </c>
      <c r="AI12665" s="23" t="str">
        <f t="shared" si="1081"/>
        <v/>
      </c>
      <c r="AJ12665" s="23" t="str">
        <f t="shared" si="1081"/>
        <v/>
      </c>
      <c r="AK12665" s="23" t="str">
        <f t="shared" si="1081"/>
        <v/>
      </c>
    </row>
    <row r="12666" spans="34:37" x14ac:dyDescent="0.25">
      <c r="AH12666" s="23" t="str">
        <f t="shared" si="1082"/>
        <v/>
      </c>
      <c r="AI12666" s="23" t="str">
        <f t="shared" si="1081"/>
        <v/>
      </c>
      <c r="AJ12666" s="23" t="str">
        <f t="shared" si="1081"/>
        <v/>
      </c>
      <c r="AK12666" s="23" t="str">
        <f t="shared" si="1081"/>
        <v/>
      </c>
    </row>
    <row r="12667" spans="34:37" x14ac:dyDescent="0.25">
      <c r="AH12667" s="23" t="str">
        <f t="shared" si="1082"/>
        <v/>
      </c>
      <c r="AI12667" s="23" t="str">
        <f t="shared" si="1081"/>
        <v/>
      </c>
      <c r="AJ12667" s="23" t="str">
        <f t="shared" si="1081"/>
        <v/>
      </c>
      <c r="AK12667" s="23" t="str">
        <f t="shared" si="1081"/>
        <v/>
      </c>
    </row>
    <row r="12668" spans="34:37" x14ac:dyDescent="0.25">
      <c r="AH12668" s="23" t="str">
        <f t="shared" si="1082"/>
        <v/>
      </c>
      <c r="AI12668" s="23" t="str">
        <f t="shared" si="1081"/>
        <v/>
      </c>
      <c r="AJ12668" s="23" t="str">
        <f t="shared" si="1081"/>
        <v/>
      </c>
      <c r="AK12668" s="23" t="str">
        <f t="shared" si="1081"/>
        <v/>
      </c>
    </row>
    <row r="12669" spans="34:37" x14ac:dyDescent="0.25">
      <c r="AH12669" s="23" t="str">
        <f t="shared" si="1082"/>
        <v/>
      </c>
      <c r="AI12669" s="23" t="str">
        <f t="shared" si="1081"/>
        <v/>
      </c>
      <c r="AJ12669" s="23" t="str">
        <f t="shared" si="1081"/>
        <v/>
      </c>
      <c r="AK12669" s="23" t="str">
        <f t="shared" si="1081"/>
        <v/>
      </c>
    </row>
    <row r="12670" spans="34:37" x14ac:dyDescent="0.25">
      <c r="AH12670" s="23" t="str">
        <f t="shared" si="1082"/>
        <v/>
      </c>
      <c r="AI12670" s="23" t="str">
        <f t="shared" ref="AI12670:AK12733" si="1083">IF(X12670&lt;&gt;"",X12670,"")</f>
        <v/>
      </c>
      <c r="AJ12670" s="23" t="str">
        <f t="shared" si="1083"/>
        <v/>
      </c>
      <c r="AK12670" s="23" t="str">
        <f t="shared" si="1083"/>
        <v/>
      </c>
    </row>
    <row r="12671" spans="34:37" x14ac:dyDescent="0.25">
      <c r="AH12671" s="23" t="str">
        <f t="shared" ref="AH12671:AH12734" si="1084">IF(W12671&lt;&gt;"",(RIGHT(W12671,LEN(W12671)-SEARCH("/",W12671,1)))/U12671,"")</f>
        <v/>
      </c>
      <c r="AI12671" s="23" t="str">
        <f t="shared" si="1083"/>
        <v/>
      </c>
      <c r="AJ12671" s="23" t="str">
        <f t="shared" si="1083"/>
        <v/>
      </c>
      <c r="AK12671" s="23" t="str">
        <f t="shared" si="1083"/>
        <v/>
      </c>
    </row>
    <row r="12672" spans="34:37" x14ac:dyDescent="0.25">
      <c r="AH12672" s="23" t="str">
        <f t="shared" si="1084"/>
        <v/>
      </c>
      <c r="AI12672" s="23" t="str">
        <f t="shared" si="1083"/>
        <v/>
      </c>
      <c r="AJ12672" s="23" t="str">
        <f t="shared" si="1083"/>
        <v/>
      </c>
      <c r="AK12672" s="23" t="str">
        <f t="shared" si="1083"/>
        <v/>
      </c>
    </row>
    <row r="12673" spans="34:37" x14ac:dyDescent="0.25">
      <c r="AH12673" s="23" t="str">
        <f t="shared" si="1084"/>
        <v/>
      </c>
      <c r="AI12673" s="23" t="str">
        <f t="shared" si="1083"/>
        <v/>
      </c>
      <c r="AJ12673" s="23" t="str">
        <f t="shared" si="1083"/>
        <v/>
      </c>
      <c r="AK12673" s="23" t="str">
        <f t="shared" si="1083"/>
        <v/>
      </c>
    </row>
    <row r="12674" spans="34:37" x14ac:dyDescent="0.25">
      <c r="AH12674" s="23" t="str">
        <f t="shared" si="1084"/>
        <v/>
      </c>
      <c r="AI12674" s="23" t="str">
        <f t="shared" si="1083"/>
        <v/>
      </c>
      <c r="AJ12674" s="23" t="str">
        <f t="shared" si="1083"/>
        <v/>
      </c>
      <c r="AK12674" s="23" t="str">
        <f t="shared" si="1083"/>
        <v/>
      </c>
    </row>
    <row r="12675" spans="34:37" x14ac:dyDescent="0.25">
      <c r="AH12675" s="23" t="str">
        <f t="shared" si="1084"/>
        <v/>
      </c>
      <c r="AI12675" s="23" t="str">
        <f t="shared" si="1083"/>
        <v/>
      </c>
      <c r="AJ12675" s="23" t="str">
        <f t="shared" si="1083"/>
        <v/>
      </c>
      <c r="AK12675" s="23" t="str">
        <f t="shared" si="1083"/>
        <v/>
      </c>
    </row>
    <row r="12676" spans="34:37" x14ac:dyDescent="0.25">
      <c r="AH12676" s="23" t="str">
        <f t="shared" si="1084"/>
        <v/>
      </c>
      <c r="AI12676" s="23" t="str">
        <f t="shared" si="1083"/>
        <v/>
      </c>
      <c r="AJ12676" s="23" t="str">
        <f t="shared" si="1083"/>
        <v/>
      </c>
      <c r="AK12676" s="23" t="str">
        <f t="shared" si="1083"/>
        <v/>
      </c>
    </row>
    <row r="12677" spans="34:37" x14ac:dyDescent="0.25">
      <c r="AH12677" s="23" t="str">
        <f t="shared" si="1084"/>
        <v/>
      </c>
      <c r="AI12677" s="23" t="str">
        <f t="shared" si="1083"/>
        <v/>
      </c>
      <c r="AJ12677" s="23" t="str">
        <f t="shared" si="1083"/>
        <v/>
      </c>
      <c r="AK12677" s="23" t="str">
        <f t="shared" si="1083"/>
        <v/>
      </c>
    </row>
    <row r="12678" spans="34:37" x14ac:dyDescent="0.25">
      <c r="AH12678" s="23" t="str">
        <f t="shared" si="1084"/>
        <v/>
      </c>
      <c r="AI12678" s="23" t="str">
        <f t="shared" si="1083"/>
        <v/>
      </c>
      <c r="AJ12678" s="23" t="str">
        <f t="shared" si="1083"/>
        <v/>
      </c>
      <c r="AK12678" s="23" t="str">
        <f t="shared" si="1083"/>
        <v/>
      </c>
    </row>
    <row r="12679" spans="34:37" x14ac:dyDescent="0.25">
      <c r="AH12679" s="23" t="str">
        <f t="shared" si="1084"/>
        <v/>
      </c>
      <c r="AI12679" s="23" t="str">
        <f t="shared" si="1083"/>
        <v/>
      </c>
      <c r="AJ12679" s="23" t="str">
        <f t="shared" si="1083"/>
        <v/>
      </c>
      <c r="AK12679" s="23" t="str">
        <f t="shared" si="1083"/>
        <v/>
      </c>
    </row>
    <row r="12680" spans="34:37" x14ac:dyDescent="0.25">
      <c r="AH12680" s="23" t="str">
        <f t="shared" si="1084"/>
        <v/>
      </c>
      <c r="AI12680" s="23" t="str">
        <f t="shared" si="1083"/>
        <v/>
      </c>
      <c r="AJ12680" s="23" t="str">
        <f t="shared" si="1083"/>
        <v/>
      </c>
      <c r="AK12680" s="23" t="str">
        <f t="shared" si="1083"/>
        <v/>
      </c>
    </row>
    <row r="12681" spans="34:37" x14ac:dyDescent="0.25">
      <c r="AH12681" s="23" t="str">
        <f t="shared" si="1084"/>
        <v/>
      </c>
      <c r="AI12681" s="23" t="str">
        <f t="shared" si="1083"/>
        <v/>
      </c>
      <c r="AJ12681" s="23" t="str">
        <f t="shared" si="1083"/>
        <v/>
      </c>
      <c r="AK12681" s="23" t="str">
        <f t="shared" si="1083"/>
        <v/>
      </c>
    </row>
    <row r="12682" spans="34:37" x14ac:dyDescent="0.25">
      <c r="AH12682" s="23" t="str">
        <f t="shared" si="1084"/>
        <v/>
      </c>
      <c r="AI12682" s="23" t="str">
        <f t="shared" si="1083"/>
        <v/>
      </c>
      <c r="AJ12682" s="23" t="str">
        <f t="shared" si="1083"/>
        <v/>
      </c>
      <c r="AK12682" s="23" t="str">
        <f t="shared" si="1083"/>
        <v/>
      </c>
    </row>
    <row r="12683" spans="34:37" x14ac:dyDescent="0.25">
      <c r="AH12683" s="23" t="str">
        <f t="shared" si="1084"/>
        <v/>
      </c>
      <c r="AI12683" s="23" t="str">
        <f t="shared" si="1083"/>
        <v/>
      </c>
      <c r="AJ12683" s="23" t="str">
        <f t="shared" si="1083"/>
        <v/>
      </c>
      <c r="AK12683" s="23" t="str">
        <f t="shared" si="1083"/>
        <v/>
      </c>
    </row>
    <row r="12684" spans="34:37" x14ac:dyDescent="0.25">
      <c r="AH12684" s="23" t="str">
        <f t="shared" si="1084"/>
        <v/>
      </c>
      <c r="AI12684" s="23" t="str">
        <f t="shared" si="1083"/>
        <v/>
      </c>
      <c r="AJ12684" s="23" t="str">
        <f t="shared" si="1083"/>
        <v/>
      </c>
      <c r="AK12684" s="23" t="str">
        <f t="shared" si="1083"/>
        <v/>
      </c>
    </row>
    <row r="12685" spans="34:37" x14ac:dyDescent="0.25">
      <c r="AH12685" s="23" t="str">
        <f t="shared" si="1084"/>
        <v/>
      </c>
      <c r="AI12685" s="23" t="str">
        <f t="shared" si="1083"/>
        <v/>
      </c>
      <c r="AJ12685" s="23" t="str">
        <f t="shared" si="1083"/>
        <v/>
      </c>
      <c r="AK12685" s="23" t="str">
        <f t="shared" si="1083"/>
        <v/>
      </c>
    </row>
    <row r="12686" spans="34:37" x14ac:dyDescent="0.25">
      <c r="AH12686" s="23" t="str">
        <f t="shared" si="1084"/>
        <v/>
      </c>
      <c r="AI12686" s="23" t="str">
        <f t="shared" si="1083"/>
        <v/>
      </c>
      <c r="AJ12686" s="23" t="str">
        <f t="shared" si="1083"/>
        <v/>
      </c>
      <c r="AK12686" s="23" t="str">
        <f t="shared" si="1083"/>
        <v/>
      </c>
    </row>
    <row r="12687" spans="34:37" x14ac:dyDescent="0.25">
      <c r="AH12687" s="23" t="str">
        <f t="shared" si="1084"/>
        <v/>
      </c>
      <c r="AI12687" s="23" t="str">
        <f t="shared" si="1083"/>
        <v/>
      </c>
      <c r="AJ12687" s="23" t="str">
        <f t="shared" si="1083"/>
        <v/>
      </c>
      <c r="AK12687" s="23" t="str">
        <f t="shared" si="1083"/>
        <v/>
      </c>
    </row>
    <row r="12688" spans="34:37" x14ac:dyDescent="0.25">
      <c r="AH12688" s="23" t="str">
        <f t="shared" si="1084"/>
        <v/>
      </c>
      <c r="AI12688" s="23" t="str">
        <f t="shared" si="1083"/>
        <v/>
      </c>
      <c r="AJ12688" s="23" t="str">
        <f t="shared" si="1083"/>
        <v/>
      </c>
      <c r="AK12688" s="23" t="str">
        <f t="shared" si="1083"/>
        <v/>
      </c>
    </row>
    <row r="12689" spans="34:37" x14ac:dyDescent="0.25">
      <c r="AH12689" s="23" t="str">
        <f t="shared" si="1084"/>
        <v/>
      </c>
      <c r="AI12689" s="23" t="str">
        <f t="shared" si="1083"/>
        <v/>
      </c>
      <c r="AJ12689" s="23" t="str">
        <f t="shared" si="1083"/>
        <v/>
      </c>
      <c r="AK12689" s="23" t="str">
        <f t="shared" si="1083"/>
        <v/>
      </c>
    </row>
    <row r="12690" spans="34:37" x14ac:dyDescent="0.25">
      <c r="AH12690" s="23" t="str">
        <f t="shared" si="1084"/>
        <v/>
      </c>
      <c r="AI12690" s="23" t="str">
        <f t="shared" si="1083"/>
        <v/>
      </c>
      <c r="AJ12690" s="23" t="str">
        <f t="shared" si="1083"/>
        <v/>
      </c>
      <c r="AK12690" s="23" t="str">
        <f t="shared" si="1083"/>
        <v/>
      </c>
    </row>
    <row r="12691" spans="34:37" x14ac:dyDescent="0.25">
      <c r="AH12691" s="23" t="str">
        <f t="shared" si="1084"/>
        <v/>
      </c>
      <c r="AI12691" s="23" t="str">
        <f t="shared" si="1083"/>
        <v/>
      </c>
      <c r="AJ12691" s="23" t="str">
        <f t="shared" si="1083"/>
        <v/>
      </c>
      <c r="AK12691" s="23" t="str">
        <f t="shared" si="1083"/>
        <v/>
      </c>
    </row>
    <row r="12692" spans="34:37" x14ac:dyDescent="0.25">
      <c r="AH12692" s="23" t="str">
        <f t="shared" si="1084"/>
        <v/>
      </c>
      <c r="AI12692" s="23" t="str">
        <f t="shared" si="1083"/>
        <v/>
      </c>
      <c r="AJ12692" s="23" t="str">
        <f t="shared" si="1083"/>
        <v/>
      </c>
      <c r="AK12692" s="23" t="str">
        <f t="shared" si="1083"/>
        <v/>
      </c>
    </row>
    <row r="12693" spans="34:37" x14ac:dyDescent="0.25">
      <c r="AH12693" s="23" t="str">
        <f t="shared" si="1084"/>
        <v/>
      </c>
      <c r="AI12693" s="23" t="str">
        <f t="shared" si="1083"/>
        <v/>
      </c>
      <c r="AJ12693" s="23" t="str">
        <f t="shared" si="1083"/>
        <v/>
      </c>
      <c r="AK12693" s="23" t="str">
        <f t="shared" si="1083"/>
        <v/>
      </c>
    </row>
    <row r="12694" spans="34:37" x14ac:dyDescent="0.25">
      <c r="AH12694" s="23" t="str">
        <f t="shared" si="1084"/>
        <v/>
      </c>
      <c r="AI12694" s="23" t="str">
        <f t="shared" si="1083"/>
        <v/>
      </c>
      <c r="AJ12694" s="23" t="str">
        <f t="shared" si="1083"/>
        <v/>
      </c>
      <c r="AK12694" s="23" t="str">
        <f t="shared" si="1083"/>
        <v/>
      </c>
    </row>
    <row r="12695" spans="34:37" x14ac:dyDescent="0.25">
      <c r="AH12695" s="23" t="str">
        <f t="shared" si="1084"/>
        <v/>
      </c>
      <c r="AI12695" s="23" t="str">
        <f t="shared" si="1083"/>
        <v/>
      </c>
      <c r="AJ12695" s="23" t="str">
        <f t="shared" si="1083"/>
        <v/>
      </c>
      <c r="AK12695" s="23" t="str">
        <f t="shared" si="1083"/>
        <v/>
      </c>
    </row>
    <row r="12696" spans="34:37" x14ac:dyDescent="0.25">
      <c r="AH12696" s="23" t="str">
        <f t="shared" si="1084"/>
        <v/>
      </c>
      <c r="AI12696" s="23" t="str">
        <f t="shared" si="1083"/>
        <v/>
      </c>
      <c r="AJ12696" s="23" t="str">
        <f t="shared" si="1083"/>
        <v/>
      </c>
      <c r="AK12696" s="23" t="str">
        <f t="shared" si="1083"/>
        <v/>
      </c>
    </row>
    <row r="12697" spans="34:37" x14ac:dyDescent="0.25">
      <c r="AH12697" s="23" t="str">
        <f t="shared" si="1084"/>
        <v/>
      </c>
      <c r="AI12697" s="23" t="str">
        <f t="shared" si="1083"/>
        <v/>
      </c>
      <c r="AJ12697" s="23" t="str">
        <f t="shared" si="1083"/>
        <v/>
      </c>
      <c r="AK12697" s="23" t="str">
        <f t="shared" si="1083"/>
        <v/>
      </c>
    </row>
    <row r="12698" spans="34:37" x14ac:dyDescent="0.25">
      <c r="AH12698" s="23" t="str">
        <f t="shared" si="1084"/>
        <v/>
      </c>
      <c r="AI12698" s="23" t="str">
        <f t="shared" si="1083"/>
        <v/>
      </c>
      <c r="AJ12698" s="23" t="str">
        <f t="shared" si="1083"/>
        <v/>
      </c>
      <c r="AK12698" s="23" t="str">
        <f t="shared" si="1083"/>
        <v/>
      </c>
    </row>
    <row r="12699" spans="34:37" x14ac:dyDescent="0.25">
      <c r="AH12699" s="23" t="str">
        <f t="shared" si="1084"/>
        <v/>
      </c>
      <c r="AI12699" s="23" t="str">
        <f t="shared" si="1083"/>
        <v/>
      </c>
      <c r="AJ12699" s="23" t="str">
        <f t="shared" si="1083"/>
        <v/>
      </c>
      <c r="AK12699" s="23" t="str">
        <f t="shared" si="1083"/>
        <v/>
      </c>
    </row>
    <row r="12700" spans="34:37" x14ac:dyDescent="0.25">
      <c r="AH12700" s="23" t="str">
        <f t="shared" si="1084"/>
        <v/>
      </c>
      <c r="AI12700" s="23" t="str">
        <f t="shared" si="1083"/>
        <v/>
      </c>
      <c r="AJ12700" s="23" t="str">
        <f t="shared" si="1083"/>
        <v/>
      </c>
      <c r="AK12700" s="23" t="str">
        <f t="shared" si="1083"/>
        <v/>
      </c>
    </row>
    <row r="12701" spans="34:37" x14ac:dyDescent="0.25">
      <c r="AH12701" s="23" t="str">
        <f t="shared" si="1084"/>
        <v/>
      </c>
      <c r="AI12701" s="23" t="str">
        <f t="shared" si="1083"/>
        <v/>
      </c>
      <c r="AJ12701" s="23" t="str">
        <f t="shared" si="1083"/>
        <v/>
      </c>
      <c r="AK12701" s="23" t="str">
        <f t="shared" si="1083"/>
        <v/>
      </c>
    </row>
    <row r="12702" spans="34:37" x14ac:dyDescent="0.25">
      <c r="AH12702" s="23" t="str">
        <f t="shared" si="1084"/>
        <v/>
      </c>
      <c r="AI12702" s="23" t="str">
        <f t="shared" si="1083"/>
        <v/>
      </c>
      <c r="AJ12702" s="23" t="str">
        <f t="shared" si="1083"/>
        <v/>
      </c>
      <c r="AK12702" s="23" t="str">
        <f t="shared" si="1083"/>
        <v/>
      </c>
    </row>
    <row r="12703" spans="34:37" x14ac:dyDescent="0.25">
      <c r="AH12703" s="23" t="str">
        <f t="shared" si="1084"/>
        <v/>
      </c>
      <c r="AI12703" s="23" t="str">
        <f t="shared" si="1083"/>
        <v/>
      </c>
      <c r="AJ12703" s="23" t="str">
        <f t="shared" si="1083"/>
        <v/>
      </c>
      <c r="AK12703" s="23" t="str">
        <f t="shared" si="1083"/>
        <v/>
      </c>
    </row>
    <row r="12704" spans="34:37" x14ac:dyDescent="0.25">
      <c r="AH12704" s="23" t="str">
        <f t="shared" si="1084"/>
        <v/>
      </c>
      <c r="AI12704" s="23" t="str">
        <f t="shared" si="1083"/>
        <v/>
      </c>
      <c r="AJ12704" s="23" t="str">
        <f t="shared" si="1083"/>
        <v/>
      </c>
      <c r="AK12704" s="23" t="str">
        <f t="shared" si="1083"/>
        <v/>
      </c>
    </row>
    <row r="12705" spans="34:37" x14ac:dyDescent="0.25">
      <c r="AH12705" s="23" t="str">
        <f t="shared" si="1084"/>
        <v/>
      </c>
      <c r="AI12705" s="23" t="str">
        <f t="shared" si="1083"/>
        <v/>
      </c>
      <c r="AJ12705" s="23" t="str">
        <f t="shared" si="1083"/>
        <v/>
      </c>
      <c r="AK12705" s="23" t="str">
        <f t="shared" si="1083"/>
        <v/>
      </c>
    </row>
    <row r="12706" spans="34:37" x14ac:dyDescent="0.25">
      <c r="AH12706" s="23" t="str">
        <f t="shared" si="1084"/>
        <v/>
      </c>
      <c r="AI12706" s="23" t="str">
        <f t="shared" si="1083"/>
        <v/>
      </c>
      <c r="AJ12706" s="23" t="str">
        <f t="shared" si="1083"/>
        <v/>
      </c>
      <c r="AK12706" s="23" t="str">
        <f t="shared" si="1083"/>
        <v/>
      </c>
    </row>
    <row r="12707" spans="34:37" x14ac:dyDescent="0.25">
      <c r="AH12707" s="23" t="str">
        <f t="shared" si="1084"/>
        <v/>
      </c>
      <c r="AI12707" s="23" t="str">
        <f t="shared" si="1083"/>
        <v/>
      </c>
      <c r="AJ12707" s="23" t="str">
        <f t="shared" si="1083"/>
        <v/>
      </c>
      <c r="AK12707" s="23" t="str">
        <f t="shared" si="1083"/>
        <v/>
      </c>
    </row>
    <row r="12708" spans="34:37" x14ac:dyDescent="0.25">
      <c r="AH12708" s="23" t="str">
        <f t="shared" si="1084"/>
        <v/>
      </c>
      <c r="AI12708" s="23" t="str">
        <f t="shared" si="1083"/>
        <v/>
      </c>
      <c r="AJ12708" s="23" t="str">
        <f t="shared" si="1083"/>
        <v/>
      </c>
      <c r="AK12708" s="23" t="str">
        <f t="shared" si="1083"/>
        <v/>
      </c>
    </row>
    <row r="12709" spans="34:37" x14ac:dyDescent="0.25">
      <c r="AH12709" s="23" t="str">
        <f t="shared" si="1084"/>
        <v/>
      </c>
      <c r="AI12709" s="23" t="str">
        <f t="shared" si="1083"/>
        <v/>
      </c>
      <c r="AJ12709" s="23" t="str">
        <f t="shared" si="1083"/>
        <v/>
      </c>
      <c r="AK12709" s="23" t="str">
        <f t="shared" si="1083"/>
        <v/>
      </c>
    </row>
    <row r="12710" spans="34:37" x14ac:dyDescent="0.25">
      <c r="AH12710" s="23" t="str">
        <f t="shared" si="1084"/>
        <v/>
      </c>
      <c r="AI12710" s="23" t="str">
        <f t="shared" si="1083"/>
        <v/>
      </c>
      <c r="AJ12710" s="23" t="str">
        <f t="shared" si="1083"/>
        <v/>
      </c>
      <c r="AK12710" s="23" t="str">
        <f t="shared" si="1083"/>
        <v/>
      </c>
    </row>
    <row r="12711" spans="34:37" x14ac:dyDescent="0.25">
      <c r="AH12711" s="23" t="str">
        <f t="shared" si="1084"/>
        <v/>
      </c>
      <c r="AI12711" s="23" t="str">
        <f t="shared" si="1083"/>
        <v/>
      </c>
      <c r="AJ12711" s="23" t="str">
        <f t="shared" si="1083"/>
        <v/>
      </c>
      <c r="AK12711" s="23" t="str">
        <f t="shared" si="1083"/>
        <v/>
      </c>
    </row>
    <row r="12712" spans="34:37" x14ac:dyDescent="0.25">
      <c r="AH12712" s="23" t="str">
        <f t="shared" si="1084"/>
        <v/>
      </c>
      <c r="AI12712" s="23" t="str">
        <f t="shared" si="1083"/>
        <v/>
      </c>
      <c r="AJ12712" s="23" t="str">
        <f t="shared" si="1083"/>
        <v/>
      </c>
      <c r="AK12712" s="23" t="str">
        <f t="shared" si="1083"/>
        <v/>
      </c>
    </row>
    <row r="12713" spans="34:37" x14ac:dyDescent="0.25">
      <c r="AH12713" s="23" t="str">
        <f t="shared" si="1084"/>
        <v/>
      </c>
      <c r="AI12713" s="23" t="str">
        <f t="shared" si="1083"/>
        <v/>
      </c>
      <c r="AJ12713" s="23" t="str">
        <f t="shared" si="1083"/>
        <v/>
      </c>
      <c r="AK12713" s="23" t="str">
        <f t="shared" si="1083"/>
        <v/>
      </c>
    </row>
    <row r="12714" spans="34:37" x14ac:dyDescent="0.25">
      <c r="AH12714" s="23" t="str">
        <f t="shared" si="1084"/>
        <v/>
      </c>
      <c r="AI12714" s="23" t="str">
        <f t="shared" si="1083"/>
        <v/>
      </c>
      <c r="AJ12714" s="23" t="str">
        <f t="shared" si="1083"/>
        <v/>
      </c>
      <c r="AK12714" s="23" t="str">
        <f t="shared" si="1083"/>
        <v/>
      </c>
    </row>
    <row r="12715" spans="34:37" x14ac:dyDescent="0.25">
      <c r="AH12715" s="23" t="str">
        <f t="shared" si="1084"/>
        <v/>
      </c>
      <c r="AI12715" s="23" t="str">
        <f t="shared" si="1083"/>
        <v/>
      </c>
      <c r="AJ12715" s="23" t="str">
        <f t="shared" si="1083"/>
        <v/>
      </c>
      <c r="AK12715" s="23" t="str">
        <f t="shared" si="1083"/>
        <v/>
      </c>
    </row>
    <row r="12716" spans="34:37" x14ac:dyDescent="0.25">
      <c r="AH12716" s="23" t="str">
        <f t="shared" si="1084"/>
        <v/>
      </c>
      <c r="AI12716" s="23" t="str">
        <f t="shared" si="1083"/>
        <v/>
      </c>
      <c r="AJ12716" s="23" t="str">
        <f t="shared" si="1083"/>
        <v/>
      </c>
      <c r="AK12716" s="23" t="str">
        <f t="shared" si="1083"/>
        <v/>
      </c>
    </row>
    <row r="12717" spans="34:37" x14ac:dyDescent="0.25">
      <c r="AH12717" s="23" t="str">
        <f t="shared" si="1084"/>
        <v/>
      </c>
      <c r="AI12717" s="23" t="str">
        <f t="shared" si="1083"/>
        <v/>
      </c>
      <c r="AJ12717" s="23" t="str">
        <f t="shared" si="1083"/>
        <v/>
      </c>
      <c r="AK12717" s="23" t="str">
        <f t="shared" si="1083"/>
        <v/>
      </c>
    </row>
    <row r="12718" spans="34:37" x14ac:dyDescent="0.25">
      <c r="AH12718" s="23" t="str">
        <f t="shared" si="1084"/>
        <v/>
      </c>
      <c r="AI12718" s="23" t="str">
        <f t="shared" si="1083"/>
        <v/>
      </c>
      <c r="AJ12718" s="23" t="str">
        <f t="shared" si="1083"/>
        <v/>
      </c>
      <c r="AK12718" s="23" t="str">
        <f t="shared" si="1083"/>
        <v/>
      </c>
    </row>
    <row r="12719" spans="34:37" x14ac:dyDescent="0.25">
      <c r="AH12719" s="23" t="str">
        <f t="shared" si="1084"/>
        <v/>
      </c>
      <c r="AI12719" s="23" t="str">
        <f t="shared" si="1083"/>
        <v/>
      </c>
      <c r="AJ12719" s="23" t="str">
        <f t="shared" si="1083"/>
        <v/>
      </c>
      <c r="AK12719" s="23" t="str">
        <f t="shared" si="1083"/>
        <v/>
      </c>
    </row>
    <row r="12720" spans="34:37" x14ac:dyDescent="0.25">
      <c r="AH12720" s="23" t="str">
        <f t="shared" si="1084"/>
        <v/>
      </c>
      <c r="AI12720" s="23" t="str">
        <f t="shared" si="1083"/>
        <v/>
      </c>
      <c r="AJ12720" s="23" t="str">
        <f t="shared" si="1083"/>
        <v/>
      </c>
      <c r="AK12720" s="23" t="str">
        <f t="shared" si="1083"/>
        <v/>
      </c>
    </row>
    <row r="12721" spans="34:37" x14ac:dyDescent="0.25">
      <c r="AH12721" s="23" t="str">
        <f t="shared" si="1084"/>
        <v/>
      </c>
      <c r="AI12721" s="23" t="str">
        <f t="shared" si="1083"/>
        <v/>
      </c>
      <c r="AJ12721" s="23" t="str">
        <f t="shared" si="1083"/>
        <v/>
      </c>
      <c r="AK12721" s="23" t="str">
        <f t="shared" si="1083"/>
        <v/>
      </c>
    </row>
    <row r="12722" spans="34:37" x14ac:dyDescent="0.25">
      <c r="AH12722" s="23" t="str">
        <f t="shared" si="1084"/>
        <v/>
      </c>
      <c r="AI12722" s="23" t="str">
        <f t="shared" si="1083"/>
        <v/>
      </c>
      <c r="AJ12722" s="23" t="str">
        <f t="shared" si="1083"/>
        <v/>
      </c>
      <c r="AK12722" s="23" t="str">
        <f t="shared" si="1083"/>
        <v/>
      </c>
    </row>
    <row r="12723" spans="34:37" x14ac:dyDescent="0.25">
      <c r="AH12723" s="23" t="str">
        <f t="shared" si="1084"/>
        <v/>
      </c>
      <c r="AI12723" s="23" t="str">
        <f t="shared" si="1083"/>
        <v/>
      </c>
      <c r="AJ12723" s="23" t="str">
        <f t="shared" si="1083"/>
        <v/>
      </c>
      <c r="AK12723" s="23" t="str">
        <f t="shared" si="1083"/>
        <v/>
      </c>
    </row>
    <row r="12724" spans="34:37" x14ac:dyDescent="0.25">
      <c r="AH12724" s="23" t="str">
        <f t="shared" si="1084"/>
        <v/>
      </c>
      <c r="AI12724" s="23" t="str">
        <f t="shared" si="1083"/>
        <v/>
      </c>
      <c r="AJ12724" s="23" t="str">
        <f t="shared" si="1083"/>
        <v/>
      </c>
      <c r="AK12724" s="23" t="str">
        <f t="shared" si="1083"/>
        <v/>
      </c>
    </row>
    <row r="12725" spans="34:37" x14ac:dyDescent="0.25">
      <c r="AH12725" s="23" t="str">
        <f t="shared" si="1084"/>
        <v/>
      </c>
      <c r="AI12725" s="23" t="str">
        <f t="shared" si="1083"/>
        <v/>
      </c>
      <c r="AJ12725" s="23" t="str">
        <f t="shared" si="1083"/>
        <v/>
      </c>
      <c r="AK12725" s="23" t="str">
        <f t="shared" si="1083"/>
        <v/>
      </c>
    </row>
    <row r="12726" spans="34:37" x14ac:dyDescent="0.25">
      <c r="AH12726" s="23" t="str">
        <f t="shared" si="1084"/>
        <v/>
      </c>
      <c r="AI12726" s="23" t="str">
        <f t="shared" si="1083"/>
        <v/>
      </c>
      <c r="AJ12726" s="23" t="str">
        <f t="shared" si="1083"/>
        <v/>
      </c>
      <c r="AK12726" s="23" t="str">
        <f t="shared" si="1083"/>
        <v/>
      </c>
    </row>
    <row r="12727" spans="34:37" x14ac:dyDescent="0.25">
      <c r="AH12727" s="23" t="str">
        <f t="shared" si="1084"/>
        <v/>
      </c>
      <c r="AI12727" s="23" t="str">
        <f t="shared" si="1083"/>
        <v/>
      </c>
      <c r="AJ12727" s="23" t="str">
        <f t="shared" si="1083"/>
        <v/>
      </c>
      <c r="AK12727" s="23" t="str">
        <f t="shared" si="1083"/>
        <v/>
      </c>
    </row>
    <row r="12728" spans="34:37" x14ac:dyDescent="0.25">
      <c r="AH12728" s="23" t="str">
        <f t="shared" si="1084"/>
        <v/>
      </c>
      <c r="AI12728" s="23" t="str">
        <f t="shared" si="1083"/>
        <v/>
      </c>
      <c r="AJ12728" s="23" t="str">
        <f t="shared" si="1083"/>
        <v/>
      </c>
      <c r="AK12728" s="23" t="str">
        <f t="shared" si="1083"/>
        <v/>
      </c>
    </row>
    <row r="12729" spans="34:37" x14ac:dyDescent="0.25">
      <c r="AH12729" s="23" t="str">
        <f t="shared" si="1084"/>
        <v/>
      </c>
      <c r="AI12729" s="23" t="str">
        <f t="shared" si="1083"/>
        <v/>
      </c>
      <c r="AJ12729" s="23" t="str">
        <f t="shared" si="1083"/>
        <v/>
      </c>
      <c r="AK12729" s="23" t="str">
        <f t="shared" si="1083"/>
        <v/>
      </c>
    </row>
    <row r="12730" spans="34:37" x14ac:dyDescent="0.25">
      <c r="AH12730" s="23" t="str">
        <f t="shared" si="1084"/>
        <v/>
      </c>
      <c r="AI12730" s="23" t="str">
        <f t="shared" si="1083"/>
        <v/>
      </c>
      <c r="AJ12730" s="23" t="str">
        <f t="shared" si="1083"/>
        <v/>
      </c>
      <c r="AK12730" s="23" t="str">
        <f t="shared" si="1083"/>
        <v/>
      </c>
    </row>
    <row r="12731" spans="34:37" x14ac:dyDescent="0.25">
      <c r="AH12731" s="23" t="str">
        <f t="shared" si="1084"/>
        <v/>
      </c>
      <c r="AI12731" s="23" t="str">
        <f t="shared" si="1083"/>
        <v/>
      </c>
      <c r="AJ12731" s="23" t="str">
        <f t="shared" si="1083"/>
        <v/>
      </c>
      <c r="AK12731" s="23" t="str">
        <f t="shared" si="1083"/>
        <v/>
      </c>
    </row>
    <row r="12732" spans="34:37" x14ac:dyDescent="0.25">
      <c r="AH12732" s="23" t="str">
        <f t="shared" si="1084"/>
        <v/>
      </c>
      <c r="AI12732" s="23" t="str">
        <f t="shared" si="1083"/>
        <v/>
      </c>
      <c r="AJ12732" s="23" t="str">
        <f t="shared" si="1083"/>
        <v/>
      </c>
      <c r="AK12732" s="23" t="str">
        <f t="shared" si="1083"/>
        <v/>
      </c>
    </row>
    <row r="12733" spans="34:37" x14ac:dyDescent="0.25">
      <c r="AH12733" s="23" t="str">
        <f t="shared" si="1084"/>
        <v/>
      </c>
      <c r="AI12733" s="23" t="str">
        <f t="shared" si="1083"/>
        <v/>
      </c>
      <c r="AJ12733" s="23" t="str">
        <f t="shared" si="1083"/>
        <v/>
      </c>
      <c r="AK12733" s="23" t="str">
        <f t="shared" si="1083"/>
        <v/>
      </c>
    </row>
    <row r="12734" spans="34:37" x14ac:dyDescent="0.25">
      <c r="AH12734" s="23" t="str">
        <f t="shared" si="1084"/>
        <v/>
      </c>
      <c r="AI12734" s="23" t="str">
        <f t="shared" ref="AI12734:AK12797" si="1085">IF(X12734&lt;&gt;"",X12734,"")</f>
        <v/>
      </c>
      <c r="AJ12734" s="23" t="str">
        <f t="shared" si="1085"/>
        <v/>
      </c>
      <c r="AK12734" s="23" t="str">
        <f t="shared" si="1085"/>
        <v/>
      </c>
    </row>
    <row r="12735" spans="34:37" x14ac:dyDescent="0.25">
      <c r="AH12735" s="23" t="str">
        <f t="shared" ref="AH12735:AH12798" si="1086">IF(W12735&lt;&gt;"",(RIGHT(W12735,LEN(W12735)-SEARCH("/",W12735,1)))/U12735,"")</f>
        <v/>
      </c>
      <c r="AI12735" s="23" t="str">
        <f t="shared" si="1085"/>
        <v/>
      </c>
      <c r="AJ12735" s="23" t="str">
        <f t="shared" si="1085"/>
        <v/>
      </c>
      <c r="AK12735" s="23" t="str">
        <f t="shared" si="1085"/>
        <v/>
      </c>
    </row>
    <row r="12736" spans="34:37" x14ac:dyDescent="0.25">
      <c r="AH12736" s="23" t="str">
        <f t="shared" si="1086"/>
        <v/>
      </c>
      <c r="AI12736" s="23" t="str">
        <f t="shared" si="1085"/>
        <v/>
      </c>
      <c r="AJ12736" s="23" t="str">
        <f t="shared" si="1085"/>
        <v/>
      </c>
      <c r="AK12736" s="23" t="str">
        <f t="shared" si="1085"/>
        <v/>
      </c>
    </row>
    <row r="12737" spans="34:37" x14ac:dyDescent="0.25">
      <c r="AH12737" s="23" t="str">
        <f t="shared" si="1086"/>
        <v/>
      </c>
      <c r="AI12737" s="23" t="str">
        <f t="shared" si="1085"/>
        <v/>
      </c>
      <c r="AJ12737" s="23" t="str">
        <f t="shared" si="1085"/>
        <v/>
      </c>
      <c r="AK12737" s="23" t="str">
        <f t="shared" si="1085"/>
        <v/>
      </c>
    </row>
    <row r="12738" spans="34:37" x14ac:dyDescent="0.25">
      <c r="AH12738" s="23" t="str">
        <f t="shared" si="1086"/>
        <v/>
      </c>
      <c r="AI12738" s="23" t="str">
        <f t="shared" si="1085"/>
        <v/>
      </c>
      <c r="AJ12738" s="23" t="str">
        <f t="shared" si="1085"/>
        <v/>
      </c>
      <c r="AK12738" s="23" t="str">
        <f t="shared" si="1085"/>
        <v/>
      </c>
    </row>
    <row r="12739" spans="34:37" x14ac:dyDescent="0.25">
      <c r="AH12739" s="23" t="str">
        <f t="shared" si="1086"/>
        <v/>
      </c>
      <c r="AI12739" s="23" t="str">
        <f t="shared" si="1085"/>
        <v/>
      </c>
      <c r="AJ12739" s="23" t="str">
        <f t="shared" si="1085"/>
        <v/>
      </c>
      <c r="AK12739" s="23" t="str">
        <f t="shared" si="1085"/>
        <v/>
      </c>
    </row>
    <row r="12740" spans="34:37" x14ac:dyDescent="0.25">
      <c r="AH12740" s="23" t="str">
        <f t="shared" si="1086"/>
        <v/>
      </c>
      <c r="AI12740" s="23" t="str">
        <f t="shared" si="1085"/>
        <v/>
      </c>
      <c r="AJ12740" s="23" t="str">
        <f t="shared" si="1085"/>
        <v/>
      </c>
      <c r="AK12740" s="23" t="str">
        <f t="shared" si="1085"/>
        <v/>
      </c>
    </row>
    <row r="12741" spans="34:37" x14ac:dyDescent="0.25">
      <c r="AH12741" s="23" t="str">
        <f t="shared" si="1086"/>
        <v/>
      </c>
      <c r="AI12741" s="23" t="str">
        <f t="shared" si="1085"/>
        <v/>
      </c>
      <c r="AJ12741" s="23" t="str">
        <f t="shared" si="1085"/>
        <v/>
      </c>
      <c r="AK12741" s="23" t="str">
        <f t="shared" si="1085"/>
        <v/>
      </c>
    </row>
    <row r="12742" spans="34:37" x14ac:dyDescent="0.25">
      <c r="AH12742" s="23" t="str">
        <f t="shared" si="1086"/>
        <v/>
      </c>
      <c r="AI12742" s="23" t="str">
        <f t="shared" si="1085"/>
        <v/>
      </c>
      <c r="AJ12742" s="23" t="str">
        <f t="shared" si="1085"/>
        <v/>
      </c>
      <c r="AK12742" s="23" t="str">
        <f t="shared" si="1085"/>
        <v/>
      </c>
    </row>
    <row r="12743" spans="34:37" x14ac:dyDescent="0.25">
      <c r="AH12743" s="23" t="str">
        <f t="shared" si="1086"/>
        <v/>
      </c>
      <c r="AI12743" s="23" t="str">
        <f t="shared" si="1085"/>
        <v/>
      </c>
      <c r="AJ12743" s="23" t="str">
        <f t="shared" si="1085"/>
        <v/>
      </c>
      <c r="AK12743" s="23" t="str">
        <f t="shared" si="1085"/>
        <v/>
      </c>
    </row>
    <row r="12744" spans="34:37" x14ac:dyDescent="0.25">
      <c r="AH12744" s="23" t="str">
        <f t="shared" si="1086"/>
        <v/>
      </c>
      <c r="AI12744" s="23" t="str">
        <f t="shared" si="1085"/>
        <v/>
      </c>
      <c r="AJ12744" s="23" t="str">
        <f t="shared" si="1085"/>
        <v/>
      </c>
      <c r="AK12744" s="23" t="str">
        <f t="shared" si="1085"/>
        <v/>
      </c>
    </row>
    <row r="12745" spans="34:37" x14ac:dyDescent="0.25">
      <c r="AH12745" s="23" t="str">
        <f t="shared" si="1086"/>
        <v/>
      </c>
      <c r="AI12745" s="23" t="str">
        <f t="shared" si="1085"/>
        <v/>
      </c>
      <c r="AJ12745" s="23" t="str">
        <f t="shared" si="1085"/>
        <v/>
      </c>
      <c r="AK12745" s="23" t="str">
        <f t="shared" si="1085"/>
        <v/>
      </c>
    </row>
    <row r="12746" spans="34:37" x14ac:dyDescent="0.25">
      <c r="AH12746" s="23" t="str">
        <f t="shared" si="1086"/>
        <v/>
      </c>
      <c r="AI12746" s="23" t="str">
        <f t="shared" si="1085"/>
        <v/>
      </c>
      <c r="AJ12746" s="23" t="str">
        <f t="shared" si="1085"/>
        <v/>
      </c>
      <c r="AK12746" s="23" t="str">
        <f t="shared" si="1085"/>
        <v/>
      </c>
    </row>
    <row r="12747" spans="34:37" x14ac:dyDescent="0.25">
      <c r="AH12747" s="23" t="str">
        <f t="shared" si="1086"/>
        <v/>
      </c>
      <c r="AI12747" s="23" t="str">
        <f t="shared" si="1085"/>
        <v/>
      </c>
      <c r="AJ12747" s="23" t="str">
        <f t="shared" si="1085"/>
        <v/>
      </c>
      <c r="AK12747" s="23" t="str">
        <f t="shared" si="1085"/>
        <v/>
      </c>
    </row>
    <row r="12748" spans="34:37" x14ac:dyDescent="0.25">
      <c r="AH12748" s="23" t="str">
        <f t="shared" si="1086"/>
        <v/>
      </c>
      <c r="AI12748" s="23" t="str">
        <f t="shared" si="1085"/>
        <v/>
      </c>
      <c r="AJ12748" s="23" t="str">
        <f t="shared" si="1085"/>
        <v/>
      </c>
      <c r="AK12748" s="23" t="str">
        <f t="shared" si="1085"/>
        <v/>
      </c>
    </row>
    <row r="12749" spans="34:37" x14ac:dyDescent="0.25">
      <c r="AH12749" s="23" t="str">
        <f t="shared" si="1086"/>
        <v/>
      </c>
      <c r="AI12749" s="23" t="str">
        <f t="shared" si="1085"/>
        <v/>
      </c>
      <c r="AJ12749" s="23" t="str">
        <f t="shared" si="1085"/>
        <v/>
      </c>
      <c r="AK12749" s="23" t="str">
        <f t="shared" si="1085"/>
        <v/>
      </c>
    </row>
    <row r="12750" spans="34:37" x14ac:dyDescent="0.25">
      <c r="AH12750" s="23" t="str">
        <f t="shared" si="1086"/>
        <v/>
      </c>
      <c r="AI12750" s="23" t="str">
        <f t="shared" si="1085"/>
        <v/>
      </c>
      <c r="AJ12750" s="23" t="str">
        <f t="shared" si="1085"/>
        <v/>
      </c>
      <c r="AK12750" s="23" t="str">
        <f t="shared" si="1085"/>
        <v/>
      </c>
    </row>
    <row r="12751" spans="34:37" x14ac:dyDescent="0.25">
      <c r="AH12751" s="23" t="str">
        <f t="shared" si="1086"/>
        <v/>
      </c>
      <c r="AI12751" s="23" t="str">
        <f t="shared" si="1085"/>
        <v/>
      </c>
      <c r="AJ12751" s="23" t="str">
        <f t="shared" si="1085"/>
        <v/>
      </c>
      <c r="AK12751" s="23" t="str">
        <f t="shared" si="1085"/>
        <v/>
      </c>
    </row>
    <row r="12752" spans="34:37" x14ac:dyDescent="0.25">
      <c r="AH12752" s="23" t="str">
        <f t="shared" si="1086"/>
        <v/>
      </c>
      <c r="AI12752" s="23" t="str">
        <f t="shared" si="1085"/>
        <v/>
      </c>
      <c r="AJ12752" s="23" t="str">
        <f t="shared" si="1085"/>
        <v/>
      </c>
      <c r="AK12752" s="23" t="str">
        <f t="shared" si="1085"/>
        <v/>
      </c>
    </row>
    <row r="12753" spans="34:37" x14ac:dyDescent="0.25">
      <c r="AH12753" s="23" t="str">
        <f t="shared" si="1086"/>
        <v/>
      </c>
      <c r="AI12753" s="23" t="str">
        <f t="shared" si="1085"/>
        <v/>
      </c>
      <c r="AJ12753" s="23" t="str">
        <f t="shared" si="1085"/>
        <v/>
      </c>
      <c r="AK12753" s="23" t="str">
        <f t="shared" si="1085"/>
        <v/>
      </c>
    </row>
    <row r="12754" spans="34:37" x14ac:dyDescent="0.25">
      <c r="AH12754" s="23" t="str">
        <f t="shared" si="1086"/>
        <v/>
      </c>
      <c r="AI12754" s="23" t="str">
        <f t="shared" si="1085"/>
        <v/>
      </c>
      <c r="AJ12754" s="23" t="str">
        <f t="shared" si="1085"/>
        <v/>
      </c>
      <c r="AK12754" s="23" t="str">
        <f t="shared" si="1085"/>
        <v/>
      </c>
    </row>
    <row r="12755" spans="34:37" x14ac:dyDescent="0.25">
      <c r="AH12755" s="23" t="str">
        <f t="shared" si="1086"/>
        <v/>
      </c>
      <c r="AI12755" s="23" t="str">
        <f t="shared" si="1085"/>
        <v/>
      </c>
      <c r="AJ12755" s="23" t="str">
        <f t="shared" si="1085"/>
        <v/>
      </c>
      <c r="AK12755" s="23" t="str">
        <f t="shared" si="1085"/>
        <v/>
      </c>
    </row>
    <row r="12756" spans="34:37" x14ac:dyDescent="0.25">
      <c r="AH12756" s="23" t="str">
        <f t="shared" si="1086"/>
        <v/>
      </c>
      <c r="AI12756" s="23" t="str">
        <f t="shared" si="1085"/>
        <v/>
      </c>
      <c r="AJ12756" s="23" t="str">
        <f t="shared" si="1085"/>
        <v/>
      </c>
      <c r="AK12756" s="23" t="str">
        <f t="shared" si="1085"/>
        <v/>
      </c>
    </row>
    <row r="12757" spans="34:37" x14ac:dyDescent="0.25">
      <c r="AH12757" s="23" t="str">
        <f t="shared" si="1086"/>
        <v/>
      </c>
      <c r="AI12757" s="23" t="str">
        <f t="shared" si="1085"/>
        <v/>
      </c>
      <c r="AJ12757" s="23" t="str">
        <f t="shared" si="1085"/>
        <v/>
      </c>
      <c r="AK12757" s="23" t="str">
        <f t="shared" si="1085"/>
        <v/>
      </c>
    </row>
    <row r="12758" spans="34:37" x14ac:dyDescent="0.25">
      <c r="AH12758" s="23" t="str">
        <f t="shared" si="1086"/>
        <v/>
      </c>
      <c r="AI12758" s="23" t="str">
        <f t="shared" si="1085"/>
        <v/>
      </c>
      <c r="AJ12758" s="23" t="str">
        <f t="shared" si="1085"/>
        <v/>
      </c>
      <c r="AK12758" s="23" t="str">
        <f t="shared" si="1085"/>
        <v/>
      </c>
    </row>
    <row r="12759" spans="34:37" x14ac:dyDescent="0.25">
      <c r="AH12759" s="23" t="str">
        <f t="shared" si="1086"/>
        <v/>
      </c>
      <c r="AI12759" s="23" t="str">
        <f t="shared" si="1085"/>
        <v/>
      </c>
      <c r="AJ12759" s="23" t="str">
        <f t="shared" si="1085"/>
        <v/>
      </c>
      <c r="AK12759" s="23" t="str">
        <f t="shared" si="1085"/>
        <v/>
      </c>
    </row>
    <row r="12760" spans="34:37" x14ac:dyDescent="0.25">
      <c r="AH12760" s="23" t="str">
        <f t="shared" si="1086"/>
        <v/>
      </c>
      <c r="AI12760" s="23" t="str">
        <f t="shared" si="1085"/>
        <v/>
      </c>
      <c r="AJ12760" s="23" t="str">
        <f t="shared" si="1085"/>
        <v/>
      </c>
      <c r="AK12760" s="23" t="str">
        <f t="shared" si="1085"/>
        <v/>
      </c>
    </row>
    <row r="12761" spans="34:37" x14ac:dyDescent="0.25">
      <c r="AH12761" s="23" t="str">
        <f t="shared" si="1086"/>
        <v/>
      </c>
      <c r="AI12761" s="23" t="str">
        <f t="shared" si="1085"/>
        <v/>
      </c>
      <c r="AJ12761" s="23" t="str">
        <f t="shared" si="1085"/>
        <v/>
      </c>
      <c r="AK12761" s="23" t="str">
        <f t="shared" si="1085"/>
        <v/>
      </c>
    </row>
    <row r="12762" spans="34:37" x14ac:dyDescent="0.25">
      <c r="AH12762" s="23" t="str">
        <f t="shared" si="1086"/>
        <v/>
      </c>
      <c r="AI12762" s="23" t="str">
        <f t="shared" si="1085"/>
        <v/>
      </c>
      <c r="AJ12762" s="23" t="str">
        <f t="shared" si="1085"/>
        <v/>
      </c>
      <c r="AK12762" s="23" t="str">
        <f t="shared" si="1085"/>
        <v/>
      </c>
    </row>
    <row r="12763" spans="34:37" x14ac:dyDescent="0.25">
      <c r="AH12763" s="23" t="str">
        <f t="shared" si="1086"/>
        <v/>
      </c>
      <c r="AI12763" s="23" t="str">
        <f t="shared" si="1085"/>
        <v/>
      </c>
      <c r="AJ12763" s="23" t="str">
        <f t="shared" si="1085"/>
        <v/>
      </c>
      <c r="AK12763" s="23" t="str">
        <f t="shared" si="1085"/>
        <v/>
      </c>
    </row>
    <row r="12764" spans="34:37" x14ac:dyDescent="0.25">
      <c r="AH12764" s="23" t="str">
        <f t="shared" si="1086"/>
        <v/>
      </c>
      <c r="AI12764" s="23" t="str">
        <f t="shared" si="1085"/>
        <v/>
      </c>
      <c r="AJ12764" s="23" t="str">
        <f t="shared" si="1085"/>
        <v/>
      </c>
      <c r="AK12764" s="23" t="str">
        <f t="shared" si="1085"/>
        <v/>
      </c>
    </row>
    <row r="12765" spans="34:37" x14ac:dyDescent="0.25">
      <c r="AH12765" s="23" t="str">
        <f t="shared" si="1086"/>
        <v/>
      </c>
      <c r="AI12765" s="23" t="str">
        <f t="shared" si="1085"/>
        <v/>
      </c>
      <c r="AJ12765" s="23" t="str">
        <f t="shared" si="1085"/>
        <v/>
      </c>
      <c r="AK12765" s="23" t="str">
        <f t="shared" si="1085"/>
        <v/>
      </c>
    </row>
    <row r="12766" spans="34:37" x14ac:dyDescent="0.25">
      <c r="AH12766" s="23" t="str">
        <f t="shared" si="1086"/>
        <v/>
      </c>
      <c r="AI12766" s="23" t="str">
        <f t="shared" si="1085"/>
        <v/>
      </c>
      <c r="AJ12766" s="23" t="str">
        <f t="shared" si="1085"/>
        <v/>
      </c>
      <c r="AK12766" s="23" t="str">
        <f t="shared" si="1085"/>
        <v/>
      </c>
    </row>
    <row r="12767" spans="34:37" x14ac:dyDescent="0.25">
      <c r="AH12767" s="23" t="str">
        <f t="shared" si="1086"/>
        <v/>
      </c>
      <c r="AI12767" s="23" t="str">
        <f t="shared" si="1085"/>
        <v/>
      </c>
      <c r="AJ12767" s="23" t="str">
        <f t="shared" si="1085"/>
        <v/>
      </c>
      <c r="AK12767" s="23" t="str">
        <f t="shared" si="1085"/>
        <v/>
      </c>
    </row>
    <row r="12768" spans="34:37" x14ac:dyDescent="0.25">
      <c r="AH12768" s="23" t="str">
        <f t="shared" si="1086"/>
        <v/>
      </c>
      <c r="AI12768" s="23" t="str">
        <f t="shared" si="1085"/>
        <v/>
      </c>
      <c r="AJ12768" s="23" t="str">
        <f t="shared" si="1085"/>
        <v/>
      </c>
      <c r="AK12768" s="23" t="str">
        <f t="shared" si="1085"/>
        <v/>
      </c>
    </row>
    <row r="12769" spans="34:37" x14ac:dyDescent="0.25">
      <c r="AH12769" s="23" t="str">
        <f t="shared" si="1086"/>
        <v/>
      </c>
      <c r="AI12769" s="23" t="str">
        <f t="shared" si="1085"/>
        <v/>
      </c>
      <c r="AJ12769" s="23" t="str">
        <f t="shared" si="1085"/>
        <v/>
      </c>
      <c r="AK12769" s="23" t="str">
        <f t="shared" si="1085"/>
        <v/>
      </c>
    </row>
    <row r="12770" spans="34:37" x14ac:dyDescent="0.25">
      <c r="AH12770" s="23" t="str">
        <f t="shared" si="1086"/>
        <v/>
      </c>
      <c r="AI12770" s="23" t="str">
        <f t="shared" si="1085"/>
        <v/>
      </c>
      <c r="AJ12770" s="23" t="str">
        <f t="shared" si="1085"/>
        <v/>
      </c>
      <c r="AK12770" s="23" t="str">
        <f t="shared" si="1085"/>
        <v/>
      </c>
    </row>
    <row r="12771" spans="34:37" x14ac:dyDescent="0.25">
      <c r="AH12771" s="23" t="str">
        <f t="shared" si="1086"/>
        <v/>
      </c>
      <c r="AI12771" s="23" t="str">
        <f t="shared" si="1085"/>
        <v/>
      </c>
      <c r="AJ12771" s="23" t="str">
        <f t="shared" si="1085"/>
        <v/>
      </c>
      <c r="AK12771" s="23" t="str">
        <f t="shared" si="1085"/>
        <v/>
      </c>
    </row>
    <row r="12772" spans="34:37" x14ac:dyDescent="0.25">
      <c r="AH12772" s="23" t="str">
        <f t="shared" si="1086"/>
        <v/>
      </c>
      <c r="AI12772" s="23" t="str">
        <f t="shared" si="1085"/>
        <v/>
      </c>
      <c r="AJ12772" s="23" t="str">
        <f t="shared" si="1085"/>
        <v/>
      </c>
      <c r="AK12772" s="23" t="str">
        <f t="shared" si="1085"/>
        <v/>
      </c>
    </row>
    <row r="12773" spans="34:37" x14ac:dyDescent="0.25">
      <c r="AH12773" s="23" t="str">
        <f t="shared" si="1086"/>
        <v/>
      </c>
      <c r="AI12773" s="23" t="str">
        <f t="shared" si="1085"/>
        <v/>
      </c>
      <c r="AJ12773" s="23" t="str">
        <f t="shared" si="1085"/>
        <v/>
      </c>
      <c r="AK12773" s="23" t="str">
        <f t="shared" si="1085"/>
        <v/>
      </c>
    </row>
    <row r="12774" spans="34:37" x14ac:dyDescent="0.25">
      <c r="AH12774" s="23" t="str">
        <f t="shared" si="1086"/>
        <v/>
      </c>
      <c r="AI12774" s="23" t="str">
        <f t="shared" si="1085"/>
        <v/>
      </c>
      <c r="AJ12774" s="23" t="str">
        <f t="shared" si="1085"/>
        <v/>
      </c>
      <c r="AK12774" s="23" t="str">
        <f t="shared" si="1085"/>
        <v/>
      </c>
    </row>
    <row r="12775" spans="34:37" x14ac:dyDescent="0.25">
      <c r="AH12775" s="23" t="str">
        <f t="shared" si="1086"/>
        <v/>
      </c>
      <c r="AI12775" s="23" t="str">
        <f t="shared" si="1085"/>
        <v/>
      </c>
      <c r="AJ12775" s="23" t="str">
        <f t="shared" si="1085"/>
        <v/>
      </c>
      <c r="AK12775" s="23" t="str">
        <f t="shared" si="1085"/>
        <v/>
      </c>
    </row>
    <row r="12776" spans="34:37" x14ac:dyDescent="0.25">
      <c r="AH12776" s="23" t="str">
        <f t="shared" si="1086"/>
        <v/>
      </c>
      <c r="AI12776" s="23" t="str">
        <f t="shared" si="1085"/>
        <v/>
      </c>
      <c r="AJ12776" s="23" t="str">
        <f t="shared" si="1085"/>
        <v/>
      </c>
      <c r="AK12776" s="23" t="str">
        <f t="shared" si="1085"/>
        <v/>
      </c>
    </row>
    <row r="12777" spans="34:37" x14ac:dyDescent="0.25">
      <c r="AH12777" s="23" t="str">
        <f t="shared" si="1086"/>
        <v/>
      </c>
      <c r="AI12777" s="23" t="str">
        <f t="shared" si="1085"/>
        <v/>
      </c>
      <c r="AJ12777" s="23" t="str">
        <f t="shared" si="1085"/>
        <v/>
      </c>
      <c r="AK12777" s="23" t="str">
        <f t="shared" si="1085"/>
        <v/>
      </c>
    </row>
    <row r="12778" spans="34:37" x14ac:dyDescent="0.25">
      <c r="AH12778" s="23" t="str">
        <f t="shared" si="1086"/>
        <v/>
      </c>
      <c r="AI12778" s="23" t="str">
        <f t="shared" si="1085"/>
        <v/>
      </c>
      <c r="AJ12778" s="23" t="str">
        <f t="shared" si="1085"/>
        <v/>
      </c>
      <c r="AK12778" s="23" t="str">
        <f t="shared" si="1085"/>
        <v/>
      </c>
    </row>
    <row r="12779" spans="34:37" x14ac:dyDescent="0.25">
      <c r="AH12779" s="23" t="str">
        <f t="shared" si="1086"/>
        <v/>
      </c>
      <c r="AI12779" s="23" t="str">
        <f t="shared" si="1085"/>
        <v/>
      </c>
      <c r="AJ12779" s="23" t="str">
        <f t="shared" si="1085"/>
        <v/>
      </c>
      <c r="AK12779" s="23" t="str">
        <f t="shared" si="1085"/>
        <v/>
      </c>
    </row>
    <row r="12780" spans="34:37" x14ac:dyDescent="0.25">
      <c r="AH12780" s="23" t="str">
        <f t="shared" si="1086"/>
        <v/>
      </c>
      <c r="AI12780" s="23" t="str">
        <f t="shared" si="1085"/>
        <v/>
      </c>
      <c r="AJ12780" s="23" t="str">
        <f t="shared" si="1085"/>
        <v/>
      </c>
      <c r="AK12780" s="23" t="str">
        <f t="shared" si="1085"/>
        <v/>
      </c>
    </row>
    <row r="12781" spans="34:37" x14ac:dyDescent="0.25">
      <c r="AH12781" s="23" t="str">
        <f t="shared" si="1086"/>
        <v/>
      </c>
      <c r="AI12781" s="23" t="str">
        <f t="shared" si="1085"/>
        <v/>
      </c>
      <c r="AJ12781" s="23" t="str">
        <f t="shared" si="1085"/>
        <v/>
      </c>
      <c r="AK12781" s="23" t="str">
        <f t="shared" si="1085"/>
        <v/>
      </c>
    </row>
    <row r="12782" spans="34:37" x14ac:dyDescent="0.25">
      <c r="AH12782" s="23" t="str">
        <f t="shared" si="1086"/>
        <v/>
      </c>
      <c r="AI12782" s="23" t="str">
        <f t="shared" si="1085"/>
        <v/>
      </c>
      <c r="AJ12782" s="23" t="str">
        <f t="shared" si="1085"/>
        <v/>
      </c>
      <c r="AK12782" s="23" t="str">
        <f t="shared" si="1085"/>
        <v/>
      </c>
    </row>
    <row r="12783" spans="34:37" x14ac:dyDescent="0.25">
      <c r="AH12783" s="23" t="str">
        <f t="shared" si="1086"/>
        <v/>
      </c>
      <c r="AI12783" s="23" t="str">
        <f t="shared" si="1085"/>
        <v/>
      </c>
      <c r="AJ12783" s="23" t="str">
        <f t="shared" si="1085"/>
        <v/>
      </c>
      <c r="AK12783" s="23" t="str">
        <f t="shared" si="1085"/>
        <v/>
      </c>
    </row>
    <row r="12784" spans="34:37" x14ac:dyDescent="0.25">
      <c r="AH12784" s="23" t="str">
        <f t="shared" si="1086"/>
        <v/>
      </c>
      <c r="AI12784" s="23" t="str">
        <f t="shared" si="1085"/>
        <v/>
      </c>
      <c r="AJ12784" s="23" t="str">
        <f t="shared" si="1085"/>
        <v/>
      </c>
      <c r="AK12784" s="23" t="str">
        <f t="shared" si="1085"/>
        <v/>
      </c>
    </row>
    <row r="12785" spans="34:37" x14ac:dyDescent="0.25">
      <c r="AH12785" s="23" t="str">
        <f t="shared" si="1086"/>
        <v/>
      </c>
      <c r="AI12785" s="23" t="str">
        <f t="shared" si="1085"/>
        <v/>
      </c>
      <c r="AJ12785" s="23" t="str">
        <f t="shared" si="1085"/>
        <v/>
      </c>
      <c r="AK12785" s="23" t="str">
        <f t="shared" si="1085"/>
        <v/>
      </c>
    </row>
    <row r="12786" spans="34:37" x14ac:dyDescent="0.25">
      <c r="AH12786" s="23" t="str">
        <f t="shared" si="1086"/>
        <v/>
      </c>
      <c r="AI12786" s="23" t="str">
        <f t="shared" si="1085"/>
        <v/>
      </c>
      <c r="AJ12786" s="23" t="str">
        <f t="shared" si="1085"/>
        <v/>
      </c>
      <c r="AK12786" s="23" t="str">
        <f t="shared" si="1085"/>
        <v/>
      </c>
    </row>
    <row r="12787" spans="34:37" x14ac:dyDescent="0.25">
      <c r="AH12787" s="23" t="str">
        <f t="shared" si="1086"/>
        <v/>
      </c>
      <c r="AI12787" s="23" t="str">
        <f t="shared" si="1085"/>
        <v/>
      </c>
      <c r="AJ12787" s="23" t="str">
        <f t="shared" si="1085"/>
        <v/>
      </c>
      <c r="AK12787" s="23" t="str">
        <f t="shared" si="1085"/>
        <v/>
      </c>
    </row>
    <row r="12788" spans="34:37" x14ac:dyDescent="0.25">
      <c r="AH12788" s="23" t="str">
        <f t="shared" si="1086"/>
        <v/>
      </c>
      <c r="AI12788" s="23" t="str">
        <f t="shared" si="1085"/>
        <v/>
      </c>
      <c r="AJ12788" s="23" t="str">
        <f t="shared" si="1085"/>
        <v/>
      </c>
      <c r="AK12788" s="23" t="str">
        <f t="shared" si="1085"/>
        <v/>
      </c>
    </row>
    <row r="12789" spans="34:37" x14ac:dyDescent="0.25">
      <c r="AH12789" s="23" t="str">
        <f t="shared" si="1086"/>
        <v/>
      </c>
      <c r="AI12789" s="23" t="str">
        <f t="shared" si="1085"/>
        <v/>
      </c>
      <c r="AJ12789" s="23" t="str">
        <f t="shared" si="1085"/>
        <v/>
      </c>
      <c r="AK12789" s="23" t="str">
        <f t="shared" si="1085"/>
        <v/>
      </c>
    </row>
    <row r="12790" spans="34:37" x14ac:dyDescent="0.25">
      <c r="AH12790" s="23" t="str">
        <f t="shared" si="1086"/>
        <v/>
      </c>
      <c r="AI12790" s="23" t="str">
        <f t="shared" si="1085"/>
        <v/>
      </c>
      <c r="AJ12790" s="23" t="str">
        <f t="shared" si="1085"/>
        <v/>
      </c>
      <c r="AK12790" s="23" t="str">
        <f t="shared" si="1085"/>
        <v/>
      </c>
    </row>
    <row r="12791" spans="34:37" x14ac:dyDescent="0.25">
      <c r="AH12791" s="23" t="str">
        <f t="shared" si="1086"/>
        <v/>
      </c>
      <c r="AI12791" s="23" t="str">
        <f t="shared" si="1085"/>
        <v/>
      </c>
      <c r="AJ12791" s="23" t="str">
        <f t="shared" si="1085"/>
        <v/>
      </c>
      <c r="AK12791" s="23" t="str">
        <f t="shared" si="1085"/>
        <v/>
      </c>
    </row>
    <row r="12792" spans="34:37" x14ac:dyDescent="0.25">
      <c r="AH12792" s="23" t="str">
        <f t="shared" si="1086"/>
        <v/>
      </c>
      <c r="AI12792" s="23" t="str">
        <f t="shared" si="1085"/>
        <v/>
      </c>
      <c r="AJ12792" s="23" t="str">
        <f t="shared" si="1085"/>
        <v/>
      </c>
      <c r="AK12792" s="23" t="str">
        <f t="shared" si="1085"/>
        <v/>
      </c>
    </row>
    <row r="12793" spans="34:37" x14ac:dyDescent="0.25">
      <c r="AH12793" s="23" t="str">
        <f t="shared" si="1086"/>
        <v/>
      </c>
      <c r="AI12793" s="23" t="str">
        <f t="shared" si="1085"/>
        <v/>
      </c>
      <c r="AJ12793" s="23" t="str">
        <f t="shared" si="1085"/>
        <v/>
      </c>
      <c r="AK12793" s="23" t="str">
        <f t="shared" si="1085"/>
        <v/>
      </c>
    </row>
    <row r="12794" spans="34:37" x14ac:dyDescent="0.25">
      <c r="AH12794" s="23" t="str">
        <f t="shared" si="1086"/>
        <v/>
      </c>
      <c r="AI12794" s="23" t="str">
        <f t="shared" si="1085"/>
        <v/>
      </c>
      <c r="AJ12794" s="23" t="str">
        <f t="shared" si="1085"/>
        <v/>
      </c>
      <c r="AK12794" s="23" t="str">
        <f t="shared" si="1085"/>
        <v/>
      </c>
    </row>
    <row r="12795" spans="34:37" x14ac:dyDescent="0.25">
      <c r="AH12795" s="23" t="str">
        <f t="shared" si="1086"/>
        <v/>
      </c>
      <c r="AI12795" s="23" t="str">
        <f t="shared" si="1085"/>
        <v/>
      </c>
      <c r="AJ12795" s="23" t="str">
        <f t="shared" si="1085"/>
        <v/>
      </c>
      <c r="AK12795" s="23" t="str">
        <f t="shared" si="1085"/>
        <v/>
      </c>
    </row>
    <row r="12796" spans="34:37" x14ac:dyDescent="0.25">
      <c r="AH12796" s="23" t="str">
        <f t="shared" si="1086"/>
        <v/>
      </c>
      <c r="AI12796" s="23" t="str">
        <f t="shared" si="1085"/>
        <v/>
      </c>
      <c r="AJ12796" s="23" t="str">
        <f t="shared" si="1085"/>
        <v/>
      </c>
      <c r="AK12796" s="23" t="str">
        <f t="shared" si="1085"/>
        <v/>
      </c>
    </row>
    <row r="12797" spans="34:37" x14ac:dyDescent="0.25">
      <c r="AH12797" s="23" t="str">
        <f t="shared" si="1086"/>
        <v/>
      </c>
      <c r="AI12797" s="23" t="str">
        <f t="shared" si="1085"/>
        <v/>
      </c>
      <c r="AJ12797" s="23" t="str">
        <f t="shared" si="1085"/>
        <v/>
      </c>
      <c r="AK12797" s="23" t="str">
        <f t="shared" si="1085"/>
        <v/>
      </c>
    </row>
    <row r="12798" spans="34:37" x14ac:dyDescent="0.25">
      <c r="AH12798" s="23" t="str">
        <f t="shared" si="1086"/>
        <v/>
      </c>
      <c r="AI12798" s="23" t="str">
        <f t="shared" ref="AI12798:AK12861" si="1087">IF(X12798&lt;&gt;"",X12798,"")</f>
        <v/>
      </c>
      <c r="AJ12798" s="23" t="str">
        <f t="shared" si="1087"/>
        <v/>
      </c>
      <c r="AK12798" s="23" t="str">
        <f t="shared" si="1087"/>
        <v/>
      </c>
    </row>
    <row r="12799" spans="34:37" x14ac:dyDescent="0.25">
      <c r="AH12799" s="23" t="str">
        <f t="shared" ref="AH12799:AH12862" si="1088">IF(W12799&lt;&gt;"",(RIGHT(W12799,LEN(W12799)-SEARCH("/",W12799,1)))/U12799,"")</f>
        <v/>
      </c>
      <c r="AI12799" s="23" t="str">
        <f t="shared" si="1087"/>
        <v/>
      </c>
      <c r="AJ12799" s="23" t="str">
        <f t="shared" si="1087"/>
        <v/>
      </c>
      <c r="AK12799" s="23" t="str">
        <f t="shared" si="1087"/>
        <v/>
      </c>
    </row>
    <row r="12800" spans="34:37" x14ac:dyDescent="0.25">
      <c r="AH12800" s="23" t="str">
        <f t="shared" si="1088"/>
        <v/>
      </c>
      <c r="AI12800" s="23" t="str">
        <f t="shared" si="1087"/>
        <v/>
      </c>
      <c r="AJ12800" s="23" t="str">
        <f t="shared" si="1087"/>
        <v/>
      </c>
      <c r="AK12800" s="23" t="str">
        <f t="shared" si="1087"/>
        <v/>
      </c>
    </row>
    <row r="12801" spans="34:37" x14ac:dyDescent="0.25">
      <c r="AH12801" s="23" t="str">
        <f t="shared" si="1088"/>
        <v/>
      </c>
      <c r="AI12801" s="23" t="str">
        <f t="shared" si="1087"/>
        <v/>
      </c>
      <c r="AJ12801" s="23" t="str">
        <f t="shared" si="1087"/>
        <v/>
      </c>
      <c r="AK12801" s="23" t="str">
        <f t="shared" si="1087"/>
        <v/>
      </c>
    </row>
    <row r="12802" spans="34:37" x14ac:dyDescent="0.25">
      <c r="AH12802" s="23" t="str">
        <f t="shared" si="1088"/>
        <v/>
      </c>
      <c r="AI12802" s="23" t="str">
        <f t="shared" si="1087"/>
        <v/>
      </c>
      <c r="AJ12802" s="23" t="str">
        <f t="shared" si="1087"/>
        <v/>
      </c>
      <c r="AK12802" s="23" t="str">
        <f t="shared" si="1087"/>
        <v/>
      </c>
    </row>
    <row r="12803" spans="34:37" x14ac:dyDescent="0.25">
      <c r="AH12803" s="23" t="str">
        <f t="shared" si="1088"/>
        <v/>
      </c>
      <c r="AI12803" s="23" t="str">
        <f t="shared" si="1087"/>
        <v/>
      </c>
      <c r="AJ12803" s="23" t="str">
        <f t="shared" si="1087"/>
        <v/>
      </c>
      <c r="AK12803" s="23" t="str">
        <f t="shared" si="1087"/>
        <v/>
      </c>
    </row>
    <row r="12804" spans="34:37" x14ac:dyDescent="0.25">
      <c r="AH12804" s="23" t="str">
        <f t="shared" si="1088"/>
        <v/>
      </c>
      <c r="AI12804" s="23" t="str">
        <f t="shared" si="1087"/>
        <v/>
      </c>
      <c r="AJ12804" s="23" t="str">
        <f t="shared" si="1087"/>
        <v/>
      </c>
      <c r="AK12804" s="23" t="str">
        <f t="shared" si="1087"/>
        <v/>
      </c>
    </row>
    <row r="12805" spans="34:37" x14ac:dyDescent="0.25">
      <c r="AH12805" s="23" t="str">
        <f t="shared" si="1088"/>
        <v/>
      </c>
      <c r="AI12805" s="23" t="str">
        <f t="shared" si="1087"/>
        <v/>
      </c>
      <c r="AJ12805" s="23" t="str">
        <f t="shared" si="1087"/>
        <v/>
      </c>
      <c r="AK12805" s="23" t="str">
        <f t="shared" si="1087"/>
        <v/>
      </c>
    </row>
    <row r="12806" spans="34:37" x14ac:dyDescent="0.25">
      <c r="AH12806" s="23" t="str">
        <f t="shared" si="1088"/>
        <v/>
      </c>
      <c r="AI12806" s="23" t="str">
        <f t="shared" si="1087"/>
        <v/>
      </c>
      <c r="AJ12806" s="23" t="str">
        <f t="shared" si="1087"/>
        <v/>
      </c>
      <c r="AK12806" s="23" t="str">
        <f t="shared" si="1087"/>
        <v/>
      </c>
    </row>
    <row r="12807" spans="34:37" x14ac:dyDescent="0.25">
      <c r="AH12807" s="23" t="str">
        <f t="shared" si="1088"/>
        <v/>
      </c>
      <c r="AI12807" s="23" t="str">
        <f t="shared" si="1087"/>
        <v/>
      </c>
      <c r="AJ12807" s="23" t="str">
        <f t="shared" si="1087"/>
        <v/>
      </c>
      <c r="AK12807" s="23" t="str">
        <f t="shared" si="1087"/>
        <v/>
      </c>
    </row>
    <row r="12808" spans="34:37" x14ac:dyDescent="0.25">
      <c r="AH12808" s="23" t="str">
        <f t="shared" si="1088"/>
        <v/>
      </c>
      <c r="AI12808" s="23" t="str">
        <f t="shared" si="1087"/>
        <v/>
      </c>
      <c r="AJ12808" s="23" t="str">
        <f t="shared" si="1087"/>
        <v/>
      </c>
      <c r="AK12808" s="23" t="str">
        <f t="shared" si="1087"/>
        <v/>
      </c>
    </row>
    <row r="12809" spans="34:37" x14ac:dyDescent="0.25">
      <c r="AH12809" s="23" t="str">
        <f t="shared" si="1088"/>
        <v/>
      </c>
      <c r="AI12809" s="23" t="str">
        <f t="shared" si="1087"/>
        <v/>
      </c>
      <c r="AJ12809" s="23" t="str">
        <f t="shared" si="1087"/>
        <v/>
      </c>
      <c r="AK12809" s="23" t="str">
        <f t="shared" si="1087"/>
        <v/>
      </c>
    </row>
    <row r="12810" spans="34:37" x14ac:dyDescent="0.25">
      <c r="AH12810" s="23" t="str">
        <f t="shared" si="1088"/>
        <v/>
      </c>
      <c r="AI12810" s="23" t="str">
        <f t="shared" si="1087"/>
        <v/>
      </c>
      <c r="AJ12810" s="23" t="str">
        <f t="shared" si="1087"/>
        <v/>
      </c>
      <c r="AK12810" s="23" t="str">
        <f t="shared" si="1087"/>
        <v/>
      </c>
    </row>
    <row r="12811" spans="34:37" x14ac:dyDescent="0.25">
      <c r="AH12811" s="23" t="str">
        <f t="shared" si="1088"/>
        <v/>
      </c>
      <c r="AI12811" s="23" t="str">
        <f t="shared" si="1087"/>
        <v/>
      </c>
      <c r="AJ12811" s="23" t="str">
        <f t="shared" si="1087"/>
        <v/>
      </c>
      <c r="AK12811" s="23" t="str">
        <f t="shared" si="1087"/>
        <v/>
      </c>
    </row>
    <row r="12812" spans="34:37" x14ac:dyDescent="0.25">
      <c r="AH12812" s="23" t="str">
        <f t="shared" si="1088"/>
        <v/>
      </c>
      <c r="AI12812" s="23" t="str">
        <f t="shared" si="1087"/>
        <v/>
      </c>
      <c r="AJ12812" s="23" t="str">
        <f t="shared" si="1087"/>
        <v/>
      </c>
      <c r="AK12812" s="23" t="str">
        <f t="shared" si="1087"/>
        <v/>
      </c>
    </row>
    <row r="12813" spans="34:37" x14ac:dyDescent="0.25">
      <c r="AH12813" s="23" t="str">
        <f t="shared" si="1088"/>
        <v/>
      </c>
      <c r="AI12813" s="23" t="str">
        <f t="shared" si="1087"/>
        <v/>
      </c>
      <c r="AJ12813" s="23" t="str">
        <f t="shared" si="1087"/>
        <v/>
      </c>
      <c r="AK12813" s="23" t="str">
        <f t="shared" si="1087"/>
        <v/>
      </c>
    </row>
    <row r="12814" spans="34:37" x14ac:dyDescent="0.25">
      <c r="AH12814" s="23" t="str">
        <f t="shared" si="1088"/>
        <v/>
      </c>
      <c r="AI12814" s="23" t="str">
        <f t="shared" si="1087"/>
        <v/>
      </c>
      <c r="AJ12814" s="23" t="str">
        <f t="shared" si="1087"/>
        <v/>
      </c>
      <c r="AK12814" s="23" t="str">
        <f t="shared" si="1087"/>
        <v/>
      </c>
    </row>
    <row r="12815" spans="34:37" x14ac:dyDescent="0.25">
      <c r="AH12815" s="23" t="str">
        <f t="shared" si="1088"/>
        <v/>
      </c>
      <c r="AI12815" s="23" t="str">
        <f t="shared" si="1087"/>
        <v/>
      </c>
      <c r="AJ12815" s="23" t="str">
        <f t="shared" si="1087"/>
        <v/>
      </c>
      <c r="AK12815" s="23" t="str">
        <f t="shared" si="1087"/>
        <v/>
      </c>
    </row>
    <row r="12816" spans="34:37" x14ac:dyDescent="0.25">
      <c r="AH12816" s="23" t="str">
        <f t="shared" si="1088"/>
        <v/>
      </c>
      <c r="AI12816" s="23" t="str">
        <f t="shared" si="1087"/>
        <v/>
      </c>
      <c r="AJ12816" s="23" t="str">
        <f t="shared" si="1087"/>
        <v/>
      </c>
      <c r="AK12816" s="23" t="str">
        <f t="shared" si="1087"/>
        <v/>
      </c>
    </row>
    <row r="12817" spans="34:37" x14ac:dyDescent="0.25">
      <c r="AH12817" s="23" t="str">
        <f t="shared" si="1088"/>
        <v/>
      </c>
      <c r="AI12817" s="23" t="str">
        <f t="shared" si="1087"/>
        <v/>
      </c>
      <c r="AJ12817" s="23" t="str">
        <f t="shared" si="1087"/>
        <v/>
      </c>
      <c r="AK12817" s="23" t="str">
        <f t="shared" si="1087"/>
        <v/>
      </c>
    </row>
    <row r="12818" spans="34:37" x14ac:dyDescent="0.25">
      <c r="AH12818" s="23" t="str">
        <f t="shared" si="1088"/>
        <v/>
      </c>
      <c r="AI12818" s="23" t="str">
        <f t="shared" si="1087"/>
        <v/>
      </c>
      <c r="AJ12818" s="23" t="str">
        <f t="shared" si="1087"/>
        <v/>
      </c>
      <c r="AK12818" s="23" t="str">
        <f t="shared" si="1087"/>
        <v/>
      </c>
    </row>
    <row r="12819" spans="34:37" x14ac:dyDescent="0.25">
      <c r="AH12819" s="23" t="str">
        <f t="shared" si="1088"/>
        <v/>
      </c>
      <c r="AI12819" s="23" t="str">
        <f t="shared" si="1087"/>
        <v/>
      </c>
      <c r="AJ12819" s="23" t="str">
        <f t="shared" si="1087"/>
        <v/>
      </c>
      <c r="AK12819" s="23" t="str">
        <f t="shared" si="1087"/>
        <v/>
      </c>
    </row>
    <row r="12820" spans="34:37" x14ac:dyDescent="0.25">
      <c r="AH12820" s="23" t="str">
        <f t="shared" si="1088"/>
        <v/>
      </c>
      <c r="AI12820" s="23" t="str">
        <f t="shared" si="1087"/>
        <v/>
      </c>
      <c r="AJ12820" s="23" t="str">
        <f t="shared" si="1087"/>
        <v/>
      </c>
      <c r="AK12820" s="23" t="str">
        <f t="shared" si="1087"/>
        <v/>
      </c>
    </row>
    <row r="12821" spans="34:37" x14ac:dyDescent="0.25">
      <c r="AH12821" s="23" t="str">
        <f t="shared" si="1088"/>
        <v/>
      </c>
      <c r="AI12821" s="23" t="str">
        <f t="shared" si="1087"/>
        <v/>
      </c>
      <c r="AJ12821" s="23" t="str">
        <f t="shared" si="1087"/>
        <v/>
      </c>
      <c r="AK12821" s="23" t="str">
        <f t="shared" si="1087"/>
        <v/>
      </c>
    </row>
    <row r="12822" spans="34:37" x14ac:dyDescent="0.25">
      <c r="AH12822" s="23" t="str">
        <f t="shared" si="1088"/>
        <v/>
      </c>
      <c r="AI12822" s="23" t="str">
        <f t="shared" si="1087"/>
        <v/>
      </c>
      <c r="AJ12822" s="23" t="str">
        <f t="shared" si="1087"/>
        <v/>
      </c>
      <c r="AK12822" s="23" t="str">
        <f t="shared" si="1087"/>
        <v/>
      </c>
    </row>
    <row r="12823" spans="34:37" x14ac:dyDescent="0.25">
      <c r="AH12823" s="23" t="str">
        <f t="shared" si="1088"/>
        <v/>
      </c>
      <c r="AI12823" s="23" t="str">
        <f t="shared" si="1087"/>
        <v/>
      </c>
      <c r="AJ12823" s="23" t="str">
        <f t="shared" si="1087"/>
        <v/>
      </c>
      <c r="AK12823" s="23" t="str">
        <f t="shared" si="1087"/>
        <v/>
      </c>
    </row>
    <row r="12824" spans="34:37" x14ac:dyDescent="0.25">
      <c r="AH12824" s="23" t="str">
        <f t="shared" si="1088"/>
        <v/>
      </c>
      <c r="AI12824" s="23" t="str">
        <f t="shared" si="1087"/>
        <v/>
      </c>
      <c r="AJ12824" s="23" t="str">
        <f t="shared" si="1087"/>
        <v/>
      </c>
      <c r="AK12824" s="23" t="str">
        <f t="shared" si="1087"/>
        <v/>
      </c>
    </row>
    <row r="12825" spans="34:37" x14ac:dyDescent="0.25">
      <c r="AH12825" s="23" t="str">
        <f t="shared" si="1088"/>
        <v/>
      </c>
      <c r="AI12825" s="23" t="str">
        <f t="shared" si="1087"/>
        <v/>
      </c>
      <c r="AJ12825" s="23" t="str">
        <f t="shared" si="1087"/>
        <v/>
      </c>
      <c r="AK12825" s="23" t="str">
        <f t="shared" si="1087"/>
        <v/>
      </c>
    </row>
    <row r="12826" spans="34:37" x14ac:dyDescent="0.25">
      <c r="AH12826" s="23" t="str">
        <f t="shared" si="1088"/>
        <v/>
      </c>
      <c r="AI12826" s="23" t="str">
        <f t="shared" si="1087"/>
        <v/>
      </c>
      <c r="AJ12826" s="23" t="str">
        <f t="shared" si="1087"/>
        <v/>
      </c>
      <c r="AK12826" s="23" t="str">
        <f t="shared" si="1087"/>
        <v/>
      </c>
    </row>
    <row r="12827" spans="34:37" x14ac:dyDescent="0.25">
      <c r="AH12827" s="23" t="str">
        <f t="shared" si="1088"/>
        <v/>
      </c>
      <c r="AI12827" s="23" t="str">
        <f t="shared" si="1087"/>
        <v/>
      </c>
      <c r="AJ12827" s="23" t="str">
        <f t="shared" si="1087"/>
        <v/>
      </c>
      <c r="AK12827" s="23" t="str">
        <f t="shared" si="1087"/>
        <v/>
      </c>
    </row>
    <row r="12828" spans="34:37" x14ac:dyDescent="0.25">
      <c r="AH12828" s="23" t="str">
        <f t="shared" si="1088"/>
        <v/>
      </c>
      <c r="AI12828" s="23" t="str">
        <f t="shared" si="1087"/>
        <v/>
      </c>
      <c r="AJ12828" s="23" t="str">
        <f t="shared" si="1087"/>
        <v/>
      </c>
      <c r="AK12828" s="23" t="str">
        <f t="shared" si="1087"/>
        <v/>
      </c>
    </row>
    <row r="12829" spans="34:37" x14ac:dyDescent="0.25">
      <c r="AH12829" s="23" t="str">
        <f t="shared" si="1088"/>
        <v/>
      </c>
      <c r="AI12829" s="23" t="str">
        <f t="shared" si="1087"/>
        <v/>
      </c>
      <c r="AJ12829" s="23" t="str">
        <f t="shared" si="1087"/>
        <v/>
      </c>
      <c r="AK12829" s="23" t="str">
        <f t="shared" si="1087"/>
        <v/>
      </c>
    </row>
    <row r="12830" spans="34:37" x14ac:dyDescent="0.25">
      <c r="AH12830" s="23" t="str">
        <f t="shared" si="1088"/>
        <v/>
      </c>
      <c r="AI12830" s="23" t="str">
        <f t="shared" si="1087"/>
        <v/>
      </c>
      <c r="AJ12830" s="23" t="str">
        <f t="shared" si="1087"/>
        <v/>
      </c>
      <c r="AK12830" s="23" t="str">
        <f t="shared" si="1087"/>
        <v/>
      </c>
    </row>
    <row r="12831" spans="34:37" x14ac:dyDescent="0.25">
      <c r="AH12831" s="23" t="str">
        <f t="shared" si="1088"/>
        <v/>
      </c>
      <c r="AI12831" s="23" t="str">
        <f t="shared" si="1087"/>
        <v/>
      </c>
      <c r="AJ12831" s="23" t="str">
        <f t="shared" si="1087"/>
        <v/>
      </c>
      <c r="AK12831" s="23" t="str">
        <f t="shared" si="1087"/>
        <v/>
      </c>
    </row>
    <row r="12832" spans="34:37" x14ac:dyDescent="0.25">
      <c r="AH12832" s="23" t="str">
        <f t="shared" si="1088"/>
        <v/>
      </c>
      <c r="AI12832" s="23" t="str">
        <f t="shared" si="1087"/>
        <v/>
      </c>
      <c r="AJ12832" s="23" t="str">
        <f t="shared" si="1087"/>
        <v/>
      </c>
      <c r="AK12832" s="23" t="str">
        <f t="shared" si="1087"/>
        <v/>
      </c>
    </row>
    <row r="12833" spans="34:37" x14ac:dyDescent="0.25">
      <c r="AH12833" s="23" t="str">
        <f t="shared" si="1088"/>
        <v/>
      </c>
      <c r="AI12833" s="23" t="str">
        <f t="shared" si="1087"/>
        <v/>
      </c>
      <c r="AJ12833" s="23" t="str">
        <f t="shared" si="1087"/>
        <v/>
      </c>
      <c r="AK12833" s="23" t="str">
        <f t="shared" si="1087"/>
        <v/>
      </c>
    </row>
    <row r="12834" spans="34:37" x14ac:dyDescent="0.25">
      <c r="AH12834" s="23" t="str">
        <f t="shared" si="1088"/>
        <v/>
      </c>
      <c r="AI12834" s="23" t="str">
        <f t="shared" si="1087"/>
        <v/>
      </c>
      <c r="AJ12834" s="23" t="str">
        <f t="shared" si="1087"/>
        <v/>
      </c>
      <c r="AK12834" s="23" t="str">
        <f t="shared" si="1087"/>
        <v/>
      </c>
    </row>
    <row r="12835" spans="34:37" x14ac:dyDescent="0.25">
      <c r="AH12835" s="23" t="str">
        <f t="shared" si="1088"/>
        <v/>
      </c>
      <c r="AI12835" s="23" t="str">
        <f t="shared" si="1087"/>
        <v/>
      </c>
      <c r="AJ12835" s="23" t="str">
        <f t="shared" si="1087"/>
        <v/>
      </c>
      <c r="AK12835" s="23" t="str">
        <f t="shared" si="1087"/>
        <v/>
      </c>
    </row>
    <row r="12836" spans="34:37" x14ac:dyDescent="0.25">
      <c r="AH12836" s="23" t="str">
        <f t="shared" si="1088"/>
        <v/>
      </c>
      <c r="AI12836" s="23" t="str">
        <f t="shared" si="1087"/>
        <v/>
      </c>
      <c r="AJ12836" s="23" t="str">
        <f t="shared" si="1087"/>
        <v/>
      </c>
      <c r="AK12836" s="23" t="str">
        <f t="shared" si="1087"/>
        <v/>
      </c>
    </row>
    <row r="12837" spans="34:37" x14ac:dyDescent="0.25">
      <c r="AH12837" s="23" t="str">
        <f t="shared" si="1088"/>
        <v/>
      </c>
      <c r="AI12837" s="23" t="str">
        <f t="shared" si="1087"/>
        <v/>
      </c>
      <c r="AJ12837" s="23" t="str">
        <f t="shared" si="1087"/>
        <v/>
      </c>
      <c r="AK12837" s="23" t="str">
        <f t="shared" si="1087"/>
        <v/>
      </c>
    </row>
    <row r="12838" spans="34:37" x14ac:dyDescent="0.25">
      <c r="AH12838" s="23" t="str">
        <f t="shared" si="1088"/>
        <v/>
      </c>
      <c r="AI12838" s="23" t="str">
        <f t="shared" si="1087"/>
        <v/>
      </c>
      <c r="AJ12838" s="23" t="str">
        <f t="shared" si="1087"/>
        <v/>
      </c>
      <c r="AK12838" s="23" t="str">
        <f t="shared" si="1087"/>
        <v/>
      </c>
    </row>
    <row r="12839" spans="34:37" x14ac:dyDescent="0.25">
      <c r="AH12839" s="23" t="str">
        <f t="shared" si="1088"/>
        <v/>
      </c>
      <c r="AI12839" s="23" t="str">
        <f t="shared" si="1087"/>
        <v/>
      </c>
      <c r="AJ12839" s="23" t="str">
        <f t="shared" si="1087"/>
        <v/>
      </c>
      <c r="AK12839" s="23" t="str">
        <f t="shared" si="1087"/>
        <v/>
      </c>
    </row>
    <row r="12840" spans="34:37" x14ac:dyDescent="0.25">
      <c r="AH12840" s="23" t="str">
        <f t="shared" si="1088"/>
        <v/>
      </c>
      <c r="AI12840" s="23" t="str">
        <f t="shared" si="1087"/>
        <v/>
      </c>
      <c r="AJ12840" s="23" t="str">
        <f t="shared" si="1087"/>
        <v/>
      </c>
      <c r="AK12840" s="23" t="str">
        <f t="shared" si="1087"/>
        <v/>
      </c>
    </row>
    <row r="12841" spans="34:37" x14ac:dyDescent="0.25">
      <c r="AH12841" s="23" t="str">
        <f t="shared" si="1088"/>
        <v/>
      </c>
      <c r="AI12841" s="23" t="str">
        <f t="shared" si="1087"/>
        <v/>
      </c>
      <c r="AJ12841" s="23" t="str">
        <f t="shared" si="1087"/>
        <v/>
      </c>
      <c r="AK12841" s="23" t="str">
        <f t="shared" si="1087"/>
        <v/>
      </c>
    </row>
    <row r="12842" spans="34:37" x14ac:dyDescent="0.25">
      <c r="AH12842" s="23" t="str">
        <f t="shared" si="1088"/>
        <v/>
      </c>
      <c r="AI12842" s="23" t="str">
        <f t="shared" si="1087"/>
        <v/>
      </c>
      <c r="AJ12842" s="23" t="str">
        <f t="shared" si="1087"/>
        <v/>
      </c>
      <c r="AK12842" s="23" t="str">
        <f t="shared" si="1087"/>
        <v/>
      </c>
    </row>
    <row r="12843" spans="34:37" x14ac:dyDescent="0.25">
      <c r="AH12843" s="23" t="str">
        <f t="shared" si="1088"/>
        <v/>
      </c>
      <c r="AI12843" s="23" t="str">
        <f t="shared" si="1087"/>
        <v/>
      </c>
      <c r="AJ12843" s="23" t="str">
        <f t="shared" si="1087"/>
        <v/>
      </c>
      <c r="AK12843" s="23" t="str">
        <f t="shared" si="1087"/>
        <v/>
      </c>
    </row>
    <row r="12844" spans="34:37" x14ac:dyDescent="0.25">
      <c r="AH12844" s="23" t="str">
        <f t="shared" si="1088"/>
        <v/>
      </c>
      <c r="AI12844" s="23" t="str">
        <f t="shared" si="1087"/>
        <v/>
      </c>
      <c r="AJ12844" s="23" t="str">
        <f t="shared" si="1087"/>
        <v/>
      </c>
      <c r="AK12844" s="23" t="str">
        <f t="shared" si="1087"/>
        <v/>
      </c>
    </row>
    <row r="12845" spans="34:37" x14ac:dyDescent="0.25">
      <c r="AH12845" s="23" t="str">
        <f t="shared" si="1088"/>
        <v/>
      </c>
      <c r="AI12845" s="23" t="str">
        <f t="shared" si="1087"/>
        <v/>
      </c>
      <c r="AJ12845" s="23" t="str">
        <f t="shared" si="1087"/>
        <v/>
      </c>
      <c r="AK12845" s="23" t="str">
        <f t="shared" si="1087"/>
        <v/>
      </c>
    </row>
    <row r="12846" spans="34:37" x14ac:dyDescent="0.25">
      <c r="AH12846" s="23" t="str">
        <f t="shared" si="1088"/>
        <v/>
      </c>
      <c r="AI12846" s="23" t="str">
        <f t="shared" si="1087"/>
        <v/>
      </c>
      <c r="AJ12846" s="23" t="str">
        <f t="shared" si="1087"/>
        <v/>
      </c>
      <c r="AK12846" s="23" t="str">
        <f t="shared" si="1087"/>
        <v/>
      </c>
    </row>
    <row r="12847" spans="34:37" x14ac:dyDescent="0.25">
      <c r="AH12847" s="23" t="str">
        <f t="shared" si="1088"/>
        <v/>
      </c>
      <c r="AI12847" s="23" t="str">
        <f t="shared" si="1087"/>
        <v/>
      </c>
      <c r="AJ12847" s="23" t="str">
        <f t="shared" si="1087"/>
        <v/>
      </c>
      <c r="AK12847" s="23" t="str">
        <f t="shared" si="1087"/>
        <v/>
      </c>
    </row>
    <row r="12848" spans="34:37" x14ac:dyDescent="0.25">
      <c r="AH12848" s="23" t="str">
        <f t="shared" si="1088"/>
        <v/>
      </c>
      <c r="AI12848" s="23" t="str">
        <f t="shared" si="1087"/>
        <v/>
      </c>
      <c r="AJ12848" s="23" t="str">
        <f t="shared" si="1087"/>
        <v/>
      </c>
      <c r="AK12848" s="23" t="str">
        <f t="shared" si="1087"/>
        <v/>
      </c>
    </row>
    <row r="12849" spans="34:37" x14ac:dyDescent="0.25">
      <c r="AH12849" s="23" t="str">
        <f t="shared" si="1088"/>
        <v/>
      </c>
      <c r="AI12849" s="23" t="str">
        <f t="shared" si="1087"/>
        <v/>
      </c>
      <c r="AJ12849" s="23" t="str">
        <f t="shared" si="1087"/>
        <v/>
      </c>
      <c r="AK12849" s="23" t="str">
        <f t="shared" si="1087"/>
        <v/>
      </c>
    </row>
    <row r="12850" spans="34:37" x14ac:dyDescent="0.25">
      <c r="AH12850" s="23" t="str">
        <f t="shared" si="1088"/>
        <v/>
      </c>
      <c r="AI12850" s="23" t="str">
        <f t="shared" si="1087"/>
        <v/>
      </c>
      <c r="AJ12850" s="23" t="str">
        <f t="shared" si="1087"/>
        <v/>
      </c>
      <c r="AK12850" s="23" t="str">
        <f t="shared" si="1087"/>
        <v/>
      </c>
    </row>
    <row r="12851" spans="34:37" x14ac:dyDescent="0.25">
      <c r="AH12851" s="23" t="str">
        <f t="shared" si="1088"/>
        <v/>
      </c>
      <c r="AI12851" s="23" t="str">
        <f t="shared" si="1087"/>
        <v/>
      </c>
      <c r="AJ12851" s="23" t="str">
        <f t="shared" si="1087"/>
        <v/>
      </c>
      <c r="AK12851" s="23" t="str">
        <f t="shared" si="1087"/>
        <v/>
      </c>
    </row>
    <row r="12852" spans="34:37" x14ac:dyDescent="0.25">
      <c r="AH12852" s="23" t="str">
        <f t="shared" si="1088"/>
        <v/>
      </c>
      <c r="AI12852" s="23" t="str">
        <f t="shared" si="1087"/>
        <v/>
      </c>
      <c r="AJ12852" s="23" t="str">
        <f t="shared" si="1087"/>
        <v/>
      </c>
      <c r="AK12852" s="23" t="str">
        <f t="shared" si="1087"/>
        <v/>
      </c>
    </row>
    <row r="12853" spans="34:37" x14ac:dyDescent="0.25">
      <c r="AH12853" s="23" t="str">
        <f t="shared" si="1088"/>
        <v/>
      </c>
      <c r="AI12853" s="23" t="str">
        <f t="shared" si="1087"/>
        <v/>
      </c>
      <c r="AJ12853" s="23" t="str">
        <f t="shared" si="1087"/>
        <v/>
      </c>
      <c r="AK12853" s="23" t="str">
        <f t="shared" si="1087"/>
        <v/>
      </c>
    </row>
    <row r="12854" spans="34:37" x14ac:dyDescent="0.25">
      <c r="AH12854" s="23" t="str">
        <f t="shared" si="1088"/>
        <v/>
      </c>
      <c r="AI12854" s="23" t="str">
        <f t="shared" si="1087"/>
        <v/>
      </c>
      <c r="AJ12854" s="23" t="str">
        <f t="shared" si="1087"/>
        <v/>
      </c>
      <c r="AK12854" s="23" t="str">
        <f t="shared" si="1087"/>
        <v/>
      </c>
    </row>
    <row r="12855" spans="34:37" x14ac:dyDescent="0.25">
      <c r="AH12855" s="23" t="str">
        <f t="shared" si="1088"/>
        <v/>
      </c>
      <c r="AI12855" s="23" t="str">
        <f t="shared" si="1087"/>
        <v/>
      </c>
      <c r="AJ12855" s="23" t="str">
        <f t="shared" si="1087"/>
        <v/>
      </c>
      <c r="AK12855" s="23" t="str">
        <f t="shared" si="1087"/>
        <v/>
      </c>
    </row>
    <row r="12856" spans="34:37" x14ac:dyDescent="0.25">
      <c r="AH12856" s="23" t="str">
        <f t="shared" si="1088"/>
        <v/>
      </c>
      <c r="AI12856" s="23" t="str">
        <f t="shared" si="1087"/>
        <v/>
      </c>
      <c r="AJ12856" s="23" t="str">
        <f t="shared" si="1087"/>
        <v/>
      </c>
      <c r="AK12856" s="23" t="str">
        <f t="shared" si="1087"/>
        <v/>
      </c>
    </row>
    <row r="12857" spans="34:37" x14ac:dyDescent="0.25">
      <c r="AH12857" s="23" t="str">
        <f t="shared" si="1088"/>
        <v/>
      </c>
      <c r="AI12857" s="23" t="str">
        <f t="shared" si="1087"/>
        <v/>
      </c>
      <c r="AJ12857" s="23" t="str">
        <f t="shared" si="1087"/>
        <v/>
      </c>
      <c r="AK12857" s="23" t="str">
        <f t="shared" si="1087"/>
        <v/>
      </c>
    </row>
    <row r="12858" spans="34:37" x14ac:dyDescent="0.25">
      <c r="AH12858" s="23" t="str">
        <f t="shared" si="1088"/>
        <v/>
      </c>
      <c r="AI12858" s="23" t="str">
        <f t="shared" si="1087"/>
        <v/>
      </c>
      <c r="AJ12858" s="23" t="str">
        <f t="shared" si="1087"/>
        <v/>
      </c>
      <c r="AK12858" s="23" t="str">
        <f t="shared" si="1087"/>
        <v/>
      </c>
    </row>
    <row r="12859" spans="34:37" x14ac:dyDescent="0.25">
      <c r="AH12859" s="23" t="str">
        <f t="shared" si="1088"/>
        <v/>
      </c>
      <c r="AI12859" s="23" t="str">
        <f t="shared" si="1087"/>
        <v/>
      </c>
      <c r="AJ12859" s="23" t="str">
        <f t="shared" si="1087"/>
        <v/>
      </c>
      <c r="AK12859" s="23" t="str">
        <f t="shared" si="1087"/>
        <v/>
      </c>
    </row>
    <row r="12860" spans="34:37" x14ac:dyDescent="0.25">
      <c r="AH12860" s="23" t="str">
        <f t="shared" si="1088"/>
        <v/>
      </c>
      <c r="AI12860" s="23" t="str">
        <f t="shared" si="1087"/>
        <v/>
      </c>
      <c r="AJ12860" s="23" t="str">
        <f t="shared" si="1087"/>
        <v/>
      </c>
      <c r="AK12860" s="23" t="str">
        <f t="shared" si="1087"/>
        <v/>
      </c>
    </row>
    <row r="12861" spans="34:37" x14ac:dyDescent="0.25">
      <c r="AH12861" s="23" t="str">
        <f t="shared" si="1088"/>
        <v/>
      </c>
      <c r="AI12861" s="23" t="str">
        <f t="shared" si="1087"/>
        <v/>
      </c>
      <c r="AJ12861" s="23" t="str">
        <f t="shared" si="1087"/>
        <v/>
      </c>
      <c r="AK12861" s="23" t="str">
        <f t="shared" si="1087"/>
        <v/>
      </c>
    </row>
    <row r="12862" spans="34:37" x14ac:dyDescent="0.25">
      <c r="AH12862" s="23" t="str">
        <f t="shared" si="1088"/>
        <v/>
      </c>
      <c r="AI12862" s="23" t="str">
        <f t="shared" ref="AI12862:AK12925" si="1089">IF(X12862&lt;&gt;"",X12862,"")</f>
        <v/>
      </c>
      <c r="AJ12862" s="23" t="str">
        <f t="shared" si="1089"/>
        <v/>
      </c>
      <c r="AK12862" s="23" t="str">
        <f t="shared" si="1089"/>
        <v/>
      </c>
    </row>
    <row r="12863" spans="34:37" x14ac:dyDescent="0.25">
      <c r="AH12863" s="23" t="str">
        <f t="shared" ref="AH12863:AH12926" si="1090">IF(W12863&lt;&gt;"",(RIGHT(W12863,LEN(W12863)-SEARCH("/",W12863,1)))/U12863,"")</f>
        <v/>
      </c>
      <c r="AI12863" s="23" t="str">
        <f t="shared" si="1089"/>
        <v/>
      </c>
      <c r="AJ12863" s="23" t="str">
        <f t="shared" si="1089"/>
        <v/>
      </c>
      <c r="AK12863" s="23" t="str">
        <f t="shared" si="1089"/>
        <v/>
      </c>
    </row>
    <row r="12864" spans="34:37" x14ac:dyDescent="0.25">
      <c r="AH12864" s="23" t="str">
        <f t="shared" si="1090"/>
        <v/>
      </c>
      <c r="AI12864" s="23" t="str">
        <f t="shared" si="1089"/>
        <v/>
      </c>
      <c r="AJ12864" s="23" t="str">
        <f t="shared" si="1089"/>
        <v/>
      </c>
      <c r="AK12864" s="23" t="str">
        <f t="shared" si="1089"/>
        <v/>
      </c>
    </row>
    <row r="12865" spans="34:37" x14ac:dyDescent="0.25">
      <c r="AH12865" s="23" t="str">
        <f t="shared" si="1090"/>
        <v/>
      </c>
      <c r="AI12865" s="23" t="str">
        <f t="shared" si="1089"/>
        <v/>
      </c>
      <c r="AJ12865" s="23" t="str">
        <f t="shared" si="1089"/>
        <v/>
      </c>
      <c r="AK12865" s="23" t="str">
        <f t="shared" si="1089"/>
        <v/>
      </c>
    </row>
    <row r="12866" spans="34:37" x14ac:dyDescent="0.25">
      <c r="AH12866" s="23" t="str">
        <f t="shared" si="1090"/>
        <v/>
      </c>
      <c r="AI12866" s="23" t="str">
        <f t="shared" si="1089"/>
        <v/>
      </c>
      <c r="AJ12866" s="23" t="str">
        <f t="shared" si="1089"/>
        <v/>
      </c>
      <c r="AK12866" s="23" t="str">
        <f t="shared" si="1089"/>
        <v/>
      </c>
    </row>
    <row r="12867" spans="34:37" x14ac:dyDescent="0.25">
      <c r="AH12867" s="23" t="str">
        <f t="shared" si="1090"/>
        <v/>
      </c>
      <c r="AI12867" s="23" t="str">
        <f t="shared" si="1089"/>
        <v/>
      </c>
      <c r="AJ12867" s="23" t="str">
        <f t="shared" si="1089"/>
        <v/>
      </c>
      <c r="AK12867" s="23" t="str">
        <f t="shared" si="1089"/>
        <v/>
      </c>
    </row>
    <row r="12868" spans="34:37" x14ac:dyDescent="0.25">
      <c r="AH12868" s="23" t="str">
        <f t="shared" si="1090"/>
        <v/>
      </c>
      <c r="AI12868" s="23" t="str">
        <f t="shared" si="1089"/>
        <v/>
      </c>
      <c r="AJ12868" s="23" t="str">
        <f t="shared" si="1089"/>
        <v/>
      </c>
      <c r="AK12868" s="23" t="str">
        <f t="shared" si="1089"/>
        <v/>
      </c>
    </row>
    <row r="12869" spans="34:37" x14ac:dyDescent="0.25">
      <c r="AH12869" s="23" t="str">
        <f t="shared" si="1090"/>
        <v/>
      </c>
      <c r="AI12869" s="23" t="str">
        <f t="shared" si="1089"/>
        <v/>
      </c>
      <c r="AJ12869" s="23" t="str">
        <f t="shared" si="1089"/>
        <v/>
      </c>
      <c r="AK12869" s="23" t="str">
        <f t="shared" si="1089"/>
        <v/>
      </c>
    </row>
    <row r="12870" spans="34:37" x14ac:dyDescent="0.25">
      <c r="AH12870" s="23" t="str">
        <f t="shared" si="1090"/>
        <v/>
      </c>
      <c r="AI12870" s="23" t="str">
        <f t="shared" si="1089"/>
        <v/>
      </c>
      <c r="AJ12870" s="23" t="str">
        <f t="shared" si="1089"/>
        <v/>
      </c>
      <c r="AK12870" s="23" t="str">
        <f t="shared" si="1089"/>
        <v/>
      </c>
    </row>
    <row r="12871" spans="34:37" x14ac:dyDescent="0.25">
      <c r="AH12871" s="23" t="str">
        <f t="shared" si="1090"/>
        <v/>
      </c>
      <c r="AI12871" s="23" t="str">
        <f t="shared" si="1089"/>
        <v/>
      </c>
      <c r="AJ12871" s="23" t="str">
        <f t="shared" si="1089"/>
        <v/>
      </c>
      <c r="AK12871" s="23" t="str">
        <f t="shared" si="1089"/>
        <v/>
      </c>
    </row>
    <row r="12872" spans="34:37" x14ac:dyDescent="0.25">
      <c r="AH12872" s="23" t="str">
        <f t="shared" si="1090"/>
        <v/>
      </c>
      <c r="AI12872" s="23" t="str">
        <f t="shared" si="1089"/>
        <v/>
      </c>
      <c r="AJ12872" s="23" t="str">
        <f t="shared" si="1089"/>
        <v/>
      </c>
      <c r="AK12872" s="23" t="str">
        <f t="shared" si="1089"/>
        <v/>
      </c>
    </row>
    <row r="12873" spans="34:37" x14ac:dyDescent="0.25">
      <c r="AH12873" s="23" t="str">
        <f t="shared" si="1090"/>
        <v/>
      </c>
      <c r="AI12873" s="23" t="str">
        <f t="shared" si="1089"/>
        <v/>
      </c>
      <c r="AJ12873" s="23" t="str">
        <f t="shared" si="1089"/>
        <v/>
      </c>
      <c r="AK12873" s="23" t="str">
        <f t="shared" si="1089"/>
        <v/>
      </c>
    </row>
    <row r="12874" spans="34:37" x14ac:dyDescent="0.25">
      <c r="AH12874" s="23" t="str">
        <f t="shared" si="1090"/>
        <v/>
      </c>
      <c r="AI12874" s="23" t="str">
        <f t="shared" si="1089"/>
        <v/>
      </c>
      <c r="AJ12874" s="23" t="str">
        <f t="shared" si="1089"/>
        <v/>
      </c>
      <c r="AK12874" s="23" t="str">
        <f t="shared" si="1089"/>
        <v/>
      </c>
    </row>
    <row r="12875" spans="34:37" x14ac:dyDescent="0.25">
      <c r="AH12875" s="23" t="str">
        <f t="shared" si="1090"/>
        <v/>
      </c>
      <c r="AI12875" s="23" t="str">
        <f t="shared" si="1089"/>
        <v/>
      </c>
      <c r="AJ12875" s="23" t="str">
        <f t="shared" si="1089"/>
        <v/>
      </c>
      <c r="AK12875" s="23" t="str">
        <f t="shared" si="1089"/>
        <v/>
      </c>
    </row>
    <row r="12876" spans="34:37" x14ac:dyDescent="0.25">
      <c r="AH12876" s="23" t="str">
        <f t="shared" si="1090"/>
        <v/>
      </c>
      <c r="AI12876" s="23" t="str">
        <f t="shared" si="1089"/>
        <v/>
      </c>
      <c r="AJ12876" s="23" t="str">
        <f t="shared" si="1089"/>
        <v/>
      </c>
      <c r="AK12876" s="23" t="str">
        <f t="shared" si="1089"/>
        <v/>
      </c>
    </row>
    <row r="12877" spans="34:37" x14ac:dyDescent="0.25">
      <c r="AH12877" s="23" t="str">
        <f t="shared" si="1090"/>
        <v/>
      </c>
      <c r="AI12877" s="23" t="str">
        <f t="shared" si="1089"/>
        <v/>
      </c>
      <c r="AJ12877" s="23" t="str">
        <f t="shared" si="1089"/>
        <v/>
      </c>
      <c r="AK12877" s="23" t="str">
        <f t="shared" si="1089"/>
        <v/>
      </c>
    </row>
    <row r="12878" spans="34:37" x14ac:dyDescent="0.25">
      <c r="AH12878" s="23" t="str">
        <f t="shared" si="1090"/>
        <v/>
      </c>
      <c r="AI12878" s="23" t="str">
        <f t="shared" si="1089"/>
        <v/>
      </c>
      <c r="AJ12878" s="23" t="str">
        <f t="shared" si="1089"/>
        <v/>
      </c>
      <c r="AK12878" s="23" t="str">
        <f t="shared" si="1089"/>
        <v/>
      </c>
    </row>
    <row r="12879" spans="34:37" x14ac:dyDescent="0.25">
      <c r="AH12879" s="23" t="str">
        <f t="shared" si="1090"/>
        <v/>
      </c>
      <c r="AI12879" s="23" t="str">
        <f t="shared" si="1089"/>
        <v/>
      </c>
      <c r="AJ12879" s="23" t="str">
        <f t="shared" si="1089"/>
        <v/>
      </c>
      <c r="AK12879" s="23" t="str">
        <f t="shared" si="1089"/>
        <v/>
      </c>
    </row>
    <row r="12880" spans="34:37" x14ac:dyDescent="0.25">
      <c r="AH12880" s="23" t="str">
        <f t="shared" si="1090"/>
        <v/>
      </c>
      <c r="AI12880" s="23" t="str">
        <f t="shared" si="1089"/>
        <v/>
      </c>
      <c r="AJ12880" s="23" t="str">
        <f t="shared" si="1089"/>
        <v/>
      </c>
      <c r="AK12880" s="23" t="str">
        <f t="shared" si="1089"/>
        <v/>
      </c>
    </row>
    <row r="12881" spans="34:37" x14ac:dyDescent="0.25">
      <c r="AH12881" s="23" t="str">
        <f t="shared" si="1090"/>
        <v/>
      </c>
      <c r="AI12881" s="23" t="str">
        <f t="shared" si="1089"/>
        <v/>
      </c>
      <c r="AJ12881" s="23" t="str">
        <f t="shared" si="1089"/>
        <v/>
      </c>
      <c r="AK12881" s="23" t="str">
        <f t="shared" si="1089"/>
        <v/>
      </c>
    </row>
    <row r="12882" spans="34:37" x14ac:dyDescent="0.25">
      <c r="AH12882" s="23" t="str">
        <f t="shared" si="1090"/>
        <v/>
      </c>
      <c r="AI12882" s="23" t="str">
        <f t="shared" si="1089"/>
        <v/>
      </c>
      <c r="AJ12882" s="23" t="str">
        <f t="shared" si="1089"/>
        <v/>
      </c>
      <c r="AK12882" s="23" t="str">
        <f t="shared" si="1089"/>
        <v/>
      </c>
    </row>
    <row r="12883" spans="34:37" x14ac:dyDescent="0.25">
      <c r="AH12883" s="23" t="str">
        <f t="shared" si="1090"/>
        <v/>
      </c>
      <c r="AI12883" s="23" t="str">
        <f t="shared" si="1089"/>
        <v/>
      </c>
      <c r="AJ12883" s="23" t="str">
        <f t="shared" si="1089"/>
        <v/>
      </c>
      <c r="AK12883" s="23" t="str">
        <f t="shared" si="1089"/>
        <v/>
      </c>
    </row>
    <row r="12884" spans="34:37" x14ac:dyDescent="0.25">
      <c r="AH12884" s="23" t="str">
        <f t="shared" si="1090"/>
        <v/>
      </c>
      <c r="AI12884" s="23" t="str">
        <f t="shared" si="1089"/>
        <v/>
      </c>
      <c r="AJ12884" s="23" t="str">
        <f t="shared" si="1089"/>
        <v/>
      </c>
      <c r="AK12884" s="23" t="str">
        <f t="shared" si="1089"/>
        <v/>
      </c>
    </row>
    <row r="12885" spans="34:37" x14ac:dyDescent="0.25">
      <c r="AH12885" s="23" t="str">
        <f t="shared" si="1090"/>
        <v/>
      </c>
      <c r="AI12885" s="23" t="str">
        <f t="shared" si="1089"/>
        <v/>
      </c>
      <c r="AJ12885" s="23" t="str">
        <f t="shared" si="1089"/>
        <v/>
      </c>
      <c r="AK12885" s="23" t="str">
        <f t="shared" si="1089"/>
        <v/>
      </c>
    </row>
    <row r="12886" spans="34:37" x14ac:dyDescent="0.25">
      <c r="AH12886" s="23" t="str">
        <f t="shared" si="1090"/>
        <v/>
      </c>
      <c r="AI12886" s="23" t="str">
        <f t="shared" si="1089"/>
        <v/>
      </c>
      <c r="AJ12886" s="23" t="str">
        <f t="shared" si="1089"/>
        <v/>
      </c>
      <c r="AK12886" s="23" t="str">
        <f t="shared" si="1089"/>
        <v/>
      </c>
    </row>
    <row r="12887" spans="34:37" x14ac:dyDescent="0.25">
      <c r="AH12887" s="23" t="str">
        <f t="shared" si="1090"/>
        <v/>
      </c>
      <c r="AI12887" s="23" t="str">
        <f t="shared" si="1089"/>
        <v/>
      </c>
      <c r="AJ12887" s="23" t="str">
        <f t="shared" si="1089"/>
        <v/>
      </c>
      <c r="AK12887" s="23" t="str">
        <f t="shared" si="1089"/>
        <v/>
      </c>
    </row>
    <row r="12888" spans="34:37" x14ac:dyDescent="0.25">
      <c r="AH12888" s="23" t="str">
        <f t="shared" si="1090"/>
        <v/>
      </c>
      <c r="AI12888" s="23" t="str">
        <f t="shared" si="1089"/>
        <v/>
      </c>
      <c r="AJ12888" s="23" t="str">
        <f t="shared" si="1089"/>
        <v/>
      </c>
      <c r="AK12888" s="23" t="str">
        <f t="shared" si="1089"/>
        <v/>
      </c>
    </row>
    <row r="12889" spans="34:37" x14ac:dyDescent="0.25">
      <c r="AH12889" s="23" t="str">
        <f t="shared" si="1090"/>
        <v/>
      </c>
      <c r="AI12889" s="23" t="str">
        <f t="shared" si="1089"/>
        <v/>
      </c>
      <c r="AJ12889" s="23" t="str">
        <f t="shared" si="1089"/>
        <v/>
      </c>
      <c r="AK12889" s="23" t="str">
        <f t="shared" si="1089"/>
        <v/>
      </c>
    </row>
    <row r="12890" spans="34:37" x14ac:dyDescent="0.25">
      <c r="AH12890" s="23" t="str">
        <f t="shared" si="1090"/>
        <v/>
      </c>
      <c r="AI12890" s="23" t="str">
        <f t="shared" si="1089"/>
        <v/>
      </c>
      <c r="AJ12890" s="23" t="str">
        <f t="shared" si="1089"/>
        <v/>
      </c>
      <c r="AK12890" s="23" t="str">
        <f t="shared" si="1089"/>
        <v/>
      </c>
    </row>
    <row r="12891" spans="34:37" x14ac:dyDescent="0.25">
      <c r="AH12891" s="23" t="str">
        <f t="shared" si="1090"/>
        <v/>
      </c>
      <c r="AI12891" s="23" t="str">
        <f t="shared" si="1089"/>
        <v/>
      </c>
      <c r="AJ12891" s="23" t="str">
        <f t="shared" si="1089"/>
        <v/>
      </c>
      <c r="AK12891" s="23" t="str">
        <f t="shared" si="1089"/>
        <v/>
      </c>
    </row>
    <row r="12892" spans="34:37" x14ac:dyDescent="0.25">
      <c r="AH12892" s="23" t="str">
        <f t="shared" si="1090"/>
        <v/>
      </c>
      <c r="AI12892" s="23" t="str">
        <f t="shared" si="1089"/>
        <v/>
      </c>
      <c r="AJ12892" s="23" t="str">
        <f t="shared" si="1089"/>
        <v/>
      </c>
      <c r="AK12892" s="23" t="str">
        <f t="shared" si="1089"/>
        <v/>
      </c>
    </row>
    <row r="12893" spans="34:37" x14ac:dyDescent="0.25">
      <c r="AH12893" s="23" t="str">
        <f t="shared" si="1090"/>
        <v/>
      </c>
      <c r="AI12893" s="23" t="str">
        <f t="shared" si="1089"/>
        <v/>
      </c>
      <c r="AJ12893" s="23" t="str">
        <f t="shared" si="1089"/>
        <v/>
      </c>
      <c r="AK12893" s="23" t="str">
        <f t="shared" si="1089"/>
        <v/>
      </c>
    </row>
    <row r="12894" spans="34:37" x14ac:dyDescent="0.25">
      <c r="AH12894" s="23" t="str">
        <f t="shared" si="1090"/>
        <v/>
      </c>
      <c r="AI12894" s="23" t="str">
        <f t="shared" si="1089"/>
        <v/>
      </c>
      <c r="AJ12894" s="23" t="str">
        <f t="shared" si="1089"/>
        <v/>
      </c>
      <c r="AK12894" s="23" t="str">
        <f t="shared" si="1089"/>
        <v/>
      </c>
    </row>
    <row r="12895" spans="34:37" x14ac:dyDescent="0.25">
      <c r="AH12895" s="23" t="str">
        <f t="shared" si="1090"/>
        <v/>
      </c>
      <c r="AI12895" s="23" t="str">
        <f t="shared" si="1089"/>
        <v/>
      </c>
      <c r="AJ12895" s="23" t="str">
        <f t="shared" si="1089"/>
        <v/>
      </c>
      <c r="AK12895" s="23" t="str">
        <f t="shared" si="1089"/>
        <v/>
      </c>
    </row>
    <row r="12896" spans="34:37" x14ac:dyDescent="0.25">
      <c r="AH12896" s="23" t="str">
        <f t="shared" si="1090"/>
        <v/>
      </c>
      <c r="AI12896" s="23" t="str">
        <f t="shared" si="1089"/>
        <v/>
      </c>
      <c r="AJ12896" s="23" t="str">
        <f t="shared" si="1089"/>
        <v/>
      </c>
      <c r="AK12896" s="23" t="str">
        <f t="shared" si="1089"/>
        <v/>
      </c>
    </row>
    <row r="12897" spans="34:37" x14ac:dyDescent="0.25">
      <c r="AH12897" s="23" t="str">
        <f t="shared" si="1090"/>
        <v/>
      </c>
      <c r="AI12897" s="23" t="str">
        <f t="shared" si="1089"/>
        <v/>
      </c>
      <c r="AJ12897" s="23" t="str">
        <f t="shared" si="1089"/>
        <v/>
      </c>
      <c r="AK12897" s="23" t="str">
        <f t="shared" si="1089"/>
        <v/>
      </c>
    </row>
    <row r="12898" spans="34:37" x14ac:dyDescent="0.25">
      <c r="AH12898" s="23" t="str">
        <f t="shared" si="1090"/>
        <v/>
      </c>
      <c r="AI12898" s="23" t="str">
        <f t="shared" si="1089"/>
        <v/>
      </c>
      <c r="AJ12898" s="23" t="str">
        <f t="shared" si="1089"/>
        <v/>
      </c>
      <c r="AK12898" s="23" t="str">
        <f t="shared" si="1089"/>
        <v/>
      </c>
    </row>
    <row r="12899" spans="34:37" x14ac:dyDescent="0.25">
      <c r="AH12899" s="23" t="str">
        <f t="shared" si="1090"/>
        <v/>
      </c>
      <c r="AI12899" s="23" t="str">
        <f t="shared" si="1089"/>
        <v/>
      </c>
      <c r="AJ12899" s="23" t="str">
        <f t="shared" si="1089"/>
        <v/>
      </c>
      <c r="AK12899" s="23" t="str">
        <f t="shared" si="1089"/>
        <v/>
      </c>
    </row>
    <row r="12900" spans="34:37" x14ac:dyDescent="0.25">
      <c r="AH12900" s="23" t="str">
        <f t="shared" si="1090"/>
        <v/>
      </c>
      <c r="AI12900" s="23" t="str">
        <f t="shared" si="1089"/>
        <v/>
      </c>
      <c r="AJ12900" s="23" t="str">
        <f t="shared" si="1089"/>
        <v/>
      </c>
      <c r="AK12900" s="23" t="str">
        <f t="shared" si="1089"/>
        <v/>
      </c>
    </row>
    <row r="12901" spans="34:37" x14ac:dyDescent="0.25">
      <c r="AH12901" s="23" t="str">
        <f t="shared" si="1090"/>
        <v/>
      </c>
      <c r="AI12901" s="23" t="str">
        <f t="shared" si="1089"/>
        <v/>
      </c>
      <c r="AJ12901" s="23" t="str">
        <f t="shared" si="1089"/>
        <v/>
      </c>
      <c r="AK12901" s="23" t="str">
        <f t="shared" si="1089"/>
        <v/>
      </c>
    </row>
    <row r="12902" spans="34:37" x14ac:dyDescent="0.25">
      <c r="AH12902" s="23" t="str">
        <f t="shared" si="1090"/>
        <v/>
      </c>
      <c r="AI12902" s="23" t="str">
        <f t="shared" si="1089"/>
        <v/>
      </c>
      <c r="AJ12902" s="23" t="str">
        <f t="shared" si="1089"/>
        <v/>
      </c>
      <c r="AK12902" s="23" t="str">
        <f t="shared" si="1089"/>
        <v/>
      </c>
    </row>
    <row r="12903" spans="34:37" x14ac:dyDescent="0.25">
      <c r="AH12903" s="23" t="str">
        <f t="shared" si="1090"/>
        <v/>
      </c>
      <c r="AI12903" s="23" t="str">
        <f t="shared" si="1089"/>
        <v/>
      </c>
      <c r="AJ12903" s="23" t="str">
        <f t="shared" si="1089"/>
        <v/>
      </c>
      <c r="AK12903" s="23" t="str">
        <f t="shared" si="1089"/>
        <v/>
      </c>
    </row>
    <row r="12904" spans="34:37" x14ac:dyDescent="0.25">
      <c r="AH12904" s="23" t="str">
        <f t="shared" si="1090"/>
        <v/>
      </c>
      <c r="AI12904" s="23" t="str">
        <f t="shared" si="1089"/>
        <v/>
      </c>
      <c r="AJ12904" s="23" t="str">
        <f t="shared" si="1089"/>
        <v/>
      </c>
      <c r="AK12904" s="23" t="str">
        <f t="shared" si="1089"/>
        <v/>
      </c>
    </row>
    <row r="12905" spans="34:37" x14ac:dyDescent="0.25">
      <c r="AH12905" s="23" t="str">
        <f t="shared" si="1090"/>
        <v/>
      </c>
      <c r="AI12905" s="23" t="str">
        <f t="shared" si="1089"/>
        <v/>
      </c>
      <c r="AJ12905" s="23" t="str">
        <f t="shared" si="1089"/>
        <v/>
      </c>
      <c r="AK12905" s="23" t="str">
        <f t="shared" si="1089"/>
        <v/>
      </c>
    </row>
    <row r="12906" spans="34:37" x14ac:dyDescent="0.25">
      <c r="AH12906" s="23" t="str">
        <f t="shared" si="1090"/>
        <v/>
      </c>
      <c r="AI12906" s="23" t="str">
        <f t="shared" si="1089"/>
        <v/>
      </c>
      <c r="AJ12906" s="23" t="str">
        <f t="shared" si="1089"/>
        <v/>
      </c>
      <c r="AK12906" s="23" t="str">
        <f t="shared" si="1089"/>
        <v/>
      </c>
    </row>
    <row r="12907" spans="34:37" x14ac:dyDescent="0.25">
      <c r="AH12907" s="23" t="str">
        <f t="shared" si="1090"/>
        <v/>
      </c>
      <c r="AI12907" s="23" t="str">
        <f t="shared" si="1089"/>
        <v/>
      </c>
      <c r="AJ12907" s="23" t="str">
        <f t="shared" si="1089"/>
        <v/>
      </c>
      <c r="AK12907" s="23" t="str">
        <f t="shared" si="1089"/>
        <v/>
      </c>
    </row>
    <row r="12908" spans="34:37" x14ac:dyDescent="0.25">
      <c r="AH12908" s="23" t="str">
        <f t="shared" si="1090"/>
        <v/>
      </c>
      <c r="AI12908" s="23" t="str">
        <f t="shared" si="1089"/>
        <v/>
      </c>
      <c r="AJ12908" s="23" t="str">
        <f t="shared" si="1089"/>
        <v/>
      </c>
      <c r="AK12908" s="23" t="str">
        <f t="shared" si="1089"/>
        <v/>
      </c>
    </row>
    <row r="12909" spans="34:37" x14ac:dyDescent="0.25">
      <c r="AH12909" s="23" t="str">
        <f t="shared" si="1090"/>
        <v/>
      </c>
      <c r="AI12909" s="23" t="str">
        <f t="shared" si="1089"/>
        <v/>
      </c>
      <c r="AJ12909" s="23" t="str">
        <f t="shared" si="1089"/>
        <v/>
      </c>
      <c r="AK12909" s="23" t="str">
        <f t="shared" si="1089"/>
        <v/>
      </c>
    </row>
    <row r="12910" spans="34:37" x14ac:dyDescent="0.25">
      <c r="AH12910" s="23" t="str">
        <f t="shared" si="1090"/>
        <v/>
      </c>
      <c r="AI12910" s="23" t="str">
        <f t="shared" si="1089"/>
        <v/>
      </c>
      <c r="AJ12910" s="23" t="str">
        <f t="shared" si="1089"/>
        <v/>
      </c>
      <c r="AK12910" s="23" t="str">
        <f t="shared" si="1089"/>
        <v/>
      </c>
    </row>
    <row r="12911" spans="34:37" x14ac:dyDescent="0.25">
      <c r="AH12911" s="23" t="str">
        <f t="shared" si="1090"/>
        <v/>
      </c>
      <c r="AI12911" s="23" t="str">
        <f t="shared" si="1089"/>
        <v/>
      </c>
      <c r="AJ12911" s="23" t="str">
        <f t="shared" si="1089"/>
        <v/>
      </c>
      <c r="AK12911" s="23" t="str">
        <f t="shared" si="1089"/>
        <v/>
      </c>
    </row>
    <row r="12912" spans="34:37" x14ac:dyDescent="0.25">
      <c r="AH12912" s="23" t="str">
        <f t="shared" si="1090"/>
        <v/>
      </c>
      <c r="AI12912" s="23" t="str">
        <f t="shared" si="1089"/>
        <v/>
      </c>
      <c r="AJ12912" s="23" t="str">
        <f t="shared" si="1089"/>
        <v/>
      </c>
      <c r="AK12912" s="23" t="str">
        <f t="shared" si="1089"/>
        <v/>
      </c>
    </row>
    <row r="12913" spans="34:37" x14ac:dyDescent="0.25">
      <c r="AH12913" s="23" t="str">
        <f t="shared" si="1090"/>
        <v/>
      </c>
      <c r="AI12913" s="23" t="str">
        <f t="shared" si="1089"/>
        <v/>
      </c>
      <c r="AJ12913" s="23" t="str">
        <f t="shared" si="1089"/>
        <v/>
      </c>
      <c r="AK12913" s="23" t="str">
        <f t="shared" si="1089"/>
        <v/>
      </c>
    </row>
    <row r="12914" spans="34:37" x14ac:dyDescent="0.25">
      <c r="AH12914" s="23" t="str">
        <f t="shared" si="1090"/>
        <v/>
      </c>
      <c r="AI12914" s="23" t="str">
        <f t="shared" si="1089"/>
        <v/>
      </c>
      <c r="AJ12914" s="23" t="str">
        <f t="shared" si="1089"/>
        <v/>
      </c>
      <c r="AK12914" s="23" t="str">
        <f t="shared" si="1089"/>
        <v/>
      </c>
    </row>
    <row r="12915" spans="34:37" x14ac:dyDescent="0.25">
      <c r="AH12915" s="23" t="str">
        <f t="shared" si="1090"/>
        <v/>
      </c>
      <c r="AI12915" s="23" t="str">
        <f t="shared" si="1089"/>
        <v/>
      </c>
      <c r="AJ12915" s="23" t="str">
        <f t="shared" si="1089"/>
        <v/>
      </c>
      <c r="AK12915" s="23" t="str">
        <f t="shared" si="1089"/>
        <v/>
      </c>
    </row>
    <row r="12916" spans="34:37" x14ac:dyDescent="0.25">
      <c r="AH12916" s="23" t="str">
        <f t="shared" si="1090"/>
        <v/>
      </c>
      <c r="AI12916" s="23" t="str">
        <f t="shared" si="1089"/>
        <v/>
      </c>
      <c r="AJ12916" s="23" t="str">
        <f t="shared" si="1089"/>
        <v/>
      </c>
      <c r="AK12916" s="23" t="str">
        <f t="shared" si="1089"/>
        <v/>
      </c>
    </row>
    <row r="12917" spans="34:37" x14ac:dyDescent="0.25">
      <c r="AH12917" s="23" t="str">
        <f t="shared" si="1090"/>
        <v/>
      </c>
      <c r="AI12917" s="23" t="str">
        <f t="shared" si="1089"/>
        <v/>
      </c>
      <c r="AJ12917" s="23" t="str">
        <f t="shared" si="1089"/>
        <v/>
      </c>
      <c r="AK12917" s="23" t="str">
        <f t="shared" si="1089"/>
        <v/>
      </c>
    </row>
    <row r="12918" spans="34:37" x14ac:dyDescent="0.25">
      <c r="AH12918" s="23" t="str">
        <f t="shared" si="1090"/>
        <v/>
      </c>
      <c r="AI12918" s="23" t="str">
        <f t="shared" si="1089"/>
        <v/>
      </c>
      <c r="AJ12918" s="23" t="str">
        <f t="shared" si="1089"/>
        <v/>
      </c>
      <c r="AK12918" s="23" t="str">
        <f t="shared" si="1089"/>
        <v/>
      </c>
    </row>
    <row r="12919" spans="34:37" x14ac:dyDescent="0.25">
      <c r="AH12919" s="23" t="str">
        <f t="shared" si="1090"/>
        <v/>
      </c>
      <c r="AI12919" s="23" t="str">
        <f t="shared" si="1089"/>
        <v/>
      </c>
      <c r="AJ12919" s="23" t="str">
        <f t="shared" si="1089"/>
        <v/>
      </c>
      <c r="AK12919" s="23" t="str">
        <f t="shared" si="1089"/>
        <v/>
      </c>
    </row>
    <row r="12920" spans="34:37" x14ac:dyDescent="0.25">
      <c r="AH12920" s="23" t="str">
        <f t="shared" si="1090"/>
        <v/>
      </c>
      <c r="AI12920" s="23" t="str">
        <f t="shared" si="1089"/>
        <v/>
      </c>
      <c r="AJ12920" s="23" t="str">
        <f t="shared" si="1089"/>
        <v/>
      </c>
      <c r="AK12920" s="23" t="str">
        <f t="shared" si="1089"/>
        <v/>
      </c>
    </row>
    <row r="12921" spans="34:37" x14ac:dyDescent="0.25">
      <c r="AH12921" s="23" t="str">
        <f t="shared" si="1090"/>
        <v/>
      </c>
      <c r="AI12921" s="23" t="str">
        <f t="shared" si="1089"/>
        <v/>
      </c>
      <c r="AJ12921" s="23" t="str">
        <f t="shared" si="1089"/>
        <v/>
      </c>
      <c r="AK12921" s="23" t="str">
        <f t="shared" si="1089"/>
        <v/>
      </c>
    </row>
    <row r="12922" spans="34:37" x14ac:dyDescent="0.25">
      <c r="AH12922" s="23" t="str">
        <f t="shared" si="1090"/>
        <v/>
      </c>
      <c r="AI12922" s="23" t="str">
        <f t="shared" si="1089"/>
        <v/>
      </c>
      <c r="AJ12922" s="23" t="str">
        <f t="shared" si="1089"/>
        <v/>
      </c>
      <c r="AK12922" s="23" t="str">
        <f t="shared" si="1089"/>
        <v/>
      </c>
    </row>
    <row r="12923" spans="34:37" x14ac:dyDescent="0.25">
      <c r="AH12923" s="23" t="str">
        <f t="shared" si="1090"/>
        <v/>
      </c>
      <c r="AI12923" s="23" t="str">
        <f t="shared" si="1089"/>
        <v/>
      </c>
      <c r="AJ12923" s="23" t="str">
        <f t="shared" si="1089"/>
        <v/>
      </c>
      <c r="AK12923" s="23" t="str">
        <f t="shared" si="1089"/>
        <v/>
      </c>
    </row>
    <row r="12924" spans="34:37" x14ac:dyDescent="0.25">
      <c r="AH12924" s="23" t="str">
        <f t="shared" si="1090"/>
        <v/>
      </c>
      <c r="AI12924" s="23" t="str">
        <f t="shared" si="1089"/>
        <v/>
      </c>
      <c r="AJ12924" s="23" t="str">
        <f t="shared" si="1089"/>
        <v/>
      </c>
      <c r="AK12924" s="23" t="str">
        <f t="shared" si="1089"/>
        <v/>
      </c>
    </row>
    <row r="12925" spans="34:37" x14ac:dyDescent="0.25">
      <c r="AH12925" s="23" t="str">
        <f t="shared" si="1090"/>
        <v/>
      </c>
      <c r="AI12925" s="23" t="str">
        <f t="shared" si="1089"/>
        <v/>
      </c>
      <c r="AJ12925" s="23" t="str">
        <f t="shared" si="1089"/>
        <v/>
      </c>
      <c r="AK12925" s="23" t="str">
        <f t="shared" si="1089"/>
        <v/>
      </c>
    </row>
    <row r="12926" spans="34:37" x14ac:dyDescent="0.25">
      <c r="AH12926" s="23" t="str">
        <f t="shared" si="1090"/>
        <v/>
      </c>
      <c r="AI12926" s="23" t="str">
        <f t="shared" ref="AI12926:AK12989" si="1091">IF(X12926&lt;&gt;"",X12926,"")</f>
        <v/>
      </c>
      <c r="AJ12926" s="23" t="str">
        <f t="shared" si="1091"/>
        <v/>
      </c>
      <c r="AK12926" s="23" t="str">
        <f t="shared" si="1091"/>
        <v/>
      </c>
    </row>
    <row r="12927" spans="34:37" x14ac:dyDescent="0.25">
      <c r="AH12927" s="23" t="str">
        <f t="shared" ref="AH12927:AH12990" si="1092">IF(W12927&lt;&gt;"",(RIGHT(W12927,LEN(W12927)-SEARCH("/",W12927,1)))/U12927,"")</f>
        <v/>
      </c>
      <c r="AI12927" s="23" t="str">
        <f t="shared" si="1091"/>
        <v/>
      </c>
      <c r="AJ12927" s="23" t="str">
        <f t="shared" si="1091"/>
        <v/>
      </c>
      <c r="AK12927" s="23" t="str">
        <f t="shared" si="1091"/>
        <v/>
      </c>
    </row>
    <row r="12928" spans="34:37" x14ac:dyDescent="0.25">
      <c r="AH12928" s="23" t="str">
        <f t="shared" si="1092"/>
        <v/>
      </c>
      <c r="AI12928" s="23" t="str">
        <f t="shared" si="1091"/>
        <v/>
      </c>
      <c r="AJ12928" s="23" t="str">
        <f t="shared" si="1091"/>
        <v/>
      </c>
      <c r="AK12928" s="23" t="str">
        <f t="shared" si="1091"/>
        <v/>
      </c>
    </row>
    <row r="12929" spans="34:37" x14ac:dyDescent="0.25">
      <c r="AH12929" s="23" t="str">
        <f t="shared" si="1092"/>
        <v/>
      </c>
      <c r="AI12929" s="23" t="str">
        <f t="shared" si="1091"/>
        <v/>
      </c>
      <c r="AJ12929" s="23" t="str">
        <f t="shared" si="1091"/>
        <v/>
      </c>
      <c r="AK12929" s="23" t="str">
        <f t="shared" si="1091"/>
        <v/>
      </c>
    </row>
    <row r="12930" spans="34:37" x14ac:dyDescent="0.25">
      <c r="AH12930" s="23" t="str">
        <f t="shared" si="1092"/>
        <v/>
      </c>
      <c r="AI12930" s="23" t="str">
        <f t="shared" si="1091"/>
        <v/>
      </c>
      <c r="AJ12930" s="23" t="str">
        <f t="shared" si="1091"/>
        <v/>
      </c>
      <c r="AK12930" s="23" t="str">
        <f t="shared" si="1091"/>
        <v/>
      </c>
    </row>
    <row r="12931" spans="34:37" x14ac:dyDescent="0.25">
      <c r="AH12931" s="23" t="str">
        <f t="shared" si="1092"/>
        <v/>
      </c>
      <c r="AI12931" s="23" t="str">
        <f t="shared" si="1091"/>
        <v/>
      </c>
      <c r="AJ12931" s="23" t="str">
        <f t="shared" si="1091"/>
        <v/>
      </c>
      <c r="AK12931" s="23" t="str">
        <f t="shared" si="1091"/>
        <v/>
      </c>
    </row>
    <row r="12932" spans="34:37" x14ac:dyDescent="0.25">
      <c r="AH12932" s="23" t="str">
        <f t="shared" si="1092"/>
        <v/>
      </c>
      <c r="AI12932" s="23" t="str">
        <f t="shared" si="1091"/>
        <v/>
      </c>
      <c r="AJ12932" s="23" t="str">
        <f t="shared" si="1091"/>
        <v/>
      </c>
      <c r="AK12932" s="23" t="str">
        <f t="shared" si="1091"/>
        <v/>
      </c>
    </row>
    <row r="12933" spans="34:37" x14ac:dyDescent="0.25">
      <c r="AH12933" s="23" t="str">
        <f t="shared" si="1092"/>
        <v/>
      </c>
      <c r="AI12933" s="23" t="str">
        <f t="shared" si="1091"/>
        <v/>
      </c>
      <c r="AJ12933" s="23" t="str">
        <f t="shared" si="1091"/>
        <v/>
      </c>
      <c r="AK12933" s="23" t="str">
        <f t="shared" si="1091"/>
        <v/>
      </c>
    </row>
    <row r="12934" spans="34:37" x14ac:dyDescent="0.25">
      <c r="AH12934" s="23" t="str">
        <f t="shared" si="1092"/>
        <v/>
      </c>
      <c r="AI12934" s="23" t="str">
        <f t="shared" si="1091"/>
        <v/>
      </c>
      <c r="AJ12934" s="23" t="str">
        <f t="shared" si="1091"/>
        <v/>
      </c>
      <c r="AK12934" s="23" t="str">
        <f t="shared" si="1091"/>
        <v/>
      </c>
    </row>
    <row r="12935" spans="34:37" x14ac:dyDescent="0.25">
      <c r="AH12935" s="23" t="str">
        <f t="shared" si="1092"/>
        <v/>
      </c>
      <c r="AI12935" s="23" t="str">
        <f t="shared" si="1091"/>
        <v/>
      </c>
      <c r="AJ12935" s="23" t="str">
        <f t="shared" si="1091"/>
        <v/>
      </c>
      <c r="AK12935" s="23" t="str">
        <f t="shared" si="1091"/>
        <v/>
      </c>
    </row>
    <row r="12936" spans="34:37" x14ac:dyDescent="0.25">
      <c r="AH12936" s="23" t="str">
        <f t="shared" si="1092"/>
        <v/>
      </c>
      <c r="AI12936" s="23" t="str">
        <f t="shared" si="1091"/>
        <v/>
      </c>
      <c r="AJ12936" s="23" t="str">
        <f t="shared" si="1091"/>
        <v/>
      </c>
      <c r="AK12936" s="23" t="str">
        <f t="shared" si="1091"/>
        <v/>
      </c>
    </row>
    <row r="12937" spans="34:37" x14ac:dyDescent="0.25">
      <c r="AH12937" s="23" t="str">
        <f t="shared" si="1092"/>
        <v/>
      </c>
      <c r="AI12937" s="23" t="str">
        <f t="shared" si="1091"/>
        <v/>
      </c>
      <c r="AJ12937" s="23" t="str">
        <f t="shared" si="1091"/>
        <v/>
      </c>
      <c r="AK12937" s="23" t="str">
        <f t="shared" si="1091"/>
        <v/>
      </c>
    </row>
    <row r="12938" spans="34:37" x14ac:dyDescent="0.25">
      <c r="AH12938" s="23" t="str">
        <f t="shared" si="1092"/>
        <v/>
      </c>
      <c r="AI12938" s="23" t="str">
        <f t="shared" si="1091"/>
        <v/>
      </c>
      <c r="AJ12938" s="23" t="str">
        <f t="shared" si="1091"/>
        <v/>
      </c>
      <c r="AK12938" s="23" t="str">
        <f t="shared" si="1091"/>
        <v/>
      </c>
    </row>
    <row r="12939" spans="34:37" x14ac:dyDescent="0.25">
      <c r="AH12939" s="23" t="str">
        <f t="shared" si="1092"/>
        <v/>
      </c>
      <c r="AI12939" s="23" t="str">
        <f t="shared" si="1091"/>
        <v/>
      </c>
      <c r="AJ12939" s="23" t="str">
        <f t="shared" si="1091"/>
        <v/>
      </c>
      <c r="AK12939" s="23" t="str">
        <f t="shared" si="1091"/>
        <v/>
      </c>
    </row>
    <row r="12940" spans="34:37" x14ac:dyDescent="0.25">
      <c r="AH12940" s="23" t="str">
        <f t="shared" si="1092"/>
        <v/>
      </c>
      <c r="AI12940" s="23" t="str">
        <f t="shared" si="1091"/>
        <v/>
      </c>
      <c r="AJ12940" s="23" t="str">
        <f t="shared" si="1091"/>
        <v/>
      </c>
      <c r="AK12940" s="23" t="str">
        <f t="shared" si="1091"/>
        <v/>
      </c>
    </row>
    <row r="12941" spans="34:37" x14ac:dyDescent="0.25">
      <c r="AH12941" s="23" t="str">
        <f t="shared" si="1092"/>
        <v/>
      </c>
      <c r="AI12941" s="23" t="str">
        <f t="shared" si="1091"/>
        <v/>
      </c>
      <c r="AJ12941" s="23" t="str">
        <f t="shared" si="1091"/>
        <v/>
      </c>
      <c r="AK12941" s="23" t="str">
        <f t="shared" si="1091"/>
        <v/>
      </c>
    </row>
    <row r="12942" spans="34:37" x14ac:dyDescent="0.25">
      <c r="AH12942" s="23" t="str">
        <f t="shared" si="1092"/>
        <v/>
      </c>
      <c r="AI12942" s="23" t="str">
        <f t="shared" si="1091"/>
        <v/>
      </c>
      <c r="AJ12942" s="23" t="str">
        <f t="shared" si="1091"/>
        <v/>
      </c>
      <c r="AK12942" s="23" t="str">
        <f t="shared" si="1091"/>
        <v/>
      </c>
    </row>
    <row r="12943" spans="34:37" x14ac:dyDescent="0.25">
      <c r="AH12943" s="23" t="str">
        <f t="shared" si="1092"/>
        <v/>
      </c>
      <c r="AI12943" s="23" t="str">
        <f t="shared" si="1091"/>
        <v/>
      </c>
      <c r="AJ12943" s="23" t="str">
        <f t="shared" si="1091"/>
        <v/>
      </c>
      <c r="AK12943" s="23" t="str">
        <f t="shared" si="1091"/>
        <v/>
      </c>
    </row>
    <row r="12944" spans="34:37" x14ac:dyDescent="0.25">
      <c r="AH12944" s="23" t="str">
        <f t="shared" si="1092"/>
        <v/>
      </c>
      <c r="AI12944" s="23" t="str">
        <f t="shared" si="1091"/>
        <v/>
      </c>
      <c r="AJ12944" s="23" t="str">
        <f t="shared" si="1091"/>
        <v/>
      </c>
      <c r="AK12944" s="23" t="str">
        <f t="shared" si="1091"/>
        <v/>
      </c>
    </row>
    <row r="12945" spans="34:37" x14ac:dyDescent="0.25">
      <c r="AH12945" s="23" t="str">
        <f t="shared" si="1092"/>
        <v/>
      </c>
      <c r="AI12945" s="23" t="str">
        <f t="shared" si="1091"/>
        <v/>
      </c>
      <c r="AJ12945" s="23" t="str">
        <f t="shared" si="1091"/>
        <v/>
      </c>
      <c r="AK12945" s="23" t="str">
        <f t="shared" si="1091"/>
        <v/>
      </c>
    </row>
    <row r="12946" spans="34:37" x14ac:dyDescent="0.25">
      <c r="AH12946" s="23" t="str">
        <f t="shared" si="1092"/>
        <v/>
      </c>
      <c r="AI12946" s="23" t="str">
        <f t="shared" si="1091"/>
        <v/>
      </c>
      <c r="AJ12946" s="23" t="str">
        <f t="shared" si="1091"/>
        <v/>
      </c>
      <c r="AK12946" s="23" t="str">
        <f t="shared" si="1091"/>
        <v/>
      </c>
    </row>
    <row r="12947" spans="34:37" x14ac:dyDescent="0.25">
      <c r="AH12947" s="23" t="str">
        <f t="shared" si="1092"/>
        <v/>
      </c>
      <c r="AI12947" s="23" t="str">
        <f t="shared" si="1091"/>
        <v/>
      </c>
      <c r="AJ12947" s="23" t="str">
        <f t="shared" si="1091"/>
        <v/>
      </c>
      <c r="AK12947" s="23" t="str">
        <f t="shared" si="1091"/>
        <v/>
      </c>
    </row>
    <row r="12948" spans="34:37" x14ac:dyDescent="0.25">
      <c r="AH12948" s="23" t="str">
        <f t="shared" si="1092"/>
        <v/>
      </c>
      <c r="AI12948" s="23" t="str">
        <f t="shared" si="1091"/>
        <v/>
      </c>
      <c r="AJ12948" s="23" t="str">
        <f t="shared" si="1091"/>
        <v/>
      </c>
      <c r="AK12948" s="23" t="str">
        <f t="shared" si="1091"/>
        <v/>
      </c>
    </row>
    <row r="12949" spans="34:37" x14ac:dyDescent="0.25">
      <c r="AH12949" s="23" t="str">
        <f t="shared" si="1092"/>
        <v/>
      </c>
      <c r="AI12949" s="23" t="str">
        <f t="shared" si="1091"/>
        <v/>
      </c>
      <c r="AJ12949" s="23" t="str">
        <f t="shared" si="1091"/>
        <v/>
      </c>
      <c r="AK12949" s="23" t="str">
        <f t="shared" si="1091"/>
        <v/>
      </c>
    </row>
    <row r="12950" spans="34:37" x14ac:dyDescent="0.25">
      <c r="AH12950" s="23" t="str">
        <f t="shared" si="1092"/>
        <v/>
      </c>
      <c r="AI12950" s="23" t="str">
        <f t="shared" si="1091"/>
        <v/>
      </c>
      <c r="AJ12950" s="23" t="str">
        <f t="shared" si="1091"/>
        <v/>
      </c>
      <c r="AK12950" s="23" t="str">
        <f t="shared" si="1091"/>
        <v/>
      </c>
    </row>
    <row r="12951" spans="34:37" x14ac:dyDescent="0.25">
      <c r="AH12951" s="23" t="str">
        <f t="shared" si="1092"/>
        <v/>
      </c>
      <c r="AI12951" s="23" t="str">
        <f t="shared" si="1091"/>
        <v/>
      </c>
      <c r="AJ12951" s="23" t="str">
        <f t="shared" si="1091"/>
        <v/>
      </c>
      <c r="AK12951" s="23" t="str">
        <f t="shared" si="1091"/>
        <v/>
      </c>
    </row>
    <row r="12952" spans="34:37" x14ac:dyDescent="0.25">
      <c r="AH12952" s="23" t="str">
        <f t="shared" si="1092"/>
        <v/>
      </c>
      <c r="AI12952" s="23" t="str">
        <f t="shared" si="1091"/>
        <v/>
      </c>
      <c r="AJ12952" s="23" t="str">
        <f t="shared" si="1091"/>
        <v/>
      </c>
      <c r="AK12952" s="23" t="str">
        <f t="shared" si="1091"/>
        <v/>
      </c>
    </row>
    <row r="12953" spans="34:37" x14ac:dyDescent="0.25">
      <c r="AH12953" s="23" t="str">
        <f t="shared" si="1092"/>
        <v/>
      </c>
      <c r="AI12953" s="23" t="str">
        <f t="shared" si="1091"/>
        <v/>
      </c>
      <c r="AJ12953" s="23" t="str">
        <f t="shared" si="1091"/>
        <v/>
      </c>
      <c r="AK12953" s="23" t="str">
        <f t="shared" si="1091"/>
        <v/>
      </c>
    </row>
    <row r="12954" spans="34:37" x14ac:dyDescent="0.25">
      <c r="AH12954" s="23" t="str">
        <f t="shared" si="1092"/>
        <v/>
      </c>
      <c r="AI12954" s="23" t="str">
        <f t="shared" si="1091"/>
        <v/>
      </c>
      <c r="AJ12954" s="23" t="str">
        <f t="shared" si="1091"/>
        <v/>
      </c>
      <c r="AK12954" s="23" t="str">
        <f t="shared" si="1091"/>
        <v/>
      </c>
    </row>
    <row r="12955" spans="34:37" x14ac:dyDescent="0.25">
      <c r="AH12955" s="23" t="str">
        <f t="shared" si="1092"/>
        <v/>
      </c>
      <c r="AI12955" s="23" t="str">
        <f t="shared" si="1091"/>
        <v/>
      </c>
      <c r="AJ12955" s="23" t="str">
        <f t="shared" si="1091"/>
        <v/>
      </c>
      <c r="AK12955" s="23" t="str">
        <f t="shared" si="1091"/>
        <v/>
      </c>
    </row>
    <row r="12956" spans="34:37" x14ac:dyDescent="0.25">
      <c r="AH12956" s="23" t="str">
        <f t="shared" si="1092"/>
        <v/>
      </c>
      <c r="AI12956" s="23" t="str">
        <f t="shared" si="1091"/>
        <v/>
      </c>
      <c r="AJ12956" s="23" t="str">
        <f t="shared" si="1091"/>
        <v/>
      </c>
      <c r="AK12956" s="23" t="str">
        <f t="shared" si="1091"/>
        <v/>
      </c>
    </row>
    <row r="12957" spans="34:37" x14ac:dyDescent="0.25">
      <c r="AH12957" s="23" t="str">
        <f t="shared" si="1092"/>
        <v/>
      </c>
      <c r="AI12957" s="23" t="str">
        <f t="shared" si="1091"/>
        <v/>
      </c>
      <c r="AJ12957" s="23" t="str">
        <f t="shared" si="1091"/>
        <v/>
      </c>
      <c r="AK12957" s="23" t="str">
        <f t="shared" si="1091"/>
        <v/>
      </c>
    </row>
    <row r="12958" spans="34:37" x14ac:dyDescent="0.25">
      <c r="AH12958" s="23" t="str">
        <f t="shared" si="1092"/>
        <v/>
      </c>
      <c r="AI12958" s="23" t="str">
        <f t="shared" si="1091"/>
        <v/>
      </c>
      <c r="AJ12958" s="23" t="str">
        <f t="shared" si="1091"/>
        <v/>
      </c>
      <c r="AK12958" s="23" t="str">
        <f t="shared" si="1091"/>
        <v/>
      </c>
    </row>
    <row r="12959" spans="34:37" x14ac:dyDescent="0.25">
      <c r="AH12959" s="23" t="str">
        <f t="shared" si="1092"/>
        <v/>
      </c>
      <c r="AI12959" s="23" t="str">
        <f t="shared" si="1091"/>
        <v/>
      </c>
      <c r="AJ12959" s="23" t="str">
        <f t="shared" si="1091"/>
        <v/>
      </c>
      <c r="AK12959" s="23" t="str">
        <f t="shared" si="1091"/>
        <v/>
      </c>
    </row>
    <row r="12960" spans="34:37" x14ac:dyDescent="0.25">
      <c r="AH12960" s="23" t="str">
        <f t="shared" si="1092"/>
        <v/>
      </c>
      <c r="AI12960" s="23" t="str">
        <f t="shared" si="1091"/>
        <v/>
      </c>
      <c r="AJ12960" s="23" t="str">
        <f t="shared" si="1091"/>
        <v/>
      </c>
      <c r="AK12960" s="23" t="str">
        <f t="shared" si="1091"/>
        <v/>
      </c>
    </row>
    <row r="12961" spans="34:37" x14ac:dyDescent="0.25">
      <c r="AH12961" s="23" t="str">
        <f t="shared" si="1092"/>
        <v/>
      </c>
      <c r="AI12961" s="23" t="str">
        <f t="shared" si="1091"/>
        <v/>
      </c>
      <c r="AJ12961" s="23" t="str">
        <f t="shared" si="1091"/>
        <v/>
      </c>
      <c r="AK12961" s="23" t="str">
        <f t="shared" si="1091"/>
        <v/>
      </c>
    </row>
    <row r="12962" spans="34:37" x14ac:dyDescent="0.25">
      <c r="AH12962" s="23" t="str">
        <f t="shared" si="1092"/>
        <v/>
      </c>
      <c r="AI12962" s="23" t="str">
        <f t="shared" si="1091"/>
        <v/>
      </c>
      <c r="AJ12962" s="23" t="str">
        <f t="shared" si="1091"/>
        <v/>
      </c>
      <c r="AK12962" s="23" t="str">
        <f t="shared" si="1091"/>
        <v/>
      </c>
    </row>
    <row r="12963" spans="34:37" x14ac:dyDescent="0.25">
      <c r="AH12963" s="23" t="str">
        <f t="shared" si="1092"/>
        <v/>
      </c>
      <c r="AI12963" s="23" t="str">
        <f t="shared" si="1091"/>
        <v/>
      </c>
      <c r="AJ12963" s="23" t="str">
        <f t="shared" si="1091"/>
        <v/>
      </c>
      <c r="AK12963" s="23" t="str">
        <f t="shared" si="1091"/>
        <v/>
      </c>
    </row>
    <row r="12964" spans="34:37" x14ac:dyDescent="0.25">
      <c r="AH12964" s="23" t="str">
        <f t="shared" si="1092"/>
        <v/>
      </c>
      <c r="AI12964" s="23" t="str">
        <f t="shared" si="1091"/>
        <v/>
      </c>
      <c r="AJ12964" s="23" t="str">
        <f t="shared" si="1091"/>
        <v/>
      </c>
      <c r="AK12964" s="23" t="str">
        <f t="shared" si="1091"/>
        <v/>
      </c>
    </row>
    <row r="12965" spans="34:37" x14ac:dyDescent="0.25">
      <c r="AH12965" s="23" t="str">
        <f t="shared" si="1092"/>
        <v/>
      </c>
      <c r="AI12965" s="23" t="str">
        <f t="shared" si="1091"/>
        <v/>
      </c>
      <c r="AJ12965" s="23" t="str">
        <f t="shared" si="1091"/>
        <v/>
      </c>
      <c r="AK12965" s="23" t="str">
        <f t="shared" si="1091"/>
        <v/>
      </c>
    </row>
    <row r="12966" spans="34:37" x14ac:dyDescent="0.25">
      <c r="AH12966" s="23" t="str">
        <f t="shared" si="1092"/>
        <v/>
      </c>
      <c r="AI12966" s="23" t="str">
        <f t="shared" si="1091"/>
        <v/>
      </c>
      <c r="AJ12966" s="23" t="str">
        <f t="shared" si="1091"/>
        <v/>
      </c>
      <c r="AK12966" s="23" t="str">
        <f t="shared" si="1091"/>
        <v/>
      </c>
    </row>
    <row r="12967" spans="34:37" x14ac:dyDescent="0.25">
      <c r="AH12967" s="23" t="str">
        <f t="shared" si="1092"/>
        <v/>
      </c>
      <c r="AI12967" s="23" t="str">
        <f t="shared" si="1091"/>
        <v/>
      </c>
      <c r="AJ12967" s="23" t="str">
        <f t="shared" si="1091"/>
        <v/>
      </c>
      <c r="AK12967" s="23" t="str">
        <f t="shared" si="1091"/>
        <v/>
      </c>
    </row>
    <row r="12968" spans="34:37" x14ac:dyDescent="0.25">
      <c r="AH12968" s="23" t="str">
        <f t="shared" si="1092"/>
        <v/>
      </c>
      <c r="AI12968" s="23" t="str">
        <f t="shared" si="1091"/>
        <v/>
      </c>
      <c r="AJ12968" s="23" t="str">
        <f t="shared" si="1091"/>
        <v/>
      </c>
      <c r="AK12968" s="23" t="str">
        <f t="shared" si="1091"/>
        <v/>
      </c>
    </row>
    <row r="12969" spans="34:37" x14ac:dyDescent="0.25">
      <c r="AH12969" s="23" t="str">
        <f t="shared" si="1092"/>
        <v/>
      </c>
      <c r="AI12969" s="23" t="str">
        <f t="shared" si="1091"/>
        <v/>
      </c>
      <c r="AJ12969" s="23" t="str">
        <f t="shared" si="1091"/>
        <v/>
      </c>
      <c r="AK12969" s="23" t="str">
        <f t="shared" si="1091"/>
        <v/>
      </c>
    </row>
    <row r="12970" spans="34:37" x14ac:dyDescent="0.25">
      <c r="AH12970" s="23" t="str">
        <f t="shared" si="1092"/>
        <v/>
      </c>
      <c r="AI12970" s="23" t="str">
        <f t="shared" si="1091"/>
        <v/>
      </c>
      <c r="AJ12970" s="23" t="str">
        <f t="shared" si="1091"/>
        <v/>
      </c>
      <c r="AK12970" s="23" t="str">
        <f t="shared" si="1091"/>
        <v/>
      </c>
    </row>
    <row r="12971" spans="34:37" x14ac:dyDescent="0.25">
      <c r="AH12971" s="23" t="str">
        <f t="shared" si="1092"/>
        <v/>
      </c>
      <c r="AI12971" s="23" t="str">
        <f t="shared" si="1091"/>
        <v/>
      </c>
      <c r="AJ12971" s="23" t="str">
        <f t="shared" si="1091"/>
        <v/>
      </c>
      <c r="AK12971" s="23" t="str">
        <f t="shared" si="1091"/>
        <v/>
      </c>
    </row>
    <row r="12972" spans="34:37" x14ac:dyDescent="0.25">
      <c r="AH12972" s="23" t="str">
        <f t="shared" si="1092"/>
        <v/>
      </c>
      <c r="AI12972" s="23" t="str">
        <f t="shared" si="1091"/>
        <v/>
      </c>
      <c r="AJ12972" s="23" t="str">
        <f t="shared" si="1091"/>
        <v/>
      </c>
      <c r="AK12972" s="23" t="str">
        <f t="shared" si="1091"/>
        <v/>
      </c>
    </row>
    <row r="12973" spans="34:37" x14ac:dyDescent="0.25">
      <c r="AH12973" s="23" t="str">
        <f t="shared" si="1092"/>
        <v/>
      </c>
      <c r="AI12973" s="23" t="str">
        <f t="shared" si="1091"/>
        <v/>
      </c>
      <c r="AJ12973" s="23" t="str">
        <f t="shared" si="1091"/>
        <v/>
      </c>
      <c r="AK12973" s="23" t="str">
        <f t="shared" si="1091"/>
        <v/>
      </c>
    </row>
    <row r="12974" spans="34:37" x14ac:dyDescent="0.25">
      <c r="AH12974" s="23" t="str">
        <f t="shared" si="1092"/>
        <v/>
      </c>
      <c r="AI12974" s="23" t="str">
        <f t="shared" si="1091"/>
        <v/>
      </c>
      <c r="AJ12974" s="23" t="str">
        <f t="shared" si="1091"/>
        <v/>
      </c>
      <c r="AK12974" s="23" t="str">
        <f t="shared" si="1091"/>
        <v/>
      </c>
    </row>
    <row r="12975" spans="34:37" x14ac:dyDescent="0.25">
      <c r="AH12975" s="23" t="str">
        <f t="shared" si="1092"/>
        <v/>
      </c>
      <c r="AI12975" s="23" t="str">
        <f t="shared" si="1091"/>
        <v/>
      </c>
      <c r="AJ12975" s="23" t="str">
        <f t="shared" si="1091"/>
        <v/>
      </c>
      <c r="AK12975" s="23" t="str">
        <f t="shared" si="1091"/>
        <v/>
      </c>
    </row>
    <row r="12976" spans="34:37" x14ac:dyDescent="0.25">
      <c r="AH12976" s="23" t="str">
        <f t="shared" si="1092"/>
        <v/>
      </c>
      <c r="AI12976" s="23" t="str">
        <f t="shared" si="1091"/>
        <v/>
      </c>
      <c r="AJ12976" s="23" t="str">
        <f t="shared" si="1091"/>
        <v/>
      </c>
      <c r="AK12976" s="23" t="str">
        <f t="shared" si="1091"/>
        <v/>
      </c>
    </row>
    <row r="12977" spans="34:37" x14ac:dyDescent="0.25">
      <c r="AH12977" s="23" t="str">
        <f t="shared" si="1092"/>
        <v/>
      </c>
      <c r="AI12977" s="23" t="str">
        <f t="shared" si="1091"/>
        <v/>
      </c>
      <c r="AJ12977" s="23" t="str">
        <f t="shared" si="1091"/>
        <v/>
      </c>
      <c r="AK12977" s="23" t="str">
        <f t="shared" si="1091"/>
        <v/>
      </c>
    </row>
    <row r="12978" spans="34:37" x14ac:dyDescent="0.25">
      <c r="AH12978" s="23" t="str">
        <f t="shared" si="1092"/>
        <v/>
      </c>
      <c r="AI12978" s="23" t="str">
        <f t="shared" si="1091"/>
        <v/>
      </c>
      <c r="AJ12978" s="23" t="str">
        <f t="shared" si="1091"/>
        <v/>
      </c>
      <c r="AK12978" s="23" t="str">
        <f t="shared" si="1091"/>
        <v/>
      </c>
    </row>
    <row r="12979" spans="34:37" x14ac:dyDescent="0.25">
      <c r="AH12979" s="23" t="str">
        <f t="shared" si="1092"/>
        <v/>
      </c>
      <c r="AI12979" s="23" t="str">
        <f t="shared" si="1091"/>
        <v/>
      </c>
      <c r="AJ12979" s="23" t="str">
        <f t="shared" si="1091"/>
        <v/>
      </c>
      <c r="AK12979" s="23" t="str">
        <f t="shared" si="1091"/>
        <v/>
      </c>
    </row>
    <row r="12980" spans="34:37" x14ac:dyDescent="0.25">
      <c r="AH12980" s="23" t="str">
        <f t="shared" si="1092"/>
        <v/>
      </c>
      <c r="AI12980" s="23" t="str">
        <f t="shared" si="1091"/>
        <v/>
      </c>
      <c r="AJ12980" s="23" t="str">
        <f t="shared" si="1091"/>
        <v/>
      </c>
      <c r="AK12980" s="23" t="str">
        <f t="shared" si="1091"/>
        <v/>
      </c>
    </row>
    <row r="12981" spans="34:37" x14ac:dyDescent="0.25">
      <c r="AH12981" s="23" t="str">
        <f t="shared" si="1092"/>
        <v/>
      </c>
      <c r="AI12981" s="23" t="str">
        <f t="shared" si="1091"/>
        <v/>
      </c>
      <c r="AJ12981" s="23" t="str">
        <f t="shared" si="1091"/>
        <v/>
      </c>
      <c r="AK12981" s="23" t="str">
        <f t="shared" si="1091"/>
        <v/>
      </c>
    </row>
    <row r="12982" spans="34:37" x14ac:dyDescent="0.25">
      <c r="AH12982" s="23" t="str">
        <f t="shared" si="1092"/>
        <v/>
      </c>
      <c r="AI12982" s="23" t="str">
        <f t="shared" si="1091"/>
        <v/>
      </c>
      <c r="AJ12982" s="23" t="str">
        <f t="shared" si="1091"/>
        <v/>
      </c>
      <c r="AK12982" s="23" t="str">
        <f t="shared" si="1091"/>
        <v/>
      </c>
    </row>
    <row r="12983" spans="34:37" x14ac:dyDescent="0.25">
      <c r="AH12983" s="23" t="str">
        <f t="shared" si="1092"/>
        <v/>
      </c>
      <c r="AI12983" s="23" t="str">
        <f t="shared" si="1091"/>
        <v/>
      </c>
      <c r="AJ12983" s="23" t="str">
        <f t="shared" si="1091"/>
        <v/>
      </c>
      <c r="AK12983" s="23" t="str">
        <f t="shared" si="1091"/>
        <v/>
      </c>
    </row>
    <row r="12984" spans="34:37" x14ac:dyDescent="0.25">
      <c r="AH12984" s="23" t="str">
        <f t="shared" si="1092"/>
        <v/>
      </c>
      <c r="AI12984" s="23" t="str">
        <f t="shared" si="1091"/>
        <v/>
      </c>
      <c r="AJ12984" s="23" t="str">
        <f t="shared" si="1091"/>
        <v/>
      </c>
      <c r="AK12984" s="23" t="str">
        <f t="shared" si="1091"/>
        <v/>
      </c>
    </row>
    <row r="12985" spans="34:37" x14ac:dyDescent="0.25">
      <c r="AH12985" s="23" t="str">
        <f t="shared" si="1092"/>
        <v/>
      </c>
      <c r="AI12985" s="23" t="str">
        <f t="shared" si="1091"/>
        <v/>
      </c>
      <c r="AJ12985" s="23" t="str">
        <f t="shared" si="1091"/>
        <v/>
      </c>
      <c r="AK12985" s="23" t="str">
        <f t="shared" si="1091"/>
        <v/>
      </c>
    </row>
    <row r="12986" spans="34:37" x14ac:dyDescent="0.25">
      <c r="AH12986" s="23" t="str">
        <f t="shared" si="1092"/>
        <v/>
      </c>
      <c r="AI12986" s="23" t="str">
        <f t="shared" si="1091"/>
        <v/>
      </c>
      <c r="AJ12986" s="23" t="str">
        <f t="shared" si="1091"/>
        <v/>
      </c>
      <c r="AK12986" s="23" t="str">
        <f t="shared" si="1091"/>
        <v/>
      </c>
    </row>
    <row r="12987" spans="34:37" x14ac:dyDescent="0.25">
      <c r="AH12987" s="23" t="str">
        <f t="shared" si="1092"/>
        <v/>
      </c>
      <c r="AI12987" s="23" t="str">
        <f t="shared" si="1091"/>
        <v/>
      </c>
      <c r="AJ12987" s="23" t="str">
        <f t="shared" si="1091"/>
        <v/>
      </c>
      <c r="AK12987" s="23" t="str">
        <f t="shared" si="1091"/>
        <v/>
      </c>
    </row>
    <row r="12988" spans="34:37" x14ac:dyDescent="0.25">
      <c r="AH12988" s="23" t="str">
        <f t="shared" si="1092"/>
        <v/>
      </c>
      <c r="AI12988" s="23" t="str">
        <f t="shared" si="1091"/>
        <v/>
      </c>
      <c r="AJ12988" s="23" t="str">
        <f t="shared" si="1091"/>
        <v/>
      </c>
      <c r="AK12988" s="23" t="str">
        <f t="shared" si="1091"/>
        <v/>
      </c>
    </row>
    <row r="12989" spans="34:37" x14ac:dyDescent="0.25">
      <c r="AH12989" s="23" t="str">
        <f t="shared" si="1092"/>
        <v/>
      </c>
      <c r="AI12989" s="23" t="str">
        <f t="shared" si="1091"/>
        <v/>
      </c>
      <c r="AJ12989" s="23" t="str">
        <f t="shared" si="1091"/>
        <v/>
      </c>
      <c r="AK12989" s="23" t="str">
        <f t="shared" si="1091"/>
        <v/>
      </c>
    </row>
    <row r="12990" spans="34:37" x14ac:dyDescent="0.25">
      <c r="AH12990" s="23" t="str">
        <f t="shared" si="1092"/>
        <v/>
      </c>
      <c r="AI12990" s="23" t="str">
        <f t="shared" ref="AI12990:AK13053" si="1093">IF(X12990&lt;&gt;"",X12990,"")</f>
        <v/>
      </c>
      <c r="AJ12990" s="23" t="str">
        <f t="shared" si="1093"/>
        <v/>
      </c>
      <c r="AK12990" s="23" t="str">
        <f t="shared" si="1093"/>
        <v/>
      </c>
    </row>
    <row r="12991" spans="34:37" x14ac:dyDescent="0.25">
      <c r="AH12991" s="23" t="str">
        <f t="shared" ref="AH12991:AH13054" si="1094">IF(W12991&lt;&gt;"",(RIGHT(W12991,LEN(W12991)-SEARCH("/",W12991,1)))/U12991,"")</f>
        <v/>
      </c>
      <c r="AI12991" s="23" t="str">
        <f t="shared" si="1093"/>
        <v/>
      </c>
      <c r="AJ12991" s="23" t="str">
        <f t="shared" si="1093"/>
        <v/>
      </c>
      <c r="AK12991" s="23" t="str">
        <f t="shared" si="1093"/>
        <v/>
      </c>
    </row>
    <row r="12992" spans="34:37" x14ac:dyDescent="0.25">
      <c r="AH12992" s="23" t="str">
        <f t="shared" si="1094"/>
        <v/>
      </c>
      <c r="AI12992" s="23" t="str">
        <f t="shared" si="1093"/>
        <v/>
      </c>
      <c r="AJ12992" s="23" t="str">
        <f t="shared" si="1093"/>
        <v/>
      </c>
      <c r="AK12992" s="23" t="str">
        <f t="shared" si="1093"/>
        <v/>
      </c>
    </row>
    <row r="12993" spans="34:37" x14ac:dyDescent="0.25">
      <c r="AH12993" s="23" t="str">
        <f t="shared" si="1094"/>
        <v/>
      </c>
      <c r="AI12993" s="23" t="str">
        <f t="shared" si="1093"/>
        <v/>
      </c>
      <c r="AJ12993" s="23" t="str">
        <f t="shared" si="1093"/>
        <v/>
      </c>
      <c r="AK12993" s="23" t="str">
        <f t="shared" si="1093"/>
        <v/>
      </c>
    </row>
    <row r="12994" spans="34:37" x14ac:dyDescent="0.25">
      <c r="AH12994" s="23" t="str">
        <f t="shared" si="1094"/>
        <v/>
      </c>
      <c r="AI12994" s="23" t="str">
        <f t="shared" si="1093"/>
        <v/>
      </c>
      <c r="AJ12994" s="23" t="str">
        <f t="shared" si="1093"/>
        <v/>
      </c>
      <c r="AK12994" s="23" t="str">
        <f t="shared" si="1093"/>
        <v/>
      </c>
    </row>
    <row r="12995" spans="34:37" x14ac:dyDescent="0.25">
      <c r="AH12995" s="23" t="str">
        <f t="shared" si="1094"/>
        <v/>
      </c>
      <c r="AI12995" s="23" t="str">
        <f t="shared" si="1093"/>
        <v/>
      </c>
      <c r="AJ12995" s="23" t="str">
        <f t="shared" si="1093"/>
        <v/>
      </c>
      <c r="AK12995" s="23" t="str">
        <f t="shared" si="1093"/>
        <v/>
      </c>
    </row>
    <row r="12996" spans="34:37" x14ac:dyDescent="0.25">
      <c r="AH12996" s="23" t="str">
        <f t="shared" si="1094"/>
        <v/>
      </c>
      <c r="AI12996" s="23" t="str">
        <f t="shared" si="1093"/>
        <v/>
      </c>
      <c r="AJ12996" s="23" t="str">
        <f t="shared" si="1093"/>
        <v/>
      </c>
      <c r="AK12996" s="23" t="str">
        <f t="shared" si="1093"/>
        <v/>
      </c>
    </row>
    <row r="12997" spans="34:37" x14ac:dyDescent="0.25">
      <c r="AH12997" s="23" t="str">
        <f t="shared" si="1094"/>
        <v/>
      </c>
      <c r="AI12997" s="23" t="str">
        <f t="shared" si="1093"/>
        <v/>
      </c>
      <c r="AJ12997" s="23" t="str">
        <f t="shared" si="1093"/>
        <v/>
      </c>
      <c r="AK12997" s="23" t="str">
        <f t="shared" si="1093"/>
        <v/>
      </c>
    </row>
    <row r="12998" spans="34:37" x14ac:dyDescent="0.25">
      <c r="AH12998" s="23" t="str">
        <f t="shared" si="1094"/>
        <v/>
      </c>
      <c r="AI12998" s="23" t="str">
        <f t="shared" si="1093"/>
        <v/>
      </c>
      <c r="AJ12998" s="23" t="str">
        <f t="shared" si="1093"/>
        <v/>
      </c>
      <c r="AK12998" s="23" t="str">
        <f t="shared" si="1093"/>
        <v/>
      </c>
    </row>
    <row r="12999" spans="34:37" x14ac:dyDescent="0.25">
      <c r="AH12999" s="23" t="str">
        <f t="shared" si="1094"/>
        <v/>
      </c>
      <c r="AI12999" s="23" t="str">
        <f t="shared" si="1093"/>
        <v/>
      </c>
      <c r="AJ12999" s="23" t="str">
        <f t="shared" si="1093"/>
        <v/>
      </c>
      <c r="AK12999" s="23" t="str">
        <f t="shared" si="1093"/>
        <v/>
      </c>
    </row>
    <row r="13000" spans="34:37" x14ac:dyDescent="0.25">
      <c r="AH13000" s="23" t="str">
        <f t="shared" si="1094"/>
        <v/>
      </c>
      <c r="AI13000" s="23" t="str">
        <f t="shared" si="1093"/>
        <v/>
      </c>
      <c r="AJ13000" s="23" t="str">
        <f t="shared" si="1093"/>
        <v/>
      </c>
      <c r="AK13000" s="23" t="str">
        <f t="shared" si="1093"/>
        <v/>
      </c>
    </row>
    <row r="13001" spans="34:37" x14ac:dyDescent="0.25">
      <c r="AH13001" s="23" t="str">
        <f t="shared" si="1094"/>
        <v/>
      </c>
      <c r="AI13001" s="23" t="str">
        <f t="shared" si="1093"/>
        <v/>
      </c>
      <c r="AJ13001" s="23" t="str">
        <f t="shared" si="1093"/>
        <v/>
      </c>
      <c r="AK13001" s="23" t="str">
        <f t="shared" si="1093"/>
        <v/>
      </c>
    </row>
    <row r="13002" spans="34:37" x14ac:dyDescent="0.25">
      <c r="AH13002" s="23" t="str">
        <f t="shared" si="1094"/>
        <v/>
      </c>
      <c r="AI13002" s="23" t="str">
        <f t="shared" si="1093"/>
        <v/>
      </c>
      <c r="AJ13002" s="23" t="str">
        <f t="shared" si="1093"/>
        <v/>
      </c>
      <c r="AK13002" s="23" t="str">
        <f t="shared" si="1093"/>
        <v/>
      </c>
    </row>
    <row r="13003" spans="34:37" x14ac:dyDescent="0.25">
      <c r="AH13003" s="23" t="str">
        <f t="shared" si="1094"/>
        <v/>
      </c>
      <c r="AI13003" s="23" t="str">
        <f t="shared" si="1093"/>
        <v/>
      </c>
      <c r="AJ13003" s="23" t="str">
        <f t="shared" si="1093"/>
        <v/>
      </c>
      <c r="AK13003" s="23" t="str">
        <f t="shared" si="1093"/>
        <v/>
      </c>
    </row>
    <row r="13004" spans="34:37" x14ac:dyDescent="0.25">
      <c r="AH13004" s="23" t="str">
        <f t="shared" si="1094"/>
        <v/>
      </c>
      <c r="AI13004" s="23" t="str">
        <f t="shared" si="1093"/>
        <v/>
      </c>
      <c r="AJ13004" s="23" t="str">
        <f t="shared" si="1093"/>
        <v/>
      </c>
      <c r="AK13004" s="23" t="str">
        <f t="shared" si="1093"/>
        <v/>
      </c>
    </row>
    <row r="13005" spans="34:37" x14ac:dyDescent="0.25">
      <c r="AH13005" s="23" t="str">
        <f t="shared" si="1094"/>
        <v/>
      </c>
      <c r="AI13005" s="23" t="str">
        <f t="shared" si="1093"/>
        <v/>
      </c>
      <c r="AJ13005" s="23" t="str">
        <f t="shared" si="1093"/>
        <v/>
      </c>
      <c r="AK13005" s="23" t="str">
        <f t="shared" si="1093"/>
        <v/>
      </c>
    </row>
    <row r="13006" spans="34:37" x14ac:dyDescent="0.25">
      <c r="AH13006" s="23" t="str">
        <f t="shared" si="1094"/>
        <v/>
      </c>
      <c r="AI13006" s="23" t="str">
        <f t="shared" si="1093"/>
        <v/>
      </c>
      <c r="AJ13006" s="23" t="str">
        <f t="shared" si="1093"/>
        <v/>
      </c>
      <c r="AK13006" s="23" t="str">
        <f t="shared" si="1093"/>
        <v/>
      </c>
    </row>
    <row r="13007" spans="34:37" x14ac:dyDescent="0.25">
      <c r="AH13007" s="23" t="str">
        <f t="shared" si="1094"/>
        <v/>
      </c>
      <c r="AI13007" s="23" t="str">
        <f t="shared" si="1093"/>
        <v/>
      </c>
      <c r="AJ13007" s="23" t="str">
        <f t="shared" si="1093"/>
        <v/>
      </c>
      <c r="AK13007" s="23" t="str">
        <f t="shared" si="1093"/>
        <v/>
      </c>
    </row>
    <row r="13008" spans="34:37" x14ac:dyDescent="0.25">
      <c r="AH13008" s="23" t="str">
        <f t="shared" si="1094"/>
        <v/>
      </c>
      <c r="AI13008" s="23" t="str">
        <f t="shared" si="1093"/>
        <v/>
      </c>
      <c r="AJ13008" s="23" t="str">
        <f t="shared" si="1093"/>
        <v/>
      </c>
      <c r="AK13008" s="23" t="str">
        <f t="shared" si="1093"/>
        <v/>
      </c>
    </row>
    <row r="13009" spans="34:37" x14ac:dyDescent="0.25">
      <c r="AH13009" s="23" t="str">
        <f t="shared" si="1094"/>
        <v/>
      </c>
      <c r="AI13009" s="23" t="str">
        <f t="shared" si="1093"/>
        <v/>
      </c>
      <c r="AJ13009" s="23" t="str">
        <f t="shared" si="1093"/>
        <v/>
      </c>
      <c r="AK13009" s="23" t="str">
        <f t="shared" si="1093"/>
        <v/>
      </c>
    </row>
    <row r="13010" spans="34:37" x14ac:dyDescent="0.25">
      <c r="AH13010" s="23" t="str">
        <f t="shared" si="1094"/>
        <v/>
      </c>
      <c r="AI13010" s="23" t="str">
        <f t="shared" si="1093"/>
        <v/>
      </c>
      <c r="AJ13010" s="23" t="str">
        <f t="shared" si="1093"/>
        <v/>
      </c>
      <c r="AK13010" s="23" t="str">
        <f t="shared" si="1093"/>
        <v/>
      </c>
    </row>
    <row r="13011" spans="34:37" x14ac:dyDescent="0.25">
      <c r="AH13011" s="23" t="str">
        <f t="shared" si="1094"/>
        <v/>
      </c>
      <c r="AI13011" s="23" t="str">
        <f t="shared" si="1093"/>
        <v/>
      </c>
      <c r="AJ13011" s="23" t="str">
        <f t="shared" si="1093"/>
        <v/>
      </c>
      <c r="AK13011" s="23" t="str">
        <f t="shared" si="1093"/>
        <v/>
      </c>
    </row>
    <row r="13012" spans="34:37" x14ac:dyDescent="0.25">
      <c r="AH13012" s="23" t="str">
        <f t="shared" si="1094"/>
        <v/>
      </c>
      <c r="AI13012" s="23" t="str">
        <f t="shared" si="1093"/>
        <v/>
      </c>
      <c r="AJ13012" s="23" t="str">
        <f t="shared" si="1093"/>
        <v/>
      </c>
      <c r="AK13012" s="23" t="str">
        <f t="shared" si="1093"/>
        <v/>
      </c>
    </row>
    <row r="13013" spans="34:37" x14ac:dyDescent="0.25">
      <c r="AH13013" s="23" t="str">
        <f t="shared" si="1094"/>
        <v/>
      </c>
      <c r="AI13013" s="23" t="str">
        <f t="shared" si="1093"/>
        <v/>
      </c>
      <c r="AJ13013" s="23" t="str">
        <f t="shared" si="1093"/>
        <v/>
      </c>
      <c r="AK13013" s="23" t="str">
        <f t="shared" si="1093"/>
        <v/>
      </c>
    </row>
    <row r="13014" spans="34:37" x14ac:dyDescent="0.25">
      <c r="AH13014" s="23" t="str">
        <f t="shared" si="1094"/>
        <v/>
      </c>
      <c r="AI13014" s="23" t="str">
        <f t="shared" si="1093"/>
        <v/>
      </c>
      <c r="AJ13014" s="23" t="str">
        <f t="shared" si="1093"/>
        <v/>
      </c>
      <c r="AK13014" s="23" t="str">
        <f t="shared" si="1093"/>
        <v/>
      </c>
    </row>
    <row r="13015" spans="34:37" x14ac:dyDescent="0.25">
      <c r="AH13015" s="23" t="str">
        <f t="shared" si="1094"/>
        <v/>
      </c>
      <c r="AI13015" s="23" t="str">
        <f t="shared" si="1093"/>
        <v/>
      </c>
      <c r="AJ13015" s="23" t="str">
        <f t="shared" si="1093"/>
        <v/>
      </c>
      <c r="AK13015" s="23" t="str">
        <f t="shared" si="1093"/>
        <v/>
      </c>
    </row>
    <row r="13016" spans="34:37" x14ac:dyDescent="0.25">
      <c r="AH13016" s="23" t="str">
        <f t="shared" si="1094"/>
        <v/>
      </c>
      <c r="AI13016" s="23" t="str">
        <f t="shared" si="1093"/>
        <v/>
      </c>
      <c r="AJ13016" s="23" t="str">
        <f t="shared" si="1093"/>
        <v/>
      </c>
      <c r="AK13016" s="23" t="str">
        <f t="shared" si="1093"/>
        <v/>
      </c>
    </row>
    <row r="13017" spans="34:37" x14ac:dyDescent="0.25">
      <c r="AH13017" s="23" t="str">
        <f t="shared" si="1094"/>
        <v/>
      </c>
      <c r="AI13017" s="23" t="str">
        <f t="shared" si="1093"/>
        <v/>
      </c>
      <c r="AJ13017" s="23" t="str">
        <f t="shared" si="1093"/>
        <v/>
      </c>
      <c r="AK13017" s="23" t="str">
        <f t="shared" si="1093"/>
        <v/>
      </c>
    </row>
    <row r="13018" spans="34:37" x14ac:dyDescent="0.25">
      <c r="AH13018" s="23" t="str">
        <f t="shared" si="1094"/>
        <v/>
      </c>
      <c r="AI13018" s="23" t="str">
        <f t="shared" si="1093"/>
        <v/>
      </c>
      <c r="AJ13018" s="23" t="str">
        <f t="shared" si="1093"/>
        <v/>
      </c>
      <c r="AK13018" s="23" t="str">
        <f t="shared" si="1093"/>
        <v/>
      </c>
    </row>
    <row r="13019" spans="34:37" x14ac:dyDescent="0.25">
      <c r="AH13019" s="23" t="str">
        <f t="shared" si="1094"/>
        <v/>
      </c>
      <c r="AI13019" s="23" t="str">
        <f t="shared" si="1093"/>
        <v/>
      </c>
      <c r="AJ13019" s="23" t="str">
        <f t="shared" si="1093"/>
        <v/>
      </c>
      <c r="AK13019" s="23" t="str">
        <f t="shared" si="1093"/>
        <v/>
      </c>
    </row>
    <row r="13020" spans="34:37" x14ac:dyDescent="0.25">
      <c r="AH13020" s="23" t="str">
        <f t="shared" si="1094"/>
        <v/>
      </c>
      <c r="AI13020" s="23" t="str">
        <f t="shared" si="1093"/>
        <v/>
      </c>
      <c r="AJ13020" s="23" t="str">
        <f t="shared" si="1093"/>
        <v/>
      </c>
      <c r="AK13020" s="23" t="str">
        <f t="shared" si="1093"/>
        <v/>
      </c>
    </row>
    <row r="13021" spans="34:37" x14ac:dyDescent="0.25">
      <c r="AH13021" s="23" t="str">
        <f t="shared" si="1094"/>
        <v/>
      </c>
      <c r="AI13021" s="23" t="str">
        <f t="shared" si="1093"/>
        <v/>
      </c>
      <c r="AJ13021" s="23" t="str">
        <f t="shared" si="1093"/>
        <v/>
      </c>
      <c r="AK13021" s="23" t="str">
        <f t="shared" si="1093"/>
        <v/>
      </c>
    </row>
    <row r="13022" spans="34:37" x14ac:dyDescent="0.25">
      <c r="AH13022" s="23" t="str">
        <f t="shared" si="1094"/>
        <v/>
      </c>
      <c r="AI13022" s="23" t="str">
        <f t="shared" si="1093"/>
        <v/>
      </c>
      <c r="AJ13022" s="23" t="str">
        <f t="shared" si="1093"/>
        <v/>
      </c>
      <c r="AK13022" s="23" t="str">
        <f t="shared" si="1093"/>
        <v/>
      </c>
    </row>
    <row r="13023" spans="34:37" x14ac:dyDescent="0.25">
      <c r="AH13023" s="23" t="str">
        <f t="shared" si="1094"/>
        <v/>
      </c>
      <c r="AI13023" s="23" t="str">
        <f t="shared" si="1093"/>
        <v/>
      </c>
      <c r="AJ13023" s="23" t="str">
        <f t="shared" si="1093"/>
        <v/>
      </c>
      <c r="AK13023" s="23" t="str">
        <f t="shared" si="1093"/>
        <v/>
      </c>
    </row>
    <row r="13024" spans="34:37" x14ac:dyDescent="0.25">
      <c r="AH13024" s="23" t="str">
        <f t="shared" si="1094"/>
        <v/>
      </c>
      <c r="AI13024" s="23" t="str">
        <f t="shared" si="1093"/>
        <v/>
      </c>
      <c r="AJ13024" s="23" t="str">
        <f t="shared" si="1093"/>
        <v/>
      </c>
      <c r="AK13024" s="23" t="str">
        <f t="shared" si="1093"/>
        <v/>
      </c>
    </row>
    <row r="13025" spans="34:37" x14ac:dyDescent="0.25">
      <c r="AH13025" s="23" t="str">
        <f t="shared" si="1094"/>
        <v/>
      </c>
      <c r="AI13025" s="23" t="str">
        <f t="shared" si="1093"/>
        <v/>
      </c>
      <c r="AJ13025" s="23" t="str">
        <f t="shared" si="1093"/>
        <v/>
      </c>
      <c r="AK13025" s="23" t="str">
        <f t="shared" si="1093"/>
        <v/>
      </c>
    </row>
    <row r="13026" spans="34:37" x14ac:dyDescent="0.25">
      <c r="AH13026" s="23" t="str">
        <f t="shared" si="1094"/>
        <v/>
      </c>
      <c r="AI13026" s="23" t="str">
        <f t="shared" si="1093"/>
        <v/>
      </c>
      <c r="AJ13026" s="23" t="str">
        <f t="shared" si="1093"/>
        <v/>
      </c>
      <c r="AK13026" s="23" t="str">
        <f t="shared" si="1093"/>
        <v/>
      </c>
    </row>
    <row r="13027" spans="34:37" x14ac:dyDescent="0.25">
      <c r="AH13027" s="23" t="str">
        <f t="shared" si="1094"/>
        <v/>
      </c>
      <c r="AI13027" s="23" t="str">
        <f t="shared" si="1093"/>
        <v/>
      </c>
      <c r="AJ13027" s="23" t="str">
        <f t="shared" si="1093"/>
        <v/>
      </c>
      <c r="AK13027" s="23" t="str">
        <f t="shared" si="1093"/>
        <v/>
      </c>
    </row>
    <row r="13028" spans="34:37" x14ac:dyDescent="0.25">
      <c r="AH13028" s="23" t="str">
        <f t="shared" si="1094"/>
        <v/>
      </c>
      <c r="AI13028" s="23" t="str">
        <f t="shared" si="1093"/>
        <v/>
      </c>
      <c r="AJ13028" s="23" t="str">
        <f t="shared" si="1093"/>
        <v/>
      </c>
      <c r="AK13028" s="23" t="str">
        <f t="shared" si="1093"/>
        <v/>
      </c>
    </row>
    <row r="13029" spans="34:37" x14ac:dyDescent="0.25">
      <c r="AH13029" s="23" t="str">
        <f t="shared" si="1094"/>
        <v/>
      </c>
      <c r="AI13029" s="23" t="str">
        <f t="shared" si="1093"/>
        <v/>
      </c>
      <c r="AJ13029" s="23" t="str">
        <f t="shared" si="1093"/>
        <v/>
      </c>
      <c r="AK13029" s="23" t="str">
        <f t="shared" si="1093"/>
        <v/>
      </c>
    </row>
    <row r="13030" spans="34:37" x14ac:dyDescent="0.25">
      <c r="AH13030" s="23" t="str">
        <f t="shared" si="1094"/>
        <v/>
      </c>
      <c r="AI13030" s="23" t="str">
        <f t="shared" si="1093"/>
        <v/>
      </c>
      <c r="AJ13030" s="23" t="str">
        <f t="shared" si="1093"/>
        <v/>
      </c>
      <c r="AK13030" s="23" t="str">
        <f t="shared" si="1093"/>
        <v/>
      </c>
    </row>
    <row r="13031" spans="34:37" x14ac:dyDescent="0.25">
      <c r="AH13031" s="23" t="str">
        <f t="shared" si="1094"/>
        <v/>
      </c>
      <c r="AI13031" s="23" t="str">
        <f t="shared" si="1093"/>
        <v/>
      </c>
      <c r="AJ13031" s="23" t="str">
        <f t="shared" si="1093"/>
        <v/>
      </c>
      <c r="AK13031" s="23" t="str">
        <f t="shared" si="1093"/>
        <v/>
      </c>
    </row>
    <row r="13032" spans="34:37" x14ac:dyDescent="0.25">
      <c r="AH13032" s="23" t="str">
        <f t="shared" si="1094"/>
        <v/>
      </c>
      <c r="AI13032" s="23" t="str">
        <f t="shared" si="1093"/>
        <v/>
      </c>
      <c r="AJ13032" s="23" t="str">
        <f t="shared" si="1093"/>
        <v/>
      </c>
      <c r="AK13032" s="23" t="str">
        <f t="shared" si="1093"/>
        <v/>
      </c>
    </row>
    <row r="13033" spans="34:37" x14ac:dyDescent="0.25">
      <c r="AH13033" s="23" t="str">
        <f t="shared" si="1094"/>
        <v/>
      </c>
      <c r="AI13033" s="23" t="str">
        <f t="shared" si="1093"/>
        <v/>
      </c>
      <c r="AJ13033" s="23" t="str">
        <f t="shared" si="1093"/>
        <v/>
      </c>
      <c r="AK13033" s="23" t="str">
        <f t="shared" si="1093"/>
        <v/>
      </c>
    </row>
    <row r="13034" spans="34:37" x14ac:dyDescent="0.25">
      <c r="AH13034" s="23" t="str">
        <f t="shared" si="1094"/>
        <v/>
      </c>
      <c r="AI13034" s="23" t="str">
        <f t="shared" si="1093"/>
        <v/>
      </c>
      <c r="AJ13034" s="23" t="str">
        <f t="shared" si="1093"/>
        <v/>
      </c>
      <c r="AK13034" s="23" t="str">
        <f t="shared" si="1093"/>
        <v/>
      </c>
    </row>
    <row r="13035" spans="34:37" x14ac:dyDescent="0.25">
      <c r="AH13035" s="23" t="str">
        <f t="shared" si="1094"/>
        <v/>
      </c>
      <c r="AI13035" s="23" t="str">
        <f t="shared" si="1093"/>
        <v/>
      </c>
      <c r="AJ13035" s="23" t="str">
        <f t="shared" si="1093"/>
        <v/>
      </c>
      <c r="AK13035" s="23" t="str">
        <f t="shared" si="1093"/>
        <v/>
      </c>
    </row>
    <row r="13036" spans="34:37" x14ac:dyDescent="0.25">
      <c r="AH13036" s="23" t="str">
        <f t="shared" si="1094"/>
        <v/>
      </c>
      <c r="AI13036" s="23" t="str">
        <f t="shared" si="1093"/>
        <v/>
      </c>
      <c r="AJ13036" s="23" t="str">
        <f t="shared" si="1093"/>
        <v/>
      </c>
      <c r="AK13036" s="23" t="str">
        <f t="shared" si="1093"/>
        <v/>
      </c>
    </row>
    <row r="13037" spans="34:37" x14ac:dyDescent="0.25">
      <c r="AH13037" s="23" t="str">
        <f t="shared" si="1094"/>
        <v/>
      </c>
      <c r="AI13037" s="23" t="str">
        <f t="shared" si="1093"/>
        <v/>
      </c>
      <c r="AJ13037" s="23" t="str">
        <f t="shared" si="1093"/>
        <v/>
      </c>
      <c r="AK13037" s="23" t="str">
        <f t="shared" si="1093"/>
        <v/>
      </c>
    </row>
    <row r="13038" spans="34:37" x14ac:dyDescent="0.25">
      <c r="AH13038" s="23" t="str">
        <f t="shared" si="1094"/>
        <v/>
      </c>
      <c r="AI13038" s="23" t="str">
        <f t="shared" si="1093"/>
        <v/>
      </c>
      <c r="AJ13038" s="23" t="str">
        <f t="shared" si="1093"/>
        <v/>
      </c>
      <c r="AK13038" s="23" t="str">
        <f t="shared" si="1093"/>
        <v/>
      </c>
    </row>
    <row r="13039" spans="34:37" x14ac:dyDescent="0.25">
      <c r="AH13039" s="23" t="str">
        <f t="shared" si="1094"/>
        <v/>
      </c>
      <c r="AI13039" s="23" t="str">
        <f t="shared" si="1093"/>
        <v/>
      </c>
      <c r="AJ13039" s="23" t="str">
        <f t="shared" si="1093"/>
        <v/>
      </c>
      <c r="AK13039" s="23" t="str">
        <f t="shared" si="1093"/>
        <v/>
      </c>
    </row>
    <row r="13040" spans="34:37" x14ac:dyDescent="0.25">
      <c r="AH13040" s="23" t="str">
        <f t="shared" si="1094"/>
        <v/>
      </c>
      <c r="AI13040" s="23" t="str">
        <f t="shared" si="1093"/>
        <v/>
      </c>
      <c r="AJ13040" s="23" t="str">
        <f t="shared" si="1093"/>
        <v/>
      </c>
      <c r="AK13040" s="23" t="str">
        <f t="shared" si="1093"/>
        <v/>
      </c>
    </row>
    <row r="13041" spans="34:37" x14ac:dyDescent="0.25">
      <c r="AH13041" s="23" t="str">
        <f t="shared" si="1094"/>
        <v/>
      </c>
      <c r="AI13041" s="23" t="str">
        <f t="shared" si="1093"/>
        <v/>
      </c>
      <c r="AJ13041" s="23" t="str">
        <f t="shared" si="1093"/>
        <v/>
      </c>
      <c r="AK13041" s="23" t="str">
        <f t="shared" si="1093"/>
        <v/>
      </c>
    </row>
    <row r="13042" spans="34:37" x14ac:dyDescent="0.25">
      <c r="AH13042" s="23" t="str">
        <f t="shared" si="1094"/>
        <v/>
      </c>
      <c r="AI13042" s="23" t="str">
        <f t="shared" si="1093"/>
        <v/>
      </c>
      <c r="AJ13042" s="23" t="str">
        <f t="shared" si="1093"/>
        <v/>
      </c>
      <c r="AK13042" s="23" t="str">
        <f t="shared" si="1093"/>
        <v/>
      </c>
    </row>
    <row r="13043" spans="34:37" x14ac:dyDescent="0.25">
      <c r="AH13043" s="23" t="str">
        <f t="shared" si="1094"/>
        <v/>
      </c>
      <c r="AI13043" s="23" t="str">
        <f t="shared" si="1093"/>
        <v/>
      </c>
      <c r="AJ13043" s="23" t="str">
        <f t="shared" si="1093"/>
        <v/>
      </c>
      <c r="AK13043" s="23" t="str">
        <f t="shared" si="1093"/>
        <v/>
      </c>
    </row>
    <row r="13044" spans="34:37" x14ac:dyDescent="0.25">
      <c r="AH13044" s="23" t="str">
        <f t="shared" si="1094"/>
        <v/>
      </c>
      <c r="AI13044" s="23" t="str">
        <f t="shared" si="1093"/>
        <v/>
      </c>
      <c r="AJ13044" s="23" t="str">
        <f t="shared" si="1093"/>
        <v/>
      </c>
      <c r="AK13044" s="23" t="str">
        <f t="shared" si="1093"/>
        <v/>
      </c>
    </row>
    <row r="13045" spans="34:37" x14ac:dyDescent="0.25">
      <c r="AH13045" s="23" t="str">
        <f t="shared" si="1094"/>
        <v/>
      </c>
      <c r="AI13045" s="23" t="str">
        <f t="shared" si="1093"/>
        <v/>
      </c>
      <c r="AJ13045" s="23" t="str">
        <f t="shared" si="1093"/>
        <v/>
      </c>
      <c r="AK13045" s="23" t="str">
        <f t="shared" si="1093"/>
        <v/>
      </c>
    </row>
    <row r="13046" spans="34:37" x14ac:dyDescent="0.25">
      <c r="AH13046" s="23" t="str">
        <f t="shared" si="1094"/>
        <v/>
      </c>
      <c r="AI13046" s="23" t="str">
        <f t="shared" si="1093"/>
        <v/>
      </c>
      <c r="AJ13046" s="23" t="str">
        <f t="shared" si="1093"/>
        <v/>
      </c>
      <c r="AK13046" s="23" t="str">
        <f t="shared" si="1093"/>
        <v/>
      </c>
    </row>
    <row r="13047" spans="34:37" x14ac:dyDescent="0.25">
      <c r="AH13047" s="23" t="str">
        <f t="shared" si="1094"/>
        <v/>
      </c>
      <c r="AI13047" s="23" t="str">
        <f t="shared" si="1093"/>
        <v/>
      </c>
      <c r="AJ13047" s="23" t="str">
        <f t="shared" si="1093"/>
        <v/>
      </c>
      <c r="AK13047" s="23" t="str">
        <f t="shared" si="1093"/>
        <v/>
      </c>
    </row>
    <row r="13048" spans="34:37" x14ac:dyDescent="0.25">
      <c r="AH13048" s="23" t="str">
        <f t="shared" si="1094"/>
        <v/>
      </c>
      <c r="AI13048" s="23" t="str">
        <f t="shared" si="1093"/>
        <v/>
      </c>
      <c r="AJ13048" s="23" t="str">
        <f t="shared" si="1093"/>
        <v/>
      </c>
      <c r="AK13048" s="23" t="str">
        <f t="shared" si="1093"/>
        <v/>
      </c>
    </row>
    <row r="13049" spans="34:37" x14ac:dyDescent="0.25">
      <c r="AH13049" s="23" t="str">
        <f t="shared" si="1094"/>
        <v/>
      </c>
      <c r="AI13049" s="23" t="str">
        <f t="shared" si="1093"/>
        <v/>
      </c>
      <c r="AJ13049" s="23" t="str">
        <f t="shared" si="1093"/>
        <v/>
      </c>
      <c r="AK13049" s="23" t="str">
        <f t="shared" si="1093"/>
        <v/>
      </c>
    </row>
    <row r="13050" spans="34:37" x14ac:dyDescent="0.25">
      <c r="AH13050" s="23" t="str">
        <f t="shared" si="1094"/>
        <v/>
      </c>
      <c r="AI13050" s="23" t="str">
        <f t="shared" si="1093"/>
        <v/>
      </c>
      <c r="AJ13050" s="23" t="str">
        <f t="shared" si="1093"/>
        <v/>
      </c>
      <c r="AK13050" s="23" t="str">
        <f t="shared" si="1093"/>
        <v/>
      </c>
    </row>
    <row r="13051" spans="34:37" x14ac:dyDescent="0.25">
      <c r="AH13051" s="23" t="str">
        <f t="shared" si="1094"/>
        <v/>
      </c>
      <c r="AI13051" s="23" t="str">
        <f t="shared" si="1093"/>
        <v/>
      </c>
      <c r="AJ13051" s="23" t="str">
        <f t="shared" si="1093"/>
        <v/>
      </c>
      <c r="AK13051" s="23" t="str">
        <f t="shared" si="1093"/>
        <v/>
      </c>
    </row>
    <row r="13052" spans="34:37" x14ac:dyDescent="0.25">
      <c r="AH13052" s="23" t="str">
        <f t="shared" si="1094"/>
        <v/>
      </c>
      <c r="AI13052" s="23" t="str">
        <f t="shared" si="1093"/>
        <v/>
      </c>
      <c r="AJ13052" s="23" t="str">
        <f t="shared" si="1093"/>
        <v/>
      </c>
      <c r="AK13052" s="23" t="str">
        <f t="shared" si="1093"/>
        <v/>
      </c>
    </row>
    <row r="13053" spans="34:37" x14ac:dyDescent="0.25">
      <c r="AH13053" s="23" t="str">
        <f t="shared" si="1094"/>
        <v/>
      </c>
      <c r="AI13053" s="23" t="str">
        <f t="shared" si="1093"/>
        <v/>
      </c>
      <c r="AJ13053" s="23" t="str">
        <f t="shared" si="1093"/>
        <v/>
      </c>
      <c r="AK13053" s="23" t="str">
        <f t="shared" si="1093"/>
        <v/>
      </c>
    </row>
    <row r="13054" spans="34:37" x14ac:dyDescent="0.25">
      <c r="AH13054" s="23" t="str">
        <f t="shared" si="1094"/>
        <v/>
      </c>
      <c r="AI13054" s="23" t="str">
        <f t="shared" ref="AI13054:AK13117" si="1095">IF(X13054&lt;&gt;"",X13054,"")</f>
        <v/>
      </c>
      <c r="AJ13054" s="23" t="str">
        <f t="shared" si="1095"/>
        <v/>
      </c>
      <c r="AK13054" s="23" t="str">
        <f t="shared" si="1095"/>
        <v/>
      </c>
    </row>
    <row r="13055" spans="34:37" x14ac:dyDescent="0.25">
      <c r="AH13055" s="23" t="str">
        <f t="shared" ref="AH13055:AH13118" si="1096">IF(W13055&lt;&gt;"",(RIGHT(W13055,LEN(W13055)-SEARCH("/",W13055,1)))/U13055,"")</f>
        <v/>
      </c>
      <c r="AI13055" s="23" t="str">
        <f t="shared" si="1095"/>
        <v/>
      </c>
      <c r="AJ13055" s="23" t="str">
        <f t="shared" si="1095"/>
        <v/>
      </c>
      <c r="AK13055" s="23" t="str">
        <f t="shared" si="1095"/>
        <v/>
      </c>
    </row>
    <row r="13056" spans="34:37" x14ac:dyDescent="0.25">
      <c r="AH13056" s="23" t="str">
        <f t="shared" si="1096"/>
        <v/>
      </c>
      <c r="AI13056" s="23" t="str">
        <f t="shared" si="1095"/>
        <v/>
      </c>
      <c r="AJ13056" s="23" t="str">
        <f t="shared" si="1095"/>
        <v/>
      </c>
      <c r="AK13056" s="23" t="str">
        <f t="shared" si="1095"/>
        <v/>
      </c>
    </row>
    <row r="13057" spans="34:37" x14ac:dyDescent="0.25">
      <c r="AH13057" s="23" t="str">
        <f t="shared" si="1096"/>
        <v/>
      </c>
      <c r="AI13057" s="23" t="str">
        <f t="shared" si="1095"/>
        <v/>
      </c>
      <c r="AJ13057" s="23" t="str">
        <f t="shared" si="1095"/>
        <v/>
      </c>
      <c r="AK13057" s="23" t="str">
        <f t="shared" si="1095"/>
        <v/>
      </c>
    </row>
    <row r="13058" spans="34:37" x14ac:dyDescent="0.25">
      <c r="AH13058" s="23" t="str">
        <f t="shared" si="1096"/>
        <v/>
      </c>
      <c r="AI13058" s="23" t="str">
        <f t="shared" si="1095"/>
        <v/>
      </c>
      <c r="AJ13058" s="23" t="str">
        <f t="shared" si="1095"/>
        <v/>
      </c>
      <c r="AK13058" s="23" t="str">
        <f t="shared" si="1095"/>
        <v/>
      </c>
    </row>
    <row r="13059" spans="34:37" x14ac:dyDescent="0.25">
      <c r="AH13059" s="23" t="str">
        <f t="shared" si="1096"/>
        <v/>
      </c>
      <c r="AI13059" s="23" t="str">
        <f t="shared" si="1095"/>
        <v/>
      </c>
      <c r="AJ13059" s="23" t="str">
        <f t="shared" si="1095"/>
        <v/>
      </c>
      <c r="AK13059" s="23" t="str">
        <f t="shared" si="1095"/>
        <v/>
      </c>
    </row>
    <row r="13060" spans="34:37" x14ac:dyDescent="0.25">
      <c r="AH13060" s="23" t="str">
        <f t="shared" si="1096"/>
        <v/>
      </c>
      <c r="AI13060" s="23" t="str">
        <f t="shared" si="1095"/>
        <v/>
      </c>
      <c r="AJ13060" s="23" t="str">
        <f t="shared" si="1095"/>
        <v/>
      </c>
      <c r="AK13060" s="23" t="str">
        <f t="shared" si="1095"/>
        <v/>
      </c>
    </row>
    <row r="13061" spans="34:37" x14ac:dyDescent="0.25">
      <c r="AH13061" s="23" t="str">
        <f t="shared" si="1096"/>
        <v/>
      </c>
      <c r="AI13061" s="23" t="str">
        <f t="shared" si="1095"/>
        <v/>
      </c>
      <c r="AJ13061" s="23" t="str">
        <f t="shared" si="1095"/>
        <v/>
      </c>
      <c r="AK13061" s="23" t="str">
        <f t="shared" si="1095"/>
        <v/>
      </c>
    </row>
    <row r="13062" spans="34:37" x14ac:dyDescent="0.25">
      <c r="AH13062" s="23" t="str">
        <f t="shared" si="1096"/>
        <v/>
      </c>
      <c r="AI13062" s="23" t="str">
        <f t="shared" si="1095"/>
        <v/>
      </c>
      <c r="AJ13062" s="23" t="str">
        <f t="shared" si="1095"/>
        <v/>
      </c>
      <c r="AK13062" s="23" t="str">
        <f t="shared" si="1095"/>
        <v/>
      </c>
    </row>
    <row r="13063" spans="34:37" x14ac:dyDescent="0.25">
      <c r="AH13063" s="23" t="str">
        <f t="shared" si="1096"/>
        <v/>
      </c>
      <c r="AI13063" s="23" t="str">
        <f t="shared" si="1095"/>
        <v/>
      </c>
      <c r="AJ13063" s="23" t="str">
        <f t="shared" si="1095"/>
        <v/>
      </c>
      <c r="AK13063" s="23" t="str">
        <f t="shared" si="1095"/>
        <v/>
      </c>
    </row>
    <row r="13064" spans="34:37" x14ac:dyDescent="0.25">
      <c r="AH13064" s="23" t="str">
        <f t="shared" si="1096"/>
        <v/>
      </c>
      <c r="AI13064" s="23" t="str">
        <f t="shared" si="1095"/>
        <v/>
      </c>
      <c r="AJ13064" s="23" t="str">
        <f t="shared" si="1095"/>
        <v/>
      </c>
      <c r="AK13064" s="23" t="str">
        <f t="shared" si="1095"/>
        <v/>
      </c>
    </row>
    <row r="13065" spans="34:37" x14ac:dyDescent="0.25">
      <c r="AH13065" s="23" t="str">
        <f t="shared" si="1096"/>
        <v/>
      </c>
      <c r="AI13065" s="23" t="str">
        <f t="shared" si="1095"/>
        <v/>
      </c>
      <c r="AJ13065" s="23" t="str">
        <f t="shared" si="1095"/>
        <v/>
      </c>
      <c r="AK13065" s="23" t="str">
        <f t="shared" si="1095"/>
        <v/>
      </c>
    </row>
    <row r="13066" spans="34:37" x14ac:dyDescent="0.25">
      <c r="AH13066" s="23" t="str">
        <f t="shared" si="1096"/>
        <v/>
      </c>
      <c r="AI13066" s="23" t="str">
        <f t="shared" si="1095"/>
        <v/>
      </c>
      <c r="AJ13066" s="23" t="str">
        <f t="shared" si="1095"/>
        <v/>
      </c>
      <c r="AK13066" s="23" t="str">
        <f t="shared" si="1095"/>
        <v/>
      </c>
    </row>
    <row r="13067" spans="34:37" x14ac:dyDescent="0.25">
      <c r="AH13067" s="23" t="str">
        <f t="shared" si="1096"/>
        <v/>
      </c>
      <c r="AI13067" s="23" t="str">
        <f t="shared" si="1095"/>
        <v/>
      </c>
      <c r="AJ13067" s="23" t="str">
        <f t="shared" si="1095"/>
        <v/>
      </c>
      <c r="AK13067" s="23" t="str">
        <f t="shared" si="1095"/>
        <v/>
      </c>
    </row>
    <row r="13068" spans="34:37" x14ac:dyDescent="0.25">
      <c r="AH13068" s="23" t="str">
        <f t="shared" si="1096"/>
        <v/>
      </c>
      <c r="AI13068" s="23" t="str">
        <f t="shared" si="1095"/>
        <v/>
      </c>
      <c r="AJ13068" s="23" t="str">
        <f t="shared" si="1095"/>
        <v/>
      </c>
      <c r="AK13068" s="23" t="str">
        <f t="shared" si="1095"/>
        <v/>
      </c>
    </row>
    <row r="13069" spans="34:37" x14ac:dyDescent="0.25">
      <c r="AH13069" s="23" t="str">
        <f t="shared" si="1096"/>
        <v/>
      </c>
      <c r="AI13069" s="23" t="str">
        <f t="shared" si="1095"/>
        <v/>
      </c>
      <c r="AJ13069" s="23" t="str">
        <f t="shared" si="1095"/>
        <v/>
      </c>
      <c r="AK13069" s="23" t="str">
        <f t="shared" si="1095"/>
        <v/>
      </c>
    </row>
    <row r="13070" spans="34:37" x14ac:dyDescent="0.25">
      <c r="AH13070" s="23" t="str">
        <f t="shared" si="1096"/>
        <v/>
      </c>
      <c r="AI13070" s="23" t="str">
        <f t="shared" si="1095"/>
        <v/>
      </c>
      <c r="AJ13070" s="23" t="str">
        <f t="shared" si="1095"/>
        <v/>
      </c>
      <c r="AK13070" s="23" t="str">
        <f t="shared" si="1095"/>
        <v/>
      </c>
    </row>
    <row r="13071" spans="34:37" x14ac:dyDescent="0.25">
      <c r="AH13071" s="23" t="str">
        <f t="shared" si="1096"/>
        <v/>
      </c>
      <c r="AI13071" s="23" t="str">
        <f t="shared" si="1095"/>
        <v/>
      </c>
      <c r="AJ13071" s="23" t="str">
        <f t="shared" si="1095"/>
        <v/>
      </c>
      <c r="AK13071" s="23" t="str">
        <f t="shared" si="1095"/>
        <v/>
      </c>
    </row>
    <row r="13072" spans="34:37" x14ac:dyDescent="0.25">
      <c r="AH13072" s="23" t="str">
        <f t="shared" si="1096"/>
        <v/>
      </c>
      <c r="AI13072" s="23" t="str">
        <f t="shared" si="1095"/>
        <v/>
      </c>
      <c r="AJ13072" s="23" t="str">
        <f t="shared" si="1095"/>
        <v/>
      </c>
      <c r="AK13072" s="23" t="str">
        <f t="shared" si="1095"/>
        <v/>
      </c>
    </row>
    <row r="13073" spans="34:37" x14ac:dyDescent="0.25">
      <c r="AH13073" s="23" t="str">
        <f t="shared" si="1096"/>
        <v/>
      </c>
      <c r="AI13073" s="23" t="str">
        <f t="shared" si="1095"/>
        <v/>
      </c>
      <c r="AJ13073" s="23" t="str">
        <f t="shared" si="1095"/>
        <v/>
      </c>
      <c r="AK13073" s="23" t="str">
        <f t="shared" si="1095"/>
        <v/>
      </c>
    </row>
    <row r="13074" spans="34:37" x14ac:dyDescent="0.25">
      <c r="AH13074" s="23" t="str">
        <f t="shared" si="1096"/>
        <v/>
      </c>
      <c r="AI13074" s="23" t="str">
        <f t="shared" si="1095"/>
        <v/>
      </c>
      <c r="AJ13074" s="23" t="str">
        <f t="shared" si="1095"/>
        <v/>
      </c>
      <c r="AK13074" s="23" t="str">
        <f t="shared" si="1095"/>
        <v/>
      </c>
    </row>
    <row r="13075" spans="34:37" x14ac:dyDescent="0.25">
      <c r="AH13075" s="23" t="str">
        <f t="shared" si="1096"/>
        <v/>
      </c>
      <c r="AI13075" s="23" t="str">
        <f t="shared" si="1095"/>
        <v/>
      </c>
      <c r="AJ13075" s="23" t="str">
        <f t="shared" si="1095"/>
        <v/>
      </c>
      <c r="AK13075" s="23" t="str">
        <f t="shared" si="1095"/>
        <v/>
      </c>
    </row>
    <row r="13076" spans="34:37" x14ac:dyDescent="0.25">
      <c r="AH13076" s="23" t="str">
        <f t="shared" si="1096"/>
        <v/>
      </c>
      <c r="AI13076" s="23" t="str">
        <f t="shared" si="1095"/>
        <v/>
      </c>
      <c r="AJ13076" s="23" t="str">
        <f t="shared" si="1095"/>
        <v/>
      </c>
      <c r="AK13076" s="23" t="str">
        <f t="shared" si="1095"/>
        <v/>
      </c>
    </row>
    <row r="13077" spans="34:37" x14ac:dyDescent="0.25">
      <c r="AH13077" s="23" t="str">
        <f t="shared" si="1096"/>
        <v/>
      </c>
      <c r="AI13077" s="23" t="str">
        <f t="shared" si="1095"/>
        <v/>
      </c>
      <c r="AJ13077" s="23" t="str">
        <f t="shared" si="1095"/>
        <v/>
      </c>
      <c r="AK13077" s="23" t="str">
        <f t="shared" si="1095"/>
        <v/>
      </c>
    </row>
    <row r="13078" spans="34:37" x14ac:dyDescent="0.25">
      <c r="AH13078" s="23" t="str">
        <f t="shared" si="1096"/>
        <v/>
      </c>
      <c r="AI13078" s="23" t="str">
        <f t="shared" si="1095"/>
        <v/>
      </c>
      <c r="AJ13078" s="23" t="str">
        <f t="shared" si="1095"/>
        <v/>
      </c>
      <c r="AK13078" s="23" t="str">
        <f t="shared" si="1095"/>
        <v/>
      </c>
    </row>
    <row r="13079" spans="34:37" x14ac:dyDescent="0.25">
      <c r="AH13079" s="23" t="str">
        <f t="shared" si="1096"/>
        <v/>
      </c>
      <c r="AI13079" s="23" t="str">
        <f t="shared" si="1095"/>
        <v/>
      </c>
      <c r="AJ13079" s="23" t="str">
        <f t="shared" si="1095"/>
        <v/>
      </c>
      <c r="AK13079" s="23" t="str">
        <f t="shared" si="1095"/>
        <v/>
      </c>
    </row>
    <row r="13080" spans="34:37" x14ac:dyDescent="0.25">
      <c r="AH13080" s="23" t="str">
        <f t="shared" si="1096"/>
        <v/>
      </c>
      <c r="AI13080" s="23" t="str">
        <f t="shared" si="1095"/>
        <v/>
      </c>
      <c r="AJ13080" s="23" t="str">
        <f t="shared" si="1095"/>
        <v/>
      </c>
      <c r="AK13080" s="23" t="str">
        <f t="shared" si="1095"/>
        <v/>
      </c>
    </row>
    <row r="13081" spans="34:37" x14ac:dyDescent="0.25">
      <c r="AH13081" s="23" t="str">
        <f t="shared" si="1096"/>
        <v/>
      </c>
      <c r="AI13081" s="23" t="str">
        <f t="shared" si="1095"/>
        <v/>
      </c>
      <c r="AJ13081" s="23" t="str">
        <f t="shared" si="1095"/>
        <v/>
      </c>
      <c r="AK13081" s="23" t="str">
        <f t="shared" si="1095"/>
        <v/>
      </c>
    </row>
    <row r="13082" spans="34:37" x14ac:dyDescent="0.25">
      <c r="AH13082" s="23" t="str">
        <f t="shared" si="1096"/>
        <v/>
      </c>
      <c r="AI13082" s="23" t="str">
        <f t="shared" si="1095"/>
        <v/>
      </c>
      <c r="AJ13082" s="23" t="str">
        <f t="shared" si="1095"/>
        <v/>
      </c>
      <c r="AK13082" s="23" t="str">
        <f t="shared" si="1095"/>
        <v/>
      </c>
    </row>
    <row r="13083" spans="34:37" x14ac:dyDescent="0.25">
      <c r="AH13083" s="23" t="str">
        <f t="shared" si="1096"/>
        <v/>
      </c>
      <c r="AI13083" s="23" t="str">
        <f t="shared" si="1095"/>
        <v/>
      </c>
      <c r="AJ13083" s="23" t="str">
        <f t="shared" si="1095"/>
        <v/>
      </c>
      <c r="AK13083" s="23" t="str">
        <f t="shared" si="1095"/>
        <v/>
      </c>
    </row>
    <row r="13084" spans="34:37" x14ac:dyDescent="0.25">
      <c r="AH13084" s="23" t="str">
        <f t="shared" si="1096"/>
        <v/>
      </c>
      <c r="AI13084" s="23" t="str">
        <f t="shared" si="1095"/>
        <v/>
      </c>
      <c r="AJ13084" s="23" t="str">
        <f t="shared" si="1095"/>
        <v/>
      </c>
      <c r="AK13084" s="23" t="str">
        <f t="shared" si="1095"/>
        <v/>
      </c>
    </row>
    <row r="13085" spans="34:37" x14ac:dyDescent="0.25">
      <c r="AH13085" s="23" t="str">
        <f t="shared" si="1096"/>
        <v/>
      </c>
      <c r="AI13085" s="23" t="str">
        <f t="shared" si="1095"/>
        <v/>
      </c>
      <c r="AJ13085" s="23" t="str">
        <f t="shared" si="1095"/>
        <v/>
      </c>
      <c r="AK13085" s="23" t="str">
        <f t="shared" si="1095"/>
        <v/>
      </c>
    </row>
    <row r="13086" spans="34:37" x14ac:dyDescent="0.25">
      <c r="AH13086" s="23" t="str">
        <f t="shared" si="1096"/>
        <v/>
      </c>
      <c r="AI13086" s="23" t="str">
        <f t="shared" si="1095"/>
        <v/>
      </c>
      <c r="AJ13086" s="23" t="str">
        <f t="shared" si="1095"/>
        <v/>
      </c>
      <c r="AK13086" s="23" t="str">
        <f t="shared" si="1095"/>
        <v/>
      </c>
    </row>
    <row r="13087" spans="34:37" x14ac:dyDescent="0.25">
      <c r="AH13087" s="23" t="str">
        <f t="shared" si="1096"/>
        <v/>
      </c>
      <c r="AI13087" s="23" t="str">
        <f t="shared" si="1095"/>
        <v/>
      </c>
      <c r="AJ13087" s="23" t="str">
        <f t="shared" si="1095"/>
        <v/>
      </c>
      <c r="AK13087" s="23" t="str">
        <f t="shared" si="1095"/>
        <v/>
      </c>
    </row>
    <row r="13088" spans="34:37" x14ac:dyDescent="0.25">
      <c r="AH13088" s="23" t="str">
        <f t="shared" si="1096"/>
        <v/>
      </c>
      <c r="AI13088" s="23" t="str">
        <f t="shared" si="1095"/>
        <v/>
      </c>
      <c r="AJ13088" s="23" t="str">
        <f t="shared" si="1095"/>
        <v/>
      </c>
      <c r="AK13088" s="23" t="str">
        <f t="shared" si="1095"/>
        <v/>
      </c>
    </row>
    <row r="13089" spans="34:37" x14ac:dyDescent="0.25">
      <c r="AH13089" s="23" t="str">
        <f t="shared" si="1096"/>
        <v/>
      </c>
      <c r="AI13089" s="23" t="str">
        <f t="shared" si="1095"/>
        <v/>
      </c>
      <c r="AJ13089" s="23" t="str">
        <f t="shared" si="1095"/>
        <v/>
      </c>
      <c r="AK13089" s="23" t="str">
        <f t="shared" si="1095"/>
        <v/>
      </c>
    </row>
    <row r="13090" spans="34:37" x14ac:dyDescent="0.25">
      <c r="AH13090" s="23" t="str">
        <f t="shared" si="1096"/>
        <v/>
      </c>
      <c r="AI13090" s="23" t="str">
        <f t="shared" si="1095"/>
        <v/>
      </c>
      <c r="AJ13090" s="23" t="str">
        <f t="shared" si="1095"/>
        <v/>
      </c>
      <c r="AK13090" s="23" t="str">
        <f t="shared" si="1095"/>
        <v/>
      </c>
    </row>
    <row r="13091" spans="34:37" x14ac:dyDescent="0.25">
      <c r="AH13091" s="23" t="str">
        <f t="shared" si="1096"/>
        <v/>
      </c>
      <c r="AI13091" s="23" t="str">
        <f t="shared" si="1095"/>
        <v/>
      </c>
      <c r="AJ13091" s="23" t="str">
        <f t="shared" si="1095"/>
        <v/>
      </c>
      <c r="AK13091" s="23" t="str">
        <f t="shared" si="1095"/>
        <v/>
      </c>
    </row>
    <row r="13092" spans="34:37" x14ac:dyDescent="0.25">
      <c r="AH13092" s="23" t="str">
        <f t="shared" si="1096"/>
        <v/>
      </c>
      <c r="AI13092" s="23" t="str">
        <f t="shared" si="1095"/>
        <v/>
      </c>
      <c r="AJ13092" s="23" t="str">
        <f t="shared" si="1095"/>
        <v/>
      </c>
      <c r="AK13092" s="23" t="str">
        <f t="shared" si="1095"/>
        <v/>
      </c>
    </row>
    <row r="13093" spans="34:37" x14ac:dyDescent="0.25">
      <c r="AH13093" s="23" t="str">
        <f t="shared" si="1096"/>
        <v/>
      </c>
      <c r="AI13093" s="23" t="str">
        <f t="shared" si="1095"/>
        <v/>
      </c>
      <c r="AJ13093" s="23" t="str">
        <f t="shared" si="1095"/>
        <v/>
      </c>
      <c r="AK13093" s="23" t="str">
        <f t="shared" si="1095"/>
        <v/>
      </c>
    </row>
    <row r="13094" spans="34:37" x14ac:dyDescent="0.25">
      <c r="AH13094" s="23" t="str">
        <f t="shared" si="1096"/>
        <v/>
      </c>
      <c r="AI13094" s="23" t="str">
        <f t="shared" si="1095"/>
        <v/>
      </c>
      <c r="AJ13094" s="23" t="str">
        <f t="shared" si="1095"/>
        <v/>
      </c>
      <c r="AK13094" s="23" t="str">
        <f t="shared" si="1095"/>
        <v/>
      </c>
    </row>
    <row r="13095" spans="34:37" x14ac:dyDescent="0.25">
      <c r="AH13095" s="23" t="str">
        <f t="shared" si="1096"/>
        <v/>
      </c>
      <c r="AI13095" s="23" t="str">
        <f t="shared" si="1095"/>
        <v/>
      </c>
      <c r="AJ13095" s="23" t="str">
        <f t="shared" si="1095"/>
        <v/>
      </c>
      <c r="AK13095" s="23" t="str">
        <f t="shared" si="1095"/>
        <v/>
      </c>
    </row>
    <row r="13096" spans="34:37" x14ac:dyDescent="0.25">
      <c r="AH13096" s="23" t="str">
        <f t="shared" si="1096"/>
        <v/>
      </c>
      <c r="AI13096" s="23" t="str">
        <f t="shared" si="1095"/>
        <v/>
      </c>
      <c r="AJ13096" s="23" t="str">
        <f t="shared" si="1095"/>
        <v/>
      </c>
      <c r="AK13096" s="23" t="str">
        <f t="shared" si="1095"/>
        <v/>
      </c>
    </row>
    <row r="13097" spans="34:37" x14ac:dyDescent="0.25">
      <c r="AH13097" s="23" t="str">
        <f t="shared" si="1096"/>
        <v/>
      </c>
      <c r="AI13097" s="23" t="str">
        <f t="shared" si="1095"/>
        <v/>
      </c>
      <c r="AJ13097" s="23" t="str">
        <f t="shared" si="1095"/>
        <v/>
      </c>
      <c r="AK13097" s="23" t="str">
        <f t="shared" si="1095"/>
        <v/>
      </c>
    </row>
    <row r="13098" spans="34:37" x14ac:dyDescent="0.25">
      <c r="AH13098" s="23" t="str">
        <f t="shared" si="1096"/>
        <v/>
      </c>
      <c r="AI13098" s="23" t="str">
        <f t="shared" si="1095"/>
        <v/>
      </c>
      <c r="AJ13098" s="23" t="str">
        <f t="shared" si="1095"/>
        <v/>
      </c>
      <c r="AK13098" s="23" t="str">
        <f t="shared" si="1095"/>
        <v/>
      </c>
    </row>
    <row r="13099" spans="34:37" x14ac:dyDescent="0.25">
      <c r="AH13099" s="23" t="str">
        <f t="shared" si="1096"/>
        <v/>
      </c>
      <c r="AI13099" s="23" t="str">
        <f t="shared" si="1095"/>
        <v/>
      </c>
      <c r="AJ13099" s="23" t="str">
        <f t="shared" si="1095"/>
        <v/>
      </c>
      <c r="AK13099" s="23" t="str">
        <f t="shared" si="1095"/>
        <v/>
      </c>
    </row>
    <row r="13100" spans="34:37" x14ac:dyDescent="0.25">
      <c r="AH13100" s="23" t="str">
        <f t="shared" si="1096"/>
        <v/>
      </c>
      <c r="AI13100" s="23" t="str">
        <f t="shared" si="1095"/>
        <v/>
      </c>
      <c r="AJ13100" s="23" t="str">
        <f t="shared" si="1095"/>
        <v/>
      </c>
      <c r="AK13100" s="23" t="str">
        <f t="shared" si="1095"/>
        <v/>
      </c>
    </row>
    <row r="13101" spans="34:37" x14ac:dyDescent="0.25">
      <c r="AH13101" s="23" t="str">
        <f t="shared" si="1096"/>
        <v/>
      </c>
      <c r="AI13101" s="23" t="str">
        <f t="shared" si="1095"/>
        <v/>
      </c>
      <c r="AJ13101" s="23" t="str">
        <f t="shared" si="1095"/>
        <v/>
      </c>
      <c r="AK13101" s="23" t="str">
        <f t="shared" si="1095"/>
        <v/>
      </c>
    </row>
    <row r="13102" spans="34:37" x14ac:dyDescent="0.25">
      <c r="AH13102" s="23" t="str">
        <f t="shared" si="1096"/>
        <v/>
      </c>
      <c r="AI13102" s="23" t="str">
        <f t="shared" si="1095"/>
        <v/>
      </c>
      <c r="AJ13102" s="23" t="str">
        <f t="shared" si="1095"/>
        <v/>
      </c>
      <c r="AK13102" s="23" t="str">
        <f t="shared" si="1095"/>
        <v/>
      </c>
    </row>
    <row r="13103" spans="34:37" x14ac:dyDescent="0.25">
      <c r="AH13103" s="23" t="str">
        <f t="shared" si="1096"/>
        <v/>
      </c>
      <c r="AI13103" s="23" t="str">
        <f t="shared" si="1095"/>
        <v/>
      </c>
      <c r="AJ13103" s="23" t="str">
        <f t="shared" si="1095"/>
        <v/>
      </c>
      <c r="AK13103" s="23" t="str">
        <f t="shared" si="1095"/>
        <v/>
      </c>
    </row>
    <row r="13104" spans="34:37" x14ac:dyDescent="0.25">
      <c r="AH13104" s="23" t="str">
        <f t="shared" si="1096"/>
        <v/>
      </c>
      <c r="AI13104" s="23" t="str">
        <f t="shared" si="1095"/>
        <v/>
      </c>
      <c r="AJ13104" s="23" t="str">
        <f t="shared" si="1095"/>
        <v/>
      </c>
      <c r="AK13104" s="23" t="str">
        <f t="shared" si="1095"/>
        <v/>
      </c>
    </row>
    <row r="13105" spans="34:37" x14ac:dyDescent="0.25">
      <c r="AH13105" s="23" t="str">
        <f t="shared" si="1096"/>
        <v/>
      </c>
      <c r="AI13105" s="23" t="str">
        <f t="shared" si="1095"/>
        <v/>
      </c>
      <c r="AJ13105" s="23" t="str">
        <f t="shared" si="1095"/>
        <v/>
      </c>
      <c r="AK13105" s="23" t="str">
        <f t="shared" si="1095"/>
        <v/>
      </c>
    </row>
    <row r="13106" spans="34:37" x14ac:dyDescent="0.25">
      <c r="AH13106" s="23" t="str">
        <f t="shared" si="1096"/>
        <v/>
      </c>
      <c r="AI13106" s="23" t="str">
        <f t="shared" si="1095"/>
        <v/>
      </c>
      <c r="AJ13106" s="23" t="str">
        <f t="shared" si="1095"/>
        <v/>
      </c>
      <c r="AK13106" s="23" t="str">
        <f t="shared" si="1095"/>
        <v/>
      </c>
    </row>
    <row r="13107" spans="34:37" x14ac:dyDescent="0.25">
      <c r="AH13107" s="23" t="str">
        <f t="shared" si="1096"/>
        <v/>
      </c>
      <c r="AI13107" s="23" t="str">
        <f t="shared" si="1095"/>
        <v/>
      </c>
      <c r="AJ13107" s="23" t="str">
        <f t="shared" si="1095"/>
        <v/>
      </c>
      <c r="AK13107" s="23" t="str">
        <f t="shared" si="1095"/>
        <v/>
      </c>
    </row>
    <row r="13108" spans="34:37" x14ac:dyDescent="0.25">
      <c r="AH13108" s="23" t="str">
        <f t="shared" si="1096"/>
        <v/>
      </c>
      <c r="AI13108" s="23" t="str">
        <f t="shared" si="1095"/>
        <v/>
      </c>
      <c r="AJ13108" s="23" t="str">
        <f t="shared" si="1095"/>
        <v/>
      </c>
      <c r="AK13108" s="23" t="str">
        <f t="shared" si="1095"/>
        <v/>
      </c>
    </row>
    <row r="13109" spans="34:37" x14ac:dyDescent="0.25">
      <c r="AH13109" s="23" t="str">
        <f t="shared" si="1096"/>
        <v/>
      </c>
      <c r="AI13109" s="23" t="str">
        <f t="shared" si="1095"/>
        <v/>
      </c>
      <c r="AJ13109" s="23" t="str">
        <f t="shared" si="1095"/>
        <v/>
      </c>
      <c r="AK13109" s="23" t="str">
        <f t="shared" si="1095"/>
        <v/>
      </c>
    </row>
    <row r="13110" spans="34:37" x14ac:dyDescent="0.25">
      <c r="AH13110" s="23" t="str">
        <f t="shared" si="1096"/>
        <v/>
      </c>
      <c r="AI13110" s="23" t="str">
        <f t="shared" si="1095"/>
        <v/>
      </c>
      <c r="AJ13110" s="23" t="str">
        <f t="shared" si="1095"/>
        <v/>
      </c>
      <c r="AK13110" s="23" t="str">
        <f t="shared" si="1095"/>
        <v/>
      </c>
    </row>
    <row r="13111" spans="34:37" x14ac:dyDescent="0.25">
      <c r="AH13111" s="23" t="str">
        <f t="shared" si="1096"/>
        <v/>
      </c>
      <c r="AI13111" s="23" t="str">
        <f t="shared" si="1095"/>
        <v/>
      </c>
      <c r="AJ13111" s="23" t="str">
        <f t="shared" si="1095"/>
        <v/>
      </c>
      <c r="AK13111" s="23" t="str">
        <f t="shared" si="1095"/>
        <v/>
      </c>
    </row>
    <row r="13112" spans="34:37" x14ac:dyDescent="0.25">
      <c r="AH13112" s="23" t="str">
        <f t="shared" si="1096"/>
        <v/>
      </c>
      <c r="AI13112" s="23" t="str">
        <f t="shared" si="1095"/>
        <v/>
      </c>
      <c r="AJ13112" s="23" t="str">
        <f t="shared" si="1095"/>
        <v/>
      </c>
      <c r="AK13112" s="23" t="str">
        <f t="shared" si="1095"/>
        <v/>
      </c>
    </row>
    <row r="13113" spans="34:37" x14ac:dyDescent="0.25">
      <c r="AH13113" s="23" t="str">
        <f t="shared" si="1096"/>
        <v/>
      </c>
      <c r="AI13113" s="23" t="str">
        <f t="shared" si="1095"/>
        <v/>
      </c>
      <c r="AJ13113" s="23" t="str">
        <f t="shared" si="1095"/>
        <v/>
      </c>
      <c r="AK13113" s="23" t="str">
        <f t="shared" si="1095"/>
        <v/>
      </c>
    </row>
    <row r="13114" spans="34:37" x14ac:dyDescent="0.25">
      <c r="AH13114" s="23" t="str">
        <f t="shared" si="1096"/>
        <v/>
      </c>
      <c r="AI13114" s="23" t="str">
        <f t="shared" si="1095"/>
        <v/>
      </c>
      <c r="AJ13114" s="23" t="str">
        <f t="shared" si="1095"/>
        <v/>
      </c>
      <c r="AK13114" s="23" t="str">
        <f t="shared" si="1095"/>
        <v/>
      </c>
    </row>
    <row r="13115" spans="34:37" x14ac:dyDescent="0.25">
      <c r="AH13115" s="23" t="str">
        <f t="shared" si="1096"/>
        <v/>
      </c>
      <c r="AI13115" s="23" t="str">
        <f t="shared" si="1095"/>
        <v/>
      </c>
      <c r="AJ13115" s="23" t="str">
        <f t="shared" si="1095"/>
        <v/>
      </c>
      <c r="AK13115" s="23" t="str">
        <f t="shared" si="1095"/>
        <v/>
      </c>
    </row>
    <row r="13116" spans="34:37" x14ac:dyDescent="0.25">
      <c r="AH13116" s="23" t="str">
        <f t="shared" si="1096"/>
        <v/>
      </c>
      <c r="AI13116" s="23" t="str">
        <f t="shared" si="1095"/>
        <v/>
      </c>
      <c r="AJ13116" s="23" t="str">
        <f t="shared" si="1095"/>
        <v/>
      </c>
      <c r="AK13116" s="23" t="str">
        <f t="shared" si="1095"/>
        <v/>
      </c>
    </row>
    <row r="13117" spans="34:37" x14ac:dyDescent="0.25">
      <c r="AH13117" s="23" t="str">
        <f t="shared" si="1096"/>
        <v/>
      </c>
      <c r="AI13117" s="23" t="str">
        <f t="shared" si="1095"/>
        <v/>
      </c>
      <c r="AJ13117" s="23" t="str">
        <f t="shared" si="1095"/>
        <v/>
      </c>
      <c r="AK13117" s="23" t="str">
        <f t="shared" si="1095"/>
        <v/>
      </c>
    </row>
    <row r="13118" spans="34:37" x14ac:dyDescent="0.25">
      <c r="AH13118" s="23" t="str">
        <f t="shared" si="1096"/>
        <v/>
      </c>
      <c r="AI13118" s="23" t="str">
        <f t="shared" ref="AI13118:AK13181" si="1097">IF(X13118&lt;&gt;"",X13118,"")</f>
        <v/>
      </c>
      <c r="AJ13118" s="23" t="str">
        <f t="shared" si="1097"/>
        <v/>
      </c>
      <c r="AK13118" s="23" t="str">
        <f t="shared" si="1097"/>
        <v/>
      </c>
    </row>
    <row r="13119" spans="34:37" x14ac:dyDescent="0.25">
      <c r="AH13119" s="23" t="str">
        <f t="shared" ref="AH13119:AH13182" si="1098">IF(W13119&lt;&gt;"",(RIGHT(W13119,LEN(W13119)-SEARCH("/",W13119,1)))/U13119,"")</f>
        <v/>
      </c>
      <c r="AI13119" s="23" t="str">
        <f t="shared" si="1097"/>
        <v/>
      </c>
      <c r="AJ13119" s="23" t="str">
        <f t="shared" si="1097"/>
        <v/>
      </c>
      <c r="AK13119" s="23" t="str">
        <f t="shared" si="1097"/>
        <v/>
      </c>
    </row>
    <row r="13120" spans="34:37" x14ac:dyDescent="0.25">
      <c r="AH13120" s="23" t="str">
        <f t="shared" si="1098"/>
        <v/>
      </c>
      <c r="AI13120" s="23" t="str">
        <f t="shared" si="1097"/>
        <v/>
      </c>
      <c r="AJ13120" s="23" t="str">
        <f t="shared" si="1097"/>
        <v/>
      </c>
      <c r="AK13120" s="23" t="str">
        <f t="shared" si="1097"/>
        <v/>
      </c>
    </row>
    <row r="13121" spans="34:37" x14ac:dyDescent="0.25">
      <c r="AH13121" s="23" t="str">
        <f t="shared" si="1098"/>
        <v/>
      </c>
      <c r="AI13121" s="23" t="str">
        <f t="shared" si="1097"/>
        <v/>
      </c>
      <c r="AJ13121" s="23" t="str">
        <f t="shared" si="1097"/>
        <v/>
      </c>
      <c r="AK13121" s="23" t="str">
        <f t="shared" si="1097"/>
        <v/>
      </c>
    </row>
    <row r="13122" spans="34:37" x14ac:dyDescent="0.25">
      <c r="AH13122" s="23" t="str">
        <f t="shared" si="1098"/>
        <v/>
      </c>
      <c r="AI13122" s="23" t="str">
        <f t="shared" si="1097"/>
        <v/>
      </c>
      <c r="AJ13122" s="23" t="str">
        <f t="shared" si="1097"/>
        <v/>
      </c>
      <c r="AK13122" s="23" t="str">
        <f t="shared" si="1097"/>
        <v/>
      </c>
    </row>
    <row r="13123" spans="34:37" x14ac:dyDescent="0.25">
      <c r="AH13123" s="23" t="str">
        <f t="shared" si="1098"/>
        <v/>
      </c>
      <c r="AI13123" s="23" t="str">
        <f t="shared" si="1097"/>
        <v/>
      </c>
      <c r="AJ13123" s="23" t="str">
        <f t="shared" si="1097"/>
        <v/>
      </c>
      <c r="AK13123" s="23" t="str">
        <f t="shared" si="1097"/>
        <v/>
      </c>
    </row>
    <row r="13124" spans="34:37" x14ac:dyDescent="0.25">
      <c r="AH13124" s="23" t="str">
        <f t="shared" si="1098"/>
        <v/>
      </c>
      <c r="AI13124" s="23" t="str">
        <f t="shared" si="1097"/>
        <v/>
      </c>
      <c r="AJ13124" s="23" t="str">
        <f t="shared" si="1097"/>
        <v/>
      </c>
      <c r="AK13124" s="23" t="str">
        <f t="shared" si="1097"/>
        <v/>
      </c>
    </row>
    <row r="13125" spans="34:37" x14ac:dyDescent="0.25">
      <c r="AH13125" s="23" t="str">
        <f t="shared" si="1098"/>
        <v/>
      </c>
      <c r="AI13125" s="23" t="str">
        <f t="shared" si="1097"/>
        <v/>
      </c>
      <c r="AJ13125" s="23" t="str">
        <f t="shared" si="1097"/>
        <v/>
      </c>
      <c r="AK13125" s="23" t="str">
        <f t="shared" si="1097"/>
        <v/>
      </c>
    </row>
    <row r="13126" spans="34:37" x14ac:dyDescent="0.25">
      <c r="AH13126" s="23" t="str">
        <f t="shared" si="1098"/>
        <v/>
      </c>
      <c r="AI13126" s="23" t="str">
        <f t="shared" si="1097"/>
        <v/>
      </c>
      <c r="AJ13126" s="23" t="str">
        <f t="shared" si="1097"/>
        <v/>
      </c>
      <c r="AK13126" s="23" t="str">
        <f t="shared" si="1097"/>
        <v/>
      </c>
    </row>
    <row r="13127" spans="34:37" x14ac:dyDescent="0.25">
      <c r="AH13127" s="23" t="str">
        <f t="shared" si="1098"/>
        <v/>
      </c>
      <c r="AI13127" s="23" t="str">
        <f t="shared" si="1097"/>
        <v/>
      </c>
      <c r="AJ13127" s="23" t="str">
        <f t="shared" si="1097"/>
        <v/>
      </c>
      <c r="AK13127" s="23" t="str">
        <f t="shared" si="1097"/>
        <v/>
      </c>
    </row>
    <row r="13128" spans="34:37" x14ac:dyDescent="0.25">
      <c r="AH13128" s="23" t="str">
        <f t="shared" si="1098"/>
        <v/>
      </c>
      <c r="AI13128" s="23" t="str">
        <f t="shared" si="1097"/>
        <v/>
      </c>
      <c r="AJ13128" s="23" t="str">
        <f t="shared" si="1097"/>
        <v/>
      </c>
      <c r="AK13128" s="23" t="str">
        <f t="shared" si="1097"/>
        <v/>
      </c>
    </row>
    <row r="13129" spans="34:37" x14ac:dyDescent="0.25">
      <c r="AH13129" s="23" t="str">
        <f t="shared" si="1098"/>
        <v/>
      </c>
      <c r="AI13129" s="23" t="str">
        <f t="shared" si="1097"/>
        <v/>
      </c>
      <c r="AJ13129" s="23" t="str">
        <f t="shared" si="1097"/>
        <v/>
      </c>
      <c r="AK13129" s="23" t="str">
        <f t="shared" si="1097"/>
        <v/>
      </c>
    </row>
    <row r="13130" spans="34:37" x14ac:dyDescent="0.25">
      <c r="AH13130" s="23" t="str">
        <f t="shared" si="1098"/>
        <v/>
      </c>
      <c r="AI13130" s="23" t="str">
        <f t="shared" si="1097"/>
        <v/>
      </c>
      <c r="AJ13130" s="23" t="str">
        <f t="shared" si="1097"/>
        <v/>
      </c>
      <c r="AK13130" s="23" t="str">
        <f t="shared" si="1097"/>
        <v/>
      </c>
    </row>
    <row r="13131" spans="34:37" x14ac:dyDescent="0.25">
      <c r="AH13131" s="23" t="str">
        <f t="shared" si="1098"/>
        <v/>
      </c>
      <c r="AI13131" s="23" t="str">
        <f t="shared" si="1097"/>
        <v/>
      </c>
      <c r="AJ13131" s="23" t="str">
        <f t="shared" si="1097"/>
        <v/>
      </c>
      <c r="AK13131" s="23" t="str">
        <f t="shared" si="1097"/>
        <v/>
      </c>
    </row>
    <row r="13132" spans="34:37" x14ac:dyDescent="0.25">
      <c r="AH13132" s="23" t="str">
        <f t="shared" si="1098"/>
        <v/>
      </c>
      <c r="AI13132" s="23" t="str">
        <f t="shared" si="1097"/>
        <v/>
      </c>
      <c r="AJ13132" s="23" t="str">
        <f t="shared" si="1097"/>
        <v/>
      </c>
      <c r="AK13132" s="23" t="str">
        <f t="shared" si="1097"/>
        <v/>
      </c>
    </row>
    <row r="13133" spans="34:37" x14ac:dyDescent="0.25">
      <c r="AH13133" s="23" t="str">
        <f t="shared" si="1098"/>
        <v/>
      </c>
      <c r="AI13133" s="23" t="str">
        <f t="shared" si="1097"/>
        <v/>
      </c>
      <c r="AJ13133" s="23" t="str">
        <f t="shared" si="1097"/>
        <v/>
      </c>
      <c r="AK13133" s="23" t="str">
        <f t="shared" si="1097"/>
        <v/>
      </c>
    </row>
    <row r="13134" spans="34:37" x14ac:dyDescent="0.25">
      <c r="AH13134" s="23" t="str">
        <f t="shared" si="1098"/>
        <v/>
      </c>
      <c r="AI13134" s="23" t="str">
        <f t="shared" si="1097"/>
        <v/>
      </c>
      <c r="AJ13134" s="23" t="str">
        <f t="shared" si="1097"/>
        <v/>
      </c>
      <c r="AK13134" s="23" t="str">
        <f t="shared" si="1097"/>
        <v/>
      </c>
    </row>
    <row r="13135" spans="34:37" x14ac:dyDescent="0.25">
      <c r="AH13135" s="23" t="str">
        <f t="shared" si="1098"/>
        <v/>
      </c>
      <c r="AI13135" s="23" t="str">
        <f t="shared" si="1097"/>
        <v/>
      </c>
      <c r="AJ13135" s="23" t="str">
        <f t="shared" si="1097"/>
        <v/>
      </c>
      <c r="AK13135" s="23" t="str">
        <f t="shared" si="1097"/>
        <v/>
      </c>
    </row>
    <row r="13136" spans="34:37" x14ac:dyDescent="0.25">
      <c r="AH13136" s="23" t="str">
        <f t="shared" si="1098"/>
        <v/>
      </c>
      <c r="AI13136" s="23" t="str">
        <f t="shared" si="1097"/>
        <v/>
      </c>
      <c r="AJ13136" s="23" t="str">
        <f t="shared" si="1097"/>
        <v/>
      </c>
      <c r="AK13136" s="23" t="str">
        <f t="shared" si="1097"/>
        <v/>
      </c>
    </row>
    <row r="13137" spans="34:37" x14ac:dyDescent="0.25">
      <c r="AH13137" s="23" t="str">
        <f t="shared" si="1098"/>
        <v/>
      </c>
      <c r="AI13137" s="23" t="str">
        <f t="shared" si="1097"/>
        <v/>
      </c>
      <c r="AJ13137" s="23" t="str">
        <f t="shared" si="1097"/>
        <v/>
      </c>
      <c r="AK13137" s="23" t="str">
        <f t="shared" si="1097"/>
        <v/>
      </c>
    </row>
    <row r="13138" spans="34:37" x14ac:dyDescent="0.25">
      <c r="AH13138" s="23" t="str">
        <f t="shared" si="1098"/>
        <v/>
      </c>
      <c r="AI13138" s="23" t="str">
        <f t="shared" si="1097"/>
        <v/>
      </c>
      <c r="AJ13138" s="23" t="str">
        <f t="shared" si="1097"/>
        <v/>
      </c>
      <c r="AK13138" s="23" t="str">
        <f t="shared" si="1097"/>
        <v/>
      </c>
    </row>
    <row r="13139" spans="34:37" x14ac:dyDescent="0.25">
      <c r="AH13139" s="23" t="str">
        <f t="shared" si="1098"/>
        <v/>
      </c>
      <c r="AI13139" s="23" t="str">
        <f t="shared" si="1097"/>
        <v/>
      </c>
      <c r="AJ13139" s="23" t="str">
        <f t="shared" si="1097"/>
        <v/>
      </c>
      <c r="AK13139" s="23" t="str">
        <f t="shared" si="1097"/>
        <v/>
      </c>
    </row>
    <row r="13140" spans="34:37" x14ac:dyDescent="0.25">
      <c r="AH13140" s="23" t="str">
        <f t="shared" si="1098"/>
        <v/>
      </c>
      <c r="AI13140" s="23" t="str">
        <f t="shared" si="1097"/>
        <v/>
      </c>
      <c r="AJ13140" s="23" t="str">
        <f t="shared" si="1097"/>
        <v/>
      </c>
      <c r="AK13140" s="23" t="str">
        <f t="shared" si="1097"/>
        <v/>
      </c>
    </row>
    <row r="13141" spans="34:37" x14ac:dyDescent="0.25">
      <c r="AH13141" s="23" t="str">
        <f t="shared" si="1098"/>
        <v/>
      </c>
      <c r="AI13141" s="23" t="str">
        <f t="shared" si="1097"/>
        <v/>
      </c>
      <c r="AJ13141" s="23" t="str">
        <f t="shared" si="1097"/>
        <v/>
      </c>
      <c r="AK13141" s="23" t="str">
        <f t="shared" si="1097"/>
        <v/>
      </c>
    </row>
    <row r="13142" spans="34:37" x14ac:dyDescent="0.25">
      <c r="AH13142" s="23" t="str">
        <f t="shared" si="1098"/>
        <v/>
      </c>
      <c r="AI13142" s="23" t="str">
        <f t="shared" si="1097"/>
        <v/>
      </c>
      <c r="AJ13142" s="23" t="str">
        <f t="shared" si="1097"/>
        <v/>
      </c>
      <c r="AK13142" s="23" t="str">
        <f t="shared" si="1097"/>
        <v/>
      </c>
    </row>
    <row r="13143" spans="34:37" x14ac:dyDescent="0.25">
      <c r="AH13143" s="23" t="str">
        <f t="shared" si="1098"/>
        <v/>
      </c>
      <c r="AI13143" s="23" t="str">
        <f t="shared" si="1097"/>
        <v/>
      </c>
      <c r="AJ13143" s="23" t="str">
        <f t="shared" si="1097"/>
        <v/>
      </c>
      <c r="AK13143" s="23" t="str">
        <f t="shared" si="1097"/>
        <v/>
      </c>
    </row>
    <row r="13144" spans="34:37" x14ac:dyDescent="0.25">
      <c r="AH13144" s="23" t="str">
        <f t="shared" si="1098"/>
        <v/>
      </c>
      <c r="AI13144" s="23" t="str">
        <f t="shared" si="1097"/>
        <v/>
      </c>
      <c r="AJ13144" s="23" t="str">
        <f t="shared" si="1097"/>
        <v/>
      </c>
      <c r="AK13144" s="23" t="str">
        <f t="shared" si="1097"/>
        <v/>
      </c>
    </row>
    <row r="13145" spans="34:37" x14ac:dyDescent="0.25">
      <c r="AH13145" s="23" t="str">
        <f t="shared" si="1098"/>
        <v/>
      </c>
      <c r="AI13145" s="23" t="str">
        <f t="shared" si="1097"/>
        <v/>
      </c>
      <c r="AJ13145" s="23" t="str">
        <f t="shared" si="1097"/>
        <v/>
      </c>
      <c r="AK13145" s="23" t="str">
        <f t="shared" si="1097"/>
        <v/>
      </c>
    </row>
    <row r="13146" spans="34:37" x14ac:dyDescent="0.25">
      <c r="AH13146" s="23" t="str">
        <f t="shared" si="1098"/>
        <v/>
      </c>
      <c r="AI13146" s="23" t="str">
        <f t="shared" si="1097"/>
        <v/>
      </c>
      <c r="AJ13146" s="23" t="str">
        <f t="shared" si="1097"/>
        <v/>
      </c>
      <c r="AK13146" s="23" t="str">
        <f t="shared" si="1097"/>
        <v/>
      </c>
    </row>
    <row r="13147" spans="34:37" x14ac:dyDescent="0.25">
      <c r="AH13147" s="23" t="str">
        <f t="shared" si="1098"/>
        <v/>
      </c>
      <c r="AI13147" s="23" t="str">
        <f t="shared" si="1097"/>
        <v/>
      </c>
      <c r="AJ13147" s="23" t="str">
        <f t="shared" si="1097"/>
        <v/>
      </c>
      <c r="AK13147" s="23" t="str">
        <f t="shared" si="1097"/>
        <v/>
      </c>
    </row>
    <row r="13148" spans="34:37" x14ac:dyDescent="0.25">
      <c r="AH13148" s="23" t="str">
        <f t="shared" si="1098"/>
        <v/>
      </c>
      <c r="AI13148" s="23" t="str">
        <f t="shared" si="1097"/>
        <v/>
      </c>
      <c r="AJ13148" s="23" t="str">
        <f t="shared" si="1097"/>
        <v/>
      </c>
      <c r="AK13148" s="23" t="str">
        <f t="shared" si="1097"/>
        <v/>
      </c>
    </row>
    <row r="13149" spans="34:37" x14ac:dyDescent="0.25">
      <c r="AH13149" s="23" t="str">
        <f t="shared" si="1098"/>
        <v/>
      </c>
      <c r="AI13149" s="23" t="str">
        <f t="shared" si="1097"/>
        <v/>
      </c>
      <c r="AJ13149" s="23" t="str">
        <f t="shared" si="1097"/>
        <v/>
      </c>
      <c r="AK13149" s="23" t="str">
        <f t="shared" si="1097"/>
        <v/>
      </c>
    </row>
    <row r="13150" spans="34:37" x14ac:dyDescent="0.25">
      <c r="AH13150" s="23" t="str">
        <f t="shared" si="1098"/>
        <v/>
      </c>
      <c r="AI13150" s="23" t="str">
        <f t="shared" si="1097"/>
        <v/>
      </c>
      <c r="AJ13150" s="23" t="str">
        <f t="shared" si="1097"/>
        <v/>
      </c>
      <c r="AK13150" s="23" t="str">
        <f t="shared" si="1097"/>
        <v/>
      </c>
    </row>
    <row r="13151" spans="34:37" x14ac:dyDescent="0.25">
      <c r="AH13151" s="23" t="str">
        <f t="shared" si="1098"/>
        <v/>
      </c>
      <c r="AI13151" s="23" t="str">
        <f t="shared" si="1097"/>
        <v/>
      </c>
      <c r="AJ13151" s="23" t="str">
        <f t="shared" si="1097"/>
        <v/>
      </c>
      <c r="AK13151" s="23" t="str">
        <f t="shared" si="1097"/>
        <v/>
      </c>
    </row>
    <row r="13152" spans="34:37" x14ac:dyDescent="0.25">
      <c r="AH13152" s="23" t="str">
        <f t="shared" si="1098"/>
        <v/>
      </c>
      <c r="AI13152" s="23" t="str">
        <f t="shared" si="1097"/>
        <v/>
      </c>
      <c r="AJ13152" s="23" t="str">
        <f t="shared" si="1097"/>
        <v/>
      </c>
      <c r="AK13152" s="23" t="str">
        <f t="shared" si="1097"/>
        <v/>
      </c>
    </row>
    <row r="13153" spans="34:37" x14ac:dyDescent="0.25">
      <c r="AH13153" s="23" t="str">
        <f t="shared" si="1098"/>
        <v/>
      </c>
      <c r="AI13153" s="23" t="str">
        <f t="shared" si="1097"/>
        <v/>
      </c>
      <c r="AJ13153" s="23" t="str">
        <f t="shared" si="1097"/>
        <v/>
      </c>
      <c r="AK13153" s="23" t="str">
        <f t="shared" si="1097"/>
        <v/>
      </c>
    </row>
    <row r="13154" spans="34:37" x14ac:dyDescent="0.25">
      <c r="AH13154" s="23" t="str">
        <f t="shared" si="1098"/>
        <v/>
      </c>
      <c r="AI13154" s="23" t="str">
        <f t="shared" si="1097"/>
        <v/>
      </c>
      <c r="AJ13154" s="23" t="str">
        <f t="shared" si="1097"/>
        <v/>
      </c>
      <c r="AK13154" s="23" t="str">
        <f t="shared" si="1097"/>
        <v/>
      </c>
    </row>
    <row r="13155" spans="34:37" x14ac:dyDescent="0.25">
      <c r="AH13155" s="23" t="str">
        <f t="shared" si="1098"/>
        <v/>
      </c>
      <c r="AI13155" s="23" t="str">
        <f t="shared" si="1097"/>
        <v/>
      </c>
      <c r="AJ13155" s="23" t="str">
        <f t="shared" si="1097"/>
        <v/>
      </c>
      <c r="AK13155" s="23" t="str">
        <f t="shared" si="1097"/>
        <v/>
      </c>
    </row>
    <row r="13156" spans="34:37" x14ac:dyDescent="0.25">
      <c r="AH13156" s="23" t="str">
        <f t="shared" si="1098"/>
        <v/>
      </c>
      <c r="AI13156" s="23" t="str">
        <f t="shared" si="1097"/>
        <v/>
      </c>
      <c r="AJ13156" s="23" t="str">
        <f t="shared" si="1097"/>
        <v/>
      </c>
      <c r="AK13156" s="23" t="str">
        <f t="shared" si="1097"/>
        <v/>
      </c>
    </row>
    <row r="13157" spans="34:37" x14ac:dyDescent="0.25">
      <c r="AH13157" s="23" t="str">
        <f t="shared" si="1098"/>
        <v/>
      </c>
      <c r="AI13157" s="23" t="str">
        <f t="shared" si="1097"/>
        <v/>
      </c>
      <c r="AJ13157" s="23" t="str">
        <f t="shared" si="1097"/>
        <v/>
      </c>
      <c r="AK13157" s="23" t="str">
        <f t="shared" si="1097"/>
        <v/>
      </c>
    </row>
    <row r="13158" spans="34:37" x14ac:dyDescent="0.25">
      <c r="AH13158" s="23" t="str">
        <f t="shared" si="1098"/>
        <v/>
      </c>
      <c r="AI13158" s="23" t="str">
        <f t="shared" si="1097"/>
        <v/>
      </c>
      <c r="AJ13158" s="23" t="str">
        <f t="shared" si="1097"/>
        <v/>
      </c>
      <c r="AK13158" s="23" t="str">
        <f t="shared" si="1097"/>
        <v/>
      </c>
    </row>
    <row r="13159" spans="34:37" x14ac:dyDescent="0.25">
      <c r="AH13159" s="23" t="str">
        <f t="shared" si="1098"/>
        <v/>
      </c>
      <c r="AI13159" s="23" t="str">
        <f t="shared" si="1097"/>
        <v/>
      </c>
      <c r="AJ13159" s="23" t="str">
        <f t="shared" si="1097"/>
        <v/>
      </c>
      <c r="AK13159" s="23" t="str">
        <f t="shared" si="1097"/>
        <v/>
      </c>
    </row>
    <row r="13160" spans="34:37" x14ac:dyDescent="0.25">
      <c r="AH13160" s="23" t="str">
        <f t="shared" si="1098"/>
        <v/>
      </c>
      <c r="AI13160" s="23" t="str">
        <f t="shared" si="1097"/>
        <v/>
      </c>
      <c r="AJ13160" s="23" t="str">
        <f t="shared" si="1097"/>
        <v/>
      </c>
      <c r="AK13160" s="23" t="str">
        <f t="shared" si="1097"/>
        <v/>
      </c>
    </row>
    <row r="13161" spans="34:37" x14ac:dyDescent="0.25">
      <c r="AH13161" s="23" t="str">
        <f t="shared" si="1098"/>
        <v/>
      </c>
      <c r="AI13161" s="23" t="str">
        <f t="shared" si="1097"/>
        <v/>
      </c>
      <c r="AJ13161" s="23" t="str">
        <f t="shared" si="1097"/>
        <v/>
      </c>
      <c r="AK13161" s="23" t="str">
        <f t="shared" si="1097"/>
        <v/>
      </c>
    </row>
    <row r="13162" spans="34:37" x14ac:dyDescent="0.25">
      <c r="AH13162" s="23" t="str">
        <f t="shared" si="1098"/>
        <v/>
      </c>
      <c r="AI13162" s="23" t="str">
        <f t="shared" si="1097"/>
        <v/>
      </c>
      <c r="AJ13162" s="23" t="str">
        <f t="shared" si="1097"/>
        <v/>
      </c>
      <c r="AK13162" s="23" t="str">
        <f t="shared" si="1097"/>
        <v/>
      </c>
    </row>
    <row r="13163" spans="34:37" x14ac:dyDescent="0.25">
      <c r="AH13163" s="23" t="str">
        <f t="shared" si="1098"/>
        <v/>
      </c>
      <c r="AI13163" s="23" t="str">
        <f t="shared" si="1097"/>
        <v/>
      </c>
      <c r="AJ13163" s="23" t="str">
        <f t="shared" si="1097"/>
        <v/>
      </c>
      <c r="AK13163" s="23" t="str">
        <f t="shared" si="1097"/>
        <v/>
      </c>
    </row>
    <row r="13164" spans="34:37" x14ac:dyDescent="0.25">
      <c r="AH13164" s="23" t="str">
        <f t="shared" si="1098"/>
        <v/>
      </c>
      <c r="AI13164" s="23" t="str">
        <f t="shared" si="1097"/>
        <v/>
      </c>
      <c r="AJ13164" s="23" t="str">
        <f t="shared" si="1097"/>
        <v/>
      </c>
      <c r="AK13164" s="23" t="str">
        <f t="shared" si="1097"/>
        <v/>
      </c>
    </row>
    <row r="13165" spans="34:37" x14ac:dyDescent="0.25">
      <c r="AH13165" s="23" t="str">
        <f t="shared" si="1098"/>
        <v/>
      </c>
      <c r="AI13165" s="23" t="str">
        <f t="shared" si="1097"/>
        <v/>
      </c>
      <c r="AJ13165" s="23" t="str">
        <f t="shared" si="1097"/>
        <v/>
      </c>
      <c r="AK13165" s="23" t="str">
        <f t="shared" si="1097"/>
        <v/>
      </c>
    </row>
    <row r="13166" spans="34:37" x14ac:dyDescent="0.25">
      <c r="AH13166" s="23" t="str">
        <f t="shared" si="1098"/>
        <v/>
      </c>
      <c r="AI13166" s="23" t="str">
        <f t="shared" si="1097"/>
        <v/>
      </c>
      <c r="AJ13166" s="23" t="str">
        <f t="shared" si="1097"/>
        <v/>
      </c>
      <c r="AK13166" s="23" t="str">
        <f t="shared" si="1097"/>
        <v/>
      </c>
    </row>
    <row r="13167" spans="34:37" x14ac:dyDescent="0.25">
      <c r="AH13167" s="23" t="str">
        <f t="shared" si="1098"/>
        <v/>
      </c>
      <c r="AI13167" s="23" t="str">
        <f t="shared" si="1097"/>
        <v/>
      </c>
      <c r="AJ13167" s="23" t="str">
        <f t="shared" si="1097"/>
        <v/>
      </c>
      <c r="AK13167" s="23" t="str">
        <f t="shared" si="1097"/>
        <v/>
      </c>
    </row>
    <row r="13168" spans="34:37" x14ac:dyDescent="0.25">
      <c r="AH13168" s="23" t="str">
        <f t="shared" si="1098"/>
        <v/>
      </c>
      <c r="AI13168" s="23" t="str">
        <f t="shared" si="1097"/>
        <v/>
      </c>
      <c r="AJ13168" s="23" t="str">
        <f t="shared" si="1097"/>
        <v/>
      </c>
      <c r="AK13168" s="23" t="str">
        <f t="shared" si="1097"/>
        <v/>
      </c>
    </row>
    <row r="13169" spans="34:37" x14ac:dyDescent="0.25">
      <c r="AH13169" s="23" t="str">
        <f t="shared" si="1098"/>
        <v/>
      </c>
      <c r="AI13169" s="23" t="str">
        <f t="shared" si="1097"/>
        <v/>
      </c>
      <c r="AJ13169" s="23" t="str">
        <f t="shared" si="1097"/>
        <v/>
      </c>
      <c r="AK13169" s="23" t="str">
        <f t="shared" si="1097"/>
        <v/>
      </c>
    </row>
    <row r="13170" spans="34:37" x14ac:dyDescent="0.25">
      <c r="AH13170" s="23" t="str">
        <f t="shared" si="1098"/>
        <v/>
      </c>
      <c r="AI13170" s="23" t="str">
        <f t="shared" si="1097"/>
        <v/>
      </c>
      <c r="AJ13170" s="23" t="str">
        <f t="shared" si="1097"/>
        <v/>
      </c>
      <c r="AK13170" s="23" t="str">
        <f t="shared" si="1097"/>
        <v/>
      </c>
    </row>
    <row r="13171" spans="34:37" x14ac:dyDescent="0.25">
      <c r="AH13171" s="23" t="str">
        <f t="shared" si="1098"/>
        <v/>
      </c>
      <c r="AI13171" s="23" t="str">
        <f t="shared" si="1097"/>
        <v/>
      </c>
      <c r="AJ13171" s="23" t="str">
        <f t="shared" si="1097"/>
        <v/>
      </c>
      <c r="AK13171" s="23" t="str">
        <f t="shared" si="1097"/>
        <v/>
      </c>
    </row>
    <row r="13172" spans="34:37" x14ac:dyDescent="0.25">
      <c r="AH13172" s="23" t="str">
        <f t="shared" si="1098"/>
        <v/>
      </c>
      <c r="AI13172" s="23" t="str">
        <f t="shared" si="1097"/>
        <v/>
      </c>
      <c r="AJ13172" s="23" t="str">
        <f t="shared" si="1097"/>
        <v/>
      </c>
      <c r="AK13172" s="23" t="str">
        <f t="shared" si="1097"/>
        <v/>
      </c>
    </row>
    <row r="13173" spans="34:37" x14ac:dyDescent="0.25">
      <c r="AH13173" s="23" t="str">
        <f t="shared" si="1098"/>
        <v/>
      </c>
      <c r="AI13173" s="23" t="str">
        <f t="shared" si="1097"/>
        <v/>
      </c>
      <c r="AJ13173" s="23" t="str">
        <f t="shared" si="1097"/>
        <v/>
      </c>
      <c r="AK13173" s="23" t="str">
        <f t="shared" si="1097"/>
        <v/>
      </c>
    </row>
    <row r="13174" spans="34:37" x14ac:dyDescent="0.25">
      <c r="AH13174" s="23" t="str">
        <f t="shared" si="1098"/>
        <v/>
      </c>
      <c r="AI13174" s="23" t="str">
        <f t="shared" si="1097"/>
        <v/>
      </c>
      <c r="AJ13174" s="23" t="str">
        <f t="shared" si="1097"/>
        <v/>
      </c>
      <c r="AK13174" s="23" t="str">
        <f t="shared" si="1097"/>
        <v/>
      </c>
    </row>
    <row r="13175" spans="34:37" x14ac:dyDescent="0.25">
      <c r="AH13175" s="23" t="str">
        <f t="shared" si="1098"/>
        <v/>
      </c>
      <c r="AI13175" s="23" t="str">
        <f t="shared" si="1097"/>
        <v/>
      </c>
      <c r="AJ13175" s="23" t="str">
        <f t="shared" si="1097"/>
        <v/>
      </c>
      <c r="AK13175" s="23" t="str">
        <f t="shared" si="1097"/>
        <v/>
      </c>
    </row>
    <row r="13176" spans="34:37" x14ac:dyDescent="0.25">
      <c r="AH13176" s="23" t="str">
        <f t="shared" si="1098"/>
        <v/>
      </c>
      <c r="AI13176" s="23" t="str">
        <f t="shared" si="1097"/>
        <v/>
      </c>
      <c r="AJ13176" s="23" t="str">
        <f t="shared" si="1097"/>
        <v/>
      </c>
      <c r="AK13176" s="23" t="str">
        <f t="shared" si="1097"/>
        <v/>
      </c>
    </row>
    <row r="13177" spans="34:37" x14ac:dyDescent="0.25">
      <c r="AH13177" s="23" t="str">
        <f t="shared" si="1098"/>
        <v/>
      </c>
      <c r="AI13177" s="23" t="str">
        <f t="shared" si="1097"/>
        <v/>
      </c>
      <c r="AJ13177" s="23" t="str">
        <f t="shared" si="1097"/>
        <v/>
      </c>
      <c r="AK13177" s="23" t="str">
        <f t="shared" si="1097"/>
        <v/>
      </c>
    </row>
    <row r="13178" spans="34:37" x14ac:dyDescent="0.25">
      <c r="AH13178" s="23" t="str">
        <f t="shared" si="1098"/>
        <v/>
      </c>
      <c r="AI13178" s="23" t="str">
        <f t="shared" si="1097"/>
        <v/>
      </c>
      <c r="AJ13178" s="23" t="str">
        <f t="shared" si="1097"/>
        <v/>
      </c>
      <c r="AK13178" s="23" t="str">
        <f t="shared" si="1097"/>
        <v/>
      </c>
    </row>
    <row r="13179" spans="34:37" x14ac:dyDescent="0.25">
      <c r="AH13179" s="23" t="str">
        <f t="shared" si="1098"/>
        <v/>
      </c>
      <c r="AI13179" s="23" t="str">
        <f t="shared" si="1097"/>
        <v/>
      </c>
      <c r="AJ13179" s="23" t="str">
        <f t="shared" si="1097"/>
        <v/>
      </c>
      <c r="AK13179" s="23" t="str">
        <f t="shared" si="1097"/>
        <v/>
      </c>
    </row>
    <row r="13180" spans="34:37" x14ac:dyDescent="0.25">
      <c r="AH13180" s="23" t="str">
        <f t="shared" si="1098"/>
        <v/>
      </c>
      <c r="AI13180" s="23" t="str">
        <f t="shared" si="1097"/>
        <v/>
      </c>
      <c r="AJ13180" s="23" t="str">
        <f t="shared" si="1097"/>
        <v/>
      </c>
      <c r="AK13180" s="23" t="str">
        <f t="shared" si="1097"/>
        <v/>
      </c>
    </row>
    <row r="13181" spans="34:37" x14ac:dyDescent="0.25">
      <c r="AH13181" s="23" t="str">
        <f t="shared" si="1098"/>
        <v/>
      </c>
      <c r="AI13181" s="23" t="str">
        <f t="shared" si="1097"/>
        <v/>
      </c>
      <c r="AJ13181" s="23" t="str">
        <f t="shared" si="1097"/>
        <v/>
      </c>
      <c r="AK13181" s="23" t="str">
        <f t="shared" si="1097"/>
        <v/>
      </c>
    </row>
    <row r="13182" spans="34:37" x14ac:dyDescent="0.25">
      <c r="AH13182" s="23" t="str">
        <f t="shared" si="1098"/>
        <v/>
      </c>
      <c r="AI13182" s="23" t="str">
        <f t="shared" ref="AI13182:AK13245" si="1099">IF(X13182&lt;&gt;"",X13182,"")</f>
        <v/>
      </c>
      <c r="AJ13182" s="23" t="str">
        <f t="shared" si="1099"/>
        <v/>
      </c>
      <c r="AK13182" s="23" t="str">
        <f t="shared" si="1099"/>
        <v/>
      </c>
    </row>
    <row r="13183" spans="34:37" x14ac:dyDescent="0.25">
      <c r="AH13183" s="23" t="str">
        <f t="shared" ref="AH13183:AH13246" si="1100">IF(W13183&lt;&gt;"",(RIGHT(W13183,LEN(W13183)-SEARCH("/",W13183,1)))/U13183,"")</f>
        <v/>
      </c>
      <c r="AI13183" s="23" t="str">
        <f t="shared" si="1099"/>
        <v/>
      </c>
      <c r="AJ13183" s="23" t="str">
        <f t="shared" si="1099"/>
        <v/>
      </c>
      <c r="AK13183" s="23" t="str">
        <f t="shared" si="1099"/>
        <v/>
      </c>
    </row>
    <row r="13184" spans="34:37" x14ac:dyDescent="0.25">
      <c r="AH13184" s="23" t="str">
        <f t="shared" si="1100"/>
        <v/>
      </c>
      <c r="AI13184" s="23" t="str">
        <f t="shared" si="1099"/>
        <v/>
      </c>
      <c r="AJ13184" s="23" t="str">
        <f t="shared" si="1099"/>
        <v/>
      </c>
      <c r="AK13184" s="23" t="str">
        <f t="shared" si="1099"/>
        <v/>
      </c>
    </row>
    <row r="13185" spans="34:37" x14ac:dyDescent="0.25">
      <c r="AH13185" s="23" t="str">
        <f t="shared" si="1100"/>
        <v/>
      </c>
      <c r="AI13185" s="23" t="str">
        <f t="shared" si="1099"/>
        <v/>
      </c>
      <c r="AJ13185" s="23" t="str">
        <f t="shared" si="1099"/>
        <v/>
      </c>
      <c r="AK13185" s="23" t="str">
        <f t="shared" si="1099"/>
        <v/>
      </c>
    </row>
    <row r="13186" spans="34:37" x14ac:dyDescent="0.25">
      <c r="AH13186" s="23" t="str">
        <f t="shared" si="1100"/>
        <v/>
      </c>
      <c r="AI13186" s="23" t="str">
        <f t="shared" si="1099"/>
        <v/>
      </c>
      <c r="AJ13186" s="23" t="str">
        <f t="shared" si="1099"/>
        <v/>
      </c>
      <c r="AK13186" s="23" t="str">
        <f t="shared" si="1099"/>
        <v/>
      </c>
    </row>
    <row r="13187" spans="34:37" x14ac:dyDescent="0.25">
      <c r="AH13187" s="23" t="str">
        <f t="shared" si="1100"/>
        <v/>
      </c>
      <c r="AI13187" s="23" t="str">
        <f t="shared" si="1099"/>
        <v/>
      </c>
      <c r="AJ13187" s="23" t="str">
        <f t="shared" si="1099"/>
        <v/>
      </c>
      <c r="AK13187" s="23" t="str">
        <f t="shared" si="1099"/>
        <v/>
      </c>
    </row>
    <row r="13188" spans="34:37" x14ac:dyDescent="0.25">
      <c r="AH13188" s="23" t="str">
        <f t="shared" si="1100"/>
        <v/>
      </c>
      <c r="AI13188" s="23" t="str">
        <f t="shared" si="1099"/>
        <v/>
      </c>
      <c r="AJ13188" s="23" t="str">
        <f t="shared" si="1099"/>
        <v/>
      </c>
      <c r="AK13188" s="23" t="str">
        <f t="shared" si="1099"/>
        <v/>
      </c>
    </row>
    <row r="13189" spans="34:37" x14ac:dyDescent="0.25">
      <c r="AH13189" s="23" t="str">
        <f t="shared" si="1100"/>
        <v/>
      </c>
      <c r="AI13189" s="23" t="str">
        <f t="shared" si="1099"/>
        <v/>
      </c>
      <c r="AJ13189" s="23" t="str">
        <f t="shared" si="1099"/>
        <v/>
      </c>
      <c r="AK13189" s="23" t="str">
        <f t="shared" si="1099"/>
        <v/>
      </c>
    </row>
    <row r="13190" spans="34:37" x14ac:dyDescent="0.25">
      <c r="AH13190" s="23" t="str">
        <f t="shared" si="1100"/>
        <v/>
      </c>
      <c r="AI13190" s="23" t="str">
        <f t="shared" si="1099"/>
        <v/>
      </c>
      <c r="AJ13190" s="23" t="str">
        <f t="shared" si="1099"/>
        <v/>
      </c>
      <c r="AK13190" s="23" t="str">
        <f t="shared" si="1099"/>
        <v/>
      </c>
    </row>
    <row r="13191" spans="34:37" x14ac:dyDescent="0.25">
      <c r="AH13191" s="23" t="str">
        <f t="shared" si="1100"/>
        <v/>
      </c>
      <c r="AI13191" s="23" t="str">
        <f t="shared" si="1099"/>
        <v/>
      </c>
      <c r="AJ13191" s="23" t="str">
        <f t="shared" si="1099"/>
        <v/>
      </c>
      <c r="AK13191" s="23" t="str">
        <f t="shared" si="1099"/>
        <v/>
      </c>
    </row>
    <row r="13192" spans="34:37" x14ac:dyDescent="0.25">
      <c r="AH13192" s="23" t="str">
        <f t="shared" si="1100"/>
        <v/>
      </c>
      <c r="AI13192" s="23" t="str">
        <f t="shared" si="1099"/>
        <v/>
      </c>
      <c r="AJ13192" s="23" t="str">
        <f t="shared" si="1099"/>
        <v/>
      </c>
      <c r="AK13192" s="23" t="str">
        <f t="shared" si="1099"/>
        <v/>
      </c>
    </row>
    <row r="13193" spans="34:37" x14ac:dyDescent="0.25">
      <c r="AH13193" s="23" t="str">
        <f t="shared" si="1100"/>
        <v/>
      </c>
      <c r="AI13193" s="23" t="str">
        <f t="shared" si="1099"/>
        <v/>
      </c>
      <c r="AJ13193" s="23" t="str">
        <f t="shared" si="1099"/>
        <v/>
      </c>
      <c r="AK13193" s="23" t="str">
        <f t="shared" si="1099"/>
        <v/>
      </c>
    </row>
    <row r="13194" spans="34:37" x14ac:dyDescent="0.25">
      <c r="AH13194" s="23" t="str">
        <f t="shared" si="1100"/>
        <v/>
      </c>
      <c r="AI13194" s="23" t="str">
        <f t="shared" si="1099"/>
        <v/>
      </c>
      <c r="AJ13194" s="23" t="str">
        <f t="shared" si="1099"/>
        <v/>
      </c>
      <c r="AK13194" s="23" t="str">
        <f t="shared" si="1099"/>
        <v/>
      </c>
    </row>
    <row r="13195" spans="34:37" x14ac:dyDescent="0.25">
      <c r="AH13195" s="23" t="str">
        <f t="shared" si="1100"/>
        <v/>
      </c>
      <c r="AI13195" s="23" t="str">
        <f t="shared" si="1099"/>
        <v/>
      </c>
      <c r="AJ13195" s="23" t="str">
        <f t="shared" si="1099"/>
        <v/>
      </c>
      <c r="AK13195" s="23" t="str">
        <f t="shared" si="1099"/>
        <v/>
      </c>
    </row>
    <row r="13196" spans="34:37" x14ac:dyDescent="0.25">
      <c r="AH13196" s="23" t="str">
        <f t="shared" si="1100"/>
        <v/>
      </c>
      <c r="AI13196" s="23" t="str">
        <f t="shared" si="1099"/>
        <v/>
      </c>
      <c r="AJ13196" s="23" t="str">
        <f t="shared" si="1099"/>
        <v/>
      </c>
      <c r="AK13196" s="23" t="str">
        <f t="shared" si="1099"/>
        <v/>
      </c>
    </row>
    <row r="13197" spans="34:37" x14ac:dyDescent="0.25">
      <c r="AH13197" s="23" t="str">
        <f t="shared" si="1100"/>
        <v/>
      </c>
      <c r="AI13197" s="23" t="str">
        <f t="shared" si="1099"/>
        <v/>
      </c>
      <c r="AJ13197" s="23" t="str">
        <f t="shared" si="1099"/>
        <v/>
      </c>
      <c r="AK13197" s="23" t="str">
        <f t="shared" si="1099"/>
        <v/>
      </c>
    </row>
    <row r="13198" spans="34:37" x14ac:dyDescent="0.25">
      <c r="AH13198" s="23" t="str">
        <f t="shared" si="1100"/>
        <v/>
      </c>
      <c r="AI13198" s="23" t="str">
        <f t="shared" si="1099"/>
        <v/>
      </c>
      <c r="AJ13198" s="23" t="str">
        <f t="shared" si="1099"/>
        <v/>
      </c>
      <c r="AK13198" s="23" t="str">
        <f t="shared" si="1099"/>
        <v/>
      </c>
    </row>
    <row r="13199" spans="34:37" x14ac:dyDescent="0.25">
      <c r="AH13199" s="23" t="str">
        <f t="shared" si="1100"/>
        <v/>
      </c>
      <c r="AI13199" s="23" t="str">
        <f t="shared" si="1099"/>
        <v/>
      </c>
      <c r="AJ13199" s="23" t="str">
        <f t="shared" si="1099"/>
        <v/>
      </c>
      <c r="AK13199" s="23" t="str">
        <f t="shared" si="1099"/>
        <v/>
      </c>
    </row>
    <row r="13200" spans="34:37" x14ac:dyDescent="0.25">
      <c r="AH13200" s="23" t="str">
        <f t="shared" si="1100"/>
        <v/>
      </c>
      <c r="AI13200" s="23" t="str">
        <f t="shared" si="1099"/>
        <v/>
      </c>
      <c r="AJ13200" s="23" t="str">
        <f t="shared" si="1099"/>
        <v/>
      </c>
      <c r="AK13200" s="23" t="str">
        <f t="shared" si="1099"/>
        <v/>
      </c>
    </row>
    <row r="13201" spans="34:37" x14ac:dyDescent="0.25">
      <c r="AH13201" s="23" t="str">
        <f t="shared" si="1100"/>
        <v/>
      </c>
      <c r="AI13201" s="23" t="str">
        <f t="shared" si="1099"/>
        <v/>
      </c>
      <c r="AJ13201" s="23" t="str">
        <f t="shared" si="1099"/>
        <v/>
      </c>
      <c r="AK13201" s="23" t="str">
        <f t="shared" si="1099"/>
        <v/>
      </c>
    </row>
    <row r="13202" spans="34:37" x14ac:dyDescent="0.25">
      <c r="AH13202" s="23" t="str">
        <f t="shared" si="1100"/>
        <v/>
      </c>
      <c r="AI13202" s="23" t="str">
        <f t="shared" si="1099"/>
        <v/>
      </c>
      <c r="AJ13202" s="23" t="str">
        <f t="shared" si="1099"/>
        <v/>
      </c>
      <c r="AK13202" s="23" t="str">
        <f t="shared" si="1099"/>
        <v/>
      </c>
    </row>
    <row r="13203" spans="34:37" x14ac:dyDescent="0.25">
      <c r="AH13203" s="23" t="str">
        <f t="shared" si="1100"/>
        <v/>
      </c>
      <c r="AI13203" s="23" t="str">
        <f t="shared" si="1099"/>
        <v/>
      </c>
      <c r="AJ13203" s="23" t="str">
        <f t="shared" si="1099"/>
        <v/>
      </c>
      <c r="AK13203" s="23" t="str">
        <f t="shared" si="1099"/>
        <v/>
      </c>
    </row>
    <row r="13204" spans="34:37" x14ac:dyDescent="0.25">
      <c r="AH13204" s="23" t="str">
        <f t="shared" si="1100"/>
        <v/>
      </c>
      <c r="AI13204" s="23" t="str">
        <f t="shared" si="1099"/>
        <v/>
      </c>
      <c r="AJ13204" s="23" t="str">
        <f t="shared" si="1099"/>
        <v/>
      </c>
      <c r="AK13204" s="23" t="str">
        <f t="shared" si="1099"/>
        <v/>
      </c>
    </row>
    <row r="13205" spans="34:37" x14ac:dyDescent="0.25">
      <c r="AH13205" s="23" t="str">
        <f t="shared" si="1100"/>
        <v/>
      </c>
      <c r="AI13205" s="23" t="str">
        <f t="shared" si="1099"/>
        <v/>
      </c>
      <c r="AJ13205" s="23" t="str">
        <f t="shared" si="1099"/>
        <v/>
      </c>
      <c r="AK13205" s="23" t="str">
        <f t="shared" si="1099"/>
        <v/>
      </c>
    </row>
    <row r="13206" spans="34:37" x14ac:dyDescent="0.25">
      <c r="AH13206" s="23" t="str">
        <f t="shared" si="1100"/>
        <v/>
      </c>
      <c r="AI13206" s="23" t="str">
        <f t="shared" si="1099"/>
        <v/>
      </c>
      <c r="AJ13206" s="23" t="str">
        <f t="shared" si="1099"/>
        <v/>
      </c>
      <c r="AK13206" s="23" t="str">
        <f t="shared" si="1099"/>
        <v/>
      </c>
    </row>
    <row r="13207" spans="34:37" x14ac:dyDescent="0.25">
      <c r="AH13207" s="23" t="str">
        <f t="shared" si="1100"/>
        <v/>
      </c>
      <c r="AI13207" s="23" t="str">
        <f t="shared" si="1099"/>
        <v/>
      </c>
      <c r="AJ13207" s="23" t="str">
        <f t="shared" si="1099"/>
        <v/>
      </c>
      <c r="AK13207" s="23" t="str">
        <f t="shared" si="1099"/>
        <v/>
      </c>
    </row>
    <row r="13208" spans="34:37" x14ac:dyDescent="0.25">
      <c r="AH13208" s="23" t="str">
        <f t="shared" si="1100"/>
        <v/>
      </c>
      <c r="AI13208" s="23" t="str">
        <f t="shared" si="1099"/>
        <v/>
      </c>
      <c r="AJ13208" s="23" t="str">
        <f t="shared" si="1099"/>
        <v/>
      </c>
      <c r="AK13208" s="23" t="str">
        <f t="shared" si="1099"/>
        <v/>
      </c>
    </row>
    <row r="13209" spans="34:37" x14ac:dyDescent="0.25">
      <c r="AH13209" s="23" t="str">
        <f t="shared" si="1100"/>
        <v/>
      </c>
      <c r="AI13209" s="23" t="str">
        <f t="shared" si="1099"/>
        <v/>
      </c>
      <c r="AJ13209" s="23" t="str">
        <f t="shared" si="1099"/>
        <v/>
      </c>
      <c r="AK13209" s="23" t="str">
        <f t="shared" si="1099"/>
        <v/>
      </c>
    </row>
    <row r="13210" spans="34:37" x14ac:dyDescent="0.25">
      <c r="AH13210" s="23" t="str">
        <f t="shared" si="1100"/>
        <v/>
      </c>
      <c r="AI13210" s="23" t="str">
        <f t="shared" si="1099"/>
        <v/>
      </c>
      <c r="AJ13210" s="23" t="str">
        <f t="shared" si="1099"/>
        <v/>
      </c>
      <c r="AK13210" s="23" t="str">
        <f t="shared" si="1099"/>
        <v/>
      </c>
    </row>
    <row r="13211" spans="34:37" x14ac:dyDescent="0.25">
      <c r="AH13211" s="23" t="str">
        <f t="shared" si="1100"/>
        <v/>
      </c>
      <c r="AI13211" s="23" t="str">
        <f t="shared" si="1099"/>
        <v/>
      </c>
      <c r="AJ13211" s="23" t="str">
        <f t="shared" si="1099"/>
        <v/>
      </c>
      <c r="AK13211" s="23" t="str">
        <f t="shared" si="1099"/>
        <v/>
      </c>
    </row>
    <row r="13212" spans="34:37" x14ac:dyDescent="0.25">
      <c r="AH13212" s="23" t="str">
        <f t="shared" si="1100"/>
        <v/>
      </c>
      <c r="AI13212" s="23" t="str">
        <f t="shared" si="1099"/>
        <v/>
      </c>
      <c r="AJ13212" s="23" t="str">
        <f t="shared" si="1099"/>
        <v/>
      </c>
      <c r="AK13212" s="23" t="str">
        <f t="shared" si="1099"/>
        <v/>
      </c>
    </row>
    <row r="13213" spans="34:37" x14ac:dyDescent="0.25">
      <c r="AH13213" s="23" t="str">
        <f t="shared" si="1100"/>
        <v/>
      </c>
      <c r="AI13213" s="23" t="str">
        <f t="shared" si="1099"/>
        <v/>
      </c>
      <c r="AJ13213" s="23" t="str">
        <f t="shared" si="1099"/>
        <v/>
      </c>
      <c r="AK13213" s="23" t="str">
        <f t="shared" si="1099"/>
        <v/>
      </c>
    </row>
    <row r="13214" spans="34:37" x14ac:dyDescent="0.25">
      <c r="AH13214" s="23" t="str">
        <f t="shared" si="1100"/>
        <v/>
      </c>
      <c r="AI13214" s="23" t="str">
        <f t="shared" si="1099"/>
        <v/>
      </c>
      <c r="AJ13214" s="23" t="str">
        <f t="shared" si="1099"/>
        <v/>
      </c>
      <c r="AK13214" s="23" t="str">
        <f t="shared" si="1099"/>
        <v/>
      </c>
    </row>
    <row r="13215" spans="34:37" x14ac:dyDescent="0.25">
      <c r="AH13215" s="23" t="str">
        <f t="shared" si="1100"/>
        <v/>
      </c>
      <c r="AI13215" s="23" t="str">
        <f t="shared" si="1099"/>
        <v/>
      </c>
      <c r="AJ13215" s="23" t="str">
        <f t="shared" si="1099"/>
        <v/>
      </c>
      <c r="AK13215" s="23" t="str">
        <f t="shared" si="1099"/>
        <v/>
      </c>
    </row>
    <row r="13216" spans="34:37" x14ac:dyDescent="0.25">
      <c r="AH13216" s="23" t="str">
        <f t="shared" si="1100"/>
        <v/>
      </c>
      <c r="AI13216" s="23" t="str">
        <f t="shared" si="1099"/>
        <v/>
      </c>
      <c r="AJ13216" s="23" t="str">
        <f t="shared" si="1099"/>
        <v/>
      </c>
      <c r="AK13216" s="23" t="str">
        <f t="shared" si="1099"/>
        <v/>
      </c>
    </row>
    <row r="13217" spans="34:37" x14ac:dyDescent="0.25">
      <c r="AH13217" s="23" t="str">
        <f t="shared" si="1100"/>
        <v/>
      </c>
      <c r="AI13217" s="23" t="str">
        <f t="shared" si="1099"/>
        <v/>
      </c>
      <c r="AJ13217" s="23" t="str">
        <f t="shared" si="1099"/>
        <v/>
      </c>
      <c r="AK13217" s="23" t="str">
        <f t="shared" si="1099"/>
        <v/>
      </c>
    </row>
    <row r="13218" spans="34:37" x14ac:dyDescent="0.25">
      <c r="AH13218" s="23" t="str">
        <f t="shared" si="1100"/>
        <v/>
      </c>
      <c r="AI13218" s="23" t="str">
        <f t="shared" si="1099"/>
        <v/>
      </c>
      <c r="AJ13218" s="23" t="str">
        <f t="shared" si="1099"/>
        <v/>
      </c>
      <c r="AK13218" s="23" t="str">
        <f t="shared" si="1099"/>
        <v/>
      </c>
    </row>
    <row r="13219" spans="34:37" x14ac:dyDescent="0.25">
      <c r="AH13219" s="23" t="str">
        <f t="shared" si="1100"/>
        <v/>
      </c>
      <c r="AI13219" s="23" t="str">
        <f t="shared" si="1099"/>
        <v/>
      </c>
      <c r="AJ13219" s="23" t="str">
        <f t="shared" si="1099"/>
        <v/>
      </c>
      <c r="AK13219" s="23" t="str">
        <f t="shared" si="1099"/>
        <v/>
      </c>
    </row>
    <row r="13220" spans="34:37" x14ac:dyDescent="0.25">
      <c r="AH13220" s="23" t="str">
        <f t="shared" si="1100"/>
        <v/>
      </c>
      <c r="AI13220" s="23" t="str">
        <f t="shared" si="1099"/>
        <v/>
      </c>
      <c r="AJ13220" s="23" t="str">
        <f t="shared" si="1099"/>
        <v/>
      </c>
      <c r="AK13220" s="23" t="str">
        <f t="shared" si="1099"/>
        <v/>
      </c>
    </row>
    <row r="13221" spans="34:37" x14ac:dyDescent="0.25">
      <c r="AH13221" s="23" t="str">
        <f t="shared" si="1100"/>
        <v/>
      </c>
      <c r="AI13221" s="23" t="str">
        <f t="shared" si="1099"/>
        <v/>
      </c>
      <c r="AJ13221" s="23" t="str">
        <f t="shared" si="1099"/>
        <v/>
      </c>
      <c r="AK13221" s="23" t="str">
        <f t="shared" si="1099"/>
        <v/>
      </c>
    </row>
    <row r="13222" spans="34:37" x14ac:dyDescent="0.25">
      <c r="AH13222" s="23" t="str">
        <f t="shared" si="1100"/>
        <v/>
      </c>
      <c r="AI13222" s="23" t="str">
        <f t="shared" si="1099"/>
        <v/>
      </c>
      <c r="AJ13222" s="23" t="str">
        <f t="shared" si="1099"/>
        <v/>
      </c>
      <c r="AK13222" s="23" t="str">
        <f t="shared" si="1099"/>
        <v/>
      </c>
    </row>
    <row r="13223" spans="34:37" x14ac:dyDescent="0.25">
      <c r="AH13223" s="23" t="str">
        <f t="shared" si="1100"/>
        <v/>
      </c>
      <c r="AI13223" s="23" t="str">
        <f t="shared" si="1099"/>
        <v/>
      </c>
      <c r="AJ13223" s="23" t="str">
        <f t="shared" si="1099"/>
        <v/>
      </c>
      <c r="AK13223" s="23" t="str">
        <f t="shared" si="1099"/>
        <v/>
      </c>
    </row>
    <row r="13224" spans="34:37" x14ac:dyDescent="0.25">
      <c r="AH13224" s="23" t="str">
        <f t="shared" si="1100"/>
        <v/>
      </c>
      <c r="AI13224" s="23" t="str">
        <f t="shared" si="1099"/>
        <v/>
      </c>
      <c r="AJ13224" s="23" t="str">
        <f t="shared" si="1099"/>
        <v/>
      </c>
      <c r="AK13224" s="23" t="str">
        <f t="shared" si="1099"/>
        <v/>
      </c>
    </row>
    <row r="13225" spans="34:37" x14ac:dyDescent="0.25">
      <c r="AH13225" s="23" t="str">
        <f t="shared" si="1100"/>
        <v/>
      </c>
      <c r="AI13225" s="23" t="str">
        <f t="shared" si="1099"/>
        <v/>
      </c>
      <c r="AJ13225" s="23" t="str">
        <f t="shared" si="1099"/>
        <v/>
      </c>
      <c r="AK13225" s="23" t="str">
        <f t="shared" si="1099"/>
        <v/>
      </c>
    </row>
    <row r="13226" spans="34:37" x14ac:dyDescent="0.25">
      <c r="AH13226" s="23" t="str">
        <f t="shared" si="1100"/>
        <v/>
      </c>
      <c r="AI13226" s="23" t="str">
        <f t="shared" si="1099"/>
        <v/>
      </c>
      <c r="AJ13226" s="23" t="str">
        <f t="shared" si="1099"/>
        <v/>
      </c>
      <c r="AK13226" s="23" t="str">
        <f t="shared" si="1099"/>
        <v/>
      </c>
    </row>
    <row r="13227" spans="34:37" x14ac:dyDescent="0.25">
      <c r="AH13227" s="23" t="str">
        <f t="shared" si="1100"/>
        <v/>
      </c>
      <c r="AI13227" s="23" t="str">
        <f t="shared" si="1099"/>
        <v/>
      </c>
      <c r="AJ13227" s="23" t="str">
        <f t="shared" si="1099"/>
        <v/>
      </c>
      <c r="AK13227" s="23" t="str">
        <f t="shared" si="1099"/>
        <v/>
      </c>
    </row>
    <row r="13228" spans="34:37" x14ac:dyDescent="0.25">
      <c r="AH13228" s="23" t="str">
        <f t="shared" si="1100"/>
        <v/>
      </c>
      <c r="AI13228" s="23" t="str">
        <f t="shared" si="1099"/>
        <v/>
      </c>
      <c r="AJ13228" s="23" t="str">
        <f t="shared" si="1099"/>
        <v/>
      </c>
      <c r="AK13228" s="23" t="str">
        <f t="shared" si="1099"/>
        <v/>
      </c>
    </row>
    <row r="13229" spans="34:37" x14ac:dyDescent="0.25">
      <c r="AH13229" s="23" t="str">
        <f t="shared" si="1100"/>
        <v/>
      </c>
      <c r="AI13229" s="23" t="str">
        <f t="shared" si="1099"/>
        <v/>
      </c>
      <c r="AJ13229" s="23" t="str">
        <f t="shared" si="1099"/>
        <v/>
      </c>
      <c r="AK13229" s="23" t="str">
        <f t="shared" si="1099"/>
        <v/>
      </c>
    </row>
    <row r="13230" spans="34:37" x14ac:dyDescent="0.25">
      <c r="AH13230" s="23" t="str">
        <f t="shared" si="1100"/>
        <v/>
      </c>
      <c r="AI13230" s="23" t="str">
        <f t="shared" si="1099"/>
        <v/>
      </c>
      <c r="AJ13230" s="23" t="str">
        <f t="shared" si="1099"/>
        <v/>
      </c>
      <c r="AK13230" s="23" t="str">
        <f t="shared" si="1099"/>
        <v/>
      </c>
    </row>
    <row r="13231" spans="34:37" x14ac:dyDescent="0.25">
      <c r="AH13231" s="23" t="str">
        <f t="shared" si="1100"/>
        <v/>
      </c>
      <c r="AI13231" s="23" t="str">
        <f t="shared" si="1099"/>
        <v/>
      </c>
      <c r="AJ13231" s="23" t="str">
        <f t="shared" si="1099"/>
        <v/>
      </c>
      <c r="AK13231" s="23" t="str">
        <f t="shared" si="1099"/>
        <v/>
      </c>
    </row>
    <row r="13232" spans="34:37" x14ac:dyDescent="0.25">
      <c r="AH13232" s="23" t="str">
        <f t="shared" si="1100"/>
        <v/>
      </c>
      <c r="AI13232" s="23" t="str">
        <f t="shared" si="1099"/>
        <v/>
      </c>
      <c r="AJ13232" s="23" t="str">
        <f t="shared" si="1099"/>
        <v/>
      </c>
      <c r="AK13232" s="23" t="str">
        <f t="shared" si="1099"/>
        <v/>
      </c>
    </row>
    <row r="13233" spans="34:37" x14ac:dyDescent="0.25">
      <c r="AH13233" s="23" t="str">
        <f t="shared" si="1100"/>
        <v/>
      </c>
      <c r="AI13233" s="23" t="str">
        <f t="shared" si="1099"/>
        <v/>
      </c>
      <c r="AJ13233" s="23" t="str">
        <f t="shared" si="1099"/>
        <v/>
      </c>
      <c r="AK13233" s="23" t="str">
        <f t="shared" si="1099"/>
        <v/>
      </c>
    </row>
    <row r="13234" spans="34:37" x14ac:dyDescent="0.25">
      <c r="AH13234" s="23" t="str">
        <f t="shared" si="1100"/>
        <v/>
      </c>
      <c r="AI13234" s="23" t="str">
        <f t="shared" si="1099"/>
        <v/>
      </c>
      <c r="AJ13234" s="23" t="str">
        <f t="shared" si="1099"/>
        <v/>
      </c>
      <c r="AK13234" s="23" t="str">
        <f t="shared" si="1099"/>
        <v/>
      </c>
    </row>
    <row r="13235" spans="34:37" x14ac:dyDescent="0.25">
      <c r="AH13235" s="23" t="str">
        <f t="shared" si="1100"/>
        <v/>
      </c>
      <c r="AI13235" s="23" t="str">
        <f t="shared" si="1099"/>
        <v/>
      </c>
      <c r="AJ13235" s="23" t="str">
        <f t="shared" si="1099"/>
        <v/>
      </c>
      <c r="AK13235" s="23" t="str">
        <f t="shared" si="1099"/>
        <v/>
      </c>
    </row>
    <row r="13236" spans="34:37" x14ac:dyDescent="0.25">
      <c r="AH13236" s="23" t="str">
        <f t="shared" si="1100"/>
        <v/>
      </c>
      <c r="AI13236" s="23" t="str">
        <f t="shared" si="1099"/>
        <v/>
      </c>
      <c r="AJ13236" s="23" t="str">
        <f t="shared" si="1099"/>
        <v/>
      </c>
      <c r="AK13236" s="23" t="str">
        <f t="shared" si="1099"/>
        <v/>
      </c>
    </row>
    <row r="13237" spans="34:37" x14ac:dyDescent="0.25">
      <c r="AH13237" s="23" t="str">
        <f t="shared" si="1100"/>
        <v/>
      </c>
      <c r="AI13237" s="23" t="str">
        <f t="shared" si="1099"/>
        <v/>
      </c>
      <c r="AJ13237" s="23" t="str">
        <f t="shared" si="1099"/>
        <v/>
      </c>
      <c r="AK13237" s="23" t="str">
        <f t="shared" si="1099"/>
        <v/>
      </c>
    </row>
    <row r="13238" spans="34:37" x14ac:dyDescent="0.25">
      <c r="AH13238" s="23" t="str">
        <f t="shared" si="1100"/>
        <v/>
      </c>
      <c r="AI13238" s="23" t="str">
        <f t="shared" si="1099"/>
        <v/>
      </c>
      <c r="AJ13238" s="23" t="str">
        <f t="shared" si="1099"/>
        <v/>
      </c>
      <c r="AK13238" s="23" t="str">
        <f t="shared" si="1099"/>
        <v/>
      </c>
    </row>
    <row r="13239" spans="34:37" x14ac:dyDescent="0.25">
      <c r="AH13239" s="23" t="str">
        <f t="shared" si="1100"/>
        <v/>
      </c>
      <c r="AI13239" s="23" t="str">
        <f t="shared" si="1099"/>
        <v/>
      </c>
      <c r="AJ13239" s="23" t="str">
        <f t="shared" si="1099"/>
        <v/>
      </c>
      <c r="AK13239" s="23" t="str">
        <f t="shared" si="1099"/>
        <v/>
      </c>
    </row>
    <row r="13240" spans="34:37" x14ac:dyDescent="0.25">
      <c r="AH13240" s="23" t="str">
        <f t="shared" si="1100"/>
        <v/>
      </c>
      <c r="AI13240" s="23" t="str">
        <f t="shared" si="1099"/>
        <v/>
      </c>
      <c r="AJ13240" s="23" t="str">
        <f t="shared" si="1099"/>
        <v/>
      </c>
      <c r="AK13240" s="23" t="str">
        <f t="shared" si="1099"/>
        <v/>
      </c>
    </row>
    <row r="13241" spans="34:37" x14ac:dyDescent="0.25">
      <c r="AH13241" s="23" t="str">
        <f t="shared" si="1100"/>
        <v/>
      </c>
      <c r="AI13241" s="23" t="str">
        <f t="shared" si="1099"/>
        <v/>
      </c>
      <c r="AJ13241" s="23" t="str">
        <f t="shared" si="1099"/>
        <v/>
      </c>
      <c r="AK13241" s="23" t="str">
        <f t="shared" si="1099"/>
        <v/>
      </c>
    </row>
    <row r="13242" spans="34:37" x14ac:dyDescent="0.25">
      <c r="AH13242" s="23" t="str">
        <f t="shared" si="1100"/>
        <v/>
      </c>
      <c r="AI13242" s="23" t="str">
        <f t="shared" si="1099"/>
        <v/>
      </c>
      <c r="AJ13242" s="23" t="str">
        <f t="shared" si="1099"/>
        <v/>
      </c>
      <c r="AK13242" s="23" t="str">
        <f t="shared" si="1099"/>
        <v/>
      </c>
    </row>
    <row r="13243" spans="34:37" x14ac:dyDescent="0.25">
      <c r="AH13243" s="23" t="str">
        <f t="shared" si="1100"/>
        <v/>
      </c>
      <c r="AI13243" s="23" t="str">
        <f t="shared" si="1099"/>
        <v/>
      </c>
      <c r="AJ13243" s="23" t="str">
        <f t="shared" si="1099"/>
        <v/>
      </c>
      <c r="AK13243" s="23" t="str">
        <f t="shared" si="1099"/>
        <v/>
      </c>
    </row>
    <row r="13244" spans="34:37" x14ac:dyDescent="0.25">
      <c r="AH13244" s="23" t="str">
        <f t="shared" si="1100"/>
        <v/>
      </c>
      <c r="AI13244" s="23" t="str">
        <f t="shared" si="1099"/>
        <v/>
      </c>
      <c r="AJ13244" s="23" t="str">
        <f t="shared" si="1099"/>
        <v/>
      </c>
      <c r="AK13244" s="23" t="str">
        <f t="shared" si="1099"/>
        <v/>
      </c>
    </row>
    <row r="13245" spans="34:37" x14ac:dyDescent="0.25">
      <c r="AH13245" s="23" t="str">
        <f t="shared" si="1100"/>
        <v/>
      </c>
      <c r="AI13245" s="23" t="str">
        <f t="shared" si="1099"/>
        <v/>
      </c>
      <c r="AJ13245" s="23" t="str">
        <f t="shared" si="1099"/>
        <v/>
      </c>
      <c r="AK13245" s="23" t="str">
        <f t="shared" si="1099"/>
        <v/>
      </c>
    </row>
    <row r="13246" spans="34:37" x14ac:dyDescent="0.25">
      <c r="AH13246" s="23" t="str">
        <f t="shared" si="1100"/>
        <v/>
      </c>
      <c r="AI13246" s="23" t="str">
        <f t="shared" ref="AI13246:AK13309" si="1101">IF(X13246&lt;&gt;"",X13246,"")</f>
        <v/>
      </c>
      <c r="AJ13246" s="23" t="str">
        <f t="shared" si="1101"/>
        <v/>
      </c>
      <c r="AK13246" s="23" t="str">
        <f t="shared" si="1101"/>
        <v/>
      </c>
    </row>
    <row r="13247" spans="34:37" x14ac:dyDescent="0.25">
      <c r="AH13247" s="23" t="str">
        <f t="shared" ref="AH13247:AH13310" si="1102">IF(W13247&lt;&gt;"",(RIGHT(W13247,LEN(W13247)-SEARCH("/",W13247,1)))/U13247,"")</f>
        <v/>
      </c>
      <c r="AI13247" s="23" t="str">
        <f t="shared" si="1101"/>
        <v/>
      </c>
      <c r="AJ13247" s="23" t="str">
        <f t="shared" si="1101"/>
        <v/>
      </c>
      <c r="AK13247" s="23" t="str">
        <f t="shared" si="1101"/>
        <v/>
      </c>
    </row>
    <row r="13248" spans="34:37" x14ac:dyDescent="0.25">
      <c r="AH13248" s="23" t="str">
        <f t="shared" si="1102"/>
        <v/>
      </c>
      <c r="AI13248" s="23" t="str">
        <f t="shared" si="1101"/>
        <v/>
      </c>
      <c r="AJ13248" s="23" t="str">
        <f t="shared" si="1101"/>
        <v/>
      </c>
      <c r="AK13248" s="23" t="str">
        <f t="shared" si="1101"/>
        <v/>
      </c>
    </row>
    <row r="13249" spans="34:37" x14ac:dyDescent="0.25">
      <c r="AH13249" s="23" t="str">
        <f t="shared" si="1102"/>
        <v/>
      </c>
      <c r="AI13249" s="23" t="str">
        <f t="shared" si="1101"/>
        <v/>
      </c>
      <c r="AJ13249" s="23" t="str">
        <f t="shared" si="1101"/>
        <v/>
      </c>
      <c r="AK13249" s="23" t="str">
        <f t="shared" si="1101"/>
        <v/>
      </c>
    </row>
    <row r="13250" spans="34:37" x14ac:dyDescent="0.25">
      <c r="AH13250" s="23" t="str">
        <f t="shared" si="1102"/>
        <v/>
      </c>
      <c r="AI13250" s="23" t="str">
        <f t="shared" si="1101"/>
        <v/>
      </c>
      <c r="AJ13250" s="23" t="str">
        <f t="shared" si="1101"/>
        <v/>
      </c>
      <c r="AK13250" s="23" t="str">
        <f t="shared" si="1101"/>
        <v/>
      </c>
    </row>
    <row r="13251" spans="34:37" x14ac:dyDescent="0.25">
      <c r="AH13251" s="23" t="str">
        <f t="shared" si="1102"/>
        <v/>
      </c>
      <c r="AI13251" s="23" t="str">
        <f t="shared" si="1101"/>
        <v/>
      </c>
      <c r="AJ13251" s="23" t="str">
        <f t="shared" si="1101"/>
        <v/>
      </c>
      <c r="AK13251" s="23" t="str">
        <f t="shared" si="1101"/>
        <v/>
      </c>
    </row>
    <row r="13252" spans="34:37" x14ac:dyDescent="0.25">
      <c r="AH13252" s="23" t="str">
        <f t="shared" si="1102"/>
        <v/>
      </c>
      <c r="AI13252" s="23" t="str">
        <f t="shared" si="1101"/>
        <v/>
      </c>
      <c r="AJ13252" s="23" t="str">
        <f t="shared" si="1101"/>
        <v/>
      </c>
      <c r="AK13252" s="23" t="str">
        <f t="shared" si="1101"/>
        <v/>
      </c>
    </row>
    <row r="13253" spans="34:37" x14ac:dyDescent="0.25">
      <c r="AH13253" s="23" t="str">
        <f t="shared" si="1102"/>
        <v/>
      </c>
      <c r="AI13253" s="23" t="str">
        <f t="shared" si="1101"/>
        <v/>
      </c>
      <c r="AJ13253" s="23" t="str">
        <f t="shared" si="1101"/>
        <v/>
      </c>
      <c r="AK13253" s="23" t="str">
        <f t="shared" si="1101"/>
        <v/>
      </c>
    </row>
    <row r="13254" spans="34:37" x14ac:dyDescent="0.25">
      <c r="AH13254" s="23" t="str">
        <f t="shared" si="1102"/>
        <v/>
      </c>
      <c r="AI13254" s="23" t="str">
        <f t="shared" si="1101"/>
        <v/>
      </c>
      <c r="AJ13254" s="23" t="str">
        <f t="shared" si="1101"/>
        <v/>
      </c>
      <c r="AK13254" s="23" t="str">
        <f t="shared" si="1101"/>
        <v/>
      </c>
    </row>
    <row r="13255" spans="34:37" x14ac:dyDescent="0.25">
      <c r="AH13255" s="23" t="str">
        <f t="shared" si="1102"/>
        <v/>
      </c>
      <c r="AI13255" s="23" t="str">
        <f t="shared" si="1101"/>
        <v/>
      </c>
      <c r="AJ13255" s="23" t="str">
        <f t="shared" si="1101"/>
        <v/>
      </c>
      <c r="AK13255" s="23" t="str">
        <f t="shared" si="1101"/>
        <v/>
      </c>
    </row>
    <row r="13256" spans="34:37" x14ac:dyDescent="0.25">
      <c r="AH13256" s="23" t="str">
        <f t="shared" si="1102"/>
        <v/>
      </c>
      <c r="AI13256" s="23" t="str">
        <f t="shared" si="1101"/>
        <v/>
      </c>
      <c r="AJ13256" s="23" t="str">
        <f t="shared" si="1101"/>
        <v/>
      </c>
      <c r="AK13256" s="23" t="str">
        <f t="shared" si="1101"/>
        <v/>
      </c>
    </row>
    <row r="13257" spans="34:37" x14ac:dyDescent="0.25">
      <c r="AH13257" s="23" t="str">
        <f t="shared" si="1102"/>
        <v/>
      </c>
      <c r="AI13257" s="23" t="str">
        <f t="shared" si="1101"/>
        <v/>
      </c>
      <c r="AJ13257" s="23" t="str">
        <f t="shared" si="1101"/>
        <v/>
      </c>
      <c r="AK13257" s="23" t="str">
        <f t="shared" si="1101"/>
        <v/>
      </c>
    </row>
    <row r="13258" spans="34:37" x14ac:dyDescent="0.25">
      <c r="AH13258" s="23" t="str">
        <f t="shared" si="1102"/>
        <v/>
      </c>
      <c r="AI13258" s="23" t="str">
        <f t="shared" si="1101"/>
        <v/>
      </c>
      <c r="AJ13258" s="23" t="str">
        <f t="shared" si="1101"/>
        <v/>
      </c>
      <c r="AK13258" s="23" t="str">
        <f t="shared" si="1101"/>
        <v/>
      </c>
    </row>
    <row r="13259" spans="34:37" x14ac:dyDescent="0.25">
      <c r="AH13259" s="23" t="str">
        <f t="shared" si="1102"/>
        <v/>
      </c>
      <c r="AI13259" s="23" t="str">
        <f t="shared" si="1101"/>
        <v/>
      </c>
      <c r="AJ13259" s="23" t="str">
        <f t="shared" si="1101"/>
        <v/>
      </c>
      <c r="AK13259" s="23" t="str">
        <f t="shared" si="1101"/>
        <v/>
      </c>
    </row>
    <row r="13260" spans="34:37" x14ac:dyDescent="0.25">
      <c r="AH13260" s="23" t="str">
        <f t="shared" si="1102"/>
        <v/>
      </c>
      <c r="AI13260" s="23" t="str">
        <f t="shared" si="1101"/>
        <v/>
      </c>
      <c r="AJ13260" s="23" t="str">
        <f t="shared" si="1101"/>
        <v/>
      </c>
      <c r="AK13260" s="23" t="str">
        <f t="shared" si="1101"/>
        <v/>
      </c>
    </row>
    <row r="13261" spans="34:37" x14ac:dyDescent="0.25">
      <c r="AH13261" s="23" t="str">
        <f t="shared" si="1102"/>
        <v/>
      </c>
      <c r="AI13261" s="23" t="str">
        <f t="shared" si="1101"/>
        <v/>
      </c>
      <c r="AJ13261" s="23" t="str">
        <f t="shared" si="1101"/>
        <v/>
      </c>
      <c r="AK13261" s="23" t="str">
        <f t="shared" si="1101"/>
        <v/>
      </c>
    </row>
    <row r="13262" spans="34:37" x14ac:dyDescent="0.25">
      <c r="AH13262" s="23" t="str">
        <f t="shared" si="1102"/>
        <v/>
      </c>
      <c r="AI13262" s="23" t="str">
        <f t="shared" si="1101"/>
        <v/>
      </c>
      <c r="AJ13262" s="23" t="str">
        <f t="shared" si="1101"/>
        <v/>
      </c>
      <c r="AK13262" s="23" t="str">
        <f t="shared" si="1101"/>
        <v/>
      </c>
    </row>
    <row r="13263" spans="34:37" x14ac:dyDescent="0.25">
      <c r="AH13263" s="23" t="str">
        <f t="shared" si="1102"/>
        <v/>
      </c>
      <c r="AI13263" s="23" t="str">
        <f t="shared" si="1101"/>
        <v/>
      </c>
      <c r="AJ13263" s="23" t="str">
        <f t="shared" si="1101"/>
        <v/>
      </c>
      <c r="AK13263" s="23" t="str">
        <f t="shared" si="1101"/>
        <v/>
      </c>
    </row>
    <row r="13264" spans="34:37" x14ac:dyDescent="0.25">
      <c r="AH13264" s="23" t="str">
        <f t="shared" si="1102"/>
        <v/>
      </c>
      <c r="AI13264" s="23" t="str">
        <f t="shared" si="1101"/>
        <v/>
      </c>
      <c r="AJ13264" s="23" t="str">
        <f t="shared" si="1101"/>
        <v/>
      </c>
      <c r="AK13264" s="23" t="str">
        <f t="shared" si="1101"/>
        <v/>
      </c>
    </row>
    <row r="13265" spans="34:37" x14ac:dyDescent="0.25">
      <c r="AH13265" s="23" t="str">
        <f t="shared" si="1102"/>
        <v/>
      </c>
      <c r="AI13265" s="23" t="str">
        <f t="shared" si="1101"/>
        <v/>
      </c>
      <c r="AJ13265" s="23" t="str">
        <f t="shared" si="1101"/>
        <v/>
      </c>
      <c r="AK13265" s="23" t="str">
        <f t="shared" si="1101"/>
        <v/>
      </c>
    </row>
    <row r="13266" spans="34:37" x14ac:dyDescent="0.25">
      <c r="AH13266" s="23" t="str">
        <f t="shared" si="1102"/>
        <v/>
      </c>
      <c r="AI13266" s="23" t="str">
        <f t="shared" si="1101"/>
        <v/>
      </c>
      <c r="AJ13266" s="23" t="str">
        <f t="shared" si="1101"/>
        <v/>
      </c>
      <c r="AK13266" s="23" t="str">
        <f t="shared" si="1101"/>
        <v/>
      </c>
    </row>
    <row r="13267" spans="34:37" x14ac:dyDescent="0.25">
      <c r="AH13267" s="23" t="str">
        <f t="shared" si="1102"/>
        <v/>
      </c>
      <c r="AI13267" s="23" t="str">
        <f t="shared" si="1101"/>
        <v/>
      </c>
      <c r="AJ13267" s="23" t="str">
        <f t="shared" si="1101"/>
        <v/>
      </c>
      <c r="AK13267" s="23" t="str">
        <f t="shared" si="1101"/>
        <v/>
      </c>
    </row>
    <row r="13268" spans="34:37" x14ac:dyDescent="0.25">
      <c r="AH13268" s="23" t="str">
        <f t="shared" si="1102"/>
        <v/>
      </c>
      <c r="AI13268" s="23" t="str">
        <f t="shared" si="1101"/>
        <v/>
      </c>
      <c r="AJ13268" s="23" t="str">
        <f t="shared" si="1101"/>
        <v/>
      </c>
      <c r="AK13268" s="23" t="str">
        <f t="shared" si="1101"/>
        <v/>
      </c>
    </row>
    <row r="13269" spans="34:37" x14ac:dyDescent="0.25">
      <c r="AH13269" s="23" t="str">
        <f t="shared" si="1102"/>
        <v/>
      </c>
      <c r="AI13269" s="23" t="str">
        <f t="shared" si="1101"/>
        <v/>
      </c>
      <c r="AJ13269" s="23" t="str">
        <f t="shared" si="1101"/>
        <v/>
      </c>
      <c r="AK13269" s="23" t="str">
        <f t="shared" si="1101"/>
        <v/>
      </c>
    </row>
    <row r="13270" spans="34:37" x14ac:dyDescent="0.25">
      <c r="AH13270" s="23" t="str">
        <f t="shared" si="1102"/>
        <v/>
      </c>
      <c r="AI13270" s="23" t="str">
        <f t="shared" si="1101"/>
        <v/>
      </c>
      <c r="AJ13270" s="23" t="str">
        <f t="shared" si="1101"/>
        <v/>
      </c>
      <c r="AK13270" s="23" t="str">
        <f t="shared" si="1101"/>
        <v/>
      </c>
    </row>
    <row r="13271" spans="34:37" x14ac:dyDescent="0.25">
      <c r="AH13271" s="23" t="str">
        <f t="shared" si="1102"/>
        <v/>
      </c>
      <c r="AI13271" s="23" t="str">
        <f t="shared" si="1101"/>
        <v/>
      </c>
      <c r="AJ13271" s="23" t="str">
        <f t="shared" si="1101"/>
        <v/>
      </c>
      <c r="AK13271" s="23" t="str">
        <f t="shared" si="1101"/>
        <v/>
      </c>
    </row>
    <row r="13272" spans="34:37" x14ac:dyDescent="0.25">
      <c r="AH13272" s="23" t="str">
        <f t="shared" si="1102"/>
        <v/>
      </c>
      <c r="AI13272" s="23" t="str">
        <f t="shared" si="1101"/>
        <v/>
      </c>
      <c r="AJ13272" s="23" t="str">
        <f t="shared" si="1101"/>
        <v/>
      </c>
      <c r="AK13272" s="23" t="str">
        <f t="shared" si="1101"/>
        <v/>
      </c>
    </row>
    <row r="13273" spans="34:37" x14ac:dyDescent="0.25">
      <c r="AH13273" s="23" t="str">
        <f t="shared" si="1102"/>
        <v/>
      </c>
      <c r="AI13273" s="23" t="str">
        <f t="shared" si="1101"/>
        <v/>
      </c>
      <c r="AJ13273" s="23" t="str">
        <f t="shared" si="1101"/>
        <v/>
      </c>
      <c r="AK13273" s="23" t="str">
        <f t="shared" si="1101"/>
        <v/>
      </c>
    </row>
    <row r="13274" spans="34:37" x14ac:dyDescent="0.25">
      <c r="AH13274" s="23" t="str">
        <f t="shared" si="1102"/>
        <v/>
      </c>
      <c r="AI13274" s="23" t="str">
        <f t="shared" si="1101"/>
        <v/>
      </c>
      <c r="AJ13274" s="23" t="str">
        <f t="shared" si="1101"/>
        <v/>
      </c>
      <c r="AK13274" s="23" t="str">
        <f t="shared" si="1101"/>
        <v/>
      </c>
    </row>
    <row r="13275" spans="34:37" x14ac:dyDescent="0.25">
      <c r="AH13275" s="23" t="str">
        <f t="shared" si="1102"/>
        <v/>
      </c>
      <c r="AI13275" s="23" t="str">
        <f t="shared" si="1101"/>
        <v/>
      </c>
      <c r="AJ13275" s="23" t="str">
        <f t="shared" si="1101"/>
        <v/>
      </c>
      <c r="AK13275" s="23" t="str">
        <f t="shared" si="1101"/>
        <v/>
      </c>
    </row>
    <row r="13276" spans="34:37" x14ac:dyDescent="0.25">
      <c r="AH13276" s="23" t="str">
        <f t="shared" si="1102"/>
        <v/>
      </c>
      <c r="AI13276" s="23" t="str">
        <f t="shared" si="1101"/>
        <v/>
      </c>
      <c r="AJ13276" s="23" t="str">
        <f t="shared" si="1101"/>
        <v/>
      </c>
      <c r="AK13276" s="23" t="str">
        <f t="shared" si="1101"/>
        <v/>
      </c>
    </row>
    <row r="13277" spans="34:37" x14ac:dyDescent="0.25">
      <c r="AH13277" s="23" t="str">
        <f t="shared" si="1102"/>
        <v/>
      </c>
      <c r="AI13277" s="23" t="str">
        <f t="shared" si="1101"/>
        <v/>
      </c>
      <c r="AJ13277" s="23" t="str">
        <f t="shared" si="1101"/>
        <v/>
      </c>
      <c r="AK13277" s="23" t="str">
        <f t="shared" si="1101"/>
        <v/>
      </c>
    </row>
    <row r="13278" spans="34:37" x14ac:dyDescent="0.25">
      <c r="AH13278" s="23" t="str">
        <f t="shared" si="1102"/>
        <v/>
      </c>
      <c r="AI13278" s="23" t="str">
        <f t="shared" si="1101"/>
        <v/>
      </c>
      <c r="AJ13278" s="23" t="str">
        <f t="shared" si="1101"/>
        <v/>
      </c>
      <c r="AK13278" s="23" t="str">
        <f t="shared" si="1101"/>
        <v/>
      </c>
    </row>
    <row r="13279" spans="34:37" x14ac:dyDescent="0.25">
      <c r="AH13279" s="23" t="str">
        <f t="shared" si="1102"/>
        <v/>
      </c>
      <c r="AI13279" s="23" t="str">
        <f t="shared" si="1101"/>
        <v/>
      </c>
      <c r="AJ13279" s="23" t="str">
        <f t="shared" si="1101"/>
        <v/>
      </c>
      <c r="AK13279" s="23" t="str">
        <f t="shared" si="1101"/>
        <v/>
      </c>
    </row>
    <row r="13280" spans="34:37" x14ac:dyDescent="0.25">
      <c r="AH13280" s="23" t="str">
        <f t="shared" si="1102"/>
        <v/>
      </c>
      <c r="AI13280" s="23" t="str">
        <f t="shared" si="1101"/>
        <v/>
      </c>
      <c r="AJ13280" s="23" t="str">
        <f t="shared" si="1101"/>
        <v/>
      </c>
      <c r="AK13280" s="23" t="str">
        <f t="shared" si="1101"/>
        <v/>
      </c>
    </row>
    <row r="13281" spans="34:37" x14ac:dyDescent="0.25">
      <c r="AH13281" s="23" t="str">
        <f t="shared" si="1102"/>
        <v/>
      </c>
      <c r="AI13281" s="23" t="str">
        <f t="shared" si="1101"/>
        <v/>
      </c>
      <c r="AJ13281" s="23" t="str">
        <f t="shared" si="1101"/>
        <v/>
      </c>
      <c r="AK13281" s="23" t="str">
        <f t="shared" si="1101"/>
        <v/>
      </c>
    </row>
    <row r="13282" spans="34:37" x14ac:dyDescent="0.25">
      <c r="AH13282" s="23" t="str">
        <f t="shared" si="1102"/>
        <v/>
      </c>
      <c r="AI13282" s="23" t="str">
        <f t="shared" si="1101"/>
        <v/>
      </c>
      <c r="AJ13282" s="23" t="str">
        <f t="shared" si="1101"/>
        <v/>
      </c>
      <c r="AK13282" s="23" t="str">
        <f t="shared" si="1101"/>
        <v/>
      </c>
    </row>
    <row r="13283" spans="34:37" x14ac:dyDescent="0.25">
      <c r="AH13283" s="23" t="str">
        <f t="shared" si="1102"/>
        <v/>
      </c>
      <c r="AI13283" s="23" t="str">
        <f t="shared" si="1101"/>
        <v/>
      </c>
      <c r="AJ13283" s="23" t="str">
        <f t="shared" si="1101"/>
        <v/>
      </c>
      <c r="AK13283" s="23" t="str">
        <f t="shared" si="1101"/>
        <v/>
      </c>
    </row>
    <row r="13284" spans="34:37" x14ac:dyDescent="0.25">
      <c r="AH13284" s="23" t="str">
        <f t="shared" si="1102"/>
        <v/>
      </c>
      <c r="AI13284" s="23" t="str">
        <f t="shared" si="1101"/>
        <v/>
      </c>
      <c r="AJ13284" s="23" t="str">
        <f t="shared" si="1101"/>
        <v/>
      </c>
      <c r="AK13284" s="23" t="str">
        <f t="shared" si="1101"/>
        <v/>
      </c>
    </row>
    <row r="13285" spans="34:37" x14ac:dyDescent="0.25">
      <c r="AH13285" s="23" t="str">
        <f t="shared" si="1102"/>
        <v/>
      </c>
      <c r="AI13285" s="23" t="str">
        <f t="shared" si="1101"/>
        <v/>
      </c>
      <c r="AJ13285" s="23" t="str">
        <f t="shared" si="1101"/>
        <v/>
      </c>
      <c r="AK13285" s="23" t="str">
        <f t="shared" si="1101"/>
        <v/>
      </c>
    </row>
    <row r="13286" spans="34:37" x14ac:dyDescent="0.25">
      <c r="AH13286" s="23" t="str">
        <f t="shared" si="1102"/>
        <v/>
      </c>
      <c r="AI13286" s="23" t="str">
        <f t="shared" si="1101"/>
        <v/>
      </c>
      <c r="AJ13286" s="23" t="str">
        <f t="shared" si="1101"/>
        <v/>
      </c>
      <c r="AK13286" s="23" t="str">
        <f t="shared" si="1101"/>
        <v/>
      </c>
    </row>
    <row r="13287" spans="34:37" x14ac:dyDescent="0.25">
      <c r="AH13287" s="23" t="str">
        <f t="shared" si="1102"/>
        <v/>
      </c>
      <c r="AI13287" s="23" t="str">
        <f t="shared" si="1101"/>
        <v/>
      </c>
      <c r="AJ13287" s="23" t="str">
        <f t="shared" si="1101"/>
        <v/>
      </c>
      <c r="AK13287" s="23" t="str">
        <f t="shared" si="1101"/>
        <v/>
      </c>
    </row>
    <row r="13288" spans="34:37" x14ac:dyDescent="0.25">
      <c r="AH13288" s="23" t="str">
        <f t="shared" si="1102"/>
        <v/>
      </c>
      <c r="AI13288" s="23" t="str">
        <f t="shared" si="1101"/>
        <v/>
      </c>
      <c r="AJ13288" s="23" t="str">
        <f t="shared" si="1101"/>
        <v/>
      </c>
      <c r="AK13288" s="23" t="str">
        <f t="shared" si="1101"/>
        <v/>
      </c>
    </row>
    <row r="13289" spans="34:37" x14ac:dyDescent="0.25">
      <c r="AH13289" s="23" t="str">
        <f t="shared" si="1102"/>
        <v/>
      </c>
      <c r="AI13289" s="23" t="str">
        <f t="shared" si="1101"/>
        <v/>
      </c>
      <c r="AJ13289" s="23" t="str">
        <f t="shared" si="1101"/>
        <v/>
      </c>
      <c r="AK13289" s="23" t="str">
        <f t="shared" si="1101"/>
        <v/>
      </c>
    </row>
    <row r="13290" spans="34:37" x14ac:dyDescent="0.25">
      <c r="AH13290" s="23" t="str">
        <f t="shared" si="1102"/>
        <v/>
      </c>
      <c r="AI13290" s="23" t="str">
        <f t="shared" si="1101"/>
        <v/>
      </c>
      <c r="AJ13290" s="23" t="str">
        <f t="shared" si="1101"/>
        <v/>
      </c>
      <c r="AK13290" s="23" t="str">
        <f t="shared" si="1101"/>
        <v/>
      </c>
    </row>
    <row r="13291" spans="34:37" x14ac:dyDescent="0.25">
      <c r="AH13291" s="23" t="str">
        <f t="shared" si="1102"/>
        <v/>
      </c>
      <c r="AI13291" s="23" t="str">
        <f t="shared" si="1101"/>
        <v/>
      </c>
      <c r="AJ13291" s="23" t="str">
        <f t="shared" si="1101"/>
        <v/>
      </c>
      <c r="AK13291" s="23" t="str">
        <f t="shared" si="1101"/>
        <v/>
      </c>
    </row>
    <row r="13292" spans="34:37" x14ac:dyDescent="0.25">
      <c r="AH13292" s="23" t="str">
        <f t="shared" si="1102"/>
        <v/>
      </c>
      <c r="AI13292" s="23" t="str">
        <f t="shared" si="1101"/>
        <v/>
      </c>
      <c r="AJ13292" s="23" t="str">
        <f t="shared" si="1101"/>
        <v/>
      </c>
      <c r="AK13292" s="23" t="str">
        <f t="shared" si="1101"/>
        <v/>
      </c>
    </row>
    <row r="13293" spans="34:37" x14ac:dyDescent="0.25">
      <c r="AH13293" s="23" t="str">
        <f t="shared" si="1102"/>
        <v/>
      </c>
      <c r="AI13293" s="23" t="str">
        <f t="shared" si="1101"/>
        <v/>
      </c>
      <c r="AJ13293" s="23" t="str">
        <f t="shared" si="1101"/>
        <v/>
      </c>
      <c r="AK13293" s="23" t="str">
        <f t="shared" si="1101"/>
        <v/>
      </c>
    </row>
    <row r="13294" spans="34:37" x14ac:dyDescent="0.25">
      <c r="AH13294" s="23" t="str">
        <f t="shared" si="1102"/>
        <v/>
      </c>
      <c r="AI13294" s="23" t="str">
        <f t="shared" si="1101"/>
        <v/>
      </c>
      <c r="AJ13294" s="23" t="str">
        <f t="shared" si="1101"/>
        <v/>
      </c>
      <c r="AK13294" s="23" t="str">
        <f t="shared" si="1101"/>
        <v/>
      </c>
    </row>
    <row r="13295" spans="34:37" x14ac:dyDescent="0.25">
      <c r="AH13295" s="23" t="str">
        <f t="shared" si="1102"/>
        <v/>
      </c>
      <c r="AI13295" s="23" t="str">
        <f t="shared" si="1101"/>
        <v/>
      </c>
      <c r="AJ13295" s="23" t="str">
        <f t="shared" si="1101"/>
        <v/>
      </c>
      <c r="AK13295" s="23" t="str">
        <f t="shared" si="1101"/>
        <v/>
      </c>
    </row>
    <row r="13296" spans="34:37" x14ac:dyDescent="0.25">
      <c r="AH13296" s="23" t="str">
        <f t="shared" si="1102"/>
        <v/>
      </c>
      <c r="AI13296" s="23" t="str">
        <f t="shared" si="1101"/>
        <v/>
      </c>
      <c r="AJ13296" s="23" t="str">
        <f t="shared" si="1101"/>
        <v/>
      </c>
      <c r="AK13296" s="23" t="str">
        <f t="shared" si="1101"/>
        <v/>
      </c>
    </row>
    <row r="13297" spans="34:37" x14ac:dyDescent="0.25">
      <c r="AH13297" s="23" t="str">
        <f t="shared" si="1102"/>
        <v/>
      </c>
      <c r="AI13297" s="23" t="str">
        <f t="shared" si="1101"/>
        <v/>
      </c>
      <c r="AJ13297" s="23" t="str">
        <f t="shared" si="1101"/>
        <v/>
      </c>
      <c r="AK13297" s="23" t="str">
        <f t="shared" si="1101"/>
        <v/>
      </c>
    </row>
    <row r="13298" spans="34:37" x14ac:dyDescent="0.25">
      <c r="AH13298" s="23" t="str">
        <f t="shared" si="1102"/>
        <v/>
      </c>
      <c r="AI13298" s="23" t="str">
        <f t="shared" si="1101"/>
        <v/>
      </c>
      <c r="AJ13298" s="23" t="str">
        <f t="shared" si="1101"/>
        <v/>
      </c>
      <c r="AK13298" s="23" t="str">
        <f t="shared" si="1101"/>
        <v/>
      </c>
    </row>
    <row r="13299" spans="34:37" x14ac:dyDescent="0.25">
      <c r="AH13299" s="23" t="str">
        <f t="shared" si="1102"/>
        <v/>
      </c>
      <c r="AI13299" s="23" t="str">
        <f t="shared" si="1101"/>
        <v/>
      </c>
      <c r="AJ13299" s="23" t="str">
        <f t="shared" si="1101"/>
        <v/>
      </c>
      <c r="AK13299" s="23" t="str">
        <f t="shared" si="1101"/>
        <v/>
      </c>
    </row>
    <row r="13300" spans="34:37" x14ac:dyDescent="0.25">
      <c r="AH13300" s="23" t="str">
        <f t="shared" si="1102"/>
        <v/>
      </c>
      <c r="AI13300" s="23" t="str">
        <f t="shared" si="1101"/>
        <v/>
      </c>
      <c r="AJ13300" s="23" t="str">
        <f t="shared" si="1101"/>
        <v/>
      </c>
      <c r="AK13300" s="23" t="str">
        <f t="shared" si="1101"/>
        <v/>
      </c>
    </row>
    <row r="13301" spans="34:37" x14ac:dyDescent="0.25">
      <c r="AH13301" s="23" t="str">
        <f t="shared" si="1102"/>
        <v/>
      </c>
      <c r="AI13301" s="23" t="str">
        <f t="shared" si="1101"/>
        <v/>
      </c>
      <c r="AJ13301" s="23" t="str">
        <f t="shared" si="1101"/>
        <v/>
      </c>
      <c r="AK13301" s="23" t="str">
        <f t="shared" si="1101"/>
        <v/>
      </c>
    </row>
    <row r="13302" spans="34:37" x14ac:dyDescent="0.25">
      <c r="AH13302" s="23" t="str">
        <f t="shared" si="1102"/>
        <v/>
      </c>
      <c r="AI13302" s="23" t="str">
        <f t="shared" si="1101"/>
        <v/>
      </c>
      <c r="AJ13302" s="23" t="str">
        <f t="shared" si="1101"/>
        <v/>
      </c>
      <c r="AK13302" s="23" t="str">
        <f t="shared" si="1101"/>
        <v/>
      </c>
    </row>
    <row r="13303" spans="34:37" x14ac:dyDescent="0.25">
      <c r="AH13303" s="23" t="str">
        <f t="shared" si="1102"/>
        <v/>
      </c>
      <c r="AI13303" s="23" t="str">
        <f t="shared" si="1101"/>
        <v/>
      </c>
      <c r="AJ13303" s="23" t="str">
        <f t="shared" si="1101"/>
        <v/>
      </c>
      <c r="AK13303" s="23" t="str">
        <f t="shared" si="1101"/>
        <v/>
      </c>
    </row>
    <row r="13304" spans="34:37" x14ac:dyDescent="0.25">
      <c r="AH13304" s="23" t="str">
        <f t="shared" si="1102"/>
        <v/>
      </c>
      <c r="AI13304" s="23" t="str">
        <f t="shared" si="1101"/>
        <v/>
      </c>
      <c r="AJ13304" s="23" t="str">
        <f t="shared" si="1101"/>
        <v/>
      </c>
      <c r="AK13304" s="23" t="str">
        <f t="shared" si="1101"/>
        <v/>
      </c>
    </row>
    <row r="13305" spans="34:37" x14ac:dyDescent="0.25">
      <c r="AH13305" s="23" t="str">
        <f t="shared" si="1102"/>
        <v/>
      </c>
      <c r="AI13305" s="23" t="str">
        <f t="shared" si="1101"/>
        <v/>
      </c>
      <c r="AJ13305" s="23" t="str">
        <f t="shared" si="1101"/>
        <v/>
      </c>
      <c r="AK13305" s="23" t="str">
        <f t="shared" si="1101"/>
        <v/>
      </c>
    </row>
    <row r="13306" spans="34:37" x14ac:dyDescent="0.25">
      <c r="AH13306" s="23" t="str">
        <f t="shared" si="1102"/>
        <v/>
      </c>
      <c r="AI13306" s="23" t="str">
        <f t="shared" si="1101"/>
        <v/>
      </c>
      <c r="AJ13306" s="23" t="str">
        <f t="shared" si="1101"/>
        <v/>
      </c>
      <c r="AK13306" s="23" t="str">
        <f t="shared" si="1101"/>
        <v/>
      </c>
    </row>
    <row r="13307" spans="34:37" x14ac:dyDescent="0.25">
      <c r="AH13307" s="23" t="str">
        <f t="shared" si="1102"/>
        <v/>
      </c>
      <c r="AI13307" s="23" t="str">
        <f t="shared" si="1101"/>
        <v/>
      </c>
      <c r="AJ13307" s="23" t="str">
        <f t="shared" si="1101"/>
        <v/>
      </c>
      <c r="AK13307" s="23" t="str">
        <f t="shared" si="1101"/>
        <v/>
      </c>
    </row>
    <row r="13308" spans="34:37" x14ac:dyDescent="0.25">
      <c r="AH13308" s="23" t="str">
        <f t="shared" si="1102"/>
        <v/>
      </c>
      <c r="AI13308" s="23" t="str">
        <f t="shared" si="1101"/>
        <v/>
      </c>
      <c r="AJ13308" s="23" t="str">
        <f t="shared" si="1101"/>
        <v/>
      </c>
      <c r="AK13308" s="23" t="str">
        <f t="shared" si="1101"/>
        <v/>
      </c>
    </row>
    <row r="13309" spans="34:37" x14ac:dyDescent="0.25">
      <c r="AH13309" s="23" t="str">
        <f t="shared" si="1102"/>
        <v/>
      </c>
      <c r="AI13309" s="23" t="str">
        <f t="shared" si="1101"/>
        <v/>
      </c>
      <c r="AJ13309" s="23" t="str">
        <f t="shared" si="1101"/>
        <v/>
      </c>
      <c r="AK13309" s="23" t="str">
        <f t="shared" si="1101"/>
        <v/>
      </c>
    </row>
    <row r="13310" spans="34:37" x14ac:dyDescent="0.25">
      <c r="AH13310" s="23" t="str">
        <f t="shared" si="1102"/>
        <v/>
      </c>
      <c r="AI13310" s="23" t="str">
        <f t="shared" ref="AI13310:AK13373" si="1103">IF(X13310&lt;&gt;"",X13310,"")</f>
        <v/>
      </c>
      <c r="AJ13310" s="23" t="str">
        <f t="shared" si="1103"/>
        <v/>
      </c>
      <c r="AK13310" s="23" t="str">
        <f t="shared" si="1103"/>
        <v/>
      </c>
    </row>
    <row r="13311" spans="34:37" x14ac:dyDescent="0.25">
      <c r="AH13311" s="23" t="str">
        <f t="shared" ref="AH13311:AH13374" si="1104">IF(W13311&lt;&gt;"",(RIGHT(W13311,LEN(W13311)-SEARCH("/",W13311,1)))/U13311,"")</f>
        <v/>
      </c>
      <c r="AI13311" s="23" t="str">
        <f t="shared" si="1103"/>
        <v/>
      </c>
      <c r="AJ13311" s="23" t="str">
        <f t="shared" si="1103"/>
        <v/>
      </c>
      <c r="AK13311" s="23" t="str">
        <f t="shared" si="1103"/>
        <v/>
      </c>
    </row>
    <row r="13312" spans="34:37" x14ac:dyDescent="0.25">
      <c r="AH13312" s="23" t="str">
        <f t="shared" si="1104"/>
        <v/>
      </c>
      <c r="AI13312" s="23" t="str">
        <f t="shared" si="1103"/>
        <v/>
      </c>
      <c r="AJ13312" s="23" t="str">
        <f t="shared" si="1103"/>
        <v/>
      </c>
      <c r="AK13312" s="23" t="str">
        <f t="shared" si="1103"/>
        <v/>
      </c>
    </row>
    <row r="13313" spans="34:37" x14ac:dyDescent="0.25">
      <c r="AH13313" s="23" t="str">
        <f t="shared" si="1104"/>
        <v/>
      </c>
      <c r="AI13313" s="23" t="str">
        <f t="shared" si="1103"/>
        <v/>
      </c>
      <c r="AJ13313" s="23" t="str">
        <f t="shared" si="1103"/>
        <v/>
      </c>
      <c r="AK13313" s="23" t="str">
        <f t="shared" si="1103"/>
        <v/>
      </c>
    </row>
    <row r="13314" spans="34:37" x14ac:dyDescent="0.25">
      <c r="AH13314" s="23" t="str">
        <f t="shared" si="1104"/>
        <v/>
      </c>
      <c r="AI13314" s="23" t="str">
        <f t="shared" si="1103"/>
        <v/>
      </c>
      <c r="AJ13314" s="23" t="str">
        <f t="shared" si="1103"/>
        <v/>
      </c>
      <c r="AK13314" s="23" t="str">
        <f t="shared" si="1103"/>
        <v/>
      </c>
    </row>
    <row r="13315" spans="34:37" x14ac:dyDescent="0.25">
      <c r="AH13315" s="23" t="str">
        <f t="shared" si="1104"/>
        <v/>
      </c>
      <c r="AI13315" s="23" t="str">
        <f t="shared" si="1103"/>
        <v/>
      </c>
      <c r="AJ13315" s="23" t="str">
        <f t="shared" si="1103"/>
        <v/>
      </c>
      <c r="AK13315" s="23" t="str">
        <f t="shared" si="1103"/>
        <v/>
      </c>
    </row>
    <row r="13316" spans="34:37" x14ac:dyDescent="0.25">
      <c r="AH13316" s="23" t="str">
        <f t="shared" si="1104"/>
        <v/>
      </c>
      <c r="AI13316" s="23" t="str">
        <f t="shared" si="1103"/>
        <v/>
      </c>
      <c r="AJ13316" s="23" t="str">
        <f t="shared" si="1103"/>
        <v/>
      </c>
      <c r="AK13316" s="23" t="str">
        <f t="shared" si="1103"/>
        <v/>
      </c>
    </row>
    <row r="13317" spans="34:37" x14ac:dyDescent="0.25">
      <c r="AH13317" s="23" t="str">
        <f t="shared" si="1104"/>
        <v/>
      </c>
      <c r="AI13317" s="23" t="str">
        <f t="shared" si="1103"/>
        <v/>
      </c>
      <c r="AJ13317" s="23" t="str">
        <f t="shared" si="1103"/>
        <v/>
      </c>
      <c r="AK13317" s="23" t="str">
        <f t="shared" si="1103"/>
        <v/>
      </c>
    </row>
    <row r="13318" spans="34:37" x14ac:dyDescent="0.25">
      <c r="AH13318" s="23" t="str">
        <f t="shared" si="1104"/>
        <v/>
      </c>
      <c r="AI13318" s="23" t="str">
        <f t="shared" si="1103"/>
        <v/>
      </c>
      <c r="AJ13318" s="23" t="str">
        <f t="shared" si="1103"/>
        <v/>
      </c>
      <c r="AK13318" s="23" t="str">
        <f t="shared" si="1103"/>
        <v/>
      </c>
    </row>
    <row r="13319" spans="34:37" x14ac:dyDescent="0.25">
      <c r="AH13319" s="23" t="str">
        <f t="shared" si="1104"/>
        <v/>
      </c>
      <c r="AI13319" s="23" t="str">
        <f t="shared" si="1103"/>
        <v/>
      </c>
      <c r="AJ13319" s="23" t="str">
        <f t="shared" si="1103"/>
        <v/>
      </c>
      <c r="AK13319" s="23" t="str">
        <f t="shared" si="1103"/>
        <v/>
      </c>
    </row>
    <row r="13320" spans="34:37" x14ac:dyDescent="0.25">
      <c r="AH13320" s="23" t="str">
        <f t="shared" si="1104"/>
        <v/>
      </c>
      <c r="AI13320" s="23" t="str">
        <f t="shared" si="1103"/>
        <v/>
      </c>
      <c r="AJ13320" s="23" t="str">
        <f t="shared" si="1103"/>
        <v/>
      </c>
      <c r="AK13320" s="23" t="str">
        <f t="shared" si="1103"/>
        <v/>
      </c>
    </row>
    <row r="13321" spans="34:37" x14ac:dyDescent="0.25">
      <c r="AH13321" s="23" t="str">
        <f t="shared" si="1104"/>
        <v/>
      </c>
      <c r="AI13321" s="23" t="str">
        <f t="shared" si="1103"/>
        <v/>
      </c>
      <c r="AJ13321" s="23" t="str">
        <f t="shared" si="1103"/>
        <v/>
      </c>
      <c r="AK13321" s="23" t="str">
        <f t="shared" si="1103"/>
        <v/>
      </c>
    </row>
    <row r="13322" spans="34:37" x14ac:dyDescent="0.25">
      <c r="AH13322" s="23" t="str">
        <f t="shared" si="1104"/>
        <v/>
      </c>
      <c r="AI13322" s="23" t="str">
        <f t="shared" si="1103"/>
        <v/>
      </c>
      <c r="AJ13322" s="23" t="str">
        <f t="shared" si="1103"/>
        <v/>
      </c>
      <c r="AK13322" s="23" t="str">
        <f t="shared" si="1103"/>
        <v/>
      </c>
    </row>
    <row r="13323" spans="34:37" x14ac:dyDescent="0.25">
      <c r="AH13323" s="23" t="str">
        <f t="shared" si="1104"/>
        <v/>
      </c>
      <c r="AI13323" s="23" t="str">
        <f t="shared" si="1103"/>
        <v/>
      </c>
      <c r="AJ13323" s="23" t="str">
        <f t="shared" si="1103"/>
        <v/>
      </c>
      <c r="AK13323" s="23" t="str">
        <f t="shared" si="1103"/>
        <v/>
      </c>
    </row>
    <row r="13324" spans="34:37" x14ac:dyDescent="0.25">
      <c r="AH13324" s="23" t="str">
        <f t="shared" si="1104"/>
        <v/>
      </c>
      <c r="AI13324" s="23" t="str">
        <f t="shared" si="1103"/>
        <v/>
      </c>
      <c r="AJ13324" s="23" t="str">
        <f t="shared" si="1103"/>
        <v/>
      </c>
      <c r="AK13324" s="23" t="str">
        <f t="shared" si="1103"/>
        <v/>
      </c>
    </row>
    <row r="13325" spans="34:37" x14ac:dyDescent="0.25">
      <c r="AH13325" s="23" t="str">
        <f t="shared" si="1104"/>
        <v/>
      </c>
      <c r="AI13325" s="23" t="str">
        <f t="shared" si="1103"/>
        <v/>
      </c>
      <c r="AJ13325" s="23" t="str">
        <f t="shared" si="1103"/>
        <v/>
      </c>
      <c r="AK13325" s="23" t="str">
        <f t="shared" si="1103"/>
        <v/>
      </c>
    </row>
    <row r="13326" spans="34:37" x14ac:dyDescent="0.25">
      <c r="AH13326" s="23" t="str">
        <f t="shared" si="1104"/>
        <v/>
      </c>
      <c r="AI13326" s="23" t="str">
        <f t="shared" si="1103"/>
        <v/>
      </c>
      <c r="AJ13326" s="23" t="str">
        <f t="shared" si="1103"/>
        <v/>
      </c>
      <c r="AK13326" s="23" t="str">
        <f t="shared" si="1103"/>
        <v/>
      </c>
    </row>
    <row r="13327" spans="34:37" x14ac:dyDescent="0.25">
      <c r="AH13327" s="23" t="str">
        <f t="shared" si="1104"/>
        <v/>
      </c>
      <c r="AI13327" s="23" t="str">
        <f t="shared" si="1103"/>
        <v/>
      </c>
      <c r="AJ13327" s="23" t="str">
        <f t="shared" si="1103"/>
        <v/>
      </c>
      <c r="AK13327" s="23" t="str">
        <f t="shared" si="1103"/>
        <v/>
      </c>
    </row>
    <row r="13328" spans="34:37" x14ac:dyDescent="0.25">
      <c r="AH13328" s="23" t="str">
        <f t="shared" si="1104"/>
        <v/>
      </c>
      <c r="AI13328" s="23" t="str">
        <f t="shared" si="1103"/>
        <v/>
      </c>
      <c r="AJ13328" s="23" t="str">
        <f t="shared" si="1103"/>
        <v/>
      </c>
      <c r="AK13328" s="23" t="str">
        <f t="shared" si="1103"/>
        <v/>
      </c>
    </row>
    <row r="13329" spans="34:37" x14ac:dyDescent="0.25">
      <c r="AH13329" s="23" t="str">
        <f t="shared" si="1104"/>
        <v/>
      </c>
      <c r="AI13329" s="23" t="str">
        <f t="shared" si="1103"/>
        <v/>
      </c>
      <c r="AJ13329" s="23" t="str">
        <f t="shared" si="1103"/>
        <v/>
      </c>
      <c r="AK13329" s="23" t="str">
        <f t="shared" si="1103"/>
        <v/>
      </c>
    </row>
    <row r="13330" spans="34:37" x14ac:dyDescent="0.25">
      <c r="AH13330" s="23" t="str">
        <f t="shared" si="1104"/>
        <v/>
      </c>
      <c r="AI13330" s="23" t="str">
        <f t="shared" si="1103"/>
        <v/>
      </c>
      <c r="AJ13330" s="23" t="str">
        <f t="shared" si="1103"/>
        <v/>
      </c>
      <c r="AK13330" s="23" t="str">
        <f t="shared" si="1103"/>
        <v/>
      </c>
    </row>
    <row r="13331" spans="34:37" x14ac:dyDescent="0.25">
      <c r="AH13331" s="23" t="str">
        <f t="shared" si="1104"/>
        <v/>
      </c>
      <c r="AI13331" s="23" t="str">
        <f t="shared" si="1103"/>
        <v/>
      </c>
      <c r="AJ13331" s="23" t="str">
        <f t="shared" si="1103"/>
        <v/>
      </c>
      <c r="AK13331" s="23" t="str">
        <f t="shared" si="1103"/>
        <v/>
      </c>
    </row>
    <row r="13332" spans="34:37" x14ac:dyDescent="0.25">
      <c r="AH13332" s="23" t="str">
        <f t="shared" si="1104"/>
        <v/>
      </c>
      <c r="AI13332" s="23" t="str">
        <f t="shared" si="1103"/>
        <v/>
      </c>
      <c r="AJ13332" s="23" t="str">
        <f t="shared" si="1103"/>
        <v/>
      </c>
      <c r="AK13332" s="23" t="str">
        <f t="shared" si="1103"/>
        <v/>
      </c>
    </row>
    <row r="13333" spans="34:37" x14ac:dyDescent="0.25">
      <c r="AH13333" s="23" t="str">
        <f t="shared" si="1104"/>
        <v/>
      </c>
      <c r="AI13333" s="23" t="str">
        <f t="shared" si="1103"/>
        <v/>
      </c>
      <c r="AJ13333" s="23" t="str">
        <f t="shared" si="1103"/>
        <v/>
      </c>
      <c r="AK13333" s="23" t="str">
        <f t="shared" si="1103"/>
        <v/>
      </c>
    </row>
    <row r="13334" spans="34:37" x14ac:dyDescent="0.25">
      <c r="AH13334" s="23" t="str">
        <f t="shared" si="1104"/>
        <v/>
      </c>
      <c r="AI13334" s="23" t="str">
        <f t="shared" si="1103"/>
        <v/>
      </c>
      <c r="AJ13334" s="23" t="str">
        <f t="shared" si="1103"/>
        <v/>
      </c>
      <c r="AK13334" s="23" t="str">
        <f t="shared" si="1103"/>
        <v/>
      </c>
    </row>
    <row r="13335" spans="34:37" x14ac:dyDescent="0.25">
      <c r="AH13335" s="23" t="str">
        <f t="shared" si="1104"/>
        <v/>
      </c>
      <c r="AI13335" s="23" t="str">
        <f t="shared" si="1103"/>
        <v/>
      </c>
      <c r="AJ13335" s="23" t="str">
        <f t="shared" si="1103"/>
        <v/>
      </c>
      <c r="AK13335" s="23" t="str">
        <f t="shared" si="1103"/>
        <v/>
      </c>
    </row>
    <row r="13336" spans="34:37" x14ac:dyDescent="0.25">
      <c r="AH13336" s="23" t="str">
        <f t="shared" si="1104"/>
        <v/>
      </c>
      <c r="AI13336" s="23" t="str">
        <f t="shared" si="1103"/>
        <v/>
      </c>
      <c r="AJ13336" s="23" t="str">
        <f t="shared" si="1103"/>
        <v/>
      </c>
      <c r="AK13336" s="23" t="str">
        <f t="shared" si="1103"/>
        <v/>
      </c>
    </row>
    <row r="13337" spans="34:37" x14ac:dyDescent="0.25">
      <c r="AH13337" s="23" t="str">
        <f t="shared" si="1104"/>
        <v/>
      </c>
      <c r="AI13337" s="23" t="str">
        <f t="shared" si="1103"/>
        <v/>
      </c>
      <c r="AJ13337" s="23" t="str">
        <f t="shared" si="1103"/>
        <v/>
      </c>
      <c r="AK13337" s="23" t="str">
        <f t="shared" si="1103"/>
        <v/>
      </c>
    </row>
    <row r="13338" spans="34:37" x14ac:dyDescent="0.25">
      <c r="AH13338" s="23" t="str">
        <f t="shared" si="1104"/>
        <v/>
      </c>
      <c r="AI13338" s="23" t="str">
        <f t="shared" si="1103"/>
        <v/>
      </c>
      <c r="AJ13338" s="23" t="str">
        <f t="shared" si="1103"/>
        <v/>
      </c>
      <c r="AK13338" s="23" t="str">
        <f t="shared" si="1103"/>
        <v/>
      </c>
    </row>
    <row r="13339" spans="34:37" x14ac:dyDescent="0.25">
      <c r="AH13339" s="23" t="str">
        <f t="shared" si="1104"/>
        <v/>
      </c>
      <c r="AI13339" s="23" t="str">
        <f t="shared" si="1103"/>
        <v/>
      </c>
      <c r="AJ13339" s="23" t="str">
        <f t="shared" si="1103"/>
        <v/>
      </c>
      <c r="AK13339" s="23" t="str">
        <f t="shared" si="1103"/>
        <v/>
      </c>
    </row>
    <row r="13340" spans="34:37" x14ac:dyDescent="0.25">
      <c r="AH13340" s="23" t="str">
        <f t="shared" si="1104"/>
        <v/>
      </c>
      <c r="AI13340" s="23" t="str">
        <f t="shared" si="1103"/>
        <v/>
      </c>
      <c r="AJ13340" s="23" t="str">
        <f t="shared" si="1103"/>
        <v/>
      </c>
      <c r="AK13340" s="23" t="str">
        <f t="shared" si="1103"/>
        <v/>
      </c>
    </row>
    <row r="13341" spans="34:37" x14ac:dyDescent="0.25">
      <c r="AH13341" s="23" t="str">
        <f t="shared" si="1104"/>
        <v/>
      </c>
      <c r="AI13341" s="23" t="str">
        <f t="shared" si="1103"/>
        <v/>
      </c>
      <c r="AJ13341" s="23" t="str">
        <f t="shared" si="1103"/>
        <v/>
      </c>
      <c r="AK13341" s="23" t="str">
        <f t="shared" si="1103"/>
        <v/>
      </c>
    </row>
    <row r="13342" spans="34:37" x14ac:dyDescent="0.25">
      <c r="AH13342" s="23" t="str">
        <f t="shared" si="1104"/>
        <v/>
      </c>
      <c r="AI13342" s="23" t="str">
        <f t="shared" si="1103"/>
        <v/>
      </c>
      <c r="AJ13342" s="23" t="str">
        <f t="shared" si="1103"/>
        <v/>
      </c>
      <c r="AK13342" s="23" t="str">
        <f t="shared" si="1103"/>
        <v/>
      </c>
    </row>
    <row r="13343" spans="34:37" x14ac:dyDescent="0.25">
      <c r="AH13343" s="23" t="str">
        <f t="shared" si="1104"/>
        <v/>
      </c>
      <c r="AI13343" s="23" t="str">
        <f t="shared" si="1103"/>
        <v/>
      </c>
      <c r="AJ13343" s="23" t="str">
        <f t="shared" si="1103"/>
        <v/>
      </c>
      <c r="AK13343" s="23" t="str">
        <f t="shared" si="1103"/>
        <v/>
      </c>
    </row>
    <row r="13344" spans="34:37" x14ac:dyDescent="0.25">
      <c r="AH13344" s="23" t="str">
        <f t="shared" si="1104"/>
        <v/>
      </c>
      <c r="AI13344" s="23" t="str">
        <f t="shared" si="1103"/>
        <v/>
      </c>
      <c r="AJ13344" s="23" t="str">
        <f t="shared" si="1103"/>
        <v/>
      </c>
      <c r="AK13344" s="23" t="str">
        <f t="shared" si="1103"/>
        <v/>
      </c>
    </row>
    <row r="13345" spans="34:37" x14ac:dyDescent="0.25">
      <c r="AH13345" s="23" t="str">
        <f t="shared" si="1104"/>
        <v/>
      </c>
      <c r="AI13345" s="23" t="str">
        <f t="shared" si="1103"/>
        <v/>
      </c>
      <c r="AJ13345" s="23" t="str">
        <f t="shared" si="1103"/>
        <v/>
      </c>
      <c r="AK13345" s="23" t="str">
        <f t="shared" si="1103"/>
        <v/>
      </c>
    </row>
    <row r="13346" spans="34:37" x14ac:dyDescent="0.25">
      <c r="AH13346" s="23" t="str">
        <f t="shared" si="1104"/>
        <v/>
      </c>
      <c r="AI13346" s="23" t="str">
        <f t="shared" si="1103"/>
        <v/>
      </c>
      <c r="AJ13346" s="23" t="str">
        <f t="shared" si="1103"/>
        <v/>
      </c>
      <c r="AK13346" s="23" t="str">
        <f t="shared" si="1103"/>
        <v/>
      </c>
    </row>
    <row r="13347" spans="34:37" x14ac:dyDescent="0.25">
      <c r="AH13347" s="23" t="str">
        <f t="shared" si="1104"/>
        <v/>
      </c>
      <c r="AI13347" s="23" t="str">
        <f t="shared" si="1103"/>
        <v/>
      </c>
      <c r="AJ13347" s="23" t="str">
        <f t="shared" si="1103"/>
        <v/>
      </c>
      <c r="AK13347" s="23" t="str">
        <f t="shared" si="1103"/>
        <v/>
      </c>
    </row>
    <row r="13348" spans="34:37" x14ac:dyDescent="0.25">
      <c r="AH13348" s="23" t="str">
        <f t="shared" si="1104"/>
        <v/>
      </c>
      <c r="AI13348" s="23" t="str">
        <f t="shared" si="1103"/>
        <v/>
      </c>
      <c r="AJ13348" s="23" t="str">
        <f t="shared" si="1103"/>
        <v/>
      </c>
      <c r="AK13348" s="23" t="str">
        <f t="shared" si="1103"/>
        <v/>
      </c>
    </row>
    <row r="13349" spans="34:37" x14ac:dyDescent="0.25">
      <c r="AH13349" s="23" t="str">
        <f t="shared" si="1104"/>
        <v/>
      </c>
      <c r="AI13349" s="23" t="str">
        <f t="shared" si="1103"/>
        <v/>
      </c>
      <c r="AJ13349" s="23" t="str">
        <f t="shared" si="1103"/>
        <v/>
      </c>
      <c r="AK13349" s="23" t="str">
        <f t="shared" si="1103"/>
        <v/>
      </c>
    </row>
    <row r="13350" spans="34:37" x14ac:dyDescent="0.25">
      <c r="AH13350" s="23" t="str">
        <f t="shared" si="1104"/>
        <v/>
      </c>
      <c r="AI13350" s="23" t="str">
        <f t="shared" si="1103"/>
        <v/>
      </c>
      <c r="AJ13350" s="23" t="str">
        <f t="shared" si="1103"/>
        <v/>
      </c>
      <c r="AK13350" s="23" t="str">
        <f t="shared" si="1103"/>
        <v/>
      </c>
    </row>
    <row r="13351" spans="34:37" x14ac:dyDescent="0.25">
      <c r="AH13351" s="23" t="str">
        <f t="shared" si="1104"/>
        <v/>
      </c>
      <c r="AI13351" s="23" t="str">
        <f t="shared" si="1103"/>
        <v/>
      </c>
      <c r="AJ13351" s="23" t="str">
        <f t="shared" si="1103"/>
        <v/>
      </c>
      <c r="AK13351" s="23" t="str">
        <f t="shared" si="1103"/>
        <v/>
      </c>
    </row>
    <row r="13352" spans="34:37" x14ac:dyDescent="0.25">
      <c r="AH13352" s="23" t="str">
        <f t="shared" si="1104"/>
        <v/>
      </c>
      <c r="AI13352" s="23" t="str">
        <f t="shared" si="1103"/>
        <v/>
      </c>
      <c r="AJ13352" s="23" t="str">
        <f t="shared" si="1103"/>
        <v/>
      </c>
      <c r="AK13352" s="23" t="str">
        <f t="shared" si="1103"/>
        <v/>
      </c>
    </row>
    <row r="13353" spans="34:37" x14ac:dyDescent="0.25">
      <c r="AH13353" s="23" t="str">
        <f t="shared" si="1104"/>
        <v/>
      </c>
      <c r="AI13353" s="23" t="str">
        <f t="shared" si="1103"/>
        <v/>
      </c>
      <c r="AJ13353" s="23" t="str">
        <f t="shared" si="1103"/>
        <v/>
      </c>
      <c r="AK13353" s="23" t="str">
        <f t="shared" si="1103"/>
        <v/>
      </c>
    </row>
    <row r="13354" spans="34:37" x14ac:dyDescent="0.25">
      <c r="AH13354" s="23" t="str">
        <f t="shared" si="1104"/>
        <v/>
      </c>
      <c r="AI13354" s="23" t="str">
        <f t="shared" si="1103"/>
        <v/>
      </c>
      <c r="AJ13354" s="23" t="str">
        <f t="shared" si="1103"/>
        <v/>
      </c>
      <c r="AK13354" s="23" t="str">
        <f t="shared" si="1103"/>
        <v/>
      </c>
    </row>
    <row r="13355" spans="34:37" x14ac:dyDescent="0.25">
      <c r="AH13355" s="23" t="str">
        <f t="shared" si="1104"/>
        <v/>
      </c>
      <c r="AI13355" s="23" t="str">
        <f t="shared" si="1103"/>
        <v/>
      </c>
      <c r="AJ13355" s="23" t="str">
        <f t="shared" si="1103"/>
        <v/>
      </c>
      <c r="AK13355" s="23" t="str">
        <f t="shared" si="1103"/>
        <v/>
      </c>
    </row>
    <row r="13356" spans="34:37" x14ac:dyDescent="0.25">
      <c r="AH13356" s="23" t="str">
        <f t="shared" si="1104"/>
        <v/>
      </c>
      <c r="AI13356" s="23" t="str">
        <f t="shared" si="1103"/>
        <v/>
      </c>
      <c r="AJ13356" s="23" t="str">
        <f t="shared" si="1103"/>
        <v/>
      </c>
      <c r="AK13356" s="23" t="str">
        <f t="shared" si="1103"/>
        <v/>
      </c>
    </row>
    <row r="13357" spans="34:37" x14ac:dyDescent="0.25">
      <c r="AH13357" s="23" t="str">
        <f t="shared" si="1104"/>
        <v/>
      </c>
      <c r="AI13357" s="23" t="str">
        <f t="shared" si="1103"/>
        <v/>
      </c>
      <c r="AJ13357" s="23" t="str">
        <f t="shared" si="1103"/>
        <v/>
      </c>
      <c r="AK13357" s="23" t="str">
        <f t="shared" si="1103"/>
        <v/>
      </c>
    </row>
    <row r="13358" spans="34:37" x14ac:dyDescent="0.25">
      <c r="AH13358" s="23" t="str">
        <f t="shared" si="1104"/>
        <v/>
      </c>
      <c r="AI13358" s="23" t="str">
        <f t="shared" si="1103"/>
        <v/>
      </c>
      <c r="AJ13358" s="23" t="str">
        <f t="shared" si="1103"/>
        <v/>
      </c>
      <c r="AK13358" s="23" t="str">
        <f t="shared" si="1103"/>
        <v/>
      </c>
    </row>
    <row r="13359" spans="34:37" x14ac:dyDescent="0.25">
      <c r="AH13359" s="23" t="str">
        <f t="shared" si="1104"/>
        <v/>
      </c>
      <c r="AI13359" s="23" t="str">
        <f t="shared" si="1103"/>
        <v/>
      </c>
      <c r="AJ13359" s="23" t="str">
        <f t="shared" si="1103"/>
        <v/>
      </c>
      <c r="AK13359" s="23" t="str">
        <f t="shared" si="1103"/>
        <v/>
      </c>
    </row>
    <row r="13360" spans="34:37" x14ac:dyDescent="0.25">
      <c r="AH13360" s="23" t="str">
        <f t="shared" si="1104"/>
        <v/>
      </c>
      <c r="AI13360" s="23" t="str">
        <f t="shared" si="1103"/>
        <v/>
      </c>
      <c r="AJ13360" s="23" t="str">
        <f t="shared" si="1103"/>
        <v/>
      </c>
      <c r="AK13360" s="23" t="str">
        <f t="shared" si="1103"/>
        <v/>
      </c>
    </row>
    <row r="13361" spans="34:37" x14ac:dyDescent="0.25">
      <c r="AH13361" s="23" t="str">
        <f t="shared" si="1104"/>
        <v/>
      </c>
      <c r="AI13361" s="23" t="str">
        <f t="shared" si="1103"/>
        <v/>
      </c>
      <c r="AJ13361" s="23" t="str">
        <f t="shared" si="1103"/>
        <v/>
      </c>
      <c r="AK13361" s="23" t="str">
        <f t="shared" si="1103"/>
        <v/>
      </c>
    </row>
    <row r="13362" spans="34:37" x14ac:dyDescent="0.25">
      <c r="AH13362" s="23" t="str">
        <f t="shared" si="1104"/>
        <v/>
      </c>
      <c r="AI13362" s="23" t="str">
        <f t="shared" si="1103"/>
        <v/>
      </c>
      <c r="AJ13362" s="23" t="str">
        <f t="shared" si="1103"/>
        <v/>
      </c>
      <c r="AK13362" s="23" t="str">
        <f t="shared" si="1103"/>
        <v/>
      </c>
    </row>
    <row r="13363" spans="34:37" x14ac:dyDescent="0.25">
      <c r="AH13363" s="23" t="str">
        <f t="shared" si="1104"/>
        <v/>
      </c>
      <c r="AI13363" s="23" t="str">
        <f t="shared" si="1103"/>
        <v/>
      </c>
      <c r="AJ13363" s="23" t="str">
        <f t="shared" si="1103"/>
        <v/>
      </c>
      <c r="AK13363" s="23" t="str">
        <f t="shared" si="1103"/>
        <v/>
      </c>
    </row>
    <row r="13364" spans="34:37" x14ac:dyDescent="0.25">
      <c r="AH13364" s="23" t="str">
        <f t="shared" si="1104"/>
        <v/>
      </c>
      <c r="AI13364" s="23" t="str">
        <f t="shared" si="1103"/>
        <v/>
      </c>
      <c r="AJ13364" s="23" t="str">
        <f t="shared" si="1103"/>
        <v/>
      </c>
      <c r="AK13364" s="23" t="str">
        <f t="shared" si="1103"/>
        <v/>
      </c>
    </row>
    <row r="13365" spans="34:37" x14ac:dyDescent="0.25">
      <c r="AH13365" s="23" t="str">
        <f t="shared" si="1104"/>
        <v/>
      </c>
      <c r="AI13365" s="23" t="str">
        <f t="shared" si="1103"/>
        <v/>
      </c>
      <c r="AJ13365" s="23" t="str">
        <f t="shared" si="1103"/>
        <v/>
      </c>
      <c r="AK13365" s="23" t="str">
        <f t="shared" si="1103"/>
        <v/>
      </c>
    </row>
    <row r="13366" spans="34:37" x14ac:dyDescent="0.25">
      <c r="AH13366" s="23" t="str">
        <f t="shared" si="1104"/>
        <v/>
      </c>
      <c r="AI13366" s="23" t="str">
        <f t="shared" si="1103"/>
        <v/>
      </c>
      <c r="AJ13366" s="23" t="str">
        <f t="shared" si="1103"/>
        <v/>
      </c>
      <c r="AK13366" s="23" t="str">
        <f t="shared" si="1103"/>
        <v/>
      </c>
    </row>
    <row r="13367" spans="34:37" x14ac:dyDescent="0.25">
      <c r="AH13367" s="23" t="str">
        <f t="shared" si="1104"/>
        <v/>
      </c>
      <c r="AI13367" s="23" t="str">
        <f t="shared" si="1103"/>
        <v/>
      </c>
      <c r="AJ13367" s="23" t="str">
        <f t="shared" si="1103"/>
        <v/>
      </c>
      <c r="AK13367" s="23" t="str">
        <f t="shared" si="1103"/>
        <v/>
      </c>
    </row>
    <row r="13368" spans="34:37" x14ac:dyDescent="0.25">
      <c r="AH13368" s="23" t="str">
        <f t="shared" si="1104"/>
        <v/>
      </c>
      <c r="AI13368" s="23" t="str">
        <f t="shared" si="1103"/>
        <v/>
      </c>
      <c r="AJ13368" s="23" t="str">
        <f t="shared" si="1103"/>
        <v/>
      </c>
      <c r="AK13368" s="23" t="str">
        <f t="shared" si="1103"/>
        <v/>
      </c>
    </row>
    <row r="13369" spans="34:37" x14ac:dyDescent="0.25">
      <c r="AH13369" s="23" t="str">
        <f t="shared" si="1104"/>
        <v/>
      </c>
      <c r="AI13369" s="23" t="str">
        <f t="shared" si="1103"/>
        <v/>
      </c>
      <c r="AJ13369" s="23" t="str">
        <f t="shared" si="1103"/>
        <v/>
      </c>
      <c r="AK13369" s="23" t="str">
        <f t="shared" si="1103"/>
        <v/>
      </c>
    </row>
    <row r="13370" spans="34:37" x14ac:dyDescent="0.25">
      <c r="AH13370" s="23" t="str">
        <f t="shared" si="1104"/>
        <v/>
      </c>
      <c r="AI13370" s="23" t="str">
        <f t="shared" si="1103"/>
        <v/>
      </c>
      <c r="AJ13370" s="23" t="str">
        <f t="shared" si="1103"/>
        <v/>
      </c>
      <c r="AK13370" s="23" t="str">
        <f t="shared" si="1103"/>
        <v/>
      </c>
    </row>
    <row r="13371" spans="34:37" x14ac:dyDescent="0.25">
      <c r="AH13371" s="23" t="str">
        <f t="shared" si="1104"/>
        <v/>
      </c>
      <c r="AI13371" s="23" t="str">
        <f t="shared" si="1103"/>
        <v/>
      </c>
      <c r="AJ13371" s="23" t="str">
        <f t="shared" si="1103"/>
        <v/>
      </c>
      <c r="AK13371" s="23" t="str">
        <f t="shared" si="1103"/>
        <v/>
      </c>
    </row>
    <row r="13372" spans="34:37" x14ac:dyDescent="0.25">
      <c r="AH13372" s="23" t="str">
        <f t="shared" si="1104"/>
        <v/>
      </c>
      <c r="AI13372" s="23" t="str">
        <f t="shared" si="1103"/>
        <v/>
      </c>
      <c r="AJ13372" s="23" t="str">
        <f t="shared" si="1103"/>
        <v/>
      </c>
      <c r="AK13372" s="23" t="str">
        <f t="shared" si="1103"/>
        <v/>
      </c>
    </row>
    <row r="13373" spans="34:37" x14ac:dyDescent="0.25">
      <c r="AH13373" s="23" t="str">
        <f t="shared" si="1104"/>
        <v/>
      </c>
      <c r="AI13373" s="23" t="str">
        <f t="shared" si="1103"/>
        <v/>
      </c>
      <c r="AJ13373" s="23" t="str">
        <f t="shared" si="1103"/>
        <v/>
      </c>
      <c r="AK13373" s="23" t="str">
        <f t="shared" si="1103"/>
        <v/>
      </c>
    </row>
    <row r="13374" spans="34:37" x14ac:dyDescent="0.25">
      <c r="AH13374" s="23" t="str">
        <f t="shared" si="1104"/>
        <v/>
      </c>
      <c r="AI13374" s="23" t="str">
        <f t="shared" ref="AI13374:AK13437" si="1105">IF(X13374&lt;&gt;"",X13374,"")</f>
        <v/>
      </c>
      <c r="AJ13374" s="23" t="str">
        <f t="shared" si="1105"/>
        <v/>
      </c>
      <c r="AK13374" s="23" t="str">
        <f t="shared" si="1105"/>
        <v/>
      </c>
    </row>
    <row r="13375" spans="34:37" x14ac:dyDescent="0.25">
      <c r="AH13375" s="23" t="str">
        <f t="shared" ref="AH13375:AH13438" si="1106">IF(W13375&lt;&gt;"",(RIGHT(W13375,LEN(W13375)-SEARCH("/",W13375,1)))/U13375,"")</f>
        <v/>
      </c>
      <c r="AI13375" s="23" t="str">
        <f t="shared" si="1105"/>
        <v/>
      </c>
      <c r="AJ13375" s="23" t="str">
        <f t="shared" si="1105"/>
        <v/>
      </c>
      <c r="AK13375" s="23" t="str">
        <f t="shared" si="1105"/>
        <v/>
      </c>
    </row>
    <row r="13376" spans="34:37" x14ac:dyDescent="0.25">
      <c r="AH13376" s="23" t="str">
        <f t="shared" si="1106"/>
        <v/>
      </c>
      <c r="AI13376" s="23" t="str">
        <f t="shared" si="1105"/>
        <v/>
      </c>
      <c r="AJ13376" s="23" t="str">
        <f t="shared" si="1105"/>
        <v/>
      </c>
      <c r="AK13376" s="23" t="str">
        <f t="shared" si="1105"/>
        <v/>
      </c>
    </row>
    <row r="13377" spans="34:37" x14ac:dyDescent="0.25">
      <c r="AH13377" s="23" t="str">
        <f t="shared" si="1106"/>
        <v/>
      </c>
      <c r="AI13377" s="23" t="str">
        <f t="shared" si="1105"/>
        <v/>
      </c>
      <c r="AJ13377" s="23" t="str">
        <f t="shared" si="1105"/>
        <v/>
      </c>
      <c r="AK13377" s="23" t="str">
        <f t="shared" si="1105"/>
        <v/>
      </c>
    </row>
    <row r="13378" spans="34:37" x14ac:dyDescent="0.25">
      <c r="AH13378" s="23" t="str">
        <f t="shared" si="1106"/>
        <v/>
      </c>
      <c r="AI13378" s="23" t="str">
        <f t="shared" si="1105"/>
        <v/>
      </c>
      <c r="AJ13378" s="23" t="str">
        <f t="shared" si="1105"/>
        <v/>
      </c>
      <c r="AK13378" s="23" t="str">
        <f t="shared" si="1105"/>
        <v/>
      </c>
    </row>
    <row r="13379" spans="34:37" x14ac:dyDescent="0.25">
      <c r="AH13379" s="23" t="str">
        <f t="shared" si="1106"/>
        <v/>
      </c>
      <c r="AI13379" s="23" t="str">
        <f t="shared" si="1105"/>
        <v/>
      </c>
      <c r="AJ13379" s="23" t="str">
        <f t="shared" si="1105"/>
        <v/>
      </c>
      <c r="AK13379" s="23" t="str">
        <f t="shared" si="1105"/>
        <v/>
      </c>
    </row>
    <row r="13380" spans="34:37" x14ac:dyDescent="0.25">
      <c r="AH13380" s="23" t="str">
        <f t="shared" si="1106"/>
        <v/>
      </c>
      <c r="AI13380" s="23" t="str">
        <f t="shared" si="1105"/>
        <v/>
      </c>
      <c r="AJ13380" s="23" t="str">
        <f t="shared" si="1105"/>
        <v/>
      </c>
      <c r="AK13380" s="23" t="str">
        <f t="shared" si="1105"/>
        <v/>
      </c>
    </row>
    <row r="13381" spans="34:37" x14ac:dyDescent="0.25">
      <c r="AH13381" s="23" t="str">
        <f t="shared" si="1106"/>
        <v/>
      </c>
      <c r="AI13381" s="23" t="str">
        <f t="shared" si="1105"/>
        <v/>
      </c>
      <c r="AJ13381" s="23" t="str">
        <f t="shared" si="1105"/>
        <v/>
      </c>
      <c r="AK13381" s="23" t="str">
        <f t="shared" si="1105"/>
        <v/>
      </c>
    </row>
    <row r="13382" spans="34:37" x14ac:dyDescent="0.25">
      <c r="AH13382" s="23" t="str">
        <f t="shared" si="1106"/>
        <v/>
      </c>
      <c r="AI13382" s="23" t="str">
        <f t="shared" si="1105"/>
        <v/>
      </c>
      <c r="AJ13382" s="23" t="str">
        <f t="shared" si="1105"/>
        <v/>
      </c>
      <c r="AK13382" s="23" t="str">
        <f t="shared" si="1105"/>
        <v/>
      </c>
    </row>
    <row r="13383" spans="34:37" x14ac:dyDescent="0.25">
      <c r="AH13383" s="23" t="str">
        <f t="shared" si="1106"/>
        <v/>
      </c>
      <c r="AI13383" s="23" t="str">
        <f t="shared" si="1105"/>
        <v/>
      </c>
      <c r="AJ13383" s="23" t="str">
        <f t="shared" si="1105"/>
        <v/>
      </c>
      <c r="AK13383" s="23" t="str">
        <f t="shared" si="1105"/>
        <v/>
      </c>
    </row>
    <row r="13384" spans="34:37" x14ac:dyDescent="0.25">
      <c r="AH13384" s="23" t="str">
        <f t="shared" si="1106"/>
        <v/>
      </c>
      <c r="AI13384" s="23" t="str">
        <f t="shared" si="1105"/>
        <v/>
      </c>
      <c r="AJ13384" s="23" t="str">
        <f t="shared" si="1105"/>
        <v/>
      </c>
      <c r="AK13384" s="23" t="str">
        <f t="shared" si="1105"/>
        <v/>
      </c>
    </row>
    <row r="13385" spans="34:37" x14ac:dyDescent="0.25">
      <c r="AH13385" s="23" t="str">
        <f t="shared" si="1106"/>
        <v/>
      </c>
      <c r="AI13385" s="23" t="str">
        <f t="shared" si="1105"/>
        <v/>
      </c>
      <c r="AJ13385" s="23" t="str">
        <f t="shared" si="1105"/>
        <v/>
      </c>
      <c r="AK13385" s="23" t="str">
        <f t="shared" si="1105"/>
        <v/>
      </c>
    </row>
    <row r="13386" spans="34:37" x14ac:dyDescent="0.25">
      <c r="AH13386" s="23" t="str">
        <f t="shared" si="1106"/>
        <v/>
      </c>
      <c r="AI13386" s="23" t="str">
        <f t="shared" si="1105"/>
        <v/>
      </c>
      <c r="AJ13386" s="23" t="str">
        <f t="shared" si="1105"/>
        <v/>
      </c>
      <c r="AK13386" s="23" t="str">
        <f t="shared" si="1105"/>
        <v/>
      </c>
    </row>
    <row r="13387" spans="34:37" x14ac:dyDescent="0.25">
      <c r="AH13387" s="23" t="str">
        <f t="shared" si="1106"/>
        <v/>
      </c>
      <c r="AI13387" s="23" t="str">
        <f t="shared" si="1105"/>
        <v/>
      </c>
      <c r="AJ13387" s="23" t="str">
        <f t="shared" si="1105"/>
        <v/>
      </c>
      <c r="AK13387" s="23" t="str">
        <f t="shared" si="1105"/>
        <v/>
      </c>
    </row>
    <row r="13388" spans="34:37" x14ac:dyDescent="0.25">
      <c r="AH13388" s="23" t="str">
        <f t="shared" si="1106"/>
        <v/>
      </c>
      <c r="AI13388" s="23" t="str">
        <f t="shared" si="1105"/>
        <v/>
      </c>
      <c r="AJ13388" s="23" t="str">
        <f t="shared" si="1105"/>
        <v/>
      </c>
      <c r="AK13388" s="23" t="str">
        <f t="shared" si="1105"/>
        <v/>
      </c>
    </row>
    <row r="13389" spans="34:37" x14ac:dyDescent="0.25">
      <c r="AH13389" s="23" t="str">
        <f t="shared" si="1106"/>
        <v/>
      </c>
      <c r="AI13389" s="23" t="str">
        <f t="shared" si="1105"/>
        <v/>
      </c>
      <c r="AJ13389" s="23" t="str">
        <f t="shared" si="1105"/>
        <v/>
      </c>
      <c r="AK13389" s="23" t="str">
        <f t="shared" si="1105"/>
        <v/>
      </c>
    </row>
    <row r="13390" spans="34:37" x14ac:dyDescent="0.25">
      <c r="AH13390" s="23" t="str">
        <f t="shared" si="1106"/>
        <v/>
      </c>
      <c r="AI13390" s="23" t="str">
        <f t="shared" si="1105"/>
        <v/>
      </c>
      <c r="AJ13390" s="23" t="str">
        <f t="shared" si="1105"/>
        <v/>
      </c>
      <c r="AK13390" s="23" t="str">
        <f t="shared" si="1105"/>
        <v/>
      </c>
    </row>
    <row r="13391" spans="34:37" x14ac:dyDescent="0.25">
      <c r="AH13391" s="23" t="str">
        <f t="shared" si="1106"/>
        <v/>
      </c>
      <c r="AI13391" s="23" t="str">
        <f t="shared" si="1105"/>
        <v/>
      </c>
      <c r="AJ13391" s="23" t="str">
        <f t="shared" si="1105"/>
        <v/>
      </c>
      <c r="AK13391" s="23" t="str">
        <f t="shared" si="1105"/>
        <v/>
      </c>
    </row>
    <row r="13392" spans="34:37" x14ac:dyDescent="0.25">
      <c r="AH13392" s="23" t="str">
        <f t="shared" si="1106"/>
        <v/>
      </c>
      <c r="AI13392" s="23" t="str">
        <f t="shared" si="1105"/>
        <v/>
      </c>
      <c r="AJ13392" s="23" t="str">
        <f t="shared" si="1105"/>
        <v/>
      </c>
      <c r="AK13392" s="23" t="str">
        <f t="shared" si="1105"/>
        <v/>
      </c>
    </row>
    <row r="13393" spans="34:37" x14ac:dyDescent="0.25">
      <c r="AH13393" s="23" t="str">
        <f t="shared" si="1106"/>
        <v/>
      </c>
      <c r="AI13393" s="23" t="str">
        <f t="shared" si="1105"/>
        <v/>
      </c>
      <c r="AJ13393" s="23" t="str">
        <f t="shared" si="1105"/>
        <v/>
      </c>
      <c r="AK13393" s="23" t="str">
        <f t="shared" si="1105"/>
        <v/>
      </c>
    </row>
    <row r="13394" spans="34:37" x14ac:dyDescent="0.25">
      <c r="AH13394" s="23" t="str">
        <f t="shared" si="1106"/>
        <v/>
      </c>
      <c r="AI13394" s="23" t="str">
        <f t="shared" si="1105"/>
        <v/>
      </c>
      <c r="AJ13394" s="23" t="str">
        <f t="shared" si="1105"/>
        <v/>
      </c>
      <c r="AK13394" s="23" t="str">
        <f t="shared" si="1105"/>
        <v/>
      </c>
    </row>
    <row r="13395" spans="34:37" x14ac:dyDescent="0.25">
      <c r="AH13395" s="23" t="str">
        <f t="shared" si="1106"/>
        <v/>
      </c>
      <c r="AI13395" s="23" t="str">
        <f t="shared" si="1105"/>
        <v/>
      </c>
      <c r="AJ13395" s="23" t="str">
        <f t="shared" si="1105"/>
        <v/>
      </c>
      <c r="AK13395" s="23" t="str">
        <f t="shared" si="1105"/>
        <v/>
      </c>
    </row>
    <row r="13396" spans="34:37" x14ac:dyDescent="0.25">
      <c r="AH13396" s="23" t="str">
        <f t="shared" si="1106"/>
        <v/>
      </c>
      <c r="AI13396" s="23" t="str">
        <f t="shared" si="1105"/>
        <v/>
      </c>
      <c r="AJ13396" s="23" t="str">
        <f t="shared" si="1105"/>
        <v/>
      </c>
      <c r="AK13396" s="23" t="str">
        <f t="shared" si="1105"/>
        <v/>
      </c>
    </row>
    <row r="13397" spans="34:37" x14ac:dyDescent="0.25">
      <c r="AH13397" s="23" t="str">
        <f t="shared" si="1106"/>
        <v/>
      </c>
      <c r="AI13397" s="23" t="str">
        <f t="shared" si="1105"/>
        <v/>
      </c>
      <c r="AJ13397" s="23" t="str">
        <f t="shared" si="1105"/>
        <v/>
      </c>
      <c r="AK13397" s="23" t="str">
        <f t="shared" si="1105"/>
        <v/>
      </c>
    </row>
    <row r="13398" spans="34:37" x14ac:dyDescent="0.25">
      <c r="AH13398" s="23" t="str">
        <f t="shared" si="1106"/>
        <v/>
      </c>
      <c r="AI13398" s="23" t="str">
        <f t="shared" si="1105"/>
        <v/>
      </c>
      <c r="AJ13398" s="23" t="str">
        <f t="shared" si="1105"/>
        <v/>
      </c>
      <c r="AK13398" s="23" t="str">
        <f t="shared" si="1105"/>
        <v/>
      </c>
    </row>
    <row r="13399" spans="34:37" x14ac:dyDescent="0.25">
      <c r="AH13399" s="23" t="str">
        <f t="shared" si="1106"/>
        <v/>
      </c>
      <c r="AI13399" s="23" t="str">
        <f t="shared" si="1105"/>
        <v/>
      </c>
      <c r="AJ13399" s="23" t="str">
        <f t="shared" si="1105"/>
        <v/>
      </c>
      <c r="AK13399" s="23" t="str">
        <f t="shared" si="1105"/>
        <v/>
      </c>
    </row>
    <row r="13400" spans="34:37" x14ac:dyDescent="0.25">
      <c r="AH13400" s="23" t="str">
        <f t="shared" si="1106"/>
        <v/>
      </c>
      <c r="AI13400" s="23" t="str">
        <f t="shared" si="1105"/>
        <v/>
      </c>
      <c r="AJ13400" s="23" t="str">
        <f t="shared" si="1105"/>
        <v/>
      </c>
      <c r="AK13400" s="23" t="str">
        <f t="shared" si="1105"/>
        <v/>
      </c>
    </row>
    <row r="13401" spans="34:37" x14ac:dyDescent="0.25">
      <c r="AH13401" s="23" t="str">
        <f t="shared" si="1106"/>
        <v/>
      </c>
      <c r="AI13401" s="23" t="str">
        <f t="shared" si="1105"/>
        <v/>
      </c>
      <c r="AJ13401" s="23" t="str">
        <f t="shared" si="1105"/>
        <v/>
      </c>
      <c r="AK13401" s="23" t="str">
        <f t="shared" si="1105"/>
        <v/>
      </c>
    </row>
    <row r="13402" spans="34:37" x14ac:dyDescent="0.25">
      <c r="AH13402" s="23" t="str">
        <f t="shared" si="1106"/>
        <v/>
      </c>
      <c r="AI13402" s="23" t="str">
        <f t="shared" si="1105"/>
        <v/>
      </c>
      <c r="AJ13402" s="23" t="str">
        <f t="shared" si="1105"/>
        <v/>
      </c>
      <c r="AK13402" s="23" t="str">
        <f t="shared" si="1105"/>
        <v/>
      </c>
    </row>
    <row r="13403" spans="34:37" x14ac:dyDescent="0.25">
      <c r="AH13403" s="23" t="str">
        <f t="shared" si="1106"/>
        <v/>
      </c>
      <c r="AI13403" s="23" t="str">
        <f t="shared" si="1105"/>
        <v/>
      </c>
      <c r="AJ13403" s="23" t="str">
        <f t="shared" si="1105"/>
        <v/>
      </c>
      <c r="AK13403" s="23" t="str">
        <f t="shared" si="1105"/>
        <v/>
      </c>
    </row>
    <row r="13404" spans="34:37" x14ac:dyDescent="0.25">
      <c r="AH13404" s="23" t="str">
        <f t="shared" si="1106"/>
        <v/>
      </c>
      <c r="AI13404" s="23" t="str">
        <f t="shared" si="1105"/>
        <v/>
      </c>
      <c r="AJ13404" s="23" t="str">
        <f t="shared" si="1105"/>
        <v/>
      </c>
      <c r="AK13404" s="23" t="str">
        <f t="shared" si="1105"/>
        <v/>
      </c>
    </row>
    <row r="13405" spans="34:37" x14ac:dyDescent="0.25">
      <c r="AH13405" s="23" t="str">
        <f t="shared" si="1106"/>
        <v/>
      </c>
      <c r="AI13405" s="23" t="str">
        <f t="shared" si="1105"/>
        <v/>
      </c>
      <c r="AJ13405" s="23" t="str">
        <f t="shared" si="1105"/>
        <v/>
      </c>
      <c r="AK13405" s="23" t="str">
        <f t="shared" si="1105"/>
        <v/>
      </c>
    </row>
    <row r="13406" spans="34:37" x14ac:dyDescent="0.25">
      <c r="AH13406" s="23" t="str">
        <f t="shared" si="1106"/>
        <v/>
      </c>
      <c r="AI13406" s="23" t="str">
        <f t="shared" si="1105"/>
        <v/>
      </c>
      <c r="AJ13406" s="23" t="str">
        <f t="shared" si="1105"/>
        <v/>
      </c>
      <c r="AK13406" s="23" t="str">
        <f t="shared" si="1105"/>
        <v/>
      </c>
    </row>
    <row r="13407" spans="34:37" x14ac:dyDescent="0.25">
      <c r="AH13407" s="23" t="str">
        <f t="shared" si="1106"/>
        <v/>
      </c>
      <c r="AI13407" s="23" t="str">
        <f t="shared" si="1105"/>
        <v/>
      </c>
      <c r="AJ13407" s="23" t="str">
        <f t="shared" si="1105"/>
        <v/>
      </c>
      <c r="AK13407" s="23" t="str">
        <f t="shared" si="1105"/>
        <v/>
      </c>
    </row>
    <row r="13408" spans="34:37" x14ac:dyDescent="0.25">
      <c r="AH13408" s="23" t="str">
        <f t="shared" si="1106"/>
        <v/>
      </c>
      <c r="AI13408" s="23" t="str">
        <f t="shared" si="1105"/>
        <v/>
      </c>
      <c r="AJ13408" s="23" t="str">
        <f t="shared" si="1105"/>
        <v/>
      </c>
      <c r="AK13408" s="23" t="str">
        <f t="shared" si="1105"/>
        <v/>
      </c>
    </row>
    <row r="13409" spans="34:37" x14ac:dyDescent="0.25">
      <c r="AH13409" s="23" t="str">
        <f t="shared" si="1106"/>
        <v/>
      </c>
      <c r="AI13409" s="23" t="str">
        <f t="shared" si="1105"/>
        <v/>
      </c>
      <c r="AJ13409" s="23" t="str">
        <f t="shared" si="1105"/>
        <v/>
      </c>
      <c r="AK13409" s="23" t="str">
        <f t="shared" si="1105"/>
        <v/>
      </c>
    </row>
    <row r="13410" spans="34:37" x14ac:dyDescent="0.25">
      <c r="AH13410" s="23" t="str">
        <f t="shared" si="1106"/>
        <v/>
      </c>
      <c r="AI13410" s="23" t="str">
        <f t="shared" si="1105"/>
        <v/>
      </c>
      <c r="AJ13410" s="23" t="str">
        <f t="shared" si="1105"/>
        <v/>
      </c>
      <c r="AK13410" s="23" t="str">
        <f t="shared" si="1105"/>
        <v/>
      </c>
    </row>
    <row r="13411" spans="34:37" x14ac:dyDescent="0.25">
      <c r="AH13411" s="23" t="str">
        <f t="shared" si="1106"/>
        <v/>
      </c>
      <c r="AI13411" s="23" t="str">
        <f t="shared" si="1105"/>
        <v/>
      </c>
      <c r="AJ13411" s="23" t="str">
        <f t="shared" si="1105"/>
        <v/>
      </c>
      <c r="AK13411" s="23" t="str">
        <f t="shared" si="1105"/>
        <v/>
      </c>
    </row>
    <row r="13412" spans="34:37" x14ac:dyDescent="0.25">
      <c r="AH13412" s="23" t="str">
        <f t="shared" si="1106"/>
        <v/>
      </c>
      <c r="AI13412" s="23" t="str">
        <f t="shared" si="1105"/>
        <v/>
      </c>
      <c r="AJ13412" s="23" t="str">
        <f t="shared" si="1105"/>
        <v/>
      </c>
      <c r="AK13412" s="23" t="str">
        <f t="shared" si="1105"/>
        <v/>
      </c>
    </row>
    <row r="13413" spans="34:37" x14ac:dyDescent="0.25">
      <c r="AH13413" s="23" t="str">
        <f t="shared" si="1106"/>
        <v/>
      </c>
      <c r="AI13413" s="23" t="str">
        <f t="shared" si="1105"/>
        <v/>
      </c>
      <c r="AJ13413" s="23" t="str">
        <f t="shared" si="1105"/>
        <v/>
      </c>
      <c r="AK13413" s="23" t="str">
        <f t="shared" si="1105"/>
        <v/>
      </c>
    </row>
    <row r="13414" spans="34:37" x14ac:dyDescent="0.25">
      <c r="AH13414" s="23" t="str">
        <f t="shared" si="1106"/>
        <v/>
      </c>
      <c r="AI13414" s="23" t="str">
        <f t="shared" si="1105"/>
        <v/>
      </c>
      <c r="AJ13414" s="23" t="str">
        <f t="shared" si="1105"/>
        <v/>
      </c>
      <c r="AK13414" s="23" t="str">
        <f t="shared" si="1105"/>
        <v/>
      </c>
    </row>
    <row r="13415" spans="34:37" x14ac:dyDescent="0.25">
      <c r="AH13415" s="23" t="str">
        <f t="shared" si="1106"/>
        <v/>
      </c>
      <c r="AI13415" s="23" t="str">
        <f t="shared" si="1105"/>
        <v/>
      </c>
      <c r="AJ13415" s="23" t="str">
        <f t="shared" si="1105"/>
        <v/>
      </c>
      <c r="AK13415" s="23" t="str">
        <f t="shared" si="1105"/>
        <v/>
      </c>
    </row>
    <row r="13416" spans="34:37" x14ac:dyDescent="0.25">
      <c r="AH13416" s="23" t="str">
        <f t="shared" si="1106"/>
        <v/>
      </c>
      <c r="AI13416" s="23" t="str">
        <f t="shared" si="1105"/>
        <v/>
      </c>
      <c r="AJ13416" s="23" t="str">
        <f t="shared" si="1105"/>
        <v/>
      </c>
      <c r="AK13416" s="23" t="str">
        <f t="shared" si="1105"/>
        <v/>
      </c>
    </row>
    <row r="13417" spans="34:37" x14ac:dyDescent="0.25">
      <c r="AH13417" s="23" t="str">
        <f t="shared" si="1106"/>
        <v/>
      </c>
      <c r="AI13417" s="23" t="str">
        <f t="shared" si="1105"/>
        <v/>
      </c>
      <c r="AJ13417" s="23" t="str">
        <f t="shared" si="1105"/>
        <v/>
      </c>
      <c r="AK13417" s="23" t="str">
        <f t="shared" si="1105"/>
        <v/>
      </c>
    </row>
    <row r="13418" spans="34:37" x14ac:dyDescent="0.25">
      <c r="AH13418" s="23" t="str">
        <f t="shared" si="1106"/>
        <v/>
      </c>
      <c r="AI13418" s="23" t="str">
        <f t="shared" si="1105"/>
        <v/>
      </c>
      <c r="AJ13418" s="23" t="str">
        <f t="shared" si="1105"/>
        <v/>
      </c>
      <c r="AK13418" s="23" t="str">
        <f t="shared" si="1105"/>
        <v/>
      </c>
    </row>
    <row r="13419" spans="34:37" x14ac:dyDescent="0.25">
      <c r="AH13419" s="23" t="str">
        <f t="shared" si="1106"/>
        <v/>
      </c>
      <c r="AI13419" s="23" t="str">
        <f t="shared" si="1105"/>
        <v/>
      </c>
      <c r="AJ13419" s="23" t="str">
        <f t="shared" si="1105"/>
        <v/>
      </c>
      <c r="AK13419" s="23" t="str">
        <f t="shared" si="1105"/>
        <v/>
      </c>
    </row>
    <row r="13420" spans="34:37" x14ac:dyDescent="0.25">
      <c r="AH13420" s="23" t="str">
        <f t="shared" si="1106"/>
        <v/>
      </c>
      <c r="AI13420" s="23" t="str">
        <f t="shared" si="1105"/>
        <v/>
      </c>
      <c r="AJ13420" s="23" t="str">
        <f t="shared" si="1105"/>
        <v/>
      </c>
      <c r="AK13420" s="23" t="str">
        <f t="shared" si="1105"/>
        <v/>
      </c>
    </row>
    <row r="13421" spans="34:37" x14ac:dyDescent="0.25">
      <c r="AH13421" s="23" t="str">
        <f t="shared" si="1106"/>
        <v/>
      </c>
      <c r="AI13421" s="23" t="str">
        <f t="shared" si="1105"/>
        <v/>
      </c>
      <c r="AJ13421" s="23" t="str">
        <f t="shared" si="1105"/>
        <v/>
      </c>
      <c r="AK13421" s="23" t="str">
        <f t="shared" si="1105"/>
        <v/>
      </c>
    </row>
    <row r="13422" spans="34:37" x14ac:dyDescent="0.25">
      <c r="AH13422" s="23" t="str">
        <f t="shared" si="1106"/>
        <v/>
      </c>
      <c r="AI13422" s="23" t="str">
        <f t="shared" si="1105"/>
        <v/>
      </c>
      <c r="AJ13422" s="23" t="str">
        <f t="shared" si="1105"/>
        <v/>
      </c>
      <c r="AK13422" s="23" t="str">
        <f t="shared" si="1105"/>
        <v/>
      </c>
    </row>
    <row r="13423" spans="34:37" x14ac:dyDescent="0.25">
      <c r="AH13423" s="23" t="str">
        <f t="shared" si="1106"/>
        <v/>
      </c>
      <c r="AI13423" s="23" t="str">
        <f t="shared" si="1105"/>
        <v/>
      </c>
      <c r="AJ13423" s="23" t="str">
        <f t="shared" si="1105"/>
        <v/>
      </c>
      <c r="AK13423" s="23" t="str">
        <f t="shared" si="1105"/>
        <v/>
      </c>
    </row>
    <row r="13424" spans="34:37" x14ac:dyDescent="0.25">
      <c r="AH13424" s="23" t="str">
        <f t="shared" si="1106"/>
        <v/>
      </c>
      <c r="AI13424" s="23" t="str">
        <f t="shared" si="1105"/>
        <v/>
      </c>
      <c r="AJ13424" s="23" t="str">
        <f t="shared" si="1105"/>
        <v/>
      </c>
      <c r="AK13424" s="23" t="str">
        <f t="shared" si="1105"/>
        <v/>
      </c>
    </row>
    <row r="13425" spans="34:37" x14ac:dyDescent="0.25">
      <c r="AH13425" s="23" t="str">
        <f t="shared" si="1106"/>
        <v/>
      </c>
      <c r="AI13425" s="23" t="str">
        <f t="shared" si="1105"/>
        <v/>
      </c>
      <c r="AJ13425" s="23" t="str">
        <f t="shared" si="1105"/>
        <v/>
      </c>
      <c r="AK13425" s="23" t="str">
        <f t="shared" si="1105"/>
        <v/>
      </c>
    </row>
    <row r="13426" spans="34:37" x14ac:dyDescent="0.25">
      <c r="AH13426" s="23" t="str">
        <f t="shared" si="1106"/>
        <v/>
      </c>
      <c r="AI13426" s="23" t="str">
        <f t="shared" si="1105"/>
        <v/>
      </c>
      <c r="AJ13426" s="23" t="str">
        <f t="shared" si="1105"/>
        <v/>
      </c>
      <c r="AK13426" s="23" t="str">
        <f t="shared" si="1105"/>
        <v/>
      </c>
    </row>
    <row r="13427" spans="34:37" x14ac:dyDescent="0.25">
      <c r="AH13427" s="23" t="str">
        <f t="shared" si="1106"/>
        <v/>
      </c>
      <c r="AI13427" s="23" t="str">
        <f t="shared" si="1105"/>
        <v/>
      </c>
      <c r="AJ13427" s="23" t="str">
        <f t="shared" si="1105"/>
        <v/>
      </c>
      <c r="AK13427" s="23" t="str">
        <f t="shared" si="1105"/>
        <v/>
      </c>
    </row>
    <row r="13428" spans="34:37" x14ac:dyDescent="0.25">
      <c r="AH13428" s="23" t="str">
        <f t="shared" si="1106"/>
        <v/>
      </c>
      <c r="AI13428" s="23" t="str">
        <f t="shared" si="1105"/>
        <v/>
      </c>
      <c r="AJ13428" s="23" t="str">
        <f t="shared" si="1105"/>
        <v/>
      </c>
      <c r="AK13428" s="23" t="str">
        <f t="shared" si="1105"/>
        <v/>
      </c>
    </row>
    <row r="13429" spans="34:37" x14ac:dyDescent="0.25">
      <c r="AH13429" s="23" t="str">
        <f t="shared" si="1106"/>
        <v/>
      </c>
      <c r="AI13429" s="23" t="str">
        <f t="shared" si="1105"/>
        <v/>
      </c>
      <c r="AJ13429" s="23" t="str">
        <f t="shared" si="1105"/>
        <v/>
      </c>
      <c r="AK13429" s="23" t="str">
        <f t="shared" si="1105"/>
        <v/>
      </c>
    </row>
    <row r="13430" spans="34:37" x14ac:dyDescent="0.25">
      <c r="AH13430" s="23" t="str">
        <f t="shared" si="1106"/>
        <v/>
      </c>
      <c r="AI13430" s="23" t="str">
        <f t="shared" si="1105"/>
        <v/>
      </c>
      <c r="AJ13430" s="23" t="str">
        <f t="shared" si="1105"/>
        <v/>
      </c>
      <c r="AK13430" s="23" t="str">
        <f t="shared" si="1105"/>
        <v/>
      </c>
    </row>
    <row r="13431" spans="34:37" x14ac:dyDescent="0.25">
      <c r="AH13431" s="23" t="str">
        <f t="shared" si="1106"/>
        <v/>
      </c>
      <c r="AI13431" s="23" t="str">
        <f t="shared" si="1105"/>
        <v/>
      </c>
      <c r="AJ13431" s="23" t="str">
        <f t="shared" si="1105"/>
        <v/>
      </c>
      <c r="AK13431" s="23" t="str">
        <f t="shared" si="1105"/>
        <v/>
      </c>
    </row>
    <row r="13432" spans="34:37" x14ac:dyDescent="0.25">
      <c r="AH13432" s="23" t="str">
        <f t="shared" si="1106"/>
        <v/>
      </c>
      <c r="AI13432" s="23" t="str">
        <f t="shared" si="1105"/>
        <v/>
      </c>
      <c r="AJ13432" s="23" t="str">
        <f t="shared" si="1105"/>
        <v/>
      </c>
      <c r="AK13432" s="23" t="str">
        <f t="shared" si="1105"/>
        <v/>
      </c>
    </row>
    <row r="13433" spans="34:37" x14ac:dyDescent="0.25">
      <c r="AH13433" s="23" t="str">
        <f t="shared" si="1106"/>
        <v/>
      </c>
      <c r="AI13433" s="23" t="str">
        <f t="shared" si="1105"/>
        <v/>
      </c>
      <c r="AJ13433" s="23" t="str">
        <f t="shared" si="1105"/>
        <v/>
      </c>
      <c r="AK13433" s="23" t="str">
        <f t="shared" si="1105"/>
        <v/>
      </c>
    </row>
    <row r="13434" spans="34:37" x14ac:dyDescent="0.25">
      <c r="AH13434" s="23" t="str">
        <f t="shared" si="1106"/>
        <v/>
      </c>
      <c r="AI13434" s="23" t="str">
        <f t="shared" si="1105"/>
        <v/>
      </c>
      <c r="AJ13434" s="23" t="str">
        <f t="shared" si="1105"/>
        <v/>
      </c>
      <c r="AK13434" s="23" t="str">
        <f t="shared" si="1105"/>
        <v/>
      </c>
    </row>
    <row r="13435" spans="34:37" x14ac:dyDescent="0.25">
      <c r="AH13435" s="23" t="str">
        <f t="shared" si="1106"/>
        <v/>
      </c>
      <c r="AI13435" s="23" t="str">
        <f t="shared" si="1105"/>
        <v/>
      </c>
      <c r="AJ13435" s="23" t="str">
        <f t="shared" si="1105"/>
        <v/>
      </c>
      <c r="AK13435" s="23" t="str">
        <f t="shared" si="1105"/>
        <v/>
      </c>
    </row>
    <row r="13436" spans="34:37" x14ac:dyDescent="0.25">
      <c r="AH13436" s="23" t="str">
        <f t="shared" si="1106"/>
        <v/>
      </c>
      <c r="AI13436" s="23" t="str">
        <f t="shared" si="1105"/>
        <v/>
      </c>
      <c r="AJ13436" s="23" t="str">
        <f t="shared" si="1105"/>
        <v/>
      </c>
      <c r="AK13436" s="23" t="str">
        <f t="shared" si="1105"/>
        <v/>
      </c>
    </row>
    <row r="13437" spans="34:37" x14ac:dyDescent="0.25">
      <c r="AH13437" s="23" t="str">
        <f t="shared" si="1106"/>
        <v/>
      </c>
      <c r="AI13437" s="23" t="str">
        <f t="shared" si="1105"/>
        <v/>
      </c>
      <c r="AJ13437" s="23" t="str">
        <f t="shared" si="1105"/>
        <v/>
      </c>
      <c r="AK13437" s="23" t="str">
        <f t="shared" si="1105"/>
        <v/>
      </c>
    </row>
    <row r="13438" spans="34:37" x14ac:dyDescent="0.25">
      <c r="AH13438" s="23" t="str">
        <f t="shared" si="1106"/>
        <v/>
      </c>
      <c r="AI13438" s="23" t="str">
        <f t="shared" ref="AI13438:AK13501" si="1107">IF(X13438&lt;&gt;"",X13438,"")</f>
        <v/>
      </c>
      <c r="AJ13438" s="23" t="str">
        <f t="shared" si="1107"/>
        <v/>
      </c>
      <c r="AK13438" s="23" t="str">
        <f t="shared" si="1107"/>
        <v/>
      </c>
    </row>
    <row r="13439" spans="34:37" x14ac:dyDescent="0.25">
      <c r="AH13439" s="23" t="str">
        <f t="shared" ref="AH13439:AH13502" si="1108">IF(W13439&lt;&gt;"",(RIGHT(W13439,LEN(W13439)-SEARCH("/",W13439,1)))/U13439,"")</f>
        <v/>
      </c>
      <c r="AI13439" s="23" t="str">
        <f t="shared" si="1107"/>
        <v/>
      </c>
      <c r="AJ13439" s="23" t="str">
        <f t="shared" si="1107"/>
        <v/>
      </c>
      <c r="AK13439" s="23" t="str">
        <f t="shared" si="1107"/>
        <v/>
      </c>
    </row>
    <row r="13440" spans="34:37" x14ac:dyDescent="0.25">
      <c r="AH13440" s="23" t="str">
        <f t="shared" si="1108"/>
        <v/>
      </c>
      <c r="AI13440" s="23" t="str">
        <f t="shared" si="1107"/>
        <v/>
      </c>
      <c r="AJ13440" s="23" t="str">
        <f t="shared" si="1107"/>
        <v/>
      </c>
      <c r="AK13440" s="23" t="str">
        <f t="shared" si="1107"/>
        <v/>
      </c>
    </row>
    <row r="13441" spans="34:37" x14ac:dyDescent="0.25">
      <c r="AH13441" s="23" t="str">
        <f t="shared" si="1108"/>
        <v/>
      </c>
      <c r="AI13441" s="23" t="str">
        <f t="shared" si="1107"/>
        <v/>
      </c>
      <c r="AJ13441" s="23" t="str">
        <f t="shared" si="1107"/>
        <v/>
      </c>
      <c r="AK13441" s="23" t="str">
        <f t="shared" si="1107"/>
        <v/>
      </c>
    </row>
    <row r="13442" spans="34:37" x14ac:dyDescent="0.25">
      <c r="AH13442" s="23" t="str">
        <f t="shared" si="1108"/>
        <v/>
      </c>
      <c r="AI13442" s="23" t="str">
        <f t="shared" si="1107"/>
        <v/>
      </c>
      <c r="AJ13442" s="23" t="str">
        <f t="shared" si="1107"/>
        <v/>
      </c>
      <c r="AK13442" s="23" t="str">
        <f t="shared" si="1107"/>
        <v/>
      </c>
    </row>
    <row r="13443" spans="34:37" x14ac:dyDescent="0.25">
      <c r="AH13443" s="23" t="str">
        <f t="shared" si="1108"/>
        <v/>
      </c>
      <c r="AI13443" s="23" t="str">
        <f t="shared" si="1107"/>
        <v/>
      </c>
      <c r="AJ13443" s="23" t="str">
        <f t="shared" si="1107"/>
        <v/>
      </c>
      <c r="AK13443" s="23" t="str">
        <f t="shared" si="1107"/>
        <v/>
      </c>
    </row>
    <row r="13444" spans="34:37" x14ac:dyDescent="0.25">
      <c r="AH13444" s="23" t="str">
        <f t="shared" si="1108"/>
        <v/>
      </c>
      <c r="AI13444" s="23" t="str">
        <f t="shared" si="1107"/>
        <v/>
      </c>
      <c r="AJ13444" s="23" t="str">
        <f t="shared" si="1107"/>
        <v/>
      </c>
      <c r="AK13444" s="23" t="str">
        <f t="shared" si="1107"/>
        <v/>
      </c>
    </row>
    <row r="13445" spans="34:37" x14ac:dyDescent="0.25">
      <c r="AH13445" s="23" t="str">
        <f t="shared" si="1108"/>
        <v/>
      </c>
      <c r="AI13445" s="23" t="str">
        <f t="shared" si="1107"/>
        <v/>
      </c>
      <c r="AJ13445" s="23" t="str">
        <f t="shared" si="1107"/>
        <v/>
      </c>
      <c r="AK13445" s="23" t="str">
        <f t="shared" si="1107"/>
        <v/>
      </c>
    </row>
    <row r="13446" spans="34:37" x14ac:dyDescent="0.25">
      <c r="AH13446" s="23" t="str">
        <f t="shared" si="1108"/>
        <v/>
      </c>
      <c r="AI13446" s="23" t="str">
        <f t="shared" si="1107"/>
        <v/>
      </c>
      <c r="AJ13446" s="23" t="str">
        <f t="shared" si="1107"/>
        <v/>
      </c>
      <c r="AK13446" s="23" t="str">
        <f t="shared" si="1107"/>
        <v/>
      </c>
    </row>
    <row r="13447" spans="34:37" x14ac:dyDescent="0.25">
      <c r="AH13447" s="23" t="str">
        <f t="shared" si="1108"/>
        <v/>
      </c>
      <c r="AI13447" s="23" t="str">
        <f t="shared" si="1107"/>
        <v/>
      </c>
      <c r="AJ13447" s="23" t="str">
        <f t="shared" si="1107"/>
        <v/>
      </c>
      <c r="AK13447" s="23" t="str">
        <f t="shared" si="1107"/>
        <v/>
      </c>
    </row>
    <row r="13448" spans="34:37" x14ac:dyDescent="0.25">
      <c r="AH13448" s="23" t="str">
        <f t="shared" si="1108"/>
        <v/>
      </c>
      <c r="AI13448" s="23" t="str">
        <f t="shared" si="1107"/>
        <v/>
      </c>
      <c r="AJ13448" s="23" t="str">
        <f t="shared" si="1107"/>
        <v/>
      </c>
      <c r="AK13448" s="23" t="str">
        <f t="shared" si="1107"/>
        <v/>
      </c>
    </row>
    <row r="13449" spans="34:37" x14ac:dyDescent="0.25">
      <c r="AH13449" s="23" t="str">
        <f t="shared" si="1108"/>
        <v/>
      </c>
      <c r="AI13449" s="23" t="str">
        <f t="shared" si="1107"/>
        <v/>
      </c>
      <c r="AJ13449" s="23" t="str">
        <f t="shared" si="1107"/>
        <v/>
      </c>
      <c r="AK13449" s="23" t="str">
        <f t="shared" si="1107"/>
        <v/>
      </c>
    </row>
    <row r="13450" spans="34:37" x14ac:dyDescent="0.25">
      <c r="AH13450" s="23" t="str">
        <f t="shared" si="1108"/>
        <v/>
      </c>
      <c r="AI13450" s="23" t="str">
        <f t="shared" si="1107"/>
        <v/>
      </c>
      <c r="AJ13450" s="23" t="str">
        <f t="shared" si="1107"/>
        <v/>
      </c>
      <c r="AK13450" s="23" t="str">
        <f t="shared" si="1107"/>
        <v/>
      </c>
    </row>
    <row r="13451" spans="34:37" x14ac:dyDescent="0.25">
      <c r="AH13451" s="23" t="str">
        <f t="shared" si="1108"/>
        <v/>
      </c>
      <c r="AI13451" s="23" t="str">
        <f t="shared" si="1107"/>
        <v/>
      </c>
      <c r="AJ13451" s="23" t="str">
        <f t="shared" si="1107"/>
        <v/>
      </c>
      <c r="AK13451" s="23" t="str">
        <f t="shared" si="1107"/>
        <v/>
      </c>
    </row>
    <row r="13452" spans="34:37" x14ac:dyDescent="0.25">
      <c r="AH13452" s="23" t="str">
        <f t="shared" si="1108"/>
        <v/>
      </c>
      <c r="AI13452" s="23" t="str">
        <f t="shared" si="1107"/>
        <v/>
      </c>
      <c r="AJ13452" s="23" t="str">
        <f t="shared" si="1107"/>
        <v/>
      </c>
      <c r="AK13452" s="23" t="str">
        <f t="shared" si="1107"/>
        <v/>
      </c>
    </row>
    <row r="13453" spans="34:37" x14ac:dyDescent="0.25">
      <c r="AH13453" s="23" t="str">
        <f t="shared" si="1108"/>
        <v/>
      </c>
      <c r="AI13453" s="23" t="str">
        <f t="shared" si="1107"/>
        <v/>
      </c>
      <c r="AJ13453" s="23" t="str">
        <f t="shared" si="1107"/>
        <v/>
      </c>
      <c r="AK13453" s="23" t="str">
        <f t="shared" si="1107"/>
        <v/>
      </c>
    </row>
    <row r="13454" spans="34:37" x14ac:dyDescent="0.25">
      <c r="AH13454" s="23" t="str">
        <f t="shared" si="1108"/>
        <v/>
      </c>
      <c r="AI13454" s="23" t="str">
        <f t="shared" si="1107"/>
        <v/>
      </c>
      <c r="AJ13454" s="23" t="str">
        <f t="shared" si="1107"/>
        <v/>
      </c>
      <c r="AK13454" s="23" t="str">
        <f t="shared" si="1107"/>
        <v/>
      </c>
    </row>
    <row r="13455" spans="34:37" x14ac:dyDescent="0.25">
      <c r="AH13455" s="23" t="str">
        <f t="shared" si="1108"/>
        <v/>
      </c>
      <c r="AI13455" s="23" t="str">
        <f t="shared" si="1107"/>
        <v/>
      </c>
      <c r="AJ13455" s="23" t="str">
        <f t="shared" si="1107"/>
        <v/>
      </c>
      <c r="AK13455" s="23" t="str">
        <f t="shared" si="1107"/>
        <v/>
      </c>
    </row>
    <row r="13456" spans="34:37" x14ac:dyDescent="0.25">
      <c r="AH13456" s="23" t="str">
        <f t="shared" si="1108"/>
        <v/>
      </c>
      <c r="AI13456" s="23" t="str">
        <f t="shared" si="1107"/>
        <v/>
      </c>
      <c r="AJ13456" s="23" t="str">
        <f t="shared" si="1107"/>
        <v/>
      </c>
      <c r="AK13456" s="23" t="str">
        <f t="shared" si="1107"/>
        <v/>
      </c>
    </row>
    <row r="13457" spans="34:37" x14ac:dyDescent="0.25">
      <c r="AH13457" s="23" t="str">
        <f t="shared" si="1108"/>
        <v/>
      </c>
      <c r="AI13457" s="23" t="str">
        <f t="shared" si="1107"/>
        <v/>
      </c>
      <c r="AJ13457" s="23" t="str">
        <f t="shared" si="1107"/>
        <v/>
      </c>
      <c r="AK13457" s="23" t="str">
        <f t="shared" si="1107"/>
        <v/>
      </c>
    </row>
    <row r="13458" spans="34:37" x14ac:dyDescent="0.25">
      <c r="AH13458" s="23" t="str">
        <f t="shared" si="1108"/>
        <v/>
      </c>
      <c r="AI13458" s="23" t="str">
        <f t="shared" si="1107"/>
        <v/>
      </c>
      <c r="AJ13458" s="23" t="str">
        <f t="shared" si="1107"/>
        <v/>
      </c>
      <c r="AK13458" s="23" t="str">
        <f t="shared" si="1107"/>
        <v/>
      </c>
    </row>
    <row r="13459" spans="34:37" x14ac:dyDescent="0.25">
      <c r="AH13459" s="23" t="str">
        <f t="shared" si="1108"/>
        <v/>
      </c>
      <c r="AI13459" s="23" t="str">
        <f t="shared" si="1107"/>
        <v/>
      </c>
      <c r="AJ13459" s="23" t="str">
        <f t="shared" si="1107"/>
        <v/>
      </c>
      <c r="AK13459" s="23" t="str">
        <f t="shared" si="1107"/>
        <v/>
      </c>
    </row>
    <row r="13460" spans="34:37" x14ac:dyDescent="0.25">
      <c r="AH13460" s="23" t="str">
        <f t="shared" si="1108"/>
        <v/>
      </c>
      <c r="AI13460" s="23" t="str">
        <f t="shared" si="1107"/>
        <v/>
      </c>
      <c r="AJ13460" s="23" t="str">
        <f t="shared" si="1107"/>
        <v/>
      </c>
      <c r="AK13460" s="23" t="str">
        <f t="shared" si="1107"/>
        <v/>
      </c>
    </row>
    <row r="13461" spans="34:37" x14ac:dyDescent="0.25">
      <c r="AH13461" s="23" t="str">
        <f t="shared" si="1108"/>
        <v/>
      </c>
      <c r="AI13461" s="23" t="str">
        <f t="shared" si="1107"/>
        <v/>
      </c>
      <c r="AJ13461" s="23" t="str">
        <f t="shared" si="1107"/>
        <v/>
      </c>
      <c r="AK13461" s="23" t="str">
        <f t="shared" si="1107"/>
        <v/>
      </c>
    </row>
    <row r="13462" spans="34:37" x14ac:dyDescent="0.25">
      <c r="AH13462" s="23" t="str">
        <f t="shared" si="1108"/>
        <v/>
      </c>
      <c r="AI13462" s="23" t="str">
        <f t="shared" si="1107"/>
        <v/>
      </c>
      <c r="AJ13462" s="23" t="str">
        <f t="shared" si="1107"/>
        <v/>
      </c>
      <c r="AK13462" s="23" t="str">
        <f t="shared" si="1107"/>
        <v/>
      </c>
    </row>
    <row r="13463" spans="34:37" x14ac:dyDescent="0.25">
      <c r="AH13463" s="23" t="str">
        <f t="shared" si="1108"/>
        <v/>
      </c>
      <c r="AI13463" s="23" t="str">
        <f t="shared" si="1107"/>
        <v/>
      </c>
      <c r="AJ13463" s="23" t="str">
        <f t="shared" si="1107"/>
        <v/>
      </c>
      <c r="AK13463" s="23" t="str">
        <f t="shared" si="1107"/>
        <v/>
      </c>
    </row>
    <row r="13464" spans="34:37" x14ac:dyDescent="0.25">
      <c r="AH13464" s="23" t="str">
        <f t="shared" si="1108"/>
        <v/>
      </c>
      <c r="AI13464" s="23" t="str">
        <f t="shared" si="1107"/>
        <v/>
      </c>
      <c r="AJ13464" s="23" t="str">
        <f t="shared" si="1107"/>
        <v/>
      </c>
      <c r="AK13464" s="23" t="str">
        <f t="shared" si="1107"/>
        <v/>
      </c>
    </row>
    <row r="13465" spans="34:37" x14ac:dyDescent="0.25">
      <c r="AH13465" s="23" t="str">
        <f t="shared" si="1108"/>
        <v/>
      </c>
      <c r="AI13465" s="23" t="str">
        <f t="shared" si="1107"/>
        <v/>
      </c>
      <c r="AJ13465" s="23" t="str">
        <f t="shared" si="1107"/>
        <v/>
      </c>
      <c r="AK13465" s="23" t="str">
        <f t="shared" si="1107"/>
        <v/>
      </c>
    </row>
    <row r="13466" spans="34:37" x14ac:dyDescent="0.25">
      <c r="AH13466" s="23" t="str">
        <f t="shared" si="1108"/>
        <v/>
      </c>
      <c r="AI13466" s="23" t="str">
        <f t="shared" si="1107"/>
        <v/>
      </c>
      <c r="AJ13466" s="23" t="str">
        <f t="shared" si="1107"/>
        <v/>
      </c>
      <c r="AK13466" s="23" t="str">
        <f t="shared" si="1107"/>
        <v/>
      </c>
    </row>
    <row r="13467" spans="34:37" x14ac:dyDescent="0.25">
      <c r="AH13467" s="23" t="str">
        <f t="shared" si="1108"/>
        <v/>
      </c>
      <c r="AI13467" s="23" t="str">
        <f t="shared" si="1107"/>
        <v/>
      </c>
      <c r="AJ13467" s="23" t="str">
        <f t="shared" si="1107"/>
        <v/>
      </c>
      <c r="AK13467" s="23" t="str">
        <f t="shared" si="1107"/>
        <v/>
      </c>
    </row>
    <row r="13468" spans="34:37" x14ac:dyDescent="0.25">
      <c r="AH13468" s="23" t="str">
        <f t="shared" si="1108"/>
        <v/>
      </c>
      <c r="AI13468" s="23" t="str">
        <f t="shared" si="1107"/>
        <v/>
      </c>
      <c r="AJ13468" s="23" t="str">
        <f t="shared" si="1107"/>
        <v/>
      </c>
      <c r="AK13468" s="23" t="str">
        <f t="shared" si="1107"/>
        <v/>
      </c>
    </row>
    <row r="13469" spans="34:37" x14ac:dyDescent="0.25">
      <c r="AH13469" s="23" t="str">
        <f t="shared" si="1108"/>
        <v/>
      </c>
      <c r="AI13469" s="23" t="str">
        <f t="shared" si="1107"/>
        <v/>
      </c>
      <c r="AJ13469" s="23" t="str">
        <f t="shared" si="1107"/>
        <v/>
      </c>
      <c r="AK13469" s="23" t="str">
        <f t="shared" si="1107"/>
        <v/>
      </c>
    </row>
    <row r="13470" spans="34:37" x14ac:dyDescent="0.25">
      <c r="AH13470" s="23" t="str">
        <f t="shared" si="1108"/>
        <v/>
      </c>
      <c r="AI13470" s="23" t="str">
        <f t="shared" si="1107"/>
        <v/>
      </c>
      <c r="AJ13470" s="23" t="str">
        <f t="shared" si="1107"/>
        <v/>
      </c>
      <c r="AK13470" s="23" t="str">
        <f t="shared" si="1107"/>
        <v/>
      </c>
    </row>
    <row r="13471" spans="34:37" x14ac:dyDescent="0.25">
      <c r="AH13471" s="23" t="str">
        <f t="shared" si="1108"/>
        <v/>
      </c>
      <c r="AI13471" s="23" t="str">
        <f t="shared" si="1107"/>
        <v/>
      </c>
      <c r="AJ13471" s="23" t="str">
        <f t="shared" si="1107"/>
        <v/>
      </c>
      <c r="AK13471" s="23" t="str">
        <f t="shared" si="1107"/>
        <v/>
      </c>
    </row>
    <row r="13472" spans="34:37" x14ac:dyDescent="0.25">
      <c r="AH13472" s="23" t="str">
        <f t="shared" si="1108"/>
        <v/>
      </c>
      <c r="AI13472" s="23" t="str">
        <f t="shared" si="1107"/>
        <v/>
      </c>
      <c r="AJ13472" s="23" t="str">
        <f t="shared" si="1107"/>
        <v/>
      </c>
      <c r="AK13472" s="23" t="str">
        <f t="shared" si="1107"/>
        <v/>
      </c>
    </row>
    <row r="13473" spans="34:37" x14ac:dyDescent="0.25">
      <c r="AH13473" s="23" t="str">
        <f t="shared" si="1108"/>
        <v/>
      </c>
      <c r="AI13473" s="23" t="str">
        <f t="shared" si="1107"/>
        <v/>
      </c>
      <c r="AJ13473" s="23" t="str">
        <f t="shared" si="1107"/>
        <v/>
      </c>
      <c r="AK13473" s="23" t="str">
        <f t="shared" si="1107"/>
        <v/>
      </c>
    </row>
    <row r="13474" spans="34:37" x14ac:dyDescent="0.25">
      <c r="AH13474" s="23" t="str">
        <f t="shared" si="1108"/>
        <v/>
      </c>
      <c r="AI13474" s="23" t="str">
        <f t="shared" si="1107"/>
        <v/>
      </c>
      <c r="AJ13474" s="23" t="str">
        <f t="shared" si="1107"/>
        <v/>
      </c>
      <c r="AK13474" s="23" t="str">
        <f t="shared" si="1107"/>
        <v/>
      </c>
    </row>
    <row r="13475" spans="34:37" x14ac:dyDescent="0.25">
      <c r="AH13475" s="23" t="str">
        <f t="shared" si="1108"/>
        <v/>
      </c>
      <c r="AI13475" s="23" t="str">
        <f t="shared" si="1107"/>
        <v/>
      </c>
      <c r="AJ13475" s="23" t="str">
        <f t="shared" si="1107"/>
        <v/>
      </c>
      <c r="AK13475" s="23" t="str">
        <f t="shared" si="1107"/>
        <v/>
      </c>
    </row>
    <row r="13476" spans="34:37" x14ac:dyDescent="0.25">
      <c r="AH13476" s="23" t="str">
        <f t="shared" si="1108"/>
        <v/>
      </c>
      <c r="AI13476" s="23" t="str">
        <f t="shared" si="1107"/>
        <v/>
      </c>
      <c r="AJ13476" s="23" t="str">
        <f t="shared" si="1107"/>
        <v/>
      </c>
      <c r="AK13476" s="23" t="str">
        <f t="shared" si="1107"/>
        <v/>
      </c>
    </row>
    <row r="13477" spans="34:37" x14ac:dyDescent="0.25">
      <c r="AH13477" s="23" t="str">
        <f t="shared" si="1108"/>
        <v/>
      </c>
      <c r="AI13477" s="23" t="str">
        <f t="shared" si="1107"/>
        <v/>
      </c>
      <c r="AJ13477" s="23" t="str">
        <f t="shared" si="1107"/>
        <v/>
      </c>
      <c r="AK13477" s="23" t="str">
        <f t="shared" si="1107"/>
        <v/>
      </c>
    </row>
    <row r="13478" spans="34:37" x14ac:dyDescent="0.25">
      <c r="AH13478" s="23" t="str">
        <f t="shared" si="1108"/>
        <v/>
      </c>
      <c r="AI13478" s="23" t="str">
        <f t="shared" si="1107"/>
        <v/>
      </c>
      <c r="AJ13478" s="23" t="str">
        <f t="shared" si="1107"/>
        <v/>
      </c>
      <c r="AK13478" s="23" t="str">
        <f t="shared" si="1107"/>
        <v/>
      </c>
    </row>
    <row r="13479" spans="34:37" x14ac:dyDescent="0.25">
      <c r="AH13479" s="23" t="str">
        <f t="shared" si="1108"/>
        <v/>
      </c>
      <c r="AI13479" s="23" t="str">
        <f t="shared" si="1107"/>
        <v/>
      </c>
      <c r="AJ13479" s="23" t="str">
        <f t="shared" si="1107"/>
        <v/>
      </c>
      <c r="AK13479" s="23" t="str">
        <f t="shared" si="1107"/>
        <v/>
      </c>
    </row>
    <row r="13480" spans="34:37" x14ac:dyDescent="0.25">
      <c r="AH13480" s="23" t="str">
        <f t="shared" si="1108"/>
        <v/>
      </c>
      <c r="AI13480" s="23" t="str">
        <f t="shared" si="1107"/>
        <v/>
      </c>
      <c r="AJ13480" s="23" t="str">
        <f t="shared" si="1107"/>
        <v/>
      </c>
      <c r="AK13480" s="23" t="str">
        <f t="shared" si="1107"/>
        <v/>
      </c>
    </row>
    <row r="13481" spans="34:37" x14ac:dyDescent="0.25">
      <c r="AH13481" s="23" t="str">
        <f t="shared" si="1108"/>
        <v/>
      </c>
      <c r="AI13481" s="23" t="str">
        <f t="shared" si="1107"/>
        <v/>
      </c>
      <c r="AJ13481" s="23" t="str">
        <f t="shared" si="1107"/>
        <v/>
      </c>
      <c r="AK13481" s="23" t="str">
        <f t="shared" si="1107"/>
        <v/>
      </c>
    </row>
    <row r="13482" spans="34:37" x14ac:dyDescent="0.25">
      <c r="AH13482" s="23" t="str">
        <f t="shared" si="1108"/>
        <v/>
      </c>
      <c r="AI13482" s="23" t="str">
        <f t="shared" si="1107"/>
        <v/>
      </c>
      <c r="AJ13482" s="23" t="str">
        <f t="shared" si="1107"/>
        <v/>
      </c>
      <c r="AK13482" s="23" t="str">
        <f t="shared" si="1107"/>
        <v/>
      </c>
    </row>
    <row r="13483" spans="34:37" x14ac:dyDescent="0.25">
      <c r="AH13483" s="23" t="str">
        <f t="shared" si="1108"/>
        <v/>
      </c>
      <c r="AI13483" s="23" t="str">
        <f t="shared" si="1107"/>
        <v/>
      </c>
      <c r="AJ13483" s="23" t="str">
        <f t="shared" si="1107"/>
        <v/>
      </c>
      <c r="AK13483" s="23" t="str">
        <f t="shared" si="1107"/>
        <v/>
      </c>
    </row>
    <row r="13484" spans="34:37" x14ac:dyDescent="0.25">
      <c r="AH13484" s="23" t="str">
        <f t="shared" si="1108"/>
        <v/>
      </c>
      <c r="AI13484" s="23" t="str">
        <f t="shared" si="1107"/>
        <v/>
      </c>
      <c r="AJ13484" s="23" t="str">
        <f t="shared" si="1107"/>
        <v/>
      </c>
      <c r="AK13484" s="23" t="str">
        <f t="shared" si="1107"/>
        <v/>
      </c>
    </row>
    <row r="13485" spans="34:37" x14ac:dyDescent="0.25">
      <c r="AH13485" s="23" t="str">
        <f t="shared" si="1108"/>
        <v/>
      </c>
      <c r="AI13485" s="23" t="str">
        <f t="shared" si="1107"/>
        <v/>
      </c>
      <c r="AJ13485" s="23" t="str">
        <f t="shared" si="1107"/>
        <v/>
      </c>
      <c r="AK13485" s="23" t="str">
        <f t="shared" si="1107"/>
        <v/>
      </c>
    </row>
    <row r="13486" spans="34:37" x14ac:dyDescent="0.25">
      <c r="AH13486" s="23" t="str">
        <f t="shared" si="1108"/>
        <v/>
      </c>
      <c r="AI13486" s="23" t="str">
        <f t="shared" si="1107"/>
        <v/>
      </c>
      <c r="AJ13486" s="23" t="str">
        <f t="shared" si="1107"/>
        <v/>
      </c>
      <c r="AK13486" s="23" t="str">
        <f t="shared" si="1107"/>
        <v/>
      </c>
    </row>
    <row r="13487" spans="34:37" x14ac:dyDescent="0.25">
      <c r="AH13487" s="23" t="str">
        <f t="shared" si="1108"/>
        <v/>
      </c>
      <c r="AI13487" s="23" t="str">
        <f t="shared" si="1107"/>
        <v/>
      </c>
      <c r="AJ13487" s="23" t="str">
        <f t="shared" si="1107"/>
        <v/>
      </c>
      <c r="AK13487" s="23" t="str">
        <f t="shared" si="1107"/>
        <v/>
      </c>
    </row>
    <row r="13488" spans="34:37" x14ac:dyDescent="0.25">
      <c r="AH13488" s="23" t="str">
        <f t="shared" si="1108"/>
        <v/>
      </c>
      <c r="AI13488" s="23" t="str">
        <f t="shared" si="1107"/>
        <v/>
      </c>
      <c r="AJ13488" s="23" t="str">
        <f t="shared" si="1107"/>
        <v/>
      </c>
      <c r="AK13488" s="23" t="str">
        <f t="shared" si="1107"/>
        <v/>
      </c>
    </row>
    <row r="13489" spans="34:37" x14ac:dyDescent="0.25">
      <c r="AH13489" s="23" t="str">
        <f t="shared" si="1108"/>
        <v/>
      </c>
      <c r="AI13489" s="23" t="str">
        <f t="shared" si="1107"/>
        <v/>
      </c>
      <c r="AJ13489" s="23" t="str">
        <f t="shared" si="1107"/>
        <v/>
      </c>
      <c r="AK13489" s="23" t="str">
        <f t="shared" si="1107"/>
        <v/>
      </c>
    </row>
    <row r="13490" spans="34:37" x14ac:dyDescent="0.25">
      <c r="AH13490" s="23" t="str">
        <f t="shared" si="1108"/>
        <v/>
      </c>
      <c r="AI13490" s="23" t="str">
        <f t="shared" si="1107"/>
        <v/>
      </c>
      <c r="AJ13490" s="23" t="str">
        <f t="shared" si="1107"/>
        <v/>
      </c>
      <c r="AK13490" s="23" t="str">
        <f t="shared" si="1107"/>
        <v/>
      </c>
    </row>
    <row r="13491" spans="34:37" x14ac:dyDescent="0.25">
      <c r="AH13491" s="23" t="str">
        <f t="shared" si="1108"/>
        <v/>
      </c>
      <c r="AI13491" s="23" t="str">
        <f t="shared" si="1107"/>
        <v/>
      </c>
      <c r="AJ13491" s="23" t="str">
        <f t="shared" si="1107"/>
        <v/>
      </c>
      <c r="AK13491" s="23" t="str">
        <f t="shared" si="1107"/>
        <v/>
      </c>
    </row>
    <row r="13492" spans="34:37" x14ac:dyDescent="0.25">
      <c r="AH13492" s="23" t="str">
        <f t="shared" si="1108"/>
        <v/>
      </c>
      <c r="AI13492" s="23" t="str">
        <f t="shared" si="1107"/>
        <v/>
      </c>
      <c r="AJ13492" s="23" t="str">
        <f t="shared" si="1107"/>
        <v/>
      </c>
      <c r="AK13492" s="23" t="str">
        <f t="shared" si="1107"/>
        <v/>
      </c>
    </row>
    <row r="13493" spans="34:37" x14ac:dyDescent="0.25">
      <c r="AH13493" s="23" t="str">
        <f t="shared" si="1108"/>
        <v/>
      </c>
      <c r="AI13493" s="23" t="str">
        <f t="shared" si="1107"/>
        <v/>
      </c>
      <c r="AJ13493" s="23" t="str">
        <f t="shared" si="1107"/>
        <v/>
      </c>
      <c r="AK13493" s="23" t="str">
        <f t="shared" si="1107"/>
        <v/>
      </c>
    </row>
    <row r="13494" spans="34:37" x14ac:dyDescent="0.25">
      <c r="AH13494" s="23" t="str">
        <f t="shared" si="1108"/>
        <v/>
      </c>
      <c r="AI13494" s="23" t="str">
        <f t="shared" si="1107"/>
        <v/>
      </c>
      <c r="AJ13494" s="23" t="str">
        <f t="shared" si="1107"/>
        <v/>
      </c>
      <c r="AK13494" s="23" t="str">
        <f t="shared" si="1107"/>
        <v/>
      </c>
    </row>
    <row r="13495" spans="34:37" x14ac:dyDescent="0.25">
      <c r="AH13495" s="23" t="str">
        <f t="shared" si="1108"/>
        <v/>
      </c>
      <c r="AI13495" s="23" t="str">
        <f t="shared" si="1107"/>
        <v/>
      </c>
      <c r="AJ13495" s="23" t="str">
        <f t="shared" si="1107"/>
        <v/>
      </c>
      <c r="AK13495" s="23" t="str">
        <f t="shared" si="1107"/>
        <v/>
      </c>
    </row>
    <row r="13496" spans="34:37" x14ac:dyDescent="0.25">
      <c r="AH13496" s="23" t="str">
        <f t="shared" si="1108"/>
        <v/>
      </c>
      <c r="AI13496" s="23" t="str">
        <f t="shared" si="1107"/>
        <v/>
      </c>
      <c r="AJ13496" s="23" t="str">
        <f t="shared" si="1107"/>
        <v/>
      </c>
      <c r="AK13496" s="23" t="str">
        <f t="shared" si="1107"/>
        <v/>
      </c>
    </row>
    <row r="13497" spans="34:37" x14ac:dyDescent="0.25">
      <c r="AH13497" s="23" t="str">
        <f t="shared" si="1108"/>
        <v/>
      </c>
      <c r="AI13497" s="23" t="str">
        <f t="shared" si="1107"/>
        <v/>
      </c>
      <c r="AJ13497" s="23" t="str">
        <f t="shared" si="1107"/>
        <v/>
      </c>
      <c r="AK13497" s="23" t="str">
        <f t="shared" si="1107"/>
        <v/>
      </c>
    </row>
    <row r="13498" spans="34:37" x14ac:dyDescent="0.25">
      <c r="AH13498" s="23" t="str">
        <f t="shared" si="1108"/>
        <v/>
      </c>
      <c r="AI13498" s="23" t="str">
        <f t="shared" si="1107"/>
        <v/>
      </c>
      <c r="AJ13498" s="23" t="str">
        <f t="shared" si="1107"/>
        <v/>
      </c>
      <c r="AK13498" s="23" t="str">
        <f t="shared" si="1107"/>
        <v/>
      </c>
    </row>
    <row r="13499" spans="34:37" x14ac:dyDescent="0.25">
      <c r="AH13499" s="23" t="str">
        <f t="shared" si="1108"/>
        <v/>
      </c>
      <c r="AI13499" s="23" t="str">
        <f t="shared" si="1107"/>
        <v/>
      </c>
      <c r="AJ13499" s="23" t="str">
        <f t="shared" si="1107"/>
        <v/>
      </c>
      <c r="AK13499" s="23" t="str">
        <f t="shared" si="1107"/>
        <v/>
      </c>
    </row>
    <row r="13500" spans="34:37" x14ac:dyDescent="0.25">
      <c r="AH13500" s="23" t="str">
        <f t="shared" si="1108"/>
        <v/>
      </c>
      <c r="AI13500" s="23" t="str">
        <f t="shared" si="1107"/>
        <v/>
      </c>
      <c r="AJ13500" s="23" t="str">
        <f t="shared" si="1107"/>
        <v/>
      </c>
      <c r="AK13500" s="23" t="str">
        <f t="shared" si="1107"/>
        <v/>
      </c>
    </row>
    <row r="13501" spans="34:37" x14ac:dyDescent="0.25">
      <c r="AH13501" s="23" t="str">
        <f t="shared" si="1108"/>
        <v/>
      </c>
      <c r="AI13501" s="23" t="str">
        <f t="shared" si="1107"/>
        <v/>
      </c>
      <c r="AJ13501" s="23" t="str">
        <f t="shared" si="1107"/>
        <v/>
      </c>
      <c r="AK13501" s="23" t="str">
        <f t="shared" si="1107"/>
        <v/>
      </c>
    </row>
    <row r="13502" spans="34:37" x14ac:dyDescent="0.25">
      <c r="AH13502" s="23" t="str">
        <f t="shared" si="1108"/>
        <v/>
      </c>
      <c r="AI13502" s="23" t="str">
        <f t="shared" ref="AI13502:AK13565" si="1109">IF(X13502&lt;&gt;"",X13502,"")</f>
        <v/>
      </c>
      <c r="AJ13502" s="23" t="str">
        <f t="shared" si="1109"/>
        <v/>
      </c>
      <c r="AK13502" s="23" t="str">
        <f t="shared" si="1109"/>
        <v/>
      </c>
    </row>
    <row r="13503" spans="34:37" x14ac:dyDescent="0.25">
      <c r="AH13503" s="23" t="str">
        <f t="shared" ref="AH13503:AH13566" si="1110">IF(W13503&lt;&gt;"",(RIGHT(W13503,LEN(W13503)-SEARCH("/",W13503,1)))/U13503,"")</f>
        <v/>
      </c>
      <c r="AI13503" s="23" t="str">
        <f t="shared" si="1109"/>
        <v/>
      </c>
      <c r="AJ13503" s="23" t="str">
        <f t="shared" si="1109"/>
        <v/>
      </c>
      <c r="AK13503" s="23" t="str">
        <f t="shared" si="1109"/>
        <v/>
      </c>
    </row>
    <row r="13504" spans="34:37" x14ac:dyDescent="0.25">
      <c r="AH13504" s="23" t="str">
        <f t="shared" si="1110"/>
        <v/>
      </c>
      <c r="AI13504" s="23" t="str">
        <f t="shared" si="1109"/>
        <v/>
      </c>
      <c r="AJ13504" s="23" t="str">
        <f t="shared" si="1109"/>
        <v/>
      </c>
      <c r="AK13504" s="23" t="str">
        <f t="shared" si="1109"/>
        <v/>
      </c>
    </row>
    <row r="13505" spans="34:37" x14ac:dyDescent="0.25">
      <c r="AH13505" s="23" t="str">
        <f t="shared" si="1110"/>
        <v/>
      </c>
      <c r="AI13505" s="23" t="str">
        <f t="shared" si="1109"/>
        <v/>
      </c>
      <c r="AJ13505" s="23" t="str">
        <f t="shared" si="1109"/>
        <v/>
      </c>
      <c r="AK13505" s="23" t="str">
        <f t="shared" si="1109"/>
        <v/>
      </c>
    </row>
    <row r="13506" spans="34:37" x14ac:dyDescent="0.25">
      <c r="AH13506" s="23" t="str">
        <f t="shared" si="1110"/>
        <v/>
      </c>
      <c r="AI13506" s="23" t="str">
        <f t="shared" si="1109"/>
        <v/>
      </c>
      <c r="AJ13506" s="23" t="str">
        <f t="shared" si="1109"/>
        <v/>
      </c>
      <c r="AK13506" s="23" t="str">
        <f t="shared" si="1109"/>
        <v/>
      </c>
    </row>
    <row r="13507" spans="34:37" x14ac:dyDescent="0.25">
      <c r="AH13507" s="23" t="str">
        <f t="shared" si="1110"/>
        <v/>
      </c>
      <c r="AI13507" s="23" t="str">
        <f t="shared" si="1109"/>
        <v/>
      </c>
      <c r="AJ13507" s="23" t="str">
        <f t="shared" si="1109"/>
        <v/>
      </c>
      <c r="AK13507" s="23" t="str">
        <f t="shared" si="1109"/>
        <v/>
      </c>
    </row>
    <row r="13508" spans="34:37" x14ac:dyDescent="0.25">
      <c r="AH13508" s="23" t="str">
        <f t="shared" si="1110"/>
        <v/>
      </c>
      <c r="AI13508" s="23" t="str">
        <f t="shared" si="1109"/>
        <v/>
      </c>
      <c r="AJ13508" s="23" t="str">
        <f t="shared" si="1109"/>
        <v/>
      </c>
      <c r="AK13508" s="23" t="str">
        <f t="shared" si="1109"/>
        <v/>
      </c>
    </row>
    <row r="13509" spans="34:37" x14ac:dyDescent="0.25">
      <c r="AH13509" s="23" t="str">
        <f t="shared" si="1110"/>
        <v/>
      </c>
      <c r="AI13509" s="23" t="str">
        <f t="shared" si="1109"/>
        <v/>
      </c>
      <c r="AJ13509" s="23" t="str">
        <f t="shared" si="1109"/>
        <v/>
      </c>
      <c r="AK13509" s="23" t="str">
        <f t="shared" si="1109"/>
        <v/>
      </c>
    </row>
    <row r="13510" spans="34:37" x14ac:dyDescent="0.25">
      <c r="AH13510" s="23" t="str">
        <f t="shared" si="1110"/>
        <v/>
      </c>
      <c r="AI13510" s="23" t="str">
        <f t="shared" si="1109"/>
        <v/>
      </c>
      <c r="AJ13510" s="23" t="str">
        <f t="shared" si="1109"/>
        <v/>
      </c>
      <c r="AK13510" s="23" t="str">
        <f t="shared" si="1109"/>
        <v/>
      </c>
    </row>
    <row r="13511" spans="34:37" x14ac:dyDescent="0.25">
      <c r="AH13511" s="23" t="str">
        <f t="shared" si="1110"/>
        <v/>
      </c>
      <c r="AI13511" s="23" t="str">
        <f t="shared" si="1109"/>
        <v/>
      </c>
      <c r="AJ13511" s="23" t="str">
        <f t="shared" si="1109"/>
        <v/>
      </c>
      <c r="AK13511" s="23" t="str">
        <f t="shared" si="1109"/>
        <v/>
      </c>
    </row>
    <row r="13512" spans="34:37" x14ac:dyDescent="0.25">
      <c r="AH13512" s="23" t="str">
        <f t="shared" si="1110"/>
        <v/>
      </c>
      <c r="AI13512" s="23" t="str">
        <f t="shared" si="1109"/>
        <v/>
      </c>
      <c r="AJ13512" s="23" t="str">
        <f t="shared" si="1109"/>
        <v/>
      </c>
      <c r="AK13512" s="23" t="str">
        <f t="shared" si="1109"/>
        <v/>
      </c>
    </row>
    <row r="13513" spans="34:37" x14ac:dyDescent="0.25">
      <c r="AH13513" s="23" t="str">
        <f t="shared" si="1110"/>
        <v/>
      </c>
      <c r="AI13513" s="23" t="str">
        <f t="shared" si="1109"/>
        <v/>
      </c>
      <c r="AJ13513" s="23" t="str">
        <f t="shared" si="1109"/>
        <v/>
      </c>
      <c r="AK13513" s="23" t="str">
        <f t="shared" si="1109"/>
        <v/>
      </c>
    </row>
    <row r="13514" spans="34:37" x14ac:dyDescent="0.25">
      <c r="AH13514" s="23" t="str">
        <f t="shared" si="1110"/>
        <v/>
      </c>
      <c r="AI13514" s="23" t="str">
        <f t="shared" si="1109"/>
        <v/>
      </c>
      <c r="AJ13514" s="23" t="str">
        <f t="shared" si="1109"/>
        <v/>
      </c>
      <c r="AK13514" s="23" t="str">
        <f t="shared" si="1109"/>
        <v/>
      </c>
    </row>
    <row r="13515" spans="34:37" x14ac:dyDescent="0.25">
      <c r="AH13515" s="23" t="str">
        <f t="shared" si="1110"/>
        <v/>
      </c>
      <c r="AI13515" s="23" t="str">
        <f t="shared" si="1109"/>
        <v/>
      </c>
      <c r="AJ13515" s="23" t="str">
        <f t="shared" si="1109"/>
        <v/>
      </c>
      <c r="AK13515" s="23" t="str">
        <f t="shared" si="1109"/>
        <v/>
      </c>
    </row>
    <row r="13516" spans="34:37" x14ac:dyDescent="0.25">
      <c r="AH13516" s="23" t="str">
        <f t="shared" si="1110"/>
        <v/>
      </c>
      <c r="AI13516" s="23" t="str">
        <f t="shared" si="1109"/>
        <v/>
      </c>
      <c r="AJ13516" s="23" t="str">
        <f t="shared" si="1109"/>
        <v/>
      </c>
      <c r="AK13516" s="23" t="str">
        <f t="shared" si="1109"/>
        <v/>
      </c>
    </row>
    <row r="13517" spans="34:37" x14ac:dyDescent="0.25">
      <c r="AH13517" s="23" t="str">
        <f t="shared" si="1110"/>
        <v/>
      </c>
      <c r="AI13517" s="23" t="str">
        <f t="shared" si="1109"/>
        <v/>
      </c>
      <c r="AJ13517" s="23" t="str">
        <f t="shared" si="1109"/>
        <v/>
      </c>
      <c r="AK13517" s="23" t="str">
        <f t="shared" si="1109"/>
        <v/>
      </c>
    </row>
    <row r="13518" spans="34:37" x14ac:dyDescent="0.25">
      <c r="AH13518" s="23" t="str">
        <f t="shared" si="1110"/>
        <v/>
      </c>
      <c r="AI13518" s="23" t="str">
        <f t="shared" si="1109"/>
        <v/>
      </c>
      <c r="AJ13518" s="23" t="str">
        <f t="shared" si="1109"/>
        <v/>
      </c>
      <c r="AK13518" s="23" t="str">
        <f t="shared" si="1109"/>
        <v/>
      </c>
    </row>
    <row r="13519" spans="34:37" x14ac:dyDescent="0.25">
      <c r="AH13519" s="23" t="str">
        <f t="shared" si="1110"/>
        <v/>
      </c>
      <c r="AI13519" s="23" t="str">
        <f t="shared" si="1109"/>
        <v/>
      </c>
      <c r="AJ13519" s="23" t="str">
        <f t="shared" si="1109"/>
        <v/>
      </c>
      <c r="AK13519" s="23" t="str">
        <f t="shared" si="1109"/>
        <v/>
      </c>
    </row>
    <row r="13520" spans="34:37" x14ac:dyDescent="0.25">
      <c r="AH13520" s="23" t="str">
        <f t="shared" si="1110"/>
        <v/>
      </c>
      <c r="AI13520" s="23" t="str">
        <f t="shared" si="1109"/>
        <v/>
      </c>
      <c r="AJ13520" s="23" t="str">
        <f t="shared" si="1109"/>
        <v/>
      </c>
      <c r="AK13520" s="23" t="str">
        <f t="shared" si="1109"/>
        <v/>
      </c>
    </row>
    <row r="13521" spans="34:37" x14ac:dyDescent="0.25">
      <c r="AH13521" s="23" t="str">
        <f t="shared" si="1110"/>
        <v/>
      </c>
      <c r="AI13521" s="23" t="str">
        <f t="shared" si="1109"/>
        <v/>
      </c>
      <c r="AJ13521" s="23" t="str">
        <f t="shared" si="1109"/>
        <v/>
      </c>
      <c r="AK13521" s="23" t="str">
        <f t="shared" si="1109"/>
        <v/>
      </c>
    </row>
    <row r="13522" spans="34:37" x14ac:dyDescent="0.25">
      <c r="AH13522" s="23" t="str">
        <f t="shared" si="1110"/>
        <v/>
      </c>
      <c r="AI13522" s="23" t="str">
        <f t="shared" si="1109"/>
        <v/>
      </c>
      <c r="AJ13522" s="23" t="str">
        <f t="shared" si="1109"/>
        <v/>
      </c>
      <c r="AK13522" s="23" t="str">
        <f t="shared" si="1109"/>
        <v/>
      </c>
    </row>
    <row r="13523" spans="34:37" x14ac:dyDescent="0.25">
      <c r="AH13523" s="23" t="str">
        <f t="shared" si="1110"/>
        <v/>
      </c>
      <c r="AI13523" s="23" t="str">
        <f t="shared" si="1109"/>
        <v/>
      </c>
      <c r="AJ13523" s="23" t="str">
        <f t="shared" si="1109"/>
        <v/>
      </c>
      <c r="AK13523" s="23" t="str">
        <f t="shared" si="1109"/>
        <v/>
      </c>
    </row>
    <row r="13524" spans="34:37" x14ac:dyDescent="0.25">
      <c r="AH13524" s="23" t="str">
        <f t="shared" si="1110"/>
        <v/>
      </c>
      <c r="AI13524" s="23" t="str">
        <f t="shared" si="1109"/>
        <v/>
      </c>
      <c r="AJ13524" s="23" t="str">
        <f t="shared" si="1109"/>
        <v/>
      </c>
      <c r="AK13524" s="23" t="str">
        <f t="shared" si="1109"/>
        <v/>
      </c>
    </row>
    <row r="13525" spans="34:37" x14ac:dyDescent="0.25">
      <c r="AH13525" s="23" t="str">
        <f t="shared" si="1110"/>
        <v/>
      </c>
      <c r="AI13525" s="23" t="str">
        <f t="shared" si="1109"/>
        <v/>
      </c>
      <c r="AJ13525" s="23" t="str">
        <f t="shared" si="1109"/>
        <v/>
      </c>
      <c r="AK13525" s="23" t="str">
        <f t="shared" si="1109"/>
        <v/>
      </c>
    </row>
    <row r="13526" spans="34:37" x14ac:dyDescent="0.25">
      <c r="AH13526" s="23" t="str">
        <f t="shared" si="1110"/>
        <v/>
      </c>
      <c r="AI13526" s="23" t="str">
        <f t="shared" si="1109"/>
        <v/>
      </c>
      <c r="AJ13526" s="23" t="str">
        <f t="shared" si="1109"/>
        <v/>
      </c>
      <c r="AK13526" s="23" t="str">
        <f t="shared" si="1109"/>
        <v/>
      </c>
    </row>
    <row r="13527" spans="34:37" x14ac:dyDescent="0.25">
      <c r="AH13527" s="23" t="str">
        <f t="shared" si="1110"/>
        <v/>
      </c>
      <c r="AI13527" s="23" t="str">
        <f t="shared" si="1109"/>
        <v/>
      </c>
      <c r="AJ13527" s="23" t="str">
        <f t="shared" si="1109"/>
        <v/>
      </c>
      <c r="AK13527" s="23" t="str">
        <f t="shared" si="1109"/>
        <v/>
      </c>
    </row>
    <row r="13528" spans="34:37" x14ac:dyDescent="0.25">
      <c r="AH13528" s="23" t="str">
        <f t="shared" si="1110"/>
        <v/>
      </c>
      <c r="AI13528" s="23" t="str">
        <f t="shared" si="1109"/>
        <v/>
      </c>
      <c r="AJ13528" s="23" t="str">
        <f t="shared" si="1109"/>
        <v/>
      </c>
      <c r="AK13528" s="23" t="str">
        <f t="shared" si="1109"/>
        <v/>
      </c>
    </row>
    <row r="13529" spans="34:37" x14ac:dyDescent="0.25">
      <c r="AH13529" s="23" t="str">
        <f t="shared" si="1110"/>
        <v/>
      </c>
      <c r="AI13529" s="23" t="str">
        <f t="shared" si="1109"/>
        <v/>
      </c>
      <c r="AJ13529" s="23" t="str">
        <f t="shared" si="1109"/>
        <v/>
      </c>
      <c r="AK13529" s="23" t="str">
        <f t="shared" si="1109"/>
        <v/>
      </c>
    </row>
    <row r="13530" spans="34:37" x14ac:dyDescent="0.25">
      <c r="AH13530" s="23" t="str">
        <f t="shared" si="1110"/>
        <v/>
      </c>
      <c r="AI13530" s="23" t="str">
        <f t="shared" si="1109"/>
        <v/>
      </c>
      <c r="AJ13530" s="23" t="str">
        <f t="shared" si="1109"/>
        <v/>
      </c>
      <c r="AK13530" s="23" t="str">
        <f t="shared" si="1109"/>
        <v/>
      </c>
    </row>
    <row r="13531" spans="34:37" x14ac:dyDescent="0.25">
      <c r="AH13531" s="23" t="str">
        <f t="shared" si="1110"/>
        <v/>
      </c>
      <c r="AI13531" s="23" t="str">
        <f t="shared" si="1109"/>
        <v/>
      </c>
      <c r="AJ13531" s="23" t="str">
        <f t="shared" si="1109"/>
        <v/>
      </c>
      <c r="AK13531" s="23" t="str">
        <f t="shared" si="1109"/>
        <v/>
      </c>
    </row>
    <row r="13532" spans="34:37" x14ac:dyDescent="0.25">
      <c r="AH13532" s="23" t="str">
        <f t="shared" si="1110"/>
        <v/>
      </c>
      <c r="AI13532" s="23" t="str">
        <f t="shared" si="1109"/>
        <v/>
      </c>
      <c r="AJ13532" s="23" t="str">
        <f t="shared" si="1109"/>
        <v/>
      </c>
      <c r="AK13532" s="23" t="str">
        <f t="shared" si="1109"/>
        <v/>
      </c>
    </row>
    <row r="13533" spans="34:37" x14ac:dyDescent="0.25">
      <c r="AH13533" s="23" t="str">
        <f t="shared" si="1110"/>
        <v/>
      </c>
      <c r="AI13533" s="23" t="str">
        <f t="shared" si="1109"/>
        <v/>
      </c>
      <c r="AJ13533" s="23" t="str">
        <f t="shared" si="1109"/>
        <v/>
      </c>
      <c r="AK13533" s="23" t="str">
        <f t="shared" si="1109"/>
        <v/>
      </c>
    </row>
    <row r="13534" spans="34:37" x14ac:dyDescent="0.25">
      <c r="AH13534" s="23" t="str">
        <f t="shared" si="1110"/>
        <v/>
      </c>
      <c r="AI13534" s="23" t="str">
        <f t="shared" si="1109"/>
        <v/>
      </c>
      <c r="AJ13534" s="23" t="str">
        <f t="shared" si="1109"/>
        <v/>
      </c>
      <c r="AK13534" s="23" t="str">
        <f t="shared" si="1109"/>
        <v/>
      </c>
    </row>
    <row r="13535" spans="34:37" x14ac:dyDescent="0.25">
      <c r="AH13535" s="23" t="str">
        <f t="shared" si="1110"/>
        <v/>
      </c>
      <c r="AI13535" s="23" t="str">
        <f t="shared" si="1109"/>
        <v/>
      </c>
      <c r="AJ13535" s="23" t="str">
        <f t="shared" si="1109"/>
        <v/>
      </c>
      <c r="AK13535" s="23" t="str">
        <f t="shared" si="1109"/>
        <v/>
      </c>
    </row>
    <row r="13536" spans="34:37" x14ac:dyDescent="0.25">
      <c r="AH13536" s="23" t="str">
        <f t="shared" si="1110"/>
        <v/>
      </c>
      <c r="AI13536" s="23" t="str">
        <f t="shared" si="1109"/>
        <v/>
      </c>
      <c r="AJ13536" s="23" t="str">
        <f t="shared" si="1109"/>
        <v/>
      </c>
      <c r="AK13536" s="23" t="str">
        <f t="shared" si="1109"/>
        <v/>
      </c>
    </row>
    <row r="13537" spans="34:37" x14ac:dyDescent="0.25">
      <c r="AH13537" s="23" t="str">
        <f t="shared" si="1110"/>
        <v/>
      </c>
      <c r="AI13537" s="23" t="str">
        <f t="shared" si="1109"/>
        <v/>
      </c>
      <c r="AJ13537" s="23" t="str">
        <f t="shared" si="1109"/>
        <v/>
      </c>
      <c r="AK13537" s="23" t="str">
        <f t="shared" si="1109"/>
        <v/>
      </c>
    </row>
    <row r="13538" spans="34:37" x14ac:dyDescent="0.25">
      <c r="AH13538" s="23" t="str">
        <f t="shared" si="1110"/>
        <v/>
      </c>
      <c r="AI13538" s="23" t="str">
        <f t="shared" si="1109"/>
        <v/>
      </c>
      <c r="AJ13538" s="23" t="str">
        <f t="shared" si="1109"/>
        <v/>
      </c>
      <c r="AK13538" s="23" t="str">
        <f t="shared" si="1109"/>
        <v/>
      </c>
    </row>
    <row r="13539" spans="34:37" x14ac:dyDescent="0.25">
      <c r="AH13539" s="23" t="str">
        <f t="shared" si="1110"/>
        <v/>
      </c>
      <c r="AI13539" s="23" t="str">
        <f t="shared" si="1109"/>
        <v/>
      </c>
      <c r="AJ13539" s="23" t="str">
        <f t="shared" si="1109"/>
        <v/>
      </c>
      <c r="AK13539" s="23" t="str">
        <f t="shared" si="1109"/>
        <v/>
      </c>
    </row>
    <row r="13540" spans="34:37" x14ac:dyDescent="0.25">
      <c r="AH13540" s="23" t="str">
        <f t="shared" si="1110"/>
        <v/>
      </c>
      <c r="AI13540" s="23" t="str">
        <f t="shared" si="1109"/>
        <v/>
      </c>
      <c r="AJ13540" s="23" t="str">
        <f t="shared" si="1109"/>
        <v/>
      </c>
      <c r="AK13540" s="23" t="str">
        <f t="shared" si="1109"/>
        <v/>
      </c>
    </row>
    <row r="13541" spans="34:37" x14ac:dyDescent="0.25">
      <c r="AH13541" s="23" t="str">
        <f t="shared" si="1110"/>
        <v/>
      </c>
      <c r="AI13541" s="23" t="str">
        <f t="shared" si="1109"/>
        <v/>
      </c>
      <c r="AJ13541" s="23" t="str">
        <f t="shared" si="1109"/>
        <v/>
      </c>
      <c r="AK13541" s="23" t="str">
        <f t="shared" si="1109"/>
        <v/>
      </c>
    </row>
    <row r="13542" spans="34:37" x14ac:dyDescent="0.25">
      <c r="AH13542" s="23" t="str">
        <f t="shared" si="1110"/>
        <v/>
      </c>
      <c r="AI13542" s="23" t="str">
        <f t="shared" si="1109"/>
        <v/>
      </c>
      <c r="AJ13542" s="23" t="str">
        <f t="shared" si="1109"/>
        <v/>
      </c>
      <c r="AK13542" s="23" t="str">
        <f t="shared" si="1109"/>
        <v/>
      </c>
    </row>
    <row r="13543" spans="34:37" x14ac:dyDescent="0.25">
      <c r="AH13543" s="23" t="str">
        <f t="shared" si="1110"/>
        <v/>
      </c>
      <c r="AI13543" s="23" t="str">
        <f t="shared" si="1109"/>
        <v/>
      </c>
      <c r="AJ13543" s="23" t="str">
        <f t="shared" si="1109"/>
        <v/>
      </c>
      <c r="AK13543" s="23" t="str">
        <f t="shared" si="1109"/>
        <v/>
      </c>
    </row>
    <row r="13544" spans="34:37" x14ac:dyDescent="0.25">
      <c r="AH13544" s="23" t="str">
        <f t="shared" si="1110"/>
        <v/>
      </c>
      <c r="AI13544" s="23" t="str">
        <f t="shared" si="1109"/>
        <v/>
      </c>
      <c r="AJ13544" s="23" t="str">
        <f t="shared" si="1109"/>
        <v/>
      </c>
      <c r="AK13544" s="23" t="str">
        <f t="shared" si="1109"/>
        <v/>
      </c>
    </row>
    <row r="13545" spans="34:37" x14ac:dyDescent="0.25">
      <c r="AH13545" s="23" t="str">
        <f t="shared" si="1110"/>
        <v/>
      </c>
      <c r="AI13545" s="23" t="str">
        <f t="shared" si="1109"/>
        <v/>
      </c>
      <c r="AJ13545" s="23" t="str">
        <f t="shared" si="1109"/>
        <v/>
      </c>
      <c r="AK13545" s="23" t="str">
        <f t="shared" si="1109"/>
        <v/>
      </c>
    </row>
    <row r="13546" spans="34:37" x14ac:dyDescent="0.25">
      <c r="AH13546" s="23" t="str">
        <f t="shared" si="1110"/>
        <v/>
      </c>
      <c r="AI13546" s="23" t="str">
        <f t="shared" si="1109"/>
        <v/>
      </c>
      <c r="AJ13546" s="23" t="str">
        <f t="shared" si="1109"/>
        <v/>
      </c>
      <c r="AK13546" s="23" t="str">
        <f t="shared" si="1109"/>
        <v/>
      </c>
    </row>
    <row r="13547" spans="34:37" x14ac:dyDescent="0.25">
      <c r="AH13547" s="23" t="str">
        <f t="shared" si="1110"/>
        <v/>
      </c>
      <c r="AI13547" s="23" t="str">
        <f t="shared" si="1109"/>
        <v/>
      </c>
      <c r="AJ13547" s="23" t="str">
        <f t="shared" si="1109"/>
        <v/>
      </c>
      <c r="AK13547" s="23" t="str">
        <f t="shared" si="1109"/>
        <v/>
      </c>
    </row>
    <row r="13548" spans="34:37" x14ac:dyDescent="0.25">
      <c r="AH13548" s="23" t="str">
        <f t="shared" si="1110"/>
        <v/>
      </c>
      <c r="AI13548" s="23" t="str">
        <f t="shared" si="1109"/>
        <v/>
      </c>
      <c r="AJ13548" s="23" t="str">
        <f t="shared" si="1109"/>
        <v/>
      </c>
      <c r="AK13548" s="23" t="str">
        <f t="shared" si="1109"/>
        <v/>
      </c>
    </row>
    <row r="13549" spans="34:37" x14ac:dyDescent="0.25">
      <c r="AH13549" s="23" t="str">
        <f t="shared" si="1110"/>
        <v/>
      </c>
      <c r="AI13549" s="23" t="str">
        <f t="shared" si="1109"/>
        <v/>
      </c>
      <c r="AJ13549" s="23" t="str">
        <f t="shared" si="1109"/>
        <v/>
      </c>
      <c r="AK13549" s="23" t="str">
        <f t="shared" si="1109"/>
        <v/>
      </c>
    </row>
    <row r="13550" spans="34:37" x14ac:dyDescent="0.25">
      <c r="AH13550" s="23" t="str">
        <f t="shared" si="1110"/>
        <v/>
      </c>
      <c r="AI13550" s="23" t="str">
        <f t="shared" si="1109"/>
        <v/>
      </c>
      <c r="AJ13550" s="23" t="str">
        <f t="shared" si="1109"/>
        <v/>
      </c>
      <c r="AK13550" s="23" t="str">
        <f t="shared" si="1109"/>
        <v/>
      </c>
    </row>
    <row r="13551" spans="34:37" x14ac:dyDescent="0.25">
      <c r="AH13551" s="23" t="str">
        <f t="shared" si="1110"/>
        <v/>
      </c>
      <c r="AI13551" s="23" t="str">
        <f t="shared" si="1109"/>
        <v/>
      </c>
      <c r="AJ13551" s="23" t="str">
        <f t="shared" si="1109"/>
        <v/>
      </c>
      <c r="AK13551" s="23" t="str">
        <f t="shared" si="1109"/>
        <v/>
      </c>
    </row>
    <row r="13552" spans="34:37" x14ac:dyDescent="0.25">
      <c r="AH13552" s="23" t="str">
        <f t="shared" si="1110"/>
        <v/>
      </c>
      <c r="AI13552" s="23" t="str">
        <f t="shared" si="1109"/>
        <v/>
      </c>
      <c r="AJ13552" s="23" t="str">
        <f t="shared" si="1109"/>
        <v/>
      </c>
      <c r="AK13552" s="23" t="str">
        <f t="shared" si="1109"/>
        <v/>
      </c>
    </row>
    <row r="13553" spans="34:37" x14ac:dyDescent="0.25">
      <c r="AH13553" s="23" t="str">
        <f t="shared" si="1110"/>
        <v/>
      </c>
      <c r="AI13553" s="23" t="str">
        <f t="shared" si="1109"/>
        <v/>
      </c>
      <c r="AJ13553" s="23" t="str">
        <f t="shared" si="1109"/>
        <v/>
      </c>
      <c r="AK13553" s="23" t="str">
        <f t="shared" si="1109"/>
        <v/>
      </c>
    </row>
    <row r="13554" spans="34:37" x14ac:dyDescent="0.25">
      <c r="AH13554" s="23" t="str">
        <f t="shared" si="1110"/>
        <v/>
      </c>
      <c r="AI13554" s="23" t="str">
        <f t="shared" si="1109"/>
        <v/>
      </c>
      <c r="AJ13554" s="23" t="str">
        <f t="shared" si="1109"/>
        <v/>
      </c>
      <c r="AK13554" s="23" t="str">
        <f t="shared" si="1109"/>
        <v/>
      </c>
    </row>
    <row r="13555" spans="34:37" x14ac:dyDescent="0.25">
      <c r="AH13555" s="23" t="str">
        <f t="shared" si="1110"/>
        <v/>
      </c>
      <c r="AI13555" s="23" t="str">
        <f t="shared" si="1109"/>
        <v/>
      </c>
      <c r="AJ13555" s="23" t="str">
        <f t="shared" si="1109"/>
        <v/>
      </c>
      <c r="AK13555" s="23" t="str">
        <f t="shared" si="1109"/>
        <v/>
      </c>
    </row>
    <row r="13556" spans="34:37" x14ac:dyDescent="0.25">
      <c r="AH13556" s="23" t="str">
        <f t="shared" si="1110"/>
        <v/>
      </c>
      <c r="AI13556" s="23" t="str">
        <f t="shared" si="1109"/>
        <v/>
      </c>
      <c r="AJ13556" s="23" t="str">
        <f t="shared" si="1109"/>
        <v/>
      </c>
      <c r="AK13556" s="23" t="str">
        <f t="shared" si="1109"/>
        <v/>
      </c>
    </row>
    <row r="13557" spans="34:37" x14ac:dyDescent="0.25">
      <c r="AH13557" s="23" t="str">
        <f t="shared" si="1110"/>
        <v/>
      </c>
      <c r="AI13557" s="23" t="str">
        <f t="shared" si="1109"/>
        <v/>
      </c>
      <c r="AJ13557" s="23" t="str">
        <f t="shared" si="1109"/>
        <v/>
      </c>
      <c r="AK13557" s="23" t="str">
        <f t="shared" si="1109"/>
        <v/>
      </c>
    </row>
    <row r="13558" spans="34:37" x14ac:dyDescent="0.25">
      <c r="AH13558" s="23" t="str">
        <f t="shared" si="1110"/>
        <v/>
      </c>
      <c r="AI13558" s="23" t="str">
        <f t="shared" si="1109"/>
        <v/>
      </c>
      <c r="AJ13558" s="23" t="str">
        <f t="shared" si="1109"/>
        <v/>
      </c>
      <c r="AK13558" s="23" t="str">
        <f t="shared" si="1109"/>
        <v/>
      </c>
    </row>
    <row r="13559" spans="34:37" x14ac:dyDescent="0.25">
      <c r="AH13559" s="23" t="str">
        <f t="shared" si="1110"/>
        <v/>
      </c>
      <c r="AI13559" s="23" t="str">
        <f t="shared" si="1109"/>
        <v/>
      </c>
      <c r="AJ13559" s="23" t="str">
        <f t="shared" si="1109"/>
        <v/>
      </c>
      <c r="AK13559" s="23" t="str">
        <f t="shared" si="1109"/>
        <v/>
      </c>
    </row>
    <row r="13560" spans="34:37" x14ac:dyDescent="0.25">
      <c r="AH13560" s="23" t="str">
        <f t="shared" si="1110"/>
        <v/>
      </c>
      <c r="AI13560" s="23" t="str">
        <f t="shared" si="1109"/>
        <v/>
      </c>
      <c r="AJ13560" s="23" t="str">
        <f t="shared" si="1109"/>
        <v/>
      </c>
      <c r="AK13560" s="23" t="str">
        <f t="shared" si="1109"/>
        <v/>
      </c>
    </row>
    <row r="13561" spans="34:37" x14ac:dyDescent="0.25">
      <c r="AH13561" s="23" t="str">
        <f t="shared" si="1110"/>
        <v/>
      </c>
      <c r="AI13561" s="23" t="str">
        <f t="shared" si="1109"/>
        <v/>
      </c>
      <c r="AJ13561" s="23" t="str">
        <f t="shared" si="1109"/>
        <v/>
      </c>
      <c r="AK13561" s="23" t="str">
        <f t="shared" si="1109"/>
        <v/>
      </c>
    </row>
    <row r="13562" spans="34:37" x14ac:dyDescent="0.25">
      <c r="AH13562" s="23" t="str">
        <f t="shared" si="1110"/>
        <v/>
      </c>
      <c r="AI13562" s="23" t="str">
        <f t="shared" si="1109"/>
        <v/>
      </c>
      <c r="AJ13562" s="23" t="str">
        <f t="shared" si="1109"/>
        <v/>
      </c>
      <c r="AK13562" s="23" t="str">
        <f t="shared" si="1109"/>
        <v/>
      </c>
    </row>
    <row r="13563" spans="34:37" x14ac:dyDescent="0.25">
      <c r="AH13563" s="23" t="str">
        <f t="shared" si="1110"/>
        <v/>
      </c>
      <c r="AI13563" s="23" t="str">
        <f t="shared" si="1109"/>
        <v/>
      </c>
      <c r="AJ13563" s="23" t="str">
        <f t="shared" si="1109"/>
        <v/>
      </c>
      <c r="AK13563" s="23" t="str">
        <f t="shared" si="1109"/>
        <v/>
      </c>
    </row>
    <row r="13564" spans="34:37" x14ac:dyDescent="0.25">
      <c r="AH13564" s="23" t="str">
        <f t="shared" si="1110"/>
        <v/>
      </c>
      <c r="AI13564" s="23" t="str">
        <f t="shared" si="1109"/>
        <v/>
      </c>
      <c r="AJ13564" s="23" t="str">
        <f t="shared" si="1109"/>
        <v/>
      </c>
      <c r="AK13564" s="23" t="str">
        <f t="shared" si="1109"/>
        <v/>
      </c>
    </row>
    <row r="13565" spans="34:37" x14ac:dyDescent="0.25">
      <c r="AH13565" s="23" t="str">
        <f t="shared" si="1110"/>
        <v/>
      </c>
      <c r="AI13565" s="23" t="str">
        <f t="shared" si="1109"/>
        <v/>
      </c>
      <c r="AJ13565" s="23" t="str">
        <f t="shared" si="1109"/>
        <v/>
      </c>
      <c r="AK13565" s="23" t="str">
        <f t="shared" si="1109"/>
        <v/>
      </c>
    </row>
    <row r="13566" spans="34:37" x14ac:dyDescent="0.25">
      <c r="AH13566" s="23" t="str">
        <f t="shared" si="1110"/>
        <v/>
      </c>
      <c r="AI13566" s="23" t="str">
        <f t="shared" ref="AI13566:AK13629" si="1111">IF(X13566&lt;&gt;"",X13566,"")</f>
        <v/>
      </c>
      <c r="AJ13566" s="23" t="str">
        <f t="shared" si="1111"/>
        <v/>
      </c>
      <c r="AK13566" s="23" t="str">
        <f t="shared" si="1111"/>
        <v/>
      </c>
    </row>
    <row r="13567" spans="34:37" x14ac:dyDescent="0.25">
      <c r="AH13567" s="23" t="str">
        <f t="shared" ref="AH13567:AH13630" si="1112">IF(W13567&lt;&gt;"",(RIGHT(W13567,LEN(W13567)-SEARCH("/",W13567,1)))/U13567,"")</f>
        <v/>
      </c>
      <c r="AI13567" s="23" t="str">
        <f t="shared" si="1111"/>
        <v/>
      </c>
      <c r="AJ13567" s="23" t="str">
        <f t="shared" si="1111"/>
        <v/>
      </c>
      <c r="AK13567" s="23" t="str">
        <f t="shared" si="1111"/>
        <v/>
      </c>
    </row>
    <row r="13568" spans="34:37" x14ac:dyDescent="0.25">
      <c r="AH13568" s="23" t="str">
        <f t="shared" si="1112"/>
        <v/>
      </c>
      <c r="AI13568" s="23" t="str">
        <f t="shared" si="1111"/>
        <v/>
      </c>
      <c r="AJ13568" s="23" t="str">
        <f t="shared" si="1111"/>
        <v/>
      </c>
      <c r="AK13568" s="23" t="str">
        <f t="shared" si="1111"/>
        <v/>
      </c>
    </row>
    <row r="13569" spans="34:37" x14ac:dyDescent="0.25">
      <c r="AH13569" s="23" t="str">
        <f t="shared" si="1112"/>
        <v/>
      </c>
      <c r="AI13569" s="23" t="str">
        <f t="shared" si="1111"/>
        <v/>
      </c>
      <c r="AJ13569" s="23" t="str">
        <f t="shared" si="1111"/>
        <v/>
      </c>
      <c r="AK13569" s="23" t="str">
        <f t="shared" si="1111"/>
        <v/>
      </c>
    </row>
    <row r="13570" spans="34:37" x14ac:dyDescent="0.25">
      <c r="AH13570" s="23" t="str">
        <f t="shared" si="1112"/>
        <v/>
      </c>
      <c r="AI13570" s="23" t="str">
        <f t="shared" si="1111"/>
        <v/>
      </c>
      <c r="AJ13570" s="23" t="str">
        <f t="shared" si="1111"/>
        <v/>
      </c>
      <c r="AK13570" s="23" t="str">
        <f t="shared" si="1111"/>
        <v/>
      </c>
    </row>
    <row r="13571" spans="34:37" x14ac:dyDescent="0.25">
      <c r="AH13571" s="23" t="str">
        <f t="shared" si="1112"/>
        <v/>
      </c>
      <c r="AI13571" s="23" t="str">
        <f t="shared" si="1111"/>
        <v/>
      </c>
      <c r="AJ13571" s="23" t="str">
        <f t="shared" si="1111"/>
        <v/>
      </c>
      <c r="AK13571" s="23" t="str">
        <f t="shared" si="1111"/>
        <v/>
      </c>
    </row>
    <row r="13572" spans="34:37" x14ac:dyDescent="0.25">
      <c r="AH13572" s="23" t="str">
        <f t="shared" si="1112"/>
        <v/>
      </c>
      <c r="AI13572" s="23" t="str">
        <f t="shared" si="1111"/>
        <v/>
      </c>
      <c r="AJ13572" s="23" t="str">
        <f t="shared" si="1111"/>
        <v/>
      </c>
      <c r="AK13572" s="23" t="str">
        <f t="shared" si="1111"/>
        <v/>
      </c>
    </row>
    <row r="13573" spans="34:37" x14ac:dyDescent="0.25">
      <c r="AH13573" s="23" t="str">
        <f t="shared" si="1112"/>
        <v/>
      </c>
      <c r="AI13573" s="23" t="str">
        <f t="shared" si="1111"/>
        <v/>
      </c>
      <c r="AJ13573" s="23" t="str">
        <f t="shared" si="1111"/>
        <v/>
      </c>
      <c r="AK13573" s="23" t="str">
        <f t="shared" si="1111"/>
        <v/>
      </c>
    </row>
    <row r="13574" spans="34:37" x14ac:dyDescent="0.25">
      <c r="AH13574" s="23" t="str">
        <f t="shared" si="1112"/>
        <v/>
      </c>
      <c r="AI13574" s="23" t="str">
        <f t="shared" si="1111"/>
        <v/>
      </c>
      <c r="AJ13574" s="23" t="str">
        <f t="shared" si="1111"/>
        <v/>
      </c>
      <c r="AK13574" s="23" t="str">
        <f t="shared" si="1111"/>
        <v/>
      </c>
    </row>
    <row r="13575" spans="34:37" x14ac:dyDescent="0.25">
      <c r="AH13575" s="23" t="str">
        <f t="shared" si="1112"/>
        <v/>
      </c>
      <c r="AI13575" s="23" t="str">
        <f t="shared" si="1111"/>
        <v/>
      </c>
      <c r="AJ13575" s="23" t="str">
        <f t="shared" si="1111"/>
        <v/>
      </c>
      <c r="AK13575" s="23" t="str">
        <f t="shared" si="1111"/>
        <v/>
      </c>
    </row>
    <row r="13576" spans="34:37" x14ac:dyDescent="0.25">
      <c r="AH13576" s="23" t="str">
        <f t="shared" si="1112"/>
        <v/>
      </c>
      <c r="AI13576" s="23" t="str">
        <f t="shared" si="1111"/>
        <v/>
      </c>
      <c r="AJ13576" s="23" t="str">
        <f t="shared" si="1111"/>
        <v/>
      </c>
      <c r="AK13576" s="23" t="str">
        <f t="shared" si="1111"/>
        <v/>
      </c>
    </row>
    <row r="13577" spans="34:37" x14ac:dyDescent="0.25">
      <c r="AH13577" s="23" t="str">
        <f t="shared" si="1112"/>
        <v/>
      </c>
      <c r="AI13577" s="23" t="str">
        <f t="shared" si="1111"/>
        <v/>
      </c>
      <c r="AJ13577" s="23" t="str">
        <f t="shared" si="1111"/>
        <v/>
      </c>
      <c r="AK13577" s="23" t="str">
        <f t="shared" si="1111"/>
        <v/>
      </c>
    </row>
    <row r="13578" spans="34:37" x14ac:dyDescent="0.25">
      <c r="AH13578" s="23" t="str">
        <f t="shared" si="1112"/>
        <v/>
      </c>
      <c r="AI13578" s="23" t="str">
        <f t="shared" si="1111"/>
        <v/>
      </c>
      <c r="AJ13578" s="23" t="str">
        <f t="shared" si="1111"/>
        <v/>
      </c>
      <c r="AK13578" s="23" t="str">
        <f t="shared" si="1111"/>
        <v/>
      </c>
    </row>
    <row r="13579" spans="34:37" x14ac:dyDescent="0.25">
      <c r="AH13579" s="23" t="str">
        <f t="shared" si="1112"/>
        <v/>
      </c>
      <c r="AI13579" s="23" t="str">
        <f t="shared" si="1111"/>
        <v/>
      </c>
      <c r="AJ13579" s="23" t="str">
        <f t="shared" si="1111"/>
        <v/>
      </c>
      <c r="AK13579" s="23" t="str">
        <f t="shared" si="1111"/>
        <v/>
      </c>
    </row>
    <row r="13580" spans="34:37" x14ac:dyDescent="0.25">
      <c r="AH13580" s="23" t="str">
        <f t="shared" si="1112"/>
        <v/>
      </c>
      <c r="AI13580" s="23" t="str">
        <f t="shared" si="1111"/>
        <v/>
      </c>
      <c r="AJ13580" s="23" t="str">
        <f t="shared" si="1111"/>
        <v/>
      </c>
      <c r="AK13580" s="23" t="str">
        <f t="shared" si="1111"/>
        <v/>
      </c>
    </row>
    <row r="13581" spans="34:37" x14ac:dyDescent="0.25">
      <c r="AH13581" s="23" t="str">
        <f t="shared" si="1112"/>
        <v/>
      </c>
      <c r="AI13581" s="23" t="str">
        <f t="shared" si="1111"/>
        <v/>
      </c>
      <c r="AJ13581" s="23" t="str">
        <f t="shared" si="1111"/>
        <v/>
      </c>
      <c r="AK13581" s="23" t="str">
        <f t="shared" si="1111"/>
        <v/>
      </c>
    </row>
    <row r="13582" spans="34:37" x14ac:dyDescent="0.25">
      <c r="AH13582" s="23" t="str">
        <f t="shared" si="1112"/>
        <v/>
      </c>
      <c r="AI13582" s="23" t="str">
        <f t="shared" si="1111"/>
        <v/>
      </c>
      <c r="AJ13582" s="23" t="str">
        <f t="shared" si="1111"/>
        <v/>
      </c>
      <c r="AK13582" s="23" t="str">
        <f t="shared" si="1111"/>
        <v/>
      </c>
    </row>
    <row r="13583" spans="34:37" x14ac:dyDescent="0.25">
      <c r="AH13583" s="23" t="str">
        <f t="shared" si="1112"/>
        <v/>
      </c>
      <c r="AI13583" s="23" t="str">
        <f t="shared" si="1111"/>
        <v/>
      </c>
      <c r="AJ13583" s="23" t="str">
        <f t="shared" si="1111"/>
        <v/>
      </c>
      <c r="AK13583" s="23" t="str">
        <f t="shared" si="1111"/>
        <v/>
      </c>
    </row>
    <row r="13584" spans="34:37" x14ac:dyDescent="0.25">
      <c r="AH13584" s="23" t="str">
        <f t="shared" si="1112"/>
        <v/>
      </c>
      <c r="AI13584" s="23" t="str">
        <f t="shared" si="1111"/>
        <v/>
      </c>
      <c r="AJ13584" s="23" t="str">
        <f t="shared" si="1111"/>
        <v/>
      </c>
      <c r="AK13584" s="23" t="str">
        <f t="shared" si="1111"/>
        <v/>
      </c>
    </row>
    <row r="13585" spans="34:37" x14ac:dyDescent="0.25">
      <c r="AH13585" s="23" t="str">
        <f t="shared" si="1112"/>
        <v/>
      </c>
      <c r="AI13585" s="23" t="str">
        <f t="shared" si="1111"/>
        <v/>
      </c>
      <c r="AJ13585" s="23" t="str">
        <f t="shared" si="1111"/>
        <v/>
      </c>
      <c r="AK13585" s="23" t="str">
        <f t="shared" si="1111"/>
        <v/>
      </c>
    </row>
    <row r="13586" spans="34:37" x14ac:dyDescent="0.25">
      <c r="AH13586" s="23" t="str">
        <f t="shared" si="1112"/>
        <v/>
      </c>
      <c r="AI13586" s="23" t="str">
        <f t="shared" si="1111"/>
        <v/>
      </c>
      <c r="AJ13586" s="23" t="str">
        <f t="shared" si="1111"/>
        <v/>
      </c>
      <c r="AK13586" s="23" t="str">
        <f t="shared" si="1111"/>
        <v/>
      </c>
    </row>
    <row r="13587" spans="34:37" x14ac:dyDescent="0.25">
      <c r="AH13587" s="23" t="str">
        <f t="shared" si="1112"/>
        <v/>
      </c>
      <c r="AI13587" s="23" t="str">
        <f t="shared" si="1111"/>
        <v/>
      </c>
      <c r="AJ13587" s="23" t="str">
        <f t="shared" si="1111"/>
        <v/>
      </c>
      <c r="AK13587" s="23" t="str">
        <f t="shared" si="1111"/>
        <v/>
      </c>
    </row>
    <row r="13588" spans="34:37" x14ac:dyDescent="0.25">
      <c r="AH13588" s="23" t="str">
        <f t="shared" si="1112"/>
        <v/>
      </c>
      <c r="AI13588" s="23" t="str">
        <f t="shared" si="1111"/>
        <v/>
      </c>
      <c r="AJ13588" s="23" t="str">
        <f t="shared" si="1111"/>
        <v/>
      </c>
      <c r="AK13588" s="23" t="str">
        <f t="shared" si="1111"/>
        <v/>
      </c>
    </row>
    <row r="13589" spans="34:37" x14ac:dyDescent="0.25">
      <c r="AH13589" s="23" t="str">
        <f t="shared" si="1112"/>
        <v/>
      </c>
      <c r="AI13589" s="23" t="str">
        <f t="shared" si="1111"/>
        <v/>
      </c>
      <c r="AJ13589" s="23" t="str">
        <f t="shared" si="1111"/>
        <v/>
      </c>
      <c r="AK13589" s="23" t="str">
        <f t="shared" si="1111"/>
        <v/>
      </c>
    </row>
    <row r="13590" spans="34:37" x14ac:dyDescent="0.25">
      <c r="AH13590" s="23" t="str">
        <f t="shared" si="1112"/>
        <v/>
      </c>
      <c r="AI13590" s="23" t="str">
        <f t="shared" si="1111"/>
        <v/>
      </c>
      <c r="AJ13590" s="23" t="str">
        <f t="shared" si="1111"/>
        <v/>
      </c>
      <c r="AK13590" s="23" t="str">
        <f t="shared" si="1111"/>
        <v/>
      </c>
    </row>
    <row r="13591" spans="34:37" x14ac:dyDescent="0.25">
      <c r="AH13591" s="23" t="str">
        <f t="shared" si="1112"/>
        <v/>
      </c>
      <c r="AI13591" s="23" t="str">
        <f t="shared" si="1111"/>
        <v/>
      </c>
      <c r="AJ13591" s="23" t="str">
        <f t="shared" si="1111"/>
        <v/>
      </c>
      <c r="AK13591" s="23" t="str">
        <f t="shared" si="1111"/>
        <v/>
      </c>
    </row>
    <row r="13592" spans="34:37" x14ac:dyDescent="0.25">
      <c r="AH13592" s="23" t="str">
        <f t="shared" si="1112"/>
        <v/>
      </c>
      <c r="AI13592" s="23" t="str">
        <f t="shared" si="1111"/>
        <v/>
      </c>
      <c r="AJ13592" s="23" t="str">
        <f t="shared" si="1111"/>
        <v/>
      </c>
      <c r="AK13592" s="23" t="str">
        <f t="shared" si="1111"/>
        <v/>
      </c>
    </row>
    <row r="13593" spans="34:37" x14ac:dyDescent="0.25">
      <c r="AH13593" s="23" t="str">
        <f t="shared" si="1112"/>
        <v/>
      </c>
      <c r="AI13593" s="23" t="str">
        <f t="shared" si="1111"/>
        <v/>
      </c>
      <c r="AJ13593" s="23" t="str">
        <f t="shared" si="1111"/>
        <v/>
      </c>
      <c r="AK13593" s="23" t="str">
        <f t="shared" si="1111"/>
        <v/>
      </c>
    </row>
    <row r="13594" spans="34:37" x14ac:dyDescent="0.25">
      <c r="AH13594" s="23" t="str">
        <f t="shared" si="1112"/>
        <v/>
      </c>
      <c r="AI13594" s="23" t="str">
        <f t="shared" si="1111"/>
        <v/>
      </c>
      <c r="AJ13594" s="23" t="str">
        <f t="shared" si="1111"/>
        <v/>
      </c>
      <c r="AK13594" s="23" t="str">
        <f t="shared" si="1111"/>
        <v/>
      </c>
    </row>
    <row r="13595" spans="34:37" x14ac:dyDescent="0.25">
      <c r="AH13595" s="23" t="str">
        <f t="shared" si="1112"/>
        <v/>
      </c>
      <c r="AI13595" s="23" t="str">
        <f t="shared" si="1111"/>
        <v/>
      </c>
      <c r="AJ13595" s="23" t="str">
        <f t="shared" si="1111"/>
        <v/>
      </c>
      <c r="AK13595" s="23" t="str">
        <f t="shared" si="1111"/>
        <v/>
      </c>
    </row>
    <row r="13596" spans="34:37" x14ac:dyDescent="0.25">
      <c r="AH13596" s="23" t="str">
        <f t="shared" si="1112"/>
        <v/>
      </c>
      <c r="AI13596" s="23" t="str">
        <f t="shared" si="1111"/>
        <v/>
      </c>
      <c r="AJ13596" s="23" t="str">
        <f t="shared" si="1111"/>
        <v/>
      </c>
      <c r="AK13596" s="23" t="str">
        <f t="shared" si="1111"/>
        <v/>
      </c>
    </row>
    <row r="13597" spans="34:37" x14ac:dyDescent="0.25">
      <c r="AH13597" s="23" t="str">
        <f t="shared" si="1112"/>
        <v/>
      </c>
      <c r="AI13597" s="23" t="str">
        <f t="shared" si="1111"/>
        <v/>
      </c>
      <c r="AJ13597" s="23" t="str">
        <f t="shared" si="1111"/>
        <v/>
      </c>
      <c r="AK13597" s="23" t="str">
        <f t="shared" si="1111"/>
        <v/>
      </c>
    </row>
    <row r="13598" spans="34:37" x14ac:dyDescent="0.25">
      <c r="AH13598" s="23" t="str">
        <f t="shared" si="1112"/>
        <v/>
      </c>
      <c r="AI13598" s="23" t="str">
        <f t="shared" si="1111"/>
        <v/>
      </c>
      <c r="AJ13598" s="23" t="str">
        <f t="shared" si="1111"/>
        <v/>
      </c>
      <c r="AK13598" s="23" t="str">
        <f t="shared" si="1111"/>
        <v/>
      </c>
    </row>
    <row r="13599" spans="34:37" x14ac:dyDescent="0.25">
      <c r="AH13599" s="23" t="str">
        <f t="shared" si="1112"/>
        <v/>
      </c>
      <c r="AI13599" s="23" t="str">
        <f t="shared" si="1111"/>
        <v/>
      </c>
      <c r="AJ13599" s="23" t="str">
        <f t="shared" si="1111"/>
        <v/>
      </c>
      <c r="AK13599" s="23" t="str">
        <f t="shared" si="1111"/>
        <v/>
      </c>
    </row>
    <row r="13600" spans="34:37" x14ac:dyDescent="0.25">
      <c r="AH13600" s="23" t="str">
        <f t="shared" si="1112"/>
        <v/>
      </c>
      <c r="AI13600" s="23" t="str">
        <f t="shared" si="1111"/>
        <v/>
      </c>
      <c r="AJ13600" s="23" t="str">
        <f t="shared" si="1111"/>
        <v/>
      </c>
      <c r="AK13600" s="23" t="str">
        <f t="shared" si="1111"/>
        <v/>
      </c>
    </row>
    <row r="13601" spans="34:37" x14ac:dyDescent="0.25">
      <c r="AH13601" s="23" t="str">
        <f t="shared" si="1112"/>
        <v/>
      </c>
      <c r="AI13601" s="23" t="str">
        <f t="shared" si="1111"/>
        <v/>
      </c>
      <c r="AJ13601" s="23" t="str">
        <f t="shared" si="1111"/>
        <v/>
      </c>
      <c r="AK13601" s="23" t="str">
        <f t="shared" si="1111"/>
        <v/>
      </c>
    </row>
    <row r="13602" spans="34:37" x14ac:dyDescent="0.25">
      <c r="AH13602" s="23" t="str">
        <f t="shared" si="1112"/>
        <v/>
      </c>
      <c r="AI13602" s="23" t="str">
        <f t="shared" si="1111"/>
        <v/>
      </c>
      <c r="AJ13602" s="23" t="str">
        <f t="shared" si="1111"/>
        <v/>
      </c>
      <c r="AK13602" s="23" t="str">
        <f t="shared" si="1111"/>
        <v/>
      </c>
    </row>
    <row r="13603" spans="34:37" x14ac:dyDescent="0.25">
      <c r="AH13603" s="23" t="str">
        <f t="shared" si="1112"/>
        <v/>
      </c>
      <c r="AI13603" s="23" t="str">
        <f t="shared" si="1111"/>
        <v/>
      </c>
      <c r="AJ13603" s="23" t="str">
        <f t="shared" si="1111"/>
        <v/>
      </c>
      <c r="AK13603" s="23" t="str">
        <f t="shared" si="1111"/>
        <v/>
      </c>
    </row>
    <row r="13604" spans="34:37" x14ac:dyDescent="0.25">
      <c r="AH13604" s="23" t="str">
        <f t="shared" si="1112"/>
        <v/>
      </c>
      <c r="AI13604" s="23" t="str">
        <f t="shared" si="1111"/>
        <v/>
      </c>
      <c r="AJ13604" s="23" t="str">
        <f t="shared" si="1111"/>
        <v/>
      </c>
      <c r="AK13604" s="23" t="str">
        <f t="shared" si="1111"/>
        <v/>
      </c>
    </row>
    <row r="13605" spans="34:37" x14ac:dyDescent="0.25">
      <c r="AH13605" s="23" t="str">
        <f t="shared" si="1112"/>
        <v/>
      </c>
      <c r="AI13605" s="23" t="str">
        <f t="shared" si="1111"/>
        <v/>
      </c>
      <c r="AJ13605" s="23" t="str">
        <f t="shared" si="1111"/>
        <v/>
      </c>
      <c r="AK13605" s="23" t="str">
        <f t="shared" si="1111"/>
        <v/>
      </c>
    </row>
    <row r="13606" spans="34:37" x14ac:dyDescent="0.25">
      <c r="AH13606" s="23" t="str">
        <f t="shared" si="1112"/>
        <v/>
      </c>
      <c r="AI13606" s="23" t="str">
        <f t="shared" si="1111"/>
        <v/>
      </c>
      <c r="AJ13606" s="23" t="str">
        <f t="shared" si="1111"/>
        <v/>
      </c>
      <c r="AK13606" s="23" t="str">
        <f t="shared" si="1111"/>
        <v/>
      </c>
    </row>
    <row r="13607" spans="34:37" x14ac:dyDescent="0.25">
      <c r="AH13607" s="23" t="str">
        <f t="shared" si="1112"/>
        <v/>
      </c>
      <c r="AI13607" s="23" t="str">
        <f t="shared" si="1111"/>
        <v/>
      </c>
      <c r="AJ13607" s="23" t="str">
        <f t="shared" si="1111"/>
        <v/>
      </c>
      <c r="AK13607" s="23" t="str">
        <f t="shared" si="1111"/>
        <v/>
      </c>
    </row>
    <row r="13608" spans="34:37" x14ac:dyDescent="0.25">
      <c r="AH13608" s="23" t="str">
        <f t="shared" si="1112"/>
        <v/>
      </c>
      <c r="AI13608" s="23" t="str">
        <f t="shared" si="1111"/>
        <v/>
      </c>
      <c r="AJ13608" s="23" t="str">
        <f t="shared" si="1111"/>
        <v/>
      </c>
      <c r="AK13608" s="23" t="str">
        <f t="shared" si="1111"/>
        <v/>
      </c>
    </row>
    <row r="13609" spans="34:37" x14ac:dyDescent="0.25">
      <c r="AH13609" s="23" t="str">
        <f t="shared" si="1112"/>
        <v/>
      </c>
      <c r="AI13609" s="23" t="str">
        <f t="shared" si="1111"/>
        <v/>
      </c>
      <c r="AJ13609" s="23" t="str">
        <f t="shared" si="1111"/>
        <v/>
      </c>
      <c r="AK13609" s="23" t="str">
        <f t="shared" si="1111"/>
        <v/>
      </c>
    </row>
    <row r="13610" spans="34:37" x14ac:dyDescent="0.25">
      <c r="AH13610" s="23" t="str">
        <f t="shared" si="1112"/>
        <v/>
      </c>
      <c r="AI13610" s="23" t="str">
        <f t="shared" si="1111"/>
        <v/>
      </c>
      <c r="AJ13610" s="23" t="str">
        <f t="shared" si="1111"/>
        <v/>
      </c>
      <c r="AK13610" s="23" t="str">
        <f t="shared" si="1111"/>
        <v/>
      </c>
    </row>
    <row r="13611" spans="34:37" x14ac:dyDescent="0.25">
      <c r="AH13611" s="23" t="str">
        <f t="shared" si="1112"/>
        <v/>
      </c>
      <c r="AI13611" s="23" t="str">
        <f t="shared" si="1111"/>
        <v/>
      </c>
      <c r="AJ13611" s="23" t="str">
        <f t="shared" si="1111"/>
        <v/>
      </c>
      <c r="AK13611" s="23" t="str">
        <f t="shared" si="1111"/>
        <v/>
      </c>
    </row>
    <row r="13612" spans="34:37" x14ac:dyDescent="0.25">
      <c r="AH13612" s="23" t="str">
        <f t="shared" si="1112"/>
        <v/>
      </c>
      <c r="AI13612" s="23" t="str">
        <f t="shared" si="1111"/>
        <v/>
      </c>
      <c r="AJ13612" s="23" t="str">
        <f t="shared" si="1111"/>
        <v/>
      </c>
      <c r="AK13612" s="23" t="str">
        <f t="shared" si="1111"/>
        <v/>
      </c>
    </row>
    <row r="13613" spans="34:37" x14ac:dyDescent="0.25">
      <c r="AH13613" s="23" t="str">
        <f t="shared" si="1112"/>
        <v/>
      </c>
      <c r="AI13613" s="23" t="str">
        <f t="shared" si="1111"/>
        <v/>
      </c>
      <c r="AJ13613" s="23" t="str">
        <f t="shared" si="1111"/>
        <v/>
      </c>
      <c r="AK13613" s="23" t="str">
        <f t="shared" si="1111"/>
        <v/>
      </c>
    </row>
    <row r="13614" spans="34:37" x14ac:dyDescent="0.25">
      <c r="AH13614" s="23" t="str">
        <f t="shared" si="1112"/>
        <v/>
      </c>
      <c r="AI13614" s="23" t="str">
        <f t="shared" si="1111"/>
        <v/>
      </c>
      <c r="AJ13614" s="23" t="str">
        <f t="shared" si="1111"/>
        <v/>
      </c>
      <c r="AK13614" s="23" t="str">
        <f t="shared" si="1111"/>
        <v/>
      </c>
    </row>
    <row r="13615" spans="34:37" x14ac:dyDescent="0.25">
      <c r="AH13615" s="23" t="str">
        <f t="shared" si="1112"/>
        <v/>
      </c>
      <c r="AI13615" s="23" t="str">
        <f t="shared" si="1111"/>
        <v/>
      </c>
      <c r="AJ13615" s="23" t="str">
        <f t="shared" si="1111"/>
        <v/>
      </c>
      <c r="AK13615" s="23" t="str">
        <f t="shared" si="1111"/>
        <v/>
      </c>
    </row>
    <row r="13616" spans="34:37" x14ac:dyDescent="0.25">
      <c r="AH13616" s="23" t="str">
        <f t="shared" si="1112"/>
        <v/>
      </c>
      <c r="AI13616" s="23" t="str">
        <f t="shared" si="1111"/>
        <v/>
      </c>
      <c r="AJ13616" s="23" t="str">
        <f t="shared" si="1111"/>
        <v/>
      </c>
      <c r="AK13616" s="23" t="str">
        <f t="shared" si="1111"/>
        <v/>
      </c>
    </row>
    <row r="13617" spans="34:37" x14ac:dyDescent="0.25">
      <c r="AH13617" s="23" t="str">
        <f t="shared" si="1112"/>
        <v/>
      </c>
      <c r="AI13617" s="23" t="str">
        <f t="shared" si="1111"/>
        <v/>
      </c>
      <c r="AJ13617" s="23" t="str">
        <f t="shared" si="1111"/>
        <v/>
      </c>
      <c r="AK13617" s="23" t="str">
        <f t="shared" si="1111"/>
        <v/>
      </c>
    </row>
    <row r="13618" spans="34:37" x14ac:dyDescent="0.25">
      <c r="AH13618" s="23" t="str">
        <f t="shared" si="1112"/>
        <v/>
      </c>
      <c r="AI13618" s="23" t="str">
        <f t="shared" si="1111"/>
        <v/>
      </c>
      <c r="AJ13618" s="23" t="str">
        <f t="shared" si="1111"/>
        <v/>
      </c>
      <c r="AK13618" s="23" t="str">
        <f t="shared" si="1111"/>
        <v/>
      </c>
    </row>
    <row r="13619" spans="34:37" x14ac:dyDescent="0.25">
      <c r="AH13619" s="23" t="str">
        <f t="shared" si="1112"/>
        <v/>
      </c>
      <c r="AI13619" s="23" t="str">
        <f t="shared" si="1111"/>
        <v/>
      </c>
      <c r="AJ13619" s="23" t="str">
        <f t="shared" si="1111"/>
        <v/>
      </c>
      <c r="AK13619" s="23" t="str">
        <f t="shared" si="1111"/>
        <v/>
      </c>
    </row>
    <row r="13620" spans="34:37" x14ac:dyDescent="0.25">
      <c r="AH13620" s="23" t="str">
        <f t="shared" si="1112"/>
        <v/>
      </c>
      <c r="AI13620" s="23" t="str">
        <f t="shared" si="1111"/>
        <v/>
      </c>
      <c r="AJ13620" s="23" t="str">
        <f t="shared" si="1111"/>
        <v/>
      </c>
      <c r="AK13620" s="23" t="str">
        <f t="shared" si="1111"/>
        <v/>
      </c>
    </row>
    <row r="13621" spans="34:37" x14ac:dyDescent="0.25">
      <c r="AH13621" s="23" t="str">
        <f t="shared" si="1112"/>
        <v/>
      </c>
      <c r="AI13621" s="23" t="str">
        <f t="shared" si="1111"/>
        <v/>
      </c>
      <c r="AJ13621" s="23" t="str">
        <f t="shared" si="1111"/>
        <v/>
      </c>
      <c r="AK13621" s="23" t="str">
        <f t="shared" si="1111"/>
        <v/>
      </c>
    </row>
    <row r="13622" spans="34:37" x14ac:dyDescent="0.25">
      <c r="AH13622" s="23" t="str">
        <f t="shared" si="1112"/>
        <v/>
      </c>
      <c r="AI13622" s="23" t="str">
        <f t="shared" si="1111"/>
        <v/>
      </c>
      <c r="AJ13622" s="23" t="str">
        <f t="shared" si="1111"/>
        <v/>
      </c>
      <c r="AK13622" s="23" t="str">
        <f t="shared" si="1111"/>
        <v/>
      </c>
    </row>
    <row r="13623" spans="34:37" x14ac:dyDescent="0.25">
      <c r="AH13623" s="23" t="str">
        <f t="shared" si="1112"/>
        <v/>
      </c>
      <c r="AI13623" s="23" t="str">
        <f t="shared" si="1111"/>
        <v/>
      </c>
      <c r="AJ13623" s="23" t="str">
        <f t="shared" si="1111"/>
        <v/>
      </c>
      <c r="AK13623" s="23" t="str">
        <f t="shared" si="1111"/>
        <v/>
      </c>
    </row>
    <row r="13624" spans="34:37" x14ac:dyDescent="0.25">
      <c r="AH13624" s="23" t="str">
        <f t="shared" si="1112"/>
        <v/>
      </c>
      <c r="AI13624" s="23" t="str">
        <f t="shared" si="1111"/>
        <v/>
      </c>
      <c r="AJ13624" s="23" t="str">
        <f t="shared" si="1111"/>
        <v/>
      </c>
      <c r="AK13624" s="23" t="str">
        <f t="shared" si="1111"/>
        <v/>
      </c>
    </row>
    <row r="13625" spans="34:37" x14ac:dyDescent="0.25">
      <c r="AH13625" s="23" t="str">
        <f t="shared" si="1112"/>
        <v/>
      </c>
      <c r="AI13625" s="23" t="str">
        <f t="shared" si="1111"/>
        <v/>
      </c>
      <c r="AJ13625" s="23" t="str">
        <f t="shared" si="1111"/>
        <v/>
      </c>
      <c r="AK13625" s="23" t="str">
        <f t="shared" si="1111"/>
        <v/>
      </c>
    </row>
    <row r="13626" spans="34:37" x14ac:dyDescent="0.25">
      <c r="AH13626" s="23" t="str">
        <f t="shared" si="1112"/>
        <v/>
      </c>
      <c r="AI13626" s="23" t="str">
        <f t="shared" si="1111"/>
        <v/>
      </c>
      <c r="AJ13626" s="23" t="str">
        <f t="shared" si="1111"/>
        <v/>
      </c>
      <c r="AK13626" s="23" t="str">
        <f t="shared" si="1111"/>
        <v/>
      </c>
    </row>
    <row r="13627" spans="34:37" x14ac:dyDescent="0.25">
      <c r="AH13627" s="23" t="str">
        <f t="shared" si="1112"/>
        <v/>
      </c>
      <c r="AI13627" s="23" t="str">
        <f t="shared" si="1111"/>
        <v/>
      </c>
      <c r="AJ13627" s="23" t="str">
        <f t="shared" si="1111"/>
        <v/>
      </c>
      <c r="AK13627" s="23" t="str">
        <f t="shared" si="1111"/>
        <v/>
      </c>
    </row>
    <row r="13628" spans="34:37" x14ac:dyDescent="0.25">
      <c r="AH13628" s="23" t="str">
        <f t="shared" si="1112"/>
        <v/>
      </c>
      <c r="AI13628" s="23" t="str">
        <f t="shared" si="1111"/>
        <v/>
      </c>
      <c r="AJ13628" s="23" t="str">
        <f t="shared" si="1111"/>
        <v/>
      </c>
      <c r="AK13628" s="23" t="str">
        <f t="shared" si="1111"/>
        <v/>
      </c>
    </row>
    <row r="13629" spans="34:37" x14ac:dyDescent="0.25">
      <c r="AH13629" s="23" t="str">
        <f t="shared" si="1112"/>
        <v/>
      </c>
      <c r="AI13629" s="23" t="str">
        <f t="shared" si="1111"/>
        <v/>
      </c>
      <c r="AJ13629" s="23" t="str">
        <f t="shared" si="1111"/>
        <v/>
      </c>
      <c r="AK13629" s="23" t="str">
        <f t="shared" si="1111"/>
        <v/>
      </c>
    </row>
    <row r="13630" spans="34:37" x14ac:dyDescent="0.25">
      <c r="AH13630" s="23" t="str">
        <f t="shared" si="1112"/>
        <v/>
      </c>
      <c r="AI13630" s="23" t="str">
        <f t="shared" ref="AI13630:AK13693" si="1113">IF(X13630&lt;&gt;"",X13630,"")</f>
        <v/>
      </c>
      <c r="AJ13630" s="23" t="str">
        <f t="shared" si="1113"/>
        <v/>
      </c>
      <c r="AK13630" s="23" t="str">
        <f t="shared" si="1113"/>
        <v/>
      </c>
    </row>
    <row r="13631" spans="34:37" x14ac:dyDescent="0.25">
      <c r="AH13631" s="23" t="str">
        <f t="shared" ref="AH13631:AH13694" si="1114">IF(W13631&lt;&gt;"",(RIGHT(W13631,LEN(W13631)-SEARCH("/",W13631,1)))/U13631,"")</f>
        <v/>
      </c>
      <c r="AI13631" s="23" t="str">
        <f t="shared" si="1113"/>
        <v/>
      </c>
      <c r="AJ13631" s="23" t="str">
        <f t="shared" si="1113"/>
        <v/>
      </c>
      <c r="AK13631" s="23" t="str">
        <f t="shared" si="1113"/>
        <v/>
      </c>
    </row>
    <row r="13632" spans="34:37" x14ac:dyDescent="0.25">
      <c r="AH13632" s="23" t="str">
        <f t="shared" si="1114"/>
        <v/>
      </c>
      <c r="AI13632" s="23" t="str">
        <f t="shared" si="1113"/>
        <v/>
      </c>
      <c r="AJ13632" s="23" t="str">
        <f t="shared" si="1113"/>
        <v/>
      </c>
      <c r="AK13632" s="23" t="str">
        <f t="shared" si="1113"/>
        <v/>
      </c>
    </row>
    <row r="13633" spans="34:37" x14ac:dyDescent="0.25">
      <c r="AH13633" s="23" t="str">
        <f t="shared" si="1114"/>
        <v/>
      </c>
      <c r="AI13633" s="23" t="str">
        <f t="shared" si="1113"/>
        <v/>
      </c>
      <c r="AJ13633" s="23" t="str">
        <f t="shared" si="1113"/>
        <v/>
      </c>
      <c r="AK13633" s="23" t="str">
        <f t="shared" si="1113"/>
        <v/>
      </c>
    </row>
    <row r="13634" spans="34:37" x14ac:dyDescent="0.25">
      <c r="AH13634" s="23" t="str">
        <f t="shared" si="1114"/>
        <v/>
      </c>
      <c r="AI13634" s="23" t="str">
        <f t="shared" si="1113"/>
        <v/>
      </c>
      <c r="AJ13634" s="23" t="str">
        <f t="shared" si="1113"/>
        <v/>
      </c>
      <c r="AK13634" s="23" t="str">
        <f t="shared" si="1113"/>
        <v/>
      </c>
    </row>
    <row r="13635" spans="34:37" x14ac:dyDescent="0.25">
      <c r="AH13635" s="23" t="str">
        <f t="shared" si="1114"/>
        <v/>
      </c>
      <c r="AI13635" s="23" t="str">
        <f t="shared" si="1113"/>
        <v/>
      </c>
      <c r="AJ13635" s="23" t="str">
        <f t="shared" si="1113"/>
        <v/>
      </c>
      <c r="AK13635" s="23" t="str">
        <f t="shared" si="1113"/>
        <v/>
      </c>
    </row>
    <row r="13636" spans="34:37" x14ac:dyDescent="0.25">
      <c r="AH13636" s="23" t="str">
        <f t="shared" si="1114"/>
        <v/>
      </c>
      <c r="AI13636" s="23" t="str">
        <f t="shared" si="1113"/>
        <v/>
      </c>
      <c r="AJ13636" s="23" t="str">
        <f t="shared" si="1113"/>
        <v/>
      </c>
      <c r="AK13636" s="23" t="str">
        <f t="shared" si="1113"/>
        <v/>
      </c>
    </row>
    <row r="13637" spans="34:37" x14ac:dyDescent="0.25">
      <c r="AH13637" s="23" t="str">
        <f t="shared" si="1114"/>
        <v/>
      </c>
      <c r="AI13637" s="23" t="str">
        <f t="shared" si="1113"/>
        <v/>
      </c>
      <c r="AJ13637" s="23" t="str">
        <f t="shared" si="1113"/>
        <v/>
      </c>
      <c r="AK13637" s="23" t="str">
        <f t="shared" si="1113"/>
        <v/>
      </c>
    </row>
    <row r="13638" spans="34:37" x14ac:dyDescent="0.25">
      <c r="AH13638" s="23" t="str">
        <f t="shared" si="1114"/>
        <v/>
      </c>
      <c r="AI13638" s="23" t="str">
        <f t="shared" si="1113"/>
        <v/>
      </c>
      <c r="AJ13638" s="23" t="str">
        <f t="shared" si="1113"/>
        <v/>
      </c>
      <c r="AK13638" s="23" t="str">
        <f t="shared" si="1113"/>
        <v/>
      </c>
    </row>
    <row r="13639" spans="34:37" x14ac:dyDescent="0.25">
      <c r="AH13639" s="23" t="str">
        <f t="shared" si="1114"/>
        <v/>
      </c>
      <c r="AI13639" s="23" t="str">
        <f t="shared" si="1113"/>
        <v/>
      </c>
      <c r="AJ13639" s="23" t="str">
        <f t="shared" si="1113"/>
        <v/>
      </c>
      <c r="AK13639" s="23" t="str">
        <f t="shared" si="1113"/>
        <v/>
      </c>
    </row>
    <row r="13640" spans="34:37" x14ac:dyDescent="0.25">
      <c r="AH13640" s="23" t="str">
        <f t="shared" si="1114"/>
        <v/>
      </c>
      <c r="AI13640" s="23" t="str">
        <f t="shared" si="1113"/>
        <v/>
      </c>
      <c r="AJ13640" s="23" t="str">
        <f t="shared" si="1113"/>
        <v/>
      </c>
      <c r="AK13640" s="23" t="str">
        <f t="shared" si="1113"/>
        <v/>
      </c>
    </row>
    <row r="13641" spans="34:37" x14ac:dyDescent="0.25">
      <c r="AH13641" s="23" t="str">
        <f t="shared" si="1114"/>
        <v/>
      </c>
      <c r="AI13641" s="23" t="str">
        <f t="shared" si="1113"/>
        <v/>
      </c>
      <c r="AJ13641" s="23" t="str">
        <f t="shared" si="1113"/>
        <v/>
      </c>
      <c r="AK13641" s="23" t="str">
        <f t="shared" si="1113"/>
        <v/>
      </c>
    </row>
    <row r="13642" spans="34:37" x14ac:dyDescent="0.25">
      <c r="AH13642" s="23" t="str">
        <f t="shared" si="1114"/>
        <v/>
      </c>
      <c r="AI13642" s="23" t="str">
        <f t="shared" si="1113"/>
        <v/>
      </c>
      <c r="AJ13642" s="23" t="str">
        <f t="shared" si="1113"/>
        <v/>
      </c>
      <c r="AK13642" s="23" t="str">
        <f t="shared" si="1113"/>
        <v/>
      </c>
    </row>
    <row r="13643" spans="34:37" x14ac:dyDescent="0.25">
      <c r="AH13643" s="23" t="str">
        <f t="shared" si="1114"/>
        <v/>
      </c>
      <c r="AI13643" s="23" t="str">
        <f t="shared" si="1113"/>
        <v/>
      </c>
      <c r="AJ13643" s="23" t="str">
        <f t="shared" si="1113"/>
        <v/>
      </c>
      <c r="AK13643" s="23" t="str">
        <f t="shared" si="1113"/>
        <v/>
      </c>
    </row>
    <row r="13644" spans="34:37" x14ac:dyDescent="0.25">
      <c r="AH13644" s="23" t="str">
        <f t="shared" si="1114"/>
        <v/>
      </c>
      <c r="AI13644" s="23" t="str">
        <f t="shared" si="1113"/>
        <v/>
      </c>
      <c r="AJ13644" s="23" t="str">
        <f t="shared" si="1113"/>
        <v/>
      </c>
      <c r="AK13644" s="23" t="str">
        <f t="shared" si="1113"/>
        <v/>
      </c>
    </row>
    <row r="13645" spans="34:37" x14ac:dyDescent="0.25">
      <c r="AH13645" s="23" t="str">
        <f t="shared" si="1114"/>
        <v/>
      </c>
      <c r="AI13645" s="23" t="str">
        <f t="shared" si="1113"/>
        <v/>
      </c>
      <c r="AJ13645" s="23" t="str">
        <f t="shared" si="1113"/>
        <v/>
      </c>
      <c r="AK13645" s="23" t="str">
        <f t="shared" si="1113"/>
        <v/>
      </c>
    </row>
    <row r="13646" spans="34:37" x14ac:dyDescent="0.25">
      <c r="AH13646" s="23" t="str">
        <f t="shared" si="1114"/>
        <v/>
      </c>
      <c r="AI13646" s="23" t="str">
        <f t="shared" si="1113"/>
        <v/>
      </c>
      <c r="AJ13646" s="23" t="str">
        <f t="shared" si="1113"/>
        <v/>
      </c>
      <c r="AK13646" s="23" t="str">
        <f t="shared" si="1113"/>
        <v/>
      </c>
    </row>
    <row r="13647" spans="34:37" x14ac:dyDescent="0.25">
      <c r="AH13647" s="23" t="str">
        <f t="shared" si="1114"/>
        <v/>
      </c>
      <c r="AI13647" s="23" t="str">
        <f t="shared" si="1113"/>
        <v/>
      </c>
      <c r="AJ13647" s="23" t="str">
        <f t="shared" si="1113"/>
        <v/>
      </c>
      <c r="AK13647" s="23" t="str">
        <f t="shared" si="1113"/>
        <v/>
      </c>
    </row>
    <row r="13648" spans="34:37" x14ac:dyDescent="0.25">
      <c r="AH13648" s="23" t="str">
        <f t="shared" si="1114"/>
        <v/>
      </c>
      <c r="AI13648" s="23" t="str">
        <f t="shared" si="1113"/>
        <v/>
      </c>
      <c r="AJ13648" s="23" t="str">
        <f t="shared" si="1113"/>
        <v/>
      </c>
      <c r="AK13648" s="23" t="str">
        <f t="shared" si="1113"/>
        <v/>
      </c>
    </row>
    <row r="13649" spans="34:37" x14ac:dyDescent="0.25">
      <c r="AH13649" s="23" t="str">
        <f t="shared" si="1114"/>
        <v/>
      </c>
      <c r="AI13649" s="23" t="str">
        <f t="shared" si="1113"/>
        <v/>
      </c>
      <c r="AJ13649" s="23" t="str">
        <f t="shared" si="1113"/>
        <v/>
      </c>
      <c r="AK13649" s="23" t="str">
        <f t="shared" si="1113"/>
        <v/>
      </c>
    </row>
    <row r="13650" spans="34:37" x14ac:dyDescent="0.25">
      <c r="AH13650" s="23" t="str">
        <f t="shared" si="1114"/>
        <v/>
      </c>
      <c r="AI13650" s="23" t="str">
        <f t="shared" si="1113"/>
        <v/>
      </c>
      <c r="AJ13650" s="23" t="str">
        <f t="shared" si="1113"/>
        <v/>
      </c>
      <c r="AK13650" s="23" t="str">
        <f t="shared" si="1113"/>
        <v/>
      </c>
    </row>
    <row r="13651" spans="34:37" x14ac:dyDescent="0.25">
      <c r="AH13651" s="23" t="str">
        <f t="shared" si="1114"/>
        <v/>
      </c>
      <c r="AI13651" s="23" t="str">
        <f t="shared" si="1113"/>
        <v/>
      </c>
      <c r="AJ13651" s="23" t="str">
        <f t="shared" si="1113"/>
        <v/>
      </c>
      <c r="AK13651" s="23" t="str">
        <f t="shared" si="1113"/>
        <v/>
      </c>
    </row>
    <row r="13652" spans="34:37" x14ac:dyDescent="0.25">
      <c r="AH13652" s="23" t="str">
        <f t="shared" si="1114"/>
        <v/>
      </c>
      <c r="AI13652" s="23" t="str">
        <f t="shared" si="1113"/>
        <v/>
      </c>
      <c r="AJ13652" s="23" t="str">
        <f t="shared" si="1113"/>
        <v/>
      </c>
      <c r="AK13652" s="23" t="str">
        <f t="shared" si="1113"/>
        <v/>
      </c>
    </row>
    <row r="13653" spans="34:37" x14ac:dyDescent="0.25">
      <c r="AH13653" s="23" t="str">
        <f t="shared" si="1114"/>
        <v/>
      </c>
      <c r="AI13653" s="23" t="str">
        <f t="shared" si="1113"/>
        <v/>
      </c>
      <c r="AJ13653" s="23" t="str">
        <f t="shared" si="1113"/>
        <v/>
      </c>
      <c r="AK13653" s="23" t="str">
        <f t="shared" si="1113"/>
        <v/>
      </c>
    </row>
    <row r="13654" spans="34:37" x14ac:dyDescent="0.25">
      <c r="AH13654" s="23" t="str">
        <f t="shared" si="1114"/>
        <v/>
      </c>
      <c r="AI13654" s="23" t="str">
        <f t="shared" si="1113"/>
        <v/>
      </c>
      <c r="AJ13654" s="23" t="str">
        <f t="shared" si="1113"/>
        <v/>
      </c>
      <c r="AK13654" s="23" t="str">
        <f t="shared" si="1113"/>
        <v/>
      </c>
    </row>
    <row r="13655" spans="34:37" x14ac:dyDescent="0.25">
      <c r="AH13655" s="23" t="str">
        <f t="shared" si="1114"/>
        <v/>
      </c>
      <c r="AI13655" s="23" t="str">
        <f t="shared" si="1113"/>
        <v/>
      </c>
      <c r="AJ13655" s="23" t="str">
        <f t="shared" si="1113"/>
        <v/>
      </c>
      <c r="AK13655" s="23" t="str">
        <f t="shared" si="1113"/>
        <v/>
      </c>
    </row>
    <row r="13656" spans="34:37" x14ac:dyDescent="0.25">
      <c r="AH13656" s="23" t="str">
        <f t="shared" si="1114"/>
        <v/>
      </c>
      <c r="AI13656" s="23" t="str">
        <f t="shared" si="1113"/>
        <v/>
      </c>
      <c r="AJ13656" s="23" t="str">
        <f t="shared" si="1113"/>
        <v/>
      </c>
      <c r="AK13656" s="23" t="str">
        <f t="shared" si="1113"/>
        <v/>
      </c>
    </row>
    <row r="13657" spans="34:37" x14ac:dyDescent="0.25">
      <c r="AH13657" s="23" t="str">
        <f t="shared" si="1114"/>
        <v/>
      </c>
      <c r="AI13657" s="23" t="str">
        <f t="shared" si="1113"/>
        <v/>
      </c>
      <c r="AJ13657" s="23" t="str">
        <f t="shared" si="1113"/>
        <v/>
      </c>
      <c r="AK13657" s="23" t="str">
        <f t="shared" si="1113"/>
        <v/>
      </c>
    </row>
    <row r="13658" spans="34:37" x14ac:dyDescent="0.25">
      <c r="AH13658" s="23" t="str">
        <f t="shared" si="1114"/>
        <v/>
      </c>
      <c r="AI13658" s="23" t="str">
        <f t="shared" si="1113"/>
        <v/>
      </c>
      <c r="AJ13658" s="23" t="str">
        <f t="shared" si="1113"/>
        <v/>
      </c>
      <c r="AK13658" s="23" t="str">
        <f t="shared" si="1113"/>
        <v/>
      </c>
    </row>
    <row r="13659" spans="34:37" x14ac:dyDescent="0.25">
      <c r="AH13659" s="23" t="str">
        <f t="shared" si="1114"/>
        <v/>
      </c>
      <c r="AI13659" s="23" t="str">
        <f t="shared" si="1113"/>
        <v/>
      </c>
      <c r="AJ13659" s="23" t="str">
        <f t="shared" si="1113"/>
        <v/>
      </c>
      <c r="AK13659" s="23" t="str">
        <f t="shared" si="1113"/>
        <v/>
      </c>
    </row>
    <row r="13660" spans="34:37" x14ac:dyDescent="0.25">
      <c r="AH13660" s="23" t="str">
        <f t="shared" si="1114"/>
        <v/>
      </c>
      <c r="AI13660" s="23" t="str">
        <f t="shared" si="1113"/>
        <v/>
      </c>
      <c r="AJ13660" s="23" t="str">
        <f t="shared" si="1113"/>
        <v/>
      </c>
      <c r="AK13660" s="23" t="str">
        <f t="shared" si="1113"/>
        <v/>
      </c>
    </row>
    <row r="13661" spans="34:37" x14ac:dyDescent="0.25">
      <c r="AH13661" s="23" t="str">
        <f t="shared" si="1114"/>
        <v/>
      </c>
      <c r="AI13661" s="23" t="str">
        <f t="shared" si="1113"/>
        <v/>
      </c>
      <c r="AJ13661" s="23" t="str">
        <f t="shared" si="1113"/>
        <v/>
      </c>
      <c r="AK13661" s="23" t="str">
        <f t="shared" si="1113"/>
        <v/>
      </c>
    </row>
    <row r="13662" spans="34:37" x14ac:dyDescent="0.25">
      <c r="AH13662" s="23" t="str">
        <f t="shared" si="1114"/>
        <v/>
      </c>
      <c r="AI13662" s="23" t="str">
        <f t="shared" si="1113"/>
        <v/>
      </c>
      <c r="AJ13662" s="23" t="str">
        <f t="shared" si="1113"/>
        <v/>
      </c>
      <c r="AK13662" s="23" t="str">
        <f t="shared" si="1113"/>
        <v/>
      </c>
    </row>
    <row r="13663" spans="34:37" x14ac:dyDescent="0.25">
      <c r="AH13663" s="23" t="str">
        <f t="shared" si="1114"/>
        <v/>
      </c>
      <c r="AI13663" s="23" t="str">
        <f t="shared" si="1113"/>
        <v/>
      </c>
      <c r="AJ13663" s="23" t="str">
        <f t="shared" si="1113"/>
        <v/>
      </c>
      <c r="AK13663" s="23" t="str">
        <f t="shared" si="1113"/>
        <v/>
      </c>
    </row>
    <row r="13664" spans="34:37" x14ac:dyDescent="0.25">
      <c r="AH13664" s="23" t="str">
        <f t="shared" si="1114"/>
        <v/>
      </c>
      <c r="AI13664" s="23" t="str">
        <f t="shared" si="1113"/>
        <v/>
      </c>
      <c r="AJ13664" s="23" t="str">
        <f t="shared" si="1113"/>
        <v/>
      </c>
      <c r="AK13664" s="23" t="str">
        <f t="shared" si="1113"/>
        <v/>
      </c>
    </row>
    <row r="13665" spans="34:37" x14ac:dyDescent="0.25">
      <c r="AH13665" s="23" t="str">
        <f t="shared" si="1114"/>
        <v/>
      </c>
      <c r="AI13665" s="23" t="str">
        <f t="shared" si="1113"/>
        <v/>
      </c>
      <c r="AJ13665" s="23" t="str">
        <f t="shared" si="1113"/>
        <v/>
      </c>
      <c r="AK13665" s="23" t="str">
        <f t="shared" si="1113"/>
        <v/>
      </c>
    </row>
    <row r="13666" spans="34:37" x14ac:dyDescent="0.25">
      <c r="AH13666" s="23" t="str">
        <f t="shared" si="1114"/>
        <v/>
      </c>
      <c r="AI13666" s="23" t="str">
        <f t="shared" si="1113"/>
        <v/>
      </c>
      <c r="AJ13666" s="23" t="str">
        <f t="shared" si="1113"/>
        <v/>
      </c>
      <c r="AK13666" s="23" t="str">
        <f t="shared" si="1113"/>
        <v/>
      </c>
    </row>
    <row r="13667" spans="34:37" x14ac:dyDescent="0.25">
      <c r="AH13667" s="23" t="str">
        <f t="shared" si="1114"/>
        <v/>
      </c>
      <c r="AI13667" s="23" t="str">
        <f t="shared" si="1113"/>
        <v/>
      </c>
      <c r="AJ13667" s="23" t="str">
        <f t="shared" si="1113"/>
        <v/>
      </c>
      <c r="AK13667" s="23" t="str">
        <f t="shared" si="1113"/>
        <v/>
      </c>
    </row>
    <row r="13668" spans="34:37" x14ac:dyDescent="0.25">
      <c r="AH13668" s="23" t="str">
        <f t="shared" si="1114"/>
        <v/>
      </c>
      <c r="AI13668" s="23" t="str">
        <f t="shared" si="1113"/>
        <v/>
      </c>
      <c r="AJ13668" s="23" t="str">
        <f t="shared" si="1113"/>
        <v/>
      </c>
      <c r="AK13668" s="23" t="str">
        <f t="shared" si="1113"/>
        <v/>
      </c>
    </row>
    <row r="13669" spans="34:37" x14ac:dyDescent="0.25">
      <c r="AH13669" s="23" t="str">
        <f t="shared" si="1114"/>
        <v/>
      </c>
      <c r="AI13669" s="23" t="str">
        <f t="shared" si="1113"/>
        <v/>
      </c>
      <c r="AJ13669" s="23" t="str">
        <f t="shared" si="1113"/>
        <v/>
      </c>
      <c r="AK13669" s="23" t="str">
        <f t="shared" si="1113"/>
        <v/>
      </c>
    </row>
    <row r="13670" spans="34:37" x14ac:dyDescent="0.25">
      <c r="AH13670" s="23" t="str">
        <f t="shared" si="1114"/>
        <v/>
      </c>
      <c r="AI13670" s="23" t="str">
        <f t="shared" si="1113"/>
        <v/>
      </c>
      <c r="AJ13670" s="23" t="str">
        <f t="shared" si="1113"/>
        <v/>
      </c>
      <c r="AK13670" s="23" t="str">
        <f t="shared" si="1113"/>
        <v/>
      </c>
    </row>
    <row r="13671" spans="34:37" x14ac:dyDescent="0.25">
      <c r="AH13671" s="23" t="str">
        <f t="shared" si="1114"/>
        <v/>
      </c>
      <c r="AI13671" s="23" t="str">
        <f t="shared" si="1113"/>
        <v/>
      </c>
      <c r="AJ13671" s="23" t="str">
        <f t="shared" si="1113"/>
        <v/>
      </c>
      <c r="AK13671" s="23" t="str">
        <f t="shared" si="1113"/>
        <v/>
      </c>
    </row>
    <row r="13672" spans="34:37" x14ac:dyDescent="0.25">
      <c r="AH13672" s="23" t="str">
        <f t="shared" si="1114"/>
        <v/>
      </c>
      <c r="AI13672" s="23" t="str">
        <f t="shared" si="1113"/>
        <v/>
      </c>
      <c r="AJ13672" s="23" t="str">
        <f t="shared" si="1113"/>
        <v/>
      </c>
      <c r="AK13672" s="23" t="str">
        <f t="shared" si="1113"/>
        <v/>
      </c>
    </row>
    <row r="13673" spans="34:37" x14ac:dyDescent="0.25">
      <c r="AH13673" s="23" t="str">
        <f t="shared" si="1114"/>
        <v/>
      </c>
      <c r="AI13673" s="23" t="str">
        <f t="shared" si="1113"/>
        <v/>
      </c>
      <c r="AJ13673" s="23" t="str">
        <f t="shared" si="1113"/>
        <v/>
      </c>
      <c r="AK13673" s="23" t="str">
        <f t="shared" si="1113"/>
        <v/>
      </c>
    </row>
    <row r="13674" spans="34:37" x14ac:dyDescent="0.25">
      <c r="AH13674" s="23" t="str">
        <f t="shared" si="1114"/>
        <v/>
      </c>
      <c r="AI13674" s="23" t="str">
        <f t="shared" si="1113"/>
        <v/>
      </c>
      <c r="AJ13674" s="23" t="str">
        <f t="shared" si="1113"/>
        <v/>
      </c>
      <c r="AK13674" s="23" t="str">
        <f t="shared" si="1113"/>
        <v/>
      </c>
    </row>
    <row r="13675" spans="34:37" x14ac:dyDescent="0.25">
      <c r="AH13675" s="23" t="str">
        <f t="shared" si="1114"/>
        <v/>
      </c>
      <c r="AI13675" s="23" t="str">
        <f t="shared" si="1113"/>
        <v/>
      </c>
      <c r="AJ13675" s="23" t="str">
        <f t="shared" si="1113"/>
        <v/>
      </c>
      <c r="AK13675" s="23" t="str">
        <f t="shared" si="1113"/>
        <v/>
      </c>
    </row>
    <row r="13676" spans="34:37" x14ac:dyDescent="0.25">
      <c r="AH13676" s="23" t="str">
        <f t="shared" si="1114"/>
        <v/>
      </c>
      <c r="AI13676" s="23" t="str">
        <f t="shared" si="1113"/>
        <v/>
      </c>
      <c r="AJ13676" s="23" t="str">
        <f t="shared" si="1113"/>
        <v/>
      </c>
      <c r="AK13676" s="23" t="str">
        <f t="shared" si="1113"/>
        <v/>
      </c>
    </row>
    <row r="13677" spans="34:37" x14ac:dyDescent="0.25">
      <c r="AH13677" s="23" t="str">
        <f t="shared" si="1114"/>
        <v/>
      </c>
      <c r="AI13677" s="23" t="str">
        <f t="shared" si="1113"/>
        <v/>
      </c>
      <c r="AJ13677" s="23" t="str">
        <f t="shared" si="1113"/>
        <v/>
      </c>
      <c r="AK13677" s="23" t="str">
        <f t="shared" si="1113"/>
        <v/>
      </c>
    </row>
    <row r="13678" spans="34:37" x14ac:dyDescent="0.25">
      <c r="AH13678" s="23" t="str">
        <f t="shared" si="1114"/>
        <v/>
      </c>
      <c r="AI13678" s="23" t="str">
        <f t="shared" si="1113"/>
        <v/>
      </c>
      <c r="AJ13678" s="23" t="str">
        <f t="shared" si="1113"/>
        <v/>
      </c>
      <c r="AK13678" s="23" t="str">
        <f t="shared" si="1113"/>
        <v/>
      </c>
    </row>
    <row r="13679" spans="34:37" x14ac:dyDescent="0.25">
      <c r="AH13679" s="23" t="str">
        <f t="shared" si="1114"/>
        <v/>
      </c>
      <c r="AI13679" s="23" t="str">
        <f t="shared" si="1113"/>
        <v/>
      </c>
      <c r="AJ13679" s="23" t="str">
        <f t="shared" si="1113"/>
        <v/>
      </c>
      <c r="AK13679" s="23" t="str">
        <f t="shared" si="1113"/>
        <v/>
      </c>
    </row>
    <row r="13680" spans="34:37" x14ac:dyDescent="0.25">
      <c r="AH13680" s="23" t="str">
        <f t="shared" si="1114"/>
        <v/>
      </c>
      <c r="AI13680" s="23" t="str">
        <f t="shared" si="1113"/>
        <v/>
      </c>
      <c r="AJ13680" s="23" t="str">
        <f t="shared" si="1113"/>
        <v/>
      </c>
      <c r="AK13680" s="23" t="str">
        <f t="shared" si="1113"/>
        <v/>
      </c>
    </row>
    <row r="13681" spans="34:37" x14ac:dyDescent="0.25">
      <c r="AH13681" s="23" t="str">
        <f t="shared" si="1114"/>
        <v/>
      </c>
      <c r="AI13681" s="23" t="str">
        <f t="shared" si="1113"/>
        <v/>
      </c>
      <c r="AJ13681" s="23" t="str">
        <f t="shared" si="1113"/>
        <v/>
      </c>
      <c r="AK13681" s="23" t="str">
        <f t="shared" si="1113"/>
        <v/>
      </c>
    </row>
    <row r="13682" spans="34:37" x14ac:dyDescent="0.25">
      <c r="AH13682" s="23" t="str">
        <f t="shared" si="1114"/>
        <v/>
      </c>
      <c r="AI13682" s="23" t="str">
        <f t="shared" si="1113"/>
        <v/>
      </c>
      <c r="AJ13682" s="23" t="str">
        <f t="shared" si="1113"/>
        <v/>
      </c>
      <c r="AK13682" s="23" t="str">
        <f t="shared" si="1113"/>
        <v/>
      </c>
    </row>
    <row r="13683" spans="34:37" x14ac:dyDescent="0.25">
      <c r="AH13683" s="23" t="str">
        <f t="shared" si="1114"/>
        <v/>
      </c>
      <c r="AI13683" s="23" t="str">
        <f t="shared" si="1113"/>
        <v/>
      </c>
      <c r="AJ13683" s="23" t="str">
        <f t="shared" si="1113"/>
        <v/>
      </c>
      <c r="AK13683" s="23" t="str">
        <f t="shared" si="1113"/>
        <v/>
      </c>
    </row>
    <row r="13684" spans="34:37" x14ac:dyDescent="0.25">
      <c r="AH13684" s="23" t="str">
        <f t="shared" si="1114"/>
        <v/>
      </c>
      <c r="AI13684" s="23" t="str">
        <f t="shared" si="1113"/>
        <v/>
      </c>
      <c r="AJ13684" s="23" t="str">
        <f t="shared" si="1113"/>
        <v/>
      </c>
      <c r="AK13684" s="23" t="str">
        <f t="shared" si="1113"/>
        <v/>
      </c>
    </row>
    <row r="13685" spans="34:37" x14ac:dyDescent="0.25">
      <c r="AH13685" s="23" t="str">
        <f t="shared" si="1114"/>
        <v/>
      </c>
      <c r="AI13685" s="23" t="str">
        <f t="shared" si="1113"/>
        <v/>
      </c>
      <c r="AJ13685" s="23" t="str">
        <f t="shared" si="1113"/>
        <v/>
      </c>
      <c r="AK13685" s="23" t="str">
        <f t="shared" si="1113"/>
        <v/>
      </c>
    </row>
    <row r="13686" spans="34:37" x14ac:dyDescent="0.25">
      <c r="AH13686" s="23" t="str">
        <f t="shared" si="1114"/>
        <v/>
      </c>
      <c r="AI13686" s="23" t="str">
        <f t="shared" si="1113"/>
        <v/>
      </c>
      <c r="AJ13686" s="23" t="str">
        <f t="shared" si="1113"/>
        <v/>
      </c>
      <c r="AK13686" s="23" t="str">
        <f t="shared" si="1113"/>
        <v/>
      </c>
    </row>
    <row r="13687" spans="34:37" x14ac:dyDescent="0.25">
      <c r="AH13687" s="23" t="str">
        <f t="shared" si="1114"/>
        <v/>
      </c>
      <c r="AI13687" s="23" t="str">
        <f t="shared" si="1113"/>
        <v/>
      </c>
      <c r="AJ13687" s="23" t="str">
        <f t="shared" si="1113"/>
        <v/>
      </c>
      <c r="AK13687" s="23" t="str">
        <f t="shared" si="1113"/>
        <v/>
      </c>
    </row>
    <row r="13688" spans="34:37" x14ac:dyDescent="0.25">
      <c r="AH13688" s="23" t="str">
        <f t="shared" si="1114"/>
        <v/>
      </c>
      <c r="AI13688" s="23" t="str">
        <f t="shared" si="1113"/>
        <v/>
      </c>
      <c r="AJ13688" s="23" t="str">
        <f t="shared" si="1113"/>
        <v/>
      </c>
      <c r="AK13688" s="23" t="str">
        <f t="shared" si="1113"/>
        <v/>
      </c>
    </row>
    <row r="13689" spans="34:37" x14ac:dyDescent="0.25">
      <c r="AH13689" s="23" t="str">
        <f t="shared" si="1114"/>
        <v/>
      </c>
      <c r="AI13689" s="23" t="str">
        <f t="shared" si="1113"/>
        <v/>
      </c>
      <c r="AJ13689" s="23" t="str">
        <f t="shared" si="1113"/>
        <v/>
      </c>
      <c r="AK13689" s="23" t="str">
        <f t="shared" si="1113"/>
        <v/>
      </c>
    </row>
    <row r="13690" spans="34:37" x14ac:dyDescent="0.25">
      <c r="AH13690" s="23" t="str">
        <f t="shared" si="1114"/>
        <v/>
      </c>
      <c r="AI13690" s="23" t="str">
        <f t="shared" si="1113"/>
        <v/>
      </c>
      <c r="AJ13690" s="23" t="str">
        <f t="shared" si="1113"/>
        <v/>
      </c>
      <c r="AK13690" s="23" t="str">
        <f t="shared" si="1113"/>
        <v/>
      </c>
    </row>
    <row r="13691" spans="34:37" x14ac:dyDescent="0.25">
      <c r="AH13691" s="23" t="str">
        <f t="shared" si="1114"/>
        <v/>
      </c>
      <c r="AI13691" s="23" t="str">
        <f t="shared" si="1113"/>
        <v/>
      </c>
      <c r="AJ13691" s="23" t="str">
        <f t="shared" si="1113"/>
        <v/>
      </c>
      <c r="AK13691" s="23" t="str">
        <f t="shared" si="1113"/>
        <v/>
      </c>
    </row>
    <row r="13692" spans="34:37" x14ac:dyDescent="0.25">
      <c r="AH13692" s="23" t="str">
        <f t="shared" si="1114"/>
        <v/>
      </c>
      <c r="AI13692" s="23" t="str">
        <f t="shared" si="1113"/>
        <v/>
      </c>
      <c r="AJ13692" s="23" t="str">
        <f t="shared" si="1113"/>
        <v/>
      </c>
      <c r="AK13692" s="23" t="str">
        <f t="shared" si="1113"/>
        <v/>
      </c>
    </row>
    <row r="13693" spans="34:37" x14ac:dyDescent="0.25">
      <c r="AH13693" s="23" t="str">
        <f t="shared" si="1114"/>
        <v/>
      </c>
      <c r="AI13693" s="23" t="str">
        <f t="shared" si="1113"/>
        <v/>
      </c>
      <c r="AJ13693" s="23" t="str">
        <f t="shared" si="1113"/>
        <v/>
      </c>
      <c r="AK13693" s="23" t="str">
        <f t="shared" si="1113"/>
        <v/>
      </c>
    </row>
    <row r="13694" spans="34:37" x14ac:dyDescent="0.25">
      <c r="AH13694" s="23" t="str">
        <f t="shared" si="1114"/>
        <v/>
      </c>
      <c r="AI13694" s="23" t="str">
        <f t="shared" ref="AI13694:AK13757" si="1115">IF(X13694&lt;&gt;"",X13694,"")</f>
        <v/>
      </c>
      <c r="AJ13694" s="23" t="str">
        <f t="shared" si="1115"/>
        <v/>
      </c>
      <c r="AK13694" s="23" t="str">
        <f t="shared" si="1115"/>
        <v/>
      </c>
    </row>
    <row r="13695" spans="34:37" x14ac:dyDescent="0.25">
      <c r="AH13695" s="23" t="str">
        <f t="shared" ref="AH13695:AH13758" si="1116">IF(W13695&lt;&gt;"",(RIGHT(W13695,LEN(W13695)-SEARCH("/",W13695,1)))/U13695,"")</f>
        <v/>
      </c>
      <c r="AI13695" s="23" t="str">
        <f t="shared" si="1115"/>
        <v/>
      </c>
      <c r="AJ13695" s="23" t="str">
        <f t="shared" si="1115"/>
        <v/>
      </c>
      <c r="AK13695" s="23" t="str">
        <f t="shared" si="1115"/>
        <v/>
      </c>
    </row>
    <row r="13696" spans="34:37" x14ac:dyDescent="0.25">
      <c r="AH13696" s="23" t="str">
        <f t="shared" si="1116"/>
        <v/>
      </c>
      <c r="AI13696" s="23" t="str">
        <f t="shared" si="1115"/>
        <v/>
      </c>
      <c r="AJ13696" s="23" t="str">
        <f t="shared" si="1115"/>
        <v/>
      </c>
      <c r="AK13696" s="23" t="str">
        <f t="shared" si="1115"/>
        <v/>
      </c>
    </row>
    <row r="13697" spans="34:37" x14ac:dyDescent="0.25">
      <c r="AH13697" s="23" t="str">
        <f t="shared" si="1116"/>
        <v/>
      </c>
      <c r="AI13697" s="23" t="str">
        <f t="shared" si="1115"/>
        <v/>
      </c>
      <c r="AJ13697" s="23" t="str">
        <f t="shared" si="1115"/>
        <v/>
      </c>
      <c r="AK13697" s="23" t="str">
        <f t="shared" si="1115"/>
        <v/>
      </c>
    </row>
    <row r="13698" spans="34:37" x14ac:dyDescent="0.25">
      <c r="AH13698" s="23" t="str">
        <f t="shared" si="1116"/>
        <v/>
      </c>
      <c r="AI13698" s="23" t="str">
        <f t="shared" si="1115"/>
        <v/>
      </c>
      <c r="AJ13698" s="23" t="str">
        <f t="shared" si="1115"/>
        <v/>
      </c>
      <c r="AK13698" s="23" t="str">
        <f t="shared" si="1115"/>
        <v/>
      </c>
    </row>
    <row r="13699" spans="34:37" x14ac:dyDescent="0.25">
      <c r="AH13699" s="23" t="str">
        <f t="shared" si="1116"/>
        <v/>
      </c>
      <c r="AI13699" s="23" t="str">
        <f t="shared" si="1115"/>
        <v/>
      </c>
      <c r="AJ13699" s="23" t="str">
        <f t="shared" si="1115"/>
        <v/>
      </c>
      <c r="AK13699" s="23" t="str">
        <f t="shared" si="1115"/>
        <v/>
      </c>
    </row>
    <row r="13700" spans="34:37" x14ac:dyDescent="0.25">
      <c r="AH13700" s="23" t="str">
        <f t="shared" si="1116"/>
        <v/>
      </c>
      <c r="AI13700" s="23" t="str">
        <f t="shared" si="1115"/>
        <v/>
      </c>
      <c r="AJ13700" s="23" t="str">
        <f t="shared" si="1115"/>
        <v/>
      </c>
      <c r="AK13700" s="23" t="str">
        <f t="shared" si="1115"/>
        <v/>
      </c>
    </row>
    <row r="13701" spans="34:37" x14ac:dyDescent="0.25">
      <c r="AH13701" s="23" t="str">
        <f t="shared" si="1116"/>
        <v/>
      </c>
      <c r="AI13701" s="23" t="str">
        <f t="shared" si="1115"/>
        <v/>
      </c>
      <c r="AJ13701" s="23" t="str">
        <f t="shared" si="1115"/>
        <v/>
      </c>
      <c r="AK13701" s="23" t="str">
        <f t="shared" si="1115"/>
        <v/>
      </c>
    </row>
    <row r="13702" spans="34:37" x14ac:dyDescent="0.25">
      <c r="AH13702" s="23" t="str">
        <f t="shared" si="1116"/>
        <v/>
      </c>
      <c r="AI13702" s="23" t="str">
        <f t="shared" si="1115"/>
        <v/>
      </c>
      <c r="AJ13702" s="23" t="str">
        <f t="shared" si="1115"/>
        <v/>
      </c>
      <c r="AK13702" s="23" t="str">
        <f t="shared" si="1115"/>
        <v/>
      </c>
    </row>
    <row r="13703" spans="34:37" x14ac:dyDescent="0.25">
      <c r="AH13703" s="23" t="str">
        <f t="shared" si="1116"/>
        <v/>
      </c>
      <c r="AI13703" s="23" t="str">
        <f t="shared" si="1115"/>
        <v/>
      </c>
      <c r="AJ13703" s="23" t="str">
        <f t="shared" si="1115"/>
        <v/>
      </c>
      <c r="AK13703" s="23" t="str">
        <f t="shared" si="1115"/>
        <v/>
      </c>
    </row>
    <row r="13704" spans="34:37" x14ac:dyDescent="0.25">
      <c r="AH13704" s="23" t="str">
        <f t="shared" si="1116"/>
        <v/>
      </c>
      <c r="AI13704" s="23" t="str">
        <f t="shared" si="1115"/>
        <v/>
      </c>
      <c r="AJ13704" s="23" t="str">
        <f t="shared" si="1115"/>
        <v/>
      </c>
      <c r="AK13704" s="23" t="str">
        <f t="shared" si="1115"/>
        <v/>
      </c>
    </row>
    <row r="13705" spans="34:37" x14ac:dyDescent="0.25">
      <c r="AH13705" s="23" t="str">
        <f t="shared" si="1116"/>
        <v/>
      </c>
      <c r="AI13705" s="23" t="str">
        <f t="shared" si="1115"/>
        <v/>
      </c>
      <c r="AJ13705" s="23" t="str">
        <f t="shared" si="1115"/>
        <v/>
      </c>
      <c r="AK13705" s="23" t="str">
        <f t="shared" si="1115"/>
        <v/>
      </c>
    </row>
    <row r="13706" spans="34:37" x14ac:dyDescent="0.25">
      <c r="AH13706" s="23" t="str">
        <f t="shared" si="1116"/>
        <v/>
      </c>
      <c r="AI13706" s="23" t="str">
        <f t="shared" si="1115"/>
        <v/>
      </c>
      <c r="AJ13706" s="23" t="str">
        <f t="shared" si="1115"/>
        <v/>
      </c>
      <c r="AK13706" s="23" t="str">
        <f t="shared" si="1115"/>
        <v/>
      </c>
    </row>
    <row r="13707" spans="34:37" x14ac:dyDescent="0.25">
      <c r="AH13707" s="23" t="str">
        <f t="shared" si="1116"/>
        <v/>
      </c>
      <c r="AI13707" s="23" t="str">
        <f t="shared" si="1115"/>
        <v/>
      </c>
      <c r="AJ13707" s="23" t="str">
        <f t="shared" si="1115"/>
        <v/>
      </c>
      <c r="AK13707" s="23" t="str">
        <f t="shared" si="1115"/>
        <v/>
      </c>
    </row>
    <row r="13708" spans="34:37" x14ac:dyDescent="0.25">
      <c r="AH13708" s="23" t="str">
        <f t="shared" si="1116"/>
        <v/>
      </c>
      <c r="AI13708" s="23" t="str">
        <f t="shared" si="1115"/>
        <v/>
      </c>
      <c r="AJ13708" s="23" t="str">
        <f t="shared" si="1115"/>
        <v/>
      </c>
      <c r="AK13708" s="23" t="str">
        <f t="shared" si="1115"/>
        <v/>
      </c>
    </row>
    <row r="13709" spans="34:37" x14ac:dyDescent="0.25">
      <c r="AH13709" s="23" t="str">
        <f t="shared" si="1116"/>
        <v/>
      </c>
      <c r="AI13709" s="23" t="str">
        <f t="shared" si="1115"/>
        <v/>
      </c>
      <c r="AJ13709" s="23" t="str">
        <f t="shared" si="1115"/>
        <v/>
      </c>
      <c r="AK13709" s="23" t="str">
        <f t="shared" si="1115"/>
        <v/>
      </c>
    </row>
    <row r="13710" spans="34:37" x14ac:dyDescent="0.25">
      <c r="AH13710" s="23" t="str">
        <f t="shared" si="1116"/>
        <v/>
      </c>
      <c r="AI13710" s="23" t="str">
        <f t="shared" si="1115"/>
        <v/>
      </c>
      <c r="AJ13710" s="23" t="str">
        <f t="shared" si="1115"/>
        <v/>
      </c>
      <c r="AK13710" s="23" t="str">
        <f t="shared" si="1115"/>
        <v/>
      </c>
    </row>
    <row r="13711" spans="34:37" x14ac:dyDescent="0.25">
      <c r="AH13711" s="23" t="str">
        <f t="shared" si="1116"/>
        <v/>
      </c>
      <c r="AI13711" s="23" t="str">
        <f t="shared" si="1115"/>
        <v/>
      </c>
      <c r="AJ13711" s="23" t="str">
        <f t="shared" si="1115"/>
        <v/>
      </c>
      <c r="AK13711" s="23" t="str">
        <f t="shared" si="1115"/>
        <v/>
      </c>
    </row>
    <row r="13712" spans="34:37" x14ac:dyDescent="0.25">
      <c r="AH13712" s="23" t="str">
        <f t="shared" si="1116"/>
        <v/>
      </c>
      <c r="AI13712" s="23" t="str">
        <f t="shared" si="1115"/>
        <v/>
      </c>
      <c r="AJ13712" s="23" t="str">
        <f t="shared" si="1115"/>
        <v/>
      </c>
      <c r="AK13712" s="23" t="str">
        <f t="shared" si="1115"/>
        <v/>
      </c>
    </row>
    <row r="13713" spans="34:37" x14ac:dyDescent="0.25">
      <c r="AH13713" s="23" t="str">
        <f t="shared" si="1116"/>
        <v/>
      </c>
      <c r="AI13713" s="23" t="str">
        <f t="shared" si="1115"/>
        <v/>
      </c>
      <c r="AJ13713" s="23" t="str">
        <f t="shared" si="1115"/>
        <v/>
      </c>
      <c r="AK13713" s="23" t="str">
        <f t="shared" si="1115"/>
        <v/>
      </c>
    </row>
    <row r="13714" spans="34:37" x14ac:dyDescent="0.25">
      <c r="AH13714" s="23" t="str">
        <f t="shared" si="1116"/>
        <v/>
      </c>
      <c r="AI13714" s="23" t="str">
        <f t="shared" si="1115"/>
        <v/>
      </c>
      <c r="AJ13714" s="23" t="str">
        <f t="shared" si="1115"/>
        <v/>
      </c>
      <c r="AK13714" s="23" t="str">
        <f t="shared" si="1115"/>
        <v/>
      </c>
    </row>
    <row r="13715" spans="34:37" x14ac:dyDescent="0.25">
      <c r="AH13715" s="23" t="str">
        <f t="shared" si="1116"/>
        <v/>
      </c>
      <c r="AI13715" s="23" t="str">
        <f t="shared" si="1115"/>
        <v/>
      </c>
      <c r="AJ13715" s="23" t="str">
        <f t="shared" si="1115"/>
        <v/>
      </c>
      <c r="AK13715" s="23" t="str">
        <f t="shared" si="1115"/>
        <v/>
      </c>
    </row>
    <row r="13716" spans="34:37" x14ac:dyDescent="0.25">
      <c r="AH13716" s="23" t="str">
        <f t="shared" si="1116"/>
        <v/>
      </c>
      <c r="AI13716" s="23" t="str">
        <f t="shared" si="1115"/>
        <v/>
      </c>
      <c r="AJ13716" s="23" t="str">
        <f t="shared" si="1115"/>
        <v/>
      </c>
      <c r="AK13716" s="23" t="str">
        <f t="shared" si="1115"/>
        <v/>
      </c>
    </row>
    <row r="13717" spans="34:37" x14ac:dyDescent="0.25">
      <c r="AH13717" s="23" t="str">
        <f t="shared" si="1116"/>
        <v/>
      </c>
      <c r="AI13717" s="23" t="str">
        <f t="shared" si="1115"/>
        <v/>
      </c>
      <c r="AJ13717" s="23" t="str">
        <f t="shared" si="1115"/>
        <v/>
      </c>
      <c r="AK13717" s="23" t="str">
        <f t="shared" si="1115"/>
        <v/>
      </c>
    </row>
    <row r="13718" spans="34:37" x14ac:dyDescent="0.25">
      <c r="AH13718" s="23" t="str">
        <f t="shared" si="1116"/>
        <v/>
      </c>
      <c r="AI13718" s="23" t="str">
        <f t="shared" si="1115"/>
        <v/>
      </c>
      <c r="AJ13718" s="23" t="str">
        <f t="shared" si="1115"/>
        <v/>
      </c>
      <c r="AK13718" s="23" t="str">
        <f t="shared" si="1115"/>
        <v/>
      </c>
    </row>
    <row r="13719" spans="34:37" x14ac:dyDescent="0.25">
      <c r="AH13719" s="23" t="str">
        <f t="shared" si="1116"/>
        <v/>
      </c>
      <c r="AI13719" s="23" t="str">
        <f t="shared" si="1115"/>
        <v/>
      </c>
      <c r="AJ13719" s="23" t="str">
        <f t="shared" si="1115"/>
        <v/>
      </c>
      <c r="AK13719" s="23" t="str">
        <f t="shared" si="1115"/>
        <v/>
      </c>
    </row>
    <row r="13720" spans="34:37" x14ac:dyDescent="0.25">
      <c r="AH13720" s="23" t="str">
        <f t="shared" si="1116"/>
        <v/>
      </c>
      <c r="AI13720" s="23" t="str">
        <f t="shared" si="1115"/>
        <v/>
      </c>
      <c r="AJ13720" s="23" t="str">
        <f t="shared" si="1115"/>
        <v/>
      </c>
      <c r="AK13720" s="23" t="str">
        <f t="shared" si="1115"/>
        <v/>
      </c>
    </row>
    <row r="13721" spans="34:37" x14ac:dyDescent="0.25">
      <c r="AH13721" s="23" t="str">
        <f t="shared" si="1116"/>
        <v/>
      </c>
      <c r="AI13721" s="23" t="str">
        <f t="shared" si="1115"/>
        <v/>
      </c>
      <c r="AJ13721" s="23" t="str">
        <f t="shared" si="1115"/>
        <v/>
      </c>
      <c r="AK13721" s="23" t="str">
        <f t="shared" si="1115"/>
        <v/>
      </c>
    </row>
    <row r="13722" spans="34:37" x14ac:dyDescent="0.25">
      <c r="AH13722" s="23" t="str">
        <f t="shared" si="1116"/>
        <v/>
      </c>
      <c r="AI13722" s="23" t="str">
        <f t="shared" si="1115"/>
        <v/>
      </c>
      <c r="AJ13722" s="23" t="str">
        <f t="shared" si="1115"/>
        <v/>
      </c>
      <c r="AK13722" s="23" t="str">
        <f t="shared" si="1115"/>
        <v/>
      </c>
    </row>
    <row r="13723" spans="34:37" x14ac:dyDescent="0.25">
      <c r="AH13723" s="23" t="str">
        <f t="shared" si="1116"/>
        <v/>
      </c>
      <c r="AI13723" s="23" t="str">
        <f t="shared" si="1115"/>
        <v/>
      </c>
      <c r="AJ13723" s="23" t="str">
        <f t="shared" si="1115"/>
        <v/>
      </c>
      <c r="AK13723" s="23" t="str">
        <f t="shared" si="1115"/>
        <v/>
      </c>
    </row>
    <row r="13724" spans="34:37" x14ac:dyDescent="0.25">
      <c r="AH13724" s="23" t="str">
        <f t="shared" si="1116"/>
        <v/>
      </c>
      <c r="AI13724" s="23" t="str">
        <f t="shared" si="1115"/>
        <v/>
      </c>
      <c r="AJ13724" s="23" t="str">
        <f t="shared" si="1115"/>
        <v/>
      </c>
      <c r="AK13724" s="23" t="str">
        <f t="shared" si="1115"/>
        <v/>
      </c>
    </row>
    <row r="13725" spans="34:37" x14ac:dyDescent="0.25">
      <c r="AH13725" s="23" t="str">
        <f t="shared" si="1116"/>
        <v/>
      </c>
      <c r="AI13725" s="23" t="str">
        <f t="shared" si="1115"/>
        <v/>
      </c>
      <c r="AJ13725" s="23" t="str">
        <f t="shared" si="1115"/>
        <v/>
      </c>
      <c r="AK13725" s="23" t="str">
        <f t="shared" si="1115"/>
        <v/>
      </c>
    </row>
    <row r="13726" spans="34:37" x14ac:dyDescent="0.25">
      <c r="AH13726" s="23" t="str">
        <f t="shared" si="1116"/>
        <v/>
      </c>
      <c r="AI13726" s="23" t="str">
        <f t="shared" si="1115"/>
        <v/>
      </c>
      <c r="AJ13726" s="23" t="str">
        <f t="shared" si="1115"/>
        <v/>
      </c>
      <c r="AK13726" s="23" t="str">
        <f t="shared" si="1115"/>
        <v/>
      </c>
    </row>
    <row r="13727" spans="34:37" x14ac:dyDescent="0.25">
      <c r="AH13727" s="23" t="str">
        <f t="shared" si="1116"/>
        <v/>
      </c>
      <c r="AI13727" s="23" t="str">
        <f t="shared" si="1115"/>
        <v/>
      </c>
      <c r="AJ13727" s="23" t="str">
        <f t="shared" si="1115"/>
        <v/>
      </c>
      <c r="AK13727" s="23" t="str">
        <f t="shared" si="1115"/>
        <v/>
      </c>
    </row>
    <row r="13728" spans="34:37" x14ac:dyDescent="0.25">
      <c r="AH13728" s="23" t="str">
        <f t="shared" si="1116"/>
        <v/>
      </c>
      <c r="AI13728" s="23" t="str">
        <f t="shared" si="1115"/>
        <v/>
      </c>
      <c r="AJ13728" s="23" t="str">
        <f t="shared" si="1115"/>
        <v/>
      </c>
      <c r="AK13728" s="23" t="str">
        <f t="shared" si="1115"/>
        <v/>
      </c>
    </row>
    <row r="13729" spans="34:37" x14ac:dyDescent="0.25">
      <c r="AH13729" s="23" t="str">
        <f t="shared" si="1116"/>
        <v/>
      </c>
      <c r="AI13729" s="23" t="str">
        <f t="shared" si="1115"/>
        <v/>
      </c>
      <c r="AJ13729" s="23" t="str">
        <f t="shared" si="1115"/>
        <v/>
      </c>
      <c r="AK13729" s="23" t="str">
        <f t="shared" si="1115"/>
        <v/>
      </c>
    </row>
    <row r="13730" spans="34:37" x14ac:dyDescent="0.25">
      <c r="AH13730" s="23" t="str">
        <f t="shared" si="1116"/>
        <v/>
      </c>
      <c r="AI13730" s="23" t="str">
        <f t="shared" si="1115"/>
        <v/>
      </c>
      <c r="AJ13730" s="23" t="str">
        <f t="shared" si="1115"/>
        <v/>
      </c>
      <c r="AK13730" s="23" t="str">
        <f t="shared" si="1115"/>
        <v/>
      </c>
    </row>
    <row r="13731" spans="34:37" x14ac:dyDescent="0.25">
      <c r="AH13731" s="23" t="str">
        <f t="shared" si="1116"/>
        <v/>
      </c>
      <c r="AI13731" s="23" t="str">
        <f t="shared" si="1115"/>
        <v/>
      </c>
      <c r="AJ13731" s="23" t="str">
        <f t="shared" si="1115"/>
        <v/>
      </c>
      <c r="AK13731" s="23" t="str">
        <f t="shared" si="1115"/>
        <v/>
      </c>
    </row>
    <row r="13732" spans="34:37" x14ac:dyDescent="0.25">
      <c r="AH13732" s="23" t="str">
        <f t="shared" si="1116"/>
        <v/>
      </c>
      <c r="AI13732" s="23" t="str">
        <f t="shared" si="1115"/>
        <v/>
      </c>
      <c r="AJ13732" s="23" t="str">
        <f t="shared" si="1115"/>
        <v/>
      </c>
      <c r="AK13732" s="23" t="str">
        <f t="shared" si="1115"/>
        <v/>
      </c>
    </row>
    <row r="13733" spans="34:37" x14ac:dyDescent="0.25">
      <c r="AH13733" s="23" t="str">
        <f t="shared" si="1116"/>
        <v/>
      </c>
      <c r="AI13733" s="23" t="str">
        <f t="shared" si="1115"/>
        <v/>
      </c>
      <c r="AJ13733" s="23" t="str">
        <f t="shared" si="1115"/>
        <v/>
      </c>
      <c r="AK13733" s="23" t="str">
        <f t="shared" si="1115"/>
        <v/>
      </c>
    </row>
    <row r="13734" spans="34:37" x14ac:dyDescent="0.25">
      <c r="AH13734" s="23" t="str">
        <f t="shared" si="1116"/>
        <v/>
      </c>
      <c r="AI13734" s="23" t="str">
        <f t="shared" si="1115"/>
        <v/>
      </c>
      <c r="AJ13734" s="23" t="str">
        <f t="shared" si="1115"/>
        <v/>
      </c>
      <c r="AK13734" s="23" t="str">
        <f t="shared" si="1115"/>
        <v/>
      </c>
    </row>
    <row r="13735" spans="34:37" x14ac:dyDescent="0.25">
      <c r="AH13735" s="23" t="str">
        <f t="shared" si="1116"/>
        <v/>
      </c>
      <c r="AI13735" s="23" t="str">
        <f t="shared" si="1115"/>
        <v/>
      </c>
      <c r="AJ13735" s="23" t="str">
        <f t="shared" si="1115"/>
        <v/>
      </c>
      <c r="AK13735" s="23" t="str">
        <f t="shared" si="1115"/>
        <v/>
      </c>
    </row>
    <row r="13736" spans="34:37" x14ac:dyDescent="0.25">
      <c r="AH13736" s="23" t="str">
        <f t="shared" si="1116"/>
        <v/>
      </c>
      <c r="AI13736" s="23" t="str">
        <f t="shared" si="1115"/>
        <v/>
      </c>
      <c r="AJ13736" s="23" t="str">
        <f t="shared" si="1115"/>
        <v/>
      </c>
      <c r="AK13736" s="23" t="str">
        <f t="shared" si="1115"/>
        <v/>
      </c>
    </row>
    <row r="13737" spans="34:37" x14ac:dyDescent="0.25">
      <c r="AH13737" s="23" t="str">
        <f t="shared" si="1116"/>
        <v/>
      </c>
      <c r="AI13737" s="23" t="str">
        <f t="shared" si="1115"/>
        <v/>
      </c>
      <c r="AJ13737" s="23" t="str">
        <f t="shared" si="1115"/>
        <v/>
      </c>
      <c r="AK13737" s="23" t="str">
        <f t="shared" si="1115"/>
        <v/>
      </c>
    </row>
    <row r="13738" spans="34:37" x14ac:dyDescent="0.25">
      <c r="AH13738" s="23" t="str">
        <f t="shared" si="1116"/>
        <v/>
      </c>
      <c r="AI13738" s="23" t="str">
        <f t="shared" si="1115"/>
        <v/>
      </c>
      <c r="AJ13738" s="23" t="str">
        <f t="shared" si="1115"/>
        <v/>
      </c>
      <c r="AK13738" s="23" t="str">
        <f t="shared" si="1115"/>
        <v/>
      </c>
    </row>
    <row r="13739" spans="34:37" x14ac:dyDescent="0.25">
      <c r="AH13739" s="23" t="str">
        <f t="shared" si="1116"/>
        <v/>
      </c>
      <c r="AI13739" s="23" t="str">
        <f t="shared" si="1115"/>
        <v/>
      </c>
      <c r="AJ13739" s="23" t="str">
        <f t="shared" si="1115"/>
        <v/>
      </c>
      <c r="AK13739" s="23" t="str">
        <f t="shared" si="1115"/>
        <v/>
      </c>
    </row>
    <row r="13740" spans="34:37" x14ac:dyDescent="0.25">
      <c r="AH13740" s="23" t="str">
        <f t="shared" si="1116"/>
        <v/>
      </c>
      <c r="AI13740" s="23" t="str">
        <f t="shared" si="1115"/>
        <v/>
      </c>
      <c r="AJ13740" s="23" t="str">
        <f t="shared" si="1115"/>
        <v/>
      </c>
      <c r="AK13740" s="23" t="str">
        <f t="shared" si="1115"/>
        <v/>
      </c>
    </row>
    <row r="13741" spans="34:37" x14ac:dyDescent="0.25">
      <c r="AH13741" s="23" t="str">
        <f t="shared" si="1116"/>
        <v/>
      </c>
      <c r="AI13741" s="23" t="str">
        <f t="shared" si="1115"/>
        <v/>
      </c>
      <c r="AJ13741" s="23" t="str">
        <f t="shared" si="1115"/>
        <v/>
      </c>
      <c r="AK13741" s="23" t="str">
        <f t="shared" si="1115"/>
        <v/>
      </c>
    </row>
    <row r="13742" spans="34:37" x14ac:dyDescent="0.25">
      <c r="AH13742" s="23" t="str">
        <f t="shared" si="1116"/>
        <v/>
      </c>
      <c r="AI13742" s="23" t="str">
        <f t="shared" si="1115"/>
        <v/>
      </c>
      <c r="AJ13742" s="23" t="str">
        <f t="shared" si="1115"/>
        <v/>
      </c>
      <c r="AK13742" s="23" t="str">
        <f t="shared" si="1115"/>
        <v/>
      </c>
    </row>
    <row r="13743" spans="34:37" x14ac:dyDescent="0.25">
      <c r="AH13743" s="23" t="str">
        <f t="shared" si="1116"/>
        <v/>
      </c>
      <c r="AI13743" s="23" t="str">
        <f t="shared" si="1115"/>
        <v/>
      </c>
      <c r="AJ13743" s="23" t="str">
        <f t="shared" si="1115"/>
        <v/>
      </c>
      <c r="AK13743" s="23" t="str">
        <f t="shared" si="1115"/>
        <v/>
      </c>
    </row>
    <row r="13744" spans="34:37" x14ac:dyDescent="0.25">
      <c r="AH13744" s="23" t="str">
        <f t="shared" si="1116"/>
        <v/>
      </c>
      <c r="AI13744" s="23" t="str">
        <f t="shared" si="1115"/>
        <v/>
      </c>
      <c r="AJ13744" s="23" t="str">
        <f t="shared" si="1115"/>
        <v/>
      </c>
      <c r="AK13744" s="23" t="str">
        <f t="shared" si="1115"/>
        <v/>
      </c>
    </row>
    <row r="13745" spans="34:37" x14ac:dyDescent="0.25">
      <c r="AH13745" s="23" t="str">
        <f t="shared" si="1116"/>
        <v/>
      </c>
      <c r="AI13745" s="23" t="str">
        <f t="shared" si="1115"/>
        <v/>
      </c>
      <c r="AJ13745" s="23" t="str">
        <f t="shared" si="1115"/>
        <v/>
      </c>
      <c r="AK13745" s="23" t="str">
        <f t="shared" si="1115"/>
        <v/>
      </c>
    </row>
    <row r="13746" spans="34:37" x14ac:dyDescent="0.25">
      <c r="AH13746" s="23" t="str">
        <f t="shared" si="1116"/>
        <v/>
      </c>
      <c r="AI13746" s="23" t="str">
        <f t="shared" si="1115"/>
        <v/>
      </c>
      <c r="AJ13746" s="23" t="str">
        <f t="shared" si="1115"/>
        <v/>
      </c>
      <c r="AK13746" s="23" t="str">
        <f t="shared" si="1115"/>
        <v/>
      </c>
    </row>
    <row r="13747" spans="34:37" x14ac:dyDescent="0.25">
      <c r="AH13747" s="23" t="str">
        <f t="shared" si="1116"/>
        <v/>
      </c>
      <c r="AI13747" s="23" t="str">
        <f t="shared" si="1115"/>
        <v/>
      </c>
      <c r="AJ13747" s="23" t="str">
        <f t="shared" si="1115"/>
        <v/>
      </c>
      <c r="AK13747" s="23" t="str">
        <f t="shared" si="1115"/>
        <v/>
      </c>
    </row>
    <row r="13748" spans="34:37" x14ac:dyDescent="0.25">
      <c r="AH13748" s="23" t="str">
        <f t="shared" si="1116"/>
        <v/>
      </c>
      <c r="AI13748" s="23" t="str">
        <f t="shared" si="1115"/>
        <v/>
      </c>
      <c r="AJ13748" s="23" t="str">
        <f t="shared" si="1115"/>
        <v/>
      </c>
      <c r="AK13748" s="23" t="str">
        <f t="shared" si="1115"/>
        <v/>
      </c>
    </row>
    <row r="13749" spans="34:37" x14ac:dyDescent="0.25">
      <c r="AH13749" s="23" t="str">
        <f t="shared" si="1116"/>
        <v/>
      </c>
      <c r="AI13749" s="23" t="str">
        <f t="shared" si="1115"/>
        <v/>
      </c>
      <c r="AJ13749" s="23" t="str">
        <f t="shared" si="1115"/>
        <v/>
      </c>
      <c r="AK13749" s="23" t="str">
        <f t="shared" si="1115"/>
        <v/>
      </c>
    </row>
    <row r="13750" spans="34:37" x14ac:dyDescent="0.25">
      <c r="AH13750" s="23" t="str">
        <f t="shared" si="1116"/>
        <v/>
      </c>
      <c r="AI13750" s="23" t="str">
        <f t="shared" si="1115"/>
        <v/>
      </c>
      <c r="AJ13750" s="23" t="str">
        <f t="shared" si="1115"/>
        <v/>
      </c>
      <c r="AK13750" s="23" t="str">
        <f t="shared" si="1115"/>
        <v/>
      </c>
    </row>
    <row r="13751" spans="34:37" x14ac:dyDescent="0.25">
      <c r="AH13751" s="23" t="str">
        <f t="shared" si="1116"/>
        <v/>
      </c>
      <c r="AI13751" s="23" t="str">
        <f t="shared" si="1115"/>
        <v/>
      </c>
      <c r="AJ13751" s="23" t="str">
        <f t="shared" si="1115"/>
        <v/>
      </c>
      <c r="AK13751" s="23" t="str">
        <f t="shared" si="1115"/>
        <v/>
      </c>
    </row>
    <row r="13752" spans="34:37" x14ac:dyDescent="0.25">
      <c r="AH13752" s="23" t="str">
        <f t="shared" si="1116"/>
        <v/>
      </c>
      <c r="AI13752" s="23" t="str">
        <f t="shared" si="1115"/>
        <v/>
      </c>
      <c r="AJ13752" s="23" t="str">
        <f t="shared" si="1115"/>
        <v/>
      </c>
      <c r="AK13752" s="23" t="str">
        <f t="shared" si="1115"/>
        <v/>
      </c>
    </row>
    <row r="13753" spans="34:37" x14ac:dyDescent="0.25">
      <c r="AH13753" s="23" t="str">
        <f t="shared" si="1116"/>
        <v/>
      </c>
      <c r="AI13753" s="23" t="str">
        <f t="shared" si="1115"/>
        <v/>
      </c>
      <c r="AJ13753" s="23" t="str">
        <f t="shared" si="1115"/>
        <v/>
      </c>
      <c r="AK13753" s="23" t="str">
        <f t="shared" si="1115"/>
        <v/>
      </c>
    </row>
    <row r="13754" spans="34:37" x14ac:dyDescent="0.25">
      <c r="AH13754" s="23" t="str">
        <f t="shared" si="1116"/>
        <v/>
      </c>
      <c r="AI13754" s="23" t="str">
        <f t="shared" si="1115"/>
        <v/>
      </c>
      <c r="AJ13754" s="23" t="str">
        <f t="shared" si="1115"/>
        <v/>
      </c>
      <c r="AK13754" s="23" t="str">
        <f t="shared" si="1115"/>
        <v/>
      </c>
    </row>
    <row r="13755" spans="34:37" x14ac:dyDescent="0.25">
      <c r="AH13755" s="23" t="str">
        <f t="shared" si="1116"/>
        <v/>
      </c>
      <c r="AI13755" s="23" t="str">
        <f t="shared" si="1115"/>
        <v/>
      </c>
      <c r="AJ13755" s="23" t="str">
        <f t="shared" si="1115"/>
        <v/>
      </c>
      <c r="AK13755" s="23" t="str">
        <f t="shared" si="1115"/>
        <v/>
      </c>
    </row>
    <row r="13756" spans="34:37" x14ac:dyDescent="0.25">
      <c r="AH13756" s="23" t="str">
        <f t="shared" si="1116"/>
        <v/>
      </c>
      <c r="AI13756" s="23" t="str">
        <f t="shared" si="1115"/>
        <v/>
      </c>
      <c r="AJ13756" s="23" t="str">
        <f t="shared" si="1115"/>
        <v/>
      </c>
      <c r="AK13756" s="23" t="str">
        <f t="shared" si="1115"/>
        <v/>
      </c>
    </row>
    <row r="13757" spans="34:37" x14ac:dyDescent="0.25">
      <c r="AH13757" s="23" t="str">
        <f t="shared" si="1116"/>
        <v/>
      </c>
      <c r="AI13757" s="23" t="str">
        <f t="shared" si="1115"/>
        <v/>
      </c>
      <c r="AJ13757" s="23" t="str">
        <f t="shared" si="1115"/>
        <v/>
      </c>
      <c r="AK13757" s="23" t="str">
        <f t="shared" si="1115"/>
        <v/>
      </c>
    </row>
    <row r="13758" spans="34:37" x14ac:dyDescent="0.25">
      <c r="AH13758" s="23" t="str">
        <f t="shared" si="1116"/>
        <v/>
      </c>
      <c r="AI13758" s="23" t="str">
        <f t="shared" ref="AI13758:AK13821" si="1117">IF(X13758&lt;&gt;"",X13758,"")</f>
        <v/>
      </c>
      <c r="AJ13758" s="23" t="str">
        <f t="shared" si="1117"/>
        <v/>
      </c>
      <c r="AK13758" s="23" t="str">
        <f t="shared" si="1117"/>
        <v/>
      </c>
    </row>
    <row r="13759" spans="34:37" x14ac:dyDescent="0.25">
      <c r="AH13759" s="23" t="str">
        <f t="shared" ref="AH13759:AH13822" si="1118">IF(W13759&lt;&gt;"",(RIGHT(W13759,LEN(W13759)-SEARCH("/",W13759,1)))/U13759,"")</f>
        <v/>
      </c>
      <c r="AI13759" s="23" t="str">
        <f t="shared" si="1117"/>
        <v/>
      </c>
      <c r="AJ13759" s="23" t="str">
        <f t="shared" si="1117"/>
        <v/>
      </c>
      <c r="AK13759" s="23" t="str">
        <f t="shared" si="1117"/>
        <v/>
      </c>
    </row>
    <row r="13760" spans="34:37" x14ac:dyDescent="0.25">
      <c r="AH13760" s="23" t="str">
        <f t="shared" si="1118"/>
        <v/>
      </c>
      <c r="AI13760" s="23" t="str">
        <f t="shared" si="1117"/>
        <v/>
      </c>
      <c r="AJ13760" s="23" t="str">
        <f t="shared" si="1117"/>
        <v/>
      </c>
      <c r="AK13760" s="23" t="str">
        <f t="shared" si="1117"/>
        <v/>
      </c>
    </row>
    <row r="13761" spans="34:37" x14ac:dyDescent="0.25">
      <c r="AH13761" s="23" t="str">
        <f t="shared" si="1118"/>
        <v/>
      </c>
      <c r="AI13761" s="23" t="str">
        <f t="shared" si="1117"/>
        <v/>
      </c>
      <c r="AJ13761" s="23" t="str">
        <f t="shared" si="1117"/>
        <v/>
      </c>
      <c r="AK13761" s="23" t="str">
        <f t="shared" si="1117"/>
        <v/>
      </c>
    </row>
    <row r="13762" spans="34:37" x14ac:dyDescent="0.25">
      <c r="AH13762" s="23" t="str">
        <f t="shared" si="1118"/>
        <v/>
      </c>
      <c r="AI13762" s="23" t="str">
        <f t="shared" si="1117"/>
        <v/>
      </c>
      <c r="AJ13762" s="23" t="str">
        <f t="shared" si="1117"/>
        <v/>
      </c>
      <c r="AK13762" s="23" t="str">
        <f t="shared" si="1117"/>
        <v/>
      </c>
    </row>
    <row r="13763" spans="34:37" x14ac:dyDescent="0.25">
      <c r="AH13763" s="23" t="str">
        <f t="shared" si="1118"/>
        <v/>
      </c>
      <c r="AI13763" s="23" t="str">
        <f t="shared" si="1117"/>
        <v/>
      </c>
      <c r="AJ13763" s="23" t="str">
        <f t="shared" si="1117"/>
        <v/>
      </c>
      <c r="AK13763" s="23" t="str">
        <f t="shared" si="1117"/>
        <v/>
      </c>
    </row>
    <row r="13764" spans="34:37" x14ac:dyDescent="0.25">
      <c r="AH13764" s="23" t="str">
        <f t="shared" si="1118"/>
        <v/>
      </c>
      <c r="AI13764" s="23" t="str">
        <f t="shared" si="1117"/>
        <v/>
      </c>
      <c r="AJ13764" s="23" t="str">
        <f t="shared" si="1117"/>
        <v/>
      </c>
      <c r="AK13764" s="23" t="str">
        <f t="shared" si="1117"/>
        <v/>
      </c>
    </row>
    <row r="13765" spans="34:37" x14ac:dyDescent="0.25">
      <c r="AH13765" s="23" t="str">
        <f t="shared" si="1118"/>
        <v/>
      </c>
      <c r="AI13765" s="23" t="str">
        <f t="shared" si="1117"/>
        <v/>
      </c>
      <c r="AJ13765" s="23" t="str">
        <f t="shared" si="1117"/>
        <v/>
      </c>
      <c r="AK13765" s="23" t="str">
        <f t="shared" si="1117"/>
        <v/>
      </c>
    </row>
    <row r="13766" spans="34:37" x14ac:dyDescent="0.25">
      <c r="AH13766" s="23" t="str">
        <f t="shared" si="1118"/>
        <v/>
      </c>
      <c r="AI13766" s="23" t="str">
        <f t="shared" si="1117"/>
        <v/>
      </c>
      <c r="AJ13766" s="23" t="str">
        <f t="shared" si="1117"/>
        <v/>
      </c>
      <c r="AK13766" s="23" t="str">
        <f t="shared" si="1117"/>
        <v/>
      </c>
    </row>
    <row r="13767" spans="34:37" x14ac:dyDescent="0.25">
      <c r="AH13767" s="23" t="str">
        <f t="shared" si="1118"/>
        <v/>
      </c>
      <c r="AI13767" s="23" t="str">
        <f t="shared" si="1117"/>
        <v/>
      </c>
      <c r="AJ13767" s="23" t="str">
        <f t="shared" si="1117"/>
        <v/>
      </c>
      <c r="AK13767" s="23" t="str">
        <f t="shared" si="1117"/>
        <v/>
      </c>
    </row>
    <row r="13768" spans="34:37" x14ac:dyDescent="0.25">
      <c r="AH13768" s="23" t="str">
        <f t="shared" si="1118"/>
        <v/>
      </c>
      <c r="AI13768" s="23" t="str">
        <f t="shared" si="1117"/>
        <v/>
      </c>
      <c r="AJ13768" s="23" t="str">
        <f t="shared" si="1117"/>
        <v/>
      </c>
      <c r="AK13768" s="23" t="str">
        <f t="shared" si="1117"/>
        <v/>
      </c>
    </row>
    <row r="13769" spans="34:37" x14ac:dyDescent="0.25">
      <c r="AH13769" s="23" t="str">
        <f t="shared" si="1118"/>
        <v/>
      </c>
      <c r="AI13769" s="23" t="str">
        <f t="shared" si="1117"/>
        <v/>
      </c>
      <c r="AJ13769" s="23" t="str">
        <f t="shared" si="1117"/>
        <v/>
      </c>
      <c r="AK13769" s="23" t="str">
        <f t="shared" si="1117"/>
        <v/>
      </c>
    </row>
    <row r="13770" spans="34:37" x14ac:dyDescent="0.25">
      <c r="AH13770" s="23" t="str">
        <f t="shared" si="1118"/>
        <v/>
      </c>
      <c r="AI13770" s="23" t="str">
        <f t="shared" si="1117"/>
        <v/>
      </c>
      <c r="AJ13770" s="23" t="str">
        <f t="shared" si="1117"/>
        <v/>
      </c>
      <c r="AK13770" s="23" t="str">
        <f t="shared" si="1117"/>
        <v/>
      </c>
    </row>
    <row r="13771" spans="34:37" x14ac:dyDescent="0.25">
      <c r="AH13771" s="23" t="str">
        <f t="shared" si="1118"/>
        <v/>
      </c>
      <c r="AI13771" s="23" t="str">
        <f t="shared" si="1117"/>
        <v/>
      </c>
      <c r="AJ13771" s="23" t="str">
        <f t="shared" si="1117"/>
        <v/>
      </c>
      <c r="AK13771" s="23" t="str">
        <f t="shared" si="1117"/>
        <v/>
      </c>
    </row>
    <row r="13772" spans="34:37" x14ac:dyDescent="0.25">
      <c r="AH13772" s="23" t="str">
        <f t="shared" si="1118"/>
        <v/>
      </c>
      <c r="AI13772" s="23" t="str">
        <f t="shared" si="1117"/>
        <v/>
      </c>
      <c r="AJ13772" s="23" t="str">
        <f t="shared" si="1117"/>
        <v/>
      </c>
      <c r="AK13772" s="23" t="str">
        <f t="shared" si="1117"/>
        <v/>
      </c>
    </row>
    <row r="13773" spans="34:37" x14ac:dyDescent="0.25">
      <c r="AH13773" s="23" t="str">
        <f t="shared" si="1118"/>
        <v/>
      </c>
      <c r="AI13773" s="23" t="str">
        <f t="shared" si="1117"/>
        <v/>
      </c>
      <c r="AJ13773" s="23" t="str">
        <f t="shared" si="1117"/>
        <v/>
      </c>
      <c r="AK13773" s="23" t="str">
        <f t="shared" si="1117"/>
        <v/>
      </c>
    </row>
    <row r="13774" spans="34:37" x14ac:dyDescent="0.25">
      <c r="AH13774" s="23" t="str">
        <f t="shared" si="1118"/>
        <v/>
      </c>
      <c r="AI13774" s="23" t="str">
        <f t="shared" si="1117"/>
        <v/>
      </c>
      <c r="AJ13774" s="23" t="str">
        <f t="shared" si="1117"/>
        <v/>
      </c>
      <c r="AK13774" s="23" t="str">
        <f t="shared" si="1117"/>
        <v/>
      </c>
    </row>
    <row r="13775" spans="34:37" x14ac:dyDescent="0.25">
      <c r="AH13775" s="23" t="str">
        <f t="shared" si="1118"/>
        <v/>
      </c>
      <c r="AI13775" s="23" t="str">
        <f t="shared" si="1117"/>
        <v/>
      </c>
      <c r="AJ13775" s="23" t="str">
        <f t="shared" si="1117"/>
        <v/>
      </c>
      <c r="AK13775" s="23" t="str">
        <f t="shared" si="1117"/>
        <v/>
      </c>
    </row>
    <row r="13776" spans="34:37" x14ac:dyDescent="0.25">
      <c r="AH13776" s="23" t="str">
        <f t="shared" si="1118"/>
        <v/>
      </c>
      <c r="AI13776" s="23" t="str">
        <f t="shared" si="1117"/>
        <v/>
      </c>
      <c r="AJ13776" s="23" t="str">
        <f t="shared" si="1117"/>
        <v/>
      </c>
      <c r="AK13776" s="23" t="str">
        <f t="shared" si="1117"/>
        <v/>
      </c>
    </row>
    <row r="13777" spans="34:37" x14ac:dyDescent="0.25">
      <c r="AH13777" s="23" t="str">
        <f t="shared" si="1118"/>
        <v/>
      </c>
      <c r="AI13777" s="23" t="str">
        <f t="shared" si="1117"/>
        <v/>
      </c>
      <c r="AJ13777" s="23" t="str">
        <f t="shared" si="1117"/>
        <v/>
      </c>
      <c r="AK13777" s="23" t="str">
        <f t="shared" si="1117"/>
        <v/>
      </c>
    </row>
    <row r="13778" spans="34:37" x14ac:dyDescent="0.25">
      <c r="AH13778" s="23" t="str">
        <f t="shared" si="1118"/>
        <v/>
      </c>
      <c r="AI13778" s="23" t="str">
        <f t="shared" si="1117"/>
        <v/>
      </c>
      <c r="AJ13778" s="23" t="str">
        <f t="shared" si="1117"/>
        <v/>
      </c>
      <c r="AK13778" s="23" t="str">
        <f t="shared" si="1117"/>
        <v/>
      </c>
    </row>
    <row r="13779" spans="34:37" x14ac:dyDescent="0.25">
      <c r="AH13779" s="23" t="str">
        <f t="shared" si="1118"/>
        <v/>
      </c>
      <c r="AI13779" s="23" t="str">
        <f t="shared" si="1117"/>
        <v/>
      </c>
      <c r="AJ13779" s="23" t="str">
        <f t="shared" si="1117"/>
        <v/>
      </c>
      <c r="AK13779" s="23" t="str">
        <f t="shared" si="1117"/>
        <v/>
      </c>
    </row>
    <row r="13780" spans="34:37" x14ac:dyDescent="0.25">
      <c r="AH13780" s="23" t="str">
        <f t="shared" si="1118"/>
        <v/>
      </c>
      <c r="AI13780" s="23" t="str">
        <f t="shared" si="1117"/>
        <v/>
      </c>
      <c r="AJ13780" s="23" t="str">
        <f t="shared" si="1117"/>
        <v/>
      </c>
      <c r="AK13780" s="23" t="str">
        <f t="shared" si="1117"/>
        <v/>
      </c>
    </row>
    <row r="13781" spans="34:37" x14ac:dyDescent="0.25">
      <c r="AH13781" s="23" t="str">
        <f t="shared" si="1118"/>
        <v/>
      </c>
      <c r="AI13781" s="23" t="str">
        <f t="shared" si="1117"/>
        <v/>
      </c>
      <c r="AJ13781" s="23" t="str">
        <f t="shared" si="1117"/>
        <v/>
      </c>
      <c r="AK13781" s="23" t="str">
        <f t="shared" si="1117"/>
        <v/>
      </c>
    </row>
    <row r="13782" spans="34:37" x14ac:dyDescent="0.25">
      <c r="AH13782" s="23" t="str">
        <f t="shared" si="1118"/>
        <v/>
      </c>
      <c r="AI13782" s="23" t="str">
        <f t="shared" si="1117"/>
        <v/>
      </c>
      <c r="AJ13782" s="23" t="str">
        <f t="shared" si="1117"/>
        <v/>
      </c>
      <c r="AK13782" s="23" t="str">
        <f t="shared" si="1117"/>
        <v/>
      </c>
    </row>
    <row r="13783" spans="34:37" x14ac:dyDescent="0.25">
      <c r="AH13783" s="23" t="str">
        <f t="shared" si="1118"/>
        <v/>
      </c>
      <c r="AI13783" s="23" t="str">
        <f t="shared" si="1117"/>
        <v/>
      </c>
      <c r="AJ13783" s="23" t="str">
        <f t="shared" si="1117"/>
        <v/>
      </c>
      <c r="AK13783" s="23" t="str">
        <f t="shared" si="1117"/>
        <v/>
      </c>
    </row>
    <row r="13784" spans="34:37" x14ac:dyDescent="0.25">
      <c r="AH13784" s="23" t="str">
        <f t="shared" si="1118"/>
        <v/>
      </c>
      <c r="AI13784" s="23" t="str">
        <f t="shared" si="1117"/>
        <v/>
      </c>
      <c r="AJ13784" s="23" t="str">
        <f t="shared" si="1117"/>
        <v/>
      </c>
      <c r="AK13784" s="23" t="str">
        <f t="shared" si="1117"/>
        <v/>
      </c>
    </row>
    <row r="13785" spans="34:37" x14ac:dyDescent="0.25">
      <c r="AH13785" s="23" t="str">
        <f t="shared" si="1118"/>
        <v/>
      </c>
      <c r="AI13785" s="23" t="str">
        <f t="shared" si="1117"/>
        <v/>
      </c>
      <c r="AJ13785" s="23" t="str">
        <f t="shared" si="1117"/>
        <v/>
      </c>
      <c r="AK13785" s="23" t="str">
        <f t="shared" si="1117"/>
        <v/>
      </c>
    </row>
    <row r="13786" spans="34:37" x14ac:dyDescent="0.25">
      <c r="AH13786" s="23" t="str">
        <f t="shared" si="1118"/>
        <v/>
      </c>
      <c r="AI13786" s="23" t="str">
        <f t="shared" si="1117"/>
        <v/>
      </c>
      <c r="AJ13786" s="23" t="str">
        <f t="shared" si="1117"/>
        <v/>
      </c>
      <c r="AK13786" s="23" t="str">
        <f t="shared" si="1117"/>
        <v/>
      </c>
    </row>
    <row r="13787" spans="34:37" x14ac:dyDescent="0.25">
      <c r="AH13787" s="23" t="str">
        <f t="shared" si="1118"/>
        <v/>
      </c>
      <c r="AI13787" s="23" t="str">
        <f t="shared" si="1117"/>
        <v/>
      </c>
      <c r="AJ13787" s="23" t="str">
        <f t="shared" si="1117"/>
        <v/>
      </c>
      <c r="AK13787" s="23" t="str">
        <f t="shared" si="1117"/>
        <v/>
      </c>
    </row>
    <row r="13788" spans="34:37" x14ac:dyDescent="0.25">
      <c r="AH13788" s="23" t="str">
        <f t="shared" si="1118"/>
        <v/>
      </c>
      <c r="AI13788" s="23" t="str">
        <f t="shared" si="1117"/>
        <v/>
      </c>
      <c r="AJ13788" s="23" t="str">
        <f t="shared" si="1117"/>
        <v/>
      </c>
      <c r="AK13788" s="23" t="str">
        <f t="shared" si="1117"/>
        <v/>
      </c>
    </row>
    <row r="13789" spans="34:37" x14ac:dyDescent="0.25">
      <c r="AH13789" s="23" t="str">
        <f t="shared" si="1118"/>
        <v/>
      </c>
      <c r="AI13789" s="23" t="str">
        <f t="shared" si="1117"/>
        <v/>
      </c>
      <c r="AJ13789" s="23" t="str">
        <f t="shared" si="1117"/>
        <v/>
      </c>
      <c r="AK13789" s="23" t="str">
        <f t="shared" si="1117"/>
        <v/>
      </c>
    </row>
    <row r="13790" spans="34:37" x14ac:dyDescent="0.25">
      <c r="AH13790" s="23" t="str">
        <f t="shared" si="1118"/>
        <v/>
      </c>
      <c r="AI13790" s="23" t="str">
        <f t="shared" si="1117"/>
        <v/>
      </c>
      <c r="AJ13790" s="23" t="str">
        <f t="shared" si="1117"/>
        <v/>
      </c>
      <c r="AK13790" s="23" t="str">
        <f t="shared" si="1117"/>
        <v/>
      </c>
    </row>
    <row r="13791" spans="34:37" x14ac:dyDescent="0.25">
      <c r="AH13791" s="23" t="str">
        <f t="shared" si="1118"/>
        <v/>
      </c>
      <c r="AI13791" s="23" t="str">
        <f t="shared" si="1117"/>
        <v/>
      </c>
      <c r="AJ13791" s="23" t="str">
        <f t="shared" si="1117"/>
        <v/>
      </c>
      <c r="AK13791" s="23" t="str">
        <f t="shared" si="1117"/>
        <v/>
      </c>
    </row>
    <row r="13792" spans="34:37" x14ac:dyDescent="0.25">
      <c r="AH13792" s="23" t="str">
        <f t="shared" si="1118"/>
        <v/>
      </c>
      <c r="AI13792" s="23" t="str">
        <f t="shared" si="1117"/>
        <v/>
      </c>
      <c r="AJ13792" s="23" t="str">
        <f t="shared" si="1117"/>
        <v/>
      </c>
      <c r="AK13792" s="23" t="str">
        <f t="shared" si="1117"/>
        <v/>
      </c>
    </row>
    <row r="13793" spans="34:37" x14ac:dyDescent="0.25">
      <c r="AH13793" s="23" t="str">
        <f t="shared" si="1118"/>
        <v/>
      </c>
      <c r="AI13793" s="23" t="str">
        <f t="shared" si="1117"/>
        <v/>
      </c>
      <c r="AJ13793" s="23" t="str">
        <f t="shared" si="1117"/>
        <v/>
      </c>
      <c r="AK13793" s="23" t="str">
        <f t="shared" si="1117"/>
        <v/>
      </c>
    </row>
    <row r="13794" spans="34:37" x14ac:dyDescent="0.25">
      <c r="AH13794" s="23" t="str">
        <f t="shared" si="1118"/>
        <v/>
      </c>
      <c r="AI13794" s="23" t="str">
        <f t="shared" si="1117"/>
        <v/>
      </c>
      <c r="AJ13794" s="23" t="str">
        <f t="shared" si="1117"/>
        <v/>
      </c>
      <c r="AK13794" s="23" t="str">
        <f t="shared" si="1117"/>
        <v/>
      </c>
    </row>
    <row r="13795" spans="34:37" x14ac:dyDescent="0.25">
      <c r="AH13795" s="23" t="str">
        <f t="shared" si="1118"/>
        <v/>
      </c>
      <c r="AI13795" s="23" t="str">
        <f t="shared" si="1117"/>
        <v/>
      </c>
      <c r="AJ13795" s="23" t="str">
        <f t="shared" si="1117"/>
        <v/>
      </c>
      <c r="AK13795" s="23" t="str">
        <f t="shared" si="1117"/>
        <v/>
      </c>
    </row>
    <row r="13796" spans="34:37" x14ac:dyDescent="0.25">
      <c r="AH13796" s="23" t="str">
        <f t="shared" si="1118"/>
        <v/>
      </c>
      <c r="AI13796" s="23" t="str">
        <f t="shared" si="1117"/>
        <v/>
      </c>
      <c r="AJ13796" s="23" t="str">
        <f t="shared" si="1117"/>
        <v/>
      </c>
      <c r="AK13796" s="23" t="str">
        <f t="shared" si="1117"/>
        <v/>
      </c>
    </row>
    <row r="13797" spans="34:37" x14ac:dyDescent="0.25">
      <c r="AH13797" s="23" t="str">
        <f t="shared" si="1118"/>
        <v/>
      </c>
      <c r="AI13797" s="23" t="str">
        <f t="shared" si="1117"/>
        <v/>
      </c>
      <c r="AJ13797" s="23" t="str">
        <f t="shared" si="1117"/>
        <v/>
      </c>
      <c r="AK13797" s="23" t="str">
        <f t="shared" si="1117"/>
        <v/>
      </c>
    </row>
    <row r="13798" spans="34:37" x14ac:dyDescent="0.25">
      <c r="AH13798" s="23" t="str">
        <f t="shared" si="1118"/>
        <v/>
      </c>
      <c r="AI13798" s="23" t="str">
        <f t="shared" si="1117"/>
        <v/>
      </c>
      <c r="AJ13798" s="23" t="str">
        <f t="shared" si="1117"/>
        <v/>
      </c>
      <c r="AK13798" s="23" t="str">
        <f t="shared" si="1117"/>
        <v/>
      </c>
    </row>
    <row r="13799" spans="34:37" x14ac:dyDescent="0.25">
      <c r="AH13799" s="23" t="str">
        <f t="shared" si="1118"/>
        <v/>
      </c>
      <c r="AI13799" s="23" t="str">
        <f t="shared" si="1117"/>
        <v/>
      </c>
      <c r="AJ13799" s="23" t="str">
        <f t="shared" si="1117"/>
        <v/>
      </c>
      <c r="AK13799" s="23" t="str">
        <f t="shared" si="1117"/>
        <v/>
      </c>
    </row>
    <row r="13800" spans="34:37" x14ac:dyDescent="0.25">
      <c r="AH13800" s="23" t="str">
        <f t="shared" si="1118"/>
        <v/>
      </c>
      <c r="AI13800" s="23" t="str">
        <f t="shared" si="1117"/>
        <v/>
      </c>
      <c r="AJ13800" s="23" t="str">
        <f t="shared" si="1117"/>
        <v/>
      </c>
      <c r="AK13800" s="23" t="str">
        <f t="shared" si="1117"/>
        <v/>
      </c>
    </row>
    <row r="13801" spans="34:37" x14ac:dyDescent="0.25">
      <c r="AH13801" s="23" t="str">
        <f t="shared" si="1118"/>
        <v/>
      </c>
      <c r="AI13801" s="23" t="str">
        <f t="shared" si="1117"/>
        <v/>
      </c>
      <c r="AJ13801" s="23" t="str">
        <f t="shared" si="1117"/>
        <v/>
      </c>
      <c r="AK13801" s="23" t="str">
        <f t="shared" si="1117"/>
        <v/>
      </c>
    </row>
    <row r="13802" spans="34:37" x14ac:dyDescent="0.25">
      <c r="AH13802" s="23" t="str">
        <f t="shared" si="1118"/>
        <v/>
      </c>
      <c r="AI13802" s="23" t="str">
        <f t="shared" si="1117"/>
        <v/>
      </c>
      <c r="AJ13802" s="23" t="str">
        <f t="shared" si="1117"/>
        <v/>
      </c>
      <c r="AK13802" s="23" t="str">
        <f t="shared" si="1117"/>
        <v/>
      </c>
    </row>
    <row r="13803" spans="34:37" x14ac:dyDescent="0.25">
      <c r="AH13803" s="23" t="str">
        <f t="shared" si="1118"/>
        <v/>
      </c>
      <c r="AI13803" s="23" t="str">
        <f t="shared" si="1117"/>
        <v/>
      </c>
      <c r="AJ13803" s="23" t="str">
        <f t="shared" si="1117"/>
        <v/>
      </c>
      <c r="AK13803" s="23" t="str">
        <f t="shared" si="1117"/>
        <v/>
      </c>
    </row>
    <row r="13804" spans="34:37" x14ac:dyDescent="0.25">
      <c r="AH13804" s="23" t="str">
        <f t="shared" si="1118"/>
        <v/>
      </c>
      <c r="AI13804" s="23" t="str">
        <f t="shared" si="1117"/>
        <v/>
      </c>
      <c r="AJ13804" s="23" t="str">
        <f t="shared" si="1117"/>
        <v/>
      </c>
      <c r="AK13804" s="23" t="str">
        <f t="shared" si="1117"/>
        <v/>
      </c>
    </row>
    <row r="13805" spans="34:37" x14ac:dyDescent="0.25">
      <c r="AH13805" s="23" t="str">
        <f t="shared" si="1118"/>
        <v/>
      </c>
      <c r="AI13805" s="23" t="str">
        <f t="shared" si="1117"/>
        <v/>
      </c>
      <c r="AJ13805" s="23" t="str">
        <f t="shared" si="1117"/>
        <v/>
      </c>
      <c r="AK13805" s="23" t="str">
        <f t="shared" si="1117"/>
        <v/>
      </c>
    </row>
    <row r="13806" spans="34:37" x14ac:dyDescent="0.25">
      <c r="AH13806" s="23" t="str">
        <f t="shared" si="1118"/>
        <v/>
      </c>
      <c r="AI13806" s="23" t="str">
        <f t="shared" si="1117"/>
        <v/>
      </c>
      <c r="AJ13806" s="23" t="str">
        <f t="shared" si="1117"/>
        <v/>
      </c>
      <c r="AK13806" s="23" t="str">
        <f t="shared" si="1117"/>
        <v/>
      </c>
    </row>
    <row r="13807" spans="34:37" x14ac:dyDescent="0.25">
      <c r="AH13807" s="23" t="str">
        <f t="shared" si="1118"/>
        <v/>
      </c>
      <c r="AI13807" s="23" t="str">
        <f t="shared" si="1117"/>
        <v/>
      </c>
      <c r="AJ13807" s="23" t="str">
        <f t="shared" si="1117"/>
        <v/>
      </c>
      <c r="AK13807" s="23" t="str">
        <f t="shared" si="1117"/>
        <v/>
      </c>
    </row>
    <row r="13808" spans="34:37" x14ac:dyDescent="0.25">
      <c r="AH13808" s="23" t="str">
        <f t="shared" si="1118"/>
        <v/>
      </c>
      <c r="AI13808" s="23" t="str">
        <f t="shared" si="1117"/>
        <v/>
      </c>
      <c r="AJ13808" s="23" t="str">
        <f t="shared" si="1117"/>
        <v/>
      </c>
      <c r="AK13808" s="23" t="str">
        <f t="shared" si="1117"/>
        <v/>
      </c>
    </row>
    <row r="13809" spans="34:37" x14ac:dyDescent="0.25">
      <c r="AH13809" s="23" t="str">
        <f t="shared" si="1118"/>
        <v/>
      </c>
      <c r="AI13809" s="23" t="str">
        <f t="shared" si="1117"/>
        <v/>
      </c>
      <c r="AJ13809" s="23" t="str">
        <f t="shared" si="1117"/>
        <v/>
      </c>
      <c r="AK13809" s="23" t="str">
        <f t="shared" si="1117"/>
        <v/>
      </c>
    </row>
    <row r="13810" spans="34:37" x14ac:dyDescent="0.25">
      <c r="AH13810" s="23" t="str">
        <f t="shared" si="1118"/>
        <v/>
      </c>
      <c r="AI13810" s="23" t="str">
        <f t="shared" si="1117"/>
        <v/>
      </c>
      <c r="AJ13810" s="23" t="str">
        <f t="shared" si="1117"/>
        <v/>
      </c>
      <c r="AK13810" s="23" t="str">
        <f t="shared" si="1117"/>
        <v/>
      </c>
    </row>
    <row r="13811" spans="34:37" x14ac:dyDescent="0.25">
      <c r="AH13811" s="23" t="str">
        <f t="shared" si="1118"/>
        <v/>
      </c>
      <c r="AI13811" s="23" t="str">
        <f t="shared" si="1117"/>
        <v/>
      </c>
      <c r="AJ13811" s="23" t="str">
        <f t="shared" si="1117"/>
        <v/>
      </c>
      <c r="AK13811" s="23" t="str">
        <f t="shared" si="1117"/>
        <v/>
      </c>
    </row>
    <row r="13812" spans="34:37" x14ac:dyDescent="0.25">
      <c r="AH13812" s="23" t="str">
        <f t="shared" si="1118"/>
        <v/>
      </c>
      <c r="AI13812" s="23" t="str">
        <f t="shared" si="1117"/>
        <v/>
      </c>
      <c r="AJ13812" s="23" t="str">
        <f t="shared" si="1117"/>
        <v/>
      </c>
      <c r="AK13812" s="23" t="str">
        <f t="shared" si="1117"/>
        <v/>
      </c>
    </row>
    <row r="13813" spans="34:37" x14ac:dyDescent="0.25">
      <c r="AH13813" s="23" t="str">
        <f t="shared" si="1118"/>
        <v/>
      </c>
      <c r="AI13813" s="23" t="str">
        <f t="shared" si="1117"/>
        <v/>
      </c>
      <c r="AJ13813" s="23" t="str">
        <f t="shared" si="1117"/>
        <v/>
      </c>
      <c r="AK13813" s="23" t="str">
        <f t="shared" si="1117"/>
        <v/>
      </c>
    </row>
    <row r="13814" spans="34:37" x14ac:dyDescent="0.25">
      <c r="AH13814" s="23" t="str">
        <f t="shared" si="1118"/>
        <v/>
      </c>
      <c r="AI13814" s="23" t="str">
        <f t="shared" si="1117"/>
        <v/>
      </c>
      <c r="AJ13814" s="23" t="str">
        <f t="shared" si="1117"/>
        <v/>
      </c>
      <c r="AK13814" s="23" t="str">
        <f t="shared" si="1117"/>
        <v/>
      </c>
    </row>
    <row r="13815" spans="34:37" x14ac:dyDescent="0.25">
      <c r="AH13815" s="23" t="str">
        <f t="shared" si="1118"/>
        <v/>
      </c>
      <c r="AI13815" s="23" t="str">
        <f t="shared" si="1117"/>
        <v/>
      </c>
      <c r="AJ13815" s="23" t="str">
        <f t="shared" si="1117"/>
        <v/>
      </c>
      <c r="AK13815" s="23" t="str">
        <f t="shared" si="1117"/>
        <v/>
      </c>
    </row>
    <row r="13816" spans="34:37" x14ac:dyDescent="0.25">
      <c r="AH13816" s="23" t="str">
        <f t="shared" si="1118"/>
        <v/>
      </c>
      <c r="AI13816" s="23" t="str">
        <f t="shared" si="1117"/>
        <v/>
      </c>
      <c r="AJ13816" s="23" t="str">
        <f t="shared" si="1117"/>
        <v/>
      </c>
      <c r="AK13816" s="23" t="str">
        <f t="shared" si="1117"/>
        <v/>
      </c>
    </row>
    <row r="13817" spans="34:37" x14ac:dyDescent="0.25">
      <c r="AH13817" s="23" t="str">
        <f t="shared" si="1118"/>
        <v/>
      </c>
      <c r="AI13817" s="23" t="str">
        <f t="shared" si="1117"/>
        <v/>
      </c>
      <c r="AJ13817" s="23" t="str">
        <f t="shared" si="1117"/>
        <v/>
      </c>
      <c r="AK13817" s="23" t="str">
        <f t="shared" si="1117"/>
        <v/>
      </c>
    </row>
    <row r="13818" spans="34:37" x14ac:dyDescent="0.25">
      <c r="AH13818" s="23" t="str">
        <f t="shared" si="1118"/>
        <v/>
      </c>
      <c r="AI13818" s="23" t="str">
        <f t="shared" si="1117"/>
        <v/>
      </c>
      <c r="AJ13818" s="23" t="str">
        <f t="shared" si="1117"/>
        <v/>
      </c>
      <c r="AK13818" s="23" t="str">
        <f t="shared" si="1117"/>
        <v/>
      </c>
    </row>
    <row r="13819" spans="34:37" x14ac:dyDescent="0.25">
      <c r="AH13819" s="23" t="str">
        <f t="shared" si="1118"/>
        <v/>
      </c>
      <c r="AI13819" s="23" t="str">
        <f t="shared" si="1117"/>
        <v/>
      </c>
      <c r="AJ13819" s="23" t="str">
        <f t="shared" si="1117"/>
        <v/>
      </c>
      <c r="AK13819" s="23" t="str">
        <f t="shared" si="1117"/>
        <v/>
      </c>
    </row>
    <row r="13820" spans="34:37" x14ac:dyDescent="0.25">
      <c r="AH13820" s="23" t="str">
        <f t="shared" si="1118"/>
        <v/>
      </c>
      <c r="AI13820" s="23" t="str">
        <f t="shared" si="1117"/>
        <v/>
      </c>
      <c r="AJ13820" s="23" t="str">
        <f t="shared" si="1117"/>
        <v/>
      </c>
      <c r="AK13820" s="23" t="str">
        <f t="shared" si="1117"/>
        <v/>
      </c>
    </row>
    <row r="13821" spans="34:37" x14ac:dyDescent="0.25">
      <c r="AH13821" s="23" t="str">
        <f t="shared" si="1118"/>
        <v/>
      </c>
      <c r="AI13821" s="23" t="str">
        <f t="shared" si="1117"/>
        <v/>
      </c>
      <c r="AJ13821" s="23" t="str">
        <f t="shared" si="1117"/>
        <v/>
      </c>
      <c r="AK13821" s="23" t="str">
        <f t="shared" si="1117"/>
        <v/>
      </c>
    </row>
    <row r="13822" spans="34:37" x14ac:dyDescent="0.25">
      <c r="AH13822" s="23" t="str">
        <f t="shared" si="1118"/>
        <v/>
      </c>
      <c r="AI13822" s="23" t="str">
        <f t="shared" ref="AI13822:AK13885" si="1119">IF(X13822&lt;&gt;"",X13822,"")</f>
        <v/>
      </c>
      <c r="AJ13822" s="23" t="str">
        <f t="shared" si="1119"/>
        <v/>
      </c>
      <c r="AK13822" s="23" t="str">
        <f t="shared" si="1119"/>
        <v/>
      </c>
    </row>
    <row r="13823" spans="34:37" x14ac:dyDescent="0.25">
      <c r="AH13823" s="23" t="str">
        <f t="shared" ref="AH13823:AH13886" si="1120">IF(W13823&lt;&gt;"",(RIGHT(W13823,LEN(W13823)-SEARCH("/",W13823,1)))/U13823,"")</f>
        <v/>
      </c>
      <c r="AI13823" s="23" t="str">
        <f t="shared" si="1119"/>
        <v/>
      </c>
      <c r="AJ13823" s="23" t="str">
        <f t="shared" si="1119"/>
        <v/>
      </c>
      <c r="AK13823" s="23" t="str">
        <f t="shared" si="1119"/>
        <v/>
      </c>
    </row>
    <row r="13824" spans="34:37" x14ac:dyDescent="0.25">
      <c r="AH13824" s="23" t="str">
        <f t="shared" si="1120"/>
        <v/>
      </c>
      <c r="AI13824" s="23" t="str">
        <f t="shared" si="1119"/>
        <v/>
      </c>
      <c r="AJ13824" s="23" t="str">
        <f t="shared" si="1119"/>
        <v/>
      </c>
      <c r="AK13824" s="23" t="str">
        <f t="shared" si="1119"/>
        <v/>
      </c>
    </row>
    <row r="13825" spans="34:37" x14ac:dyDescent="0.25">
      <c r="AH13825" s="23" t="str">
        <f t="shared" si="1120"/>
        <v/>
      </c>
      <c r="AI13825" s="23" t="str">
        <f t="shared" si="1119"/>
        <v/>
      </c>
      <c r="AJ13825" s="23" t="str">
        <f t="shared" si="1119"/>
        <v/>
      </c>
      <c r="AK13825" s="23" t="str">
        <f t="shared" si="1119"/>
        <v/>
      </c>
    </row>
    <row r="13826" spans="34:37" x14ac:dyDescent="0.25">
      <c r="AH13826" s="23" t="str">
        <f t="shared" si="1120"/>
        <v/>
      </c>
      <c r="AI13826" s="23" t="str">
        <f t="shared" si="1119"/>
        <v/>
      </c>
      <c r="AJ13826" s="23" t="str">
        <f t="shared" si="1119"/>
        <v/>
      </c>
      <c r="AK13826" s="23" t="str">
        <f t="shared" si="1119"/>
        <v/>
      </c>
    </row>
    <row r="13827" spans="34:37" x14ac:dyDescent="0.25">
      <c r="AH13827" s="23" t="str">
        <f t="shared" si="1120"/>
        <v/>
      </c>
      <c r="AI13827" s="23" t="str">
        <f t="shared" si="1119"/>
        <v/>
      </c>
      <c r="AJ13827" s="23" t="str">
        <f t="shared" si="1119"/>
        <v/>
      </c>
      <c r="AK13827" s="23" t="str">
        <f t="shared" si="1119"/>
        <v/>
      </c>
    </row>
    <row r="13828" spans="34:37" x14ac:dyDescent="0.25">
      <c r="AH13828" s="23" t="str">
        <f t="shared" si="1120"/>
        <v/>
      </c>
      <c r="AI13828" s="23" t="str">
        <f t="shared" si="1119"/>
        <v/>
      </c>
      <c r="AJ13828" s="23" t="str">
        <f t="shared" si="1119"/>
        <v/>
      </c>
      <c r="AK13828" s="23" t="str">
        <f t="shared" si="1119"/>
        <v/>
      </c>
    </row>
    <row r="13829" spans="34:37" x14ac:dyDescent="0.25">
      <c r="AH13829" s="23" t="str">
        <f t="shared" si="1120"/>
        <v/>
      </c>
      <c r="AI13829" s="23" t="str">
        <f t="shared" si="1119"/>
        <v/>
      </c>
      <c r="AJ13829" s="23" t="str">
        <f t="shared" si="1119"/>
        <v/>
      </c>
      <c r="AK13829" s="23" t="str">
        <f t="shared" si="1119"/>
        <v/>
      </c>
    </row>
    <row r="13830" spans="34:37" x14ac:dyDescent="0.25">
      <c r="AH13830" s="23" t="str">
        <f t="shared" si="1120"/>
        <v/>
      </c>
      <c r="AI13830" s="23" t="str">
        <f t="shared" si="1119"/>
        <v/>
      </c>
      <c r="AJ13830" s="23" t="str">
        <f t="shared" si="1119"/>
        <v/>
      </c>
      <c r="AK13830" s="23" t="str">
        <f t="shared" si="1119"/>
        <v/>
      </c>
    </row>
    <row r="13831" spans="34:37" x14ac:dyDescent="0.25">
      <c r="AH13831" s="23" t="str">
        <f t="shared" si="1120"/>
        <v/>
      </c>
      <c r="AI13831" s="23" t="str">
        <f t="shared" si="1119"/>
        <v/>
      </c>
      <c r="AJ13831" s="23" t="str">
        <f t="shared" si="1119"/>
        <v/>
      </c>
      <c r="AK13831" s="23" t="str">
        <f t="shared" si="1119"/>
        <v/>
      </c>
    </row>
    <row r="13832" spans="34:37" x14ac:dyDescent="0.25">
      <c r="AH13832" s="23" t="str">
        <f t="shared" si="1120"/>
        <v/>
      </c>
      <c r="AI13832" s="23" t="str">
        <f t="shared" si="1119"/>
        <v/>
      </c>
      <c r="AJ13832" s="23" t="str">
        <f t="shared" si="1119"/>
        <v/>
      </c>
      <c r="AK13832" s="23" t="str">
        <f t="shared" si="1119"/>
        <v/>
      </c>
    </row>
    <row r="13833" spans="34:37" x14ac:dyDescent="0.25">
      <c r="AH13833" s="23" t="str">
        <f t="shared" si="1120"/>
        <v/>
      </c>
      <c r="AI13833" s="23" t="str">
        <f t="shared" si="1119"/>
        <v/>
      </c>
      <c r="AJ13833" s="23" t="str">
        <f t="shared" si="1119"/>
        <v/>
      </c>
      <c r="AK13833" s="23" t="str">
        <f t="shared" si="1119"/>
        <v/>
      </c>
    </row>
    <row r="13834" spans="34:37" x14ac:dyDescent="0.25">
      <c r="AH13834" s="23" t="str">
        <f t="shared" si="1120"/>
        <v/>
      </c>
      <c r="AI13834" s="23" t="str">
        <f t="shared" si="1119"/>
        <v/>
      </c>
      <c r="AJ13834" s="23" t="str">
        <f t="shared" si="1119"/>
        <v/>
      </c>
      <c r="AK13834" s="23" t="str">
        <f t="shared" si="1119"/>
        <v/>
      </c>
    </row>
    <row r="13835" spans="34:37" x14ac:dyDescent="0.25">
      <c r="AH13835" s="23" t="str">
        <f t="shared" si="1120"/>
        <v/>
      </c>
      <c r="AI13835" s="23" t="str">
        <f t="shared" si="1119"/>
        <v/>
      </c>
      <c r="AJ13835" s="23" t="str">
        <f t="shared" si="1119"/>
        <v/>
      </c>
      <c r="AK13835" s="23" t="str">
        <f t="shared" si="1119"/>
        <v/>
      </c>
    </row>
    <row r="13836" spans="34:37" x14ac:dyDescent="0.25">
      <c r="AH13836" s="23" t="str">
        <f t="shared" si="1120"/>
        <v/>
      </c>
      <c r="AI13836" s="23" t="str">
        <f t="shared" si="1119"/>
        <v/>
      </c>
      <c r="AJ13836" s="23" t="str">
        <f t="shared" si="1119"/>
        <v/>
      </c>
      <c r="AK13836" s="23" t="str">
        <f t="shared" si="1119"/>
        <v/>
      </c>
    </row>
    <row r="13837" spans="34:37" x14ac:dyDescent="0.25">
      <c r="AH13837" s="23" t="str">
        <f t="shared" si="1120"/>
        <v/>
      </c>
      <c r="AI13837" s="23" t="str">
        <f t="shared" si="1119"/>
        <v/>
      </c>
      <c r="AJ13837" s="23" t="str">
        <f t="shared" si="1119"/>
        <v/>
      </c>
      <c r="AK13837" s="23" t="str">
        <f t="shared" si="1119"/>
        <v/>
      </c>
    </row>
    <row r="13838" spans="34:37" x14ac:dyDescent="0.25">
      <c r="AH13838" s="23" t="str">
        <f t="shared" si="1120"/>
        <v/>
      </c>
      <c r="AI13838" s="23" t="str">
        <f t="shared" si="1119"/>
        <v/>
      </c>
      <c r="AJ13838" s="23" t="str">
        <f t="shared" si="1119"/>
        <v/>
      </c>
      <c r="AK13838" s="23" t="str">
        <f t="shared" si="1119"/>
        <v/>
      </c>
    </row>
    <row r="13839" spans="34:37" x14ac:dyDescent="0.25">
      <c r="AH13839" s="23" t="str">
        <f t="shared" si="1120"/>
        <v/>
      </c>
      <c r="AI13839" s="23" t="str">
        <f t="shared" si="1119"/>
        <v/>
      </c>
      <c r="AJ13839" s="23" t="str">
        <f t="shared" si="1119"/>
        <v/>
      </c>
      <c r="AK13839" s="23" t="str">
        <f t="shared" si="1119"/>
        <v/>
      </c>
    </row>
    <row r="13840" spans="34:37" x14ac:dyDescent="0.25">
      <c r="AH13840" s="23" t="str">
        <f t="shared" si="1120"/>
        <v/>
      </c>
      <c r="AI13840" s="23" t="str">
        <f t="shared" si="1119"/>
        <v/>
      </c>
      <c r="AJ13840" s="23" t="str">
        <f t="shared" si="1119"/>
        <v/>
      </c>
      <c r="AK13840" s="23" t="str">
        <f t="shared" si="1119"/>
        <v/>
      </c>
    </row>
    <row r="13841" spans="34:37" x14ac:dyDescent="0.25">
      <c r="AH13841" s="23" t="str">
        <f t="shared" si="1120"/>
        <v/>
      </c>
      <c r="AI13841" s="23" t="str">
        <f t="shared" si="1119"/>
        <v/>
      </c>
      <c r="AJ13841" s="23" t="str">
        <f t="shared" si="1119"/>
        <v/>
      </c>
      <c r="AK13841" s="23" t="str">
        <f t="shared" si="1119"/>
        <v/>
      </c>
    </row>
    <row r="13842" spans="34:37" x14ac:dyDescent="0.25">
      <c r="AH13842" s="23" t="str">
        <f t="shared" si="1120"/>
        <v/>
      </c>
      <c r="AI13842" s="23" t="str">
        <f t="shared" si="1119"/>
        <v/>
      </c>
      <c r="AJ13842" s="23" t="str">
        <f t="shared" si="1119"/>
        <v/>
      </c>
      <c r="AK13842" s="23" t="str">
        <f t="shared" si="1119"/>
        <v/>
      </c>
    </row>
    <row r="13843" spans="34:37" x14ac:dyDescent="0.25">
      <c r="AH13843" s="23" t="str">
        <f t="shared" si="1120"/>
        <v/>
      </c>
      <c r="AI13843" s="23" t="str">
        <f t="shared" si="1119"/>
        <v/>
      </c>
      <c r="AJ13843" s="23" t="str">
        <f t="shared" si="1119"/>
        <v/>
      </c>
      <c r="AK13843" s="23" t="str">
        <f t="shared" si="1119"/>
        <v/>
      </c>
    </row>
    <row r="13844" spans="34:37" x14ac:dyDescent="0.25">
      <c r="AH13844" s="23" t="str">
        <f t="shared" si="1120"/>
        <v/>
      </c>
      <c r="AI13844" s="23" t="str">
        <f t="shared" si="1119"/>
        <v/>
      </c>
      <c r="AJ13844" s="23" t="str">
        <f t="shared" si="1119"/>
        <v/>
      </c>
      <c r="AK13844" s="23" t="str">
        <f t="shared" si="1119"/>
        <v/>
      </c>
    </row>
    <row r="13845" spans="34:37" x14ac:dyDescent="0.25">
      <c r="AH13845" s="23" t="str">
        <f t="shared" si="1120"/>
        <v/>
      </c>
      <c r="AI13845" s="23" t="str">
        <f t="shared" si="1119"/>
        <v/>
      </c>
      <c r="AJ13845" s="23" t="str">
        <f t="shared" si="1119"/>
        <v/>
      </c>
      <c r="AK13845" s="23" t="str">
        <f t="shared" si="1119"/>
        <v/>
      </c>
    </row>
    <row r="13846" spans="34:37" x14ac:dyDescent="0.25">
      <c r="AH13846" s="23" t="str">
        <f t="shared" si="1120"/>
        <v/>
      </c>
      <c r="AI13846" s="23" t="str">
        <f t="shared" si="1119"/>
        <v/>
      </c>
      <c r="AJ13846" s="23" t="str">
        <f t="shared" si="1119"/>
        <v/>
      </c>
      <c r="AK13846" s="23" t="str">
        <f t="shared" si="1119"/>
        <v/>
      </c>
    </row>
    <row r="13847" spans="34:37" x14ac:dyDescent="0.25">
      <c r="AH13847" s="23" t="str">
        <f t="shared" si="1120"/>
        <v/>
      </c>
      <c r="AI13847" s="23" t="str">
        <f t="shared" si="1119"/>
        <v/>
      </c>
      <c r="AJ13847" s="23" t="str">
        <f t="shared" si="1119"/>
        <v/>
      </c>
      <c r="AK13847" s="23" t="str">
        <f t="shared" si="1119"/>
        <v/>
      </c>
    </row>
    <row r="13848" spans="34:37" x14ac:dyDescent="0.25">
      <c r="AH13848" s="23" t="str">
        <f t="shared" si="1120"/>
        <v/>
      </c>
      <c r="AI13848" s="23" t="str">
        <f t="shared" si="1119"/>
        <v/>
      </c>
      <c r="AJ13848" s="23" t="str">
        <f t="shared" si="1119"/>
        <v/>
      </c>
      <c r="AK13848" s="23" t="str">
        <f t="shared" si="1119"/>
        <v/>
      </c>
    </row>
    <row r="13849" spans="34:37" x14ac:dyDescent="0.25">
      <c r="AH13849" s="23" t="str">
        <f t="shared" si="1120"/>
        <v/>
      </c>
      <c r="AI13849" s="23" t="str">
        <f t="shared" si="1119"/>
        <v/>
      </c>
      <c r="AJ13849" s="23" t="str">
        <f t="shared" si="1119"/>
        <v/>
      </c>
      <c r="AK13849" s="23" t="str">
        <f t="shared" si="1119"/>
        <v/>
      </c>
    </row>
    <row r="13850" spans="34:37" x14ac:dyDescent="0.25">
      <c r="AH13850" s="23" t="str">
        <f t="shared" si="1120"/>
        <v/>
      </c>
      <c r="AI13850" s="23" t="str">
        <f t="shared" si="1119"/>
        <v/>
      </c>
      <c r="AJ13850" s="23" t="str">
        <f t="shared" si="1119"/>
        <v/>
      </c>
      <c r="AK13850" s="23" t="str">
        <f t="shared" si="1119"/>
        <v/>
      </c>
    </row>
    <row r="13851" spans="34:37" x14ac:dyDescent="0.25">
      <c r="AH13851" s="23" t="str">
        <f t="shared" si="1120"/>
        <v/>
      </c>
      <c r="AI13851" s="23" t="str">
        <f t="shared" si="1119"/>
        <v/>
      </c>
      <c r="AJ13851" s="23" t="str">
        <f t="shared" si="1119"/>
        <v/>
      </c>
      <c r="AK13851" s="23" t="str">
        <f t="shared" si="1119"/>
        <v/>
      </c>
    </row>
    <row r="13852" spans="34:37" x14ac:dyDescent="0.25">
      <c r="AH13852" s="23" t="str">
        <f t="shared" si="1120"/>
        <v/>
      </c>
      <c r="AI13852" s="23" t="str">
        <f t="shared" si="1119"/>
        <v/>
      </c>
      <c r="AJ13852" s="23" t="str">
        <f t="shared" si="1119"/>
        <v/>
      </c>
      <c r="AK13852" s="23" t="str">
        <f t="shared" si="1119"/>
        <v/>
      </c>
    </row>
    <row r="13853" spans="34:37" x14ac:dyDescent="0.25">
      <c r="AH13853" s="23" t="str">
        <f t="shared" si="1120"/>
        <v/>
      </c>
      <c r="AI13853" s="23" t="str">
        <f t="shared" si="1119"/>
        <v/>
      </c>
      <c r="AJ13853" s="23" t="str">
        <f t="shared" si="1119"/>
        <v/>
      </c>
      <c r="AK13853" s="23" t="str">
        <f t="shared" si="1119"/>
        <v/>
      </c>
    </row>
    <row r="13854" spans="34:37" x14ac:dyDescent="0.25">
      <c r="AH13854" s="23" t="str">
        <f t="shared" si="1120"/>
        <v/>
      </c>
      <c r="AI13854" s="23" t="str">
        <f t="shared" si="1119"/>
        <v/>
      </c>
      <c r="AJ13854" s="23" t="str">
        <f t="shared" si="1119"/>
        <v/>
      </c>
      <c r="AK13854" s="23" t="str">
        <f t="shared" si="1119"/>
        <v/>
      </c>
    </row>
    <row r="13855" spans="34:37" x14ac:dyDescent="0.25">
      <c r="AH13855" s="23" t="str">
        <f t="shared" si="1120"/>
        <v/>
      </c>
      <c r="AI13855" s="23" t="str">
        <f t="shared" si="1119"/>
        <v/>
      </c>
      <c r="AJ13855" s="23" t="str">
        <f t="shared" si="1119"/>
        <v/>
      </c>
      <c r="AK13855" s="23" t="str">
        <f t="shared" si="1119"/>
        <v/>
      </c>
    </row>
    <row r="13856" spans="34:37" x14ac:dyDescent="0.25">
      <c r="AH13856" s="23" t="str">
        <f t="shared" si="1120"/>
        <v/>
      </c>
      <c r="AI13856" s="23" t="str">
        <f t="shared" si="1119"/>
        <v/>
      </c>
      <c r="AJ13856" s="23" t="str">
        <f t="shared" si="1119"/>
        <v/>
      </c>
      <c r="AK13856" s="23" t="str">
        <f t="shared" si="1119"/>
        <v/>
      </c>
    </row>
    <row r="13857" spans="34:37" x14ac:dyDescent="0.25">
      <c r="AH13857" s="23" t="str">
        <f t="shared" si="1120"/>
        <v/>
      </c>
      <c r="AI13857" s="23" t="str">
        <f t="shared" si="1119"/>
        <v/>
      </c>
      <c r="AJ13857" s="23" t="str">
        <f t="shared" si="1119"/>
        <v/>
      </c>
      <c r="AK13857" s="23" t="str">
        <f t="shared" si="1119"/>
        <v/>
      </c>
    </row>
    <row r="13858" spans="34:37" x14ac:dyDescent="0.25">
      <c r="AH13858" s="23" t="str">
        <f t="shared" si="1120"/>
        <v/>
      </c>
      <c r="AI13858" s="23" t="str">
        <f t="shared" si="1119"/>
        <v/>
      </c>
      <c r="AJ13858" s="23" t="str">
        <f t="shared" si="1119"/>
        <v/>
      </c>
      <c r="AK13858" s="23" t="str">
        <f t="shared" si="1119"/>
        <v/>
      </c>
    </row>
    <row r="13859" spans="34:37" x14ac:dyDescent="0.25">
      <c r="AH13859" s="23" t="str">
        <f t="shared" si="1120"/>
        <v/>
      </c>
      <c r="AI13859" s="23" t="str">
        <f t="shared" si="1119"/>
        <v/>
      </c>
      <c r="AJ13859" s="23" t="str">
        <f t="shared" si="1119"/>
        <v/>
      </c>
      <c r="AK13859" s="23" t="str">
        <f t="shared" si="1119"/>
        <v/>
      </c>
    </row>
    <row r="13860" spans="34:37" x14ac:dyDescent="0.25">
      <c r="AH13860" s="23" t="str">
        <f t="shared" si="1120"/>
        <v/>
      </c>
      <c r="AI13860" s="23" t="str">
        <f t="shared" si="1119"/>
        <v/>
      </c>
      <c r="AJ13860" s="23" t="str">
        <f t="shared" si="1119"/>
        <v/>
      </c>
      <c r="AK13860" s="23" t="str">
        <f t="shared" si="1119"/>
        <v/>
      </c>
    </row>
    <row r="13861" spans="34:37" x14ac:dyDescent="0.25">
      <c r="AH13861" s="23" t="str">
        <f t="shared" si="1120"/>
        <v/>
      </c>
      <c r="AI13861" s="23" t="str">
        <f t="shared" si="1119"/>
        <v/>
      </c>
      <c r="AJ13861" s="23" t="str">
        <f t="shared" si="1119"/>
        <v/>
      </c>
      <c r="AK13861" s="23" t="str">
        <f t="shared" si="1119"/>
        <v/>
      </c>
    </row>
    <row r="13862" spans="34:37" x14ac:dyDescent="0.25">
      <c r="AH13862" s="23" t="str">
        <f t="shared" si="1120"/>
        <v/>
      </c>
      <c r="AI13862" s="23" t="str">
        <f t="shared" si="1119"/>
        <v/>
      </c>
      <c r="AJ13862" s="23" t="str">
        <f t="shared" si="1119"/>
        <v/>
      </c>
      <c r="AK13862" s="23" t="str">
        <f t="shared" si="1119"/>
        <v/>
      </c>
    </row>
    <row r="13863" spans="34:37" x14ac:dyDescent="0.25">
      <c r="AH13863" s="23" t="str">
        <f t="shared" si="1120"/>
        <v/>
      </c>
      <c r="AI13863" s="23" t="str">
        <f t="shared" si="1119"/>
        <v/>
      </c>
      <c r="AJ13863" s="23" t="str">
        <f t="shared" si="1119"/>
        <v/>
      </c>
      <c r="AK13863" s="23" t="str">
        <f t="shared" si="1119"/>
        <v/>
      </c>
    </row>
    <row r="13864" spans="34:37" x14ac:dyDescent="0.25">
      <c r="AH13864" s="23" t="str">
        <f t="shared" si="1120"/>
        <v/>
      </c>
      <c r="AI13864" s="23" t="str">
        <f t="shared" si="1119"/>
        <v/>
      </c>
      <c r="AJ13864" s="23" t="str">
        <f t="shared" si="1119"/>
        <v/>
      </c>
      <c r="AK13864" s="23" t="str">
        <f t="shared" si="1119"/>
        <v/>
      </c>
    </row>
    <row r="13865" spans="34:37" x14ac:dyDescent="0.25">
      <c r="AH13865" s="23" t="str">
        <f t="shared" si="1120"/>
        <v/>
      </c>
      <c r="AI13865" s="23" t="str">
        <f t="shared" si="1119"/>
        <v/>
      </c>
      <c r="AJ13865" s="23" t="str">
        <f t="shared" si="1119"/>
        <v/>
      </c>
      <c r="AK13865" s="23" t="str">
        <f t="shared" si="1119"/>
        <v/>
      </c>
    </row>
    <row r="13866" spans="34:37" x14ac:dyDescent="0.25">
      <c r="AH13866" s="23" t="str">
        <f t="shared" si="1120"/>
        <v/>
      </c>
      <c r="AI13866" s="23" t="str">
        <f t="shared" si="1119"/>
        <v/>
      </c>
      <c r="AJ13866" s="23" t="str">
        <f t="shared" si="1119"/>
        <v/>
      </c>
      <c r="AK13866" s="23" t="str">
        <f t="shared" si="1119"/>
        <v/>
      </c>
    </row>
    <row r="13867" spans="34:37" x14ac:dyDescent="0.25">
      <c r="AH13867" s="23" t="str">
        <f t="shared" si="1120"/>
        <v/>
      </c>
      <c r="AI13867" s="23" t="str">
        <f t="shared" si="1119"/>
        <v/>
      </c>
      <c r="AJ13867" s="23" t="str">
        <f t="shared" si="1119"/>
        <v/>
      </c>
      <c r="AK13867" s="23" t="str">
        <f t="shared" si="1119"/>
        <v/>
      </c>
    </row>
    <row r="13868" spans="34:37" x14ac:dyDescent="0.25">
      <c r="AH13868" s="23" t="str">
        <f t="shared" si="1120"/>
        <v/>
      </c>
      <c r="AI13868" s="23" t="str">
        <f t="shared" si="1119"/>
        <v/>
      </c>
      <c r="AJ13868" s="23" t="str">
        <f t="shared" si="1119"/>
        <v/>
      </c>
      <c r="AK13868" s="23" t="str">
        <f t="shared" si="1119"/>
        <v/>
      </c>
    </row>
    <row r="13869" spans="34:37" x14ac:dyDescent="0.25">
      <c r="AH13869" s="23" t="str">
        <f t="shared" si="1120"/>
        <v/>
      </c>
      <c r="AI13869" s="23" t="str">
        <f t="shared" si="1119"/>
        <v/>
      </c>
      <c r="AJ13869" s="23" t="str">
        <f t="shared" si="1119"/>
        <v/>
      </c>
      <c r="AK13869" s="23" t="str">
        <f t="shared" si="1119"/>
        <v/>
      </c>
    </row>
    <row r="13870" spans="34:37" x14ac:dyDescent="0.25">
      <c r="AH13870" s="23" t="str">
        <f t="shared" si="1120"/>
        <v/>
      </c>
      <c r="AI13870" s="23" t="str">
        <f t="shared" si="1119"/>
        <v/>
      </c>
      <c r="AJ13870" s="23" t="str">
        <f t="shared" si="1119"/>
        <v/>
      </c>
      <c r="AK13870" s="23" t="str">
        <f t="shared" si="1119"/>
        <v/>
      </c>
    </row>
    <row r="13871" spans="34:37" x14ac:dyDescent="0.25">
      <c r="AH13871" s="23" t="str">
        <f t="shared" si="1120"/>
        <v/>
      </c>
      <c r="AI13871" s="23" t="str">
        <f t="shared" si="1119"/>
        <v/>
      </c>
      <c r="AJ13871" s="23" t="str">
        <f t="shared" si="1119"/>
        <v/>
      </c>
      <c r="AK13871" s="23" t="str">
        <f t="shared" si="1119"/>
        <v/>
      </c>
    </row>
    <row r="13872" spans="34:37" x14ac:dyDescent="0.25">
      <c r="AH13872" s="23" t="str">
        <f t="shared" si="1120"/>
        <v/>
      </c>
      <c r="AI13872" s="23" t="str">
        <f t="shared" si="1119"/>
        <v/>
      </c>
      <c r="AJ13872" s="23" t="str">
        <f t="shared" si="1119"/>
        <v/>
      </c>
      <c r="AK13872" s="23" t="str">
        <f t="shared" si="1119"/>
        <v/>
      </c>
    </row>
    <row r="13873" spans="34:37" x14ac:dyDescent="0.25">
      <c r="AH13873" s="23" t="str">
        <f t="shared" si="1120"/>
        <v/>
      </c>
      <c r="AI13873" s="23" t="str">
        <f t="shared" si="1119"/>
        <v/>
      </c>
      <c r="AJ13873" s="23" t="str">
        <f t="shared" si="1119"/>
        <v/>
      </c>
      <c r="AK13873" s="23" t="str">
        <f t="shared" si="1119"/>
        <v/>
      </c>
    </row>
    <row r="13874" spans="34:37" x14ac:dyDescent="0.25">
      <c r="AH13874" s="23" t="str">
        <f t="shared" si="1120"/>
        <v/>
      </c>
      <c r="AI13874" s="23" t="str">
        <f t="shared" si="1119"/>
        <v/>
      </c>
      <c r="AJ13874" s="23" t="str">
        <f t="shared" si="1119"/>
        <v/>
      </c>
      <c r="AK13874" s="23" t="str">
        <f t="shared" si="1119"/>
        <v/>
      </c>
    </row>
    <row r="13875" spans="34:37" x14ac:dyDescent="0.25">
      <c r="AH13875" s="23" t="str">
        <f t="shared" si="1120"/>
        <v/>
      </c>
      <c r="AI13875" s="23" t="str">
        <f t="shared" si="1119"/>
        <v/>
      </c>
      <c r="AJ13875" s="23" t="str">
        <f t="shared" si="1119"/>
        <v/>
      </c>
      <c r="AK13875" s="23" t="str">
        <f t="shared" si="1119"/>
        <v/>
      </c>
    </row>
    <row r="13876" spans="34:37" x14ac:dyDescent="0.25">
      <c r="AH13876" s="23" t="str">
        <f t="shared" si="1120"/>
        <v/>
      </c>
      <c r="AI13876" s="23" t="str">
        <f t="shared" si="1119"/>
        <v/>
      </c>
      <c r="AJ13876" s="23" t="str">
        <f t="shared" si="1119"/>
        <v/>
      </c>
      <c r="AK13876" s="23" t="str">
        <f t="shared" si="1119"/>
        <v/>
      </c>
    </row>
    <row r="13877" spans="34:37" x14ac:dyDescent="0.25">
      <c r="AH13877" s="23" t="str">
        <f t="shared" si="1120"/>
        <v/>
      </c>
      <c r="AI13877" s="23" t="str">
        <f t="shared" si="1119"/>
        <v/>
      </c>
      <c r="AJ13877" s="23" t="str">
        <f t="shared" si="1119"/>
        <v/>
      </c>
      <c r="AK13877" s="23" t="str">
        <f t="shared" si="1119"/>
        <v/>
      </c>
    </row>
    <row r="13878" spans="34:37" x14ac:dyDescent="0.25">
      <c r="AH13878" s="23" t="str">
        <f t="shared" si="1120"/>
        <v/>
      </c>
      <c r="AI13878" s="23" t="str">
        <f t="shared" si="1119"/>
        <v/>
      </c>
      <c r="AJ13878" s="23" t="str">
        <f t="shared" si="1119"/>
        <v/>
      </c>
      <c r="AK13878" s="23" t="str">
        <f t="shared" si="1119"/>
        <v/>
      </c>
    </row>
    <row r="13879" spans="34:37" x14ac:dyDescent="0.25">
      <c r="AH13879" s="23" t="str">
        <f t="shared" si="1120"/>
        <v/>
      </c>
      <c r="AI13879" s="23" t="str">
        <f t="shared" si="1119"/>
        <v/>
      </c>
      <c r="AJ13879" s="23" t="str">
        <f t="shared" si="1119"/>
        <v/>
      </c>
      <c r="AK13879" s="23" t="str">
        <f t="shared" si="1119"/>
        <v/>
      </c>
    </row>
    <row r="13880" spans="34:37" x14ac:dyDescent="0.25">
      <c r="AH13880" s="23" t="str">
        <f t="shared" si="1120"/>
        <v/>
      </c>
      <c r="AI13880" s="23" t="str">
        <f t="shared" si="1119"/>
        <v/>
      </c>
      <c r="AJ13880" s="23" t="str">
        <f t="shared" si="1119"/>
        <v/>
      </c>
      <c r="AK13880" s="23" t="str">
        <f t="shared" si="1119"/>
        <v/>
      </c>
    </row>
    <row r="13881" spans="34:37" x14ac:dyDescent="0.25">
      <c r="AH13881" s="23" t="str">
        <f t="shared" si="1120"/>
        <v/>
      </c>
      <c r="AI13881" s="23" t="str">
        <f t="shared" si="1119"/>
        <v/>
      </c>
      <c r="AJ13881" s="23" t="str">
        <f t="shared" si="1119"/>
        <v/>
      </c>
      <c r="AK13881" s="23" t="str">
        <f t="shared" si="1119"/>
        <v/>
      </c>
    </row>
    <row r="13882" spans="34:37" x14ac:dyDescent="0.25">
      <c r="AH13882" s="23" t="str">
        <f t="shared" si="1120"/>
        <v/>
      </c>
      <c r="AI13882" s="23" t="str">
        <f t="shared" si="1119"/>
        <v/>
      </c>
      <c r="AJ13882" s="23" t="str">
        <f t="shared" si="1119"/>
        <v/>
      </c>
      <c r="AK13882" s="23" t="str">
        <f t="shared" si="1119"/>
        <v/>
      </c>
    </row>
    <row r="13883" spans="34:37" x14ac:dyDescent="0.25">
      <c r="AH13883" s="23" t="str">
        <f t="shared" si="1120"/>
        <v/>
      </c>
      <c r="AI13883" s="23" t="str">
        <f t="shared" si="1119"/>
        <v/>
      </c>
      <c r="AJ13883" s="23" t="str">
        <f t="shared" si="1119"/>
        <v/>
      </c>
      <c r="AK13883" s="23" t="str">
        <f t="shared" si="1119"/>
        <v/>
      </c>
    </row>
    <row r="13884" spans="34:37" x14ac:dyDescent="0.25">
      <c r="AH13884" s="23" t="str">
        <f t="shared" si="1120"/>
        <v/>
      </c>
      <c r="AI13884" s="23" t="str">
        <f t="shared" si="1119"/>
        <v/>
      </c>
      <c r="AJ13884" s="23" t="str">
        <f t="shared" si="1119"/>
        <v/>
      </c>
      <c r="AK13884" s="23" t="str">
        <f t="shared" si="1119"/>
        <v/>
      </c>
    </row>
    <row r="13885" spans="34:37" x14ac:dyDescent="0.25">
      <c r="AH13885" s="23" t="str">
        <f t="shared" si="1120"/>
        <v/>
      </c>
      <c r="AI13885" s="23" t="str">
        <f t="shared" si="1119"/>
        <v/>
      </c>
      <c r="AJ13885" s="23" t="str">
        <f t="shared" si="1119"/>
        <v/>
      </c>
      <c r="AK13885" s="23" t="str">
        <f t="shared" si="1119"/>
        <v/>
      </c>
    </row>
    <row r="13886" spans="34:37" x14ac:dyDescent="0.25">
      <c r="AH13886" s="23" t="str">
        <f t="shared" si="1120"/>
        <v/>
      </c>
      <c r="AI13886" s="23" t="str">
        <f t="shared" ref="AI13886:AK13949" si="1121">IF(X13886&lt;&gt;"",X13886,"")</f>
        <v/>
      </c>
      <c r="AJ13886" s="23" t="str">
        <f t="shared" si="1121"/>
        <v/>
      </c>
      <c r="AK13886" s="23" t="str">
        <f t="shared" si="1121"/>
        <v/>
      </c>
    </row>
    <row r="13887" spans="34:37" x14ac:dyDescent="0.25">
      <c r="AH13887" s="23" t="str">
        <f t="shared" ref="AH13887:AH13950" si="1122">IF(W13887&lt;&gt;"",(RIGHT(W13887,LEN(W13887)-SEARCH("/",W13887,1)))/U13887,"")</f>
        <v/>
      </c>
      <c r="AI13887" s="23" t="str">
        <f t="shared" si="1121"/>
        <v/>
      </c>
      <c r="AJ13887" s="23" t="str">
        <f t="shared" si="1121"/>
        <v/>
      </c>
      <c r="AK13887" s="23" t="str">
        <f t="shared" si="1121"/>
        <v/>
      </c>
    </row>
    <row r="13888" spans="34:37" x14ac:dyDescent="0.25">
      <c r="AH13888" s="23" t="str">
        <f t="shared" si="1122"/>
        <v/>
      </c>
      <c r="AI13888" s="23" t="str">
        <f t="shared" si="1121"/>
        <v/>
      </c>
      <c r="AJ13888" s="23" t="str">
        <f t="shared" si="1121"/>
        <v/>
      </c>
      <c r="AK13888" s="23" t="str">
        <f t="shared" si="1121"/>
        <v/>
      </c>
    </row>
    <row r="13889" spans="34:37" x14ac:dyDescent="0.25">
      <c r="AH13889" s="23" t="str">
        <f t="shared" si="1122"/>
        <v/>
      </c>
      <c r="AI13889" s="23" t="str">
        <f t="shared" si="1121"/>
        <v/>
      </c>
      <c r="AJ13889" s="23" t="str">
        <f t="shared" si="1121"/>
        <v/>
      </c>
      <c r="AK13889" s="23" t="str">
        <f t="shared" si="1121"/>
        <v/>
      </c>
    </row>
    <row r="13890" spans="34:37" x14ac:dyDescent="0.25">
      <c r="AH13890" s="23" t="str">
        <f t="shared" si="1122"/>
        <v/>
      </c>
      <c r="AI13890" s="23" t="str">
        <f t="shared" si="1121"/>
        <v/>
      </c>
      <c r="AJ13890" s="23" t="str">
        <f t="shared" si="1121"/>
        <v/>
      </c>
      <c r="AK13890" s="23" t="str">
        <f t="shared" si="1121"/>
        <v/>
      </c>
    </row>
    <row r="13891" spans="34:37" x14ac:dyDescent="0.25">
      <c r="AH13891" s="23" t="str">
        <f t="shared" si="1122"/>
        <v/>
      </c>
      <c r="AI13891" s="23" t="str">
        <f t="shared" si="1121"/>
        <v/>
      </c>
      <c r="AJ13891" s="23" t="str">
        <f t="shared" si="1121"/>
        <v/>
      </c>
      <c r="AK13891" s="23" t="str">
        <f t="shared" si="1121"/>
        <v/>
      </c>
    </row>
    <row r="13892" spans="34:37" x14ac:dyDescent="0.25">
      <c r="AH13892" s="23" t="str">
        <f t="shared" si="1122"/>
        <v/>
      </c>
      <c r="AI13892" s="23" t="str">
        <f t="shared" si="1121"/>
        <v/>
      </c>
      <c r="AJ13892" s="23" t="str">
        <f t="shared" si="1121"/>
        <v/>
      </c>
      <c r="AK13892" s="23" t="str">
        <f t="shared" si="1121"/>
        <v/>
      </c>
    </row>
    <row r="13893" spans="34:37" x14ac:dyDescent="0.25">
      <c r="AH13893" s="23" t="str">
        <f t="shared" si="1122"/>
        <v/>
      </c>
      <c r="AI13893" s="23" t="str">
        <f t="shared" si="1121"/>
        <v/>
      </c>
      <c r="AJ13893" s="23" t="str">
        <f t="shared" si="1121"/>
        <v/>
      </c>
      <c r="AK13893" s="23" t="str">
        <f t="shared" si="1121"/>
        <v/>
      </c>
    </row>
    <row r="13894" spans="34:37" x14ac:dyDescent="0.25">
      <c r="AH13894" s="23" t="str">
        <f t="shared" si="1122"/>
        <v/>
      </c>
      <c r="AI13894" s="23" t="str">
        <f t="shared" si="1121"/>
        <v/>
      </c>
      <c r="AJ13894" s="23" t="str">
        <f t="shared" si="1121"/>
        <v/>
      </c>
      <c r="AK13894" s="23" t="str">
        <f t="shared" si="1121"/>
        <v/>
      </c>
    </row>
    <row r="13895" spans="34:37" x14ac:dyDescent="0.25">
      <c r="AH13895" s="23" t="str">
        <f t="shared" si="1122"/>
        <v/>
      </c>
      <c r="AI13895" s="23" t="str">
        <f t="shared" si="1121"/>
        <v/>
      </c>
      <c r="AJ13895" s="23" t="str">
        <f t="shared" si="1121"/>
        <v/>
      </c>
      <c r="AK13895" s="23" t="str">
        <f t="shared" si="1121"/>
        <v/>
      </c>
    </row>
    <row r="13896" spans="34:37" x14ac:dyDescent="0.25">
      <c r="AH13896" s="23" t="str">
        <f t="shared" si="1122"/>
        <v/>
      </c>
      <c r="AI13896" s="23" t="str">
        <f t="shared" si="1121"/>
        <v/>
      </c>
      <c r="AJ13896" s="23" t="str">
        <f t="shared" si="1121"/>
        <v/>
      </c>
      <c r="AK13896" s="23" t="str">
        <f t="shared" si="1121"/>
        <v/>
      </c>
    </row>
    <row r="13897" spans="34:37" x14ac:dyDescent="0.25">
      <c r="AH13897" s="23" t="str">
        <f t="shared" si="1122"/>
        <v/>
      </c>
      <c r="AI13897" s="23" t="str">
        <f t="shared" si="1121"/>
        <v/>
      </c>
      <c r="AJ13897" s="23" t="str">
        <f t="shared" si="1121"/>
        <v/>
      </c>
      <c r="AK13897" s="23" t="str">
        <f t="shared" si="1121"/>
        <v/>
      </c>
    </row>
    <row r="13898" spans="34:37" x14ac:dyDescent="0.25">
      <c r="AH13898" s="23" t="str">
        <f t="shared" si="1122"/>
        <v/>
      </c>
      <c r="AI13898" s="23" t="str">
        <f t="shared" si="1121"/>
        <v/>
      </c>
      <c r="AJ13898" s="23" t="str">
        <f t="shared" si="1121"/>
        <v/>
      </c>
      <c r="AK13898" s="23" t="str">
        <f t="shared" si="1121"/>
        <v/>
      </c>
    </row>
    <row r="13899" spans="34:37" x14ac:dyDescent="0.25">
      <c r="AH13899" s="23" t="str">
        <f t="shared" si="1122"/>
        <v/>
      </c>
      <c r="AI13899" s="23" t="str">
        <f t="shared" si="1121"/>
        <v/>
      </c>
      <c r="AJ13899" s="23" t="str">
        <f t="shared" si="1121"/>
        <v/>
      </c>
      <c r="AK13899" s="23" t="str">
        <f t="shared" si="1121"/>
        <v/>
      </c>
    </row>
    <row r="13900" spans="34:37" x14ac:dyDescent="0.25">
      <c r="AH13900" s="23" t="str">
        <f t="shared" si="1122"/>
        <v/>
      </c>
      <c r="AI13900" s="23" t="str">
        <f t="shared" si="1121"/>
        <v/>
      </c>
      <c r="AJ13900" s="23" t="str">
        <f t="shared" si="1121"/>
        <v/>
      </c>
      <c r="AK13900" s="23" t="str">
        <f t="shared" si="1121"/>
        <v/>
      </c>
    </row>
    <row r="13901" spans="34:37" x14ac:dyDescent="0.25">
      <c r="AH13901" s="23" t="str">
        <f t="shared" si="1122"/>
        <v/>
      </c>
      <c r="AI13901" s="23" t="str">
        <f t="shared" si="1121"/>
        <v/>
      </c>
      <c r="AJ13901" s="23" t="str">
        <f t="shared" si="1121"/>
        <v/>
      </c>
      <c r="AK13901" s="23" t="str">
        <f t="shared" si="1121"/>
        <v/>
      </c>
    </row>
    <row r="13902" spans="34:37" x14ac:dyDescent="0.25">
      <c r="AH13902" s="23" t="str">
        <f t="shared" si="1122"/>
        <v/>
      </c>
      <c r="AI13902" s="23" t="str">
        <f t="shared" si="1121"/>
        <v/>
      </c>
      <c r="AJ13902" s="23" t="str">
        <f t="shared" si="1121"/>
        <v/>
      </c>
      <c r="AK13902" s="23" t="str">
        <f t="shared" si="1121"/>
        <v/>
      </c>
    </row>
    <row r="13903" spans="34:37" x14ac:dyDescent="0.25">
      <c r="AH13903" s="23" t="str">
        <f t="shared" si="1122"/>
        <v/>
      </c>
      <c r="AI13903" s="23" t="str">
        <f t="shared" si="1121"/>
        <v/>
      </c>
      <c r="AJ13903" s="23" t="str">
        <f t="shared" si="1121"/>
        <v/>
      </c>
      <c r="AK13903" s="23" t="str">
        <f t="shared" si="1121"/>
        <v/>
      </c>
    </row>
    <row r="13904" spans="34:37" x14ac:dyDescent="0.25">
      <c r="AH13904" s="23" t="str">
        <f t="shared" si="1122"/>
        <v/>
      </c>
      <c r="AI13904" s="23" t="str">
        <f t="shared" si="1121"/>
        <v/>
      </c>
      <c r="AJ13904" s="23" t="str">
        <f t="shared" si="1121"/>
        <v/>
      </c>
      <c r="AK13904" s="23" t="str">
        <f t="shared" si="1121"/>
        <v/>
      </c>
    </row>
    <row r="13905" spans="34:37" x14ac:dyDescent="0.25">
      <c r="AH13905" s="23" t="str">
        <f t="shared" si="1122"/>
        <v/>
      </c>
      <c r="AI13905" s="23" t="str">
        <f t="shared" si="1121"/>
        <v/>
      </c>
      <c r="AJ13905" s="23" t="str">
        <f t="shared" si="1121"/>
        <v/>
      </c>
      <c r="AK13905" s="23" t="str">
        <f t="shared" si="1121"/>
        <v/>
      </c>
    </row>
    <row r="13906" spans="34:37" x14ac:dyDescent="0.25">
      <c r="AH13906" s="23" t="str">
        <f t="shared" si="1122"/>
        <v/>
      </c>
      <c r="AI13906" s="23" t="str">
        <f t="shared" si="1121"/>
        <v/>
      </c>
      <c r="AJ13906" s="23" t="str">
        <f t="shared" si="1121"/>
        <v/>
      </c>
      <c r="AK13906" s="23" t="str">
        <f t="shared" si="1121"/>
        <v/>
      </c>
    </row>
    <row r="13907" spans="34:37" x14ac:dyDescent="0.25">
      <c r="AH13907" s="23" t="str">
        <f t="shared" si="1122"/>
        <v/>
      </c>
      <c r="AI13907" s="23" t="str">
        <f t="shared" si="1121"/>
        <v/>
      </c>
      <c r="AJ13907" s="23" t="str">
        <f t="shared" si="1121"/>
        <v/>
      </c>
      <c r="AK13907" s="23" t="str">
        <f t="shared" si="1121"/>
        <v/>
      </c>
    </row>
    <row r="13908" spans="34:37" x14ac:dyDescent="0.25">
      <c r="AH13908" s="23" t="str">
        <f t="shared" si="1122"/>
        <v/>
      </c>
      <c r="AI13908" s="23" t="str">
        <f t="shared" si="1121"/>
        <v/>
      </c>
      <c r="AJ13908" s="23" t="str">
        <f t="shared" si="1121"/>
        <v/>
      </c>
      <c r="AK13908" s="23" t="str">
        <f t="shared" si="1121"/>
        <v/>
      </c>
    </row>
    <row r="13909" spans="34:37" x14ac:dyDescent="0.25">
      <c r="AH13909" s="23" t="str">
        <f t="shared" si="1122"/>
        <v/>
      </c>
      <c r="AI13909" s="23" t="str">
        <f t="shared" si="1121"/>
        <v/>
      </c>
      <c r="AJ13909" s="23" t="str">
        <f t="shared" si="1121"/>
        <v/>
      </c>
      <c r="AK13909" s="23" t="str">
        <f t="shared" si="1121"/>
        <v/>
      </c>
    </row>
    <row r="13910" spans="34:37" x14ac:dyDescent="0.25">
      <c r="AH13910" s="23" t="str">
        <f t="shared" si="1122"/>
        <v/>
      </c>
      <c r="AI13910" s="23" t="str">
        <f t="shared" si="1121"/>
        <v/>
      </c>
      <c r="AJ13910" s="23" t="str">
        <f t="shared" si="1121"/>
        <v/>
      </c>
      <c r="AK13910" s="23" t="str">
        <f t="shared" si="1121"/>
        <v/>
      </c>
    </row>
    <row r="13911" spans="34:37" x14ac:dyDescent="0.25">
      <c r="AH13911" s="23" t="str">
        <f t="shared" si="1122"/>
        <v/>
      </c>
      <c r="AI13911" s="23" t="str">
        <f t="shared" si="1121"/>
        <v/>
      </c>
      <c r="AJ13911" s="23" t="str">
        <f t="shared" si="1121"/>
        <v/>
      </c>
      <c r="AK13911" s="23" t="str">
        <f t="shared" si="1121"/>
        <v/>
      </c>
    </row>
    <row r="13912" spans="34:37" x14ac:dyDescent="0.25">
      <c r="AH13912" s="23" t="str">
        <f t="shared" si="1122"/>
        <v/>
      </c>
      <c r="AI13912" s="23" t="str">
        <f t="shared" si="1121"/>
        <v/>
      </c>
      <c r="AJ13912" s="23" t="str">
        <f t="shared" si="1121"/>
        <v/>
      </c>
      <c r="AK13912" s="23" t="str">
        <f t="shared" si="1121"/>
        <v/>
      </c>
    </row>
    <row r="13913" spans="34:37" x14ac:dyDescent="0.25">
      <c r="AH13913" s="23" t="str">
        <f t="shared" si="1122"/>
        <v/>
      </c>
      <c r="AI13913" s="23" t="str">
        <f t="shared" si="1121"/>
        <v/>
      </c>
      <c r="AJ13913" s="23" t="str">
        <f t="shared" si="1121"/>
        <v/>
      </c>
      <c r="AK13913" s="23" t="str">
        <f t="shared" si="1121"/>
        <v/>
      </c>
    </row>
    <row r="13914" spans="34:37" x14ac:dyDescent="0.25">
      <c r="AH13914" s="23" t="str">
        <f t="shared" si="1122"/>
        <v/>
      </c>
      <c r="AI13914" s="23" t="str">
        <f t="shared" si="1121"/>
        <v/>
      </c>
      <c r="AJ13914" s="23" t="str">
        <f t="shared" si="1121"/>
        <v/>
      </c>
      <c r="AK13914" s="23" t="str">
        <f t="shared" si="1121"/>
        <v/>
      </c>
    </row>
    <row r="13915" spans="34:37" x14ac:dyDescent="0.25">
      <c r="AH13915" s="23" t="str">
        <f t="shared" si="1122"/>
        <v/>
      </c>
      <c r="AI13915" s="23" t="str">
        <f t="shared" si="1121"/>
        <v/>
      </c>
      <c r="AJ13915" s="23" t="str">
        <f t="shared" si="1121"/>
        <v/>
      </c>
      <c r="AK13915" s="23" t="str">
        <f t="shared" si="1121"/>
        <v/>
      </c>
    </row>
    <row r="13916" spans="34:37" x14ac:dyDescent="0.25">
      <c r="AH13916" s="23" t="str">
        <f t="shared" si="1122"/>
        <v/>
      </c>
      <c r="AI13916" s="23" t="str">
        <f t="shared" si="1121"/>
        <v/>
      </c>
      <c r="AJ13916" s="23" t="str">
        <f t="shared" si="1121"/>
        <v/>
      </c>
      <c r="AK13916" s="23" t="str">
        <f t="shared" si="1121"/>
        <v/>
      </c>
    </row>
    <row r="13917" spans="34:37" x14ac:dyDescent="0.25">
      <c r="AH13917" s="23" t="str">
        <f t="shared" si="1122"/>
        <v/>
      </c>
      <c r="AI13917" s="23" t="str">
        <f t="shared" si="1121"/>
        <v/>
      </c>
      <c r="AJ13917" s="23" t="str">
        <f t="shared" si="1121"/>
        <v/>
      </c>
      <c r="AK13917" s="23" t="str">
        <f t="shared" si="1121"/>
        <v/>
      </c>
    </row>
    <row r="13918" spans="34:37" x14ac:dyDescent="0.25">
      <c r="AH13918" s="23" t="str">
        <f t="shared" si="1122"/>
        <v/>
      </c>
      <c r="AI13918" s="23" t="str">
        <f t="shared" si="1121"/>
        <v/>
      </c>
      <c r="AJ13918" s="23" t="str">
        <f t="shared" si="1121"/>
        <v/>
      </c>
      <c r="AK13918" s="23" t="str">
        <f t="shared" si="1121"/>
        <v/>
      </c>
    </row>
    <row r="13919" spans="34:37" x14ac:dyDescent="0.25">
      <c r="AH13919" s="23" t="str">
        <f t="shared" si="1122"/>
        <v/>
      </c>
      <c r="AI13919" s="23" t="str">
        <f t="shared" si="1121"/>
        <v/>
      </c>
      <c r="AJ13919" s="23" t="str">
        <f t="shared" si="1121"/>
        <v/>
      </c>
      <c r="AK13919" s="23" t="str">
        <f t="shared" si="1121"/>
        <v/>
      </c>
    </row>
    <row r="13920" spans="34:37" x14ac:dyDescent="0.25">
      <c r="AH13920" s="23" t="str">
        <f t="shared" si="1122"/>
        <v/>
      </c>
      <c r="AI13920" s="23" t="str">
        <f t="shared" si="1121"/>
        <v/>
      </c>
      <c r="AJ13920" s="23" t="str">
        <f t="shared" si="1121"/>
        <v/>
      </c>
      <c r="AK13920" s="23" t="str">
        <f t="shared" si="1121"/>
        <v/>
      </c>
    </row>
    <row r="13921" spans="34:37" x14ac:dyDescent="0.25">
      <c r="AH13921" s="23" t="str">
        <f t="shared" si="1122"/>
        <v/>
      </c>
      <c r="AI13921" s="23" t="str">
        <f t="shared" si="1121"/>
        <v/>
      </c>
      <c r="AJ13921" s="23" t="str">
        <f t="shared" si="1121"/>
        <v/>
      </c>
      <c r="AK13921" s="23" t="str">
        <f t="shared" si="1121"/>
        <v/>
      </c>
    </row>
    <row r="13922" spans="34:37" x14ac:dyDescent="0.25">
      <c r="AH13922" s="23" t="str">
        <f t="shared" si="1122"/>
        <v/>
      </c>
      <c r="AI13922" s="23" t="str">
        <f t="shared" si="1121"/>
        <v/>
      </c>
      <c r="AJ13922" s="23" t="str">
        <f t="shared" si="1121"/>
        <v/>
      </c>
      <c r="AK13922" s="23" t="str">
        <f t="shared" si="1121"/>
        <v/>
      </c>
    </row>
    <row r="13923" spans="34:37" x14ac:dyDescent="0.25">
      <c r="AH13923" s="23" t="str">
        <f t="shared" si="1122"/>
        <v/>
      </c>
      <c r="AI13923" s="23" t="str">
        <f t="shared" si="1121"/>
        <v/>
      </c>
      <c r="AJ13923" s="23" t="str">
        <f t="shared" si="1121"/>
        <v/>
      </c>
      <c r="AK13923" s="23" t="str">
        <f t="shared" si="1121"/>
        <v/>
      </c>
    </row>
    <row r="13924" spans="34:37" x14ac:dyDescent="0.25">
      <c r="AH13924" s="23" t="str">
        <f t="shared" si="1122"/>
        <v/>
      </c>
      <c r="AI13924" s="23" t="str">
        <f t="shared" si="1121"/>
        <v/>
      </c>
      <c r="AJ13924" s="23" t="str">
        <f t="shared" si="1121"/>
        <v/>
      </c>
      <c r="AK13924" s="23" t="str">
        <f t="shared" si="1121"/>
        <v/>
      </c>
    </row>
    <row r="13925" spans="34:37" x14ac:dyDescent="0.25">
      <c r="AH13925" s="23" t="str">
        <f t="shared" si="1122"/>
        <v/>
      </c>
      <c r="AI13925" s="23" t="str">
        <f t="shared" si="1121"/>
        <v/>
      </c>
      <c r="AJ13925" s="23" t="str">
        <f t="shared" si="1121"/>
        <v/>
      </c>
      <c r="AK13925" s="23" t="str">
        <f t="shared" si="1121"/>
        <v/>
      </c>
    </row>
    <row r="13926" spans="34:37" x14ac:dyDescent="0.25">
      <c r="AH13926" s="23" t="str">
        <f t="shared" si="1122"/>
        <v/>
      </c>
      <c r="AI13926" s="23" t="str">
        <f t="shared" si="1121"/>
        <v/>
      </c>
      <c r="AJ13926" s="23" t="str">
        <f t="shared" si="1121"/>
        <v/>
      </c>
      <c r="AK13926" s="23" t="str">
        <f t="shared" si="1121"/>
        <v/>
      </c>
    </row>
    <row r="13927" spans="34:37" x14ac:dyDescent="0.25">
      <c r="AH13927" s="23" t="str">
        <f t="shared" si="1122"/>
        <v/>
      </c>
      <c r="AI13927" s="23" t="str">
        <f t="shared" si="1121"/>
        <v/>
      </c>
      <c r="AJ13927" s="23" t="str">
        <f t="shared" si="1121"/>
        <v/>
      </c>
      <c r="AK13927" s="23" t="str">
        <f t="shared" si="1121"/>
        <v/>
      </c>
    </row>
    <row r="13928" spans="34:37" x14ac:dyDescent="0.25">
      <c r="AH13928" s="23" t="str">
        <f t="shared" si="1122"/>
        <v/>
      </c>
      <c r="AI13928" s="23" t="str">
        <f t="shared" si="1121"/>
        <v/>
      </c>
      <c r="AJ13928" s="23" t="str">
        <f t="shared" si="1121"/>
        <v/>
      </c>
      <c r="AK13928" s="23" t="str">
        <f t="shared" si="1121"/>
        <v/>
      </c>
    </row>
    <row r="13929" spans="34:37" x14ac:dyDescent="0.25">
      <c r="AH13929" s="23" t="str">
        <f t="shared" si="1122"/>
        <v/>
      </c>
      <c r="AI13929" s="23" t="str">
        <f t="shared" si="1121"/>
        <v/>
      </c>
      <c r="AJ13929" s="23" t="str">
        <f t="shared" si="1121"/>
        <v/>
      </c>
      <c r="AK13929" s="23" t="str">
        <f t="shared" si="1121"/>
        <v/>
      </c>
    </row>
    <row r="13930" spans="34:37" x14ac:dyDescent="0.25">
      <c r="AH13930" s="23" t="str">
        <f t="shared" si="1122"/>
        <v/>
      </c>
      <c r="AI13930" s="23" t="str">
        <f t="shared" si="1121"/>
        <v/>
      </c>
      <c r="AJ13930" s="23" t="str">
        <f t="shared" si="1121"/>
        <v/>
      </c>
      <c r="AK13930" s="23" t="str">
        <f t="shared" si="1121"/>
        <v/>
      </c>
    </row>
    <row r="13931" spans="34:37" x14ac:dyDescent="0.25">
      <c r="AH13931" s="23" t="str">
        <f t="shared" si="1122"/>
        <v/>
      </c>
      <c r="AI13931" s="23" t="str">
        <f t="shared" si="1121"/>
        <v/>
      </c>
      <c r="AJ13931" s="23" t="str">
        <f t="shared" si="1121"/>
        <v/>
      </c>
      <c r="AK13931" s="23" t="str">
        <f t="shared" si="1121"/>
        <v/>
      </c>
    </row>
    <row r="13932" spans="34:37" x14ac:dyDescent="0.25">
      <c r="AH13932" s="23" t="str">
        <f t="shared" si="1122"/>
        <v/>
      </c>
      <c r="AI13932" s="23" t="str">
        <f t="shared" si="1121"/>
        <v/>
      </c>
      <c r="AJ13932" s="23" t="str">
        <f t="shared" si="1121"/>
        <v/>
      </c>
      <c r="AK13932" s="23" t="str">
        <f t="shared" si="1121"/>
        <v/>
      </c>
    </row>
    <row r="13933" spans="34:37" x14ac:dyDescent="0.25">
      <c r="AH13933" s="23" t="str">
        <f t="shared" si="1122"/>
        <v/>
      </c>
      <c r="AI13933" s="23" t="str">
        <f t="shared" si="1121"/>
        <v/>
      </c>
      <c r="AJ13933" s="23" t="str">
        <f t="shared" si="1121"/>
        <v/>
      </c>
      <c r="AK13933" s="23" t="str">
        <f t="shared" si="1121"/>
        <v/>
      </c>
    </row>
    <row r="13934" spans="34:37" x14ac:dyDescent="0.25">
      <c r="AH13934" s="23" t="str">
        <f t="shared" si="1122"/>
        <v/>
      </c>
      <c r="AI13934" s="23" t="str">
        <f t="shared" si="1121"/>
        <v/>
      </c>
      <c r="AJ13934" s="23" t="str">
        <f t="shared" si="1121"/>
        <v/>
      </c>
      <c r="AK13934" s="23" t="str">
        <f t="shared" si="1121"/>
        <v/>
      </c>
    </row>
    <row r="13935" spans="34:37" x14ac:dyDescent="0.25">
      <c r="AH13935" s="23" t="str">
        <f t="shared" si="1122"/>
        <v/>
      </c>
      <c r="AI13935" s="23" t="str">
        <f t="shared" si="1121"/>
        <v/>
      </c>
      <c r="AJ13935" s="23" t="str">
        <f t="shared" si="1121"/>
        <v/>
      </c>
      <c r="AK13935" s="23" t="str">
        <f t="shared" si="1121"/>
        <v/>
      </c>
    </row>
    <row r="13936" spans="34:37" x14ac:dyDescent="0.25">
      <c r="AH13936" s="23" t="str">
        <f t="shared" si="1122"/>
        <v/>
      </c>
      <c r="AI13936" s="23" t="str">
        <f t="shared" si="1121"/>
        <v/>
      </c>
      <c r="AJ13936" s="23" t="str">
        <f t="shared" si="1121"/>
        <v/>
      </c>
      <c r="AK13936" s="23" t="str">
        <f t="shared" si="1121"/>
        <v/>
      </c>
    </row>
    <row r="13937" spans="34:37" x14ac:dyDescent="0.25">
      <c r="AH13937" s="23" t="str">
        <f t="shared" si="1122"/>
        <v/>
      </c>
      <c r="AI13937" s="23" t="str">
        <f t="shared" si="1121"/>
        <v/>
      </c>
      <c r="AJ13937" s="23" t="str">
        <f t="shared" si="1121"/>
        <v/>
      </c>
      <c r="AK13937" s="23" t="str">
        <f t="shared" si="1121"/>
        <v/>
      </c>
    </row>
    <row r="13938" spans="34:37" x14ac:dyDescent="0.25">
      <c r="AH13938" s="23" t="str">
        <f t="shared" si="1122"/>
        <v/>
      </c>
      <c r="AI13938" s="23" t="str">
        <f t="shared" si="1121"/>
        <v/>
      </c>
      <c r="AJ13938" s="23" t="str">
        <f t="shared" si="1121"/>
        <v/>
      </c>
      <c r="AK13938" s="23" t="str">
        <f t="shared" si="1121"/>
        <v/>
      </c>
    </row>
    <row r="13939" spans="34:37" x14ac:dyDescent="0.25">
      <c r="AH13939" s="23" t="str">
        <f t="shared" si="1122"/>
        <v/>
      </c>
      <c r="AI13939" s="23" t="str">
        <f t="shared" si="1121"/>
        <v/>
      </c>
      <c r="AJ13939" s="23" t="str">
        <f t="shared" si="1121"/>
        <v/>
      </c>
      <c r="AK13939" s="23" t="str">
        <f t="shared" si="1121"/>
        <v/>
      </c>
    </row>
    <row r="13940" spans="34:37" x14ac:dyDescent="0.25">
      <c r="AH13940" s="23" t="str">
        <f t="shared" si="1122"/>
        <v/>
      </c>
      <c r="AI13940" s="23" t="str">
        <f t="shared" si="1121"/>
        <v/>
      </c>
      <c r="AJ13940" s="23" t="str">
        <f t="shared" si="1121"/>
        <v/>
      </c>
      <c r="AK13940" s="23" t="str">
        <f t="shared" si="1121"/>
        <v/>
      </c>
    </row>
    <row r="13941" spans="34:37" x14ac:dyDescent="0.25">
      <c r="AH13941" s="23" t="str">
        <f t="shared" si="1122"/>
        <v/>
      </c>
      <c r="AI13941" s="23" t="str">
        <f t="shared" si="1121"/>
        <v/>
      </c>
      <c r="AJ13941" s="23" t="str">
        <f t="shared" si="1121"/>
        <v/>
      </c>
      <c r="AK13941" s="23" t="str">
        <f t="shared" si="1121"/>
        <v/>
      </c>
    </row>
    <row r="13942" spans="34:37" x14ac:dyDescent="0.25">
      <c r="AH13942" s="23" t="str">
        <f t="shared" si="1122"/>
        <v/>
      </c>
      <c r="AI13942" s="23" t="str">
        <f t="shared" si="1121"/>
        <v/>
      </c>
      <c r="AJ13942" s="23" t="str">
        <f t="shared" si="1121"/>
        <v/>
      </c>
      <c r="AK13942" s="23" t="str">
        <f t="shared" si="1121"/>
        <v/>
      </c>
    </row>
    <row r="13943" spans="34:37" x14ac:dyDescent="0.25">
      <c r="AH13943" s="23" t="str">
        <f t="shared" si="1122"/>
        <v/>
      </c>
      <c r="AI13943" s="23" t="str">
        <f t="shared" si="1121"/>
        <v/>
      </c>
      <c r="AJ13943" s="23" t="str">
        <f t="shared" si="1121"/>
        <v/>
      </c>
      <c r="AK13943" s="23" t="str">
        <f t="shared" si="1121"/>
        <v/>
      </c>
    </row>
    <row r="13944" spans="34:37" x14ac:dyDescent="0.25">
      <c r="AH13944" s="23" t="str">
        <f t="shared" si="1122"/>
        <v/>
      </c>
      <c r="AI13944" s="23" t="str">
        <f t="shared" si="1121"/>
        <v/>
      </c>
      <c r="AJ13944" s="23" t="str">
        <f t="shared" si="1121"/>
        <v/>
      </c>
      <c r="AK13944" s="23" t="str">
        <f t="shared" si="1121"/>
        <v/>
      </c>
    </row>
    <row r="13945" spans="34:37" x14ac:dyDescent="0.25">
      <c r="AH13945" s="23" t="str">
        <f t="shared" si="1122"/>
        <v/>
      </c>
      <c r="AI13945" s="23" t="str">
        <f t="shared" si="1121"/>
        <v/>
      </c>
      <c r="AJ13945" s="23" t="str">
        <f t="shared" si="1121"/>
        <v/>
      </c>
      <c r="AK13945" s="23" t="str">
        <f t="shared" si="1121"/>
        <v/>
      </c>
    </row>
    <row r="13946" spans="34:37" x14ac:dyDescent="0.25">
      <c r="AH13946" s="23" t="str">
        <f t="shared" si="1122"/>
        <v/>
      </c>
      <c r="AI13946" s="23" t="str">
        <f t="shared" si="1121"/>
        <v/>
      </c>
      <c r="AJ13946" s="23" t="str">
        <f t="shared" si="1121"/>
        <v/>
      </c>
      <c r="AK13946" s="23" t="str">
        <f t="shared" si="1121"/>
        <v/>
      </c>
    </row>
    <row r="13947" spans="34:37" x14ac:dyDescent="0.25">
      <c r="AH13947" s="23" t="str">
        <f t="shared" si="1122"/>
        <v/>
      </c>
      <c r="AI13947" s="23" t="str">
        <f t="shared" si="1121"/>
        <v/>
      </c>
      <c r="AJ13947" s="23" t="str">
        <f t="shared" si="1121"/>
        <v/>
      </c>
      <c r="AK13947" s="23" t="str">
        <f t="shared" si="1121"/>
        <v/>
      </c>
    </row>
    <row r="13948" spans="34:37" x14ac:dyDescent="0.25">
      <c r="AH13948" s="23" t="str">
        <f t="shared" si="1122"/>
        <v/>
      </c>
      <c r="AI13948" s="23" t="str">
        <f t="shared" si="1121"/>
        <v/>
      </c>
      <c r="AJ13948" s="23" t="str">
        <f t="shared" si="1121"/>
        <v/>
      </c>
      <c r="AK13948" s="23" t="str">
        <f t="shared" si="1121"/>
        <v/>
      </c>
    </row>
    <row r="13949" spans="34:37" x14ac:dyDescent="0.25">
      <c r="AH13949" s="23" t="str">
        <f t="shared" si="1122"/>
        <v/>
      </c>
      <c r="AI13949" s="23" t="str">
        <f t="shared" si="1121"/>
        <v/>
      </c>
      <c r="AJ13949" s="23" t="str">
        <f t="shared" si="1121"/>
        <v/>
      </c>
      <c r="AK13949" s="23" t="str">
        <f t="shared" si="1121"/>
        <v/>
      </c>
    </row>
    <row r="13950" spans="34:37" x14ac:dyDescent="0.25">
      <c r="AH13950" s="23" t="str">
        <f t="shared" si="1122"/>
        <v/>
      </c>
      <c r="AI13950" s="23" t="str">
        <f t="shared" ref="AI13950:AK14013" si="1123">IF(X13950&lt;&gt;"",X13950,"")</f>
        <v/>
      </c>
      <c r="AJ13950" s="23" t="str">
        <f t="shared" si="1123"/>
        <v/>
      </c>
      <c r="AK13950" s="23" t="str">
        <f t="shared" si="1123"/>
        <v/>
      </c>
    </row>
    <row r="13951" spans="34:37" x14ac:dyDescent="0.25">
      <c r="AH13951" s="23" t="str">
        <f t="shared" ref="AH13951:AH14014" si="1124">IF(W13951&lt;&gt;"",(RIGHT(W13951,LEN(W13951)-SEARCH("/",W13951,1)))/U13951,"")</f>
        <v/>
      </c>
      <c r="AI13951" s="23" t="str">
        <f t="shared" si="1123"/>
        <v/>
      </c>
      <c r="AJ13951" s="23" t="str">
        <f t="shared" si="1123"/>
        <v/>
      </c>
      <c r="AK13951" s="23" t="str">
        <f t="shared" si="1123"/>
        <v/>
      </c>
    </row>
    <row r="13952" spans="34:37" x14ac:dyDescent="0.25">
      <c r="AH13952" s="23" t="str">
        <f t="shared" si="1124"/>
        <v/>
      </c>
      <c r="AI13952" s="23" t="str">
        <f t="shared" si="1123"/>
        <v/>
      </c>
      <c r="AJ13952" s="23" t="str">
        <f t="shared" si="1123"/>
        <v/>
      </c>
      <c r="AK13952" s="23" t="str">
        <f t="shared" si="1123"/>
        <v/>
      </c>
    </row>
    <row r="13953" spans="34:37" x14ac:dyDescent="0.25">
      <c r="AH13953" s="23" t="str">
        <f t="shared" si="1124"/>
        <v/>
      </c>
      <c r="AI13953" s="23" t="str">
        <f t="shared" si="1123"/>
        <v/>
      </c>
      <c r="AJ13953" s="23" t="str">
        <f t="shared" si="1123"/>
        <v/>
      </c>
      <c r="AK13953" s="23" t="str">
        <f t="shared" si="1123"/>
        <v/>
      </c>
    </row>
    <row r="13954" spans="34:37" x14ac:dyDescent="0.25">
      <c r="AH13954" s="23" t="str">
        <f t="shared" si="1124"/>
        <v/>
      </c>
      <c r="AI13954" s="23" t="str">
        <f t="shared" si="1123"/>
        <v/>
      </c>
      <c r="AJ13954" s="23" t="str">
        <f t="shared" si="1123"/>
        <v/>
      </c>
      <c r="AK13954" s="23" t="str">
        <f t="shared" si="1123"/>
        <v/>
      </c>
    </row>
    <row r="13955" spans="34:37" x14ac:dyDescent="0.25">
      <c r="AH13955" s="23" t="str">
        <f t="shared" si="1124"/>
        <v/>
      </c>
      <c r="AI13955" s="23" t="str">
        <f t="shared" si="1123"/>
        <v/>
      </c>
      <c r="AJ13955" s="23" t="str">
        <f t="shared" si="1123"/>
        <v/>
      </c>
      <c r="AK13955" s="23" t="str">
        <f t="shared" si="1123"/>
        <v/>
      </c>
    </row>
    <row r="13956" spans="34:37" x14ac:dyDescent="0.25">
      <c r="AH13956" s="23" t="str">
        <f t="shared" si="1124"/>
        <v/>
      </c>
      <c r="AI13956" s="23" t="str">
        <f t="shared" si="1123"/>
        <v/>
      </c>
      <c r="AJ13956" s="23" t="str">
        <f t="shared" si="1123"/>
        <v/>
      </c>
      <c r="AK13956" s="23" t="str">
        <f t="shared" si="1123"/>
        <v/>
      </c>
    </row>
    <row r="13957" spans="34:37" x14ac:dyDescent="0.25">
      <c r="AH13957" s="23" t="str">
        <f t="shared" si="1124"/>
        <v/>
      </c>
      <c r="AI13957" s="23" t="str">
        <f t="shared" si="1123"/>
        <v/>
      </c>
      <c r="AJ13957" s="23" t="str">
        <f t="shared" si="1123"/>
        <v/>
      </c>
      <c r="AK13957" s="23" t="str">
        <f t="shared" si="1123"/>
        <v/>
      </c>
    </row>
    <row r="13958" spans="34:37" x14ac:dyDescent="0.25">
      <c r="AH13958" s="23" t="str">
        <f t="shared" si="1124"/>
        <v/>
      </c>
      <c r="AI13958" s="23" t="str">
        <f t="shared" si="1123"/>
        <v/>
      </c>
      <c r="AJ13958" s="23" t="str">
        <f t="shared" si="1123"/>
        <v/>
      </c>
      <c r="AK13958" s="23" t="str">
        <f t="shared" si="1123"/>
        <v/>
      </c>
    </row>
    <row r="13959" spans="34:37" x14ac:dyDescent="0.25">
      <c r="AH13959" s="23" t="str">
        <f t="shared" si="1124"/>
        <v/>
      </c>
      <c r="AI13959" s="23" t="str">
        <f t="shared" si="1123"/>
        <v/>
      </c>
      <c r="AJ13959" s="23" t="str">
        <f t="shared" si="1123"/>
        <v/>
      </c>
      <c r="AK13959" s="23" t="str">
        <f t="shared" si="1123"/>
        <v/>
      </c>
    </row>
    <row r="13960" spans="34:37" x14ac:dyDescent="0.25">
      <c r="AH13960" s="23" t="str">
        <f t="shared" si="1124"/>
        <v/>
      </c>
      <c r="AI13960" s="23" t="str">
        <f t="shared" si="1123"/>
        <v/>
      </c>
      <c r="AJ13960" s="23" t="str">
        <f t="shared" si="1123"/>
        <v/>
      </c>
      <c r="AK13960" s="23" t="str">
        <f t="shared" si="1123"/>
        <v/>
      </c>
    </row>
    <row r="13961" spans="34:37" x14ac:dyDescent="0.25">
      <c r="AH13961" s="23" t="str">
        <f t="shared" si="1124"/>
        <v/>
      </c>
      <c r="AI13961" s="23" t="str">
        <f t="shared" si="1123"/>
        <v/>
      </c>
      <c r="AJ13961" s="23" t="str">
        <f t="shared" si="1123"/>
        <v/>
      </c>
      <c r="AK13961" s="23" t="str">
        <f t="shared" si="1123"/>
        <v/>
      </c>
    </row>
    <row r="13962" spans="34:37" x14ac:dyDescent="0.25">
      <c r="AH13962" s="23" t="str">
        <f t="shared" si="1124"/>
        <v/>
      </c>
      <c r="AI13962" s="23" t="str">
        <f t="shared" si="1123"/>
        <v/>
      </c>
      <c r="AJ13962" s="23" t="str">
        <f t="shared" si="1123"/>
        <v/>
      </c>
      <c r="AK13962" s="23" t="str">
        <f t="shared" si="1123"/>
        <v/>
      </c>
    </row>
    <row r="13963" spans="34:37" x14ac:dyDescent="0.25">
      <c r="AH13963" s="23" t="str">
        <f t="shared" si="1124"/>
        <v/>
      </c>
      <c r="AI13963" s="23" t="str">
        <f t="shared" si="1123"/>
        <v/>
      </c>
      <c r="AJ13963" s="23" t="str">
        <f t="shared" si="1123"/>
        <v/>
      </c>
      <c r="AK13963" s="23" t="str">
        <f t="shared" si="1123"/>
        <v/>
      </c>
    </row>
    <row r="13964" spans="34:37" x14ac:dyDescent="0.25">
      <c r="AH13964" s="23" t="str">
        <f t="shared" si="1124"/>
        <v/>
      </c>
      <c r="AI13964" s="23" t="str">
        <f t="shared" si="1123"/>
        <v/>
      </c>
      <c r="AJ13964" s="23" t="str">
        <f t="shared" si="1123"/>
        <v/>
      </c>
      <c r="AK13964" s="23" t="str">
        <f t="shared" si="1123"/>
        <v/>
      </c>
    </row>
    <row r="13965" spans="34:37" x14ac:dyDescent="0.25">
      <c r="AH13965" s="23" t="str">
        <f t="shared" si="1124"/>
        <v/>
      </c>
      <c r="AI13965" s="23" t="str">
        <f t="shared" si="1123"/>
        <v/>
      </c>
      <c r="AJ13965" s="23" t="str">
        <f t="shared" si="1123"/>
        <v/>
      </c>
      <c r="AK13965" s="23" t="str">
        <f t="shared" si="1123"/>
        <v/>
      </c>
    </row>
    <row r="13966" spans="34:37" x14ac:dyDescent="0.25">
      <c r="AH13966" s="23" t="str">
        <f t="shared" si="1124"/>
        <v/>
      </c>
      <c r="AI13966" s="23" t="str">
        <f t="shared" si="1123"/>
        <v/>
      </c>
      <c r="AJ13966" s="23" t="str">
        <f t="shared" si="1123"/>
        <v/>
      </c>
      <c r="AK13966" s="23" t="str">
        <f t="shared" si="1123"/>
        <v/>
      </c>
    </row>
    <row r="13967" spans="34:37" x14ac:dyDescent="0.25">
      <c r="AH13967" s="23" t="str">
        <f t="shared" si="1124"/>
        <v/>
      </c>
      <c r="AI13967" s="23" t="str">
        <f t="shared" si="1123"/>
        <v/>
      </c>
      <c r="AJ13967" s="23" t="str">
        <f t="shared" si="1123"/>
        <v/>
      </c>
      <c r="AK13967" s="23" t="str">
        <f t="shared" si="1123"/>
        <v/>
      </c>
    </row>
    <row r="13968" spans="34:37" x14ac:dyDescent="0.25">
      <c r="AH13968" s="23" t="str">
        <f t="shared" si="1124"/>
        <v/>
      </c>
      <c r="AI13968" s="23" t="str">
        <f t="shared" si="1123"/>
        <v/>
      </c>
      <c r="AJ13968" s="23" t="str">
        <f t="shared" si="1123"/>
        <v/>
      </c>
      <c r="AK13968" s="23" t="str">
        <f t="shared" si="1123"/>
        <v/>
      </c>
    </row>
    <row r="13969" spans="34:37" x14ac:dyDescent="0.25">
      <c r="AH13969" s="23" t="str">
        <f t="shared" si="1124"/>
        <v/>
      </c>
      <c r="AI13969" s="23" t="str">
        <f t="shared" si="1123"/>
        <v/>
      </c>
      <c r="AJ13969" s="23" t="str">
        <f t="shared" si="1123"/>
        <v/>
      </c>
      <c r="AK13969" s="23" t="str">
        <f t="shared" si="1123"/>
        <v/>
      </c>
    </row>
    <row r="13970" spans="34:37" x14ac:dyDescent="0.25">
      <c r="AH13970" s="23" t="str">
        <f t="shared" si="1124"/>
        <v/>
      </c>
      <c r="AI13970" s="23" t="str">
        <f t="shared" si="1123"/>
        <v/>
      </c>
      <c r="AJ13970" s="23" t="str">
        <f t="shared" si="1123"/>
        <v/>
      </c>
      <c r="AK13970" s="23" t="str">
        <f t="shared" si="1123"/>
        <v/>
      </c>
    </row>
    <row r="13971" spans="34:37" x14ac:dyDescent="0.25">
      <c r="AH13971" s="23" t="str">
        <f t="shared" si="1124"/>
        <v/>
      </c>
      <c r="AI13971" s="23" t="str">
        <f t="shared" si="1123"/>
        <v/>
      </c>
      <c r="AJ13971" s="23" t="str">
        <f t="shared" si="1123"/>
        <v/>
      </c>
      <c r="AK13971" s="23" t="str">
        <f t="shared" si="1123"/>
        <v/>
      </c>
    </row>
    <row r="13972" spans="34:37" x14ac:dyDescent="0.25">
      <c r="AH13972" s="23" t="str">
        <f t="shared" si="1124"/>
        <v/>
      </c>
      <c r="AI13972" s="23" t="str">
        <f t="shared" si="1123"/>
        <v/>
      </c>
      <c r="AJ13972" s="23" t="str">
        <f t="shared" si="1123"/>
        <v/>
      </c>
      <c r="AK13972" s="23" t="str">
        <f t="shared" si="1123"/>
        <v/>
      </c>
    </row>
    <row r="13973" spans="34:37" x14ac:dyDescent="0.25">
      <c r="AH13973" s="23" t="str">
        <f t="shared" si="1124"/>
        <v/>
      </c>
      <c r="AI13973" s="23" t="str">
        <f t="shared" si="1123"/>
        <v/>
      </c>
      <c r="AJ13973" s="23" t="str">
        <f t="shared" si="1123"/>
        <v/>
      </c>
      <c r="AK13973" s="23" t="str">
        <f t="shared" si="1123"/>
        <v/>
      </c>
    </row>
    <row r="13974" spans="34:37" x14ac:dyDescent="0.25">
      <c r="AH13974" s="23" t="str">
        <f t="shared" si="1124"/>
        <v/>
      </c>
      <c r="AI13974" s="23" t="str">
        <f t="shared" si="1123"/>
        <v/>
      </c>
      <c r="AJ13974" s="23" t="str">
        <f t="shared" si="1123"/>
        <v/>
      </c>
      <c r="AK13974" s="23" t="str">
        <f t="shared" si="1123"/>
        <v/>
      </c>
    </row>
    <row r="13975" spans="34:37" x14ac:dyDescent="0.25">
      <c r="AH13975" s="23" t="str">
        <f t="shared" si="1124"/>
        <v/>
      </c>
      <c r="AI13975" s="23" t="str">
        <f t="shared" si="1123"/>
        <v/>
      </c>
      <c r="AJ13975" s="23" t="str">
        <f t="shared" si="1123"/>
        <v/>
      </c>
      <c r="AK13975" s="23" t="str">
        <f t="shared" si="1123"/>
        <v/>
      </c>
    </row>
    <row r="13976" spans="34:37" x14ac:dyDescent="0.25">
      <c r="AH13976" s="23" t="str">
        <f t="shared" si="1124"/>
        <v/>
      </c>
      <c r="AI13976" s="23" t="str">
        <f t="shared" si="1123"/>
        <v/>
      </c>
      <c r="AJ13976" s="23" t="str">
        <f t="shared" si="1123"/>
        <v/>
      </c>
      <c r="AK13976" s="23" t="str">
        <f t="shared" si="1123"/>
        <v/>
      </c>
    </row>
    <row r="13977" spans="34:37" x14ac:dyDescent="0.25">
      <c r="AH13977" s="23" t="str">
        <f t="shared" si="1124"/>
        <v/>
      </c>
      <c r="AI13977" s="23" t="str">
        <f t="shared" si="1123"/>
        <v/>
      </c>
      <c r="AJ13977" s="23" t="str">
        <f t="shared" si="1123"/>
        <v/>
      </c>
      <c r="AK13977" s="23" t="str">
        <f t="shared" si="1123"/>
        <v/>
      </c>
    </row>
    <row r="13978" spans="34:37" x14ac:dyDescent="0.25">
      <c r="AH13978" s="23" t="str">
        <f t="shared" si="1124"/>
        <v/>
      </c>
      <c r="AI13978" s="23" t="str">
        <f t="shared" si="1123"/>
        <v/>
      </c>
      <c r="AJ13978" s="23" t="str">
        <f t="shared" si="1123"/>
        <v/>
      </c>
      <c r="AK13978" s="23" t="str">
        <f t="shared" si="1123"/>
        <v/>
      </c>
    </row>
    <row r="13979" spans="34:37" x14ac:dyDescent="0.25">
      <c r="AH13979" s="23" t="str">
        <f t="shared" si="1124"/>
        <v/>
      </c>
      <c r="AI13979" s="23" t="str">
        <f t="shared" si="1123"/>
        <v/>
      </c>
      <c r="AJ13979" s="23" t="str">
        <f t="shared" si="1123"/>
        <v/>
      </c>
      <c r="AK13979" s="23" t="str">
        <f t="shared" si="1123"/>
        <v/>
      </c>
    </row>
    <row r="13980" spans="34:37" x14ac:dyDescent="0.25">
      <c r="AH13980" s="23" t="str">
        <f t="shared" si="1124"/>
        <v/>
      </c>
      <c r="AI13980" s="23" t="str">
        <f t="shared" si="1123"/>
        <v/>
      </c>
      <c r="AJ13980" s="23" t="str">
        <f t="shared" si="1123"/>
        <v/>
      </c>
      <c r="AK13980" s="23" t="str">
        <f t="shared" si="1123"/>
        <v/>
      </c>
    </row>
    <row r="13981" spans="34:37" x14ac:dyDescent="0.25">
      <c r="AH13981" s="23" t="str">
        <f t="shared" si="1124"/>
        <v/>
      </c>
      <c r="AI13981" s="23" t="str">
        <f t="shared" si="1123"/>
        <v/>
      </c>
      <c r="AJ13981" s="23" t="str">
        <f t="shared" si="1123"/>
        <v/>
      </c>
      <c r="AK13981" s="23" t="str">
        <f t="shared" si="1123"/>
        <v/>
      </c>
    </row>
    <row r="13982" spans="34:37" x14ac:dyDescent="0.25">
      <c r="AH13982" s="23" t="str">
        <f t="shared" si="1124"/>
        <v/>
      </c>
      <c r="AI13982" s="23" t="str">
        <f t="shared" si="1123"/>
        <v/>
      </c>
      <c r="AJ13982" s="23" t="str">
        <f t="shared" si="1123"/>
        <v/>
      </c>
      <c r="AK13982" s="23" t="str">
        <f t="shared" si="1123"/>
        <v/>
      </c>
    </row>
    <row r="13983" spans="34:37" x14ac:dyDescent="0.25">
      <c r="AH13983" s="23" t="str">
        <f t="shared" si="1124"/>
        <v/>
      </c>
      <c r="AI13983" s="23" t="str">
        <f t="shared" si="1123"/>
        <v/>
      </c>
      <c r="AJ13983" s="23" t="str">
        <f t="shared" si="1123"/>
        <v/>
      </c>
      <c r="AK13983" s="23" t="str">
        <f t="shared" si="1123"/>
        <v/>
      </c>
    </row>
    <row r="13984" spans="34:37" x14ac:dyDescent="0.25">
      <c r="AH13984" s="23" t="str">
        <f t="shared" si="1124"/>
        <v/>
      </c>
      <c r="AI13984" s="23" t="str">
        <f t="shared" si="1123"/>
        <v/>
      </c>
      <c r="AJ13984" s="23" t="str">
        <f t="shared" si="1123"/>
        <v/>
      </c>
      <c r="AK13984" s="23" t="str">
        <f t="shared" si="1123"/>
        <v/>
      </c>
    </row>
    <row r="13985" spans="34:37" x14ac:dyDescent="0.25">
      <c r="AH13985" s="23" t="str">
        <f t="shared" si="1124"/>
        <v/>
      </c>
      <c r="AI13985" s="23" t="str">
        <f t="shared" si="1123"/>
        <v/>
      </c>
      <c r="AJ13985" s="23" t="str">
        <f t="shared" si="1123"/>
        <v/>
      </c>
      <c r="AK13985" s="23" t="str">
        <f t="shared" si="1123"/>
        <v/>
      </c>
    </row>
    <row r="13986" spans="34:37" x14ac:dyDescent="0.25">
      <c r="AH13986" s="23" t="str">
        <f t="shared" si="1124"/>
        <v/>
      </c>
      <c r="AI13986" s="23" t="str">
        <f t="shared" si="1123"/>
        <v/>
      </c>
      <c r="AJ13986" s="23" t="str">
        <f t="shared" si="1123"/>
        <v/>
      </c>
      <c r="AK13986" s="23" t="str">
        <f t="shared" si="1123"/>
        <v/>
      </c>
    </row>
    <row r="13987" spans="34:37" x14ac:dyDescent="0.25">
      <c r="AH13987" s="23" t="str">
        <f t="shared" si="1124"/>
        <v/>
      </c>
      <c r="AI13987" s="23" t="str">
        <f t="shared" si="1123"/>
        <v/>
      </c>
      <c r="AJ13987" s="23" t="str">
        <f t="shared" si="1123"/>
        <v/>
      </c>
      <c r="AK13987" s="23" t="str">
        <f t="shared" si="1123"/>
        <v/>
      </c>
    </row>
    <row r="13988" spans="34:37" x14ac:dyDescent="0.25">
      <c r="AH13988" s="23" t="str">
        <f t="shared" si="1124"/>
        <v/>
      </c>
      <c r="AI13988" s="23" t="str">
        <f t="shared" si="1123"/>
        <v/>
      </c>
      <c r="AJ13988" s="23" t="str">
        <f t="shared" si="1123"/>
        <v/>
      </c>
      <c r="AK13988" s="23" t="str">
        <f t="shared" si="1123"/>
        <v/>
      </c>
    </row>
    <row r="13989" spans="34:37" x14ac:dyDescent="0.25">
      <c r="AH13989" s="23" t="str">
        <f t="shared" si="1124"/>
        <v/>
      </c>
      <c r="AI13989" s="23" t="str">
        <f t="shared" si="1123"/>
        <v/>
      </c>
      <c r="AJ13989" s="23" t="str">
        <f t="shared" si="1123"/>
        <v/>
      </c>
      <c r="AK13989" s="23" t="str">
        <f t="shared" si="1123"/>
        <v/>
      </c>
    </row>
    <row r="13990" spans="34:37" x14ac:dyDescent="0.25">
      <c r="AH13990" s="23" t="str">
        <f t="shared" si="1124"/>
        <v/>
      </c>
      <c r="AI13990" s="23" t="str">
        <f t="shared" si="1123"/>
        <v/>
      </c>
      <c r="AJ13990" s="23" t="str">
        <f t="shared" si="1123"/>
        <v/>
      </c>
      <c r="AK13990" s="23" t="str">
        <f t="shared" si="1123"/>
        <v/>
      </c>
    </row>
    <row r="13991" spans="34:37" x14ac:dyDescent="0.25">
      <c r="AH13991" s="23" t="str">
        <f t="shared" si="1124"/>
        <v/>
      </c>
      <c r="AI13991" s="23" t="str">
        <f t="shared" si="1123"/>
        <v/>
      </c>
      <c r="AJ13991" s="23" t="str">
        <f t="shared" si="1123"/>
        <v/>
      </c>
      <c r="AK13991" s="23" t="str">
        <f t="shared" si="1123"/>
        <v/>
      </c>
    </row>
    <row r="13992" spans="34:37" x14ac:dyDescent="0.25">
      <c r="AH13992" s="23" t="str">
        <f t="shared" si="1124"/>
        <v/>
      </c>
      <c r="AI13992" s="23" t="str">
        <f t="shared" si="1123"/>
        <v/>
      </c>
      <c r="AJ13992" s="23" t="str">
        <f t="shared" si="1123"/>
        <v/>
      </c>
      <c r="AK13992" s="23" t="str">
        <f t="shared" si="1123"/>
        <v/>
      </c>
    </row>
    <row r="13993" spans="34:37" x14ac:dyDescent="0.25">
      <c r="AH13993" s="23" t="str">
        <f t="shared" si="1124"/>
        <v/>
      </c>
      <c r="AI13993" s="23" t="str">
        <f t="shared" si="1123"/>
        <v/>
      </c>
      <c r="AJ13993" s="23" t="str">
        <f t="shared" si="1123"/>
        <v/>
      </c>
      <c r="AK13993" s="23" t="str">
        <f t="shared" si="1123"/>
        <v/>
      </c>
    </row>
    <row r="13994" spans="34:37" x14ac:dyDescent="0.25">
      <c r="AH13994" s="23" t="str">
        <f t="shared" si="1124"/>
        <v/>
      </c>
      <c r="AI13994" s="23" t="str">
        <f t="shared" si="1123"/>
        <v/>
      </c>
      <c r="AJ13994" s="23" t="str">
        <f t="shared" si="1123"/>
        <v/>
      </c>
      <c r="AK13994" s="23" t="str">
        <f t="shared" si="1123"/>
        <v/>
      </c>
    </row>
    <row r="13995" spans="34:37" x14ac:dyDescent="0.25">
      <c r="AH13995" s="23" t="str">
        <f t="shared" si="1124"/>
        <v/>
      </c>
      <c r="AI13995" s="23" t="str">
        <f t="shared" si="1123"/>
        <v/>
      </c>
      <c r="AJ13995" s="23" t="str">
        <f t="shared" si="1123"/>
        <v/>
      </c>
      <c r="AK13995" s="23" t="str">
        <f t="shared" si="1123"/>
        <v/>
      </c>
    </row>
    <row r="13996" spans="34:37" x14ac:dyDescent="0.25">
      <c r="AH13996" s="23" t="str">
        <f t="shared" si="1124"/>
        <v/>
      </c>
      <c r="AI13996" s="23" t="str">
        <f t="shared" si="1123"/>
        <v/>
      </c>
      <c r="AJ13996" s="23" t="str">
        <f t="shared" si="1123"/>
        <v/>
      </c>
      <c r="AK13996" s="23" t="str">
        <f t="shared" si="1123"/>
        <v/>
      </c>
    </row>
    <row r="13997" spans="34:37" x14ac:dyDescent="0.25">
      <c r="AH13997" s="23" t="str">
        <f t="shared" si="1124"/>
        <v/>
      </c>
      <c r="AI13997" s="23" t="str">
        <f t="shared" si="1123"/>
        <v/>
      </c>
      <c r="AJ13997" s="23" t="str">
        <f t="shared" si="1123"/>
        <v/>
      </c>
      <c r="AK13997" s="23" t="str">
        <f t="shared" si="1123"/>
        <v/>
      </c>
    </row>
    <row r="13998" spans="34:37" x14ac:dyDescent="0.25">
      <c r="AH13998" s="23" t="str">
        <f t="shared" si="1124"/>
        <v/>
      </c>
      <c r="AI13998" s="23" t="str">
        <f t="shared" si="1123"/>
        <v/>
      </c>
      <c r="AJ13998" s="23" t="str">
        <f t="shared" si="1123"/>
        <v/>
      </c>
      <c r="AK13998" s="23" t="str">
        <f t="shared" si="1123"/>
        <v/>
      </c>
    </row>
    <row r="13999" spans="34:37" x14ac:dyDescent="0.25">
      <c r="AH13999" s="23" t="str">
        <f t="shared" si="1124"/>
        <v/>
      </c>
      <c r="AI13999" s="23" t="str">
        <f t="shared" si="1123"/>
        <v/>
      </c>
      <c r="AJ13999" s="23" t="str">
        <f t="shared" si="1123"/>
        <v/>
      </c>
      <c r="AK13999" s="23" t="str">
        <f t="shared" si="1123"/>
        <v/>
      </c>
    </row>
    <row r="14000" spans="34:37" x14ac:dyDescent="0.25">
      <c r="AH14000" s="23" t="str">
        <f t="shared" si="1124"/>
        <v/>
      </c>
      <c r="AI14000" s="23" t="str">
        <f t="shared" si="1123"/>
        <v/>
      </c>
      <c r="AJ14000" s="23" t="str">
        <f t="shared" si="1123"/>
        <v/>
      </c>
      <c r="AK14000" s="23" t="str">
        <f t="shared" si="1123"/>
        <v/>
      </c>
    </row>
    <row r="14001" spans="34:37" x14ac:dyDescent="0.25">
      <c r="AH14001" s="23" t="str">
        <f t="shared" si="1124"/>
        <v/>
      </c>
      <c r="AI14001" s="23" t="str">
        <f t="shared" si="1123"/>
        <v/>
      </c>
      <c r="AJ14001" s="23" t="str">
        <f t="shared" si="1123"/>
        <v/>
      </c>
      <c r="AK14001" s="23" t="str">
        <f t="shared" si="1123"/>
        <v/>
      </c>
    </row>
    <row r="14002" spans="34:37" x14ac:dyDescent="0.25">
      <c r="AH14002" s="23" t="str">
        <f t="shared" si="1124"/>
        <v/>
      </c>
      <c r="AI14002" s="23" t="str">
        <f t="shared" si="1123"/>
        <v/>
      </c>
      <c r="AJ14002" s="23" t="str">
        <f t="shared" si="1123"/>
        <v/>
      </c>
      <c r="AK14002" s="23" t="str">
        <f t="shared" si="1123"/>
        <v/>
      </c>
    </row>
    <row r="14003" spans="34:37" x14ac:dyDescent="0.25">
      <c r="AH14003" s="23" t="str">
        <f t="shared" si="1124"/>
        <v/>
      </c>
      <c r="AI14003" s="23" t="str">
        <f t="shared" si="1123"/>
        <v/>
      </c>
      <c r="AJ14003" s="23" t="str">
        <f t="shared" si="1123"/>
        <v/>
      </c>
      <c r="AK14003" s="23" t="str">
        <f t="shared" si="1123"/>
        <v/>
      </c>
    </row>
    <row r="14004" spans="34:37" x14ac:dyDescent="0.25">
      <c r="AH14004" s="23" t="str">
        <f t="shared" si="1124"/>
        <v/>
      </c>
      <c r="AI14004" s="23" t="str">
        <f t="shared" si="1123"/>
        <v/>
      </c>
      <c r="AJ14004" s="23" t="str">
        <f t="shared" si="1123"/>
        <v/>
      </c>
      <c r="AK14004" s="23" t="str">
        <f t="shared" si="1123"/>
        <v/>
      </c>
    </row>
    <row r="14005" spans="34:37" x14ac:dyDescent="0.25">
      <c r="AH14005" s="23" t="str">
        <f t="shared" si="1124"/>
        <v/>
      </c>
      <c r="AI14005" s="23" t="str">
        <f t="shared" si="1123"/>
        <v/>
      </c>
      <c r="AJ14005" s="23" t="str">
        <f t="shared" si="1123"/>
        <v/>
      </c>
      <c r="AK14005" s="23" t="str">
        <f t="shared" si="1123"/>
        <v/>
      </c>
    </row>
    <row r="14006" spans="34:37" x14ac:dyDescent="0.25">
      <c r="AH14006" s="23" t="str">
        <f t="shared" si="1124"/>
        <v/>
      </c>
      <c r="AI14006" s="23" t="str">
        <f t="shared" si="1123"/>
        <v/>
      </c>
      <c r="AJ14006" s="23" t="str">
        <f t="shared" si="1123"/>
        <v/>
      </c>
      <c r="AK14006" s="23" t="str">
        <f t="shared" si="1123"/>
        <v/>
      </c>
    </row>
    <row r="14007" spans="34:37" x14ac:dyDescent="0.25">
      <c r="AH14007" s="23" t="str">
        <f t="shared" si="1124"/>
        <v/>
      </c>
      <c r="AI14007" s="23" t="str">
        <f t="shared" si="1123"/>
        <v/>
      </c>
      <c r="AJ14007" s="23" t="str">
        <f t="shared" si="1123"/>
        <v/>
      </c>
      <c r="AK14007" s="23" t="str">
        <f t="shared" si="1123"/>
        <v/>
      </c>
    </row>
    <row r="14008" spans="34:37" x14ac:dyDescent="0.25">
      <c r="AH14008" s="23" t="str">
        <f t="shared" si="1124"/>
        <v/>
      </c>
      <c r="AI14008" s="23" t="str">
        <f t="shared" si="1123"/>
        <v/>
      </c>
      <c r="AJ14008" s="23" t="str">
        <f t="shared" si="1123"/>
        <v/>
      </c>
      <c r="AK14008" s="23" t="str">
        <f t="shared" si="1123"/>
        <v/>
      </c>
    </row>
    <row r="14009" spans="34:37" x14ac:dyDescent="0.25">
      <c r="AH14009" s="23" t="str">
        <f t="shared" si="1124"/>
        <v/>
      </c>
      <c r="AI14009" s="23" t="str">
        <f t="shared" si="1123"/>
        <v/>
      </c>
      <c r="AJ14009" s="23" t="str">
        <f t="shared" si="1123"/>
        <v/>
      </c>
      <c r="AK14009" s="23" t="str">
        <f t="shared" si="1123"/>
        <v/>
      </c>
    </row>
    <row r="14010" spans="34:37" x14ac:dyDescent="0.25">
      <c r="AH14010" s="23" t="str">
        <f t="shared" si="1124"/>
        <v/>
      </c>
      <c r="AI14010" s="23" t="str">
        <f t="shared" si="1123"/>
        <v/>
      </c>
      <c r="AJ14010" s="23" t="str">
        <f t="shared" si="1123"/>
        <v/>
      </c>
      <c r="AK14010" s="23" t="str">
        <f t="shared" si="1123"/>
        <v/>
      </c>
    </row>
    <row r="14011" spans="34:37" x14ac:dyDescent="0.25">
      <c r="AH14011" s="23" t="str">
        <f t="shared" si="1124"/>
        <v/>
      </c>
      <c r="AI14011" s="23" t="str">
        <f t="shared" si="1123"/>
        <v/>
      </c>
      <c r="AJ14011" s="23" t="str">
        <f t="shared" si="1123"/>
        <v/>
      </c>
      <c r="AK14011" s="23" t="str">
        <f t="shared" si="1123"/>
        <v/>
      </c>
    </row>
    <row r="14012" spans="34:37" x14ac:dyDescent="0.25">
      <c r="AH14012" s="23" t="str">
        <f t="shared" si="1124"/>
        <v/>
      </c>
      <c r="AI14012" s="23" t="str">
        <f t="shared" si="1123"/>
        <v/>
      </c>
      <c r="AJ14012" s="23" t="str">
        <f t="shared" si="1123"/>
        <v/>
      </c>
      <c r="AK14012" s="23" t="str">
        <f t="shared" si="1123"/>
        <v/>
      </c>
    </row>
    <row r="14013" spans="34:37" x14ac:dyDescent="0.25">
      <c r="AH14013" s="23" t="str">
        <f t="shared" si="1124"/>
        <v/>
      </c>
      <c r="AI14013" s="23" t="str">
        <f t="shared" si="1123"/>
        <v/>
      </c>
      <c r="AJ14013" s="23" t="str">
        <f t="shared" si="1123"/>
        <v/>
      </c>
      <c r="AK14013" s="23" t="str">
        <f t="shared" si="1123"/>
        <v/>
      </c>
    </row>
    <row r="14014" spans="34:37" x14ac:dyDescent="0.25">
      <c r="AH14014" s="23" t="str">
        <f t="shared" si="1124"/>
        <v/>
      </c>
      <c r="AI14014" s="23" t="str">
        <f t="shared" ref="AI14014:AK14077" si="1125">IF(X14014&lt;&gt;"",X14014,"")</f>
        <v/>
      </c>
      <c r="AJ14014" s="23" t="str">
        <f t="shared" si="1125"/>
        <v/>
      </c>
      <c r="AK14014" s="23" t="str">
        <f t="shared" si="1125"/>
        <v/>
      </c>
    </row>
    <row r="14015" spans="34:37" x14ac:dyDescent="0.25">
      <c r="AH14015" s="23" t="str">
        <f t="shared" ref="AH14015:AH14078" si="1126">IF(W14015&lt;&gt;"",(RIGHT(W14015,LEN(W14015)-SEARCH("/",W14015,1)))/U14015,"")</f>
        <v/>
      </c>
      <c r="AI14015" s="23" t="str">
        <f t="shared" si="1125"/>
        <v/>
      </c>
      <c r="AJ14015" s="23" t="str">
        <f t="shared" si="1125"/>
        <v/>
      </c>
      <c r="AK14015" s="23" t="str">
        <f t="shared" si="1125"/>
        <v/>
      </c>
    </row>
    <row r="14016" spans="34:37" x14ac:dyDescent="0.25">
      <c r="AH14016" s="23" t="str">
        <f t="shared" si="1126"/>
        <v/>
      </c>
      <c r="AI14016" s="23" t="str">
        <f t="shared" si="1125"/>
        <v/>
      </c>
      <c r="AJ14016" s="23" t="str">
        <f t="shared" si="1125"/>
        <v/>
      </c>
      <c r="AK14016" s="23" t="str">
        <f t="shared" si="1125"/>
        <v/>
      </c>
    </row>
    <row r="14017" spans="34:37" x14ac:dyDescent="0.25">
      <c r="AH14017" s="23" t="str">
        <f t="shared" si="1126"/>
        <v/>
      </c>
      <c r="AI14017" s="23" t="str">
        <f t="shared" si="1125"/>
        <v/>
      </c>
      <c r="AJ14017" s="23" t="str">
        <f t="shared" si="1125"/>
        <v/>
      </c>
      <c r="AK14017" s="23" t="str">
        <f t="shared" si="1125"/>
        <v/>
      </c>
    </row>
    <row r="14018" spans="34:37" x14ac:dyDescent="0.25">
      <c r="AH14018" s="23" t="str">
        <f t="shared" si="1126"/>
        <v/>
      </c>
      <c r="AI14018" s="23" t="str">
        <f t="shared" si="1125"/>
        <v/>
      </c>
      <c r="AJ14018" s="23" t="str">
        <f t="shared" si="1125"/>
        <v/>
      </c>
      <c r="AK14018" s="23" t="str">
        <f t="shared" si="1125"/>
        <v/>
      </c>
    </row>
    <row r="14019" spans="34:37" x14ac:dyDescent="0.25">
      <c r="AH14019" s="23" t="str">
        <f t="shared" si="1126"/>
        <v/>
      </c>
      <c r="AI14019" s="23" t="str">
        <f t="shared" si="1125"/>
        <v/>
      </c>
      <c r="AJ14019" s="23" t="str">
        <f t="shared" si="1125"/>
        <v/>
      </c>
      <c r="AK14019" s="23" t="str">
        <f t="shared" si="1125"/>
        <v/>
      </c>
    </row>
    <row r="14020" spans="34:37" x14ac:dyDescent="0.25">
      <c r="AH14020" s="23" t="str">
        <f t="shared" si="1126"/>
        <v/>
      </c>
      <c r="AI14020" s="23" t="str">
        <f t="shared" si="1125"/>
        <v/>
      </c>
      <c r="AJ14020" s="23" t="str">
        <f t="shared" si="1125"/>
        <v/>
      </c>
      <c r="AK14020" s="23" t="str">
        <f t="shared" si="1125"/>
        <v/>
      </c>
    </row>
    <row r="14021" spans="34:37" x14ac:dyDescent="0.25">
      <c r="AH14021" s="23" t="str">
        <f t="shared" si="1126"/>
        <v/>
      </c>
      <c r="AI14021" s="23" t="str">
        <f t="shared" si="1125"/>
        <v/>
      </c>
      <c r="AJ14021" s="23" t="str">
        <f t="shared" si="1125"/>
        <v/>
      </c>
      <c r="AK14021" s="23" t="str">
        <f t="shared" si="1125"/>
        <v/>
      </c>
    </row>
    <row r="14022" spans="34:37" x14ac:dyDescent="0.25">
      <c r="AH14022" s="23" t="str">
        <f t="shared" si="1126"/>
        <v/>
      </c>
      <c r="AI14022" s="23" t="str">
        <f t="shared" si="1125"/>
        <v/>
      </c>
      <c r="AJ14022" s="23" t="str">
        <f t="shared" si="1125"/>
        <v/>
      </c>
      <c r="AK14022" s="23" t="str">
        <f t="shared" si="1125"/>
        <v/>
      </c>
    </row>
    <row r="14023" spans="34:37" x14ac:dyDescent="0.25">
      <c r="AH14023" s="23" t="str">
        <f t="shared" si="1126"/>
        <v/>
      </c>
      <c r="AI14023" s="23" t="str">
        <f t="shared" si="1125"/>
        <v/>
      </c>
      <c r="AJ14023" s="23" t="str">
        <f t="shared" si="1125"/>
        <v/>
      </c>
      <c r="AK14023" s="23" t="str">
        <f t="shared" si="1125"/>
        <v/>
      </c>
    </row>
    <row r="14024" spans="34:37" x14ac:dyDescent="0.25">
      <c r="AH14024" s="23" t="str">
        <f t="shared" si="1126"/>
        <v/>
      </c>
      <c r="AI14024" s="23" t="str">
        <f t="shared" si="1125"/>
        <v/>
      </c>
      <c r="AJ14024" s="23" t="str">
        <f t="shared" si="1125"/>
        <v/>
      </c>
      <c r="AK14024" s="23" t="str">
        <f t="shared" si="1125"/>
        <v/>
      </c>
    </row>
    <row r="14025" spans="34:37" x14ac:dyDescent="0.25">
      <c r="AH14025" s="23" t="str">
        <f t="shared" si="1126"/>
        <v/>
      </c>
      <c r="AI14025" s="23" t="str">
        <f t="shared" si="1125"/>
        <v/>
      </c>
      <c r="AJ14025" s="23" t="str">
        <f t="shared" si="1125"/>
        <v/>
      </c>
      <c r="AK14025" s="23" t="str">
        <f t="shared" si="1125"/>
        <v/>
      </c>
    </row>
    <row r="14026" spans="34:37" x14ac:dyDescent="0.25">
      <c r="AH14026" s="23" t="str">
        <f t="shared" si="1126"/>
        <v/>
      </c>
      <c r="AI14026" s="23" t="str">
        <f t="shared" si="1125"/>
        <v/>
      </c>
      <c r="AJ14026" s="23" t="str">
        <f t="shared" si="1125"/>
        <v/>
      </c>
      <c r="AK14026" s="23" t="str">
        <f t="shared" si="1125"/>
        <v/>
      </c>
    </row>
    <row r="14027" spans="34:37" x14ac:dyDescent="0.25">
      <c r="AH14027" s="23" t="str">
        <f t="shared" si="1126"/>
        <v/>
      </c>
      <c r="AI14027" s="23" t="str">
        <f t="shared" si="1125"/>
        <v/>
      </c>
      <c r="AJ14027" s="23" t="str">
        <f t="shared" si="1125"/>
        <v/>
      </c>
      <c r="AK14027" s="23" t="str">
        <f t="shared" si="1125"/>
        <v/>
      </c>
    </row>
    <row r="14028" spans="34:37" x14ac:dyDescent="0.25">
      <c r="AH14028" s="23" t="str">
        <f t="shared" si="1126"/>
        <v/>
      </c>
      <c r="AI14028" s="23" t="str">
        <f t="shared" si="1125"/>
        <v/>
      </c>
      <c r="AJ14028" s="23" t="str">
        <f t="shared" si="1125"/>
        <v/>
      </c>
      <c r="AK14028" s="23" t="str">
        <f t="shared" si="1125"/>
        <v/>
      </c>
    </row>
    <row r="14029" spans="34:37" x14ac:dyDescent="0.25">
      <c r="AH14029" s="23" t="str">
        <f t="shared" si="1126"/>
        <v/>
      </c>
      <c r="AI14029" s="23" t="str">
        <f t="shared" si="1125"/>
        <v/>
      </c>
      <c r="AJ14029" s="23" t="str">
        <f t="shared" si="1125"/>
        <v/>
      </c>
      <c r="AK14029" s="23" t="str">
        <f t="shared" si="1125"/>
        <v/>
      </c>
    </row>
    <row r="14030" spans="34:37" x14ac:dyDescent="0.25">
      <c r="AH14030" s="23" t="str">
        <f t="shared" si="1126"/>
        <v/>
      </c>
      <c r="AI14030" s="23" t="str">
        <f t="shared" si="1125"/>
        <v/>
      </c>
      <c r="AJ14030" s="23" t="str">
        <f t="shared" si="1125"/>
        <v/>
      </c>
      <c r="AK14030" s="23" t="str">
        <f t="shared" si="1125"/>
        <v/>
      </c>
    </row>
    <row r="14031" spans="34:37" x14ac:dyDescent="0.25">
      <c r="AH14031" s="23" t="str">
        <f t="shared" si="1126"/>
        <v/>
      </c>
      <c r="AI14031" s="23" t="str">
        <f t="shared" si="1125"/>
        <v/>
      </c>
      <c r="AJ14031" s="23" t="str">
        <f t="shared" si="1125"/>
        <v/>
      </c>
      <c r="AK14031" s="23" t="str">
        <f t="shared" si="1125"/>
        <v/>
      </c>
    </row>
    <row r="14032" spans="34:37" x14ac:dyDescent="0.25">
      <c r="AH14032" s="23" t="str">
        <f t="shared" si="1126"/>
        <v/>
      </c>
      <c r="AI14032" s="23" t="str">
        <f t="shared" si="1125"/>
        <v/>
      </c>
      <c r="AJ14032" s="23" t="str">
        <f t="shared" si="1125"/>
        <v/>
      </c>
      <c r="AK14032" s="23" t="str">
        <f t="shared" si="1125"/>
        <v/>
      </c>
    </row>
    <row r="14033" spans="34:37" x14ac:dyDescent="0.25">
      <c r="AH14033" s="23" t="str">
        <f t="shared" si="1126"/>
        <v/>
      </c>
      <c r="AI14033" s="23" t="str">
        <f t="shared" si="1125"/>
        <v/>
      </c>
      <c r="AJ14033" s="23" t="str">
        <f t="shared" si="1125"/>
        <v/>
      </c>
      <c r="AK14033" s="23" t="str">
        <f t="shared" si="1125"/>
        <v/>
      </c>
    </row>
    <row r="14034" spans="34:37" x14ac:dyDescent="0.25">
      <c r="AH14034" s="23" t="str">
        <f t="shared" si="1126"/>
        <v/>
      </c>
      <c r="AI14034" s="23" t="str">
        <f t="shared" si="1125"/>
        <v/>
      </c>
      <c r="AJ14034" s="23" t="str">
        <f t="shared" si="1125"/>
        <v/>
      </c>
      <c r="AK14034" s="23" t="str">
        <f t="shared" si="1125"/>
        <v/>
      </c>
    </row>
    <row r="14035" spans="34:37" x14ac:dyDescent="0.25">
      <c r="AH14035" s="23" t="str">
        <f t="shared" si="1126"/>
        <v/>
      </c>
      <c r="AI14035" s="23" t="str">
        <f t="shared" si="1125"/>
        <v/>
      </c>
      <c r="AJ14035" s="23" t="str">
        <f t="shared" si="1125"/>
        <v/>
      </c>
      <c r="AK14035" s="23" t="str">
        <f t="shared" si="1125"/>
        <v/>
      </c>
    </row>
    <row r="14036" spans="34:37" x14ac:dyDescent="0.25">
      <c r="AH14036" s="23" t="str">
        <f t="shared" si="1126"/>
        <v/>
      </c>
      <c r="AI14036" s="23" t="str">
        <f t="shared" si="1125"/>
        <v/>
      </c>
      <c r="AJ14036" s="23" t="str">
        <f t="shared" si="1125"/>
        <v/>
      </c>
      <c r="AK14036" s="23" t="str">
        <f t="shared" si="1125"/>
        <v/>
      </c>
    </row>
    <row r="14037" spans="34:37" x14ac:dyDescent="0.25">
      <c r="AH14037" s="23" t="str">
        <f t="shared" si="1126"/>
        <v/>
      </c>
      <c r="AI14037" s="23" t="str">
        <f t="shared" si="1125"/>
        <v/>
      </c>
      <c r="AJ14037" s="23" t="str">
        <f t="shared" si="1125"/>
        <v/>
      </c>
      <c r="AK14037" s="23" t="str">
        <f t="shared" si="1125"/>
        <v/>
      </c>
    </row>
    <row r="14038" spans="34:37" x14ac:dyDescent="0.25">
      <c r="AH14038" s="23" t="str">
        <f t="shared" si="1126"/>
        <v/>
      </c>
      <c r="AI14038" s="23" t="str">
        <f t="shared" si="1125"/>
        <v/>
      </c>
      <c r="AJ14038" s="23" t="str">
        <f t="shared" si="1125"/>
        <v/>
      </c>
      <c r="AK14038" s="23" t="str">
        <f t="shared" si="1125"/>
        <v/>
      </c>
    </row>
    <row r="14039" spans="34:37" x14ac:dyDescent="0.25">
      <c r="AH14039" s="23" t="str">
        <f t="shared" si="1126"/>
        <v/>
      </c>
      <c r="AI14039" s="23" t="str">
        <f t="shared" si="1125"/>
        <v/>
      </c>
      <c r="AJ14039" s="23" t="str">
        <f t="shared" si="1125"/>
        <v/>
      </c>
      <c r="AK14039" s="23" t="str">
        <f t="shared" si="1125"/>
        <v/>
      </c>
    </row>
    <row r="14040" spans="34:37" x14ac:dyDescent="0.25">
      <c r="AH14040" s="23" t="str">
        <f t="shared" si="1126"/>
        <v/>
      </c>
      <c r="AI14040" s="23" t="str">
        <f t="shared" si="1125"/>
        <v/>
      </c>
      <c r="AJ14040" s="23" t="str">
        <f t="shared" si="1125"/>
        <v/>
      </c>
      <c r="AK14040" s="23" t="str">
        <f t="shared" si="1125"/>
        <v/>
      </c>
    </row>
    <row r="14041" spans="34:37" x14ac:dyDescent="0.25">
      <c r="AH14041" s="23" t="str">
        <f t="shared" si="1126"/>
        <v/>
      </c>
      <c r="AI14041" s="23" t="str">
        <f t="shared" si="1125"/>
        <v/>
      </c>
      <c r="AJ14041" s="23" t="str">
        <f t="shared" si="1125"/>
        <v/>
      </c>
      <c r="AK14041" s="23" t="str">
        <f t="shared" si="1125"/>
        <v/>
      </c>
    </row>
    <row r="14042" spans="34:37" x14ac:dyDescent="0.25">
      <c r="AH14042" s="23" t="str">
        <f t="shared" si="1126"/>
        <v/>
      </c>
      <c r="AI14042" s="23" t="str">
        <f t="shared" si="1125"/>
        <v/>
      </c>
      <c r="AJ14042" s="23" t="str">
        <f t="shared" si="1125"/>
        <v/>
      </c>
      <c r="AK14042" s="23" t="str">
        <f t="shared" si="1125"/>
        <v/>
      </c>
    </row>
    <row r="14043" spans="34:37" x14ac:dyDescent="0.25">
      <c r="AH14043" s="23" t="str">
        <f t="shared" si="1126"/>
        <v/>
      </c>
      <c r="AI14043" s="23" t="str">
        <f t="shared" si="1125"/>
        <v/>
      </c>
      <c r="AJ14043" s="23" t="str">
        <f t="shared" si="1125"/>
        <v/>
      </c>
      <c r="AK14043" s="23" t="str">
        <f t="shared" si="1125"/>
        <v/>
      </c>
    </row>
    <row r="14044" spans="34:37" x14ac:dyDescent="0.25">
      <c r="AH14044" s="23" t="str">
        <f t="shared" si="1126"/>
        <v/>
      </c>
      <c r="AI14044" s="23" t="str">
        <f t="shared" si="1125"/>
        <v/>
      </c>
      <c r="AJ14044" s="23" t="str">
        <f t="shared" si="1125"/>
        <v/>
      </c>
      <c r="AK14044" s="23" t="str">
        <f t="shared" si="1125"/>
        <v/>
      </c>
    </row>
    <row r="14045" spans="34:37" x14ac:dyDescent="0.25">
      <c r="AH14045" s="23" t="str">
        <f t="shared" si="1126"/>
        <v/>
      </c>
      <c r="AI14045" s="23" t="str">
        <f t="shared" si="1125"/>
        <v/>
      </c>
      <c r="AJ14045" s="23" t="str">
        <f t="shared" si="1125"/>
        <v/>
      </c>
      <c r="AK14045" s="23" t="str">
        <f t="shared" si="1125"/>
        <v/>
      </c>
    </row>
    <row r="14046" spans="34:37" x14ac:dyDescent="0.25">
      <c r="AH14046" s="23" t="str">
        <f t="shared" si="1126"/>
        <v/>
      </c>
      <c r="AI14046" s="23" t="str">
        <f t="shared" si="1125"/>
        <v/>
      </c>
      <c r="AJ14046" s="23" t="str">
        <f t="shared" si="1125"/>
        <v/>
      </c>
      <c r="AK14046" s="23" t="str">
        <f t="shared" si="1125"/>
        <v/>
      </c>
    </row>
    <row r="14047" spans="34:37" x14ac:dyDescent="0.25">
      <c r="AH14047" s="23" t="str">
        <f t="shared" si="1126"/>
        <v/>
      </c>
      <c r="AI14047" s="23" t="str">
        <f t="shared" si="1125"/>
        <v/>
      </c>
      <c r="AJ14047" s="23" t="str">
        <f t="shared" si="1125"/>
        <v/>
      </c>
      <c r="AK14047" s="23" t="str">
        <f t="shared" si="1125"/>
        <v/>
      </c>
    </row>
    <row r="14048" spans="34:37" x14ac:dyDescent="0.25">
      <c r="AH14048" s="23" t="str">
        <f t="shared" si="1126"/>
        <v/>
      </c>
      <c r="AI14048" s="23" t="str">
        <f t="shared" si="1125"/>
        <v/>
      </c>
      <c r="AJ14048" s="23" t="str">
        <f t="shared" si="1125"/>
        <v/>
      </c>
      <c r="AK14048" s="23" t="str">
        <f t="shared" si="1125"/>
        <v/>
      </c>
    </row>
    <row r="14049" spans="34:37" x14ac:dyDescent="0.25">
      <c r="AH14049" s="23" t="str">
        <f t="shared" si="1126"/>
        <v/>
      </c>
      <c r="AI14049" s="23" t="str">
        <f t="shared" si="1125"/>
        <v/>
      </c>
      <c r="AJ14049" s="23" t="str">
        <f t="shared" si="1125"/>
        <v/>
      </c>
      <c r="AK14049" s="23" t="str">
        <f t="shared" si="1125"/>
        <v/>
      </c>
    </row>
    <row r="14050" spans="34:37" x14ac:dyDescent="0.25">
      <c r="AH14050" s="23" t="str">
        <f t="shared" si="1126"/>
        <v/>
      </c>
      <c r="AI14050" s="23" t="str">
        <f t="shared" si="1125"/>
        <v/>
      </c>
      <c r="AJ14050" s="23" t="str">
        <f t="shared" si="1125"/>
        <v/>
      </c>
      <c r="AK14050" s="23" t="str">
        <f t="shared" si="1125"/>
        <v/>
      </c>
    </row>
    <row r="14051" spans="34:37" x14ac:dyDescent="0.25">
      <c r="AH14051" s="23" t="str">
        <f t="shared" si="1126"/>
        <v/>
      </c>
      <c r="AI14051" s="23" t="str">
        <f t="shared" si="1125"/>
        <v/>
      </c>
      <c r="AJ14051" s="23" t="str">
        <f t="shared" si="1125"/>
        <v/>
      </c>
      <c r="AK14051" s="23" t="str">
        <f t="shared" si="1125"/>
        <v/>
      </c>
    </row>
    <row r="14052" spans="34:37" x14ac:dyDescent="0.25">
      <c r="AH14052" s="23" t="str">
        <f t="shared" si="1126"/>
        <v/>
      </c>
      <c r="AI14052" s="23" t="str">
        <f t="shared" si="1125"/>
        <v/>
      </c>
      <c r="AJ14052" s="23" t="str">
        <f t="shared" si="1125"/>
        <v/>
      </c>
      <c r="AK14052" s="23" t="str">
        <f t="shared" si="1125"/>
        <v/>
      </c>
    </row>
    <row r="14053" spans="34:37" x14ac:dyDescent="0.25">
      <c r="AH14053" s="23" t="str">
        <f t="shared" si="1126"/>
        <v/>
      </c>
      <c r="AI14053" s="23" t="str">
        <f t="shared" si="1125"/>
        <v/>
      </c>
      <c r="AJ14053" s="23" t="str">
        <f t="shared" si="1125"/>
        <v/>
      </c>
      <c r="AK14053" s="23" t="str">
        <f t="shared" si="1125"/>
        <v/>
      </c>
    </row>
    <row r="14054" spans="34:37" x14ac:dyDescent="0.25">
      <c r="AH14054" s="23" t="str">
        <f t="shared" si="1126"/>
        <v/>
      </c>
      <c r="AI14054" s="23" t="str">
        <f t="shared" si="1125"/>
        <v/>
      </c>
      <c r="AJ14054" s="23" t="str">
        <f t="shared" si="1125"/>
        <v/>
      </c>
      <c r="AK14054" s="23" t="str">
        <f t="shared" si="1125"/>
        <v/>
      </c>
    </row>
    <row r="14055" spans="34:37" x14ac:dyDescent="0.25">
      <c r="AH14055" s="23" t="str">
        <f t="shared" si="1126"/>
        <v/>
      </c>
      <c r="AI14055" s="23" t="str">
        <f t="shared" si="1125"/>
        <v/>
      </c>
      <c r="AJ14055" s="23" t="str">
        <f t="shared" si="1125"/>
        <v/>
      </c>
      <c r="AK14055" s="23" t="str">
        <f t="shared" si="1125"/>
        <v/>
      </c>
    </row>
    <row r="14056" spans="34:37" x14ac:dyDescent="0.25">
      <c r="AH14056" s="23" t="str">
        <f t="shared" si="1126"/>
        <v/>
      </c>
      <c r="AI14056" s="23" t="str">
        <f t="shared" si="1125"/>
        <v/>
      </c>
      <c r="AJ14056" s="23" t="str">
        <f t="shared" si="1125"/>
        <v/>
      </c>
      <c r="AK14056" s="23" t="str">
        <f t="shared" si="1125"/>
        <v/>
      </c>
    </row>
    <row r="14057" spans="34:37" x14ac:dyDescent="0.25">
      <c r="AH14057" s="23" t="str">
        <f t="shared" si="1126"/>
        <v/>
      </c>
      <c r="AI14057" s="23" t="str">
        <f t="shared" si="1125"/>
        <v/>
      </c>
      <c r="AJ14057" s="23" t="str">
        <f t="shared" si="1125"/>
        <v/>
      </c>
      <c r="AK14057" s="23" t="str">
        <f t="shared" si="1125"/>
        <v/>
      </c>
    </row>
    <row r="14058" spans="34:37" x14ac:dyDescent="0.25">
      <c r="AH14058" s="23" t="str">
        <f t="shared" si="1126"/>
        <v/>
      </c>
      <c r="AI14058" s="23" t="str">
        <f t="shared" si="1125"/>
        <v/>
      </c>
      <c r="AJ14058" s="23" t="str">
        <f t="shared" si="1125"/>
        <v/>
      </c>
      <c r="AK14058" s="23" t="str">
        <f t="shared" si="1125"/>
        <v/>
      </c>
    </row>
    <row r="14059" spans="34:37" x14ac:dyDescent="0.25">
      <c r="AH14059" s="23" t="str">
        <f t="shared" si="1126"/>
        <v/>
      </c>
      <c r="AI14059" s="23" t="str">
        <f t="shared" si="1125"/>
        <v/>
      </c>
      <c r="AJ14059" s="23" t="str">
        <f t="shared" si="1125"/>
        <v/>
      </c>
      <c r="AK14059" s="23" t="str">
        <f t="shared" si="1125"/>
        <v/>
      </c>
    </row>
    <row r="14060" spans="34:37" x14ac:dyDescent="0.25">
      <c r="AH14060" s="23" t="str">
        <f t="shared" si="1126"/>
        <v/>
      </c>
      <c r="AI14060" s="23" t="str">
        <f t="shared" si="1125"/>
        <v/>
      </c>
      <c r="AJ14060" s="23" t="str">
        <f t="shared" si="1125"/>
        <v/>
      </c>
      <c r="AK14060" s="23" t="str">
        <f t="shared" si="1125"/>
        <v/>
      </c>
    </row>
    <row r="14061" spans="34:37" x14ac:dyDescent="0.25">
      <c r="AH14061" s="23" t="str">
        <f t="shared" si="1126"/>
        <v/>
      </c>
      <c r="AI14061" s="23" t="str">
        <f t="shared" si="1125"/>
        <v/>
      </c>
      <c r="AJ14061" s="23" t="str">
        <f t="shared" si="1125"/>
        <v/>
      </c>
      <c r="AK14061" s="23" t="str">
        <f t="shared" si="1125"/>
        <v/>
      </c>
    </row>
    <row r="14062" spans="34:37" x14ac:dyDescent="0.25">
      <c r="AH14062" s="23" t="str">
        <f t="shared" si="1126"/>
        <v/>
      </c>
      <c r="AI14062" s="23" t="str">
        <f t="shared" si="1125"/>
        <v/>
      </c>
      <c r="AJ14062" s="23" t="str">
        <f t="shared" si="1125"/>
        <v/>
      </c>
      <c r="AK14062" s="23" t="str">
        <f t="shared" si="1125"/>
        <v/>
      </c>
    </row>
    <row r="14063" spans="34:37" x14ac:dyDescent="0.25">
      <c r="AH14063" s="23" t="str">
        <f t="shared" si="1126"/>
        <v/>
      </c>
      <c r="AI14063" s="23" t="str">
        <f t="shared" si="1125"/>
        <v/>
      </c>
      <c r="AJ14063" s="23" t="str">
        <f t="shared" si="1125"/>
        <v/>
      </c>
      <c r="AK14063" s="23" t="str">
        <f t="shared" si="1125"/>
        <v/>
      </c>
    </row>
    <row r="14064" spans="34:37" x14ac:dyDescent="0.25">
      <c r="AH14064" s="23" t="str">
        <f t="shared" si="1126"/>
        <v/>
      </c>
      <c r="AI14064" s="23" t="str">
        <f t="shared" si="1125"/>
        <v/>
      </c>
      <c r="AJ14064" s="23" t="str">
        <f t="shared" si="1125"/>
        <v/>
      </c>
      <c r="AK14064" s="23" t="str">
        <f t="shared" si="1125"/>
        <v/>
      </c>
    </row>
    <row r="14065" spans="34:37" x14ac:dyDescent="0.25">
      <c r="AH14065" s="23" t="str">
        <f t="shared" si="1126"/>
        <v/>
      </c>
      <c r="AI14065" s="23" t="str">
        <f t="shared" si="1125"/>
        <v/>
      </c>
      <c r="AJ14065" s="23" t="str">
        <f t="shared" si="1125"/>
        <v/>
      </c>
      <c r="AK14065" s="23" t="str">
        <f t="shared" si="1125"/>
        <v/>
      </c>
    </row>
    <row r="14066" spans="34:37" x14ac:dyDescent="0.25">
      <c r="AH14066" s="23" t="str">
        <f t="shared" si="1126"/>
        <v/>
      </c>
      <c r="AI14066" s="23" t="str">
        <f t="shared" si="1125"/>
        <v/>
      </c>
      <c r="AJ14066" s="23" t="str">
        <f t="shared" si="1125"/>
        <v/>
      </c>
      <c r="AK14066" s="23" t="str">
        <f t="shared" si="1125"/>
        <v/>
      </c>
    </row>
    <row r="14067" spans="34:37" x14ac:dyDescent="0.25">
      <c r="AH14067" s="23" t="str">
        <f t="shared" si="1126"/>
        <v/>
      </c>
      <c r="AI14067" s="23" t="str">
        <f t="shared" si="1125"/>
        <v/>
      </c>
      <c r="AJ14067" s="23" t="str">
        <f t="shared" si="1125"/>
        <v/>
      </c>
      <c r="AK14067" s="23" t="str">
        <f t="shared" si="1125"/>
        <v/>
      </c>
    </row>
    <row r="14068" spans="34:37" x14ac:dyDescent="0.25">
      <c r="AH14068" s="23" t="str">
        <f t="shared" si="1126"/>
        <v/>
      </c>
      <c r="AI14068" s="23" t="str">
        <f t="shared" si="1125"/>
        <v/>
      </c>
      <c r="AJ14068" s="23" t="str">
        <f t="shared" si="1125"/>
        <v/>
      </c>
      <c r="AK14068" s="23" t="str">
        <f t="shared" si="1125"/>
        <v/>
      </c>
    </row>
    <row r="14069" spans="34:37" x14ac:dyDescent="0.25">
      <c r="AH14069" s="23" t="str">
        <f t="shared" si="1126"/>
        <v/>
      </c>
      <c r="AI14069" s="23" t="str">
        <f t="shared" si="1125"/>
        <v/>
      </c>
      <c r="AJ14069" s="23" t="str">
        <f t="shared" si="1125"/>
        <v/>
      </c>
      <c r="AK14069" s="23" t="str">
        <f t="shared" si="1125"/>
        <v/>
      </c>
    </row>
    <row r="14070" spans="34:37" x14ac:dyDescent="0.25">
      <c r="AH14070" s="23" t="str">
        <f t="shared" si="1126"/>
        <v/>
      </c>
      <c r="AI14070" s="23" t="str">
        <f t="shared" si="1125"/>
        <v/>
      </c>
      <c r="AJ14070" s="23" t="str">
        <f t="shared" si="1125"/>
        <v/>
      </c>
      <c r="AK14070" s="23" t="str">
        <f t="shared" si="1125"/>
        <v/>
      </c>
    </row>
    <row r="14071" spans="34:37" x14ac:dyDescent="0.25">
      <c r="AH14071" s="23" t="str">
        <f t="shared" si="1126"/>
        <v/>
      </c>
      <c r="AI14071" s="23" t="str">
        <f t="shared" si="1125"/>
        <v/>
      </c>
      <c r="AJ14071" s="23" t="str">
        <f t="shared" si="1125"/>
        <v/>
      </c>
      <c r="AK14071" s="23" t="str">
        <f t="shared" si="1125"/>
        <v/>
      </c>
    </row>
    <row r="14072" spans="34:37" x14ac:dyDescent="0.25">
      <c r="AH14072" s="23" t="str">
        <f t="shared" si="1126"/>
        <v/>
      </c>
      <c r="AI14072" s="23" t="str">
        <f t="shared" si="1125"/>
        <v/>
      </c>
      <c r="AJ14072" s="23" t="str">
        <f t="shared" si="1125"/>
        <v/>
      </c>
      <c r="AK14072" s="23" t="str">
        <f t="shared" si="1125"/>
        <v/>
      </c>
    </row>
    <row r="14073" spans="34:37" x14ac:dyDescent="0.25">
      <c r="AH14073" s="23" t="str">
        <f t="shared" si="1126"/>
        <v/>
      </c>
      <c r="AI14073" s="23" t="str">
        <f t="shared" si="1125"/>
        <v/>
      </c>
      <c r="AJ14073" s="23" t="str">
        <f t="shared" si="1125"/>
        <v/>
      </c>
      <c r="AK14073" s="23" t="str">
        <f t="shared" si="1125"/>
        <v/>
      </c>
    </row>
    <row r="14074" spans="34:37" x14ac:dyDescent="0.25">
      <c r="AH14074" s="23" t="str">
        <f t="shared" si="1126"/>
        <v/>
      </c>
      <c r="AI14074" s="23" t="str">
        <f t="shared" si="1125"/>
        <v/>
      </c>
      <c r="AJ14074" s="23" t="str">
        <f t="shared" si="1125"/>
        <v/>
      </c>
      <c r="AK14074" s="23" t="str">
        <f t="shared" si="1125"/>
        <v/>
      </c>
    </row>
    <row r="14075" spans="34:37" x14ac:dyDescent="0.25">
      <c r="AH14075" s="23" t="str">
        <f t="shared" si="1126"/>
        <v/>
      </c>
      <c r="AI14075" s="23" t="str">
        <f t="shared" si="1125"/>
        <v/>
      </c>
      <c r="AJ14075" s="23" t="str">
        <f t="shared" si="1125"/>
        <v/>
      </c>
      <c r="AK14075" s="23" t="str">
        <f t="shared" si="1125"/>
        <v/>
      </c>
    </row>
    <row r="14076" spans="34:37" x14ac:dyDescent="0.25">
      <c r="AH14076" s="23" t="str">
        <f t="shared" si="1126"/>
        <v/>
      </c>
      <c r="AI14076" s="23" t="str">
        <f t="shared" si="1125"/>
        <v/>
      </c>
      <c r="AJ14076" s="23" t="str">
        <f t="shared" si="1125"/>
        <v/>
      </c>
      <c r="AK14076" s="23" t="str">
        <f t="shared" si="1125"/>
        <v/>
      </c>
    </row>
    <row r="14077" spans="34:37" x14ac:dyDescent="0.25">
      <c r="AH14077" s="23" t="str">
        <f t="shared" si="1126"/>
        <v/>
      </c>
      <c r="AI14077" s="23" t="str">
        <f t="shared" si="1125"/>
        <v/>
      </c>
      <c r="AJ14077" s="23" t="str">
        <f t="shared" si="1125"/>
        <v/>
      </c>
      <c r="AK14077" s="23" t="str">
        <f t="shared" si="1125"/>
        <v/>
      </c>
    </row>
    <row r="14078" spans="34:37" x14ac:dyDescent="0.25">
      <c r="AH14078" s="23" t="str">
        <f t="shared" si="1126"/>
        <v/>
      </c>
      <c r="AI14078" s="23" t="str">
        <f t="shared" ref="AI14078:AK14141" si="1127">IF(X14078&lt;&gt;"",X14078,"")</f>
        <v/>
      </c>
      <c r="AJ14078" s="23" t="str">
        <f t="shared" si="1127"/>
        <v/>
      </c>
      <c r="AK14078" s="23" t="str">
        <f t="shared" si="1127"/>
        <v/>
      </c>
    </row>
    <row r="14079" spans="34:37" x14ac:dyDescent="0.25">
      <c r="AH14079" s="23" t="str">
        <f t="shared" ref="AH14079:AH14142" si="1128">IF(W14079&lt;&gt;"",(RIGHT(W14079,LEN(W14079)-SEARCH("/",W14079,1)))/U14079,"")</f>
        <v/>
      </c>
      <c r="AI14079" s="23" t="str">
        <f t="shared" si="1127"/>
        <v/>
      </c>
      <c r="AJ14079" s="23" t="str">
        <f t="shared" si="1127"/>
        <v/>
      </c>
      <c r="AK14079" s="23" t="str">
        <f t="shared" si="1127"/>
        <v/>
      </c>
    </row>
    <row r="14080" spans="34:37" x14ac:dyDescent="0.25">
      <c r="AH14080" s="23" t="str">
        <f t="shared" si="1128"/>
        <v/>
      </c>
      <c r="AI14080" s="23" t="str">
        <f t="shared" si="1127"/>
        <v/>
      </c>
      <c r="AJ14080" s="23" t="str">
        <f t="shared" si="1127"/>
        <v/>
      </c>
      <c r="AK14080" s="23" t="str">
        <f t="shared" si="1127"/>
        <v/>
      </c>
    </row>
    <row r="14081" spans="34:37" x14ac:dyDescent="0.25">
      <c r="AH14081" s="23" t="str">
        <f t="shared" si="1128"/>
        <v/>
      </c>
      <c r="AI14081" s="23" t="str">
        <f t="shared" si="1127"/>
        <v/>
      </c>
      <c r="AJ14081" s="23" t="str">
        <f t="shared" si="1127"/>
        <v/>
      </c>
      <c r="AK14081" s="23" t="str">
        <f t="shared" si="1127"/>
        <v/>
      </c>
    </row>
    <row r="14082" spans="34:37" x14ac:dyDescent="0.25">
      <c r="AH14082" s="23" t="str">
        <f t="shared" si="1128"/>
        <v/>
      </c>
      <c r="AI14082" s="23" t="str">
        <f t="shared" si="1127"/>
        <v/>
      </c>
      <c r="AJ14082" s="23" t="str">
        <f t="shared" si="1127"/>
        <v/>
      </c>
      <c r="AK14082" s="23" t="str">
        <f t="shared" si="1127"/>
        <v/>
      </c>
    </row>
    <row r="14083" spans="34:37" x14ac:dyDescent="0.25">
      <c r="AH14083" s="23" t="str">
        <f t="shared" si="1128"/>
        <v/>
      </c>
      <c r="AI14083" s="23" t="str">
        <f t="shared" si="1127"/>
        <v/>
      </c>
      <c r="AJ14083" s="23" t="str">
        <f t="shared" si="1127"/>
        <v/>
      </c>
      <c r="AK14083" s="23" t="str">
        <f t="shared" si="1127"/>
        <v/>
      </c>
    </row>
    <row r="14084" spans="34:37" x14ac:dyDescent="0.25">
      <c r="AH14084" s="23" t="str">
        <f t="shared" si="1128"/>
        <v/>
      </c>
      <c r="AI14084" s="23" t="str">
        <f t="shared" si="1127"/>
        <v/>
      </c>
      <c r="AJ14084" s="23" t="str">
        <f t="shared" si="1127"/>
        <v/>
      </c>
      <c r="AK14084" s="23" t="str">
        <f t="shared" si="1127"/>
        <v/>
      </c>
    </row>
    <row r="14085" spans="34:37" x14ac:dyDescent="0.25">
      <c r="AH14085" s="23" t="str">
        <f t="shared" si="1128"/>
        <v/>
      </c>
      <c r="AI14085" s="23" t="str">
        <f t="shared" si="1127"/>
        <v/>
      </c>
      <c r="AJ14085" s="23" t="str">
        <f t="shared" si="1127"/>
        <v/>
      </c>
      <c r="AK14085" s="23" t="str">
        <f t="shared" si="1127"/>
        <v/>
      </c>
    </row>
    <row r="14086" spans="34:37" x14ac:dyDescent="0.25">
      <c r="AH14086" s="23" t="str">
        <f t="shared" si="1128"/>
        <v/>
      </c>
      <c r="AI14086" s="23" t="str">
        <f t="shared" si="1127"/>
        <v/>
      </c>
      <c r="AJ14086" s="23" t="str">
        <f t="shared" si="1127"/>
        <v/>
      </c>
      <c r="AK14086" s="23" t="str">
        <f t="shared" si="1127"/>
        <v/>
      </c>
    </row>
    <row r="14087" spans="34:37" x14ac:dyDescent="0.25">
      <c r="AH14087" s="23" t="str">
        <f t="shared" si="1128"/>
        <v/>
      </c>
      <c r="AI14087" s="23" t="str">
        <f t="shared" si="1127"/>
        <v/>
      </c>
      <c r="AJ14087" s="23" t="str">
        <f t="shared" si="1127"/>
        <v/>
      </c>
      <c r="AK14087" s="23" t="str">
        <f t="shared" si="1127"/>
        <v/>
      </c>
    </row>
    <row r="14088" spans="34:37" x14ac:dyDescent="0.25">
      <c r="AH14088" s="23" t="str">
        <f t="shared" si="1128"/>
        <v/>
      </c>
      <c r="AI14088" s="23" t="str">
        <f t="shared" si="1127"/>
        <v/>
      </c>
      <c r="AJ14088" s="23" t="str">
        <f t="shared" si="1127"/>
        <v/>
      </c>
      <c r="AK14088" s="23" t="str">
        <f t="shared" si="1127"/>
        <v/>
      </c>
    </row>
    <row r="14089" spans="34:37" x14ac:dyDescent="0.25">
      <c r="AH14089" s="23" t="str">
        <f t="shared" si="1128"/>
        <v/>
      </c>
      <c r="AI14089" s="23" t="str">
        <f t="shared" si="1127"/>
        <v/>
      </c>
      <c r="AJ14089" s="23" t="str">
        <f t="shared" si="1127"/>
        <v/>
      </c>
      <c r="AK14089" s="23" t="str">
        <f t="shared" si="1127"/>
        <v/>
      </c>
    </row>
    <row r="14090" spans="34:37" x14ac:dyDescent="0.25">
      <c r="AH14090" s="23" t="str">
        <f t="shared" si="1128"/>
        <v/>
      </c>
      <c r="AI14090" s="23" t="str">
        <f t="shared" si="1127"/>
        <v/>
      </c>
      <c r="AJ14090" s="23" t="str">
        <f t="shared" si="1127"/>
        <v/>
      </c>
      <c r="AK14090" s="23" t="str">
        <f t="shared" si="1127"/>
        <v/>
      </c>
    </row>
    <row r="14091" spans="34:37" x14ac:dyDescent="0.25">
      <c r="AH14091" s="23" t="str">
        <f t="shared" si="1128"/>
        <v/>
      </c>
      <c r="AI14091" s="23" t="str">
        <f t="shared" si="1127"/>
        <v/>
      </c>
      <c r="AJ14091" s="23" t="str">
        <f t="shared" si="1127"/>
        <v/>
      </c>
      <c r="AK14091" s="23" t="str">
        <f t="shared" si="1127"/>
        <v/>
      </c>
    </row>
    <row r="14092" spans="34:37" x14ac:dyDescent="0.25">
      <c r="AH14092" s="23" t="str">
        <f t="shared" si="1128"/>
        <v/>
      </c>
      <c r="AI14092" s="23" t="str">
        <f t="shared" si="1127"/>
        <v/>
      </c>
      <c r="AJ14092" s="23" t="str">
        <f t="shared" si="1127"/>
        <v/>
      </c>
      <c r="AK14092" s="23" t="str">
        <f t="shared" si="1127"/>
        <v/>
      </c>
    </row>
    <row r="14093" spans="34:37" x14ac:dyDescent="0.25">
      <c r="AH14093" s="23" t="str">
        <f t="shared" si="1128"/>
        <v/>
      </c>
      <c r="AI14093" s="23" t="str">
        <f t="shared" si="1127"/>
        <v/>
      </c>
      <c r="AJ14093" s="23" t="str">
        <f t="shared" si="1127"/>
        <v/>
      </c>
      <c r="AK14093" s="23" t="str">
        <f t="shared" si="1127"/>
        <v/>
      </c>
    </row>
    <row r="14094" spans="34:37" x14ac:dyDescent="0.25">
      <c r="AH14094" s="23" t="str">
        <f t="shared" si="1128"/>
        <v/>
      </c>
      <c r="AI14094" s="23" t="str">
        <f t="shared" si="1127"/>
        <v/>
      </c>
      <c r="AJ14094" s="23" t="str">
        <f t="shared" si="1127"/>
        <v/>
      </c>
      <c r="AK14094" s="23" t="str">
        <f t="shared" si="1127"/>
        <v/>
      </c>
    </row>
    <row r="14095" spans="34:37" x14ac:dyDescent="0.25">
      <c r="AH14095" s="23" t="str">
        <f t="shared" si="1128"/>
        <v/>
      </c>
      <c r="AI14095" s="23" t="str">
        <f t="shared" si="1127"/>
        <v/>
      </c>
      <c r="AJ14095" s="23" t="str">
        <f t="shared" si="1127"/>
        <v/>
      </c>
      <c r="AK14095" s="23" t="str">
        <f t="shared" si="1127"/>
        <v/>
      </c>
    </row>
    <row r="14096" spans="34:37" x14ac:dyDescent="0.25">
      <c r="AH14096" s="23" t="str">
        <f t="shared" si="1128"/>
        <v/>
      </c>
      <c r="AI14096" s="23" t="str">
        <f t="shared" si="1127"/>
        <v/>
      </c>
      <c r="AJ14096" s="23" t="str">
        <f t="shared" si="1127"/>
        <v/>
      </c>
      <c r="AK14096" s="23" t="str">
        <f t="shared" si="1127"/>
        <v/>
      </c>
    </row>
    <row r="14097" spans="34:37" x14ac:dyDescent="0.25">
      <c r="AH14097" s="23" t="str">
        <f t="shared" si="1128"/>
        <v/>
      </c>
      <c r="AI14097" s="23" t="str">
        <f t="shared" si="1127"/>
        <v/>
      </c>
      <c r="AJ14097" s="23" t="str">
        <f t="shared" si="1127"/>
        <v/>
      </c>
      <c r="AK14097" s="23" t="str">
        <f t="shared" si="1127"/>
        <v/>
      </c>
    </row>
    <row r="14098" spans="34:37" x14ac:dyDescent="0.25">
      <c r="AH14098" s="23" t="str">
        <f t="shared" si="1128"/>
        <v/>
      </c>
      <c r="AI14098" s="23" t="str">
        <f t="shared" si="1127"/>
        <v/>
      </c>
      <c r="AJ14098" s="23" t="str">
        <f t="shared" si="1127"/>
        <v/>
      </c>
      <c r="AK14098" s="23" t="str">
        <f t="shared" si="1127"/>
        <v/>
      </c>
    </row>
    <row r="14099" spans="34:37" x14ac:dyDescent="0.25">
      <c r="AH14099" s="23" t="str">
        <f t="shared" si="1128"/>
        <v/>
      </c>
      <c r="AI14099" s="23" t="str">
        <f t="shared" si="1127"/>
        <v/>
      </c>
      <c r="AJ14099" s="23" t="str">
        <f t="shared" si="1127"/>
        <v/>
      </c>
      <c r="AK14099" s="23" t="str">
        <f t="shared" si="1127"/>
        <v/>
      </c>
    </row>
    <row r="14100" spans="34:37" x14ac:dyDescent="0.25">
      <c r="AH14100" s="23" t="str">
        <f t="shared" si="1128"/>
        <v/>
      </c>
      <c r="AI14100" s="23" t="str">
        <f t="shared" si="1127"/>
        <v/>
      </c>
      <c r="AJ14100" s="23" t="str">
        <f t="shared" si="1127"/>
        <v/>
      </c>
      <c r="AK14100" s="23" t="str">
        <f t="shared" si="1127"/>
        <v/>
      </c>
    </row>
    <row r="14101" spans="34:37" x14ac:dyDescent="0.25">
      <c r="AH14101" s="23" t="str">
        <f t="shared" si="1128"/>
        <v/>
      </c>
      <c r="AI14101" s="23" t="str">
        <f t="shared" si="1127"/>
        <v/>
      </c>
      <c r="AJ14101" s="23" t="str">
        <f t="shared" si="1127"/>
        <v/>
      </c>
      <c r="AK14101" s="23" t="str">
        <f t="shared" si="1127"/>
        <v/>
      </c>
    </row>
    <row r="14102" spans="34:37" x14ac:dyDescent="0.25">
      <c r="AH14102" s="23" t="str">
        <f t="shared" si="1128"/>
        <v/>
      </c>
      <c r="AI14102" s="23" t="str">
        <f t="shared" si="1127"/>
        <v/>
      </c>
      <c r="AJ14102" s="23" t="str">
        <f t="shared" si="1127"/>
        <v/>
      </c>
      <c r="AK14102" s="23" t="str">
        <f t="shared" si="1127"/>
        <v/>
      </c>
    </row>
    <row r="14103" spans="34:37" x14ac:dyDescent="0.25">
      <c r="AH14103" s="23" t="str">
        <f t="shared" si="1128"/>
        <v/>
      </c>
      <c r="AI14103" s="23" t="str">
        <f t="shared" si="1127"/>
        <v/>
      </c>
      <c r="AJ14103" s="23" t="str">
        <f t="shared" si="1127"/>
        <v/>
      </c>
      <c r="AK14103" s="23" t="str">
        <f t="shared" si="1127"/>
        <v/>
      </c>
    </row>
    <row r="14104" spans="34:37" x14ac:dyDescent="0.25">
      <c r="AH14104" s="23" t="str">
        <f t="shared" si="1128"/>
        <v/>
      </c>
      <c r="AI14104" s="23" t="str">
        <f t="shared" si="1127"/>
        <v/>
      </c>
      <c r="AJ14104" s="23" t="str">
        <f t="shared" si="1127"/>
        <v/>
      </c>
      <c r="AK14104" s="23" t="str">
        <f t="shared" si="1127"/>
        <v/>
      </c>
    </row>
    <row r="14105" spans="34:37" x14ac:dyDescent="0.25">
      <c r="AH14105" s="23" t="str">
        <f t="shared" si="1128"/>
        <v/>
      </c>
      <c r="AI14105" s="23" t="str">
        <f t="shared" si="1127"/>
        <v/>
      </c>
      <c r="AJ14105" s="23" t="str">
        <f t="shared" si="1127"/>
        <v/>
      </c>
      <c r="AK14105" s="23" t="str">
        <f t="shared" si="1127"/>
        <v/>
      </c>
    </row>
    <row r="14106" spans="34:37" x14ac:dyDescent="0.25">
      <c r="AH14106" s="23" t="str">
        <f t="shared" si="1128"/>
        <v/>
      </c>
      <c r="AI14106" s="23" t="str">
        <f t="shared" si="1127"/>
        <v/>
      </c>
      <c r="AJ14106" s="23" t="str">
        <f t="shared" si="1127"/>
        <v/>
      </c>
      <c r="AK14106" s="23" t="str">
        <f t="shared" si="1127"/>
        <v/>
      </c>
    </row>
    <row r="14107" spans="34:37" x14ac:dyDescent="0.25">
      <c r="AH14107" s="23" t="str">
        <f t="shared" si="1128"/>
        <v/>
      </c>
      <c r="AI14107" s="23" t="str">
        <f t="shared" si="1127"/>
        <v/>
      </c>
      <c r="AJ14107" s="23" t="str">
        <f t="shared" si="1127"/>
        <v/>
      </c>
      <c r="AK14107" s="23" t="str">
        <f t="shared" si="1127"/>
        <v/>
      </c>
    </row>
    <row r="14108" spans="34:37" x14ac:dyDescent="0.25">
      <c r="AH14108" s="23" t="str">
        <f t="shared" si="1128"/>
        <v/>
      </c>
      <c r="AI14108" s="23" t="str">
        <f t="shared" si="1127"/>
        <v/>
      </c>
      <c r="AJ14108" s="23" t="str">
        <f t="shared" si="1127"/>
        <v/>
      </c>
      <c r="AK14108" s="23" t="str">
        <f t="shared" si="1127"/>
        <v/>
      </c>
    </row>
    <row r="14109" spans="34:37" x14ac:dyDescent="0.25">
      <c r="AH14109" s="23" t="str">
        <f t="shared" si="1128"/>
        <v/>
      </c>
      <c r="AI14109" s="23" t="str">
        <f t="shared" si="1127"/>
        <v/>
      </c>
      <c r="AJ14109" s="23" t="str">
        <f t="shared" si="1127"/>
        <v/>
      </c>
      <c r="AK14109" s="23" t="str">
        <f t="shared" si="1127"/>
        <v/>
      </c>
    </row>
    <row r="14110" spans="34:37" x14ac:dyDescent="0.25">
      <c r="AH14110" s="23" t="str">
        <f t="shared" si="1128"/>
        <v/>
      </c>
      <c r="AI14110" s="23" t="str">
        <f t="shared" si="1127"/>
        <v/>
      </c>
      <c r="AJ14110" s="23" t="str">
        <f t="shared" si="1127"/>
        <v/>
      </c>
      <c r="AK14110" s="23" t="str">
        <f t="shared" si="1127"/>
        <v/>
      </c>
    </row>
    <row r="14111" spans="34:37" x14ac:dyDescent="0.25">
      <c r="AH14111" s="23" t="str">
        <f t="shared" si="1128"/>
        <v/>
      </c>
      <c r="AI14111" s="23" t="str">
        <f t="shared" si="1127"/>
        <v/>
      </c>
      <c r="AJ14111" s="23" t="str">
        <f t="shared" si="1127"/>
        <v/>
      </c>
      <c r="AK14111" s="23" t="str">
        <f t="shared" si="1127"/>
        <v/>
      </c>
    </row>
    <row r="14112" spans="34:37" x14ac:dyDescent="0.25">
      <c r="AH14112" s="23" t="str">
        <f t="shared" si="1128"/>
        <v/>
      </c>
      <c r="AI14112" s="23" t="str">
        <f t="shared" si="1127"/>
        <v/>
      </c>
      <c r="AJ14112" s="23" t="str">
        <f t="shared" si="1127"/>
        <v/>
      </c>
      <c r="AK14112" s="23" t="str">
        <f t="shared" si="1127"/>
        <v/>
      </c>
    </row>
    <row r="14113" spans="34:37" x14ac:dyDescent="0.25">
      <c r="AH14113" s="23" t="str">
        <f t="shared" si="1128"/>
        <v/>
      </c>
      <c r="AI14113" s="23" t="str">
        <f t="shared" si="1127"/>
        <v/>
      </c>
      <c r="AJ14113" s="23" t="str">
        <f t="shared" si="1127"/>
        <v/>
      </c>
      <c r="AK14113" s="23" t="str">
        <f t="shared" si="1127"/>
        <v/>
      </c>
    </row>
    <row r="14114" spans="34:37" x14ac:dyDescent="0.25">
      <c r="AH14114" s="23" t="str">
        <f t="shared" si="1128"/>
        <v/>
      </c>
      <c r="AI14114" s="23" t="str">
        <f t="shared" si="1127"/>
        <v/>
      </c>
      <c r="AJ14114" s="23" t="str">
        <f t="shared" si="1127"/>
        <v/>
      </c>
      <c r="AK14114" s="23" t="str">
        <f t="shared" si="1127"/>
        <v/>
      </c>
    </row>
    <row r="14115" spans="34:37" x14ac:dyDescent="0.25">
      <c r="AH14115" s="23" t="str">
        <f t="shared" si="1128"/>
        <v/>
      </c>
      <c r="AI14115" s="23" t="str">
        <f t="shared" si="1127"/>
        <v/>
      </c>
      <c r="AJ14115" s="23" t="str">
        <f t="shared" si="1127"/>
        <v/>
      </c>
      <c r="AK14115" s="23" t="str">
        <f t="shared" si="1127"/>
        <v/>
      </c>
    </row>
    <row r="14116" spans="34:37" x14ac:dyDescent="0.25">
      <c r="AH14116" s="23" t="str">
        <f t="shared" si="1128"/>
        <v/>
      </c>
      <c r="AI14116" s="23" t="str">
        <f t="shared" si="1127"/>
        <v/>
      </c>
      <c r="AJ14116" s="23" t="str">
        <f t="shared" si="1127"/>
        <v/>
      </c>
      <c r="AK14116" s="23" t="str">
        <f t="shared" si="1127"/>
        <v/>
      </c>
    </row>
    <row r="14117" spans="34:37" x14ac:dyDescent="0.25">
      <c r="AH14117" s="23" t="str">
        <f t="shared" si="1128"/>
        <v/>
      </c>
      <c r="AI14117" s="23" t="str">
        <f t="shared" si="1127"/>
        <v/>
      </c>
      <c r="AJ14117" s="23" t="str">
        <f t="shared" si="1127"/>
        <v/>
      </c>
      <c r="AK14117" s="23" t="str">
        <f t="shared" si="1127"/>
        <v/>
      </c>
    </row>
    <row r="14118" spans="34:37" x14ac:dyDescent="0.25">
      <c r="AH14118" s="23" t="str">
        <f t="shared" si="1128"/>
        <v/>
      </c>
      <c r="AI14118" s="23" t="str">
        <f t="shared" si="1127"/>
        <v/>
      </c>
      <c r="AJ14118" s="23" t="str">
        <f t="shared" si="1127"/>
        <v/>
      </c>
      <c r="AK14118" s="23" t="str">
        <f t="shared" si="1127"/>
        <v/>
      </c>
    </row>
    <row r="14119" spans="34:37" x14ac:dyDescent="0.25">
      <c r="AH14119" s="23" t="str">
        <f t="shared" si="1128"/>
        <v/>
      </c>
      <c r="AI14119" s="23" t="str">
        <f t="shared" si="1127"/>
        <v/>
      </c>
      <c r="AJ14119" s="23" t="str">
        <f t="shared" si="1127"/>
        <v/>
      </c>
      <c r="AK14119" s="23" t="str">
        <f t="shared" si="1127"/>
        <v/>
      </c>
    </row>
    <row r="14120" spans="34:37" x14ac:dyDescent="0.25">
      <c r="AH14120" s="23" t="str">
        <f t="shared" si="1128"/>
        <v/>
      </c>
      <c r="AI14120" s="23" t="str">
        <f t="shared" si="1127"/>
        <v/>
      </c>
      <c r="AJ14120" s="23" t="str">
        <f t="shared" si="1127"/>
        <v/>
      </c>
      <c r="AK14120" s="23" t="str">
        <f t="shared" si="1127"/>
        <v/>
      </c>
    </row>
    <row r="14121" spans="34:37" x14ac:dyDescent="0.25">
      <c r="AH14121" s="23" t="str">
        <f t="shared" si="1128"/>
        <v/>
      </c>
      <c r="AI14121" s="23" t="str">
        <f t="shared" si="1127"/>
        <v/>
      </c>
      <c r="AJ14121" s="23" t="str">
        <f t="shared" si="1127"/>
        <v/>
      </c>
      <c r="AK14121" s="23" t="str">
        <f t="shared" si="1127"/>
        <v/>
      </c>
    </row>
    <row r="14122" spans="34:37" x14ac:dyDescent="0.25">
      <c r="AH14122" s="23" t="str">
        <f t="shared" si="1128"/>
        <v/>
      </c>
      <c r="AI14122" s="23" t="str">
        <f t="shared" si="1127"/>
        <v/>
      </c>
      <c r="AJ14122" s="23" t="str">
        <f t="shared" si="1127"/>
        <v/>
      </c>
      <c r="AK14122" s="23" t="str">
        <f t="shared" si="1127"/>
        <v/>
      </c>
    </row>
    <row r="14123" spans="34:37" x14ac:dyDescent="0.25">
      <c r="AH14123" s="23" t="str">
        <f t="shared" si="1128"/>
        <v/>
      </c>
      <c r="AI14123" s="23" t="str">
        <f t="shared" si="1127"/>
        <v/>
      </c>
      <c r="AJ14123" s="23" t="str">
        <f t="shared" si="1127"/>
        <v/>
      </c>
      <c r="AK14123" s="23" t="str">
        <f t="shared" si="1127"/>
        <v/>
      </c>
    </row>
    <row r="14124" spans="34:37" x14ac:dyDescent="0.25">
      <c r="AH14124" s="23" t="str">
        <f t="shared" si="1128"/>
        <v/>
      </c>
      <c r="AI14124" s="23" t="str">
        <f t="shared" si="1127"/>
        <v/>
      </c>
      <c r="AJ14124" s="23" t="str">
        <f t="shared" si="1127"/>
        <v/>
      </c>
      <c r="AK14124" s="23" t="str">
        <f t="shared" si="1127"/>
        <v/>
      </c>
    </row>
    <row r="14125" spans="34:37" x14ac:dyDescent="0.25">
      <c r="AH14125" s="23" t="str">
        <f t="shared" si="1128"/>
        <v/>
      </c>
      <c r="AI14125" s="23" t="str">
        <f t="shared" si="1127"/>
        <v/>
      </c>
      <c r="AJ14125" s="23" t="str">
        <f t="shared" si="1127"/>
        <v/>
      </c>
      <c r="AK14125" s="23" t="str">
        <f t="shared" si="1127"/>
        <v/>
      </c>
    </row>
    <row r="14126" spans="34:37" x14ac:dyDescent="0.25">
      <c r="AH14126" s="23" t="str">
        <f t="shared" si="1128"/>
        <v/>
      </c>
      <c r="AI14126" s="23" t="str">
        <f t="shared" si="1127"/>
        <v/>
      </c>
      <c r="AJ14126" s="23" t="str">
        <f t="shared" si="1127"/>
        <v/>
      </c>
      <c r="AK14126" s="23" t="str">
        <f t="shared" si="1127"/>
        <v/>
      </c>
    </row>
    <row r="14127" spans="34:37" x14ac:dyDescent="0.25">
      <c r="AH14127" s="23" t="str">
        <f t="shared" si="1128"/>
        <v/>
      </c>
      <c r="AI14127" s="23" t="str">
        <f t="shared" si="1127"/>
        <v/>
      </c>
      <c r="AJ14127" s="23" t="str">
        <f t="shared" si="1127"/>
        <v/>
      </c>
      <c r="AK14127" s="23" t="str">
        <f t="shared" si="1127"/>
        <v/>
      </c>
    </row>
    <row r="14128" spans="34:37" x14ac:dyDescent="0.25">
      <c r="AH14128" s="23" t="str">
        <f t="shared" si="1128"/>
        <v/>
      </c>
      <c r="AI14128" s="23" t="str">
        <f t="shared" si="1127"/>
        <v/>
      </c>
      <c r="AJ14128" s="23" t="str">
        <f t="shared" si="1127"/>
        <v/>
      </c>
      <c r="AK14128" s="23" t="str">
        <f t="shared" si="1127"/>
        <v/>
      </c>
    </row>
    <row r="14129" spans="34:37" x14ac:dyDescent="0.25">
      <c r="AH14129" s="23" t="str">
        <f t="shared" si="1128"/>
        <v/>
      </c>
      <c r="AI14129" s="23" t="str">
        <f t="shared" si="1127"/>
        <v/>
      </c>
      <c r="AJ14129" s="23" t="str">
        <f t="shared" si="1127"/>
        <v/>
      </c>
      <c r="AK14129" s="23" t="str">
        <f t="shared" si="1127"/>
        <v/>
      </c>
    </row>
    <row r="14130" spans="34:37" x14ac:dyDescent="0.25">
      <c r="AH14130" s="23" t="str">
        <f t="shared" si="1128"/>
        <v/>
      </c>
      <c r="AI14130" s="23" t="str">
        <f t="shared" si="1127"/>
        <v/>
      </c>
      <c r="AJ14130" s="23" t="str">
        <f t="shared" si="1127"/>
        <v/>
      </c>
      <c r="AK14130" s="23" t="str">
        <f t="shared" si="1127"/>
        <v/>
      </c>
    </row>
    <row r="14131" spans="34:37" x14ac:dyDescent="0.25">
      <c r="AH14131" s="23" t="str">
        <f t="shared" si="1128"/>
        <v/>
      </c>
      <c r="AI14131" s="23" t="str">
        <f t="shared" si="1127"/>
        <v/>
      </c>
      <c r="AJ14131" s="23" t="str">
        <f t="shared" si="1127"/>
        <v/>
      </c>
      <c r="AK14131" s="23" t="str">
        <f t="shared" si="1127"/>
        <v/>
      </c>
    </row>
    <row r="14132" spans="34:37" x14ac:dyDescent="0.25">
      <c r="AH14132" s="23" t="str">
        <f t="shared" si="1128"/>
        <v/>
      </c>
      <c r="AI14132" s="23" t="str">
        <f t="shared" si="1127"/>
        <v/>
      </c>
      <c r="AJ14132" s="23" t="str">
        <f t="shared" si="1127"/>
        <v/>
      </c>
      <c r="AK14132" s="23" t="str">
        <f t="shared" si="1127"/>
        <v/>
      </c>
    </row>
    <row r="14133" spans="34:37" x14ac:dyDescent="0.25">
      <c r="AH14133" s="23" t="str">
        <f t="shared" si="1128"/>
        <v/>
      </c>
      <c r="AI14133" s="23" t="str">
        <f t="shared" si="1127"/>
        <v/>
      </c>
      <c r="AJ14133" s="23" t="str">
        <f t="shared" si="1127"/>
        <v/>
      </c>
      <c r="AK14133" s="23" t="str">
        <f t="shared" si="1127"/>
        <v/>
      </c>
    </row>
    <row r="14134" spans="34:37" x14ac:dyDescent="0.25">
      <c r="AH14134" s="23" t="str">
        <f t="shared" si="1128"/>
        <v/>
      </c>
      <c r="AI14134" s="23" t="str">
        <f t="shared" si="1127"/>
        <v/>
      </c>
      <c r="AJ14134" s="23" t="str">
        <f t="shared" si="1127"/>
        <v/>
      </c>
      <c r="AK14134" s="23" t="str">
        <f t="shared" si="1127"/>
        <v/>
      </c>
    </row>
    <row r="14135" spans="34:37" x14ac:dyDescent="0.25">
      <c r="AH14135" s="23" t="str">
        <f t="shared" si="1128"/>
        <v/>
      </c>
      <c r="AI14135" s="23" t="str">
        <f t="shared" si="1127"/>
        <v/>
      </c>
      <c r="AJ14135" s="23" t="str">
        <f t="shared" si="1127"/>
        <v/>
      </c>
      <c r="AK14135" s="23" t="str">
        <f t="shared" si="1127"/>
        <v/>
      </c>
    </row>
    <row r="14136" spans="34:37" x14ac:dyDescent="0.25">
      <c r="AH14136" s="23" t="str">
        <f t="shared" si="1128"/>
        <v/>
      </c>
      <c r="AI14136" s="23" t="str">
        <f t="shared" si="1127"/>
        <v/>
      </c>
      <c r="AJ14136" s="23" t="str">
        <f t="shared" si="1127"/>
        <v/>
      </c>
      <c r="AK14136" s="23" t="str">
        <f t="shared" si="1127"/>
        <v/>
      </c>
    </row>
    <row r="14137" spans="34:37" x14ac:dyDescent="0.25">
      <c r="AH14137" s="23" t="str">
        <f t="shared" si="1128"/>
        <v/>
      </c>
      <c r="AI14137" s="23" t="str">
        <f t="shared" si="1127"/>
        <v/>
      </c>
      <c r="AJ14137" s="23" t="str">
        <f t="shared" si="1127"/>
        <v/>
      </c>
      <c r="AK14137" s="23" t="str">
        <f t="shared" si="1127"/>
        <v/>
      </c>
    </row>
    <row r="14138" spans="34:37" x14ac:dyDescent="0.25">
      <c r="AH14138" s="23" t="str">
        <f t="shared" si="1128"/>
        <v/>
      </c>
      <c r="AI14138" s="23" t="str">
        <f t="shared" si="1127"/>
        <v/>
      </c>
      <c r="AJ14138" s="23" t="str">
        <f t="shared" si="1127"/>
        <v/>
      </c>
      <c r="AK14138" s="23" t="str">
        <f t="shared" si="1127"/>
        <v/>
      </c>
    </row>
    <row r="14139" spans="34:37" x14ac:dyDescent="0.25">
      <c r="AH14139" s="23" t="str">
        <f t="shared" si="1128"/>
        <v/>
      </c>
      <c r="AI14139" s="23" t="str">
        <f t="shared" si="1127"/>
        <v/>
      </c>
      <c r="AJ14139" s="23" t="str">
        <f t="shared" si="1127"/>
        <v/>
      </c>
      <c r="AK14139" s="23" t="str">
        <f t="shared" si="1127"/>
        <v/>
      </c>
    </row>
    <row r="14140" spans="34:37" x14ac:dyDescent="0.25">
      <c r="AH14140" s="23" t="str">
        <f t="shared" si="1128"/>
        <v/>
      </c>
      <c r="AI14140" s="23" t="str">
        <f t="shared" si="1127"/>
        <v/>
      </c>
      <c r="AJ14140" s="23" t="str">
        <f t="shared" si="1127"/>
        <v/>
      </c>
      <c r="AK14140" s="23" t="str">
        <f t="shared" si="1127"/>
        <v/>
      </c>
    </row>
    <row r="14141" spans="34:37" x14ac:dyDescent="0.25">
      <c r="AH14141" s="23" t="str">
        <f t="shared" si="1128"/>
        <v/>
      </c>
      <c r="AI14141" s="23" t="str">
        <f t="shared" si="1127"/>
        <v/>
      </c>
      <c r="AJ14141" s="23" t="str">
        <f t="shared" si="1127"/>
        <v/>
      </c>
      <c r="AK14141" s="23" t="str">
        <f t="shared" si="1127"/>
        <v/>
      </c>
    </row>
    <row r="14142" spans="34:37" x14ac:dyDescent="0.25">
      <c r="AH14142" s="23" t="str">
        <f t="shared" si="1128"/>
        <v/>
      </c>
      <c r="AI14142" s="23" t="str">
        <f t="shared" ref="AI14142:AK14205" si="1129">IF(X14142&lt;&gt;"",X14142,"")</f>
        <v/>
      </c>
      <c r="AJ14142" s="23" t="str">
        <f t="shared" si="1129"/>
        <v/>
      </c>
      <c r="AK14142" s="23" t="str">
        <f t="shared" si="1129"/>
        <v/>
      </c>
    </row>
    <row r="14143" spans="34:37" x14ac:dyDescent="0.25">
      <c r="AH14143" s="23" t="str">
        <f t="shared" ref="AH14143:AH14206" si="1130">IF(W14143&lt;&gt;"",(RIGHT(W14143,LEN(W14143)-SEARCH("/",W14143,1)))/U14143,"")</f>
        <v/>
      </c>
      <c r="AI14143" s="23" t="str">
        <f t="shared" si="1129"/>
        <v/>
      </c>
      <c r="AJ14143" s="23" t="str">
        <f t="shared" si="1129"/>
        <v/>
      </c>
      <c r="AK14143" s="23" t="str">
        <f t="shared" si="1129"/>
        <v/>
      </c>
    </row>
    <row r="14144" spans="34:37" x14ac:dyDescent="0.25">
      <c r="AH14144" s="23" t="str">
        <f t="shared" si="1130"/>
        <v/>
      </c>
      <c r="AI14144" s="23" t="str">
        <f t="shared" si="1129"/>
        <v/>
      </c>
      <c r="AJ14144" s="23" t="str">
        <f t="shared" si="1129"/>
        <v/>
      </c>
      <c r="AK14144" s="23" t="str">
        <f t="shared" si="1129"/>
        <v/>
      </c>
    </row>
    <row r="14145" spans="34:37" x14ac:dyDescent="0.25">
      <c r="AH14145" s="23" t="str">
        <f t="shared" si="1130"/>
        <v/>
      </c>
      <c r="AI14145" s="23" t="str">
        <f t="shared" si="1129"/>
        <v/>
      </c>
      <c r="AJ14145" s="23" t="str">
        <f t="shared" si="1129"/>
        <v/>
      </c>
      <c r="AK14145" s="23" t="str">
        <f t="shared" si="1129"/>
        <v/>
      </c>
    </row>
    <row r="14146" spans="34:37" x14ac:dyDescent="0.25">
      <c r="AH14146" s="23" t="str">
        <f t="shared" si="1130"/>
        <v/>
      </c>
      <c r="AI14146" s="23" t="str">
        <f t="shared" si="1129"/>
        <v/>
      </c>
      <c r="AJ14146" s="23" t="str">
        <f t="shared" si="1129"/>
        <v/>
      </c>
      <c r="AK14146" s="23" t="str">
        <f t="shared" si="1129"/>
        <v/>
      </c>
    </row>
    <row r="14147" spans="34:37" x14ac:dyDescent="0.25">
      <c r="AH14147" s="23" t="str">
        <f t="shared" si="1130"/>
        <v/>
      </c>
      <c r="AI14147" s="23" t="str">
        <f t="shared" si="1129"/>
        <v/>
      </c>
      <c r="AJ14147" s="23" t="str">
        <f t="shared" si="1129"/>
        <v/>
      </c>
      <c r="AK14147" s="23" t="str">
        <f t="shared" si="1129"/>
        <v/>
      </c>
    </row>
    <row r="14148" spans="34:37" x14ac:dyDescent="0.25">
      <c r="AH14148" s="23" t="str">
        <f t="shared" si="1130"/>
        <v/>
      </c>
      <c r="AI14148" s="23" t="str">
        <f t="shared" si="1129"/>
        <v/>
      </c>
      <c r="AJ14148" s="23" t="str">
        <f t="shared" si="1129"/>
        <v/>
      </c>
      <c r="AK14148" s="23" t="str">
        <f t="shared" si="1129"/>
        <v/>
      </c>
    </row>
    <row r="14149" spans="34:37" x14ac:dyDescent="0.25">
      <c r="AH14149" s="23" t="str">
        <f t="shared" si="1130"/>
        <v/>
      </c>
      <c r="AI14149" s="23" t="str">
        <f t="shared" si="1129"/>
        <v/>
      </c>
      <c r="AJ14149" s="23" t="str">
        <f t="shared" si="1129"/>
        <v/>
      </c>
      <c r="AK14149" s="23" t="str">
        <f t="shared" si="1129"/>
        <v/>
      </c>
    </row>
    <row r="14150" spans="34:37" x14ac:dyDescent="0.25">
      <c r="AH14150" s="23" t="str">
        <f t="shared" si="1130"/>
        <v/>
      </c>
      <c r="AI14150" s="23" t="str">
        <f t="shared" si="1129"/>
        <v/>
      </c>
      <c r="AJ14150" s="23" t="str">
        <f t="shared" si="1129"/>
        <v/>
      </c>
      <c r="AK14150" s="23" t="str">
        <f t="shared" si="1129"/>
        <v/>
      </c>
    </row>
    <row r="14151" spans="34:37" x14ac:dyDescent="0.25">
      <c r="AH14151" s="23" t="str">
        <f t="shared" si="1130"/>
        <v/>
      </c>
      <c r="AI14151" s="23" t="str">
        <f t="shared" si="1129"/>
        <v/>
      </c>
      <c r="AJ14151" s="23" t="str">
        <f t="shared" si="1129"/>
        <v/>
      </c>
      <c r="AK14151" s="23" t="str">
        <f t="shared" si="1129"/>
        <v/>
      </c>
    </row>
    <row r="14152" spans="34:37" x14ac:dyDescent="0.25">
      <c r="AH14152" s="23" t="str">
        <f t="shared" si="1130"/>
        <v/>
      </c>
      <c r="AI14152" s="23" t="str">
        <f t="shared" si="1129"/>
        <v/>
      </c>
      <c r="AJ14152" s="23" t="str">
        <f t="shared" si="1129"/>
        <v/>
      </c>
      <c r="AK14152" s="23" t="str">
        <f t="shared" si="1129"/>
        <v/>
      </c>
    </row>
    <row r="14153" spans="34:37" x14ac:dyDescent="0.25">
      <c r="AH14153" s="23" t="str">
        <f t="shared" si="1130"/>
        <v/>
      </c>
      <c r="AI14153" s="23" t="str">
        <f t="shared" si="1129"/>
        <v/>
      </c>
      <c r="AJ14153" s="23" t="str">
        <f t="shared" si="1129"/>
        <v/>
      </c>
      <c r="AK14153" s="23" t="str">
        <f t="shared" si="1129"/>
        <v/>
      </c>
    </row>
    <row r="14154" spans="34:37" x14ac:dyDescent="0.25">
      <c r="AH14154" s="23" t="str">
        <f t="shared" si="1130"/>
        <v/>
      </c>
      <c r="AI14154" s="23" t="str">
        <f t="shared" si="1129"/>
        <v/>
      </c>
      <c r="AJ14154" s="23" t="str">
        <f t="shared" si="1129"/>
        <v/>
      </c>
      <c r="AK14154" s="23" t="str">
        <f t="shared" si="1129"/>
        <v/>
      </c>
    </row>
    <row r="14155" spans="34:37" x14ac:dyDescent="0.25">
      <c r="AH14155" s="23" t="str">
        <f t="shared" si="1130"/>
        <v/>
      </c>
      <c r="AI14155" s="23" t="str">
        <f t="shared" si="1129"/>
        <v/>
      </c>
      <c r="AJ14155" s="23" t="str">
        <f t="shared" si="1129"/>
        <v/>
      </c>
      <c r="AK14155" s="23" t="str">
        <f t="shared" si="1129"/>
        <v/>
      </c>
    </row>
    <row r="14156" spans="34:37" x14ac:dyDescent="0.25">
      <c r="AH14156" s="23" t="str">
        <f t="shared" si="1130"/>
        <v/>
      </c>
      <c r="AI14156" s="23" t="str">
        <f t="shared" si="1129"/>
        <v/>
      </c>
      <c r="AJ14156" s="23" t="str">
        <f t="shared" si="1129"/>
        <v/>
      </c>
      <c r="AK14156" s="23" t="str">
        <f t="shared" si="1129"/>
        <v/>
      </c>
    </row>
    <row r="14157" spans="34:37" x14ac:dyDescent="0.25">
      <c r="AH14157" s="23" t="str">
        <f t="shared" si="1130"/>
        <v/>
      </c>
      <c r="AI14157" s="23" t="str">
        <f t="shared" si="1129"/>
        <v/>
      </c>
      <c r="AJ14157" s="23" t="str">
        <f t="shared" si="1129"/>
        <v/>
      </c>
      <c r="AK14157" s="23" t="str">
        <f t="shared" si="1129"/>
        <v/>
      </c>
    </row>
    <row r="14158" spans="34:37" x14ac:dyDescent="0.25">
      <c r="AH14158" s="23" t="str">
        <f t="shared" si="1130"/>
        <v/>
      </c>
      <c r="AI14158" s="23" t="str">
        <f t="shared" si="1129"/>
        <v/>
      </c>
      <c r="AJ14158" s="23" t="str">
        <f t="shared" si="1129"/>
        <v/>
      </c>
      <c r="AK14158" s="23" t="str">
        <f t="shared" si="1129"/>
        <v/>
      </c>
    </row>
    <row r="14159" spans="34:37" x14ac:dyDescent="0.25">
      <c r="AH14159" s="23" t="str">
        <f t="shared" si="1130"/>
        <v/>
      </c>
      <c r="AI14159" s="23" t="str">
        <f t="shared" si="1129"/>
        <v/>
      </c>
      <c r="AJ14159" s="23" t="str">
        <f t="shared" si="1129"/>
        <v/>
      </c>
      <c r="AK14159" s="23" t="str">
        <f t="shared" si="1129"/>
        <v/>
      </c>
    </row>
    <row r="14160" spans="34:37" x14ac:dyDescent="0.25">
      <c r="AH14160" s="23" t="str">
        <f t="shared" si="1130"/>
        <v/>
      </c>
      <c r="AI14160" s="23" t="str">
        <f t="shared" si="1129"/>
        <v/>
      </c>
      <c r="AJ14160" s="23" t="str">
        <f t="shared" si="1129"/>
        <v/>
      </c>
      <c r="AK14160" s="23" t="str">
        <f t="shared" si="1129"/>
        <v/>
      </c>
    </row>
    <row r="14161" spans="34:37" x14ac:dyDescent="0.25">
      <c r="AH14161" s="23" t="str">
        <f t="shared" si="1130"/>
        <v/>
      </c>
      <c r="AI14161" s="23" t="str">
        <f t="shared" si="1129"/>
        <v/>
      </c>
      <c r="AJ14161" s="23" t="str">
        <f t="shared" si="1129"/>
        <v/>
      </c>
      <c r="AK14161" s="23" t="str">
        <f t="shared" si="1129"/>
        <v/>
      </c>
    </row>
    <row r="14162" spans="34:37" x14ac:dyDescent="0.25">
      <c r="AH14162" s="23" t="str">
        <f t="shared" si="1130"/>
        <v/>
      </c>
      <c r="AI14162" s="23" t="str">
        <f t="shared" si="1129"/>
        <v/>
      </c>
      <c r="AJ14162" s="23" t="str">
        <f t="shared" si="1129"/>
        <v/>
      </c>
      <c r="AK14162" s="23" t="str">
        <f t="shared" si="1129"/>
        <v/>
      </c>
    </row>
    <row r="14163" spans="34:37" x14ac:dyDescent="0.25">
      <c r="AH14163" s="23" t="str">
        <f t="shared" si="1130"/>
        <v/>
      </c>
      <c r="AI14163" s="23" t="str">
        <f t="shared" si="1129"/>
        <v/>
      </c>
      <c r="AJ14163" s="23" t="str">
        <f t="shared" si="1129"/>
        <v/>
      </c>
      <c r="AK14163" s="23" t="str">
        <f t="shared" si="1129"/>
        <v/>
      </c>
    </row>
    <row r="14164" spans="34:37" x14ac:dyDescent="0.25">
      <c r="AH14164" s="23" t="str">
        <f t="shared" si="1130"/>
        <v/>
      </c>
      <c r="AI14164" s="23" t="str">
        <f t="shared" si="1129"/>
        <v/>
      </c>
      <c r="AJ14164" s="23" t="str">
        <f t="shared" si="1129"/>
        <v/>
      </c>
      <c r="AK14164" s="23" t="str">
        <f t="shared" si="1129"/>
        <v/>
      </c>
    </row>
    <row r="14165" spans="34:37" x14ac:dyDescent="0.25">
      <c r="AH14165" s="23" t="str">
        <f t="shared" si="1130"/>
        <v/>
      </c>
      <c r="AI14165" s="23" t="str">
        <f t="shared" si="1129"/>
        <v/>
      </c>
      <c r="AJ14165" s="23" t="str">
        <f t="shared" si="1129"/>
        <v/>
      </c>
      <c r="AK14165" s="23" t="str">
        <f t="shared" si="1129"/>
        <v/>
      </c>
    </row>
    <row r="14166" spans="34:37" x14ac:dyDescent="0.25">
      <c r="AH14166" s="23" t="str">
        <f t="shared" si="1130"/>
        <v/>
      </c>
      <c r="AI14166" s="23" t="str">
        <f t="shared" si="1129"/>
        <v/>
      </c>
      <c r="AJ14166" s="23" t="str">
        <f t="shared" si="1129"/>
        <v/>
      </c>
      <c r="AK14166" s="23" t="str">
        <f t="shared" si="1129"/>
        <v/>
      </c>
    </row>
    <row r="14167" spans="34:37" x14ac:dyDescent="0.25">
      <c r="AH14167" s="23" t="str">
        <f t="shared" si="1130"/>
        <v/>
      </c>
      <c r="AI14167" s="23" t="str">
        <f t="shared" si="1129"/>
        <v/>
      </c>
      <c r="AJ14167" s="23" t="str">
        <f t="shared" si="1129"/>
        <v/>
      </c>
      <c r="AK14167" s="23" t="str">
        <f t="shared" si="1129"/>
        <v/>
      </c>
    </row>
    <row r="14168" spans="34:37" x14ac:dyDescent="0.25">
      <c r="AH14168" s="23" t="str">
        <f t="shared" si="1130"/>
        <v/>
      </c>
      <c r="AI14168" s="23" t="str">
        <f t="shared" si="1129"/>
        <v/>
      </c>
      <c r="AJ14168" s="23" t="str">
        <f t="shared" si="1129"/>
        <v/>
      </c>
      <c r="AK14168" s="23" t="str">
        <f t="shared" si="1129"/>
        <v/>
      </c>
    </row>
    <row r="14169" spans="34:37" x14ac:dyDescent="0.25">
      <c r="AH14169" s="23" t="str">
        <f t="shared" si="1130"/>
        <v/>
      </c>
      <c r="AI14169" s="23" t="str">
        <f t="shared" si="1129"/>
        <v/>
      </c>
      <c r="AJ14169" s="23" t="str">
        <f t="shared" si="1129"/>
        <v/>
      </c>
      <c r="AK14169" s="23" t="str">
        <f t="shared" si="1129"/>
        <v/>
      </c>
    </row>
    <row r="14170" spans="34:37" x14ac:dyDescent="0.25">
      <c r="AH14170" s="23" t="str">
        <f t="shared" si="1130"/>
        <v/>
      </c>
      <c r="AI14170" s="23" t="str">
        <f t="shared" si="1129"/>
        <v/>
      </c>
      <c r="AJ14170" s="23" t="str">
        <f t="shared" si="1129"/>
        <v/>
      </c>
      <c r="AK14170" s="23" t="str">
        <f t="shared" si="1129"/>
        <v/>
      </c>
    </row>
    <row r="14171" spans="34:37" x14ac:dyDescent="0.25">
      <c r="AH14171" s="23" t="str">
        <f t="shared" si="1130"/>
        <v/>
      </c>
      <c r="AI14171" s="23" t="str">
        <f t="shared" si="1129"/>
        <v/>
      </c>
      <c r="AJ14171" s="23" t="str">
        <f t="shared" si="1129"/>
        <v/>
      </c>
      <c r="AK14171" s="23" t="str">
        <f t="shared" si="1129"/>
        <v/>
      </c>
    </row>
    <row r="14172" spans="34:37" x14ac:dyDescent="0.25">
      <c r="AH14172" s="23" t="str">
        <f t="shared" si="1130"/>
        <v/>
      </c>
      <c r="AI14172" s="23" t="str">
        <f t="shared" si="1129"/>
        <v/>
      </c>
      <c r="AJ14172" s="23" t="str">
        <f t="shared" si="1129"/>
        <v/>
      </c>
      <c r="AK14172" s="23" t="str">
        <f t="shared" si="1129"/>
        <v/>
      </c>
    </row>
    <row r="14173" spans="34:37" x14ac:dyDescent="0.25">
      <c r="AH14173" s="23" t="str">
        <f t="shared" si="1130"/>
        <v/>
      </c>
      <c r="AI14173" s="23" t="str">
        <f t="shared" si="1129"/>
        <v/>
      </c>
      <c r="AJ14173" s="23" t="str">
        <f t="shared" si="1129"/>
        <v/>
      </c>
      <c r="AK14173" s="23" t="str">
        <f t="shared" si="1129"/>
        <v/>
      </c>
    </row>
    <row r="14174" spans="34:37" x14ac:dyDescent="0.25">
      <c r="AH14174" s="23" t="str">
        <f t="shared" si="1130"/>
        <v/>
      </c>
      <c r="AI14174" s="23" t="str">
        <f t="shared" si="1129"/>
        <v/>
      </c>
      <c r="AJ14174" s="23" t="str">
        <f t="shared" si="1129"/>
        <v/>
      </c>
      <c r="AK14174" s="23" t="str">
        <f t="shared" si="1129"/>
        <v/>
      </c>
    </row>
    <row r="14175" spans="34:37" x14ac:dyDescent="0.25">
      <c r="AH14175" s="23" t="str">
        <f t="shared" si="1130"/>
        <v/>
      </c>
      <c r="AI14175" s="23" t="str">
        <f t="shared" si="1129"/>
        <v/>
      </c>
      <c r="AJ14175" s="23" t="str">
        <f t="shared" si="1129"/>
        <v/>
      </c>
      <c r="AK14175" s="23" t="str">
        <f t="shared" si="1129"/>
        <v/>
      </c>
    </row>
    <row r="14176" spans="34:37" x14ac:dyDescent="0.25">
      <c r="AH14176" s="23" t="str">
        <f t="shared" si="1130"/>
        <v/>
      </c>
      <c r="AI14176" s="23" t="str">
        <f t="shared" si="1129"/>
        <v/>
      </c>
      <c r="AJ14176" s="23" t="str">
        <f t="shared" si="1129"/>
        <v/>
      </c>
      <c r="AK14176" s="23" t="str">
        <f t="shared" si="1129"/>
        <v/>
      </c>
    </row>
    <row r="14177" spans="34:37" x14ac:dyDescent="0.25">
      <c r="AH14177" s="23" t="str">
        <f t="shared" si="1130"/>
        <v/>
      </c>
      <c r="AI14177" s="23" t="str">
        <f t="shared" si="1129"/>
        <v/>
      </c>
      <c r="AJ14177" s="23" t="str">
        <f t="shared" si="1129"/>
        <v/>
      </c>
      <c r="AK14177" s="23" t="str">
        <f t="shared" si="1129"/>
        <v/>
      </c>
    </row>
    <row r="14178" spans="34:37" x14ac:dyDescent="0.25">
      <c r="AH14178" s="23" t="str">
        <f t="shared" si="1130"/>
        <v/>
      </c>
      <c r="AI14178" s="23" t="str">
        <f t="shared" si="1129"/>
        <v/>
      </c>
      <c r="AJ14178" s="23" t="str">
        <f t="shared" si="1129"/>
        <v/>
      </c>
      <c r="AK14178" s="23" t="str">
        <f t="shared" si="1129"/>
        <v/>
      </c>
    </row>
    <row r="14179" spans="34:37" x14ac:dyDescent="0.25">
      <c r="AH14179" s="23" t="str">
        <f t="shared" si="1130"/>
        <v/>
      </c>
      <c r="AI14179" s="23" t="str">
        <f t="shared" si="1129"/>
        <v/>
      </c>
      <c r="AJ14179" s="23" t="str">
        <f t="shared" si="1129"/>
        <v/>
      </c>
      <c r="AK14179" s="23" t="str">
        <f t="shared" si="1129"/>
        <v/>
      </c>
    </row>
    <row r="14180" spans="34:37" x14ac:dyDescent="0.25">
      <c r="AH14180" s="23" t="str">
        <f t="shared" si="1130"/>
        <v/>
      </c>
      <c r="AI14180" s="23" t="str">
        <f t="shared" si="1129"/>
        <v/>
      </c>
      <c r="AJ14180" s="23" t="str">
        <f t="shared" si="1129"/>
        <v/>
      </c>
      <c r="AK14180" s="23" t="str">
        <f t="shared" si="1129"/>
        <v/>
      </c>
    </row>
    <row r="14181" spans="34:37" x14ac:dyDescent="0.25">
      <c r="AH14181" s="23" t="str">
        <f t="shared" si="1130"/>
        <v/>
      </c>
      <c r="AI14181" s="23" t="str">
        <f t="shared" si="1129"/>
        <v/>
      </c>
      <c r="AJ14181" s="23" t="str">
        <f t="shared" si="1129"/>
        <v/>
      </c>
      <c r="AK14181" s="23" t="str">
        <f t="shared" si="1129"/>
        <v/>
      </c>
    </row>
    <row r="14182" spans="34:37" x14ac:dyDescent="0.25">
      <c r="AH14182" s="23" t="str">
        <f t="shared" si="1130"/>
        <v/>
      </c>
      <c r="AI14182" s="23" t="str">
        <f t="shared" si="1129"/>
        <v/>
      </c>
      <c r="AJ14182" s="23" t="str">
        <f t="shared" si="1129"/>
        <v/>
      </c>
      <c r="AK14182" s="23" t="str">
        <f t="shared" si="1129"/>
        <v/>
      </c>
    </row>
    <row r="14183" spans="34:37" x14ac:dyDescent="0.25">
      <c r="AH14183" s="23" t="str">
        <f t="shared" si="1130"/>
        <v/>
      </c>
      <c r="AI14183" s="23" t="str">
        <f t="shared" si="1129"/>
        <v/>
      </c>
      <c r="AJ14183" s="23" t="str">
        <f t="shared" si="1129"/>
        <v/>
      </c>
      <c r="AK14183" s="23" t="str">
        <f t="shared" si="1129"/>
        <v/>
      </c>
    </row>
    <row r="14184" spans="34:37" x14ac:dyDescent="0.25">
      <c r="AH14184" s="23" t="str">
        <f t="shared" si="1130"/>
        <v/>
      </c>
      <c r="AI14184" s="23" t="str">
        <f t="shared" si="1129"/>
        <v/>
      </c>
      <c r="AJ14184" s="23" t="str">
        <f t="shared" si="1129"/>
        <v/>
      </c>
      <c r="AK14184" s="23" t="str">
        <f t="shared" si="1129"/>
        <v/>
      </c>
    </row>
    <row r="14185" spans="34:37" x14ac:dyDescent="0.25">
      <c r="AH14185" s="23" t="str">
        <f t="shared" si="1130"/>
        <v/>
      </c>
      <c r="AI14185" s="23" t="str">
        <f t="shared" si="1129"/>
        <v/>
      </c>
      <c r="AJ14185" s="23" t="str">
        <f t="shared" si="1129"/>
        <v/>
      </c>
      <c r="AK14185" s="23" t="str">
        <f t="shared" si="1129"/>
        <v/>
      </c>
    </row>
    <row r="14186" spans="34:37" x14ac:dyDescent="0.25">
      <c r="AH14186" s="23" t="str">
        <f t="shared" si="1130"/>
        <v/>
      </c>
      <c r="AI14186" s="23" t="str">
        <f t="shared" si="1129"/>
        <v/>
      </c>
      <c r="AJ14186" s="23" t="str">
        <f t="shared" si="1129"/>
        <v/>
      </c>
      <c r="AK14186" s="23" t="str">
        <f t="shared" si="1129"/>
        <v/>
      </c>
    </row>
    <row r="14187" spans="34:37" x14ac:dyDescent="0.25">
      <c r="AH14187" s="23" t="str">
        <f t="shared" si="1130"/>
        <v/>
      </c>
      <c r="AI14187" s="23" t="str">
        <f t="shared" si="1129"/>
        <v/>
      </c>
      <c r="AJ14187" s="23" t="str">
        <f t="shared" si="1129"/>
        <v/>
      </c>
      <c r="AK14187" s="23" t="str">
        <f t="shared" si="1129"/>
        <v/>
      </c>
    </row>
    <row r="14188" spans="34:37" x14ac:dyDescent="0.25">
      <c r="AH14188" s="23" t="str">
        <f t="shared" si="1130"/>
        <v/>
      </c>
      <c r="AI14188" s="23" t="str">
        <f t="shared" si="1129"/>
        <v/>
      </c>
      <c r="AJ14188" s="23" t="str">
        <f t="shared" si="1129"/>
        <v/>
      </c>
      <c r="AK14188" s="23" t="str">
        <f t="shared" si="1129"/>
        <v/>
      </c>
    </row>
    <row r="14189" spans="34:37" x14ac:dyDescent="0.25">
      <c r="AH14189" s="23" t="str">
        <f t="shared" si="1130"/>
        <v/>
      </c>
      <c r="AI14189" s="23" t="str">
        <f t="shared" si="1129"/>
        <v/>
      </c>
      <c r="AJ14189" s="23" t="str">
        <f t="shared" si="1129"/>
        <v/>
      </c>
      <c r="AK14189" s="23" t="str">
        <f t="shared" si="1129"/>
        <v/>
      </c>
    </row>
    <row r="14190" spans="34:37" x14ac:dyDescent="0.25">
      <c r="AH14190" s="23" t="str">
        <f t="shared" si="1130"/>
        <v/>
      </c>
      <c r="AI14190" s="23" t="str">
        <f t="shared" si="1129"/>
        <v/>
      </c>
      <c r="AJ14190" s="23" t="str">
        <f t="shared" si="1129"/>
        <v/>
      </c>
      <c r="AK14190" s="23" t="str">
        <f t="shared" si="1129"/>
        <v/>
      </c>
    </row>
    <row r="14191" spans="34:37" x14ac:dyDescent="0.25">
      <c r="AH14191" s="23" t="str">
        <f t="shared" si="1130"/>
        <v/>
      </c>
      <c r="AI14191" s="23" t="str">
        <f t="shared" si="1129"/>
        <v/>
      </c>
      <c r="AJ14191" s="23" t="str">
        <f t="shared" si="1129"/>
        <v/>
      </c>
      <c r="AK14191" s="23" t="str">
        <f t="shared" si="1129"/>
        <v/>
      </c>
    </row>
    <row r="14192" spans="34:37" x14ac:dyDescent="0.25">
      <c r="AH14192" s="23" t="str">
        <f t="shared" si="1130"/>
        <v/>
      </c>
      <c r="AI14192" s="23" t="str">
        <f t="shared" si="1129"/>
        <v/>
      </c>
      <c r="AJ14192" s="23" t="str">
        <f t="shared" si="1129"/>
        <v/>
      </c>
      <c r="AK14192" s="23" t="str">
        <f t="shared" si="1129"/>
        <v/>
      </c>
    </row>
    <row r="14193" spans="34:37" x14ac:dyDescent="0.25">
      <c r="AH14193" s="23" t="str">
        <f t="shared" si="1130"/>
        <v/>
      </c>
      <c r="AI14193" s="23" t="str">
        <f t="shared" si="1129"/>
        <v/>
      </c>
      <c r="AJ14193" s="23" t="str">
        <f t="shared" si="1129"/>
        <v/>
      </c>
      <c r="AK14193" s="23" t="str">
        <f t="shared" si="1129"/>
        <v/>
      </c>
    </row>
    <row r="14194" spans="34:37" x14ac:dyDescent="0.25">
      <c r="AH14194" s="23" t="str">
        <f t="shared" si="1130"/>
        <v/>
      </c>
      <c r="AI14194" s="23" t="str">
        <f t="shared" si="1129"/>
        <v/>
      </c>
      <c r="AJ14194" s="23" t="str">
        <f t="shared" si="1129"/>
        <v/>
      </c>
      <c r="AK14194" s="23" t="str">
        <f t="shared" si="1129"/>
        <v/>
      </c>
    </row>
    <row r="14195" spans="34:37" x14ac:dyDescent="0.25">
      <c r="AH14195" s="23" t="str">
        <f t="shared" si="1130"/>
        <v/>
      </c>
      <c r="AI14195" s="23" t="str">
        <f t="shared" si="1129"/>
        <v/>
      </c>
      <c r="AJ14195" s="23" t="str">
        <f t="shared" si="1129"/>
        <v/>
      </c>
      <c r="AK14195" s="23" t="str">
        <f t="shared" si="1129"/>
        <v/>
      </c>
    </row>
    <row r="14196" spans="34:37" x14ac:dyDescent="0.25">
      <c r="AH14196" s="23" t="str">
        <f t="shared" si="1130"/>
        <v/>
      </c>
      <c r="AI14196" s="23" t="str">
        <f t="shared" si="1129"/>
        <v/>
      </c>
      <c r="AJ14196" s="23" t="str">
        <f t="shared" si="1129"/>
        <v/>
      </c>
      <c r="AK14196" s="23" t="str">
        <f t="shared" si="1129"/>
        <v/>
      </c>
    </row>
    <row r="14197" spans="34:37" x14ac:dyDescent="0.25">
      <c r="AH14197" s="23" t="str">
        <f t="shared" si="1130"/>
        <v/>
      </c>
      <c r="AI14197" s="23" t="str">
        <f t="shared" si="1129"/>
        <v/>
      </c>
      <c r="AJ14197" s="23" t="str">
        <f t="shared" si="1129"/>
        <v/>
      </c>
      <c r="AK14197" s="23" t="str">
        <f t="shared" si="1129"/>
        <v/>
      </c>
    </row>
    <row r="14198" spans="34:37" x14ac:dyDescent="0.25">
      <c r="AH14198" s="23" t="str">
        <f t="shared" si="1130"/>
        <v/>
      </c>
      <c r="AI14198" s="23" t="str">
        <f t="shared" si="1129"/>
        <v/>
      </c>
      <c r="AJ14198" s="23" t="str">
        <f t="shared" si="1129"/>
        <v/>
      </c>
      <c r="AK14198" s="23" t="str">
        <f t="shared" si="1129"/>
        <v/>
      </c>
    </row>
    <row r="14199" spans="34:37" x14ac:dyDescent="0.25">
      <c r="AH14199" s="23" t="str">
        <f t="shared" si="1130"/>
        <v/>
      </c>
      <c r="AI14199" s="23" t="str">
        <f t="shared" si="1129"/>
        <v/>
      </c>
      <c r="AJ14199" s="23" t="str">
        <f t="shared" si="1129"/>
        <v/>
      </c>
      <c r="AK14199" s="23" t="str">
        <f t="shared" si="1129"/>
        <v/>
      </c>
    </row>
    <row r="14200" spans="34:37" x14ac:dyDescent="0.25">
      <c r="AH14200" s="23" t="str">
        <f t="shared" si="1130"/>
        <v/>
      </c>
      <c r="AI14200" s="23" t="str">
        <f t="shared" si="1129"/>
        <v/>
      </c>
      <c r="AJ14200" s="23" t="str">
        <f t="shared" si="1129"/>
        <v/>
      </c>
      <c r="AK14200" s="23" t="str">
        <f t="shared" si="1129"/>
        <v/>
      </c>
    </row>
    <row r="14201" spans="34:37" x14ac:dyDescent="0.25">
      <c r="AH14201" s="23" t="str">
        <f t="shared" si="1130"/>
        <v/>
      </c>
      <c r="AI14201" s="23" t="str">
        <f t="shared" si="1129"/>
        <v/>
      </c>
      <c r="AJ14201" s="23" t="str">
        <f t="shared" si="1129"/>
        <v/>
      </c>
      <c r="AK14201" s="23" t="str">
        <f t="shared" si="1129"/>
        <v/>
      </c>
    </row>
    <row r="14202" spans="34:37" x14ac:dyDescent="0.25">
      <c r="AH14202" s="23" t="str">
        <f t="shared" si="1130"/>
        <v/>
      </c>
      <c r="AI14202" s="23" t="str">
        <f t="shared" si="1129"/>
        <v/>
      </c>
      <c r="AJ14202" s="23" t="str">
        <f t="shared" si="1129"/>
        <v/>
      </c>
      <c r="AK14202" s="23" t="str">
        <f t="shared" si="1129"/>
        <v/>
      </c>
    </row>
    <row r="14203" spans="34:37" x14ac:dyDescent="0.25">
      <c r="AH14203" s="23" t="str">
        <f t="shared" si="1130"/>
        <v/>
      </c>
      <c r="AI14203" s="23" t="str">
        <f t="shared" si="1129"/>
        <v/>
      </c>
      <c r="AJ14203" s="23" t="str">
        <f t="shared" si="1129"/>
        <v/>
      </c>
      <c r="AK14203" s="23" t="str">
        <f t="shared" si="1129"/>
        <v/>
      </c>
    </row>
    <row r="14204" spans="34:37" x14ac:dyDescent="0.25">
      <c r="AH14204" s="23" t="str">
        <f t="shared" si="1130"/>
        <v/>
      </c>
      <c r="AI14204" s="23" t="str">
        <f t="shared" si="1129"/>
        <v/>
      </c>
      <c r="AJ14204" s="23" t="str">
        <f t="shared" si="1129"/>
        <v/>
      </c>
      <c r="AK14204" s="23" t="str">
        <f t="shared" si="1129"/>
        <v/>
      </c>
    </row>
    <row r="14205" spans="34:37" x14ac:dyDescent="0.25">
      <c r="AH14205" s="23" t="str">
        <f t="shared" si="1130"/>
        <v/>
      </c>
      <c r="AI14205" s="23" t="str">
        <f t="shared" si="1129"/>
        <v/>
      </c>
      <c r="AJ14205" s="23" t="str">
        <f t="shared" si="1129"/>
        <v/>
      </c>
      <c r="AK14205" s="23" t="str">
        <f t="shared" si="1129"/>
        <v/>
      </c>
    </row>
    <row r="14206" spans="34:37" x14ac:dyDescent="0.25">
      <c r="AH14206" s="23" t="str">
        <f t="shared" si="1130"/>
        <v/>
      </c>
      <c r="AI14206" s="23" t="str">
        <f t="shared" ref="AI14206:AK14269" si="1131">IF(X14206&lt;&gt;"",X14206,"")</f>
        <v/>
      </c>
      <c r="AJ14206" s="23" t="str">
        <f t="shared" si="1131"/>
        <v/>
      </c>
      <c r="AK14206" s="23" t="str">
        <f t="shared" si="1131"/>
        <v/>
      </c>
    </row>
    <row r="14207" spans="34:37" x14ac:dyDescent="0.25">
      <c r="AH14207" s="23" t="str">
        <f t="shared" ref="AH14207:AH14270" si="1132">IF(W14207&lt;&gt;"",(RIGHT(W14207,LEN(W14207)-SEARCH("/",W14207,1)))/U14207,"")</f>
        <v/>
      </c>
      <c r="AI14207" s="23" t="str">
        <f t="shared" si="1131"/>
        <v/>
      </c>
      <c r="AJ14207" s="23" t="str">
        <f t="shared" si="1131"/>
        <v/>
      </c>
      <c r="AK14207" s="23" t="str">
        <f t="shared" si="1131"/>
        <v/>
      </c>
    </row>
    <row r="14208" spans="34:37" x14ac:dyDescent="0.25">
      <c r="AH14208" s="23" t="str">
        <f t="shared" si="1132"/>
        <v/>
      </c>
      <c r="AI14208" s="23" t="str">
        <f t="shared" si="1131"/>
        <v/>
      </c>
      <c r="AJ14208" s="23" t="str">
        <f t="shared" si="1131"/>
        <v/>
      </c>
      <c r="AK14208" s="23" t="str">
        <f t="shared" si="1131"/>
        <v/>
      </c>
    </row>
    <row r="14209" spans="34:37" x14ac:dyDescent="0.25">
      <c r="AH14209" s="23" t="str">
        <f t="shared" si="1132"/>
        <v/>
      </c>
      <c r="AI14209" s="23" t="str">
        <f t="shared" si="1131"/>
        <v/>
      </c>
      <c r="AJ14209" s="23" t="str">
        <f t="shared" si="1131"/>
        <v/>
      </c>
      <c r="AK14209" s="23" t="str">
        <f t="shared" si="1131"/>
        <v/>
      </c>
    </row>
    <row r="14210" spans="34:37" x14ac:dyDescent="0.25">
      <c r="AH14210" s="23" t="str">
        <f t="shared" si="1132"/>
        <v/>
      </c>
      <c r="AI14210" s="23" t="str">
        <f t="shared" si="1131"/>
        <v/>
      </c>
      <c r="AJ14210" s="23" t="str">
        <f t="shared" si="1131"/>
        <v/>
      </c>
      <c r="AK14210" s="23" t="str">
        <f t="shared" si="1131"/>
        <v/>
      </c>
    </row>
    <row r="14211" spans="34:37" x14ac:dyDescent="0.25">
      <c r="AH14211" s="23" t="str">
        <f t="shared" si="1132"/>
        <v/>
      </c>
      <c r="AI14211" s="23" t="str">
        <f t="shared" si="1131"/>
        <v/>
      </c>
      <c r="AJ14211" s="23" t="str">
        <f t="shared" si="1131"/>
        <v/>
      </c>
      <c r="AK14211" s="23" t="str">
        <f t="shared" si="1131"/>
        <v/>
      </c>
    </row>
    <row r="14212" spans="34:37" x14ac:dyDescent="0.25">
      <c r="AH14212" s="23" t="str">
        <f t="shared" si="1132"/>
        <v/>
      </c>
      <c r="AI14212" s="23" t="str">
        <f t="shared" si="1131"/>
        <v/>
      </c>
      <c r="AJ14212" s="23" t="str">
        <f t="shared" si="1131"/>
        <v/>
      </c>
      <c r="AK14212" s="23" t="str">
        <f t="shared" si="1131"/>
        <v/>
      </c>
    </row>
    <row r="14213" spans="34:37" x14ac:dyDescent="0.25">
      <c r="AH14213" s="23" t="str">
        <f t="shared" si="1132"/>
        <v/>
      </c>
      <c r="AI14213" s="23" t="str">
        <f t="shared" si="1131"/>
        <v/>
      </c>
      <c r="AJ14213" s="23" t="str">
        <f t="shared" si="1131"/>
        <v/>
      </c>
      <c r="AK14213" s="23" t="str">
        <f t="shared" si="1131"/>
        <v/>
      </c>
    </row>
    <row r="14214" spans="34:37" x14ac:dyDescent="0.25">
      <c r="AH14214" s="23" t="str">
        <f t="shared" si="1132"/>
        <v/>
      </c>
      <c r="AI14214" s="23" t="str">
        <f t="shared" si="1131"/>
        <v/>
      </c>
      <c r="AJ14214" s="23" t="str">
        <f t="shared" si="1131"/>
        <v/>
      </c>
      <c r="AK14214" s="23" t="str">
        <f t="shared" si="1131"/>
        <v/>
      </c>
    </row>
    <row r="14215" spans="34:37" x14ac:dyDescent="0.25">
      <c r="AH14215" s="23" t="str">
        <f t="shared" si="1132"/>
        <v/>
      </c>
      <c r="AI14215" s="23" t="str">
        <f t="shared" si="1131"/>
        <v/>
      </c>
      <c r="AJ14215" s="23" t="str">
        <f t="shared" si="1131"/>
        <v/>
      </c>
      <c r="AK14215" s="23" t="str">
        <f t="shared" si="1131"/>
        <v/>
      </c>
    </row>
    <row r="14216" spans="34:37" x14ac:dyDescent="0.25">
      <c r="AH14216" s="23" t="str">
        <f t="shared" si="1132"/>
        <v/>
      </c>
      <c r="AI14216" s="23" t="str">
        <f t="shared" si="1131"/>
        <v/>
      </c>
      <c r="AJ14216" s="23" t="str">
        <f t="shared" si="1131"/>
        <v/>
      </c>
      <c r="AK14216" s="23" t="str">
        <f t="shared" si="1131"/>
        <v/>
      </c>
    </row>
    <row r="14217" spans="34:37" x14ac:dyDescent="0.25">
      <c r="AH14217" s="23" t="str">
        <f t="shared" si="1132"/>
        <v/>
      </c>
      <c r="AI14217" s="23" t="str">
        <f t="shared" si="1131"/>
        <v/>
      </c>
      <c r="AJ14217" s="23" t="str">
        <f t="shared" si="1131"/>
        <v/>
      </c>
      <c r="AK14217" s="23" t="str">
        <f t="shared" si="1131"/>
        <v/>
      </c>
    </row>
    <row r="14218" spans="34:37" x14ac:dyDescent="0.25">
      <c r="AH14218" s="23" t="str">
        <f t="shared" si="1132"/>
        <v/>
      </c>
      <c r="AI14218" s="23" t="str">
        <f t="shared" si="1131"/>
        <v/>
      </c>
      <c r="AJ14218" s="23" t="str">
        <f t="shared" si="1131"/>
        <v/>
      </c>
      <c r="AK14218" s="23" t="str">
        <f t="shared" si="1131"/>
        <v/>
      </c>
    </row>
    <row r="14219" spans="34:37" x14ac:dyDescent="0.25">
      <c r="AH14219" s="23" t="str">
        <f t="shared" si="1132"/>
        <v/>
      </c>
      <c r="AI14219" s="23" t="str">
        <f t="shared" si="1131"/>
        <v/>
      </c>
      <c r="AJ14219" s="23" t="str">
        <f t="shared" si="1131"/>
        <v/>
      </c>
      <c r="AK14219" s="23" t="str">
        <f t="shared" si="1131"/>
        <v/>
      </c>
    </row>
    <row r="14220" spans="34:37" x14ac:dyDescent="0.25">
      <c r="AH14220" s="23" t="str">
        <f t="shared" si="1132"/>
        <v/>
      </c>
      <c r="AI14220" s="23" t="str">
        <f t="shared" si="1131"/>
        <v/>
      </c>
      <c r="AJ14220" s="23" t="str">
        <f t="shared" si="1131"/>
        <v/>
      </c>
      <c r="AK14220" s="23" t="str">
        <f t="shared" si="1131"/>
        <v/>
      </c>
    </row>
    <row r="14221" spans="34:37" x14ac:dyDescent="0.25">
      <c r="AH14221" s="23" t="str">
        <f t="shared" si="1132"/>
        <v/>
      </c>
      <c r="AI14221" s="23" t="str">
        <f t="shared" si="1131"/>
        <v/>
      </c>
      <c r="AJ14221" s="23" t="str">
        <f t="shared" si="1131"/>
        <v/>
      </c>
      <c r="AK14221" s="23" t="str">
        <f t="shared" si="1131"/>
        <v/>
      </c>
    </row>
    <row r="14222" spans="34:37" x14ac:dyDescent="0.25">
      <c r="AH14222" s="23" t="str">
        <f t="shared" si="1132"/>
        <v/>
      </c>
      <c r="AI14222" s="23" t="str">
        <f t="shared" si="1131"/>
        <v/>
      </c>
      <c r="AJ14222" s="23" t="str">
        <f t="shared" si="1131"/>
        <v/>
      </c>
      <c r="AK14222" s="23" t="str">
        <f t="shared" si="1131"/>
        <v/>
      </c>
    </row>
    <row r="14223" spans="34:37" x14ac:dyDescent="0.25">
      <c r="AH14223" s="23" t="str">
        <f t="shared" si="1132"/>
        <v/>
      </c>
      <c r="AI14223" s="23" t="str">
        <f t="shared" si="1131"/>
        <v/>
      </c>
      <c r="AJ14223" s="23" t="str">
        <f t="shared" si="1131"/>
        <v/>
      </c>
      <c r="AK14223" s="23" t="str">
        <f t="shared" si="1131"/>
        <v/>
      </c>
    </row>
    <row r="14224" spans="34:37" x14ac:dyDescent="0.25">
      <c r="AH14224" s="23" t="str">
        <f t="shared" si="1132"/>
        <v/>
      </c>
      <c r="AI14224" s="23" t="str">
        <f t="shared" si="1131"/>
        <v/>
      </c>
      <c r="AJ14224" s="23" t="str">
        <f t="shared" si="1131"/>
        <v/>
      </c>
      <c r="AK14224" s="23" t="str">
        <f t="shared" si="1131"/>
        <v/>
      </c>
    </row>
    <row r="14225" spans="34:37" x14ac:dyDescent="0.25">
      <c r="AH14225" s="23" t="str">
        <f t="shared" si="1132"/>
        <v/>
      </c>
      <c r="AI14225" s="23" t="str">
        <f t="shared" si="1131"/>
        <v/>
      </c>
      <c r="AJ14225" s="23" t="str">
        <f t="shared" si="1131"/>
        <v/>
      </c>
      <c r="AK14225" s="23" t="str">
        <f t="shared" si="1131"/>
        <v/>
      </c>
    </row>
    <row r="14226" spans="34:37" x14ac:dyDescent="0.25">
      <c r="AH14226" s="23" t="str">
        <f t="shared" si="1132"/>
        <v/>
      </c>
      <c r="AI14226" s="23" t="str">
        <f t="shared" si="1131"/>
        <v/>
      </c>
      <c r="AJ14226" s="23" t="str">
        <f t="shared" si="1131"/>
        <v/>
      </c>
      <c r="AK14226" s="23" t="str">
        <f t="shared" si="1131"/>
        <v/>
      </c>
    </row>
    <row r="14227" spans="34:37" x14ac:dyDescent="0.25">
      <c r="AH14227" s="23" t="str">
        <f t="shared" si="1132"/>
        <v/>
      </c>
      <c r="AI14227" s="23" t="str">
        <f t="shared" si="1131"/>
        <v/>
      </c>
      <c r="AJ14227" s="23" t="str">
        <f t="shared" si="1131"/>
        <v/>
      </c>
      <c r="AK14227" s="23" t="str">
        <f t="shared" si="1131"/>
        <v/>
      </c>
    </row>
    <row r="14228" spans="34:37" x14ac:dyDescent="0.25">
      <c r="AH14228" s="23" t="str">
        <f t="shared" si="1132"/>
        <v/>
      </c>
      <c r="AI14228" s="23" t="str">
        <f t="shared" si="1131"/>
        <v/>
      </c>
      <c r="AJ14228" s="23" t="str">
        <f t="shared" si="1131"/>
        <v/>
      </c>
      <c r="AK14228" s="23" t="str">
        <f t="shared" si="1131"/>
        <v/>
      </c>
    </row>
    <row r="14229" spans="34:37" x14ac:dyDescent="0.25">
      <c r="AH14229" s="23" t="str">
        <f t="shared" si="1132"/>
        <v/>
      </c>
      <c r="AI14229" s="23" t="str">
        <f t="shared" si="1131"/>
        <v/>
      </c>
      <c r="AJ14229" s="23" t="str">
        <f t="shared" si="1131"/>
        <v/>
      </c>
      <c r="AK14229" s="23" t="str">
        <f t="shared" si="1131"/>
        <v/>
      </c>
    </row>
    <row r="14230" spans="34:37" x14ac:dyDescent="0.25">
      <c r="AH14230" s="23" t="str">
        <f t="shared" si="1132"/>
        <v/>
      </c>
      <c r="AI14230" s="23" t="str">
        <f t="shared" si="1131"/>
        <v/>
      </c>
      <c r="AJ14230" s="23" t="str">
        <f t="shared" si="1131"/>
        <v/>
      </c>
      <c r="AK14230" s="23" t="str">
        <f t="shared" si="1131"/>
        <v/>
      </c>
    </row>
    <row r="14231" spans="34:37" x14ac:dyDescent="0.25">
      <c r="AH14231" s="23" t="str">
        <f t="shared" si="1132"/>
        <v/>
      </c>
      <c r="AI14231" s="23" t="str">
        <f t="shared" si="1131"/>
        <v/>
      </c>
      <c r="AJ14231" s="23" t="str">
        <f t="shared" si="1131"/>
        <v/>
      </c>
      <c r="AK14231" s="23" t="str">
        <f t="shared" si="1131"/>
        <v/>
      </c>
    </row>
    <row r="14232" spans="34:37" x14ac:dyDescent="0.25">
      <c r="AH14232" s="23" t="str">
        <f t="shared" si="1132"/>
        <v/>
      </c>
      <c r="AI14232" s="23" t="str">
        <f t="shared" si="1131"/>
        <v/>
      </c>
      <c r="AJ14232" s="23" t="str">
        <f t="shared" si="1131"/>
        <v/>
      </c>
      <c r="AK14232" s="23" t="str">
        <f t="shared" si="1131"/>
        <v/>
      </c>
    </row>
    <row r="14233" spans="34:37" x14ac:dyDescent="0.25">
      <c r="AH14233" s="23" t="str">
        <f t="shared" si="1132"/>
        <v/>
      </c>
      <c r="AI14233" s="23" t="str">
        <f t="shared" si="1131"/>
        <v/>
      </c>
      <c r="AJ14233" s="23" t="str">
        <f t="shared" si="1131"/>
        <v/>
      </c>
      <c r="AK14233" s="23" t="str">
        <f t="shared" si="1131"/>
        <v/>
      </c>
    </row>
    <row r="14234" spans="34:37" x14ac:dyDescent="0.25">
      <c r="AH14234" s="23" t="str">
        <f t="shared" si="1132"/>
        <v/>
      </c>
      <c r="AI14234" s="23" t="str">
        <f t="shared" si="1131"/>
        <v/>
      </c>
      <c r="AJ14234" s="23" t="str">
        <f t="shared" si="1131"/>
        <v/>
      </c>
      <c r="AK14234" s="23" t="str">
        <f t="shared" si="1131"/>
        <v/>
      </c>
    </row>
    <row r="14235" spans="34:37" x14ac:dyDescent="0.25">
      <c r="AH14235" s="23" t="str">
        <f t="shared" si="1132"/>
        <v/>
      </c>
      <c r="AI14235" s="23" t="str">
        <f t="shared" si="1131"/>
        <v/>
      </c>
      <c r="AJ14235" s="23" t="str">
        <f t="shared" si="1131"/>
        <v/>
      </c>
      <c r="AK14235" s="23" t="str">
        <f t="shared" si="1131"/>
        <v/>
      </c>
    </row>
    <row r="14236" spans="34:37" x14ac:dyDescent="0.25">
      <c r="AH14236" s="23" t="str">
        <f t="shared" si="1132"/>
        <v/>
      </c>
      <c r="AI14236" s="23" t="str">
        <f t="shared" si="1131"/>
        <v/>
      </c>
      <c r="AJ14236" s="23" t="str">
        <f t="shared" si="1131"/>
        <v/>
      </c>
      <c r="AK14236" s="23" t="str">
        <f t="shared" si="1131"/>
        <v/>
      </c>
    </row>
    <row r="14237" spans="34:37" x14ac:dyDescent="0.25">
      <c r="AH14237" s="23" t="str">
        <f t="shared" si="1132"/>
        <v/>
      </c>
      <c r="AI14237" s="23" t="str">
        <f t="shared" si="1131"/>
        <v/>
      </c>
      <c r="AJ14237" s="23" t="str">
        <f t="shared" si="1131"/>
        <v/>
      </c>
      <c r="AK14237" s="23" t="str">
        <f t="shared" si="1131"/>
        <v/>
      </c>
    </row>
    <row r="14238" spans="34:37" x14ac:dyDescent="0.25">
      <c r="AH14238" s="23" t="str">
        <f t="shared" si="1132"/>
        <v/>
      </c>
      <c r="AI14238" s="23" t="str">
        <f t="shared" si="1131"/>
        <v/>
      </c>
      <c r="AJ14238" s="23" t="str">
        <f t="shared" si="1131"/>
        <v/>
      </c>
      <c r="AK14238" s="23" t="str">
        <f t="shared" si="1131"/>
        <v/>
      </c>
    </row>
    <row r="14239" spans="34:37" x14ac:dyDescent="0.25">
      <c r="AH14239" s="23" t="str">
        <f t="shared" si="1132"/>
        <v/>
      </c>
      <c r="AI14239" s="23" t="str">
        <f t="shared" si="1131"/>
        <v/>
      </c>
      <c r="AJ14239" s="23" t="str">
        <f t="shared" si="1131"/>
        <v/>
      </c>
      <c r="AK14239" s="23" t="str">
        <f t="shared" si="1131"/>
        <v/>
      </c>
    </row>
    <row r="14240" spans="34:37" x14ac:dyDescent="0.25">
      <c r="AH14240" s="23" t="str">
        <f t="shared" si="1132"/>
        <v/>
      </c>
      <c r="AI14240" s="23" t="str">
        <f t="shared" si="1131"/>
        <v/>
      </c>
      <c r="AJ14240" s="23" t="str">
        <f t="shared" si="1131"/>
        <v/>
      </c>
      <c r="AK14240" s="23" t="str">
        <f t="shared" si="1131"/>
        <v/>
      </c>
    </row>
    <row r="14241" spans="34:37" x14ac:dyDescent="0.25">
      <c r="AH14241" s="23" t="str">
        <f t="shared" si="1132"/>
        <v/>
      </c>
      <c r="AI14241" s="23" t="str">
        <f t="shared" si="1131"/>
        <v/>
      </c>
      <c r="AJ14241" s="23" t="str">
        <f t="shared" si="1131"/>
        <v/>
      </c>
      <c r="AK14241" s="23" t="str">
        <f t="shared" si="1131"/>
        <v/>
      </c>
    </row>
    <row r="14242" spans="34:37" x14ac:dyDescent="0.25">
      <c r="AH14242" s="23" t="str">
        <f t="shared" si="1132"/>
        <v/>
      </c>
      <c r="AI14242" s="23" t="str">
        <f t="shared" si="1131"/>
        <v/>
      </c>
      <c r="AJ14242" s="23" t="str">
        <f t="shared" si="1131"/>
        <v/>
      </c>
      <c r="AK14242" s="23" t="str">
        <f t="shared" si="1131"/>
        <v/>
      </c>
    </row>
    <row r="14243" spans="34:37" x14ac:dyDescent="0.25">
      <c r="AH14243" s="23" t="str">
        <f t="shared" si="1132"/>
        <v/>
      </c>
      <c r="AI14243" s="23" t="str">
        <f t="shared" si="1131"/>
        <v/>
      </c>
      <c r="AJ14243" s="23" t="str">
        <f t="shared" si="1131"/>
        <v/>
      </c>
      <c r="AK14243" s="23" t="str">
        <f t="shared" si="1131"/>
        <v/>
      </c>
    </row>
    <row r="14244" spans="34:37" x14ac:dyDescent="0.25">
      <c r="AH14244" s="23" t="str">
        <f t="shared" si="1132"/>
        <v/>
      </c>
      <c r="AI14244" s="23" t="str">
        <f t="shared" si="1131"/>
        <v/>
      </c>
      <c r="AJ14244" s="23" t="str">
        <f t="shared" si="1131"/>
        <v/>
      </c>
      <c r="AK14244" s="23" t="str">
        <f t="shared" si="1131"/>
        <v/>
      </c>
    </row>
    <row r="14245" spans="34:37" x14ac:dyDescent="0.25">
      <c r="AH14245" s="23" t="str">
        <f t="shared" si="1132"/>
        <v/>
      </c>
      <c r="AI14245" s="23" t="str">
        <f t="shared" si="1131"/>
        <v/>
      </c>
      <c r="AJ14245" s="23" t="str">
        <f t="shared" si="1131"/>
        <v/>
      </c>
      <c r="AK14245" s="23" t="str">
        <f t="shared" si="1131"/>
        <v/>
      </c>
    </row>
    <row r="14246" spans="34:37" x14ac:dyDescent="0.25">
      <c r="AH14246" s="23" t="str">
        <f t="shared" si="1132"/>
        <v/>
      </c>
      <c r="AI14246" s="23" t="str">
        <f t="shared" si="1131"/>
        <v/>
      </c>
      <c r="AJ14246" s="23" t="str">
        <f t="shared" si="1131"/>
        <v/>
      </c>
      <c r="AK14246" s="23" t="str">
        <f t="shared" si="1131"/>
        <v/>
      </c>
    </row>
    <row r="14247" spans="34:37" x14ac:dyDescent="0.25">
      <c r="AH14247" s="23" t="str">
        <f t="shared" si="1132"/>
        <v/>
      </c>
      <c r="AI14247" s="23" t="str">
        <f t="shared" si="1131"/>
        <v/>
      </c>
      <c r="AJ14247" s="23" t="str">
        <f t="shared" si="1131"/>
        <v/>
      </c>
      <c r="AK14247" s="23" t="str">
        <f t="shared" si="1131"/>
        <v/>
      </c>
    </row>
    <row r="14248" spans="34:37" x14ac:dyDescent="0.25">
      <c r="AH14248" s="23" t="str">
        <f t="shared" si="1132"/>
        <v/>
      </c>
      <c r="AI14248" s="23" t="str">
        <f t="shared" si="1131"/>
        <v/>
      </c>
      <c r="AJ14248" s="23" t="str">
        <f t="shared" si="1131"/>
        <v/>
      </c>
      <c r="AK14248" s="23" t="str">
        <f t="shared" si="1131"/>
        <v/>
      </c>
    </row>
    <row r="14249" spans="34:37" x14ac:dyDescent="0.25">
      <c r="AH14249" s="23" t="str">
        <f t="shared" si="1132"/>
        <v/>
      </c>
      <c r="AI14249" s="23" t="str">
        <f t="shared" si="1131"/>
        <v/>
      </c>
      <c r="AJ14249" s="23" t="str">
        <f t="shared" si="1131"/>
        <v/>
      </c>
      <c r="AK14249" s="23" t="str">
        <f t="shared" si="1131"/>
        <v/>
      </c>
    </row>
    <row r="14250" spans="34:37" x14ac:dyDescent="0.25">
      <c r="AH14250" s="23" t="str">
        <f t="shared" si="1132"/>
        <v/>
      </c>
      <c r="AI14250" s="23" t="str">
        <f t="shared" si="1131"/>
        <v/>
      </c>
      <c r="AJ14250" s="23" t="str">
        <f t="shared" si="1131"/>
        <v/>
      </c>
      <c r="AK14250" s="23" t="str">
        <f t="shared" si="1131"/>
        <v/>
      </c>
    </row>
    <row r="14251" spans="34:37" x14ac:dyDescent="0.25">
      <c r="AH14251" s="23" t="str">
        <f t="shared" si="1132"/>
        <v/>
      </c>
      <c r="AI14251" s="23" t="str">
        <f t="shared" si="1131"/>
        <v/>
      </c>
      <c r="AJ14251" s="23" t="str">
        <f t="shared" si="1131"/>
        <v/>
      </c>
      <c r="AK14251" s="23" t="str">
        <f t="shared" si="1131"/>
        <v/>
      </c>
    </row>
    <row r="14252" spans="34:37" x14ac:dyDescent="0.25">
      <c r="AH14252" s="23" t="str">
        <f t="shared" si="1132"/>
        <v/>
      </c>
      <c r="AI14252" s="23" t="str">
        <f t="shared" si="1131"/>
        <v/>
      </c>
      <c r="AJ14252" s="23" t="str">
        <f t="shared" si="1131"/>
        <v/>
      </c>
      <c r="AK14252" s="23" t="str">
        <f t="shared" si="1131"/>
        <v/>
      </c>
    </row>
    <row r="14253" spans="34:37" x14ac:dyDescent="0.25">
      <c r="AH14253" s="23" t="str">
        <f t="shared" si="1132"/>
        <v/>
      </c>
      <c r="AI14253" s="23" t="str">
        <f t="shared" si="1131"/>
        <v/>
      </c>
      <c r="AJ14253" s="23" t="str">
        <f t="shared" si="1131"/>
        <v/>
      </c>
      <c r="AK14253" s="23" t="str">
        <f t="shared" si="1131"/>
        <v/>
      </c>
    </row>
    <row r="14254" spans="34:37" x14ac:dyDescent="0.25">
      <c r="AH14254" s="23" t="str">
        <f t="shared" si="1132"/>
        <v/>
      </c>
      <c r="AI14254" s="23" t="str">
        <f t="shared" si="1131"/>
        <v/>
      </c>
      <c r="AJ14254" s="23" t="str">
        <f t="shared" si="1131"/>
        <v/>
      </c>
      <c r="AK14254" s="23" t="str">
        <f t="shared" si="1131"/>
        <v/>
      </c>
    </row>
    <row r="14255" spans="34:37" x14ac:dyDescent="0.25">
      <c r="AH14255" s="23" t="str">
        <f t="shared" si="1132"/>
        <v/>
      </c>
      <c r="AI14255" s="23" t="str">
        <f t="shared" si="1131"/>
        <v/>
      </c>
      <c r="AJ14255" s="23" t="str">
        <f t="shared" si="1131"/>
        <v/>
      </c>
      <c r="AK14255" s="23" t="str">
        <f t="shared" si="1131"/>
        <v/>
      </c>
    </row>
    <row r="14256" spans="34:37" x14ac:dyDescent="0.25">
      <c r="AH14256" s="23" t="str">
        <f t="shared" si="1132"/>
        <v/>
      </c>
      <c r="AI14256" s="23" t="str">
        <f t="shared" si="1131"/>
        <v/>
      </c>
      <c r="AJ14256" s="23" t="str">
        <f t="shared" si="1131"/>
        <v/>
      </c>
      <c r="AK14256" s="23" t="str">
        <f t="shared" si="1131"/>
        <v/>
      </c>
    </row>
    <row r="14257" spans="34:37" x14ac:dyDescent="0.25">
      <c r="AH14257" s="23" t="str">
        <f t="shared" si="1132"/>
        <v/>
      </c>
      <c r="AI14257" s="23" t="str">
        <f t="shared" si="1131"/>
        <v/>
      </c>
      <c r="AJ14257" s="23" t="str">
        <f t="shared" si="1131"/>
        <v/>
      </c>
      <c r="AK14257" s="23" t="str">
        <f t="shared" si="1131"/>
        <v/>
      </c>
    </row>
    <row r="14258" spans="34:37" x14ac:dyDescent="0.25">
      <c r="AH14258" s="23" t="str">
        <f t="shared" si="1132"/>
        <v/>
      </c>
      <c r="AI14258" s="23" t="str">
        <f t="shared" si="1131"/>
        <v/>
      </c>
      <c r="AJ14258" s="23" t="str">
        <f t="shared" si="1131"/>
        <v/>
      </c>
      <c r="AK14258" s="23" t="str">
        <f t="shared" si="1131"/>
        <v/>
      </c>
    </row>
    <row r="14259" spans="34:37" x14ac:dyDescent="0.25">
      <c r="AH14259" s="23" t="str">
        <f t="shared" si="1132"/>
        <v/>
      </c>
      <c r="AI14259" s="23" t="str">
        <f t="shared" si="1131"/>
        <v/>
      </c>
      <c r="AJ14259" s="23" t="str">
        <f t="shared" si="1131"/>
        <v/>
      </c>
      <c r="AK14259" s="23" t="str">
        <f t="shared" si="1131"/>
        <v/>
      </c>
    </row>
    <row r="14260" spans="34:37" x14ac:dyDescent="0.25">
      <c r="AH14260" s="23" t="str">
        <f t="shared" si="1132"/>
        <v/>
      </c>
      <c r="AI14260" s="23" t="str">
        <f t="shared" si="1131"/>
        <v/>
      </c>
      <c r="AJ14260" s="23" t="str">
        <f t="shared" si="1131"/>
        <v/>
      </c>
      <c r="AK14260" s="23" t="str">
        <f t="shared" si="1131"/>
        <v/>
      </c>
    </row>
    <row r="14261" spans="34:37" x14ac:dyDescent="0.25">
      <c r="AH14261" s="23" t="str">
        <f t="shared" si="1132"/>
        <v/>
      </c>
      <c r="AI14261" s="23" t="str">
        <f t="shared" si="1131"/>
        <v/>
      </c>
      <c r="AJ14261" s="23" t="str">
        <f t="shared" si="1131"/>
        <v/>
      </c>
      <c r="AK14261" s="23" t="str">
        <f t="shared" si="1131"/>
        <v/>
      </c>
    </row>
    <row r="14262" spans="34:37" x14ac:dyDescent="0.25">
      <c r="AH14262" s="23" t="str">
        <f t="shared" si="1132"/>
        <v/>
      </c>
      <c r="AI14262" s="23" t="str">
        <f t="shared" si="1131"/>
        <v/>
      </c>
      <c r="AJ14262" s="23" t="str">
        <f t="shared" si="1131"/>
        <v/>
      </c>
      <c r="AK14262" s="23" t="str">
        <f t="shared" si="1131"/>
        <v/>
      </c>
    </row>
    <row r="14263" spans="34:37" x14ac:dyDescent="0.25">
      <c r="AH14263" s="23" t="str">
        <f t="shared" si="1132"/>
        <v/>
      </c>
      <c r="AI14263" s="23" t="str">
        <f t="shared" si="1131"/>
        <v/>
      </c>
      <c r="AJ14263" s="23" t="str">
        <f t="shared" si="1131"/>
        <v/>
      </c>
      <c r="AK14263" s="23" t="str">
        <f t="shared" si="1131"/>
        <v/>
      </c>
    </row>
    <row r="14264" spans="34:37" x14ac:dyDescent="0.25">
      <c r="AH14264" s="23" t="str">
        <f t="shared" si="1132"/>
        <v/>
      </c>
      <c r="AI14264" s="23" t="str">
        <f t="shared" si="1131"/>
        <v/>
      </c>
      <c r="AJ14264" s="23" t="str">
        <f t="shared" si="1131"/>
        <v/>
      </c>
      <c r="AK14264" s="23" t="str">
        <f t="shared" si="1131"/>
        <v/>
      </c>
    </row>
    <row r="14265" spans="34:37" x14ac:dyDescent="0.25">
      <c r="AH14265" s="23" t="str">
        <f t="shared" si="1132"/>
        <v/>
      </c>
      <c r="AI14265" s="23" t="str">
        <f t="shared" si="1131"/>
        <v/>
      </c>
      <c r="AJ14265" s="23" t="str">
        <f t="shared" si="1131"/>
        <v/>
      </c>
      <c r="AK14265" s="23" t="str">
        <f t="shared" si="1131"/>
        <v/>
      </c>
    </row>
    <row r="14266" spans="34:37" x14ac:dyDescent="0.25">
      <c r="AH14266" s="23" t="str">
        <f t="shared" si="1132"/>
        <v/>
      </c>
      <c r="AI14266" s="23" t="str">
        <f t="shared" si="1131"/>
        <v/>
      </c>
      <c r="AJ14266" s="23" t="str">
        <f t="shared" si="1131"/>
        <v/>
      </c>
      <c r="AK14266" s="23" t="str">
        <f t="shared" si="1131"/>
        <v/>
      </c>
    </row>
    <row r="14267" spans="34:37" x14ac:dyDescent="0.25">
      <c r="AH14267" s="23" t="str">
        <f t="shared" si="1132"/>
        <v/>
      </c>
      <c r="AI14267" s="23" t="str">
        <f t="shared" si="1131"/>
        <v/>
      </c>
      <c r="AJ14267" s="23" t="str">
        <f t="shared" si="1131"/>
        <v/>
      </c>
      <c r="AK14267" s="23" t="str">
        <f t="shared" si="1131"/>
        <v/>
      </c>
    </row>
    <row r="14268" spans="34:37" x14ac:dyDescent="0.25">
      <c r="AH14268" s="23" t="str">
        <f t="shared" si="1132"/>
        <v/>
      </c>
      <c r="AI14268" s="23" t="str">
        <f t="shared" si="1131"/>
        <v/>
      </c>
      <c r="AJ14268" s="23" t="str">
        <f t="shared" si="1131"/>
        <v/>
      </c>
      <c r="AK14268" s="23" t="str">
        <f t="shared" si="1131"/>
        <v/>
      </c>
    </row>
    <row r="14269" spans="34:37" x14ac:dyDescent="0.25">
      <c r="AH14269" s="23" t="str">
        <f t="shared" si="1132"/>
        <v/>
      </c>
      <c r="AI14269" s="23" t="str">
        <f t="shared" si="1131"/>
        <v/>
      </c>
      <c r="AJ14269" s="23" t="str">
        <f t="shared" si="1131"/>
        <v/>
      </c>
      <c r="AK14269" s="23" t="str">
        <f t="shared" si="1131"/>
        <v/>
      </c>
    </row>
    <row r="14270" spans="34:37" x14ac:dyDescent="0.25">
      <c r="AH14270" s="23" t="str">
        <f t="shared" si="1132"/>
        <v/>
      </c>
      <c r="AI14270" s="23" t="str">
        <f t="shared" ref="AI14270:AK14333" si="1133">IF(X14270&lt;&gt;"",X14270,"")</f>
        <v/>
      </c>
      <c r="AJ14270" s="23" t="str">
        <f t="shared" si="1133"/>
        <v/>
      </c>
      <c r="AK14270" s="23" t="str">
        <f t="shared" si="1133"/>
        <v/>
      </c>
    </row>
    <row r="14271" spans="34:37" x14ac:dyDescent="0.25">
      <c r="AH14271" s="23" t="str">
        <f t="shared" ref="AH14271:AH14334" si="1134">IF(W14271&lt;&gt;"",(RIGHT(W14271,LEN(W14271)-SEARCH("/",W14271,1)))/U14271,"")</f>
        <v/>
      </c>
      <c r="AI14271" s="23" t="str">
        <f t="shared" si="1133"/>
        <v/>
      </c>
      <c r="AJ14271" s="23" t="str">
        <f t="shared" si="1133"/>
        <v/>
      </c>
      <c r="AK14271" s="23" t="str">
        <f t="shared" si="1133"/>
        <v/>
      </c>
    </row>
    <row r="14272" spans="34:37" x14ac:dyDescent="0.25">
      <c r="AH14272" s="23" t="str">
        <f t="shared" si="1134"/>
        <v/>
      </c>
      <c r="AI14272" s="23" t="str">
        <f t="shared" si="1133"/>
        <v/>
      </c>
      <c r="AJ14272" s="23" t="str">
        <f t="shared" si="1133"/>
        <v/>
      </c>
      <c r="AK14272" s="23" t="str">
        <f t="shared" si="1133"/>
        <v/>
      </c>
    </row>
    <row r="14273" spans="34:37" x14ac:dyDescent="0.25">
      <c r="AH14273" s="23" t="str">
        <f t="shared" si="1134"/>
        <v/>
      </c>
      <c r="AI14273" s="23" t="str">
        <f t="shared" si="1133"/>
        <v/>
      </c>
      <c r="AJ14273" s="23" t="str">
        <f t="shared" si="1133"/>
        <v/>
      </c>
      <c r="AK14273" s="23" t="str">
        <f t="shared" si="1133"/>
        <v/>
      </c>
    </row>
    <row r="14274" spans="34:37" x14ac:dyDescent="0.25">
      <c r="AH14274" s="23" t="str">
        <f t="shared" si="1134"/>
        <v/>
      </c>
      <c r="AI14274" s="23" t="str">
        <f t="shared" si="1133"/>
        <v/>
      </c>
      <c r="AJ14274" s="23" t="str">
        <f t="shared" si="1133"/>
        <v/>
      </c>
      <c r="AK14274" s="23" t="str">
        <f t="shared" si="1133"/>
        <v/>
      </c>
    </row>
    <row r="14275" spans="34:37" x14ac:dyDescent="0.25">
      <c r="AH14275" s="23" t="str">
        <f t="shared" si="1134"/>
        <v/>
      </c>
      <c r="AI14275" s="23" t="str">
        <f t="shared" si="1133"/>
        <v/>
      </c>
      <c r="AJ14275" s="23" t="str">
        <f t="shared" si="1133"/>
        <v/>
      </c>
      <c r="AK14275" s="23" t="str">
        <f t="shared" si="1133"/>
        <v/>
      </c>
    </row>
    <row r="14276" spans="34:37" x14ac:dyDescent="0.25">
      <c r="AH14276" s="23" t="str">
        <f t="shared" si="1134"/>
        <v/>
      </c>
      <c r="AI14276" s="23" t="str">
        <f t="shared" si="1133"/>
        <v/>
      </c>
      <c r="AJ14276" s="23" t="str">
        <f t="shared" si="1133"/>
        <v/>
      </c>
      <c r="AK14276" s="23" t="str">
        <f t="shared" si="1133"/>
        <v/>
      </c>
    </row>
    <row r="14277" spans="34:37" x14ac:dyDescent="0.25">
      <c r="AH14277" s="23" t="str">
        <f t="shared" si="1134"/>
        <v/>
      </c>
      <c r="AI14277" s="23" t="str">
        <f t="shared" si="1133"/>
        <v/>
      </c>
      <c r="AJ14277" s="23" t="str">
        <f t="shared" si="1133"/>
        <v/>
      </c>
      <c r="AK14277" s="23" t="str">
        <f t="shared" si="1133"/>
        <v/>
      </c>
    </row>
    <row r="14278" spans="34:37" x14ac:dyDescent="0.25">
      <c r="AH14278" s="23" t="str">
        <f t="shared" si="1134"/>
        <v/>
      </c>
      <c r="AI14278" s="23" t="str">
        <f t="shared" si="1133"/>
        <v/>
      </c>
      <c r="AJ14278" s="23" t="str">
        <f t="shared" si="1133"/>
        <v/>
      </c>
      <c r="AK14278" s="23" t="str">
        <f t="shared" si="1133"/>
        <v/>
      </c>
    </row>
    <row r="14279" spans="34:37" x14ac:dyDescent="0.25">
      <c r="AH14279" s="23" t="str">
        <f t="shared" si="1134"/>
        <v/>
      </c>
      <c r="AI14279" s="23" t="str">
        <f t="shared" si="1133"/>
        <v/>
      </c>
      <c r="AJ14279" s="23" t="str">
        <f t="shared" si="1133"/>
        <v/>
      </c>
      <c r="AK14279" s="23" t="str">
        <f t="shared" si="1133"/>
        <v/>
      </c>
    </row>
    <row r="14280" spans="34:37" x14ac:dyDescent="0.25">
      <c r="AH14280" s="23" t="str">
        <f t="shared" si="1134"/>
        <v/>
      </c>
      <c r="AI14280" s="23" t="str">
        <f t="shared" si="1133"/>
        <v/>
      </c>
      <c r="AJ14280" s="23" t="str">
        <f t="shared" si="1133"/>
        <v/>
      </c>
      <c r="AK14280" s="23" t="str">
        <f t="shared" si="1133"/>
        <v/>
      </c>
    </row>
    <row r="14281" spans="34:37" x14ac:dyDescent="0.25">
      <c r="AH14281" s="23" t="str">
        <f t="shared" si="1134"/>
        <v/>
      </c>
      <c r="AI14281" s="23" t="str">
        <f t="shared" si="1133"/>
        <v/>
      </c>
      <c r="AJ14281" s="23" t="str">
        <f t="shared" si="1133"/>
        <v/>
      </c>
      <c r="AK14281" s="23" t="str">
        <f t="shared" si="1133"/>
        <v/>
      </c>
    </row>
    <row r="14282" spans="34:37" x14ac:dyDescent="0.25">
      <c r="AH14282" s="23" t="str">
        <f t="shared" si="1134"/>
        <v/>
      </c>
      <c r="AI14282" s="23" t="str">
        <f t="shared" si="1133"/>
        <v/>
      </c>
      <c r="AJ14282" s="23" t="str">
        <f t="shared" si="1133"/>
        <v/>
      </c>
      <c r="AK14282" s="23" t="str">
        <f t="shared" si="1133"/>
        <v/>
      </c>
    </row>
    <row r="14283" spans="34:37" x14ac:dyDescent="0.25">
      <c r="AH14283" s="23" t="str">
        <f t="shared" si="1134"/>
        <v/>
      </c>
      <c r="AI14283" s="23" t="str">
        <f t="shared" si="1133"/>
        <v/>
      </c>
      <c r="AJ14283" s="23" t="str">
        <f t="shared" si="1133"/>
        <v/>
      </c>
      <c r="AK14283" s="23" t="str">
        <f t="shared" si="1133"/>
        <v/>
      </c>
    </row>
    <row r="14284" spans="34:37" x14ac:dyDescent="0.25">
      <c r="AH14284" s="23" t="str">
        <f t="shared" si="1134"/>
        <v/>
      </c>
      <c r="AI14284" s="23" t="str">
        <f t="shared" si="1133"/>
        <v/>
      </c>
      <c r="AJ14284" s="23" t="str">
        <f t="shared" si="1133"/>
        <v/>
      </c>
      <c r="AK14284" s="23" t="str">
        <f t="shared" si="1133"/>
        <v/>
      </c>
    </row>
    <row r="14285" spans="34:37" x14ac:dyDescent="0.25">
      <c r="AH14285" s="23" t="str">
        <f t="shared" si="1134"/>
        <v/>
      </c>
      <c r="AI14285" s="23" t="str">
        <f t="shared" si="1133"/>
        <v/>
      </c>
      <c r="AJ14285" s="23" t="str">
        <f t="shared" si="1133"/>
        <v/>
      </c>
      <c r="AK14285" s="23" t="str">
        <f t="shared" si="1133"/>
        <v/>
      </c>
    </row>
    <row r="14286" spans="34:37" x14ac:dyDescent="0.25">
      <c r="AH14286" s="23" t="str">
        <f t="shared" si="1134"/>
        <v/>
      </c>
      <c r="AI14286" s="23" t="str">
        <f t="shared" si="1133"/>
        <v/>
      </c>
      <c r="AJ14286" s="23" t="str">
        <f t="shared" si="1133"/>
        <v/>
      </c>
      <c r="AK14286" s="23" t="str">
        <f t="shared" si="1133"/>
        <v/>
      </c>
    </row>
    <row r="14287" spans="34:37" x14ac:dyDescent="0.25">
      <c r="AH14287" s="23" t="str">
        <f t="shared" si="1134"/>
        <v/>
      </c>
      <c r="AI14287" s="23" t="str">
        <f t="shared" si="1133"/>
        <v/>
      </c>
      <c r="AJ14287" s="23" t="str">
        <f t="shared" si="1133"/>
        <v/>
      </c>
      <c r="AK14287" s="23" t="str">
        <f t="shared" si="1133"/>
        <v/>
      </c>
    </row>
    <row r="14288" spans="34:37" x14ac:dyDescent="0.25">
      <c r="AH14288" s="23" t="str">
        <f t="shared" si="1134"/>
        <v/>
      </c>
      <c r="AI14288" s="23" t="str">
        <f t="shared" si="1133"/>
        <v/>
      </c>
      <c r="AJ14288" s="23" t="str">
        <f t="shared" si="1133"/>
        <v/>
      </c>
      <c r="AK14288" s="23" t="str">
        <f t="shared" si="1133"/>
        <v/>
      </c>
    </row>
    <row r="14289" spans="34:37" x14ac:dyDescent="0.25">
      <c r="AH14289" s="23" t="str">
        <f t="shared" si="1134"/>
        <v/>
      </c>
      <c r="AI14289" s="23" t="str">
        <f t="shared" si="1133"/>
        <v/>
      </c>
      <c r="AJ14289" s="23" t="str">
        <f t="shared" si="1133"/>
        <v/>
      </c>
      <c r="AK14289" s="23" t="str">
        <f t="shared" si="1133"/>
        <v/>
      </c>
    </row>
    <row r="14290" spans="34:37" x14ac:dyDescent="0.25">
      <c r="AH14290" s="23" t="str">
        <f t="shared" si="1134"/>
        <v/>
      </c>
      <c r="AI14290" s="23" t="str">
        <f t="shared" si="1133"/>
        <v/>
      </c>
      <c r="AJ14290" s="23" t="str">
        <f t="shared" si="1133"/>
        <v/>
      </c>
      <c r="AK14290" s="23" t="str">
        <f t="shared" si="1133"/>
        <v/>
      </c>
    </row>
    <row r="14291" spans="34:37" x14ac:dyDescent="0.25">
      <c r="AH14291" s="23" t="str">
        <f t="shared" si="1134"/>
        <v/>
      </c>
      <c r="AI14291" s="23" t="str">
        <f t="shared" si="1133"/>
        <v/>
      </c>
      <c r="AJ14291" s="23" t="str">
        <f t="shared" si="1133"/>
        <v/>
      </c>
      <c r="AK14291" s="23" t="str">
        <f t="shared" si="1133"/>
        <v/>
      </c>
    </row>
    <row r="14292" spans="34:37" x14ac:dyDescent="0.25">
      <c r="AH14292" s="23" t="str">
        <f t="shared" si="1134"/>
        <v/>
      </c>
      <c r="AI14292" s="23" t="str">
        <f t="shared" si="1133"/>
        <v/>
      </c>
      <c r="AJ14292" s="23" t="str">
        <f t="shared" si="1133"/>
        <v/>
      </c>
      <c r="AK14292" s="23" t="str">
        <f t="shared" si="1133"/>
        <v/>
      </c>
    </row>
    <row r="14293" spans="34:37" x14ac:dyDescent="0.25">
      <c r="AH14293" s="23" t="str">
        <f t="shared" si="1134"/>
        <v/>
      </c>
      <c r="AI14293" s="23" t="str">
        <f t="shared" si="1133"/>
        <v/>
      </c>
      <c r="AJ14293" s="23" t="str">
        <f t="shared" si="1133"/>
        <v/>
      </c>
      <c r="AK14293" s="23" t="str">
        <f t="shared" si="1133"/>
        <v/>
      </c>
    </row>
    <row r="14294" spans="34:37" x14ac:dyDescent="0.25">
      <c r="AH14294" s="23" t="str">
        <f t="shared" si="1134"/>
        <v/>
      </c>
      <c r="AI14294" s="23" t="str">
        <f t="shared" si="1133"/>
        <v/>
      </c>
      <c r="AJ14294" s="23" t="str">
        <f t="shared" si="1133"/>
        <v/>
      </c>
      <c r="AK14294" s="23" t="str">
        <f t="shared" si="1133"/>
        <v/>
      </c>
    </row>
    <row r="14295" spans="34:37" x14ac:dyDescent="0.25">
      <c r="AH14295" s="23" t="str">
        <f t="shared" si="1134"/>
        <v/>
      </c>
      <c r="AI14295" s="23" t="str">
        <f t="shared" si="1133"/>
        <v/>
      </c>
      <c r="AJ14295" s="23" t="str">
        <f t="shared" si="1133"/>
        <v/>
      </c>
      <c r="AK14295" s="23" t="str">
        <f t="shared" si="1133"/>
        <v/>
      </c>
    </row>
    <row r="14296" spans="34:37" x14ac:dyDescent="0.25">
      <c r="AH14296" s="23" t="str">
        <f t="shared" si="1134"/>
        <v/>
      </c>
      <c r="AI14296" s="23" t="str">
        <f t="shared" si="1133"/>
        <v/>
      </c>
      <c r="AJ14296" s="23" t="str">
        <f t="shared" si="1133"/>
        <v/>
      </c>
      <c r="AK14296" s="23" t="str">
        <f t="shared" si="1133"/>
        <v/>
      </c>
    </row>
    <row r="14297" spans="34:37" x14ac:dyDescent="0.25">
      <c r="AH14297" s="23" t="str">
        <f t="shared" si="1134"/>
        <v/>
      </c>
      <c r="AI14297" s="23" t="str">
        <f t="shared" si="1133"/>
        <v/>
      </c>
      <c r="AJ14297" s="23" t="str">
        <f t="shared" si="1133"/>
        <v/>
      </c>
      <c r="AK14297" s="23" t="str">
        <f t="shared" si="1133"/>
        <v/>
      </c>
    </row>
    <row r="14298" spans="34:37" x14ac:dyDescent="0.25">
      <c r="AH14298" s="23" t="str">
        <f t="shared" si="1134"/>
        <v/>
      </c>
      <c r="AI14298" s="23" t="str">
        <f t="shared" si="1133"/>
        <v/>
      </c>
      <c r="AJ14298" s="23" t="str">
        <f t="shared" si="1133"/>
        <v/>
      </c>
      <c r="AK14298" s="23" t="str">
        <f t="shared" si="1133"/>
        <v/>
      </c>
    </row>
    <row r="14299" spans="34:37" x14ac:dyDescent="0.25">
      <c r="AH14299" s="23" t="str">
        <f t="shared" si="1134"/>
        <v/>
      </c>
      <c r="AI14299" s="23" t="str">
        <f t="shared" si="1133"/>
        <v/>
      </c>
      <c r="AJ14299" s="23" t="str">
        <f t="shared" si="1133"/>
        <v/>
      </c>
      <c r="AK14299" s="23" t="str">
        <f t="shared" si="1133"/>
        <v/>
      </c>
    </row>
    <row r="14300" spans="34:37" x14ac:dyDescent="0.25">
      <c r="AH14300" s="23" t="str">
        <f t="shared" si="1134"/>
        <v/>
      </c>
      <c r="AI14300" s="23" t="str">
        <f t="shared" si="1133"/>
        <v/>
      </c>
      <c r="AJ14300" s="23" t="str">
        <f t="shared" si="1133"/>
        <v/>
      </c>
      <c r="AK14300" s="23" t="str">
        <f t="shared" si="1133"/>
        <v/>
      </c>
    </row>
    <row r="14301" spans="34:37" x14ac:dyDescent="0.25">
      <c r="AH14301" s="23" t="str">
        <f t="shared" si="1134"/>
        <v/>
      </c>
      <c r="AI14301" s="23" t="str">
        <f t="shared" si="1133"/>
        <v/>
      </c>
      <c r="AJ14301" s="23" t="str">
        <f t="shared" si="1133"/>
        <v/>
      </c>
      <c r="AK14301" s="23" t="str">
        <f t="shared" si="1133"/>
        <v/>
      </c>
    </row>
    <row r="14302" spans="34:37" x14ac:dyDescent="0.25">
      <c r="AH14302" s="23" t="str">
        <f t="shared" si="1134"/>
        <v/>
      </c>
      <c r="AI14302" s="23" t="str">
        <f t="shared" si="1133"/>
        <v/>
      </c>
      <c r="AJ14302" s="23" t="str">
        <f t="shared" si="1133"/>
        <v/>
      </c>
      <c r="AK14302" s="23" t="str">
        <f t="shared" si="1133"/>
        <v/>
      </c>
    </row>
    <row r="14303" spans="34:37" x14ac:dyDescent="0.25">
      <c r="AH14303" s="23" t="str">
        <f t="shared" si="1134"/>
        <v/>
      </c>
      <c r="AI14303" s="23" t="str">
        <f t="shared" si="1133"/>
        <v/>
      </c>
      <c r="AJ14303" s="23" t="str">
        <f t="shared" si="1133"/>
        <v/>
      </c>
      <c r="AK14303" s="23" t="str">
        <f t="shared" si="1133"/>
        <v/>
      </c>
    </row>
    <row r="14304" spans="34:37" x14ac:dyDescent="0.25">
      <c r="AH14304" s="23" t="str">
        <f t="shared" si="1134"/>
        <v/>
      </c>
      <c r="AI14304" s="23" t="str">
        <f t="shared" si="1133"/>
        <v/>
      </c>
      <c r="AJ14304" s="23" t="str">
        <f t="shared" si="1133"/>
        <v/>
      </c>
      <c r="AK14304" s="23" t="str">
        <f t="shared" si="1133"/>
        <v/>
      </c>
    </row>
    <row r="14305" spans="34:37" x14ac:dyDescent="0.25">
      <c r="AH14305" s="23" t="str">
        <f t="shared" si="1134"/>
        <v/>
      </c>
      <c r="AI14305" s="23" t="str">
        <f t="shared" si="1133"/>
        <v/>
      </c>
      <c r="AJ14305" s="23" t="str">
        <f t="shared" si="1133"/>
        <v/>
      </c>
      <c r="AK14305" s="23" t="str">
        <f t="shared" si="1133"/>
        <v/>
      </c>
    </row>
    <row r="14306" spans="34:37" x14ac:dyDescent="0.25">
      <c r="AH14306" s="23" t="str">
        <f t="shared" si="1134"/>
        <v/>
      </c>
      <c r="AI14306" s="23" t="str">
        <f t="shared" si="1133"/>
        <v/>
      </c>
      <c r="AJ14306" s="23" t="str">
        <f t="shared" si="1133"/>
        <v/>
      </c>
      <c r="AK14306" s="23" t="str">
        <f t="shared" si="1133"/>
        <v/>
      </c>
    </row>
    <row r="14307" spans="34:37" x14ac:dyDescent="0.25">
      <c r="AH14307" s="23" t="str">
        <f t="shared" si="1134"/>
        <v/>
      </c>
      <c r="AI14307" s="23" t="str">
        <f t="shared" si="1133"/>
        <v/>
      </c>
      <c r="AJ14307" s="23" t="str">
        <f t="shared" si="1133"/>
        <v/>
      </c>
      <c r="AK14307" s="23" t="str">
        <f t="shared" si="1133"/>
        <v/>
      </c>
    </row>
    <row r="14308" spans="34:37" x14ac:dyDescent="0.25">
      <c r="AH14308" s="23" t="str">
        <f t="shared" si="1134"/>
        <v/>
      </c>
      <c r="AI14308" s="23" t="str">
        <f t="shared" si="1133"/>
        <v/>
      </c>
      <c r="AJ14308" s="23" t="str">
        <f t="shared" si="1133"/>
        <v/>
      </c>
      <c r="AK14308" s="23" t="str">
        <f t="shared" si="1133"/>
        <v/>
      </c>
    </row>
    <row r="14309" spans="34:37" x14ac:dyDescent="0.25">
      <c r="AH14309" s="23" t="str">
        <f t="shared" si="1134"/>
        <v/>
      </c>
      <c r="AI14309" s="23" t="str">
        <f t="shared" si="1133"/>
        <v/>
      </c>
      <c r="AJ14309" s="23" t="str">
        <f t="shared" si="1133"/>
        <v/>
      </c>
      <c r="AK14309" s="23" t="str">
        <f t="shared" si="1133"/>
        <v/>
      </c>
    </row>
    <row r="14310" spans="34:37" x14ac:dyDescent="0.25">
      <c r="AH14310" s="23" t="str">
        <f t="shared" si="1134"/>
        <v/>
      </c>
      <c r="AI14310" s="23" t="str">
        <f t="shared" si="1133"/>
        <v/>
      </c>
      <c r="AJ14310" s="23" t="str">
        <f t="shared" si="1133"/>
        <v/>
      </c>
      <c r="AK14310" s="23" t="str">
        <f t="shared" si="1133"/>
        <v/>
      </c>
    </row>
    <row r="14311" spans="34:37" x14ac:dyDescent="0.25">
      <c r="AH14311" s="23" t="str">
        <f t="shared" si="1134"/>
        <v/>
      </c>
      <c r="AI14311" s="23" t="str">
        <f t="shared" si="1133"/>
        <v/>
      </c>
      <c r="AJ14311" s="23" t="str">
        <f t="shared" si="1133"/>
        <v/>
      </c>
      <c r="AK14311" s="23" t="str">
        <f t="shared" si="1133"/>
        <v/>
      </c>
    </row>
    <row r="14312" spans="34:37" x14ac:dyDescent="0.25">
      <c r="AH14312" s="23" t="str">
        <f t="shared" si="1134"/>
        <v/>
      </c>
      <c r="AI14312" s="23" t="str">
        <f t="shared" si="1133"/>
        <v/>
      </c>
      <c r="AJ14312" s="23" t="str">
        <f t="shared" si="1133"/>
        <v/>
      </c>
      <c r="AK14312" s="23" t="str">
        <f t="shared" si="1133"/>
        <v/>
      </c>
    </row>
    <row r="14313" spans="34:37" x14ac:dyDescent="0.25">
      <c r="AH14313" s="23" t="str">
        <f t="shared" si="1134"/>
        <v/>
      </c>
      <c r="AI14313" s="23" t="str">
        <f t="shared" si="1133"/>
        <v/>
      </c>
      <c r="AJ14313" s="23" t="str">
        <f t="shared" si="1133"/>
        <v/>
      </c>
      <c r="AK14313" s="23" t="str">
        <f t="shared" si="1133"/>
        <v/>
      </c>
    </row>
    <row r="14314" spans="34:37" x14ac:dyDescent="0.25">
      <c r="AH14314" s="23" t="str">
        <f t="shared" si="1134"/>
        <v/>
      </c>
      <c r="AI14314" s="23" t="str">
        <f t="shared" si="1133"/>
        <v/>
      </c>
      <c r="AJ14314" s="23" t="str">
        <f t="shared" si="1133"/>
        <v/>
      </c>
      <c r="AK14314" s="23" t="str">
        <f t="shared" si="1133"/>
        <v/>
      </c>
    </row>
    <row r="14315" spans="34:37" x14ac:dyDescent="0.25">
      <c r="AH14315" s="23" t="str">
        <f t="shared" si="1134"/>
        <v/>
      </c>
      <c r="AI14315" s="23" t="str">
        <f t="shared" si="1133"/>
        <v/>
      </c>
      <c r="AJ14315" s="23" t="str">
        <f t="shared" si="1133"/>
        <v/>
      </c>
      <c r="AK14315" s="23" t="str">
        <f t="shared" si="1133"/>
        <v/>
      </c>
    </row>
    <row r="14316" spans="34:37" x14ac:dyDescent="0.25">
      <c r="AH14316" s="23" t="str">
        <f t="shared" si="1134"/>
        <v/>
      </c>
      <c r="AI14316" s="23" t="str">
        <f t="shared" si="1133"/>
        <v/>
      </c>
      <c r="AJ14316" s="23" t="str">
        <f t="shared" si="1133"/>
        <v/>
      </c>
      <c r="AK14316" s="23" t="str">
        <f t="shared" si="1133"/>
        <v/>
      </c>
    </row>
    <row r="14317" spans="34:37" x14ac:dyDescent="0.25">
      <c r="AH14317" s="23" t="str">
        <f t="shared" si="1134"/>
        <v/>
      </c>
      <c r="AI14317" s="23" t="str">
        <f t="shared" si="1133"/>
        <v/>
      </c>
      <c r="AJ14317" s="23" t="str">
        <f t="shared" si="1133"/>
        <v/>
      </c>
      <c r="AK14317" s="23" t="str">
        <f t="shared" si="1133"/>
        <v/>
      </c>
    </row>
    <row r="14318" spans="34:37" x14ac:dyDescent="0.25">
      <c r="AH14318" s="23" t="str">
        <f t="shared" si="1134"/>
        <v/>
      </c>
      <c r="AI14318" s="23" t="str">
        <f t="shared" si="1133"/>
        <v/>
      </c>
      <c r="AJ14318" s="23" t="str">
        <f t="shared" si="1133"/>
        <v/>
      </c>
      <c r="AK14318" s="23" t="str">
        <f t="shared" si="1133"/>
        <v/>
      </c>
    </row>
    <row r="14319" spans="34:37" x14ac:dyDescent="0.25">
      <c r="AH14319" s="23" t="str">
        <f t="shared" si="1134"/>
        <v/>
      </c>
      <c r="AI14319" s="23" t="str">
        <f t="shared" si="1133"/>
        <v/>
      </c>
      <c r="AJ14319" s="23" t="str">
        <f t="shared" si="1133"/>
        <v/>
      </c>
      <c r="AK14319" s="23" t="str">
        <f t="shared" si="1133"/>
        <v/>
      </c>
    </row>
    <row r="14320" spans="34:37" x14ac:dyDescent="0.25">
      <c r="AH14320" s="23" t="str">
        <f t="shared" si="1134"/>
        <v/>
      </c>
      <c r="AI14320" s="23" t="str">
        <f t="shared" si="1133"/>
        <v/>
      </c>
      <c r="AJ14320" s="23" t="str">
        <f t="shared" si="1133"/>
        <v/>
      </c>
      <c r="AK14320" s="23" t="str">
        <f t="shared" si="1133"/>
        <v/>
      </c>
    </row>
    <row r="14321" spans="34:37" x14ac:dyDescent="0.25">
      <c r="AH14321" s="23" t="str">
        <f t="shared" si="1134"/>
        <v/>
      </c>
      <c r="AI14321" s="23" t="str">
        <f t="shared" si="1133"/>
        <v/>
      </c>
      <c r="AJ14321" s="23" t="str">
        <f t="shared" si="1133"/>
        <v/>
      </c>
      <c r="AK14321" s="23" t="str">
        <f t="shared" si="1133"/>
        <v/>
      </c>
    </row>
    <row r="14322" spans="34:37" x14ac:dyDescent="0.25">
      <c r="AH14322" s="23" t="str">
        <f t="shared" si="1134"/>
        <v/>
      </c>
      <c r="AI14322" s="23" t="str">
        <f t="shared" si="1133"/>
        <v/>
      </c>
      <c r="AJ14322" s="23" t="str">
        <f t="shared" si="1133"/>
        <v/>
      </c>
      <c r="AK14322" s="23" t="str">
        <f t="shared" si="1133"/>
        <v/>
      </c>
    </row>
    <row r="14323" spans="34:37" x14ac:dyDescent="0.25">
      <c r="AH14323" s="23" t="str">
        <f t="shared" si="1134"/>
        <v/>
      </c>
      <c r="AI14323" s="23" t="str">
        <f t="shared" si="1133"/>
        <v/>
      </c>
      <c r="AJ14323" s="23" t="str">
        <f t="shared" si="1133"/>
        <v/>
      </c>
      <c r="AK14323" s="23" t="str">
        <f t="shared" si="1133"/>
        <v/>
      </c>
    </row>
    <row r="14324" spans="34:37" x14ac:dyDescent="0.25">
      <c r="AH14324" s="23" t="str">
        <f t="shared" si="1134"/>
        <v/>
      </c>
      <c r="AI14324" s="23" t="str">
        <f t="shared" si="1133"/>
        <v/>
      </c>
      <c r="AJ14324" s="23" t="str">
        <f t="shared" si="1133"/>
        <v/>
      </c>
      <c r="AK14324" s="23" t="str">
        <f t="shared" si="1133"/>
        <v/>
      </c>
    </row>
    <row r="14325" spans="34:37" x14ac:dyDescent="0.25">
      <c r="AH14325" s="23" t="str">
        <f t="shared" si="1134"/>
        <v/>
      </c>
      <c r="AI14325" s="23" t="str">
        <f t="shared" si="1133"/>
        <v/>
      </c>
      <c r="AJ14325" s="23" t="str">
        <f t="shared" si="1133"/>
        <v/>
      </c>
      <c r="AK14325" s="23" t="str">
        <f t="shared" si="1133"/>
        <v/>
      </c>
    </row>
    <row r="14326" spans="34:37" x14ac:dyDescent="0.25">
      <c r="AH14326" s="23" t="str">
        <f t="shared" si="1134"/>
        <v/>
      </c>
      <c r="AI14326" s="23" t="str">
        <f t="shared" si="1133"/>
        <v/>
      </c>
      <c r="AJ14326" s="23" t="str">
        <f t="shared" si="1133"/>
        <v/>
      </c>
      <c r="AK14326" s="23" t="str">
        <f t="shared" si="1133"/>
        <v/>
      </c>
    </row>
    <row r="14327" spans="34:37" x14ac:dyDescent="0.25">
      <c r="AH14327" s="23" t="str">
        <f t="shared" si="1134"/>
        <v/>
      </c>
      <c r="AI14327" s="23" t="str">
        <f t="shared" si="1133"/>
        <v/>
      </c>
      <c r="AJ14327" s="23" t="str">
        <f t="shared" si="1133"/>
        <v/>
      </c>
      <c r="AK14327" s="23" t="str">
        <f t="shared" si="1133"/>
        <v/>
      </c>
    </row>
    <row r="14328" spans="34:37" x14ac:dyDescent="0.25">
      <c r="AH14328" s="23" t="str">
        <f t="shared" si="1134"/>
        <v/>
      </c>
      <c r="AI14328" s="23" t="str">
        <f t="shared" si="1133"/>
        <v/>
      </c>
      <c r="AJ14328" s="23" t="str">
        <f t="shared" si="1133"/>
        <v/>
      </c>
      <c r="AK14328" s="23" t="str">
        <f t="shared" si="1133"/>
        <v/>
      </c>
    </row>
    <row r="14329" spans="34:37" x14ac:dyDescent="0.25">
      <c r="AH14329" s="23" t="str">
        <f t="shared" si="1134"/>
        <v/>
      </c>
      <c r="AI14329" s="23" t="str">
        <f t="shared" si="1133"/>
        <v/>
      </c>
      <c r="AJ14329" s="23" t="str">
        <f t="shared" si="1133"/>
        <v/>
      </c>
      <c r="AK14329" s="23" t="str">
        <f t="shared" si="1133"/>
        <v/>
      </c>
    </row>
    <row r="14330" spans="34:37" x14ac:dyDescent="0.25">
      <c r="AH14330" s="23" t="str">
        <f t="shared" si="1134"/>
        <v/>
      </c>
      <c r="AI14330" s="23" t="str">
        <f t="shared" si="1133"/>
        <v/>
      </c>
      <c r="AJ14330" s="23" t="str">
        <f t="shared" si="1133"/>
        <v/>
      </c>
      <c r="AK14330" s="23" t="str">
        <f t="shared" si="1133"/>
        <v/>
      </c>
    </row>
    <row r="14331" spans="34:37" x14ac:dyDescent="0.25">
      <c r="AH14331" s="23" t="str">
        <f t="shared" si="1134"/>
        <v/>
      </c>
      <c r="AI14331" s="23" t="str">
        <f t="shared" si="1133"/>
        <v/>
      </c>
      <c r="AJ14331" s="23" t="str">
        <f t="shared" si="1133"/>
        <v/>
      </c>
      <c r="AK14331" s="23" t="str">
        <f t="shared" si="1133"/>
        <v/>
      </c>
    </row>
    <row r="14332" spans="34:37" x14ac:dyDescent="0.25">
      <c r="AH14332" s="23" t="str">
        <f t="shared" si="1134"/>
        <v/>
      </c>
      <c r="AI14332" s="23" t="str">
        <f t="shared" si="1133"/>
        <v/>
      </c>
      <c r="AJ14332" s="23" t="str">
        <f t="shared" si="1133"/>
        <v/>
      </c>
      <c r="AK14332" s="23" t="str">
        <f t="shared" si="1133"/>
        <v/>
      </c>
    </row>
    <row r="14333" spans="34:37" x14ac:dyDescent="0.25">
      <c r="AH14333" s="23" t="str">
        <f t="shared" si="1134"/>
        <v/>
      </c>
      <c r="AI14333" s="23" t="str">
        <f t="shared" si="1133"/>
        <v/>
      </c>
      <c r="AJ14333" s="23" t="str">
        <f t="shared" si="1133"/>
        <v/>
      </c>
      <c r="AK14333" s="23" t="str">
        <f t="shared" si="1133"/>
        <v/>
      </c>
    </row>
    <row r="14334" spans="34:37" x14ac:dyDescent="0.25">
      <c r="AH14334" s="23" t="str">
        <f t="shared" si="1134"/>
        <v/>
      </c>
      <c r="AI14334" s="23" t="str">
        <f t="shared" ref="AI14334:AK14397" si="1135">IF(X14334&lt;&gt;"",X14334,"")</f>
        <v/>
      </c>
      <c r="AJ14334" s="23" t="str">
        <f t="shared" si="1135"/>
        <v/>
      </c>
      <c r="AK14334" s="23" t="str">
        <f t="shared" si="1135"/>
        <v/>
      </c>
    </row>
    <row r="14335" spans="34:37" x14ac:dyDescent="0.25">
      <c r="AH14335" s="23" t="str">
        <f t="shared" ref="AH14335:AH14398" si="1136">IF(W14335&lt;&gt;"",(RIGHT(W14335,LEN(W14335)-SEARCH("/",W14335,1)))/U14335,"")</f>
        <v/>
      </c>
      <c r="AI14335" s="23" t="str">
        <f t="shared" si="1135"/>
        <v/>
      </c>
      <c r="AJ14335" s="23" t="str">
        <f t="shared" si="1135"/>
        <v/>
      </c>
      <c r="AK14335" s="23" t="str">
        <f t="shared" si="1135"/>
        <v/>
      </c>
    </row>
    <row r="14336" spans="34:37" x14ac:dyDescent="0.25">
      <c r="AH14336" s="23" t="str">
        <f t="shared" si="1136"/>
        <v/>
      </c>
      <c r="AI14336" s="23" t="str">
        <f t="shared" si="1135"/>
        <v/>
      </c>
      <c r="AJ14336" s="23" t="str">
        <f t="shared" si="1135"/>
        <v/>
      </c>
      <c r="AK14336" s="23" t="str">
        <f t="shared" si="1135"/>
        <v/>
      </c>
    </row>
    <row r="14337" spans="34:37" x14ac:dyDescent="0.25">
      <c r="AH14337" s="23" t="str">
        <f t="shared" si="1136"/>
        <v/>
      </c>
      <c r="AI14337" s="23" t="str">
        <f t="shared" si="1135"/>
        <v/>
      </c>
      <c r="AJ14337" s="23" t="str">
        <f t="shared" si="1135"/>
        <v/>
      </c>
      <c r="AK14337" s="23" t="str">
        <f t="shared" si="1135"/>
        <v/>
      </c>
    </row>
    <row r="14338" spans="34:37" x14ac:dyDescent="0.25">
      <c r="AH14338" s="23" t="str">
        <f t="shared" si="1136"/>
        <v/>
      </c>
      <c r="AI14338" s="23" t="str">
        <f t="shared" si="1135"/>
        <v/>
      </c>
      <c r="AJ14338" s="23" t="str">
        <f t="shared" si="1135"/>
        <v/>
      </c>
      <c r="AK14338" s="23" t="str">
        <f t="shared" si="1135"/>
        <v/>
      </c>
    </row>
    <row r="14339" spans="34:37" x14ac:dyDescent="0.25">
      <c r="AH14339" s="23" t="str">
        <f t="shared" si="1136"/>
        <v/>
      </c>
      <c r="AI14339" s="23" t="str">
        <f t="shared" si="1135"/>
        <v/>
      </c>
      <c r="AJ14339" s="23" t="str">
        <f t="shared" si="1135"/>
        <v/>
      </c>
      <c r="AK14339" s="23" t="str">
        <f t="shared" si="1135"/>
        <v/>
      </c>
    </row>
    <row r="14340" spans="34:37" x14ac:dyDescent="0.25">
      <c r="AH14340" s="23" t="str">
        <f t="shared" si="1136"/>
        <v/>
      </c>
      <c r="AI14340" s="23" t="str">
        <f t="shared" si="1135"/>
        <v/>
      </c>
      <c r="AJ14340" s="23" t="str">
        <f t="shared" si="1135"/>
        <v/>
      </c>
      <c r="AK14340" s="23" t="str">
        <f t="shared" si="1135"/>
        <v/>
      </c>
    </row>
    <row r="14341" spans="34:37" x14ac:dyDescent="0.25">
      <c r="AH14341" s="23" t="str">
        <f t="shared" si="1136"/>
        <v/>
      </c>
      <c r="AI14341" s="23" t="str">
        <f t="shared" si="1135"/>
        <v/>
      </c>
      <c r="AJ14341" s="23" t="str">
        <f t="shared" si="1135"/>
        <v/>
      </c>
      <c r="AK14341" s="23" t="str">
        <f t="shared" si="1135"/>
        <v/>
      </c>
    </row>
    <row r="14342" spans="34:37" x14ac:dyDescent="0.25">
      <c r="AH14342" s="23" t="str">
        <f t="shared" si="1136"/>
        <v/>
      </c>
      <c r="AI14342" s="23" t="str">
        <f t="shared" si="1135"/>
        <v/>
      </c>
      <c r="AJ14342" s="23" t="str">
        <f t="shared" si="1135"/>
        <v/>
      </c>
      <c r="AK14342" s="23" t="str">
        <f t="shared" si="1135"/>
        <v/>
      </c>
    </row>
    <row r="14343" spans="34:37" x14ac:dyDescent="0.25">
      <c r="AH14343" s="23" t="str">
        <f t="shared" si="1136"/>
        <v/>
      </c>
      <c r="AI14343" s="23" t="str">
        <f t="shared" si="1135"/>
        <v/>
      </c>
      <c r="AJ14343" s="23" t="str">
        <f t="shared" si="1135"/>
        <v/>
      </c>
      <c r="AK14343" s="23" t="str">
        <f t="shared" si="1135"/>
        <v/>
      </c>
    </row>
    <row r="14344" spans="34:37" x14ac:dyDescent="0.25">
      <c r="AH14344" s="23" t="str">
        <f t="shared" si="1136"/>
        <v/>
      </c>
      <c r="AI14344" s="23" t="str">
        <f t="shared" si="1135"/>
        <v/>
      </c>
      <c r="AJ14344" s="23" t="str">
        <f t="shared" si="1135"/>
        <v/>
      </c>
      <c r="AK14344" s="23" t="str">
        <f t="shared" si="1135"/>
        <v/>
      </c>
    </row>
    <row r="14345" spans="34:37" x14ac:dyDescent="0.25">
      <c r="AH14345" s="23" t="str">
        <f t="shared" si="1136"/>
        <v/>
      </c>
      <c r="AI14345" s="23" t="str">
        <f t="shared" si="1135"/>
        <v/>
      </c>
      <c r="AJ14345" s="23" t="str">
        <f t="shared" si="1135"/>
        <v/>
      </c>
      <c r="AK14345" s="23" t="str">
        <f t="shared" si="1135"/>
        <v/>
      </c>
    </row>
    <row r="14346" spans="34:37" x14ac:dyDescent="0.25">
      <c r="AH14346" s="23" t="str">
        <f t="shared" si="1136"/>
        <v/>
      </c>
      <c r="AI14346" s="23" t="str">
        <f t="shared" si="1135"/>
        <v/>
      </c>
      <c r="AJ14346" s="23" t="str">
        <f t="shared" si="1135"/>
        <v/>
      </c>
      <c r="AK14346" s="23" t="str">
        <f t="shared" si="1135"/>
        <v/>
      </c>
    </row>
    <row r="14347" spans="34:37" x14ac:dyDescent="0.25">
      <c r="AH14347" s="23" t="str">
        <f t="shared" si="1136"/>
        <v/>
      </c>
      <c r="AI14347" s="23" t="str">
        <f t="shared" si="1135"/>
        <v/>
      </c>
      <c r="AJ14347" s="23" t="str">
        <f t="shared" si="1135"/>
        <v/>
      </c>
      <c r="AK14347" s="23" t="str">
        <f t="shared" si="1135"/>
        <v/>
      </c>
    </row>
    <row r="14348" spans="34:37" x14ac:dyDescent="0.25">
      <c r="AH14348" s="23" t="str">
        <f t="shared" si="1136"/>
        <v/>
      </c>
      <c r="AI14348" s="23" t="str">
        <f t="shared" si="1135"/>
        <v/>
      </c>
      <c r="AJ14348" s="23" t="str">
        <f t="shared" si="1135"/>
        <v/>
      </c>
      <c r="AK14348" s="23" t="str">
        <f t="shared" si="1135"/>
        <v/>
      </c>
    </row>
    <row r="14349" spans="34:37" x14ac:dyDescent="0.25">
      <c r="AH14349" s="23" t="str">
        <f t="shared" si="1136"/>
        <v/>
      </c>
      <c r="AI14349" s="23" t="str">
        <f t="shared" si="1135"/>
        <v/>
      </c>
      <c r="AJ14349" s="23" t="str">
        <f t="shared" si="1135"/>
        <v/>
      </c>
      <c r="AK14349" s="23" t="str">
        <f t="shared" si="1135"/>
        <v/>
      </c>
    </row>
    <row r="14350" spans="34:37" x14ac:dyDescent="0.25">
      <c r="AH14350" s="23" t="str">
        <f t="shared" si="1136"/>
        <v/>
      </c>
      <c r="AI14350" s="23" t="str">
        <f t="shared" si="1135"/>
        <v/>
      </c>
      <c r="AJ14350" s="23" t="str">
        <f t="shared" si="1135"/>
        <v/>
      </c>
      <c r="AK14350" s="23" t="str">
        <f t="shared" si="1135"/>
        <v/>
      </c>
    </row>
    <row r="14351" spans="34:37" x14ac:dyDescent="0.25">
      <c r="AH14351" s="23" t="str">
        <f t="shared" si="1136"/>
        <v/>
      </c>
      <c r="AI14351" s="23" t="str">
        <f t="shared" si="1135"/>
        <v/>
      </c>
      <c r="AJ14351" s="23" t="str">
        <f t="shared" si="1135"/>
        <v/>
      </c>
      <c r="AK14351" s="23" t="str">
        <f t="shared" si="1135"/>
        <v/>
      </c>
    </row>
    <row r="14352" spans="34:37" x14ac:dyDescent="0.25">
      <c r="AH14352" s="23" t="str">
        <f t="shared" si="1136"/>
        <v/>
      </c>
      <c r="AI14352" s="23" t="str">
        <f t="shared" si="1135"/>
        <v/>
      </c>
      <c r="AJ14352" s="23" t="str">
        <f t="shared" si="1135"/>
        <v/>
      </c>
      <c r="AK14352" s="23" t="str">
        <f t="shared" si="1135"/>
        <v/>
      </c>
    </row>
    <row r="14353" spans="34:37" x14ac:dyDescent="0.25">
      <c r="AH14353" s="23" t="str">
        <f t="shared" si="1136"/>
        <v/>
      </c>
      <c r="AI14353" s="23" t="str">
        <f t="shared" si="1135"/>
        <v/>
      </c>
      <c r="AJ14353" s="23" t="str">
        <f t="shared" si="1135"/>
        <v/>
      </c>
      <c r="AK14353" s="23" t="str">
        <f t="shared" si="1135"/>
        <v/>
      </c>
    </row>
    <row r="14354" spans="34:37" x14ac:dyDescent="0.25">
      <c r="AH14354" s="23" t="str">
        <f t="shared" si="1136"/>
        <v/>
      </c>
      <c r="AI14354" s="23" t="str">
        <f t="shared" si="1135"/>
        <v/>
      </c>
      <c r="AJ14354" s="23" t="str">
        <f t="shared" si="1135"/>
        <v/>
      </c>
      <c r="AK14354" s="23" t="str">
        <f t="shared" si="1135"/>
        <v/>
      </c>
    </row>
    <row r="14355" spans="34:37" x14ac:dyDescent="0.25">
      <c r="AH14355" s="23" t="str">
        <f t="shared" si="1136"/>
        <v/>
      </c>
      <c r="AI14355" s="23" t="str">
        <f t="shared" si="1135"/>
        <v/>
      </c>
      <c r="AJ14355" s="23" t="str">
        <f t="shared" si="1135"/>
        <v/>
      </c>
      <c r="AK14355" s="23" t="str">
        <f t="shared" si="1135"/>
        <v/>
      </c>
    </row>
    <row r="14356" spans="34:37" x14ac:dyDescent="0.25">
      <c r="AH14356" s="23" t="str">
        <f t="shared" si="1136"/>
        <v/>
      </c>
      <c r="AI14356" s="23" t="str">
        <f t="shared" si="1135"/>
        <v/>
      </c>
      <c r="AJ14356" s="23" t="str">
        <f t="shared" si="1135"/>
        <v/>
      </c>
      <c r="AK14356" s="23" t="str">
        <f t="shared" si="1135"/>
        <v/>
      </c>
    </row>
    <row r="14357" spans="34:37" x14ac:dyDescent="0.25">
      <c r="AH14357" s="23" t="str">
        <f t="shared" si="1136"/>
        <v/>
      </c>
      <c r="AI14357" s="23" t="str">
        <f t="shared" si="1135"/>
        <v/>
      </c>
      <c r="AJ14357" s="23" t="str">
        <f t="shared" si="1135"/>
        <v/>
      </c>
      <c r="AK14357" s="23" t="str">
        <f t="shared" si="1135"/>
        <v/>
      </c>
    </row>
    <row r="14358" spans="34:37" x14ac:dyDescent="0.25">
      <c r="AH14358" s="23" t="str">
        <f t="shared" si="1136"/>
        <v/>
      </c>
      <c r="AI14358" s="23" t="str">
        <f t="shared" si="1135"/>
        <v/>
      </c>
      <c r="AJ14358" s="23" t="str">
        <f t="shared" si="1135"/>
        <v/>
      </c>
      <c r="AK14358" s="23" t="str">
        <f t="shared" si="1135"/>
        <v/>
      </c>
    </row>
    <row r="14359" spans="34:37" x14ac:dyDescent="0.25">
      <c r="AH14359" s="23" t="str">
        <f t="shared" si="1136"/>
        <v/>
      </c>
      <c r="AI14359" s="23" t="str">
        <f t="shared" si="1135"/>
        <v/>
      </c>
      <c r="AJ14359" s="23" t="str">
        <f t="shared" si="1135"/>
        <v/>
      </c>
      <c r="AK14359" s="23" t="str">
        <f t="shared" si="1135"/>
        <v/>
      </c>
    </row>
    <row r="14360" spans="34:37" x14ac:dyDescent="0.25">
      <c r="AH14360" s="23" t="str">
        <f t="shared" si="1136"/>
        <v/>
      </c>
      <c r="AI14360" s="23" t="str">
        <f t="shared" si="1135"/>
        <v/>
      </c>
      <c r="AJ14360" s="23" t="str">
        <f t="shared" si="1135"/>
        <v/>
      </c>
      <c r="AK14360" s="23" t="str">
        <f t="shared" si="1135"/>
        <v/>
      </c>
    </row>
    <row r="14361" spans="34:37" x14ac:dyDescent="0.25">
      <c r="AH14361" s="23" t="str">
        <f t="shared" si="1136"/>
        <v/>
      </c>
      <c r="AI14361" s="23" t="str">
        <f t="shared" si="1135"/>
        <v/>
      </c>
      <c r="AJ14361" s="23" t="str">
        <f t="shared" si="1135"/>
        <v/>
      </c>
      <c r="AK14361" s="23" t="str">
        <f t="shared" si="1135"/>
        <v/>
      </c>
    </row>
    <row r="14362" spans="34:37" x14ac:dyDescent="0.25">
      <c r="AH14362" s="23" t="str">
        <f t="shared" si="1136"/>
        <v/>
      </c>
      <c r="AI14362" s="23" t="str">
        <f t="shared" si="1135"/>
        <v/>
      </c>
      <c r="AJ14362" s="23" t="str">
        <f t="shared" si="1135"/>
        <v/>
      </c>
      <c r="AK14362" s="23" t="str">
        <f t="shared" si="1135"/>
        <v/>
      </c>
    </row>
    <row r="14363" spans="34:37" x14ac:dyDescent="0.25">
      <c r="AH14363" s="23" t="str">
        <f t="shared" si="1136"/>
        <v/>
      </c>
      <c r="AI14363" s="23" t="str">
        <f t="shared" si="1135"/>
        <v/>
      </c>
      <c r="AJ14363" s="23" t="str">
        <f t="shared" si="1135"/>
        <v/>
      </c>
      <c r="AK14363" s="23" t="str">
        <f t="shared" si="1135"/>
        <v/>
      </c>
    </row>
    <row r="14364" spans="34:37" x14ac:dyDescent="0.25">
      <c r="AH14364" s="23" t="str">
        <f t="shared" si="1136"/>
        <v/>
      </c>
      <c r="AI14364" s="23" t="str">
        <f t="shared" si="1135"/>
        <v/>
      </c>
      <c r="AJ14364" s="23" t="str">
        <f t="shared" si="1135"/>
        <v/>
      </c>
      <c r="AK14364" s="23" t="str">
        <f t="shared" si="1135"/>
        <v/>
      </c>
    </row>
    <row r="14365" spans="34:37" x14ac:dyDescent="0.25">
      <c r="AH14365" s="23" t="str">
        <f t="shared" si="1136"/>
        <v/>
      </c>
      <c r="AI14365" s="23" t="str">
        <f t="shared" si="1135"/>
        <v/>
      </c>
      <c r="AJ14365" s="23" t="str">
        <f t="shared" si="1135"/>
        <v/>
      </c>
      <c r="AK14365" s="23" t="str">
        <f t="shared" si="1135"/>
        <v/>
      </c>
    </row>
    <row r="14366" spans="34:37" x14ac:dyDescent="0.25">
      <c r="AH14366" s="23" t="str">
        <f t="shared" si="1136"/>
        <v/>
      </c>
      <c r="AI14366" s="23" t="str">
        <f t="shared" si="1135"/>
        <v/>
      </c>
      <c r="AJ14366" s="23" t="str">
        <f t="shared" si="1135"/>
        <v/>
      </c>
      <c r="AK14366" s="23" t="str">
        <f t="shared" si="1135"/>
        <v/>
      </c>
    </row>
    <row r="14367" spans="34:37" x14ac:dyDescent="0.25">
      <c r="AH14367" s="23" t="str">
        <f t="shared" si="1136"/>
        <v/>
      </c>
      <c r="AI14367" s="23" t="str">
        <f t="shared" si="1135"/>
        <v/>
      </c>
      <c r="AJ14367" s="23" t="str">
        <f t="shared" si="1135"/>
        <v/>
      </c>
      <c r="AK14367" s="23" t="str">
        <f t="shared" si="1135"/>
        <v/>
      </c>
    </row>
    <row r="14368" spans="34:37" x14ac:dyDescent="0.25">
      <c r="AH14368" s="23" t="str">
        <f t="shared" si="1136"/>
        <v/>
      </c>
      <c r="AI14368" s="23" t="str">
        <f t="shared" si="1135"/>
        <v/>
      </c>
      <c r="AJ14368" s="23" t="str">
        <f t="shared" si="1135"/>
        <v/>
      </c>
      <c r="AK14368" s="23" t="str">
        <f t="shared" si="1135"/>
        <v/>
      </c>
    </row>
    <row r="14369" spans="34:37" x14ac:dyDescent="0.25">
      <c r="AH14369" s="23" t="str">
        <f t="shared" si="1136"/>
        <v/>
      </c>
      <c r="AI14369" s="23" t="str">
        <f t="shared" si="1135"/>
        <v/>
      </c>
      <c r="AJ14369" s="23" t="str">
        <f t="shared" si="1135"/>
        <v/>
      </c>
      <c r="AK14369" s="23" t="str">
        <f t="shared" si="1135"/>
        <v/>
      </c>
    </row>
    <row r="14370" spans="34:37" x14ac:dyDescent="0.25">
      <c r="AH14370" s="23" t="str">
        <f t="shared" si="1136"/>
        <v/>
      </c>
      <c r="AI14370" s="23" t="str">
        <f t="shared" si="1135"/>
        <v/>
      </c>
      <c r="AJ14370" s="23" t="str">
        <f t="shared" si="1135"/>
        <v/>
      </c>
      <c r="AK14370" s="23" t="str">
        <f t="shared" si="1135"/>
        <v/>
      </c>
    </row>
    <row r="14371" spans="34:37" x14ac:dyDescent="0.25">
      <c r="AH14371" s="23" t="str">
        <f t="shared" si="1136"/>
        <v/>
      </c>
      <c r="AI14371" s="23" t="str">
        <f t="shared" si="1135"/>
        <v/>
      </c>
      <c r="AJ14371" s="23" t="str">
        <f t="shared" si="1135"/>
        <v/>
      </c>
      <c r="AK14371" s="23" t="str">
        <f t="shared" si="1135"/>
        <v/>
      </c>
    </row>
    <row r="14372" spans="34:37" x14ac:dyDescent="0.25">
      <c r="AH14372" s="23" t="str">
        <f t="shared" si="1136"/>
        <v/>
      </c>
      <c r="AI14372" s="23" t="str">
        <f t="shared" si="1135"/>
        <v/>
      </c>
      <c r="AJ14372" s="23" t="str">
        <f t="shared" si="1135"/>
        <v/>
      </c>
      <c r="AK14372" s="23" t="str">
        <f t="shared" si="1135"/>
        <v/>
      </c>
    </row>
    <row r="14373" spans="34:37" x14ac:dyDescent="0.25">
      <c r="AH14373" s="23" t="str">
        <f t="shared" si="1136"/>
        <v/>
      </c>
      <c r="AI14373" s="23" t="str">
        <f t="shared" si="1135"/>
        <v/>
      </c>
      <c r="AJ14373" s="23" t="str">
        <f t="shared" si="1135"/>
        <v/>
      </c>
      <c r="AK14373" s="23" t="str">
        <f t="shared" si="1135"/>
        <v/>
      </c>
    </row>
    <row r="14374" spans="34:37" x14ac:dyDescent="0.25">
      <c r="AH14374" s="23" t="str">
        <f t="shared" si="1136"/>
        <v/>
      </c>
      <c r="AI14374" s="23" t="str">
        <f t="shared" si="1135"/>
        <v/>
      </c>
      <c r="AJ14374" s="23" t="str">
        <f t="shared" si="1135"/>
        <v/>
      </c>
      <c r="AK14374" s="23" t="str">
        <f t="shared" si="1135"/>
        <v/>
      </c>
    </row>
    <row r="14375" spans="34:37" x14ac:dyDescent="0.25">
      <c r="AH14375" s="23" t="str">
        <f t="shared" si="1136"/>
        <v/>
      </c>
      <c r="AI14375" s="23" t="str">
        <f t="shared" si="1135"/>
        <v/>
      </c>
      <c r="AJ14375" s="23" t="str">
        <f t="shared" si="1135"/>
        <v/>
      </c>
      <c r="AK14375" s="23" t="str">
        <f t="shared" si="1135"/>
        <v/>
      </c>
    </row>
    <row r="14376" spans="34:37" x14ac:dyDescent="0.25">
      <c r="AH14376" s="23" t="str">
        <f t="shared" si="1136"/>
        <v/>
      </c>
      <c r="AI14376" s="23" t="str">
        <f t="shared" si="1135"/>
        <v/>
      </c>
      <c r="AJ14376" s="23" t="str">
        <f t="shared" si="1135"/>
        <v/>
      </c>
      <c r="AK14376" s="23" t="str">
        <f t="shared" si="1135"/>
        <v/>
      </c>
    </row>
    <row r="14377" spans="34:37" x14ac:dyDescent="0.25">
      <c r="AH14377" s="23" t="str">
        <f t="shared" si="1136"/>
        <v/>
      </c>
      <c r="AI14377" s="23" t="str">
        <f t="shared" si="1135"/>
        <v/>
      </c>
      <c r="AJ14377" s="23" t="str">
        <f t="shared" si="1135"/>
        <v/>
      </c>
      <c r="AK14377" s="23" t="str">
        <f t="shared" si="1135"/>
        <v/>
      </c>
    </row>
    <row r="14378" spans="34:37" x14ac:dyDescent="0.25">
      <c r="AH14378" s="23" t="str">
        <f t="shared" si="1136"/>
        <v/>
      </c>
      <c r="AI14378" s="23" t="str">
        <f t="shared" si="1135"/>
        <v/>
      </c>
      <c r="AJ14378" s="23" t="str">
        <f t="shared" si="1135"/>
        <v/>
      </c>
      <c r="AK14378" s="23" t="str">
        <f t="shared" si="1135"/>
        <v/>
      </c>
    </row>
    <row r="14379" spans="34:37" x14ac:dyDescent="0.25">
      <c r="AH14379" s="23" t="str">
        <f t="shared" si="1136"/>
        <v/>
      </c>
      <c r="AI14379" s="23" t="str">
        <f t="shared" si="1135"/>
        <v/>
      </c>
      <c r="AJ14379" s="23" t="str">
        <f t="shared" si="1135"/>
        <v/>
      </c>
      <c r="AK14379" s="23" t="str">
        <f t="shared" si="1135"/>
        <v/>
      </c>
    </row>
    <row r="14380" spans="34:37" x14ac:dyDescent="0.25">
      <c r="AH14380" s="23" t="str">
        <f t="shared" si="1136"/>
        <v/>
      </c>
      <c r="AI14380" s="23" t="str">
        <f t="shared" si="1135"/>
        <v/>
      </c>
      <c r="AJ14380" s="23" t="str">
        <f t="shared" si="1135"/>
        <v/>
      </c>
      <c r="AK14380" s="23" t="str">
        <f t="shared" si="1135"/>
        <v/>
      </c>
    </row>
    <row r="14381" spans="34:37" x14ac:dyDescent="0.25">
      <c r="AH14381" s="23" t="str">
        <f t="shared" si="1136"/>
        <v/>
      </c>
      <c r="AI14381" s="23" t="str">
        <f t="shared" si="1135"/>
        <v/>
      </c>
      <c r="AJ14381" s="23" t="str">
        <f t="shared" si="1135"/>
        <v/>
      </c>
      <c r="AK14381" s="23" t="str">
        <f t="shared" si="1135"/>
        <v/>
      </c>
    </row>
    <row r="14382" spans="34:37" x14ac:dyDescent="0.25">
      <c r="AH14382" s="23" t="str">
        <f t="shared" si="1136"/>
        <v/>
      </c>
      <c r="AI14382" s="23" t="str">
        <f t="shared" si="1135"/>
        <v/>
      </c>
      <c r="AJ14382" s="23" t="str">
        <f t="shared" si="1135"/>
        <v/>
      </c>
      <c r="AK14382" s="23" t="str">
        <f t="shared" si="1135"/>
        <v/>
      </c>
    </row>
    <row r="14383" spans="34:37" x14ac:dyDescent="0.25">
      <c r="AH14383" s="23" t="str">
        <f t="shared" si="1136"/>
        <v/>
      </c>
      <c r="AI14383" s="23" t="str">
        <f t="shared" si="1135"/>
        <v/>
      </c>
      <c r="AJ14383" s="23" t="str">
        <f t="shared" si="1135"/>
        <v/>
      </c>
      <c r="AK14383" s="23" t="str">
        <f t="shared" si="1135"/>
        <v/>
      </c>
    </row>
    <row r="14384" spans="34:37" x14ac:dyDescent="0.25">
      <c r="AH14384" s="23" t="str">
        <f t="shared" si="1136"/>
        <v/>
      </c>
      <c r="AI14384" s="23" t="str">
        <f t="shared" si="1135"/>
        <v/>
      </c>
      <c r="AJ14384" s="23" t="str">
        <f t="shared" si="1135"/>
        <v/>
      </c>
      <c r="AK14384" s="23" t="str">
        <f t="shared" si="1135"/>
        <v/>
      </c>
    </row>
    <row r="14385" spans="34:37" x14ac:dyDescent="0.25">
      <c r="AH14385" s="23" t="str">
        <f t="shared" si="1136"/>
        <v/>
      </c>
      <c r="AI14385" s="23" t="str">
        <f t="shared" si="1135"/>
        <v/>
      </c>
      <c r="AJ14385" s="23" t="str">
        <f t="shared" si="1135"/>
        <v/>
      </c>
      <c r="AK14385" s="23" t="str">
        <f t="shared" si="1135"/>
        <v/>
      </c>
    </row>
    <row r="14386" spans="34:37" x14ac:dyDescent="0.25">
      <c r="AH14386" s="23" t="str">
        <f t="shared" si="1136"/>
        <v/>
      </c>
      <c r="AI14386" s="23" t="str">
        <f t="shared" si="1135"/>
        <v/>
      </c>
      <c r="AJ14386" s="23" t="str">
        <f t="shared" si="1135"/>
        <v/>
      </c>
      <c r="AK14386" s="23" t="str">
        <f t="shared" si="1135"/>
        <v/>
      </c>
    </row>
    <row r="14387" spans="34:37" x14ac:dyDescent="0.25">
      <c r="AH14387" s="23" t="str">
        <f t="shared" si="1136"/>
        <v/>
      </c>
      <c r="AI14387" s="23" t="str">
        <f t="shared" si="1135"/>
        <v/>
      </c>
      <c r="AJ14387" s="23" t="str">
        <f t="shared" si="1135"/>
        <v/>
      </c>
      <c r="AK14387" s="23" t="str">
        <f t="shared" si="1135"/>
        <v/>
      </c>
    </row>
    <row r="14388" spans="34:37" x14ac:dyDescent="0.25">
      <c r="AH14388" s="23" t="str">
        <f t="shared" si="1136"/>
        <v/>
      </c>
      <c r="AI14388" s="23" t="str">
        <f t="shared" si="1135"/>
        <v/>
      </c>
      <c r="AJ14388" s="23" t="str">
        <f t="shared" si="1135"/>
        <v/>
      </c>
      <c r="AK14388" s="23" t="str">
        <f t="shared" si="1135"/>
        <v/>
      </c>
    </row>
    <row r="14389" spans="34:37" x14ac:dyDescent="0.25">
      <c r="AH14389" s="23" t="str">
        <f t="shared" si="1136"/>
        <v/>
      </c>
      <c r="AI14389" s="23" t="str">
        <f t="shared" si="1135"/>
        <v/>
      </c>
      <c r="AJ14389" s="23" t="str">
        <f t="shared" si="1135"/>
        <v/>
      </c>
      <c r="AK14389" s="23" t="str">
        <f t="shared" si="1135"/>
        <v/>
      </c>
    </row>
    <row r="14390" spans="34:37" x14ac:dyDescent="0.25">
      <c r="AH14390" s="23" t="str">
        <f t="shared" si="1136"/>
        <v/>
      </c>
      <c r="AI14390" s="23" t="str">
        <f t="shared" si="1135"/>
        <v/>
      </c>
      <c r="AJ14390" s="23" t="str">
        <f t="shared" si="1135"/>
        <v/>
      </c>
      <c r="AK14390" s="23" t="str">
        <f t="shared" si="1135"/>
        <v/>
      </c>
    </row>
    <row r="14391" spans="34:37" x14ac:dyDescent="0.25">
      <c r="AH14391" s="23" t="str">
        <f t="shared" si="1136"/>
        <v/>
      </c>
      <c r="AI14391" s="23" t="str">
        <f t="shared" si="1135"/>
        <v/>
      </c>
      <c r="AJ14391" s="23" t="str">
        <f t="shared" si="1135"/>
        <v/>
      </c>
      <c r="AK14391" s="23" t="str">
        <f t="shared" si="1135"/>
        <v/>
      </c>
    </row>
    <row r="14392" spans="34:37" x14ac:dyDescent="0.25">
      <c r="AH14392" s="23" t="str">
        <f t="shared" si="1136"/>
        <v/>
      </c>
      <c r="AI14392" s="23" t="str">
        <f t="shared" si="1135"/>
        <v/>
      </c>
      <c r="AJ14392" s="23" t="str">
        <f t="shared" si="1135"/>
        <v/>
      </c>
      <c r="AK14392" s="23" t="str">
        <f t="shared" si="1135"/>
        <v/>
      </c>
    </row>
    <row r="14393" spans="34:37" x14ac:dyDescent="0.25">
      <c r="AH14393" s="23" t="str">
        <f t="shared" si="1136"/>
        <v/>
      </c>
      <c r="AI14393" s="23" t="str">
        <f t="shared" si="1135"/>
        <v/>
      </c>
      <c r="AJ14393" s="23" t="str">
        <f t="shared" si="1135"/>
        <v/>
      </c>
      <c r="AK14393" s="23" t="str">
        <f t="shared" si="1135"/>
        <v/>
      </c>
    </row>
    <row r="14394" spans="34:37" x14ac:dyDescent="0.25">
      <c r="AH14394" s="23" t="str">
        <f t="shared" si="1136"/>
        <v/>
      </c>
      <c r="AI14394" s="23" t="str">
        <f t="shared" si="1135"/>
        <v/>
      </c>
      <c r="AJ14394" s="23" t="str">
        <f t="shared" si="1135"/>
        <v/>
      </c>
      <c r="AK14394" s="23" t="str">
        <f t="shared" si="1135"/>
        <v/>
      </c>
    </row>
    <row r="14395" spans="34:37" x14ac:dyDescent="0.25">
      <c r="AH14395" s="23" t="str">
        <f t="shared" si="1136"/>
        <v/>
      </c>
      <c r="AI14395" s="23" t="str">
        <f t="shared" si="1135"/>
        <v/>
      </c>
      <c r="AJ14395" s="23" t="str">
        <f t="shared" si="1135"/>
        <v/>
      </c>
      <c r="AK14395" s="23" t="str">
        <f t="shared" si="1135"/>
        <v/>
      </c>
    </row>
    <row r="14396" spans="34:37" x14ac:dyDescent="0.25">
      <c r="AH14396" s="23" t="str">
        <f t="shared" si="1136"/>
        <v/>
      </c>
      <c r="AI14396" s="23" t="str">
        <f t="shared" si="1135"/>
        <v/>
      </c>
      <c r="AJ14396" s="23" t="str">
        <f t="shared" si="1135"/>
        <v/>
      </c>
      <c r="AK14396" s="23" t="str">
        <f t="shared" si="1135"/>
        <v/>
      </c>
    </row>
    <row r="14397" spans="34:37" x14ac:dyDescent="0.25">
      <c r="AH14397" s="23" t="str">
        <f t="shared" si="1136"/>
        <v/>
      </c>
      <c r="AI14397" s="23" t="str">
        <f t="shared" si="1135"/>
        <v/>
      </c>
      <c r="AJ14397" s="23" t="str">
        <f t="shared" si="1135"/>
        <v/>
      </c>
      <c r="AK14397" s="23" t="str">
        <f t="shared" si="1135"/>
        <v/>
      </c>
    </row>
    <row r="14398" spans="34:37" x14ac:dyDescent="0.25">
      <c r="AH14398" s="23" t="str">
        <f t="shared" si="1136"/>
        <v/>
      </c>
      <c r="AI14398" s="23" t="str">
        <f t="shared" ref="AI14398:AK14461" si="1137">IF(X14398&lt;&gt;"",X14398,"")</f>
        <v/>
      </c>
      <c r="AJ14398" s="23" t="str">
        <f t="shared" si="1137"/>
        <v/>
      </c>
      <c r="AK14398" s="23" t="str">
        <f t="shared" si="1137"/>
        <v/>
      </c>
    </row>
    <row r="14399" spans="34:37" x14ac:dyDescent="0.25">
      <c r="AH14399" s="23" t="str">
        <f t="shared" ref="AH14399:AH14462" si="1138">IF(W14399&lt;&gt;"",(RIGHT(W14399,LEN(W14399)-SEARCH("/",W14399,1)))/U14399,"")</f>
        <v/>
      </c>
      <c r="AI14399" s="23" t="str">
        <f t="shared" si="1137"/>
        <v/>
      </c>
      <c r="AJ14399" s="23" t="str">
        <f t="shared" si="1137"/>
        <v/>
      </c>
      <c r="AK14399" s="23" t="str">
        <f t="shared" si="1137"/>
        <v/>
      </c>
    </row>
    <row r="14400" spans="34:37" x14ac:dyDescent="0.25">
      <c r="AH14400" s="23" t="str">
        <f t="shared" si="1138"/>
        <v/>
      </c>
      <c r="AI14400" s="23" t="str">
        <f t="shared" si="1137"/>
        <v/>
      </c>
      <c r="AJ14400" s="23" t="str">
        <f t="shared" si="1137"/>
        <v/>
      </c>
      <c r="AK14400" s="23" t="str">
        <f t="shared" si="1137"/>
        <v/>
      </c>
    </row>
    <row r="14401" spans="34:37" x14ac:dyDescent="0.25">
      <c r="AH14401" s="23" t="str">
        <f t="shared" si="1138"/>
        <v/>
      </c>
      <c r="AI14401" s="23" t="str">
        <f t="shared" si="1137"/>
        <v/>
      </c>
      <c r="AJ14401" s="23" t="str">
        <f t="shared" si="1137"/>
        <v/>
      </c>
      <c r="AK14401" s="23" t="str">
        <f t="shared" si="1137"/>
        <v/>
      </c>
    </row>
    <row r="14402" spans="34:37" x14ac:dyDescent="0.25">
      <c r="AH14402" s="23" t="str">
        <f t="shared" si="1138"/>
        <v/>
      </c>
      <c r="AI14402" s="23" t="str">
        <f t="shared" si="1137"/>
        <v/>
      </c>
      <c r="AJ14402" s="23" t="str">
        <f t="shared" si="1137"/>
        <v/>
      </c>
      <c r="AK14402" s="23" t="str">
        <f t="shared" si="1137"/>
        <v/>
      </c>
    </row>
    <row r="14403" spans="34:37" x14ac:dyDescent="0.25">
      <c r="AH14403" s="23" t="str">
        <f t="shared" si="1138"/>
        <v/>
      </c>
      <c r="AI14403" s="23" t="str">
        <f t="shared" si="1137"/>
        <v/>
      </c>
      <c r="AJ14403" s="23" t="str">
        <f t="shared" si="1137"/>
        <v/>
      </c>
      <c r="AK14403" s="23" t="str">
        <f t="shared" si="1137"/>
        <v/>
      </c>
    </row>
    <row r="14404" spans="34:37" x14ac:dyDescent="0.25">
      <c r="AH14404" s="23" t="str">
        <f t="shared" si="1138"/>
        <v/>
      </c>
      <c r="AI14404" s="23" t="str">
        <f t="shared" si="1137"/>
        <v/>
      </c>
      <c r="AJ14404" s="23" t="str">
        <f t="shared" si="1137"/>
        <v/>
      </c>
      <c r="AK14404" s="23" t="str">
        <f t="shared" si="1137"/>
        <v/>
      </c>
    </row>
    <row r="14405" spans="34:37" x14ac:dyDescent="0.25">
      <c r="AH14405" s="23" t="str">
        <f t="shared" si="1138"/>
        <v/>
      </c>
      <c r="AI14405" s="23" t="str">
        <f t="shared" si="1137"/>
        <v/>
      </c>
      <c r="AJ14405" s="23" t="str">
        <f t="shared" si="1137"/>
        <v/>
      </c>
      <c r="AK14405" s="23" t="str">
        <f t="shared" si="1137"/>
        <v/>
      </c>
    </row>
    <row r="14406" spans="34:37" x14ac:dyDescent="0.25">
      <c r="AH14406" s="23" t="str">
        <f t="shared" si="1138"/>
        <v/>
      </c>
      <c r="AI14406" s="23" t="str">
        <f t="shared" si="1137"/>
        <v/>
      </c>
      <c r="AJ14406" s="23" t="str">
        <f t="shared" si="1137"/>
        <v/>
      </c>
      <c r="AK14406" s="23" t="str">
        <f t="shared" si="1137"/>
        <v/>
      </c>
    </row>
    <row r="14407" spans="34:37" x14ac:dyDescent="0.25">
      <c r="AH14407" s="23" t="str">
        <f t="shared" si="1138"/>
        <v/>
      </c>
      <c r="AI14407" s="23" t="str">
        <f t="shared" si="1137"/>
        <v/>
      </c>
      <c r="AJ14407" s="23" t="str">
        <f t="shared" si="1137"/>
        <v/>
      </c>
      <c r="AK14407" s="23" t="str">
        <f t="shared" si="1137"/>
        <v/>
      </c>
    </row>
    <row r="14408" spans="34:37" x14ac:dyDescent="0.25">
      <c r="AH14408" s="23" t="str">
        <f t="shared" si="1138"/>
        <v/>
      </c>
      <c r="AI14408" s="23" t="str">
        <f t="shared" si="1137"/>
        <v/>
      </c>
      <c r="AJ14408" s="23" t="str">
        <f t="shared" si="1137"/>
        <v/>
      </c>
      <c r="AK14408" s="23" t="str">
        <f t="shared" si="1137"/>
        <v/>
      </c>
    </row>
    <row r="14409" spans="34:37" x14ac:dyDescent="0.25">
      <c r="AH14409" s="23" t="str">
        <f t="shared" si="1138"/>
        <v/>
      </c>
      <c r="AI14409" s="23" t="str">
        <f t="shared" si="1137"/>
        <v/>
      </c>
      <c r="AJ14409" s="23" t="str">
        <f t="shared" si="1137"/>
        <v/>
      </c>
      <c r="AK14409" s="23" t="str">
        <f t="shared" si="1137"/>
        <v/>
      </c>
    </row>
    <row r="14410" spans="34:37" x14ac:dyDescent="0.25">
      <c r="AH14410" s="23" t="str">
        <f t="shared" si="1138"/>
        <v/>
      </c>
      <c r="AI14410" s="23" t="str">
        <f t="shared" si="1137"/>
        <v/>
      </c>
      <c r="AJ14410" s="23" t="str">
        <f t="shared" si="1137"/>
        <v/>
      </c>
      <c r="AK14410" s="23" t="str">
        <f t="shared" si="1137"/>
        <v/>
      </c>
    </row>
    <row r="14411" spans="34:37" x14ac:dyDescent="0.25">
      <c r="AH14411" s="23" t="str">
        <f t="shared" si="1138"/>
        <v/>
      </c>
      <c r="AI14411" s="23" t="str">
        <f t="shared" si="1137"/>
        <v/>
      </c>
      <c r="AJ14411" s="23" t="str">
        <f t="shared" si="1137"/>
        <v/>
      </c>
      <c r="AK14411" s="23" t="str">
        <f t="shared" si="1137"/>
        <v/>
      </c>
    </row>
    <row r="14412" spans="34:37" x14ac:dyDescent="0.25">
      <c r="AH14412" s="23" t="str">
        <f t="shared" si="1138"/>
        <v/>
      </c>
      <c r="AI14412" s="23" t="str">
        <f t="shared" si="1137"/>
        <v/>
      </c>
      <c r="AJ14412" s="23" t="str">
        <f t="shared" si="1137"/>
        <v/>
      </c>
      <c r="AK14412" s="23" t="str">
        <f t="shared" si="1137"/>
        <v/>
      </c>
    </row>
    <row r="14413" spans="34:37" x14ac:dyDescent="0.25">
      <c r="AH14413" s="23" t="str">
        <f t="shared" si="1138"/>
        <v/>
      </c>
      <c r="AI14413" s="23" t="str">
        <f t="shared" si="1137"/>
        <v/>
      </c>
      <c r="AJ14413" s="23" t="str">
        <f t="shared" si="1137"/>
        <v/>
      </c>
      <c r="AK14413" s="23" t="str">
        <f t="shared" si="1137"/>
        <v/>
      </c>
    </row>
    <row r="14414" spans="34:37" x14ac:dyDescent="0.25">
      <c r="AH14414" s="23" t="str">
        <f t="shared" si="1138"/>
        <v/>
      </c>
      <c r="AI14414" s="23" t="str">
        <f t="shared" si="1137"/>
        <v/>
      </c>
      <c r="AJ14414" s="23" t="str">
        <f t="shared" si="1137"/>
        <v/>
      </c>
      <c r="AK14414" s="23" t="str">
        <f t="shared" si="1137"/>
        <v/>
      </c>
    </row>
    <row r="14415" spans="34:37" x14ac:dyDescent="0.25">
      <c r="AH14415" s="23" t="str">
        <f t="shared" si="1138"/>
        <v/>
      </c>
      <c r="AI14415" s="23" t="str">
        <f t="shared" si="1137"/>
        <v/>
      </c>
      <c r="AJ14415" s="23" t="str">
        <f t="shared" si="1137"/>
        <v/>
      </c>
      <c r="AK14415" s="23" t="str">
        <f t="shared" si="1137"/>
        <v/>
      </c>
    </row>
    <row r="14416" spans="34:37" x14ac:dyDescent="0.25">
      <c r="AH14416" s="23" t="str">
        <f t="shared" si="1138"/>
        <v/>
      </c>
      <c r="AI14416" s="23" t="str">
        <f t="shared" si="1137"/>
        <v/>
      </c>
      <c r="AJ14416" s="23" t="str">
        <f t="shared" si="1137"/>
        <v/>
      </c>
      <c r="AK14416" s="23" t="str">
        <f t="shared" si="1137"/>
        <v/>
      </c>
    </row>
    <row r="14417" spans="34:37" x14ac:dyDescent="0.25">
      <c r="AH14417" s="23" t="str">
        <f t="shared" si="1138"/>
        <v/>
      </c>
      <c r="AI14417" s="23" t="str">
        <f t="shared" si="1137"/>
        <v/>
      </c>
      <c r="AJ14417" s="23" t="str">
        <f t="shared" si="1137"/>
        <v/>
      </c>
      <c r="AK14417" s="23" t="str">
        <f t="shared" si="1137"/>
        <v/>
      </c>
    </row>
    <row r="14418" spans="34:37" x14ac:dyDescent="0.25">
      <c r="AH14418" s="23" t="str">
        <f t="shared" si="1138"/>
        <v/>
      </c>
      <c r="AI14418" s="23" t="str">
        <f t="shared" si="1137"/>
        <v/>
      </c>
      <c r="AJ14418" s="23" t="str">
        <f t="shared" si="1137"/>
        <v/>
      </c>
      <c r="AK14418" s="23" t="str">
        <f t="shared" si="1137"/>
        <v/>
      </c>
    </row>
    <row r="14419" spans="34:37" x14ac:dyDescent="0.25">
      <c r="AH14419" s="23" t="str">
        <f t="shared" si="1138"/>
        <v/>
      </c>
      <c r="AI14419" s="23" t="str">
        <f t="shared" si="1137"/>
        <v/>
      </c>
      <c r="AJ14419" s="23" t="str">
        <f t="shared" si="1137"/>
        <v/>
      </c>
      <c r="AK14419" s="23" t="str">
        <f t="shared" si="1137"/>
        <v/>
      </c>
    </row>
    <row r="14420" spans="34:37" x14ac:dyDescent="0.25">
      <c r="AH14420" s="23" t="str">
        <f t="shared" si="1138"/>
        <v/>
      </c>
      <c r="AI14420" s="23" t="str">
        <f t="shared" si="1137"/>
        <v/>
      </c>
      <c r="AJ14420" s="23" t="str">
        <f t="shared" si="1137"/>
        <v/>
      </c>
      <c r="AK14420" s="23" t="str">
        <f t="shared" si="1137"/>
        <v/>
      </c>
    </row>
    <row r="14421" spans="34:37" x14ac:dyDescent="0.25">
      <c r="AH14421" s="23" t="str">
        <f t="shared" si="1138"/>
        <v/>
      </c>
      <c r="AI14421" s="23" t="str">
        <f t="shared" si="1137"/>
        <v/>
      </c>
      <c r="AJ14421" s="23" t="str">
        <f t="shared" si="1137"/>
        <v/>
      </c>
      <c r="AK14421" s="23" t="str">
        <f t="shared" si="1137"/>
        <v/>
      </c>
    </row>
    <row r="14422" spans="34:37" x14ac:dyDescent="0.25">
      <c r="AH14422" s="23" t="str">
        <f t="shared" si="1138"/>
        <v/>
      </c>
      <c r="AI14422" s="23" t="str">
        <f t="shared" si="1137"/>
        <v/>
      </c>
      <c r="AJ14422" s="23" t="str">
        <f t="shared" si="1137"/>
        <v/>
      </c>
      <c r="AK14422" s="23" t="str">
        <f t="shared" si="1137"/>
        <v/>
      </c>
    </row>
    <row r="14423" spans="34:37" x14ac:dyDescent="0.25">
      <c r="AH14423" s="23" t="str">
        <f t="shared" si="1138"/>
        <v/>
      </c>
      <c r="AI14423" s="23" t="str">
        <f t="shared" si="1137"/>
        <v/>
      </c>
      <c r="AJ14423" s="23" t="str">
        <f t="shared" si="1137"/>
        <v/>
      </c>
      <c r="AK14423" s="23" t="str">
        <f t="shared" si="1137"/>
        <v/>
      </c>
    </row>
    <row r="14424" spans="34:37" x14ac:dyDescent="0.25">
      <c r="AH14424" s="23" t="str">
        <f t="shared" si="1138"/>
        <v/>
      </c>
      <c r="AI14424" s="23" t="str">
        <f t="shared" si="1137"/>
        <v/>
      </c>
      <c r="AJ14424" s="23" t="str">
        <f t="shared" si="1137"/>
        <v/>
      </c>
      <c r="AK14424" s="23" t="str">
        <f t="shared" si="1137"/>
        <v/>
      </c>
    </row>
    <row r="14425" spans="34:37" x14ac:dyDescent="0.25">
      <c r="AH14425" s="23" t="str">
        <f t="shared" si="1138"/>
        <v/>
      </c>
      <c r="AI14425" s="23" t="str">
        <f t="shared" si="1137"/>
        <v/>
      </c>
      <c r="AJ14425" s="23" t="str">
        <f t="shared" si="1137"/>
        <v/>
      </c>
      <c r="AK14425" s="23" t="str">
        <f t="shared" si="1137"/>
        <v/>
      </c>
    </row>
    <row r="14426" spans="34:37" x14ac:dyDescent="0.25">
      <c r="AH14426" s="23" t="str">
        <f t="shared" si="1138"/>
        <v/>
      </c>
      <c r="AI14426" s="23" t="str">
        <f t="shared" si="1137"/>
        <v/>
      </c>
      <c r="AJ14426" s="23" t="str">
        <f t="shared" si="1137"/>
        <v/>
      </c>
      <c r="AK14426" s="23" t="str">
        <f t="shared" si="1137"/>
        <v/>
      </c>
    </row>
    <row r="14427" spans="34:37" x14ac:dyDescent="0.25">
      <c r="AH14427" s="23" t="str">
        <f t="shared" si="1138"/>
        <v/>
      </c>
      <c r="AI14427" s="23" t="str">
        <f t="shared" si="1137"/>
        <v/>
      </c>
      <c r="AJ14427" s="23" t="str">
        <f t="shared" si="1137"/>
        <v/>
      </c>
      <c r="AK14427" s="23" t="str">
        <f t="shared" si="1137"/>
        <v/>
      </c>
    </row>
    <row r="14428" spans="34:37" x14ac:dyDescent="0.25">
      <c r="AH14428" s="23" t="str">
        <f t="shared" si="1138"/>
        <v/>
      </c>
      <c r="AI14428" s="23" t="str">
        <f t="shared" si="1137"/>
        <v/>
      </c>
      <c r="AJ14428" s="23" t="str">
        <f t="shared" si="1137"/>
        <v/>
      </c>
      <c r="AK14428" s="23" t="str">
        <f t="shared" si="1137"/>
        <v/>
      </c>
    </row>
    <row r="14429" spans="34:37" x14ac:dyDescent="0.25">
      <c r="AH14429" s="23" t="str">
        <f t="shared" si="1138"/>
        <v/>
      </c>
      <c r="AI14429" s="23" t="str">
        <f t="shared" si="1137"/>
        <v/>
      </c>
      <c r="AJ14429" s="23" t="str">
        <f t="shared" si="1137"/>
        <v/>
      </c>
      <c r="AK14429" s="23" t="str">
        <f t="shared" si="1137"/>
        <v/>
      </c>
    </row>
    <row r="14430" spans="34:37" x14ac:dyDescent="0.25">
      <c r="AH14430" s="23" t="str">
        <f t="shared" si="1138"/>
        <v/>
      </c>
      <c r="AI14430" s="23" t="str">
        <f t="shared" si="1137"/>
        <v/>
      </c>
      <c r="AJ14430" s="23" t="str">
        <f t="shared" si="1137"/>
        <v/>
      </c>
      <c r="AK14430" s="23" t="str">
        <f t="shared" si="1137"/>
        <v/>
      </c>
    </row>
    <row r="14431" spans="34:37" x14ac:dyDescent="0.25">
      <c r="AH14431" s="23" t="str">
        <f t="shared" si="1138"/>
        <v/>
      </c>
      <c r="AI14431" s="23" t="str">
        <f t="shared" si="1137"/>
        <v/>
      </c>
      <c r="AJ14431" s="23" t="str">
        <f t="shared" si="1137"/>
        <v/>
      </c>
      <c r="AK14431" s="23" t="str">
        <f t="shared" si="1137"/>
        <v/>
      </c>
    </row>
    <row r="14432" spans="34:37" x14ac:dyDescent="0.25">
      <c r="AH14432" s="23" t="str">
        <f t="shared" si="1138"/>
        <v/>
      </c>
      <c r="AI14432" s="23" t="str">
        <f t="shared" si="1137"/>
        <v/>
      </c>
      <c r="AJ14432" s="23" t="str">
        <f t="shared" si="1137"/>
        <v/>
      </c>
      <c r="AK14432" s="23" t="str">
        <f t="shared" si="1137"/>
        <v/>
      </c>
    </row>
    <row r="14433" spans="34:37" x14ac:dyDescent="0.25">
      <c r="AH14433" s="23" t="str">
        <f t="shared" si="1138"/>
        <v/>
      </c>
      <c r="AI14433" s="23" t="str">
        <f t="shared" si="1137"/>
        <v/>
      </c>
      <c r="AJ14433" s="23" t="str">
        <f t="shared" si="1137"/>
        <v/>
      </c>
      <c r="AK14433" s="23" t="str">
        <f t="shared" si="1137"/>
        <v/>
      </c>
    </row>
    <row r="14434" spans="34:37" x14ac:dyDescent="0.25">
      <c r="AH14434" s="23" t="str">
        <f t="shared" si="1138"/>
        <v/>
      </c>
      <c r="AI14434" s="23" t="str">
        <f t="shared" si="1137"/>
        <v/>
      </c>
      <c r="AJ14434" s="23" t="str">
        <f t="shared" si="1137"/>
        <v/>
      </c>
      <c r="AK14434" s="23" t="str">
        <f t="shared" si="1137"/>
        <v/>
      </c>
    </row>
    <row r="14435" spans="34:37" x14ac:dyDescent="0.25">
      <c r="AH14435" s="23" t="str">
        <f t="shared" si="1138"/>
        <v/>
      </c>
      <c r="AI14435" s="23" t="str">
        <f t="shared" si="1137"/>
        <v/>
      </c>
      <c r="AJ14435" s="23" t="str">
        <f t="shared" si="1137"/>
        <v/>
      </c>
      <c r="AK14435" s="23" t="str">
        <f t="shared" si="1137"/>
        <v/>
      </c>
    </row>
    <row r="14436" spans="34:37" x14ac:dyDescent="0.25">
      <c r="AH14436" s="23" t="str">
        <f t="shared" si="1138"/>
        <v/>
      </c>
      <c r="AI14436" s="23" t="str">
        <f t="shared" si="1137"/>
        <v/>
      </c>
      <c r="AJ14436" s="23" t="str">
        <f t="shared" si="1137"/>
        <v/>
      </c>
      <c r="AK14436" s="23" t="str">
        <f t="shared" si="1137"/>
        <v/>
      </c>
    </row>
    <row r="14437" spans="34:37" x14ac:dyDescent="0.25">
      <c r="AH14437" s="23" t="str">
        <f t="shared" si="1138"/>
        <v/>
      </c>
      <c r="AI14437" s="23" t="str">
        <f t="shared" si="1137"/>
        <v/>
      </c>
      <c r="AJ14437" s="23" t="str">
        <f t="shared" si="1137"/>
        <v/>
      </c>
      <c r="AK14437" s="23" t="str">
        <f t="shared" si="1137"/>
        <v/>
      </c>
    </row>
    <row r="14438" spans="34:37" x14ac:dyDescent="0.25">
      <c r="AH14438" s="23" t="str">
        <f t="shared" si="1138"/>
        <v/>
      </c>
      <c r="AI14438" s="23" t="str">
        <f t="shared" si="1137"/>
        <v/>
      </c>
      <c r="AJ14438" s="23" t="str">
        <f t="shared" si="1137"/>
        <v/>
      </c>
      <c r="AK14438" s="23" t="str">
        <f t="shared" si="1137"/>
        <v/>
      </c>
    </row>
    <row r="14439" spans="34:37" x14ac:dyDescent="0.25">
      <c r="AH14439" s="23" t="str">
        <f t="shared" si="1138"/>
        <v/>
      </c>
      <c r="AI14439" s="23" t="str">
        <f t="shared" si="1137"/>
        <v/>
      </c>
      <c r="AJ14439" s="23" t="str">
        <f t="shared" si="1137"/>
        <v/>
      </c>
      <c r="AK14439" s="23" t="str">
        <f t="shared" si="1137"/>
        <v/>
      </c>
    </row>
    <row r="14440" spans="34:37" x14ac:dyDescent="0.25">
      <c r="AH14440" s="23" t="str">
        <f t="shared" si="1138"/>
        <v/>
      </c>
      <c r="AI14440" s="23" t="str">
        <f t="shared" si="1137"/>
        <v/>
      </c>
      <c r="AJ14440" s="23" t="str">
        <f t="shared" si="1137"/>
        <v/>
      </c>
      <c r="AK14440" s="23" t="str">
        <f t="shared" si="1137"/>
        <v/>
      </c>
    </row>
    <row r="14441" spans="34:37" x14ac:dyDescent="0.25">
      <c r="AH14441" s="23" t="str">
        <f t="shared" si="1138"/>
        <v/>
      </c>
      <c r="AI14441" s="23" t="str">
        <f t="shared" si="1137"/>
        <v/>
      </c>
      <c r="AJ14441" s="23" t="str">
        <f t="shared" si="1137"/>
        <v/>
      </c>
      <c r="AK14441" s="23" t="str">
        <f t="shared" si="1137"/>
        <v/>
      </c>
    </row>
    <row r="14442" spans="34:37" x14ac:dyDescent="0.25">
      <c r="AH14442" s="23" t="str">
        <f t="shared" si="1138"/>
        <v/>
      </c>
      <c r="AI14442" s="23" t="str">
        <f t="shared" si="1137"/>
        <v/>
      </c>
      <c r="AJ14442" s="23" t="str">
        <f t="shared" si="1137"/>
        <v/>
      </c>
      <c r="AK14442" s="23" t="str">
        <f t="shared" si="1137"/>
        <v/>
      </c>
    </row>
    <row r="14443" spans="34:37" x14ac:dyDescent="0.25">
      <c r="AH14443" s="23" t="str">
        <f t="shared" si="1138"/>
        <v/>
      </c>
      <c r="AI14443" s="23" t="str">
        <f t="shared" si="1137"/>
        <v/>
      </c>
      <c r="AJ14443" s="23" t="str">
        <f t="shared" si="1137"/>
        <v/>
      </c>
      <c r="AK14443" s="23" t="str">
        <f t="shared" si="1137"/>
        <v/>
      </c>
    </row>
    <row r="14444" spans="34:37" x14ac:dyDescent="0.25">
      <c r="AH14444" s="23" t="str">
        <f t="shared" si="1138"/>
        <v/>
      </c>
      <c r="AI14444" s="23" t="str">
        <f t="shared" si="1137"/>
        <v/>
      </c>
      <c r="AJ14444" s="23" t="str">
        <f t="shared" si="1137"/>
        <v/>
      </c>
      <c r="AK14444" s="23" t="str">
        <f t="shared" si="1137"/>
        <v/>
      </c>
    </row>
    <row r="14445" spans="34:37" x14ac:dyDescent="0.25">
      <c r="AH14445" s="23" t="str">
        <f t="shared" si="1138"/>
        <v/>
      </c>
      <c r="AI14445" s="23" t="str">
        <f t="shared" si="1137"/>
        <v/>
      </c>
      <c r="AJ14445" s="23" t="str">
        <f t="shared" si="1137"/>
        <v/>
      </c>
      <c r="AK14445" s="23" t="str">
        <f t="shared" si="1137"/>
        <v/>
      </c>
    </row>
    <row r="14446" spans="34:37" x14ac:dyDescent="0.25">
      <c r="AH14446" s="23" t="str">
        <f t="shared" si="1138"/>
        <v/>
      </c>
      <c r="AI14446" s="23" t="str">
        <f t="shared" si="1137"/>
        <v/>
      </c>
      <c r="AJ14446" s="23" t="str">
        <f t="shared" si="1137"/>
        <v/>
      </c>
      <c r="AK14446" s="23" t="str">
        <f t="shared" si="1137"/>
        <v/>
      </c>
    </row>
    <row r="14447" spans="34:37" x14ac:dyDescent="0.25">
      <c r="AH14447" s="23" t="str">
        <f t="shared" si="1138"/>
        <v/>
      </c>
      <c r="AI14447" s="23" t="str">
        <f t="shared" si="1137"/>
        <v/>
      </c>
      <c r="AJ14447" s="23" t="str">
        <f t="shared" si="1137"/>
        <v/>
      </c>
      <c r="AK14447" s="23" t="str">
        <f t="shared" si="1137"/>
        <v/>
      </c>
    </row>
    <row r="14448" spans="34:37" x14ac:dyDescent="0.25">
      <c r="AH14448" s="23" t="str">
        <f t="shared" si="1138"/>
        <v/>
      </c>
      <c r="AI14448" s="23" t="str">
        <f t="shared" si="1137"/>
        <v/>
      </c>
      <c r="AJ14448" s="23" t="str">
        <f t="shared" si="1137"/>
        <v/>
      </c>
      <c r="AK14448" s="23" t="str">
        <f t="shared" si="1137"/>
        <v/>
      </c>
    </row>
    <row r="14449" spans="34:37" x14ac:dyDescent="0.25">
      <c r="AH14449" s="23" t="str">
        <f t="shared" si="1138"/>
        <v/>
      </c>
      <c r="AI14449" s="23" t="str">
        <f t="shared" si="1137"/>
        <v/>
      </c>
      <c r="AJ14449" s="23" t="str">
        <f t="shared" si="1137"/>
        <v/>
      </c>
      <c r="AK14449" s="23" t="str">
        <f t="shared" si="1137"/>
        <v/>
      </c>
    </row>
    <row r="14450" spans="34:37" x14ac:dyDescent="0.25">
      <c r="AH14450" s="23" t="str">
        <f t="shared" si="1138"/>
        <v/>
      </c>
      <c r="AI14450" s="23" t="str">
        <f t="shared" si="1137"/>
        <v/>
      </c>
      <c r="AJ14450" s="23" t="str">
        <f t="shared" si="1137"/>
        <v/>
      </c>
      <c r="AK14450" s="23" t="str">
        <f t="shared" si="1137"/>
        <v/>
      </c>
    </row>
    <row r="14451" spans="34:37" x14ac:dyDescent="0.25">
      <c r="AH14451" s="23" t="str">
        <f t="shared" si="1138"/>
        <v/>
      </c>
      <c r="AI14451" s="23" t="str">
        <f t="shared" si="1137"/>
        <v/>
      </c>
      <c r="AJ14451" s="23" t="str">
        <f t="shared" si="1137"/>
        <v/>
      </c>
      <c r="AK14451" s="23" t="str">
        <f t="shared" si="1137"/>
        <v/>
      </c>
    </row>
    <row r="14452" spans="34:37" x14ac:dyDescent="0.25">
      <c r="AH14452" s="23" t="str">
        <f t="shared" si="1138"/>
        <v/>
      </c>
      <c r="AI14452" s="23" t="str">
        <f t="shared" si="1137"/>
        <v/>
      </c>
      <c r="AJ14452" s="23" t="str">
        <f t="shared" si="1137"/>
        <v/>
      </c>
      <c r="AK14452" s="23" t="str">
        <f t="shared" si="1137"/>
        <v/>
      </c>
    </row>
    <row r="14453" spans="34:37" x14ac:dyDescent="0.25">
      <c r="AH14453" s="23" t="str">
        <f t="shared" si="1138"/>
        <v/>
      </c>
      <c r="AI14453" s="23" t="str">
        <f t="shared" si="1137"/>
        <v/>
      </c>
      <c r="AJ14453" s="23" t="str">
        <f t="shared" si="1137"/>
        <v/>
      </c>
      <c r="AK14453" s="23" t="str">
        <f t="shared" si="1137"/>
        <v/>
      </c>
    </row>
    <row r="14454" spans="34:37" x14ac:dyDescent="0.25">
      <c r="AH14454" s="23" t="str">
        <f t="shared" si="1138"/>
        <v/>
      </c>
      <c r="AI14454" s="23" t="str">
        <f t="shared" si="1137"/>
        <v/>
      </c>
      <c r="AJ14454" s="23" t="str">
        <f t="shared" si="1137"/>
        <v/>
      </c>
      <c r="AK14454" s="23" t="str">
        <f t="shared" si="1137"/>
        <v/>
      </c>
    </row>
    <row r="14455" spans="34:37" x14ac:dyDescent="0.25">
      <c r="AH14455" s="23" t="str">
        <f t="shared" si="1138"/>
        <v/>
      </c>
      <c r="AI14455" s="23" t="str">
        <f t="shared" si="1137"/>
        <v/>
      </c>
      <c r="AJ14455" s="23" t="str">
        <f t="shared" si="1137"/>
        <v/>
      </c>
      <c r="AK14455" s="23" t="str">
        <f t="shared" si="1137"/>
        <v/>
      </c>
    </row>
    <row r="14456" spans="34:37" x14ac:dyDescent="0.25">
      <c r="AH14456" s="23" t="str">
        <f t="shared" si="1138"/>
        <v/>
      </c>
      <c r="AI14456" s="23" t="str">
        <f t="shared" si="1137"/>
        <v/>
      </c>
      <c r="AJ14456" s="23" t="str">
        <f t="shared" si="1137"/>
        <v/>
      </c>
      <c r="AK14456" s="23" t="str">
        <f t="shared" si="1137"/>
        <v/>
      </c>
    </row>
    <row r="14457" spans="34:37" x14ac:dyDescent="0.25">
      <c r="AH14457" s="23" t="str">
        <f t="shared" si="1138"/>
        <v/>
      </c>
      <c r="AI14457" s="23" t="str">
        <f t="shared" si="1137"/>
        <v/>
      </c>
      <c r="AJ14457" s="23" t="str">
        <f t="shared" si="1137"/>
        <v/>
      </c>
      <c r="AK14457" s="23" t="str">
        <f t="shared" si="1137"/>
        <v/>
      </c>
    </row>
    <row r="14458" spans="34:37" x14ac:dyDescent="0.25">
      <c r="AH14458" s="23" t="str">
        <f t="shared" si="1138"/>
        <v/>
      </c>
      <c r="AI14458" s="23" t="str">
        <f t="shared" si="1137"/>
        <v/>
      </c>
      <c r="AJ14458" s="23" t="str">
        <f t="shared" si="1137"/>
        <v/>
      </c>
      <c r="AK14458" s="23" t="str">
        <f t="shared" si="1137"/>
        <v/>
      </c>
    </row>
    <row r="14459" spans="34:37" x14ac:dyDescent="0.25">
      <c r="AH14459" s="23" t="str">
        <f t="shared" si="1138"/>
        <v/>
      </c>
      <c r="AI14459" s="23" t="str">
        <f t="shared" si="1137"/>
        <v/>
      </c>
      <c r="AJ14459" s="23" t="str">
        <f t="shared" si="1137"/>
        <v/>
      </c>
      <c r="AK14459" s="23" t="str">
        <f t="shared" si="1137"/>
        <v/>
      </c>
    </row>
    <row r="14460" spans="34:37" x14ac:dyDescent="0.25">
      <c r="AH14460" s="23" t="str">
        <f t="shared" si="1138"/>
        <v/>
      </c>
      <c r="AI14460" s="23" t="str">
        <f t="shared" si="1137"/>
        <v/>
      </c>
      <c r="AJ14460" s="23" t="str">
        <f t="shared" si="1137"/>
        <v/>
      </c>
      <c r="AK14460" s="23" t="str">
        <f t="shared" si="1137"/>
        <v/>
      </c>
    </row>
    <row r="14461" spans="34:37" x14ac:dyDescent="0.25">
      <c r="AH14461" s="23" t="str">
        <f t="shared" si="1138"/>
        <v/>
      </c>
      <c r="AI14461" s="23" t="str">
        <f t="shared" si="1137"/>
        <v/>
      </c>
      <c r="AJ14461" s="23" t="str">
        <f t="shared" si="1137"/>
        <v/>
      </c>
      <c r="AK14461" s="23" t="str">
        <f t="shared" si="1137"/>
        <v/>
      </c>
    </row>
    <row r="14462" spans="34:37" x14ac:dyDescent="0.25">
      <c r="AH14462" s="23" t="str">
        <f t="shared" si="1138"/>
        <v/>
      </c>
      <c r="AI14462" s="23" t="str">
        <f t="shared" ref="AI14462:AK14525" si="1139">IF(X14462&lt;&gt;"",X14462,"")</f>
        <v/>
      </c>
      <c r="AJ14462" s="23" t="str">
        <f t="shared" si="1139"/>
        <v/>
      </c>
      <c r="AK14462" s="23" t="str">
        <f t="shared" si="1139"/>
        <v/>
      </c>
    </row>
    <row r="14463" spans="34:37" x14ac:dyDescent="0.25">
      <c r="AH14463" s="23" t="str">
        <f t="shared" ref="AH14463:AH14526" si="1140">IF(W14463&lt;&gt;"",(RIGHT(W14463,LEN(W14463)-SEARCH("/",W14463,1)))/U14463,"")</f>
        <v/>
      </c>
      <c r="AI14463" s="23" t="str">
        <f t="shared" si="1139"/>
        <v/>
      </c>
      <c r="AJ14463" s="23" t="str">
        <f t="shared" si="1139"/>
        <v/>
      </c>
      <c r="AK14463" s="23" t="str">
        <f t="shared" si="1139"/>
        <v/>
      </c>
    </row>
    <row r="14464" spans="34:37" x14ac:dyDescent="0.25">
      <c r="AH14464" s="23" t="str">
        <f t="shared" si="1140"/>
        <v/>
      </c>
      <c r="AI14464" s="23" t="str">
        <f t="shared" si="1139"/>
        <v/>
      </c>
      <c r="AJ14464" s="23" t="str">
        <f t="shared" si="1139"/>
        <v/>
      </c>
      <c r="AK14464" s="23" t="str">
        <f t="shared" si="1139"/>
        <v/>
      </c>
    </row>
    <row r="14465" spans="34:37" x14ac:dyDescent="0.25">
      <c r="AH14465" s="23" t="str">
        <f t="shared" si="1140"/>
        <v/>
      </c>
      <c r="AI14465" s="23" t="str">
        <f t="shared" si="1139"/>
        <v/>
      </c>
      <c r="AJ14465" s="23" t="str">
        <f t="shared" si="1139"/>
        <v/>
      </c>
      <c r="AK14465" s="23" t="str">
        <f t="shared" si="1139"/>
        <v/>
      </c>
    </row>
    <row r="14466" spans="34:37" x14ac:dyDescent="0.25">
      <c r="AH14466" s="23" t="str">
        <f t="shared" si="1140"/>
        <v/>
      </c>
      <c r="AI14466" s="23" t="str">
        <f t="shared" si="1139"/>
        <v/>
      </c>
      <c r="AJ14466" s="23" t="str">
        <f t="shared" si="1139"/>
        <v/>
      </c>
      <c r="AK14466" s="23" t="str">
        <f t="shared" si="1139"/>
        <v/>
      </c>
    </row>
    <row r="14467" spans="34:37" x14ac:dyDescent="0.25">
      <c r="AH14467" s="23" t="str">
        <f t="shared" si="1140"/>
        <v/>
      </c>
      <c r="AI14467" s="23" t="str">
        <f t="shared" si="1139"/>
        <v/>
      </c>
      <c r="AJ14467" s="23" t="str">
        <f t="shared" si="1139"/>
        <v/>
      </c>
      <c r="AK14467" s="23" t="str">
        <f t="shared" si="1139"/>
        <v/>
      </c>
    </row>
    <row r="14468" spans="34:37" x14ac:dyDescent="0.25">
      <c r="AH14468" s="23" t="str">
        <f t="shared" si="1140"/>
        <v/>
      </c>
      <c r="AI14468" s="23" t="str">
        <f t="shared" si="1139"/>
        <v/>
      </c>
      <c r="AJ14468" s="23" t="str">
        <f t="shared" si="1139"/>
        <v/>
      </c>
      <c r="AK14468" s="23" t="str">
        <f t="shared" si="1139"/>
        <v/>
      </c>
    </row>
    <row r="14469" spans="34:37" x14ac:dyDescent="0.25">
      <c r="AH14469" s="23" t="str">
        <f t="shared" si="1140"/>
        <v/>
      </c>
      <c r="AI14469" s="23" t="str">
        <f t="shared" si="1139"/>
        <v/>
      </c>
      <c r="AJ14469" s="23" t="str">
        <f t="shared" si="1139"/>
        <v/>
      </c>
      <c r="AK14469" s="23" t="str">
        <f t="shared" si="1139"/>
        <v/>
      </c>
    </row>
    <row r="14470" spans="34:37" x14ac:dyDescent="0.25">
      <c r="AH14470" s="23" t="str">
        <f t="shared" si="1140"/>
        <v/>
      </c>
      <c r="AI14470" s="23" t="str">
        <f t="shared" si="1139"/>
        <v/>
      </c>
      <c r="AJ14470" s="23" t="str">
        <f t="shared" si="1139"/>
        <v/>
      </c>
      <c r="AK14470" s="23" t="str">
        <f t="shared" si="1139"/>
        <v/>
      </c>
    </row>
    <row r="14471" spans="34:37" x14ac:dyDescent="0.25">
      <c r="AH14471" s="23" t="str">
        <f t="shared" si="1140"/>
        <v/>
      </c>
      <c r="AI14471" s="23" t="str">
        <f t="shared" si="1139"/>
        <v/>
      </c>
      <c r="AJ14471" s="23" t="str">
        <f t="shared" si="1139"/>
        <v/>
      </c>
      <c r="AK14471" s="23" t="str">
        <f t="shared" si="1139"/>
        <v/>
      </c>
    </row>
    <row r="14472" spans="34:37" x14ac:dyDescent="0.25">
      <c r="AH14472" s="23" t="str">
        <f t="shared" si="1140"/>
        <v/>
      </c>
      <c r="AI14472" s="23" t="str">
        <f t="shared" si="1139"/>
        <v/>
      </c>
      <c r="AJ14472" s="23" t="str">
        <f t="shared" si="1139"/>
        <v/>
      </c>
      <c r="AK14472" s="23" t="str">
        <f t="shared" si="1139"/>
        <v/>
      </c>
    </row>
    <row r="14473" spans="34:37" x14ac:dyDescent="0.25">
      <c r="AH14473" s="23" t="str">
        <f t="shared" si="1140"/>
        <v/>
      </c>
      <c r="AI14473" s="23" t="str">
        <f t="shared" si="1139"/>
        <v/>
      </c>
      <c r="AJ14473" s="23" t="str">
        <f t="shared" si="1139"/>
        <v/>
      </c>
      <c r="AK14473" s="23" t="str">
        <f t="shared" si="1139"/>
        <v/>
      </c>
    </row>
    <row r="14474" spans="34:37" x14ac:dyDescent="0.25">
      <c r="AH14474" s="23" t="str">
        <f t="shared" si="1140"/>
        <v/>
      </c>
      <c r="AI14474" s="23" t="str">
        <f t="shared" si="1139"/>
        <v/>
      </c>
      <c r="AJ14474" s="23" t="str">
        <f t="shared" si="1139"/>
        <v/>
      </c>
      <c r="AK14474" s="23" t="str">
        <f t="shared" si="1139"/>
        <v/>
      </c>
    </row>
    <row r="14475" spans="34:37" x14ac:dyDescent="0.25">
      <c r="AH14475" s="23" t="str">
        <f t="shared" si="1140"/>
        <v/>
      </c>
      <c r="AI14475" s="23" t="str">
        <f t="shared" si="1139"/>
        <v/>
      </c>
      <c r="AJ14475" s="23" t="str">
        <f t="shared" si="1139"/>
        <v/>
      </c>
      <c r="AK14475" s="23" t="str">
        <f t="shared" si="1139"/>
        <v/>
      </c>
    </row>
    <row r="14476" spans="34:37" x14ac:dyDescent="0.25">
      <c r="AH14476" s="23" t="str">
        <f t="shared" si="1140"/>
        <v/>
      </c>
      <c r="AI14476" s="23" t="str">
        <f t="shared" si="1139"/>
        <v/>
      </c>
      <c r="AJ14476" s="23" t="str">
        <f t="shared" si="1139"/>
        <v/>
      </c>
      <c r="AK14476" s="23" t="str">
        <f t="shared" si="1139"/>
        <v/>
      </c>
    </row>
    <row r="14477" spans="34:37" x14ac:dyDescent="0.25">
      <c r="AH14477" s="23" t="str">
        <f t="shared" si="1140"/>
        <v/>
      </c>
      <c r="AI14477" s="23" t="str">
        <f t="shared" si="1139"/>
        <v/>
      </c>
      <c r="AJ14477" s="23" t="str">
        <f t="shared" si="1139"/>
        <v/>
      </c>
      <c r="AK14477" s="23" t="str">
        <f t="shared" si="1139"/>
        <v/>
      </c>
    </row>
    <row r="14478" spans="34:37" x14ac:dyDescent="0.25">
      <c r="AH14478" s="23" t="str">
        <f t="shared" si="1140"/>
        <v/>
      </c>
      <c r="AI14478" s="23" t="str">
        <f t="shared" si="1139"/>
        <v/>
      </c>
      <c r="AJ14478" s="23" t="str">
        <f t="shared" si="1139"/>
        <v/>
      </c>
      <c r="AK14478" s="23" t="str">
        <f t="shared" si="1139"/>
        <v/>
      </c>
    </row>
    <row r="14479" spans="34:37" x14ac:dyDescent="0.25">
      <c r="AH14479" s="23" t="str">
        <f t="shared" si="1140"/>
        <v/>
      </c>
      <c r="AI14479" s="23" t="str">
        <f t="shared" si="1139"/>
        <v/>
      </c>
      <c r="AJ14479" s="23" t="str">
        <f t="shared" si="1139"/>
        <v/>
      </c>
      <c r="AK14479" s="23" t="str">
        <f t="shared" si="1139"/>
        <v/>
      </c>
    </row>
    <row r="14480" spans="34:37" x14ac:dyDescent="0.25">
      <c r="AH14480" s="23" t="str">
        <f t="shared" si="1140"/>
        <v/>
      </c>
      <c r="AI14480" s="23" t="str">
        <f t="shared" si="1139"/>
        <v/>
      </c>
      <c r="AJ14480" s="23" t="str">
        <f t="shared" si="1139"/>
        <v/>
      </c>
      <c r="AK14480" s="23" t="str">
        <f t="shared" si="1139"/>
        <v/>
      </c>
    </row>
    <row r="14481" spans="34:37" x14ac:dyDescent="0.25">
      <c r="AH14481" s="23" t="str">
        <f t="shared" si="1140"/>
        <v/>
      </c>
      <c r="AI14481" s="23" t="str">
        <f t="shared" si="1139"/>
        <v/>
      </c>
      <c r="AJ14481" s="23" t="str">
        <f t="shared" si="1139"/>
        <v/>
      </c>
      <c r="AK14481" s="23" t="str">
        <f t="shared" si="1139"/>
        <v/>
      </c>
    </row>
    <row r="14482" spans="34:37" x14ac:dyDescent="0.25">
      <c r="AH14482" s="23" t="str">
        <f t="shared" si="1140"/>
        <v/>
      </c>
      <c r="AI14482" s="23" t="str">
        <f t="shared" si="1139"/>
        <v/>
      </c>
      <c r="AJ14482" s="23" t="str">
        <f t="shared" si="1139"/>
        <v/>
      </c>
      <c r="AK14482" s="23" t="str">
        <f t="shared" si="1139"/>
        <v/>
      </c>
    </row>
    <row r="14483" spans="34:37" x14ac:dyDescent="0.25">
      <c r="AH14483" s="23" t="str">
        <f t="shared" si="1140"/>
        <v/>
      </c>
      <c r="AI14483" s="23" t="str">
        <f t="shared" si="1139"/>
        <v/>
      </c>
      <c r="AJ14483" s="23" t="str">
        <f t="shared" si="1139"/>
        <v/>
      </c>
      <c r="AK14483" s="23" t="str">
        <f t="shared" si="1139"/>
        <v/>
      </c>
    </row>
    <row r="14484" spans="34:37" x14ac:dyDescent="0.25">
      <c r="AH14484" s="23" t="str">
        <f t="shared" si="1140"/>
        <v/>
      </c>
      <c r="AI14484" s="23" t="str">
        <f t="shared" si="1139"/>
        <v/>
      </c>
      <c r="AJ14484" s="23" t="str">
        <f t="shared" si="1139"/>
        <v/>
      </c>
      <c r="AK14484" s="23" t="str">
        <f t="shared" si="1139"/>
        <v/>
      </c>
    </row>
    <row r="14485" spans="34:37" x14ac:dyDescent="0.25">
      <c r="AH14485" s="23" t="str">
        <f t="shared" si="1140"/>
        <v/>
      </c>
      <c r="AI14485" s="23" t="str">
        <f t="shared" si="1139"/>
        <v/>
      </c>
      <c r="AJ14485" s="23" t="str">
        <f t="shared" si="1139"/>
        <v/>
      </c>
      <c r="AK14485" s="23" t="str">
        <f t="shared" si="1139"/>
        <v/>
      </c>
    </row>
    <row r="14486" spans="34:37" x14ac:dyDescent="0.25">
      <c r="AH14486" s="23" t="str">
        <f t="shared" si="1140"/>
        <v/>
      </c>
      <c r="AI14486" s="23" t="str">
        <f t="shared" si="1139"/>
        <v/>
      </c>
      <c r="AJ14486" s="23" t="str">
        <f t="shared" si="1139"/>
        <v/>
      </c>
      <c r="AK14486" s="23" t="str">
        <f t="shared" si="1139"/>
        <v/>
      </c>
    </row>
    <row r="14487" spans="34:37" x14ac:dyDescent="0.25">
      <c r="AH14487" s="23" t="str">
        <f t="shared" si="1140"/>
        <v/>
      </c>
      <c r="AI14487" s="23" t="str">
        <f t="shared" si="1139"/>
        <v/>
      </c>
      <c r="AJ14487" s="23" t="str">
        <f t="shared" si="1139"/>
        <v/>
      </c>
      <c r="AK14487" s="23" t="str">
        <f t="shared" si="1139"/>
        <v/>
      </c>
    </row>
    <row r="14488" spans="34:37" x14ac:dyDescent="0.25">
      <c r="AH14488" s="23" t="str">
        <f t="shared" si="1140"/>
        <v/>
      </c>
      <c r="AI14488" s="23" t="str">
        <f t="shared" si="1139"/>
        <v/>
      </c>
      <c r="AJ14488" s="23" t="str">
        <f t="shared" si="1139"/>
        <v/>
      </c>
      <c r="AK14488" s="23" t="str">
        <f t="shared" si="1139"/>
        <v/>
      </c>
    </row>
    <row r="14489" spans="34:37" x14ac:dyDescent="0.25">
      <c r="AH14489" s="23" t="str">
        <f t="shared" si="1140"/>
        <v/>
      </c>
      <c r="AI14489" s="23" t="str">
        <f t="shared" si="1139"/>
        <v/>
      </c>
      <c r="AJ14489" s="23" t="str">
        <f t="shared" si="1139"/>
        <v/>
      </c>
      <c r="AK14489" s="23" t="str">
        <f t="shared" si="1139"/>
        <v/>
      </c>
    </row>
    <row r="14490" spans="34:37" x14ac:dyDescent="0.25">
      <c r="AH14490" s="23" t="str">
        <f t="shared" si="1140"/>
        <v/>
      </c>
      <c r="AI14490" s="23" t="str">
        <f t="shared" si="1139"/>
        <v/>
      </c>
      <c r="AJ14490" s="23" t="str">
        <f t="shared" si="1139"/>
        <v/>
      </c>
      <c r="AK14490" s="23" t="str">
        <f t="shared" si="1139"/>
        <v/>
      </c>
    </row>
    <row r="14491" spans="34:37" x14ac:dyDescent="0.25">
      <c r="AH14491" s="23" t="str">
        <f t="shared" si="1140"/>
        <v/>
      </c>
      <c r="AI14491" s="23" t="str">
        <f t="shared" si="1139"/>
        <v/>
      </c>
      <c r="AJ14491" s="23" t="str">
        <f t="shared" si="1139"/>
        <v/>
      </c>
      <c r="AK14491" s="23" t="str">
        <f t="shared" si="1139"/>
        <v/>
      </c>
    </row>
    <row r="14492" spans="34:37" x14ac:dyDescent="0.25">
      <c r="AH14492" s="23" t="str">
        <f t="shared" si="1140"/>
        <v/>
      </c>
      <c r="AI14492" s="23" t="str">
        <f t="shared" si="1139"/>
        <v/>
      </c>
      <c r="AJ14492" s="23" t="str">
        <f t="shared" si="1139"/>
        <v/>
      </c>
      <c r="AK14492" s="23" t="str">
        <f t="shared" si="1139"/>
        <v/>
      </c>
    </row>
    <row r="14493" spans="34:37" x14ac:dyDescent="0.25">
      <c r="AH14493" s="23" t="str">
        <f t="shared" si="1140"/>
        <v/>
      </c>
      <c r="AI14493" s="23" t="str">
        <f t="shared" si="1139"/>
        <v/>
      </c>
      <c r="AJ14493" s="23" t="str">
        <f t="shared" si="1139"/>
        <v/>
      </c>
      <c r="AK14493" s="23" t="str">
        <f t="shared" si="1139"/>
        <v/>
      </c>
    </row>
    <row r="14494" spans="34:37" x14ac:dyDescent="0.25">
      <c r="AH14494" s="23" t="str">
        <f t="shared" si="1140"/>
        <v/>
      </c>
      <c r="AI14494" s="23" t="str">
        <f t="shared" si="1139"/>
        <v/>
      </c>
      <c r="AJ14494" s="23" t="str">
        <f t="shared" si="1139"/>
        <v/>
      </c>
      <c r="AK14494" s="23" t="str">
        <f t="shared" si="1139"/>
        <v/>
      </c>
    </row>
    <row r="14495" spans="34:37" x14ac:dyDescent="0.25">
      <c r="AH14495" s="23" t="str">
        <f t="shared" si="1140"/>
        <v/>
      </c>
      <c r="AI14495" s="23" t="str">
        <f t="shared" si="1139"/>
        <v/>
      </c>
      <c r="AJ14495" s="23" t="str">
        <f t="shared" si="1139"/>
        <v/>
      </c>
      <c r="AK14495" s="23" t="str">
        <f t="shared" si="1139"/>
        <v/>
      </c>
    </row>
    <row r="14496" spans="34:37" x14ac:dyDescent="0.25">
      <c r="AH14496" s="23" t="str">
        <f t="shared" si="1140"/>
        <v/>
      </c>
      <c r="AI14496" s="23" t="str">
        <f t="shared" si="1139"/>
        <v/>
      </c>
      <c r="AJ14496" s="23" t="str">
        <f t="shared" si="1139"/>
        <v/>
      </c>
      <c r="AK14496" s="23" t="str">
        <f t="shared" si="1139"/>
        <v/>
      </c>
    </row>
    <row r="14497" spans="34:37" x14ac:dyDescent="0.25">
      <c r="AH14497" s="23" t="str">
        <f t="shared" si="1140"/>
        <v/>
      </c>
      <c r="AI14497" s="23" t="str">
        <f t="shared" si="1139"/>
        <v/>
      </c>
      <c r="AJ14497" s="23" t="str">
        <f t="shared" si="1139"/>
        <v/>
      </c>
      <c r="AK14497" s="23" t="str">
        <f t="shared" si="1139"/>
        <v/>
      </c>
    </row>
    <row r="14498" spans="34:37" x14ac:dyDescent="0.25">
      <c r="AH14498" s="23" t="str">
        <f t="shared" si="1140"/>
        <v/>
      </c>
      <c r="AI14498" s="23" t="str">
        <f t="shared" si="1139"/>
        <v/>
      </c>
      <c r="AJ14498" s="23" t="str">
        <f t="shared" si="1139"/>
        <v/>
      </c>
      <c r="AK14498" s="23" t="str">
        <f t="shared" si="1139"/>
        <v/>
      </c>
    </row>
    <row r="14499" spans="34:37" x14ac:dyDescent="0.25">
      <c r="AH14499" s="23" t="str">
        <f t="shared" si="1140"/>
        <v/>
      </c>
      <c r="AI14499" s="23" t="str">
        <f t="shared" si="1139"/>
        <v/>
      </c>
      <c r="AJ14499" s="23" t="str">
        <f t="shared" si="1139"/>
        <v/>
      </c>
      <c r="AK14499" s="23" t="str">
        <f t="shared" si="1139"/>
        <v/>
      </c>
    </row>
    <row r="14500" spans="34:37" x14ac:dyDescent="0.25">
      <c r="AH14500" s="23" t="str">
        <f t="shared" si="1140"/>
        <v/>
      </c>
      <c r="AI14500" s="23" t="str">
        <f t="shared" si="1139"/>
        <v/>
      </c>
      <c r="AJ14500" s="23" t="str">
        <f t="shared" si="1139"/>
        <v/>
      </c>
      <c r="AK14500" s="23" t="str">
        <f t="shared" si="1139"/>
        <v/>
      </c>
    </row>
    <row r="14501" spans="34:37" x14ac:dyDescent="0.25">
      <c r="AH14501" s="23" t="str">
        <f t="shared" si="1140"/>
        <v/>
      </c>
      <c r="AI14501" s="23" t="str">
        <f t="shared" si="1139"/>
        <v/>
      </c>
      <c r="AJ14501" s="23" t="str">
        <f t="shared" si="1139"/>
        <v/>
      </c>
      <c r="AK14501" s="23" t="str">
        <f t="shared" si="1139"/>
        <v/>
      </c>
    </row>
    <row r="14502" spans="34:37" x14ac:dyDescent="0.25">
      <c r="AH14502" s="23" t="str">
        <f t="shared" si="1140"/>
        <v/>
      </c>
      <c r="AI14502" s="23" t="str">
        <f t="shared" si="1139"/>
        <v/>
      </c>
      <c r="AJ14502" s="23" t="str">
        <f t="shared" si="1139"/>
        <v/>
      </c>
      <c r="AK14502" s="23" t="str">
        <f t="shared" si="1139"/>
        <v/>
      </c>
    </row>
    <row r="14503" spans="34:37" x14ac:dyDescent="0.25">
      <c r="AH14503" s="23" t="str">
        <f t="shared" si="1140"/>
        <v/>
      </c>
      <c r="AI14503" s="23" t="str">
        <f t="shared" si="1139"/>
        <v/>
      </c>
      <c r="AJ14503" s="23" t="str">
        <f t="shared" si="1139"/>
        <v/>
      </c>
      <c r="AK14503" s="23" t="str">
        <f t="shared" si="1139"/>
        <v/>
      </c>
    </row>
    <row r="14504" spans="34:37" x14ac:dyDescent="0.25">
      <c r="AH14504" s="23" t="str">
        <f t="shared" si="1140"/>
        <v/>
      </c>
      <c r="AI14504" s="23" t="str">
        <f t="shared" si="1139"/>
        <v/>
      </c>
      <c r="AJ14504" s="23" t="str">
        <f t="shared" si="1139"/>
        <v/>
      </c>
      <c r="AK14504" s="23" t="str">
        <f t="shared" si="1139"/>
        <v/>
      </c>
    </row>
    <row r="14505" spans="34:37" x14ac:dyDescent="0.25">
      <c r="AH14505" s="23" t="str">
        <f t="shared" si="1140"/>
        <v/>
      </c>
      <c r="AI14505" s="23" t="str">
        <f t="shared" si="1139"/>
        <v/>
      </c>
      <c r="AJ14505" s="23" t="str">
        <f t="shared" si="1139"/>
        <v/>
      </c>
      <c r="AK14505" s="23" t="str">
        <f t="shared" si="1139"/>
        <v/>
      </c>
    </row>
    <row r="14506" spans="34:37" x14ac:dyDescent="0.25">
      <c r="AH14506" s="23" t="str">
        <f t="shared" si="1140"/>
        <v/>
      </c>
      <c r="AI14506" s="23" t="str">
        <f t="shared" si="1139"/>
        <v/>
      </c>
      <c r="AJ14506" s="23" t="str">
        <f t="shared" si="1139"/>
        <v/>
      </c>
      <c r="AK14506" s="23" t="str">
        <f t="shared" si="1139"/>
        <v/>
      </c>
    </row>
    <row r="14507" spans="34:37" x14ac:dyDescent="0.25">
      <c r="AH14507" s="23" t="str">
        <f t="shared" si="1140"/>
        <v/>
      </c>
      <c r="AI14507" s="23" t="str">
        <f t="shared" si="1139"/>
        <v/>
      </c>
      <c r="AJ14507" s="23" t="str">
        <f t="shared" si="1139"/>
        <v/>
      </c>
      <c r="AK14507" s="23" t="str">
        <f t="shared" si="1139"/>
        <v/>
      </c>
    </row>
    <row r="14508" spans="34:37" x14ac:dyDescent="0.25">
      <c r="AH14508" s="23" t="str">
        <f t="shared" si="1140"/>
        <v/>
      </c>
      <c r="AI14508" s="23" t="str">
        <f t="shared" si="1139"/>
        <v/>
      </c>
      <c r="AJ14508" s="23" t="str">
        <f t="shared" si="1139"/>
        <v/>
      </c>
      <c r="AK14508" s="23" t="str">
        <f t="shared" si="1139"/>
        <v/>
      </c>
    </row>
    <row r="14509" spans="34:37" x14ac:dyDescent="0.25">
      <c r="AH14509" s="23" t="str">
        <f t="shared" si="1140"/>
        <v/>
      </c>
      <c r="AI14509" s="23" t="str">
        <f t="shared" si="1139"/>
        <v/>
      </c>
      <c r="AJ14509" s="23" t="str">
        <f t="shared" si="1139"/>
        <v/>
      </c>
      <c r="AK14509" s="23" t="str">
        <f t="shared" si="1139"/>
        <v/>
      </c>
    </row>
    <row r="14510" spans="34:37" x14ac:dyDescent="0.25">
      <c r="AH14510" s="23" t="str">
        <f t="shared" si="1140"/>
        <v/>
      </c>
      <c r="AI14510" s="23" t="str">
        <f t="shared" si="1139"/>
        <v/>
      </c>
      <c r="AJ14510" s="23" t="str">
        <f t="shared" si="1139"/>
        <v/>
      </c>
      <c r="AK14510" s="23" t="str">
        <f t="shared" si="1139"/>
        <v/>
      </c>
    </row>
    <row r="14511" spans="34:37" x14ac:dyDescent="0.25">
      <c r="AH14511" s="23" t="str">
        <f t="shared" si="1140"/>
        <v/>
      </c>
      <c r="AI14511" s="23" t="str">
        <f t="shared" si="1139"/>
        <v/>
      </c>
      <c r="AJ14511" s="23" t="str">
        <f t="shared" si="1139"/>
        <v/>
      </c>
      <c r="AK14511" s="23" t="str">
        <f t="shared" si="1139"/>
        <v/>
      </c>
    </row>
    <row r="14512" spans="34:37" x14ac:dyDescent="0.25">
      <c r="AH14512" s="23" t="str">
        <f t="shared" si="1140"/>
        <v/>
      </c>
      <c r="AI14512" s="23" t="str">
        <f t="shared" si="1139"/>
        <v/>
      </c>
      <c r="AJ14512" s="23" t="str">
        <f t="shared" si="1139"/>
        <v/>
      </c>
      <c r="AK14512" s="23" t="str">
        <f t="shared" si="1139"/>
        <v/>
      </c>
    </row>
    <row r="14513" spans="34:37" x14ac:dyDescent="0.25">
      <c r="AH14513" s="23" t="str">
        <f t="shared" si="1140"/>
        <v/>
      </c>
      <c r="AI14513" s="23" t="str">
        <f t="shared" si="1139"/>
        <v/>
      </c>
      <c r="AJ14513" s="23" t="str">
        <f t="shared" si="1139"/>
        <v/>
      </c>
      <c r="AK14513" s="23" t="str">
        <f t="shared" si="1139"/>
        <v/>
      </c>
    </row>
    <row r="14514" spans="34:37" x14ac:dyDescent="0.25">
      <c r="AH14514" s="23" t="str">
        <f t="shared" si="1140"/>
        <v/>
      </c>
      <c r="AI14514" s="23" t="str">
        <f t="shared" si="1139"/>
        <v/>
      </c>
      <c r="AJ14514" s="23" t="str">
        <f t="shared" si="1139"/>
        <v/>
      </c>
      <c r="AK14514" s="23" t="str">
        <f t="shared" si="1139"/>
        <v/>
      </c>
    </row>
    <row r="14515" spans="34:37" x14ac:dyDescent="0.25">
      <c r="AH14515" s="23" t="str">
        <f t="shared" si="1140"/>
        <v/>
      </c>
      <c r="AI14515" s="23" t="str">
        <f t="shared" si="1139"/>
        <v/>
      </c>
      <c r="AJ14515" s="23" t="str">
        <f t="shared" si="1139"/>
        <v/>
      </c>
      <c r="AK14515" s="23" t="str">
        <f t="shared" si="1139"/>
        <v/>
      </c>
    </row>
    <row r="14516" spans="34:37" x14ac:dyDescent="0.25">
      <c r="AH14516" s="23" t="str">
        <f t="shared" si="1140"/>
        <v/>
      </c>
      <c r="AI14516" s="23" t="str">
        <f t="shared" si="1139"/>
        <v/>
      </c>
      <c r="AJ14516" s="23" t="str">
        <f t="shared" si="1139"/>
        <v/>
      </c>
      <c r="AK14516" s="23" t="str">
        <f t="shared" si="1139"/>
        <v/>
      </c>
    </row>
    <row r="14517" spans="34:37" x14ac:dyDescent="0.25">
      <c r="AH14517" s="23" t="str">
        <f t="shared" si="1140"/>
        <v/>
      </c>
      <c r="AI14517" s="23" t="str">
        <f t="shared" si="1139"/>
        <v/>
      </c>
      <c r="AJ14517" s="23" t="str">
        <f t="shared" si="1139"/>
        <v/>
      </c>
      <c r="AK14517" s="23" t="str">
        <f t="shared" si="1139"/>
        <v/>
      </c>
    </row>
    <row r="14518" spans="34:37" x14ac:dyDescent="0.25">
      <c r="AH14518" s="23" t="str">
        <f t="shared" si="1140"/>
        <v/>
      </c>
      <c r="AI14518" s="23" t="str">
        <f t="shared" si="1139"/>
        <v/>
      </c>
      <c r="AJ14518" s="23" t="str">
        <f t="shared" si="1139"/>
        <v/>
      </c>
      <c r="AK14518" s="23" t="str">
        <f t="shared" si="1139"/>
        <v/>
      </c>
    </row>
    <row r="14519" spans="34:37" x14ac:dyDescent="0.25">
      <c r="AH14519" s="23" t="str">
        <f t="shared" si="1140"/>
        <v/>
      </c>
      <c r="AI14519" s="23" t="str">
        <f t="shared" si="1139"/>
        <v/>
      </c>
      <c r="AJ14519" s="23" t="str">
        <f t="shared" si="1139"/>
        <v/>
      </c>
      <c r="AK14519" s="23" t="str">
        <f t="shared" si="1139"/>
        <v/>
      </c>
    </row>
    <row r="14520" spans="34:37" x14ac:dyDescent="0.25">
      <c r="AH14520" s="23" t="str">
        <f t="shared" si="1140"/>
        <v/>
      </c>
      <c r="AI14520" s="23" t="str">
        <f t="shared" si="1139"/>
        <v/>
      </c>
      <c r="AJ14520" s="23" t="str">
        <f t="shared" si="1139"/>
        <v/>
      </c>
      <c r="AK14520" s="23" t="str">
        <f t="shared" si="1139"/>
        <v/>
      </c>
    </row>
    <row r="14521" spans="34:37" x14ac:dyDescent="0.25">
      <c r="AH14521" s="23" t="str">
        <f t="shared" si="1140"/>
        <v/>
      </c>
      <c r="AI14521" s="23" t="str">
        <f t="shared" si="1139"/>
        <v/>
      </c>
      <c r="AJ14521" s="23" t="str">
        <f t="shared" si="1139"/>
        <v/>
      </c>
      <c r="AK14521" s="23" t="str">
        <f t="shared" si="1139"/>
        <v/>
      </c>
    </row>
    <row r="14522" spans="34:37" x14ac:dyDescent="0.25">
      <c r="AH14522" s="23" t="str">
        <f t="shared" si="1140"/>
        <v/>
      </c>
      <c r="AI14522" s="23" t="str">
        <f t="shared" si="1139"/>
        <v/>
      </c>
      <c r="AJ14522" s="23" t="str">
        <f t="shared" si="1139"/>
        <v/>
      </c>
      <c r="AK14522" s="23" t="str">
        <f t="shared" si="1139"/>
        <v/>
      </c>
    </row>
    <row r="14523" spans="34:37" x14ac:dyDescent="0.25">
      <c r="AH14523" s="23" t="str">
        <f t="shared" si="1140"/>
        <v/>
      </c>
      <c r="AI14523" s="23" t="str">
        <f t="shared" si="1139"/>
        <v/>
      </c>
      <c r="AJ14523" s="23" t="str">
        <f t="shared" si="1139"/>
        <v/>
      </c>
      <c r="AK14523" s="23" t="str">
        <f t="shared" si="1139"/>
        <v/>
      </c>
    </row>
    <row r="14524" spans="34:37" x14ac:dyDescent="0.25">
      <c r="AH14524" s="23" t="str">
        <f t="shared" si="1140"/>
        <v/>
      </c>
      <c r="AI14524" s="23" t="str">
        <f t="shared" si="1139"/>
        <v/>
      </c>
      <c r="AJ14524" s="23" t="str">
        <f t="shared" si="1139"/>
        <v/>
      </c>
      <c r="AK14524" s="23" t="str">
        <f t="shared" si="1139"/>
        <v/>
      </c>
    </row>
    <row r="14525" spans="34:37" x14ac:dyDescent="0.25">
      <c r="AH14525" s="23" t="str">
        <f t="shared" si="1140"/>
        <v/>
      </c>
      <c r="AI14525" s="23" t="str">
        <f t="shared" si="1139"/>
        <v/>
      </c>
      <c r="AJ14525" s="23" t="str">
        <f t="shared" si="1139"/>
        <v/>
      </c>
      <c r="AK14525" s="23" t="str">
        <f t="shared" si="1139"/>
        <v/>
      </c>
    </row>
    <row r="14526" spans="34:37" x14ac:dyDescent="0.25">
      <c r="AH14526" s="23" t="str">
        <f t="shared" si="1140"/>
        <v/>
      </c>
      <c r="AI14526" s="23" t="str">
        <f t="shared" ref="AI14526:AK14589" si="1141">IF(X14526&lt;&gt;"",X14526,"")</f>
        <v/>
      </c>
      <c r="AJ14526" s="23" t="str">
        <f t="shared" si="1141"/>
        <v/>
      </c>
      <c r="AK14526" s="23" t="str">
        <f t="shared" si="1141"/>
        <v/>
      </c>
    </row>
    <row r="14527" spans="34:37" x14ac:dyDescent="0.25">
      <c r="AH14527" s="23" t="str">
        <f t="shared" ref="AH14527:AH14590" si="1142">IF(W14527&lt;&gt;"",(RIGHT(W14527,LEN(W14527)-SEARCH("/",W14527,1)))/U14527,"")</f>
        <v/>
      </c>
      <c r="AI14527" s="23" t="str">
        <f t="shared" si="1141"/>
        <v/>
      </c>
      <c r="AJ14527" s="23" t="str">
        <f t="shared" si="1141"/>
        <v/>
      </c>
      <c r="AK14527" s="23" t="str">
        <f t="shared" si="1141"/>
        <v/>
      </c>
    </row>
    <row r="14528" spans="34:37" x14ac:dyDescent="0.25">
      <c r="AH14528" s="23" t="str">
        <f t="shared" si="1142"/>
        <v/>
      </c>
      <c r="AI14528" s="23" t="str">
        <f t="shared" si="1141"/>
        <v/>
      </c>
      <c r="AJ14528" s="23" t="str">
        <f t="shared" si="1141"/>
        <v/>
      </c>
      <c r="AK14528" s="23" t="str">
        <f t="shared" si="1141"/>
        <v/>
      </c>
    </row>
    <row r="14529" spans="34:37" x14ac:dyDescent="0.25">
      <c r="AH14529" s="23" t="str">
        <f t="shared" si="1142"/>
        <v/>
      </c>
      <c r="AI14529" s="23" t="str">
        <f t="shared" si="1141"/>
        <v/>
      </c>
      <c r="AJ14529" s="23" t="str">
        <f t="shared" si="1141"/>
        <v/>
      </c>
      <c r="AK14529" s="23" t="str">
        <f t="shared" si="1141"/>
        <v/>
      </c>
    </row>
    <row r="14530" spans="34:37" x14ac:dyDescent="0.25">
      <c r="AH14530" s="23" t="str">
        <f t="shared" si="1142"/>
        <v/>
      </c>
      <c r="AI14530" s="23" t="str">
        <f t="shared" si="1141"/>
        <v/>
      </c>
      <c r="AJ14530" s="23" t="str">
        <f t="shared" si="1141"/>
        <v/>
      </c>
      <c r="AK14530" s="23" t="str">
        <f t="shared" si="1141"/>
        <v/>
      </c>
    </row>
    <row r="14531" spans="34:37" x14ac:dyDescent="0.25">
      <c r="AH14531" s="23" t="str">
        <f t="shared" si="1142"/>
        <v/>
      </c>
      <c r="AI14531" s="23" t="str">
        <f t="shared" si="1141"/>
        <v/>
      </c>
      <c r="AJ14531" s="23" t="str">
        <f t="shared" si="1141"/>
        <v/>
      </c>
      <c r="AK14531" s="23" t="str">
        <f t="shared" si="1141"/>
        <v/>
      </c>
    </row>
    <row r="14532" spans="34:37" x14ac:dyDescent="0.25">
      <c r="AH14532" s="23" t="str">
        <f t="shared" si="1142"/>
        <v/>
      </c>
      <c r="AI14532" s="23" t="str">
        <f t="shared" si="1141"/>
        <v/>
      </c>
      <c r="AJ14532" s="23" t="str">
        <f t="shared" si="1141"/>
        <v/>
      </c>
      <c r="AK14532" s="23" t="str">
        <f t="shared" si="1141"/>
        <v/>
      </c>
    </row>
    <row r="14533" spans="34:37" x14ac:dyDescent="0.25">
      <c r="AH14533" s="23" t="str">
        <f t="shared" si="1142"/>
        <v/>
      </c>
      <c r="AI14533" s="23" t="str">
        <f t="shared" si="1141"/>
        <v/>
      </c>
      <c r="AJ14533" s="23" t="str">
        <f t="shared" si="1141"/>
        <v/>
      </c>
      <c r="AK14533" s="23" t="str">
        <f t="shared" si="1141"/>
        <v/>
      </c>
    </row>
    <row r="14534" spans="34:37" x14ac:dyDescent="0.25">
      <c r="AH14534" s="23" t="str">
        <f t="shared" si="1142"/>
        <v/>
      </c>
      <c r="AI14534" s="23" t="str">
        <f t="shared" si="1141"/>
        <v/>
      </c>
      <c r="AJ14534" s="23" t="str">
        <f t="shared" si="1141"/>
        <v/>
      </c>
      <c r="AK14534" s="23" t="str">
        <f t="shared" si="1141"/>
        <v/>
      </c>
    </row>
    <row r="14535" spans="34:37" x14ac:dyDescent="0.25">
      <c r="AH14535" s="23" t="str">
        <f t="shared" si="1142"/>
        <v/>
      </c>
      <c r="AI14535" s="23" t="str">
        <f t="shared" si="1141"/>
        <v/>
      </c>
      <c r="AJ14535" s="23" t="str">
        <f t="shared" si="1141"/>
        <v/>
      </c>
      <c r="AK14535" s="23" t="str">
        <f t="shared" si="1141"/>
        <v/>
      </c>
    </row>
    <row r="14536" spans="34:37" x14ac:dyDescent="0.25">
      <c r="AH14536" s="23" t="str">
        <f t="shared" si="1142"/>
        <v/>
      </c>
      <c r="AI14536" s="23" t="str">
        <f t="shared" si="1141"/>
        <v/>
      </c>
      <c r="AJ14536" s="23" t="str">
        <f t="shared" si="1141"/>
        <v/>
      </c>
      <c r="AK14536" s="23" t="str">
        <f t="shared" si="1141"/>
        <v/>
      </c>
    </row>
    <row r="14537" spans="34:37" x14ac:dyDescent="0.25">
      <c r="AH14537" s="23" t="str">
        <f t="shared" si="1142"/>
        <v/>
      </c>
      <c r="AI14537" s="23" t="str">
        <f t="shared" si="1141"/>
        <v/>
      </c>
      <c r="AJ14537" s="23" t="str">
        <f t="shared" si="1141"/>
        <v/>
      </c>
      <c r="AK14537" s="23" t="str">
        <f t="shared" si="1141"/>
        <v/>
      </c>
    </row>
    <row r="14538" spans="34:37" x14ac:dyDescent="0.25">
      <c r="AH14538" s="23" t="str">
        <f t="shared" si="1142"/>
        <v/>
      </c>
      <c r="AI14538" s="23" t="str">
        <f t="shared" si="1141"/>
        <v/>
      </c>
      <c r="AJ14538" s="23" t="str">
        <f t="shared" si="1141"/>
        <v/>
      </c>
      <c r="AK14538" s="23" t="str">
        <f t="shared" si="1141"/>
        <v/>
      </c>
    </row>
    <row r="14539" spans="34:37" x14ac:dyDescent="0.25">
      <c r="AH14539" s="23" t="str">
        <f t="shared" si="1142"/>
        <v/>
      </c>
      <c r="AI14539" s="23" t="str">
        <f t="shared" si="1141"/>
        <v/>
      </c>
      <c r="AJ14539" s="23" t="str">
        <f t="shared" si="1141"/>
        <v/>
      </c>
      <c r="AK14539" s="23" t="str">
        <f t="shared" si="1141"/>
        <v/>
      </c>
    </row>
    <row r="14540" spans="34:37" x14ac:dyDescent="0.25">
      <c r="AH14540" s="23" t="str">
        <f t="shared" si="1142"/>
        <v/>
      </c>
      <c r="AI14540" s="23" t="str">
        <f t="shared" si="1141"/>
        <v/>
      </c>
      <c r="AJ14540" s="23" t="str">
        <f t="shared" si="1141"/>
        <v/>
      </c>
      <c r="AK14540" s="23" t="str">
        <f t="shared" si="1141"/>
        <v/>
      </c>
    </row>
    <row r="14541" spans="34:37" x14ac:dyDescent="0.25">
      <c r="AH14541" s="23" t="str">
        <f t="shared" si="1142"/>
        <v/>
      </c>
      <c r="AI14541" s="23" t="str">
        <f t="shared" si="1141"/>
        <v/>
      </c>
      <c r="AJ14541" s="23" t="str">
        <f t="shared" si="1141"/>
        <v/>
      </c>
      <c r="AK14541" s="23" t="str">
        <f t="shared" si="1141"/>
        <v/>
      </c>
    </row>
    <row r="14542" spans="34:37" x14ac:dyDescent="0.25">
      <c r="AH14542" s="23" t="str">
        <f t="shared" si="1142"/>
        <v/>
      </c>
      <c r="AI14542" s="23" t="str">
        <f t="shared" si="1141"/>
        <v/>
      </c>
      <c r="AJ14542" s="23" t="str">
        <f t="shared" si="1141"/>
        <v/>
      </c>
      <c r="AK14542" s="23" t="str">
        <f t="shared" si="1141"/>
        <v/>
      </c>
    </row>
    <row r="14543" spans="34:37" x14ac:dyDescent="0.25">
      <c r="AH14543" s="23" t="str">
        <f t="shared" si="1142"/>
        <v/>
      </c>
      <c r="AI14543" s="23" t="str">
        <f t="shared" si="1141"/>
        <v/>
      </c>
      <c r="AJ14543" s="23" t="str">
        <f t="shared" si="1141"/>
        <v/>
      </c>
      <c r="AK14543" s="23" t="str">
        <f t="shared" si="1141"/>
        <v/>
      </c>
    </row>
    <row r="14544" spans="34:37" x14ac:dyDescent="0.25">
      <c r="AH14544" s="23" t="str">
        <f t="shared" si="1142"/>
        <v/>
      </c>
      <c r="AI14544" s="23" t="str">
        <f t="shared" si="1141"/>
        <v/>
      </c>
      <c r="AJ14544" s="23" t="str">
        <f t="shared" si="1141"/>
        <v/>
      </c>
      <c r="AK14544" s="23" t="str">
        <f t="shared" si="1141"/>
        <v/>
      </c>
    </row>
    <row r="14545" spans="34:37" x14ac:dyDescent="0.25">
      <c r="AH14545" s="23" t="str">
        <f t="shared" si="1142"/>
        <v/>
      </c>
      <c r="AI14545" s="23" t="str">
        <f t="shared" si="1141"/>
        <v/>
      </c>
      <c r="AJ14545" s="23" t="str">
        <f t="shared" si="1141"/>
        <v/>
      </c>
      <c r="AK14545" s="23" t="str">
        <f t="shared" si="1141"/>
        <v/>
      </c>
    </row>
    <row r="14546" spans="34:37" x14ac:dyDescent="0.25">
      <c r="AH14546" s="23" t="str">
        <f t="shared" si="1142"/>
        <v/>
      </c>
      <c r="AI14546" s="23" t="str">
        <f t="shared" si="1141"/>
        <v/>
      </c>
      <c r="AJ14546" s="23" t="str">
        <f t="shared" si="1141"/>
        <v/>
      </c>
      <c r="AK14546" s="23" t="str">
        <f t="shared" si="1141"/>
        <v/>
      </c>
    </row>
    <row r="14547" spans="34:37" x14ac:dyDescent="0.25">
      <c r="AH14547" s="23" t="str">
        <f t="shared" si="1142"/>
        <v/>
      </c>
      <c r="AI14547" s="23" t="str">
        <f t="shared" si="1141"/>
        <v/>
      </c>
      <c r="AJ14547" s="23" t="str">
        <f t="shared" si="1141"/>
        <v/>
      </c>
      <c r="AK14547" s="23" t="str">
        <f t="shared" si="1141"/>
        <v/>
      </c>
    </row>
    <row r="14548" spans="34:37" x14ac:dyDescent="0.25">
      <c r="AH14548" s="23" t="str">
        <f t="shared" si="1142"/>
        <v/>
      </c>
      <c r="AI14548" s="23" t="str">
        <f t="shared" si="1141"/>
        <v/>
      </c>
      <c r="AJ14548" s="23" t="str">
        <f t="shared" si="1141"/>
        <v/>
      </c>
      <c r="AK14548" s="23" t="str">
        <f t="shared" si="1141"/>
        <v/>
      </c>
    </row>
    <row r="14549" spans="34:37" x14ac:dyDescent="0.25">
      <c r="AH14549" s="23" t="str">
        <f t="shared" si="1142"/>
        <v/>
      </c>
      <c r="AI14549" s="23" t="str">
        <f t="shared" si="1141"/>
        <v/>
      </c>
      <c r="AJ14549" s="23" t="str">
        <f t="shared" si="1141"/>
        <v/>
      </c>
      <c r="AK14549" s="23" t="str">
        <f t="shared" si="1141"/>
        <v/>
      </c>
    </row>
    <row r="14550" spans="34:37" x14ac:dyDescent="0.25">
      <c r="AH14550" s="23" t="str">
        <f t="shared" si="1142"/>
        <v/>
      </c>
      <c r="AI14550" s="23" t="str">
        <f t="shared" si="1141"/>
        <v/>
      </c>
      <c r="AJ14550" s="23" t="str">
        <f t="shared" si="1141"/>
        <v/>
      </c>
      <c r="AK14550" s="23" t="str">
        <f t="shared" si="1141"/>
        <v/>
      </c>
    </row>
    <row r="14551" spans="34:37" x14ac:dyDescent="0.25">
      <c r="AH14551" s="23" t="str">
        <f t="shared" si="1142"/>
        <v/>
      </c>
      <c r="AI14551" s="23" t="str">
        <f t="shared" si="1141"/>
        <v/>
      </c>
      <c r="AJ14551" s="23" t="str">
        <f t="shared" si="1141"/>
        <v/>
      </c>
      <c r="AK14551" s="23" t="str">
        <f t="shared" si="1141"/>
        <v/>
      </c>
    </row>
    <row r="14552" spans="34:37" x14ac:dyDescent="0.25">
      <c r="AH14552" s="23" t="str">
        <f t="shared" si="1142"/>
        <v/>
      </c>
      <c r="AI14552" s="23" t="str">
        <f t="shared" si="1141"/>
        <v/>
      </c>
      <c r="AJ14552" s="23" t="str">
        <f t="shared" si="1141"/>
        <v/>
      </c>
      <c r="AK14552" s="23" t="str">
        <f t="shared" si="1141"/>
        <v/>
      </c>
    </row>
    <row r="14553" spans="34:37" x14ac:dyDescent="0.25">
      <c r="AH14553" s="23" t="str">
        <f t="shared" si="1142"/>
        <v/>
      </c>
      <c r="AI14553" s="23" t="str">
        <f t="shared" si="1141"/>
        <v/>
      </c>
      <c r="AJ14553" s="23" t="str">
        <f t="shared" si="1141"/>
        <v/>
      </c>
      <c r="AK14553" s="23" t="str">
        <f t="shared" si="1141"/>
        <v/>
      </c>
    </row>
    <row r="14554" spans="34:37" x14ac:dyDescent="0.25">
      <c r="AH14554" s="23" t="str">
        <f t="shared" si="1142"/>
        <v/>
      </c>
      <c r="AI14554" s="23" t="str">
        <f t="shared" si="1141"/>
        <v/>
      </c>
      <c r="AJ14554" s="23" t="str">
        <f t="shared" si="1141"/>
        <v/>
      </c>
      <c r="AK14554" s="23" t="str">
        <f t="shared" si="1141"/>
        <v/>
      </c>
    </row>
    <row r="14555" spans="34:37" x14ac:dyDescent="0.25">
      <c r="AH14555" s="23" t="str">
        <f t="shared" si="1142"/>
        <v/>
      </c>
      <c r="AI14555" s="23" t="str">
        <f t="shared" si="1141"/>
        <v/>
      </c>
      <c r="AJ14555" s="23" t="str">
        <f t="shared" si="1141"/>
        <v/>
      </c>
      <c r="AK14555" s="23" t="str">
        <f t="shared" si="1141"/>
        <v/>
      </c>
    </row>
    <row r="14556" spans="34:37" x14ac:dyDescent="0.25">
      <c r="AH14556" s="23" t="str">
        <f t="shared" si="1142"/>
        <v/>
      </c>
      <c r="AI14556" s="23" t="str">
        <f t="shared" si="1141"/>
        <v/>
      </c>
      <c r="AJ14556" s="23" t="str">
        <f t="shared" si="1141"/>
        <v/>
      </c>
      <c r="AK14556" s="23" t="str">
        <f t="shared" si="1141"/>
        <v/>
      </c>
    </row>
    <row r="14557" spans="34:37" x14ac:dyDescent="0.25">
      <c r="AH14557" s="23" t="str">
        <f t="shared" si="1142"/>
        <v/>
      </c>
      <c r="AI14557" s="23" t="str">
        <f t="shared" si="1141"/>
        <v/>
      </c>
      <c r="AJ14557" s="23" t="str">
        <f t="shared" si="1141"/>
        <v/>
      </c>
      <c r="AK14557" s="23" t="str">
        <f t="shared" si="1141"/>
        <v/>
      </c>
    </row>
    <row r="14558" spans="34:37" x14ac:dyDescent="0.25">
      <c r="AH14558" s="23" t="str">
        <f t="shared" si="1142"/>
        <v/>
      </c>
      <c r="AI14558" s="23" t="str">
        <f t="shared" si="1141"/>
        <v/>
      </c>
      <c r="AJ14558" s="23" t="str">
        <f t="shared" si="1141"/>
        <v/>
      </c>
      <c r="AK14558" s="23" t="str">
        <f t="shared" si="1141"/>
        <v/>
      </c>
    </row>
    <row r="14559" spans="34:37" x14ac:dyDescent="0.25">
      <c r="AH14559" s="23" t="str">
        <f t="shared" si="1142"/>
        <v/>
      </c>
      <c r="AI14559" s="23" t="str">
        <f t="shared" si="1141"/>
        <v/>
      </c>
      <c r="AJ14559" s="23" t="str">
        <f t="shared" si="1141"/>
        <v/>
      </c>
      <c r="AK14559" s="23" t="str">
        <f t="shared" si="1141"/>
        <v/>
      </c>
    </row>
    <row r="14560" spans="34:37" x14ac:dyDescent="0.25">
      <c r="AH14560" s="23" t="str">
        <f t="shared" si="1142"/>
        <v/>
      </c>
      <c r="AI14560" s="23" t="str">
        <f t="shared" si="1141"/>
        <v/>
      </c>
      <c r="AJ14560" s="23" t="str">
        <f t="shared" si="1141"/>
        <v/>
      </c>
      <c r="AK14560" s="23" t="str">
        <f t="shared" si="1141"/>
        <v/>
      </c>
    </row>
    <row r="14561" spans="34:37" x14ac:dyDescent="0.25">
      <c r="AH14561" s="23" t="str">
        <f t="shared" si="1142"/>
        <v/>
      </c>
      <c r="AI14561" s="23" t="str">
        <f t="shared" si="1141"/>
        <v/>
      </c>
      <c r="AJ14561" s="23" t="str">
        <f t="shared" si="1141"/>
        <v/>
      </c>
      <c r="AK14561" s="23" t="str">
        <f t="shared" si="1141"/>
        <v/>
      </c>
    </row>
    <row r="14562" spans="34:37" x14ac:dyDescent="0.25">
      <c r="AH14562" s="23" t="str">
        <f t="shared" si="1142"/>
        <v/>
      </c>
      <c r="AI14562" s="23" t="str">
        <f t="shared" si="1141"/>
        <v/>
      </c>
      <c r="AJ14562" s="23" t="str">
        <f t="shared" si="1141"/>
        <v/>
      </c>
      <c r="AK14562" s="23" t="str">
        <f t="shared" si="1141"/>
        <v/>
      </c>
    </row>
    <row r="14563" spans="34:37" x14ac:dyDescent="0.25">
      <c r="AH14563" s="23" t="str">
        <f t="shared" si="1142"/>
        <v/>
      </c>
      <c r="AI14563" s="23" t="str">
        <f t="shared" si="1141"/>
        <v/>
      </c>
      <c r="AJ14563" s="23" t="str">
        <f t="shared" si="1141"/>
        <v/>
      </c>
      <c r="AK14563" s="23" t="str">
        <f t="shared" si="1141"/>
        <v/>
      </c>
    </row>
    <row r="14564" spans="34:37" x14ac:dyDescent="0.25">
      <c r="AH14564" s="23" t="str">
        <f t="shared" si="1142"/>
        <v/>
      </c>
      <c r="AI14564" s="23" t="str">
        <f t="shared" si="1141"/>
        <v/>
      </c>
      <c r="AJ14564" s="23" t="str">
        <f t="shared" si="1141"/>
        <v/>
      </c>
      <c r="AK14564" s="23" t="str">
        <f t="shared" si="1141"/>
        <v/>
      </c>
    </row>
    <row r="14565" spans="34:37" x14ac:dyDescent="0.25">
      <c r="AH14565" s="23" t="str">
        <f t="shared" si="1142"/>
        <v/>
      </c>
      <c r="AI14565" s="23" t="str">
        <f t="shared" si="1141"/>
        <v/>
      </c>
      <c r="AJ14565" s="23" t="str">
        <f t="shared" si="1141"/>
        <v/>
      </c>
      <c r="AK14565" s="23" t="str">
        <f t="shared" si="1141"/>
        <v/>
      </c>
    </row>
    <row r="14566" spans="34:37" x14ac:dyDescent="0.25">
      <c r="AH14566" s="23" t="str">
        <f t="shared" si="1142"/>
        <v/>
      </c>
      <c r="AI14566" s="23" t="str">
        <f t="shared" si="1141"/>
        <v/>
      </c>
      <c r="AJ14566" s="23" t="str">
        <f t="shared" si="1141"/>
        <v/>
      </c>
      <c r="AK14566" s="23" t="str">
        <f t="shared" si="1141"/>
        <v/>
      </c>
    </row>
    <row r="14567" spans="34:37" x14ac:dyDescent="0.25">
      <c r="AH14567" s="23" t="str">
        <f t="shared" si="1142"/>
        <v/>
      </c>
      <c r="AI14567" s="23" t="str">
        <f t="shared" si="1141"/>
        <v/>
      </c>
      <c r="AJ14567" s="23" t="str">
        <f t="shared" si="1141"/>
        <v/>
      </c>
      <c r="AK14567" s="23" t="str">
        <f t="shared" si="1141"/>
        <v/>
      </c>
    </row>
    <row r="14568" spans="34:37" x14ac:dyDescent="0.25">
      <c r="AH14568" s="23" t="str">
        <f t="shared" si="1142"/>
        <v/>
      </c>
      <c r="AI14568" s="23" t="str">
        <f t="shared" si="1141"/>
        <v/>
      </c>
      <c r="AJ14568" s="23" t="str">
        <f t="shared" si="1141"/>
        <v/>
      </c>
      <c r="AK14568" s="23" t="str">
        <f t="shared" si="1141"/>
        <v/>
      </c>
    </row>
    <row r="14569" spans="34:37" x14ac:dyDescent="0.25">
      <c r="AH14569" s="23" t="str">
        <f t="shared" si="1142"/>
        <v/>
      </c>
      <c r="AI14569" s="23" t="str">
        <f t="shared" si="1141"/>
        <v/>
      </c>
      <c r="AJ14569" s="23" t="str">
        <f t="shared" si="1141"/>
        <v/>
      </c>
      <c r="AK14569" s="23" t="str">
        <f t="shared" si="1141"/>
        <v/>
      </c>
    </row>
    <row r="14570" spans="34:37" x14ac:dyDescent="0.25">
      <c r="AH14570" s="23" t="str">
        <f t="shared" si="1142"/>
        <v/>
      </c>
      <c r="AI14570" s="23" t="str">
        <f t="shared" si="1141"/>
        <v/>
      </c>
      <c r="AJ14570" s="23" t="str">
        <f t="shared" si="1141"/>
        <v/>
      </c>
      <c r="AK14570" s="23" t="str">
        <f t="shared" si="1141"/>
        <v/>
      </c>
    </row>
    <row r="14571" spans="34:37" x14ac:dyDescent="0.25">
      <c r="AH14571" s="23" t="str">
        <f t="shared" si="1142"/>
        <v/>
      </c>
      <c r="AI14571" s="23" t="str">
        <f t="shared" si="1141"/>
        <v/>
      </c>
      <c r="AJ14571" s="23" t="str">
        <f t="shared" si="1141"/>
        <v/>
      </c>
      <c r="AK14571" s="23" t="str">
        <f t="shared" si="1141"/>
        <v/>
      </c>
    </row>
    <row r="14572" spans="34:37" x14ac:dyDescent="0.25">
      <c r="AH14572" s="23" t="str">
        <f t="shared" si="1142"/>
        <v/>
      </c>
      <c r="AI14572" s="23" t="str">
        <f t="shared" si="1141"/>
        <v/>
      </c>
      <c r="AJ14572" s="23" t="str">
        <f t="shared" si="1141"/>
        <v/>
      </c>
      <c r="AK14572" s="23" t="str">
        <f t="shared" si="1141"/>
        <v/>
      </c>
    </row>
    <row r="14573" spans="34:37" x14ac:dyDescent="0.25">
      <c r="AH14573" s="23" t="str">
        <f t="shared" si="1142"/>
        <v/>
      </c>
      <c r="AI14573" s="23" t="str">
        <f t="shared" si="1141"/>
        <v/>
      </c>
      <c r="AJ14573" s="23" t="str">
        <f t="shared" si="1141"/>
        <v/>
      </c>
      <c r="AK14573" s="23" t="str">
        <f t="shared" si="1141"/>
        <v/>
      </c>
    </row>
    <row r="14574" spans="34:37" x14ac:dyDescent="0.25">
      <c r="AH14574" s="23" t="str">
        <f t="shared" si="1142"/>
        <v/>
      </c>
      <c r="AI14574" s="23" t="str">
        <f t="shared" si="1141"/>
        <v/>
      </c>
      <c r="AJ14574" s="23" t="str">
        <f t="shared" si="1141"/>
        <v/>
      </c>
      <c r="AK14574" s="23" t="str">
        <f t="shared" si="1141"/>
        <v/>
      </c>
    </row>
    <row r="14575" spans="34:37" x14ac:dyDescent="0.25">
      <c r="AH14575" s="23" t="str">
        <f t="shared" si="1142"/>
        <v/>
      </c>
      <c r="AI14575" s="23" t="str">
        <f t="shared" si="1141"/>
        <v/>
      </c>
      <c r="AJ14575" s="23" t="str">
        <f t="shared" si="1141"/>
        <v/>
      </c>
      <c r="AK14575" s="23" t="str">
        <f t="shared" si="1141"/>
        <v/>
      </c>
    </row>
    <row r="14576" spans="34:37" x14ac:dyDescent="0.25">
      <c r="AH14576" s="23" t="str">
        <f t="shared" si="1142"/>
        <v/>
      </c>
      <c r="AI14576" s="23" t="str">
        <f t="shared" si="1141"/>
        <v/>
      </c>
      <c r="AJ14576" s="23" t="str">
        <f t="shared" si="1141"/>
        <v/>
      </c>
      <c r="AK14576" s="23" t="str">
        <f t="shared" si="1141"/>
        <v/>
      </c>
    </row>
    <row r="14577" spans="34:37" x14ac:dyDescent="0.25">
      <c r="AH14577" s="23" t="str">
        <f t="shared" si="1142"/>
        <v/>
      </c>
      <c r="AI14577" s="23" t="str">
        <f t="shared" si="1141"/>
        <v/>
      </c>
      <c r="AJ14577" s="23" t="str">
        <f t="shared" si="1141"/>
        <v/>
      </c>
      <c r="AK14577" s="23" t="str">
        <f t="shared" si="1141"/>
        <v/>
      </c>
    </row>
    <row r="14578" spans="34:37" x14ac:dyDescent="0.25">
      <c r="AH14578" s="23" t="str">
        <f t="shared" si="1142"/>
        <v/>
      </c>
      <c r="AI14578" s="23" t="str">
        <f t="shared" si="1141"/>
        <v/>
      </c>
      <c r="AJ14578" s="23" t="str">
        <f t="shared" si="1141"/>
        <v/>
      </c>
      <c r="AK14578" s="23" t="str">
        <f t="shared" si="1141"/>
        <v/>
      </c>
    </row>
    <row r="14579" spans="34:37" x14ac:dyDescent="0.25">
      <c r="AH14579" s="23" t="str">
        <f t="shared" si="1142"/>
        <v/>
      </c>
      <c r="AI14579" s="23" t="str">
        <f t="shared" si="1141"/>
        <v/>
      </c>
      <c r="AJ14579" s="23" t="str">
        <f t="shared" si="1141"/>
        <v/>
      </c>
      <c r="AK14579" s="23" t="str">
        <f t="shared" si="1141"/>
        <v/>
      </c>
    </row>
    <row r="14580" spans="34:37" x14ac:dyDescent="0.25">
      <c r="AH14580" s="23" t="str">
        <f t="shared" si="1142"/>
        <v/>
      </c>
      <c r="AI14580" s="23" t="str">
        <f t="shared" si="1141"/>
        <v/>
      </c>
      <c r="AJ14580" s="23" t="str">
        <f t="shared" si="1141"/>
        <v/>
      </c>
      <c r="AK14580" s="23" t="str">
        <f t="shared" si="1141"/>
        <v/>
      </c>
    </row>
    <row r="14581" spans="34:37" x14ac:dyDescent="0.25">
      <c r="AH14581" s="23" t="str">
        <f t="shared" si="1142"/>
        <v/>
      </c>
      <c r="AI14581" s="23" t="str">
        <f t="shared" si="1141"/>
        <v/>
      </c>
      <c r="AJ14581" s="23" t="str">
        <f t="shared" si="1141"/>
        <v/>
      </c>
      <c r="AK14581" s="23" t="str">
        <f t="shared" si="1141"/>
        <v/>
      </c>
    </row>
    <row r="14582" spans="34:37" x14ac:dyDescent="0.25">
      <c r="AH14582" s="23" t="str">
        <f t="shared" si="1142"/>
        <v/>
      </c>
      <c r="AI14582" s="23" t="str">
        <f t="shared" si="1141"/>
        <v/>
      </c>
      <c r="AJ14582" s="23" t="str">
        <f t="shared" si="1141"/>
        <v/>
      </c>
      <c r="AK14582" s="23" t="str">
        <f t="shared" si="1141"/>
        <v/>
      </c>
    </row>
    <row r="14583" spans="34:37" x14ac:dyDescent="0.25">
      <c r="AH14583" s="23" t="str">
        <f t="shared" si="1142"/>
        <v/>
      </c>
      <c r="AI14583" s="23" t="str">
        <f t="shared" si="1141"/>
        <v/>
      </c>
      <c r="AJ14583" s="23" t="str">
        <f t="shared" si="1141"/>
        <v/>
      </c>
      <c r="AK14583" s="23" t="str">
        <f t="shared" si="1141"/>
        <v/>
      </c>
    </row>
    <row r="14584" spans="34:37" x14ac:dyDescent="0.25">
      <c r="AH14584" s="23" t="str">
        <f t="shared" si="1142"/>
        <v/>
      </c>
      <c r="AI14584" s="23" t="str">
        <f t="shared" si="1141"/>
        <v/>
      </c>
      <c r="AJ14584" s="23" t="str">
        <f t="shared" si="1141"/>
        <v/>
      </c>
      <c r="AK14584" s="23" t="str">
        <f t="shared" si="1141"/>
        <v/>
      </c>
    </row>
    <row r="14585" spans="34:37" x14ac:dyDescent="0.25">
      <c r="AH14585" s="23" t="str">
        <f t="shared" si="1142"/>
        <v/>
      </c>
      <c r="AI14585" s="23" t="str">
        <f t="shared" si="1141"/>
        <v/>
      </c>
      <c r="AJ14585" s="23" t="str">
        <f t="shared" si="1141"/>
        <v/>
      </c>
      <c r="AK14585" s="23" t="str">
        <f t="shared" si="1141"/>
        <v/>
      </c>
    </row>
    <row r="14586" spans="34:37" x14ac:dyDescent="0.25">
      <c r="AH14586" s="23" t="str">
        <f t="shared" si="1142"/>
        <v/>
      </c>
      <c r="AI14586" s="23" t="str">
        <f t="shared" si="1141"/>
        <v/>
      </c>
      <c r="AJ14586" s="23" t="str">
        <f t="shared" si="1141"/>
        <v/>
      </c>
      <c r="AK14586" s="23" t="str">
        <f t="shared" si="1141"/>
        <v/>
      </c>
    </row>
    <row r="14587" spans="34:37" x14ac:dyDescent="0.25">
      <c r="AH14587" s="23" t="str">
        <f t="shared" si="1142"/>
        <v/>
      </c>
      <c r="AI14587" s="23" t="str">
        <f t="shared" si="1141"/>
        <v/>
      </c>
      <c r="AJ14587" s="23" t="str">
        <f t="shared" si="1141"/>
        <v/>
      </c>
      <c r="AK14587" s="23" t="str">
        <f t="shared" si="1141"/>
        <v/>
      </c>
    </row>
    <row r="14588" spans="34:37" x14ac:dyDescent="0.25">
      <c r="AH14588" s="23" t="str">
        <f t="shared" si="1142"/>
        <v/>
      </c>
      <c r="AI14588" s="23" t="str">
        <f t="shared" si="1141"/>
        <v/>
      </c>
      <c r="AJ14588" s="23" t="str">
        <f t="shared" si="1141"/>
        <v/>
      </c>
      <c r="AK14588" s="23" t="str">
        <f t="shared" si="1141"/>
        <v/>
      </c>
    </row>
    <row r="14589" spans="34:37" x14ac:dyDescent="0.25">
      <c r="AH14589" s="23" t="str">
        <f t="shared" si="1142"/>
        <v/>
      </c>
      <c r="AI14589" s="23" t="str">
        <f t="shared" si="1141"/>
        <v/>
      </c>
      <c r="AJ14589" s="23" t="str">
        <f t="shared" si="1141"/>
        <v/>
      </c>
      <c r="AK14589" s="23" t="str">
        <f t="shared" si="1141"/>
        <v/>
      </c>
    </row>
    <row r="14590" spans="34:37" x14ac:dyDescent="0.25">
      <c r="AH14590" s="23" t="str">
        <f t="shared" si="1142"/>
        <v/>
      </c>
      <c r="AI14590" s="23" t="str">
        <f t="shared" ref="AI14590:AK14653" si="1143">IF(X14590&lt;&gt;"",X14590,"")</f>
        <v/>
      </c>
      <c r="AJ14590" s="23" t="str">
        <f t="shared" si="1143"/>
        <v/>
      </c>
      <c r="AK14590" s="23" t="str">
        <f t="shared" si="1143"/>
        <v/>
      </c>
    </row>
    <row r="14591" spans="34:37" x14ac:dyDescent="0.25">
      <c r="AH14591" s="23" t="str">
        <f t="shared" ref="AH14591:AH14654" si="1144">IF(W14591&lt;&gt;"",(RIGHT(W14591,LEN(W14591)-SEARCH("/",W14591,1)))/U14591,"")</f>
        <v/>
      </c>
      <c r="AI14591" s="23" t="str">
        <f t="shared" si="1143"/>
        <v/>
      </c>
      <c r="AJ14591" s="23" t="str">
        <f t="shared" si="1143"/>
        <v/>
      </c>
      <c r="AK14591" s="23" t="str">
        <f t="shared" si="1143"/>
        <v/>
      </c>
    </row>
    <row r="14592" spans="34:37" x14ac:dyDescent="0.25">
      <c r="AH14592" s="23" t="str">
        <f t="shared" si="1144"/>
        <v/>
      </c>
      <c r="AI14592" s="23" t="str">
        <f t="shared" si="1143"/>
        <v/>
      </c>
      <c r="AJ14592" s="23" t="str">
        <f t="shared" si="1143"/>
        <v/>
      </c>
      <c r="AK14592" s="23" t="str">
        <f t="shared" si="1143"/>
        <v/>
      </c>
    </row>
    <row r="14593" spans="34:37" x14ac:dyDescent="0.25">
      <c r="AH14593" s="23" t="str">
        <f t="shared" si="1144"/>
        <v/>
      </c>
      <c r="AI14593" s="23" t="str">
        <f t="shared" si="1143"/>
        <v/>
      </c>
      <c r="AJ14593" s="23" t="str">
        <f t="shared" si="1143"/>
        <v/>
      </c>
      <c r="AK14593" s="23" t="str">
        <f t="shared" si="1143"/>
        <v/>
      </c>
    </row>
    <row r="14594" spans="34:37" x14ac:dyDescent="0.25">
      <c r="AH14594" s="23" t="str">
        <f t="shared" si="1144"/>
        <v/>
      </c>
      <c r="AI14594" s="23" t="str">
        <f t="shared" si="1143"/>
        <v/>
      </c>
      <c r="AJ14594" s="23" t="str">
        <f t="shared" si="1143"/>
        <v/>
      </c>
      <c r="AK14594" s="23" t="str">
        <f t="shared" si="1143"/>
        <v/>
      </c>
    </row>
    <row r="14595" spans="34:37" x14ac:dyDescent="0.25">
      <c r="AH14595" s="23" t="str">
        <f t="shared" si="1144"/>
        <v/>
      </c>
      <c r="AI14595" s="23" t="str">
        <f t="shared" si="1143"/>
        <v/>
      </c>
      <c r="AJ14595" s="23" t="str">
        <f t="shared" si="1143"/>
        <v/>
      </c>
      <c r="AK14595" s="23" t="str">
        <f t="shared" si="1143"/>
        <v/>
      </c>
    </row>
    <row r="14596" spans="34:37" x14ac:dyDescent="0.25">
      <c r="AH14596" s="23" t="str">
        <f t="shared" si="1144"/>
        <v/>
      </c>
      <c r="AI14596" s="23" t="str">
        <f t="shared" si="1143"/>
        <v/>
      </c>
      <c r="AJ14596" s="23" t="str">
        <f t="shared" si="1143"/>
        <v/>
      </c>
      <c r="AK14596" s="23" t="str">
        <f t="shared" si="1143"/>
        <v/>
      </c>
    </row>
    <row r="14597" spans="34:37" x14ac:dyDescent="0.25">
      <c r="AH14597" s="23" t="str">
        <f t="shared" si="1144"/>
        <v/>
      </c>
      <c r="AI14597" s="23" t="str">
        <f t="shared" si="1143"/>
        <v/>
      </c>
      <c r="AJ14597" s="23" t="str">
        <f t="shared" si="1143"/>
        <v/>
      </c>
      <c r="AK14597" s="23" t="str">
        <f t="shared" si="1143"/>
        <v/>
      </c>
    </row>
    <row r="14598" spans="34:37" x14ac:dyDescent="0.25">
      <c r="AH14598" s="23" t="str">
        <f t="shared" si="1144"/>
        <v/>
      </c>
      <c r="AI14598" s="23" t="str">
        <f t="shared" si="1143"/>
        <v/>
      </c>
      <c r="AJ14598" s="23" t="str">
        <f t="shared" si="1143"/>
        <v/>
      </c>
      <c r="AK14598" s="23" t="str">
        <f t="shared" si="1143"/>
        <v/>
      </c>
    </row>
    <row r="14599" spans="34:37" x14ac:dyDescent="0.25">
      <c r="AH14599" s="23" t="str">
        <f t="shared" si="1144"/>
        <v/>
      </c>
      <c r="AI14599" s="23" t="str">
        <f t="shared" si="1143"/>
        <v/>
      </c>
      <c r="AJ14599" s="23" t="str">
        <f t="shared" si="1143"/>
        <v/>
      </c>
      <c r="AK14599" s="23" t="str">
        <f t="shared" si="1143"/>
        <v/>
      </c>
    </row>
    <row r="14600" spans="34:37" x14ac:dyDescent="0.25">
      <c r="AH14600" s="23" t="str">
        <f t="shared" si="1144"/>
        <v/>
      </c>
      <c r="AI14600" s="23" t="str">
        <f t="shared" si="1143"/>
        <v/>
      </c>
      <c r="AJ14600" s="23" t="str">
        <f t="shared" si="1143"/>
        <v/>
      </c>
      <c r="AK14600" s="23" t="str">
        <f t="shared" si="1143"/>
        <v/>
      </c>
    </row>
    <row r="14601" spans="34:37" x14ac:dyDescent="0.25">
      <c r="AH14601" s="23" t="str">
        <f t="shared" si="1144"/>
        <v/>
      </c>
      <c r="AI14601" s="23" t="str">
        <f t="shared" si="1143"/>
        <v/>
      </c>
      <c r="AJ14601" s="23" t="str">
        <f t="shared" si="1143"/>
        <v/>
      </c>
      <c r="AK14601" s="23" t="str">
        <f t="shared" si="1143"/>
        <v/>
      </c>
    </row>
    <row r="14602" spans="34:37" x14ac:dyDescent="0.25">
      <c r="AH14602" s="23" t="str">
        <f t="shared" si="1144"/>
        <v/>
      </c>
      <c r="AI14602" s="23" t="str">
        <f t="shared" si="1143"/>
        <v/>
      </c>
      <c r="AJ14602" s="23" t="str">
        <f t="shared" si="1143"/>
        <v/>
      </c>
      <c r="AK14602" s="23" t="str">
        <f t="shared" si="1143"/>
        <v/>
      </c>
    </row>
    <row r="14603" spans="34:37" x14ac:dyDescent="0.25">
      <c r="AH14603" s="23" t="str">
        <f t="shared" si="1144"/>
        <v/>
      </c>
      <c r="AI14603" s="23" t="str">
        <f t="shared" si="1143"/>
        <v/>
      </c>
      <c r="AJ14603" s="23" t="str">
        <f t="shared" si="1143"/>
        <v/>
      </c>
      <c r="AK14603" s="23" t="str">
        <f t="shared" si="1143"/>
        <v/>
      </c>
    </row>
    <row r="14604" spans="34:37" x14ac:dyDescent="0.25">
      <c r="AH14604" s="23" t="str">
        <f t="shared" si="1144"/>
        <v/>
      </c>
      <c r="AI14604" s="23" t="str">
        <f t="shared" si="1143"/>
        <v/>
      </c>
      <c r="AJ14604" s="23" t="str">
        <f t="shared" si="1143"/>
        <v/>
      </c>
      <c r="AK14604" s="23" t="str">
        <f t="shared" si="1143"/>
        <v/>
      </c>
    </row>
    <row r="14605" spans="34:37" x14ac:dyDescent="0.25">
      <c r="AH14605" s="23" t="str">
        <f t="shared" si="1144"/>
        <v/>
      </c>
      <c r="AI14605" s="23" t="str">
        <f t="shared" si="1143"/>
        <v/>
      </c>
      <c r="AJ14605" s="23" t="str">
        <f t="shared" si="1143"/>
        <v/>
      </c>
      <c r="AK14605" s="23" t="str">
        <f t="shared" si="1143"/>
        <v/>
      </c>
    </row>
    <row r="14606" spans="34:37" x14ac:dyDescent="0.25">
      <c r="AH14606" s="23" t="str">
        <f t="shared" si="1144"/>
        <v/>
      </c>
      <c r="AI14606" s="23" t="str">
        <f t="shared" si="1143"/>
        <v/>
      </c>
      <c r="AJ14606" s="23" t="str">
        <f t="shared" si="1143"/>
        <v/>
      </c>
      <c r="AK14606" s="23" t="str">
        <f t="shared" si="1143"/>
        <v/>
      </c>
    </row>
    <row r="14607" spans="34:37" x14ac:dyDescent="0.25">
      <c r="AH14607" s="23" t="str">
        <f t="shared" si="1144"/>
        <v/>
      </c>
      <c r="AI14607" s="23" t="str">
        <f t="shared" si="1143"/>
        <v/>
      </c>
      <c r="AJ14607" s="23" t="str">
        <f t="shared" si="1143"/>
        <v/>
      </c>
      <c r="AK14607" s="23" t="str">
        <f t="shared" si="1143"/>
        <v/>
      </c>
    </row>
    <row r="14608" spans="34:37" x14ac:dyDescent="0.25">
      <c r="AH14608" s="23" t="str">
        <f t="shared" si="1144"/>
        <v/>
      </c>
      <c r="AI14608" s="23" t="str">
        <f t="shared" si="1143"/>
        <v/>
      </c>
      <c r="AJ14608" s="23" t="str">
        <f t="shared" si="1143"/>
        <v/>
      </c>
      <c r="AK14608" s="23" t="str">
        <f t="shared" si="1143"/>
        <v/>
      </c>
    </row>
    <row r="14609" spans="34:37" x14ac:dyDescent="0.25">
      <c r="AH14609" s="23" t="str">
        <f t="shared" si="1144"/>
        <v/>
      </c>
      <c r="AI14609" s="23" t="str">
        <f t="shared" si="1143"/>
        <v/>
      </c>
      <c r="AJ14609" s="23" t="str">
        <f t="shared" si="1143"/>
        <v/>
      </c>
      <c r="AK14609" s="23" t="str">
        <f t="shared" si="1143"/>
        <v/>
      </c>
    </row>
    <row r="14610" spans="34:37" x14ac:dyDescent="0.25">
      <c r="AH14610" s="23" t="str">
        <f t="shared" si="1144"/>
        <v/>
      </c>
      <c r="AI14610" s="23" t="str">
        <f t="shared" si="1143"/>
        <v/>
      </c>
      <c r="AJ14610" s="23" t="str">
        <f t="shared" si="1143"/>
        <v/>
      </c>
      <c r="AK14610" s="23" t="str">
        <f t="shared" si="1143"/>
        <v/>
      </c>
    </row>
    <row r="14611" spans="34:37" x14ac:dyDescent="0.25">
      <c r="AH14611" s="23" t="str">
        <f t="shared" si="1144"/>
        <v/>
      </c>
      <c r="AI14611" s="23" t="str">
        <f t="shared" si="1143"/>
        <v/>
      </c>
      <c r="AJ14611" s="23" t="str">
        <f t="shared" si="1143"/>
        <v/>
      </c>
      <c r="AK14611" s="23" t="str">
        <f t="shared" si="1143"/>
        <v/>
      </c>
    </row>
    <row r="14612" spans="34:37" x14ac:dyDescent="0.25">
      <c r="AH14612" s="23" t="str">
        <f t="shared" si="1144"/>
        <v/>
      </c>
      <c r="AI14612" s="23" t="str">
        <f t="shared" si="1143"/>
        <v/>
      </c>
      <c r="AJ14612" s="23" t="str">
        <f t="shared" si="1143"/>
        <v/>
      </c>
      <c r="AK14612" s="23" t="str">
        <f t="shared" si="1143"/>
        <v/>
      </c>
    </row>
    <row r="14613" spans="34:37" x14ac:dyDescent="0.25">
      <c r="AH14613" s="23" t="str">
        <f t="shared" si="1144"/>
        <v/>
      </c>
      <c r="AI14613" s="23" t="str">
        <f t="shared" si="1143"/>
        <v/>
      </c>
      <c r="AJ14613" s="23" t="str">
        <f t="shared" si="1143"/>
        <v/>
      </c>
      <c r="AK14613" s="23" t="str">
        <f t="shared" si="1143"/>
        <v/>
      </c>
    </row>
    <row r="14614" spans="34:37" x14ac:dyDescent="0.25">
      <c r="AH14614" s="23" t="str">
        <f t="shared" si="1144"/>
        <v/>
      </c>
      <c r="AI14614" s="23" t="str">
        <f t="shared" si="1143"/>
        <v/>
      </c>
      <c r="AJ14614" s="23" t="str">
        <f t="shared" si="1143"/>
        <v/>
      </c>
      <c r="AK14614" s="23" t="str">
        <f t="shared" si="1143"/>
        <v/>
      </c>
    </row>
    <row r="14615" spans="34:37" x14ac:dyDescent="0.25">
      <c r="AH14615" s="23" t="str">
        <f t="shared" si="1144"/>
        <v/>
      </c>
      <c r="AI14615" s="23" t="str">
        <f t="shared" si="1143"/>
        <v/>
      </c>
      <c r="AJ14615" s="23" t="str">
        <f t="shared" si="1143"/>
        <v/>
      </c>
      <c r="AK14615" s="23" t="str">
        <f t="shared" si="1143"/>
        <v/>
      </c>
    </row>
    <row r="14616" spans="34:37" x14ac:dyDescent="0.25">
      <c r="AH14616" s="23" t="str">
        <f t="shared" si="1144"/>
        <v/>
      </c>
      <c r="AI14616" s="23" t="str">
        <f t="shared" si="1143"/>
        <v/>
      </c>
      <c r="AJ14616" s="23" t="str">
        <f t="shared" si="1143"/>
        <v/>
      </c>
      <c r="AK14616" s="23" t="str">
        <f t="shared" si="1143"/>
        <v/>
      </c>
    </row>
    <row r="14617" spans="34:37" x14ac:dyDescent="0.25">
      <c r="AH14617" s="23" t="str">
        <f t="shared" si="1144"/>
        <v/>
      </c>
      <c r="AI14617" s="23" t="str">
        <f t="shared" si="1143"/>
        <v/>
      </c>
      <c r="AJ14617" s="23" t="str">
        <f t="shared" si="1143"/>
        <v/>
      </c>
      <c r="AK14617" s="23" t="str">
        <f t="shared" si="1143"/>
        <v/>
      </c>
    </row>
    <row r="14618" spans="34:37" x14ac:dyDescent="0.25">
      <c r="AH14618" s="23" t="str">
        <f t="shared" si="1144"/>
        <v/>
      </c>
      <c r="AI14618" s="23" t="str">
        <f t="shared" si="1143"/>
        <v/>
      </c>
      <c r="AJ14618" s="23" t="str">
        <f t="shared" si="1143"/>
        <v/>
      </c>
      <c r="AK14618" s="23" t="str">
        <f t="shared" si="1143"/>
        <v/>
      </c>
    </row>
    <row r="14619" spans="34:37" x14ac:dyDescent="0.25">
      <c r="AH14619" s="23" t="str">
        <f t="shared" si="1144"/>
        <v/>
      </c>
      <c r="AI14619" s="23" t="str">
        <f t="shared" si="1143"/>
        <v/>
      </c>
      <c r="AJ14619" s="23" t="str">
        <f t="shared" si="1143"/>
        <v/>
      </c>
      <c r="AK14619" s="23" t="str">
        <f t="shared" si="1143"/>
        <v/>
      </c>
    </row>
    <row r="14620" spans="34:37" x14ac:dyDescent="0.25">
      <c r="AH14620" s="23" t="str">
        <f t="shared" si="1144"/>
        <v/>
      </c>
      <c r="AI14620" s="23" t="str">
        <f t="shared" si="1143"/>
        <v/>
      </c>
      <c r="AJ14620" s="23" t="str">
        <f t="shared" si="1143"/>
        <v/>
      </c>
      <c r="AK14620" s="23" t="str">
        <f t="shared" si="1143"/>
        <v/>
      </c>
    </row>
    <row r="14621" spans="34:37" x14ac:dyDescent="0.25">
      <c r="AH14621" s="23" t="str">
        <f t="shared" si="1144"/>
        <v/>
      </c>
      <c r="AI14621" s="23" t="str">
        <f t="shared" si="1143"/>
        <v/>
      </c>
      <c r="AJ14621" s="23" t="str">
        <f t="shared" si="1143"/>
        <v/>
      </c>
      <c r="AK14621" s="23" t="str">
        <f t="shared" si="1143"/>
        <v/>
      </c>
    </row>
    <row r="14622" spans="34:37" x14ac:dyDescent="0.25">
      <c r="AH14622" s="23" t="str">
        <f t="shared" si="1144"/>
        <v/>
      </c>
      <c r="AI14622" s="23" t="str">
        <f t="shared" si="1143"/>
        <v/>
      </c>
      <c r="AJ14622" s="23" t="str">
        <f t="shared" si="1143"/>
        <v/>
      </c>
      <c r="AK14622" s="23" t="str">
        <f t="shared" si="1143"/>
        <v/>
      </c>
    </row>
    <row r="14623" spans="34:37" x14ac:dyDescent="0.25">
      <c r="AH14623" s="23" t="str">
        <f t="shared" si="1144"/>
        <v/>
      </c>
      <c r="AI14623" s="23" t="str">
        <f t="shared" si="1143"/>
        <v/>
      </c>
      <c r="AJ14623" s="23" t="str">
        <f t="shared" si="1143"/>
        <v/>
      </c>
      <c r="AK14623" s="23" t="str">
        <f t="shared" si="1143"/>
        <v/>
      </c>
    </row>
    <row r="14624" spans="34:37" x14ac:dyDescent="0.25">
      <c r="AH14624" s="23" t="str">
        <f t="shared" si="1144"/>
        <v/>
      </c>
      <c r="AI14624" s="23" t="str">
        <f t="shared" si="1143"/>
        <v/>
      </c>
      <c r="AJ14624" s="23" t="str">
        <f t="shared" si="1143"/>
        <v/>
      </c>
      <c r="AK14624" s="23" t="str">
        <f t="shared" si="1143"/>
        <v/>
      </c>
    </row>
    <row r="14625" spans="34:37" x14ac:dyDescent="0.25">
      <c r="AH14625" s="23" t="str">
        <f t="shared" si="1144"/>
        <v/>
      </c>
      <c r="AI14625" s="23" t="str">
        <f t="shared" si="1143"/>
        <v/>
      </c>
      <c r="AJ14625" s="23" t="str">
        <f t="shared" si="1143"/>
        <v/>
      </c>
      <c r="AK14625" s="23" t="str">
        <f t="shared" si="1143"/>
        <v/>
      </c>
    </row>
    <row r="14626" spans="34:37" x14ac:dyDescent="0.25">
      <c r="AH14626" s="23" t="str">
        <f t="shared" si="1144"/>
        <v/>
      </c>
      <c r="AI14626" s="23" t="str">
        <f t="shared" si="1143"/>
        <v/>
      </c>
      <c r="AJ14626" s="23" t="str">
        <f t="shared" si="1143"/>
        <v/>
      </c>
      <c r="AK14626" s="23" t="str">
        <f t="shared" si="1143"/>
        <v/>
      </c>
    </row>
    <row r="14627" spans="34:37" x14ac:dyDescent="0.25">
      <c r="AH14627" s="23" t="str">
        <f t="shared" si="1144"/>
        <v/>
      </c>
      <c r="AI14627" s="23" t="str">
        <f t="shared" si="1143"/>
        <v/>
      </c>
      <c r="AJ14627" s="23" t="str">
        <f t="shared" si="1143"/>
        <v/>
      </c>
      <c r="AK14627" s="23" t="str">
        <f t="shared" si="1143"/>
        <v/>
      </c>
    </row>
    <row r="14628" spans="34:37" x14ac:dyDescent="0.25">
      <c r="AH14628" s="23" t="str">
        <f t="shared" si="1144"/>
        <v/>
      </c>
      <c r="AI14628" s="23" t="str">
        <f t="shared" si="1143"/>
        <v/>
      </c>
      <c r="AJ14628" s="23" t="str">
        <f t="shared" si="1143"/>
        <v/>
      </c>
      <c r="AK14628" s="23" t="str">
        <f t="shared" si="1143"/>
        <v/>
      </c>
    </row>
    <row r="14629" spans="34:37" x14ac:dyDescent="0.25">
      <c r="AH14629" s="23" t="str">
        <f t="shared" si="1144"/>
        <v/>
      </c>
      <c r="AI14629" s="23" t="str">
        <f t="shared" si="1143"/>
        <v/>
      </c>
      <c r="AJ14629" s="23" t="str">
        <f t="shared" si="1143"/>
        <v/>
      </c>
      <c r="AK14629" s="23" t="str">
        <f t="shared" si="1143"/>
        <v/>
      </c>
    </row>
    <row r="14630" spans="34:37" x14ac:dyDescent="0.25">
      <c r="AH14630" s="23" t="str">
        <f t="shared" si="1144"/>
        <v/>
      </c>
      <c r="AI14630" s="23" t="str">
        <f t="shared" si="1143"/>
        <v/>
      </c>
      <c r="AJ14630" s="23" t="str">
        <f t="shared" si="1143"/>
        <v/>
      </c>
      <c r="AK14630" s="23" t="str">
        <f t="shared" si="1143"/>
        <v/>
      </c>
    </row>
    <row r="14631" spans="34:37" x14ac:dyDescent="0.25">
      <c r="AH14631" s="23" t="str">
        <f t="shared" si="1144"/>
        <v/>
      </c>
      <c r="AI14631" s="23" t="str">
        <f t="shared" si="1143"/>
        <v/>
      </c>
      <c r="AJ14631" s="23" t="str">
        <f t="shared" si="1143"/>
        <v/>
      </c>
      <c r="AK14631" s="23" t="str">
        <f t="shared" si="1143"/>
        <v/>
      </c>
    </row>
    <row r="14632" spans="34:37" x14ac:dyDescent="0.25">
      <c r="AH14632" s="23" t="str">
        <f t="shared" si="1144"/>
        <v/>
      </c>
      <c r="AI14632" s="23" t="str">
        <f t="shared" si="1143"/>
        <v/>
      </c>
      <c r="AJ14632" s="23" t="str">
        <f t="shared" si="1143"/>
        <v/>
      </c>
      <c r="AK14632" s="23" t="str">
        <f t="shared" si="1143"/>
        <v/>
      </c>
    </row>
    <row r="14633" spans="34:37" x14ac:dyDescent="0.25">
      <c r="AH14633" s="23" t="str">
        <f t="shared" si="1144"/>
        <v/>
      </c>
      <c r="AI14633" s="23" t="str">
        <f t="shared" si="1143"/>
        <v/>
      </c>
      <c r="AJ14633" s="23" t="str">
        <f t="shared" si="1143"/>
        <v/>
      </c>
      <c r="AK14633" s="23" t="str">
        <f t="shared" si="1143"/>
        <v/>
      </c>
    </row>
    <row r="14634" spans="34:37" x14ac:dyDescent="0.25">
      <c r="AH14634" s="23" t="str">
        <f t="shared" si="1144"/>
        <v/>
      </c>
      <c r="AI14634" s="23" t="str">
        <f t="shared" si="1143"/>
        <v/>
      </c>
      <c r="AJ14634" s="23" t="str">
        <f t="shared" si="1143"/>
        <v/>
      </c>
      <c r="AK14634" s="23" t="str">
        <f t="shared" si="1143"/>
        <v/>
      </c>
    </row>
    <row r="14635" spans="34:37" x14ac:dyDescent="0.25">
      <c r="AH14635" s="23" t="str">
        <f t="shared" si="1144"/>
        <v/>
      </c>
      <c r="AI14635" s="23" t="str">
        <f t="shared" si="1143"/>
        <v/>
      </c>
      <c r="AJ14635" s="23" t="str">
        <f t="shared" si="1143"/>
        <v/>
      </c>
      <c r="AK14635" s="23" t="str">
        <f t="shared" si="1143"/>
        <v/>
      </c>
    </row>
    <row r="14636" spans="34:37" x14ac:dyDescent="0.25">
      <c r="AH14636" s="23" t="str">
        <f t="shared" si="1144"/>
        <v/>
      </c>
      <c r="AI14636" s="23" t="str">
        <f t="shared" si="1143"/>
        <v/>
      </c>
      <c r="AJ14636" s="23" t="str">
        <f t="shared" si="1143"/>
        <v/>
      </c>
      <c r="AK14636" s="23" t="str">
        <f t="shared" si="1143"/>
        <v/>
      </c>
    </row>
    <row r="14637" spans="34:37" x14ac:dyDescent="0.25">
      <c r="AH14637" s="23" t="str">
        <f t="shared" si="1144"/>
        <v/>
      </c>
      <c r="AI14637" s="23" t="str">
        <f t="shared" si="1143"/>
        <v/>
      </c>
      <c r="AJ14637" s="23" t="str">
        <f t="shared" si="1143"/>
        <v/>
      </c>
      <c r="AK14637" s="23" t="str">
        <f t="shared" si="1143"/>
        <v/>
      </c>
    </row>
    <row r="14638" spans="34:37" x14ac:dyDescent="0.25">
      <c r="AH14638" s="23" t="str">
        <f t="shared" si="1144"/>
        <v/>
      </c>
      <c r="AI14638" s="23" t="str">
        <f t="shared" si="1143"/>
        <v/>
      </c>
      <c r="AJ14638" s="23" t="str">
        <f t="shared" si="1143"/>
        <v/>
      </c>
      <c r="AK14638" s="23" t="str">
        <f t="shared" si="1143"/>
        <v/>
      </c>
    </row>
    <row r="14639" spans="34:37" x14ac:dyDescent="0.25">
      <c r="AH14639" s="23" t="str">
        <f t="shared" si="1144"/>
        <v/>
      </c>
      <c r="AI14639" s="23" t="str">
        <f t="shared" si="1143"/>
        <v/>
      </c>
      <c r="AJ14639" s="23" t="str">
        <f t="shared" si="1143"/>
        <v/>
      </c>
      <c r="AK14639" s="23" t="str">
        <f t="shared" si="1143"/>
        <v/>
      </c>
    </row>
    <row r="14640" spans="34:37" x14ac:dyDescent="0.25">
      <c r="AH14640" s="23" t="str">
        <f t="shared" si="1144"/>
        <v/>
      </c>
      <c r="AI14640" s="23" t="str">
        <f t="shared" si="1143"/>
        <v/>
      </c>
      <c r="AJ14640" s="23" t="str">
        <f t="shared" si="1143"/>
        <v/>
      </c>
      <c r="AK14640" s="23" t="str">
        <f t="shared" si="1143"/>
        <v/>
      </c>
    </row>
    <row r="14641" spans="34:37" x14ac:dyDescent="0.25">
      <c r="AH14641" s="23" t="str">
        <f t="shared" si="1144"/>
        <v/>
      </c>
      <c r="AI14641" s="23" t="str">
        <f t="shared" si="1143"/>
        <v/>
      </c>
      <c r="AJ14641" s="23" t="str">
        <f t="shared" si="1143"/>
        <v/>
      </c>
      <c r="AK14641" s="23" t="str">
        <f t="shared" si="1143"/>
        <v/>
      </c>
    </row>
    <row r="14642" spans="34:37" x14ac:dyDescent="0.25">
      <c r="AH14642" s="23" t="str">
        <f t="shared" si="1144"/>
        <v/>
      </c>
      <c r="AI14642" s="23" t="str">
        <f t="shared" si="1143"/>
        <v/>
      </c>
      <c r="AJ14642" s="23" t="str">
        <f t="shared" si="1143"/>
        <v/>
      </c>
      <c r="AK14642" s="23" t="str">
        <f t="shared" si="1143"/>
        <v/>
      </c>
    </row>
    <row r="14643" spans="34:37" x14ac:dyDescent="0.25">
      <c r="AH14643" s="23" t="str">
        <f t="shared" si="1144"/>
        <v/>
      </c>
      <c r="AI14643" s="23" t="str">
        <f t="shared" si="1143"/>
        <v/>
      </c>
      <c r="AJ14643" s="23" t="str">
        <f t="shared" si="1143"/>
        <v/>
      </c>
      <c r="AK14643" s="23" t="str">
        <f t="shared" si="1143"/>
        <v/>
      </c>
    </row>
    <row r="14644" spans="34:37" x14ac:dyDescent="0.25">
      <c r="AH14644" s="23" t="str">
        <f t="shared" si="1144"/>
        <v/>
      </c>
      <c r="AI14644" s="23" t="str">
        <f t="shared" si="1143"/>
        <v/>
      </c>
      <c r="AJ14644" s="23" t="str">
        <f t="shared" si="1143"/>
        <v/>
      </c>
      <c r="AK14644" s="23" t="str">
        <f t="shared" si="1143"/>
        <v/>
      </c>
    </row>
    <row r="14645" spans="34:37" x14ac:dyDescent="0.25">
      <c r="AH14645" s="23" t="str">
        <f t="shared" si="1144"/>
        <v/>
      </c>
      <c r="AI14645" s="23" t="str">
        <f t="shared" si="1143"/>
        <v/>
      </c>
      <c r="AJ14645" s="23" t="str">
        <f t="shared" si="1143"/>
        <v/>
      </c>
      <c r="AK14645" s="23" t="str">
        <f t="shared" si="1143"/>
        <v/>
      </c>
    </row>
    <row r="14646" spans="34:37" x14ac:dyDescent="0.25">
      <c r="AH14646" s="23" t="str">
        <f t="shared" si="1144"/>
        <v/>
      </c>
      <c r="AI14646" s="23" t="str">
        <f t="shared" si="1143"/>
        <v/>
      </c>
      <c r="AJ14646" s="23" t="str">
        <f t="shared" si="1143"/>
        <v/>
      </c>
      <c r="AK14646" s="23" t="str">
        <f t="shared" si="1143"/>
        <v/>
      </c>
    </row>
    <row r="14647" spans="34:37" x14ac:dyDescent="0.25">
      <c r="AH14647" s="23" t="str">
        <f t="shared" si="1144"/>
        <v/>
      </c>
      <c r="AI14647" s="23" t="str">
        <f t="shared" si="1143"/>
        <v/>
      </c>
      <c r="AJ14647" s="23" t="str">
        <f t="shared" si="1143"/>
        <v/>
      </c>
      <c r="AK14647" s="23" t="str">
        <f t="shared" si="1143"/>
        <v/>
      </c>
    </row>
    <row r="14648" spans="34:37" x14ac:dyDescent="0.25">
      <c r="AH14648" s="23" t="str">
        <f t="shared" si="1144"/>
        <v/>
      </c>
      <c r="AI14648" s="23" t="str">
        <f t="shared" si="1143"/>
        <v/>
      </c>
      <c r="AJ14648" s="23" t="str">
        <f t="shared" si="1143"/>
        <v/>
      </c>
      <c r="AK14648" s="23" t="str">
        <f t="shared" si="1143"/>
        <v/>
      </c>
    </row>
    <row r="14649" spans="34:37" x14ac:dyDescent="0.25">
      <c r="AH14649" s="23" t="str">
        <f t="shared" si="1144"/>
        <v/>
      </c>
      <c r="AI14649" s="23" t="str">
        <f t="shared" si="1143"/>
        <v/>
      </c>
      <c r="AJ14649" s="23" t="str">
        <f t="shared" si="1143"/>
        <v/>
      </c>
      <c r="AK14649" s="23" t="str">
        <f t="shared" si="1143"/>
        <v/>
      </c>
    </row>
    <row r="14650" spans="34:37" x14ac:dyDescent="0.25">
      <c r="AH14650" s="23" t="str">
        <f t="shared" si="1144"/>
        <v/>
      </c>
      <c r="AI14650" s="23" t="str">
        <f t="shared" si="1143"/>
        <v/>
      </c>
      <c r="AJ14650" s="23" t="str">
        <f t="shared" si="1143"/>
        <v/>
      </c>
      <c r="AK14650" s="23" t="str">
        <f t="shared" si="1143"/>
        <v/>
      </c>
    </row>
    <row r="14651" spans="34:37" x14ac:dyDescent="0.25">
      <c r="AH14651" s="23" t="str">
        <f t="shared" si="1144"/>
        <v/>
      </c>
      <c r="AI14651" s="23" t="str">
        <f t="shared" si="1143"/>
        <v/>
      </c>
      <c r="AJ14651" s="23" t="str">
        <f t="shared" si="1143"/>
        <v/>
      </c>
      <c r="AK14651" s="23" t="str">
        <f t="shared" si="1143"/>
        <v/>
      </c>
    </row>
    <row r="14652" spans="34:37" x14ac:dyDescent="0.25">
      <c r="AH14652" s="23" t="str">
        <f t="shared" si="1144"/>
        <v/>
      </c>
      <c r="AI14652" s="23" t="str">
        <f t="shared" si="1143"/>
        <v/>
      </c>
      <c r="AJ14652" s="23" t="str">
        <f t="shared" si="1143"/>
        <v/>
      </c>
      <c r="AK14652" s="23" t="str">
        <f t="shared" si="1143"/>
        <v/>
      </c>
    </row>
    <row r="14653" spans="34:37" x14ac:dyDescent="0.25">
      <c r="AH14653" s="23" t="str">
        <f t="shared" si="1144"/>
        <v/>
      </c>
      <c r="AI14653" s="23" t="str">
        <f t="shared" si="1143"/>
        <v/>
      </c>
      <c r="AJ14653" s="23" t="str">
        <f t="shared" si="1143"/>
        <v/>
      </c>
      <c r="AK14653" s="23" t="str">
        <f t="shared" si="1143"/>
        <v/>
      </c>
    </row>
    <row r="14654" spans="34:37" x14ac:dyDescent="0.25">
      <c r="AH14654" s="23" t="str">
        <f t="shared" si="1144"/>
        <v/>
      </c>
      <c r="AI14654" s="23" t="str">
        <f t="shared" ref="AI14654:AK14717" si="1145">IF(X14654&lt;&gt;"",X14654,"")</f>
        <v/>
      </c>
      <c r="AJ14654" s="23" t="str">
        <f t="shared" si="1145"/>
        <v/>
      </c>
      <c r="AK14654" s="23" t="str">
        <f t="shared" si="1145"/>
        <v/>
      </c>
    </row>
    <row r="14655" spans="34:37" x14ac:dyDescent="0.25">
      <c r="AH14655" s="23" t="str">
        <f t="shared" ref="AH14655:AH14718" si="1146">IF(W14655&lt;&gt;"",(RIGHT(W14655,LEN(W14655)-SEARCH("/",W14655,1)))/U14655,"")</f>
        <v/>
      </c>
      <c r="AI14655" s="23" t="str">
        <f t="shared" si="1145"/>
        <v/>
      </c>
      <c r="AJ14655" s="23" t="str">
        <f t="shared" si="1145"/>
        <v/>
      </c>
      <c r="AK14655" s="23" t="str">
        <f t="shared" si="1145"/>
        <v/>
      </c>
    </row>
    <row r="14656" spans="34:37" x14ac:dyDescent="0.25">
      <c r="AH14656" s="23" t="str">
        <f t="shared" si="1146"/>
        <v/>
      </c>
      <c r="AI14656" s="23" t="str">
        <f t="shared" si="1145"/>
        <v/>
      </c>
      <c r="AJ14656" s="23" t="str">
        <f t="shared" si="1145"/>
        <v/>
      </c>
      <c r="AK14656" s="23" t="str">
        <f t="shared" si="1145"/>
        <v/>
      </c>
    </row>
    <row r="14657" spans="34:37" x14ac:dyDescent="0.25">
      <c r="AH14657" s="23" t="str">
        <f t="shared" si="1146"/>
        <v/>
      </c>
      <c r="AI14657" s="23" t="str">
        <f t="shared" si="1145"/>
        <v/>
      </c>
      <c r="AJ14657" s="23" t="str">
        <f t="shared" si="1145"/>
        <v/>
      </c>
      <c r="AK14657" s="23" t="str">
        <f t="shared" si="1145"/>
        <v/>
      </c>
    </row>
    <row r="14658" spans="34:37" x14ac:dyDescent="0.25">
      <c r="AH14658" s="23" t="str">
        <f t="shared" si="1146"/>
        <v/>
      </c>
      <c r="AI14658" s="23" t="str">
        <f t="shared" si="1145"/>
        <v/>
      </c>
      <c r="AJ14658" s="23" t="str">
        <f t="shared" si="1145"/>
        <v/>
      </c>
      <c r="AK14658" s="23" t="str">
        <f t="shared" si="1145"/>
        <v/>
      </c>
    </row>
    <row r="14659" spans="34:37" x14ac:dyDescent="0.25">
      <c r="AH14659" s="23" t="str">
        <f t="shared" si="1146"/>
        <v/>
      </c>
      <c r="AI14659" s="23" t="str">
        <f t="shared" si="1145"/>
        <v/>
      </c>
      <c r="AJ14659" s="23" t="str">
        <f t="shared" si="1145"/>
        <v/>
      </c>
      <c r="AK14659" s="23" t="str">
        <f t="shared" si="1145"/>
        <v/>
      </c>
    </row>
    <row r="14660" spans="34:37" x14ac:dyDescent="0.25">
      <c r="AH14660" s="23" t="str">
        <f t="shared" si="1146"/>
        <v/>
      </c>
      <c r="AI14660" s="23" t="str">
        <f t="shared" si="1145"/>
        <v/>
      </c>
      <c r="AJ14660" s="23" t="str">
        <f t="shared" si="1145"/>
        <v/>
      </c>
      <c r="AK14660" s="23" t="str">
        <f t="shared" si="1145"/>
        <v/>
      </c>
    </row>
    <row r="14661" spans="34:37" x14ac:dyDescent="0.25">
      <c r="AH14661" s="23" t="str">
        <f t="shared" si="1146"/>
        <v/>
      </c>
      <c r="AI14661" s="23" t="str">
        <f t="shared" si="1145"/>
        <v/>
      </c>
      <c r="AJ14661" s="23" t="str">
        <f t="shared" si="1145"/>
        <v/>
      </c>
      <c r="AK14661" s="23" t="str">
        <f t="shared" si="1145"/>
        <v/>
      </c>
    </row>
    <row r="14662" spans="34:37" x14ac:dyDescent="0.25">
      <c r="AH14662" s="23" t="str">
        <f t="shared" si="1146"/>
        <v/>
      </c>
      <c r="AI14662" s="23" t="str">
        <f t="shared" si="1145"/>
        <v/>
      </c>
      <c r="AJ14662" s="23" t="str">
        <f t="shared" si="1145"/>
        <v/>
      </c>
      <c r="AK14662" s="23" t="str">
        <f t="shared" si="1145"/>
        <v/>
      </c>
    </row>
    <row r="14663" spans="34:37" x14ac:dyDescent="0.25">
      <c r="AH14663" s="23" t="str">
        <f t="shared" si="1146"/>
        <v/>
      </c>
      <c r="AI14663" s="23" t="str">
        <f t="shared" si="1145"/>
        <v/>
      </c>
      <c r="AJ14663" s="23" t="str">
        <f t="shared" si="1145"/>
        <v/>
      </c>
      <c r="AK14663" s="23" t="str">
        <f t="shared" si="1145"/>
        <v/>
      </c>
    </row>
    <row r="14664" spans="34:37" x14ac:dyDescent="0.25">
      <c r="AH14664" s="23" t="str">
        <f t="shared" si="1146"/>
        <v/>
      </c>
      <c r="AI14664" s="23" t="str">
        <f t="shared" si="1145"/>
        <v/>
      </c>
      <c r="AJ14664" s="23" t="str">
        <f t="shared" si="1145"/>
        <v/>
      </c>
      <c r="AK14664" s="23" t="str">
        <f t="shared" si="1145"/>
        <v/>
      </c>
    </row>
    <row r="14665" spans="34:37" x14ac:dyDescent="0.25">
      <c r="AH14665" s="23" t="str">
        <f t="shared" si="1146"/>
        <v/>
      </c>
      <c r="AI14665" s="23" t="str">
        <f t="shared" si="1145"/>
        <v/>
      </c>
      <c r="AJ14665" s="23" t="str">
        <f t="shared" si="1145"/>
        <v/>
      </c>
      <c r="AK14665" s="23" t="str">
        <f t="shared" si="1145"/>
        <v/>
      </c>
    </row>
    <row r="14666" spans="34:37" x14ac:dyDescent="0.25">
      <c r="AH14666" s="23" t="str">
        <f t="shared" si="1146"/>
        <v/>
      </c>
      <c r="AI14666" s="23" t="str">
        <f t="shared" si="1145"/>
        <v/>
      </c>
      <c r="AJ14666" s="23" t="str">
        <f t="shared" si="1145"/>
        <v/>
      </c>
      <c r="AK14666" s="23" t="str">
        <f t="shared" si="1145"/>
        <v/>
      </c>
    </row>
    <row r="14667" spans="34:37" x14ac:dyDescent="0.25">
      <c r="AH14667" s="23" t="str">
        <f t="shared" si="1146"/>
        <v/>
      </c>
      <c r="AI14667" s="23" t="str">
        <f t="shared" si="1145"/>
        <v/>
      </c>
      <c r="AJ14667" s="23" t="str">
        <f t="shared" si="1145"/>
        <v/>
      </c>
      <c r="AK14667" s="23" t="str">
        <f t="shared" si="1145"/>
        <v/>
      </c>
    </row>
    <row r="14668" spans="34:37" x14ac:dyDescent="0.25">
      <c r="AH14668" s="23" t="str">
        <f t="shared" si="1146"/>
        <v/>
      </c>
      <c r="AI14668" s="23" t="str">
        <f t="shared" si="1145"/>
        <v/>
      </c>
      <c r="AJ14668" s="23" t="str">
        <f t="shared" si="1145"/>
        <v/>
      </c>
      <c r="AK14668" s="23" t="str">
        <f t="shared" si="1145"/>
        <v/>
      </c>
    </row>
    <row r="14669" spans="34:37" x14ac:dyDescent="0.25">
      <c r="AH14669" s="23" t="str">
        <f t="shared" si="1146"/>
        <v/>
      </c>
      <c r="AI14669" s="23" t="str">
        <f t="shared" si="1145"/>
        <v/>
      </c>
      <c r="AJ14669" s="23" t="str">
        <f t="shared" si="1145"/>
        <v/>
      </c>
      <c r="AK14669" s="23" t="str">
        <f t="shared" si="1145"/>
        <v/>
      </c>
    </row>
    <row r="14670" spans="34:37" x14ac:dyDescent="0.25">
      <c r="AH14670" s="23" t="str">
        <f t="shared" si="1146"/>
        <v/>
      </c>
      <c r="AI14670" s="23" t="str">
        <f t="shared" si="1145"/>
        <v/>
      </c>
      <c r="AJ14670" s="23" t="str">
        <f t="shared" si="1145"/>
        <v/>
      </c>
      <c r="AK14670" s="23" t="str">
        <f t="shared" si="1145"/>
        <v/>
      </c>
    </row>
    <row r="14671" spans="34:37" x14ac:dyDescent="0.25">
      <c r="AH14671" s="23" t="str">
        <f t="shared" si="1146"/>
        <v/>
      </c>
      <c r="AI14671" s="23" t="str">
        <f t="shared" si="1145"/>
        <v/>
      </c>
      <c r="AJ14671" s="23" t="str">
        <f t="shared" si="1145"/>
        <v/>
      </c>
      <c r="AK14671" s="23" t="str">
        <f t="shared" si="1145"/>
        <v/>
      </c>
    </row>
    <row r="14672" spans="34:37" x14ac:dyDescent="0.25">
      <c r="AH14672" s="23" t="str">
        <f t="shared" si="1146"/>
        <v/>
      </c>
      <c r="AI14672" s="23" t="str">
        <f t="shared" si="1145"/>
        <v/>
      </c>
      <c r="AJ14672" s="23" t="str">
        <f t="shared" si="1145"/>
        <v/>
      </c>
      <c r="AK14672" s="23" t="str">
        <f t="shared" si="1145"/>
        <v/>
      </c>
    </row>
    <row r="14673" spans="34:37" x14ac:dyDescent="0.25">
      <c r="AH14673" s="23" t="str">
        <f t="shared" si="1146"/>
        <v/>
      </c>
      <c r="AI14673" s="23" t="str">
        <f t="shared" si="1145"/>
        <v/>
      </c>
      <c r="AJ14673" s="23" t="str">
        <f t="shared" si="1145"/>
        <v/>
      </c>
      <c r="AK14673" s="23" t="str">
        <f t="shared" si="1145"/>
        <v/>
      </c>
    </row>
    <row r="14674" spans="34:37" x14ac:dyDescent="0.25">
      <c r="AH14674" s="23" t="str">
        <f t="shared" si="1146"/>
        <v/>
      </c>
      <c r="AI14674" s="23" t="str">
        <f t="shared" si="1145"/>
        <v/>
      </c>
      <c r="AJ14674" s="23" t="str">
        <f t="shared" si="1145"/>
        <v/>
      </c>
      <c r="AK14674" s="23" t="str">
        <f t="shared" si="1145"/>
        <v/>
      </c>
    </row>
    <row r="14675" spans="34:37" x14ac:dyDescent="0.25">
      <c r="AH14675" s="23" t="str">
        <f t="shared" si="1146"/>
        <v/>
      </c>
      <c r="AI14675" s="23" t="str">
        <f t="shared" si="1145"/>
        <v/>
      </c>
      <c r="AJ14675" s="23" t="str">
        <f t="shared" si="1145"/>
        <v/>
      </c>
      <c r="AK14675" s="23" t="str">
        <f t="shared" si="1145"/>
        <v/>
      </c>
    </row>
    <row r="14676" spans="34:37" x14ac:dyDescent="0.25">
      <c r="AH14676" s="23" t="str">
        <f t="shared" si="1146"/>
        <v/>
      </c>
      <c r="AI14676" s="23" t="str">
        <f t="shared" si="1145"/>
        <v/>
      </c>
      <c r="AJ14676" s="23" t="str">
        <f t="shared" si="1145"/>
        <v/>
      </c>
      <c r="AK14676" s="23" t="str">
        <f t="shared" si="1145"/>
        <v/>
      </c>
    </row>
    <row r="14677" spans="34:37" x14ac:dyDescent="0.25">
      <c r="AH14677" s="23" t="str">
        <f t="shared" si="1146"/>
        <v/>
      </c>
      <c r="AI14677" s="23" t="str">
        <f t="shared" si="1145"/>
        <v/>
      </c>
      <c r="AJ14677" s="23" t="str">
        <f t="shared" si="1145"/>
        <v/>
      </c>
      <c r="AK14677" s="23" t="str">
        <f t="shared" si="1145"/>
        <v/>
      </c>
    </row>
    <row r="14678" spans="34:37" x14ac:dyDescent="0.25">
      <c r="AH14678" s="23" t="str">
        <f t="shared" si="1146"/>
        <v/>
      </c>
      <c r="AI14678" s="23" t="str">
        <f t="shared" si="1145"/>
        <v/>
      </c>
      <c r="AJ14678" s="23" t="str">
        <f t="shared" si="1145"/>
        <v/>
      </c>
      <c r="AK14678" s="23" t="str">
        <f t="shared" si="1145"/>
        <v/>
      </c>
    </row>
    <row r="14679" spans="34:37" x14ac:dyDescent="0.25">
      <c r="AH14679" s="23" t="str">
        <f t="shared" si="1146"/>
        <v/>
      </c>
      <c r="AI14679" s="23" t="str">
        <f t="shared" si="1145"/>
        <v/>
      </c>
      <c r="AJ14679" s="23" t="str">
        <f t="shared" si="1145"/>
        <v/>
      </c>
      <c r="AK14679" s="23" t="str">
        <f t="shared" si="1145"/>
        <v/>
      </c>
    </row>
    <row r="14680" spans="34:37" x14ac:dyDescent="0.25">
      <c r="AH14680" s="23" t="str">
        <f t="shared" si="1146"/>
        <v/>
      </c>
      <c r="AI14680" s="23" t="str">
        <f t="shared" si="1145"/>
        <v/>
      </c>
      <c r="AJ14680" s="23" t="str">
        <f t="shared" si="1145"/>
        <v/>
      </c>
      <c r="AK14680" s="23" t="str">
        <f t="shared" si="1145"/>
        <v/>
      </c>
    </row>
    <row r="14681" spans="34:37" x14ac:dyDescent="0.25">
      <c r="AH14681" s="23" t="str">
        <f t="shared" si="1146"/>
        <v/>
      </c>
      <c r="AI14681" s="23" t="str">
        <f t="shared" si="1145"/>
        <v/>
      </c>
      <c r="AJ14681" s="23" t="str">
        <f t="shared" si="1145"/>
        <v/>
      </c>
      <c r="AK14681" s="23" t="str">
        <f t="shared" si="1145"/>
        <v/>
      </c>
    </row>
    <row r="14682" spans="34:37" x14ac:dyDescent="0.25">
      <c r="AH14682" s="23" t="str">
        <f t="shared" si="1146"/>
        <v/>
      </c>
      <c r="AI14682" s="23" t="str">
        <f t="shared" si="1145"/>
        <v/>
      </c>
      <c r="AJ14682" s="23" t="str">
        <f t="shared" si="1145"/>
        <v/>
      </c>
      <c r="AK14682" s="23" t="str">
        <f t="shared" si="1145"/>
        <v/>
      </c>
    </row>
    <row r="14683" spans="34:37" x14ac:dyDescent="0.25">
      <c r="AH14683" s="23" t="str">
        <f t="shared" si="1146"/>
        <v/>
      </c>
      <c r="AI14683" s="23" t="str">
        <f t="shared" si="1145"/>
        <v/>
      </c>
      <c r="AJ14683" s="23" t="str">
        <f t="shared" si="1145"/>
        <v/>
      </c>
      <c r="AK14683" s="23" t="str">
        <f t="shared" si="1145"/>
        <v/>
      </c>
    </row>
    <row r="14684" spans="34:37" x14ac:dyDescent="0.25">
      <c r="AH14684" s="23" t="str">
        <f t="shared" si="1146"/>
        <v/>
      </c>
      <c r="AI14684" s="23" t="str">
        <f t="shared" si="1145"/>
        <v/>
      </c>
      <c r="AJ14684" s="23" t="str">
        <f t="shared" si="1145"/>
        <v/>
      </c>
      <c r="AK14684" s="23" t="str">
        <f t="shared" si="1145"/>
        <v/>
      </c>
    </row>
    <row r="14685" spans="34:37" x14ac:dyDescent="0.25">
      <c r="AH14685" s="23" t="str">
        <f t="shared" si="1146"/>
        <v/>
      </c>
      <c r="AI14685" s="23" t="str">
        <f t="shared" si="1145"/>
        <v/>
      </c>
      <c r="AJ14685" s="23" t="str">
        <f t="shared" si="1145"/>
        <v/>
      </c>
      <c r="AK14685" s="23" t="str">
        <f t="shared" si="1145"/>
        <v/>
      </c>
    </row>
    <row r="14686" spans="34:37" x14ac:dyDescent="0.25">
      <c r="AH14686" s="23" t="str">
        <f t="shared" si="1146"/>
        <v/>
      </c>
      <c r="AI14686" s="23" t="str">
        <f t="shared" si="1145"/>
        <v/>
      </c>
      <c r="AJ14686" s="23" t="str">
        <f t="shared" si="1145"/>
        <v/>
      </c>
      <c r="AK14686" s="23" t="str">
        <f t="shared" si="1145"/>
        <v/>
      </c>
    </row>
    <row r="14687" spans="34:37" x14ac:dyDescent="0.25">
      <c r="AH14687" s="23" t="str">
        <f t="shared" si="1146"/>
        <v/>
      </c>
      <c r="AI14687" s="23" t="str">
        <f t="shared" si="1145"/>
        <v/>
      </c>
      <c r="AJ14687" s="23" t="str">
        <f t="shared" si="1145"/>
        <v/>
      </c>
      <c r="AK14687" s="23" t="str">
        <f t="shared" si="1145"/>
        <v/>
      </c>
    </row>
    <row r="14688" spans="34:37" x14ac:dyDescent="0.25">
      <c r="AH14688" s="23" t="str">
        <f t="shared" si="1146"/>
        <v/>
      </c>
      <c r="AI14688" s="23" t="str">
        <f t="shared" si="1145"/>
        <v/>
      </c>
      <c r="AJ14688" s="23" t="str">
        <f t="shared" si="1145"/>
        <v/>
      </c>
      <c r="AK14688" s="23" t="str">
        <f t="shared" si="1145"/>
        <v/>
      </c>
    </row>
    <row r="14689" spans="34:37" x14ac:dyDescent="0.25">
      <c r="AH14689" s="23" t="str">
        <f t="shared" si="1146"/>
        <v/>
      </c>
      <c r="AI14689" s="23" t="str">
        <f t="shared" si="1145"/>
        <v/>
      </c>
      <c r="AJ14689" s="23" t="str">
        <f t="shared" si="1145"/>
        <v/>
      </c>
      <c r="AK14689" s="23" t="str">
        <f t="shared" si="1145"/>
        <v/>
      </c>
    </row>
    <row r="14690" spans="34:37" x14ac:dyDescent="0.25">
      <c r="AH14690" s="23" t="str">
        <f t="shared" si="1146"/>
        <v/>
      </c>
      <c r="AI14690" s="23" t="str">
        <f t="shared" si="1145"/>
        <v/>
      </c>
      <c r="AJ14690" s="23" t="str">
        <f t="shared" si="1145"/>
        <v/>
      </c>
      <c r="AK14690" s="23" t="str">
        <f t="shared" si="1145"/>
        <v/>
      </c>
    </row>
    <row r="14691" spans="34:37" x14ac:dyDescent="0.25">
      <c r="AH14691" s="23" t="str">
        <f t="shared" si="1146"/>
        <v/>
      </c>
      <c r="AI14691" s="23" t="str">
        <f t="shared" si="1145"/>
        <v/>
      </c>
      <c r="AJ14691" s="23" t="str">
        <f t="shared" si="1145"/>
        <v/>
      </c>
      <c r="AK14691" s="23" t="str">
        <f t="shared" si="1145"/>
        <v/>
      </c>
    </row>
    <row r="14692" spans="34:37" x14ac:dyDescent="0.25">
      <c r="AH14692" s="23" t="str">
        <f t="shared" si="1146"/>
        <v/>
      </c>
      <c r="AI14692" s="23" t="str">
        <f t="shared" si="1145"/>
        <v/>
      </c>
      <c r="AJ14692" s="23" t="str">
        <f t="shared" si="1145"/>
        <v/>
      </c>
      <c r="AK14692" s="23" t="str">
        <f t="shared" si="1145"/>
        <v/>
      </c>
    </row>
    <row r="14693" spans="34:37" x14ac:dyDescent="0.25">
      <c r="AH14693" s="23" t="str">
        <f t="shared" si="1146"/>
        <v/>
      </c>
      <c r="AI14693" s="23" t="str">
        <f t="shared" si="1145"/>
        <v/>
      </c>
      <c r="AJ14693" s="23" t="str">
        <f t="shared" si="1145"/>
        <v/>
      </c>
      <c r="AK14693" s="23" t="str">
        <f t="shared" si="1145"/>
        <v/>
      </c>
    </row>
    <row r="14694" spans="34:37" x14ac:dyDescent="0.25">
      <c r="AH14694" s="23" t="str">
        <f t="shared" si="1146"/>
        <v/>
      </c>
      <c r="AI14694" s="23" t="str">
        <f t="shared" si="1145"/>
        <v/>
      </c>
      <c r="AJ14694" s="23" t="str">
        <f t="shared" si="1145"/>
        <v/>
      </c>
      <c r="AK14694" s="23" t="str">
        <f t="shared" si="1145"/>
        <v/>
      </c>
    </row>
    <row r="14695" spans="34:37" x14ac:dyDescent="0.25">
      <c r="AH14695" s="23" t="str">
        <f t="shared" si="1146"/>
        <v/>
      </c>
      <c r="AI14695" s="23" t="str">
        <f t="shared" si="1145"/>
        <v/>
      </c>
      <c r="AJ14695" s="23" t="str">
        <f t="shared" si="1145"/>
        <v/>
      </c>
      <c r="AK14695" s="23" t="str">
        <f t="shared" si="1145"/>
        <v/>
      </c>
    </row>
    <row r="14696" spans="34:37" x14ac:dyDescent="0.25">
      <c r="AH14696" s="23" t="str">
        <f t="shared" si="1146"/>
        <v/>
      </c>
      <c r="AI14696" s="23" t="str">
        <f t="shared" si="1145"/>
        <v/>
      </c>
      <c r="AJ14696" s="23" t="str">
        <f t="shared" si="1145"/>
        <v/>
      </c>
      <c r="AK14696" s="23" t="str">
        <f t="shared" si="1145"/>
        <v/>
      </c>
    </row>
    <row r="14697" spans="34:37" x14ac:dyDescent="0.25">
      <c r="AH14697" s="23" t="str">
        <f t="shared" si="1146"/>
        <v/>
      </c>
      <c r="AI14697" s="23" t="str">
        <f t="shared" si="1145"/>
        <v/>
      </c>
      <c r="AJ14697" s="23" t="str">
        <f t="shared" si="1145"/>
        <v/>
      </c>
      <c r="AK14697" s="23" t="str">
        <f t="shared" si="1145"/>
        <v/>
      </c>
    </row>
    <row r="14698" spans="34:37" x14ac:dyDescent="0.25">
      <c r="AH14698" s="23" t="str">
        <f t="shared" si="1146"/>
        <v/>
      </c>
      <c r="AI14698" s="23" t="str">
        <f t="shared" si="1145"/>
        <v/>
      </c>
      <c r="AJ14698" s="23" t="str">
        <f t="shared" si="1145"/>
        <v/>
      </c>
      <c r="AK14698" s="23" t="str">
        <f t="shared" si="1145"/>
        <v/>
      </c>
    </row>
    <row r="14699" spans="34:37" x14ac:dyDescent="0.25">
      <c r="AH14699" s="23" t="str">
        <f t="shared" si="1146"/>
        <v/>
      </c>
      <c r="AI14699" s="23" t="str">
        <f t="shared" si="1145"/>
        <v/>
      </c>
      <c r="AJ14699" s="23" t="str">
        <f t="shared" si="1145"/>
        <v/>
      </c>
      <c r="AK14699" s="23" t="str">
        <f t="shared" si="1145"/>
        <v/>
      </c>
    </row>
    <row r="14700" spans="34:37" x14ac:dyDescent="0.25">
      <c r="AH14700" s="23" t="str">
        <f t="shared" si="1146"/>
        <v/>
      </c>
      <c r="AI14700" s="23" t="str">
        <f t="shared" si="1145"/>
        <v/>
      </c>
      <c r="AJ14700" s="23" t="str">
        <f t="shared" si="1145"/>
        <v/>
      </c>
      <c r="AK14700" s="23" t="str">
        <f t="shared" si="1145"/>
        <v/>
      </c>
    </row>
    <row r="14701" spans="34:37" x14ac:dyDescent="0.25">
      <c r="AH14701" s="23" t="str">
        <f t="shared" si="1146"/>
        <v/>
      </c>
      <c r="AI14701" s="23" t="str">
        <f t="shared" si="1145"/>
        <v/>
      </c>
      <c r="AJ14701" s="23" t="str">
        <f t="shared" si="1145"/>
        <v/>
      </c>
      <c r="AK14701" s="23" t="str">
        <f t="shared" si="1145"/>
        <v/>
      </c>
    </row>
    <row r="14702" spans="34:37" x14ac:dyDescent="0.25">
      <c r="AH14702" s="23" t="str">
        <f t="shared" si="1146"/>
        <v/>
      </c>
      <c r="AI14702" s="23" t="str">
        <f t="shared" si="1145"/>
        <v/>
      </c>
      <c r="AJ14702" s="23" t="str">
        <f t="shared" si="1145"/>
        <v/>
      </c>
      <c r="AK14702" s="23" t="str">
        <f t="shared" si="1145"/>
        <v/>
      </c>
    </row>
    <row r="14703" spans="34:37" x14ac:dyDescent="0.25">
      <c r="AH14703" s="23" t="str">
        <f t="shared" si="1146"/>
        <v/>
      </c>
      <c r="AI14703" s="23" t="str">
        <f t="shared" si="1145"/>
        <v/>
      </c>
      <c r="AJ14703" s="23" t="str">
        <f t="shared" si="1145"/>
        <v/>
      </c>
      <c r="AK14703" s="23" t="str">
        <f t="shared" si="1145"/>
        <v/>
      </c>
    </row>
    <row r="14704" spans="34:37" x14ac:dyDescent="0.25">
      <c r="AH14704" s="23" t="str">
        <f t="shared" si="1146"/>
        <v/>
      </c>
      <c r="AI14704" s="23" t="str">
        <f t="shared" si="1145"/>
        <v/>
      </c>
      <c r="AJ14704" s="23" t="str">
        <f t="shared" si="1145"/>
        <v/>
      </c>
      <c r="AK14704" s="23" t="str">
        <f t="shared" si="1145"/>
        <v/>
      </c>
    </row>
    <row r="14705" spans="34:37" x14ac:dyDescent="0.25">
      <c r="AH14705" s="23" t="str">
        <f t="shared" si="1146"/>
        <v/>
      </c>
      <c r="AI14705" s="23" t="str">
        <f t="shared" si="1145"/>
        <v/>
      </c>
      <c r="AJ14705" s="23" t="str">
        <f t="shared" si="1145"/>
        <v/>
      </c>
      <c r="AK14705" s="23" t="str">
        <f t="shared" si="1145"/>
        <v/>
      </c>
    </row>
    <row r="14706" spans="34:37" x14ac:dyDescent="0.25">
      <c r="AH14706" s="23" t="str">
        <f t="shared" si="1146"/>
        <v/>
      </c>
      <c r="AI14706" s="23" t="str">
        <f t="shared" si="1145"/>
        <v/>
      </c>
      <c r="AJ14706" s="23" t="str">
        <f t="shared" si="1145"/>
        <v/>
      </c>
      <c r="AK14706" s="23" t="str">
        <f t="shared" si="1145"/>
        <v/>
      </c>
    </row>
    <row r="14707" spans="34:37" x14ac:dyDescent="0.25">
      <c r="AH14707" s="23" t="str">
        <f t="shared" si="1146"/>
        <v/>
      </c>
      <c r="AI14707" s="23" t="str">
        <f t="shared" si="1145"/>
        <v/>
      </c>
      <c r="AJ14707" s="23" t="str">
        <f t="shared" si="1145"/>
        <v/>
      </c>
      <c r="AK14707" s="23" t="str">
        <f t="shared" si="1145"/>
        <v/>
      </c>
    </row>
    <row r="14708" spans="34:37" x14ac:dyDescent="0.25">
      <c r="AH14708" s="23" t="str">
        <f t="shared" si="1146"/>
        <v/>
      </c>
      <c r="AI14708" s="23" t="str">
        <f t="shared" si="1145"/>
        <v/>
      </c>
      <c r="AJ14708" s="23" t="str">
        <f t="shared" si="1145"/>
        <v/>
      </c>
      <c r="AK14708" s="23" t="str">
        <f t="shared" si="1145"/>
        <v/>
      </c>
    </row>
    <row r="14709" spans="34:37" x14ac:dyDescent="0.25">
      <c r="AH14709" s="23" t="str">
        <f t="shared" si="1146"/>
        <v/>
      </c>
      <c r="AI14709" s="23" t="str">
        <f t="shared" si="1145"/>
        <v/>
      </c>
      <c r="AJ14709" s="23" t="str">
        <f t="shared" si="1145"/>
        <v/>
      </c>
      <c r="AK14709" s="23" t="str">
        <f t="shared" si="1145"/>
        <v/>
      </c>
    </row>
    <row r="14710" spans="34:37" x14ac:dyDescent="0.25">
      <c r="AH14710" s="23" t="str">
        <f t="shared" si="1146"/>
        <v/>
      </c>
      <c r="AI14710" s="23" t="str">
        <f t="shared" si="1145"/>
        <v/>
      </c>
      <c r="AJ14710" s="23" t="str">
        <f t="shared" si="1145"/>
        <v/>
      </c>
      <c r="AK14710" s="23" t="str">
        <f t="shared" si="1145"/>
        <v/>
      </c>
    </row>
    <row r="14711" spans="34:37" x14ac:dyDescent="0.25">
      <c r="AH14711" s="23" t="str">
        <f t="shared" si="1146"/>
        <v/>
      </c>
      <c r="AI14711" s="23" t="str">
        <f t="shared" si="1145"/>
        <v/>
      </c>
      <c r="AJ14711" s="23" t="str">
        <f t="shared" si="1145"/>
        <v/>
      </c>
      <c r="AK14711" s="23" t="str">
        <f t="shared" si="1145"/>
        <v/>
      </c>
    </row>
    <row r="14712" spans="34:37" x14ac:dyDescent="0.25">
      <c r="AH14712" s="23" t="str">
        <f t="shared" si="1146"/>
        <v/>
      </c>
      <c r="AI14712" s="23" t="str">
        <f t="shared" si="1145"/>
        <v/>
      </c>
      <c r="AJ14712" s="23" t="str">
        <f t="shared" si="1145"/>
        <v/>
      </c>
      <c r="AK14712" s="23" t="str">
        <f t="shared" si="1145"/>
        <v/>
      </c>
    </row>
    <row r="14713" spans="34:37" x14ac:dyDescent="0.25">
      <c r="AH14713" s="23" t="str">
        <f t="shared" si="1146"/>
        <v/>
      </c>
      <c r="AI14713" s="23" t="str">
        <f t="shared" si="1145"/>
        <v/>
      </c>
      <c r="AJ14713" s="23" t="str">
        <f t="shared" si="1145"/>
        <v/>
      </c>
      <c r="AK14713" s="23" t="str">
        <f t="shared" si="1145"/>
        <v/>
      </c>
    </row>
    <row r="14714" spans="34:37" x14ac:dyDescent="0.25">
      <c r="AH14714" s="23" t="str">
        <f t="shared" si="1146"/>
        <v/>
      </c>
      <c r="AI14714" s="23" t="str">
        <f t="shared" si="1145"/>
        <v/>
      </c>
      <c r="AJ14714" s="23" t="str">
        <f t="shared" si="1145"/>
        <v/>
      </c>
      <c r="AK14714" s="23" t="str">
        <f t="shared" si="1145"/>
        <v/>
      </c>
    </row>
    <row r="14715" spans="34:37" x14ac:dyDescent="0.25">
      <c r="AH14715" s="23" t="str">
        <f t="shared" si="1146"/>
        <v/>
      </c>
      <c r="AI14715" s="23" t="str">
        <f t="shared" si="1145"/>
        <v/>
      </c>
      <c r="AJ14715" s="23" t="str">
        <f t="shared" si="1145"/>
        <v/>
      </c>
      <c r="AK14715" s="23" t="str">
        <f t="shared" si="1145"/>
        <v/>
      </c>
    </row>
    <row r="14716" spans="34:37" x14ac:dyDescent="0.25">
      <c r="AH14716" s="23" t="str">
        <f t="shared" si="1146"/>
        <v/>
      </c>
      <c r="AI14716" s="23" t="str">
        <f t="shared" si="1145"/>
        <v/>
      </c>
      <c r="AJ14716" s="23" t="str">
        <f t="shared" si="1145"/>
        <v/>
      </c>
      <c r="AK14716" s="23" t="str">
        <f t="shared" si="1145"/>
        <v/>
      </c>
    </row>
    <row r="14717" spans="34:37" x14ac:dyDescent="0.25">
      <c r="AH14717" s="23" t="str">
        <f t="shared" si="1146"/>
        <v/>
      </c>
      <c r="AI14717" s="23" t="str">
        <f t="shared" si="1145"/>
        <v/>
      </c>
      <c r="AJ14717" s="23" t="str">
        <f t="shared" si="1145"/>
        <v/>
      </c>
      <c r="AK14717" s="23" t="str">
        <f t="shared" si="1145"/>
        <v/>
      </c>
    </row>
    <row r="14718" spans="34:37" x14ac:dyDescent="0.25">
      <c r="AH14718" s="23" t="str">
        <f t="shared" si="1146"/>
        <v/>
      </c>
      <c r="AI14718" s="23" t="str">
        <f t="shared" ref="AI14718:AK14781" si="1147">IF(X14718&lt;&gt;"",X14718,"")</f>
        <v/>
      </c>
      <c r="AJ14718" s="23" t="str">
        <f t="shared" si="1147"/>
        <v/>
      </c>
      <c r="AK14718" s="23" t="str">
        <f t="shared" si="1147"/>
        <v/>
      </c>
    </row>
    <row r="14719" spans="34:37" x14ac:dyDescent="0.25">
      <c r="AH14719" s="23" t="str">
        <f t="shared" ref="AH14719:AH14782" si="1148">IF(W14719&lt;&gt;"",(RIGHT(W14719,LEN(W14719)-SEARCH("/",W14719,1)))/U14719,"")</f>
        <v/>
      </c>
      <c r="AI14719" s="23" t="str">
        <f t="shared" si="1147"/>
        <v/>
      </c>
      <c r="AJ14719" s="23" t="str">
        <f t="shared" si="1147"/>
        <v/>
      </c>
      <c r="AK14719" s="23" t="str">
        <f t="shared" si="1147"/>
        <v/>
      </c>
    </row>
    <row r="14720" spans="34:37" x14ac:dyDescent="0.25">
      <c r="AH14720" s="23" t="str">
        <f t="shared" si="1148"/>
        <v/>
      </c>
      <c r="AI14720" s="23" t="str">
        <f t="shared" si="1147"/>
        <v/>
      </c>
      <c r="AJ14720" s="23" t="str">
        <f t="shared" si="1147"/>
        <v/>
      </c>
      <c r="AK14720" s="23" t="str">
        <f t="shared" si="1147"/>
        <v/>
      </c>
    </row>
    <row r="14721" spans="34:37" x14ac:dyDescent="0.25">
      <c r="AH14721" s="23" t="str">
        <f t="shared" si="1148"/>
        <v/>
      </c>
      <c r="AI14721" s="23" t="str">
        <f t="shared" si="1147"/>
        <v/>
      </c>
      <c r="AJ14721" s="23" t="str">
        <f t="shared" si="1147"/>
        <v/>
      </c>
      <c r="AK14721" s="23" t="str">
        <f t="shared" si="1147"/>
        <v/>
      </c>
    </row>
    <row r="14722" spans="34:37" x14ac:dyDescent="0.25">
      <c r="AH14722" s="23" t="str">
        <f t="shared" si="1148"/>
        <v/>
      </c>
      <c r="AI14722" s="23" t="str">
        <f t="shared" si="1147"/>
        <v/>
      </c>
      <c r="AJ14722" s="23" t="str">
        <f t="shared" si="1147"/>
        <v/>
      </c>
      <c r="AK14722" s="23" t="str">
        <f t="shared" si="1147"/>
        <v/>
      </c>
    </row>
    <row r="14723" spans="34:37" x14ac:dyDescent="0.25">
      <c r="AH14723" s="23" t="str">
        <f t="shared" si="1148"/>
        <v/>
      </c>
      <c r="AI14723" s="23" t="str">
        <f t="shared" si="1147"/>
        <v/>
      </c>
      <c r="AJ14723" s="23" t="str">
        <f t="shared" si="1147"/>
        <v/>
      </c>
      <c r="AK14723" s="23" t="str">
        <f t="shared" si="1147"/>
        <v/>
      </c>
    </row>
    <row r="14724" spans="34:37" x14ac:dyDescent="0.25">
      <c r="AH14724" s="23" t="str">
        <f t="shared" si="1148"/>
        <v/>
      </c>
      <c r="AI14724" s="23" t="str">
        <f t="shared" si="1147"/>
        <v/>
      </c>
      <c r="AJ14724" s="23" t="str">
        <f t="shared" si="1147"/>
        <v/>
      </c>
      <c r="AK14724" s="23" t="str">
        <f t="shared" si="1147"/>
        <v/>
      </c>
    </row>
    <row r="14725" spans="34:37" x14ac:dyDescent="0.25">
      <c r="AH14725" s="23" t="str">
        <f t="shared" si="1148"/>
        <v/>
      </c>
      <c r="AI14725" s="23" t="str">
        <f t="shared" si="1147"/>
        <v/>
      </c>
      <c r="AJ14725" s="23" t="str">
        <f t="shared" si="1147"/>
        <v/>
      </c>
      <c r="AK14725" s="23" t="str">
        <f t="shared" si="1147"/>
        <v/>
      </c>
    </row>
    <row r="14726" spans="34:37" x14ac:dyDescent="0.25">
      <c r="AH14726" s="23" t="str">
        <f t="shared" si="1148"/>
        <v/>
      </c>
      <c r="AI14726" s="23" t="str">
        <f t="shared" si="1147"/>
        <v/>
      </c>
      <c r="AJ14726" s="23" t="str">
        <f t="shared" si="1147"/>
        <v/>
      </c>
      <c r="AK14726" s="23" t="str">
        <f t="shared" si="1147"/>
        <v/>
      </c>
    </row>
    <row r="14727" spans="34:37" x14ac:dyDescent="0.25">
      <c r="AH14727" s="23" t="str">
        <f t="shared" si="1148"/>
        <v/>
      </c>
      <c r="AI14727" s="23" t="str">
        <f t="shared" si="1147"/>
        <v/>
      </c>
      <c r="AJ14727" s="23" t="str">
        <f t="shared" si="1147"/>
        <v/>
      </c>
      <c r="AK14727" s="23" t="str">
        <f t="shared" si="1147"/>
        <v/>
      </c>
    </row>
    <row r="14728" spans="34:37" x14ac:dyDescent="0.25">
      <c r="AH14728" s="23" t="str">
        <f t="shared" si="1148"/>
        <v/>
      </c>
      <c r="AI14728" s="23" t="str">
        <f t="shared" si="1147"/>
        <v/>
      </c>
      <c r="AJ14728" s="23" t="str">
        <f t="shared" si="1147"/>
        <v/>
      </c>
      <c r="AK14728" s="23" t="str">
        <f t="shared" si="1147"/>
        <v/>
      </c>
    </row>
    <row r="14729" spans="34:37" x14ac:dyDescent="0.25">
      <c r="AH14729" s="23" t="str">
        <f t="shared" si="1148"/>
        <v/>
      </c>
      <c r="AI14729" s="23" t="str">
        <f t="shared" si="1147"/>
        <v/>
      </c>
      <c r="AJ14729" s="23" t="str">
        <f t="shared" si="1147"/>
        <v/>
      </c>
      <c r="AK14729" s="23" t="str">
        <f t="shared" si="1147"/>
        <v/>
      </c>
    </row>
    <row r="14730" spans="34:37" x14ac:dyDescent="0.25">
      <c r="AH14730" s="23" t="str">
        <f t="shared" si="1148"/>
        <v/>
      </c>
      <c r="AI14730" s="23" t="str">
        <f t="shared" si="1147"/>
        <v/>
      </c>
      <c r="AJ14730" s="23" t="str">
        <f t="shared" si="1147"/>
        <v/>
      </c>
      <c r="AK14730" s="23" t="str">
        <f t="shared" si="1147"/>
        <v/>
      </c>
    </row>
    <row r="14731" spans="34:37" x14ac:dyDescent="0.25">
      <c r="AH14731" s="23" t="str">
        <f t="shared" si="1148"/>
        <v/>
      </c>
      <c r="AI14731" s="23" t="str">
        <f t="shared" si="1147"/>
        <v/>
      </c>
      <c r="AJ14731" s="23" t="str">
        <f t="shared" si="1147"/>
        <v/>
      </c>
      <c r="AK14731" s="23" t="str">
        <f t="shared" si="1147"/>
        <v/>
      </c>
    </row>
    <row r="14732" spans="34:37" x14ac:dyDescent="0.25">
      <c r="AH14732" s="23" t="str">
        <f t="shared" si="1148"/>
        <v/>
      </c>
      <c r="AI14732" s="23" t="str">
        <f t="shared" si="1147"/>
        <v/>
      </c>
      <c r="AJ14732" s="23" t="str">
        <f t="shared" si="1147"/>
        <v/>
      </c>
      <c r="AK14732" s="23" t="str">
        <f t="shared" si="1147"/>
        <v/>
      </c>
    </row>
    <row r="14733" spans="34:37" x14ac:dyDescent="0.25">
      <c r="AH14733" s="23" t="str">
        <f t="shared" si="1148"/>
        <v/>
      </c>
      <c r="AI14733" s="23" t="str">
        <f t="shared" si="1147"/>
        <v/>
      </c>
      <c r="AJ14733" s="23" t="str">
        <f t="shared" si="1147"/>
        <v/>
      </c>
      <c r="AK14733" s="23" t="str">
        <f t="shared" si="1147"/>
        <v/>
      </c>
    </row>
    <row r="14734" spans="34:37" x14ac:dyDescent="0.25">
      <c r="AH14734" s="23" t="str">
        <f t="shared" si="1148"/>
        <v/>
      </c>
      <c r="AI14734" s="23" t="str">
        <f t="shared" si="1147"/>
        <v/>
      </c>
      <c r="AJ14734" s="23" t="str">
        <f t="shared" si="1147"/>
        <v/>
      </c>
      <c r="AK14734" s="23" t="str">
        <f t="shared" si="1147"/>
        <v/>
      </c>
    </row>
    <row r="14735" spans="34:37" x14ac:dyDescent="0.25">
      <c r="AH14735" s="23" t="str">
        <f t="shared" si="1148"/>
        <v/>
      </c>
      <c r="AI14735" s="23" t="str">
        <f t="shared" si="1147"/>
        <v/>
      </c>
      <c r="AJ14735" s="23" t="str">
        <f t="shared" si="1147"/>
        <v/>
      </c>
      <c r="AK14735" s="23" t="str">
        <f t="shared" si="1147"/>
        <v/>
      </c>
    </row>
    <row r="14736" spans="34:37" x14ac:dyDescent="0.25">
      <c r="AH14736" s="23" t="str">
        <f t="shared" si="1148"/>
        <v/>
      </c>
      <c r="AI14736" s="23" t="str">
        <f t="shared" si="1147"/>
        <v/>
      </c>
      <c r="AJ14736" s="23" t="str">
        <f t="shared" si="1147"/>
        <v/>
      </c>
      <c r="AK14736" s="23" t="str">
        <f t="shared" si="1147"/>
        <v/>
      </c>
    </row>
    <row r="14737" spans="34:37" x14ac:dyDescent="0.25">
      <c r="AH14737" s="23" t="str">
        <f t="shared" si="1148"/>
        <v/>
      </c>
      <c r="AI14737" s="23" t="str">
        <f t="shared" si="1147"/>
        <v/>
      </c>
      <c r="AJ14737" s="23" t="str">
        <f t="shared" si="1147"/>
        <v/>
      </c>
      <c r="AK14737" s="23" t="str">
        <f t="shared" si="1147"/>
        <v/>
      </c>
    </row>
    <row r="14738" spans="34:37" x14ac:dyDescent="0.25">
      <c r="AH14738" s="23" t="str">
        <f t="shared" si="1148"/>
        <v/>
      </c>
      <c r="AI14738" s="23" t="str">
        <f t="shared" si="1147"/>
        <v/>
      </c>
      <c r="AJ14738" s="23" t="str">
        <f t="shared" si="1147"/>
        <v/>
      </c>
      <c r="AK14738" s="23" t="str">
        <f t="shared" si="1147"/>
        <v/>
      </c>
    </row>
    <row r="14739" spans="34:37" x14ac:dyDescent="0.25">
      <c r="AH14739" s="23" t="str">
        <f t="shared" si="1148"/>
        <v/>
      </c>
      <c r="AI14739" s="23" t="str">
        <f t="shared" si="1147"/>
        <v/>
      </c>
      <c r="AJ14739" s="23" t="str">
        <f t="shared" si="1147"/>
        <v/>
      </c>
      <c r="AK14739" s="23" t="str">
        <f t="shared" si="1147"/>
        <v/>
      </c>
    </row>
    <row r="14740" spans="34:37" x14ac:dyDescent="0.25">
      <c r="AH14740" s="23" t="str">
        <f t="shared" si="1148"/>
        <v/>
      </c>
      <c r="AI14740" s="23" t="str">
        <f t="shared" si="1147"/>
        <v/>
      </c>
      <c r="AJ14740" s="23" t="str">
        <f t="shared" si="1147"/>
        <v/>
      </c>
      <c r="AK14740" s="23" t="str">
        <f t="shared" si="1147"/>
        <v/>
      </c>
    </row>
    <row r="14741" spans="34:37" x14ac:dyDescent="0.25">
      <c r="AH14741" s="23" t="str">
        <f t="shared" si="1148"/>
        <v/>
      </c>
      <c r="AI14741" s="23" t="str">
        <f t="shared" si="1147"/>
        <v/>
      </c>
      <c r="AJ14741" s="23" t="str">
        <f t="shared" si="1147"/>
        <v/>
      </c>
      <c r="AK14741" s="23" t="str">
        <f t="shared" si="1147"/>
        <v/>
      </c>
    </row>
    <row r="14742" spans="34:37" x14ac:dyDescent="0.25">
      <c r="AH14742" s="23" t="str">
        <f t="shared" si="1148"/>
        <v/>
      </c>
      <c r="AI14742" s="23" t="str">
        <f t="shared" si="1147"/>
        <v/>
      </c>
      <c r="AJ14742" s="23" t="str">
        <f t="shared" si="1147"/>
        <v/>
      </c>
      <c r="AK14742" s="23" t="str">
        <f t="shared" si="1147"/>
        <v/>
      </c>
    </row>
    <row r="14743" spans="34:37" x14ac:dyDescent="0.25">
      <c r="AH14743" s="23" t="str">
        <f t="shared" si="1148"/>
        <v/>
      </c>
      <c r="AI14743" s="23" t="str">
        <f t="shared" si="1147"/>
        <v/>
      </c>
      <c r="AJ14743" s="23" t="str">
        <f t="shared" si="1147"/>
        <v/>
      </c>
      <c r="AK14743" s="23" t="str">
        <f t="shared" si="1147"/>
        <v/>
      </c>
    </row>
    <row r="14744" spans="34:37" x14ac:dyDescent="0.25">
      <c r="AH14744" s="23" t="str">
        <f t="shared" si="1148"/>
        <v/>
      </c>
      <c r="AI14744" s="23" t="str">
        <f t="shared" si="1147"/>
        <v/>
      </c>
      <c r="AJ14744" s="23" t="str">
        <f t="shared" si="1147"/>
        <v/>
      </c>
      <c r="AK14744" s="23" t="str">
        <f t="shared" si="1147"/>
        <v/>
      </c>
    </row>
    <row r="14745" spans="34:37" x14ac:dyDescent="0.25">
      <c r="AH14745" s="23" t="str">
        <f t="shared" si="1148"/>
        <v/>
      </c>
      <c r="AI14745" s="23" t="str">
        <f t="shared" si="1147"/>
        <v/>
      </c>
      <c r="AJ14745" s="23" t="str">
        <f t="shared" si="1147"/>
        <v/>
      </c>
      <c r="AK14745" s="23" t="str">
        <f t="shared" si="1147"/>
        <v/>
      </c>
    </row>
    <row r="14746" spans="34:37" x14ac:dyDescent="0.25">
      <c r="AH14746" s="23" t="str">
        <f t="shared" si="1148"/>
        <v/>
      </c>
      <c r="AI14746" s="23" t="str">
        <f t="shared" si="1147"/>
        <v/>
      </c>
      <c r="AJ14746" s="23" t="str">
        <f t="shared" si="1147"/>
        <v/>
      </c>
      <c r="AK14746" s="23" t="str">
        <f t="shared" si="1147"/>
        <v/>
      </c>
    </row>
    <row r="14747" spans="34:37" x14ac:dyDescent="0.25">
      <c r="AH14747" s="23" t="str">
        <f t="shared" si="1148"/>
        <v/>
      </c>
      <c r="AI14747" s="23" t="str">
        <f t="shared" si="1147"/>
        <v/>
      </c>
      <c r="AJ14747" s="23" t="str">
        <f t="shared" si="1147"/>
        <v/>
      </c>
      <c r="AK14747" s="23" t="str">
        <f t="shared" si="1147"/>
        <v/>
      </c>
    </row>
    <row r="14748" spans="34:37" x14ac:dyDescent="0.25">
      <c r="AH14748" s="23" t="str">
        <f t="shared" si="1148"/>
        <v/>
      </c>
      <c r="AI14748" s="23" t="str">
        <f t="shared" si="1147"/>
        <v/>
      </c>
      <c r="AJ14748" s="23" t="str">
        <f t="shared" si="1147"/>
        <v/>
      </c>
      <c r="AK14748" s="23" t="str">
        <f t="shared" si="1147"/>
        <v/>
      </c>
    </row>
    <row r="14749" spans="34:37" x14ac:dyDescent="0.25">
      <c r="AH14749" s="23" t="str">
        <f t="shared" si="1148"/>
        <v/>
      </c>
      <c r="AI14749" s="23" t="str">
        <f t="shared" si="1147"/>
        <v/>
      </c>
      <c r="AJ14749" s="23" t="str">
        <f t="shared" si="1147"/>
        <v/>
      </c>
      <c r="AK14749" s="23" t="str">
        <f t="shared" si="1147"/>
        <v/>
      </c>
    </row>
    <row r="14750" spans="34:37" x14ac:dyDescent="0.25">
      <c r="AH14750" s="23" t="str">
        <f t="shared" si="1148"/>
        <v/>
      </c>
      <c r="AI14750" s="23" t="str">
        <f t="shared" si="1147"/>
        <v/>
      </c>
      <c r="AJ14750" s="23" t="str">
        <f t="shared" si="1147"/>
        <v/>
      </c>
      <c r="AK14750" s="23" t="str">
        <f t="shared" si="1147"/>
        <v/>
      </c>
    </row>
    <row r="14751" spans="34:37" x14ac:dyDescent="0.25">
      <c r="AH14751" s="23" t="str">
        <f t="shared" si="1148"/>
        <v/>
      </c>
      <c r="AI14751" s="23" t="str">
        <f t="shared" si="1147"/>
        <v/>
      </c>
      <c r="AJ14751" s="23" t="str">
        <f t="shared" si="1147"/>
        <v/>
      </c>
      <c r="AK14751" s="23" t="str">
        <f t="shared" si="1147"/>
        <v/>
      </c>
    </row>
    <row r="14752" spans="34:37" x14ac:dyDescent="0.25">
      <c r="AH14752" s="23" t="str">
        <f t="shared" si="1148"/>
        <v/>
      </c>
      <c r="AI14752" s="23" t="str">
        <f t="shared" si="1147"/>
        <v/>
      </c>
      <c r="AJ14752" s="23" t="str">
        <f t="shared" si="1147"/>
        <v/>
      </c>
      <c r="AK14752" s="23" t="str">
        <f t="shared" si="1147"/>
        <v/>
      </c>
    </row>
    <row r="14753" spans="34:37" x14ac:dyDescent="0.25">
      <c r="AH14753" s="23" t="str">
        <f t="shared" si="1148"/>
        <v/>
      </c>
      <c r="AI14753" s="23" t="str">
        <f t="shared" si="1147"/>
        <v/>
      </c>
      <c r="AJ14753" s="23" t="str">
        <f t="shared" si="1147"/>
        <v/>
      </c>
      <c r="AK14753" s="23" t="str">
        <f t="shared" si="1147"/>
        <v/>
      </c>
    </row>
    <row r="14754" spans="34:37" x14ac:dyDescent="0.25">
      <c r="AH14754" s="23" t="str">
        <f t="shared" si="1148"/>
        <v/>
      </c>
      <c r="AI14754" s="23" t="str">
        <f t="shared" si="1147"/>
        <v/>
      </c>
      <c r="AJ14754" s="23" t="str">
        <f t="shared" si="1147"/>
        <v/>
      </c>
      <c r="AK14754" s="23" t="str">
        <f t="shared" si="1147"/>
        <v/>
      </c>
    </row>
    <row r="14755" spans="34:37" x14ac:dyDescent="0.25">
      <c r="AH14755" s="23" t="str">
        <f t="shared" si="1148"/>
        <v/>
      </c>
      <c r="AI14755" s="23" t="str">
        <f t="shared" si="1147"/>
        <v/>
      </c>
      <c r="AJ14755" s="23" t="str">
        <f t="shared" si="1147"/>
        <v/>
      </c>
      <c r="AK14755" s="23" t="str">
        <f t="shared" si="1147"/>
        <v/>
      </c>
    </row>
    <row r="14756" spans="34:37" x14ac:dyDescent="0.25">
      <c r="AH14756" s="23" t="str">
        <f t="shared" si="1148"/>
        <v/>
      </c>
      <c r="AI14756" s="23" t="str">
        <f t="shared" si="1147"/>
        <v/>
      </c>
      <c r="AJ14756" s="23" t="str">
        <f t="shared" si="1147"/>
        <v/>
      </c>
      <c r="AK14756" s="23" t="str">
        <f t="shared" si="1147"/>
        <v/>
      </c>
    </row>
    <row r="14757" spans="34:37" x14ac:dyDescent="0.25">
      <c r="AH14757" s="23" t="str">
        <f t="shared" si="1148"/>
        <v/>
      </c>
      <c r="AI14757" s="23" t="str">
        <f t="shared" si="1147"/>
        <v/>
      </c>
      <c r="AJ14757" s="23" t="str">
        <f t="shared" si="1147"/>
        <v/>
      </c>
      <c r="AK14757" s="23" t="str">
        <f t="shared" si="1147"/>
        <v/>
      </c>
    </row>
    <row r="14758" spans="34:37" x14ac:dyDescent="0.25">
      <c r="AH14758" s="23" t="str">
        <f t="shared" si="1148"/>
        <v/>
      </c>
      <c r="AI14758" s="23" t="str">
        <f t="shared" si="1147"/>
        <v/>
      </c>
      <c r="AJ14758" s="23" t="str">
        <f t="shared" si="1147"/>
        <v/>
      </c>
      <c r="AK14758" s="23" t="str">
        <f t="shared" si="1147"/>
        <v/>
      </c>
    </row>
    <row r="14759" spans="34:37" x14ac:dyDescent="0.25">
      <c r="AH14759" s="23" t="str">
        <f t="shared" si="1148"/>
        <v/>
      </c>
      <c r="AI14759" s="23" t="str">
        <f t="shared" si="1147"/>
        <v/>
      </c>
      <c r="AJ14759" s="23" t="str">
        <f t="shared" si="1147"/>
        <v/>
      </c>
      <c r="AK14759" s="23" t="str">
        <f t="shared" si="1147"/>
        <v/>
      </c>
    </row>
    <row r="14760" spans="34:37" x14ac:dyDescent="0.25">
      <c r="AH14760" s="23" t="str">
        <f t="shared" si="1148"/>
        <v/>
      </c>
      <c r="AI14760" s="23" t="str">
        <f t="shared" si="1147"/>
        <v/>
      </c>
      <c r="AJ14760" s="23" t="str">
        <f t="shared" si="1147"/>
        <v/>
      </c>
      <c r="AK14760" s="23" t="str">
        <f t="shared" si="1147"/>
        <v/>
      </c>
    </row>
    <row r="14761" spans="34:37" x14ac:dyDescent="0.25">
      <c r="AH14761" s="23" t="str">
        <f t="shared" si="1148"/>
        <v/>
      </c>
      <c r="AI14761" s="23" t="str">
        <f t="shared" si="1147"/>
        <v/>
      </c>
      <c r="AJ14761" s="23" t="str">
        <f t="shared" si="1147"/>
        <v/>
      </c>
      <c r="AK14761" s="23" t="str">
        <f t="shared" si="1147"/>
        <v/>
      </c>
    </row>
    <row r="14762" spans="34:37" x14ac:dyDescent="0.25">
      <c r="AH14762" s="23" t="str">
        <f t="shared" si="1148"/>
        <v/>
      </c>
      <c r="AI14762" s="23" t="str">
        <f t="shared" si="1147"/>
        <v/>
      </c>
      <c r="AJ14762" s="23" t="str">
        <f t="shared" si="1147"/>
        <v/>
      </c>
      <c r="AK14762" s="23" t="str">
        <f t="shared" si="1147"/>
        <v/>
      </c>
    </row>
    <row r="14763" spans="34:37" x14ac:dyDescent="0.25">
      <c r="AH14763" s="23" t="str">
        <f t="shared" si="1148"/>
        <v/>
      </c>
      <c r="AI14763" s="23" t="str">
        <f t="shared" si="1147"/>
        <v/>
      </c>
      <c r="AJ14763" s="23" t="str">
        <f t="shared" si="1147"/>
        <v/>
      </c>
      <c r="AK14763" s="23" t="str">
        <f t="shared" si="1147"/>
        <v/>
      </c>
    </row>
    <row r="14764" spans="34:37" x14ac:dyDescent="0.25">
      <c r="AH14764" s="23" t="str">
        <f t="shared" si="1148"/>
        <v/>
      </c>
      <c r="AI14764" s="23" t="str">
        <f t="shared" si="1147"/>
        <v/>
      </c>
      <c r="AJ14764" s="23" t="str">
        <f t="shared" si="1147"/>
        <v/>
      </c>
      <c r="AK14764" s="23" t="str">
        <f t="shared" si="1147"/>
        <v/>
      </c>
    </row>
    <row r="14765" spans="34:37" x14ac:dyDescent="0.25">
      <c r="AH14765" s="23" t="str">
        <f t="shared" si="1148"/>
        <v/>
      </c>
      <c r="AI14765" s="23" t="str">
        <f t="shared" si="1147"/>
        <v/>
      </c>
      <c r="AJ14765" s="23" t="str">
        <f t="shared" si="1147"/>
        <v/>
      </c>
      <c r="AK14765" s="23" t="str">
        <f t="shared" si="1147"/>
        <v/>
      </c>
    </row>
    <row r="14766" spans="34:37" x14ac:dyDescent="0.25">
      <c r="AH14766" s="23" t="str">
        <f t="shared" si="1148"/>
        <v/>
      </c>
      <c r="AI14766" s="23" t="str">
        <f t="shared" si="1147"/>
        <v/>
      </c>
      <c r="AJ14766" s="23" t="str">
        <f t="shared" si="1147"/>
        <v/>
      </c>
      <c r="AK14766" s="23" t="str">
        <f t="shared" si="1147"/>
        <v/>
      </c>
    </row>
    <row r="14767" spans="34:37" x14ac:dyDescent="0.25">
      <c r="AH14767" s="23" t="str">
        <f t="shared" si="1148"/>
        <v/>
      </c>
      <c r="AI14767" s="23" t="str">
        <f t="shared" si="1147"/>
        <v/>
      </c>
      <c r="AJ14767" s="23" t="str">
        <f t="shared" si="1147"/>
        <v/>
      </c>
      <c r="AK14767" s="23" t="str">
        <f t="shared" si="1147"/>
        <v/>
      </c>
    </row>
    <row r="14768" spans="34:37" x14ac:dyDescent="0.25">
      <c r="AH14768" s="23" t="str">
        <f t="shared" si="1148"/>
        <v/>
      </c>
      <c r="AI14768" s="23" t="str">
        <f t="shared" si="1147"/>
        <v/>
      </c>
      <c r="AJ14768" s="23" t="str">
        <f t="shared" si="1147"/>
        <v/>
      </c>
      <c r="AK14768" s="23" t="str">
        <f t="shared" si="1147"/>
        <v/>
      </c>
    </row>
    <row r="14769" spans="34:37" x14ac:dyDescent="0.25">
      <c r="AH14769" s="23" t="str">
        <f t="shared" si="1148"/>
        <v/>
      </c>
      <c r="AI14769" s="23" t="str">
        <f t="shared" si="1147"/>
        <v/>
      </c>
      <c r="AJ14769" s="23" t="str">
        <f t="shared" si="1147"/>
        <v/>
      </c>
      <c r="AK14769" s="23" t="str">
        <f t="shared" si="1147"/>
        <v/>
      </c>
    </row>
    <row r="14770" spans="34:37" x14ac:dyDescent="0.25">
      <c r="AH14770" s="23" t="str">
        <f t="shared" si="1148"/>
        <v/>
      </c>
      <c r="AI14770" s="23" t="str">
        <f t="shared" si="1147"/>
        <v/>
      </c>
      <c r="AJ14770" s="23" t="str">
        <f t="shared" si="1147"/>
        <v/>
      </c>
      <c r="AK14770" s="23" t="str">
        <f t="shared" si="1147"/>
        <v/>
      </c>
    </row>
    <row r="14771" spans="34:37" x14ac:dyDescent="0.25">
      <c r="AH14771" s="23" t="str">
        <f t="shared" si="1148"/>
        <v/>
      </c>
      <c r="AI14771" s="23" t="str">
        <f t="shared" si="1147"/>
        <v/>
      </c>
      <c r="AJ14771" s="23" t="str">
        <f t="shared" si="1147"/>
        <v/>
      </c>
      <c r="AK14771" s="23" t="str">
        <f t="shared" si="1147"/>
        <v/>
      </c>
    </row>
    <row r="14772" spans="34:37" x14ac:dyDescent="0.25">
      <c r="AH14772" s="23" t="str">
        <f t="shared" si="1148"/>
        <v/>
      </c>
      <c r="AI14772" s="23" t="str">
        <f t="shared" si="1147"/>
        <v/>
      </c>
      <c r="AJ14772" s="23" t="str">
        <f t="shared" si="1147"/>
        <v/>
      </c>
      <c r="AK14772" s="23" t="str">
        <f t="shared" si="1147"/>
        <v/>
      </c>
    </row>
    <row r="14773" spans="34:37" x14ac:dyDescent="0.25">
      <c r="AH14773" s="23" t="str">
        <f t="shared" si="1148"/>
        <v/>
      </c>
      <c r="AI14773" s="23" t="str">
        <f t="shared" si="1147"/>
        <v/>
      </c>
      <c r="AJ14773" s="23" t="str">
        <f t="shared" si="1147"/>
        <v/>
      </c>
      <c r="AK14773" s="23" t="str">
        <f t="shared" si="1147"/>
        <v/>
      </c>
    </row>
    <row r="14774" spans="34:37" x14ac:dyDescent="0.25">
      <c r="AH14774" s="23" t="str">
        <f t="shared" si="1148"/>
        <v/>
      </c>
      <c r="AI14774" s="23" t="str">
        <f t="shared" si="1147"/>
        <v/>
      </c>
      <c r="AJ14774" s="23" t="str">
        <f t="shared" si="1147"/>
        <v/>
      </c>
      <c r="AK14774" s="23" t="str">
        <f t="shared" si="1147"/>
        <v/>
      </c>
    </row>
    <row r="14775" spans="34:37" x14ac:dyDescent="0.25">
      <c r="AH14775" s="23" t="str">
        <f t="shared" si="1148"/>
        <v/>
      </c>
      <c r="AI14775" s="23" t="str">
        <f t="shared" si="1147"/>
        <v/>
      </c>
      <c r="AJ14775" s="23" t="str">
        <f t="shared" si="1147"/>
        <v/>
      </c>
      <c r="AK14775" s="23" t="str">
        <f t="shared" si="1147"/>
        <v/>
      </c>
    </row>
    <row r="14776" spans="34:37" x14ac:dyDescent="0.25">
      <c r="AH14776" s="23" t="str">
        <f t="shared" si="1148"/>
        <v/>
      </c>
      <c r="AI14776" s="23" t="str">
        <f t="shared" si="1147"/>
        <v/>
      </c>
      <c r="AJ14776" s="23" t="str">
        <f t="shared" si="1147"/>
        <v/>
      </c>
      <c r="AK14776" s="23" t="str">
        <f t="shared" si="1147"/>
        <v/>
      </c>
    </row>
    <row r="14777" spans="34:37" x14ac:dyDescent="0.25">
      <c r="AH14777" s="23" t="str">
        <f t="shared" si="1148"/>
        <v/>
      </c>
      <c r="AI14777" s="23" t="str">
        <f t="shared" si="1147"/>
        <v/>
      </c>
      <c r="AJ14777" s="23" t="str">
        <f t="shared" si="1147"/>
        <v/>
      </c>
      <c r="AK14777" s="23" t="str">
        <f t="shared" si="1147"/>
        <v/>
      </c>
    </row>
    <row r="14778" spans="34:37" x14ac:dyDescent="0.25">
      <c r="AH14778" s="23" t="str">
        <f t="shared" si="1148"/>
        <v/>
      </c>
      <c r="AI14778" s="23" t="str">
        <f t="shared" si="1147"/>
        <v/>
      </c>
      <c r="AJ14778" s="23" t="str">
        <f t="shared" si="1147"/>
        <v/>
      </c>
      <c r="AK14778" s="23" t="str">
        <f t="shared" si="1147"/>
        <v/>
      </c>
    </row>
    <row r="14779" spans="34:37" x14ac:dyDescent="0.25">
      <c r="AH14779" s="23" t="str">
        <f t="shared" si="1148"/>
        <v/>
      </c>
      <c r="AI14779" s="23" t="str">
        <f t="shared" si="1147"/>
        <v/>
      </c>
      <c r="AJ14779" s="23" t="str">
        <f t="shared" si="1147"/>
        <v/>
      </c>
      <c r="AK14779" s="23" t="str">
        <f t="shared" si="1147"/>
        <v/>
      </c>
    </row>
    <row r="14780" spans="34:37" x14ac:dyDescent="0.25">
      <c r="AH14780" s="23" t="str">
        <f t="shared" si="1148"/>
        <v/>
      </c>
      <c r="AI14780" s="23" t="str">
        <f t="shared" si="1147"/>
        <v/>
      </c>
      <c r="AJ14780" s="23" t="str">
        <f t="shared" si="1147"/>
        <v/>
      </c>
      <c r="AK14780" s="23" t="str">
        <f t="shared" si="1147"/>
        <v/>
      </c>
    </row>
    <row r="14781" spans="34:37" x14ac:dyDescent="0.25">
      <c r="AH14781" s="23" t="str">
        <f t="shared" si="1148"/>
        <v/>
      </c>
      <c r="AI14781" s="23" t="str">
        <f t="shared" si="1147"/>
        <v/>
      </c>
      <c r="AJ14781" s="23" t="str">
        <f t="shared" si="1147"/>
        <v/>
      </c>
      <c r="AK14781" s="23" t="str">
        <f t="shared" si="1147"/>
        <v/>
      </c>
    </row>
    <row r="14782" spans="34:37" x14ac:dyDescent="0.25">
      <c r="AH14782" s="23" t="str">
        <f t="shared" si="1148"/>
        <v/>
      </c>
      <c r="AI14782" s="23" t="str">
        <f t="shared" ref="AI14782:AK14845" si="1149">IF(X14782&lt;&gt;"",X14782,"")</f>
        <v/>
      </c>
      <c r="AJ14782" s="23" t="str">
        <f t="shared" si="1149"/>
        <v/>
      </c>
      <c r="AK14782" s="23" t="str">
        <f t="shared" si="1149"/>
        <v/>
      </c>
    </row>
    <row r="14783" spans="34:37" x14ac:dyDescent="0.25">
      <c r="AH14783" s="23" t="str">
        <f t="shared" ref="AH14783:AH14846" si="1150">IF(W14783&lt;&gt;"",(RIGHT(W14783,LEN(W14783)-SEARCH("/",W14783,1)))/U14783,"")</f>
        <v/>
      </c>
      <c r="AI14783" s="23" t="str">
        <f t="shared" si="1149"/>
        <v/>
      </c>
      <c r="AJ14783" s="23" t="str">
        <f t="shared" si="1149"/>
        <v/>
      </c>
      <c r="AK14783" s="23" t="str">
        <f t="shared" si="1149"/>
        <v/>
      </c>
    </row>
    <row r="14784" spans="34:37" x14ac:dyDescent="0.25">
      <c r="AH14784" s="23" t="str">
        <f t="shared" si="1150"/>
        <v/>
      </c>
      <c r="AI14784" s="23" t="str">
        <f t="shared" si="1149"/>
        <v/>
      </c>
      <c r="AJ14784" s="23" t="str">
        <f t="shared" si="1149"/>
        <v/>
      </c>
      <c r="AK14784" s="23" t="str">
        <f t="shared" si="1149"/>
        <v/>
      </c>
    </row>
    <row r="14785" spans="34:37" x14ac:dyDescent="0.25">
      <c r="AH14785" s="23" t="str">
        <f t="shared" si="1150"/>
        <v/>
      </c>
      <c r="AI14785" s="23" t="str">
        <f t="shared" si="1149"/>
        <v/>
      </c>
      <c r="AJ14785" s="23" t="str">
        <f t="shared" si="1149"/>
        <v/>
      </c>
      <c r="AK14785" s="23" t="str">
        <f t="shared" si="1149"/>
        <v/>
      </c>
    </row>
    <row r="14786" spans="34:37" x14ac:dyDescent="0.25">
      <c r="AH14786" s="23" t="str">
        <f t="shared" si="1150"/>
        <v/>
      </c>
      <c r="AI14786" s="23" t="str">
        <f t="shared" si="1149"/>
        <v/>
      </c>
      <c r="AJ14786" s="23" t="str">
        <f t="shared" si="1149"/>
        <v/>
      </c>
      <c r="AK14786" s="23" t="str">
        <f t="shared" si="1149"/>
        <v/>
      </c>
    </row>
    <row r="14787" spans="34:37" x14ac:dyDescent="0.25">
      <c r="AH14787" s="23" t="str">
        <f t="shared" si="1150"/>
        <v/>
      </c>
      <c r="AI14787" s="23" t="str">
        <f t="shared" si="1149"/>
        <v/>
      </c>
      <c r="AJ14787" s="23" t="str">
        <f t="shared" si="1149"/>
        <v/>
      </c>
      <c r="AK14787" s="23" t="str">
        <f t="shared" si="1149"/>
        <v/>
      </c>
    </row>
    <row r="14788" spans="34:37" x14ac:dyDescent="0.25">
      <c r="AH14788" s="23" t="str">
        <f t="shared" si="1150"/>
        <v/>
      </c>
      <c r="AI14788" s="23" t="str">
        <f t="shared" si="1149"/>
        <v/>
      </c>
      <c r="AJ14788" s="23" t="str">
        <f t="shared" si="1149"/>
        <v/>
      </c>
      <c r="AK14788" s="23" t="str">
        <f t="shared" si="1149"/>
        <v/>
      </c>
    </row>
    <row r="14789" spans="34:37" x14ac:dyDescent="0.25">
      <c r="AH14789" s="23" t="str">
        <f t="shared" si="1150"/>
        <v/>
      </c>
      <c r="AI14789" s="23" t="str">
        <f t="shared" si="1149"/>
        <v/>
      </c>
      <c r="AJ14789" s="23" t="str">
        <f t="shared" si="1149"/>
        <v/>
      </c>
      <c r="AK14789" s="23" t="str">
        <f t="shared" si="1149"/>
        <v/>
      </c>
    </row>
    <row r="14790" spans="34:37" x14ac:dyDescent="0.25">
      <c r="AH14790" s="23" t="str">
        <f t="shared" si="1150"/>
        <v/>
      </c>
      <c r="AI14790" s="23" t="str">
        <f t="shared" si="1149"/>
        <v/>
      </c>
      <c r="AJ14790" s="23" t="str">
        <f t="shared" si="1149"/>
        <v/>
      </c>
      <c r="AK14790" s="23" t="str">
        <f t="shared" si="1149"/>
        <v/>
      </c>
    </row>
    <row r="14791" spans="34:37" x14ac:dyDescent="0.25">
      <c r="AH14791" s="23" t="str">
        <f t="shared" si="1150"/>
        <v/>
      </c>
      <c r="AI14791" s="23" t="str">
        <f t="shared" si="1149"/>
        <v/>
      </c>
      <c r="AJ14791" s="23" t="str">
        <f t="shared" si="1149"/>
        <v/>
      </c>
      <c r="AK14791" s="23" t="str">
        <f t="shared" si="1149"/>
        <v/>
      </c>
    </row>
    <row r="14792" spans="34:37" x14ac:dyDescent="0.25">
      <c r="AH14792" s="23" t="str">
        <f t="shared" si="1150"/>
        <v/>
      </c>
      <c r="AI14792" s="23" t="str">
        <f t="shared" si="1149"/>
        <v/>
      </c>
      <c r="AJ14792" s="23" t="str">
        <f t="shared" si="1149"/>
        <v/>
      </c>
      <c r="AK14792" s="23" t="str">
        <f t="shared" si="1149"/>
        <v/>
      </c>
    </row>
    <row r="14793" spans="34:37" x14ac:dyDescent="0.25">
      <c r="AH14793" s="23" t="str">
        <f t="shared" si="1150"/>
        <v/>
      </c>
      <c r="AI14793" s="23" t="str">
        <f t="shared" si="1149"/>
        <v/>
      </c>
      <c r="AJ14793" s="23" t="str">
        <f t="shared" si="1149"/>
        <v/>
      </c>
      <c r="AK14793" s="23" t="str">
        <f t="shared" si="1149"/>
        <v/>
      </c>
    </row>
    <row r="14794" spans="34:37" x14ac:dyDescent="0.25">
      <c r="AH14794" s="23" t="str">
        <f t="shared" si="1150"/>
        <v/>
      </c>
      <c r="AI14794" s="23" t="str">
        <f t="shared" si="1149"/>
        <v/>
      </c>
      <c r="AJ14794" s="23" t="str">
        <f t="shared" si="1149"/>
        <v/>
      </c>
      <c r="AK14794" s="23" t="str">
        <f t="shared" si="1149"/>
        <v/>
      </c>
    </row>
    <row r="14795" spans="34:37" x14ac:dyDescent="0.25">
      <c r="AH14795" s="23" t="str">
        <f t="shared" si="1150"/>
        <v/>
      </c>
      <c r="AI14795" s="23" t="str">
        <f t="shared" si="1149"/>
        <v/>
      </c>
      <c r="AJ14795" s="23" t="str">
        <f t="shared" si="1149"/>
        <v/>
      </c>
      <c r="AK14795" s="23" t="str">
        <f t="shared" si="1149"/>
        <v/>
      </c>
    </row>
    <row r="14796" spans="34:37" x14ac:dyDescent="0.25">
      <c r="AH14796" s="23" t="str">
        <f t="shared" si="1150"/>
        <v/>
      </c>
      <c r="AI14796" s="23" t="str">
        <f t="shared" si="1149"/>
        <v/>
      </c>
      <c r="AJ14796" s="23" t="str">
        <f t="shared" si="1149"/>
        <v/>
      </c>
      <c r="AK14796" s="23" t="str">
        <f t="shared" si="1149"/>
        <v/>
      </c>
    </row>
    <row r="14797" spans="34:37" x14ac:dyDescent="0.25">
      <c r="AH14797" s="23" t="str">
        <f t="shared" si="1150"/>
        <v/>
      </c>
      <c r="AI14797" s="23" t="str">
        <f t="shared" si="1149"/>
        <v/>
      </c>
      <c r="AJ14797" s="23" t="str">
        <f t="shared" si="1149"/>
        <v/>
      </c>
      <c r="AK14797" s="23" t="str">
        <f t="shared" si="1149"/>
        <v/>
      </c>
    </row>
    <row r="14798" spans="34:37" x14ac:dyDescent="0.25">
      <c r="AH14798" s="23" t="str">
        <f t="shared" si="1150"/>
        <v/>
      </c>
      <c r="AI14798" s="23" t="str">
        <f t="shared" si="1149"/>
        <v/>
      </c>
      <c r="AJ14798" s="23" t="str">
        <f t="shared" si="1149"/>
        <v/>
      </c>
      <c r="AK14798" s="23" t="str">
        <f t="shared" si="1149"/>
        <v/>
      </c>
    </row>
    <row r="14799" spans="34:37" x14ac:dyDescent="0.25">
      <c r="AH14799" s="23" t="str">
        <f t="shared" si="1150"/>
        <v/>
      </c>
      <c r="AI14799" s="23" t="str">
        <f t="shared" si="1149"/>
        <v/>
      </c>
      <c r="AJ14799" s="23" t="str">
        <f t="shared" si="1149"/>
        <v/>
      </c>
      <c r="AK14799" s="23" t="str">
        <f t="shared" si="1149"/>
        <v/>
      </c>
    </row>
    <row r="14800" spans="34:37" x14ac:dyDescent="0.25">
      <c r="AH14800" s="23" t="str">
        <f t="shared" si="1150"/>
        <v/>
      </c>
      <c r="AI14800" s="23" t="str">
        <f t="shared" si="1149"/>
        <v/>
      </c>
      <c r="AJ14800" s="23" t="str">
        <f t="shared" si="1149"/>
        <v/>
      </c>
      <c r="AK14800" s="23" t="str">
        <f t="shared" si="1149"/>
        <v/>
      </c>
    </row>
    <row r="14801" spans="34:37" x14ac:dyDescent="0.25">
      <c r="AH14801" s="23" t="str">
        <f t="shared" si="1150"/>
        <v/>
      </c>
      <c r="AI14801" s="23" t="str">
        <f t="shared" si="1149"/>
        <v/>
      </c>
      <c r="AJ14801" s="23" t="str">
        <f t="shared" si="1149"/>
        <v/>
      </c>
      <c r="AK14801" s="23" t="str">
        <f t="shared" si="1149"/>
        <v/>
      </c>
    </row>
    <row r="14802" spans="34:37" x14ac:dyDescent="0.25">
      <c r="AH14802" s="23" t="str">
        <f t="shared" si="1150"/>
        <v/>
      </c>
      <c r="AI14802" s="23" t="str">
        <f t="shared" si="1149"/>
        <v/>
      </c>
      <c r="AJ14802" s="23" t="str">
        <f t="shared" si="1149"/>
        <v/>
      </c>
      <c r="AK14802" s="23" t="str">
        <f t="shared" si="1149"/>
        <v/>
      </c>
    </row>
    <row r="14803" spans="34:37" x14ac:dyDescent="0.25">
      <c r="AH14803" s="23" t="str">
        <f t="shared" si="1150"/>
        <v/>
      </c>
      <c r="AI14803" s="23" t="str">
        <f t="shared" si="1149"/>
        <v/>
      </c>
      <c r="AJ14803" s="23" t="str">
        <f t="shared" si="1149"/>
        <v/>
      </c>
      <c r="AK14803" s="23" t="str">
        <f t="shared" si="1149"/>
        <v/>
      </c>
    </row>
    <row r="14804" spans="34:37" x14ac:dyDescent="0.25">
      <c r="AH14804" s="23" t="str">
        <f t="shared" si="1150"/>
        <v/>
      </c>
      <c r="AI14804" s="23" t="str">
        <f t="shared" si="1149"/>
        <v/>
      </c>
      <c r="AJ14804" s="23" t="str">
        <f t="shared" si="1149"/>
        <v/>
      </c>
      <c r="AK14804" s="23" t="str">
        <f t="shared" si="1149"/>
        <v/>
      </c>
    </row>
    <row r="14805" spans="34:37" x14ac:dyDescent="0.25">
      <c r="AH14805" s="23" t="str">
        <f t="shared" si="1150"/>
        <v/>
      </c>
      <c r="AI14805" s="23" t="str">
        <f t="shared" si="1149"/>
        <v/>
      </c>
      <c r="AJ14805" s="23" t="str">
        <f t="shared" si="1149"/>
        <v/>
      </c>
      <c r="AK14805" s="23" t="str">
        <f t="shared" si="1149"/>
        <v/>
      </c>
    </row>
    <row r="14806" spans="34:37" x14ac:dyDescent="0.25">
      <c r="AH14806" s="23" t="str">
        <f t="shared" si="1150"/>
        <v/>
      </c>
      <c r="AI14806" s="23" t="str">
        <f t="shared" si="1149"/>
        <v/>
      </c>
      <c r="AJ14806" s="23" t="str">
        <f t="shared" si="1149"/>
        <v/>
      </c>
      <c r="AK14806" s="23" t="str">
        <f t="shared" si="1149"/>
        <v/>
      </c>
    </row>
    <row r="14807" spans="34:37" x14ac:dyDescent="0.25">
      <c r="AH14807" s="23" t="str">
        <f t="shared" si="1150"/>
        <v/>
      </c>
      <c r="AI14807" s="23" t="str">
        <f t="shared" si="1149"/>
        <v/>
      </c>
      <c r="AJ14807" s="23" t="str">
        <f t="shared" si="1149"/>
        <v/>
      </c>
      <c r="AK14807" s="23" t="str">
        <f t="shared" si="1149"/>
        <v/>
      </c>
    </row>
    <row r="14808" spans="34:37" x14ac:dyDescent="0.25">
      <c r="AH14808" s="23" t="str">
        <f t="shared" si="1150"/>
        <v/>
      </c>
      <c r="AI14808" s="23" t="str">
        <f t="shared" si="1149"/>
        <v/>
      </c>
      <c r="AJ14808" s="23" t="str">
        <f t="shared" si="1149"/>
        <v/>
      </c>
      <c r="AK14808" s="23" t="str">
        <f t="shared" si="1149"/>
        <v/>
      </c>
    </row>
    <row r="14809" spans="34:37" x14ac:dyDescent="0.25">
      <c r="AH14809" s="23" t="str">
        <f t="shared" si="1150"/>
        <v/>
      </c>
      <c r="AI14809" s="23" t="str">
        <f t="shared" si="1149"/>
        <v/>
      </c>
      <c r="AJ14809" s="23" t="str">
        <f t="shared" si="1149"/>
        <v/>
      </c>
      <c r="AK14809" s="23" t="str">
        <f t="shared" si="1149"/>
        <v/>
      </c>
    </row>
    <row r="14810" spans="34:37" x14ac:dyDescent="0.25">
      <c r="AH14810" s="23" t="str">
        <f t="shared" si="1150"/>
        <v/>
      </c>
      <c r="AI14810" s="23" t="str">
        <f t="shared" si="1149"/>
        <v/>
      </c>
      <c r="AJ14810" s="23" t="str">
        <f t="shared" si="1149"/>
        <v/>
      </c>
      <c r="AK14810" s="23" t="str">
        <f t="shared" si="1149"/>
        <v/>
      </c>
    </row>
    <row r="14811" spans="34:37" x14ac:dyDescent="0.25">
      <c r="AH14811" s="23" t="str">
        <f t="shared" si="1150"/>
        <v/>
      </c>
      <c r="AI14811" s="23" t="str">
        <f t="shared" si="1149"/>
        <v/>
      </c>
      <c r="AJ14811" s="23" t="str">
        <f t="shared" si="1149"/>
        <v/>
      </c>
      <c r="AK14811" s="23" t="str">
        <f t="shared" si="1149"/>
        <v/>
      </c>
    </row>
    <row r="14812" spans="34:37" x14ac:dyDescent="0.25">
      <c r="AH14812" s="23" t="str">
        <f t="shared" si="1150"/>
        <v/>
      </c>
      <c r="AI14812" s="23" t="str">
        <f t="shared" si="1149"/>
        <v/>
      </c>
      <c r="AJ14812" s="23" t="str">
        <f t="shared" si="1149"/>
        <v/>
      </c>
      <c r="AK14812" s="23" t="str">
        <f t="shared" si="1149"/>
        <v/>
      </c>
    </row>
    <row r="14813" spans="34:37" x14ac:dyDescent="0.25">
      <c r="AH14813" s="23" t="str">
        <f t="shared" si="1150"/>
        <v/>
      </c>
      <c r="AI14813" s="23" t="str">
        <f t="shared" si="1149"/>
        <v/>
      </c>
      <c r="AJ14813" s="23" t="str">
        <f t="shared" si="1149"/>
        <v/>
      </c>
      <c r="AK14813" s="23" t="str">
        <f t="shared" si="1149"/>
        <v/>
      </c>
    </row>
    <row r="14814" spans="34:37" x14ac:dyDescent="0.25">
      <c r="AH14814" s="23" t="str">
        <f t="shared" si="1150"/>
        <v/>
      </c>
      <c r="AI14814" s="23" t="str">
        <f t="shared" si="1149"/>
        <v/>
      </c>
      <c r="AJ14814" s="23" t="str">
        <f t="shared" si="1149"/>
        <v/>
      </c>
      <c r="AK14814" s="23" t="str">
        <f t="shared" si="1149"/>
        <v/>
      </c>
    </row>
    <row r="14815" spans="34:37" x14ac:dyDescent="0.25">
      <c r="AH14815" s="23" t="str">
        <f t="shared" si="1150"/>
        <v/>
      </c>
      <c r="AI14815" s="23" t="str">
        <f t="shared" si="1149"/>
        <v/>
      </c>
      <c r="AJ14815" s="23" t="str">
        <f t="shared" si="1149"/>
        <v/>
      </c>
      <c r="AK14815" s="23" t="str">
        <f t="shared" si="1149"/>
        <v/>
      </c>
    </row>
    <row r="14816" spans="34:37" x14ac:dyDescent="0.25">
      <c r="AH14816" s="23" t="str">
        <f t="shared" si="1150"/>
        <v/>
      </c>
      <c r="AI14816" s="23" t="str">
        <f t="shared" si="1149"/>
        <v/>
      </c>
      <c r="AJ14816" s="23" t="str">
        <f t="shared" si="1149"/>
        <v/>
      </c>
      <c r="AK14816" s="23" t="str">
        <f t="shared" si="1149"/>
        <v/>
      </c>
    </row>
    <row r="14817" spans="34:37" x14ac:dyDescent="0.25">
      <c r="AH14817" s="23" t="str">
        <f t="shared" si="1150"/>
        <v/>
      </c>
      <c r="AI14817" s="23" t="str">
        <f t="shared" si="1149"/>
        <v/>
      </c>
      <c r="AJ14817" s="23" t="str">
        <f t="shared" si="1149"/>
        <v/>
      </c>
      <c r="AK14817" s="23" t="str">
        <f t="shared" si="1149"/>
        <v/>
      </c>
    </row>
    <row r="14818" spans="34:37" x14ac:dyDescent="0.25">
      <c r="AH14818" s="23" t="str">
        <f t="shared" si="1150"/>
        <v/>
      </c>
      <c r="AI14818" s="23" t="str">
        <f t="shared" si="1149"/>
        <v/>
      </c>
      <c r="AJ14818" s="23" t="str">
        <f t="shared" si="1149"/>
        <v/>
      </c>
      <c r="AK14818" s="23" t="str">
        <f t="shared" si="1149"/>
        <v/>
      </c>
    </row>
    <row r="14819" spans="34:37" x14ac:dyDescent="0.25">
      <c r="AH14819" s="23" t="str">
        <f t="shared" si="1150"/>
        <v/>
      </c>
      <c r="AI14819" s="23" t="str">
        <f t="shared" si="1149"/>
        <v/>
      </c>
      <c r="AJ14819" s="23" t="str">
        <f t="shared" si="1149"/>
        <v/>
      </c>
      <c r="AK14819" s="23" t="str">
        <f t="shared" si="1149"/>
        <v/>
      </c>
    </row>
    <row r="14820" spans="34:37" x14ac:dyDescent="0.25">
      <c r="AH14820" s="23" t="str">
        <f t="shared" si="1150"/>
        <v/>
      </c>
      <c r="AI14820" s="23" t="str">
        <f t="shared" si="1149"/>
        <v/>
      </c>
      <c r="AJ14820" s="23" t="str">
        <f t="shared" si="1149"/>
        <v/>
      </c>
      <c r="AK14820" s="23" t="str">
        <f t="shared" si="1149"/>
        <v/>
      </c>
    </row>
    <row r="14821" spans="34:37" x14ac:dyDescent="0.25">
      <c r="AH14821" s="23" t="str">
        <f t="shared" si="1150"/>
        <v/>
      </c>
      <c r="AI14821" s="23" t="str">
        <f t="shared" si="1149"/>
        <v/>
      </c>
      <c r="AJ14821" s="23" t="str">
        <f t="shared" si="1149"/>
        <v/>
      </c>
      <c r="AK14821" s="23" t="str">
        <f t="shared" si="1149"/>
        <v/>
      </c>
    </row>
    <row r="14822" spans="34:37" x14ac:dyDescent="0.25">
      <c r="AH14822" s="23" t="str">
        <f t="shared" si="1150"/>
        <v/>
      </c>
      <c r="AI14822" s="23" t="str">
        <f t="shared" si="1149"/>
        <v/>
      </c>
      <c r="AJ14822" s="23" t="str">
        <f t="shared" si="1149"/>
        <v/>
      </c>
      <c r="AK14822" s="23" t="str">
        <f t="shared" si="1149"/>
        <v/>
      </c>
    </row>
    <row r="14823" spans="34:37" x14ac:dyDescent="0.25">
      <c r="AH14823" s="23" t="str">
        <f t="shared" si="1150"/>
        <v/>
      </c>
      <c r="AI14823" s="23" t="str">
        <f t="shared" si="1149"/>
        <v/>
      </c>
      <c r="AJ14823" s="23" t="str">
        <f t="shared" si="1149"/>
        <v/>
      </c>
      <c r="AK14823" s="23" t="str">
        <f t="shared" si="1149"/>
        <v/>
      </c>
    </row>
    <row r="14824" spans="34:37" x14ac:dyDescent="0.25">
      <c r="AH14824" s="23" t="str">
        <f t="shared" si="1150"/>
        <v/>
      </c>
      <c r="AI14824" s="23" t="str">
        <f t="shared" si="1149"/>
        <v/>
      </c>
      <c r="AJ14824" s="23" t="str">
        <f t="shared" si="1149"/>
        <v/>
      </c>
      <c r="AK14824" s="23" t="str">
        <f t="shared" si="1149"/>
        <v/>
      </c>
    </row>
    <row r="14825" spans="34:37" x14ac:dyDescent="0.25">
      <c r="AH14825" s="23" t="str">
        <f t="shared" si="1150"/>
        <v/>
      </c>
      <c r="AI14825" s="23" t="str">
        <f t="shared" si="1149"/>
        <v/>
      </c>
      <c r="AJ14825" s="23" t="str">
        <f t="shared" si="1149"/>
        <v/>
      </c>
      <c r="AK14825" s="23" t="str">
        <f t="shared" si="1149"/>
        <v/>
      </c>
    </row>
    <row r="14826" spans="34:37" x14ac:dyDescent="0.25">
      <c r="AH14826" s="23" t="str">
        <f t="shared" si="1150"/>
        <v/>
      </c>
      <c r="AI14826" s="23" t="str">
        <f t="shared" si="1149"/>
        <v/>
      </c>
      <c r="AJ14826" s="23" t="str">
        <f t="shared" si="1149"/>
        <v/>
      </c>
      <c r="AK14826" s="23" t="str">
        <f t="shared" si="1149"/>
        <v/>
      </c>
    </row>
    <row r="14827" spans="34:37" x14ac:dyDescent="0.25">
      <c r="AH14827" s="23" t="str">
        <f t="shared" si="1150"/>
        <v/>
      </c>
      <c r="AI14827" s="23" t="str">
        <f t="shared" si="1149"/>
        <v/>
      </c>
      <c r="AJ14827" s="23" t="str">
        <f t="shared" si="1149"/>
        <v/>
      </c>
      <c r="AK14827" s="23" t="str">
        <f t="shared" si="1149"/>
        <v/>
      </c>
    </row>
    <row r="14828" spans="34:37" x14ac:dyDescent="0.25">
      <c r="AH14828" s="23" t="str">
        <f t="shared" si="1150"/>
        <v/>
      </c>
      <c r="AI14828" s="23" t="str">
        <f t="shared" si="1149"/>
        <v/>
      </c>
      <c r="AJ14828" s="23" t="str">
        <f t="shared" si="1149"/>
        <v/>
      </c>
      <c r="AK14828" s="23" t="str">
        <f t="shared" si="1149"/>
        <v/>
      </c>
    </row>
    <row r="14829" spans="34:37" x14ac:dyDescent="0.25">
      <c r="AH14829" s="23" t="str">
        <f t="shared" si="1150"/>
        <v/>
      </c>
      <c r="AI14829" s="23" t="str">
        <f t="shared" si="1149"/>
        <v/>
      </c>
      <c r="AJ14829" s="23" t="str">
        <f t="shared" si="1149"/>
        <v/>
      </c>
      <c r="AK14829" s="23" t="str">
        <f t="shared" si="1149"/>
        <v/>
      </c>
    </row>
    <row r="14830" spans="34:37" x14ac:dyDescent="0.25">
      <c r="AH14830" s="23" t="str">
        <f t="shared" si="1150"/>
        <v/>
      </c>
      <c r="AI14830" s="23" t="str">
        <f t="shared" si="1149"/>
        <v/>
      </c>
      <c r="AJ14830" s="23" t="str">
        <f t="shared" si="1149"/>
        <v/>
      </c>
      <c r="AK14830" s="23" t="str">
        <f t="shared" si="1149"/>
        <v/>
      </c>
    </row>
    <row r="14831" spans="34:37" x14ac:dyDescent="0.25">
      <c r="AH14831" s="23" t="str">
        <f t="shared" si="1150"/>
        <v/>
      </c>
      <c r="AI14831" s="23" t="str">
        <f t="shared" si="1149"/>
        <v/>
      </c>
      <c r="AJ14831" s="23" t="str">
        <f t="shared" si="1149"/>
        <v/>
      </c>
      <c r="AK14831" s="23" t="str">
        <f t="shared" si="1149"/>
        <v/>
      </c>
    </row>
    <row r="14832" spans="34:37" x14ac:dyDescent="0.25">
      <c r="AH14832" s="23" t="str">
        <f t="shared" si="1150"/>
        <v/>
      </c>
      <c r="AI14832" s="23" t="str">
        <f t="shared" si="1149"/>
        <v/>
      </c>
      <c r="AJ14832" s="23" t="str">
        <f t="shared" si="1149"/>
        <v/>
      </c>
      <c r="AK14832" s="23" t="str">
        <f t="shared" si="1149"/>
        <v/>
      </c>
    </row>
    <row r="14833" spans="34:37" x14ac:dyDescent="0.25">
      <c r="AH14833" s="23" t="str">
        <f t="shared" si="1150"/>
        <v/>
      </c>
      <c r="AI14833" s="23" t="str">
        <f t="shared" si="1149"/>
        <v/>
      </c>
      <c r="AJ14833" s="23" t="str">
        <f t="shared" si="1149"/>
        <v/>
      </c>
      <c r="AK14833" s="23" t="str">
        <f t="shared" si="1149"/>
        <v/>
      </c>
    </row>
    <row r="14834" spans="34:37" x14ac:dyDescent="0.25">
      <c r="AH14834" s="23" t="str">
        <f t="shared" si="1150"/>
        <v/>
      </c>
      <c r="AI14834" s="23" t="str">
        <f t="shared" si="1149"/>
        <v/>
      </c>
      <c r="AJ14834" s="23" t="str">
        <f t="shared" si="1149"/>
        <v/>
      </c>
      <c r="AK14834" s="23" t="str">
        <f t="shared" si="1149"/>
        <v/>
      </c>
    </row>
    <row r="14835" spans="34:37" x14ac:dyDescent="0.25">
      <c r="AH14835" s="23" t="str">
        <f t="shared" si="1150"/>
        <v/>
      </c>
      <c r="AI14835" s="23" t="str">
        <f t="shared" si="1149"/>
        <v/>
      </c>
      <c r="AJ14835" s="23" t="str">
        <f t="shared" si="1149"/>
        <v/>
      </c>
      <c r="AK14835" s="23" t="str">
        <f t="shared" si="1149"/>
        <v/>
      </c>
    </row>
    <row r="14836" spans="34:37" x14ac:dyDescent="0.25">
      <c r="AH14836" s="23" t="str">
        <f t="shared" si="1150"/>
        <v/>
      </c>
      <c r="AI14836" s="23" t="str">
        <f t="shared" si="1149"/>
        <v/>
      </c>
      <c r="AJ14836" s="23" t="str">
        <f t="shared" si="1149"/>
        <v/>
      </c>
      <c r="AK14836" s="23" t="str">
        <f t="shared" si="1149"/>
        <v/>
      </c>
    </row>
    <row r="14837" spans="34:37" x14ac:dyDescent="0.25">
      <c r="AH14837" s="23" t="str">
        <f t="shared" si="1150"/>
        <v/>
      </c>
      <c r="AI14837" s="23" t="str">
        <f t="shared" si="1149"/>
        <v/>
      </c>
      <c r="AJ14837" s="23" t="str">
        <f t="shared" si="1149"/>
        <v/>
      </c>
      <c r="AK14837" s="23" t="str">
        <f t="shared" si="1149"/>
        <v/>
      </c>
    </row>
    <row r="14838" spans="34:37" x14ac:dyDescent="0.25">
      <c r="AH14838" s="23" t="str">
        <f t="shared" si="1150"/>
        <v/>
      </c>
      <c r="AI14838" s="23" t="str">
        <f t="shared" si="1149"/>
        <v/>
      </c>
      <c r="AJ14838" s="23" t="str">
        <f t="shared" si="1149"/>
        <v/>
      </c>
      <c r="AK14838" s="23" t="str">
        <f t="shared" si="1149"/>
        <v/>
      </c>
    </row>
    <row r="14839" spans="34:37" x14ac:dyDescent="0.25">
      <c r="AH14839" s="23" t="str">
        <f t="shared" si="1150"/>
        <v/>
      </c>
      <c r="AI14839" s="23" t="str">
        <f t="shared" si="1149"/>
        <v/>
      </c>
      <c r="AJ14839" s="23" t="str">
        <f t="shared" si="1149"/>
        <v/>
      </c>
      <c r="AK14839" s="23" t="str">
        <f t="shared" si="1149"/>
        <v/>
      </c>
    </row>
    <row r="14840" spans="34:37" x14ac:dyDescent="0.25">
      <c r="AH14840" s="23" t="str">
        <f t="shared" si="1150"/>
        <v/>
      </c>
      <c r="AI14840" s="23" t="str">
        <f t="shared" si="1149"/>
        <v/>
      </c>
      <c r="AJ14840" s="23" t="str">
        <f t="shared" si="1149"/>
        <v/>
      </c>
      <c r="AK14840" s="23" t="str">
        <f t="shared" si="1149"/>
        <v/>
      </c>
    </row>
    <row r="14841" spans="34:37" x14ac:dyDescent="0.25">
      <c r="AH14841" s="23" t="str">
        <f t="shared" si="1150"/>
        <v/>
      </c>
      <c r="AI14841" s="23" t="str">
        <f t="shared" si="1149"/>
        <v/>
      </c>
      <c r="AJ14841" s="23" t="str">
        <f t="shared" si="1149"/>
        <v/>
      </c>
      <c r="AK14841" s="23" t="str">
        <f t="shared" si="1149"/>
        <v/>
      </c>
    </row>
    <row r="14842" spans="34:37" x14ac:dyDescent="0.25">
      <c r="AH14842" s="23" t="str">
        <f t="shared" si="1150"/>
        <v/>
      </c>
      <c r="AI14842" s="23" t="str">
        <f t="shared" si="1149"/>
        <v/>
      </c>
      <c r="AJ14842" s="23" t="str">
        <f t="shared" si="1149"/>
        <v/>
      </c>
      <c r="AK14842" s="23" t="str">
        <f t="shared" si="1149"/>
        <v/>
      </c>
    </row>
    <row r="14843" spans="34:37" x14ac:dyDescent="0.25">
      <c r="AH14843" s="23" t="str">
        <f t="shared" si="1150"/>
        <v/>
      </c>
      <c r="AI14843" s="23" t="str">
        <f t="shared" si="1149"/>
        <v/>
      </c>
      <c r="AJ14843" s="23" t="str">
        <f t="shared" si="1149"/>
        <v/>
      </c>
      <c r="AK14843" s="23" t="str">
        <f t="shared" si="1149"/>
        <v/>
      </c>
    </row>
    <row r="14844" spans="34:37" x14ac:dyDescent="0.25">
      <c r="AH14844" s="23" t="str">
        <f t="shared" si="1150"/>
        <v/>
      </c>
      <c r="AI14844" s="23" t="str">
        <f t="shared" si="1149"/>
        <v/>
      </c>
      <c r="AJ14844" s="23" t="str">
        <f t="shared" si="1149"/>
        <v/>
      </c>
      <c r="AK14844" s="23" t="str">
        <f t="shared" si="1149"/>
        <v/>
      </c>
    </row>
    <row r="14845" spans="34:37" x14ac:dyDescent="0.25">
      <c r="AH14845" s="23" t="str">
        <f t="shared" si="1150"/>
        <v/>
      </c>
      <c r="AI14845" s="23" t="str">
        <f t="shared" si="1149"/>
        <v/>
      </c>
      <c r="AJ14845" s="23" t="str">
        <f t="shared" si="1149"/>
        <v/>
      </c>
      <c r="AK14845" s="23" t="str">
        <f t="shared" si="1149"/>
        <v/>
      </c>
    </row>
    <row r="14846" spans="34:37" x14ac:dyDescent="0.25">
      <c r="AH14846" s="23" t="str">
        <f t="shared" si="1150"/>
        <v/>
      </c>
      <c r="AI14846" s="23" t="str">
        <f t="shared" ref="AI14846:AK14909" si="1151">IF(X14846&lt;&gt;"",X14846,"")</f>
        <v/>
      </c>
      <c r="AJ14846" s="23" t="str">
        <f t="shared" si="1151"/>
        <v/>
      </c>
      <c r="AK14846" s="23" t="str">
        <f t="shared" si="1151"/>
        <v/>
      </c>
    </row>
    <row r="14847" spans="34:37" x14ac:dyDescent="0.25">
      <c r="AH14847" s="23" t="str">
        <f t="shared" ref="AH14847:AH14910" si="1152">IF(W14847&lt;&gt;"",(RIGHT(W14847,LEN(W14847)-SEARCH("/",W14847,1)))/U14847,"")</f>
        <v/>
      </c>
      <c r="AI14847" s="23" t="str">
        <f t="shared" si="1151"/>
        <v/>
      </c>
      <c r="AJ14847" s="23" t="str">
        <f t="shared" si="1151"/>
        <v/>
      </c>
      <c r="AK14847" s="23" t="str">
        <f t="shared" si="1151"/>
        <v/>
      </c>
    </row>
    <row r="14848" spans="34:37" x14ac:dyDescent="0.25">
      <c r="AH14848" s="23" t="str">
        <f t="shared" si="1152"/>
        <v/>
      </c>
      <c r="AI14848" s="23" t="str">
        <f t="shared" si="1151"/>
        <v/>
      </c>
      <c r="AJ14848" s="23" t="str">
        <f t="shared" si="1151"/>
        <v/>
      </c>
      <c r="AK14848" s="23" t="str">
        <f t="shared" si="1151"/>
        <v/>
      </c>
    </row>
    <row r="14849" spans="34:37" x14ac:dyDescent="0.25">
      <c r="AH14849" s="23" t="str">
        <f t="shared" si="1152"/>
        <v/>
      </c>
      <c r="AI14849" s="23" t="str">
        <f t="shared" si="1151"/>
        <v/>
      </c>
      <c r="AJ14849" s="23" t="str">
        <f t="shared" si="1151"/>
        <v/>
      </c>
      <c r="AK14849" s="23" t="str">
        <f t="shared" si="1151"/>
        <v/>
      </c>
    </row>
    <row r="14850" spans="34:37" x14ac:dyDescent="0.25">
      <c r="AH14850" s="23" t="str">
        <f t="shared" si="1152"/>
        <v/>
      </c>
      <c r="AI14850" s="23" t="str">
        <f t="shared" si="1151"/>
        <v/>
      </c>
      <c r="AJ14850" s="23" t="str">
        <f t="shared" si="1151"/>
        <v/>
      </c>
      <c r="AK14850" s="23" t="str">
        <f t="shared" si="1151"/>
        <v/>
      </c>
    </row>
    <row r="14851" spans="34:37" x14ac:dyDescent="0.25">
      <c r="AH14851" s="23" t="str">
        <f t="shared" si="1152"/>
        <v/>
      </c>
      <c r="AI14851" s="23" t="str">
        <f t="shared" si="1151"/>
        <v/>
      </c>
      <c r="AJ14851" s="23" t="str">
        <f t="shared" si="1151"/>
        <v/>
      </c>
      <c r="AK14851" s="23" t="str">
        <f t="shared" si="1151"/>
        <v/>
      </c>
    </row>
    <row r="14852" spans="34:37" x14ac:dyDescent="0.25">
      <c r="AH14852" s="23" t="str">
        <f t="shared" si="1152"/>
        <v/>
      </c>
      <c r="AI14852" s="23" t="str">
        <f t="shared" si="1151"/>
        <v/>
      </c>
      <c r="AJ14852" s="23" t="str">
        <f t="shared" si="1151"/>
        <v/>
      </c>
      <c r="AK14852" s="23" t="str">
        <f t="shared" si="1151"/>
        <v/>
      </c>
    </row>
    <row r="14853" spans="34:37" x14ac:dyDescent="0.25">
      <c r="AH14853" s="23" t="str">
        <f t="shared" si="1152"/>
        <v/>
      </c>
      <c r="AI14853" s="23" t="str">
        <f t="shared" si="1151"/>
        <v/>
      </c>
      <c r="AJ14853" s="23" t="str">
        <f t="shared" si="1151"/>
        <v/>
      </c>
      <c r="AK14853" s="23" t="str">
        <f t="shared" si="1151"/>
        <v/>
      </c>
    </row>
    <row r="14854" spans="34:37" x14ac:dyDescent="0.25">
      <c r="AH14854" s="23" t="str">
        <f t="shared" si="1152"/>
        <v/>
      </c>
      <c r="AI14854" s="23" t="str">
        <f t="shared" si="1151"/>
        <v/>
      </c>
      <c r="AJ14854" s="23" t="str">
        <f t="shared" si="1151"/>
        <v/>
      </c>
      <c r="AK14854" s="23" t="str">
        <f t="shared" si="1151"/>
        <v/>
      </c>
    </row>
    <row r="14855" spans="34:37" x14ac:dyDescent="0.25">
      <c r="AH14855" s="23" t="str">
        <f t="shared" si="1152"/>
        <v/>
      </c>
      <c r="AI14855" s="23" t="str">
        <f t="shared" si="1151"/>
        <v/>
      </c>
      <c r="AJ14855" s="23" t="str">
        <f t="shared" si="1151"/>
        <v/>
      </c>
      <c r="AK14855" s="23" t="str">
        <f t="shared" si="1151"/>
        <v/>
      </c>
    </row>
    <row r="14856" spans="34:37" x14ac:dyDescent="0.25">
      <c r="AH14856" s="23" t="str">
        <f t="shared" si="1152"/>
        <v/>
      </c>
      <c r="AI14856" s="23" t="str">
        <f t="shared" si="1151"/>
        <v/>
      </c>
      <c r="AJ14856" s="23" t="str">
        <f t="shared" si="1151"/>
        <v/>
      </c>
      <c r="AK14856" s="23" t="str">
        <f t="shared" si="1151"/>
        <v/>
      </c>
    </row>
    <row r="14857" spans="34:37" x14ac:dyDescent="0.25">
      <c r="AH14857" s="23" t="str">
        <f t="shared" si="1152"/>
        <v/>
      </c>
      <c r="AI14857" s="23" t="str">
        <f t="shared" si="1151"/>
        <v/>
      </c>
      <c r="AJ14857" s="23" t="str">
        <f t="shared" si="1151"/>
        <v/>
      </c>
      <c r="AK14857" s="23" t="str">
        <f t="shared" si="1151"/>
        <v/>
      </c>
    </row>
    <row r="14858" spans="34:37" x14ac:dyDescent="0.25">
      <c r="AH14858" s="23" t="str">
        <f t="shared" si="1152"/>
        <v/>
      </c>
      <c r="AI14858" s="23" t="str">
        <f t="shared" si="1151"/>
        <v/>
      </c>
      <c r="AJ14858" s="23" t="str">
        <f t="shared" si="1151"/>
        <v/>
      </c>
      <c r="AK14858" s="23" t="str">
        <f t="shared" si="1151"/>
        <v/>
      </c>
    </row>
    <row r="14859" spans="34:37" x14ac:dyDescent="0.25">
      <c r="AH14859" s="23" t="str">
        <f t="shared" si="1152"/>
        <v/>
      </c>
      <c r="AI14859" s="23" t="str">
        <f t="shared" si="1151"/>
        <v/>
      </c>
      <c r="AJ14859" s="23" t="str">
        <f t="shared" si="1151"/>
        <v/>
      </c>
      <c r="AK14859" s="23" t="str">
        <f t="shared" si="1151"/>
        <v/>
      </c>
    </row>
    <row r="14860" spans="34:37" x14ac:dyDescent="0.25">
      <c r="AH14860" s="23" t="str">
        <f t="shared" si="1152"/>
        <v/>
      </c>
      <c r="AI14860" s="23" t="str">
        <f t="shared" si="1151"/>
        <v/>
      </c>
      <c r="AJ14860" s="23" t="str">
        <f t="shared" si="1151"/>
        <v/>
      </c>
      <c r="AK14860" s="23" t="str">
        <f t="shared" si="1151"/>
        <v/>
      </c>
    </row>
    <row r="14861" spans="34:37" x14ac:dyDescent="0.25">
      <c r="AH14861" s="23" t="str">
        <f t="shared" si="1152"/>
        <v/>
      </c>
      <c r="AI14861" s="23" t="str">
        <f t="shared" si="1151"/>
        <v/>
      </c>
      <c r="AJ14861" s="23" t="str">
        <f t="shared" si="1151"/>
        <v/>
      </c>
      <c r="AK14861" s="23" t="str">
        <f t="shared" si="1151"/>
        <v/>
      </c>
    </row>
    <row r="14862" spans="34:37" x14ac:dyDescent="0.25">
      <c r="AH14862" s="23" t="str">
        <f t="shared" si="1152"/>
        <v/>
      </c>
      <c r="AI14862" s="23" t="str">
        <f t="shared" si="1151"/>
        <v/>
      </c>
      <c r="AJ14862" s="23" t="str">
        <f t="shared" si="1151"/>
        <v/>
      </c>
      <c r="AK14862" s="23" t="str">
        <f t="shared" si="1151"/>
        <v/>
      </c>
    </row>
    <row r="14863" spans="34:37" x14ac:dyDescent="0.25">
      <c r="AH14863" s="23" t="str">
        <f t="shared" si="1152"/>
        <v/>
      </c>
      <c r="AI14863" s="23" t="str">
        <f t="shared" si="1151"/>
        <v/>
      </c>
      <c r="AJ14863" s="23" t="str">
        <f t="shared" si="1151"/>
        <v/>
      </c>
      <c r="AK14863" s="23" t="str">
        <f t="shared" si="1151"/>
        <v/>
      </c>
    </row>
    <row r="14864" spans="34:37" x14ac:dyDescent="0.25">
      <c r="AH14864" s="23" t="str">
        <f t="shared" si="1152"/>
        <v/>
      </c>
      <c r="AI14864" s="23" t="str">
        <f t="shared" si="1151"/>
        <v/>
      </c>
      <c r="AJ14864" s="23" t="str">
        <f t="shared" si="1151"/>
        <v/>
      </c>
      <c r="AK14864" s="23" t="str">
        <f t="shared" si="1151"/>
        <v/>
      </c>
    </row>
    <row r="14865" spans="34:37" x14ac:dyDescent="0.25">
      <c r="AH14865" s="23" t="str">
        <f t="shared" si="1152"/>
        <v/>
      </c>
      <c r="AI14865" s="23" t="str">
        <f t="shared" si="1151"/>
        <v/>
      </c>
      <c r="AJ14865" s="23" t="str">
        <f t="shared" si="1151"/>
        <v/>
      </c>
      <c r="AK14865" s="23" t="str">
        <f t="shared" si="1151"/>
        <v/>
      </c>
    </row>
    <row r="14866" spans="34:37" x14ac:dyDescent="0.25">
      <c r="AH14866" s="23" t="str">
        <f t="shared" si="1152"/>
        <v/>
      </c>
      <c r="AI14866" s="23" t="str">
        <f t="shared" si="1151"/>
        <v/>
      </c>
      <c r="AJ14866" s="23" t="str">
        <f t="shared" si="1151"/>
        <v/>
      </c>
      <c r="AK14866" s="23" t="str">
        <f t="shared" si="1151"/>
        <v/>
      </c>
    </row>
    <row r="14867" spans="34:37" x14ac:dyDescent="0.25">
      <c r="AH14867" s="23" t="str">
        <f t="shared" si="1152"/>
        <v/>
      </c>
      <c r="AI14867" s="23" t="str">
        <f t="shared" si="1151"/>
        <v/>
      </c>
      <c r="AJ14867" s="23" t="str">
        <f t="shared" si="1151"/>
        <v/>
      </c>
      <c r="AK14867" s="23" t="str">
        <f t="shared" si="1151"/>
        <v/>
      </c>
    </row>
    <row r="14868" spans="34:37" x14ac:dyDescent="0.25">
      <c r="AH14868" s="23" t="str">
        <f t="shared" si="1152"/>
        <v/>
      </c>
      <c r="AI14868" s="23" t="str">
        <f t="shared" si="1151"/>
        <v/>
      </c>
      <c r="AJ14868" s="23" t="str">
        <f t="shared" si="1151"/>
        <v/>
      </c>
      <c r="AK14868" s="23" t="str">
        <f t="shared" si="1151"/>
        <v/>
      </c>
    </row>
    <row r="14869" spans="34:37" x14ac:dyDescent="0.25">
      <c r="AH14869" s="23" t="str">
        <f t="shared" si="1152"/>
        <v/>
      </c>
      <c r="AI14869" s="23" t="str">
        <f t="shared" si="1151"/>
        <v/>
      </c>
      <c r="AJ14869" s="23" t="str">
        <f t="shared" si="1151"/>
        <v/>
      </c>
      <c r="AK14869" s="23" t="str">
        <f t="shared" si="1151"/>
        <v/>
      </c>
    </row>
    <row r="14870" spans="34:37" x14ac:dyDescent="0.25">
      <c r="AH14870" s="23" t="str">
        <f t="shared" si="1152"/>
        <v/>
      </c>
      <c r="AI14870" s="23" t="str">
        <f t="shared" si="1151"/>
        <v/>
      </c>
      <c r="AJ14870" s="23" t="str">
        <f t="shared" si="1151"/>
        <v/>
      </c>
      <c r="AK14870" s="23" t="str">
        <f t="shared" si="1151"/>
        <v/>
      </c>
    </row>
    <row r="14871" spans="34:37" x14ac:dyDescent="0.25">
      <c r="AH14871" s="23" t="str">
        <f t="shared" si="1152"/>
        <v/>
      </c>
      <c r="AI14871" s="23" t="str">
        <f t="shared" si="1151"/>
        <v/>
      </c>
      <c r="AJ14871" s="23" t="str">
        <f t="shared" si="1151"/>
        <v/>
      </c>
      <c r="AK14871" s="23" t="str">
        <f t="shared" si="1151"/>
        <v/>
      </c>
    </row>
    <row r="14872" spans="34:37" x14ac:dyDescent="0.25">
      <c r="AH14872" s="23" t="str">
        <f t="shared" si="1152"/>
        <v/>
      </c>
      <c r="AI14872" s="23" t="str">
        <f t="shared" si="1151"/>
        <v/>
      </c>
      <c r="AJ14872" s="23" t="str">
        <f t="shared" si="1151"/>
        <v/>
      </c>
      <c r="AK14872" s="23" t="str">
        <f t="shared" si="1151"/>
        <v/>
      </c>
    </row>
    <row r="14873" spans="34:37" x14ac:dyDescent="0.25">
      <c r="AH14873" s="23" t="str">
        <f t="shared" si="1152"/>
        <v/>
      </c>
      <c r="AI14873" s="23" t="str">
        <f t="shared" si="1151"/>
        <v/>
      </c>
      <c r="AJ14873" s="23" t="str">
        <f t="shared" si="1151"/>
        <v/>
      </c>
      <c r="AK14873" s="23" t="str">
        <f t="shared" si="1151"/>
        <v/>
      </c>
    </row>
    <row r="14874" spans="34:37" x14ac:dyDescent="0.25">
      <c r="AH14874" s="23" t="str">
        <f t="shared" si="1152"/>
        <v/>
      </c>
      <c r="AI14874" s="23" t="str">
        <f t="shared" si="1151"/>
        <v/>
      </c>
      <c r="AJ14874" s="23" t="str">
        <f t="shared" si="1151"/>
        <v/>
      </c>
      <c r="AK14874" s="23" t="str">
        <f t="shared" si="1151"/>
        <v/>
      </c>
    </row>
    <row r="14875" spans="34:37" x14ac:dyDescent="0.25">
      <c r="AH14875" s="23" t="str">
        <f t="shared" si="1152"/>
        <v/>
      </c>
      <c r="AI14875" s="23" t="str">
        <f t="shared" si="1151"/>
        <v/>
      </c>
      <c r="AJ14875" s="23" t="str">
        <f t="shared" si="1151"/>
        <v/>
      </c>
      <c r="AK14875" s="23" t="str">
        <f t="shared" si="1151"/>
        <v/>
      </c>
    </row>
    <row r="14876" spans="34:37" x14ac:dyDescent="0.25">
      <c r="AH14876" s="23" t="str">
        <f t="shared" si="1152"/>
        <v/>
      </c>
      <c r="AI14876" s="23" t="str">
        <f t="shared" si="1151"/>
        <v/>
      </c>
      <c r="AJ14876" s="23" t="str">
        <f t="shared" si="1151"/>
        <v/>
      </c>
      <c r="AK14876" s="23" t="str">
        <f t="shared" si="1151"/>
        <v/>
      </c>
    </row>
    <row r="14877" spans="34:37" x14ac:dyDescent="0.25">
      <c r="AH14877" s="23" t="str">
        <f t="shared" si="1152"/>
        <v/>
      </c>
      <c r="AI14877" s="23" t="str">
        <f t="shared" si="1151"/>
        <v/>
      </c>
      <c r="AJ14877" s="23" t="str">
        <f t="shared" si="1151"/>
        <v/>
      </c>
      <c r="AK14877" s="23" t="str">
        <f t="shared" si="1151"/>
        <v/>
      </c>
    </row>
    <row r="14878" spans="34:37" x14ac:dyDescent="0.25">
      <c r="AH14878" s="23" t="str">
        <f t="shared" si="1152"/>
        <v/>
      </c>
      <c r="AI14878" s="23" t="str">
        <f t="shared" si="1151"/>
        <v/>
      </c>
      <c r="AJ14878" s="23" t="str">
        <f t="shared" si="1151"/>
        <v/>
      </c>
      <c r="AK14878" s="23" t="str">
        <f t="shared" si="1151"/>
        <v/>
      </c>
    </row>
    <row r="14879" spans="34:37" x14ac:dyDescent="0.25">
      <c r="AH14879" s="23" t="str">
        <f t="shared" si="1152"/>
        <v/>
      </c>
      <c r="AI14879" s="23" t="str">
        <f t="shared" si="1151"/>
        <v/>
      </c>
      <c r="AJ14879" s="23" t="str">
        <f t="shared" si="1151"/>
        <v/>
      </c>
      <c r="AK14879" s="23" t="str">
        <f t="shared" si="1151"/>
        <v/>
      </c>
    </row>
    <row r="14880" spans="34:37" x14ac:dyDescent="0.25">
      <c r="AH14880" s="23" t="str">
        <f t="shared" si="1152"/>
        <v/>
      </c>
      <c r="AI14880" s="23" t="str">
        <f t="shared" si="1151"/>
        <v/>
      </c>
      <c r="AJ14880" s="23" t="str">
        <f t="shared" si="1151"/>
        <v/>
      </c>
      <c r="AK14880" s="23" t="str">
        <f t="shared" si="1151"/>
        <v/>
      </c>
    </row>
    <row r="14881" spans="34:37" x14ac:dyDescent="0.25">
      <c r="AH14881" s="23" t="str">
        <f t="shared" si="1152"/>
        <v/>
      </c>
      <c r="AI14881" s="23" t="str">
        <f t="shared" si="1151"/>
        <v/>
      </c>
      <c r="AJ14881" s="23" t="str">
        <f t="shared" si="1151"/>
        <v/>
      </c>
      <c r="AK14881" s="23" t="str">
        <f t="shared" si="1151"/>
        <v/>
      </c>
    </row>
    <row r="14882" spans="34:37" x14ac:dyDescent="0.25">
      <c r="AH14882" s="23" t="str">
        <f t="shared" si="1152"/>
        <v/>
      </c>
      <c r="AI14882" s="23" t="str">
        <f t="shared" si="1151"/>
        <v/>
      </c>
      <c r="AJ14882" s="23" t="str">
        <f t="shared" si="1151"/>
        <v/>
      </c>
      <c r="AK14882" s="23" t="str">
        <f t="shared" si="1151"/>
        <v/>
      </c>
    </row>
    <row r="14883" spans="34:37" x14ac:dyDescent="0.25">
      <c r="AH14883" s="23" t="str">
        <f t="shared" si="1152"/>
        <v/>
      </c>
      <c r="AI14883" s="23" t="str">
        <f t="shared" si="1151"/>
        <v/>
      </c>
      <c r="AJ14883" s="23" t="str">
        <f t="shared" si="1151"/>
        <v/>
      </c>
      <c r="AK14883" s="23" t="str">
        <f t="shared" si="1151"/>
        <v/>
      </c>
    </row>
    <row r="14884" spans="34:37" x14ac:dyDescent="0.25">
      <c r="AH14884" s="23" t="str">
        <f t="shared" si="1152"/>
        <v/>
      </c>
      <c r="AI14884" s="23" t="str">
        <f t="shared" si="1151"/>
        <v/>
      </c>
      <c r="AJ14884" s="23" t="str">
        <f t="shared" si="1151"/>
        <v/>
      </c>
      <c r="AK14884" s="23" t="str">
        <f t="shared" si="1151"/>
        <v/>
      </c>
    </row>
    <row r="14885" spans="34:37" x14ac:dyDescent="0.25">
      <c r="AH14885" s="23" t="str">
        <f t="shared" si="1152"/>
        <v/>
      </c>
      <c r="AI14885" s="23" t="str">
        <f t="shared" si="1151"/>
        <v/>
      </c>
      <c r="AJ14885" s="23" t="str">
        <f t="shared" si="1151"/>
        <v/>
      </c>
      <c r="AK14885" s="23" t="str">
        <f t="shared" si="1151"/>
        <v/>
      </c>
    </row>
    <row r="14886" spans="34:37" x14ac:dyDescent="0.25">
      <c r="AH14886" s="23" t="str">
        <f t="shared" si="1152"/>
        <v/>
      </c>
      <c r="AI14886" s="23" t="str">
        <f t="shared" si="1151"/>
        <v/>
      </c>
      <c r="AJ14886" s="23" t="str">
        <f t="shared" si="1151"/>
        <v/>
      </c>
      <c r="AK14886" s="23" t="str">
        <f t="shared" si="1151"/>
        <v/>
      </c>
    </row>
    <row r="14887" spans="34:37" x14ac:dyDescent="0.25">
      <c r="AH14887" s="23" t="str">
        <f t="shared" si="1152"/>
        <v/>
      </c>
      <c r="AI14887" s="23" t="str">
        <f t="shared" si="1151"/>
        <v/>
      </c>
      <c r="AJ14887" s="23" t="str">
        <f t="shared" si="1151"/>
        <v/>
      </c>
      <c r="AK14887" s="23" t="str">
        <f t="shared" si="1151"/>
        <v/>
      </c>
    </row>
    <row r="14888" spans="34:37" x14ac:dyDescent="0.25">
      <c r="AH14888" s="23" t="str">
        <f t="shared" si="1152"/>
        <v/>
      </c>
      <c r="AI14888" s="23" t="str">
        <f t="shared" si="1151"/>
        <v/>
      </c>
      <c r="AJ14888" s="23" t="str">
        <f t="shared" si="1151"/>
        <v/>
      </c>
      <c r="AK14888" s="23" t="str">
        <f t="shared" si="1151"/>
        <v/>
      </c>
    </row>
    <row r="14889" spans="34:37" x14ac:dyDescent="0.25">
      <c r="AH14889" s="23" t="str">
        <f t="shared" si="1152"/>
        <v/>
      </c>
      <c r="AI14889" s="23" t="str">
        <f t="shared" si="1151"/>
        <v/>
      </c>
      <c r="AJ14889" s="23" t="str">
        <f t="shared" si="1151"/>
        <v/>
      </c>
      <c r="AK14889" s="23" t="str">
        <f t="shared" si="1151"/>
        <v/>
      </c>
    </row>
    <row r="14890" spans="34:37" x14ac:dyDescent="0.25">
      <c r="AH14890" s="23" t="str">
        <f t="shared" si="1152"/>
        <v/>
      </c>
      <c r="AI14890" s="23" t="str">
        <f t="shared" si="1151"/>
        <v/>
      </c>
      <c r="AJ14890" s="23" t="str">
        <f t="shared" si="1151"/>
        <v/>
      </c>
      <c r="AK14890" s="23" t="str">
        <f t="shared" si="1151"/>
        <v/>
      </c>
    </row>
    <row r="14891" spans="34:37" x14ac:dyDescent="0.25">
      <c r="AH14891" s="23" t="str">
        <f t="shared" si="1152"/>
        <v/>
      </c>
      <c r="AI14891" s="23" t="str">
        <f t="shared" si="1151"/>
        <v/>
      </c>
      <c r="AJ14891" s="23" t="str">
        <f t="shared" si="1151"/>
        <v/>
      </c>
      <c r="AK14891" s="23" t="str">
        <f t="shared" si="1151"/>
        <v/>
      </c>
    </row>
    <row r="14892" spans="34:37" x14ac:dyDescent="0.25">
      <c r="AH14892" s="23" t="str">
        <f t="shared" si="1152"/>
        <v/>
      </c>
      <c r="AI14892" s="23" t="str">
        <f t="shared" si="1151"/>
        <v/>
      </c>
      <c r="AJ14892" s="23" t="str">
        <f t="shared" si="1151"/>
        <v/>
      </c>
      <c r="AK14892" s="23" t="str">
        <f t="shared" si="1151"/>
        <v/>
      </c>
    </row>
    <row r="14893" spans="34:37" x14ac:dyDescent="0.25">
      <c r="AH14893" s="23" t="str">
        <f t="shared" si="1152"/>
        <v/>
      </c>
      <c r="AI14893" s="23" t="str">
        <f t="shared" si="1151"/>
        <v/>
      </c>
      <c r="AJ14893" s="23" t="str">
        <f t="shared" si="1151"/>
        <v/>
      </c>
      <c r="AK14893" s="23" t="str">
        <f t="shared" si="1151"/>
        <v/>
      </c>
    </row>
    <row r="14894" spans="34:37" x14ac:dyDescent="0.25">
      <c r="AH14894" s="23" t="str">
        <f t="shared" si="1152"/>
        <v/>
      </c>
      <c r="AI14894" s="23" t="str">
        <f t="shared" si="1151"/>
        <v/>
      </c>
      <c r="AJ14894" s="23" t="str">
        <f t="shared" si="1151"/>
        <v/>
      </c>
      <c r="AK14894" s="23" t="str">
        <f t="shared" si="1151"/>
        <v/>
      </c>
    </row>
    <row r="14895" spans="34:37" x14ac:dyDescent="0.25">
      <c r="AH14895" s="23" t="str">
        <f t="shared" si="1152"/>
        <v/>
      </c>
      <c r="AI14895" s="23" t="str">
        <f t="shared" si="1151"/>
        <v/>
      </c>
      <c r="AJ14895" s="23" t="str">
        <f t="shared" si="1151"/>
        <v/>
      </c>
      <c r="AK14895" s="23" t="str">
        <f t="shared" si="1151"/>
        <v/>
      </c>
    </row>
    <row r="14896" spans="34:37" x14ac:dyDescent="0.25">
      <c r="AH14896" s="23" t="str">
        <f t="shared" si="1152"/>
        <v/>
      </c>
      <c r="AI14896" s="23" t="str">
        <f t="shared" si="1151"/>
        <v/>
      </c>
      <c r="AJ14896" s="23" t="str">
        <f t="shared" si="1151"/>
        <v/>
      </c>
      <c r="AK14896" s="23" t="str">
        <f t="shared" si="1151"/>
        <v/>
      </c>
    </row>
    <row r="14897" spans="34:37" x14ac:dyDescent="0.25">
      <c r="AH14897" s="23" t="str">
        <f t="shared" si="1152"/>
        <v/>
      </c>
      <c r="AI14897" s="23" t="str">
        <f t="shared" si="1151"/>
        <v/>
      </c>
      <c r="AJ14897" s="23" t="str">
        <f t="shared" si="1151"/>
        <v/>
      </c>
      <c r="AK14897" s="23" t="str">
        <f t="shared" si="1151"/>
        <v/>
      </c>
    </row>
    <row r="14898" spans="34:37" x14ac:dyDescent="0.25">
      <c r="AH14898" s="23" t="str">
        <f t="shared" si="1152"/>
        <v/>
      </c>
      <c r="AI14898" s="23" t="str">
        <f t="shared" si="1151"/>
        <v/>
      </c>
      <c r="AJ14898" s="23" t="str">
        <f t="shared" si="1151"/>
        <v/>
      </c>
      <c r="AK14898" s="23" t="str">
        <f t="shared" si="1151"/>
        <v/>
      </c>
    </row>
    <row r="14899" spans="34:37" x14ac:dyDescent="0.25">
      <c r="AH14899" s="23" t="str">
        <f t="shared" si="1152"/>
        <v/>
      </c>
      <c r="AI14899" s="23" t="str">
        <f t="shared" si="1151"/>
        <v/>
      </c>
      <c r="AJ14899" s="23" t="str">
        <f t="shared" si="1151"/>
        <v/>
      </c>
      <c r="AK14899" s="23" t="str">
        <f t="shared" si="1151"/>
        <v/>
      </c>
    </row>
    <row r="14900" spans="34:37" x14ac:dyDescent="0.25">
      <c r="AH14900" s="23" t="str">
        <f t="shared" si="1152"/>
        <v/>
      </c>
      <c r="AI14900" s="23" t="str">
        <f t="shared" si="1151"/>
        <v/>
      </c>
      <c r="AJ14900" s="23" t="str">
        <f t="shared" si="1151"/>
        <v/>
      </c>
      <c r="AK14900" s="23" t="str">
        <f t="shared" si="1151"/>
        <v/>
      </c>
    </row>
    <row r="14901" spans="34:37" x14ac:dyDescent="0.25">
      <c r="AH14901" s="23" t="str">
        <f t="shared" si="1152"/>
        <v/>
      </c>
      <c r="AI14901" s="23" t="str">
        <f t="shared" si="1151"/>
        <v/>
      </c>
      <c r="AJ14901" s="23" t="str">
        <f t="shared" si="1151"/>
        <v/>
      </c>
      <c r="AK14901" s="23" t="str">
        <f t="shared" si="1151"/>
        <v/>
      </c>
    </row>
    <row r="14902" spans="34:37" x14ac:dyDescent="0.25">
      <c r="AH14902" s="23" t="str">
        <f t="shared" si="1152"/>
        <v/>
      </c>
      <c r="AI14902" s="23" t="str">
        <f t="shared" si="1151"/>
        <v/>
      </c>
      <c r="AJ14902" s="23" t="str">
        <f t="shared" si="1151"/>
        <v/>
      </c>
      <c r="AK14902" s="23" t="str">
        <f t="shared" si="1151"/>
        <v/>
      </c>
    </row>
    <row r="14903" spans="34:37" x14ac:dyDescent="0.25">
      <c r="AH14903" s="23" t="str">
        <f t="shared" si="1152"/>
        <v/>
      </c>
      <c r="AI14903" s="23" t="str">
        <f t="shared" si="1151"/>
        <v/>
      </c>
      <c r="AJ14903" s="23" t="str">
        <f t="shared" si="1151"/>
        <v/>
      </c>
      <c r="AK14903" s="23" t="str">
        <f t="shared" si="1151"/>
        <v/>
      </c>
    </row>
    <row r="14904" spans="34:37" x14ac:dyDescent="0.25">
      <c r="AH14904" s="23" t="str">
        <f t="shared" si="1152"/>
        <v/>
      </c>
      <c r="AI14904" s="23" t="str">
        <f t="shared" si="1151"/>
        <v/>
      </c>
      <c r="AJ14904" s="23" t="str">
        <f t="shared" si="1151"/>
        <v/>
      </c>
      <c r="AK14904" s="23" t="str">
        <f t="shared" si="1151"/>
        <v/>
      </c>
    </row>
    <row r="14905" spans="34:37" x14ac:dyDescent="0.25">
      <c r="AH14905" s="23" t="str">
        <f t="shared" si="1152"/>
        <v/>
      </c>
      <c r="AI14905" s="23" t="str">
        <f t="shared" si="1151"/>
        <v/>
      </c>
      <c r="AJ14905" s="23" t="str">
        <f t="shared" si="1151"/>
        <v/>
      </c>
      <c r="AK14905" s="23" t="str">
        <f t="shared" si="1151"/>
        <v/>
      </c>
    </row>
    <row r="14906" spans="34:37" x14ac:dyDescent="0.25">
      <c r="AH14906" s="23" t="str">
        <f t="shared" si="1152"/>
        <v/>
      </c>
      <c r="AI14906" s="23" t="str">
        <f t="shared" si="1151"/>
        <v/>
      </c>
      <c r="AJ14906" s="23" t="str">
        <f t="shared" si="1151"/>
        <v/>
      </c>
      <c r="AK14906" s="23" t="str">
        <f t="shared" si="1151"/>
        <v/>
      </c>
    </row>
    <row r="14907" spans="34:37" x14ac:dyDescent="0.25">
      <c r="AH14907" s="23" t="str">
        <f t="shared" si="1152"/>
        <v/>
      </c>
      <c r="AI14907" s="23" t="str">
        <f t="shared" si="1151"/>
        <v/>
      </c>
      <c r="AJ14907" s="23" t="str">
        <f t="shared" si="1151"/>
        <v/>
      </c>
      <c r="AK14907" s="23" t="str">
        <f t="shared" si="1151"/>
        <v/>
      </c>
    </row>
    <row r="14908" spans="34:37" x14ac:dyDescent="0.25">
      <c r="AH14908" s="23" t="str">
        <f t="shared" si="1152"/>
        <v/>
      </c>
      <c r="AI14908" s="23" t="str">
        <f t="shared" si="1151"/>
        <v/>
      </c>
      <c r="AJ14908" s="23" t="str">
        <f t="shared" si="1151"/>
        <v/>
      </c>
      <c r="AK14908" s="23" t="str">
        <f t="shared" si="1151"/>
        <v/>
      </c>
    </row>
    <row r="14909" spans="34:37" x14ac:dyDescent="0.25">
      <c r="AH14909" s="23" t="str">
        <f t="shared" si="1152"/>
        <v/>
      </c>
      <c r="AI14909" s="23" t="str">
        <f t="shared" si="1151"/>
        <v/>
      </c>
      <c r="AJ14909" s="23" t="str">
        <f t="shared" si="1151"/>
        <v/>
      </c>
      <c r="AK14909" s="23" t="str">
        <f t="shared" si="1151"/>
        <v/>
      </c>
    </row>
    <row r="14910" spans="34:37" x14ac:dyDescent="0.25">
      <c r="AH14910" s="23" t="str">
        <f t="shared" si="1152"/>
        <v/>
      </c>
      <c r="AI14910" s="23" t="str">
        <f t="shared" ref="AI14910:AK14973" si="1153">IF(X14910&lt;&gt;"",X14910,"")</f>
        <v/>
      </c>
      <c r="AJ14910" s="23" t="str">
        <f t="shared" si="1153"/>
        <v/>
      </c>
      <c r="AK14910" s="23" t="str">
        <f t="shared" si="1153"/>
        <v/>
      </c>
    </row>
    <row r="14911" spans="34:37" x14ac:dyDescent="0.25">
      <c r="AH14911" s="23" t="str">
        <f t="shared" ref="AH14911:AH14974" si="1154">IF(W14911&lt;&gt;"",(RIGHT(W14911,LEN(W14911)-SEARCH("/",W14911,1)))/U14911,"")</f>
        <v/>
      </c>
      <c r="AI14911" s="23" t="str">
        <f t="shared" si="1153"/>
        <v/>
      </c>
      <c r="AJ14911" s="23" t="str">
        <f t="shared" si="1153"/>
        <v/>
      </c>
      <c r="AK14911" s="23" t="str">
        <f t="shared" si="1153"/>
        <v/>
      </c>
    </row>
    <row r="14912" spans="34:37" x14ac:dyDescent="0.25">
      <c r="AH14912" s="23" t="str">
        <f t="shared" si="1154"/>
        <v/>
      </c>
      <c r="AI14912" s="23" t="str">
        <f t="shared" si="1153"/>
        <v/>
      </c>
      <c r="AJ14912" s="23" t="str">
        <f t="shared" si="1153"/>
        <v/>
      </c>
      <c r="AK14912" s="23" t="str">
        <f t="shared" si="1153"/>
        <v/>
      </c>
    </row>
    <row r="14913" spans="34:37" x14ac:dyDescent="0.25">
      <c r="AH14913" s="23" t="str">
        <f t="shared" si="1154"/>
        <v/>
      </c>
      <c r="AI14913" s="23" t="str">
        <f t="shared" si="1153"/>
        <v/>
      </c>
      <c r="AJ14913" s="23" t="str">
        <f t="shared" si="1153"/>
        <v/>
      </c>
      <c r="AK14913" s="23" t="str">
        <f t="shared" si="1153"/>
        <v/>
      </c>
    </row>
    <row r="14914" spans="34:37" x14ac:dyDescent="0.25">
      <c r="AH14914" s="23" t="str">
        <f t="shared" si="1154"/>
        <v/>
      </c>
      <c r="AI14914" s="23" t="str">
        <f t="shared" si="1153"/>
        <v/>
      </c>
      <c r="AJ14914" s="23" t="str">
        <f t="shared" si="1153"/>
        <v/>
      </c>
      <c r="AK14914" s="23" t="str">
        <f t="shared" si="1153"/>
        <v/>
      </c>
    </row>
    <row r="14915" spans="34:37" x14ac:dyDescent="0.25">
      <c r="AH14915" s="23" t="str">
        <f t="shared" si="1154"/>
        <v/>
      </c>
      <c r="AI14915" s="23" t="str">
        <f t="shared" si="1153"/>
        <v/>
      </c>
      <c r="AJ14915" s="23" t="str">
        <f t="shared" si="1153"/>
        <v/>
      </c>
      <c r="AK14915" s="23" t="str">
        <f t="shared" si="1153"/>
        <v/>
      </c>
    </row>
    <row r="14916" spans="34:37" x14ac:dyDescent="0.25">
      <c r="AH14916" s="23" t="str">
        <f t="shared" si="1154"/>
        <v/>
      </c>
      <c r="AI14916" s="23" t="str">
        <f t="shared" si="1153"/>
        <v/>
      </c>
      <c r="AJ14916" s="23" t="str">
        <f t="shared" si="1153"/>
        <v/>
      </c>
      <c r="AK14916" s="23" t="str">
        <f t="shared" si="1153"/>
        <v/>
      </c>
    </row>
    <row r="14917" spans="34:37" x14ac:dyDescent="0.25">
      <c r="AH14917" s="23" t="str">
        <f t="shared" si="1154"/>
        <v/>
      </c>
      <c r="AI14917" s="23" t="str">
        <f t="shared" si="1153"/>
        <v/>
      </c>
      <c r="AJ14917" s="23" t="str">
        <f t="shared" si="1153"/>
        <v/>
      </c>
      <c r="AK14917" s="23" t="str">
        <f t="shared" si="1153"/>
        <v/>
      </c>
    </row>
    <row r="14918" spans="34:37" x14ac:dyDescent="0.25">
      <c r="AH14918" s="23" t="str">
        <f t="shared" si="1154"/>
        <v/>
      </c>
      <c r="AI14918" s="23" t="str">
        <f t="shared" si="1153"/>
        <v/>
      </c>
      <c r="AJ14918" s="23" t="str">
        <f t="shared" si="1153"/>
        <v/>
      </c>
      <c r="AK14918" s="23" t="str">
        <f t="shared" si="1153"/>
        <v/>
      </c>
    </row>
    <row r="14919" spans="34:37" x14ac:dyDescent="0.25">
      <c r="AH14919" s="23" t="str">
        <f t="shared" si="1154"/>
        <v/>
      </c>
      <c r="AI14919" s="23" t="str">
        <f t="shared" si="1153"/>
        <v/>
      </c>
      <c r="AJ14919" s="23" t="str">
        <f t="shared" si="1153"/>
        <v/>
      </c>
      <c r="AK14919" s="23" t="str">
        <f t="shared" si="1153"/>
        <v/>
      </c>
    </row>
    <row r="14920" spans="34:37" x14ac:dyDescent="0.25">
      <c r="AH14920" s="23" t="str">
        <f t="shared" si="1154"/>
        <v/>
      </c>
      <c r="AI14920" s="23" t="str">
        <f t="shared" si="1153"/>
        <v/>
      </c>
      <c r="AJ14920" s="23" t="str">
        <f t="shared" si="1153"/>
        <v/>
      </c>
      <c r="AK14920" s="23" t="str">
        <f t="shared" si="1153"/>
        <v/>
      </c>
    </row>
    <row r="14921" spans="34:37" x14ac:dyDescent="0.25">
      <c r="AH14921" s="23" t="str">
        <f t="shared" si="1154"/>
        <v/>
      </c>
      <c r="AI14921" s="23" t="str">
        <f t="shared" si="1153"/>
        <v/>
      </c>
      <c r="AJ14921" s="23" t="str">
        <f t="shared" si="1153"/>
        <v/>
      </c>
      <c r="AK14921" s="23" t="str">
        <f t="shared" si="1153"/>
        <v/>
      </c>
    </row>
    <row r="14922" spans="34:37" x14ac:dyDescent="0.25">
      <c r="AH14922" s="23" t="str">
        <f t="shared" si="1154"/>
        <v/>
      </c>
      <c r="AI14922" s="23" t="str">
        <f t="shared" si="1153"/>
        <v/>
      </c>
      <c r="AJ14922" s="23" t="str">
        <f t="shared" si="1153"/>
        <v/>
      </c>
      <c r="AK14922" s="23" t="str">
        <f t="shared" si="1153"/>
        <v/>
      </c>
    </row>
    <row r="14923" spans="34:37" x14ac:dyDescent="0.25">
      <c r="AH14923" s="23" t="str">
        <f t="shared" si="1154"/>
        <v/>
      </c>
      <c r="AI14923" s="23" t="str">
        <f t="shared" si="1153"/>
        <v/>
      </c>
      <c r="AJ14923" s="23" t="str">
        <f t="shared" si="1153"/>
        <v/>
      </c>
      <c r="AK14923" s="23" t="str">
        <f t="shared" si="1153"/>
        <v/>
      </c>
    </row>
    <row r="14924" spans="34:37" x14ac:dyDescent="0.25">
      <c r="AH14924" s="23" t="str">
        <f t="shared" si="1154"/>
        <v/>
      </c>
      <c r="AI14924" s="23" t="str">
        <f t="shared" si="1153"/>
        <v/>
      </c>
      <c r="AJ14924" s="23" t="str">
        <f t="shared" si="1153"/>
        <v/>
      </c>
      <c r="AK14924" s="23" t="str">
        <f t="shared" si="1153"/>
        <v/>
      </c>
    </row>
    <row r="14925" spans="34:37" x14ac:dyDescent="0.25">
      <c r="AH14925" s="23" t="str">
        <f t="shared" si="1154"/>
        <v/>
      </c>
      <c r="AI14925" s="23" t="str">
        <f t="shared" si="1153"/>
        <v/>
      </c>
      <c r="AJ14925" s="23" t="str">
        <f t="shared" si="1153"/>
        <v/>
      </c>
      <c r="AK14925" s="23" t="str">
        <f t="shared" si="1153"/>
        <v/>
      </c>
    </row>
    <row r="14926" spans="34:37" x14ac:dyDescent="0.25">
      <c r="AH14926" s="23" t="str">
        <f t="shared" si="1154"/>
        <v/>
      </c>
      <c r="AI14926" s="23" t="str">
        <f t="shared" si="1153"/>
        <v/>
      </c>
      <c r="AJ14926" s="23" t="str">
        <f t="shared" si="1153"/>
        <v/>
      </c>
      <c r="AK14926" s="23" t="str">
        <f t="shared" si="1153"/>
        <v/>
      </c>
    </row>
    <row r="14927" spans="34:37" x14ac:dyDescent="0.25">
      <c r="AH14927" s="23" t="str">
        <f t="shared" si="1154"/>
        <v/>
      </c>
      <c r="AI14927" s="23" t="str">
        <f t="shared" si="1153"/>
        <v/>
      </c>
      <c r="AJ14927" s="23" t="str">
        <f t="shared" si="1153"/>
        <v/>
      </c>
      <c r="AK14927" s="23" t="str">
        <f t="shared" si="1153"/>
        <v/>
      </c>
    </row>
    <row r="14928" spans="34:37" x14ac:dyDescent="0.25">
      <c r="AH14928" s="23" t="str">
        <f t="shared" si="1154"/>
        <v/>
      </c>
      <c r="AI14928" s="23" t="str">
        <f t="shared" si="1153"/>
        <v/>
      </c>
      <c r="AJ14928" s="23" t="str">
        <f t="shared" si="1153"/>
        <v/>
      </c>
      <c r="AK14928" s="23" t="str">
        <f t="shared" si="1153"/>
        <v/>
      </c>
    </row>
    <row r="14929" spans="34:37" x14ac:dyDescent="0.25">
      <c r="AH14929" s="23" t="str">
        <f t="shared" si="1154"/>
        <v/>
      </c>
      <c r="AI14929" s="23" t="str">
        <f t="shared" si="1153"/>
        <v/>
      </c>
      <c r="AJ14929" s="23" t="str">
        <f t="shared" si="1153"/>
        <v/>
      </c>
      <c r="AK14929" s="23" t="str">
        <f t="shared" si="1153"/>
        <v/>
      </c>
    </row>
    <row r="14930" spans="34:37" x14ac:dyDescent="0.25">
      <c r="AH14930" s="23" t="str">
        <f t="shared" si="1154"/>
        <v/>
      </c>
      <c r="AI14930" s="23" t="str">
        <f t="shared" si="1153"/>
        <v/>
      </c>
      <c r="AJ14930" s="23" t="str">
        <f t="shared" si="1153"/>
        <v/>
      </c>
      <c r="AK14930" s="23" t="str">
        <f t="shared" si="1153"/>
        <v/>
      </c>
    </row>
    <row r="14931" spans="34:37" x14ac:dyDescent="0.25">
      <c r="AH14931" s="23" t="str">
        <f t="shared" si="1154"/>
        <v/>
      </c>
      <c r="AI14931" s="23" t="str">
        <f t="shared" si="1153"/>
        <v/>
      </c>
      <c r="AJ14931" s="23" t="str">
        <f t="shared" si="1153"/>
        <v/>
      </c>
      <c r="AK14931" s="23" t="str">
        <f t="shared" si="1153"/>
        <v/>
      </c>
    </row>
    <row r="14932" spans="34:37" x14ac:dyDescent="0.25">
      <c r="AH14932" s="23" t="str">
        <f t="shared" si="1154"/>
        <v/>
      </c>
      <c r="AI14932" s="23" t="str">
        <f t="shared" si="1153"/>
        <v/>
      </c>
      <c r="AJ14932" s="23" t="str">
        <f t="shared" si="1153"/>
        <v/>
      </c>
      <c r="AK14932" s="23" t="str">
        <f t="shared" si="1153"/>
        <v/>
      </c>
    </row>
    <row r="14933" spans="34:37" x14ac:dyDescent="0.25">
      <c r="AH14933" s="23" t="str">
        <f t="shared" si="1154"/>
        <v/>
      </c>
      <c r="AI14933" s="23" t="str">
        <f t="shared" si="1153"/>
        <v/>
      </c>
      <c r="AJ14933" s="23" t="str">
        <f t="shared" si="1153"/>
        <v/>
      </c>
      <c r="AK14933" s="23" t="str">
        <f t="shared" si="1153"/>
        <v/>
      </c>
    </row>
    <row r="14934" spans="34:37" x14ac:dyDescent="0.25">
      <c r="AH14934" s="23" t="str">
        <f t="shared" si="1154"/>
        <v/>
      </c>
      <c r="AI14934" s="23" t="str">
        <f t="shared" si="1153"/>
        <v/>
      </c>
      <c r="AJ14934" s="23" t="str">
        <f t="shared" si="1153"/>
        <v/>
      </c>
      <c r="AK14934" s="23" t="str">
        <f t="shared" si="1153"/>
        <v/>
      </c>
    </row>
    <row r="14935" spans="34:37" x14ac:dyDescent="0.25">
      <c r="AH14935" s="23" t="str">
        <f t="shared" si="1154"/>
        <v/>
      </c>
      <c r="AI14935" s="23" t="str">
        <f t="shared" si="1153"/>
        <v/>
      </c>
      <c r="AJ14935" s="23" t="str">
        <f t="shared" si="1153"/>
        <v/>
      </c>
      <c r="AK14935" s="23" t="str">
        <f t="shared" si="1153"/>
        <v/>
      </c>
    </row>
    <row r="14936" spans="34:37" x14ac:dyDescent="0.25">
      <c r="AH14936" s="23" t="str">
        <f t="shared" si="1154"/>
        <v/>
      </c>
      <c r="AI14936" s="23" t="str">
        <f t="shared" si="1153"/>
        <v/>
      </c>
      <c r="AJ14936" s="23" t="str">
        <f t="shared" si="1153"/>
        <v/>
      </c>
      <c r="AK14936" s="23" t="str">
        <f t="shared" si="1153"/>
        <v/>
      </c>
    </row>
    <row r="14937" spans="34:37" x14ac:dyDescent="0.25">
      <c r="AH14937" s="23" t="str">
        <f t="shared" si="1154"/>
        <v/>
      </c>
      <c r="AI14937" s="23" t="str">
        <f t="shared" si="1153"/>
        <v/>
      </c>
      <c r="AJ14937" s="23" t="str">
        <f t="shared" si="1153"/>
        <v/>
      </c>
      <c r="AK14937" s="23" t="str">
        <f t="shared" si="1153"/>
        <v/>
      </c>
    </row>
    <row r="14938" spans="34:37" x14ac:dyDescent="0.25">
      <c r="AH14938" s="23" t="str">
        <f t="shared" si="1154"/>
        <v/>
      </c>
      <c r="AI14938" s="23" t="str">
        <f t="shared" si="1153"/>
        <v/>
      </c>
      <c r="AJ14938" s="23" t="str">
        <f t="shared" si="1153"/>
        <v/>
      </c>
      <c r="AK14938" s="23" t="str">
        <f t="shared" si="1153"/>
        <v/>
      </c>
    </row>
    <row r="14939" spans="34:37" x14ac:dyDescent="0.25">
      <c r="AH14939" s="23" t="str">
        <f t="shared" si="1154"/>
        <v/>
      </c>
      <c r="AI14939" s="23" t="str">
        <f t="shared" si="1153"/>
        <v/>
      </c>
      <c r="AJ14939" s="23" t="str">
        <f t="shared" si="1153"/>
        <v/>
      </c>
      <c r="AK14939" s="23" t="str">
        <f t="shared" si="1153"/>
        <v/>
      </c>
    </row>
    <row r="14940" spans="34:37" x14ac:dyDescent="0.25">
      <c r="AH14940" s="23" t="str">
        <f t="shared" si="1154"/>
        <v/>
      </c>
      <c r="AI14940" s="23" t="str">
        <f t="shared" si="1153"/>
        <v/>
      </c>
      <c r="AJ14940" s="23" t="str">
        <f t="shared" si="1153"/>
        <v/>
      </c>
      <c r="AK14940" s="23" t="str">
        <f t="shared" si="1153"/>
        <v/>
      </c>
    </row>
    <row r="14941" spans="34:37" x14ac:dyDescent="0.25">
      <c r="AH14941" s="23" t="str">
        <f t="shared" si="1154"/>
        <v/>
      </c>
      <c r="AI14941" s="23" t="str">
        <f t="shared" si="1153"/>
        <v/>
      </c>
      <c r="AJ14941" s="23" t="str">
        <f t="shared" si="1153"/>
        <v/>
      </c>
      <c r="AK14941" s="23" t="str">
        <f t="shared" si="1153"/>
        <v/>
      </c>
    </row>
    <row r="14942" spans="34:37" x14ac:dyDescent="0.25">
      <c r="AH14942" s="23" t="str">
        <f t="shared" si="1154"/>
        <v/>
      </c>
      <c r="AI14942" s="23" t="str">
        <f t="shared" si="1153"/>
        <v/>
      </c>
      <c r="AJ14942" s="23" t="str">
        <f t="shared" si="1153"/>
        <v/>
      </c>
      <c r="AK14942" s="23" t="str">
        <f t="shared" si="1153"/>
        <v/>
      </c>
    </row>
    <row r="14943" spans="34:37" x14ac:dyDescent="0.25">
      <c r="AH14943" s="23" t="str">
        <f t="shared" si="1154"/>
        <v/>
      </c>
      <c r="AI14943" s="23" t="str">
        <f t="shared" si="1153"/>
        <v/>
      </c>
      <c r="AJ14943" s="23" t="str">
        <f t="shared" si="1153"/>
        <v/>
      </c>
      <c r="AK14943" s="23" t="str">
        <f t="shared" si="1153"/>
        <v/>
      </c>
    </row>
    <row r="14944" spans="34:37" x14ac:dyDescent="0.25">
      <c r="AH14944" s="23" t="str">
        <f t="shared" si="1154"/>
        <v/>
      </c>
      <c r="AI14944" s="23" t="str">
        <f t="shared" si="1153"/>
        <v/>
      </c>
      <c r="AJ14944" s="23" t="str">
        <f t="shared" si="1153"/>
        <v/>
      </c>
      <c r="AK14944" s="23" t="str">
        <f t="shared" si="1153"/>
        <v/>
      </c>
    </row>
    <row r="14945" spans="34:37" x14ac:dyDescent="0.25">
      <c r="AH14945" s="23" t="str">
        <f t="shared" si="1154"/>
        <v/>
      </c>
      <c r="AI14945" s="23" t="str">
        <f t="shared" si="1153"/>
        <v/>
      </c>
      <c r="AJ14945" s="23" t="str">
        <f t="shared" si="1153"/>
        <v/>
      </c>
      <c r="AK14945" s="23" t="str">
        <f t="shared" si="1153"/>
        <v/>
      </c>
    </row>
    <row r="14946" spans="34:37" x14ac:dyDescent="0.25">
      <c r="AH14946" s="23" t="str">
        <f t="shared" si="1154"/>
        <v/>
      </c>
      <c r="AI14946" s="23" t="str">
        <f t="shared" si="1153"/>
        <v/>
      </c>
      <c r="AJ14946" s="23" t="str">
        <f t="shared" si="1153"/>
        <v/>
      </c>
      <c r="AK14946" s="23" t="str">
        <f t="shared" si="1153"/>
        <v/>
      </c>
    </row>
    <row r="14947" spans="34:37" x14ac:dyDescent="0.25">
      <c r="AH14947" s="23" t="str">
        <f t="shared" si="1154"/>
        <v/>
      </c>
      <c r="AI14947" s="23" t="str">
        <f t="shared" si="1153"/>
        <v/>
      </c>
      <c r="AJ14947" s="23" t="str">
        <f t="shared" si="1153"/>
        <v/>
      </c>
      <c r="AK14947" s="23" t="str">
        <f t="shared" si="1153"/>
        <v/>
      </c>
    </row>
    <row r="14948" spans="34:37" x14ac:dyDescent="0.25">
      <c r="AH14948" s="23" t="str">
        <f t="shared" si="1154"/>
        <v/>
      </c>
      <c r="AI14948" s="23" t="str">
        <f t="shared" si="1153"/>
        <v/>
      </c>
      <c r="AJ14948" s="23" t="str">
        <f t="shared" si="1153"/>
        <v/>
      </c>
      <c r="AK14948" s="23" t="str">
        <f t="shared" si="1153"/>
        <v/>
      </c>
    </row>
    <row r="14949" spans="34:37" x14ac:dyDescent="0.25">
      <c r="AH14949" s="23" t="str">
        <f t="shared" si="1154"/>
        <v/>
      </c>
      <c r="AI14949" s="23" t="str">
        <f t="shared" si="1153"/>
        <v/>
      </c>
      <c r="AJ14949" s="23" t="str">
        <f t="shared" si="1153"/>
        <v/>
      </c>
      <c r="AK14949" s="23" t="str">
        <f t="shared" si="1153"/>
        <v/>
      </c>
    </row>
    <row r="14950" spans="34:37" x14ac:dyDescent="0.25">
      <c r="AH14950" s="23" t="str">
        <f t="shared" si="1154"/>
        <v/>
      </c>
      <c r="AI14950" s="23" t="str">
        <f t="shared" si="1153"/>
        <v/>
      </c>
      <c r="AJ14950" s="23" t="str">
        <f t="shared" si="1153"/>
        <v/>
      </c>
      <c r="AK14950" s="23" t="str">
        <f t="shared" si="1153"/>
        <v/>
      </c>
    </row>
    <row r="14951" spans="34:37" x14ac:dyDescent="0.25">
      <c r="AH14951" s="23" t="str">
        <f t="shared" si="1154"/>
        <v/>
      </c>
      <c r="AI14951" s="23" t="str">
        <f t="shared" si="1153"/>
        <v/>
      </c>
      <c r="AJ14951" s="23" t="str">
        <f t="shared" si="1153"/>
        <v/>
      </c>
      <c r="AK14951" s="23" t="str">
        <f t="shared" si="1153"/>
        <v/>
      </c>
    </row>
    <row r="14952" spans="34:37" x14ac:dyDescent="0.25">
      <c r="AH14952" s="23" t="str">
        <f t="shared" si="1154"/>
        <v/>
      </c>
      <c r="AI14952" s="23" t="str">
        <f t="shared" si="1153"/>
        <v/>
      </c>
      <c r="AJ14952" s="23" t="str">
        <f t="shared" si="1153"/>
        <v/>
      </c>
      <c r="AK14952" s="23" t="str">
        <f t="shared" si="1153"/>
        <v/>
      </c>
    </row>
    <row r="14953" spans="34:37" x14ac:dyDescent="0.25">
      <c r="AH14953" s="23" t="str">
        <f t="shared" si="1154"/>
        <v/>
      </c>
      <c r="AI14953" s="23" t="str">
        <f t="shared" si="1153"/>
        <v/>
      </c>
      <c r="AJ14953" s="23" t="str">
        <f t="shared" si="1153"/>
        <v/>
      </c>
      <c r="AK14953" s="23" t="str">
        <f t="shared" si="1153"/>
        <v/>
      </c>
    </row>
    <row r="14954" spans="34:37" x14ac:dyDescent="0.25">
      <c r="AH14954" s="23" t="str">
        <f t="shared" si="1154"/>
        <v/>
      </c>
      <c r="AI14954" s="23" t="str">
        <f t="shared" si="1153"/>
        <v/>
      </c>
      <c r="AJ14954" s="23" t="str">
        <f t="shared" si="1153"/>
        <v/>
      </c>
      <c r="AK14954" s="23" t="str">
        <f t="shared" si="1153"/>
        <v/>
      </c>
    </row>
    <row r="14955" spans="34:37" x14ac:dyDescent="0.25">
      <c r="AH14955" s="23" t="str">
        <f t="shared" si="1154"/>
        <v/>
      </c>
      <c r="AI14955" s="23" t="str">
        <f t="shared" si="1153"/>
        <v/>
      </c>
      <c r="AJ14955" s="23" t="str">
        <f t="shared" si="1153"/>
        <v/>
      </c>
      <c r="AK14955" s="23" t="str">
        <f t="shared" si="1153"/>
        <v/>
      </c>
    </row>
    <row r="14956" spans="34:37" x14ac:dyDescent="0.25">
      <c r="AH14956" s="23" t="str">
        <f t="shared" si="1154"/>
        <v/>
      </c>
      <c r="AI14956" s="23" t="str">
        <f t="shared" si="1153"/>
        <v/>
      </c>
      <c r="AJ14956" s="23" t="str">
        <f t="shared" si="1153"/>
        <v/>
      </c>
      <c r="AK14956" s="23" t="str">
        <f t="shared" si="1153"/>
        <v/>
      </c>
    </row>
    <row r="14957" spans="34:37" x14ac:dyDescent="0.25">
      <c r="AH14957" s="23" t="str">
        <f t="shared" si="1154"/>
        <v/>
      </c>
      <c r="AI14957" s="23" t="str">
        <f t="shared" si="1153"/>
        <v/>
      </c>
      <c r="AJ14957" s="23" t="str">
        <f t="shared" si="1153"/>
        <v/>
      </c>
      <c r="AK14957" s="23" t="str">
        <f t="shared" si="1153"/>
        <v/>
      </c>
    </row>
    <row r="14958" spans="34:37" x14ac:dyDescent="0.25">
      <c r="AH14958" s="23" t="str">
        <f t="shared" si="1154"/>
        <v/>
      </c>
      <c r="AI14958" s="23" t="str">
        <f t="shared" si="1153"/>
        <v/>
      </c>
      <c r="AJ14958" s="23" t="str">
        <f t="shared" si="1153"/>
        <v/>
      </c>
      <c r="AK14958" s="23" t="str">
        <f t="shared" si="1153"/>
        <v/>
      </c>
    </row>
    <row r="14959" spans="34:37" x14ac:dyDescent="0.25">
      <c r="AH14959" s="23" t="str">
        <f t="shared" si="1154"/>
        <v/>
      </c>
      <c r="AI14959" s="23" t="str">
        <f t="shared" si="1153"/>
        <v/>
      </c>
      <c r="AJ14959" s="23" t="str">
        <f t="shared" si="1153"/>
        <v/>
      </c>
      <c r="AK14959" s="23" t="str">
        <f t="shared" si="1153"/>
        <v/>
      </c>
    </row>
    <row r="14960" spans="34:37" x14ac:dyDescent="0.25">
      <c r="AH14960" s="23" t="str">
        <f t="shared" si="1154"/>
        <v/>
      </c>
      <c r="AI14960" s="23" t="str">
        <f t="shared" si="1153"/>
        <v/>
      </c>
      <c r="AJ14960" s="23" t="str">
        <f t="shared" si="1153"/>
        <v/>
      </c>
      <c r="AK14960" s="23" t="str">
        <f t="shared" si="1153"/>
        <v/>
      </c>
    </row>
    <row r="14961" spans="34:37" x14ac:dyDescent="0.25">
      <c r="AH14961" s="23" t="str">
        <f t="shared" si="1154"/>
        <v/>
      </c>
      <c r="AI14961" s="23" t="str">
        <f t="shared" si="1153"/>
        <v/>
      </c>
      <c r="AJ14961" s="23" t="str">
        <f t="shared" si="1153"/>
        <v/>
      </c>
      <c r="AK14961" s="23" t="str">
        <f t="shared" si="1153"/>
        <v/>
      </c>
    </row>
    <row r="14962" spans="34:37" x14ac:dyDescent="0.25">
      <c r="AH14962" s="23" t="str">
        <f t="shared" si="1154"/>
        <v/>
      </c>
      <c r="AI14962" s="23" t="str">
        <f t="shared" si="1153"/>
        <v/>
      </c>
      <c r="AJ14962" s="23" t="str">
        <f t="shared" si="1153"/>
        <v/>
      </c>
      <c r="AK14962" s="23" t="str">
        <f t="shared" si="1153"/>
        <v/>
      </c>
    </row>
    <row r="14963" spans="34:37" x14ac:dyDescent="0.25">
      <c r="AH14963" s="23" t="str">
        <f t="shared" si="1154"/>
        <v/>
      </c>
      <c r="AI14963" s="23" t="str">
        <f t="shared" si="1153"/>
        <v/>
      </c>
      <c r="AJ14963" s="23" t="str">
        <f t="shared" si="1153"/>
        <v/>
      </c>
      <c r="AK14963" s="23" t="str">
        <f t="shared" si="1153"/>
        <v/>
      </c>
    </row>
    <row r="14964" spans="34:37" x14ac:dyDescent="0.25">
      <c r="AH14964" s="23" t="str">
        <f t="shared" si="1154"/>
        <v/>
      </c>
      <c r="AI14964" s="23" t="str">
        <f t="shared" si="1153"/>
        <v/>
      </c>
      <c r="AJ14964" s="23" t="str">
        <f t="shared" si="1153"/>
        <v/>
      </c>
      <c r="AK14964" s="23" t="str">
        <f t="shared" si="1153"/>
        <v/>
      </c>
    </row>
    <row r="14965" spans="34:37" x14ac:dyDescent="0.25">
      <c r="AH14965" s="23" t="str">
        <f t="shared" si="1154"/>
        <v/>
      </c>
      <c r="AI14965" s="23" t="str">
        <f t="shared" si="1153"/>
        <v/>
      </c>
      <c r="AJ14965" s="23" t="str">
        <f t="shared" si="1153"/>
        <v/>
      </c>
      <c r="AK14965" s="23" t="str">
        <f t="shared" si="1153"/>
        <v/>
      </c>
    </row>
    <row r="14966" spans="34:37" x14ac:dyDescent="0.25">
      <c r="AH14966" s="23" t="str">
        <f t="shared" si="1154"/>
        <v/>
      </c>
      <c r="AI14966" s="23" t="str">
        <f t="shared" si="1153"/>
        <v/>
      </c>
      <c r="AJ14966" s="23" t="str">
        <f t="shared" si="1153"/>
        <v/>
      </c>
      <c r="AK14966" s="23" t="str">
        <f t="shared" si="1153"/>
        <v/>
      </c>
    </row>
    <row r="14967" spans="34:37" x14ac:dyDescent="0.25">
      <c r="AH14967" s="23" t="str">
        <f t="shared" si="1154"/>
        <v/>
      </c>
      <c r="AI14967" s="23" t="str">
        <f t="shared" si="1153"/>
        <v/>
      </c>
      <c r="AJ14967" s="23" t="str">
        <f t="shared" si="1153"/>
        <v/>
      </c>
      <c r="AK14967" s="23" t="str">
        <f t="shared" si="1153"/>
        <v/>
      </c>
    </row>
    <row r="14968" spans="34:37" x14ac:dyDescent="0.25">
      <c r="AH14968" s="23" t="str">
        <f t="shared" si="1154"/>
        <v/>
      </c>
      <c r="AI14968" s="23" t="str">
        <f t="shared" si="1153"/>
        <v/>
      </c>
      <c r="AJ14968" s="23" t="str">
        <f t="shared" si="1153"/>
        <v/>
      </c>
      <c r="AK14968" s="23" t="str">
        <f t="shared" si="1153"/>
        <v/>
      </c>
    </row>
    <row r="14969" spans="34:37" x14ac:dyDescent="0.25">
      <c r="AH14969" s="23" t="str">
        <f t="shared" si="1154"/>
        <v/>
      </c>
      <c r="AI14969" s="23" t="str">
        <f t="shared" si="1153"/>
        <v/>
      </c>
      <c r="AJ14969" s="23" t="str">
        <f t="shared" si="1153"/>
        <v/>
      </c>
      <c r="AK14969" s="23" t="str">
        <f t="shared" si="1153"/>
        <v/>
      </c>
    </row>
    <row r="14970" spans="34:37" x14ac:dyDescent="0.25">
      <c r="AH14970" s="23" t="str">
        <f t="shared" si="1154"/>
        <v/>
      </c>
      <c r="AI14970" s="23" t="str">
        <f t="shared" si="1153"/>
        <v/>
      </c>
      <c r="AJ14970" s="23" t="str">
        <f t="shared" si="1153"/>
        <v/>
      </c>
      <c r="AK14970" s="23" t="str">
        <f t="shared" si="1153"/>
        <v/>
      </c>
    </row>
    <row r="14971" spans="34:37" x14ac:dyDescent="0.25">
      <c r="AH14971" s="23" t="str">
        <f t="shared" si="1154"/>
        <v/>
      </c>
      <c r="AI14971" s="23" t="str">
        <f t="shared" si="1153"/>
        <v/>
      </c>
      <c r="AJ14971" s="23" t="str">
        <f t="shared" si="1153"/>
        <v/>
      </c>
      <c r="AK14971" s="23" t="str">
        <f t="shared" si="1153"/>
        <v/>
      </c>
    </row>
    <row r="14972" spans="34:37" x14ac:dyDescent="0.25">
      <c r="AH14972" s="23" t="str">
        <f t="shared" si="1154"/>
        <v/>
      </c>
      <c r="AI14972" s="23" t="str">
        <f t="shared" si="1153"/>
        <v/>
      </c>
      <c r="AJ14972" s="23" t="str">
        <f t="shared" si="1153"/>
        <v/>
      </c>
      <c r="AK14972" s="23" t="str">
        <f t="shared" si="1153"/>
        <v/>
      </c>
    </row>
    <row r="14973" spans="34:37" x14ac:dyDescent="0.25">
      <c r="AH14973" s="23" t="str">
        <f t="shared" si="1154"/>
        <v/>
      </c>
      <c r="AI14973" s="23" t="str">
        <f t="shared" si="1153"/>
        <v/>
      </c>
      <c r="AJ14973" s="23" t="str">
        <f t="shared" si="1153"/>
        <v/>
      </c>
      <c r="AK14973" s="23" t="str">
        <f t="shared" si="1153"/>
        <v/>
      </c>
    </row>
    <row r="14974" spans="34:37" x14ac:dyDescent="0.25">
      <c r="AH14974" s="23" t="str">
        <f t="shared" si="1154"/>
        <v/>
      </c>
      <c r="AI14974" s="23" t="str">
        <f t="shared" ref="AI14974:AK14994" si="1155">IF(X14974&lt;&gt;"",X14974,"")</f>
        <v/>
      </c>
      <c r="AJ14974" s="23" t="str">
        <f t="shared" si="1155"/>
        <v/>
      </c>
      <c r="AK14974" s="23" t="str">
        <f t="shared" si="1155"/>
        <v/>
      </c>
    </row>
    <row r="14975" spans="34:37" x14ac:dyDescent="0.25">
      <c r="AH14975" s="23" t="str">
        <f t="shared" ref="AH14975:AH14994" si="1156">IF(W14975&lt;&gt;"",(RIGHT(W14975,LEN(W14975)-SEARCH("/",W14975,1)))/U14975,"")</f>
        <v/>
      </c>
      <c r="AI14975" s="23" t="str">
        <f t="shared" si="1155"/>
        <v/>
      </c>
      <c r="AJ14975" s="23" t="str">
        <f t="shared" si="1155"/>
        <v/>
      </c>
      <c r="AK14975" s="23" t="str">
        <f t="shared" si="1155"/>
        <v/>
      </c>
    </row>
    <row r="14976" spans="34:37" x14ac:dyDescent="0.25">
      <c r="AH14976" s="23" t="str">
        <f t="shared" si="1156"/>
        <v/>
      </c>
      <c r="AI14976" s="23" t="str">
        <f t="shared" si="1155"/>
        <v/>
      </c>
      <c r="AJ14976" s="23" t="str">
        <f t="shared" si="1155"/>
        <v/>
      </c>
      <c r="AK14976" s="23" t="str">
        <f t="shared" si="1155"/>
        <v/>
      </c>
    </row>
    <row r="14977" spans="34:37" x14ac:dyDescent="0.25">
      <c r="AH14977" s="23" t="str">
        <f t="shared" si="1156"/>
        <v/>
      </c>
      <c r="AI14977" s="23" t="str">
        <f t="shared" si="1155"/>
        <v/>
      </c>
      <c r="AJ14977" s="23" t="str">
        <f t="shared" si="1155"/>
        <v/>
      </c>
      <c r="AK14977" s="23" t="str">
        <f t="shared" si="1155"/>
        <v/>
      </c>
    </row>
    <row r="14978" spans="34:37" x14ac:dyDescent="0.25">
      <c r="AH14978" s="23" t="str">
        <f t="shared" si="1156"/>
        <v/>
      </c>
      <c r="AI14978" s="23" t="str">
        <f t="shared" si="1155"/>
        <v/>
      </c>
      <c r="AJ14978" s="23" t="str">
        <f t="shared" si="1155"/>
        <v/>
      </c>
      <c r="AK14978" s="23" t="str">
        <f t="shared" si="1155"/>
        <v/>
      </c>
    </row>
    <row r="14979" spans="34:37" x14ac:dyDescent="0.25">
      <c r="AH14979" s="23" t="str">
        <f t="shared" si="1156"/>
        <v/>
      </c>
      <c r="AI14979" s="23" t="str">
        <f t="shared" si="1155"/>
        <v/>
      </c>
      <c r="AJ14979" s="23" t="str">
        <f t="shared" si="1155"/>
        <v/>
      </c>
      <c r="AK14979" s="23" t="str">
        <f t="shared" si="1155"/>
        <v/>
      </c>
    </row>
    <row r="14980" spans="34:37" x14ac:dyDescent="0.25">
      <c r="AH14980" s="23" t="str">
        <f t="shared" si="1156"/>
        <v/>
      </c>
      <c r="AI14980" s="23" t="str">
        <f t="shared" si="1155"/>
        <v/>
      </c>
      <c r="AJ14980" s="23" t="str">
        <f t="shared" si="1155"/>
        <v/>
      </c>
      <c r="AK14980" s="23" t="str">
        <f t="shared" si="1155"/>
        <v/>
      </c>
    </row>
    <row r="14981" spans="34:37" x14ac:dyDescent="0.25">
      <c r="AH14981" s="23" t="str">
        <f t="shared" si="1156"/>
        <v/>
      </c>
      <c r="AI14981" s="23" t="str">
        <f t="shared" si="1155"/>
        <v/>
      </c>
      <c r="AJ14981" s="23" t="str">
        <f t="shared" si="1155"/>
        <v/>
      </c>
      <c r="AK14981" s="23" t="str">
        <f t="shared" si="1155"/>
        <v/>
      </c>
    </row>
    <row r="14982" spans="34:37" x14ac:dyDescent="0.25">
      <c r="AH14982" s="23" t="str">
        <f t="shared" si="1156"/>
        <v/>
      </c>
      <c r="AI14982" s="23" t="str">
        <f t="shared" si="1155"/>
        <v/>
      </c>
      <c r="AJ14982" s="23" t="str">
        <f t="shared" si="1155"/>
        <v/>
      </c>
      <c r="AK14982" s="23" t="str">
        <f t="shared" si="1155"/>
        <v/>
      </c>
    </row>
    <row r="14983" spans="34:37" x14ac:dyDescent="0.25">
      <c r="AH14983" s="23" t="str">
        <f t="shared" si="1156"/>
        <v/>
      </c>
      <c r="AI14983" s="23" t="str">
        <f t="shared" si="1155"/>
        <v/>
      </c>
      <c r="AJ14983" s="23" t="str">
        <f t="shared" si="1155"/>
        <v/>
      </c>
      <c r="AK14983" s="23" t="str">
        <f t="shared" si="1155"/>
        <v/>
      </c>
    </row>
    <row r="14984" spans="34:37" x14ac:dyDescent="0.25">
      <c r="AH14984" s="23" t="str">
        <f t="shared" si="1156"/>
        <v/>
      </c>
      <c r="AI14984" s="23" t="str">
        <f t="shared" si="1155"/>
        <v/>
      </c>
      <c r="AJ14984" s="23" t="str">
        <f t="shared" si="1155"/>
        <v/>
      </c>
      <c r="AK14984" s="23" t="str">
        <f t="shared" si="1155"/>
        <v/>
      </c>
    </row>
    <row r="14985" spans="34:37" x14ac:dyDescent="0.25">
      <c r="AH14985" s="23" t="str">
        <f t="shared" si="1156"/>
        <v/>
      </c>
      <c r="AI14985" s="23" t="str">
        <f t="shared" si="1155"/>
        <v/>
      </c>
      <c r="AJ14985" s="23" t="str">
        <f t="shared" si="1155"/>
        <v/>
      </c>
      <c r="AK14985" s="23" t="str">
        <f t="shared" si="1155"/>
        <v/>
      </c>
    </row>
    <row r="14986" spans="34:37" x14ac:dyDescent="0.25">
      <c r="AH14986" s="23" t="str">
        <f t="shared" si="1156"/>
        <v/>
      </c>
      <c r="AI14986" s="23" t="str">
        <f t="shared" si="1155"/>
        <v/>
      </c>
      <c r="AJ14986" s="23" t="str">
        <f t="shared" si="1155"/>
        <v/>
      </c>
      <c r="AK14986" s="23" t="str">
        <f t="shared" si="1155"/>
        <v/>
      </c>
    </row>
    <row r="14987" spans="34:37" x14ac:dyDescent="0.25">
      <c r="AH14987" s="23" t="str">
        <f t="shared" si="1156"/>
        <v/>
      </c>
      <c r="AI14987" s="23" t="str">
        <f t="shared" si="1155"/>
        <v/>
      </c>
      <c r="AJ14987" s="23" t="str">
        <f t="shared" si="1155"/>
        <v/>
      </c>
      <c r="AK14987" s="23" t="str">
        <f t="shared" si="1155"/>
        <v/>
      </c>
    </row>
    <row r="14988" spans="34:37" x14ac:dyDescent="0.25">
      <c r="AH14988" s="23" t="str">
        <f t="shared" si="1156"/>
        <v/>
      </c>
      <c r="AI14988" s="23" t="str">
        <f t="shared" si="1155"/>
        <v/>
      </c>
      <c r="AJ14988" s="23" t="str">
        <f t="shared" si="1155"/>
        <v/>
      </c>
      <c r="AK14988" s="23" t="str">
        <f t="shared" si="1155"/>
        <v/>
      </c>
    </row>
    <row r="14989" spans="34:37" x14ac:dyDescent="0.25">
      <c r="AH14989" s="23" t="str">
        <f t="shared" si="1156"/>
        <v/>
      </c>
      <c r="AI14989" s="23" t="str">
        <f t="shared" si="1155"/>
        <v/>
      </c>
      <c r="AJ14989" s="23" t="str">
        <f t="shared" si="1155"/>
        <v/>
      </c>
      <c r="AK14989" s="23" t="str">
        <f t="shared" si="1155"/>
        <v/>
      </c>
    </row>
    <row r="14990" spans="34:37" x14ac:dyDescent="0.25">
      <c r="AH14990" s="23" t="str">
        <f t="shared" si="1156"/>
        <v/>
      </c>
      <c r="AI14990" s="23" t="str">
        <f t="shared" si="1155"/>
        <v/>
      </c>
      <c r="AJ14990" s="23" t="str">
        <f t="shared" si="1155"/>
        <v/>
      </c>
      <c r="AK14990" s="23" t="str">
        <f t="shared" si="1155"/>
        <v/>
      </c>
    </row>
    <row r="14991" spans="34:37" x14ac:dyDescent="0.25">
      <c r="AH14991" s="23" t="str">
        <f t="shared" si="1156"/>
        <v/>
      </c>
      <c r="AI14991" s="23" t="str">
        <f t="shared" si="1155"/>
        <v/>
      </c>
      <c r="AJ14991" s="23" t="str">
        <f t="shared" si="1155"/>
        <v/>
      </c>
      <c r="AK14991" s="23" t="str">
        <f t="shared" si="1155"/>
        <v/>
      </c>
    </row>
    <row r="14992" spans="34:37" x14ac:dyDescent="0.25">
      <c r="AH14992" s="23" t="str">
        <f t="shared" si="1156"/>
        <v/>
      </c>
      <c r="AI14992" s="23" t="str">
        <f t="shared" si="1155"/>
        <v/>
      </c>
      <c r="AJ14992" s="23" t="str">
        <f t="shared" si="1155"/>
        <v/>
      </c>
      <c r="AK14992" s="23" t="str">
        <f t="shared" si="1155"/>
        <v/>
      </c>
    </row>
    <row r="14993" spans="34:37" x14ac:dyDescent="0.25">
      <c r="AH14993" s="23" t="str">
        <f t="shared" si="1156"/>
        <v/>
      </c>
      <c r="AI14993" s="23" t="str">
        <f t="shared" si="1155"/>
        <v/>
      </c>
      <c r="AJ14993" s="23" t="str">
        <f t="shared" si="1155"/>
        <v/>
      </c>
      <c r="AK14993" s="23" t="str">
        <f t="shared" si="1155"/>
        <v/>
      </c>
    </row>
    <row r="14994" spans="34:37" x14ac:dyDescent="0.25">
      <c r="AH14994" s="23" t="str">
        <f t="shared" si="1156"/>
        <v/>
      </c>
      <c r="AI14994" s="23" t="str">
        <f t="shared" si="1155"/>
        <v/>
      </c>
      <c r="AJ14994" s="23" t="str">
        <f t="shared" si="1155"/>
        <v/>
      </c>
      <c r="AK14994" s="23" t="str">
        <f t="shared" si="1155"/>
        <v/>
      </c>
    </row>
  </sheetData>
  <mergeCells count="3">
    <mergeCell ref="AR1:AU1"/>
    <mergeCell ref="AW1:AZ1"/>
    <mergeCell ref="BB1:BE1"/>
  </mergeCells>
  <phoneticPr fontId="41" type="noConversion"/>
  <conditionalFormatting sqref="A1325">
    <cfRule type="duplicateValues" dxfId="13" priority="13"/>
  </conditionalFormatting>
  <conditionalFormatting sqref="A1326">
    <cfRule type="duplicateValues" dxfId="12" priority="11"/>
    <cfRule type="duplicateValues" dxfId="11" priority="12"/>
  </conditionalFormatting>
  <conditionalFormatting sqref="A1327:A1332">
    <cfRule type="duplicateValues" dxfId="10" priority="14"/>
    <cfRule type="duplicateValues" dxfId="9" priority="15"/>
    <cfRule type="duplicateValues" dxfId="8" priority="16"/>
    <cfRule type="duplicateValues" dxfId="7" priority="17"/>
    <cfRule type="duplicateValues" dxfId="6" priority="18"/>
  </conditionalFormatting>
  <conditionalFormatting sqref="A1333:A1341 A577:A579">
    <cfRule type="duplicateValues" dxfId="5" priority="28"/>
    <cfRule type="duplicateValues" dxfId="4" priority="29"/>
    <cfRule type="duplicateValues" dxfId="3" priority="30"/>
    <cfRule type="duplicateValues" dxfId="2" priority="31"/>
    <cfRule type="duplicateValues" dxfId="1" priority="32"/>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1"/>
  <sheetViews>
    <sheetView view="pageBreakPreview" topLeftCell="A23" zoomScaleNormal="85" zoomScaleSheetLayoutView="100" workbookViewId="0">
      <selection activeCell="A31" sqref="A31"/>
    </sheetView>
  </sheetViews>
  <sheetFormatPr defaultRowHeight="15" x14ac:dyDescent="0.25"/>
  <cols>
    <col min="1" max="24" width="6.85546875" customWidth="1"/>
  </cols>
  <sheetData>
    <row r="1" spans="1:24" ht="21" customHeight="1" x14ac:dyDescent="0.25">
      <c r="A1" s="134"/>
      <c r="B1" s="135"/>
      <c r="C1" s="135"/>
      <c r="D1" s="145" t="s">
        <v>6260</v>
      </c>
      <c r="E1" s="145"/>
      <c r="F1" s="148">
        <v>15</v>
      </c>
      <c r="G1" s="149"/>
      <c r="H1" s="149"/>
      <c r="I1" s="149"/>
      <c r="J1" s="149"/>
      <c r="K1" s="149"/>
      <c r="L1" s="149"/>
      <c r="M1" s="149"/>
      <c r="N1" s="149"/>
      <c r="O1" s="149"/>
      <c r="P1" s="149"/>
      <c r="Q1" s="149"/>
      <c r="R1" s="149"/>
      <c r="S1" s="149"/>
      <c r="T1" s="149"/>
      <c r="U1" s="149"/>
      <c r="V1" s="149"/>
      <c r="W1" s="149"/>
      <c r="X1" s="150"/>
    </row>
    <row r="2" spans="1:24" x14ac:dyDescent="0.25">
      <c r="A2" s="136"/>
      <c r="B2" s="137"/>
      <c r="C2" s="137"/>
      <c r="D2" s="146" t="s">
        <v>6261</v>
      </c>
      <c r="E2" s="146"/>
      <c r="F2" s="151" t="s">
        <v>6262</v>
      </c>
      <c r="G2" s="152"/>
      <c r="H2" s="152"/>
      <c r="I2" s="152"/>
      <c r="J2" s="152"/>
      <c r="K2" s="152"/>
      <c r="L2" s="152"/>
      <c r="M2" s="152"/>
      <c r="N2" s="152"/>
      <c r="O2" s="152"/>
      <c r="P2" s="152"/>
      <c r="Q2" s="152"/>
      <c r="R2" s="152"/>
      <c r="S2" s="152"/>
      <c r="T2" s="152"/>
      <c r="U2" s="152"/>
      <c r="V2" s="152"/>
      <c r="W2" s="152"/>
      <c r="X2" s="153"/>
    </row>
    <row r="3" spans="1:24" ht="15.75" x14ac:dyDescent="0.25">
      <c r="A3" s="136"/>
      <c r="B3" s="137"/>
      <c r="C3" s="137"/>
      <c r="D3" s="147"/>
      <c r="E3" s="147"/>
      <c r="F3" s="154"/>
      <c r="G3" s="155"/>
      <c r="H3" s="155"/>
      <c r="I3" s="155"/>
      <c r="J3" s="155"/>
      <c r="K3" s="155"/>
      <c r="L3" s="155"/>
      <c r="M3" s="155"/>
      <c r="N3" s="155"/>
      <c r="O3" s="155"/>
      <c r="P3" s="155"/>
      <c r="Q3" s="155"/>
      <c r="R3" s="155"/>
      <c r="S3" s="155"/>
      <c r="T3" s="155"/>
      <c r="U3" s="155"/>
      <c r="V3" s="155"/>
      <c r="W3" s="155"/>
      <c r="X3" s="156"/>
    </row>
    <row r="4" spans="1:24" ht="21.75" thickBot="1" x14ac:dyDescent="0.3">
      <c r="A4" s="46"/>
      <c r="B4" s="47"/>
      <c r="C4" s="47"/>
      <c r="D4" s="48"/>
      <c r="E4" s="48"/>
      <c r="F4" s="45"/>
      <c r="G4" s="45"/>
      <c r="H4" s="45"/>
      <c r="I4" s="45"/>
      <c r="J4" s="45"/>
      <c r="K4" s="45"/>
      <c r="L4" s="45"/>
      <c r="M4" s="45"/>
      <c r="N4" s="45"/>
      <c r="O4" s="45"/>
      <c r="P4" s="45"/>
      <c r="Q4" s="45"/>
      <c r="R4" s="45"/>
      <c r="S4" s="45"/>
      <c r="T4" s="45"/>
      <c r="U4" s="45"/>
      <c r="V4" s="45"/>
      <c r="W4" s="45"/>
      <c r="X4" s="45"/>
    </row>
    <row r="5" spans="1:24" x14ac:dyDescent="0.25">
      <c r="A5" s="138" t="s">
        <v>6263</v>
      </c>
      <c r="B5" s="139"/>
      <c r="C5" s="139"/>
      <c r="D5" s="139"/>
      <c r="E5" s="139"/>
      <c r="F5" s="140"/>
      <c r="H5" s="37"/>
      <c r="I5" s="37"/>
      <c r="J5" s="37"/>
      <c r="K5" s="37"/>
      <c r="L5" s="51"/>
      <c r="M5" s="51"/>
      <c r="N5" s="51"/>
      <c r="O5" s="51"/>
      <c r="Q5" s="52"/>
      <c r="R5" s="52"/>
      <c r="S5" s="52"/>
      <c r="T5" s="50"/>
      <c r="U5" s="50"/>
      <c r="V5" s="50"/>
      <c r="W5" s="50"/>
    </row>
    <row r="6" spans="1:24" ht="15.75" customHeight="1" thickBot="1" x14ac:dyDescent="0.3">
      <c r="A6" s="141"/>
      <c r="B6" s="142"/>
      <c r="C6" s="142"/>
      <c r="D6" s="142"/>
      <c r="E6" s="142"/>
      <c r="F6" s="143"/>
      <c r="H6" s="144" t="s">
        <v>6264</v>
      </c>
      <c r="I6" s="144"/>
      <c r="J6" s="144"/>
      <c r="K6" s="144"/>
      <c r="L6" s="127">
        <v>46121</v>
      </c>
      <c r="M6" s="127"/>
      <c r="N6" s="127"/>
      <c r="O6" s="127"/>
      <c r="Q6" s="130" t="s">
        <v>6265</v>
      </c>
      <c r="R6" s="130"/>
      <c r="S6" s="130"/>
      <c r="T6" s="127">
        <f>L6+6</f>
        <v>46127</v>
      </c>
      <c r="U6" s="127"/>
      <c r="V6" s="127"/>
      <c r="W6" s="127"/>
    </row>
    <row r="7" spans="1:24" x14ac:dyDescent="0.25">
      <c r="A7" s="3"/>
      <c r="F7" s="6"/>
      <c r="G7" s="6"/>
      <c r="P7" s="2"/>
    </row>
    <row r="8" spans="1:24" ht="15" customHeight="1" x14ac:dyDescent="0.25">
      <c r="A8" s="53">
        <v>6250120</v>
      </c>
      <c r="B8" s="117" t="s">
        <v>6266</v>
      </c>
      <c r="C8" s="117"/>
      <c r="D8" s="117"/>
      <c r="E8" s="117"/>
      <c r="F8" s="117"/>
      <c r="G8" s="117"/>
      <c r="H8" s="117"/>
      <c r="I8" s="117"/>
      <c r="J8" s="117"/>
      <c r="K8" s="117"/>
      <c r="L8" s="117"/>
      <c r="M8" s="54"/>
      <c r="N8" s="117" t="s">
        <v>6267</v>
      </c>
      <c r="O8" s="117"/>
      <c r="P8" s="117"/>
      <c r="Q8" s="117"/>
      <c r="R8" s="117"/>
      <c r="S8" s="117"/>
      <c r="T8" s="117"/>
      <c r="U8" s="117"/>
      <c r="V8" s="117"/>
      <c r="W8" s="117"/>
      <c r="X8" s="117"/>
    </row>
    <row r="9" spans="1:24" ht="15" customHeight="1" x14ac:dyDescent="0.25">
      <c r="A9" s="124" t="s">
        <v>6268</v>
      </c>
      <c r="B9" s="124"/>
      <c r="C9" s="124"/>
      <c r="D9" s="124"/>
      <c r="E9" s="124"/>
      <c r="F9" s="124"/>
      <c r="G9" s="124"/>
      <c r="H9" s="124"/>
      <c r="I9" s="124"/>
      <c r="J9" s="124"/>
      <c r="K9" s="124"/>
      <c r="L9" s="124"/>
      <c r="M9" s="128" t="e">
        <f>VLOOKUP(M8,Source!$1:$1048576,62,FALSE)</f>
        <v>#N/A</v>
      </c>
      <c r="N9" s="128"/>
      <c r="O9" s="128"/>
      <c r="P9" s="128"/>
      <c r="Q9" s="128"/>
      <c r="R9" s="128"/>
      <c r="S9" s="128"/>
      <c r="T9" s="128"/>
      <c r="U9" s="128"/>
      <c r="V9" s="128"/>
      <c r="W9" s="128"/>
      <c r="X9" s="128"/>
    </row>
    <row r="10" spans="1:24" ht="15" customHeight="1" x14ac:dyDescent="0.25">
      <c r="A10" s="124"/>
      <c r="B10" s="124"/>
      <c r="C10" s="124"/>
      <c r="D10" s="124"/>
      <c r="E10" s="124"/>
      <c r="F10" s="124"/>
      <c r="G10" s="124"/>
      <c r="H10" s="124"/>
      <c r="I10" s="124"/>
      <c r="J10" s="124"/>
      <c r="K10" s="124"/>
      <c r="L10" s="124"/>
      <c r="M10" s="128"/>
      <c r="N10" s="128"/>
      <c r="O10" s="128"/>
      <c r="P10" s="128"/>
      <c r="Q10" s="128"/>
      <c r="R10" s="128"/>
      <c r="S10" s="128"/>
      <c r="T10" s="128"/>
      <c r="U10" s="128"/>
      <c r="V10" s="128"/>
      <c r="W10" s="128"/>
      <c r="X10" s="128"/>
    </row>
    <row r="11" spans="1:24" ht="15" customHeight="1" x14ac:dyDescent="0.25">
      <c r="A11" s="124"/>
      <c r="B11" s="124"/>
      <c r="C11" s="124"/>
      <c r="D11" s="124"/>
      <c r="E11" s="124"/>
      <c r="F11" s="124"/>
      <c r="G11" s="124"/>
      <c r="H11" s="124"/>
      <c r="I11" s="124"/>
      <c r="J11" s="124"/>
      <c r="K11" s="124"/>
      <c r="L11" s="124"/>
      <c r="M11" s="128"/>
      <c r="N11" s="128"/>
      <c r="O11" s="128"/>
      <c r="P11" s="128"/>
      <c r="Q11" s="128"/>
      <c r="R11" s="128"/>
      <c r="S11" s="128"/>
      <c r="T11" s="128"/>
      <c r="U11" s="128"/>
      <c r="V11" s="128"/>
      <c r="W11" s="128"/>
      <c r="X11" s="128"/>
    </row>
    <row r="12" spans="1:24" ht="15" customHeight="1" x14ac:dyDescent="0.25">
      <c r="A12" s="124"/>
      <c r="B12" s="124"/>
      <c r="C12" s="124"/>
      <c r="D12" s="124"/>
      <c r="E12" s="124"/>
      <c r="F12" s="124"/>
      <c r="G12" s="124"/>
      <c r="H12" s="124"/>
      <c r="I12" s="124"/>
      <c r="J12" s="124"/>
      <c r="K12" s="124"/>
      <c r="L12" s="124"/>
      <c r="M12" s="128"/>
      <c r="N12" s="128"/>
      <c r="O12" s="128"/>
      <c r="P12" s="128"/>
      <c r="Q12" s="128"/>
      <c r="R12" s="128"/>
      <c r="S12" s="128"/>
      <c r="T12" s="128"/>
      <c r="U12" s="128"/>
      <c r="V12" s="128"/>
      <c r="W12" s="128"/>
      <c r="X12" s="128"/>
    </row>
    <row r="13" spans="1:24" ht="15" customHeight="1" x14ac:dyDescent="0.25">
      <c r="A13" s="124"/>
      <c r="B13" s="124"/>
      <c r="C13" s="124"/>
      <c r="D13" s="124"/>
      <c r="E13" s="124"/>
      <c r="F13" s="124"/>
      <c r="G13" s="124"/>
      <c r="H13" s="124"/>
      <c r="I13" s="124"/>
      <c r="J13" s="124"/>
      <c r="K13" s="124"/>
      <c r="L13" s="124"/>
      <c r="M13" s="128"/>
      <c r="N13" s="128"/>
      <c r="O13" s="128"/>
      <c r="P13" s="128"/>
      <c r="Q13" s="128"/>
      <c r="R13" s="128"/>
      <c r="S13" s="128"/>
      <c r="T13" s="128"/>
      <c r="U13" s="128"/>
      <c r="V13" s="128"/>
      <c r="W13" s="128"/>
      <c r="X13" s="128"/>
    </row>
    <row r="14" spans="1:24" ht="15" customHeight="1" x14ac:dyDescent="0.25">
      <c r="A14" s="120">
        <f>VLOOKUP(A8,[3]Meat!$1:$1048576,4,0)</f>
        <v>4960</v>
      </c>
      <c r="B14" s="120"/>
      <c r="C14" s="120"/>
      <c r="D14" s="120"/>
      <c r="E14" s="120"/>
      <c r="F14" s="120"/>
      <c r="G14" s="120"/>
      <c r="H14" s="120"/>
      <c r="I14" s="120"/>
      <c r="J14" s="120"/>
      <c r="K14" s="120"/>
      <c r="L14" s="120"/>
      <c r="M14" s="129" t="e">
        <f>VLOOKUP(M8,Source!$1:$1048576,59,FALSE)</f>
        <v>#N/A</v>
      </c>
      <c r="N14" s="129"/>
      <c r="O14" s="129"/>
      <c r="P14" s="129"/>
      <c r="Q14" s="129"/>
      <c r="R14" s="129"/>
      <c r="S14" s="129"/>
      <c r="T14" s="129"/>
      <c r="U14" s="129"/>
      <c r="V14" s="129"/>
      <c r="W14" s="129"/>
      <c r="X14" s="129"/>
    </row>
    <row r="15" spans="1:24" ht="15" customHeight="1" x14ac:dyDescent="0.25">
      <c r="A15" s="120"/>
      <c r="B15" s="120"/>
      <c r="C15" s="120"/>
      <c r="D15" s="120"/>
      <c r="E15" s="120"/>
      <c r="F15" s="120"/>
      <c r="G15" s="120"/>
      <c r="H15" s="120"/>
      <c r="I15" s="120"/>
      <c r="J15" s="120"/>
      <c r="K15" s="120"/>
      <c r="L15" s="120"/>
      <c r="M15" s="129"/>
      <c r="N15" s="129"/>
      <c r="O15" s="129"/>
      <c r="P15" s="129"/>
      <c r="Q15" s="129"/>
      <c r="R15" s="129"/>
      <c r="S15" s="129"/>
      <c r="T15" s="129"/>
      <c r="U15" s="129"/>
      <c r="V15" s="129"/>
      <c r="W15" s="129"/>
      <c r="X15" s="129"/>
    </row>
    <row r="16" spans="1:24" ht="15" customHeight="1" x14ac:dyDescent="0.25">
      <c r="A16" s="121" t="s">
        <v>6269</v>
      </c>
      <c r="B16" s="121"/>
      <c r="C16" s="121"/>
      <c r="D16" s="121"/>
      <c r="E16" s="122" t="s">
        <v>6270</v>
      </c>
      <c r="F16" s="122"/>
      <c r="G16" s="122"/>
      <c r="H16" s="122"/>
      <c r="I16" s="121" t="s">
        <v>6269</v>
      </c>
      <c r="J16" s="121"/>
      <c r="K16" s="121"/>
      <c r="L16" s="121"/>
      <c r="M16" s="131" t="e">
        <f>VLOOKUP(M8,Source!$1:$1048576,23,FALSE)</f>
        <v>#N/A</v>
      </c>
      <c r="N16" s="131"/>
      <c r="O16" s="131"/>
      <c r="P16" s="131"/>
      <c r="Q16" s="132" t="e">
        <f>VLOOKUP(M8,Source!$1:$1048576,24,FALSE)</f>
        <v>#N/A</v>
      </c>
      <c r="R16" s="132"/>
      <c r="S16" s="132"/>
      <c r="T16" s="132"/>
      <c r="U16" s="125" t="e">
        <f>VLOOKUP(M8,Source!$1:$1048576,26,FALSE)</f>
        <v>#N/A</v>
      </c>
      <c r="V16" s="125"/>
      <c r="W16" s="125"/>
      <c r="X16" s="125"/>
    </row>
    <row r="17" spans="1:27" ht="15" customHeight="1" x14ac:dyDescent="0.25">
      <c r="A17" s="121"/>
      <c r="B17" s="121"/>
      <c r="C17" s="121"/>
      <c r="D17" s="121"/>
      <c r="E17" s="122"/>
      <c r="F17" s="122"/>
      <c r="G17" s="122"/>
      <c r="H17" s="122"/>
      <c r="I17" s="121"/>
      <c r="J17" s="121"/>
      <c r="K17" s="121"/>
      <c r="L17" s="121"/>
      <c r="M17" s="131"/>
      <c r="N17" s="131"/>
      <c r="O17" s="131"/>
      <c r="P17" s="131"/>
      <c r="Q17" s="132"/>
      <c r="R17" s="132"/>
      <c r="S17" s="132"/>
      <c r="T17" s="132"/>
      <c r="U17" s="125"/>
      <c r="V17" s="125"/>
      <c r="W17" s="125"/>
      <c r="X17" s="125"/>
    </row>
    <row r="18" spans="1:27" ht="15" customHeight="1" x14ac:dyDescent="0.25">
      <c r="A18" s="123" t="e">
        <f>VLOOKUP(A8,[4]Source!$1:$1048576,54,FALSE)</f>
        <v>#N/A</v>
      </c>
      <c r="B18" s="123"/>
      <c r="C18" s="123"/>
      <c r="D18" s="123"/>
      <c r="E18" s="123" t="e">
        <f>VLOOKUP(A8,[4]Source!$1:$1048576,55,FALSE)</f>
        <v>#N/A</v>
      </c>
      <c r="F18" s="123"/>
      <c r="G18" s="123"/>
      <c r="H18" s="123"/>
      <c r="I18" s="123" t="e">
        <f>VLOOKUP(A8,[4]Source!$1:$1048576,57,FALSE)</f>
        <v>#N/A</v>
      </c>
      <c r="J18" s="123"/>
      <c r="K18" s="123"/>
      <c r="L18" s="123"/>
      <c r="M18" s="126" t="e">
        <f>VLOOKUP(M8,Source!1:1048576,54,FALSE)</f>
        <v>#N/A</v>
      </c>
      <c r="N18" s="126"/>
      <c r="O18" s="126"/>
      <c r="P18" s="126"/>
      <c r="Q18" s="126" t="e">
        <f>VLOOKUP(M8,Source!1:1048576,55,FALSE)</f>
        <v>#N/A</v>
      </c>
      <c r="R18" s="126"/>
      <c r="S18" s="126"/>
      <c r="T18" s="126"/>
      <c r="U18" s="126" t="e">
        <f>VLOOKUP(M8,Source!1:1048576,57,FALSE)</f>
        <v>#N/A</v>
      </c>
      <c r="V18" s="126"/>
      <c r="W18" s="126"/>
      <c r="X18" s="126"/>
    </row>
    <row r="19" spans="1:27" ht="15" customHeight="1" x14ac:dyDescent="0.25">
      <c r="A19" s="60">
        <v>2468312</v>
      </c>
      <c r="B19" s="118" t="s">
        <v>6271</v>
      </c>
      <c r="C19" s="118"/>
      <c r="D19" s="118"/>
      <c r="E19" s="118"/>
      <c r="F19" s="118"/>
      <c r="G19" s="118"/>
      <c r="H19" s="118"/>
      <c r="I19" s="118"/>
      <c r="J19" s="118"/>
      <c r="K19" s="118"/>
      <c r="L19" s="118"/>
      <c r="M19" s="54">
        <v>603605</v>
      </c>
      <c r="N19" s="119" t="s">
        <v>6272</v>
      </c>
      <c r="O19" s="119"/>
      <c r="P19" s="119"/>
      <c r="Q19" s="119"/>
      <c r="R19" s="119"/>
      <c r="S19" s="119"/>
      <c r="T19" s="119"/>
      <c r="U19" s="119"/>
      <c r="V19" s="119"/>
      <c r="W19" s="119"/>
      <c r="X19" s="119"/>
    </row>
    <row r="20" spans="1:27" ht="15" customHeight="1" x14ac:dyDescent="0.25">
      <c r="A20" s="160" t="s">
        <v>6179</v>
      </c>
      <c r="B20" s="160"/>
      <c r="C20" s="160"/>
      <c r="D20" s="160"/>
      <c r="E20" s="160"/>
      <c r="F20" s="160"/>
      <c r="G20" s="160"/>
      <c r="H20" s="160"/>
      <c r="I20" s="160"/>
      <c r="J20" s="160"/>
      <c r="K20" s="160"/>
      <c r="L20" s="160"/>
      <c r="M20" s="124" t="str">
        <f>VLOOKUP(M19,Source!$1:$1048576,62,FALSE)</f>
        <v>Kraft Singles 825 g or Cheez Whiz 900 g</v>
      </c>
      <c r="N20" s="124"/>
      <c r="O20" s="124"/>
      <c r="P20" s="124"/>
      <c r="Q20" s="124"/>
      <c r="R20" s="124"/>
      <c r="S20" s="124"/>
      <c r="T20" s="124"/>
      <c r="U20" s="124"/>
      <c r="V20" s="124"/>
      <c r="W20" s="124"/>
      <c r="X20" s="124"/>
    </row>
    <row r="21" spans="1:27" ht="15" customHeight="1" x14ac:dyDescent="0.25">
      <c r="A21" s="160"/>
      <c r="B21" s="160"/>
      <c r="C21" s="160"/>
      <c r="D21" s="160"/>
      <c r="E21" s="160"/>
      <c r="F21" s="160"/>
      <c r="G21" s="160"/>
      <c r="H21" s="160"/>
      <c r="I21" s="160"/>
      <c r="J21" s="160"/>
      <c r="K21" s="160"/>
      <c r="L21" s="160"/>
      <c r="M21" s="124"/>
      <c r="N21" s="124"/>
      <c r="O21" s="124"/>
      <c r="P21" s="124"/>
      <c r="Q21" s="124"/>
      <c r="R21" s="124"/>
      <c r="S21" s="124"/>
      <c r="T21" s="124"/>
      <c r="U21" s="124"/>
      <c r="V21" s="124"/>
      <c r="W21" s="124"/>
      <c r="X21" s="124"/>
    </row>
    <row r="22" spans="1:27" ht="15" customHeight="1" x14ac:dyDescent="0.25">
      <c r="A22" s="160"/>
      <c r="B22" s="160"/>
      <c r="C22" s="160"/>
      <c r="D22" s="160"/>
      <c r="E22" s="160"/>
      <c r="F22" s="160"/>
      <c r="G22" s="160"/>
      <c r="H22" s="160"/>
      <c r="I22" s="160"/>
      <c r="J22" s="160"/>
      <c r="K22" s="160"/>
      <c r="L22" s="160"/>
      <c r="M22" s="124"/>
      <c r="N22" s="124"/>
      <c r="O22" s="124"/>
      <c r="P22" s="124"/>
      <c r="Q22" s="124"/>
      <c r="R22" s="124"/>
      <c r="S22" s="124"/>
      <c r="T22" s="124"/>
      <c r="U22" s="124"/>
      <c r="V22" s="124"/>
      <c r="W22" s="124"/>
      <c r="X22" s="124"/>
    </row>
    <row r="23" spans="1:27" ht="15" customHeight="1" x14ac:dyDescent="0.25">
      <c r="A23" s="160"/>
      <c r="B23" s="160"/>
      <c r="C23" s="160"/>
      <c r="D23" s="160"/>
      <c r="E23" s="160"/>
      <c r="F23" s="160"/>
      <c r="G23" s="160"/>
      <c r="H23" s="160"/>
      <c r="I23" s="160"/>
      <c r="J23" s="160"/>
      <c r="K23" s="160"/>
      <c r="L23" s="160"/>
      <c r="M23" s="124"/>
      <c r="N23" s="124"/>
      <c r="O23" s="124"/>
      <c r="P23" s="124"/>
      <c r="Q23" s="124"/>
      <c r="R23" s="124"/>
      <c r="S23" s="124"/>
      <c r="T23" s="124"/>
      <c r="U23" s="124"/>
      <c r="V23" s="124"/>
      <c r="W23" s="124"/>
      <c r="X23" s="124"/>
    </row>
    <row r="24" spans="1:27" ht="15" customHeight="1" x14ac:dyDescent="0.25">
      <c r="A24" s="160"/>
      <c r="B24" s="160"/>
      <c r="C24" s="160"/>
      <c r="D24" s="160"/>
      <c r="E24" s="160"/>
      <c r="F24" s="160"/>
      <c r="G24" s="160"/>
      <c r="H24" s="160"/>
      <c r="I24" s="160"/>
      <c r="J24" s="160"/>
      <c r="K24" s="160"/>
      <c r="L24" s="160"/>
      <c r="M24" s="124"/>
      <c r="N24" s="124"/>
      <c r="O24" s="124"/>
      <c r="P24" s="124"/>
      <c r="Q24" s="124"/>
      <c r="R24" s="124"/>
      <c r="S24" s="124"/>
      <c r="T24" s="124"/>
      <c r="U24" s="124"/>
      <c r="V24" s="124"/>
      <c r="W24" s="124"/>
      <c r="X24" s="124"/>
    </row>
    <row r="25" spans="1:27" ht="15" customHeight="1" x14ac:dyDescent="0.25">
      <c r="A25" s="133" t="str">
        <f>VLOOKUP(A19,Source!$1:$1048576,59,FALSE)</f>
        <v>0005731618245</v>
      </c>
      <c r="B25" s="133"/>
      <c r="C25" s="133"/>
      <c r="D25" s="133"/>
      <c r="E25" s="133"/>
      <c r="F25" s="133"/>
      <c r="G25" s="133"/>
      <c r="H25" s="133"/>
      <c r="I25" s="133"/>
      <c r="J25" s="133"/>
      <c r="K25" s="133"/>
      <c r="L25" s="133"/>
      <c r="M25" s="129" t="s">
        <v>6273</v>
      </c>
      <c r="N25" s="129"/>
      <c r="O25" s="129"/>
      <c r="P25" s="129"/>
      <c r="Q25" s="129"/>
      <c r="R25" s="129"/>
      <c r="S25" s="129"/>
      <c r="T25" s="129"/>
      <c r="U25" s="129"/>
      <c r="V25" s="129"/>
      <c r="W25" s="129"/>
      <c r="X25" s="129"/>
    </row>
    <row r="26" spans="1:27" ht="15" customHeight="1" x14ac:dyDescent="0.25">
      <c r="A26" s="133"/>
      <c r="B26" s="133"/>
      <c r="C26" s="133"/>
      <c r="D26" s="133"/>
      <c r="E26" s="133"/>
      <c r="F26" s="133"/>
      <c r="G26" s="133"/>
      <c r="H26" s="133"/>
      <c r="I26" s="133"/>
      <c r="J26" s="133"/>
      <c r="K26" s="133"/>
      <c r="L26" s="133"/>
      <c r="M26" s="129"/>
      <c r="N26" s="129"/>
      <c r="O26" s="129"/>
      <c r="P26" s="129"/>
      <c r="Q26" s="129"/>
      <c r="R26" s="129"/>
      <c r="S26" s="129"/>
      <c r="T26" s="129"/>
      <c r="U26" s="129"/>
      <c r="V26" s="129"/>
      <c r="W26" s="129"/>
      <c r="X26" s="129"/>
    </row>
    <row r="27" spans="1:27" ht="15" customHeight="1" x14ac:dyDescent="0.25">
      <c r="A27" s="157" t="str">
        <f>VLOOKUP(A19,Source!$1:$1048576,23,FALSE)</f>
        <v>1 /7.99</v>
      </c>
      <c r="B27" s="157"/>
      <c r="C27" s="157"/>
      <c r="D27" s="157"/>
      <c r="E27" s="158">
        <f>VLOOKUP(A19,Source!$1:$1048576,24,FALSE)</f>
        <v>4.99</v>
      </c>
      <c r="F27" s="158"/>
      <c r="G27" s="158"/>
      <c r="H27" s="158"/>
      <c r="I27" s="157">
        <f>VLOOKUP(A19,Source!$1:$1048576,26,FALSE)</f>
        <v>9.99</v>
      </c>
      <c r="J27" s="157"/>
      <c r="K27" s="157"/>
      <c r="L27" s="157"/>
      <c r="M27" s="131" t="str">
        <f>VLOOKUP(M19,Source!$1:$1048576,23,FALSE)</f>
        <v>1 /6.99</v>
      </c>
      <c r="N27" s="131"/>
      <c r="O27" s="131"/>
      <c r="P27" s="131"/>
      <c r="Q27" s="132">
        <f>VLOOKUP(M19,Source!$1:$1048576,24,FALSE)</f>
        <v>8.99</v>
      </c>
      <c r="R27" s="132"/>
      <c r="S27" s="132"/>
      <c r="T27" s="132"/>
      <c r="U27" s="125">
        <f>VLOOKUP(M19,Source!$1:$1048576,26,FALSE)</f>
        <v>7.99</v>
      </c>
      <c r="V27" s="125"/>
      <c r="W27" s="125"/>
      <c r="X27" s="125"/>
      <c r="Y27" t="s">
        <v>69</v>
      </c>
    </row>
    <row r="28" spans="1:27" ht="15" customHeight="1" x14ac:dyDescent="0.25">
      <c r="A28" s="157"/>
      <c r="B28" s="157"/>
      <c r="C28" s="157"/>
      <c r="D28" s="157"/>
      <c r="E28" s="158"/>
      <c r="F28" s="158"/>
      <c r="G28" s="158"/>
      <c r="H28" s="158"/>
      <c r="I28" s="157"/>
      <c r="J28" s="157"/>
      <c r="K28" s="157"/>
      <c r="L28" s="157"/>
      <c r="M28" s="131"/>
      <c r="N28" s="131"/>
      <c r="O28" s="131"/>
      <c r="P28" s="131"/>
      <c r="Q28" s="132"/>
      <c r="R28" s="132"/>
      <c r="S28" s="132"/>
      <c r="T28" s="132"/>
      <c r="U28" s="125"/>
      <c r="V28" s="125"/>
      <c r="W28" s="125"/>
      <c r="X28" s="125"/>
    </row>
    <row r="29" spans="1:27" ht="15" customHeight="1" x14ac:dyDescent="0.25">
      <c r="A29" s="159">
        <f>VLOOKUP(A19,Source!$1:$1048576,54,FALSE)</f>
        <v>-15.613266583229043</v>
      </c>
      <c r="B29" s="159"/>
      <c r="C29" s="159" t="e">
        <f>VLOOKUP(#REF!,Source!$1:$1048576,54,FALSE)</f>
        <v>#REF!</v>
      </c>
      <c r="D29" s="159"/>
      <c r="E29" s="159">
        <f>VLOOKUP(A19,Source!$1:$1048576,55,FALSE)</f>
        <v>-204.15831663326651</v>
      </c>
      <c r="F29" s="159"/>
      <c r="G29" s="159" t="e">
        <f>VLOOKUP(#REF!,Source!$1:$1048576,54,FALSE)</f>
        <v>#REF!</v>
      </c>
      <c r="H29" s="159"/>
      <c r="I29" s="159">
        <f>VLOOKUP(A19,Source!$1:$1048576,57,FALSE)</f>
        <v>-18.893893893893903</v>
      </c>
      <c r="J29" s="159"/>
      <c r="K29" s="159" t="e">
        <f>VLOOKUP(#REF!,Source!$1:$1048576,54,FALSE)</f>
        <v>#REF!</v>
      </c>
      <c r="L29" s="159"/>
      <c r="M29" s="126">
        <f>VLOOKUP(M19,Source!$1:$1048576,54,FALSE)</f>
        <v>-11.498569384835491</v>
      </c>
      <c r="N29" s="126"/>
      <c r="O29" s="126" t="e">
        <f>VLOOKUP(#REF!,Source!$1:$1048576,54,FALSE)</f>
        <v>#REF!</v>
      </c>
      <c r="P29" s="126"/>
      <c r="Q29" s="126">
        <f>VLOOKUP(M19,Source!$1:$1048576,55,FALSE)</f>
        <v>4.7219132369299235</v>
      </c>
      <c r="R29" s="126"/>
      <c r="S29" s="126" t="e">
        <f>VLOOKUP(#REF!,Source!$1:$1048576,54,FALSE)</f>
        <v>#REF!</v>
      </c>
      <c r="T29" s="126"/>
      <c r="U29" s="126">
        <f>VLOOKUP(M19,Source!$1:$1048576,57,FALSE)</f>
        <v>-1.8366708385481954</v>
      </c>
      <c r="V29" s="126"/>
      <c r="W29" s="126" t="e">
        <f>VLOOKUP(#REF!,Source!$1:$1048576,54,FALSE)</f>
        <v>#REF!</v>
      </c>
      <c r="X29" s="126"/>
    </row>
    <row r="30" spans="1:27" x14ac:dyDescent="0.25">
      <c r="A30" s="54">
        <v>6499271</v>
      </c>
      <c r="B30" s="119" t="s">
        <v>6272</v>
      </c>
      <c r="C30" s="119"/>
      <c r="D30" s="119"/>
      <c r="E30" s="119"/>
      <c r="F30" s="119"/>
      <c r="G30" s="119"/>
      <c r="H30" s="119"/>
      <c r="I30" s="119"/>
      <c r="J30" s="119"/>
      <c r="K30" s="119"/>
      <c r="L30" s="119"/>
      <c r="M30" s="54">
        <v>856351</v>
      </c>
      <c r="N30" s="119" t="s">
        <v>6274</v>
      </c>
      <c r="O30" s="119"/>
      <c r="P30" s="119"/>
      <c r="Q30" s="119"/>
      <c r="R30" s="119"/>
      <c r="S30" s="119"/>
      <c r="T30" s="119"/>
      <c r="U30" s="119"/>
      <c r="V30" s="119"/>
      <c r="W30" s="119"/>
      <c r="X30" s="119"/>
      <c r="AA30" t="s">
        <v>69</v>
      </c>
    </row>
    <row r="31" spans="1:27" x14ac:dyDescent="0.25">
      <c r="A31" s="124" t="s">
        <v>63</v>
      </c>
      <c r="B31" s="124"/>
      <c r="C31" s="124"/>
      <c r="D31" s="124"/>
      <c r="E31" s="124"/>
      <c r="F31" s="124"/>
      <c r="G31" s="124"/>
      <c r="H31" s="124"/>
      <c r="I31" s="124"/>
      <c r="J31" s="124"/>
      <c r="K31" s="124"/>
      <c r="L31" s="124"/>
      <c r="M31" s="124" t="str">
        <f>VLOOKUP(M30,Source!$1:$1048576,62,FALSE)</f>
        <v>Lucky Dragon AAA Scented Jasmine Rice 18.1 kg</v>
      </c>
      <c r="N31" s="124"/>
      <c r="O31" s="124"/>
      <c r="P31" s="124"/>
      <c r="Q31" s="124"/>
      <c r="R31" s="124"/>
      <c r="S31" s="124"/>
      <c r="T31" s="124"/>
      <c r="U31" s="124"/>
      <c r="V31" s="124"/>
      <c r="W31" s="124"/>
      <c r="X31" s="124"/>
    </row>
    <row r="32" spans="1:27" x14ac:dyDescent="0.25">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row>
    <row r="33" spans="1:24" x14ac:dyDescent="0.25">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row>
    <row r="34" spans="1:24" x14ac:dyDescent="0.25">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row>
    <row r="35" spans="1:24" x14ac:dyDescent="0.25">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row>
    <row r="36" spans="1:24" ht="15" customHeight="1" x14ac:dyDescent="0.25">
      <c r="A36" s="129" t="s">
        <v>6275</v>
      </c>
      <c r="B36" s="129"/>
      <c r="C36" s="129"/>
      <c r="D36" s="129"/>
      <c r="E36" s="129"/>
      <c r="F36" s="129"/>
      <c r="G36" s="129"/>
      <c r="H36" s="129"/>
      <c r="I36" s="129"/>
      <c r="J36" s="129"/>
      <c r="K36" s="129"/>
      <c r="L36" s="129"/>
      <c r="M36" s="129" t="str">
        <f>VLOOKUP(M30,Source!$1:$1048576,59,FALSE)</f>
        <v>0005731616335</v>
      </c>
      <c r="N36" s="129"/>
      <c r="O36" s="129"/>
      <c r="P36" s="129"/>
      <c r="Q36" s="129"/>
      <c r="R36" s="129"/>
      <c r="S36" s="129"/>
      <c r="T36" s="129"/>
      <c r="U36" s="129"/>
      <c r="V36" s="129"/>
      <c r="W36" s="129"/>
      <c r="X36" s="129"/>
    </row>
    <row r="37" spans="1:24" ht="15" customHeight="1" x14ac:dyDescent="0.25">
      <c r="A37" s="129"/>
      <c r="B37" s="129"/>
      <c r="C37" s="129"/>
      <c r="D37" s="129"/>
      <c r="E37" s="129"/>
      <c r="F37" s="129"/>
      <c r="G37" s="129"/>
      <c r="H37" s="129"/>
      <c r="I37" s="129"/>
      <c r="J37" s="129"/>
      <c r="K37" s="129"/>
      <c r="L37" s="129"/>
      <c r="M37" s="129"/>
      <c r="N37" s="129"/>
      <c r="O37" s="129"/>
      <c r="P37" s="129"/>
      <c r="Q37" s="129"/>
      <c r="R37" s="129"/>
      <c r="S37" s="129"/>
      <c r="T37" s="129"/>
      <c r="U37" s="129"/>
      <c r="V37" s="129"/>
      <c r="W37" s="129"/>
      <c r="X37" s="129"/>
    </row>
    <row r="38" spans="1:24" x14ac:dyDescent="0.25">
      <c r="A38" s="131" t="str">
        <f>VLOOKUP(A30,Source!$1:$1048576,23,FALSE)</f>
        <v>1 /4.99</v>
      </c>
      <c r="B38" s="131"/>
      <c r="C38" s="131"/>
      <c r="D38" s="131"/>
      <c r="E38" s="132">
        <f>VLOOKUP(A30,Source!$1:$1048576,24,FALSE)</f>
        <v>5.99</v>
      </c>
      <c r="F38" s="132"/>
      <c r="G38" s="132"/>
      <c r="H38" s="132"/>
      <c r="I38" s="125">
        <f>VLOOKUP(A30,Source!$1:$1048576,26,FALSE)</f>
        <v>5.49</v>
      </c>
      <c r="J38" s="125"/>
      <c r="K38" s="125"/>
      <c r="L38" s="125"/>
      <c r="M38" s="131" t="str">
        <f>VLOOKUP(M30,Source!$1:$1048576,23,FALSE)</f>
        <v>1 /27.99</v>
      </c>
      <c r="N38" s="131"/>
      <c r="O38" s="131"/>
      <c r="P38" s="131"/>
      <c r="Q38" s="158">
        <f>VLOOKUP(M30,Source!$1:$1048576,24,FALSE)</f>
        <v>59.99</v>
      </c>
      <c r="R38" s="158"/>
      <c r="S38" s="158"/>
      <c r="T38" s="158"/>
      <c r="U38" s="161">
        <f>VLOOKUP(M30,Source!$1:$1048576,26,FALSE)</f>
        <v>51.99</v>
      </c>
      <c r="V38" s="161"/>
      <c r="W38" s="161"/>
      <c r="X38" s="161"/>
    </row>
    <row r="39" spans="1:24" x14ac:dyDescent="0.25">
      <c r="A39" s="131"/>
      <c r="B39" s="131"/>
      <c r="C39" s="131"/>
      <c r="D39" s="131"/>
      <c r="E39" s="132"/>
      <c r="F39" s="132"/>
      <c r="G39" s="132"/>
      <c r="H39" s="132"/>
      <c r="I39" s="125"/>
      <c r="J39" s="125"/>
      <c r="K39" s="125"/>
      <c r="L39" s="125"/>
      <c r="M39" s="131"/>
      <c r="N39" s="131"/>
      <c r="O39" s="131"/>
      <c r="P39" s="131"/>
      <c r="Q39" s="158"/>
      <c r="R39" s="158"/>
      <c r="S39" s="158"/>
      <c r="T39" s="158"/>
      <c r="U39" s="161"/>
      <c r="V39" s="161"/>
      <c r="W39" s="161"/>
      <c r="X39" s="161"/>
    </row>
    <row r="40" spans="1:24" ht="18.75" x14ac:dyDescent="0.25">
      <c r="A40" s="126">
        <f>VLOOKUP(A30,Source!$1:$1048576,54,FALSE)</f>
        <v>-4.3947895791583269</v>
      </c>
      <c r="B40" s="126"/>
      <c r="C40" s="126" t="e">
        <f>VLOOKUP(#REF!,Source!$1:$1048576,54,FALSE)</f>
        <v>#REF!</v>
      </c>
      <c r="D40" s="126"/>
      <c r="E40" s="126">
        <f>VLOOKUP(A30,Source!$1:$1048576,55,FALSE)</f>
        <v>3.0717863105175169</v>
      </c>
      <c r="F40" s="126"/>
      <c r="G40" s="126" t="e">
        <f>VLOOKUP(#REF!,Source!$1:$1048576,54,FALSE)</f>
        <v>#REF!</v>
      </c>
      <c r="H40" s="126"/>
      <c r="I40" s="126">
        <f>VLOOKUP(A30,Source!$1:$1048576,57,FALSE)</f>
        <v>0.28233151183969768</v>
      </c>
      <c r="J40" s="126"/>
      <c r="K40" s="126" t="e">
        <f>VLOOKUP(#REF!,Source!$1:$1048576,54,FALSE)</f>
        <v>#REF!</v>
      </c>
      <c r="L40" s="126"/>
      <c r="M40" s="126">
        <f>VLOOKUP(M30,Source!$1:$1048576,54,FALSE)</f>
        <v>-23.290460878885323</v>
      </c>
      <c r="N40" s="126"/>
      <c r="O40" s="126" t="e">
        <f>VLOOKUP(#REF!,Source!$1:$1048576,54,FALSE)</f>
        <v>#REF!</v>
      </c>
      <c r="P40" s="126"/>
      <c r="Q40" s="126">
        <f>VLOOKUP(M30,Source!$1:$1048576,55,FALSE)</f>
        <v>24.517419569928332</v>
      </c>
      <c r="R40" s="126"/>
      <c r="S40" s="126" t="e">
        <f>VLOOKUP(#REF!,Source!$1:$1048576,54,FALSE)</f>
        <v>#REF!</v>
      </c>
      <c r="T40" s="126"/>
      <c r="U40" s="126">
        <f>VLOOKUP(M30,Source!$1:$1048576,57,FALSE)</f>
        <v>24.414310444316222</v>
      </c>
      <c r="V40" s="126"/>
      <c r="W40" s="126" t="e">
        <f>VLOOKUP(#REF!,Source!$1:$1048576,54,FALSE)</f>
        <v>#REF!</v>
      </c>
      <c r="X40" s="126"/>
    </row>
    <row r="41" spans="1:24" x14ac:dyDescent="0.25">
      <c r="A41" s="54">
        <v>551002</v>
      </c>
      <c r="B41" s="117"/>
      <c r="C41" s="117"/>
      <c r="D41" s="117"/>
      <c r="E41" s="117"/>
      <c r="F41" s="117"/>
      <c r="G41" s="117"/>
      <c r="H41" s="117"/>
      <c r="I41" s="117"/>
      <c r="J41" s="117"/>
      <c r="K41" s="117"/>
      <c r="L41" s="117"/>
      <c r="M41" s="54">
        <v>536805</v>
      </c>
      <c r="N41" s="119" t="s">
        <v>6276</v>
      </c>
      <c r="O41" s="119"/>
      <c r="P41" s="119"/>
      <c r="Q41" s="119"/>
      <c r="R41" s="119"/>
      <c r="S41" s="119"/>
      <c r="T41" s="119"/>
      <c r="U41" s="119"/>
      <c r="V41" s="119"/>
      <c r="W41" s="119"/>
      <c r="X41" s="119"/>
    </row>
    <row r="42" spans="1:24" x14ac:dyDescent="0.25">
      <c r="A42" s="124" t="s">
        <v>6277</v>
      </c>
      <c r="B42" s="124"/>
      <c r="C42" s="124"/>
      <c r="D42" s="124"/>
      <c r="E42" s="124"/>
      <c r="F42" s="124"/>
      <c r="G42" s="124"/>
      <c r="H42" s="124"/>
      <c r="I42" s="124"/>
      <c r="J42" s="124"/>
      <c r="K42" s="124"/>
      <c r="L42" s="124"/>
      <c r="M42" s="124" t="str">
        <f>VLOOKUP(M41,Source!$1:$1048576,62,FALSE)</f>
        <v>Dr. Oetker Pizza Ristorante or Casa Di Mama Frozen 320 - 410 g</v>
      </c>
      <c r="N42" s="124"/>
      <c r="O42" s="124"/>
      <c r="P42" s="124"/>
      <c r="Q42" s="124"/>
      <c r="R42" s="124"/>
      <c r="S42" s="124"/>
      <c r="T42" s="124"/>
      <c r="U42" s="124"/>
      <c r="V42" s="124"/>
      <c r="W42" s="124"/>
      <c r="X42" s="124"/>
    </row>
    <row r="43" spans="1:24" x14ac:dyDescent="0.25">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row>
    <row r="44" spans="1:24" x14ac:dyDescent="0.25">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row>
    <row r="45" spans="1:24" x14ac:dyDescent="0.25">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row>
    <row r="46" spans="1:24" x14ac:dyDescent="0.25">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row>
    <row r="47" spans="1:24" ht="15" customHeight="1" x14ac:dyDescent="0.25">
      <c r="A47" s="129">
        <v>5168</v>
      </c>
      <c r="B47" s="129"/>
      <c r="C47" s="129"/>
      <c r="D47" s="129"/>
      <c r="E47" s="129"/>
      <c r="F47" s="129"/>
      <c r="G47" s="129"/>
      <c r="H47" s="129"/>
      <c r="I47" s="129"/>
      <c r="J47" s="129"/>
      <c r="K47" s="129"/>
      <c r="L47" s="129"/>
      <c r="M47" s="129" t="s">
        <v>6278</v>
      </c>
      <c r="N47" s="129"/>
      <c r="O47" s="129"/>
      <c r="P47" s="129"/>
      <c r="Q47" s="129"/>
      <c r="R47" s="129"/>
      <c r="S47" s="129"/>
      <c r="T47" s="129"/>
      <c r="U47" s="129"/>
      <c r="V47" s="129"/>
      <c r="W47" s="129"/>
      <c r="X47" s="129"/>
    </row>
    <row r="48" spans="1:24" ht="15" customHeight="1" x14ac:dyDescent="0.25">
      <c r="A48" s="129"/>
      <c r="B48" s="129"/>
      <c r="C48" s="129"/>
      <c r="D48" s="129"/>
      <c r="E48" s="129"/>
      <c r="F48" s="129"/>
      <c r="G48" s="129"/>
      <c r="H48" s="129"/>
      <c r="I48" s="129"/>
      <c r="J48" s="129"/>
      <c r="K48" s="129"/>
      <c r="L48" s="129"/>
      <c r="M48" s="129"/>
      <c r="N48" s="129"/>
      <c r="O48" s="129"/>
      <c r="P48" s="129"/>
      <c r="Q48" s="129"/>
      <c r="R48" s="129"/>
      <c r="S48" s="129"/>
      <c r="T48" s="129"/>
      <c r="U48" s="129"/>
      <c r="V48" s="129"/>
      <c r="W48" s="129"/>
      <c r="X48" s="129"/>
    </row>
    <row r="49" spans="1:24" x14ac:dyDescent="0.25">
      <c r="A49" s="131" t="s">
        <v>6279</v>
      </c>
      <c r="B49" s="131"/>
      <c r="C49" s="131"/>
      <c r="D49" s="131"/>
      <c r="E49" s="132" t="s">
        <v>6280</v>
      </c>
      <c r="F49" s="132"/>
      <c r="G49" s="132"/>
      <c r="H49" s="132"/>
      <c r="I49" s="125" t="s">
        <v>6281</v>
      </c>
      <c r="J49" s="125"/>
      <c r="K49" s="125"/>
      <c r="L49" s="125"/>
      <c r="M49" s="131" t="str">
        <f>VLOOKUP(M41,Source!$1:$1048576,23,FALSE)</f>
        <v>1 /3.99</v>
      </c>
      <c r="N49" s="131"/>
      <c r="O49" s="131"/>
      <c r="P49" s="131"/>
      <c r="Q49" s="132">
        <f>VLOOKUP(M41,Source!$1:$1048576,24,FALSE)</f>
        <v>4.49</v>
      </c>
      <c r="R49" s="132"/>
      <c r="S49" s="132"/>
      <c r="T49" s="132"/>
      <c r="U49" s="125">
        <f>VLOOKUP(M41,Source!$1:$1048576,26,FALSE)</f>
        <v>4.1900000000000004</v>
      </c>
      <c r="V49" s="125"/>
      <c r="W49" s="125"/>
      <c r="X49" s="125"/>
    </row>
    <row r="50" spans="1:24" x14ac:dyDescent="0.25">
      <c r="A50" s="131"/>
      <c r="B50" s="131"/>
      <c r="C50" s="131"/>
      <c r="D50" s="131"/>
      <c r="E50" s="132"/>
      <c r="F50" s="132"/>
      <c r="G50" s="132"/>
      <c r="H50" s="132"/>
      <c r="I50" s="125"/>
      <c r="J50" s="125"/>
      <c r="K50" s="125"/>
      <c r="L50" s="125"/>
      <c r="M50" s="131"/>
      <c r="N50" s="131"/>
      <c r="O50" s="131"/>
      <c r="P50" s="131"/>
      <c r="Q50" s="132"/>
      <c r="R50" s="132"/>
      <c r="S50" s="132"/>
      <c r="T50" s="132"/>
      <c r="U50" s="125"/>
      <c r="V50" s="125"/>
      <c r="W50" s="125"/>
      <c r="X50" s="125"/>
    </row>
    <row r="51" spans="1:24" ht="18.75" x14ac:dyDescent="0.25">
      <c r="A51" s="126" t="e">
        <f>VLOOKUP(A41,Source!$1:$1048576,54,FALSE)</f>
        <v>#N/A</v>
      </c>
      <c r="B51" s="126"/>
      <c r="C51" s="126" t="e">
        <f>VLOOKUP(#REF!,Source!$1:$1048576,54,FALSE)</f>
        <v>#REF!</v>
      </c>
      <c r="D51" s="126"/>
      <c r="E51" s="126" t="e">
        <f>VLOOKUP(A41,Source!$1:$1048576,55,FALSE)</f>
        <v>#N/A</v>
      </c>
      <c r="F51" s="126"/>
      <c r="G51" s="126" t="e">
        <f>VLOOKUP(#REF!,Source!$1:$1048576,54,FALSE)</f>
        <v>#REF!</v>
      </c>
      <c r="H51" s="126"/>
      <c r="I51" s="126" t="e">
        <f>VLOOKUP(A41,Source!$1:$1048576,57,FALSE)</f>
        <v>#N/A</v>
      </c>
      <c r="J51" s="126"/>
      <c r="K51" s="126" t="e">
        <f>VLOOKUP(#REF!,Source!$1:$1048576,54,FALSE)</f>
        <v>#REF!</v>
      </c>
      <c r="L51" s="126"/>
      <c r="M51" s="126">
        <f>VLOOKUP(M41,Source!$1:$1048576,54,FALSE)</f>
        <v>1.3816684568564597</v>
      </c>
      <c r="N51" s="126"/>
      <c r="O51" s="126" t="e">
        <f>VLOOKUP(#REF!,Source!$1:$1048576,54,FALSE)</f>
        <v>#REF!</v>
      </c>
      <c r="P51" s="126"/>
      <c r="Q51" s="126">
        <f>VLOOKUP(M41,Source!$1:$1048576,55,FALSE)</f>
        <v>5.7747375119313169</v>
      </c>
      <c r="R51" s="126"/>
      <c r="S51" s="126" t="e">
        <f>VLOOKUP(#REF!,Source!$1:$1048576,54,FALSE)</f>
        <v>#REF!</v>
      </c>
      <c r="T51" s="126"/>
      <c r="U51" s="126">
        <f>VLOOKUP(M41,Source!$1:$1048576,57,FALSE)</f>
        <v>2.9509035117627485</v>
      </c>
      <c r="V51" s="126"/>
      <c r="W51" s="126" t="e">
        <f>VLOOKUP(#REF!,Source!$1:$1048576,54,FALSE)</f>
        <v>#REF!</v>
      </c>
      <c r="X51" s="126"/>
    </row>
  </sheetData>
  <mergeCells count="83">
    <mergeCell ref="M49:P50"/>
    <mergeCell ref="Q49:T50"/>
    <mergeCell ref="U49:X50"/>
    <mergeCell ref="I38:L39"/>
    <mergeCell ref="A51:D51"/>
    <mergeCell ref="E51:H51"/>
    <mergeCell ref="I51:L51"/>
    <mergeCell ref="M51:P51"/>
    <mergeCell ref="N41:X41"/>
    <mergeCell ref="B41:L41"/>
    <mergeCell ref="Q51:T51"/>
    <mergeCell ref="U51:X51"/>
    <mergeCell ref="A42:L46"/>
    <mergeCell ref="A47:L48"/>
    <mergeCell ref="A49:D50"/>
    <mergeCell ref="E49:H50"/>
    <mergeCell ref="I49:L50"/>
    <mergeCell ref="M42:X46"/>
    <mergeCell ref="M47:X48"/>
    <mergeCell ref="A20:L24"/>
    <mergeCell ref="A40:D40"/>
    <mergeCell ref="E40:H40"/>
    <mergeCell ref="I40:L40"/>
    <mergeCell ref="M31:X35"/>
    <mergeCell ref="M36:X37"/>
    <mergeCell ref="M38:P39"/>
    <mergeCell ref="Q38:T39"/>
    <mergeCell ref="U38:X39"/>
    <mergeCell ref="M40:P40"/>
    <mergeCell ref="Q40:T40"/>
    <mergeCell ref="U40:X40"/>
    <mergeCell ref="A31:L35"/>
    <mergeCell ref="A36:L37"/>
    <mergeCell ref="A38:D39"/>
    <mergeCell ref="E38:H39"/>
    <mergeCell ref="A27:D28"/>
    <mergeCell ref="E27:H28"/>
    <mergeCell ref="I27:L28"/>
    <mergeCell ref="A29:D29"/>
    <mergeCell ref="E29:H29"/>
    <mergeCell ref="I29:L29"/>
    <mergeCell ref="A25:L26"/>
    <mergeCell ref="A1:C3"/>
    <mergeCell ref="A5:F6"/>
    <mergeCell ref="H6:K6"/>
    <mergeCell ref="L6:O6"/>
    <mergeCell ref="D1:E1"/>
    <mergeCell ref="D2:E2"/>
    <mergeCell ref="D3:E3"/>
    <mergeCell ref="F1:X1"/>
    <mergeCell ref="F2:X3"/>
    <mergeCell ref="M16:P17"/>
    <mergeCell ref="Q16:T17"/>
    <mergeCell ref="U16:X17"/>
    <mergeCell ref="M18:P18"/>
    <mergeCell ref="Q18:T18"/>
    <mergeCell ref="U18:X18"/>
    <mergeCell ref="U29:X29"/>
    <mergeCell ref="T6:W6"/>
    <mergeCell ref="M9:X13"/>
    <mergeCell ref="M14:X15"/>
    <mergeCell ref="M20:X24"/>
    <mergeCell ref="M25:X26"/>
    <mergeCell ref="Q6:S6"/>
    <mergeCell ref="M27:P28"/>
    <mergeCell ref="Q27:T28"/>
    <mergeCell ref="N8:X8"/>
    <mergeCell ref="B8:L8"/>
    <mergeCell ref="B19:L19"/>
    <mergeCell ref="B30:L30"/>
    <mergeCell ref="N30:X30"/>
    <mergeCell ref="A14:L15"/>
    <mergeCell ref="A16:D17"/>
    <mergeCell ref="E16:H17"/>
    <mergeCell ref="I16:L17"/>
    <mergeCell ref="A18:D18"/>
    <mergeCell ref="E18:H18"/>
    <mergeCell ref="I18:L18"/>
    <mergeCell ref="A9:L13"/>
    <mergeCell ref="N19:X19"/>
    <mergeCell ref="U27:X28"/>
    <mergeCell ref="M29:P29"/>
    <mergeCell ref="Q29:T29"/>
  </mergeCells>
  <printOptions horizontalCentered="1"/>
  <pageMargins left="0.2" right="0.2" top="0.25" bottom="0.25" header="0.3" footer="0.3"/>
  <pageSetup paperSize="5" scale="47" orientation="portrait" r:id="rId1"/>
  <headerFooter>
    <oddFooter>&amp;C&amp;A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3"/>
  <sheetViews>
    <sheetView zoomScale="115" zoomScaleNormal="115" workbookViewId="0">
      <selection activeCell="M24" sqref="M24:P25"/>
    </sheetView>
  </sheetViews>
  <sheetFormatPr defaultRowHeight="15" x14ac:dyDescent="0.25"/>
  <cols>
    <col min="1" max="1" width="9.42578125" customWidth="1"/>
    <col min="2" max="6" width="7.85546875" customWidth="1"/>
    <col min="7" max="7" width="10" customWidth="1"/>
    <col min="8" max="9" width="7.85546875" customWidth="1"/>
  </cols>
  <sheetData>
    <row r="1" spans="1:24" ht="15" customHeight="1" x14ac:dyDescent="0.25">
      <c r="A1" s="56">
        <v>980383</v>
      </c>
      <c r="B1" s="166"/>
      <c r="C1" s="166"/>
      <c r="D1" s="166"/>
      <c r="E1" s="166"/>
      <c r="F1" s="166"/>
      <c r="G1" s="166"/>
      <c r="H1" s="166"/>
      <c r="I1" s="166"/>
      <c r="J1" s="166"/>
      <c r="K1" s="166"/>
      <c r="L1" s="166"/>
      <c r="M1" s="166"/>
      <c r="N1" s="166"/>
      <c r="O1" s="166"/>
      <c r="P1" s="166"/>
      <c r="Q1" s="166"/>
      <c r="R1" s="166"/>
      <c r="S1" s="166"/>
      <c r="T1" s="166"/>
      <c r="U1" s="166"/>
      <c r="V1" s="166"/>
      <c r="W1" s="166"/>
      <c r="X1" s="166"/>
    </row>
    <row r="2" spans="1:24" ht="15" customHeight="1" x14ac:dyDescent="0.25">
      <c r="A2" s="167" t="s">
        <v>6282</v>
      </c>
      <c r="B2" s="167"/>
      <c r="C2" s="167"/>
      <c r="D2" s="167"/>
      <c r="E2" s="167"/>
      <c r="F2" s="167"/>
      <c r="G2" s="167"/>
      <c r="H2" s="167"/>
      <c r="I2" s="167"/>
      <c r="J2" s="167"/>
      <c r="K2" s="167"/>
      <c r="L2" s="167"/>
      <c r="M2" s="167"/>
      <c r="N2" s="167"/>
      <c r="O2" s="167"/>
      <c r="P2" s="167"/>
      <c r="Q2" s="167"/>
      <c r="R2" s="167"/>
      <c r="S2" s="167"/>
      <c r="T2" s="167"/>
      <c r="U2" s="167"/>
      <c r="V2" s="167"/>
      <c r="W2" s="167"/>
      <c r="X2" s="167"/>
    </row>
    <row r="3" spans="1:24" ht="15" customHeight="1" x14ac:dyDescent="0.25">
      <c r="A3" s="167"/>
      <c r="B3" s="167"/>
      <c r="C3" s="167"/>
      <c r="D3" s="167"/>
      <c r="E3" s="167"/>
      <c r="F3" s="167"/>
      <c r="G3" s="167"/>
      <c r="H3" s="167"/>
      <c r="I3" s="167"/>
      <c r="J3" s="167"/>
      <c r="K3" s="167"/>
      <c r="L3" s="167"/>
      <c r="M3" s="167"/>
      <c r="N3" s="167"/>
      <c r="O3" s="167"/>
      <c r="P3" s="167"/>
      <c r="Q3" s="167"/>
      <c r="R3" s="167"/>
      <c r="S3" s="167"/>
      <c r="T3" s="167"/>
      <c r="U3" s="167"/>
      <c r="V3" s="167"/>
      <c r="W3" s="167"/>
      <c r="X3" s="167"/>
    </row>
    <row r="4" spans="1:24" ht="15" customHeight="1" x14ac:dyDescent="0.25">
      <c r="A4" s="167"/>
      <c r="B4" s="167"/>
      <c r="C4" s="167"/>
      <c r="D4" s="167"/>
      <c r="E4" s="167"/>
      <c r="F4" s="167"/>
      <c r="G4" s="167"/>
      <c r="H4" s="167"/>
      <c r="I4" s="167"/>
      <c r="J4" s="167"/>
      <c r="K4" s="167"/>
      <c r="L4" s="167"/>
      <c r="M4" s="167"/>
      <c r="N4" s="167"/>
      <c r="O4" s="167"/>
      <c r="P4" s="167"/>
      <c r="Q4" s="167"/>
      <c r="R4" s="167"/>
      <c r="S4" s="167"/>
      <c r="T4" s="167"/>
      <c r="U4" s="167"/>
      <c r="V4" s="167"/>
      <c r="W4" s="167"/>
      <c r="X4" s="167"/>
    </row>
    <row r="5" spans="1:24" ht="15" customHeight="1" x14ac:dyDescent="0.25">
      <c r="A5" s="167"/>
      <c r="B5" s="167"/>
      <c r="C5" s="167"/>
      <c r="D5" s="167"/>
      <c r="E5" s="167"/>
      <c r="F5" s="167"/>
      <c r="G5" s="167"/>
      <c r="H5" s="167"/>
      <c r="I5" s="167"/>
      <c r="J5" s="167"/>
      <c r="K5" s="167"/>
      <c r="L5" s="167"/>
      <c r="M5" s="167"/>
      <c r="N5" s="167"/>
      <c r="O5" s="167"/>
      <c r="P5" s="167"/>
      <c r="Q5" s="167"/>
      <c r="R5" s="167"/>
      <c r="S5" s="167"/>
      <c r="T5" s="167"/>
      <c r="U5" s="167"/>
      <c r="V5" s="167"/>
      <c r="W5" s="167"/>
      <c r="X5" s="167"/>
    </row>
    <row r="6" spans="1:24" ht="15" customHeight="1" x14ac:dyDescent="0.25">
      <c r="A6" s="167"/>
      <c r="B6" s="167"/>
      <c r="C6" s="167"/>
      <c r="D6" s="167"/>
      <c r="E6" s="167"/>
      <c r="F6" s="167"/>
      <c r="G6" s="167"/>
      <c r="H6" s="167"/>
      <c r="I6" s="167"/>
      <c r="J6" s="167"/>
      <c r="K6" s="167"/>
      <c r="L6" s="167"/>
      <c r="M6" s="167"/>
      <c r="N6" s="167"/>
      <c r="O6" s="167"/>
      <c r="P6" s="167"/>
      <c r="Q6" s="167"/>
      <c r="R6" s="167"/>
      <c r="S6" s="167"/>
      <c r="T6" s="167"/>
      <c r="U6" s="167"/>
      <c r="V6" s="167"/>
      <c r="W6" s="167"/>
      <c r="X6" s="167"/>
    </row>
    <row r="7" spans="1:24" ht="15" customHeight="1" x14ac:dyDescent="0.25">
      <c r="A7" s="167"/>
      <c r="B7" s="167"/>
      <c r="C7" s="167"/>
      <c r="D7" s="167"/>
      <c r="E7" s="167"/>
      <c r="F7" s="167"/>
      <c r="G7" s="167"/>
      <c r="H7" s="167"/>
      <c r="I7" s="167"/>
      <c r="J7" s="167"/>
      <c r="K7" s="167"/>
      <c r="L7" s="167"/>
      <c r="M7" s="167"/>
      <c r="N7" s="167"/>
      <c r="O7" s="167"/>
      <c r="P7" s="167"/>
      <c r="Q7" s="167"/>
      <c r="R7" s="167"/>
      <c r="S7" s="167"/>
      <c r="T7" s="167"/>
      <c r="U7" s="167"/>
      <c r="V7" s="167"/>
      <c r="W7" s="167"/>
      <c r="X7" s="167"/>
    </row>
    <row r="8" spans="1:24" ht="15" customHeight="1" x14ac:dyDescent="0.25">
      <c r="A8" s="167"/>
      <c r="B8" s="167"/>
      <c r="C8" s="167"/>
      <c r="D8" s="167"/>
      <c r="E8" s="167"/>
      <c r="F8" s="167"/>
      <c r="G8" s="167"/>
      <c r="H8" s="167"/>
      <c r="I8" s="167"/>
      <c r="J8" s="167"/>
      <c r="K8" s="167"/>
      <c r="L8" s="167"/>
      <c r="M8" s="167"/>
      <c r="N8" s="167"/>
      <c r="O8" s="167"/>
      <c r="P8" s="167"/>
      <c r="Q8" s="167"/>
      <c r="R8" s="167"/>
      <c r="S8" s="167"/>
      <c r="T8" s="167"/>
      <c r="U8" s="167"/>
      <c r="V8" s="167"/>
      <c r="W8" s="167"/>
      <c r="X8" s="167"/>
    </row>
    <row r="9" spans="1:24" ht="15" customHeight="1" x14ac:dyDescent="0.25">
      <c r="A9" s="167"/>
      <c r="B9" s="167"/>
      <c r="C9" s="167"/>
      <c r="D9" s="167"/>
      <c r="E9" s="167"/>
      <c r="F9" s="167"/>
      <c r="G9" s="167"/>
      <c r="H9" s="167"/>
      <c r="I9" s="167"/>
      <c r="J9" s="167"/>
      <c r="K9" s="167"/>
      <c r="L9" s="167"/>
      <c r="M9" s="167"/>
      <c r="N9" s="167"/>
      <c r="O9" s="167"/>
      <c r="P9" s="167"/>
      <c r="Q9" s="167"/>
      <c r="R9" s="167"/>
      <c r="S9" s="167"/>
      <c r="T9" s="167"/>
      <c r="U9" s="167"/>
      <c r="V9" s="167"/>
      <c r="W9" s="167"/>
      <c r="X9" s="167"/>
    </row>
    <row r="10" spans="1:24" ht="15" customHeight="1" x14ac:dyDescent="0.25">
      <c r="A10" s="167"/>
      <c r="B10" s="167"/>
      <c r="C10" s="167"/>
      <c r="D10" s="167"/>
      <c r="E10" s="167"/>
      <c r="F10" s="167"/>
      <c r="G10" s="167"/>
      <c r="H10" s="167"/>
      <c r="I10" s="167"/>
      <c r="J10" s="167"/>
      <c r="K10" s="167"/>
      <c r="L10" s="167"/>
      <c r="M10" s="167"/>
      <c r="N10" s="167"/>
      <c r="O10" s="167"/>
      <c r="P10" s="167"/>
      <c r="Q10" s="167"/>
      <c r="R10" s="167"/>
      <c r="S10" s="167"/>
      <c r="T10" s="167"/>
      <c r="U10" s="167"/>
      <c r="V10" s="167"/>
      <c r="W10" s="167"/>
      <c r="X10" s="167"/>
    </row>
    <row r="11" spans="1:24" ht="15" customHeight="1" x14ac:dyDescent="0.25">
      <c r="A11" s="167"/>
      <c r="B11" s="167"/>
      <c r="C11" s="167"/>
      <c r="D11" s="167"/>
      <c r="E11" s="167"/>
      <c r="F11" s="167"/>
      <c r="G11" s="167"/>
      <c r="H11" s="167"/>
      <c r="I11" s="167"/>
      <c r="J11" s="167"/>
      <c r="K11" s="167"/>
      <c r="L11" s="167"/>
      <c r="M11" s="167"/>
      <c r="N11" s="167"/>
      <c r="O11" s="167"/>
      <c r="P11" s="167"/>
      <c r="Q11" s="167"/>
      <c r="R11" s="167"/>
      <c r="S11" s="167"/>
      <c r="T11" s="167"/>
      <c r="U11" s="167"/>
      <c r="V11" s="167"/>
      <c r="W11" s="167"/>
      <c r="X11" s="167"/>
    </row>
    <row r="12" spans="1:24" ht="15" customHeight="1" x14ac:dyDescent="0.25">
      <c r="A12" s="129">
        <f>VLOOKUP(A1,[3]Meat!$A:$E,4,0)</f>
        <v>4725</v>
      </c>
      <c r="B12" s="129"/>
      <c r="C12" s="129"/>
      <c r="D12" s="129"/>
      <c r="E12" s="129"/>
      <c r="F12" s="129"/>
      <c r="G12" s="129"/>
      <c r="H12" s="129"/>
      <c r="I12" s="129"/>
      <c r="J12" s="129"/>
      <c r="K12" s="129"/>
      <c r="L12" s="129"/>
      <c r="M12" s="129"/>
      <c r="N12" s="129"/>
      <c r="O12" s="129"/>
      <c r="P12" s="129"/>
      <c r="Q12" s="129"/>
      <c r="R12" s="129"/>
      <c r="S12" s="129"/>
      <c r="T12" s="129"/>
      <c r="U12" s="129"/>
      <c r="V12" s="129"/>
      <c r="W12" s="129"/>
      <c r="X12" s="129"/>
    </row>
    <row r="13" spans="1:24" ht="15" customHeight="1" x14ac:dyDescent="0.25">
      <c r="A13" s="129"/>
      <c r="B13" s="129"/>
      <c r="C13" s="129"/>
      <c r="D13" s="129"/>
      <c r="E13" s="129"/>
      <c r="F13" s="129"/>
      <c r="G13" s="129"/>
      <c r="H13" s="129"/>
      <c r="I13" s="129"/>
      <c r="J13" s="129"/>
      <c r="K13" s="129"/>
      <c r="L13" s="129"/>
      <c r="M13" s="129"/>
      <c r="N13" s="129"/>
      <c r="O13" s="129"/>
      <c r="P13" s="129"/>
      <c r="Q13" s="129"/>
      <c r="R13" s="129"/>
      <c r="S13" s="129"/>
      <c r="T13" s="129"/>
      <c r="U13" s="129"/>
      <c r="V13" s="129"/>
      <c r="W13" s="129"/>
      <c r="X13" s="129"/>
    </row>
    <row r="14" spans="1:24" ht="15" customHeight="1" x14ac:dyDescent="0.25">
      <c r="A14" s="131" t="s">
        <v>6283</v>
      </c>
      <c r="B14" s="131"/>
      <c r="C14" s="131"/>
      <c r="D14" s="131"/>
      <c r="E14" s="131"/>
      <c r="F14" s="131"/>
      <c r="G14" s="131"/>
      <c r="H14" s="131"/>
      <c r="I14" s="132" t="s">
        <v>6284</v>
      </c>
      <c r="J14" s="132"/>
      <c r="K14" s="132"/>
      <c r="L14" s="132"/>
      <c r="M14" s="132"/>
      <c r="N14" s="132"/>
      <c r="O14" s="132"/>
      <c r="P14" s="132"/>
      <c r="Q14" s="168" t="s">
        <v>6285</v>
      </c>
      <c r="R14" s="168"/>
      <c r="S14" s="168"/>
      <c r="T14" s="168"/>
      <c r="U14" s="168"/>
      <c r="V14" s="168"/>
      <c r="W14" s="168"/>
      <c r="X14" s="168"/>
    </row>
    <row r="15" spans="1:24" ht="15" customHeight="1" x14ac:dyDescent="0.25">
      <c r="A15" s="131"/>
      <c r="B15" s="131"/>
      <c r="C15" s="131"/>
      <c r="D15" s="131"/>
      <c r="E15" s="131"/>
      <c r="F15" s="131"/>
      <c r="G15" s="131"/>
      <c r="H15" s="131"/>
      <c r="I15" s="132"/>
      <c r="J15" s="132"/>
      <c r="K15" s="132"/>
      <c r="L15" s="132"/>
      <c r="M15" s="132"/>
      <c r="N15" s="132"/>
      <c r="O15" s="132"/>
      <c r="P15" s="132"/>
      <c r="Q15" s="168"/>
      <c r="R15" s="168"/>
      <c r="S15" s="168"/>
      <c r="T15" s="168"/>
      <c r="U15" s="168"/>
      <c r="V15" s="168"/>
      <c r="W15" s="168"/>
      <c r="X15" s="168"/>
    </row>
    <row r="16" spans="1:24" ht="15" customHeight="1" x14ac:dyDescent="0.25">
      <c r="A16" s="126" t="e">
        <f>VLOOKUP(A1,[4]Source!$1:$1048576,54,FALSE)</f>
        <v>#N/A</v>
      </c>
      <c r="B16" s="126"/>
      <c r="C16" s="126"/>
      <c r="D16" s="126"/>
      <c r="E16" s="126"/>
      <c r="F16" s="126"/>
      <c r="G16" s="126"/>
      <c r="H16" s="126"/>
      <c r="I16" s="126" t="e">
        <f>VLOOKUP(F1,[4]Source!$1:$1048576,55,FALSE)</f>
        <v>#N/A</v>
      </c>
      <c r="J16" s="126"/>
      <c r="K16" s="126"/>
      <c r="L16" s="126"/>
      <c r="M16" s="126"/>
      <c r="N16" s="126"/>
      <c r="O16" s="126"/>
      <c r="P16" s="126"/>
      <c r="Q16" s="126" t="e">
        <f>VLOOKUP(A1,[4]Source!$1:$1048576,57,FALSE)</f>
        <v>#N/A</v>
      </c>
      <c r="R16" s="126"/>
      <c r="S16" s="126"/>
      <c r="T16" s="126"/>
      <c r="U16" s="126"/>
      <c r="V16" s="126"/>
      <c r="W16" s="126"/>
      <c r="X16" s="126"/>
    </row>
    <row r="17" spans="1:24" ht="15" customHeight="1" x14ac:dyDescent="0.25">
      <c r="A17" s="53">
        <v>6250062</v>
      </c>
      <c r="B17" s="119"/>
      <c r="C17" s="119"/>
      <c r="D17" s="119"/>
      <c r="E17" s="119"/>
      <c r="F17" s="119"/>
      <c r="G17" s="53">
        <v>6250088</v>
      </c>
      <c r="H17" s="119"/>
      <c r="I17" s="119"/>
      <c r="J17" s="119"/>
      <c r="K17" s="119"/>
      <c r="L17" s="119"/>
      <c r="M17" s="53">
        <v>174177</v>
      </c>
      <c r="N17" s="119"/>
      <c r="O17" s="119"/>
      <c r="P17" s="119"/>
      <c r="Q17" s="119"/>
      <c r="R17" s="119"/>
      <c r="S17" s="119"/>
      <c r="T17" s="119"/>
      <c r="U17" s="119"/>
      <c r="V17" s="119"/>
      <c r="W17" s="119"/>
      <c r="X17" s="119"/>
    </row>
    <row r="18" spans="1:24" ht="15" customHeight="1" x14ac:dyDescent="0.25">
      <c r="A18" s="165" t="s">
        <v>6286</v>
      </c>
      <c r="B18" s="165"/>
      <c r="C18" s="165"/>
      <c r="D18" s="165"/>
      <c r="E18" s="165"/>
      <c r="F18" s="165"/>
      <c r="G18" s="124" t="s">
        <v>6287</v>
      </c>
      <c r="H18" s="124"/>
      <c r="I18" s="124"/>
      <c r="J18" s="124"/>
      <c r="K18" s="124"/>
      <c r="L18" s="124"/>
      <c r="M18" s="124" t="str">
        <f>VLOOKUP(M17,[3]Meat!$1:$1048576,5,0)</f>
        <v>Co-op Boneless Skinless Chicken Breasts Grain Fed, Free Run, Air Chilled Value Pack Raised in Western Canada</v>
      </c>
      <c r="N18" s="124"/>
      <c r="O18" s="124"/>
      <c r="P18" s="124"/>
      <c r="Q18" s="124"/>
      <c r="R18" s="124"/>
      <c r="S18" s="124"/>
      <c r="T18" s="124"/>
      <c r="U18" s="124"/>
      <c r="V18" s="124"/>
      <c r="W18" s="124"/>
      <c r="X18" s="124"/>
    </row>
    <row r="19" spans="1:24" ht="15" customHeight="1" x14ac:dyDescent="0.25">
      <c r="A19" s="165"/>
      <c r="B19" s="165"/>
      <c r="C19" s="165"/>
      <c r="D19" s="165"/>
      <c r="E19" s="165"/>
      <c r="F19" s="165"/>
      <c r="G19" s="124"/>
      <c r="H19" s="124"/>
      <c r="I19" s="124"/>
      <c r="J19" s="124"/>
      <c r="K19" s="124"/>
      <c r="L19" s="124"/>
      <c r="M19" s="124"/>
      <c r="N19" s="124"/>
      <c r="O19" s="124"/>
      <c r="P19" s="124"/>
      <c r="Q19" s="124"/>
      <c r="R19" s="124"/>
      <c r="S19" s="124"/>
      <c r="T19" s="124"/>
      <c r="U19" s="124"/>
      <c r="V19" s="124"/>
      <c r="W19" s="124"/>
      <c r="X19" s="124"/>
    </row>
    <row r="20" spans="1:24" ht="15" customHeight="1" x14ac:dyDescent="0.25">
      <c r="A20" s="165"/>
      <c r="B20" s="165"/>
      <c r="C20" s="165"/>
      <c r="D20" s="165"/>
      <c r="E20" s="165"/>
      <c r="F20" s="165"/>
      <c r="G20" s="124"/>
      <c r="H20" s="124"/>
      <c r="I20" s="124"/>
      <c r="J20" s="124"/>
      <c r="K20" s="124"/>
      <c r="L20" s="124"/>
      <c r="M20" s="124"/>
      <c r="N20" s="124"/>
      <c r="O20" s="124"/>
      <c r="P20" s="124"/>
      <c r="Q20" s="124"/>
      <c r="R20" s="124"/>
      <c r="S20" s="124"/>
      <c r="T20" s="124"/>
      <c r="U20" s="124"/>
      <c r="V20" s="124"/>
      <c r="W20" s="124"/>
      <c r="X20" s="124"/>
    </row>
    <row r="21" spans="1:24" ht="15" customHeight="1" x14ac:dyDescent="0.25">
      <c r="A21" s="165"/>
      <c r="B21" s="165"/>
      <c r="C21" s="165"/>
      <c r="D21" s="165"/>
      <c r="E21" s="165"/>
      <c r="F21" s="165"/>
      <c r="G21" s="124"/>
      <c r="H21" s="124"/>
      <c r="I21" s="124"/>
      <c r="J21" s="124"/>
      <c r="K21" s="124"/>
      <c r="L21" s="124"/>
      <c r="M21" s="124"/>
      <c r="N21" s="124"/>
      <c r="O21" s="124"/>
      <c r="P21" s="124"/>
      <c r="Q21" s="124"/>
      <c r="R21" s="124"/>
      <c r="S21" s="124"/>
      <c r="T21" s="124"/>
      <c r="U21" s="124"/>
      <c r="V21" s="124"/>
      <c r="W21" s="124"/>
      <c r="X21" s="124"/>
    </row>
    <row r="22" spans="1:24" s="1" customFormat="1" ht="15" customHeight="1" x14ac:dyDescent="0.25">
      <c r="A22" s="120" t="s">
        <v>6288</v>
      </c>
      <c r="B22" s="120"/>
      <c r="C22" s="120"/>
      <c r="D22" s="120"/>
      <c r="E22" s="120"/>
      <c r="F22" s="120"/>
      <c r="G22" s="120">
        <f>VLOOKUP(G17,[3]Meat!$1:$1048576,4,0)</f>
        <v>4481</v>
      </c>
      <c r="H22" s="120"/>
      <c r="I22" s="120"/>
      <c r="J22" s="120"/>
      <c r="K22" s="120"/>
      <c r="L22" s="120"/>
      <c r="M22" s="120">
        <f>VLOOKUP(M17,[3]Meat!$1:$1048576,4,0)</f>
        <v>5146</v>
      </c>
      <c r="N22" s="120"/>
      <c r="O22" s="120"/>
      <c r="P22" s="120"/>
      <c r="Q22" s="120"/>
      <c r="R22" s="120"/>
      <c r="S22" s="120"/>
      <c r="T22" s="120"/>
      <c r="U22" s="120"/>
      <c r="V22" s="120"/>
      <c r="W22" s="120"/>
      <c r="X22" s="120"/>
    </row>
    <row r="23" spans="1:24" s="1" customFormat="1" ht="15" customHeight="1" x14ac:dyDescent="0.25">
      <c r="A23" s="120"/>
      <c r="B23" s="120"/>
      <c r="C23" s="120"/>
      <c r="D23" s="120"/>
      <c r="E23" s="120"/>
      <c r="F23" s="120"/>
      <c r="G23" s="120"/>
      <c r="H23" s="120"/>
      <c r="I23" s="120"/>
      <c r="J23" s="120"/>
      <c r="K23" s="120"/>
      <c r="L23" s="120"/>
      <c r="M23" s="120"/>
      <c r="N23" s="120"/>
      <c r="O23" s="120"/>
      <c r="P23" s="120"/>
      <c r="Q23" s="120"/>
      <c r="R23" s="120"/>
      <c r="S23" s="120"/>
      <c r="T23" s="120"/>
      <c r="U23" s="120"/>
      <c r="V23" s="120"/>
      <c r="W23" s="120"/>
      <c r="X23" s="120"/>
    </row>
    <row r="24" spans="1:24" ht="15" customHeight="1" x14ac:dyDescent="0.25">
      <c r="A24" s="121" t="s">
        <v>6289</v>
      </c>
      <c r="B24" s="121"/>
      <c r="C24" s="122" t="s">
        <v>6290</v>
      </c>
      <c r="D24" s="122"/>
      <c r="E24" s="121" t="s">
        <v>6289</v>
      </c>
      <c r="F24" s="121"/>
      <c r="G24" s="121" t="s">
        <v>6291</v>
      </c>
      <c r="H24" s="121"/>
      <c r="I24" s="169" t="s">
        <v>6291</v>
      </c>
      <c r="J24" s="169"/>
      <c r="K24" s="121" t="s">
        <v>6291</v>
      </c>
      <c r="L24" s="121"/>
      <c r="M24" s="121" t="s">
        <v>6269</v>
      </c>
      <c r="N24" s="121"/>
      <c r="O24" s="121"/>
      <c r="P24" s="121"/>
      <c r="Q24" s="170" t="e">
        <f>VLOOKUP(M17,[4]Source!$1:$1048576,24,FALSE)</f>
        <v>#N/A</v>
      </c>
      <c r="R24" s="170"/>
      <c r="S24" s="170"/>
      <c r="T24" s="170"/>
      <c r="U24" s="163" t="s">
        <v>6270</v>
      </c>
      <c r="V24" s="163"/>
      <c r="W24" s="163"/>
      <c r="X24" s="163"/>
    </row>
    <row r="25" spans="1:24" ht="15" customHeight="1" x14ac:dyDescent="0.25">
      <c r="A25" s="121"/>
      <c r="B25" s="121"/>
      <c r="C25" s="122"/>
      <c r="D25" s="122"/>
      <c r="E25" s="121"/>
      <c r="F25" s="121"/>
      <c r="G25" s="121"/>
      <c r="H25" s="121"/>
      <c r="I25" s="169"/>
      <c r="J25" s="169"/>
      <c r="K25" s="121"/>
      <c r="L25" s="121"/>
      <c r="M25" s="121"/>
      <c r="N25" s="121"/>
      <c r="O25" s="121"/>
      <c r="P25" s="121"/>
      <c r="Q25" s="170"/>
      <c r="R25" s="170"/>
      <c r="S25" s="170"/>
      <c r="T25" s="170"/>
      <c r="U25" s="163"/>
      <c r="V25" s="163"/>
      <c r="W25" s="163"/>
      <c r="X25" s="163"/>
    </row>
    <row r="26" spans="1:24" ht="15" customHeight="1" x14ac:dyDescent="0.25">
      <c r="A26" s="123" t="e">
        <f>VLOOKUP(A17,[4]Source!$1:$1048576,54,FALSE)</f>
        <v>#N/A</v>
      </c>
      <c r="B26" s="123"/>
      <c r="C26" s="123" t="e">
        <f>VLOOKUP(A17,[4]Source!$1:$1048576,55,FALSE)</f>
        <v>#N/A</v>
      </c>
      <c r="D26" s="123"/>
      <c r="E26" s="123" t="e">
        <f>VLOOKUP(A17,[4]Source!$1:$1048576,57,FALSE)</f>
        <v>#N/A</v>
      </c>
      <c r="F26" s="164" t="e">
        <f>VLOOKUP(F17,[4]Source!$1:$1048576,55,FALSE)</f>
        <v>#N/A</v>
      </c>
      <c r="G26" s="123" t="e">
        <f>VLOOKUP(G17,[4]Source!$1:$1048576,54,FALSE)</f>
        <v>#N/A</v>
      </c>
      <c r="H26" s="123"/>
      <c r="I26" s="123" t="e">
        <f>VLOOKUP(G17,[4]Source!$1:$1048576,55,FALSE)</f>
        <v>#N/A</v>
      </c>
      <c r="J26" s="123"/>
      <c r="K26" s="123" t="e">
        <f>VLOOKUP(G17,[4]Source!$1:$1048576,57,FALSE)</f>
        <v>#N/A</v>
      </c>
      <c r="L26" s="164" t="e">
        <f>VLOOKUP(L17,[4]Source!$1:$1048576,55,FALSE)</f>
        <v>#N/A</v>
      </c>
      <c r="M26" s="123" t="e">
        <f>VLOOKUP(M17,[4]Source!$1:$1048576,54,FALSE)</f>
        <v>#N/A</v>
      </c>
      <c r="N26" s="123"/>
      <c r="O26" s="123"/>
      <c r="P26" s="123"/>
      <c r="Q26" s="123" t="e">
        <f>VLOOKUP(M17,[4]Source!$1:$1048576,55,FALSE)</f>
        <v>#N/A</v>
      </c>
      <c r="R26" s="123"/>
      <c r="S26" s="123"/>
      <c r="T26" s="123"/>
      <c r="U26" s="123" t="e">
        <f>VLOOKUP(M17,[4]Source!$1:$1048576,57,FALSE)</f>
        <v>#N/A</v>
      </c>
      <c r="V26" s="123"/>
      <c r="W26" s="123"/>
      <c r="X26" s="123"/>
    </row>
    <row r="27" spans="1:24" ht="15" customHeight="1" x14ac:dyDescent="0.25">
      <c r="A27" s="53">
        <v>423749</v>
      </c>
      <c r="B27" s="119" t="s">
        <v>6292</v>
      </c>
      <c r="C27" s="119"/>
      <c r="D27" s="119"/>
      <c r="E27" s="119"/>
      <c r="F27" s="119"/>
      <c r="G27" s="119"/>
      <c r="H27" s="119"/>
      <c r="I27" s="119"/>
      <c r="J27" s="119"/>
      <c r="K27" s="119"/>
      <c r="L27" s="119"/>
      <c r="M27" s="53">
        <v>6220263</v>
      </c>
      <c r="N27" s="119" t="s">
        <v>43</v>
      </c>
      <c r="O27" s="119"/>
      <c r="P27" s="119"/>
      <c r="Q27" s="119"/>
      <c r="R27" s="119"/>
      <c r="S27" s="53">
        <v>838441</v>
      </c>
      <c r="T27" s="119" t="s">
        <v>6293</v>
      </c>
      <c r="U27" s="119"/>
      <c r="V27" s="119"/>
      <c r="W27" s="119"/>
      <c r="X27" s="119"/>
    </row>
    <row r="28" spans="1:24" ht="15" customHeight="1" x14ac:dyDescent="0.25">
      <c r="A28" s="124" t="s">
        <v>6294</v>
      </c>
      <c r="B28" s="124"/>
      <c r="C28" s="124"/>
      <c r="D28" s="124"/>
      <c r="E28" s="124"/>
      <c r="F28" s="124"/>
      <c r="G28" s="124"/>
      <c r="H28" s="124"/>
      <c r="I28" s="124"/>
      <c r="J28" s="124"/>
      <c r="K28" s="124"/>
      <c r="L28" s="124"/>
      <c r="M28" s="124" t="str">
        <f>VLOOKUP(M27,[3]Meat!$1:$1048576,5,0)</f>
        <v>Schneiders Smoked Sausage, Juicy Jumbos or All Beef Wieners 375 - 450 g</v>
      </c>
      <c r="N28" s="124"/>
      <c r="O28" s="124"/>
      <c r="P28" s="124"/>
      <c r="Q28" s="124"/>
      <c r="R28" s="124"/>
      <c r="S28" s="124" t="s">
        <v>6295</v>
      </c>
      <c r="T28" s="124"/>
      <c r="U28" s="124"/>
      <c r="V28" s="124"/>
      <c r="W28" s="124"/>
      <c r="X28" s="124"/>
    </row>
    <row r="29" spans="1:24" ht="15" customHeight="1" x14ac:dyDescent="0.25">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row>
    <row r="30" spans="1:24" ht="15" customHeight="1" x14ac:dyDescent="0.25">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row>
    <row r="31" spans="1:24" ht="15" customHeight="1" x14ac:dyDescent="0.25">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row>
    <row r="32" spans="1:24" s="1" customFormat="1" ht="15" customHeight="1" x14ac:dyDescent="0.25">
      <c r="A32" s="120">
        <f>VLOOKUP(A27,[3]Meat!$1:$1048576,4,0)</f>
        <v>7778219550</v>
      </c>
      <c r="B32" s="120"/>
      <c r="C32" s="120"/>
      <c r="D32" s="120"/>
      <c r="E32" s="120"/>
      <c r="F32" s="120"/>
      <c r="G32" s="120"/>
      <c r="H32" s="120"/>
      <c r="I32" s="120"/>
      <c r="J32" s="120"/>
      <c r="K32" s="120"/>
      <c r="L32" s="120"/>
      <c r="M32" s="120">
        <f>VLOOKUP(M27,[3]Meat!$1:$1048576,4,0)</f>
        <v>6200015806</v>
      </c>
      <c r="N32" s="120"/>
      <c r="O32" s="120"/>
      <c r="P32" s="120"/>
      <c r="Q32" s="120"/>
      <c r="R32" s="120"/>
      <c r="S32" s="120">
        <v>5739370013</v>
      </c>
      <c r="T32" s="120"/>
      <c r="U32" s="120"/>
      <c r="V32" s="120"/>
      <c r="W32" s="120"/>
      <c r="X32" s="120"/>
    </row>
    <row r="33" spans="1:25" s="1" customFormat="1" ht="15" customHeight="1" x14ac:dyDescent="0.25">
      <c r="A33" s="120"/>
      <c r="B33" s="120"/>
      <c r="C33" s="120"/>
      <c r="D33" s="120"/>
      <c r="E33" s="120"/>
      <c r="F33" s="120"/>
      <c r="G33" s="120"/>
      <c r="H33" s="120"/>
      <c r="I33" s="120"/>
      <c r="J33" s="120"/>
      <c r="K33" s="120"/>
      <c r="L33" s="120"/>
      <c r="M33" s="120"/>
      <c r="N33" s="120"/>
      <c r="O33" s="120"/>
      <c r="P33" s="120"/>
      <c r="Q33" s="120"/>
      <c r="R33" s="120"/>
      <c r="S33" s="120"/>
      <c r="T33" s="120"/>
      <c r="U33" s="120"/>
      <c r="V33" s="120"/>
      <c r="W33" s="120"/>
      <c r="X33" s="120"/>
    </row>
    <row r="34" spans="1:25" ht="15" customHeight="1" x14ac:dyDescent="0.25">
      <c r="A34" s="121">
        <v>6.49</v>
      </c>
      <c r="B34" s="121"/>
      <c r="C34" s="121"/>
      <c r="D34" s="121"/>
      <c r="E34" s="122">
        <v>6.99</v>
      </c>
      <c r="F34" s="122"/>
      <c r="G34" s="122"/>
      <c r="H34" s="122"/>
      <c r="I34" s="163">
        <v>6.79</v>
      </c>
      <c r="J34" s="163"/>
      <c r="K34" s="163"/>
      <c r="L34" s="163"/>
      <c r="M34" s="121">
        <v>7.99</v>
      </c>
      <c r="N34" s="121"/>
      <c r="O34" s="122">
        <v>8.99</v>
      </c>
      <c r="P34" s="122"/>
      <c r="Q34" s="163">
        <v>8.49</v>
      </c>
      <c r="R34" s="163" t="e">
        <f>VLOOKUP(R27,[4]Source!$1:$1048576,24,FALSE)</f>
        <v>#N/A</v>
      </c>
      <c r="S34" s="121">
        <v>14.99</v>
      </c>
      <c r="T34" s="121"/>
      <c r="U34" s="170" t="e">
        <f>VLOOKUP(S27,[4]Source!$1:$1048576,24,FALSE)</f>
        <v>#N/A</v>
      </c>
      <c r="V34" s="170"/>
      <c r="W34" s="163">
        <v>15.49</v>
      </c>
      <c r="X34" s="163" t="e">
        <f>VLOOKUP(X27,[4]Source!$1:$1048576,24,FALSE)</f>
        <v>#N/A</v>
      </c>
    </row>
    <row r="35" spans="1:25" ht="15" customHeight="1" x14ac:dyDescent="0.25">
      <c r="A35" s="121"/>
      <c r="B35" s="121"/>
      <c r="C35" s="121"/>
      <c r="D35" s="121"/>
      <c r="E35" s="122"/>
      <c r="F35" s="122"/>
      <c r="G35" s="122"/>
      <c r="H35" s="122"/>
      <c r="I35" s="163"/>
      <c r="J35" s="163"/>
      <c r="K35" s="163"/>
      <c r="L35" s="163"/>
      <c r="M35" s="121"/>
      <c r="N35" s="121"/>
      <c r="O35" s="122"/>
      <c r="P35" s="122"/>
      <c r="Q35" s="163"/>
      <c r="R35" s="163"/>
      <c r="S35" s="121"/>
      <c r="T35" s="121"/>
      <c r="U35" s="170"/>
      <c r="V35" s="170"/>
      <c r="W35" s="163"/>
      <c r="X35" s="163"/>
    </row>
    <row r="36" spans="1:25" ht="15" customHeight="1" x14ac:dyDescent="0.25">
      <c r="A36" s="123" t="e">
        <f>VLOOKUP(A27,[4]Source!$1:$1048576,54,FALSE)</f>
        <v>#N/A</v>
      </c>
      <c r="B36" s="123"/>
      <c r="C36" s="123"/>
      <c r="D36" s="123"/>
      <c r="E36" s="123" t="e">
        <f>VLOOKUP(A27,[4]Source!$1:$1048576,55,FALSE)</f>
        <v>#N/A</v>
      </c>
      <c r="F36" s="123"/>
      <c r="G36" s="123"/>
      <c r="H36" s="123"/>
      <c r="I36" s="123" t="e">
        <f>VLOOKUP(A27,[4]Source!$1:$1048576,57,FALSE)</f>
        <v>#N/A</v>
      </c>
      <c r="J36" s="123"/>
      <c r="K36" s="123"/>
      <c r="L36" s="123"/>
      <c r="M36" s="123"/>
      <c r="N36" s="123"/>
      <c r="O36" s="123" t="e">
        <f>VLOOKUP(M27,[4]Source!$1:$1048576,55,FALSE)</f>
        <v>#N/A</v>
      </c>
      <c r="P36" s="123"/>
      <c r="Q36" s="123" t="e">
        <f>VLOOKUP(M27,[4]Source!$1:$1048576,57,FALSE)</f>
        <v>#N/A</v>
      </c>
      <c r="R36" s="164" t="e">
        <f>VLOOKUP(R27,[4]Source!$1:$1048576,55,FALSE)</f>
        <v>#N/A</v>
      </c>
      <c r="S36" s="123" t="e">
        <f>VLOOKUP(S27,[4]Source!$1:$1048576,54,FALSE)</f>
        <v>#N/A</v>
      </c>
      <c r="T36" s="123"/>
      <c r="U36" s="123" t="e">
        <f>VLOOKUP(S27,[4]Source!$1:$1048576,55,FALSE)</f>
        <v>#N/A</v>
      </c>
      <c r="V36" s="123"/>
      <c r="W36" s="123" t="e">
        <f>VLOOKUP(S27,[4]Source!$1:$1048576,57,FALSE)</f>
        <v>#N/A</v>
      </c>
      <c r="X36" s="164" t="e">
        <f>VLOOKUP(X27,[4]Source!$1:$1048576,55,FALSE)</f>
        <v>#N/A</v>
      </c>
    </row>
    <row r="37" spans="1:25" ht="15" customHeight="1" x14ac:dyDescent="0.25">
      <c r="A37" s="53">
        <v>2429140</v>
      </c>
      <c r="B37" s="119" t="s">
        <v>6296</v>
      </c>
      <c r="C37" s="119"/>
      <c r="D37" s="119"/>
      <c r="E37" s="119"/>
      <c r="F37" s="119"/>
      <c r="G37" s="53">
        <v>6293278</v>
      </c>
      <c r="H37" s="119" t="s">
        <v>6297</v>
      </c>
      <c r="I37" s="119"/>
      <c r="J37" s="119"/>
      <c r="K37" s="119"/>
      <c r="L37" s="119"/>
      <c r="M37" s="53">
        <v>2474310</v>
      </c>
      <c r="N37" s="119" t="s">
        <v>43</v>
      </c>
      <c r="O37" s="119"/>
      <c r="P37" s="119"/>
      <c r="Q37" s="119"/>
      <c r="R37" s="119"/>
      <c r="S37" s="53">
        <v>944322</v>
      </c>
      <c r="T37" s="119" t="s">
        <v>6292</v>
      </c>
      <c r="U37" s="119"/>
      <c r="V37" s="119"/>
      <c r="W37" s="119"/>
      <c r="X37" s="119"/>
    </row>
    <row r="38" spans="1:25" ht="15" customHeight="1" x14ac:dyDescent="0.25">
      <c r="A38" s="124" t="str">
        <f>VLOOKUP(A37,[3]Meat!$1:$1048576,5,0)</f>
        <v>Co-op Gold Pork Back Ribs Fully Cooked 510 - 610 g</v>
      </c>
      <c r="B38" s="124"/>
      <c r="C38" s="124"/>
      <c r="D38" s="124"/>
      <c r="E38" s="124"/>
      <c r="F38" s="124"/>
      <c r="G38" s="124" t="str">
        <f>VLOOKUP(G37,[3]Meat!$1:$1048576,5,0)</f>
        <v>Schneiders Lunchmate Stackers or Kits 90 - 120 g</v>
      </c>
      <c r="H38" s="124"/>
      <c r="I38" s="124"/>
      <c r="J38" s="124"/>
      <c r="K38" s="124"/>
      <c r="L38" s="124"/>
      <c r="M38" s="124" t="str">
        <f>VLOOKUP(M37,[3]Meat!$1:$1048576,5,0)</f>
        <v>Co-op Gold Potstickers Frozen 454 g</v>
      </c>
      <c r="N38" s="124"/>
      <c r="O38" s="124"/>
      <c r="P38" s="124"/>
      <c r="Q38" s="124"/>
      <c r="R38" s="124"/>
      <c r="S38" s="124" t="s">
        <v>6298</v>
      </c>
      <c r="T38" s="124"/>
      <c r="U38" s="124"/>
      <c r="V38" s="124"/>
      <c r="W38" s="124"/>
      <c r="X38" s="124"/>
    </row>
    <row r="39" spans="1:25" ht="14.45" customHeight="1" x14ac:dyDescent="0.25">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row>
    <row r="40" spans="1:25" ht="14.45" customHeight="1" x14ac:dyDescent="0.25">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96" t="s">
        <v>69</v>
      </c>
    </row>
    <row r="41" spans="1:25" ht="15" customHeight="1" x14ac:dyDescent="0.25">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row>
    <row r="42" spans="1:25" ht="15" customHeight="1" x14ac:dyDescent="0.25">
      <c r="A42" s="120">
        <f>VLOOKUP(A37,[3]Meat!$1:$1048576,4,0)</f>
        <v>5731617819</v>
      </c>
      <c r="B42" s="120"/>
      <c r="C42" s="120"/>
      <c r="D42" s="120"/>
      <c r="E42" s="120"/>
      <c r="F42" s="120"/>
      <c r="G42" s="120">
        <f>VLOOKUP(G37,[3]Meat!$1:$1048576,4,0)</f>
        <v>6310032000</v>
      </c>
      <c r="H42" s="120"/>
      <c r="I42" s="120"/>
      <c r="J42" s="120"/>
      <c r="K42" s="120"/>
      <c r="L42" s="120"/>
      <c r="M42" s="120">
        <f>VLOOKUP(M37,[3]Meat!$1:$1048576,4,0)</f>
        <v>5731618118</v>
      </c>
      <c r="N42" s="120"/>
      <c r="O42" s="120"/>
      <c r="P42" s="120"/>
      <c r="Q42" s="120"/>
      <c r="R42" s="120"/>
      <c r="S42" s="120" t="s">
        <v>6299</v>
      </c>
      <c r="T42" s="120"/>
      <c r="U42" s="120"/>
      <c r="V42" s="120"/>
      <c r="W42" s="120"/>
      <c r="X42" s="120"/>
    </row>
    <row r="43" spans="1:25" ht="15" customHeight="1" x14ac:dyDescent="0.25">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row>
    <row r="44" spans="1:25" ht="15" customHeight="1" x14ac:dyDescent="0.25">
      <c r="A44" s="121">
        <v>10.99</v>
      </c>
      <c r="B44" s="121"/>
      <c r="C44" s="122">
        <v>11.99</v>
      </c>
      <c r="D44" s="122"/>
      <c r="E44" s="163">
        <v>11.49</v>
      </c>
      <c r="F44" s="163" t="e">
        <f>VLOOKUP(F37,[4]Source!$1:$1048576,24,FALSE)</f>
        <v>#N/A</v>
      </c>
      <c r="G44" s="121" t="s">
        <v>4472</v>
      </c>
      <c r="H44" s="121"/>
      <c r="I44" s="122" t="s">
        <v>1813</v>
      </c>
      <c r="J44" s="122"/>
      <c r="K44" s="163" t="s">
        <v>4756</v>
      </c>
      <c r="L44" s="163" t="e">
        <f>VLOOKUP(L37,[4]Source!$1:$1048576,24,FALSE)</f>
        <v>#N/A</v>
      </c>
      <c r="M44" s="121">
        <v>5.49</v>
      </c>
      <c r="N44" s="121"/>
      <c r="O44" s="122">
        <v>5.99</v>
      </c>
      <c r="P44" s="122"/>
      <c r="Q44" s="163">
        <v>5.79</v>
      </c>
      <c r="R44" s="163" t="e">
        <f>VLOOKUP(R37,[4]Source!$1:$1048576,24,FALSE)</f>
        <v>#N/A</v>
      </c>
      <c r="S44" s="121">
        <v>16.989999999999998</v>
      </c>
      <c r="T44" s="121"/>
      <c r="U44" s="122">
        <v>16.989999999999998</v>
      </c>
      <c r="V44" s="122"/>
      <c r="W44" s="163">
        <v>16.989999999999998</v>
      </c>
      <c r="X44" s="163" t="e">
        <f>VLOOKUP(X37,[4]Source!$1:$1048576,24,FALSE)</f>
        <v>#N/A</v>
      </c>
    </row>
    <row r="45" spans="1:25" ht="15" customHeight="1" x14ac:dyDescent="0.25">
      <c r="A45" s="121"/>
      <c r="B45" s="121"/>
      <c r="C45" s="122"/>
      <c r="D45" s="122"/>
      <c r="E45" s="163"/>
      <c r="F45" s="163"/>
      <c r="G45" s="121"/>
      <c r="H45" s="121"/>
      <c r="I45" s="122"/>
      <c r="J45" s="122"/>
      <c r="K45" s="163"/>
      <c r="L45" s="163"/>
      <c r="M45" s="121"/>
      <c r="N45" s="121"/>
      <c r="O45" s="122"/>
      <c r="P45" s="122"/>
      <c r="Q45" s="163"/>
      <c r="R45" s="163"/>
      <c r="S45" s="121"/>
      <c r="T45" s="121"/>
      <c r="U45" s="122"/>
      <c r="V45" s="122"/>
      <c r="W45" s="163"/>
      <c r="X45" s="163"/>
    </row>
    <row r="46" spans="1:25" ht="15" customHeight="1" x14ac:dyDescent="0.25">
      <c r="A46" s="123" t="e">
        <f>VLOOKUP(A37,[4]Source!$1:$1048576,54,FALSE)</f>
        <v>#N/A</v>
      </c>
      <c r="B46" s="123"/>
      <c r="C46" s="123" t="e">
        <f>VLOOKUP(A37,[4]Source!$1:$1048576,55,FALSE)</f>
        <v>#N/A</v>
      </c>
      <c r="D46" s="123"/>
      <c r="E46" s="123" t="e">
        <f>VLOOKUP(A37,[4]Source!$1:$1048576,57,FALSE)</f>
        <v>#N/A</v>
      </c>
      <c r="F46" s="164" t="e">
        <f>VLOOKUP(F37,[4]Source!$1:$1048576,55,FALSE)</f>
        <v>#N/A</v>
      </c>
      <c r="G46" s="123" t="e">
        <f>VLOOKUP(G37,[4]Source!$1:$1048576,54,FALSE)</f>
        <v>#N/A</v>
      </c>
      <c r="H46" s="123"/>
      <c r="I46" s="123" t="e">
        <f>VLOOKUP(G37,[4]Source!$1:$1048576,55,FALSE)</f>
        <v>#N/A</v>
      </c>
      <c r="J46" s="123"/>
      <c r="K46" s="123" t="e">
        <f>VLOOKUP(G37,[4]Source!$1:$1048576,57,FALSE)</f>
        <v>#N/A</v>
      </c>
      <c r="L46" s="164" t="e">
        <f>VLOOKUP(L37,[4]Source!$1:$1048576,55,FALSE)</f>
        <v>#N/A</v>
      </c>
      <c r="M46" s="123" t="e">
        <f>VLOOKUP(M37,[4]Source!$1:$1048576,54,FALSE)</f>
        <v>#N/A</v>
      </c>
      <c r="N46" s="123"/>
      <c r="O46" s="123" t="e">
        <f>VLOOKUP(M37,[4]Source!$1:$1048576,55,FALSE)</f>
        <v>#N/A</v>
      </c>
      <c r="P46" s="123"/>
      <c r="Q46" s="123" t="e">
        <f>VLOOKUP(M37,[4]Source!$1:$1048576,57,FALSE)</f>
        <v>#N/A</v>
      </c>
      <c r="R46" s="164" t="e">
        <f>VLOOKUP(R37,[4]Source!$1:$1048576,55,FALSE)</f>
        <v>#N/A</v>
      </c>
      <c r="S46" s="123" t="e">
        <f>VLOOKUP(S37,[4]Source!$1:$1048576,54,FALSE)</f>
        <v>#N/A</v>
      </c>
      <c r="T46" s="123"/>
      <c r="U46" s="123" t="e">
        <f>VLOOKUP(S37,[4]Source!$1:$1048576,55,FALSE)</f>
        <v>#N/A</v>
      </c>
      <c r="V46" s="123"/>
      <c r="W46" s="123" t="e">
        <f>VLOOKUP(S37,[4]Source!$1:$1048576,57,FALSE)</f>
        <v>#N/A</v>
      </c>
      <c r="X46" s="164" t="e">
        <f>VLOOKUP(X37,[4]Source!$1:$1048576,55,FALSE)</f>
        <v>#N/A</v>
      </c>
    </row>
    <row r="47" spans="1:25" ht="15" customHeight="1" x14ac:dyDescent="0.25">
      <c r="A47" s="53">
        <v>860627</v>
      </c>
      <c r="B47" s="119" t="s">
        <v>6300</v>
      </c>
      <c r="C47" s="119"/>
      <c r="D47" s="119"/>
      <c r="E47" s="119"/>
      <c r="F47" s="119"/>
      <c r="G47" s="119"/>
      <c r="H47" s="119"/>
      <c r="I47" s="119"/>
      <c r="J47" s="119"/>
      <c r="K47" s="119"/>
      <c r="L47" s="119"/>
      <c r="M47" s="53">
        <v>590125</v>
      </c>
      <c r="N47" s="119" t="s">
        <v>6301</v>
      </c>
      <c r="O47" s="119"/>
      <c r="P47" s="119"/>
      <c r="Q47" s="119"/>
      <c r="R47" s="119"/>
      <c r="S47" s="119"/>
      <c r="T47" s="119"/>
      <c r="U47" s="119"/>
      <c r="V47" s="119"/>
      <c r="W47" s="119"/>
      <c r="X47" s="119"/>
    </row>
    <row r="48" spans="1:25" ht="15" customHeight="1" x14ac:dyDescent="0.25">
      <c r="A48" s="124" t="str">
        <f>VLOOKUP(A47,[3]Meat!$1:$1048576,5,0)</f>
        <v>Co-op Gold Chicken, Beef or Pork Entrées Frozen 600 - 650 g</v>
      </c>
      <c r="B48" s="124"/>
      <c r="C48" s="124"/>
      <c r="D48" s="124"/>
      <c r="E48" s="124"/>
      <c r="F48" s="124"/>
      <c r="G48" s="124"/>
      <c r="H48" s="124"/>
      <c r="I48" s="124"/>
      <c r="J48" s="124"/>
      <c r="K48" s="124"/>
      <c r="L48" s="124"/>
      <c r="M48" s="124" t="str">
        <f>VLOOKUP(M47,[3]Meat!$1:$1048576,5,0)</f>
        <v>Co-op Centsibles Sausage Sticks 300 - 375 g</v>
      </c>
      <c r="N48" s="124"/>
      <c r="O48" s="124"/>
      <c r="P48" s="124"/>
      <c r="Q48" s="124"/>
      <c r="R48" s="124"/>
      <c r="S48" s="124"/>
      <c r="T48" s="124"/>
      <c r="U48" s="124"/>
      <c r="V48" s="124"/>
      <c r="W48" s="124"/>
      <c r="X48" s="124"/>
    </row>
    <row r="49" spans="1:24" ht="15" customHeight="1" x14ac:dyDescent="0.25">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row>
    <row r="50" spans="1:24" ht="15" customHeight="1" x14ac:dyDescent="0.25">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row>
    <row r="51" spans="1:24" ht="15" customHeight="1" x14ac:dyDescent="0.25">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row>
    <row r="52" spans="1:24" ht="15" customHeight="1" x14ac:dyDescent="0.25">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row>
    <row r="53" spans="1:24" ht="15" customHeight="1" x14ac:dyDescent="0.25">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row>
    <row r="54" spans="1:24" ht="15" customHeight="1" x14ac:dyDescent="0.25">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row>
    <row r="55" spans="1:24" ht="15" customHeight="1" x14ac:dyDescent="0.2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row>
    <row r="56" spans="1:24" ht="15" customHeight="1" x14ac:dyDescent="0.25">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row>
    <row r="57" spans="1:24" ht="15" customHeight="1" x14ac:dyDescent="0.25">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row>
    <row r="58" spans="1:24" ht="15" customHeight="1" x14ac:dyDescent="0.25">
      <c r="A58" s="120">
        <f>VLOOKUP(A47,[3]Meat!$1:$1048576,4,0)</f>
        <v>5731616262</v>
      </c>
      <c r="B58" s="120"/>
      <c r="C58" s="120"/>
      <c r="D58" s="120"/>
      <c r="E58" s="120"/>
      <c r="F58" s="120"/>
      <c r="G58" s="120"/>
      <c r="H58" s="120"/>
      <c r="I58" s="120"/>
      <c r="J58" s="120"/>
      <c r="K58" s="120"/>
      <c r="L58" s="120"/>
      <c r="M58" s="120">
        <f>VLOOKUP(M47,[3]Meat!$1:$1048576,4,0)</f>
        <v>5731617370</v>
      </c>
      <c r="N58" s="120"/>
      <c r="O58" s="120"/>
      <c r="P58" s="120"/>
      <c r="Q58" s="120"/>
      <c r="R58" s="120"/>
      <c r="S58" s="120"/>
      <c r="T58" s="120"/>
      <c r="U58" s="120"/>
      <c r="V58" s="120"/>
      <c r="W58" s="120"/>
      <c r="X58" s="120"/>
    </row>
    <row r="59" spans="1:24" ht="15" customHeight="1" x14ac:dyDescent="0.25">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row>
    <row r="60" spans="1:24" ht="15" customHeight="1" x14ac:dyDescent="0.25">
      <c r="A60" s="121">
        <v>9.99</v>
      </c>
      <c r="B60" s="121"/>
      <c r="C60" s="121"/>
      <c r="D60" s="121"/>
      <c r="E60" s="122">
        <v>9.99</v>
      </c>
      <c r="F60" s="122"/>
      <c r="G60" s="122"/>
      <c r="H60" s="122"/>
      <c r="I60" s="163">
        <v>9.99</v>
      </c>
      <c r="J60" s="163"/>
      <c r="K60" s="163"/>
      <c r="L60" s="163"/>
      <c r="M60" s="121">
        <v>3.99</v>
      </c>
      <c r="N60" s="121"/>
      <c r="O60" s="121"/>
      <c r="P60" s="121"/>
      <c r="Q60" s="122">
        <v>4.49</v>
      </c>
      <c r="R60" s="122"/>
      <c r="S60" s="122"/>
      <c r="T60" s="122"/>
      <c r="U60" s="163">
        <v>4.1900000000000004</v>
      </c>
      <c r="V60" s="163"/>
      <c r="W60" s="163"/>
      <c r="X60" s="163"/>
    </row>
    <row r="61" spans="1:24" ht="15" customHeight="1" x14ac:dyDescent="0.25">
      <c r="A61" s="121"/>
      <c r="B61" s="121"/>
      <c r="C61" s="121"/>
      <c r="D61" s="121"/>
      <c r="E61" s="122"/>
      <c r="F61" s="122"/>
      <c r="G61" s="122"/>
      <c r="H61" s="122"/>
      <c r="I61" s="163"/>
      <c r="J61" s="163"/>
      <c r="K61" s="163"/>
      <c r="L61" s="163"/>
      <c r="M61" s="121"/>
      <c r="N61" s="121"/>
      <c r="O61" s="121"/>
      <c r="P61" s="121"/>
      <c r="Q61" s="122"/>
      <c r="R61" s="122"/>
      <c r="S61" s="122"/>
      <c r="T61" s="122"/>
      <c r="U61" s="163"/>
      <c r="V61" s="163"/>
      <c r="W61" s="163"/>
      <c r="X61" s="163"/>
    </row>
    <row r="62" spans="1:24" ht="15" customHeight="1" x14ac:dyDescent="0.25">
      <c r="A62" s="123" t="e">
        <f>VLOOKUP(A47,[4]Source!$1:$1048576,54,FALSE)</f>
        <v>#N/A</v>
      </c>
      <c r="B62" s="123"/>
      <c r="C62" s="123"/>
      <c r="D62" s="123"/>
      <c r="E62" s="123" t="e">
        <f>VLOOKUP(A47,[4]Source!$1:$1048576,55,FALSE)</f>
        <v>#N/A</v>
      </c>
      <c r="F62" s="123"/>
      <c r="G62" s="123"/>
      <c r="H62" s="123"/>
      <c r="I62" s="123" t="e">
        <f>VLOOKUP(A47,[4]Source!$1:$1048576,57,FALSE)</f>
        <v>#N/A</v>
      </c>
      <c r="J62" s="123"/>
      <c r="K62" s="123"/>
      <c r="L62" s="123"/>
      <c r="M62" s="123" t="e">
        <f>VLOOKUP(M47,[4]Source!$1:$1048576,54,FALSE)</f>
        <v>#N/A</v>
      </c>
      <c r="N62" s="123"/>
      <c r="O62" s="123"/>
      <c r="P62" s="123"/>
      <c r="Q62" s="123" t="e">
        <f>VLOOKUP(M47,[4]Source!$1:$1048576,55,FALSE)</f>
        <v>#N/A</v>
      </c>
      <c r="R62" s="123"/>
      <c r="S62" s="123"/>
      <c r="T62" s="123"/>
      <c r="U62" s="123" t="e">
        <f>VLOOKUP(M47,[4]Source!$1:$1048576,57,FALSE)</f>
        <v>#N/A</v>
      </c>
      <c r="V62" s="123"/>
      <c r="W62" s="123"/>
      <c r="X62" s="123"/>
    </row>
    <row r="63" spans="1:24" ht="15" customHeight="1" x14ac:dyDescent="0.25">
      <c r="A63" s="162" t="s">
        <v>6302</v>
      </c>
      <c r="B63" s="162"/>
      <c r="C63" s="162"/>
      <c r="D63" s="162"/>
      <c r="E63" s="162"/>
      <c r="F63" s="162"/>
      <c r="G63" s="162"/>
      <c r="H63" s="162"/>
      <c r="I63" s="162"/>
      <c r="J63" s="162"/>
      <c r="K63" s="162"/>
      <c r="L63" s="162"/>
      <c r="M63" s="162"/>
      <c r="N63" s="162"/>
      <c r="O63" s="162"/>
      <c r="P63" s="162"/>
      <c r="Q63" s="162"/>
      <c r="R63" s="162"/>
      <c r="S63" s="162"/>
      <c r="T63" s="162"/>
      <c r="U63" s="162"/>
      <c r="V63" s="162"/>
      <c r="W63" s="162"/>
      <c r="X63" s="162"/>
    </row>
    <row r="64" spans="1:24" ht="15" customHeight="1" x14ac:dyDescent="0.25">
      <c r="A64" s="53"/>
      <c r="B64" s="57"/>
      <c r="C64" s="57"/>
      <c r="D64" s="57"/>
      <c r="E64" s="57"/>
      <c r="F64" s="57"/>
      <c r="G64" s="57"/>
      <c r="H64" s="57"/>
      <c r="I64" s="57"/>
      <c r="J64" s="57"/>
      <c r="K64" s="57"/>
      <c r="L64" s="57"/>
      <c r="M64" s="53">
        <v>124057</v>
      </c>
      <c r="N64" s="119" t="s">
        <v>43</v>
      </c>
      <c r="O64" s="119"/>
      <c r="P64" s="119"/>
      <c r="Q64" s="119"/>
      <c r="R64" s="119"/>
      <c r="S64" s="119"/>
      <c r="T64" s="119"/>
      <c r="U64" s="119"/>
      <c r="V64" s="119"/>
      <c r="W64" s="119"/>
      <c r="X64" s="119"/>
    </row>
    <row r="65" spans="1:24" ht="15" customHeight="1" x14ac:dyDescent="0.25">
      <c r="A65" s="171" t="s">
        <v>6303</v>
      </c>
      <c r="B65" s="171"/>
      <c r="C65" s="171"/>
      <c r="D65" s="171"/>
      <c r="E65" s="171"/>
      <c r="F65" s="171"/>
      <c r="G65" s="171"/>
      <c r="H65" s="171"/>
      <c r="I65" s="171"/>
      <c r="J65" s="171"/>
      <c r="K65" s="171"/>
      <c r="L65" s="171"/>
      <c r="M65" s="124" t="str">
        <f>VLOOKUP(M64,[3]Deli!$1:$1048576,5,0)</f>
        <v>Olivieri Pasta 280 - 350 g or Sauce 300 mL</v>
      </c>
      <c r="N65" s="124"/>
      <c r="O65" s="124"/>
      <c r="P65" s="124"/>
      <c r="Q65" s="124"/>
      <c r="R65" s="124"/>
      <c r="S65" s="124"/>
      <c r="T65" s="124"/>
      <c r="U65" s="124"/>
      <c r="V65" s="124"/>
      <c r="W65" s="124"/>
      <c r="X65" s="124"/>
    </row>
    <row r="66" spans="1:24" ht="15" customHeight="1" x14ac:dyDescent="0.25">
      <c r="A66" s="171"/>
      <c r="B66" s="171"/>
      <c r="C66" s="171"/>
      <c r="D66" s="171"/>
      <c r="E66" s="171"/>
      <c r="F66" s="171"/>
      <c r="G66" s="171"/>
      <c r="H66" s="171"/>
      <c r="I66" s="171"/>
      <c r="J66" s="171"/>
      <c r="K66" s="171"/>
      <c r="L66" s="171"/>
      <c r="M66" s="124"/>
      <c r="N66" s="124"/>
      <c r="O66" s="124"/>
      <c r="P66" s="124"/>
      <c r="Q66" s="124"/>
      <c r="R66" s="124"/>
      <c r="S66" s="124"/>
      <c r="T66" s="124"/>
      <c r="U66" s="124"/>
      <c r="V66" s="124"/>
      <c r="W66" s="124"/>
      <c r="X66" s="124"/>
    </row>
    <row r="67" spans="1:24" ht="15" customHeight="1" x14ac:dyDescent="0.25">
      <c r="A67" s="171"/>
      <c r="B67" s="171"/>
      <c r="C67" s="171"/>
      <c r="D67" s="171"/>
      <c r="E67" s="171"/>
      <c r="F67" s="171"/>
      <c r="G67" s="171"/>
      <c r="H67" s="171"/>
      <c r="I67" s="171"/>
      <c r="J67" s="171"/>
      <c r="K67" s="171"/>
      <c r="L67" s="171"/>
      <c r="M67" s="124"/>
      <c r="N67" s="124"/>
      <c r="O67" s="124"/>
      <c r="P67" s="124"/>
      <c r="Q67" s="124"/>
      <c r="R67" s="124"/>
      <c r="S67" s="124"/>
      <c r="T67" s="124"/>
      <c r="U67" s="124"/>
      <c r="V67" s="124"/>
      <c r="W67" s="124"/>
      <c r="X67" s="124"/>
    </row>
    <row r="68" spans="1:24" ht="15" customHeight="1" x14ac:dyDescent="0.25">
      <c r="A68" s="171"/>
      <c r="B68" s="171"/>
      <c r="C68" s="171"/>
      <c r="D68" s="171"/>
      <c r="E68" s="171"/>
      <c r="F68" s="171"/>
      <c r="G68" s="171"/>
      <c r="H68" s="171"/>
      <c r="I68" s="171"/>
      <c r="J68" s="171"/>
      <c r="K68" s="171"/>
      <c r="L68" s="171"/>
      <c r="M68" s="124"/>
      <c r="N68" s="124"/>
      <c r="O68" s="124"/>
      <c r="P68" s="124"/>
      <c r="Q68" s="124"/>
      <c r="R68" s="124"/>
      <c r="S68" s="124"/>
      <c r="T68" s="124"/>
      <c r="U68" s="124"/>
      <c r="V68" s="124"/>
      <c r="W68" s="124"/>
      <c r="X68" s="124"/>
    </row>
    <row r="69" spans="1:24" s="1" customFormat="1" ht="15" customHeight="1" x14ac:dyDescent="0.25">
      <c r="A69" s="120" t="e">
        <f>VLOOKUP(A64,[4]Source!$1:$1048576,59,FALSE)</f>
        <v>#N/A</v>
      </c>
      <c r="B69" s="120"/>
      <c r="C69" s="120"/>
      <c r="D69" s="120"/>
      <c r="E69" s="120"/>
      <c r="F69" s="120"/>
      <c r="G69" s="120"/>
      <c r="H69" s="120"/>
      <c r="I69" s="120"/>
      <c r="J69" s="120"/>
      <c r="K69" s="120"/>
      <c r="L69" s="120"/>
      <c r="M69" s="120">
        <f>VLOOKUP(M64,[3]Deli!$1:$1048576,4,0)</f>
        <v>5844100138</v>
      </c>
      <c r="N69" s="120"/>
      <c r="O69" s="120"/>
      <c r="P69" s="120"/>
      <c r="Q69" s="120"/>
      <c r="R69" s="120"/>
      <c r="S69" s="120"/>
      <c r="T69" s="120"/>
      <c r="U69" s="120"/>
      <c r="V69" s="120"/>
      <c r="W69" s="120"/>
      <c r="X69" s="120"/>
    </row>
    <row r="70" spans="1:24" s="1" customFormat="1" ht="15" customHeight="1" x14ac:dyDescent="0.25">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row>
    <row r="71" spans="1:24" ht="15" customHeight="1" x14ac:dyDescent="0.25">
      <c r="A71" s="121" t="e">
        <f>VLOOKUP(A64,[4]Source!$1:$1048576,23,FALSE)</f>
        <v>#N/A</v>
      </c>
      <c r="B71" s="121"/>
      <c r="C71" s="121"/>
      <c r="D71" s="121"/>
      <c r="E71" s="122" t="e">
        <f>VLOOKUP(A64,[4]Source!$1:$1048576,24,FALSE)</f>
        <v>#N/A</v>
      </c>
      <c r="F71" s="122"/>
      <c r="G71" s="122"/>
      <c r="H71" s="122"/>
      <c r="I71" s="163" t="e">
        <f>VLOOKUP(A64,[4]Source!$1:$1048576,26,FALSE)</f>
        <v>#N/A</v>
      </c>
      <c r="J71" s="163"/>
      <c r="K71" s="163"/>
      <c r="L71" s="163"/>
      <c r="M71" s="121">
        <v>5.99</v>
      </c>
      <c r="N71" s="121"/>
      <c r="O71" s="121"/>
      <c r="P71" s="121"/>
      <c r="Q71" s="122">
        <v>6.49</v>
      </c>
      <c r="R71" s="122"/>
      <c r="S71" s="122"/>
      <c r="T71" s="122"/>
      <c r="U71" s="163">
        <v>6.49</v>
      </c>
      <c r="V71" s="163"/>
      <c r="W71" s="163"/>
      <c r="X71" s="163"/>
    </row>
    <row r="72" spans="1:24" ht="15" customHeight="1" x14ac:dyDescent="0.25">
      <c r="A72" s="121"/>
      <c r="B72" s="121"/>
      <c r="C72" s="121"/>
      <c r="D72" s="121"/>
      <c r="E72" s="122"/>
      <c r="F72" s="122"/>
      <c r="G72" s="122"/>
      <c r="H72" s="122"/>
      <c r="I72" s="163"/>
      <c r="J72" s="163"/>
      <c r="K72" s="163"/>
      <c r="L72" s="163"/>
      <c r="M72" s="121"/>
      <c r="N72" s="121"/>
      <c r="O72" s="121"/>
      <c r="P72" s="121"/>
      <c r="Q72" s="122"/>
      <c r="R72" s="122"/>
      <c r="S72" s="122"/>
      <c r="T72" s="122"/>
      <c r="U72" s="163"/>
      <c r="V72" s="163"/>
      <c r="W72" s="163"/>
      <c r="X72" s="163"/>
    </row>
    <row r="73" spans="1:24" ht="15" customHeight="1" x14ac:dyDescent="0.25">
      <c r="A73" s="123" t="e">
        <f>VLOOKUP(A64,[4]Source!$1:$1048576,54,FALSE)</f>
        <v>#N/A</v>
      </c>
      <c r="B73" s="123"/>
      <c r="C73" s="123"/>
      <c r="D73" s="123"/>
      <c r="E73" s="123" t="e">
        <f>VLOOKUP(A64,[4]Source!$1:$1048576,55,FALSE)</f>
        <v>#N/A</v>
      </c>
      <c r="F73" s="123"/>
      <c r="G73" s="123"/>
      <c r="H73" s="123"/>
      <c r="I73" s="123" t="e">
        <f>VLOOKUP(A64,[4]Source!$1:$1048576,57,FALSE)</f>
        <v>#N/A</v>
      </c>
      <c r="J73" s="123"/>
      <c r="K73" s="123"/>
      <c r="L73" s="123"/>
      <c r="M73" s="123" t="e">
        <f>VLOOKUP(M64,[4]Source!$1:$1048576,54,FALSE)</f>
        <v>#N/A</v>
      </c>
      <c r="N73" s="123"/>
      <c r="O73" s="123"/>
      <c r="P73" s="123"/>
      <c r="Q73" s="123" t="e">
        <f>VLOOKUP(M64,[4]Source!$1:$1048576,55,FALSE)</f>
        <v>#N/A</v>
      </c>
      <c r="R73" s="123"/>
      <c r="S73" s="123"/>
      <c r="T73" s="123"/>
      <c r="U73" s="123" t="e">
        <f>VLOOKUP(M64,[4]Source!$1:$1048576,57,FALSE)</f>
        <v>#N/A</v>
      </c>
      <c r="V73" s="123"/>
      <c r="W73" s="123"/>
      <c r="X73" s="123"/>
    </row>
    <row r="74" spans="1:24" ht="15" customHeight="1" x14ac:dyDescent="0.25">
      <c r="A74" s="53">
        <v>197756</v>
      </c>
      <c r="B74" s="119" t="s">
        <v>6293</v>
      </c>
      <c r="C74" s="119"/>
      <c r="D74" s="119"/>
      <c r="E74" s="119"/>
      <c r="F74" s="119"/>
      <c r="G74" s="119"/>
      <c r="H74" s="119"/>
      <c r="I74" s="119"/>
      <c r="J74" s="119"/>
      <c r="K74" s="119"/>
      <c r="L74" s="119"/>
      <c r="M74" s="53">
        <v>926766</v>
      </c>
      <c r="N74" s="119" t="s">
        <v>6293</v>
      </c>
      <c r="O74" s="119"/>
      <c r="P74" s="119"/>
      <c r="Q74" s="119"/>
      <c r="R74" s="119"/>
      <c r="S74" s="53">
        <v>682666</v>
      </c>
      <c r="T74" s="119" t="s">
        <v>6293</v>
      </c>
      <c r="U74" s="119"/>
      <c r="V74" s="119"/>
      <c r="W74" s="119"/>
      <c r="X74" s="119"/>
    </row>
    <row r="75" spans="1:24" ht="15" customHeight="1" x14ac:dyDescent="0.25">
      <c r="A75" s="124" t="str">
        <f>VLOOKUP(A74,[3]Deli!$1:$1048576,5,0)</f>
        <v>The Laughing Cow Spreadable Cheese 128 - 133 g or Dippers Package of 4 Select Varieties</v>
      </c>
      <c r="B75" s="124"/>
      <c r="C75" s="124"/>
      <c r="D75" s="124"/>
      <c r="E75" s="124"/>
      <c r="F75" s="124"/>
      <c r="G75" s="124"/>
      <c r="H75" s="124"/>
      <c r="I75" s="124"/>
      <c r="J75" s="124"/>
      <c r="K75" s="124"/>
      <c r="L75" s="124"/>
      <c r="M75" s="124" t="str">
        <f>VLOOKUP(M74,[3]Deli!$1:$1048576,5,0)</f>
        <v>Castello Havarti Cheese 170 - 200 g</v>
      </c>
      <c r="N75" s="124"/>
      <c r="O75" s="124"/>
      <c r="P75" s="124"/>
      <c r="Q75" s="124"/>
      <c r="R75" s="124"/>
      <c r="S75" s="124" t="str">
        <f>VLOOKUP(S74,[3]Deli!$1:$1048576,5,0)</f>
        <v>Tre Stelle Feta in Brine 200 g</v>
      </c>
      <c r="T75" s="124"/>
      <c r="U75" s="124"/>
      <c r="V75" s="124"/>
      <c r="W75" s="124"/>
      <c r="X75" s="124"/>
    </row>
    <row r="76" spans="1:24" ht="15" customHeight="1" x14ac:dyDescent="0.25">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row>
    <row r="77" spans="1:24" ht="15" customHeight="1" x14ac:dyDescent="0.25">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row>
    <row r="78" spans="1:24" ht="15" customHeight="1" x14ac:dyDescent="0.25">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row>
    <row r="79" spans="1:24" s="1" customFormat="1" ht="15" customHeight="1" x14ac:dyDescent="0.25">
      <c r="A79" s="120">
        <f>VLOOKUP(A74,[3]Deli!$1:$1048576,4,0)</f>
        <v>4175701157</v>
      </c>
      <c r="B79" s="120"/>
      <c r="C79" s="120"/>
      <c r="D79" s="120"/>
      <c r="E79" s="120"/>
      <c r="F79" s="120"/>
      <c r="G79" s="120"/>
      <c r="H79" s="120"/>
      <c r="I79" s="120"/>
      <c r="J79" s="120"/>
      <c r="K79" s="120"/>
      <c r="L79" s="120"/>
      <c r="M79" s="120">
        <f>VLOOKUP(M74,[3]Deli!$1:$1048576,4,0)</f>
        <v>6046616100</v>
      </c>
      <c r="N79" s="120"/>
      <c r="O79" s="120"/>
      <c r="P79" s="120"/>
      <c r="Q79" s="120"/>
      <c r="R79" s="120"/>
      <c r="S79" s="120">
        <f>VLOOKUP(S74,[3]Deli!$1:$1048576,4,0)</f>
        <v>5944100366</v>
      </c>
      <c r="T79" s="120"/>
      <c r="U79" s="120"/>
      <c r="V79" s="120"/>
      <c r="W79" s="120"/>
      <c r="X79" s="120"/>
    </row>
    <row r="80" spans="1:24" s="1" customFormat="1" ht="15" customHeight="1" x14ac:dyDescent="0.25">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row>
    <row r="81" spans="1:24" ht="15" customHeight="1" x14ac:dyDescent="0.25">
      <c r="A81" s="121" t="s">
        <v>2294</v>
      </c>
      <c r="B81" s="121"/>
      <c r="C81" s="121"/>
      <c r="D81" s="121"/>
      <c r="E81" s="122">
        <v>4.99</v>
      </c>
      <c r="F81" s="122"/>
      <c r="G81" s="122"/>
      <c r="H81" s="122"/>
      <c r="I81" s="163" t="s">
        <v>1813</v>
      </c>
      <c r="J81" s="163"/>
      <c r="K81" s="163"/>
      <c r="L81" s="163"/>
      <c r="M81" s="121">
        <v>5.99</v>
      </c>
      <c r="N81" s="121"/>
      <c r="O81" s="122">
        <v>7.49</v>
      </c>
      <c r="P81" s="122"/>
      <c r="Q81" s="163">
        <v>5.99</v>
      </c>
      <c r="R81" s="163" t="e">
        <f>VLOOKUP(R74,[4]Source!$1:$1048576,24,FALSE)</f>
        <v>#N/A</v>
      </c>
      <c r="S81" s="121">
        <v>5.99</v>
      </c>
      <c r="T81" s="121"/>
      <c r="U81" s="122">
        <v>6.99</v>
      </c>
      <c r="V81" s="122"/>
      <c r="W81" s="163">
        <v>5.99</v>
      </c>
      <c r="X81" s="163" t="e">
        <f>VLOOKUP(X74,[4]Source!$1:$1048576,24,FALSE)</f>
        <v>#N/A</v>
      </c>
    </row>
    <row r="82" spans="1:24" ht="15" customHeight="1" x14ac:dyDescent="0.25">
      <c r="A82" s="121"/>
      <c r="B82" s="121"/>
      <c r="C82" s="121"/>
      <c r="D82" s="121"/>
      <c r="E82" s="122"/>
      <c r="F82" s="122"/>
      <c r="G82" s="122"/>
      <c r="H82" s="122"/>
      <c r="I82" s="163"/>
      <c r="J82" s="163"/>
      <c r="K82" s="163"/>
      <c r="L82" s="163"/>
      <c r="M82" s="121"/>
      <c r="N82" s="121"/>
      <c r="O82" s="122"/>
      <c r="P82" s="122"/>
      <c r="Q82" s="163"/>
      <c r="R82" s="163"/>
      <c r="S82" s="121"/>
      <c r="T82" s="121"/>
      <c r="U82" s="122"/>
      <c r="V82" s="122"/>
      <c r="W82" s="163"/>
      <c r="X82" s="163"/>
    </row>
    <row r="83" spans="1:24" ht="15" customHeight="1" x14ac:dyDescent="0.25">
      <c r="A83" s="123" t="e">
        <f>VLOOKUP(A74,[4]Source!$1:$1048576,54,FALSE)</f>
        <v>#N/A</v>
      </c>
      <c r="B83" s="123"/>
      <c r="C83" s="123"/>
      <c r="D83" s="123"/>
      <c r="E83" s="123" t="e">
        <f>VLOOKUP(A74,[4]Source!$1:$1048576,55,FALSE)</f>
        <v>#N/A</v>
      </c>
      <c r="F83" s="123"/>
      <c r="G83" s="123"/>
      <c r="H83" s="123"/>
      <c r="I83" s="123" t="e">
        <f>VLOOKUP(A74,[4]Source!$1:$1048576,57,FALSE)</f>
        <v>#N/A</v>
      </c>
      <c r="J83" s="123"/>
      <c r="K83" s="123"/>
      <c r="L83" s="123"/>
      <c r="M83" s="123" t="e">
        <f>VLOOKUP(M74,[4]Source!$1:$1048576,54,FALSE)</f>
        <v>#N/A</v>
      </c>
      <c r="N83" s="123"/>
      <c r="O83" s="123" t="e">
        <f>VLOOKUP(M74,[4]Source!$1:$1048576,55,FALSE)</f>
        <v>#N/A</v>
      </c>
      <c r="P83" s="123"/>
      <c r="Q83" s="123" t="e">
        <f>VLOOKUP(M74,[4]Source!$1:$1048576,57,FALSE)</f>
        <v>#N/A</v>
      </c>
      <c r="R83" s="164" t="e">
        <f>VLOOKUP(R74,[4]Source!$1:$1048576,55,FALSE)</f>
        <v>#N/A</v>
      </c>
      <c r="S83" s="123" t="e">
        <f>VLOOKUP(S74,[4]Source!$1:$1048576,54,FALSE)</f>
        <v>#N/A</v>
      </c>
      <c r="T83" s="123"/>
      <c r="U83" s="123" t="e">
        <f>VLOOKUP(S74,[4]Source!$1:$1048576,55,FALSE)</f>
        <v>#N/A</v>
      </c>
      <c r="V83" s="123"/>
      <c r="W83" s="123" t="e">
        <f>VLOOKUP(S74,[4]Source!$1:$1048576,57,FALSE)</f>
        <v>#N/A</v>
      </c>
      <c r="X83" s="164" t="e">
        <f>VLOOKUP(X74,[4]Source!$1:$1048576,55,FALSE)</f>
        <v>#N/A</v>
      </c>
    </row>
  </sheetData>
  <mergeCells count="162">
    <mergeCell ref="A83:D83"/>
    <mergeCell ref="E83:H83"/>
    <mergeCell ref="I83:L83"/>
    <mergeCell ref="M83:N83"/>
    <mergeCell ref="O83:P83"/>
    <mergeCell ref="Q83:R83"/>
    <mergeCell ref="S83:T83"/>
    <mergeCell ref="U83:V83"/>
    <mergeCell ref="W83:X83"/>
    <mergeCell ref="A79:L80"/>
    <mergeCell ref="M79:R80"/>
    <mergeCell ref="S79:X80"/>
    <mergeCell ref="A81:D82"/>
    <mergeCell ref="E81:H82"/>
    <mergeCell ref="I81:L82"/>
    <mergeCell ref="M81:N82"/>
    <mergeCell ref="O81:P82"/>
    <mergeCell ref="Q81:R82"/>
    <mergeCell ref="S81:T82"/>
    <mergeCell ref="U81:V82"/>
    <mergeCell ref="W81:X82"/>
    <mergeCell ref="M71:P72"/>
    <mergeCell ref="Q71:T72"/>
    <mergeCell ref="U71:X72"/>
    <mergeCell ref="A65:L68"/>
    <mergeCell ref="M73:P73"/>
    <mergeCell ref="Q73:T73"/>
    <mergeCell ref="U73:X73"/>
    <mergeCell ref="A75:L78"/>
    <mergeCell ref="M75:R78"/>
    <mergeCell ref="S75:X78"/>
    <mergeCell ref="A71:D72"/>
    <mergeCell ref="E71:H72"/>
    <mergeCell ref="I71:L72"/>
    <mergeCell ref="A73:D73"/>
    <mergeCell ref="E73:H73"/>
    <mergeCell ref="I73:L73"/>
    <mergeCell ref="A69:L70"/>
    <mergeCell ref="M65:X68"/>
    <mergeCell ref="M69:X70"/>
    <mergeCell ref="S28:X31"/>
    <mergeCell ref="M32:R33"/>
    <mergeCell ref="S32:X33"/>
    <mergeCell ref="M34:N35"/>
    <mergeCell ref="O34:P35"/>
    <mergeCell ref="Q34:R35"/>
    <mergeCell ref="S34:T35"/>
    <mergeCell ref="U34:V35"/>
    <mergeCell ref="W34:X35"/>
    <mergeCell ref="M28:R31"/>
    <mergeCell ref="A28:L31"/>
    <mergeCell ref="A32:L33"/>
    <mergeCell ref="I34:L35"/>
    <mergeCell ref="I36:L36"/>
    <mergeCell ref="A34:D35"/>
    <mergeCell ref="A36:D36"/>
    <mergeCell ref="E34:H35"/>
    <mergeCell ref="E36:H36"/>
    <mergeCell ref="M46:N46"/>
    <mergeCell ref="O46:P46"/>
    <mergeCell ref="Q46:R46"/>
    <mergeCell ref="S46:T46"/>
    <mergeCell ref="U46:V46"/>
    <mergeCell ref="W46:X46"/>
    <mergeCell ref="A44:B45"/>
    <mergeCell ref="C44:D45"/>
    <mergeCell ref="E44:F45"/>
    <mergeCell ref="G44:H45"/>
    <mergeCell ref="I44:J45"/>
    <mergeCell ref="K44:L45"/>
    <mergeCell ref="M44:N45"/>
    <mergeCell ref="O44:P45"/>
    <mergeCell ref="Q44:R45"/>
    <mergeCell ref="S44:T45"/>
    <mergeCell ref="U44:V45"/>
    <mergeCell ref="W44:X45"/>
    <mergeCell ref="A46:B46"/>
    <mergeCell ref="C46:D46"/>
    <mergeCell ref="E46:F46"/>
    <mergeCell ref="G46:H46"/>
    <mergeCell ref="I46:J46"/>
    <mergeCell ref="K46:L46"/>
    <mergeCell ref="U36:V36"/>
    <mergeCell ref="W36:X36"/>
    <mergeCell ref="A38:F41"/>
    <mergeCell ref="G38:L41"/>
    <mergeCell ref="M38:R41"/>
    <mergeCell ref="S38:X41"/>
    <mergeCell ref="A42:F43"/>
    <mergeCell ref="G42:L43"/>
    <mergeCell ref="M42:R43"/>
    <mergeCell ref="S42:X43"/>
    <mergeCell ref="M36:N36"/>
    <mergeCell ref="O36:P36"/>
    <mergeCell ref="Q36:R36"/>
    <mergeCell ref="S36:T36"/>
    <mergeCell ref="A18:F21"/>
    <mergeCell ref="G18:L21"/>
    <mergeCell ref="A22:F23"/>
    <mergeCell ref="G22:L23"/>
    <mergeCell ref="A24:B25"/>
    <mergeCell ref="C24:D25"/>
    <mergeCell ref="E24:F25"/>
    <mergeCell ref="G24:H25"/>
    <mergeCell ref="B1:X1"/>
    <mergeCell ref="A2:X11"/>
    <mergeCell ref="Q14:X15"/>
    <mergeCell ref="Q16:X16"/>
    <mergeCell ref="A12:X13"/>
    <mergeCell ref="A14:H15"/>
    <mergeCell ref="A16:H16"/>
    <mergeCell ref="I14:P15"/>
    <mergeCell ref="I16:P16"/>
    <mergeCell ref="I24:J25"/>
    <mergeCell ref="K24:L25"/>
    <mergeCell ref="M18:X21"/>
    <mergeCell ref="M22:X23"/>
    <mergeCell ref="M24:P25"/>
    <mergeCell ref="Q24:T25"/>
    <mergeCell ref="U24:X25"/>
    <mergeCell ref="M26:P26"/>
    <mergeCell ref="Q26:T26"/>
    <mergeCell ref="U26:X26"/>
    <mergeCell ref="A26:B26"/>
    <mergeCell ref="C26:D26"/>
    <mergeCell ref="E26:F26"/>
    <mergeCell ref="G26:H26"/>
    <mergeCell ref="I26:J26"/>
    <mergeCell ref="K26:L26"/>
    <mergeCell ref="I62:L62"/>
    <mergeCell ref="M48:X57"/>
    <mergeCell ref="M58:X59"/>
    <mergeCell ref="M60:P61"/>
    <mergeCell ref="Q60:T61"/>
    <mergeCell ref="U60:X61"/>
    <mergeCell ref="M62:P62"/>
    <mergeCell ref="Q62:T62"/>
    <mergeCell ref="U62:X62"/>
    <mergeCell ref="N47:X47"/>
    <mergeCell ref="B47:L47"/>
    <mergeCell ref="N74:R74"/>
    <mergeCell ref="T74:X74"/>
    <mergeCell ref="N64:X64"/>
    <mergeCell ref="B74:L74"/>
    <mergeCell ref="A63:X63"/>
    <mergeCell ref="N17:X17"/>
    <mergeCell ref="H17:L17"/>
    <mergeCell ref="B17:F17"/>
    <mergeCell ref="B27:L27"/>
    <mergeCell ref="N27:R27"/>
    <mergeCell ref="T27:X27"/>
    <mergeCell ref="N37:R37"/>
    <mergeCell ref="T37:X37"/>
    <mergeCell ref="B37:F37"/>
    <mergeCell ref="H37:L37"/>
    <mergeCell ref="A48:L57"/>
    <mergeCell ref="A58:L59"/>
    <mergeCell ref="A60:D61"/>
    <mergeCell ref="E60:H61"/>
    <mergeCell ref="I60:L61"/>
    <mergeCell ref="A62:D62"/>
    <mergeCell ref="E62:H62"/>
  </mergeCells>
  <printOptions horizontalCentered="1"/>
  <pageMargins left="0" right="0" top="0.25" bottom="0.25" header="0.3" footer="0.3"/>
  <pageSetup paperSize="5" scale="75" orientation="portrait" r:id="rId1"/>
  <headerFooter>
    <oddFooter>&amp;C&amp;A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F666E-7802-4FE9-8BD6-FE9C27571966}">
  <dimension ref="A1:Z91"/>
  <sheetViews>
    <sheetView topLeftCell="A64" zoomScale="115" zoomScaleNormal="115" zoomScaleSheetLayoutView="85" workbookViewId="0">
      <selection activeCell="M65" sqref="M65:X68"/>
    </sheetView>
  </sheetViews>
  <sheetFormatPr defaultRowHeight="15" x14ac:dyDescent="0.25"/>
  <cols>
    <col min="1" max="1" width="11.85546875" customWidth="1"/>
    <col min="2" max="2" width="10.85546875" customWidth="1"/>
    <col min="3" max="3" width="9.7109375" customWidth="1"/>
    <col min="4" max="4" width="4.7109375" customWidth="1"/>
    <col min="5" max="5" width="5.28515625" customWidth="1"/>
    <col min="6" max="6" width="11.28515625" bestFit="1" customWidth="1"/>
    <col min="7" max="7" width="4.140625" customWidth="1"/>
    <col min="8" max="8" width="10.42578125" customWidth="1"/>
    <col min="9" max="9" width="10.140625" customWidth="1"/>
    <col min="10" max="10" width="5.7109375" customWidth="1"/>
    <col min="11" max="11" width="6.28515625" customWidth="1"/>
    <col min="12" max="12" width="11.28515625" bestFit="1" customWidth="1"/>
    <col min="13" max="13" width="9.7109375" customWidth="1"/>
    <col min="14" max="14" width="7.28515625" customWidth="1"/>
    <col min="15" max="15" width="2.5703125" customWidth="1"/>
    <col min="16" max="16" width="9.42578125" customWidth="1"/>
  </cols>
  <sheetData>
    <row r="1" spans="1:24" ht="15" customHeight="1" x14ac:dyDescent="0.25">
      <c r="A1" s="26" t="s">
        <v>69</v>
      </c>
      <c r="B1" s="191" t="s">
        <v>6267</v>
      </c>
      <c r="C1" s="192"/>
      <c r="D1" s="192"/>
      <c r="E1" s="192"/>
      <c r="F1" s="192"/>
      <c r="G1" s="192"/>
      <c r="H1" s="192"/>
      <c r="I1" s="192"/>
      <c r="J1" s="192"/>
      <c r="K1" s="192"/>
      <c r="L1" s="192"/>
      <c r="M1" s="192"/>
      <c r="N1" s="192"/>
      <c r="O1" s="192"/>
      <c r="P1" s="192"/>
      <c r="Q1" s="192"/>
      <c r="R1" s="192"/>
      <c r="S1" s="192"/>
      <c r="T1" s="192"/>
      <c r="U1" s="192"/>
      <c r="V1" s="192"/>
      <c r="W1" s="192"/>
      <c r="X1" s="193"/>
    </row>
    <row r="2" spans="1:24" ht="15" customHeight="1" x14ac:dyDescent="0.25">
      <c r="A2" s="194" t="s">
        <v>69</v>
      </c>
      <c r="B2" s="194"/>
      <c r="C2" s="194"/>
      <c r="D2" s="194"/>
      <c r="E2" s="194"/>
      <c r="F2" s="194"/>
      <c r="G2" s="194"/>
      <c r="H2" s="194"/>
      <c r="I2" s="194"/>
      <c r="J2" s="194"/>
      <c r="K2" s="194"/>
      <c r="L2" s="194"/>
      <c r="M2" s="194"/>
      <c r="N2" s="194"/>
      <c r="O2" s="194"/>
      <c r="P2" s="194"/>
      <c r="Q2" s="194"/>
      <c r="R2" s="194"/>
      <c r="S2" s="194"/>
      <c r="T2" s="194"/>
      <c r="U2" s="194"/>
      <c r="V2" s="194"/>
      <c r="W2" s="194"/>
      <c r="X2" s="194"/>
    </row>
    <row r="3" spans="1:24" ht="15" customHeight="1" x14ac:dyDescent="0.25">
      <c r="A3" s="194"/>
      <c r="B3" s="194"/>
      <c r="C3" s="194"/>
      <c r="D3" s="194"/>
      <c r="E3" s="194"/>
      <c r="F3" s="194"/>
      <c r="G3" s="194"/>
      <c r="H3" s="194"/>
      <c r="I3" s="194"/>
      <c r="J3" s="194"/>
      <c r="K3" s="194"/>
      <c r="L3" s="194"/>
      <c r="M3" s="194"/>
      <c r="N3" s="194"/>
      <c r="O3" s="194"/>
      <c r="P3" s="194"/>
      <c r="Q3" s="194"/>
      <c r="R3" s="194"/>
      <c r="S3" s="194"/>
      <c r="T3" s="194"/>
      <c r="U3" s="194"/>
      <c r="V3" s="194"/>
      <c r="W3" s="194"/>
      <c r="X3" s="194"/>
    </row>
    <row r="4" spans="1:24" ht="15" customHeight="1" x14ac:dyDescent="0.25">
      <c r="A4" s="194"/>
      <c r="B4" s="194"/>
      <c r="C4" s="194"/>
      <c r="D4" s="194"/>
      <c r="E4" s="194"/>
      <c r="F4" s="194"/>
      <c r="G4" s="194"/>
      <c r="H4" s="194"/>
      <c r="I4" s="194"/>
      <c r="J4" s="194"/>
      <c r="K4" s="194"/>
      <c r="L4" s="194"/>
      <c r="M4" s="194"/>
      <c r="N4" s="194"/>
      <c r="O4" s="194"/>
      <c r="P4" s="194"/>
      <c r="Q4" s="194"/>
      <c r="R4" s="194"/>
      <c r="S4" s="194"/>
      <c r="T4" s="194"/>
      <c r="U4" s="194"/>
      <c r="V4" s="194"/>
      <c r="W4" s="194"/>
      <c r="X4" s="194"/>
    </row>
    <row r="5" spans="1:24" ht="15" customHeight="1" x14ac:dyDescent="0.25">
      <c r="A5" s="194"/>
      <c r="B5" s="194"/>
      <c r="C5" s="194"/>
      <c r="D5" s="194"/>
      <c r="E5" s="194"/>
      <c r="F5" s="194"/>
      <c r="G5" s="194"/>
      <c r="H5" s="194"/>
      <c r="I5" s="194"/>
      <c r="J5" s="194"/>
      <c r="K5" s="194"/>
      <c r="L5" s="194"/>
      <c r="M5" s="194"/>
      <c r="N5" s="194"/>
      <c r="O5" s="194"/>
      <c r="P5" s="194"/>
      <c r="Q5" s="194"/>
      <c r="R5" s="194"/>
      <c r="S5" s="194"/>
      <c r="T5" s="194"/>
      <c r="U5" s="194"/>
      <c r="V5" s="194"/>
      <c r="W5" s="194"/>
      <c r="X5" s="194"/>
    </row>
    <row r="6" spans="1:24" ht="15" customHeight="1" x14ac:dyDescent="0.25">
      <c r="A6" s="194"/>
      <c r="B6" s="194"/>
      <c r="C6" s="194"/>
      <c r="D6" s="194"/>
      <c r="E6" s="194"/>
      <c r="F6" s="194"/>
      <c r="G6" s="194"/>
      <c r="H6" s="194"/>
      <c r="I6" s="194"/>
      <c r="J6" s="194"/>
      <c r="K6" s="194"/>
      <c r="L6" s="194"/>
      <c r="M6" s="194"/>
      <c r="N6" s="194"/>
      <c r="O6" s="194"/>
      <c r="P6" s="194"/>
      <c r="Q6" s="194"/>
      <c r="R6" s="194"/>
      <c r="S6" s="194"/>
      <c r="T6" s="194"/>
      <c r="U6" s="194"/>
      <c r="V6" s="194"/>
      <c r="W6" s="194"/>
      <c r="X6" s="194"/>
    </row>
    <row r="7" spans="1:24" ht="15" customHeight="1" x14ac:dyDescent="0.25">
      <c r="A7" s="194"/>
      <c r="B7" s="194"/>
      <c r="C7" s="194"/>
      <c r="D7" s="194"/>
      <c r="E7" s="194"/>
      <c r="F7" s="194"/>
      <c r="G7" s="194"/>
      <c r="H7" s="194"/>
      <c r="I7" s="194"/>
      <c r="J7" s="194"/>
      <c r="K7" s="194"/>
      <c r="L7" s="194"/>
      <c r="M7" s="194"/>
      <c r="N7" s="194"/>
      <c r="O7" s="194"/>
      <c r="P7" s="194"/>
      <c r="Q7" s="194"/>
      <c r="R7" s="194"/>
      <c r="S7" s="194"/>
      <c r="T7" s="194"/>
      <c r="U7" s="194"/>
      <c r="V7" s="194"/>
      <c r="W7" s="194"/>
      <c r="X7" s="194"/>
    </row>
    <row r="8" spans="1:24" ht="15" customHeight="1" x14ac:dyDescent="0.25">
      <c r="A8" s="194"/>
      <c r="B8" s="194"/>
      <c r="C8" s="194"/>
      <c r="D8" s="194"/>
      <c r="E8" s="194"/>
      <c r="F8" s="194"/>
      <c r="G8" s="194"/>
      <c r="H8" s="194"/>
      <c r="I8" s="194"/>
      <c r="J8" s="194"/>
      <c r="K8" s="194"/>
      <c r="L8" s="194"/>
      <c r="M8" s="194"/>
      <c r="N8" s="194"/>
      <c r="O8" s="194"/>
      <c r="P8" s="194"/>
      <c r="Q8" s="194"/>
      <c r="R8" s="194"/>
      <c r="S8" s="194"/>
      <c r="T8" s="194"/>
      <c r="U8" s="194"/>
      <c r="V8" s="194"/>
      <c r="W8" s="194"/>
      <c r="X8" s="194"/>
    </row>
    <row r="9" spans="1:24" ht="15" customHeight="1" x14ac:dyDescent="0.25">
      <c r="A9" s="194"/>
      <c r="B9" s="194"/>
      <c r="C9" s="194"/>
      <c r="D9" s="194"/>
      <c r="E9" s="194"/>
      <c r="F9" s="194"/>
      <c r="G9" s="194"/>
      <c r="H9" s="194"/>
      <c r="I9" s="194"/>
      <c r="J9" s="194"/>
      <c r="K9" s="194"/>
      <c r="L9" s="194"/>
      <c r="M9" s="194"/>
      <c r="N9" s="194"/>
      <c r="O9" s="194"/>
      <c r="P9" s="194"/>
      <c r="Q9" s="194"/>
      <c r="R9" s="194"/>
      <c r="S9" s="194"/>
      <c r="T9" s="194"/>
      <c r="U9" s="194"/>
      <c r="V9" s="194"/>
      <c r="W9" s="194"/>
      <c r="X9" s="194"/>
    </row>
    <row r="10" spans="1:24" ht="15" customHeight="1" x14ac:dyDescent="0.25">
      <c r="A10" s="129" t="e">
        <f>VLOOKUP(A1,Source!$1:$1048576,59,FALSE)</f>
        <v>#N/A</v>
      </c>
      <c r="B10" s="129"/>
      <c r="C10" s="129"/>
      <c r="D10" s="129"/>
      <c r="E10" s="129"/>
      <c r="F10" s="129"/>
      <c r="G10" s="129"/>
      <c r="H10" s="129"/>
      <c r="I10" s="129"/>
      <c r="J10" s="129"/>
      <c r="K10" s="129"/>
      <c r="L10" s="129"/>
      <c r="M10" s="129"/>
      <c r="N10" s="129"/>
      <c r="O10" s="129"/>
      <c r="P10" s="129"/>
      <c r="Q10" s="129"/>
      <c r="R10" s="129"/>
      <c r="S10" s="129"/>
      <c r="T10" s="129"/>
      <c r="U10" s="129"/>
      <c r="V10" s="129"/>
      <c r="W10" s="129"/>
      <c r="X10" s="129"/>
    </row>
    <row r="11" spans="1:24" ht="15" customHeight="1" x14ac:dyDescent="0.25">
      <c r="A11" s="129"/>
      <c r="B11" s="129"/>
      <c r="C11" s="129"/>
      <c r="D11" s="129"/>
      <c r="E11" s="129"/>
      <c r="F11" s="129"/>
      <c r="G11" s="129"/>
      <c r="H11" s="129"/>
      <c r="I11" s="129"/>
      <c r="J11" s="129"/>
      <c r="K11" s="129"/>
      <c r="L11" s="129"/>
      <c r="M11" s="129"/>
      <c r="N11" s="129"/>
      <c r="O11" s="129"/>
      <c r="P11" s="129"/>
      <c r="Q11" s="129"/>
      <c r="R11" s="129"/>
      <c r="S11" s="129"/>
      <c r="T11" s="129"/>
      <c r="U11" s="129"/>
      <c r="V11" s="129"/>
      <c r="W11" s="129"/>
      <c r="X11" s="129"/>
    </row>
    <row r="12" spans="1:24" ht="15" customHeight="1" x14ac:dyDescent="0.25">
      <c r="A12" s="131" t="e">
        <f>VLOOKUP(A1,Source!$1:$1048576,23,FALSE)</f>
        <v>#N/A</v>
      </c>
      <c r="B12" s="131"/>
      <c r="C12" s="131"/>
      <c r="D12" s="131"/>
      <c r="E12" s="131"/>
      <c r="F12" s="131"/>
      <c r="G12" s="131"/>
      <c r="H12" s="131"/>
      <c r="I12" s="132" t="e">
        <f>VLOOKUP(A1,Source!$1:$1048576,24,FALSE)</f>
        <v>#N/A</v>
      </c>
      <c r="J12" s="132"/>
      <c r="K12" s="132"/>
      <c r="L12" s="132"/>
      <c r="M12" s="132"/>
      <c r="N12" s="132"/>
      <c r="O12" s="132"/>
      <c r="P12" s="132"/>
      <c r="Q12" s="125" t="e">
        <f>VLOOKUP(A1,Source!$1:$1048576,26,FALSE)</f>
        <v>#N/A</v>
      </c>
      <c r="R12" s="125"/>
      <c r="S12" s="125"/>
      <c r="T12" s="125"/>
      <c r="U12" s="125"/>
      <c r="V12" s="125"/>
      <c r="W12" s="125"/>
      <c r="X12" s="125"/>
    </row>
    <row r="13" spans="1:24" ht="15" customHeight="1" x14ac:dyDescent="0.25">
      <c r="A13" s="131"/>
      <c r="B13" s="131"/>
      <c r="C13" s="131"/>
      <c r="D13" s="131"/>
      <c r="E13" s="131"/>
      <c r="F13" s="131"/>
      <c r="G13" s="131"/>
      <c r="H13" s="131"/>
      <c r="I13" s="132"/>
      <c r="J13" s="132"/>
      <c r="K13" s="132"/>
      <c r="L13" s="132"/>
      <c r="M13" s="132"/>
      <c r="N13" s="132"/>
      <c r="O13" s="132"/>
      <c r="P13" s="132"/>
      <c r="Q13" s="125"/>
      <c r="R13" s="125"/>
      <c r="S13" s="125"/>
      <c r="T13" s="125"/>
      <c r="U13" s="125"/>
      <c r="V13" s="125"/>
      <c r="W13" s="125"/>
      <c r="X13" s="125"/>
    </row>
    <row r="14" spans="1:24" ht="15" customHeight="1" x14ac:dyDescent="0.25">
      <c r="A14" s="126" t="e">
        <f>VLOOKUP(A1,Source!$1:$1048576,54,FALSE)</f>
        <v>#N/A</v>
      </c>
      <c r="B14" s="126"/>
      <c r="C14" s="126" t="e">
        <f>VLOOKUP(#REF!,Source!$1:$1048576,54,FALSE)</f>
        <v>#REF!</v>
      </c>
      <c r="D14" s="126"/>
      <c r="E14" s="126" t="e">
        <f>VLOOKUP(#REF!,Source!$1:$1048576,54,FALSE)</f>
        <v>#REF!</v>
      </c>
      <c r="F14" s="126"/>
      <c r="G14" s="126" t="e">
        <f>VLOOKUP(#REF!,Source!$1:$1048576,54,FALSE)</f>
        <v>#REF!</v>
      </c>
      <c r="H14" s="126"/>
      <c r="I14" s="126" t="e">
        <f>VLOOKUP(A1,Source!$1:$1048576,55,FALSE)</f>
        <v>#N/A</v>
      </c>
      <c r="J14" s="126"/>
      <c r="K14" s="126" t="e">
        <f>VLOOKUP(#REF!,Source!$1:$1048576,55,FALSE)</f>
        <v>#REF!</v>
      </c>
      <c r="L14" s="126"/>
      <c r="M14" s="126" t="e">
        <f>VLOOKUP(#REF!,Source!$1:$1048576,55,FALSE)</f>
        <v>#REF!</v>
      </c>
      <c r="N14" s="126"/>
      <c r="O14" s="126" t="e">
        <f>VLOOKUP(#REF!,Source!$1:$1048576,55,FALSE)</f>
        <v>#REF!</v>
      </c>
      <c r="P14" s="126"/>
      <c r="Q14" s="126" t="e">
        <f>VLOOKUP(A1,Source!$1:$1048576,57,FALSE)</f>
        <v>#N/A</v>
      </c>
      <c r="R14" s="126" t="e">
        <f>VLOOKUP(#REF!,Source!#REF!,56,FALSE)</f>
        <v>#REF!</v>
      </c>
      <c r="S14" s="126" t="e">
        <f>VLOOKUP(#REF!,Source!$1:$1048576,57,FALSE)</f>
        <v>#REF!</v>
      </c>
      <c r="T14" s="126" t="e">
        <f>VLOOKUP(#REF!,Source!#REF!,56,FALSE)</f>
        <v>#REF!</v>
      </c>
      <c r="U14" s="126" t="e">
        <f>VLOOKUP(#REF!,Source!$1:$1048576,57,FALSE)</f>
        <v>#REF!</v>
      </c>
      <c r="V14" s="126" t="e">
        <f>VLOOKUP(#REF!,Source!#REF!,56,FALSE)</f>
        <v>#REF!</v>
      </c>
      <c r="W14" s="126" t="e">
        <f>VLOOKUP(#REF!,Source!$1:$1048576,57,FALSE)</f>
        <v>#REF!</v>
      </c>
      <c r="X14" s="126" t="e">
        <f>VLOOKUP(#REF!,Source!#REF!,56,FALSE)</f>
        <v>#REF!</v>
      </c>
    </row>
    <row r="15" spans="1:24" x14ac:dyDescent="0.25">
      <c r="A15" s="11"/>
      <c r="B15" s="4"/>
      <c r="C15" s="4"/>
      <c r="D15" s="9"/>
      <c r="E15" s="9"/>
      <c r="F15" s="5"/>
      <c r="G15" s="10"/>
      <c r="H15" s="4"/>
      <c r="I15" s="4"/>
      <c r="J15" s="9"/>
      <c r="K15" s="9"/>
      <c r="L15" s="5"/>
      <c r="M15" s="10"/>
      <c r="N15" s="4"/>
      <c r="O15" s="4"/>
      <c r="P15" s="9"/>
      <c r="Q15" s="9"/>
      <c r="R15" s="5"/>
      <c r="S15" s="10"/>
      <c r="T15" s="4"/>
      <c r="U15" s="4"/>
      <c r="V15" s="9"/>
      <c r="W15" s="9"/>
      <c r="X15" s="7"/>
    </row>
    <row r="16" spans="1:24" ht="15" customHeight="1" x14ac:dyDescent="0.25">
      <c r="A16" s="183"/>
      <c r="B16" s="184"/>
      <c r="C16" s="184"/>
      <c r="D16" s="184"/>
      <c r="E16" s="184"/>
      <c r="F16" s="185"/>
      <c r="G16" s="183"/>
      <c r="H16" s="184"/>
      <c r="I16" s="184"/>
      <c r="J16" s="184"/>
      <c r="K16" s="184"/>
      <c r="L16" s="185"/>
      <c r="M16" s="183"/>
      <c r="N16" s="184"/>
      <c r="O16" s="184"/>
      <c r="P16" s="184"/>
      <c r="Q16" s="184"/>
      <c r="R16" s="185"/>
      <c r="S16" s="183"/>
      <c r="T16" s="184"/>
      <c r="U16" s="184"/>
      <c r="V16" s="184"/>
      <c r="W16" s="184"/>
      <c r="X16" s="185"/>
    </row>
    <row r="17" spans="1:24" ht="15" customHeight="1" x14ac:dyDescent="0.25">
      <c r="A17" s="186"/>
      <c r="B17" s="187"/>
      <c r="C17" s="187"/>
      <c r="D17" s="187"/>
      <c r="E17" s="187"/>
      <c r="F17" s="185"/>
      <c r="G17" s="186"/>
      <c r="H17" s="187"/>
      <c r="I17" s="187"/>
      <c r="J17" s="187"/>
      <c r="K17" s="187"/>
      <c r="L17" s="185"/>
      <c r="M17" s="186"/>
      <c r="N17" s="187"/>
      <c r="O17" s="187"/>
      <c r="P17" s="187"/>
      <c r="Q17" s="187"/>
      <c r="R17" s="185"/>
      <c r="S17" s="186"/>
      <c r="T17" s="187"/>
      <c r="U17" s="187"/>
      <c r="V17" s="187"/>
      <c r="W17" s="187"/>
      <c r="X17" s="185"/>
    </row>
    <row r="18" spans="1:24" ht="15" customHeight="1" x14ac:dyDescent="0.25">
      <c r="A18" s="186"/>
      <c r="B18" s="187"/>
      <c r="C18" s="187"/>
      <c r="D18" s="187"/>
      <c r="E18" s="187"/>
      <c r="F18" s="185"/>
      <c r="G18" s="186"/>
      <c r="H18" s="187"/>
      <c r="I18" s="187"/>
      <c r="J18" s="187"/>
      <c r="K18" s="187"/>
      <c r="L18" s="185"/>
      <c r="M18" s="186"/>
      <c r="N18" s="187"/>
      <c r="O18" s="187"/>
      <c r="P18" s="187"/>
      <c r="Q18" s="187"/>
      <c r="R18" s="185"/>
      <c r="S18" s="186"/>
      <c r="T18" s="187"/>
      <c r="U18" s="187"/>
      <c r="V18" s="187"/>
      <c r="W18" s="187"/>
      <c r="X18" s="185"/>
    </row>
    <row r="19" spans="1:24" ht="15" customHeight="1" x14ac:dyDescent="0.25">
      <c r="A19" s="186"/>
      <c r="B19" s="187"/>
      <c r="C19" s="187"/>
      <c r="D19" s="187"/>
      <c r="E19" s="187"/>
      <c r="F19" s="185"/>
      <c r="G19" s="186"/>
      <c r="H19" s="187"/>
      <c r="I19" s="187"/>
      <c r="J19" s="187"/>
      <c r="K19" s="187"/>
      <c r="L19" s="185"/>
      <c r="M19" s="186"/>
      <c r="N19" s="187"/>
      <c r="O19" s="187"/>
      <c r="P19" s="187"/>
      <c r="Q19" s="187"/>
      <c r="R19" s="185"/>
      <c r="S19" s="186"/>
      <c r="T19" s="187"/>
      <c r="U19" s="187"/>
      <c r="V19" s="187"/>
      <c r="W19" s="187"/>
      <c r="X19" s="185"/>
    </row>
    <row r="20" spans="1:24" ht="15" customHeight="1" x14ac:dyDescent="0.25">
      <c r="A20" s="186"/>
      <c r="B20" s="187"/>
      <c r="C20" s="187"/>
      <c r="D20" s="187"/>
      <c r="E20" s="187"/>
      <c r="F20" s="185"/>
      <c r="G20" s="186"/>
      <c r="H20" s="187"/>
      <c r="I20" s="187"/>
      <c r="J20" s="187"/>
      <c r="K20" s="187"/>
      <c r="L20" s="185"/>
      <c r="M20" s="186"/>
      <c r="N20" s="187"/>
      <c r="O20" s="187"/>
      <c r="P20" s="187"/>
      <c r="Q20" s="187"/>
      <c r="R20" s="185"/>
      <c r="S20" s="186"/>
      <c r="T20" s="187"/>
      <c r="U20" s="187"/>
      <c r="V20" s="187"/>
      <c r="W20" s="187"/>
      <c r="X20" s="185"/>
    </row>
    <row r="21" spans="1:24" ht="15" customHeight="1" x14ac:dyDescent="0.25">
      <c r="A21" s="186"/>
      <c r="B21" s="187"/>
      <c r="C21" s="187"/>
      <c r="D21" s="187"/>
      <c r="E21" s="187"/>
      <c r="F21" s="185"/>
      <c r="G21" s="186"/>
      <c r="H21" s="187"/>
      <c r="I21" s="187"/>
      <c r="J21" s="187"/>
      <c r="K21" s="187"/>
      <c r="L21" s="185"/>
      <c r="M21" s="186"/>
      <c r="N21" s="187"/>
      <c r="O21" s="187"/>
      <c r="P21" s="187"/>
      <c r="Q21" s="187"/>
      <c r="R21" s="185"/>
      <c r="S21" s="186"/>
      <c r="T21" s="187"/>
      <c r="U21" s="187"/>
      <c r="V21" s="187"/>
      <c r="W21" s="187"/>
      <c r="X21" s="185"/>
    </row>
    <row r="22" spans="1:24" ht="15" customHeight="1" x14ac:dyDescent="0.25">
      <c r="A22" s="186"/>
      <c r="B22" s="187"/>
      <c r="C22" s="187"/>
      <c r="D22" s="187"/>
      <c r="E22" s="187"/>
      <c r="F22" s="185"/>
      <c r="G22" s="186"/>
      <c r="H22" s="187"/>
      <c r="I22" s="187"/>
      <c r="J22" s="187"/>
      <c r="K22" s="187"/>
      <c r="L22" s="185"/>
      <c r="M22" s="186"/>
      <c r="N22" s="187"/>
      <c r="O22" s="187"/>
      <c r="P22" s="187"/>
      <c r="Q22" s="187"/>
      <c r="R22" s="185"/>
      <c r="S22" s="186"/>
      <c r="T22" s="187"/>
      <c r="U22" s="187"/>
      <c r="V22" s="187"/>
      <c r="W22" s="187"/>
      <c r="X22" s="185"/>
    </row>
    <row r="23" spans="1:24" ht="15" customHeight="1" x14ac:dyDescent="0.25">
      <c r="A23" s="188"/>
      <c r="B23" s="189"/>
      <c r="C23" s="189"/>
      <c r="D23" s="189"/>
      <c r="E23" s="189"/>
      <c r="F23" s="190"/>
      <c r="G23" s="188"/>
      <c r="H23" s="189"/>
      <c r="I23" s="189"/>
      <c r="J23" s="189"/>
      <c r="K23" s="189"/>
      <c r="L23" s="190"/>
      <c r="M23" s="188"/>
      <c r="N23" s="189"/>
      <c r="O23" s="189"/>
      <c r="P23" s="189"/>
      <c r="Q23" s="189"/>
      <c r="R23" s="190"/>
      <c r="S23" s="188"/>
      <c r="T23" s="189"/>
      <c r="U23" s="189"/>
      <c r="V23" s="189"/>
      <c r="W23" s="189"/>
      <c r="X23" s="190"/>
    </row>
    <row r="24" spans="1:24" ht="15" customHeight="1" x14ac:dyDescent="0.25">
      <c r="A24" s="120" t="e">
        <f>VLOOKUP(A15,Source!$1:$1048576,59,FALSE)</f>
        <v>#N/A</v>
      </c>
      <c r="B24" s="120"/>
      <c r="C24" s="120"/>
      <c r="D24" s="120"/>
      <c r="E24" s="120"/>
      <c r="F24" s="120"/>
      <c r="G24" s="120" t="e">
        <f>VLOOKUP(G15,Source!$1:$1048576,59,FALSE)</f>
        <v>#N/A</v>
      </c>
      <c r="H24" s="120"/>
      <c r="I24" s="120"/>
      <c r="J24" s="120"/>
      <c r="K24" s="120"/>
      <c r="L24" s="120"/>
      <c r="M24" s="120" t="e">
        <f>VLOOKUP(M15,Source!$1:$1048576,59,FALSE)</f>
        <v>#N/A</v>
      </c>
      <c r="N24" s="120"/>
      <c r="O24" s="120"/>
      <c r="P24" s="120"/>
      <c r="Q24" s="120"/>
      <c r="R24" s="120"/>
      <c r="S24" s="120" t="e">
        <f>VLOOKUP(S15,Source!$1:$1048576,59,FALSE)</f>
        <v>#N/A</v>
      </c>
      <c r="T24" s="120"/>
      <c r="U24" s="120"/>
      <c r="V24" s="120"/>
      <c r="W24" s="120"/>
      <c r="X24" s="120"/>
    </row>
    <row r="25" spans="1:24" ht="15" customHeight="1" x14ac:dyDescent="0.25">
      <c r="A25" s="120"/>
      <c r="B25" s="120"/>
      <c r="C25" s="120"/>
      <c r="D25" s="120"/>
      <c r="E25" s="120"/>
      <c r="F25" s="120"/>
      <c r="G25" s="120"/>
      <c r="H25" s="120"/>
      <c r="I25" s="120"/>
      <c r="J25" s="120"/>
      <c r="K25" s="120"/>
      <c r="L25" s="120"/>
      <c r="M25" s="120"/>
      <c r="N25" s="120"/>
      <c r="O25" s="120"/>
      <c r="P25" s="120"/>
      <c r="Q25" s="120"/>
      <c r="R25" s="120"/>
      <c r="S25" s="120"/>
      <c r="T25" s="120"/>
      <c r="U25" s="120"/>
      <c r="V25" s="120"/>
      <c r="W25" s="120"/>
      <c r="X25" s="120"/>
    </row>
    <row r="26" spans="1:24" ht="15" customHeight="1" x14ac:dyDescent="0.25">
      <c r="A26" s="195" t="e">
        <f>VLOOKUP(A15,Source!$1:$1048576,23,FALSE)</f>
        <v>#N/A</v>
      </c>
      <c r="B26" s="196"/>
      <c r="C26" s="199" t="e">
        <f>VLOOKUP(A15,Source!$1:$1048576,24,FALSE)</f>
        <v>#N/A</v>
      </c>
      <c r="D26" s="200"/>
      <c r="E26" s="125" t="e">
        <f>VLOOKUP(A15,Source!$1:$1048576,26,FALSE)</f>
        <v>#N/A</v>
      </c>
      <c r="F26" s="125"/>
      <c r="G26" s="195" t="e">
        <f>VLOOKUP(G15,Source!$1:$1048576,23,FALSE)</f>
        <v>#N/A</v>
      </c>
      <c r="H26" s="196"/>
      <c r="I26" s="199" t="e">
        <f>VLOOKUP(G15,Source!$1:$1048576,24,FALSE)</f>
        <v>#N/A</v>
      </c>
      <c r="J26" s="200"/>
      <c r="K26" s="125" t="e">
        <f>VLOOKUP(G15,Source!$1:$1048576,26,FALSE)</f>
        <v>#N/A</v>
      </c>
      <c r="L26" s="125"/>
      <c r="M26" s="195" t="e">
        <f>VLOOKUP(M15,Source!$1:$1048576,23,FALSE)</f>
        <v>#N/A</v>
      </c>
      <c r="N26" s="196"/>
      <c r="O26" s="199" t="e">
        <f>VLOOKUP(M15,Source!$1:$1048576,24,FALSE)</f>
        <v>#N/A</v>
      </c>
      <c r="P26" s="200"/>
      <c r="Q26" s="125" t="e">
        <f>VLOOKUP(M15,Source!$1:$1048576,26,FALSE)</f>
        <v>#N/A</v>
      </c>
      <c r="R26" s="125"/>
      <c r="S26" s="195" t="e">
        <f>VLOOKUP(S15,Source!$1:$1048576,23,FALSE)</f>
        <v>#N/A</v>
      </c>
      <c r="T26" s="196"/>
      <c r="U26" s="199" t="e">
        <f>VLOOKUP(S15,Source!$1:$1048576,24,FALSE)</f>
        <v>#N/A</v>
      </c>
      <c r="V26" s="200"/>
      <c r="W26" s="125" t="e">
        <f>VLOOKUP(S15,Source!$1:$1048576,26,FALSE)</f>
        <v>#N/A</v>
      </c>
      <c r="X26" s="125"/>
    </row>
    <row r="27" spans="1:24" ht="15" customHeight="1" x14ac:dyDescent="0.25">
      <c r="A27" s="197"/>
      <c r="B27" s="198"/>
      <c r="C27" s="201"/>
      <c r="D27" s="202"/>
      <c r="E27" s="125"/>
      <c r="F27" s="125"/>
      <c r="G27" s="197"/>
      <c r="H27" s="198"/>
      <c r="I27" s="201"/>
      <c r="J27" s="202"/>
      <c r="K27" s="125"/>
      <c r="L27" s="125"/>
      <c r="M27" s="197"/>
      <c r="N27" s="198"/>
      <c r="O27" s="201"/>
      <c r="P27" s="202"/>
      <c r="Q27" s="125"/>
      <c r="R27" s="125"/>
      <c r="S27" s="197"/>
      <c r="T27" s="198"/>
      <c r="U27" s="201"/>
      <c r="V27" s="202"/>
      <c r="W27" s="125"/>
      <c r="X27" s="125"/>
    </row>
    <row r="28" spans="1:24" ht="15" customHeight="1" x14ac:dyDescent="0.25">
      <c r="A28" s="206" t="e">
        <f>VLOOKUP(A15,Source!$1:$1048576,54,FALSE)</f>
        <v>#N/A</v>
      </c>
      <c r="B28" s="207"/>
      <c r="C28" s="206" t="e">
        <f>VLOOKUP(A15,Source!$1:$1048576,55,FALSE)</f>
        <v>#N/A</v>
      </c>
      <c r="D28" s="207"/>
      <c r="E28" s="126" t="e">
        <f>VLOOKUP(A15,Source!$1:$1048576,57,FALSE)</f>
        <v>#N/A</v>
      </c>
      <c r="F28" s="164" t="e">
        <f>VLOOKUP(D15,Source!#REF!,56,FALSE)</f>
        <v>#REF!</v>
      </c>
      <c r="G28" s="206" t="e">
        <f>VLOOKUP(G15,Source!$1:$1048576,54,FALSE)</f>
        <v>#N/A</v>
      </c>
      <c r="H28" s="207"/>
      <c r="I28" s="206" t="e">
        <f>VLOOKUP(G15,Source!$1:$1048576,55,FALSE)</f>
        <v>#N/A</v>
      </c>
      <c r="J28" s="207"/>
      <c r="K28" s="126" t="e">
        <f>VLOOKUP(G15,Source!$1:$1048576,57,FALSE)</f>
        <v>#N/A</v>
      </c>
      <c r="L28" s="164" t="e">
        <f>VLOOKUP(J15,Source!#REF!,56,FALSE)</f>
        <v>#REF!</v>
      </c>
      <c r="M28" s="206" t="e">
        <f>VLOOKUP(M15,Source!$1:$1048576,54,FALSE)</f>
        <v>#N/A</v>
      </c>
      <c r="N28" s="207"/>
      <c r="O28" s="206" t="e">
        <f>VLOOKUP(M15,Source!$1:$1048576,55,FALSE)</f>
        <v>#N/A</v>
      </c>
      <c r="P28" s="207"/>
      <c r="Q28" s="126" t="e">
        <f>VLOOKUP(M15,Source!$1:$1048576,57,FALSE)</f>
        <v>#N/A</v>
      </c>
      <c r="R28" s="164" t="e">
        <f>VLOOKUP(P15,Source!#REF!,56,FALSE)</f>
        <v>#REF!</v>
      </c>
      <c r="S28" s="206" t="e">
        <f>VLOOKUP(S15,Source!$1:$1048576,54,FALSE)</f>
        <v>#N/A</v>
      </c>
      <c r="T28" s="207"/>
      <c r="U28" s="206" t="e">
        <f>VLOOKUP(S15,Source!$1:$1048576,55,FALSE)</f>
        <v>#N/A</v>
      </c>
      <c r="V28" s="207"/>
      <c r="W28" s="126" t="e">
        <f>VLOOKUP(S15,Source!$1:$1048576,57,FALSE)</f>
        <v>#N/A</v>
      </c>
      <c r="X28" s="164" t="e">
        <f>VLOOKUP(V15,Source!#REF!,56,FALSE)</f>
        <v>#REF!</v>
      </c>
    </row>
    <row r="29" spans="1:24" ht="15" customHeight="1" x14ac:dyDescent="0.25">
      <c r="A29" s="11"/>
      <c r="B29" s="4"/>
      <c r="C29" s="4"/>
      <c r="D29" s="9"/>
      <c r="E29" s="9"/>
      <c r="F29" s="5"/>
      <c r="G29" s="10"/>
      <c r="H29" s="4"/>
      <c r="I29" s="4"/>
      <c r="J29" s="9"/>
      <c r="K29" s="9"/>
      <c r="L29" s="5"/>
      <c r="M29" s="10"/>
      <c r="N29" s="4" t="s">
        <v>6304</v>
      </c>
      <c r="O29" s="4"/>
      <c r="P29" s="9"/>
      <c r="Q29" s="9"/>
      <c r="R29" s="5"/>
      <c r="S29" s="10"/>
      <c r="T29" s="4" t="s">
        <v>6304</v>
      </c>
      <c r="U29" s="4"/>
      <c r="V29" s="9"/>
      <c r="W29" s="9"/>
      <c r="X29" s="7"/>
    </row>
    <row r="30" spans="1:24" ht="15" customHeight="1" x14ac:dyDescent="0.25">
      <c r="A30" s="183"/>
      <c r="B30" s="184"/>
      <c r="C30" s="184"/>
      <c r="D30" s="184"/>
      <c r="E30" s="184"/>
      <c r="F30" s="185"/>
      <c r="G30" s="183"/>
      <c r="H30" s="184"/>
      <c r="I30" s="184"/>
      <c r="J30" s="184"/>
      <c r="K30" s="184"/>
      <c r="L30" s="185"/>
      <c r="M30" s="183"/>
      <c r="N30" s="184"/>
      <c r="O30" s="184"/>
      <c r="P30" s="184"/>
      <c r="Q30" s="184"/>
      <c r="R30" s="185"/>
      <c r="S30" s="203"/>
      <c r="T30" s="184"/>
      <c r="U30" s="184"/>
      <c r="V30" s="184"/>
      <c r="W30" s="184"/>
      <c r="X30" s="185"/>
    </row>
    <row r="31" spans="1:24" ht="15" customHeight="1" x14ac:dyDescent="0.25">
      <c r="A31" s="186"/>
      <c r="B31" s="187"/>
      <c r="C31" s="187"/>
      <c r="D31" s="187"/>
      <c r="E31" s="187"/>
      <c r="F31" s="185"/>
      <c r="G31" s="186"/>
      <c r="H31" s="187"/>
      <c r="I31" s="187"/>
      <c r="J31" s="187"/>
      <c r="K31" s="187"/>
      <c r="L31" s="185"/>
      <c r="M31" s="186"/>
      <c r="N31" s="187"/>
      <c r="O31" s="187"/>
      <c r="P31" s="187"/>
      <c r="Q31" s="187"/>
      <c r="R31" s="185"/>
      <c r="S31" s="204"/>
      <c r="T31" s="187"/>
      <c r="U31" s="187"/>
      <c r="V31" s="187"/>
      <c r="W31" s="187"/>
      <c r="X31" s="185"/>
    </row>
    <row r="32" spans="1:24" ht="15" customHeight="1" x14ac:dyDescent="0.25">
      <c r="A32" s="186"/>
      <c r="B32" s="187"/>
      <c r="C32" s="187"/>
      <c r="D32" s="187"/>
      <c r="E32" s="187"/>
      <c r="F32" s="185"/>
      <c r="G32" s="186"/>
      <c r="H32" s="187"/>
      <c r="I32" s="187"/>
      <c r="J32" s="187"/>
      <c r="K32" s="187"/>
      <c r="L32" s="185"/>
      <c r="M32" s="186"/>
      <c r="N32" s="187"/>
      <c r="O32" s="187"/>
      <c r="P32" s="187"/>
      <c r="Q32" s="187"/>
      <c r="R32" s="185"/>
      <c r="S32" s="204"/>
      <c r="T32" s="187"/>
      <c r="U32" s="187"/>
      <c r="V32" s="187"/>
      <c r="W32" s="187"/>
      <c r="X32" s="185"/>
    </row>
    <row r="33" spans="1:24" ht="15" customHeight="1" x14ac:dyDescent="0.25">
      <c r="A33" s="186"/>
      <c r="B33" s="187"/>
      <c r="C33" s="187"/>
      <c r="D33" s="187"/>
      <c r="E33" s="187"/>
      <c r="F33" s="185"/>
      <c r="G33" s="186"/>
      <c r="H33" s="187"/>
      <c r="I33" s="187"/>
      <c r="J33" s="187"/>
      <c r="K33" s="187"/>
      <c r="L33" s="185"/>
      <c r="M33" s="186"/>
      <c r="N33" s="187"/>
      <c r="O33" s="187"/>
      <c r="P33" s="187"/>
      <c r="Q33" s="187"/>
      <c r="R33" s="185"/>
      <c r="S33" s="204"/>
      <c r="T33" s="187"/>
      <c r="U33" s="187"/>
      <c r="V33" s="187"/>
      <c r="W33" s="187"/>
      <c r="X33" s="185"/>
    </row>
    <row r="34" spans="1:24" ht="15" customHeight="1" x14ac:dyDescent="0.25">
      <c r="A34" s="186"/>
      <c r="B34" s="187"/>
      <c r="C34" s="187"/>
      <c r="D34" s="187"/>
      <c r="E34" s="187"/>
      <c r="F34" s="185"/>
      <c r="G34" s="186"/>
      <c r="H34" s="187"/>
      <c r="I34" s="187"/>
      <c r="J34" s="187"/>
      <c r="K34" s="187"/>
      <c r="L34" s="185"/>
      <c r="M34" s="186"/>
      <c r="N34" s="187"/>
      <c r="O34" s="187"/>
      <c r="P34" s="187"/>
      <c r="Q34" s="187"/>
      <c r="R34" s="185"/>
      <c r="S34" s="204"/>
      <c r="T34" s="187"/>
      <c r="U34" s="187"/>
      <c r="V34" s="187"/>
      <c r="W34" s="187"/>
      <c r="X34" s="185"/>
    </row>
    <row r="35" spans="1:24" ht="15" customHeight="1" x14ac:dyDescent="0.25">
      <c r="A35" s="186"/>
      <c r="B35" s="187"/>
      <c r="C35" s="187"/>
      <c r="D35" s="187"/>
      <c r="E35" s="187"/>
      <c r="F35" s="185"/>
      <c r="G35" s="186"/>
      <c r="H35" s="187"/>
      <c r="I35" s="187"/>
      <c r="J35" s="187"/>
      <c r="K35" s="187"/>
      <c r="L35" s="185"/>
      <c r="M35" s="186"/>
      <c r="N35" s="187"/>
      <c r="O35" s="187"/>
      <c r="P35" s="187"/>
      <c r="Q35" s="187"/>
      <c r="R35" s="185"/>
      <c r="S35" s="204"/>
      <c r="T35" s="187"/>
      <c r="U35" s="187"/>
      <c r="V35" s="187"/>
      <c r="W35" s="187"/>
      <c r="X35" s="185"/>
    </row>
    <row r="36" spans="1:24" ht="15" customHeight="1" x14ac:dyDescent="0.25">
      <c r="A36" s="186"/>
      <c r="B36" s="187"/>
      <c r="C36" s="187"/>
      <c r="D36" s="187"/>
      <c r="E36" s="187"/>
      <c r="F36" s="185"/>
      <c r="G36" s="186"/>
      <c r="H36" s="187"/>
      <c r="I36" s="187"/>
      <c r="J36" s="187"/>
      <c r="K36" s="187"/>
      <c r="L36" s="185"/>
      <c r="M36" s="186"/>
      <c r="N36" s="187"/>
      <c r="O36" s="187"/>
      <c r="P36" s="187"/>
      <c r="Q36" s="187"/>
      <c r="R36" s="185"/>
      <c r="S36" s="204"/>
      <c r="T36" s="187"/>
      <c r="U36" s="187"/>
      <c r="V36" s="187"/>
      <c r="W36" s="187"/>
      <c r="X36" s="185"/>
    </row>
    <row r="37" spans="1:24" ht="15" customHeight="1" x14ac:dyDescent="0.25">
      <c r="A37" s="188"/>
      <c r="B37" s="189"/>
      <c r="C37" s="189"/>
      <c r="D37" s="189"/>
      <c r="E37" s="189"/>
      <c r="F37" s="190"/>
      <c r="G37" s="188"/>
      <c r="H37" s="189"/>
      <c r="I37" s="189"/>
      <c r="J37" s="189"/>
      <c r="K37" s="189"/>
      <c r="L37" s="190"/>
      <c r="M37" s="188"/>
      <c r="N37" s="189"/>
      <c r="O37" s="189"/>
      <c r="P37" s="189"/>
      <c r="Q37" s="189"/>
      <c r="R37" s="190"/>
      <c r="S37" s="205"/>
      <c r="T37" s="189"/>
      <c r="U37" s="189"/>
      <c r="V37" s="189"/>
      <c r="W37" s="189"/>
      <c r="X37" s="190"/>
    </row>
    <row r="38" spans="1:24" ht="15" customHeight="1" x14ac:dyDescent="0.25">
      <c r="A38" s="120" t="e">
        <f>VLOOKUP(A29,Source!$1:$1048576,59,FALSE)</f>
        <v>#N/A</v>
      </c>
      <c r="B38" s="120"/>
      <c r="C38" s="120"/>
      <c r="D38" s="120"/>
      <c r="E38" s="120"/>
      <c r="F38" s="120"/>
      <c r="G38" s="120" t="e">
        <f>VLOOKUP(G29,Source!$1:$1048576,59,FALSE)</f>
        <v>#N/A</v>
      </c>
      <c r="H38" s="120"/>
      <c r="I38" s="120"/>
      <c r="J38" s="120"/>
      <c r="K38" s="120"/>
      <c r="L38" s="120"/>
      <c r="M38" s="120" t="e">
        <f>VLOOKUP(M29,Source!$1:$1048576,59,FALSE)</f>
        <v>#N/A</v>
      </c>
      <c r="N38" s="120"/>
      <c r="O38" s="120"/>
      <c r="P38" s="120"/>
      <c r="Q38" s="120"/>
      <c r="R38" s="120"/>
      <c r="S38" s="120" t="e">
        <f>VLOOKUP(S29,Source!$1:$1048576,59,FALSE)</f>
        <v>#N/A</v>
      </c>
      <c r="T38" s="120"/>
      <c r="U38" s="120"/>
      <c r="V38" s="120"/>
      <c r="W38" s="120"/>
      <c r="X38" s="120"/>
    </row>
    <row r="39" spans="1:24" ht="15" customHeight="1" x14ac:dyDescent="0.25">
      <c r="A39" s="120"/>
      <c r="B39" s="120"/>
      <c r="C39" s="120"/>
      <c r="D39" s="120"/>
      <c r="E39" s="120"/>
      <c r="F39" s="120"/>
      <c r="G39" s="120"/>
      <c r="H39" s="120"/>
      <c r="I39" s="120"/>
      <c r="J39" s="120"/>
      <c r="K39" s="120"/>
      <c r="L39" s="120"/>
      <c r="M39" s="120"/>
      <c r="N39" s="120"/>
      <c r="O39" s="120"/>
      <c r="P39" s="120"/>
      <c r="Q39" s="120"/>
      <c r="R39" s="120"/>
      <c r="S39" s="120"/>
      <c r="T39" s="120"/>
      <c r="U39" s="120"/>
      <c r="V39" s="120"/>
      <c r="W39" s="120"/>
      <c r="X39" s="120"/>
    </row>
    <row r="40" spans="1:24" ht="15" customHeight="1" x14ac:dyDescent="0.25">
      <c r="A40" s="195" t="e">
        <f>VLOOKUP(A29,Source!$1:$1048576,23,FALSE)</f>
        <v>#N/A</v>
      </c>
      <c r="B40" s="196"/>
      <c r="C40" s="199" t="e">
        <f>VLOOKUP(A29,Source!$1:$1048576,24,FALSE)</f>
        <v>#N/A</v>
      </c>
      <c r="D40" s="200"/>
      <c r="E40" s="125" t="e">
        <f>VLOOKUP(A29,Source!$1:$1048576,26,FALSE)</f>
        <v>#N/A</v>
      </c>
      <c r="F40" s="125"/>
      <c r="G40" s="195" t="e">
        <f>VLOOKUP(G29,Source!$1:$1048576,23,FALSE)</f>
        <v>#N/A</v>
      </c>
      <c r="H40" s="196"/>
      <c r="I40" s="199" t="e">
        <f>VLOOKUP(G29,Source!$1:$1048576,24,FALSE)</f>
        <v>#N/A</v>
      </c>
      <c r="J40" s="200"/>
      <c r="K40" s="125" t="e">
        <f>VLOOKUP(G29,Source!$1:$1048576,26,FALSE)</f>
        <v>#N/A</v>
      </c>
      <c r="L40" s="125"/>
      <c r="M40" s="195" t="e">
        <f>VLOOKUP(M29,Source!$1:$1048576,23,FALSE)</f>
        <v>#N/A</v>
      </c>
      <c r="N40" s="196"/>
      <c r="O40" s="199" t="e">
        <f>VLOOKUP(M29,Source!$1:$1048576,24,FALSE)</f>
        <v>#N/A</v>
      </c>
      <c r="P40" s="200"/>
      <c r="Q40" s="125" t="e">
        <f>VLOOKUP(M29,Source!$1:$1048576,26,FALSE)</f>
        <v>#N/A</v>
      </c>
      <c r="R40" s="125"/>
      <c r="S40" s="195" t="e">
        <f>VLOOKUP(S29,Source!$1:$1048576,23,FALSE)</f>
        <v>#N/A</v>
      </c>
      <c r="T40" s="196"/>
      <c r="U40" s="199" t="e">
        <f>VLOOKUP(S29,Source!$1:$1048576,24,FALSE)</f>
        <v>#N/A</v>
      </c>
      <c r="V40" s="200"/>
      <c r="W40" s="125" t="e">
        <f>VLOOKUP(S29,Source!$1:$1048576,26,FALSE)</f>
        <v>#N/A</v>
      </c>
      <c r="X40" s="125"/>
    </row>
    <row r="41" spans="1:24" ht="15" customHeight="1" x14ac:dyDescent="0.25">
      <c r="A41" s="197"/>
      <c r="B41" s="198"/>
      <c r="C41" s="201"/>
      <c r="D41" s="202"/>
      <c r="E41" s="125"/>
      <c r="F41" s="125"/>
      <c r="G41" s="197"/>
      <c r="H41" s="198"/>
      <c r="I41" s="201"/>
      <c r="J41" s="202"/>
      <c r="K41" s="125"/>
      <c r="L41" s="125"/>
      <c r="M41" s="197"/>
      <c r="N41" s="198"/>
      <c r="O41" s="201"/>
      <c r="P41" s="202"/>
      <c r="Q41" s="125"/>
      <c r="R41" s="125"/>
      <c r="S41" s="197"/>
      <c r="T41" s="198"/>
      <c r="U41" s="201"/>
      <c r="V41" s="202"/>
      <c r="W41" s="125"/>
      <c r="X41" s="125"/>
    </row>
    <row r="42" spans="1:24" ht="15" customHeight="1" x14ac:dyDescent="0.25">
      <c r="A42" s="206" t="e">
        <f>VLOOKUP(A29,Source!$1:$1048576,54,FALSE)</f>
        <v>#N/A</v>
      </c>
      <c r="B42" s="207"/>
      <c r="C42" s="206" t="e">
        <f>VLOOKUP(A29,Source!$1:$1048576,55,FALSE)</f>
        <v>#N/A</v>
      </c>
      <c r="D42" s="207"/>
      <c r="E42" s="126" t="e">
        <f>VLOOKUP(A29,Source!$1:$1048576,57,FALSE)</f>
        <v>#N/A</v>
      </c>
      <c r="F42" s="164" t="e">
        <f>VLOOKUP(D29,Source!#REF!,56,FALSE)</f>
        <v>#REF!</v>
      </c>
      <c r="G42" s="206" t="e">
        <f>VLOOKUP(G29,Source!$1:$1048576,54,FALSE)</f>
        <v>#N/A</v>
      </c>
      <c r="H42" s="207"/>
      <c r="I42" s="206" t="e">
        <f>VLOOKUP(G29,Source!$1:$1048576,55,FALSE)</f>
        <v>#N/A</v>
      </c>
      <c r="J42" s="207"/>
      <c r="K42" s="126" t="e">
        <f>VLOOKUP(G29,Source!$1:$1048576,57,FALSE)</f>
        <v>#N/A</v>
      </c>
      <c r="L42" s="164" t="e">
        <f>VLOOKUP(J29,Source!#REF!,56,FALSE)</f>
        <v>#REF!</v>
      </c>
      <c r="M42" s="206" t="e">
        <f>VLOOKUP(M29,Source!$1:$1048576,54,FALSE)</f>
        <v>#N/A</v>
      </c>
      <c r="N42" s="207"/>
      <c r="O42" s="206" t="e">
        <f>VLOOKUP(M29,Source!$1:$1048576,55,FALSE)</f>
        <v>#N/A</v>
      </c>
      <c r="P42" s="207"/>
      <c r="Q42" s="126" t="e">
        <f>VLOOKUP(M29,Source!$1:$1048576,57,FALSE)</f>
        <v>#N/A</v>
      </c>
      <c r="R42" s="164" t="e">
        <f>VLOOKUP(P29,Source!#REF!,56,FALSE)</f>
        <v>#REF!</v>
      </c>
      <c r="S42" s="206" t="e">
        <f>VLOOKUP(S29,Source!$1:$1048576,54,FALSE)</f>
        <v>#N/A</v>
      </c>
      <c r="T42" s="207"/>
      <c r="U42" s="206" t="e">
        <f>VLOOKUP(S29,Source!$1:$1048576,55,FALSE)</f>
        <v>#N/A</v>
      </c>
      <c r="V42" s="207"/>
      <c r="W42" s="126" t="e">
        <f>VLOOKUP(S29,Source!$1:$1048576,57,FALSE)</f>
        <v>#N/A</v>
      </c>
      <c r="X42" s="164" t="e">
        <f>VLOOKUP(V29,Source!#REF!,56,FALSE)</f>
        <v>#REF!</v>
      </c>
    </row>
    <row r="43" spans="1:24" x14ac:dyDescent="0.25">
      <c r="A43" s="10"/>
      <c r="B43" s="4" t="s">
        <v>69</v>
      </c>
      <c r="C43" s="4"/>
      <c r="D43" s="9"/>
      <c r="E43" s="9"/>
      <c r="F43" s="9"/>
      <c r="G43" s="5"/>
      <c r="H43" s="4"/>
      <c r="I43" s="4"/>
      <c r="J43" s="9"/>
      <c r="K43" s="9"/>
      <c r="L43" s="9"/>
      <c r="M43" s="10"/>
      <c r="N43" s="4" t="s">
        <v>69</v>
      </c>
      <c r="O43" s="4"/>
      <c r="P43" s="9"/>
      <c r="Q43" s="9"/>
      <c r="R43" s="9"/>
      <c r="S43" s="5"/>
      <c r="T43" s="4"/>
      <c r="U43" s="4"/>
      <c r="V43" s="9"/>
      <c r="W43" s="9"/>
      <c r="X43" s="9"/>
    </row>
    <row r="44" spans="1:24" x14ac:dyDescent="0.25">
      <c r="A44" s="174" t="e">
        <f>VLOOKUP(A43,Source!$1:$1048576,62,FALSE)</f>
        <v>#N/A</v>
      </c>
      <c r="B44" s="175"/>
      <c r="C44" s="175"/>
      <c r="D44" s="175"/>
      <c r="E44" s="175"/>
      <c r="F44" s="175"/>
      <c r="G44" s="175"/>
      <c r="H44" s="175"/>
      <c r="I44" s="175"/>
      <c r="J44" s="175"/>
      <c r="K44" s="175"/>
      <c r="L44" s="176"/>
      <c r="M44" s="174" t="e">
        <f>VLOOKUP(M43,Source!$1:$1048576,62,FALSE)</f>
        <v>#N/A</v>
      </c>
      <c r="N44" s="175"/>
      <c r="O44" s="175"/>
      <c r="P44" s="175"/>
      <c r="Q44" s="175"/>
      <c r="R44" s="175"/>
      <c r="S44" s="175"/>
      <c r="T44" s="175"/>
      <c r="U44" s="175"/>
      <c r="V44" s="175"/>
      <c r="W44" s="175"/>
      <c r="X44" s="176"/>
    </row>
    <row r="45" spans="1:24" x14ac:dyDescent="0.25">
      <c r="A45" s="177"/>
      <c r="B45" s="178"/>
      <c r="C45" s="178"/>
      <c r="D45" s="178"/>
      <c r="E45" s="178"/>
      <c r="F45" s="178"/>
      <c r="G45" s="178"/>
      <c r="H45" s="178"/>
      <c r="I45" s="178"/>
      <c r="J45" s="178"/>
      <c r="K45" s="178"/>
      <c r="L45" s="179"/>
      <c r="M45" s="177"/>
      <c r="N45" s="178"/>
      <c r="O45" s="178"/>
      <c r="P45" s="178"/>
      <c r="Q45" s="178"/>
      <c r="R45" s="178"/>
      <c r="S45" s="178"/>
      <c r="T45" s="178"/>
      <c r="U45" s="178"/>
      <c r="V45" s="178"/>
      <c r="W45" s="178"/>
      <c r="X45" s="179"/>
    </row>
    <row r="46" spans="1:24" x14ac:dyDescent="0.25">
      <c r="A46" s="177"/>
      <c r="B46" s="178"/>
      <c r="C46" s="178"/>
      <c r="D46" s="178"/>
      <c r="E46" s="178"/>
      <c r="F46" s="178"/>
      <c r="G46" s="178"/>
      <c r="H46" s="178"/>
      <c r="I46" s="178"/>
      <c r="J46" s="178"/>
      <c r="K46" s="178"/>
      <c r="L46" s="179"/>
      <c r="M46" s="177"/>
      <c r="N46" s="178"/>
      <c r="O46" s="178"/>
      <c r="P46" s="178"/>
      <c r="Q46" s="178"/>
      <c r="R46" s="178"/>
      <c r="S46" s="178"/>
      <c r="T46" s="178"/>
      <c r="U46" s="178"/>
      <c r="V46" s="178"/>
      <c r="W46" s="178"/>
      <c r="X46" s="179"/>
    </row>
    <row r="47" spans="1:24" x14ac:dyDescent="0.25">
      <c r="A47" s="177"/>
      <c r="B47" s="178"/>
      <c r="C47" s="178"/>
      <c r="D47" s="178"/>
      <c r="E47" s="178"/>
      <c r="F47" s="178"/>
      <c r="G47" s="178"/>
      <c r="H47" s="178"/>
      <c r="I47" s="178"/>
      <c r="J47" s="178"/>
      <c r="K47" s="178"/>
      <c r="L47" s="179"/>
      <c r="M47" s="177"/>
      <c r="N47" s="178"/>
      <c r="O47" s="178"/>
      <c r="P47" s="178"/>
      <c r="Q47" s="178"/>
      <c r="R47" s="178"/>
      <c r="S47" s="178"/>
      <c r="T47" s="178"/>
      <c r="U47" s="178"/>
      <c r="V47" s="178"/>
      <c r="W47" s="178"/>
      <c r="X47" s="179"/>
    </row>
    <row r="48" spans="1:24" x14ac:dyDescent="0.25">
      <c r="A48" s="177"/>
      <c r="B48" s="178"/>
      <c r="C48" s="178"/>
      <c r="D48" s="178"/>
      <c r="E48" s="178"/>
      <c r="F48" s="178"/>
      <c r="G48" s="178"/>
      <c r="H48" s="178"/>
      <c r="I48" s="178"/>
      <c r="J48" s="178"/>
      <c r="K48" s="178"/>
      <c r="L48" s="179"/>
      <c r="M48" s="177"/>
      <c r="N48" s="178"/>
      <c r="O48" s="178"/>
      <c r="P48" s="178"/>
      <c r="Q48" s="178"/>
      <c r="R48" s="178"/>
      <c r="S48" s="178"/>
      <c r="T48" s="178"/>
      <c r="U48" s="178"/>
      <c r="V48" s="178"/>
      <c r="W48" s="178"/>
      <c r="X48" s="179"/>
    </row>
    <row r="49" spans="1:24" x14ac:dyDescent="0.25">
      <c r="A49" s="177"/>
      <c r="B49" s="178"/>
      <c r="C49" s="178"/>
      <c r="D49" s="178"/>
      <c r="E49" s="178"/>
      <c r="F49" s="178"/>
      <c r="G49" s="178"/>
      <c r="H49" s="178"/>
      <c r="I49" s="178"/>
      <c r="J49" s="178"/>
      <c r="K49" s="178"/>
      <c r="L49" s="179"/>
      <c r="M49" s="177"/>
      <c r="N49" s="178"/>
      <c r="O49" s="178"/>
      <c r="P49" s="178"/>
      <c r="Q49" s="178"/>
      <c r="R49" s="178"/>
      <c r="S49" s="178"/>
      <c r="T49" s="178"/>
      <c r="U49" s="178"/>
      <c r="V49" s="178"/>
      <c r="W49" s="178"/>
      <c r="X49" s="179"/>
    </row>
    <row r="50" spans="1:24" x14ac:dyDescent="0.25">
      <c r="A50" s="177"/>
      <c r="B50" s="178"/>
      <c r="C50" s="178"/>
      <c r="D50" s="178"/>
      <c r="E50" s="178"/>
      <c r="F50" s="178"/>
      <c r="G50" s="178"/>
      <c r="H50" s="178"/>
      <c r="I50" s="178"/>
      <c r="J50" s="178"/>
      <c r="K50" s="178"/>
      <c r="L50" s="179"/>
      <c r="M50" s="177"/>
      <c r="N50" s="178"/>
      <c r="O50" s="178"/>
      <c r="P50" s="178"/>
      <c r="Q50" s="178"/>
      <c r="R50" s="178"/>
      <c r="S50" s="178"/>
      <c r="T50" s="178"/>
      <c r="U50" s="178"/>
      <c r="V50" s="178"/>
      <c r="W50" s="178"/>
      <c r="X50" s="179"/>
    </row>
    <row r="51" spans="1:24" x14ac:dyDescent="0.25">
      <c r="A51" s="177"/>
      <c r="B51" s="178"/>
      <c r="C51" s="178"/>
      <c r="D51" s="178"/>
      <c r="E51" s="178"/>
      <c r="F51" s="178"/>
      <c r="G51" s="178"/>
      <c r="H51" s="178"/>
      <c r="I51" s="178"/>
      <c r="J51" s="178"/>
      <c r="K51" s="178"/>
      <c r="L51" s="179"/>
      <c r="M51" s="177"/>
      <c r="N51" s="178"/>
      <c r="O51" s="178"/>
      <c r="P51" s="178"/>
      <c r="Q51" s="178"/>
      <c r="R51" s="178"/>
      <c r="S51" s="178"/>
      <c r="T51" s="178"/>
      <c r="U51" s="178"/>
      <c r="V51" s="178"/>
      <c r="W51" s="178"/>
      <c r="X51" s="179"/>
    </row>
    <row r="52" spans="1:24" x14ac:dyDescent="0.25">
      <c r="A52" s="177"/>
      <c r="B52" s="178"/>
      <c r="C52" s="178"/>
      <c r="D52" s="178"/>
      <c r="E52" s="178"/>
      <c r="F52" s="178"/>
      <c r="G52" s="178"/>
      <c r="H52" s="178"/>
      <c r="I52" s="178"/>
      <c r="J52" s="178"/>
      <c r="K52" s="178"/>
      <c r="L52" s="179"/>
      <c r="M52" s="177"/>
      <c r="N52" s="178"/>
      <c r="O52" s="178"/>
      <c r="P52" s="178"/>
      <c r="Q52" s="178"/>
      <c r="R52" s="178"/>
      <c r="S52" s="178"/>
      <c r="T52" s="178"/>
      <c r="U52" s="178"/>
      <c r="V52" s="178"/>
      <c r="W52" s="178"/>
      <c r="X52" s="179"/>
    </row>
    <row r="53" spans="1:24" x14ac:dyDescent="0.25">
      <c r="A53" s="177"/>
      <c r="B53" s="178"/>
      <c r="C53" s="178"/>
      <c r="D53" s="178"/>
      <c r="E53" s="178"/>
      <c r="F53" s="178"/>
      <c r="G53" s="178"/>
      <c r="H53" s="178"/>
      <c r="I53" s="178"/>
      <c r="J53" s="178"/>
      <c r="K53" s="178"/>
      <c r="L53" s="179"/>
      <c r="M53" s="177"/>
      <c r="N53" s="178"/>
      <c r="O53" s="178"/>
      <c r="P53" s="178"/>
      <c r="Q53" s="178"/>
      <c r="R53" s="178"/>
      <c r="S53" s="178"/>
      <c r="T53" s="178"/>
      <c r="U53" s="178"/>
      <c r="V53" s="178"/>
      <c r="W53" s="178"/>
      <c r="X53" s="179"/>
    </row>
    <row r="54" spans="1:24" x14ac:dyDescent="0.25">
      <c r="A54" s="177"/>
      <c r="B54" s="178"/>
      <c r="C54" s="178"/>
      <c r="D54" s="178"/>
      <c r="E54" s="178"/>
      <c r="F54" s="178"/>
      <c r="G54" s="178"/>
      <c r="H54" s="178"/>
      <c r="I54" s="178"/>
      <c r="J54" s="178"/>
      <c r="K54" s="178"/>
      <c r="L54" s="179"/>
      <c r="M54" s="177"/>
      <c r="N54" s="178"/>
      <c r="O54" s="178"/>
      <c r="P54" s="178"/>
      <c r="Q54" s="178"/>
      <c r="R54" s="178"/>
      <c r="S54" s="178"/>
      <c r="T54" s="178"/>
      <c r="U54" s="178"/>
      <c r="V54" s="178"/>
      <c r="W54" s="178"/>
      <c r="X54" s="179"/>
    </row>
    <row r="55" spans="1:24" x14ac:dyDescent="0.25">
      <c r="A55" s="177"/>
      <c r="B55" s="178"/>
      <c r="C55" s="178"/>
      <c r="D55" s="178"/>
      <c r="E55" s="178"/>
      <c r="F55" s="178"/>
      <c r="G55" s="178"/>
      <c r="H55" s="178"/>
      <c r="I55" s="178"/>
      <c r="J55" s="178"/>
      <c r="K55" s="178"/>
      <c r="L55" s="179"/>
      <c r="M55" s="177"/>
      <c r="N55" s="178"/>
      <c r="O55" s="178"/>
      <c r="P55" s="178"/>
      <c r="Q55" s="178"/>
      <c r="R55" s="178"/>
      <c r="S55" s="178"/>
      <c r="T55" s="178"/>
      <c r="U55" s="178"/>
      <c r="V55" s="178"/>
      <c r="W55" s="178"/>
      <c r="X55" s="179"/>
    </row>
    <row r="56" spans="1:24" x14ac:dyDescent="0.25">
      <c r="A56" s="177"/>
      <c r="B56" s="178"/>
      <c r="C56" s="178"/>
      <c r="D56" s="178"/>
      <c r="E56" s="178"/>
      <c r="F56" s="178"/>
      <c r="G56" s="178"/>
      <c r="H56" s="178"/>
      <c r="I56" s="178"/>
      <c r="J56" s="178"/>
      <c r="K56" s="178"/>
      <c r="L56" s="179"/>
      <c r="M56" s="177"/>
      <c r="N56" s="178"/>
      <c r="O56" s="178"/>
      <c r="P56" s="178"/>
      <c r="Q56" s="178"/>
      <c r="R56" s="178"/>
      <c r="S56" s="178"/>
      <c r="T56" s="178"/>
      <c r="U56" s="178"/>
      <c r="V56" s="178"/>
      <c r="W56" s="178"/>
      <c r="X56" s="179"/>
    </row>
    <row r="57" spans="1:24" x14ac:dyDescent="0.25">
      <c r="A57" s="180"/>
      <c r="B57" s="181"/>
      <c r="C57" s="181"/>
      <c r="D57" s="181"/>
      <c r="E57" s="181"/>
      <c r="F57" s="181"/>
      <c r="G57" s="181"/>
      <c r="H57" s="181"/>
      <c r="I57" s="181"/>
      <c r="J57" s="181"/>
      <c r="K57" s="181"/>
      <c r="L57" s="182"/>
      <c r="M57" s="180"/>
      <c r="N57" s="181"/>
      <c r="O57" s="181"/>
      <c r="P57" s="181"/>
      <c r="Q57" s="181"/>
      <c r="R57" s="181"/>
      <c r="S57" s="181"/>
      <c r="T57" s="181"/>
      <c r="U57" s="181"/>
      <c r="V57" s="181"/>
      <c r="W57" s="181"/>
      <c r="X57" s="182"/>
    </row>
    <row r="58" spans="1:24" x14ac:dyDescent="0.25">
      <c r="A58" s="129" t="e">
        <f>VLOOKUP(A43,Source!$1:$1048576,59,FALSE)</f>
        <v>#N/A</v>
      </c>
      <c r="B58" s="129"/>
      <c r="C58" s="129"/>
      <c r="D58" s="129"/>
      <c r="E58" s="129"/>
      <c r="F58" s="129"/>
      <c r="G58" s="129"/>
      <c r="H58" s="129"/>
      <c r="I58" s="129"/>
      <c r="J58" s="129"/>
      <c r="K58" s="129"/>
      <c r="L58" s="129"/>
      <c r="M58" s="129" t="e">
        <f>VLOOKUP(M43,Source!$1:$1048576,59,FALSE)</f>
        <v>#N/A</v>
      </c>
      <c r="N58" s="129"/>
      <c r="O58" s="129"/>
      <c r="P58" s="129"/>
      <c r="Q58" s="129"/>
      <c r="R58" s="129"/>
      <c r="S58" s="129"/>
      <c r="T58" s="129"/>
      <c r="U58" s="129"/>
      <c r="V58" s="129"/>
      <c r="W58" s="129"/>
      <c r="X58" s="129"/>
    </row>
    <row r="59" spans="1:24" x14ac:dyDescent="0.25">
      <c r="A59" s="129"/>
      <c r="B59" s="129"/>
      <c r="C59" s="129"/>
      <c r="D59" s="129"/>
      <c r="E59" s="129"/>
      <c r="F59" s="129"/>
      <c r="G59" s="129"/>
      <c r="H59" s="129"/>
      <c r="I59" s="129"/>
      <c r="J59" s="129"/>
      <c r="K59" s="129"/>
      <c r="L59" s="129"/>
      <c r="M59" s="129"/>
      <c r="N59" s="129"/>
      <c r="O59" s="129"/>
      <c r="P59" s="129"/>
      <c r="Q59" s="129"/>
      <c r="R59" s="129"/>
      <c r="S59" s="129"/>
      <c r="T59" s="129"/>
      <c r="U59" s="129"/>
      <c r="V59" s="129"/>
      <c r="W59" s="129"/>
      <c r="X59" s="129"/>
    </row>
    <row r="60" spans="1:24" x14ac:dyDescent="0.25">
      <c r="A60" s="131" t="e">
        <f>VLOOKUP(A43,Source!$1:$1048576,23,FALSE)</f>
        <v>#N/A</v>
      </c>
      <c r="B60" s="131"/>
      <c r="C60" s="131"/>
      <c r="D60" s="131"/>
      <c r="E60" s="132" t="e">
        <f>VLOOKUP(A43,Source!$1:$1048576,24,FALSE)</f>
        <v>#N/A</v>
      </c>
      <c r="F60" s="132"/>
      <c r="G60" s="132"/>
      <c r="H60" s="132"/>
      <c r="I60" s="125" t="e">
        <f>VLOOKUP(A43,Source!$1:$1048576,26,FALSE)</f>
        <v>#N/A</v>
      </c>
      <c r="J60" s="125"/>
      <c r="K60" s="125"/>
      <c r="L60" s="125"/>
      <c r="M60" s="131" t="e">
        <f>VLOOKUP(M43,Source!$1:$1048576,23,FALSE)</f>
        <v>#N/A</v>
      </c>
      <c r="N60" s="131"/>
      <c r="O60" s="131"/>
      <c r="P60" s="131"/>
      <c r="Q60" s="132" t="e">
        <f>VLOOKUP(M43,Source!$1:$1048576,24,FALSE)</f>
        <v>#N/A</v>
      </c>
      <c r="R60" s="132"/>
      <c r="S60" s="132"/>
      <c r="T60" s="132"/>
      <c r="U60" s="125" t="e">
        <f>VLOOKUP(M43,Source!$1:$1048576,26,FALSE)</f>
        <v>#N/A</v>
      </c>
      <c r="V60" s="125"/>
      <c r="W60" s="125"/>
      <c r="X60" s="125"/>
    </row>
    <row r="61" spans="1:24" x14ac:dyDescent="0.25">
      <c r="A61" s="131"/>
      <c r="B61" s="131"/>
      <c r="C61" s="131"/>
      <c r="D61" s="131"/>
      <c r="E61" s="132"/>
      <c r="F61" s="132"/>
      <c r="G61" s="132"/>
      <c r="H61" s="132"/>
      <c r="I61" s="125"/>
      <c r="J61" s="125"/>
      <c r="K61" s="125"/>
      <c r="L61" s="125"/>
      <c r="M61" s="131"/>
      <c r="N61" s="131"/>
      <c r="O61" s="131"/>
      <c r="P61" s="131"/>
      <c r="Q61" s="132"/>
      <c r="R61" s="132"/>
      <c r="S61" s="132"/>
      <c r="T61" s="132"/>
      <c r="U61" s="125"/>
      <c r="V61" s="125"/>
      <c r="W61" s="125"/>
      <c r="X61" s="125"/>
    </row>
    <row r="62" spans="1:24" ht="18.75" x14ac:dyDescent="0.25">
      <c r="A62" s="126" t="e">
        <f>VLOOKUP(A43,Source!$1:$1048576,54,FALSE)</f>
        <v>#N/A</v>
      </c>
      <c r="B62" s="126"/>
      <c r="C62" s="126" t="e">
        <f>VLOOKUP(#REF!,Source!$1:$1048576,54,FALSE)</f>
        <v>#REF!</v>
      </c>
      <c r="D62" s="126"/>
      <c r="E62" s="126" t="e">
        <f>VLOOKUP(A43,Source!$1:$1048576,55,FALSE)</f>
        <v>#N/A</v>
      </c>
      <c r="F62" s="126"/>
      <c r="G62" s="126" t="e">
        <f>VLOOKUP(#REF!,Source!$1:$1048576,54,FALSE)</f>
        <v>#REF!</v>
      </c>
      <c r="H62" s="126"/>
      <c r="I62" s="126" t="e">
        <f>VLOOKUP(A43,Source!$1:$1048576,57,FALSE)</f>
        <v>#N/A</v>
      </c>
      <c r="J62" s="126"/>
      <c r="K62" s="126" t="e">
        <f>VLOOKUP(#REF!,Source!$1:$1048576,54,FALSE)</f>
        <v>#REF!</v>
      </c>
      <c r="L62" s="126"/>
      <c r="M62" s="126" t="e">
        <f>VLOOKUP(M43,Source!$1:$1048576,54,FALSE)</f>
        <v>#N/A</v>
      </c>
      <c r="N62" s="126"/>
      <c r="O62" s="126" t="e">
        <f>VLOOKUP(#REF!,Source!$1:$1048576,54,FALSE)</f>
        <v>#REF!</v>
      </c>
      <c r="P62" s="126"/>
      <c r="Q62" s="126" t="e">
        <f>VLOOKUP(M43,Source!$1:$1048576,55,FALSE)</f>
        <v>#N/A</v>
      </c>
      <c r="R62" s="126"/>
      <c r="S62" s="126" t="e">
        <f>VLOOKUP(#REF!,Source!$1:$1048576,54,FALSE)</f>
        <v>#REF!</v>
      </c>
      <c r="T62" s="126"/>
      <c r="U62" s="126" t="e">
        <f>VLOOKUP(M43,Source!$1:$1048576,57,FALSE)</f>
        <v>#N/A</v>
      </c>
      <c r="V62" s="126"/>
      <c r="W62" s="126" t="e">
        <f>VLOOKUP(#REF!,Source!$1:$1048576,54,FALSE)</f>
        <v>#REF!</v>
      </c>
      <c r="X62" s="126"/>
    </row>
    <row r="63" spans="1:24" ht="18.75" x14ac:dyDescent="0.25">
      <c r="A63" s="172" t="s">
        <v>6305</v>
      </c>
      <c r="B63" s="172"/>
      <c r="C63" s="172"/>
      <c r="D63" s="172"/>
      <c r="E63" s="172"/>
      <c r="F63" s="172"/>
      <c r="G63" s="172"/>
      <c r="H63" s="172"/>
      <c r="I63" s="172"/>
      <c r="J63" s="172"/>
      <c r="K63" s="172"/>
      <c r="L63" s="172"/>
      <c r="M63" s="172"/>
      <c r="N63" s="172"/>
      <c r="O63" s="172"/>
      <c r="P63" s="172"/>
      <c r="Q63" s="172"/>
      <c r="R63" s="172"/>
      <c r="S63" s="172"/>
      <c r="T63" s="172"/>
      <c r="U63" s="172"/>
      <c r="V63" s="172"/>
      <c r="W63" s="172"/>
      <c r="X63" s="172"/>
    </row>
    <row r="64" spans="1:24" x14ac:dyDescent="0.25">
      <c r="A64" s="54"/>
      <c r="B64" s="55"/>
      <c r="C64" s="55"/>
      <c r="D64" s="58"/>
      <c r="E64" s="58"/>
      <c r="F64" s="58"/>
      <c r="G64" s="58"/>
      <c r="H64" s="55"/>
      <c r="I64" s="55"/>
      <c r="J64" s="58"/>
      <c r="K64" s="58"/>
      <c r="L64" s="58"/>
      <c r="M64" s="54">
        <v>271080</v>
      </c>
      <c r="N64" s="119" t="s">
        <v>43</v>
      </c>
      <c r="O64" s="119"/>
      <c r="P64" s="119"/>
      <c r="Q64" s="119"/>
      <c r="R64" s="119"/>
      <c r="S64" s="119"/>
      <c r="T64" s="119"/>
      <c r="U64" s="119"/>
      <c r="V64" s="119"/>
      <c r="W64" s="119"/>
      <c r="X64" s="119"/>
    </row>
    <row r="65" spans="1:24" ht="14.45" customHeight="1" x14ac:dyDescent="0.25">
      <c r="A65" s="173" t="s">
        <v>6306</v>
      </c>
      <c r="B65" s="173"/>
      <c r="C65" s="173"/>
      <c r="D65" s="173"/>
      <c r="E65" s="173"/>
      <c r="F65" s="173"/>
      <c r="G65" s="173"/>
      <c r="H65" s="173"/>
      <c r="I65" s="173"/>
      <c r="J65" s="173"/>
      <c r="K65" s="173"/>
      <c r="L65" s="173"/>
      <c r="M65" s="124" t="str">
        <f>VLOOKUP(M64,Source!$1:$1048576,62,FALSE)</f>
        <v>Villaggio Bread 510 - 550 g or Buns Package of 6 - 8</v>
      </c>
      <c r="N65" s="124"/>
      <c r="O65" s="124"/>
      <c r="P65" s="124"/>
      <c r="Q65" s="124"/>
      <c r="R65" s="124"/>
      <c r="S65" s="124"/>
      <c r="T65" s="124"/>
      <c r="U65" s="124"/>
      <c r="V65" s="124"/>
      <c r="W65" s="124"/>
      <c r="X65" s="124"/>
    </row>
    <row r="66" spans="1:24" ht="14.45" customHeight="1" x14ac:dyDescent="0.25">
      <c r="A66" s="173"/>
      <c r="B66" s="173"/>
      <c r="C66" s="173"/>
      <c r="D66" s="173"/>
      <c r="E66" s="173"/>
      <c r="F66" s="173"/>
      <c r="G66" s="173"/>
      <c r="H66" s="173"/>
      <c r="I66" s="173"/>
      <c r="J66" s="173"/>
      <c r="K66" s="173"/>
      <c r="L66" s="173"/>
      <c r="M66" s="124"/>
      <c r="N66" s="124"/>
      <c r="O66" s="124"/>
      <c r="P66" s="124"/>
      <c r="Q66" s="124"/>
      <c r="R66" s="124"/>
      <c r="S66" s="124"/>
      <c r="T66" s="124"/>
      <c r="U66" s="124"/>
      <c r="V66" s="124"/>
      <c r="W66" s="124"/>
      <c r="X66" s="124"/>
    </row>
    <row r="67" spans="1:24" ht="14.45" customHeight="1" x14ac:dyDescent="0.25">
      <c r="A67" s="173"/>
      <c r="B67" s="173"/>
      <c r="C67" s="173"/>
      <c r="D67" s="173"/>
      <c r="E67" s="173"/>
      <c r="F67" s="173"/>
      <c r="G67" s="173"/>
      <c r="H67" s="173"/>
      <c r="I67" s="173"/>
      <c r="J67" s="173"/>
      <c r="K67" s="173"/>
      <c r="L67" s="173"/>
      <c r="M67" s="124"/>
      <c r="N67" s="124"/>
      <c r="O67" s="124"/>
      <c r="P67" s="124"/>
      <c r="Q67" s="124"/>
      <c r="R67" s="124"/>
      <c r="S67" s="124"/>
      <c r="T67" s="124"/>
      <c r="U67" s="124"/>
      <c r="V67" s="124"/>
      <c r="W67" s="124"/>
      <c r="X67" s="124"/>
    </row>
    <row r="68" spans="1:24" ht="14.45" customHeight="1" x14ac:dyDescent="0.25">
      <c r="A68" s="173"/>
      <c r="B68" s="173"/>
      <c r="C68" s="173"/>
      <c r="D68" s="173"/>
      <c r="E68" s="173"/>
      <c r="F68" s="173"/>
      <c r="G68" s="173"/>
      <c r="H68" s="173"/>
      <c r="I68" s="173"/>
      <c r="J68" s="173"/>
      <c r="K68" s="173"/>
      <c r="L68" s="173"/>
      <c r="M68" s="124"/>
      <c r="N68" s="124"/>
      <c r="O68" s="124"/>
      <c r="P68" s="124"/>
      <c r="Q68" s="124"/>
      <c r="R68" s="124"/>
      <c r="S68" s="124"/>
      <c r="T68" s="124"/>
      <c r="U68" s="124"/>
      <c r="V68" s="124"/>
      <c r="W68" s="124"/>
      <c r="X68" s="124"/>
    </row>
    <row r="69" spans="1:24" ht="18.75" x14ac:dyDescent="0.3">
      <c r="A69" s="120" t="e">
        <f>VLOOKUP(A64,Source!$1:$1048576,59,FALSE)</f>
        <v>#N/A</v>
      </c>
      <c r="B69" s="120"/>
      <c r="C69" s="120"/>
      <c r="D69" s="120"/>
      <c r="E69" s="120"/>
      <c r="F69" s="120"/>
      <c r="G69" s="120"/>
      <c r="H69" s="120"/>
      <c r="I69" s="120"/>
      <c r="J69" s="120"/>
      <c r="K69" s="120"/>
      <c r="L69" s="120"/>
      <c r="M69" s="120" t="str">
        <f>VLOOKUP(M64,Source!$1:$1048576,59,FALSE)</f>
        <v>0006872110354</v>
      </c>
      <c r="N69" s="120"/>
      <c r="O69" s="120"/>
      <c r="P69" s="120"/>
      <c r="Q69" s="120"/>
      <c r="R69" s="120"/>
      <c r="S69" s="120"/>
      <c r="T69" s="120"/>
      <c r="U69" s="120"/>
      <c r="V69" s="120"/>
      <c r="W69" s="120"/>
      <c r="X69" s="120"/>
    </row>
    <row r="70" spans="1:24" ht="14.45" customHeight="1" x14ac:dyDescent="0.25">
      <c r="A70" s="131" t="e">
        <f>VLOOKUP(A64,Source!$1:$1048576,23,FALSE)</f>
        <v>#N/A</v>
      </c>
      <c r="B70" s="131"/>
      <c r="C70" s="131"/>
      <c r="D70" s="131"/>
      <c r="E70" s="132" t="e">
        <f>VLOOKUP(A64,Source!$1:$1048576,24,FALSE)</f>
        <v>#N/A</v>
      </c>
      <c r="F70" s="132"/>
      <c r="G70" s="132"/>
      <c r="H70" s="132"/>
      <c r="I70" s="125" t="e">
        <f>VLOOKUP(A64,Source!$1:$1048576,26,FALSE)</f>
        <v>#N/A</v>
      </c>
      <c r="J70" s="125"/>
      <c r="K70" s="125"/>
      <c r="L70" s="125"/>
      <c r="M70" s="131">
        <v>3.49</v>
      </c>
      <c r="N70" s="131"/>
      <c r="O70" s="131"/>
      <c r="P70" s="131"/>
      <c r="Q70" s="132">
        <v>4.49</v>
      </c>
      <c r="R70" s="132"/>
      <c r="S70" s="132"/>
      <c r="T70" s="132"/>
      <c r="U70" s="125">
        <v>3.99</v>
      </c>
      <c r="V70" s="125"/>
      <c r="W70" s="125"/>
      <c r="X70" s="125"/>
    </row>
    <row r="71" spans="1:24" ht="14.45" customHeight="1" x14ac:dyDescent="0.25">
      <c r="A71" s="131"/>
      <c r="B71" s="131"/>
      <c r="C71" s="131"/>
      <c r="D71" s="131"/>
      <c r="E71" s="132"/>
      <c r="F71" s="132"/>
      <c r="G71" s="132"/>
      <c r="H71" s="132"/>
      <c r="I71" s="125"/>
      <c r="J71" s="125"/>
      <c r="K71" s="125"/>
      <c r="L71" s="125"/>
      <c r="M71" s="131"/>
      <c r="N71" s="131"/>
      <c r="O71" s="131"/>
      <c r="P71" s="131"/>
      <c r="Q71" s="132"/>
      <c r="R71" s="132"/>
      <c r="S71" s="132"/>
      <c r="T71" s="132"/>
      <c r="U71" s="125"/>
      <c r="V71" s="125"/>
      <c r="W71" s="125"/>
      <c r="X71" s="125"/>
    </row>
    <row r="72" spans="1:24" ht="18.75" x14ac:dyDescent="0.25">
      <c r="A72" s="126" t="e">
        <f>VLOOKUP(A64,Source!$1:$1048576,54,FALSE)</f>
        <v>#N/A</v>
      </c>
      <c r="B72" s="126"/>
      <c r="C72" s="126" t="e">
        <f>VLOOKUP(C64,Source!$1:$1048576,54,FALSE)</f>
        <v>#N/A</v>
      </c>
      <c r="D72" s="126"/>
      <c r="E72" s="126" t="e">
        <f>VLOOKUP(A64,Source!$1:$1048576,55,FALSE)</f>
        <v>#N/A</v>
      </c>
      <c r="F72" s="126"/>
      <c r="G72" s="126" t="e">
        <f>VLOOKUP(G64,Source!$1:$1048576,54,FALSE)</f>
        <v>#N/A</v>
      </c>
      <c r="H72" s="126"/>
      <c r="I72" s="126" t="e">
        <f>VLOOKUP(A64,Source!$1:$1048576,57,FALSE)</f>
        <v>#N/A</v>
      </c>
      <c r="J72" s="126"/>
      <c r="K72" s="126" t="e">
        <f>VLOOKUP(K64,Source!$1:$1048576,54,FALSE)</f>
        <v>#N/A</v>
      </c>
      <c r="L72" s="126"/>
      <c r="M72" s="126">
        <f>VLOOKUP(M64,Source!$1:$1048576,54,FALSE)</f>
        <v>0</v>
      </c>
      <c r="N72" s="126"/>
      <c r="O72" s="126" t="e">
        <f>VLOOKUP(O64,Source!$1:$1048576,54,FALSE)</f>
        <v>#N/A</v>
      </c>
      <c r="P72" s="126"/>
      <c r="Q72" s="126">
        <f>VLOOKUP(M64,Source!$1:$1048576,55,FALSE)</f>
        <v>0</v>
      </c>
      <c r="R72" s="126"/>
      <c r="S72" s="126" t="e">
        <f>VLOOKUP(S64,Source!$1:$1048576,54,FALSE)</f>
        <v>#N/A</v>
      </c>
      <c r="T72" s="126"/>
      <c r="U72" s="126">
        <f>VLOOKUP(M64,Source!$1:$1048576,57,FALSE)</f>
        <v>0</v>
      </c>
      <c r="V72" s="126"/>
      <c r="W72" s="126" t="e">
        <f>VLOOKUP(W64,Source!$1:$1048576,54,FALSE)</f>
        <v>#N/A</v>
      </c>
      <c r="X72" s="126"/>
    </row>
    <row r="73" spans="1:24" x14ac:dyDescent="0.25">
      <c r="A73" s="54">
        <v>2465722</v>
      </c>
      <c r="B73" s="119" t="s">
        <v>43</v>
      </c>
      <c r="C73" s="119"/>
      <c r="D73" s="119"/>
      <c r="E73" s="119"/>
      <c r="F73" s="119"/>
      <c r="G73" s="119"/>
      <c r="H73" s="119"/>
      <c r="I73" s="119"/>
      <c r="J73" s="119"/>
      <c r="K73" s="119"/>
      <c r="L73" s="119"/>
      <c r="M73" s="54">
        <v>6411730</v>
      </c>
      <c r="N73" s="119" t="s">
        <v>43</v>
      </c>
      <c r="O73" s="119"/>
      <c r="P73" s="119"/>
      <c r="Q73" s="119"/>
      <c r="R73" s="119"/>
      <c r="S73" s="119"/>
      <c r="T73" s="119"/>
      <c r="U73" s="119"/>
      <c r="V73" s="119"/>
      <c r="W73" s="119"/>
      <c r="X73" s="119"/>
    </row>
    <row r="74" spans="1:24" ht="14.45" customHeight="1" x14ac:dyDescent="0.25">
      <c r="A74" s="124" t="s">
        <v>6307</v>
      </c>
      <c r="B74" s="124"/>
      <c r="C74" s="124"/>
      <c r="D74" s="124"/>
      <c r="E74" s="124"/>
      <c r="F74" s="124"/>
      <c r="G74" s="124"/>
      <c r="H74" s="124"/>
      <c r="I74" s="124"/>
      <c r="J74" s="124"/>
      <c r="K74" s="124"/>
      <c r="L74" s="124"/>
      <c r="M74" s="124" t="str">
        <f>VLOOKUP(M73,Source!$1:$1048576,62,FALSE)</f>
        <v>Dempster's Tortillas White or Whole Wheat 7" Package of 10</v>
      </c>
      <c r="N74" s="124"/>
      <c r="O74" s="124"/>
      <c r="P74" s="124"/>
      <c r="Q74" s="124"/>
      <c r="R74" s="124"/>
      <c r="S74" s="124"/>
      <c r="T74" s="124"/>
      <c r="U74" s="124"/>
      <c r="V74" s="124"/>
      <c r="W74" s="124"/>
      <c r="X74" s="124"/>
    </row>
    <row r="75" spans="1:24" ht="14.45" customHeight="1" x14ac:dyDescent="0.2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row>
    <row r="76" spans="1:24" ht="14.45" customHeight="1" x14ac:dyDescent="0.25">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row>
    <row r="77" spans="1:24" ht="14.45" customHeight="1" x14ac:dyDescent="0.25">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row>
    <row r="78" spans="1:24" ht="18.75" x14ac:dyDescent="0.3">
      <c r="A78" s="120">
        <v>77098173491</v>
      </c>
      <c r="B78" s="120"/>
      <c r="C78" s="120"/>
      <c r="D78" s="120"/>
      <c r="E78" s="120"/>
      <c r="F78" s="120"/>
      <c r="G78" s="120"/>
      <c r="H78" s="120"/>
      <c r="I78" s="120"/>
      <c r="J78" s="120"/>
      <c r="K78" s="120"/>
      <c r="L78" s="120"/>
      <c r="M78" s="120" t="str">
        <f>VLOOKUP(M73,Source!$1:$1048576,59,FALSE)</f>
        <v>0006872103808</v>
      </c>
      <c r="N78" s="120"/>
      <c r="O78" s="120"/>
      <c r="P78" s="120"/>
      <c r="Q78" s="120"/>
      <c r="R78" s="120"/>
      <c r="S78" s="120"/>
      <c r="T78" s="120"/>
      <c r="U78" s="120"/>
      <c r="V78" s="120"/>
      <c r="W78" s="120"/>
      <c r="X78" s="120"/>
    </row>
    <row r="79" spans="1:24" ht="14.45" customHeight="1" x14ac:dyDescent="0.25">
      <c r="A79" s="131">
        <v>5.99</v>
      </c>
      <c r="B79" s="131"/>
      <c r="C79" s="131"/>
      <c r="D79" s="131"/>
      <c r="E79" s="132">
        <v>6.49</v>
      </c>
      <c r="F79" s="132"/>
      <c r="G79" s="132"/>
      <c r="H79" s="132"/>
      <c r="I79" s="125">
        <v>6.19</v>
      </c>
      <c r="J79" s="125"/>
      <c r="K79" s="125"/>
      <c r="L79" s="125"/>
      <c r="M79" s="131">
        <v>3.49</v>
      </c>
      <c r="N79" s="131"/>
      <c r="O79" s="131"/>
      <c r="P79" s="131"/>
      <c r="Q79" s="132">
        <v>4.1900000000000004</v>
      </c>
      <c r="R79" s="132"/>
      <c r="S79" s="132"/>
      <c r="T79" s="132"/>
      <c r="U79" s="125">
        <v>3.99</v>
      </c>
      <c r="V79" s="125"/>
      <c r="W79" s="125"/>
      <c r="X79" s="125"/>
    </row>
    <row r="80" spans="1:24" ht="14.45" customHeight="1" x14ac:dyDescent="0.25">
      <c r="A80" s="131"/>
      <c r="B80" s="131"/>
      <c r="C80" s="131"/>
      <c r="D80" s="131"/>
      <c r="E80" s="132"/>
      <c r="F80" s="132"/>
      <c r="G80" s="132"/>
      <c r="H80" s="132"/>
      <c r="I80" s="125"/>
      <c r="J80" s="125"/>
      <c r="K80" s="125"/>
      <c r="L80" s="125"/>
      <c r="M80" s="131"/>
      <c r="N80" s="131"/>
      <c r="O80" s="131"/>
      <c r="P80" s="131"/>
      <c r="Q80" s="132"/>
      <c r="R80" s="132"/>
      <c r="S80" s="132"/>
      <c r="T80" s="132"/>
      <c r="U80" s="125"/>
      <c r="V80" s="125"/>
      <c r="W80" s="125"/>
      <c r="X80" s="125"/>
    </row>
    <row r="81" spans="1:26" ht="18.75" x14ac:dyDescent="0.25">
      <c r="A81" s="126" t="e">
        <f>VLOOKUP(A73,Source!$1:$1048576,54,FALSE)</f>
        <v>#N/A</v>
      </c>
      <c r="B81" s="126"/>
      <c r="C81" s="126" t="e">
        <f>VLOOKUP(C73,Source!$1:$1048576,54,FALSE)</f>
        <v>#N/A</v>
      </c>
      <c r="D81" s="126"/>
      <c r="E81" s="126" t="e">
        <f>VLOOKUP(A73,Source!$1:$1048576,55,FALSE)</f>
        <v>#N/A</v>
      </c>
      <c r="F81" s="126"/>
      <c r="G81" s="126" t="e">
        <f>VLOOKUP(G73,Source!$1:$1048576,54,FALSE)</f>
        <v>#N/A</v>
      </c>
      <c r="H81" s="126"/>
      <c r="I81" s="126" t="e">
        <f>VLOOKUP(A73,Source!$1:$1048576,57,FALSE)</f>
        <v>#N/A</v>
      </c>
      <c r="J81" s="126"/>
      <c r="K81" s="126" t="e">
        <f>VLOOKUP(K73,Source!$1:$1048576,54,FALSE)</f>
        <v>#N/A</v>
      </c>
      <c r="L81" s="126"/>
      <c r="M81" s="126">
        <f>VLOOKUP(M73,Source!$1:$1048576,54,FALSE)</f>
        <v>14.55873925501432</v>
      </c>
      <c r="N81" s="126"/>
      <c r="O81" s="126" t="e">
        <f>VLOOKUP(O73,Source!$1:$1048576,54,FALSE)</f>
        <v>#N/A</v>
      </c>
      <c r="P81" s="126"/>
      <c r="Q81" s="126">
        <f>VLOOKUP(M73,Source!$1:$1048576,55,FALSE)</f>
        <v>-19.367541766109774</v>
      </c>
      <c r="R81" s="126"/>
      <c r="S81" s="126" t="e">
        <f>VLOOKUP(S73,Source!$1:$1048576,54,FALSE)</f>
        <v>#N/A</v>
      </c>
      <c r="T81" s="126"/>
      <c r="U81" s="126">
        <f>VLOOKUP(M73,Source!$1:$1048576,57,FALSE)</f>
        <v>-2.3614775725593704</v>
      </c>
      <c r="V81" s="126"/>
      <c r="W81" s="126" t="e">
        <f>VLOOKUP(W73,Source!$1:$1048576,54,FALSE)</f>
        <v>#N/A</v>
      </c>
      <c r="X81" s="126"/>
    </row>
    <row r="82" spans="1:26" x14ac:dyDescent="0.25">
      <c r="A82" s="54">
        <v>6384473</v>
      </c>
      <c r="B82" s="119" t="s">
        <v>43</v>
      </c>
      <c r="C82" s="119"/>
      <c r="D82" s="119"/>
      <c r="E82" s="119"/>
      <c r="F82" s="119"/>
      <c r="G82" s="54">
        <v>6467971</v>
      </c>
      <c r="H82" s="119" t="s">
        <v>43</v>
      </c>
      <c r="I82" s="119"/>
      <c r="J82" s="119"/>
      <c r="K82" s="119"/>
      <c r="L82" s="119"/>
      <c r="M82" s="54">
        <v>6523088</v>
      </c>
      <c r="N82" s="119" t="s">
        <v>43</v>
      </c>
      <c r="O82" s="119"/>
      <c r="P82" s="119"/>
      <c r="Q82" s="119"/>
      <c r="R82" s="119"/>
      <c r="S82" s="119"/>
      <c r="T82" s="119"/>
      <c r="U82" s="119"/>
      <c r="V82" s="119"/>
      <c r="W82" s="119"/>
      <c r="X82" s="119"/>
    </row>
    <row r="83" spans="1:26" ht="14.45" customHeight="1" x14ac:dyDescent="0.25">
      <c r="A83" s="174" t="str">
        <f>VLOOKUP(A82,Source!$1:$1048576,62,FALSE)</f>
        <v>Buttery Flake Rolls Package of 12 In-Store Baked</v>
      </c>
      <c r="B83" s="175"/>
      <c r="C83" s="175"/>
      <c r="D83" s="175"/>
      <c r="E83" s="175"/>
      <c r="F83" s="176"/>
      <c r="G83" s="174" t="s">
        <v>6308</v>
      </c>
      <c r="H83" s="175"/>
      <c r="I83" s="175"/>
      <c r="J83" s="175"/>
      <c r="K83" s="175"/>
      <c r="L83" s="176"/>
      <c r="M83" s="124" t="s">
        <v>6309</v>
      </c>
      <c r="N83" s="124"/>
      <c r="O83" s="124"/>
      <c r="P83" s="124"/>
      <c r="Q83" s="124"/>
      <c r="R83" s="124"/>
      <c r="S83" s="124"/>
      <c r="T83" s="124"/>
      <c r="U83" s="124"/>
      <c r="V83" s="124"/>
      <c r="W83" s="124"/>
      <c r="X83" s="124"/>
      <c r="Z83" s="62" t="s">
        <v>69</v>
      </c>
    </row>
    <row r="84" spans="1:26" ht="14.45" customHeight="1" x14ac:dyDescent="0.25">
      <c r="A84" s="177"/>
      <c r="B84" s="178"/>
      <c r="C84" s="178"/>
      <c r="D84" s="178"/>
      <c r="E84" s="178"/>
      <c r="F84" s="179"/>
      <c r="G84" s="177"/>
      <c r="H84" s="178"/>
      <c r="I84" s="178"/>
      <c r="J84" s="178"/>
      <c r="K84" s="178"/>
      <c r="L84" s="179"/>
      <c r="M84" s="124"/>
      <c r="N84" s="124"/>
      <c r="O84" s="124"/>
      <c r="P84" s="124"/>
      <c r="Q84" s="124"/>
      <c r="R84" s="124"/>
      <c r="S84" s="124"/>
      <c r="T84" s="124"/>
      <c r="U84" s="124"/>
      <c r="V84" s="124"/>
      <c r="W84" s="124"/>
      <c r="X84" s="124"/>
    </row>
    <row r="85" spans="1:26" ht="14.45" customHeight="1" x14ac:dyDescent="0.25">
      <c r="A85" s="177"/>
      <c r="B85" s="178"/>
      <c r="C85" s="178"/>
      <c r="D85" s="178"/>
      <c r="E85" s="178"/>
      <c r="F85" s="179"/>
      <c r="G85" s="177"/>
      <c r="H85" s="178"/>
      <c r="I85" s="178"/>
      <c r="J85" s="178"/>
      <c r="K85" s="178"/>
      <c r="L85" s="179"/>
      <c r="M85" s="124"/>
      <c r="N85" s="124"/>
      <c r="O85" s="124"/>
      <c r="P85" s="124"/>
      <c r="Q85" s="124"/>
      <c r="R85" s="124"/>
      <c r="S85" s="124"/>
      <c r="T85" s="124"/>
      <c r="U85" s="124"/>
      <c r="V85" s="124"/>
      <c r="W85" s="124"/>
      <c r="X85" s="124"/>
    </row>
    <row r="86" spans="1:26" ht="14.45" customHeight="1" x14ac:dyDescent="0.25">
      <c r="A86" s="180"/>
      <c r="B86" s="181"/>
      <c r="C86" s="181"/>
      <c r="D86" s="181"/>
      <c r="E86" s="181"/>
      <c r="F86" s="182"/>
      <c r="G86" s="180"/>
      <c r="H86" s="181"/>
      <c r="I86" s="181"/>
      <c r="J86" s="181"/>
      <c r="K86" s="181"/>
      <c r="L86" s="182"/>
      <c r="M86" s="124"/>
      <c r="N86" s="124"/>
      <c r="O86" s="124"/>
      <c r="P86" s="124"/>
      <c r="Q86" s="124"/>
      <c r="R86" s="124"/>
      <c r="S86" s="124"/>
      <c r="T86" s="124"/>
      <c r="U86" s="124"/>
      <c r="V86" s="124"/>
      <c r="W86" s="124"/>
      <c r="X86" s="124"/>
    </row>
    <row r="87" spans="1:26" ht="14.45" customHeight="1" x14ac:dyDescent="0.3">
      <c r="A87" s="208" t="str">
        <f>VLOOKUP(A82,Source!$1:$1048576,59,FALSE)</f>
        <v>0059327034868</v>
      </c>
      <c r="B87" s="209"/>
      <c r="C87" s="209"/>
      <c r="D87" s="209"/>
      <c r="E87" s="209"/>
      <c r="F87" s="210"/>
      <c r="G87" s="208" t="str">
        <f>VLOOKUP(G82,Source!$1:$1048576,59,FALSE)</f>
        <v>0005731621537</v>
      </c>
      <c r="H87" s="209"/>
      <c r="I87" s="209"/>
      <c r="J87" s="209"/>
      <c r="K87" s="209"/>
      <c r="L87" s="210"/>
      <c r="M87" s="120">
        <v>77755094321</v>
      </c>
      <c r="N87" s="120"/>
      <c r="O87" s="120"/>
      <c r="P87" s="120"/>
      <c r="Q87" s="120"/>
      <c r="R87" s="120"/>
      <c r="S87" s="120"/>
      <c r="T87" s="120"/>
      <c r="U87" s="120"/>
      <c r="V87" s="120"/>
      <c r="W87" s="120"/>
      <c r="X87" s="120"/>
    </row>
    <row r="88" spans="1:26" ht="14.45" customHeight="1" x14ac:dyDescent="0.25">
      <c r="A88" s="131">
        <v>3.99</v>
      </c>
      <c r="B88" s="131"/>
      <c r="C88" s="132">
        <v>3.99</v>
      </c>
      <c r="D88" s="132"/>
      <c r="E88" s="125">
        <v>3.99</v>
      </c>
      <c r="F88" s="125"/>
      <c r="G88" s="131">
        <v>6.49</v>
      </c>
      <c r="H88" s="131"/>
      <c r="I88" s="132">
        <v>7.49</v>
      </c>
      <c r="J88" s="132"/>
      <c r="K88" s="125">
        <v>6.99</v>
      </c>
      <c r="L88" s="125"/>
      <c r="M88" s="131">
        <v>4.99</v>
      </c>
      <c r="N88" s="131"/>
      <c r="O88" s="131"/>
      <c r="P88" s="131"/>
      <c r="Q88" s="132">
        <v>5.79</v>
      </c>
      <c r="R88" s="132"/>
      <c r="S88" s="132"/>
      <c r="T88" s="132"/>
      <c r="U88" s="125">
        <v>5.49</v>
      </c>
      <c r="V88" s="125"/>
      <c r="W88" s="125"/>
      <c r="X88" s="125"/>
    </row>
    <row r="89" spans="1:26" ht="14.45" customHeight="1" x14ac:dyDescent="0.25">
      <c r="A89" s="131"/>
      <c r="B89" s="131"/>
      <c r="C89" s="132"/>
      <c r="D89" s="132"/>
      <c r="E89" s="125"/>
      <c r="F89" s="125"/>
      <c r="G89" s="131"/>
      <c r="H89" s="131"/>
      <c r="I89" s="132"/>
      <c r="J89" s="132"/>
      <c r="K89" s="125"/>
      <c r="L89" s="125"/>
      <c r="M89" s="131"/>
      <c r="N89" s="131"/>
      <c r="O89" s="131"/>
      <c r="P89" s="131"/>
      <c r="Q89" s="132"/>
      <c r="R89" s="132"/>
      <c r="S89" s="132"/>
      <c r="T89" s="132"/>
      <c r="U89" s="125"/>
      <c r="V89" s="125"/>
      <c r="W89" s="125"/>
      <c r="X89" s="125"/>
    </row>
    <row r="90" spans="1:26" ht="14.45" customHeight="1" x14ac:dyDescent="0.25">
      <c r="A90" s="126">
        <f>VLOOKUP(A82,Source!$1:$1048576,54,FALSE)</f>
        <v>95.808780880773355</v>
      </c>
      <c r="B90" s="126"/>
      <c r="C90" s="126">
        <f>VLOOKUP(A82,Source!$1:$1048576,55,FALSE)</f>
        <v>95.909670444378165</v>
      </c>
      <c r="D90" s="126"/>
      <c r="E90" s="126">
        <f>VLOOKUP(A82,Source!$1:$1048576,57,FALSE)</f>
        <v>95.991449252306722</v>
      </c>
      <c r="F90" s="164" t="e">
        <f>VLOOKUP(D82,Source!#REF!,56,FALSE)</f>
        <v>#REF!</v>
      </c>
      <c r="G90" s="126">
        <f>VLOOKUP(G82,Source!$1:$1048576,54,FALSE)</f>
        <v>28.000770416024643</v>
      </c>
      <c r="H90" s="126"/>
      <c r="I90" s="126">
        <f>VLOOKUP(G82,Source!$1:$1048576,55,FALSE)</f>
        <v>34.528241335044932</v>
      </c>
      <c r="J90" s="126"/>
      <c r="K90" s="126">
        <f>VLOOKUP(G82,Source!$1:$1048576,57,FALSE)</f>
        <v>32.367872044506264</v>
      </c>
      <c r="L90" s="164" t="e">
        <f>VLOOKUP(J82,Source!#REF!,56,FALSE)</f>
        <v>#REF!</v>
      </c>
      <c r="M90" s="126">
        <f>VLOOKUP(M82,Source!$1:$1048576,54,FALSE)</f>
        <v>0</v>
      </c>
      <c r="N90" s="126"/>
      <c r="O90" s="126" t="e">
        <f>VLOOKUP(O82,Source!$1:$1048576,54,FALSE)</f>
        <v>#N/A</v>
      </c>
      <c r="P90" s="126"/>
      <c r="Q90" s="126">
        <f>VLOOKUP(M82,Source!$1:$1048576,55,FALSE)</f>
        <v>0</v>
      </c>
      <c r="R90" s="126"/>
      <c r="S90" s="126" t="e">
        <f>VLOOKUP(S82,Source!$1:$1048576,54,FALSE)</f>
        <v>#N/A</v>
      </c>
      <c r="T90" s="126"/>
      <c r="U90" s="126">
        <f>VLOOKUP(M82,Source!$1:$1048576,57,FALSE)</f>
        <v>0</v>
      </c>
      <c r="V90" s="126"/>
      <c r="W90" s="126" t="e">
        <f>VLOOKUP(W82,Source!$1:$1048576,54,FALSE)</f>
        <v>#N/A</v>
      </c>
      <c r="X90" s="126"/>
    </row>
    <row r="91" spans="1:26" ht="14.45" customHeight="1" x14ac:dyDescent="0.25"/>
  </sheetData>
  <mergeCells count="152">
    <mergeCell ref="M88:P89"/>
    <mergeCell ref="Q88:T89"/>
    <mergeCell ref="U88:X89"/>
    <mergeCell ref="M90:P90"/>
    <mergeCell ref="Q90:T90"/>
    <mergeCell ref="U90:X90"/>
    <mergeCell ref="G87:L87"/>
    <mergeCell ref="A83:F86"/>
    <mergeCell ref="A87:F87"/>
    <mergeCell ref="A88:B89"/>
    <mergeCell ref="C88:D89"/>
    <mergeCell ref="E88:F89"/>
    <mergeCell ref="A90:B90"/>
    <mergeCell ref="C90:D90"/>
    <mergeCell ref="E90:F90"/>
    <mergeCell ref="G90:H90"/>
    <mergeCell ref="I90:J90"/>
    <mergeCell ref="K90:L90"/>
    <mergeCell ref="G88:H89"/>
    <mergeCell ref="I88:J89"/>
    <mergeCell ref="K88:L89"/>
    <mergeCell ref="G83:L86"/>
    <mergeCell ref="A81:D81"/>
    <mergeCell ref="E81:H81"/>
    <mergeCell ref="I81:L81"/>
    <mergeCell ref="M81:P81"/>
    <mergeCell ref="Q81:T81"/>
    <mergeCell ref="U81:X81"/>
    <mergeCell ref="N82:X82"/>
    <mergeCell ref="M83:X86"/>
    <mergeCell ref="M87:X87"/>
    <mergeCell ref="I70:L71"/>
    <mergeCell ref="M70:P71"/>
    <mergeCell ref="Q70:T71"/>
    <mergeCell ref="U70:X71"/>
    <mergeCell ref="A74:L77"/>
    <mergeCell ref="M74:X77"/>
    <mergeCell ref="A78:L78"/>
    <mergeCell ref="M78:X78"/>
    <mergeCell ref="A79:D80"/>
    <mergeCell ref="E79:H80"/>
    <mergeCell ref="I79:L80"/>
    <mergeCell ref="M79:P80"/>
    <mergeCell ref="Q79:T80"/>
    <mergeCell ref="U79:X80"/>
    <mergeCell ref="M42:N42"/>
    <mergeCell ref="O42:P42"/>
    <mergeCell ref="Q42:R42"/>
    <mergeCell ref="S42:T42"/>
    <mergeCell ref="U42:V42"/>
    <mergeCell ref="W42:X42"/>
    <mergeCell ref="A42:B42"/>
    <mergeCell ref="C42:D42"/>
    <mergeCell ref="E42:F42"/>
    <mergeCell ref="G42:H42"/>
    <mergeCell ref="I42:J42"/>
    <mergeCell ref="K42:L42"/>
    <mergeCell ref="M40:N41"/>
    <mergeCell ref="O40:P41"/>
    <mergeCell ref="Q40:R41"/>
    <mergeCell ref="S40:T41"/>
    <mergeCell ref="U40:V41"/>
    <mergeCell ref="W40:X41"/>
    <mergeCell ref="A40:B41"/>
    <mergeCell ref="C40:D41"/>
    <mergeCell ref="E40:F41"/>
    <mergeCell ref="G40:H41"/>
    <mergeCell ref="I40:J41"/>
    <mergeCell ref="K40:L41"/>
    <mergeCell ref="A30:F37"/>
    <mergeCell ref="G30:L37"/>
    <mergeCell ref="M30:R37"/>
    <mergeCell ref="S30:X37"/>
    <mergeCell ref="A38:F39"/>
    <mergeCell ref="G38:L39"/>
    <mergeCell ref="M38:R39"/>
    <mergeCell ref="S38:X39"/>
    <mergeCell ref="M28:N28"/>
    <mergeCell ref="O28:P28"/>
    <mergeCell ref="Q28:R28"/>
    <mergeCell ref="S28:T28"/>
    <mergeCell ref="U28:V28"/>
    <mergeCell ref="W28:X28"/>
    <mergeCell ref="A28:B28"/>
    <mergeCell ref="C28:D28"/>
    <mergeCell ref="E28:F28"/>
    <mergeCell ref="G28:H28"/>
    <mergeCell ref="I28:J28"/>
    <mergeCell ref="K28:L28"/>
    <mergeCell ref="M26:N27"/>
    <mergeCell ref="O26:P27"/>
    <mergeCell ref="Q26:R27"/>
    <mergeCell ref="S26:T27"/>
    <mergeCell ref="U26:V27"/>
    <mergeCell ref="W26:X27"/>
    <mergeCell ref="A24:F25"/>
    <mergeCell ref="G24:L25"/>
    <mergeCell ref="M24:R25"/>
    <mergeCell ref="S24:X25"/>
    <mergeCell ref="A26:B27"/>
    <mergeCell ref="C26:D27"/>
    <mergeCell ref="E26:F27"/>
    <mergeCell ref="G26:H27"/>
    <mergeCell ref="I26:J27"/>
    <mergeCell ref="K26:L27"/>
    <mergeCell ref="A14:H14"/>
    <mergeCell ref="I14:P14"/>
    <mergeCell ref="Q14:X14"/>
    <mergeCell ref="A16:F23"/>
    <mergeCell ref="G16:L23"/>
    <mergeCell ref="M16:R23"/>
    <mergeCell ref="S16:X23"/>
    <mergeCell ref="B1:X1"/>
    <mergeCell ref="A2:X9"/>
    <mergeCell ref="A10:X11"/>
    <mergeCell ref="A12:H13"/>
    <mergeCell ref="I12:P13"/>
    <mergeCell ref="Q12:X13"/>
    <mergeCell ref="A44:L57"/>
    <mergeCell ref="M44:X57"/>
    <mergeCell ref="A58:L59"/>
    <mergeCell ref="M58:X59"/>
    <mergeCell ref="A60:D61"/>
    <mergeCell ref="E60:H61"/>
    <mergeCell ref="I60:L61"/>
    <mergeCell ref="M60:P61"/>
    <mergeCell ref="Q60:T61"/>
    <mergeCell ref="U60:X61"/>
    <mergeCell ref="A63:X63"/>
    <mergeCell ref="N73:X73"/>
    <mergeCell ref="N64:X64"/>
    <mergeCell ref="B73:L73"/>
    <mergeCell ref="H82:L82"/>
    <mergeCell ref="B82:F82"/>
    <mergeCell ref="A62:D62"/>
    <mergeCell ref="E62:H62"/>
    <mergeCell ref="I62:L62"/>
    <mergeCell ref="M62:P62"/>
    <mergeCell ref="Q62:T62"/>
    <mergeCell ref="U62:X62"/>
    <mergeCell ref="A72:D72"/>
    <mergeCell ref="E72:H72"/>
    <mergeCell ref="I72:L72"/>
    <mergeCell ref="M72:P72"/>
    <mergeCell ref="Q72:T72"/>
    <mergeCell ref="U72:X72"/>
    <mergeCell ref="A65:L68"/>
    <mergeCell ref="M65:X68"/>
    <mergeCell ref="A69:L69"/>
    <mergeCell ref="M69:X69"/>
    <mergeCell ref="A70:D71"/>
    <mergeCell ref="E70:H71"/>
  </mergeCells>
  <printOptions horizontalCentered="1"/>
  <pageMargins left="0.2" right="0.2" top="0.25" bottom="0.25" header="0.3" footer="0.3"/>
  <pageSetup paperSize="5" scale="49" orientation="portrait" r:id="rId1"/>
  <headerFooter>
    <oddFooter>&amp;C&amp;A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0B8E-7977-456E-B92B-6E9B681932A9}">
  <sheetPr>
    <pageSetUpPr fitToPage="1"/>
  </sheetPr>
  <dimension ref="A1:AA100"/>
  <sheetViews>
    <sheetView topLeftCell="A35" zoomScaleNormal="100" zoomScaleSheetLayoutView="85" workbookViewId="0">
      <selection activeCell="U103" sqref="U103"/>
    </sheetView>
  </sheetViews>
  <sheetFormatPr defaultRowHeight="15" x14ac:dyDescent="0.25"/>
  <cols>
    <col min="1" max="24" width="7.85546875" customWidth="1"/>
  </cols>
  <sheetData>
    <row r="1" spans="1:25" x14ac:dyDescent="0.25">
      <c r="A1" s="61">
        <v>6541379</v>
      </c>
      <c r="B1" s="211" t="s">
        <v>6310</v>
      </c>
      <c r="C1" s="212"/>
      <c r="D1" s="212"/>
      <c r="E1" s="212"/>
      <c r="F1" s="212"/>
      <c r="G1" s="212"/>
      <c r="H1" s="212"/>
      <c r="I1" s="212"/>
      <c r="J1" s="212"/>
      <c r="K1" s="212"/>
      <c r="L1" s="212"/>
      <c r="M1" s="61">
        <v>6539811</v>
      </c>
      <c r="N1" s="211" t="s">
        <v>6311</v>
      </c>
      <c r="O1" s="212"/>
      <c r="P1" s="212"/>
      <c r="Q1" s="212"/>
      <c r="R1" s="212"/>
      <c r="S1" s="212"/>
      <c r="T1" s="212"/>
      <c r="U1" s="212"/>
      <c r="V1" s="212"/>
      <c r="W1" s="212"/>
      <c r="X1" s="212"/>
    </row>
    <row r="2" spans="1:25" x14ac:dyDescent="0.25">
      <c r="A2" s="215" t="s">
        <v>6312</v>
      </c>
      <c r="B2" s="215"/>
      <c r="C2" s="215"/>
      <c r="D2" s="215"/>
      <c r="E2" s="215"/>
      <c r="F2" s="215"/>
      <c r="G2" s="215"/>
      <c r="H2" s="215"/>
      <c r="I2" s="215"/>
      <c r="J2" s="215"/>
      <c r="K2" s="215"/>
      <c r="L2" s="215"/>
      <c r="M2" s="215" t="s">
        <v>6313</v>
      </c>
      <c r="N2" s="215"/>
      <c r="O2" s="215"/>
      <c r="P2" s="215"/>
      <c r="Q2" s="215"/>
      <c r="R2" s="215"/>
      <c r="S2" s="215"/>
      <c r="T2" s="215"/>
      <c r="U2" s="215"/>
      <c r="V2" s="215"/>
      <c r="W2" s="215"/>
      <c r="X2" s="215"/>
    </row>
    <row r="3" spans="1:25" x14ac:dyDescent="0.25">
      <c r="A3" s="215"/>
      <c r="B3" s="215"/>
      <c r="C3" s="215"/>
      <c r="D3" s="215"/>
      <c r="E3" s="215"/>
      <c r="F3" s="215"/>
      <c r="G3" s="215"/>
      <c r="H3" s="215"/>
      <c r="I3" s="215"/>
      <c r="J3" s="215"/>
      <c r="K3" s="215"/>
      <c r="L3" s="215"/>
      <c r="M3" s="215"/>
      <c r="N3" s="215"/>
      <c r="O3" s="215"/>
      <c r="P3" s="215"/>
      <c r="Q3" s="215"/>
      <c r="R3" s="215"/>
      <c r="S3" s="215"/>
      <c r="T3" s="215"/>
      <c r="U3" s="215"/>
      <c r="V3" s="215"/>
      <c r="W3" s="215"/>
      <c r="X3" s="215"/>
    </row>
    <row r="4" spans="1:25" x14ac:dyDescent="0.25">
      <c r="A4" s="215"/>
      <c r="B4" s="215"/>
      <c r="C4" s="215"/>
      <c r="D4" s="215"/>
      <c r="E4" s="215"/>
      <c r="F4" s="215"/>
      <c r="G4" s="215"/>
      <c r="H4" s="215"/>
      <c r="I4" s="215"/>
      <c r="J4" s="215"/>
      <c r="K4" s="215"/>
      <c r="L4" s="215"/>
      <c r="M4" s="215"/>
      <c r="N4" s="215"/>
      <c r="O4" s="215"/>
      <c r="P4" s="215"/>
      <c r="Q4" s="215"/>
      <c r="R4" s="215"/>
      <c r="S4" s="215"/>
      <c r="T4" s="215"/>
      <c r="U4" s="215"/>
      <c r="V4" s="215"/>
      <c r="W4" s="215"/>
      <c r="X4" s="215"/>
    </row>
    <row r="5" spans="1:25" x14ac:dyDescent="0.25">
      <c r="A5" s="215"/>
      <c r="B5" s="215"/>
      <c r="C5" s="215"/>
      <c r="D5" s="215"/>
      <c r="E5" s="215"/>
      <c r="F5" s="215"/>
      <c r="G5" s="215"/>
      <c r="H5" s="215"/>
      <c r="I5" s="215"/>
      <c r="J5" s="215"/>
      <c r="K5" s="215"/>
      <c r="L5" s="215"/>
      <c r="M5" s="215"/>
      <c r="N5" s="215"/>
      <c r="O5" s="215"/>
      <c r="P5" s="215"/>
      <c r="Q5" s="215"/>
      <c r="R5" s="215"/>
      <c r="S5" s="215"/>
      <c r="T5" s="215"/>
      <c r="U5" s="215"/>
      <c r="V5" s="215"/>
      <c r="W5" s="215"/>
      <c r="X5" s="215"/>
    </row>
    <row r="6" spans="1:25" x14ac:dyDescent="0.25">
      <c r="A6" s="215"/>
      <c r="B6" s="215"/>
      <c r="C6" s="215"/>
      <c r="D6" s="215"/>
      <c r="E6" s="215"/>
      <c r="F6" s="215"/>
      <c r="G6" s="215"/>
      <c r="H6" s="215"/>
      <c r="I6" s="215"/>
      <c r="J6" s="215"/>
      <c r="K6" s="215"/>
      <c r="L6" s="215"/>
      <c r="M6" s="215"/>
      <c r="N6" s="215"/>
      <c r="O6" s="215"/>
      <c r="P6" s="215"/>
      <c r="Q6" s="215"/>
      <c r="R6" s="215"/>
      <c r="S6" s="215"/>
      <c r="T6" s="215"/>
      <c r="U6" s="215"/>
      <c r="V6" s="215"/>
      <c r="W6" s="215"/>
      <c r="X6" s="215"/>
    </row>
    <row r="7" spans="1:25" x14ac:dyDescent="0.25">
      <c r="A7" s="215"/>
      <c r="B7" s="215"/>
      <c r="C7" s="215"/>
      <c r="D7" s="215"/>
      <c r="E7" s="215"/>
      <c r="F7" s="215"/>
      <c r="G7" s="215"/>
      <c r="H7" s="215"/>
      <c r="I7" s="215"/>
      <c r="J7" s="215"/>
      <c r="K7" s="215"/>
      <c r="L7" s="215"/>
      <c r="M7" s="215"/>
      <c r="N7" s="215"/>
      <c r="O7" s="215"/>
      <c r="P7" s="215"/>
      <c r="Q7" s="215"/>
      <c r="R7" s="215"/>
      <c r="S7" s="215"/>
      <c r="T7" s="215"/>
      <c r="U7" s="215"/>
      <c r="V7" s="215"/>
      <c r="W7" s="215"/>
      <c r="X7" s="215"/>
    </row>
    <row r="8" spans="1:25" x14ac:dyDescent="0.25">
      <c r="A8" s="215"/>
      <c r="B8" s="215"/>
      <c r="C8" s="215"/>
      <c r="D8" s="215"/>
      <c r="E8" s="215"/>
      <c r="F8" s="215"/>
      <c r="G8" s="215"/>
      <c r="H8" s="215"/>
      <c r="I8" s="215"/>
      <c r="J8" s="215"/>
      <c r="K8" s="215"/>
      <c r="L8" s="215"/>
      <c r="M8" s="215"/>
      <c r="N8" s="215"/>
      <c r="O8" s="215"/>
      <c r="P8" s="215"/>
      <c r="Q8" s="215"/>
      <c r="R8" s="215"/>
      <c r="S8" s="215"/>
      <c r="T8" s="215"/>
      <c r="U8" s="215"/>
      <c r="V8" s="215"/>
      <c r="W8" s="215"/>
      <c r="X8" s="215"/>
    </row>
    <row r="9" spans="1:25" x14ac:dyDescent="0.25">
      <c r="A9" s="215"/>
      <c r="B9" s="215"/>
      <c r="C9" s="215"/>
      <c r="D9" s="215"/>
      <c r="E9" s="215"/>
      <c r="F9" s="215"/>
      <c r="G9" s="215"/>
      <c r="H9" s="215"/>
      <c r="I9" s="215"/>
      <c r="J9" s="215"/>
      <c r="K9" s="215"/>
      <c r="L9" s="215"/>
      <c r="M9" s="215"/>
      <c r="N9" s="215"/>
      <c r="O9" s="215"/>
      <c r="P9" s="215"/>
      <c r="Q9" s="215"/>
      <c r="R9" s="215"/>
      <c r="S9" s="215"/>
      <c r="T9" s="215"/>
      <c r="U9" s="215"/>
      <c r="V9" s="215"/>
      <c r="W9" s="215"/>
      <c r="X9" s="215"/>
    </row>
    <row r="10" spans="1:25" x14ac:dyDescent="0.25">
      <c r="A10" s="215"/>
      <c r="B10" s="215"/>
      <c r="C10" s="215"/>
      <c r="D10" s="215"/>
      <c r="E10" s="215"/>
      <c r="F10" s="215"/>
      <c r="G10" s="215"/>
      <c r="H10" s="215"/>
      <c r="I10" s="215"/>
      <c r="J10" s="215"/>
      <c r="K10" s="215"/>
      <c r="L10" s="215"/>
      <c r="M10" s="215"/>
      <c r="N10" s="215"/>
      <c r="O10" s="215"/>
      <c r="P10" s="215"/>
      <c r="Q10" s="215"/>
      <c r="R10" s="215"/>
      <c r="S10" s="215"/>
      <c r="T10" s="215"/>
      <c r="U10" s="215"/>
      <c r="V10" s="215"/>
      <c r="W10" s="215"/>
      <c r="X10" s="215"/>
      <c r="Y10" t="s">
        <v>69</v>
      </c>
    </row>
    <row r="11" spans="1:25" x14ac:dyDescent="0.25">
      <c r="A11" s="215"/>
      <c r="B11" s="215"/>
      <c r="C11" s="215"/>
      <c r="D11" s="215"/>
      <c r="E11" s="215"/>
      <c r="F11" s="215"/>
      <c r="G11" s="215"/>
      <c r="H11" s="215"/>
      <c r="I11" s="215"/>
      <c r="J11" s="215"/>
      <c r="K11" s="215"/>
      <c r="L11" s="215"/>
      <c r="M11" s="215"/>
      <c r="N11" s="215"/>
      <c r="O11" s="215"/>
      <c r="P11" s="215"/>
      <c r="Q11" s="215"/>
      <c r="R11" s="215"/>
      <c r="S11" s="215"/>
      <c r="T11" s="215"/>
      <c r="U11" s="215"/>
      <c r="V11" s="215"/>
      <c r="W11" s="215"/>
      <c r="X11" s="215"/>
    </row>
    <row r="12" spans="1:25" x14ac:dyDescent="0.25">
      <c r="A12" s="215"/>
      <c r="B12" s="215"/>
      <c r="C12" s="215"/>
      <c r="D12" s="215"/>
      <c r="E12" s="215"/>
      <c r="F12" s="215"/>
      <c r="G12" s="215"/>
      <c r="H12" s="215"/>
      <c r="I12" s="215"/>
      <c r="J12" s="215"/>
      <c r="K12" s="215"/>
      <c r="L12" s="215"/>
      <c r="M12" s="215"/>
      <c r="N12" s="215"/>
      <c r="O12" s="215"/>
      <c r="P12" s="215"/>
      <c r="Q12" s="215"/>
      <c r="R12" s="215"/>
      <c r="S12" s="215"/>
      <c r="T12" s="215"/>
      <c r="U12" s="215"/>
      <c r="V12" s="215"/>
      <c r="W12" s="215"/>
      <c r="X12" s="215"/>
    </row>
    <row r="13" spans="1:25" x14ac:dyDescent="0.25">
      <c r="A13" s="215"/>
      <c r="B13" s="215"/>
      <c r="C13" s="215"/>
      <c r="D13" s="215"/>
      <c r="E13" s="215"/>
      <c r="F13" s="215"/>
      <c r="G13" s="215"/>
      <c r="H13" s="215"/>
      <c r="I13" s="215"/>
      <c r="J13" s="215"/>
      <c r="K13" s="215"/>
      <c r="L13" s="215"/>
      <c r="M13" s="215"/>
      <c r="N13" s="215"/>
      <c r="O13" s="215"/>
      <c r="P13" s="215"/>
      <c r="Q13" s="215"/>
      <c r="R13" s="215"/>
      <c r="S13" s="215"/>
      <c r="T13" s="215"/>
      <c r="U13" s="215"/>
      <c r="V13" s="215"/>
      <c r="W13" s="215"/>
      <c r="X13" s="215"/>
    </row>
    <row r="14" spans="1:25" x14ac:dyDescent="0.25">
      <c r="A14" s="215"/>
      <c r="B14" s="215"/>
      <c r="C14" s="215"/>
      <c r="D14" s="215"/>
      <c r="E14" s="215"/>
      <c r="F14" s="215"/>
      <c r="G14" s="215"/>
      <c r="H14" s="215"/>
      <c r="I14" s="215"/>
      <c r="J14" s="215"/>
      <c r="K14" s="215"/>
      <c r="L14" s="215"/>
      <c r="M14" s="215"/>
      <c r="N14" s="215"/>
      <c r="O14" s="215"/>
      <c r="P14" s="215"/>
      <c r="Q14" s="215"/>
      <c r="R14" s="215"/>
      <c r="S14" s="215"/>
      <c r="T14" s="215"/>
      <c r="U14" s="215"/>
      <c r="V14" s="215"/>
      <c r="W14" s="215"/>
      <c r="X14" s="215"/>
    </row>
    <row r="15" spans="1:25" x14ac:dyDescent="0.25">
      <c r="A15" s="215"/>
      <c r="B15" s="215"/>
      <c r="C15" s="215"/>
      <c r="D15" s="215"/>
      <c r="E15" s="215"/>
      <c r="F15" s="215"/>
      <c r="G15" s="215"/>
      <c r="H15" s="215"/>
      <c r="I15" s="215"/>
      <c r="J15" s="215"/>
      <c r="K15" s="215"/>
      <c r="L15" s="215"/>
      <c r="M15" s="215"/>
      <c r="N15" s="215"/>
      <c r="O15" s="215"/>
      <c r="P15" s="215"/>
      <c r="Q15" s="215"/>
      <c r="R15" s="215"/>
      <c r="S15" s="215"/>
      <c r="T15" s="215"/>
      <c r="U15" s="215"/>
      <c r="V15" s="215"/>
      <c r="W15" s="215"/>
      <c r="X15" s="215"/>
    </row>
    <row r="16" spans="1:25" x14ac:dyDescent="0.25">
      <c r="A16" s="216">
        <v>65400157891</v>
      </c>
      <c r="B16" s="216"/>
      <c r="C16" s="216"/>
      <c r="D16" s="216"/>
      <c r="E16" s="216"/>
      <c r="F16" s="216"/>
      <c r="G16" s="216"/>
      <c r="H16" s="216"/>
      <c r="I16" s="216"/>
      <c r="J16" s="216"/>
      <c r="K16" s="216"/>
      <c r="L16" s="216"/>
      <c r="M16" s="216">
        <v>6041008545</v>
      </c>
      <c r="N16" s="216"/>
      <c r="O16" s="216"/>
      <c r="P16" s="216"/>
      <c r="Q16" s="216"/>
      <c r="R16" s="216"/>
      <c r="S16" s="216"/>
      <c r="T16" s="216"/>
      <c r="U16" s="216"/>
      <c r="V16" s="216"/>
      <c r="W16" s="216"/>
      <c r="X16" s="216"/>
    </row>
    <row r="17" spans="1:27" x14ac:dyDescent="0.25">
      <c r="A17" s="216"/>
      <c r="B17" s="216"/>
      <c r="C17" s="216"/>
      <c r="D17" s="216"/>
      <c r="E17" s="216"/>
      <c r="F17" s="216"/>
      <c r="G17" s="216"/>
      <c r="H17" s="216"/>
      <c r="I17" s="216"/>
      <c r="J17" s="216"/>
      <c r="K17" s="216"/>
      <c r="L17" s="216"/>
      <c r="M17" s="216"/>
      <c r="N17" s="216"/>
      <c r="O17" s="216"/>
      <c r="P17" s="216"/>
      <c r="Q17" s="216"/>
      <c r="R17" s="216"/>
      <c r="S17" s="216"/>
      <c r="T17" s="216"/>
      <c r="U17" s="216"/>
      <c r="V17" s="216"/>
      <c r="W17" s="216"/>
      <c r="X17" s="216"/>
    </row>
    <row r="18" spans="1:27" x14ac:dyDescent="0.25">
      <c r="A18" s="217" t="s">
        <v>6314</v>
      </c>
      <c r="B18" s="217"/>
      <c r="C18" s="217"/>
      <c r="D18" s="217"/>
      <c r="E18" s="158">
        <f>VLOOKUP(A1,Source!$1:$1048576,24,FALSE)</f>
        <v>5.99</v>
      </c>
      <c r="F18" s="158"/>
      <c r="G18" s="158"/>
      <c r="H18" s="158"/>
      <c r="I18" s="217" t="s">
        <v>6314</v>
      </c>
      <c r="J18" s="217"/>
      <c r="K18" s="217"/>
      <c r="L18" s="217"/>
      <c r="M18" s="217" t="s">
        <v>6315</v>
      </c>
      <c r="N18" s="217"/>
      <c r="O18" s="217"/>
      <c r="P18" s="217"/>
      <c r="Q18" s="132">
        <v>4.99</v>
      </c>
      <c r="R18" s="132"/>
      <c r="S18" s="132"/>
      <c r="T18" s="132"/>
      <c r="U18" s="217" t="s">
        <v>6315</v>
      </c>
      <c r="V18" s="217"/>
      <c r="W18" s="217"/>
      <c r="X18" s="217"/>
    </row>
    <row r="19" spans="1:27" x14ac:dyDescent="0.25">
      <c r="A19" s="217"/>
      <c r="B19" s="217"/>
      <c r="C19" s="217"/>
      <c r="D19" s="217"/>
      <c r="E19" s="158"/>
      <c r="F19" s="158"/>
      <c r="G19" s="158"/>
      <c r="H19" s="158"/>
      <c r="I19" s="217"/>
      <c r="J19" s="217"/>
      <c r="K19" s="217"/>
      <c r="L19" s="217"/>
      <c r="M19" s="217"/>
      <c r="N19" s="217"/>
      <c r="O19" s="217"/>
      <c r="P19" s="217"/>
      <c r="Q19" s="132"/>
      <c r="R19" s="132"/>
      <c r="S19" s="132"/>
      <c r="T19" s="132"/>
      <c r="U19" s="217"/>
      <c r="V19" s="217"/>
      <c r="W19" s="217"/>
      <c r="X19" s="217"/>
    </row>
    <row r="20" spans="1:27" ht="18.75" x14ac:dyDescent="0.25">
      <c r="A20" s="218">
        <f>VLOOKUP(A1,Source!$1:$1048576,54,FALSE)</f>
        <v>21.216716716716711</v>
      </c>
      <c r="B20" s="218"/>
      <c r="C20" s="218" t="e">
        <f>VLOOKUP(#REF!,Source!$1:$1048576,54,FALSE)</f>
        <v>#REF!</v>
      </c>
      <c r="D20" s="218"/>
      <c r="E20" s="218">
        <f>VLOOKUP(A1,Source!$1:$1048576,55,FALSE)</f>
        <v>18.662353923205337</v>
      </c>
      <c r="F20" s="218"/>
      <c r="G20" s="218" t="e">
        <f>VLOOKUP(#REF!,Source!$1:$1048576,54,FALSE)</f>
        <v>#REF!</v>
      </c>
      <c r="H20" s="218"/>
      <c r="I20" s="218">
        <f>VLOOKUP(A1,Source!$1:$1048576,57,FALSE)</f>
        <v>27.351836393989981</v>
      </c>
      <c r="J20" s="218"/>
      <c r="K20" s="218" t="e">
        <f>VLOOKUP(#REF!,Source!$1:$1048576,54,FALSE)</f>
        <v>#REF!</v>
      </c>
      <c r="L20" s="218"/>
      <c r="M20" s="218">
        <f>VLOOKUP(M1,Source!$1:$1048576,54,FALSE)</f>
        <v>12.180716543730249</v>
      </c>
      <c r="N20" s="218"/>
      <c r="O20" s="218" t="e">
        <f>VLOOKUP(#REF!,Source!$1:$1048576,54,FALSE)</f>
        <v>#REF!</v>
      </c>
      <c r="P20" s="218"/>
      <c r="Q20" s="218">
        <f>VLOOKUP(M1,Source!$1:$1048576,55,FALSE)</f>
        <v>21.388888888888886</v>
      </c>
      <c r="R20" s="218"/>
      <c r="S20" s="218" t="e">
        <f>VLOOKUP(#REF!,Source!$1:$1048576,54,FALSE)</f>
        <v>#REF!</v>
      </c>
      <c r="T20" s="218"/>
      <c r="U20" s="218">
        <f>VLOOKUP(M1,Source!$1:$1048576,57,FALSE)</f>
        <v>18.436897880539501</v>
      </c>
      <c r="V20" s="218"/>
      <c r="W20" s="218" t="e">
        <f>VLOOKUP(#REF!,Source!$1:$1048576,54,FALSE)</f>
        <v>#REF!</v>
      </c>
      <c r="X20" s="218"/>
    </row>
    <row r="21" spans="1:27" ht="15" customHeight="1" x14ac:dyDescent="0.25">
      <c r="A21" s="54">
        <v>6284673</v>
      </c>
      <c r="B21" s="119" t="s">
        <v>6292</v>
      </c>
      <c r="C21" s="119"/>
      <c r="D21" s="119"/>
      <c r="E21" s="119"/>
      <c r="F21" s="119"/>
      <c r="G21" s="54">
        <v>160804</v>
      </c>
      <c r="H21" s="119" t="s">
        <v>43</v>
      </c>
      <c r="I21" s="119"/>
      <c r="J21" s="119"/>
      <c r="K21" s="119"/>
      <c r="L21" s="119"/>
      <c r="M21" s="54">
        <v>498493</v>
      </c>
      <c r="N21" s="117" t="s">
        <v>6292</v>
      </c>
      <c r="O21" s="117"/>
      <c r="P21" s="117"/>
      <c r="Q21" s="117"/>
      <c r="R21" s="117"/>
      <c r="S21" s="117"/>
      <c r="T21" s="117"/>
      <c r="U21" s="117"/>
      <c r="V21" s="117"/>
      <c r="W21" s="117"/>
      <c r="X21" s="117"/>
    </row>
    <row r="22" spans="1:27" ht="15" customHeight="1" x14ac:dyDescent="0.25">
      <c r="A22" s="124" t="str">
        <f>VLOOKUP(A21,Source!$1:$1048576,62,FALSE)</f>
        <v>Budweiser Zero Alcohol Free Beer 12 x 355 mL PLUS DEPOSIT</v>
      </c>
      <c r="B22" s="124"/>
      <c r="C22" s="124"/>
      <c r="D22" s="124"/>
      <c r="E22" s="124"/>
      <c r="F22" s="124"/>
      <c r="G22" s="124" t="str">
        <f>VLOOKUP(G21,Source!$1:$1048576,62,FALSE)</f>
        <v>Hawkins Cheezies 210 g</v>
      </c>
      <c r="H22" s="124"/>
      <c r="I22" s="124"/>
      <c r="J22" s="124"/>
      <c r="K22" s="124"/>
      <c r="L22" s="124"/>
      <c r="M22" s="124" t="str">
        <f>VLOOKUP(M21,Source!$1:$1048576,62,FALSE)</f>
        <v>Hershey's Chocolate Bars 34 - 58 g or Twizzlers 60 - 90 g</v>
      </c>
      <c r="N22" s="124"/>
      <c r="O22" s="124"/>
      <c r="P22" s="124"/>
      <c r="Q22" s="124"/>
      <c r="R22" s="124"/>
      <c r="S22" s="124"/>
      <c r="T22" s="124"/>
      <c r="U22" s="124"/>
      <c r="V22" s="124"/>
      <c r="W22" s="124"/>
      <c r="X22" s="124"/>
    </row>
    <row r="23" spans="1:27" ht="15" customHeight="1" x14ac:dyDescent="0.25">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row>
    <row r="24" spans="1:27" ht="15" customHeight="1" x14ac:dyDescent="0.25">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row>
    <row r="25" spans="1:27" ht="15" customHeight="1" x14ac:dyDescent="0.25">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row>
    <row r="26" spans="1:27" ht="15" customHeight="1" x14ac:dyDescent="0.25">
      <c r="A26" s="120" t="str">
        <f>VLOOKUP(A21,Source!$1:$1048576,59,FALSE)</f>
        <v>0006206738153</v>
      </c>
      <c r="B26" s="120"/>
      <c r="C26" s="120"/>
      <c r="D26" s="120"/>
      <c r="E26" s="120"/>
      <c r="F26" s="120"/>
      <c r="G26" s="120" t="str">
        <f>VLOOKUP(G21,Source!$1:$1048576,59,FALSE)</f>
        <v>0005675721000</v>
      </c>
      <c r="H26" s="120"/>
      <c r="I26" s="120"/>
      <c r="J26" s="120"/>
      <c r="K26" s="120"/>
      <c r="L26" s="120"/>
      <c r="M26" s="120" t="s">
        <v>1644</v>
      </c>
      <c r="N26" s="120"/>
      <c r="O26" s="120"/>
      <c r="P26" s="120"/>
      <c r="Q26" s="120"/>
      <c r="R26" s="120"/>
      <c r="S26" s="120"/>
      <c r="T26" s="120"/>
      <c r="U26" s="120"/>
      <c r="V26" s="120"/>
      <c r="W26" s="120"/>
      <c r="X26" s="120"/>
    </row>
    <row r="27" spans="1:27" ht="15" customHeight="1" x14ac:dyDescent="0.25">
      <c r="A27" s="120"/>
      <c r="B27" s="120"/>
      <c r="C27" s="120"/>
      <c r="D27" s="120"/>
      <c r="E27" s="120"/>
      <c r="F27" s="120"/>
      <c r="G27" s="120"/>
      <c r="H27" s="120"/>
      <c r="I27" s="120"/>
      <c r="J27" s="120"/>
      <c r="K27" s="120"/>
      <c r="L27" s="120"/>
      <c r="M27" s="120"/>
      <c r="N27" s="120"/>
      <c r="O27" s="120"/>
      <c r="P27" s="120"/>
      <c r="Q27" s="120"/>
      <c r="R27" s="120"/>
      <c r="S27" s="120"/>
      <c r="T27" s="120"/>
      <c r="U27" s="120"/>
      <c r="V27" s="120"/>
      <c r="W27" s="120"/>
      <c r="X27" s="120"/>
    </row>
    <row r="28" spans="1:27" ht="15" customHeight="1" x14ac:dyDescent="0.25">
      <c r="A28" s="131" t="str">
        <f>VLOOKUP(A21,Source!$1:$1048576,23,FALSE)</f>
        <v>1 /14.99</v>
      </c>
      <c r="B28" s="131"/>
      <c r="C28" s="158">
        <f>VLOOKUP(A21,Source!$1:$1048576,24,FALSE)</f>
        <v>21.99</v>
      </c>
      <c r="D28" s="158"/>
      <c r="E28" s="125">
        <f>VLOOKUP(A21,Source!$1:$1048576,26,FALSE)</f>
        <v>15.99</v>
      </c>
      <c r="F28" s="125"/>
      <c r="G28" s="131" t="str">
        <f>VLOOKUP(G21,Source!$1:$1048576,23,FALSE)</f>
        <v>3/11.00</v>
      </c>
      <c r="H28" s="131"/>
      <c r="I28" s="158">
        <f>VLOOKUP(G21,Source!$1:$1048576,24,FALSE)</f>
        <v>3.99</v>
      </c>
      <c r="J28" s="158"/>
      <c r="K28" s="125" t="str">
        <f>VLOOKUP(G21,Source!$1:$1048576,26,FALSE)</f>
        <v>3/11.00</v>
      </c>
      <c r="L28" s="125"/>
      <c r="M28" s="131" t="str">
        <f>VLOOKUP(M21,Source!$1:$1048576,23,FALSE)</f>
        <v>3/4.00</v>
      </c>
      <c r="N28" s="131"/>
      <c r="O28" s="131"/>
      <c r="P28" s="131"/>
      <c r="Q28" s="132" t="str">
        <f>VLOOKUP(M21,Source!$1:$1048576,24,FALSE)</f>
        <v>2/3.00</v>
      </c>
      <c r="R28" s="132"/>
      <c r="S28" s="132"/>
      <c r="T28" s="132"/>
      <c r="U28" s="125" t="str">
        <f>VLOOKUP(M21,Source!$1:$1048576,26,FALSE)</f>
        <v>2/3.00</v>
      </c>
      <c r="V28" s="125"/>
      <c r="W28" s="125"/>
      <c r="X28" s="125"/>
    </row>
    <row r="29" spans="1:27" ht="15" customHeight="1" x14ac:dyDescent="0.25">
      <c r="A29" s="131"/>
      <c r="B29" s="131"/>
      <c r="C29" s="158"/>
      <c r="D29" s="158"/>
      <c r="E29" s="125"/>
      <c r="F29" s="125"/>
      <c r="G29" s="131"/>
      <c r="H29" s="131"/>
      <c r="I29" s="158"/>
      <c r="J29" s="158"/>
      <c r="K29" s="125"/>
      <c r="L29" s="125"/>
      <c r="M29" s="131"/>
      <c r="N29" s="131"/>
      <c r="O29" s="131"/>
      <c r="P29" s="131"/>
      <c r="Q29" s="132"/>
      <c r="R29" s="132"/>
      <c r="S29" s="132"/>
      <c r="T29" s="132"/>
      <c r="U29" s="125"/>
      <c r="V29" s="125"/>
      <c r="W29" s="125"/>
      <c r="X29" s="125"/>
    </row>
    <row r="30" spans="1:27" ht="15" customHeight="1" x14ac:dyDescent="0.25">
      <c r="A30" s="126">
        <f>VLOOKUP(A21,Source!$1:$1048576,54,FALSE)</f>
        <v>9.0026684456304142</v>
      </c>
      <c r="B30" s="126"/>
      <c r="C30" s="126">
        <f>VLOOKUP(A21,Source!$1:$1048576,55,FALSE)</f>
        <v>25.077307867212362</v>
      </c>
      <c r="D30" s="126"/>
      <c r="E30" s="126">
        <f>VLOOKUP(A21,Source!$1:$1048576,57,FALSE)</f>
        <v>6.8136335209505887</v>
      </c>
      <c r="F30" s="164" t="e">
        <f>VLOOKUP(D21,Source!#REF!,56,FALSE)</f>
        <v>#REF!</v>
      </c>
      <c r="G30" s="126">
        <f>VLOOKUP(G21,Source!$1:$1048576,54,FALSE)</f>
        <v>23.336363636363636</v>
      </c>
      <c r="H30" s="126"/>
      <c r="I30" s="126">
        <f>VLOOKUP(G21,Source!$1:$1048576,55,FALSE)</f>
        <v>25.657894736842117</v>
      </c>
      <c r="J30" s="126"/>
      <c r="K30" s="126">
        <f>VLOOKUP(G21,Source!$1:$1048576,57,FALSE)</f>
        <v>23.24</v>
      </c>
      <c r="L30" s="164" t="e">
        <f>VLOOKUP(J21,Source!#REF!,56,FALSE)</f>
        <v>#REF!</v>
      </c>
      <c r="M30" s="126">
        <f>VLOOKUP(M21,Source!$1:$1048576,54,FALSE)</f>
        <v>11.38</v>
      </c>
      <c r="N30" s="126"/>
      <c r="O30" s="126"/>
      <c r="P30" s="126"/>
      <c r="Q30" s="126">
        <f>VLOOKUP(M21,Source!$1:$1048576,55,FALSE)</f>
        <v>17.89</v>
      </c>
      <c r="R30" s="126"/>
      <c r="S30" s="126"/>
      <c r="T30" s="126"/>
      <c r="U30" s="126">
        <f>VLOOKUP(M21,Source!$1:$1048576,57,FALSE)</f>
        <v>19.45</v>
      </c>
      <c r="V30" s="126"/>
      <c r="W30" s="126"/>
      <c r="X30" s="126"/>
    </row>
    <row r="31" spans="1:27" ht="15" customHeight="1" x14ac:dyDescent="0.25">
      <c r="A31" s="54">
        <v>208512</v>
      </c>
      <c r="B31" s="117" t="s">
        <v>6292</v>
      </c>
      <c r="C31" s="117"/>
      <c r="D31" s="117"/>
      <c r="E31" s="117"/>
      <c r="F31" s="117"/>
      <c r="G31" s="117"/>
      <c r="H31" s="117"/>
      <c r="I31" s="117"/>
      <c r="J31" s="117"/>
      <c r="K31" s="117"/>
      <c r="L31" s="117"/>
      <c r="M31" s="54">
        <v>6262836</v>
      </c>
      <c r="N31" s="119" t="s">
        <v>43</v>
      </c>
      <c r="O31" s="119"/>
      <c r="P31" s="119"/>
      <c r="Q31" s="119"/>
      <c r="R31" s="119"/>
      <c r="S31" s="54">
        <v>6263008</v>
      </c>
      <c r="T31" s="119" t="s">
        <v>43</v>
      </c>
      <c r="U31" s="119"/>
      <c r="V31" s="119"/>
      <c r="W31" s="119"/>
      <c r="X31" s="119"/>
    </row>
    <row r="32" spans="1:27" ht="15" customHeight="1" x14ac:dyDescent="0.25">
      <c r="A32" s="124" t="str">
        <f>VLOOKUP(A31,Source!$1:$1048576,62,FALSE)</f>
        <v>Nature Valley Bars or General Mills, Betty Crocker or Mott's Snacks 120 - 226 g Select Varieties</v>
      </c>
      <c r="B32" s="124"/>
      <c r="C32" s="124"/>
      <c r="D32" s="124"/>
      <c r="E32" s="124"/>
      <c r="F32" s="124"/>
      <c r="G32" s="124"/>
      <c r="H32" s="124"/>
      <c r="I32" s="124"/>
      <c r="J32" s="124"/>
      <c r="K32" s="124"/>
      <c r="L32" s="124"/>
      <c r="M32" s="124" t="s">
        <v>6316</v>
      </c>
      <c r="N32" s="124"/>
      <c r="O32" s="124"/>
      <c r="P32" s="124"/>
      <c r="Q32" s="124"/>
      <c r="R32" s="124"/>
      <c r="S32" s="124" t="s">
        <v>6317</v>
      </c>
      <c r="T32" s="124"/>
      <c r="U32" s="124"/>
      <c r="V32" s="124"/>
      <c r="W32" s="124"/>
      <c r="X32" s="124"/>
      <c r="AA32" t="s">
        <v>69</v>
      </c>
    </row>
    <row r="33" spans="1:26" ht="15" customHeight="1" x14ac:dyDescent="0.25">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row>
    <row r="34" spans="1:26" ht="15" customHeight="1" x14ac:dyDescent="0.25">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row>
    <row r="35" spans="1:26" ht="15" customHeight="1" x14ac:dyDescent="0.25">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row>
    <row r="36" spans="1:26" ht="15" customHeight="1" x14ac:dyDescent="0.25">
      <c r="A36" s="120" t="s">
        <v>6318</v>
      </c>
      <c r="B36" s="120"/>
      <c r="C36" s="120"/>
      <c r="D36" s="120"/>
      <c r="E36" s="120"/>
      <c r="F36" s="120"/>
      <c r="G36" s="120"/>
      <c r="H36" s="120"/>
      <c r="I36" s="120"/>
      <c r="J36" s="120"/>
      <c r="K36" s="120"/>
      <c r="L36" s="120"/>
      <c r="M36" s="120">
        <v>6041004723</v>
      </c>
      <c r="N36" s="120"/>
      <c r="O36" s="120"/>
      <c r="P36" s="120"/>
      <c r="Q36" s="120"/>
      <c r="R36" s="120"/>
      <c r="S36" s="120">
        <v>6041004667</v>
      </c>
      <c r="T36" s="120"/>
      <c r="U36" s="120"/>
      <c r="V36" s="120"/>
      <c r="W36" s="120"/>
      <c r="X36" s="120"/>
    </row>
    <row r="37" spans="1:26" ht="15" customHeight="1" x14ac:dyDescent="0.25">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row>
    <row r="38" spans="1:26" ht="15" customHeight="1" x14ac:dyDescent="0.25">
      <c r="A38" s="131" t="str">
        <f>VLOOKUP(A31,Source!$1:$1048576,23,FALSE)</f>
        <v>3/9.00</v>
      </c>
      <c r="B38" s="131"/>
      <c r="C38" s="131"/>
      <c r="D38" s="131"/>
      <c r="E38" s="132" t="str">
        <f>VLOOKUP(A31,Source!$1:$1048576,24,FALSE)</f>
        <v>2/7.00</v>
      </c>
      <c r="F38" s="132"/>
      <c r="G38" s="132"/>
      <c r="H38" s="132"/>
      <c r="I38" s="125" t="str">
        <f>VLOOKUP(A31,Source!$1:$1048576,26,FALSE)</f>
        <v>2/7.00</v>
      </c>
      <c r="J38" s="125"/>
      <c r="K38" s="125"/>
      <c r="L38" s="125"/>
      <c r="M38" s="131" t="s">
        <v>1151</v>
      </c>
      <c r="N38" s="131"/>
      <c r="O38" s="132">
        <v>4.99</v>
      </c>
      <c r="P38" s="132"/>
      <c r="Q38" s="131" t="s">
        <v>1151</v>
      </c>
      <c r="R38" s="131"/>
      <c r="S38" s="131" t="s">
        <v>6315</v>
      </c>
      <c r="T38" s="131"/>
      <c r="U38" s="132">
        <v>4.99</v>
      </c>
      <c r="V38" s="132"/>
      <c r="W38" s="125" t="s">
        <v>6315</v>
      </c>
      <c r="X38" s="125"/>
    </row>
    <row r="39" spans="1:26" ht="15" customHeight="1" x14ac:dyDescent="0.25">
      <c r="A39" s="131"/>
      <c r="B39" s="131"/>
      <c r="C39" s="131"/>
      <c r="D39" s="131"/>
      <c r="E39" s="132"/>
      <c r="F39" s="132"/>
      <c r="G39" s="132"/>
      <c r="H39" s="132"/>
      <c r="I39" s="125"/>
      <c r="J39" s="125"/>
      <c r="K39" s="125"/>
      <c r="L39" s="125"/>
      <c r="M39" s="131"/>
      <c r="N39" s="131"/>
      <c r="O39" s="132"/>
      <c r="P39" s="132"/>
      <c r="Q39" s="131"/>
      <c r="R39" s="131"/>
      <c r="S39" s="131"/>
      <c r="T39" s="131"/>
      <c r="U39" s="132"/>
      <c r="V39" s="132"/>
      <c r="W39" s="125"/>
      <c r="X39" s="125"/>
    </row>
    <row r="40" spans="1:26" ht="15" customHeight="1" x14ac:dyDescent="0.25">
      <c r="A40" s="126">
        <f>VLOOKUP(A31,Source!$1:$1048576,54,FALSE)</f>
        <v>11.159444444444427</v>
      </c>
      <c r="B40" s="126"/>
      <c r="C40" s="126"/>
      <c r="D40" s="126"/>
      <c r="E40" s="126">
        <f>VLOOKUP(A31,Source!$1:$1048576,55,FALSE)</f>
        <v>19.43</v>
      </c>
      <c r="F40" s="126"/>
      <c r="G40" s="126"/>
      <c r="H40" s="126"/>
      <c r="I40" s="126">
        <f>VLOOKUP(A31,Source!$1:$1048576,57,FALSE)</f>
        <v>21.76</v>
      </c>
      <c r="J40" s="126"/>
      <c r="K40" s="126"/>
      <c r="L40" s="126"/>
      <c r="M40" s="126" t="e">
        <f>VLOOKUP(M31,Source!$1:$1048576,54,FALSE)</f>
        <v>#N/A</v>
      </c>
      <c r="N40" s="126"/>
      <c r="O40" s="126" t="e">
        <f>VLOOKUP(M31,Source!$1:$1048576,55,FALSE)</f>
        <v>#N/A</v>
      </c>
      <c r="P40" s="126"/>
      <c r="Q40" s="126" t="e">
        <f>VLOOKUP(M31,Source!$1:$1048576,57,FALSE)</f>
        <v>#N/A</v>
      </c>
      <c r="R40" s="164" t="e">
        <f>VLOOKUP(P31,Source!#REF!,56,FALSE)</f>
        <v>#REF!</v>
      </c>
      <c r="S40" s="126">
        <f>VLOOKUP(S31,Source!$1:$1048576,54,FALSE)</f>
        <v>10.128819810326666</v>
      </c>
      <c r="T40" s="126"/>
      <c r="U40" s="126">
        <f>VLOOKUP(S31,Source!$1:$1048576,55,FALSE)</f>
        <v>19.637978142076502</v>
      </c>
      <c r="V40" s="126"/>
      <c r="W40" s="126">
        <f>VLOOKUP(S31,Source!$1:$1048576,57,FALSE)</f>
        <v>16.571531791907525</v>
      </c>
      <c r="X40" s="164" t="e">
        <f>VLOOKUP(V31,Source!#REF!,56,FALSE)</f>
        <v>#REF!</v>
      </c>
    </row>
    <row r="41" spans="1:26" ht="15" customHeight="1" x14ac:dyDescent="0.25">
      <c r="A41" s="54">
        <v>481218</v>
      </c>
      <c r="B41" s="119" t="s">
        <v>43</v>
      </c>
      <c r="C41" s="119"/>
      <c r="D41" s="119"/>
      <c r="E41" s="119"/>
      <c r="F41" s="119"/>
      <c r="G41" s="54">
        <v>623819</v>
      </c>
      <c r="H41" s="119" t="s">
        <v>43</v>
      </c>
      <c r="I41" s="119"/>
      <c r="J41" s="119"/>
      <c r="K41" s="119"/>
      <c r="L41" s="119"/>
      <c r="M41" s="54">
        <v>706671</v>
      </c>
      <c r="N41" s="119" t="s">
        <v>6292</v>
      </c>
      <c r="O41" s="119"/>
      <c r="P41" s="119"/>
      <c r="Q41" s="119"/>
      <c r="R41" s="119"/>
      <c r="S41" s="54">
        <v>897736</v>
      </c>
      <c r="T41" s="119" t="s">
        <v>43</v>
      </c>
      <c r="U41" s="119"/>
      <c r="V41" s="119"/>
      <c r="W41" s="119"/>
      <c r="X41" s="119"/>
    </row>
    <row r="42" spans="1:26" ht="15" customHeight="1" x14ac:dyDescent="0.25">
      <c r="A42" s="124" t="str">
        <f>VLOOKUP(A41,Source!$1:$1048576,62,FALSE)</f>
        <v>Cracker Barrel Natural Cheese Slices 200 - 240 g</v>
      </c>
      <c r="B42" s="124"/>
      <c r="C42" s="124"/>
      <c r="D42" s="124"/>
      <c r="E42" s="124"/>
      <c r="F42" s="124"/>
      <c r="G42" s="124" t="s">
        <v>6319</v>
      </c>
      <c r="H42" s="124"/>
      <c r="I42" s="124"/>
      <c r="J42" s="124"/>
      <c r="K42" s="124"/>
      <c r="L42" s="124"/>
      <c r="M42" s="124" t="str">
        <f>VLOOKUP(M41,Source!$1:$1048576,62,FALSE)</f>
        <v>Betty Crocker Gluten Free Mixes Selected Varieties &amp; Sizes</v>
      </c>
      <c r="N42" s="124"/>
      <c r="O42" s="124"/>
      <c r="P42" s="124"/>
      <c r="Q42" s="124"/>
      <c r="R42" s="124"/>
      <c r="S42" s="124" t="s">
        <v>5353</v>
      </c>
      <c r="T42" s="124"/>
      <c r="U42" s="124"/>
      <c r="V42" s="124"/>
      <c r="W42" s="124"/>
      <c r="X42" s="124"/>
    </row>
    <row r="43" spans="1:26" ht="15" customHeight="1" x14ac:dyDescent="0.25">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Z43" s="62" t="s">
        <v>69</v>
      </c>
    </row>
    <row r="44" spans="1:26" ht="15" customHeight="1" x14ac:dyDescent="0.25">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row>
    <row r="45" spans="1:26" ht="15" customHeight="1" x14ac:dyDescent="0.25">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row>
    <row r="46" spans="1:26" ht="15" customHeight="1" x14ac:dyDescent="0.25">
      <c r="A46" s="120" t="s">
        <v>3823</v>
      </c>
      <c r="B46" s="120"/>
      <c r="C46" s="120"/>
      <c r="D46" s="120"/>
      <c r="E46" s="120"/>
      <c r="F46" s="120"/>
      <c r="G46" s="120" t="s">
        <v>4868</v>
      </c>
      <c r="H46" s="120"/>
      <c r="I46" s="120"/>
      <c r="J46" s="120"/>
      <c r="K46" s="120"/>
      <c r="L46" s="120"/>
      <c r="M46" s="120" t="s">
        <v>4253</v>
      </c>
      <c r="N46" s="120"/>
      <c r="O46" s="120"/>
      <c r="P46" s="120"/>
      <c r="Q46" s="120"/>
      <c r="R46" s="120"/>
      <c r="S46" s="120" t="str">
        <f>VLOOKUP(S41,Source!$1:$1048576,59,FALSE)</f>
        <v>0006634335004</v>
      </c>
      <c r="T46" s="120"/>
      <c r="U46" s="120"/>
      <c r="V46" s="120"/>
      <c r="W46" s="120"/>
      <c r="X46" s="120"/>
    </row>
    <row r="47" spans="1:26" ht="15" customHeight="1" x14ac:dyDescent="0.25">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row>
    <row r="48" spans="1:26" ht="15" customHeight="1" x14ac:dyDescent="0.25">
      <c r="A48" s="131" t="str">
        <f>VLOOKUP(A41,Source!$1:$1048576,23,FALSE)</f>
        <v>1 /5.49</v>
      </c>
      <c r="B48" s="131"/>
      <c r="C48" s="158">
        <f>VLOOKUP(A41,Source!$1:$1048576,24,FALSE)</f>
        <v>6.79</v>
      </c>
      <c r="D48" s="158"/>
      <c r="E48" s="125">
        <f>VLOOKUP(A41,Source!$1:$1048576,26,FALSE)</f>
        <v>5.99</v>
      </c>
      <c r="F48" s="125"/>
      <c r="G48" s="131" t="str">
        <f>VLOOKUP(G41,Source!$1:$1048576,23,FALSE)</f>
        <v>2/7.00</v>
      </c>
      <c r="H48" s="131"/>
      <c r="I48" s="132">
        <f>VLOOKUP(G41,Source!$1:$1048576,24,FALSE)</f>
        <v>3.79</v>
      </c>
      <c r="J48" s="132"/>
      <c r="K48" s="125">
        <f>VLOOKUP(G41,Source!$1:$1048576,26,FALSE)</f>
        <v>3.79</v>
      </c>
      <c r="L48" s="125"/>
      <c r="M48" s="131" t="str">
        <f>VLOOKUP(M41,Source!$1:$1048576,23,FALSE)</f>
        <v>1 /5.49</v>
      </c>
      <c r="N48" s="131"/>
      <c r="O48" s="132">
        <f>VLOOKUP(M41,Source!$1:$1048576,24,FALSE)</f>
        <v>6.49</v>
      </c>
      <c r="P48" s="132"/>
      <c r="Q48" s="125">
        <f>VLOOKUP(M41,Source!$1:$1048576,26,FALSE)</f>
        <v>5.99</v>
      </c>
      <c r="R48" s="125"/>
      <c r="S48" s="131" t="s">
        <v>4750</v>
      </c>
      <c r="T48" s="131"/>
      <c r="U48" s="132" t="s">
        <v>1151</v>
      </c>
      <c r="V48" s="132"/>
      <c r="W48" s="125" t="s">
        <v>4750</v>
      </c>
      <c r="X48" s="125"/>
    </row>
    <row r="49" spans="1:24" ht="15" customHeight="1" x14ac:dyDescent="0.25">
      <c r="A49" s="131"/>
      <c r="B49" s="131"/>
      <c r="C49" s="158"/>
      <c r="D49" s="158"/>
      <c r="E49" s="125"/>
      <c r="F49" s="125"/>
      <c r="G49" s="131"/>
      <c r="H49" s="131"/>
      <c r="I49" s="132"/>
      <c r="J49" s="132"/>
      <c r="K49" s="125"/>
      <c r="L49" s="125"/>
      <c r="M49" s="131"/>
      <c r="N49" s="131"/>
      <c r="O49" s="132"/>
      <c r="P49" s="132"/>
      <c r="Q49" s="125"/>
      <c r="R49" s="125"/>
      <c r="S49" s="131"/>
      <c r="T49" s="131"/>
      <c r="U49" s="132"/>
      <c r="V49" s="132"/>
      <c r="W49" s="125"/>
      <c r="X49" s="125"/>
    </row>
    <row r="50" spans="1:24" ht="15" customHeight="1" x14ac:dyDescent="0.25">
      <c r="A50" s="126">
        <f>VLOOKUP(A41,Source!$1:$1048576,54,FALSE)</f>
        <v>10.551001821493625</v>
      </c>
      <c r="B50" s="126"/>
      <c r="C50" s="126">
        <f>VLOOKUP(A41,Source!$1:$1048576,55,FALSE)</f>
        <v>25.52282768777615</v>
      </c>
      <c r="D50" s="126"/>
      <c r="E50" s="126">
        <f>VLOOKUP(A41,Source!$1:$1048576,57,FALSE)</f>
        <v>16.932387312186986</v>
      </c>
      <c r="F50" s="164" t="e">
        <f>VLOOKUP(D41,Source!#REF!,56,FALSE)</f>
        <v>#REF!</v>
      </c>
      <c r="G50" s="126">
        <f>VLOOKUP(G41,Source!$1:$1048576,54,FALSE)</f>
        <v>16.621666666666673</v>
      </c>
      <c r="H50" s="126"/>
      <c r="I50" s="126">
        <f>VLOOKUP(G41,Source!$1:$1048576,55,FALSE)</f>
        <v>19.184256816182938</v>
      </c>
      <c r="J50" s="126"/>
      <c r="K50" s="126">
        <f>VLOOKUP(G41,Source!$1:$1048576,57,FALSE)</f>
        <v>21.304969217238348</v>
      </c>
      <c r="L50" s="164" t="e">
        <f>VLOOKUP(J41,Source!#REF!,56,FALSE)</f>
        <v>#REF!</v>
      </c>
      <c r="M50" s="126">
        <f>VLOOKUP(M41,Source!$1:$1048576,54,FALSE)</f>
        <v>12.297510625379473</v>
      </c>
      <c r="N50" s="126"/>
      <c r="O50" s="126">
        <f>VLOOKUP(M41,Source!$1:$1048576,55,FALSE)</f>
        <v>20.756291730868011</v>
      </c>
      <c r="P50" s="126"/>
      <c r="Q50" s="126">
        <f>VLOOKUP(M41,Source!$1:$1048576,57,FALSE)</f>
        <v>17.184195882025602</v>
      </c>
      <c r="R50" s="164" t="e">
        <f>VLOOKUP(P41,Source!#REF!,56,FALSE)</f>
        <v>#REF!</v>
      </c>
      <c r="S50" s="126">
        <f>VLOOKUP(S41,Source!$1:$1048576,54,FALSE)</f>
        <v>3.1852315394242825</v>
      </c>
      <c r="T50" s="126"/>
      <c r="U50" s="126">
        <f>VLOOKUP(S41,Source!$1:$1048576,55,FALSE)</f>
        <v>15.730688935281833</v>
      </c>
      <c r="V50" s="126"/>
      <c r="W50" s="126">
        <f>VLOOKUP(S41,Source!$1:$1048576,57,FALSE)</f>
        <v>5.9009546539379514</v>
      </c>
      <c r="X50" s="164" t="e">
        <f>VLOOKUP(V41,Source!#REF!,56,FALSE)</f>
        <v>#REF!</v>
      </c>
    </row>
    <row r="51" spans="1:24" x14ac:dyDescent="0.25">
      <c r="A51" s="54">
        <v>6409502</v>
      </c>
      <c r="B51" s="119" t="s">
        <v>43</v>
      </c>
      <c r="C51" s="119"/>
      <c r="D51" s="119"/>
      <c r="E51" s="119"/>
      <c r="F51" s="119"/>
      <c r="G51" s="119"/>
      <c r="H51" s="119"/>
      <c r="I51" s="119"/>
      <c r="J51" s="119"/>
      <c r="K51" s="119"/>
      <c r="L51" s="119"/>
      <c r="M51" s="54">
        <v>941344</v>
      </c>
      <c r="N51" s="119" t="s">
        <v>43</v>
      </c>
      <c r="O51" s="119"/>
      <c r="P51" s="119"/>
      <c r="Q51" s="119"/>
      <c r="R51" s="119"/>
      <c r="S51" s="119"/>
      <c r="T51" s="119"/>
      <c r="U51" s="119"/>
      <c r="V51" s="119"/>
      <c r="W51" s="119"/>
      <c r="X51" s="119"/>
    </row>
    <row r="52" spans="1:24" ht="14.45" customHeight="1" x14ac:dyDescent="0.25">
      <c r="A52" s="124" t="str">
        <f>VLOOKUP(A51,Source!$1:$1048576,62,FALSE)</f>
        <v>Co-op Centsibles Vegetables Frozen 2 kg</v>
      </c>
      <c r="B52" s="124"/>
      <c r="C52" s="124"/>
      <c r="D52" s="124"/>
      <c r="E52" s="124"/>
      <c r="F52" s="124"/>
      <c r="G52" s="124"/>
      <c r="H52" s="124"/>
      <c r="I52" s="124"/>
      <c r="J52" s="124"/>
      <c r="K52" s="124"/>
      <c r="L52" s="124"/>
      <c r="M52" s="124" t="str">
        <f>VLOOKUP(M51,Source!$1:$1048576,62,FALSE)</f>
        <v>Cracker Barrel Cheese 400 g or Shreds 250 - 320 g</v>
      </c>
      <c r="N52" s="124"/>
      <c r="O52" s="124"/>
      <c r="P52" s="124"/>
      <c r="Q52" s="124"/>
      <c r="R52" s="124"/>
      <c r="S52" s="124"/>
      <c r="T52" s="124"/>
      <c r="U52" s="124"/>
      <c r="V52" s="124"/>
      <c r="W52" s="124"/>
      <c r="X52" s="124"/>
    </row>
    <row r="53" spans="1:24" ht="14.45" customHeight="1" x14ac:dyDescent="0.25">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row>
    <row r="54" spans="1:24" ht="14.45" customHeight="1" x14ac:dyDescent="0.25">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row>
    <row r="55" spans="1:24" ht="14.45" customHeight="1" x14ac:dyDescent="0.2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row>
    <row r="56" spans="1:24" ht="14.45" customHeight="1" x14ac:dyDescent="0.25">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row>
    <row r="57" spans="1:24" ht="14.45" customHeight="1" x14ac:dyDescent="0.25">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row>
    <row r="58" spans="1:24" ht="14.45" customHeight="1" x14ac:dyDescent="0.25">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row>
    <row r="59" spans="1:24" ht="14.45" customHeight="1" x14ac:dyDescent="0.25">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row>
    <row r="60" spans="1:24" ht="14.45" customHeight="1" x14ac:dyDescent="0.25">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row>
    <row r="61" spans="1:24" ht="14.45" customHeight="1" x14ac:dyDescent="0.25">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row>
    <row r="62" spans="1:24" ht="14.45" customHeight="1" x14ac:dyDescent="0.25">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row>
    <row r="63" spans="1:24" ht="14.45" customHeight="1" x14ac:dyDescent="0.25">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row>
    <row r="64" spans="1:24" ht="14.45" customHeight="1" x14ac:dyDescent="0.25">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row>
    <row r="65" spans="1:24" ht="14.45" customHeight="1" x14ac:dyDescent="0.25">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row>
    <row r="66" spans="1:24" ht="14.45" customHeight="1" x14ac:dyDescent="0.25">
      <c r="A66" s="129" t="str">
        <f>VLOOKUP(A51,Source!$1:$1048576,59,FALSE)</f>
        <v>0005731621137</v>
      </c>
      <c r="B66" s="129"/>
      <c r="C66" s="129"/>
      <c r="D66" s="129"/>
      <c r="E66" s="129"/>
      <c r="F66" s="129"/>
      <c r="G66" s="129"/>
      <c r="H66" s="129"/>
      <c r="I66" s="129"/>
      <c r="J66" s="129"/>
      <c r="K66" s="129"/>
      <c r="L66" s="129"/>
      <c r="M66" s="129" t="s">
        <v>6320</v>
      </c>
      <c r="N66" s="129"/>
      <c r="O66" s="129"/>
      <c r="P66" s="129"/>
      <c r="Q66" s="129"/>
      <c r="R66" s="129"/>
      <c r="S66" s="129"/>
      <c r="T66" s="129"/>
      <c r="U66" s="129"/>
      <c r="V66" s="129"/>
      <c r="W66" s="129"/>
      <c r="X66" s="129"/>
    </row>
    <row r="67" spans="1:24" ht="14.45" customHeight="1" x14ac:dyDescent="0.25">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row>
    <row r="68" spans="1:24" ht="14.45" customHeight="1" x14ac:dyDescent="0.25">
      <c r="A68" s="131" t="str">
        <f>VLOOKUP(A51,Source!$1:$1048576,23,FALSE)</f>
        <v>1 /5.99</v>
      </c>
      <c r="B68" s="131"/>
      <c r="C68" s="131"/>
      <c r="D68" s="131"/>
      <c r="E68" s="132">
        <f>VLOOKUP(A51,Source!$1:$1048576,24,FALSE)</f>
        <v>7.99</v>
      </c>
      <c r="F68" s="132"/>
      <c r="G68" s="132"/>
      <c r="H68" s="132"/>
      <c r="I68" s="125">
        <f>VLOOKUP(A51,Source!$1:$1048576,26,FALSE)</f>
        <v>6.99</v>
      </c>
      <c r="J68" s="125"/>
      <c r="K68" s="125"/>
      <c r="L68" s="125"/>
      <c r="M68" s="131" t="str">
        <f>VLOOKUP(M51,Source!$1:$1048576,23,FALSE)</f>
        <v>1 /6.49</v>
      </c>
      <c r="N68" s="131"/>
      <c r="O68" s="131"/>
      <c r="P68" s="131"/>
      <c r="Q68" s="132">
        <f>VLOOKUP(M51,Source!$1:$1048576,24,FALSE)</f>
        <v>6.99</v>
      </c>
      <c r="R68" s="132"/>
      <c r="S68" s="132"/>
      <c r="T68" s="132"/>
      <c r="U68" s="125">
        <f>VLOOKUP(M51,Source!$1:$1048576,26,FALSE)</f>
        <v>6.79</v>
      </c>
      <c r="V68" s="125"/>
      <c r="W68" s="125"/>
      <c r="X68" s="125"/>
    </row>
    <row r="69" spans="1:24" ht="14.45" customHeight="1" x14ac:dyDescent="0.25">
      <c r="A69" s="131"/>
      <c r="B69" s="131"/>
      <c r="C69" s="131"/>
      <c r="D69" s="131"/>
      <c r="E69" s="132"/>
      <c r="F69" s="132"/>
      <c r="G69" s="132"/>
      <c r="H69" s="132"/>
      <c r="I69" s="125"/>
      <c r="J69" s="125"/>
      <c r="K69" s="125"/>
      <c r="L69" s="125"/>
      <c r="M69" s="131"/>
      <c r="N69" s="131"/>
      <c r="O69" s="131"/>
      <c r="P69" s="131"/>
      <c r="Q69" s="132"/>
      <c r="R69" s="132"/>
      <c r="S69" s="132"/>
      <c r="T69" s="132"/>
      <c r="U69" s="125"/>
      <c r="V69" s="125"/>
      <c r="W69" s="125"/>
      <c r="X69" s="125"/>
    </row>
    <row r="70" spans="1:24" ht="18.75" x14ac:dyDescent="0.25">
      <c r="A70" s="126">
        <f>VLOOKUP(A51,Source!$1:$1048576,54,FALSE)</f>
        <v>5.955759599332219</v>
      </c>
      <c r="B70" s="126"/>
      <c r="C70" s="126" t="e">
        <f>VLOOKUP(#REF!,Source!$1:$1048576,54,FALSE)</f>
        <v>#REF!</v>
      </c>
      <c r="D70" s="126"/>
      <c r="E70" s="126">
        <f>VLOOKUP(A51,Source!$1:$1048576,55,FALSE)</f>
        <v>14.599499374217773</v>
      </c>
      <c r="F70" s="126"/>
      <c r="G70" s="126" t="e">
        <f>VLOOKUP(#REF!,Source!$1:$1048576,54,FALSE)</f>
        <v>#REF!</v>
      </c>
      <c r="H70" s="126"/>
      <c r="I70" s="126">
        <f>VLOOKUP(A51,Source!$1:$1048576,57,FALSE)</f>
        <v>11.841917024320457</v>
      </c>
      <c r="J70" s="126"/>
      <c r="K70" s="126" t="e">
        <f>VLOOKUP(#REF!,Source!$1:$1048576,54,FALSE)</f>
        <v>#REF!</v>
      </c>
      <c r="L70" s="126"/>
      <c r="M70" s="126">
        <f>VLOOKUP(M51,Source!$1:$1048576,54,FALSE)</f>
        <v>9.7971237801746263</v>
      </c>
      <c r="N70" s="126"/>
      <c r="O70" s="126" t="e">
        <f>VLOOKUP(#REF!,Source!$1:$1048576,54,FALSE)</f>
        <v>#REF!</v>
      </c>
      <c r="P70" s="126"/>
      <c r="Q70" s="126">
        <f>VLOOKUP(M51,Source!$1:$1048576,55,FALSE)</f>
        <v>13.255841678588459</v>
      </c>
      <c r="R70" s="126"/>
      <c r="S70" s="126" t="e">
        <f>VLOOKUP(#REF!,Source!$1:$1048576,54,FALSE)</f>
        <v>#REF!</v>
      </c>
      <c r="T70" s="126"/>
      <c r="U70" s="126">
        <f>VLOOKUP(M51,Source!$1:$1048576,57,FALSE)</f>
        <v>12.412862052037307</v>
      </c>
      <c r="V70" s="126"/>
      <c r="W70" s="126" t="e">
        <f>VLOOKUP(#REF!,Source!$1:$1048576,54,FALSE)</f>
        <v>#REF!</v>
      </c>
      <c r="X70" s="126"/>
    </row>
    <row r="71" spans="1:24" ht="15" customHeight="1" x14ac:dyDescent="0.25">
      <c r="A71" s="54">
        <v>6352082</v>
      </c>
      <c r="B71" s="117" t="s">
        <v>6292</v>
      </c>
      <c r="C71" s="117"/>
      <c r="D71" s="117"/>
      <c r="E71" s="117"/>
      <c r="F71" s="117"/>
      <c r="G71" s="117"/>
      <c r="H71" s="117"/>
      <c r="I71" s="117"/>
      <c r="J71" s="117"/>
      <c r="K71" s="117"/>
      <c r="L71" s="117"/>
      <c r="M71" s="54">
        <v>502484</v>
      </c>
      <c r="N71" s="119" t="s">
        <v>6292</v>
      </c>
      <c r="O71" s="119"/>
      <c r="P71" s="119"/>
      <c r="Q71" s="119"/>
      <c r="R71" s="119"/>
      <c r="S71" s="54">
        <v>432914</v>
      </c>
      <c r="T71" s="119" t="s">
        <v>43</v>
      </c>
      <c r="U71" s="119"/>
      <c r="V71" s="119"/>
      <c r="W71" s="119"/>
      <c r="X71" s="119"/>
    </row>
    <row r="72" spans="1:24" ht="15" customHeight="1" x14ac:dyDescent="0.25">
      <c r="A72" s="124" t="str">
        <f>VLOOKUP(A71,Source!$1:$1048576,62,FALSE)</f>
        <v>Pillsbury Pizza Pops Package of 4 or Toaster Strudel Pastries Package of 6</v>
      </c>
      <c r="B72" s="124"/>
      <c r="C72" s="124"/>
      <c r="D72" s="124"/>
      <c r="E72" s="124"/>
      <c r="F72" s="124"/>
      <c r="G72" s="124"/>
      <c r="H72" s="124"/>
      <c r="I72" s="124"/>
      <c r="J72" s="124"/>
      <c r="K72" s="124"/>
      <c r="L72" s="124"/>
      <c r="M72" s="124" t="str">
        <f>VLOOKUP(M71,Source!$1:$1048576,62,FALSE)</f>
        <v xml:space="preserve">Swanson Frozen Dinner Entrées 280 - 345 g </v>
      </c>
      <c r="N72" s="124"/>
      <c r="O72" s="124"/>
      <c r="P72" s="124"/>
      <c r="Q72" s="124"/>
      <c r="R72" s="124"/>
      <c r="S72" s="124" t="str">
        <f>VLOOKUP(S71,Source!$1:$1048576,62,FALSE)</f>
        <v>Wong Wing Appetizers or Entrées Frozen 284 - 680 g</v>
      </c>
      <c r="T72" s="124"/>
      <c r="U72" s="124"/>
      <c r="V72" s="124"/>
      <c r="W72" s="124"/>
      <c r="X72" s="124"/>
    </row>
    <row r="73" spans="1:24" ht="15" customHeight="1" x14ac:dyDescent="0.25">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row>
    <row r="74" spans="1:24" ht="15" customHeight="1" x14ac:dyDescent="0.25">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row>
    <row r="75" spans="1:24" ht="15" customHeight="1" x14ac:dyDescent="0.2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row>
    <row r="76" spans="1:24" ht="16.5" customHeight="1" x14ac:dyDescent="0.25">
      <c r="A76" s="129" t="s">
        <v>6321</v>
      </c>
      <c r="B76" s="129"/>
      <c r="C76" s="129"/>
      <c r="D76" s="129"/>
      <c r="E76" s="129"/>
      <c r="F76" s="129"/>
      <c r="G76" s="129"/>
      <c r="H76" s="129"/>
      <c r="I76" s="129"/>
      <c r="J76" s="129"/>
      <c r="K76" s="129"/>
      <c r="L76" s="129"/>
      <c r="M76" s="120" t="str">
        <f>VLOOKUP(M71,Source!$1:$1048576,59,FALSE)</f>
        <v>0006321106220</v>
      </c>
      <c r="N76" s="120"/>
      <c r="O76" s="120"/>
      <c r="P76" s="120"/>
      <c r="Q76" s="120"/>
      <c r="R76" s="120"/>
      <c r="S76" s="120" t="s">
        <v>4212</v>
      </c>
      <c r="T76" s="120"/>
      <c r="U76" s="120"/>
      <c r="V76" s="120"/>
      <c r="W76" s="120"/>
      <c r="X76" s="120"/>
    </row>
    <row r="77" spans="1:24" ht="15" customHeight="1" x14ac:dyDescent="0.25">
      <c r="A77" s="129"/>
      <c r="B77" s="129"/>
      <c r="C77" s="129"/>
      <c r="D77" s="129"/>
      <c r="E77" s="129"/>
      <c r="F77" s="129"/>
      <c r="G77" s="129"/>
      <c r="H77" s="129"/>
      <c r="I77" s="129"/>
      <c r="J77" s="129"/>
      <c r="K77" s="129"/>
      <c r="L77" s="129"/>
      <c r="M77" s="120"/>
      <c r="N77" s="120"/>
      <c r="O77" s="120"/>
      <c r="P77" s="120"/>
      <c r="Q77" s="120"/>
      <c r="R77" s="120"/>
      <c r="S77" s="120"/>
      <c r="T77" s="120"/>
      <c r="U77" s="120"/>
      <c r="V77" s="120"/>
      <c r="W77" s="120"/>
      <c r="X77" s="120"/>
    </row>
    <row r="78" spans="1:24" ht="15" customHeight="1" x14ac:dyDescent="0.25">
      <c r="A78" s="131" t="str">
        <f>VLOOKUP(A71,Source!$1:$1048576,23,FALSE)</f>
        <v>2/7.00</v>
      </c>
      <c r="B78" s="131"/>
      <c r="C78" s="131"/>
      <c r="D78" s="131"/>
      <c r="E78" s="132">
        <f>VLOOKUP(A71,Source!$1:$1048576,24,FALSE)</f>
        <v>3.99</v>
      </c>
      <c r="F78" s="132"/>
      <c r="G78" s="132"/>
      <c r="H78" s="132"/>
      <c r="I78" s="125">
        <f>VLOOKUP(A71,Source!$1:$1048576,26,FALSE)</f>
        <v>3.79</v>
      </c>
      <c r="J78" s="125"/>
      <c r="K78" s="125"/>
      <c r="L78" s="125"/>
      <c r="M78" s="131" t="str">
        <f>VLOOKUP(M71,Source!$1:$1048576,23,FALSE)</f>
        <v>2/9.00</v>
      </c>
      <c r="N78" s="131"/>
      <c r="O78" s="132">
        <f>VLOOKUP(M71,Source!$1:$1048576,24,FALSE)</f>
        <v>4.79</v>
      </c>
      <c r="P78" s="132"/>
      <c r="Q78" s="125" t="str">
        <f>VLOOKUP(M71,Source!$1:$1048576,26,FALSE)</f>
        <v>2/9.00</v>
      </c>
      <c r="R78" s="125"/>
      <c r="S78" s="131" t="str">
        <f>VLOOKUP(S71,Source!$1:$1048576,23,FALSE)</f>
        <v>1 /6.99</v>
      </c>
      <c r="T78" s="131"/>
      <c r="U78" s="158">
        <f>VLOOKUP(S71,Source!$1:$1048576,24,FALSE)</f>
        <v>9.49</v>
      </c>
      <c r="V78" s="158"/>
      <c r="W78" s="125">
        <f>VLOOKUP(S71,Source!$1:$1048576,26,FALSE)</f>
        <v>7.49</v>
      </c>
      <c r="X78" s="125"/>
    </row>
    <row r="79" spans="1:24" ht="15" customHeight="1" x14ac:dyDescent="0.25">
      <c r="A79" s="131"/>
      <c r="B79" s="131"/>
      <c r="C79" s="131"/>
      <c r="D79" s="131"/>
      <c r="E79" s="132"/>
      <c r="F79" s="132"/>
      <c r="G79" s="132"/>
      <c r="H79" s="132"/>
      <c r="I79" s="125"/>
      <c r="J79" s="125"/>
      <c r="K79" s="125"/>
      <c r="L79" s="125"/>
      <c r="M79" s="131"/>
      <c r="N79" s="131"/>
      <c r="O79" s="132"/>
      <c r="P79" s="132"/>
      <c r="Q79" s="125"/>
      <c r="R79" s="125"/>
      <c r="S79" s="131"/>
      <c r="T79" s="131"/>
      <c r="U79" s="158"/>
      <c r="V79" s="158"/>
      <c r="W79" s="125"/>
      <c r="X79" s="125"/>
    </row>
    <row r="80" spans="1:24" ht="15" customHeight="1" x14ac:dyDescent="0.25">
      <c r="A80" s="126">
        <f>VLOOKUP(A71,Source!$1:$1048576,54,FALSE)</f>
        <v>23.944999999999997</v>
      </c>
      <c r="B80" s="126"/>
      <c r="C80" s="126"/>
      <c r="D80" s="126"/>
      <c r="E80" s="126">
        <f>VLOOKUP(A71,Source!$1:$1048576,55,FALSE)</f>
        <v>26.53508771929824</v>
      </c>
      <c r="F80" s="126"/>
      <c r="G80" s="126"/>
      <c r="H80" s="126"/>
      <c r="I80" s="126">
        <f>VLOOKUP(A71,Source!$1:$1048576,57,FALSE)</f>
        <v>26.606200527704488</v>
      </c>
      <c r="J80" s="126"/>
      <c r="K80" s="126"/>
      <c r="L80" s="126"/>
      <c r="M80" s="126">
        <f>VLOOKUP(M71,Source!$1:$1048576,54,FALSE)</f>
        <v>20.050370370370374</v>
      </c>
      <c r="N80" s="126"/>
      <c r="O80" s="126">
        <f>VLOOKUP(M71,Source!$1:$1048576,55,FALSE)</f>
        <v>20.752435629784276</v>
      </c>
      <c r="P80" s="126"/>
      <c r="Q80" s="126">
        <f>VLOOKUP(M71,Source!$1:$1048576,57,FALSE)</f>
        <v>18.09</v>
      </c>
      <c r="R80" s="164" t="e">
        <f>VLOOKUP(P71,Source!#REF!,56,FALSE)</f>
        <v>#REF!</v>
      </c>
      <c r="S80" s="126">
        <f>VLOOKUP(S71,Source!$1:$1048576,54,FALSE)</f>
        <v>6.5833333333333268</v>
      </c>
      <c r="T80" s="126"/>
      <c r="U80" s="126">
        <f>VLOOKUP(S71,Source!$1:$1048576,55,FALSE)</f>
        <v>26.040569020021071</v>
      </c>
      <c r="V80" s="126"/>
      <c r="W80" s="126">
        <f>VLOOKUP(S71,Source!$1:$1048576,57,FALSE)</f>
        <v>9.9182242990654181</v>
      </c>
      <c r="X80" s="164" t="e">
        <f>VLOOKUP(V71,Source!#REF!,56,FALSE)</f>
        <v>#REF!</v>
      </c>
    </row>
    <row r="81" spans="1:24" ht="15" customHeight="1" x14ac:dyDescent="0.25">
      <c r="A81" s="85">
        <v>6509640</v>
      </c>
      <c r="B81" s="213" t="s">
        <v>43</v>
      </c>
      <c r="C81" s="213"/>
      <c r="D81" s="213"/>
      <c r="E81" s="213"/>
      <c r="F81" s="213"/>
      <c r="G81" s="85">
        <v>6509194</v>
      </c>
      <c r="H81" s="213" t="s">
        <v>43</v>
      </c>
      <c r="I81" s="213"/>
      <c r="J81" s="213"/>
      <c r="K81" s="213"/>
      <c r="L81" s="213"/>
      <c r="M81" s="85">
        <v>974634</v>
      </c>
      <c r="N81" s="219" t="s">
        <v>6322</v>
      </c>
      <c r="O81" s="219"/>
      <c r="P81" s="219"/>
      <c r="Q81" s="219"/>
      <c r="R81" s="219"/>
      <c r="S81" s="219"/>
      <c r="T81" s="219"/>
      <c r="U81" s="219"/>
      <c r="V81" s="219"/>
      <c r="W81" s="219"/>
      <c r="X81" s="219"/>
    </row>
    <row r="82" spans="1:24" ht="15" customHeight="1" x14ac:dyDescent="0.25">
      <c r="A82" s="220" t="str">
        <f>VLOOKUP(A81,Source!$1:$1048576,62,FALSE)</f>
        <v>Activia Yogurt 12 x 100 g</v>
      </c>
      <c r="B82" s="220"/>
      <c r="C82" s="220"/>
      <c r="D82" s="220"/>
      <c r="E82" s="220"/>
      <c r="F82" s="220"/>
      <c r="G82" s="220" t="s">
        <v>6323</v>
      </c>
      <c r="H82" s="220"/>
      <c r="I82" s="220"/>
      <c r="J82" s="220"/>
      <c r="K82" s="220"/>
      <c r="L82" s="220"/>
      <c r="M82" s="220" t="s">
        <v>6324</v>
      </c>
      <c r="N82" s="220"/>
      <c r="O82" s="220"/>
      <c r="P82" s="220"/>
      <c r="Q82" s="220"/>
      <c r="R82" s="220"/>
      <c r="S82" s="220"/>
      <c r="T82" s="220"/>
      <c r="U82" s="220"/>
      <c r="V82" s="220"/>
      <c r="W82" s="220"/>
      <c r="X82" s="220"/>
    </row>
    <row r="83" spans="1:24" ht="15" customHeight="1" x14ac:dyDescent="0.25">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row>
    <row r="84" spans="1:24" ht="15" customHeight="1" x14ac:dyDescent="0.25">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row>
    <row r="85" spans="1:24" ht="15" customHeight="1" x14ac:dyDescent="0.25">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row>
    <row r="86" spans="1:24" ht="15" customHeight="1" x14ac:dyDescent="0.25">
      <c r="A86" s="221" t="str">
        <f>VLOOKUP(A81,Source!$1:$1048576,59,FALSE)</f>
        <v>0005680019560</v>
      </c>
      <c r="B86" s="221"/>
      <c r="C86" s="221"/>
      <c r="D86" s="221"/>
      <c r="E86" s="221"/>
      <c r="F86" s="221"/>
      <c r="G86" s="221" t="str">
        <f>VLOOKUP(G81,Source!$1:$1048576,59,FALSE)</f>
        <v>0005680009827</v>
      </c>
      <c r="H86" s="221"/>
      <c r="I86" s="221"/>
      <c r="J86" s="221"/>
      <c r="K86" s="221"/>
      <c r="L86" s="221"/>
      <c r="M86" s="221" t="s">
        <v>2450</v>
      </c>
      <c r="N86" s="221"/>
      <c r="O86" s="221"/>
      <c r="P86" s="221"/>
      <c r="Q86" s="221"/>
      <c r="R86" s="221"/>
      <c r="S86" s="221"/>
      <c r="T86" s="221"/>
      <c r="U86" s="221"/>
      <c r="V86" s="221"/>
      <c r="W86" s="221"/>
      <c r="X86" s="221"/>
    </row>
    <row r="87" spans="1:24" ht="15" customHeight="1" x14ac:dyDescent="0.25">
      <c r="A87" s="221"/>
      <c r="B87" s="221"/>
      <c r="C87" s="221"/>
      <c r="D87" s="221"/>
      <c r="E87" s="221"/>
      <c r="F87" s="221"/>
      <c r="G87" s="221"/>
      <c r="H87" s="221"/>
      <c r="I87" s="221"/>
      <c r="J87" s="221"/>
      <c r="K87" s="221"/>
      <c r="L87" s="221"/>
      <c r="M87" s="221"/>
      <c r="N87" s="221"/>
      <c r="O87" s="221"/>
      <c r="P87" s="221"/>
      <c r="Q87" s="221"/>
      <c r="R87" s="221"/>
      <c r="S87" s="221"/>
      <c r="T87" s="221"/>
      <c r="U87" s="221"/>
      <c r="V87" s="221"/>
      <c r="W87" s="221"/>
      <c r="X87" s="221"/>
    </row>
    <row r="88" spans="1:24" ht="15" customHeight="1" x14ac:dyDescent="0.25">
      <c r="A88" s="222" t="str">
        <f>VLOOKUP(A81,Source!$1:$1048576,23,FALSE)</f>
        <v>1 /6.49</v>
      </c>
      <c r="B88" s="222"/>
      <c r="C88" s="132">
        <f>VLOOKUP(A81,Source!$1:$1048576,24,FALSE)</f>
        <v>7.49</v>
      </c>
      <c r="D88" s="132"/>
      <c r="E88" s="222">
        <f>VLOOKUP(A81,Source!$1:$1048576,26,FALSE)</f>
        <v>6.99</v>
      </c>
      <c r="F88" s="222"/>
      <c r="G88" s="222" t="str">
        <f>VLOOKUP(G81,Source!$1:$1048576,23,FALSE)</f>
        <v>1 /4.19</v>
      </c>
      <c r="H88" s="222"/>
      <c r="I88" s="132">
        <f>VLOOKUP(G81,Source!$1:$1048576,24,FALSE)</f>
        <v>4.79</v>
      </c>
      <c r="J88" s="132"/>
      <c r="K88" s="222">
        <f>VLOOKUP(G81,Source!$1:$1048576,26,FALSE)</f>
        <v>4.49</v>
      </c>
      <c r="L88" s="222"/>
      <c r="M88" s="222" t="str">
        <f>VLOOKUP(M81,Source!$1:$1048576,23,FALSE)</f>
        <v>1 /4.99</v>
      </c>
      <c r="N88" s="222"/>
      <c r="O88" s="222"/>
      <c r="P88" s="222"/>
      <c r="Q88" s="132">
        <f>VLOOKUP(M81,Source!$1:$1048576,24,FALSE)</f>
        <v>5.99</v>
      </c>
      <c r="R88" s="132"/>
      <c r="S88" s="132"/>
      <c r="T88" s="132"/>
      <c r="U88" s="222">
        <f>VLOOKUP(M81,Source!$1:$1048576,26,FALSE)</f>
        <v>5.49</v>
      </c>
      <c r="V88" s="222"/>
      <c r="W88" s="222"/>
      <c r="X88" s="222"/>
    </row>
    <row r="89" spans="1:24" ht="15" customHeight="1" x14ac:dyDescent="0.25">
      <c r="A89" s="222"/>
      <c r="B89" s="222"/>
      <c r="C89" s="132"/>
      <c r="D89" s="132"/>
      <c r="E89" s="222"/>
      <c r="F89" s="222"/>
      <c r="G89" s="222"/>
      <c r="H89" s="222"/>
      <c r="I89" s="132"/>
      <c r="J89" s="132"/>
      <c r="K89" s="222"/>
      <c r="L89" s="222"/>
      <c r="M89" s="222"/>
      <c r="N89" s="222"/>
      <c r="O89" s="222"/>
      <c r="P89" s="222"/>
      <c r="Q89" s="132"/>
      <c r="R89" s="132"/>
      <c r="S89" s="132"/>
      <c r="T89" s="132"/>
      <c r="U89" s="222"/>
      <c r="V89" s="222"/>
      <c r="W89" s="222"/>
      <c r="X89" s="222"/>
    </row>
    <row r="90" spans="1:24" ht="15" customHeight="1" x14ac:dyDescent="0.25">
      <c r="A90" s="223">
        <f>VLOOKUP(A81,Source!$1:$1048576,54,FALSE)</f>
        <v>6.40716486902926</v>
      </c>
      <c r="B90" s="223"/>
      <c r="C90" s="223">
        <f>VLOOKUP(A81,Source!$1:$1048576,55,FALSE)</f>
        <v>8.5931241655540607</v>
      </c>
      <c r="D90" s="223"/>
      <c r="E90" s="223">
        <f>VLOOKUP(A81,Source!$1:$1048576,57,FALSE)</f>
        <v>8.1920600858368893</v>
      </c>
      <c r="F90" s="224" t="e">
        <f>VLOOKUP(D81,Source!#REF!,56,FALSE)</f>
        <v>#REF!</v>
      </c>
      <c r="G90" s="223">
        <f>VLOOKUP(G81,Source!$1:$1048576,54,FALSE)</f>
        <v>12.837708830548925</v>
      </c>
      <c r="H90" s="223"/>
      <c r="I90" s="223">
        <f>VLOOKUP(G81,Source!$1:$1048576,55,FALSE)</f>
        <v>15.046972860125257</v>
      </c>
      <c r="J90" s="223"/>
      <c r="K90" s="223">
        <f>VLOOKUP(G81,Source!$1:$1048576,57,FALSE)</f>
        <v>14.532293986636969</v>
      </c>
      <c r="L90" s="224" t="e">
        <f>VLOOKUP(J81,Source!#REF!,56,FALSE)</f>
        <v>#REF!</v>
      </c>
      <c r="M90" s="223">
        <f>VLOOKUP(M81,Source!$1:$1048576,54,FALSE)</f>
        <v>6.1863727454909627</v>
      </c>
      <c r="N90" s="223"/>
      <c r="O90" s="223"/>
      <c r="P90" s="223"/>
      <c r="Q90" s="223">
        <f>VLOOKUP(M81,Source!$1:$1048576,55,FALSE)</f>
        <v>10.421535893155259</v>
      </c>
      <c r="R90" s="223"/>
      <c r="S90" s="223"/>
      <c r="T90" s="223"/>
      <c r="U90" s="223">
        <f>VLOOKUP(M81,Source!$1:$1048576,57,FALSE)</f>
        <v>9.189435336976306</v>
      </c>
      <c r="V90" s="223"/>
      <c r="W90" s="223"/>
      <c r="X90" s="223"/>
    </row>
    <row r="91" spans="1:24" ht="15" customHeight="1" x14ac:dyDescent="0.25">
      <c r="A91" s="85">
        <v>6509681</v>
      </c>
      <c r="B91" s="213" t="s">
        <v>43</v>
      </c>
      <c r="C91" s="213"/>
      <c r="D91" s="213"/>
      <c r="E91" s="213"/>
      <c r="F91" s="213"/>
      <c r="G91" s="85">
        <v>6509400</v>
      </c>
      <c r="H91" s="213" t="s">
        <v>43</v>
      </c>
      <c r="I91" s="213"/>
      <c r="J91" s="213"/>
      <c r="K91" s="213"/>
      <c r="L91" s="213"/>
      <c r="M91" s="85">
        <v>6521652</v>
      </c>
      <c r="N91" s="213" t="s">
        <v>43</v>
      </c>
      <c r="O91" s="213"/>
      <c r="P91" s="213"/>
      <c r="Q91" s="213"/>
      <c r="R91" s="213"/>
      <c r="S91" s="111">
        <v>6540843</v>
      </c>
      <c r="T91" s="214" t="s">
        <v>6292</v>
      </c>
      <c r="U91" s="214"/>
      <c r="V91" s="214"/>
      <c r="W91" s="214"/>
      <c r="X91" s="214"/>
    </row>
    <row r="92" spans="1:24" ht="15" customHeight="1" x14ac:dyDescent="0.25">
      <c r="A92" s="220" t="str">
        <f>VLOOKUP(A91,Source!$1:$1048576,62,FALSE)</f>
        <v>Oikos Yogurt 650 - 750 g</v>
      </c>
      <c r="B92" s="220"/>
      <c r="C92" s="220"/>
      <c r="D92" s="220"/>
      <c r="E92" s="220"/>
      <c r="F92" s="220"/>
      <c r="G92" s="220" t="s">
        <v>2756</v>
      </c>
      <c r="H92" s="220"/>
      <c r="I92" s="220"/>
      <c r="J92" s="220"/>
      <c r="K92" s="220"/>
      <c r="L92" s="220"/>
      <c r="M92" s="220" t="s">
        <v>2740</v>
      </c>
      <c r="N92" s="220"/>
      <c r="O92" s="220"/>
      <c r="P92" s="220"/>
      <c r="Q92" s="220"/>
      <c r="R92" s="220"/>
      <c r="S92" s="225" t="s">
        <v>6325</v>
      </c>
      <c r="T92" s="226"/>
      <c r="U92" s="226"/>
      <c r="V92" s="226"/>
      <c r="W92" s="226"/>
      <c r="X92" s="227"/>
    </row>
    <row r="93" spans="1:24" ht="15" customHeight="1" x14ac:dyDescent="0.25">
      <c r="A93" s="220"/>
      <c r="B93" s="220"/>
      <c r="C93" s="220"/>
      <c r="D93" s="220"/>
      <c r="E93" s="220"/>
      <c r="F93" s="220"/>
      <c r="G93" s="220"/>
      <c r="H93" s="220"/>
      <c r="I93" s="220"/>
      <c r="J93" s="220"/>
      <c r="K93" s="220"/>
      <c r="L93" s="220"/>
      <c r="M93" s="220"/>
      <c r="N93" s="220"/>
      <c r="O93" s="220"/>
      <c r="P93" s="220"/>
      <c r="Q93" s="220"/>
      <c r="R93" s="220"/>
      <c r="S93" s="228"/>
      <c r="T93" s="229"/>
      <c r="U93" s="229"/>
      <c r="V93" s="229"/>
      <c r="W93" s="229"/>
      <c r="X93" s="230"/>
    </row>
    <row r="94" spans="1:24" ht="15" customHeight="1" x14ac:dyDescent="0.25">
      <c r="A94" s="220"/>
      <c r="B94" s="220"/>
      <c r="C94" s="220"/>
      <c r="D94" s="220"/>
      <c r="E94" s="220"/>
      <c r="F94" s="220"/>
      <c r="G94" s="220"/>
      <c r="H94" s="220"/>
      <c r="I94" s="220"/>
      <c r="J94" s="220"/>
      <c r="K94" s="220"/>
      <c r="L94" s="220"/>
      <c r="M94" s="220"/>
      <c r="N94" s="220"/>
      <c r="O94" s="220"/>
      <c r="P94" s="220"/>
      <c r="Q94" s="220"/>
      <c r="R94" s="220"/>
      <c r="S94" s="228"/>
      <c r="T94" s="229"/>
      <c r="U94" s="229"/>
      <c r="V94" s="229"/>
      <c r="W94" s="229"/>
      <c r="X94" s="230"/>
    </row>
    <row r="95" spans="1:24" ht="15" customHeight="1" x14ac:dyDescent="0.25">
      <c r="A95" s="220"/>
      <c r="B95" s="220"/>
      <c r="C95" s="220"/>
      <c r="D95" s="220"/>
      <c r="E95" s="220"/>
      <c r="F95" s="220"/>
      <c r="G95" s="220"/>
      <c r="H95" s="220"/>
      <c r="I95" s="220"/>
      <c r="J95" s="220"/>
      <c r="K95" s="220"/>
      <c r="L95" s="220"/>
      <c r="M95" s="220"/>
      <c r="N95" s="220"/>
      <c r="O95" s="220"/>
      <c r="P95" s="220"/>
      <c r="Q95" s="220"/>
      <c r="R95" s="220"/>
      <c r="S95" s="231"/>
      <c r="T95" s="232"/>
      <c r="U95" s="232"/>
      <c r="V95" s="232"/>
      <c r="W95" s="232"/>
      <c r="X95" s="233"/>
    </row>
    <row r="96" spans="1:24" ht="15" customHeight="1" x14ac:dyDescent="0.25">
      <c r="A96" s="221" t="str">
        <f>VLOOKUP(A91,Source!$1:$1048576,59,FALSE)</f>
        <v>0005680018771</v>
      </c>
      <c r="B96" s="221"/>
      <c r="C96" s="221"/>
      <c r="D96" s="221"/>
      <c r="E96" s="221"/>
      <c r="F96" s="221"/>
      <c r="G96" s="221" t="str">
        <f>VLOOKUP(G91,Source!$1:$1048576,59,FALSE)</f>
        <v>0005680074222</v>
      </c>
      <c r="H96" s="221"/>
      <c r="I96" s="221"/>
      <c r="J96" s="221"/>
      <c r="K96" s="221"/>
      <c r="L96" s="221"/>
      <c r="M96" s="221" t="str">
        <f>VLOOKUP(M91,Source!$1:$1048576,59,FALSE)</f>
        <v>0005680051136</v>
      </c>
      <c r="N96" s="221"/>
      <c r="O96" s="221"/>
      <c r="P96" s="221"/>
      <c r="Q96" s="221"/>
      <c r="R96" s="221"/>
      <c r="S96" s="234" t="str">
        <f>VLOOKUP(S91,Source!$1:$1048576,59,FALSE)</f>
        <v>0005680051165</v>
      </c>
      <c r="T96" s="234"/>
      <c r="U96" s="234"/>
      <c r="V96" s="234"/>
      <c r="W96" s="234"/>
      <c r="X96" s="234"/>
    </row>
    <row r="97" spans="1:24" ht="15" customHeight="1" x14ac:dyDescent="0.25">
      <c r="A97" s="221"/>
      <c r="B97" s="221"/>
      <c r="C97" s="221"/>
      <c r="D97" s="221"/>
      <c r="E97" s="221"/>
      <c r="F97" s="221"/>
      <c r="G97" s="221"/>
      <c r="H97" s="221"/>
      <c r="I97" s="221"/>
      <c r="J97" s="221"/>
      <c r="K97" s="221"/>
      <c r="L97" s="221"/>
      <c r="M97" s="221"/>
      <c r="N97" s="221"/>
      <c r="O97" s="221"/>
      <c r="P97" s="221"/>
      <c r="Q97" s="221"/>
      <c r="R97" s="221"/>
      <c r="S97" s="234"/>
      <c r="T97" s="234"/>
      <c r="U97" s="234"/>
      <c r="V97" s="234"/>
      <c r="W97" s="234"/>
      <c r="X97" s="234"/>
    </row>
    <row r="98" spans="1:24" ht="15" customHeight="1" x14ac:dyDescent="0.25">
      <c r="A98" s="222" t="str">
        <f>VLOOKUP(A91,Source!$1:$1048576,23,FALSE)</f>
        <v>1 /6.99</v>
      </c>
      <c r="B98" s="222"/>
      <c r="C98" s="132">
        <f>VLOOKUP(A91,Source!$1:$1048576,24,FALSE)</f>
        <v>7.99</v>
      </c>
      <c r="D98" s="132"/>
      <c r="E98" s="222">
        <f>VLOOKUP(A91,Source!$1:$1048576,26,FALSE)</f>
        <v>7.49</v>
      </c>
      <c r="F98" s="222"/>
      <c r="G98" s="222" t="str">
        <f>VLOOKUP(G91,Source!$1:$1048576,23,FALSE)</f>
        <v>1 /10.49</v>
      </c>
      <c r="H98" s="222"/>
      <c r="I98" s="132" t="str">
        <f>VLOOKUP(G91,Source!$1:$1048576,24,FALSE)</f>
        <v>12.49</v>
      </c>
      <c r="J98" s="132"/>
      <c r="K98" s="222" t="str">
        <f>VLOOKUP(G91,Source!$1:$1048576,26,FALSE)</f>
        <v>11.49</v>
      </c>
      <c r="L98" s="222"/>
      <c r="M98" s="222" t="str">
        <f>VLOOKUP(M91,Source!$1:$1048576,23,FALSE)</f>
        <v>1 /4.99</v>
      </c>
      <c r="N98" s="222"/>
      <c r="O98" s="132">
        <f>VLOOKUP(M91,Source!$1:$1048576,24,FALSE)</f>
        <v>5.99</v>
      </c>
      <c r="P98" s="132"/>
      <c r="Q98" s="222">
        <f>VLOOKUP(M91,Source!$1:$1048576,26,FALSE)</f>
        <v>5.99</v>
      </c>
      <c r="R98" s="222"/>
      <c r="S98" s="235" t="str">
        <f>VLOOKUP(S91,Source!$1:$1048576,23,FALSE)</f>
        <v>1 /6.99</v>
      </c>
      <c r="T98" s="235"/>
      <c r="U98" s="236">
        <f>VLOOKUP(S91,Source!$1:$1048576,24,FALSE)</f>
        <v>7.99</v>
      </c>
      <c r="V98" s="236"/>
      <c r="W98" s="235">
        <f>VLOOKUP(S91,Source!$1:$1048576,26,FALSE)</f>
        <v>7.49</v>
      </c>
      <c r="X98" s="235"/>
    </row>
    <row r="99" spans="1:24" ht="15" customHeight="1" x14ac:dyDescent="0.25">
      <c r="A99" s="222"/>
      <c r="B99" s="222"/>
      <c r="C99" s="132"/>
      <c r="D99" s="132"/>
      <c r="E99" s="222"/>
      <c r="F99" s="222"/>
      <c r="G99" s="222"/>
      <c r="H99" s="222"/>
      <c r="I99" s="132"/>
      <c r="J99" s="132"/>
      <c r="K99" s="222"/>
      <c r="L99" s="222"/>
      <c r="M99" s="222"/>
      <c r="N99" s="222"/>
      <c r="O99" s="132"/>
      <c r="P99" s="132"/>
      <c r="Q99" s="222"/>
      <c r="R99" s="222"/>
      <c r="S99" s="235"/>
      <c r="T99" s="235"/>
      <c r="U99" s="236"/>
      <c r="V99" s="236"/>
      <c r="W99" s="235"/>
      <c r="X99" s="235"/>
    </row>
    <row r="100" spans="1:24" ht="15" customHeight="1" x14ac:dyDescent="0.25">
      <c r="A100" s="223">
        <f>VLOOKUP(A91,Source!$1:$1048576,54,FALSE)</f>
        <v>10.578683834048636</v>
      </c>
      <c r="B100" s="223"/>
      <c r="C100" s="223">
        <f>VLOOKUP(A91,Source!$1:$1048576,55,FALSE)</f>
        <v>15.963704630788476</v>
      </c>
      <c r="D100" s="223"/>
      <c r="E100" s="223">
        <f>VLOOKUP(A91,Source!$1:$1048576,57,FALSE)</f>
        <v>13.795060080106806</v>
      </c>
      <c r="F100" s="224" t="e">
        <f>VLOOKUP(D91,Source!#REF!,56,FALSE)</f>
        <v>#REF!</v>
      </c>
      <c r="G100" s="223">
        <f>VLOOKUP(G91,Source!$1:$1048576,54,FALSE)</f>
        <v>9.1539561487130801</v>
      </c>
      <c r="H100" s="223"/>
      <c r="I100" s="223">
        <f>VLOOKUP(G91,Source!$1:$1048576,55,FALSE)</f>
        <v>16.675340272217795</v>
      </c>
      <c r="J100" s="223"/>
      <c r="K100" s="223">
        <f>VLOOKUP(G91,Source!$1:$1048576,57,FALSE)</f>
        <v>13.666231505657105</v>
      </c>
      <c r="L100" s="224" t="e">
        <f>VLOOKUP(J91,Source!#REF!,56,FALSE)</f>
        <v>#REF!</v>
      </c>
      <c r="M100" s="223">
        <f>VLOOKUP(M91,Source!$1:$1048576,54,FALSE)</f>
        <v>8.8997995991983903</v>
      </c>
      <c r="N100" s="223"/>
      <c r="O100" s="223">
        <f>VLOOKUP(M91,Source!$1:$1048576,55,FALSE)</f>
        <v>16.460767946577626</v>
      </c>
      <c r="P100" s="223"/>
      <c r="Q100" s="223">
        <f>VLOOKUP(M91,Source!$1:$1048576,57,FALSE)</f>
        <v>20.709515859766274</v>
      </c>
      <c r="R100" s="224" t="e">
        <f>VLOOKUP(P91,Source!#REF!,56,FALSE)</f>
        <v>#REF!</v>
      </c>
      <c r="S100" s="237">
        <f>VLOOKUP(S91,Source!$1:$1048576,54,FALSE)</f>
        <v>13.490701001430622</v>
      </c>
      <c r="T100" s="237"/>
      <c r="U100" s="237">
        <f>VLOOKUP(S91,Source!$1:$1048576,55,FALSE)</f>
        <v>12.546933667083859</v>
      </c>
      <c r="V100" s="237"/>
      <c r="W100" s="237">
        <f>VLOOKUP(S91,Source!$1:$1048576,57,FALSE)</f>
        <v>13.684913217623501</v>
      </c>
      <c r="X100" s="238" t="e">
        <f>VLOOKUP(V91,Source!#REF!,56,FALSE)</f>
        <v>#REF!</v>
      </c>
    </row>
  </sheetData>
  <mergeCells count="216">
    <mergeCell ref="M100:N100"/>
    <mergeCell ref="O100:P100"/>
    <mergeCell ref="Q100:R100"/>
    <mergeCell ref="S100:T100"/>
    <mergeCell ref="U100:V100"/>
    <mergeCell ref="W100:X100"/>
    <mergeCell ref="A100:B100"/>
    <mergeCell ref="C100:D100"/>
    <mergeCell ref="E100:F100"/>
    <mergeCell ref="G100:H100"/>
    <mergeCell ref="I100:J100"/>
    <mergeCell ref="K100:L100"/>
    <mergeCell ref="A92:F95"/>
    <mergeCell ref="G92:L95"/>
    <mergeCell ref="M92:R95"/>
    <mergeCell ref="S92:X95"/>
    <mergeCell ref="A96:F97"/>
    <mergeCell ref="G96:L97"/>
    <mergeCell ref="M96:R97"/>
    <mergeCell ref="S96:X97"/>
    <mergeCell ref="M98:N99"/>
    <mergeCell ref="O98:P99"/>
    <mergeCell ref="Q98:R99"/>
    <mergeCell ref="S98:T99"/>
    <mergeCell ref="U98:V99"/>
    <mergeCell ref="W98:X99"/>
    <mergeCell ref="A98:B99"/>
    <mergeCell ref="C98:D99"/>
    <mergeCell ref="E98:F99"/>
    <mergeCell ref="G98:H99"/>
    <mergeCell ref="I98:J99"/>
    <mergeCell ref="K98:L99"/>
    <mergeCell ref="A90:B90"/>
    <mergeCell ref="C90:D90"/>
    <mergeCell ref="E90:F90"/>
    <mergeCell ref="G90:H90"/>
    <mergeCell ref="I90:J90"/>
    <mergeCell ref="K90:L90"/>
    <mergeCell ref="M90:P90"/>
    <mergeCell ref="Q90:T90"/>
    <mergeCell ref="U90:X90"/>
    <mergeCell ref="A86:F87"/>
    <mergeCell ref="G86:L87"/>
    <mergeCell ref="M86:X87"/>
    <mergeCell ref="A88:B89"/>
    <mergeCell ref="C88:D89"/>
    <mergeCell ref="E88:F89"/>
    <mergeCell ref="G88:H89"/>
    <mergeCell ref="I88:J89"/>
    <mergeCell ref="K88:L89"/>
    <mergeCell ref="M88:P89"/>
    <mergeCell ref="Q88:T89"/>
    <mergeCell ref="U88:X89"/>
    <mergeCell ref="U80:V80"/>
    <mergeCell ref="W80:X80"/>
    <mergeCell ref="N81:X81"/>
    <mergeCell ref="A82:F85"/>
    <mergeCell ref="G82:L85"/>
    <mergeCell ref="M82:X85"/>
    <mergeCell ref="S78:T79"/>
    <mergeCell ref="U78:V79"/>
    <mergeCell ref="W78:X79"/>
    <mergeCell ref="A80:D80"/>
    <mergeCell ref="E80:H80"/>
    <mergeCell ref="I80:L80"/>
    <mergeCell ref="M80:N80"/>
    <mergeCell ref="O80:P80"/>
    <mergeCell ref="Q80:R80"/>
    <mergeCell ref="S80:T80"/>
    <mergeCell ref="A78:D79"/>
    <mergeCell ref="E78:H79"/>
    <mergeCell ref="I78:L79"/>
    <mergeCell ref="M78:N79"/>
    <mergeCell ref="O78:P79"/>
    <mergeCell ref="Q78:R79"/>
    <mergeCell ref="B71:L71"/>
    <mergeCell ref="A72:L75"/>
    <mergeCell ref="M72:R75"/>
    <mergeCell ref="S72:X75"/>
    <mergeCell ref="A76:L77"/>
    <mergeCell ref="M76:R77"/>
    <mergeCell ref="S76:X77"/>
    <mergeCell ref="A70:D70"/>
    <mergeCell ref="E70:H70"/>
    <mergeCell ref="I70:L70"/>
    <mergeCell ref="M70:P70"/>
    <mergeCell ref="Q70:T70"/>
    <mergeCell ref="U70:X70"/>
    <mergeCell ref="A52:L65"/>
    <mergeCell ref="M52:X65"/>
    <mergeCell ref="A66:L67"/>
    <mergeCell ref="M66:X67"/>
    <mergeCell ref="A68:D69"/>
    <mergeCell ref="E68:H69"/>
    <mergeCell ref="I68:L69"/>
    <mergeCell ref="M68:P69"/>
    <mergeCell ref="Q68:T69"/>
    <mergeCell ref="U68:X69"/>
    <mergeCell ref="M50:N50"/>
    <mergeCell ref="O50:P50"/>
    <mergeCell ref="Q50:R50"/>
    <mergeCell ref="S50:T50"/>
    <mergeCell ref="U50:V50"/>
    <mergeCell ref="W50:X50"/>
    <mergeCell ref="A50:B50"/>
    <mergeCell ref="C50:D50"/>
    <mergeCell ref="E50:F50"/>
    <mergeCell ref="G50:H50"/>
    <mergeCell ref="I50:J50"/>
    <mergeCell ref="K50:L50"/>
    <mergeCell ref="A42:F45"/>
    <mergeCell ref="G42:L45"/>
    <mergeCell ref="M42:R45"/>
    <mergeCell ref="S42:X45"/>
    <mergeCell ref="A46:F47"/>
    <mergeCell ref="G46:L47"/>
    <mergeCell ref="M46:R47"/>
    <mergeCell ref="S46:X47"/>
    <mergeCell ref="M48:N49"/>
    <mergeCell ref="O48:P49"/>
    <mergeCell ref="Q48:R49"/>
    <mergeCell ref="S48:T49"/>
    <mergeCell ref="U48:V49"/>
    <mergeCell ref="W48:X49"/>
    <mergeCell ref="A48:B49"/>
    <mergeCell ref="C48:D49"/>
    <mergeCell ref="E48:F49"/>
    <mergeCell ref="G48:H49"/>
    <mergeCell ref="I48:J49"/>
    <mergeCell ref="K48:L49"/>
    <mergeCell ref="A40:D40"/>
    <mergeCell ref="E40:H40"/>
    <mergeCell ref="I40:L40"/>
    <mergeCell ref="M40:N40"/>
    <mergeCell ref="O40:P40"/>
    <mergeCell ref="Q40:R40"/>
    <mergeCell ref="S40:T40"/>
    <mergeCell ref="U40:V40"/>
    <mergeCell ref="W40:X40"/>
    <mergeCell ref="A36:L37"/>
    <mergeCell ref="M36:R37"/>
    <mergeCell ref="S36:X37"/>
    <mergeCell ref="A38:D39"/>
    <mergeCell ref="E38:H39"/>
    <mergeCell ref="I38:L39"/>
    <mergeCell ref="M38:N39"/>
    <mergeCell ref="O38:P39"/>
    <mergeCell ref="Q38:R39"/>
    <mergeCell ref="S38:T39"/>
    <mergeCell ref="U38:V39"/>
    <mergeCell ref="W38:X39"/>
    <mergeCell ref="Q30:T30"/>
    <mergeCell ref="U30:X30"/>
    <mergeCell ref="B31:L31"/>
    <mergeCell ref="A32:L35"/>
    <mergeCell ref="M32:R35"/>
    <mergeCell ref="S32:X35"/>
    <mergeCell ref="M28:P29"/>
    <mergeCell ref="Q28:T29"/>
    <mergeCell ref="U28:X29"/>
    <mergeCell ref="A30:B30"/>
    <mergeCell ref="C30:D30"/>
    <mergeCell ref="E30:F30"/>
    <mergeCell ref="G30:H30"/>
    <mergeCell ref="I30:J30"/>
    <mergeCell ref="K30:L30"/>
    <mergeCell ref="M30:P30"/>
    <mergeCell ref="A28:B29"/>
    <mergeCell ref="C28:D29"/>
    <mergeCell ref="E28:F29"/>
    <mergeCell ref="G28:H29"/>
    <mergeCell ref="I28:J29"/>
    <mergeCell ref="K28:L29"/>
    <mergeCell ref="N31:R31"/>
    <mergeCell ref="T31:X31"/>
    <mergeCell ref="Q18:T19"/>
    <mergeCell ref="U18:X19"/>
    <mergeCell ref="N21:X21"/>
    <mergeCell ref="A22:F25"/>
    <mergeCell ref="G22:L25"/>
    <mergeCell ref="M22:X25"/>
    <mergeCell ref="A26:F27"/>
    <mergeCell ref="G26:L27"/>
    <mergeCell ref="M26:X27"/>
    <mergeCell ref="A20:D20"/>
    <mergeCell ref="E20:H20"/>
    <mergeCell ref="I20:L20"/>
    <mergeCell ref="M20:P20"/>
    <mergeCell ref="Q20:T20"/>
    <mergeCell ref="U20:X20"/>
    <mergeCell ref="B21:F21"/>
    <mergeCell ref="H21:L21"/>
    <mergeCell ref="N1:X1"/>
    <mergeCell ref="B1:L1"/>
    <mergeCell ref="B51:L51"/>
    <mergeCell ref="N51:X51"/>
    <mergeCell ref="B91:F91"/>
    <mergeCell ref="B81:F81"/>
    <mergeCell ref="H81:L81"/>
    <mergeCell ref="H91:L91"/>
    <mergeCell ref="N91:R91"/>
    <mergeCell ref="T91:X91"/>
    <mergeCell ref="N71:R71"/>
    <mergeCell ref="T71:X71"/>
    <mergeCell ref="B41:F41"/>
    <mergeCell ref="H41:L41"/>
    <mergeCell ref="N41:R41"/>
    <mergeCell ref="T41:X41"/>
    <mergeCell ref="A2:L15"/>
    <mergeCell ref="M2:X15"/>
    <mergeCell ref="A16:L17"/>
    <mergeCell ref="M16:X17"/>
    <mergeCell ref="A18:D19"/>
    <mergeCell ref="E18:H19"/>
    <mergeCell ref="I18:L19"/>
    <mergeCell ref="M18:P19"/>
  </mergeCells>
  <hyperlinks>
    <hyperlink ref="B1" r:id="rId1" xr:uid="{149666EB-5A48-43E5-A1D7-E503873BE288}"/>
    <hyperlink ref="N1" r:id="rId2" xr:uid="{05077CC9-C28F-4443-9028-AB41355E08B8}"/>
  </hyperlinks>
  <printOptions horizontalCentered="1"/>
  <pageMargins left="0.7" right="0.7" top="0.75" bottom="0.75" header="0.3" footer="0.3"/>
  <pageSetup paperSize="5" scale="48" orientation="portrait"/>
  <headerFooter>
    <oddFooter>&amp;C&amp;A</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103"/>
  <sheetViews>
    <sheetView topLeftCell="A26" zoomScaleNormal="100" zoomScaleSheetLayoutView="85" workbookViewId="0">
      <selection activeCell="K103" sqref="K103"/>
    </sheetView>
  </sheetViews>
  <sheetFormatPr defaultRowHeight="15" x14ac:dyDescent="0.25"/>
  <cols>
    <col min="1" max="12" width="7.85546875" customWidth="1"/>
    <col min="13" max="13" width="9.28515625" customWidth="1"/>
    <col min="14" max="24" width="7.85546875" customWidth="1"/>
  </cols>
  <sheetData>
    <row r="1" spans="1:24" x14ac:dyDescent="0.25">
      <c r="A1" s="60">
        <v>6226328</v>
      </c>
      <c r="B1" s="118" t="s">
        <v>6326</v>
      </c>
      <c r="C1" s="118"/>
      <c r="D1" s="118"/>
      <c r="E1" s="118"/>
      <c r="F1" s="118"/>
      <c r="G1" s="118"/>
      <c r="H1" s="118"/>
      <c r="I1" s="118"/>
      <c r="J1" s="118"/>
      <c r="K1" s="118"/>
      <c r="L1" s="118"/>
      <c r="M1" s="60">
        <v>321950</v>
      </c>
      <c r="N1" s="239" t="s">
        <v>43</v>
      </c>
      <c r="O1" s="239"/>
      <c r="P1" s="239"/>
      <c r="Q1" s="239"/>
      <c r="R1" s="239"/>
      <c r="S1" s="239"/>
      <c r="T1" s="239"/>
      <c r="U1" s="239"/>
      <c r="V1" s="239"/>
      <c r="W1" s="239"/>
      <c r="X1" s="239"/>
    </row>
    <row r="2" spans="1:24" ht="14.45" customHeight="1" x14ac:dyDescent="0.25">
      <c r="A2" s="160" t="s">
        <v>6327</v>
      </c>
      <c r="B2" s="160"/>
      <c r="C2" s="160"/>
      <c r="D2" s="160"/>
      <c r="E2" s="160"/>
      <c r="F2" s="160"/>
      <c r="G2" s="160"/>
      <c r="H2" s="160"/>
      <c r="I2" s="160"/>
      <c r="J2" s="160"/>
      <c r="K2" s="160"/>
      <c r="L2" s="160"/>
      <c r="M2" s="160" t="str">
        <f>VLOOKUP(M1,Source!$1:$1048576,62,FALSE)</f>
        <v>Scotties Facial Tissue Package of 6</v>
      </c>
      <c r="N2" s="160"/>
      <c r="O2" s="160"/>
      <c r="P2" s="160"/>
      <c r="Q2" s="160"/>
      <c r="R2" s="160"/>
      <c r="S2" s="160"/>
      <c r="T2" s="160"/>
      <c r="U2" s="160"/>
      <c r="V2" s="160"/>
      <c r="W2" s="160"/>
      <c r="X2" s="160"/>
    </row>
    <row r="3" spans="1:24" ht="14.45" customHeight="1" x14ac:dyDescent="0.25">
      <c r="A3" s="160"/>
      <c r="B3" s="160"/>
      <c r="C3" s="160"/>
      <c r="D3" s="160"/>
      <c r="E3" s="160"/>
      <c r="F3" s="160"/>
      <c r="G3" s="160"/>
      <c r="H3" s="160"/>
      <c r="I3" s="160"/>
      <c r="J3" s="160"/>
      <c r="K3" s="160"/>
      <c r="L3" s="160"/>
      <c r="M3" s="160"/>
      <c r="N3" s="160"/>
      <c r="O3" s="160"/>
      <c r="P3" s="160"/>
      <c r="Q3" s="160"/>
      <c r="R3" s="160"/>
      <c r="S3" s="160"/>
      <c r="T3" s="160"/>
      <c r="U3" s="160"/>
      <c r="V3" s="160"/>
      <c r="W3" s="160"/>
      <c r="X3" s="160"/>
    </row>
    <row r="4" spans="1:24" ht="14.45" customHeight="1" x14ac:dyDescent="0.25">
      <c r="A4" s="160"/>
      <c r="B4" s="160"/>
      <c r="C4" s="160"/>
      <c r="D4" s="160"/>
      <c r="E4" s="160"/>
      <c r="F4" s="160"/>
      <c r="G4" s="160"/>
      <c r="H4" s="160"/>
      <c r="I4" s="160"/>
      <c r="J4" s="160"/>
      <c r="K4" s="160"/>
      <c r="L4" s="160"/>
      <c r="M4" s="160"/>
      <c r="N4" s="160"/>
      <c r="O4" s="160"/>
      <c r="P4" s="160"/>
      <c r="Q4" s="160"/>
      <c r="R4" s="160"/>
      <c r="S4" s="160"/>
      <c r="T4" s="160"/>
      <c r="U4" s="160"/>
      <c r="V4" s="160"/>
      <c r="W4" s="160"/>
      <c r="X4" s="160"/>
    </row>
    <row r="5" spans="1:24" ht="14.45" customHeight="1" x14ac:dyDescent="0.25">
      <c r="A5" s="160"/>
      <c r="B5" s="160"/>
      <c r="C5" s="160"/>
      <c r="D5" s="160"/>
      <c r="E5" s="160"/>
      <c r="F5" s="160"/>
      <c r="G5" s="160"/>
      <c r="H5" s="160"/>
      <c r="I5" s="160"/>
      <c r="J5" s="160"/>
      <c r="K5" s="160"/>
      <c r="L5" s="160"/>
      <c r="M5" s="160"/>
      <c r="N5" s="160"/>
      <c r="O5" s="160"/>
      <c r="P5" s="160"/>
      <c r="Q5" s="160"/>
      <c r="R5" s="160"/>
      <c r="S5" s="160"/>
      <c r="T5" s="160"/>
      <c r="U5" s="160"/>
      <c r="V5" s="160"/>
      <c r="W5" s="160"/>
      <c r="X5" s="160"/>
    </row>
    <row r="6" spans="1:24" ht="14.45" customHeight="1" x14ac:dyDescent="0.25">
      <c r="A6" s="160"/>
      <c r="B6" s="160"/>
      <c r="C6" s="160"/>
      <c r="D6" s="160"/>
      <c r="E6" s="160"/>
      <c r="F6" s="160"/>
      <c r="G6" s="160"/>
      <c r="H6" s="160"/>
      <c r="I6" s="160"/>
      <c r="J6" s="160"/>
      <c r="K6" s="160"/>
      <c r="L6" s="160"/>
      <c r="M6" s="240" t="str">
        <f>VLOOKUP(M1,Source!$1:$1048576,59,FALSE)</f>
        <v>0006132880136</v>
      </c>
      <c r="N6" s="240"/>
      <c r="O6" s="240"/>
      <c r="P6" s="240"/>
      <c r="Q6" s="240"/>
      <c r="R6" s="240"/>
      <c r="S6" s="240"/>
      <c r="T6" s="240"/>
      <c r="U6" s="240"/>
      <c r="V6" s="240"/>
      <c r="W6" s="240"/>
      <c r="X6" s="240"/>
    </row>
    <row r="7" spans="1:24" ht="14.45" customHeight="1" x14ac:dyDescent="0.25">
      <c r="A7" s="160"/>
      <c r="B7" s="160"/>
      <c r="C7" s="160"/>
      <c r="D7" s="160"/>
      <c r="E7" s="160"/>
      <c r="F7" s="160"/>
      <c r="G7" s="160"/>
      <c r="H7" s="160"/>
      <c r="I7" s="160"/>
      <c r="J7" s="160"/>
      <c r="K7" s="160"/>
      <c r="L7" s="160"/>
      <c r="M7" s="240"/>
      <c r="N7" s="240"/>
      <c r="O7" s="240"/>
      <c r="P7" s="240"/>
      <c r="Q7" s="240"/>
      <c r="R7" s="240"/>
      <c r="S7" s="240"/>
      <c r="T7" s="240"/>
      <c r="U7" s="240"/>
      <c r="V7" s="240"/>
      <c r="W7" s="240"/>
      <c r="X7" s="240"/>
    </row>
    <row r="8" spans="1:24" ht="14.45" customHeight="1" x14ac:dyDescent="0.25">
      <c r="A8" s="160"/>
      <c r="B8" s="160"/>
      <c r="C8" s="160"/>
      <c r="D8" s="160"/>
      <c r="E8" s="160"/>
      <c r="F8" s="160"/>
      <c r="G8" s="160"/>
      <c r="H8" s="160"/>
      <c r="I8" s="160"/>
      <c r="J8" s="160"/>
      <c r="K8" s="160"/>
      <c r="L8" s="160"/>
      <c r="M8" s="157" t="str">
        <f>VLOOKUP(M1,Source!$1:$1048576,23,FALSE)</f>
        <v>1 /8.99</v>
      </c>
      <c r="N8" s="157"/>
      <c r="O8" s="157"/>
      <c r="P8" s="157"/>
      <c r="Q8" s="132">
        <f>VLOOKUP(M1,Source!$1:$1048576,24,FALSE)</f>
        <v>10.99</v>
      </c>
      <c r="R8" s="132"/>
      <c r="S8" s="132"/>
      <c r="T8" s="132"/>
      <c r="U8" s="157">
        <f>VLOOKUP(M1,Source!$1:$1048576,26,FALSE)</f>
        <v>9.99</v>
      </c>
      <c r="V8" s="157"/>
      <c r="W8" s="157"/>
      <c r="X8" s="157"/>
    </row>
    <row r="9" spans="1:24" ht="14.45" customHeight="1" x14ac:dyDescent="0.25">
      <c r="A9" s="160"/>
      <c r="B9" s="160"/>
      <c r="C9" s="160"/>
      <c r="D9" s="160"/>
      <c r="E9" s="160"/>
      <c r="F9" s="160"/>
      <c r="G9" s="160"/>
      <c r="H9" s="160"/>
      <c r="I9" s="160"/>
      <c r="J9" s="160"/>
      <c r="K9" s="160"/>
      <c r="L9" s="160"/>
      <c r="M9" s="157"/>
      <c r="N9" s="157"/>
      <c r="O9" s="157"/>
      <c r="P9" s="157"/>
      <c r="Q9" s="132"/>
      <c r="R9" s="132"/>
      <c r="S9" s="132"/>
      <c r="T9" s="132"/>
      <c r="U9" s="157"/>
      <c r="V9" s="157"/>
      <c r="W9" s="157"/>
      <c r="X9" s="157"/>
    </row>
    <row r="10" spans="1:24" ht="14.45" customHeight="1" x14ac:dyDescent="0.25">
      <c r="A10" s="160"/>
      <c r="B10" s="160"/>
      <c r="C10" s="160"/>
      <c r="D10" s="160"/>
      <c r="E10" s="160"/>
      <c r="F10" s="160"/>
      <c r="G10" s="160"/>
      <c r="H10" s="160"/>
      <c r="I10" s="160"/>
      <c r="J10" s="160"/>
      <c r="K10" s="160"/>
      <c r="L10" s="160"/>
      <c r="M10" s="159">
        <f>VLOOKUP(M1,Source!$1:$1048576,54,FALSE)</f>
        <v>5.9244994438264831</v>
      </c>
      <c r="N10" s="159"/>
      <c r="O10" s="159"/>
      <c r="P10" s="159"/>
      <c r="Q10" s="159">
        <f>VLOOKUP(M1,Source!$1:$1048576,55,FALSE)</f>
        <v>16.789126478616918</v>
      </c>
      <c r="R10" s="159"/>
      <c r="S10" s="159"/>
      <c r="T10" s="159"/>
      <c r="U10" s="159">
        <f>VLOOKUP(M1,Source!$1:$1048576,57,FALSE)</f>
        <v>12.282907907907914</v>
      </c>
      <c r="V10" s="159"/>
      <c r="W10" s="159"/>
      <c r="X10" s="159"/>
    </row>
    <row r="11" spans="1:24" ht="14.45" customHeight="1" x14ac:dyDescent="0.25">
      <c r="A11" s="160"/>
      <c r="B11" s="160"/>
      <c r="C11" s="160"/>
      <c r="D11" s="160"/>
      <c r="E11" s="160"/>
      <c r="F11" s="160"/>
      <c r="G11" s="160"/>
      <c r="H11" s="160"/>
      <c r="I11" s="160"/>
      <c r="J11" s="160"/>
      <c r="K11" s="160"/>
      <c r="L11" s="160"/>
      <c r="M11" s="60">
        <v>6507438</v>
      </c>
      <c r="N11" s="239" t="s">
        <v>43</v>
      </c>
      <c r="O11" s="239"/>
      <c r="P11" s="239"/>
      <c r="Q11" s="239"/>
      <c r="R11" s="239"/>
      <c r="S11" s="239"/>
      <c r="T11" s="239"/>
      <c r="U11" s="239"/>
      <c r="V11" s="239"/>
      <c r="W11" s="239"/>
      <c r="X11" s="239"/>
    </row>
    <row r="12" spans="1:24" ht="14.45" customHeight="1" x14ac:dyDescent="0.25">
      <c r="A12" s="160"/>
      <c r="B12" s="160"/>
      <c r="C12" s="160"/>
      <c r="D12" s="160"/>
      <c r="E12" s="160"/>
      <c r="F12" s="160"/>
      <c r="G12" s="160"/>
      <c r="H12" s="160"/>
      <c r="I12" s="160"/>
      <c r="J12" s="160"/>
      <c r="K12" s="160"/>
      <c r="L12" s="160"/>
      <c r="M12" s="160" t="s">
        <v>6328</v>
      </c>
      <c r="N12" s="160"/>
      <c r="O12" s="160"/>
      <c r="P12" s="160"/>
      <c r="Q12" s="160"/>
      <c r="R12" s="160"/>
      <c r="S12" s="160"/>
      <c r="T12" s="160"/>
      <c r="U12" s="160"/>
      <c r="V12" s="160"/>
      <c r="W12" s="160"/>
      <c r="X12" s="160"/>
    </row>
    <row r="13" spans="1:24" ht="14.45" customHeight="1" x14ac:dyDescent="0.25">
      <c r="A13" s="160"/>
      <c r="B13" s="160"/>
      <c r="C13" s="160"/>
      <c r="D13" s="160"/>
      <c r="E13" s="160"/>
      <c r="F13" s="160"/>
      <c r="G13" s="160"/>
      <c r="H13" s="160"/>
      <c r="I13" s="160"/>
      <c r="J13" s="160"/>
      <c r="K13" s="160"/>
      <c r="L13" s="160"/>
      <c r="M13" s="160"/>
      <c r="N13" s="160"/>
      <c r="O13" s="160"/>
      <c r="P13" s="160"/>
      <c r="Q13" s="160"/>
      <c r="R13" s="160"/>
      <c r="S13" s="160"/>
      <c r="T13" s="160"/>
      <c r="U13" s="160"/>
      <c r="V13" s="160"/>
      <c r="W13" s="160"/>
      <c r="X13" s="160"/>
    </row>
    <row r="14" spans="1:24" ht="14.45" customHeight="1" x14ac:dyDescent="0.25">
      <c r="A14" s="160"/>
      <c r="B14" s="160"/>
      <c r="C14" s="160"/>
      <c r="D14" s="160"/>
      <c r="E14" s="160"/>
      <c r="F14" s="160"/>
      <c r="G14" s="160"/>
      <c r="H14" s="160"/>
      <c r="I14" s="160"/>
      <c r="J14" s="160"/>
      <c r="K14" s="160"/>
      <c r="L14" s="160"/>
      <c r="M14" s="160"/>
      <c r="N14" s="160"/>
      <c r="O14" s="160"/>
      <c r="P14" s="160"/>
      <c r="Q14" s="160"/>
      <c r="R14" s="160"/>
      <c r="S14" s="160"/>
      <c r="T14" s="160"/>
      <c r="U14" s="160"/>
      <c r="V14" s="160"/>
      <c r="W14" s="160"/>
      <c r="X14" s="160"/>
    </row>
    <row r="15" spans="1:24" ht="14.45" customHeight="1" x14ac:dyDescent="0.25">
      <c r="A15" s="160"/>
      <c r="B15" s="160"/>
      <c r="C15" s="160"/>
      <c r="D15" s="160"/>
      <c r="E15" s="160"/>
      <c r="F15" s="160"/>
      <c r="G15" s="160"/>
      <c r="H15" s="160"/>
      <c r="I15" s="160"/>
      <c r="J15" s="160"/>
      <c r="K15" s="160"/>
      <c r="L15" s="160"/>
      <c r="M15" s="160"/>
      <c r="N15" s="160"/>
      <c r="O15" s="160"/>
      <c r="P15" s="160"/>
      <c r="Q15" s="160"/>
      <c r="R15" s="160"/>
      <c r="S15" s="160"/>
      <c r="T15" s="160"/>
      <c r="U15" s="160"/>
      <c r="V15" s="160"/>
      <c r="W15" s="160"/>
      <c r="X15" s="160"/>
    </row>
    <row r="16" spans="1:24" ht="14.45" customHeight="1" x14ac:dyDescent="0.25">
      <c r="A16" s="133" t="str">
        <f>VLOOKUP(A1,Source!$1:$1048576,59,FALSE)</f>
        <v>0006132848214</v>
      </c>
      <c r="B16" s="133"/>
      <c r="C16" s="133"/>
      <c r="D16" s="133"/>
      <c r="E16" s="133"/>
      <c r="F16" s="133"/>
      <c r="G16" s="133"/>
      <c r="H16" s="133"/>
      <c r="I16" s="133"/>
      <c r="J16" s="133"/>
      <c r="K16" s="133"/>
      <c r="L16" s="133"/>
      <c r="M16" s="240" t="str">
        <f>VLOOKUP(M11,Source!$1:$1048576,59,FALSE)</f>
        <v>0006132853351</v>
      </c>
      <c r="N16" s="240"/>
      <c r="O16" s="240"/>
      <c r="P16" s="240"/>
      <c r="Q16" s="240"/>
      <c r="R16" s="240"/>
      <c r="S16" s="240"/>
      <c r="T16" s="240"/>
      <c r="U16" s="240"/>
      <c r="V16" s="240"/>
      <c r="W16" s="240"/>
      <c r="X16" s="240"/>
    </row>
    <row r="17" spans="1:24" ht="14.45" customHeight="1" x14ac:dyDescent="0.25">
      <c r="A17" s="133"/>
      <c r="B17" s="133"/>
      <c r="C17" s="133"/>
      <c r="D17" s="133"/>
      <c r="E17" s="133"/>
      <c r="F17" s="133"/>
      <c r="G17" s="133"/>
      <c r="H17" s="133"/>
      <c r="I17" s="133"/>
      <c r="J17" s="133"/>
      <c r="K17" s="133"/>
      <c r="L17" s="133"/>
      <c r="M17" s="240"/>
      <c r="N17" s="240"/>
      <c r="O17" s="240"/>
      <c r="P17" s="240"/>
      <c r="Q17" s="240"/>
      <c r="R17" s="240"/>
      <c r="S17" s="240"/>
      <c r="T17" s="240"/>
      <c r="U17" s="240"/>
      <c r="V17" s="240"/>
      <c r="W17" s="240"/>
      <c r="X17" s="240"/>
    </row>
    <row r="18" spans="1:24" ht="14.45" customHeight="1" x14ac:dyDescent="0.25">
      <c r="A18" s="157" t="str">
        <f>VLOOKUP(A1,Source!$1:$1048576,23,FALSE)</f>
        <v>1 /8.29</v>
      </c>
      <c r="B18" s="157"/>
      <c r="C18" s="157"/>
      <c r="D18" s="157"/>
      <c r="E18" s="132">
        <f>VLOOKUP(A1,Source!$1:$1048576,24,FALSE)</f>
        <v>9.49</v>
      </c>
      <c r="F18" s="132"/>
      <c r="G18" s="132"/>
      <c r="H18" s="132"/>
      <c r="I18" s="157">
        <f>VLOOKUP(A1,Source!$1:$1048576,26,FALSE)</f>
        <v>8.99</v>
      </c>
      <c r="J18" s="157"/>
      <c r="K18" s="157"/>
      <c r="L18" s="157"/>
      <c r="M18" s="157" t="str">
        <f>VLOOKUP(M11,Source!$1:$1048576,23,FALSE)</f>
        <v>1 /8.49</v>
      </c>
      <c r="N18" s="157"/>
      <c r="O18" s="157"/>
      <c r="P18" s="157"/>
      <c r="Q18" s="132">
        <f>VLOOKUP(M11,Source!$1:$1048576,24,FALSE)</f>
        <v>10.49</v>
      </c>
      <c r="R18" s="132"/>
      <c r="S18" s="132"/>
      <c r="T18" s="132"/>
      <c r="U18" s="157" t="str">
        <f>VLOOKUP(M11,Source!$1:$1048576,26,FALSE)</f>
        <v>9.49</v>
      </c>
      <c r="V18" s="157"/>
      <c r="W18" s="157"/>
      <c r="X18" s="157"/>
    </row>
    <row r="19" spans="1:24" ht="14.45" customHeight="1" x14ac:dyDescent="0.25">
      <c r="A19" s="157"/>
      <c r="B19" s="157"/>
      <c r="C19" s="157"/>
      <c r="D19" s="157"/>
      <c r="E19" s="132"/>
      <c r="F19" s="132"/>
      <c r="G19" s="132"/>
      <c r="H19" s="132"/>
      <c r="I19" s="157"/>
      <c r="J19" s="157"/>
      <c r="K19" s="157"/>
      <c r="L19" s="157"/>
      <c r="M19" s="157"/>
      <c r="N19" s="157"/>
      <c r="O19" s="157"/>
      <c r="P19" s="157"/>
      <c r="Q19" s="132"/>
      <c r="R19" s="132"/>
      <c r="S19" s="132"/>
      <c r="T19" s="132"/>
      <c r="U19" s="157"/>
      <c r="V19" s="157"/>
      <c r="W19" s="157"/>
      <c r="X19" s="157"/>
    </row>
    <row r="20" spans="1:24" ht="18.75" x14ac:dyDescent="0.25">
      <c r="A20" s="159">
        <f>VLOOKUP(A1,Source!$1:$1048576,54,FALSE)</f>
        <v>5.0485524728588533</v>
      </c>
      <c r="B20" s="159"/>
      <c r="C20" s="159" t="e">
        <f>VLOOKUP(#REF!,Source!$1:$1048576,54,FALSE)</f>
        <v>#REF!</v>
      </c>
      <c r="D20" s="159"/>
      <c r="E20" s="159">
        <f>VLOOKUP(A1,Source!$1:$1048576,55,FALSE)</f>
        <v>8.7473656480505859</v>
      </c>
      <c r="F20" s="159"/>
      <c r="G20" s="159" t="e">
        <f>VLOOKUP(#REF!,Source!$1:$1048576,54,FALSE)</f>
        <v>#REF!</v>
      </c>
      <c r="H20" s="159"/>
      <c r="I20" s="159">
        <f>VLOOKUP(A1,Source!$1:$1048576,57,FALSE)</f>
        <v>8.5442157953281352</v>
      </c>
      <c r="J20" s="159"/>
      <c r="K20" s="159" t="e">
        <f>VLOOKUP(#REF!,Source!$1:$1048576,54,FALSE)</f>
        <v>#REF!</v>
      </c>
      <c r="L20" s="159"/>
      <c r="M20" s="159">
        <f>VLOOKUP(M11,Source!$1:$1048576,54,FALSE)</f>
        <v>4.9210836277974055</v>
      </c>
      <c r="N20" s="159"/>
      <c r="O20" s="159"/>
      <c r="P20" s="159"/>
      <c r="Q20" s="159">
        <f>VLOOKUP(M11,Source!$1:$1048576,55,FALSE)</f>
        <v>18.200071496663487</v>
      </c>
      <c r="R20" s="159"/>
      <c r="S20" s="159"/>
      <c r="T20" s="159"/>
      <c r="U20" s="159">
        <f>VLOOKUP(M11,Source!$1:$1048576,57,FALSE)</f>
        <v>12.557955742887259</v>
      </c>
      <c r="V20" s="159"/>
      <c r="W20" s="159"/>
      <c r="X20" s="159"/>
    </row>
    <row r="21" spans="1:24" ht="15" customHeight="1" x14ac:dyDescent="0.25">
      <c r="A21" s="54">
        <v>344663</v>
      </c>
      <c r="B21" s="119" t="s">
        <v>43</v>
      </c>
      <c r="C21" s="119"/>
      <c r="D21" s="119"/>
      <c r="E21" s="119"/>
      <c r="F21" s="119"/>
      <c r="G21" s="54">
        <v>6238919</v>
      </c>
      <c r="H21" s="119" t="s">
        <v>43</v>
      </c>
      <c r="I21" s="119"/>
      <c r="J21" s="119"/>
      <c r="K21" s="119"/>
      <c r="L21" s="119"/>
      <c r="M21" s="54">
        <v>6238869</v>
      </c>
      <c r="N21" s="117" t="s">
        <v>43</v>
      </c>
      <c r="O21" s="117"/>
      <c r="P21" s="117"/>
      <c r="Q21" s="117"/>
      <c r="R21" s="117"/>
      <c r="S21" s="117"/>
      <c r="T21" s="117"/>
      <c r="U21" s="117"/>
      <c r="V21" s="117"/>
      <c r="W21" s="117"/>
      <c r="X21" s="117"/>
    </row>
    <row r="22" spans="1:24" ht="15" customHeight="1" x14ac:dyDescent="0.25">
      <c r="A22" s="124" t="str">
        <f>VLOOKUP(A21,Source!$1:$1048576,62,FALSE)</f>
        <v>Kraft Grated Parmesan Cheese 250 g</v>
      </c>
      <c r="B22" s="124"/>
      <c r="C22" s="124"/>
      <c r="D22" s="124"/>
      <c r="E22" s="124"/>
      <c r="F22" s="124"/>
      <c r="G22" s="124" t="s">
        <v>6329</v>
      </c>
      <c r="H22" s="124"/>
      <c r="I22" s="124"/>
      <c r="J22" s="124"/>
      <c r="K22" s="124"/>
      <c r="L22" s="124"/>
      <c r="M22" s="124" t="str">
        <f>VLOOKUP(M21,Source!$1:$1048576,62,FALSE)</f>
        <v>Tim Hortons Soup 540 mL</v>
      </c>
      <c r="N22" s="124"/>
      <c r="O22" s="124"/>
      <c r="P22" s="124"/>
      <c r="Q22" s="124"/>
      <c r="R22" s="124"/>
      <c r="S22" s="124"/>
      <c r="T22" s="124"/>
      <c r="U22" s="124"/>
      <c r="V22" s="124"/>
      <c r="W22" s="124"/>
      <c r="X22" s="124"/>
    </row>
    <row r="23" spans="1:24" ht="15" customHeight="1" x14ac:dyDescent="0.25">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row>
    <row r="24" spans="1:24" ht="15" customHeight="1" x14ac:dyDescent="0.25">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row>
    <row r="25" spans="1:24" ht="15" customHeight="1" x14ac:dyDescent="0.25">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row>
    <row r="26" spans="1:24" ht="15" customHeight="1" x14ac:dyDescent="0.25">
      <c r="A26" s="120" t="str">
        <f>VLOOKUP(A21,Source!$1:$1048576,59,FALSE)</f>
        <v>0006820047905</v>
      </c>
      <c r="B26" s="120"/>
      <c r="C26" s="120"/>
      <c r="D26" s="120"/>
      <c r="E26" s="120"/>
      <c r="F26" s="120"/>
      <c r="G26" s="120" t="str">
        <f>VLOOKUP(G21,Source!$1:$1048576,59,FALSE)</f>
        <v>0006320912634</v>
      </c>
      <c r="H26" s="120"/>
      <c r="I26" s="120"/>
      <c r="J26" s="120"/>
      <c r="K26" s="120"/>
      <c r="L26" s="120"/>
      <c r="M26" s="120" t="s">
        <v>4762</v>
      </c>
      <c r="N26" s="120"/>
      <c r="O26" s="120"/>
      <c r="P26" s="120"/>
      <c r="Q26" s="120"/>
      <c r="R26" s="120"/>
      <c r="S26" s="120"/>
      <c r="T26" s="120"/>
      <c r="U26" s="120"/>
      <c r="V26" s="120"/>
      <c r="W26" s="120"/>
      <c r="X26" s="120"/>
    </row>
    <row r="27" spans="1:24" ht="15" customHeight="1" x14ac:dyDescent="0.25">
      <c r="A27" s="120"/>
      <c r="B27" s="120"/>
      <c r="C27" s="120"/>
      <c r="D27" s="120"/>
      <c r="E27" s="120"/>
      <c r="F27" s="120"/>
      <c r="G27" s="120"/>
      <c r="H27" s="120"/>
      <c r="I27" s="120"/>
      <c r="J27" s="120"/>
      <c r="K27" s="120"/>
      <c r="L27" s="120"/>
      <c r="M27" s="120"/>
      <c r="N27" s="120"/>
      <c r="O27" s="120"/>
      <c r="P27" s="120"/>
      <c r="Q27" s="120"/>
      <c r="R27" s="120"/>
      <c r="S27" s="120"/>
      <c r="T27" s="120"/>
      <c r="U27" s="120"/>
      <c r="V27" s="120"/>
      <c r="W27" s="120"/>
      <c r="X27" s="120"/>
    </row>
    <row r="28" spans="1:24" ht="15" customHeight="1" x14ac:dyDescent="0.25">
      <c r="A28" s="131" t="str">
        <f>VLOOKUP(A21,Source!$1:$1048576,23,FALSE)</f>
        <v>1 /8.99</v>
      </c>
      <c r="B28" s="131"/>
      <c r="C28" s="132">
        <f>VLOOKUP(A21,Source!$1:$1048576,24,FALSE)</f>
        <v>9.49</v>
      </c>
      <c r="D28" s="132"/>
      <c r="E28" s="125">
        <f>VLOOKUP(A21,Source!$1:$1048576,26,FALSE)</f>
        <v>9.19</v>
      </c>
      <c r="F28" s="125"/>
      <c r="G28" s="131" t="str">
        <f>VLOOKUP(G21,Source!$1:$1048576,23,FALSE)</f>
        <v>2/8.00</v>
      </c>
      <c r="H28" s="131"/>
      <c r="I28" s="132" t="str">
        <f>VLOOKUP(G21,Source!$1:$1048576,24,FALSE)</f>
        <v>4.79</v>
      </c>
      <c r="J28" s="132"/>
      <c r="K28" s="125">
        <f>VLOOKUP(G21,Source!$1:$1048576,26,FALSE)</f>
        <v>4.1900000000000004</v>
      </c>
      <c r="L28" s="125"/>
      <c r="M28" s="131" t="str">
        <f>VLOOKUP(M21,Source!$1:$1048576,23,FALSE)</f>
        <v>3/9.99</v>
      </c>
      <c r="N28" s="131"/>
      <c r="O28" s="131"/>
      <c r="P28" s="131"/>
      <c r="Q28" s="132">
        <f>VLOOKUP(M21,Source!$1:$1048576,24,FALSE)</f>
        <v>3.99</v>
      </c>
      <c r="R28" s="132"/>
      <c r="S28" s="132"/>
      <c r="T28" s="132"/>
      <c r="U28" s="125" t="str">
        <f>VLOOKUP(M21,Source!$1:$1048576,26,FALSE)</f>
        <v>2/7.00</v>
      </c>
      <c r="V28" s="125"/>
      <c r="W28" s="125"/>
      <c r="X28" s="125"/>
    </row>
    <row r="29" spans="1:24" ht="15" customHeight="1" x14ac:dyDescent="0.25">
      <c r="A29" s="131"/>
      <c r="B29" s="131"/>
      <c r="C29" s="132"/>
      <c r="D29" s="132"/>
      <c r="E29" s="125"/>
      <c r="F29" s="125"/>
      <c r="G29" s="131"/>
      <c r="H29" s="131"/>
      <c r="I29" s="132"/>
      <c r="J29" s="132"/>
      <c r="K29" s="125"/>
      <c r="L29" s="125"/>
      <c r="M29" s="131"/>
      <c r="N29" s="131"/>
      <c r="O29" s="131"/>
      <c r="P29" s="131"/>
      <c r="Q29" s="132"/>
      <c r="R29" s="132"/>
      <c r="S29" s="132"/>
      <c r="T29" s="132"/>
      <c r="U29" s="125"/>
      <c r="V29" s="125"/>
      <c r="W29" s="125"/>
      <c r="X29" s="125"/>
    </row>
    <row r="30" spans="1:24" ht="15" customHeight="1" x14ac:dyDescent="0.25">
      <c r="A30" s="126">
        <f>VLOOKUP(A21,Source!$1:$1048576,54,FALSE)</f>
        <v>15.431590656284758</v>
      </c>
      <c r="B30" s="126"/>
      <c r="C30" s="126">
        <f>VLOOKUP(A21,Source!$1:$1048576,55,FALSE)</f>
        <v>18.066385669125388</v>
      </c>
      <c r="D30" s="126"/>
      <c r="E30" s="126">
        <f>VLOOKUP(A21,Source!$1:$1048576,57,FALSE)</f>
        <v>16.436343852013042</v>
      </c>
      <c r="F30" s="164" t="e">
        <f>VLOOKUP(D21,Source!#REF!,56,FALSE)</f>
        <v>#REF!</v>
      </c>
      <c r="G30" s="126">
        <f>VLOOKUP(G21,Source!$1:$1048576,54,FALSE)</f>
        <v>10.194375000000001</v>
      </c>
      <c r="H30" s="126"/>
      <c r="I30" s="126">
        <f>VLOOKUP(G21,Source!$1:$1048576,55,FALSE)</f>
        <v>19.608559498956165</v>
      </c>
      <c r="J30" s="126"/>
      <c r="K30" s="126">
        <f>VLOOKUP(G21,Source!$1:$1048576,57,FALSE)</f>
        <v>11.524463007159913</v>
      </c>
      <c r="L30" s="164" t="e">
        <f>VLOOKUP(J21,Source!#REF!,56,FALSE)</f>
        <v>#REF!</v>
      </c>
      <c r="M30" s="126">
        <f>VLOOKUP(M21,Source!$1:$1048576,54,FALSE)</f>
        <v>10.225975975975961</v>
      </c>
      <c r="N30" s="126"/>
      <c r="O30" s="126"/>
      <c r="P30" s="126"/>
      <c r="Q30" s="126">
        <f>VLOOKUP(M21,Source!$1:$1048576,55,FALSE)</f>
        <v>16.622807017543849</v>
      </c>
      <c r="R30" s="126"/>
      <c r="S30" s="126"/>
      <c r="T30" s="126"/>
      <c r="U30" s="126">
        <f>VLOOKUP(M21,Source!$1:$1048576,57,FALSE)</f>
        <v>10.3</v>
      </c>
      <c r="V30" s="126"/>
      <c r="W30" s="126"/>
      <c r="X30" s="126"/>
    </row>
    <row r="31" spans="1:24" ht="15" customHeight="1" x14ac:dyDescent="0.25">
      <c r="A31" s="54">
        <v>2471720</v>
      </c>
      <c r="B31" s="117" t="s">
        <v>6292</v>
      </c>
      <c r="C31" s="117"/>
      <c r="D31" s="117"/>
      <c r="E31" s="117"/>
      <c r="F31" s="117"/>
      <c r="G31" s="117"/>
      <c r="H31" s="117"/>
      <c r="I31" s="117"/>
      <c r="J31" s="117"/>
      <c r="K31" s="117"/>
      <c r="L31" s="117"/>
      <c r="M31" s="54">
        <v>2448835</v>
      </c>
      <c r="N31" s="119" t="s">
        <v>6292</v>
      </c>
      <c r="O31" s="119"/>
      <c r="P31" s="119"/>
      <c r="Q31" s="119"/>
      <c r="R31" s="119"/>
      <c r="S31" s="54">
        <v>560912</v>
      </c>
      <c r="T31" s="119" t="s">
        <v>43</v>
      </c>
      <c r="U31" s="119"/>
      <c r="V31" s="119"/>
      <c r="W31" s="119"/>
      <c r="X31" s="119"/>
    </row>
    <row r="32" spans="1:24" ht="15" customHeight="1" x14ac:dyDescent="0.25">
      <c r="A32" s="124" t="str">
        <f>VLOOKUP(A31,Source!$1:$1048576,62,FALSE)</f>
        <v>Christie Premium Plus Crackers 450 - 481 g</v>
      </c>
      <c r="B32" s="124"/>
      <c r="C32" s="124"/>
      <c r="D32" s="124"/>
      <c r="E32" s="124"/>
      <c r="F32" s="124"/>
      <c r="G32" s="124"/>
      <c r="H32" s="124"/>
      <c r="I32" s="124"/>
      <c r="J32" s="124"/>
      <c r="K32" s="124"/>
      <c r="L32" s="124"/>
      <c r="M32" s="124" t="str">
        <f>VLOOKUP(M31,Source!$1:$1048576,62,FALSE)</f>
        <v>Gold Seal Sockeye Salmon 213 g</v>
      </c>
      <c r="N32" s="124"/>
      <c r="O32" s="124"/>
      <c r="P32" s="124"/>
      <c r="Q32" s="124"/>
      <c r="R32" s="124"/>
      <c r="S32" s="124" t="str">
        <f>VLOOKUP(S31,Source!$1:$1048576,62,FALSE)</f>
        <v>Holiday Luncheon Meat 340 g</v>
      </c>
      <c r="T32" s="124"/>
      <c r="U32" s="124"/>
      <c r="V32" s="124"/>
      <c r="W32" s="124"/>
      <c r="X32" s="124"/>
    </row>
    <row r="33" spans="1:24" ht="15" customHeight="1" x14ac:dyDescent="0.25">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row>
    <row r="34" spans="1:24" ht="15" customHeight="1" x14ac:dyDescent="0.25">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row>
    <row r="35" spans="1:24" ht="15" customHeight="1" x14ac:dyDescent="0.25">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row>
    <row r="36" spans="1:24" ht="15" customHeight="1" x14ac:dyDescent="0.25">
      <c r="A36" s="120" t="s">
        <v>4818</v>
      </c>
      <c r="B36" s="120"/>
      <c r="C36" s="120"/>
      <c r="D36" s="120"/>
      <c r="E36" s="120"/>
      <c r="F36" s="120"/>
      <c r="G36" s="120"/>
      <c r="H36" s="120"/>
      <c r="I36" s="120"/>
      <c r="J36" s="120"/>
      <c r="K36" s="120"/>
      <c r="L36" s="120"/>
      <c r="M36" s="120" t="str">
        <f>VLOOKUP(M31,Source!$1:$1048576,59,FALSE)</f>
        <v>0006381606120</v>
      </c>
      <c r="N36" s="120"/>
      <c r="O36" s="120"/>
      <c r="P36" s="120"/>
      <c r="Q36" s="120"/>
      <c r="R36" s="120"/>
      <c r="S36" s="120" t="str">
        <f>VLOOKUP(S31,Source!$1:$1048576,59,FALSE)</f>
        <v>0005707200195</v>
      </c>
      <c r="T36" s="120"/>
      <c r="U36" s="120"/>
      <c r="V36" s="120"/>
      <c r="W36" s="120"/>
      <c r="X36" s="120"/>
    </row>
    <row r="37" spans="1:24" ht="15" customHeight="1" x14ac:dyDescent="0.25">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row>
    <row r="38" spans="1:24" ht="15" customHeight="1" x14ac:dyDescent="0.25">
      <c r="A38" s="131" t="str">
        <f>VLOOKUP(A31,Source!$1:$1048576,23,FALSE)</f>
        <v>1/5.49</v>
      </c>
      <c r="B38" s="131"/>
      <c r="C38" s="131"/>
      <c r="D38" s="131"/>
      <c r="E38" s="132">
        <f>VLOOKUP(A31,Source!$1:$1048576,24,FALSE)</f>
        <v>5.99</v>
      </c>
      <c r="F38" s="132"/>
      <c r="G38" s="132"/>
      <c r="H38" s="132"/>
      <c r="I38" s="125">
        <f>VLOOKUP(A31,Source!$1:$1048576,26,FALSE)</f>
        <v>5.79</v>
      </c>
      <c r="J38" s="125"/>
      <c r="K38" s="125"/>
      <c r="L38" s="125"/>
      <c r="M38" s="131" t="str">
        <f>VLOOKUP(M31,Source!$1:$1048576,23,FALSE)</f>
        <v>1/6.49</v>
      </c>
      <c r="N38" s="131"/>
      <c r="O38" s="132">
        <f>VLOOKUP(M31,Source!$1:$1048576,24,FALSE)</f>
        <v>6.99</v>
      </c>
      <c r="P38" s="132"/>
      <c r="Q38" s="125">
        <f>VLOOKUP(M31,Source!$1:$1048576,26,FALSE)</f>
        <v>6.79</v>
      </c>
      <c r="R38" s="125"/>
      <c r="S38" s="131" t="str">
        <f>VLOOKUP(S31,Source!$1:$1048576,23,FALSE)</f>
        <v>2/7.00</v>
      </c>
      <c r="T38" s="131"/>
      <c r="U38" s="132">
        <f>VLOOKUP(S31,Source!$1:$1048576,24,FALSE)</f>
        <v>3.99</v>
      </c>
      <c r="V38" s="132"/>
      <c r="W38" s="125">
        <f>VLOOKUP(S31,Source!$1:$1048576,26,FALSE)</f>
        <v>3.79</v>
      </c>
      <c r="X38" s="125"/>
    </row>
    <row r="39" spans="1:24" ht="15" customHeight="1" x14ac:dyDescent="0.25">
      <c r="A39" s="131"/>
      <c r="B39" s="131"/>
      <c r="C39" s="131"/>
      <c r="D39" s="131"/>
      <c r="E39" s="132"/>
      <c r="F39" s="132"/>
      <c r="G39" s="132"/>
      <c r="H39" s="132"/>
      <c r="I39" s="125"/>
      <c r="J39" s="125"/>
      <c r="K39" s="125"/>
      <c r="L39" s="125"/>
      <c r="M39" s="131"/>
      <c r="N39" s="131"/>
      <c r="O39" s="132"/>
      <c r="P39" s="132"/>
      <c r="Q39" s="125"/>
      <c r="R39" s="125"/>
      <c r="S39" s="131"/>
      <c r="T39" s="131"/>
      <c r="U39" s="132"/>
      <c r="V39" s="132"/>
      <c r="W39" s="125"/>
      <c r="X39" s="125"/>
    </row>
    <row r="40" spans="1:24" ht="15" customHeight="1" x14ac:dyDescent="0.25">
      <c r="A40" s="126">
        <f>VLOOKUP(A31,Source!$1:$1048576,54,FALSE)</f>
        <v>15.454007285974511</v>
      </c>
      <c r="B40" s="126"/>
      <c r="C40" s="126"/>
      <c r="D40" s="126"/>
      <c r="E40" s="126">
        <f>VLOOKUP(A31,Source!$1:$1048576,55,FALSE)</f>
        <v>16.734140233722883</v>
      </c>
      <c r="F40" s="126"/>
      <c r="G40" s="126"/>
      <c r="H40" s="126"/>
      <c r="I40" s="126">
        <f>VLOOKUP(A31,Source!$1:$1048576,57,FALSE)</f>
        <v>17.178324697754764</v>
      </c>
      <c r="J40" s="126"/>
      <c r="K40" s="126"/>
      <c r="L40" s="126"/>
      <c r="M40" s="126">
        <f>VLOOKUP(M31,Source!$1:$1048576,54,FALSE)</f>
        <v>12.912172573189522</v>
      </c>
      <c r="N40" s="126"/>
      <c r="O40" s="126">
        <f>VLOOKUP(M31,Source!$1:$1048576,55,FALSE)</f>
        <v>16.807939914163093</v>
      </c>
      <c r="P40" s="126"/>
      <c r="Q40" s="126">
        <f>VLOOKUP(M31,Source!$1:$1048576,57,FALSE)</f>
        <v>15.692194403534613</v>
      </c>
      <c r="R40" s="164" t="e">
        <f>VLOOKUP(P31,Source!#REF!,56,FALSE)</f>
        <v>#REF!</v>
      </c>
      <c r="S40" s="126">
        <f>VLOOKUP(S31,Source!$1:$1048576,54,FALSE)</f>
        <v>18.136071428571427</v>
      </c>
      <c r="T40" s="126"/>
      <c r="U40" s="126">
        <f>VLOOKUP(S31,Source!$1:$1048576,55,FALSE)</f>
        <v>21.975250626566421</v>
      </c>
      <c r="V40" s="126"/>
      <c r="W40" s="126">
        <f>VLOOKUP(S31,Source!$1:$1048576,57,FALSE)</f>
        <v>21.49241424802111</v>
      </c>
      <c r="X40" s="164" t="e">
        <f>VLOOKUP(V31,Source!#REF!,56,FALSE)</f>
        <v>#REF!</v>
      </c>
    </row>
    <row r="41" spans="1:24" ht="15" customHeight="1" x14ac:dyDescent="0.25">
      <c r="A41" s="54">
        <v>197095</v>
      </c>
      <c r="B41" s="119" t="s">
        <v>43</v>
      </c>
      <c r="C41" s="119"/>
      <c r="D41" s="119"/>
      <c r="E41" s="119"/>
      <c r="F41" s="119"/>
      <c r="G41" s="54">
        <v>6473946</v>
      </c>
      <c r="H41" s="119" t="s">
        <v>43</v>
      </c>
      <c r="I41" s="119"/>
      <c r="J41" s="119"/>
      <c r="K41" s="119"/>
      <c r="L41" s="119"/>
      <c r="M41" s="54">
        <v>885632</v>
      </c>
      <c r="N41" s="119" t="s">
        <v>43</v>
      </c>
      <c r="O41" s="119"/>
      <c r="P41" s="119"/>
      <c r="Q41" s="119"/>
      <c r="R41" s="119"/>
      <c r="S41" s="54">
        <v>248435</v>
      </c>
      <c r="T41" s="119" t="s">
        <v>6292</v>
      </c>
      <c r="U41" s="119"/>
      <c r="V41" s="119"/>
      <c r="W41" s="119"/>
      <c r="X41" s="119"/>
    </row>
    <row r="42" spans="1:24" ht="15" customHeight="1" x14ac:dyDescent="0.25">
      <c r="A42" s="124" t="str">
        <f>VLOOKUP(A41,Source!$1:$1048576,62,FALSE)</f>
        <v>Renée's Dressing 350 - 355 mL Select Varieties</v>
      </c>
      <c r="B42" s="124"/>
      <c r="C42" s="124"/>
      <c r="D42" s="124"/>
      <c r="E42" s="124"/>
      <c r="F42" s="124"/>
      <c r="G42" s="124" t="str">
        <f>VLOOKUP(G41,Source!$1:$1048576,62,FALSE)</f>
        <v>Catelli Garden Select Pasta Sauce 600 mL</v>
      </c>
      <c r="H42" s="124"/>
      <c r="I42" s="124"/>
      <c r="J42" s="124"/>
      <c r="K42" s="124"/>
      <c r="L42" s="124"/>
      <c r="M42" s="124" t="str">
        <f>VLOOKUP(M41,Source!$1:$1048576,62,FALSE)</f>
        <v>SunRype Juice Boxes 5 x 200 mL PLUS DEPOSIT</v>
      </c>
      <c r="N42" s="124"/>
      <c r="O42" s="124"/>
      <c r="P42" s="124"/>
      <c r="Q42" s="124"/>
      <c r="R42" s="124"/>
      <c r="S42" s="124" t="str">
        <f>VLOOKUP(S41,Source!$1:$1048576,62,FALSE)</f>
        <v>Kraft Miracle Whip or Mayo 650 - 890 mL</v>
      </c>
      <c r="T42" s="124"/>
      <c r="U42" s="124"/>
      <c r="V42" s="124"/>
      <c r="W42" s="124"/>
      <c r="X42" s="124"/>
    </row>
    <row r="43" spans="1:24" ht="15" customHeight="1" x14ac:dyDescent="0.25">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row>
    <row r="44" spans="1:24" ht="15" customHeight="1" x14ac:dyDescent="0.25">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row>
    <row r="45" spans="1:24" ht="15" customHeight="1" x14ac:dyDescent="0.25">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row>
    <row r="46" spans="1:24" ht="15" customHeight="1" x14ac:dyDescent="0.25">
      <c r="A46" s="120" t="s">
        <v>3039</v>
      </c>
      <c r="B46" s="120"/>
      <c r="C46" s="120"/>
      <c r="D46" s="120"/>
      <c r="E46" s="120"/>
      <c r="F46" s="120"/>
      <c r="G46" s="120" t="s">
        <v>2304</v>
      </c>
      <c r="H46" s="120"/>
      <c r="I46" s="120"/>
      <c r="J46" s="120"/>
      <c r="K46" s="120"/>
      <c r="L46" s="120"/>
      <c r="M46" s="120" t="str">
        <f>VLOOKUP(M41,Source!$1:$1048576,59,FALSE)</f>
        <v>0005796100385</v>
      </c>
      <c r="N46" s="120"/>
      <c r="O46" s="120"/>
      <c r="P46" s="120"/>
      <c r="Q46" s="120"/>
      <c r="R46" s="120"/>
      <c r="S46" s="120" t="s">
        <v>2414</v>
      </c>
      <c r="T46" s="120"/>
      <c r="U46" s="120"/>
      <c r="V46" s="120"/>
      <c r="W46" s="120"/>
      <c r="X46" s="120"/>
    </row>
    <row r="47" spans="1:24" ht="15" customHeight="1" x14ac:dyDescent="0.25">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row>
    <row r="48" spans="1:24" ht="15" customHeight="1" x14ac:dyDescent="0.25">
      <c r="A48" s="131" t="str">
        <f>VLOOKUP(A41,Source!$1:$1048576,23,FALSE)</f>
        <v>2/9.00</v>
      </c>
      <c r="B48" s="131"/>
      <c r="C48" s="132">
        <f>VLOOKUP(A41,Source!$1:$1048576,24,FALSE)</f>
        <v>4.99</v>
      </c>
      <c r="D48" s="132"/>
      <c r="E48" s="125">
        <f>VLOOKUP(A41,Source!$1:$1048576,26,FALSE)</f>
        <v>4.79</v>
      </c>
      <c r="F48" s="125"/>
      <c r="G48" s="131" t="str">
        <f>VLOOKUP(G41,Source!$1:$1048576,23,FALSE)</f>
        <v>2/6.00</v>
      </c>
      <c r="H48" s="131"/>
      <c r="I48" s="158">
        <f>VLOOKUP(G41,Source!$1:$1048576,24,FALSE)</f>
        <v>3.99</v>
      </c>
      <c r="J48" s="158"/>
      <c r="K48" s="161">
        <f>VLOOKUP(G41,Source!$1:$1048576,26,FALSE)</f>
        <v>3.79</v>
      </c>
      <c r="L48" s="161"/>
      <c r="M48" s="131" t="str">
        <f>VLOOKUP(M41,Source!$1:$1048576,23,FALSE)</f>
        <v>3/8.00</v>
      </c>
      <c r="N48" s="131"/>
      <c r="O48" s="158">
        <f>VLOOKUP(M41,Source!$1:$1048576,24,FALSE)</f>
        <v>4.1900000000000004</v>
      </c>
      <c r="P48" s="158"/>
      <c r="Q48" s="125" t="str">
        <f>VLOOKUP(M41,Source!$1:$1048576,26,FALSE)</f>
        <v>2/7.00</v>
      </c>
      <c r="R48" s="125"/>
      <c r="S48" s="131" t="str">
        <f>VLOOKUP(S41,Source!$1:$1048576,23,FALSE)</f>
        <v>2/9.98</v>
      </c>
      <c r="T48" s="131"/>
      <c r="U48" s="132">
        <f>VLOOKUP(S41,Source!$1:$1048576,24,FALSE)</f>
        <v>5.99</v>
      </c>
      <c r="V48" s="132"/>
      <c r="W48" s="125">
        <f>VLOOKUP(S41,Source!$1:$1048576,26,FALSE)</f>
        <v>5.49</v>
      </c>
      <c r="X48" s="125"/>
    </row>
    <row r="49" spans="1:24" ht="15" customHeight="1" x14ac:dyDescent="0.25">
      <c r="A49" s="131"/>
      <c r="B49" s="131"/>
      <c r="C49" s="132"/>
      <c r="D49" s="132"/>
      <c r="E49" s="125"/>
      <c r="F49" s="125"/>
      <c r="G49" s="131"/>
      <c r="H49" s="131"/>
      <c r="I49" s="158"/>
      <c r="J49" s="158"/>
      <c r="K49" s="161"/>
      <c r="L49" s="161"/>
      <c r="M49" s="131"/>
      <c r="N49" s="131"/>
      <c r="O49" s="158"/>
      <c r="P49" s="158"/>
      <c r="Q49" s="125"/>
      <c r="R49" s="125"/>
      <c r="S49" s="131"/>
      <c r="T49" s="131"/>
      <c r="U49" s="132"/>
      <c r="V49" s="132"/>
      <c r="W49" s="125"/>
      <c r="X49" s="125"/>
    </row>
    <row r="50" spans="1:24" ht="15" customHeight="1" x14ac:dyDescent="0.25">
      <c r="A50" s="126">
        <f>VLOOKUP(A41,Source!$1:$1048576,54,FALSE)</f>
        <v>16.632222222222214</v>
      </c>
      <c r="B50" s="126"/>
      <c r="C50" s="126">
        <f>VLOOKUP(A41,Source!$1:$1048576,55,FALSE)</f>
        <v>20.435871743486977</v>
      </c>
      <c r="D50" s="126"/>
      <c r="E50" s="126">
        <f>VLOOKUP(A41,Source!$1:$1048576,57,FALSE)</f>
        <v>19.650313152400827</v>
      </c>
      <c r="F50" s="164" t="e">
        <f>VLOOKUP(D41,Source!#REF!,56,FALSE)</f>
        <v>#REF!</v>
      </c>
      <c r="G50" s="126">
        <f>VLOOKUP(G41,Source!$1:$1048576,54,FALSE)</f>
        <v>20.080555555555538</v>
      </c>
      <c r="H50" s="126"/>
      <c r="I50" s="126">
        <f>VLOOKUP(G41,Source!$1:$1048576,55,FALSE)</f>
        <v>24.797410192147034</v>
      </c>
      <c r="J50" s="126"/>
      <c r="K50" s="126">
        <f>VLOOKUP(G41,Source!$1:$1048576,57,FALSE)</f>
        <v>29.66798592788038</v>
      </c>
      <c r="L50" s="164" t="e">
        <f>VLOOKUP(J41,Source!#REF!,56,FALSE)</f>
        <v>#REF!</v>
      </c>
      <c r="M50" s="126">
        <f>VLOOKUP(M41,Source!$1:$1048576,54,FALSE)</f>
        <v>8.684687499999999</v>
      </c>
      <c r="N50" s="126"/>
      <c r="O50" s="126">
        <f>VLOOKUP(M41,Source!$1:$1048576,55,FALSE)</f>
        <v>26.079952267303113</v>
      </c>
      <c r="P50" s="126"/>
      <c r="Q50" s="126" t="e">
        <f>VLOOKUP(M41,Source!$1:$1048576,57,FALSE)</f>
        <v>#VALUE!</v>
      </c>
      <c r="R50" s="164" t="e">
        <f>VLOOKUP(P41,Source!#REF!,56,FALSE)</f>
        <v>#REF!</v>
      </c>
      <c r="S50" s="126">
        <f>VLOOKUP(S41,Source!$1:$1048576,54,FALSE)</f>
        <v>14.510020040080162</v>
      </c>
      <c r="T50" s="126"/>
      <c r="U50" s="126">
        <f>VLOOKUP(S41,Source!$1:$1048576,55,FALSE)</f>
        <v>21.483722871452411</v>
      </c>
      <c r="V50" s="126"/>
      <c r="W50" s="126">
        <f>VLOOKUP(S41,Source!$1:$1048576,57,FALSE)</f>
        <v>18.756830601092894</v>
      </c>
      <c r="X50" s="164" t="e">
        <f>VLOOKUP(V41,Source!#REF!,56,FALSE)</f>
        <v>#REF!</v>
      </c>
    </row>
    <row r="51" spans="1:24" x14ac:dyDescent="0.25">
      <c r="A51" s="54">
        <v>154187</v>
      </c>
      <c r="B51" s="119" t="s">
        <v>43</v>
      </c>
      <c r="C51" s="119"/>
      <c r="D51" s="119"/>
      <c r="E51" s="119"/>
      <c r="F51" s="119"/>
      <c r="G51" s="119"/>
      <c r="H51" s="119"/>
      <c r="I51" s="119"/>
      <c r="J51" s="119"/>
      <c r="K51" s="119"/>
      <c r="L51" s="119"/>
      <c r="M51" s="54">
        <v>2485191</v>
      </c>
      <c r="N51" s="119" t="s">
        <v>43</v>
      </c>
      <c r="O51" s="119"/>
      <c r="P51" s="119"/>
      <c r="Q51" s="119"/>
      <c r="R51" s="119"/>
      <c r="S51" s="119"/>
      <c r="T51" s="119"/>
      <c r="U51" s="119"/>
      <c r="V51" s="119"/>
      <c r="W51" s="119"/>
      <c r="X51" s="119"/>
    </row>
    <row r="52" spans="1:24" ht="14.45" customHeight="1" x14ac:dyDescent="0.25">
      <c r="A52" s="124" t="str">
        <f>VLOOKUP(A51,Source!$1:$1048576,62,FALSE)</f>
        <v>Kraft Peanut Butter 2 kg</v>
      </c>
      <c r="B52" s="124"/>
      <c r="C52" s="124"/>
      <c r="D52" s="124"/>
      <c r="E52" s="124"/>
      <c r="F52" s="124"/>
      <c r="G52" s="124"/>
      <c r="H52" s="124"/>
      <c r="I52" s="124"/>
      <c r="J52" s="124"/>
      <c r="K52" s="124"/>
      <c r="L52" s="124"/>
      <c r="M52" s="124" t="str">
        <f>VLOOKUP(M51,Source!$1:$1048576,62,FALSE)</f>
        <v>Co-opertive Coffee Pods Package of 30 - 40</v>
      </c>
      <c r="N52" s="124"/>
      <c r="O52" s="124"/>
      <c r="P52" s="124"/>
      <c r="Q52" s="124"/>
      <c r="R52" s="124"/>
      <c r="S52" s="124"/>
      <c r="T52" s="124"/>
      <c r="U52" s="124"/>
      <c r="V52" s="124"/>
      <c r="W52" s="124"/>
      <c r="X52" s="124"/>
    </row>
    <row r="53" spans="1:24" ht="14.45" customHeight="1" x14ac:dyDescent="0.25">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row>
    <row r="54" spans="1:24" ht="14.45" customHeight="1" x14ac:dyDescent="0.25">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row>
    <row r="55" spans="1:24" ht="14.45" customHeight="1" x14ac:dyDescent="0.2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row>
    <row r="56" spans="1:24" ht="14.45" customHeight="1" x14ac:dyDescent="0.25">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row>
    <row r="57" spans="1:24" ht="14.45" customHeight="1" x14ac:dyDescent="0.25">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row>
    <row r="58" spans="1:24" ht="14.45" customHeight="1" x14ac:dyDescent="0.25">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row>
    <row r="59" spans="1:24" ht="14.45" customHeight="1" x14ac:dyDescent="0.25">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row>
    <row r="60" spans="1:24" ht="14.45" customHeight="1" x14ac:dyDescent="0.25">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row>
    <row r="61" spans="1:24" ht="14.45" customHeight="1" x14ac:dyDescent="0.25">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row>
    <row r="62" spans="1:24" ht="14.45" customHeight="1" x14ac:dyDescent="0.25">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row>
    <row r="63" spans="1:24" ht="14.45" customHeight="1" x14ac:dyDescent="0.25">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row>
    <row r="64" spans="1:24" ht="14.45" customHeight="1" x14ac:dyDescent="0.25">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row>
    <row r="65" spans="1:24" ht="14.45" customHeight="1" x14ac:dyDescent="0.25">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row>
    <row r="66" spans="1:24" ht="14.45" customHeight="1" x14ac:dyDescent="0.25">
      <c r="A66" s="129" t="s">
        <v>1989</v>
      </c>
      <c r="B66" s="129"/>
      <c r="C66" s="129"/>
      <c r="D66" s="129"/>
      <c r="E66" s="129"/>
      <c r="F66" s="129"/>
      <c r="G66" s="129"/>
      <c r="H66" s="129"/>
      <c r="I66" s="129"/>
      <c r="J66" s="129"/>
      <c r="K66" s="129"/>
      <c r="L66" s="129"/>
      <c r="M66" s="129" t="s">
        <v>4450</v>
      </c>
      <c r="N66" s="129"/>
      <c r="O66" s="129"/>
      <c r="P66" s="129"/>
      <c r="Q66" s="129"/>
      <c r="R66" s="129"/>
      <c r="S66" s="129"/>
      <c r="T66" s="129"/>
      <c r="U66" s="129"/>
      <c r="V66" s="129"/>
      <c r="W66" s="129"/>
      <c r="X66" s="129"/>
    </row>
    <row r="67" spans="1:24" ht="14.45" customHeight="1" x14ac:dyDescent="0.25">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row>
    <row r="68" spans="1:24" ht="14.45" customHeight="1" x14ac:dyDescent="0.25">
      <c r="A68" s="131" t="str">
        <f>VLOOKUP(A51,Source!$1:$1048576,23,FALSE)</f>
        <v>1 /10.99</v>
      </c>
      <c r="B68" s="131"/>
      <c r="C68" s="131"/>
      <c r="D68" s="131"/>
      <c r="E68" s="132">
        <f>VLOOKUP(A51,Source!$1:$1048576,24,FALSE)</f>
        <v>12.99</v>
      </c>
      <c r="F68" s="132"/>
      <c r="G68" s="132"/>
      <c r="H68" s="132"/>
      <c r="I68" s="125">
        <f>VLOOKUP(A51,Source!$1:$1048576,26,FALSE)</f>
        <v>11.99</v>
      </c>
      <c r="J68" s="125"/>
      <c r="K68" s="125"/>
      <c r="L68" s="125"/>
      <c r="M68" s="131" t="str">
        <f>VLOOKUP(M51,Source!$1:$1048576,23,FALSE)</f>
        <v>1 /20.49</v>
      </c>
      <c r="N68" s="131"/>
      <c r="O68" s="131"/>
      <c r="P68" s="131"/>
      <c r="Q68" s="132">
        <f>VLOOKUP(M51,Source!$1:$1048576,24,FALSE)</f>
        <v>21.99</v>
      </c>
      <c r="R68" s="132"/>
      <c r="S68" s="132"/>
      <c r="T68" s="132"/>
      <c r="U68" s="125">
        <f>VLOOKUP(M51,Source!$1:$1048576,26,FALSE)</f>
        <v>20.99</v>
      </c>
      <c r="V68" s="125"/>
      <c r="W68" s="125"/>
      <c r="X68" s="125"/>
    </row>
    <row r="69" spans="1:24" ht="14.45" customHeight="1" x14ac:dyDescent="0.25">
      <c r="A69" s="131"/>
      <c r="B69" s="131"/>
      <c r="C69" s="131"/>
      <c r="D69" s="131"/>
      <c r="E69" s="132"/>
      <c r="F69" s="132"/>
      <c r="G69" s="132"/>
      <c r="H69" s="132"/>
      <c r="I69" s="125"/>
      <c r="J69" s="125"/>
      <c r="K69" s="125"/>
      <c r="L69" s="125"/>
      <c r="M69" s="131"/>
      <c r="N69" s="131"/>
      <c r="O69" s="131"/>
      <c r="P69" s="131"/>
      <c r="Q69" s="132"/>
      <c r="R69" s="132"/>
      <c r="S69" s="132"/>
      <c r="T69" s="132"/>
      <c r="U69" s="125"/>
      <c r="V69" s="125"/>
      <c r="W69" s="125"/>
      <c r="X69" s="125"/>
    </row>
    <row r="70" spans="1:24" ht="18.75" x14ac:dyDescent="0.25">
      <c r="A70" s="126">
        <f>VLOOKUP(A51,Source!$1:$1048576,54,FALSE)</f>
        <v>6.0222929936305842</v>
      </c>
      <c r="B70" s="126"/>
      <c r="C70" s="126" t="e">
        <f>VLOOKUP(#REF!,Source!$1:$1048576,54,FALSE)</f>
        <v>#REF!</v>
      </c>
      <c r="D70" s="126"/>
      <c r="E70" s="126">
        <f>VLOOKUP(A51,Source!$1:$1048576,55,FALSE)</f>
        <v>10.712086220169367</v>
      </c>
      <c r="F70" s="126"/>
      <c r="G70" s="126" t="e">
        <f>VLOOKUP(#REF!,Source!$1:$1048576,54,FALSE)</f>
        <v>#REF!</v>
      </c>
      <c r="H70" s="126"/>
      <c r="I70" s="126">
        <f>VLOOKUP(A51,Source!$1:$1048576,57,FALSE)</f>
        <v>9.151376146788996</v>
      </c>
      <c r="J70" s="126"/>
      <c r="K70" s="126" t="e">
        <f>VLOOKUP(#REF!,Source!$1:$1048576,54,FALSE)</f>
        <v>#REF!</v>
      </c>
      <c r="L70" s="126"/>
      <c r="M70" s="126">
        <f>VLOOKUP(M51,Source!$1:$1048576,54,FALSE)</f>
        <v>5.65</v>
      </c>
      <c r="N70" s="126"/>
      <c r="O70" s="126" t="e">
        <f>VLOOKUP(#REF!,Source!$1:$1048576,54,FALSE)</f>
        <v>#REF!</v>
      </c>
      <c r="P70" s="126"/>
      <c r="Q70" s="126">
        <f>VLOOKUP(M51,Source!$1:$1048576,55,FALSE)</f>
        <v>9.99</v>
      </c>
      <c r="R70" s="126"/>
      <c r="S70" s="126" t="e">
        <f>VLOOKUP(#REF!,Source!$1:$1048576,54,FALSE)</f>
        <v>#REF!</v>
      </c>
      <c r="T70" s="126"/>
      <c r="U70" s="126">
        <f>VLOOKUP(M51,Source!$1:$1048576,57,FALSE)</f>
        <v>6.92</v>
      </c>
      <c r="V70" s="126"/>
      <c r="W70" s="126" t="e">
        <f>VLOOKUP(#REF!,Source!$1:$1048576,54,FALSE)</f>
        <v>#REF!</v>
      </c>
      <c r="X70" s="126"/>
    </row>
    <row r="71" spans="1:24" ht="15" customHeight="1" x14ac:dyDescent="0.25">
      <c r="A71" s="54">
        <v>724831</v>
      </c>
      <c r="B71" s="117" t="s">
        <v>43</v>
      </c>
      <c r="C71" s="117"/>
      <c r="D71" s="117"/>
      <c r="E71" s="117"/>
      <c r="F71" s="117"/>
      <c r="G71" s="117"/>
      <c r="H71" s="117"/>
      <c r="I71" s="117"/>
      <c r="J71" s="117"/>
      <c r="K71" s="117"/>
      <c r="L71" s="117"/>
      <c r="M71" s="54">
        <v>6453690</v>
      </c>
      <c r="N71" s="119" t="s">
        <v>43</v>
      </c>
      <c r="O71" s="119"/>
      <c r="P71" s="119"/>
      <c r="Q71" s="119"/>
      <c r="R71" s="119"/>
      <c r="S71" s="54">
        <v>306746</v>
      </c>
      <c r="T71" s="119" t="s">
        <v>6292</v>
      </c>
      <c r="U71" s="119"/>
      <c r="V71" s="119"/>
      <c r="W71" s="119"/>
      <c r="X71" s="119"/>
    </row>
    <row r="72" spans="1:24" ht="15" customHeight="1" x14ac:dyDescent="0.25">
      <c r="A72" s="124" t="str">
        <f>VLOOKUP(A71,Source!$1:$1048576,62,FALSE)</f>
        <v>McCain Hashbrown Patties Frozen 1.3 kg</v>
      </c>
      <c r="B72" s="124"/>
      <c r="C72" s="124"/>
      <c r="D72" s="124"/>
      <c r="E72" s="124"/>
      <c r="F72" s="124"/>
      <c r="G72" s="124"/>
      <c r="H72" s="124"/>
      <c r="I72" s="124"/>
      <c r="J72" s="124"/>
      <c r="K72" s="124"/>
      <c r="L72" s="124"/>
      <c r="M72" s="124" t="s">
        <v>6330</v>
      </c>
      <c r="N72" s="124"/>
      <c r="O72" s="124"/>
      <c r="P72" s="124"/>
      <c r="Q72" s="124"/>
      <c r="R72" s="124"/>
      <c r="S72" s="124" t="s">
        <v>6331</v>
      </c>
      <c r="T72" s="124"/>
      <c r="U72" s="124"/>
      <c r="V72" s="124"/>
      <c r="W72" s="124"/>
      <c r="X72" s="124"/>
    </row>
    <row r="73" spans="1:24" ht="15" customHeight="1" x14ac:dyDescent="0.25">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row>
    <row r="74" spans="1:24" ht="15" customHeight="1" x14ac:dyDescent="0.25">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row>
    <row r="75" spans="1:24" ht="15" customHeight="1" x14ac:dyDescent="0.2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row>
    <row r="76" spans="1:24" ht="16.5" customHeight="1" x14ac:dyDescent="0.25">
      <c r="A76" s="120" t="str">
        <f>VLOOKUP(A71,Source!$1:$1048576,59,FALSE)</f>
        <v>0005577302231</v>
      </c>
      <c r="B76" s="120"/>
      <c r="C76" s="120"/>
      <c r="D76" s="120"/>
      <c r="E76" s="120"/>
      <c r="F76" s="120"/>
      <c r="G76" s="120"/>
      <c r="H76" s="120"/>
      <c r="I76" s="120"/>
      <c r="J76" s="120"/>
      <c r="K76" s="120"/>
      <c r="L76" s="120"/>
      <c r="M76" s="120" t="str">
        <f>VLOOKUP(M71,Source!$1:$1048576,59,FALSE)</f>
        <v>0005731621499</v>
      </c>
      <c r="N76" s="120"/>
      <c r="O76" s="120"/>
      <c r="P76" s="120"/>
      <c r="Q76" s="120"/>
      <c r="R76" s="120"/>
      <c r="S76" s="120" t="str">
        <f>VLOOKUP(S71,Source!$1:$1048576,59,FALSE)</f>
        <v>0005731614592</v>
      </c>
      <c r="T76" s="120"/>
      <c r="U76" s="120"/>
      <c r="V76" s="120"/>
      <c r="W76" s="120"/>
      <c r="X76" s="120"/>
    </row>
    <row r="77" spans="1:24" ht="15" customHeight="1" x14ac:dyDescent="0.25">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row>
    <row r="78" spans="1:24" ht="15" customHeight="1" x14ac:dyDescent="0.25">
      <c r="A78" s="131" t="str">
        <f>VLOOKUP(A71,Source!$1:$1048576,23,FALSE)</f>
        <v>1 /5.99</v>
      </c>
      <c r="B78" s="131"/>
      <c r="C78" s="131"/>
      <c r="D78" s="131"/>
      <c r="E78" s="132">
        <f>VLOOKUP(A71,Source!$1:$1048576,24,FALSE)</f>
        <v>6.99</v>
      </c>
      <c r="F78" s="132"/>
      <c r="G78" s="132"/>
      <c r="H78" s="132"/>
      <c r="I78" s="125">
        <f>VLOOKUP(A71,Source!$1:$1048576,26,FALSE)</f>
        <v>6.49</v>
      </c>
      <c r="J78" s="125"/>
      <c r="K78" s="125"/>
      <c r="L78" s="125"/>
      <c r="M78" s="131" t="str">
        <f>VLOOKUP(M71,Source!$1:$1048576,23,FALSE)</f>
        <v>1 /3.99</v>
      </c>
      <c r="N78" s="131"/>
      <c r="O78" s="132">
        <f>VLOOKUP(M71,Source!$1:$1048576,24,FALSE)</f>
        <v>4.99</v>
      </c>
      <c r="P78" s="132"/>
      <c r="Q78" s="125" t="str">
        <f>VLOOKUP(M71,Source!$1:$1048576,26,FALSE)</f>
        <v>4.49</v>
      </c>
      <c r="R78" s="125"/>
      <c r="S78" s="131" t="str">
        <f>VLOOKUP(S71,Source!$1:$1048576,23,FALSE)</f>
        <v>1 /3.99</v>
      </c>
      <c r="T78" s="131"/>
      <c r="U78" s="158">
        <f>VLOOKUP(S71,Source!$1:$1048576,24,FALSE)</f>
        <v>5.79</v>
      </c>
      <c r="V78" s="158"/>
      <c r="W78" s="125" t="str">
        <f>VLOOKUP(S71,Source!$1:$1048576,26,FALSE)</f>
        <v>4.49</v>
      </c>
      <c r="X78" s="125"/>
    </row>
    <row r="79" spans="1:24" ht="15" customHeight="1" x14ac:dyDescent="0.25">
      <c r="A79" s="131"/>
      <c r="B79" s="131"/>
      <c r="C79" s="131"/>
      <c r="D79" s="131"/>
      <c r="E79" s="132"/>
      <c r="F79" s="132"/>
      <c r="G79" s="132"/>
      <c r="H79" s="132"/>
      <c r="I79" s="125"/>
      <c r="J79" s="125"/>
      <c r="K79" s="125"/>
      <c r="L79" s="125"/>
      <c r="M79" s="131"/>
      <c r="N79" s="131"/>
      <c r="O79" s="132"/>
      <c r="P79" s="132"/>
      <c r="Q79" s="125"/>
      <c r="R79" s="125"/>
      <c r="S79" s="131"/>
      <c r="T79" s="131"/>
      <c r="U79" s="158"/>
      <c r="V79" s="158"/>
      <c r="W79" s="125"/>
      <c r="X79" s="125"/>
    </row>
    <row r="80" spans="1:24" ht="15" customHeight="1" x14ac:dyDescent="0.25">
      <c r="A80" s="126">
        <f>VLOOKUP(A71,Source!$1:$1048576,54,FALSE)</f>
        <v>14.775041736227054</v>
      </c>
      <c r="B80" s="126"/>
      <c r="C80" s="126"/>
      <c r="D80" s="126"/>
      <c r="E80" s="126">
        <f>VLOOKUP(A71,Source!$1:$1048576,55,FALSE)</f>
        <v>15.076895565092999</v>
      </c>
      <c r="F80" s="126"/>
      <c r="G80" s="126"/>
      <c r="H80" s="126"/>
      <c r="I80" s="126">
        <f>VLOOKUP(A71,Source!$1:$1048576,57,FALSE)</f>
        <v>15.649075500770415</v>
      </c>
      <c r="J80" s="126"/>
      <c r="K80" s="126"/>
      <c r="L80" s="126"/>
      <c r="M80" s="126">
        <f>VLOOKUP(M71,Source!$1:$1048576,54,FALSE)</f>
        <v>12.092731829573944</v>
      </c>
      <c r="N80" s="126"/>
      <c r="O80" s="126">
        <f>VLOOKUP(M71,Source!$1:$1048576,55,FALSE)</f>
        <v>16.633266533066131</v>
      </c>
      <c r="P80" s="126"/>
      <c r="Q80" s="126">
        <f>VLOOKUP(M71,Source!$1:$1048576,57,FALSE)</f>
        <v>15.423162583518938</v>
      </c>
      <c r="R80" s="164" t="e">
        <f>VLOOKUP(P71,Source!#REF!,56,FALSE)</f>
        <v>#REF!</v>
      </c>
      <c r="S80" s="126">
        <f>VLOOKUP(S71,Source!$1:$1048576,54,FALSE)</f>
        <v>8.6873433583959994</v>
      </c>
      <c r="T80" s="126"/>
      <c r="U80" s="126">
        <f>VLOOKUP(S71,Source!$1:$1048576,55,FALSE)</f>
        <v>26.582469775474959</v>
      </c>
      <c r="V80" s="126"/>
      <c r="W80" s="126">
        <f>VLOOKUP(S71,Source!$1:$1048576,57,FALSE)</f>
        <v>12.842427616926511</v>
      </c>
      <c r="X80" s="164" t="e">
        <f>VLOOKUP(V71,Source!#REF!,56,FALSE)</f>
        <v>#REF!</v>
      </c>
    </row>
    <row r="81" spans="1:24" ht="15" customHeight="1" x14ac:dyDescent="0.25">
      <c r="A81" s="54">
        <v>772475</v>
      </c>
      <c r="B81" s="119" t="s">
        <v>43</v>
      </c>
      <c r="C81" s="119"/>
      <c r="D81" s="119"/>
      <c r="E81" s="119"/>
      <c r="F81" s="119"/>
      <c r="G81" s="54">
        <v>729814</v>
      </c>
      <c r="H81" s="119" t="s">
        <v>43</v>
      </c>
      <c r="I81" s="119"/>
      <c r="J81" s="119"/>
      <c r="K81" s="119"/>
      <c r="L81" s="119"/>
      <c r="M81" s="54">
        <v>107714</v>
      </c>
      <c r="N81" s="119" t="s">
        <v>6292</v>
      </c>
      <c r="O81" s="119"/>
      <c r="P81" s="119"/>
      <c r="Q81" s="119"/>
      <c r="R81" s="119"/>
      <c r="S81" s="54">
        <v>196584</v>
      </c>
      <c r="T81" s="119" t="s">
        <v>43</v>
      </c>
      <c r="U81" s="119"/>
      <c r="V81" s="119"/>
      <c r="W81" s="119"/>
      <c r="X81" s="119"/>
    </row>
    <row r="82" spans="1:24" ht="15" customHeight="1" x14ac:dyDescent="0.25">
      <c r="A82" s="124" t="s">
        <v>6332</v>
      </c>
      <c r="B82" s="124"/>
      <c r="C82" s="124"/>
      <c r="D82" s="124"/>
      <c r="E82" s="124"/>
      <c r="F82" s="124"/>
      <c r="G82" s="124" t="str">
        <f>VLOOKUP(G81,Source!$1:$1048576,62,FALSE)</f>
        <v xml:space="preserve">Minute Maid or Five Alive Juices 1 L PLUS DEPOSIT </v>
      </c>
      <c r="H82" s="124"/>
      <c r="I82" s="124"/>
      <c r="J82" s="124"/>
      <c r="K82" s="124"/>
      <c r="L82" s="124"/>
      <c r="M82" s="124" t="s">
        <v>1371</v>
      </c>
      <c r="N82" s="124"/>
      <c r="O82" s="124"/>
      <c r="P82" s="124"/>
      <c r="Q82" s="124"/>
      <c r="R82" s="124"/>
      <c r="S82" s="124" t="str">
        <f>VLOOKUP(S81,Source!$1:$1048576,62,FALSE)</f>
        <v>Swift Premium Canned Ham 680 g</v>
      </c>
      <c r="T82" s="124"/>
      <c r="U82" s="124"/>
      <c r="V82" s="124"/>
      <c r="W82" s="124"/>
      <c r="X82" s="124"/>
    </row>
    <row r="83" spans="1:24" ht="15" customHeight="1" x14ac:dyDescent="0.25">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row>
    <row r="84" spans="1:24" ht="15" customHeight="1" x14ac:dyDescent="0.25">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row>
    <row r="85" spans="1:24" ht="15" customHeight="1" x14ac:dyDescent="0.25">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row>
    <row r="86" spans="1:24" ht="15" customHeight="1" x14ac:dyDescent="0.25">
      <c r="A86" s="120" t="str">
        <f>VLOOKUP(A81,Source!$1:$1048576,59,FALSE)</f>
        <v>0005700024376</v>
      </c>
      <c r="B86" s="120"/>
      <c r="C86" s="120"/>
      <c r="D86" s="120"/>
      <c r="E86" s="120"/>
      <c r="F86" s="120"/>
      <c r="G86" s="120" t="str">
        <f>VLOOKUP(G81,Source!$1:$1048576,59,FALSE)</f>
        <v>0005960004814</v>
      </c>
      <c r="H86" s="120"/>
      <c r="I86" s="120"/>
      <c r="J86" s="120"/>
      <c r="K86" s="120"/>
      <c r="L86" s="120"/>
      <c r="M86" s="120" t="s">
        <v>1375</v>
      </c>
      <c r="N86" s="120"/>
      <c r="O86" s="120"/>
      <c r="P86" s="120"/>
      <c r="Q86" s="120"/>
      <c r="R86" s="120"/>
      <c r="S86" s="120" t="str">
        <f>VLOOKUP(S81,Source!$1:$1048576,59,FALSE)</f>
        <v>0005707200202</v>
      </c>
      <c r="T86" s="120"/>
      <c r="U86" s="120"/>
      <c r="V86" s="120"/>
      <c r="W86" s="120"/>
      <c r="X86" s="120"/>
    </row>
    <row r="87" spans="1:24" ht="15" customHeight="1" x14ac:dyDescent="0.25">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row>
    <row r="88" spans="1:24" ht="15" customHeight="1" x14ac:dyDescent="0.25">
      <c r="A88" s="131" t="str">
        <f>VLOOKUP(A81,Source!$1:$1048576,23,FALSE)</f>
        <v>2/6.00</v>
      </c>
      <c r="B88" s="131"/>
      <c r="C88" s="132">
        <f>VLOOKUP(A81,Source!$1:$1048576,24,FALSE)</f>
        <v>3.79</v>
      </c>
      <c r="D88" s="132"/>
      <c r="E88" s="125">
        <f>VLOOKUP(A81,Source!$1:$1048576,26,FALSE)</f>
        <v>3.49</v>
      </c>
      <c r="F88" s="125"/>
      <c r="G88" s="131" t="str">
        <f>VLOOKUP(G81,Source!$1:$1048576,23,FALSE)</f>
        <v>3/5.00</v>
      </c>
      <c r="H88" s="131"/>
      <c r="I88" s="158">
        <f>VLOOKUP(G81,Source!$1:$1048576,24,FALSE)</f>
        <v>2.99</v>
      </c>
      <c r="J88" s="158"/>
      <c r="K88" s="125">
        <f>VLOOKUP(G81,Source!$1:$1048576,26,FALSE)</f>
        <v>1.99</v>
      </c>
      <c r="L88" s="125"/>
      <c r="M88" s="131" t="str">
        <f>VLOOKUP(M81,Source!$1:$1048576,23,FALSE)</f>
        <v>1 /5.99</v>
      </c>
      <c r="N88" s="131"/>
      <c r="O88" s="132">
        <f>VLOOKUP(M81,Source!$1:$1048576,24,FALSE)</f>
        <v>6.99</v>
      </c>
      <c r="P88" s="132"/>
      <c r="Q88" s="125">
        <f>VLOOKUP(M81,Source!$1:$1048576,26,FALSE)</f>
        <v>6.49</v>
      </c>
      <c r="R88" s="125"/>
      <c r="S88" s="131" t="str">
        <f>VLOOKUP(S81,Source!$1:$1048576,23,FALSE)</f>
        <v>1/11.49</v>
      </c>
      <c r="T88" s="131"/>
      <c r="U88" s="132">
        <f>VLOOKUP(S81,Source!$1:$1048576,24,FALSE)</f>
        <v>12.49</v>
      </c>
      <c r="V88" s="132"/>
      <c r="W88" s="125">
        <f>VLOOKUP(S81,Source!$1:$1048576,26,FALSE)</f>
        <v>11.99</v>
      </c>
      <c r="X88" s="125"/>
    </row>
    <row r="89" spans="1:24" ht="15" customHeight="1" x14ac:dyDescent="0.25">
      <c r="A89" s="131"/>
      <c r="B89" s="131"/>
      <c r="C89" s="132"/>
      <c r="D89" s="132"/>
      <c r="E89" s="125"/>
      <c r="F89" s="125"/>
      <c r="G89" s="131"/>
      <c r="H89" s="131"/>
      <c r="I89" s="158"/>
      <c r="J89" s="158"/>
      <c r="K89" s="125"/>
      <c r="L89" s="125"/>
      <c r="M89" s="131"/>
      <c r="N89" s="131"/>
      <c r="O89" s="132"/>
      <c r="P89" s="132"/>
      <c r="Q89" s="125"/>
      <c r="R89" s="125"/>
      <c r="S89" s="131"/>
      <c r="T89" s="131"/>
      <c r="U89" s="132"/>
      <c r="V89" s="132"/>
      <c r="W89" s="125"/>
      <c r="X89" s="125"/>
    </row>
    <row r="90" spans="1:24" ht="15" customHeight="1" x14ac:dyDescent="0.25">
      <c r="A90" s="126">
        <f>VLOOKUP(A81,Source!$1:$1048576,54,FALSE)</f>
        <v>8.854722222222227</v>
      </c>
      <c r="B90" s="126"/>
      <c r="C90" s="126">
        <f>VLOOKUP(A81,Source!$1:$1048576,55,FALSE)</f>
        <v>20.248460861917327</v>
      </c>
      <c r="D90" s="126"/>
      <c r="E90" s="126">
        <f>VLOOKUP(A81,Source!$1:$1048576,57,FALSE)</f>
        <v>17.981136580706796</v>
      </c>
      <c r="F90" s="164" t="e">
        <f>VLOOKUP(D81,Source!#REF!,56,FALSE)</f>
        <v>#REF!</v>
      </c>
      <c r="G90" s="126">
        <f>VLOOKUP(G81,Source!$1:$1048576,54,FALSE)</f>
        <v>8.8025000000000198</v>
      </c>
      <c r="H90" s="126"/>
      <c r="I90" s="126">
        <f>VLOOKUP(G81,Source!$1:$1048576,55,FALSE)</f>
        <v>28.433667781493877</v>
      </c>
      <c r="J90" s="126"/>
      <c r="K90" s="126">
        <f>VLOOKUP(G81,Source!$1:$1048576,57,FALSE)</f>
        <v>9.775963149078736</v>
      </c>
      <c r="L90" s="164" t="e">
        <f>VLOOKUP(J81,Source!#REF!,56,FALSE)</f>
        <v>#REF!</v>
      </c>
      <c r="M90" s="126">
        <f>VLOOKUP(M81,Source!$1:$1048576,54,FALSE)</f>
        <v>9.6648580968280449</v>
      </c>
      <c r="N90" s="126"/>
      <c r="O90" s="126">
        <f>VLOOKUP(M81,Source!$1:$1048576,55,FALSE)</f>
        <v>16.301859799713874</v>
      </c>
      <c r="P90" s="126"/>
      <c r="Q90" s="126">
        <f>VLOOKUP(M81,Source!$1:$1048576,57,FALSE)</f>
        <v>13.615177195685661</v>
      </c>
      <c r="R90" s="164" t="e">
        <f>VLOOKUP(P81,Source!#REF!,56,FALSE)</f>
        <v>#REF!</v>
      </c>
      <c r="S90" s="126">
        <f>VLOOKUP(S81,Source!$1:$1048576,54,FALSE)</f>
        <v>12.837322309254423</v>
      </c>
      <c r="T90" s="126"/>
      <c r="U90" s="126">
        <f>VLOOKUP(S81,Source!$1:$1048576,55,FALSE)</f>
        <v>15.865358953829729</v>
      </c>
      <c r="V90" s="126"/>
      <c r="W90" s="126">
        <f>VLOOKUP(S81,Source!$1:$1048576,57,FALSE)</f>
        <v>14.643105365582427</v>
      </c>
      <c r="X90" s="164" t="e">
        <f>VLOOKUP(V81,Source!#REF!,56,FALSE)</f>
        <v>#REF!</v>
      </c>
    </row>
    <row r="91" spans="1:24" ht="15" customHeight="1" x14ac:dyDescent="0.25">
      <c r="A91" s="54">
        <v>474015</v>
      </c>
      <c r="B91" s="241" t="s">
        <v>6292</v>
      </c>
      <c r="C91" s="242"/>
      <c r="D91" s="242"/>
      <c r="E91" s="242"/>
      <c r="F91" s="243"/>
      <c r="G91" s="54">
        <v>737080</v>
      </c>
      <c r="H91" s="119" t="s">
        <v>6292</v>
      </c>
      <c r="I91" s="119"/>
      <c r="J91" s="119"/>
      <c r="K91" s="119"/>
      <c r="L91" s="119"/>
      <c r="M91" s="54">
        <v>685925</v>
      </c>
      <c r="N91" s="117" t="s">
        <v>6292</v>
      </c>
      <c r="O91" s="117"/>
      <c r="P91" s="117"/>
      <c r="Q91" s="117"/>
      <c r="R91" s="117"/>
      <c r="S91" s="117"/>
      <c r="T91" s="117"/>
      <c r="U91" s="117"/>
      <c r="V91" s="117"/>
      <c r="W91" s="117"/>
      <c r="X91" s="117"/>
    </row>
    <row r="92" spans="1:24" ht="15" customHeight="1" x14ac:dyDescent="0.25">
      <c r="A92" s="174" t="s">
        <v>6333</v>
      </c>
      <c r="B92" s="175"/>
      <c r="C92" s="175"/>
      <c r="D92" s="175"/>
      <c r="E92" s="175"/>
      <c r="F92" s="176"/>
      <c r="G92" s="124" t="s">
        <v>5046</v>
      </c>
      <c r="H92" s="124"/>
      <c r="I92" s="124"/>
      <c r="J92" s="124"/>
      <c r="K92" s="124"/>
      <c r="L92" s="124"/>
      <c r="M92" s="124" t="s">
        <v>5082</v>
      </c>
      <c r="N92" s="124"/>
      <c r="O92" s="124"/>
      <c r="P92" s="124"/>
      <c r="Q92" s="124"/>
      <c r="R92" s="124"/>
      <c r="S92" s="124"/>
      <c r="T92" s="124"/>
      <c r="U92" s="124"/>
      <c r="V92" s="124"/>
      <c r="W92" s="124"/>
      <c r="X92" s="124"/>
    </row>
    <row r="93" spans="1:24" ht="15" customHeight="1" x14ac:dyDescent="0.25">
      <c r="A93" s="177"/>
      <c r="B93" s="178"/>
      <c r="C93" s="178"/>
      <c r="D93" s="178"/>
      <c r="E93" s="178"/>
      <c r="F93" s="179"/>
      <c r="G93" s="124"/>
      <c r="H93" s="124"/>
      <c r="I93" s="124"/>
      <c r="J93" s="124"/>
      <c r="K93" s="124"/>
      <c r="L93" s="124"/>
      <c r="M93" s="124"/>
      <c r="N93" s="124"/>
      <c r="O93" s="124"/>
      <c r="P93" s="124"/>
      <c r="Q93" s="124"/>
      <c r="R93" s="124"/>
      <c r="S93" s="124"/>
      <c r="T93" s="124"/>
      <c r="U93" s="124"/>
      <c r="V93" s="124"/>
      <c r="W93" s="124"/>
      <c r="X93" s="124"/>
    </row>
    <row r="94" spans="1:24" ht="15" customHeight="1" x14ac:dyDescent="0.25">
      <c r="A94" s="177"/>
      <c r="B94" s="178"/>
      <c r="C94" s="178"/>
      <c r="D94" s="178"/>
      <c r="E94" s="178"/>
      <c r="F94" s="179"/>
      <c r="G94" s="124"/>
      <c r="H94" s="124"/>
      <c r="I94" s="124"/>
      <c r="J94" s="124"/>
      <c r="K94" s="124"/>
      <c r="L94" s="124"/>
      <c r="M94" s="124"/>
      <c r="N94" s="124"/>
      <c r="O94" s="124"/>
      <c r="P94" s="124"/>
      <c r="Q94" s="124"/>
      <c r="R94" s="124"/>
      <c r="S94" s="124"/>
      <c r="T94" s="124"/>
      <c r="U94" s="124"/>
      <c r="V94" s="124"/>
      <c r="W94" s="124"/>
      <c r="X94" s="124"/>
    </row>
    <row r="95" spans="1:24" ht="15" customHeight="1" x14ac:dyDescent="0.25">
      <c r="A95" s="180"/>
      <c r="B95" s="181"/>
      <c r="C95" s="181"/>
      <c r="D95" s="181"/>
      <c r="E95" s="181"/>
      <c r="F95" s="182"/>
      <c r="G95" s="124"/>
      <c r="H95" s="124"/>
      <c r="I95" s="124"/>
      <c r="J95" s="124"/>
      <c r="K95" s="124"/>
      <c r="L95" s="124"/>
      <c r="M95" s="124"/>
      <c r="N95" s="124"/>
      <c r="O95" s="124"/>
      <c r="P95" s="124"/>
      <c r="Q95" s="124"/>
      <c r="R95" s="124"/>
      <c r="S95" s="124"/>
      <c r="T95" s="124"/>
      <c r="U95" s="124"/>
      <c r="V95" s="124"/>
      <c r="W95" s="124"/>
      <c r="X95" s="124"/>
    </row>
    <row r="96" spans="1:24" ht="15" customHeight="1" x14ac:dyDescent="0.25">
      <c r="A96" s="248" t="s">
        <v>5151</v>
      </c>
      <c r="B96" s="249"/>
      <c r="C96" s="249"/>
      <c r="D96" s="249"/>
      <c r="E96" s="249"/>
      <c r="F96" s="250"/>
      <c r="G96" s="120" t="s">
        <v>5044</v>
      </c>
      <c r="H96" s="120"/>
      <c r="I96" s="120"/>
      <c r="J96" s="120"/>
      <c r="K96" s="120"/>
      <c r="L96" s="120"/>
      <c r="M96" s="120" t="s">
        <v>5080</v>
      </c>
      <c r="N96" s="120"/>
      <c r="O96" s="120"/>
      <c r="P96" s="120"/>
      <c r="Q96" s="120"/>
      <c r="R96" s="120"/>
      <c r="S96" s="120"/>
      <c r="T96" s="120"/>
      <c r="U96" s="120"/>
      <c r="V96" s="120"/>
      <c r="W96" s="120"/>
      <c r="X96" s="120"/>
    </row>
    <row r="97" spans="1:24" ht="15" customHeight="1" x14ac:dyDescent="0.25">
      <c r="A97" s="251"/>
      <c r="B97" s="252"/>
      <c r="C97" s="252"/>
      <c r="D97" s="252"/>
      <c r="E97" s="252"/>
      <c r="F97" s="253"/>
      <c r="G97" s="120"/>
      <c r="H97" s="120"/>
      <c r="I97" s="120"/>
      <c r="J97" s="120"/>
      <c r="K97" s="120"/>
      <c r="L97" s="120"/>
      <c r="M97" s="120"/>
      <c r="N97" s="120"/>
      <c r="O97" s="120"/>
      <c r="P97" s="120"/>
      <c r="Q97" s="120"/>
      <c r="R97" s="120"/>
      <c r="S97" s="120"/>
      <c r="T97" s="120"/>
      <c r="U97" s="120"/>
      <c r="V97" s="120"/>
      <c r="W97" s="120"/>
      <c r="X97" s="120"/>
    </row>
    <row r="98" spans="1:24" ht="15" customHeight="1" x14ac:dyDescent="0.25">
      <c r="A98" s="195" t="str">
        <f>VLOOKUP(A91,Source!$1:$1048576,23,FALSE)</f>
        <v>5/5.00</v>
      </c>
      <c r="B98" s="196"/>
      <c r="C98" s="199" t="str">
        <f>VLOOKUP(A91,Source!$1:$1048576,24,FALSE)</f>
        <v>1.19</v>
      </c>
      <c r="D98" s="200"/>
      <c r="E98" s="244">
        <f>VLOOKUP(A91,Source!$1:$1048576,26,FALSE)</f>
        <v>1.19</v>
      </c>
      <c r="F98" s="245"/>
      <c r="G98" s="131" t="str">
        <f>VLOOKUP(G91,Source!$1:$1048576,23,FALSE)</f>
        <v>1 /5.49</v>
      </c>
      <c r="H98" s="131"/>
      <c r="I98" s="158">
        <f>VLOOKUP(G91,Source!$1:$1048576,24,FALSE)</f>
        <v>6.99</v>
      </c>
      <c r="J98" s="158"/>
      <c r="K98" s="161">
        <f>VLOOKUP(G91,Source!$1:$1048576,26,FALSE)</f>
        <v>6.99</v>
      </c>
      <c r="L98" s="161"/>
      <c r="M98" s="131" t="str">
        <f>VLOOKUP(M91,Source!$1:$1048576,23,FALSE)</f>
        <v>1/5.99</v>
      </c>
      <c r="N98" s="131"/>
      <c r="O98" s="131"/>
      <c r="P98" s="131"/>
      <c r="Q98" s="158">
        <f>VLOOKUP(M91,Source!$1:$1048576,24,FALSE)</f>
        <v>7.99</v>
      </c>
      <c r="R98" s="158"/>
      <c r="S98" s="158"/>
      <c r="T98" s="158"/>
      <c r="U98" s="161">
        <f>VLOOKUP(M91,Source!$1:$1048576,26,FALSE)</f>
        <v>7.49</v>
      </c>
      <c r="V98" s="161"/>
      <c r="W98" s="161"/>
      <c r="X98" s="161"/>
    </row>
    <row r="99" spans="1:24" ht="15" customHeight="1" x14ac:dyDescent="0.25">
      <c r="A99" s="197"/>
      <c r="B99" s="198"/>
      <c r="C99" s="201"/>
      <c r="D99" s="202"/>
      <c r="E99" s="246"/>
      <c r="F99" s="247"/>
      <c r="G99" s="131"/>
      <c r="H99" s="131"/>
      <c r="I99" s="158"/>
      <c r="J99" s="158"/>
      <c r="K99" s="161"/>
      <c r="L99" s="161"/>
      <c r="M99" s="131"/>
      <c r="N99" s="131"/>
      <c r="O99" s="131"/>
      <c r="P99" s="131"/>
      <c r="Q99" s="158"/>
      <c r="R99" s="158"/>
      <c r="S99" s="158"/>
      <c r="T99" s="158"/>
      <c r="U99" s="161"/>
      <c r="V99" s="161"/>
      <c r="W99" s="161"/>
      <c r="X99" s="161"/>
    </row>
    <row r="100" spans="1:24" ht="15" customHeight="1" x14ac:dyDescent="0.25">
      <c r="A100" s="206">
        <f>VLOOKUP(A91,Source!$1:$1048576,54,FALSE)</f>
        <v>9.5687499999999925</v>
      </c>
      <c r="B100" s="207"/>
      <c r="C100" s="206">
        <f>VLOOKUP(A91,Source!$1:$1048576,55,FALSE)</f>
        <v>18.807773109243687</v>
      </c>
      <c r="D100" s="207"/>
      <c r="E100" s="206">
        <f>VLOOKUP(A91,Source!$1:$1048576,57,FALSE)</f>
        <v>21.696428571428555</v>
      </c>
      <c r="F100" s="207" t="e">
        <f>VLOOKUP(D91,Source!#REF!,56,FALSE)</f>
        <v>#REF!</v>
      </c>
      <c r="G100" s="126">
        <f>VLOOKUP(G91,Source!$1:$1048576,54,FALSE)</f>
        <v>10.476624165148746</v>
      </c>
      <c r="H100" s="126"/>
      <c r="I100" s="126">
        <f>VLOOKUP(G91,Source!$1:$1048576,55,FALSE)</f>
        <v>26.211254172627552</v>
      </c>
      <c r="J100" s="126"/>
      <c r="K100" s="126">
        <f>VLOOKUP(G91,Source!$1:$1048576,57,FALSE)</f>
        <v>28.142584644730562</v>
      </c>
      <c r="L100" s="164" t="e">
        <f>VLOOKUP(J91,Source!#REF!,56,FALSE)</f>
        <v>#REF!</v>
      </c>
      <c r="M100" s="126">
        <f>VLOOKUP(M91,Source!$1:$1048576,54,FALSE)</f>
        <v>16.85726210350585</v>
      </c>
      <c r="N100" s="126"/>
      <c r="O100" s="126"/>
      <c r="P100" s="126"/>
      <c r="Q100" s="126">
        <f>VLOOKUP(M91,Source!$1:$1048576,55,FALSE)</f>
        <v>26.264080100125163</v>
      </c>
      <c r="R100" s="126"/>
      <c r="S100" s="126"/>
      <c r="T100" s="126"/>
      <c r="U100" s="126">
        <f>VLOOKUP(M91,Source!$1:$1048576,57,FALSE)</f>
        <v>28.100801068090803</v>
      </c>
      <c r="V100" s="126"/>
      <c r="W100" s="126"/>
      <c r="X100" s="126"/>
    </row>
    <row r="103" spans="1:24" x14ac:dyDescent="0.25">
      <c r="J103" t="s">
        <v>69</v>
      </c>
    </row>
  </sheetData>
  <mergeCells count="225">
    <mergeCell ref="A40:D40"/>
    <mergeCell ref="I40:L40"/>
    <mergeCell ref="E30:F30"/>
    <mergeCell ref="M52:X65"/>
    <mergeCell ref="I68:L69"/>
    <mergeCell ref="M68:P69"/>
    <mergeCell ref="Q68:T69"/>
    <mergeCell ref="U68:X69"/>
    <mergeCell ref="M30:P30"/>
    <mergeCell ref="U30:X30"/>
    <mergeCell ref="Q30:T30"/>
    <mergeCell ref="S46:X47"/>
    <mergeCell ref="M48:N49"/>
    <mergeCell ref="O48:P49"/>
    <mergeCell ref="Q48:R49"/>
    <mergeCell ref="S48:T49"/>
    <mergeCell ref="U48:V49"/>
    <mergeCell ref="W48:X49"/>
    <mergeCell ref="M46:R47"/>
    <mergeCell ref="M42:R45"/>
    <mergeCell ref="S42:X45"/>
    <mergeCell ref="A50:B50"/>
    <mergeCell ref="C50:D50"/>
    <mergeCell ref="E50:F50"/>
    <mergeCell ref="A100:B100"/>
    <mergeCell ref="C100:D100"/>
    <mergeCell ref="E100:F100"/>
    <mergeCell ref="G100:H100"/>
    <mergeCell ref="I100:J100"/>
    <mergeCell ref="K100:L100"/>
    <mergeCell ref="A2:L15"/>
    <mergeCell ref="A16:L17"/>
    <mergeCell ref="A18:D19"/>
    <mergeCell ref="E18:H19"/>
    <mergeCell ref="I18:L19"/>
    <mergeCell ref="A20:D20"/>
    <mergeCell ref="E20:H20"/>
    <mergeCell ref="I20:L20"/>
    <mergeCell ref="A52:L65"/>
    <mergeCell ref="A48:B49"/>
    <mergeCell ref="C48:D49"/>
    <mergeCell ref="E48:F49"/>
    <mergeCell ref="G48:H49"/>
    <mergeCell ref="I48:J49"/>
    <mergeCell ref="K48:L49"/>
    <mergeCell ref="A46:F47"/>
    <mergeCell ref="G46:L47"/>
    <mergeCell ref="A42:F45"/>
    <mergeCell ref="A96:F97"/>
    <mergeCell ref="G96:L97"/>
    <mergeCell ref="A86:F87"/>
    <mergeCell ref="G86:L87"/>
    <mergeCell ref="A88:B89"/>
    <mergeCell ref="C88:D89"/>
    <mergeCell ref="E88:F89"/>
    <mergeCell ref="G88:H89"/>
    <mergeCell ref="I88:J89"/>
    <mergeCell ref="K88:L89"/>
    <mergeCell ref="A90:B90"/>
    <mergeCell ref="I38:L39"/>
    <mergeCell ref="B41:F41"/>
    <mergeCell ref="H41:L41"/>
    <mergeCell ref="N41:R41"/>
    <mergeCell ref="T41:X41"/>
    <mergeCell ref="E40:H40"/>
    <mergeCell ref="G50:H50"/>
    <mergeCell ref="E68:H69"/>
    <mergeCell ref="A98:B99"/>
    <mergeCell ref="C98:D99"/>
    <mergeCell ref="E98:F99"/>
    <mergeCell ref="G98:H99"/>
    <mergeCell ref="A76:L77"/>
    <mergeCell ref="A78:D79"/>
    <mergeCell ref="E78:H79"/>
    <mergeCell ref="I78:L79"/>
    <mergeCell ref="E80:H80"/>
    <mergeCell ref="I80:L80"/>
    <mergeCell ref="B51:L51"/>
    <mergeCell ref="I98:J99"/>
    <mergeCell ref="K98:L99"/>
    <mergeCell ref="A92:F95"/>
    <mergeCell ref="G92:L95"/>
    <mergeCell ref="A70:D70"/>
    <mergeCell ref="I50:J50"/>
    <mergeCell ref="K50:L50"/>
    <mergeCell ref="M50:N50"/>
    <mergeCell ref="O50:P50"/>
    <mergeCell ref="Q50:R50"/>
    <mergeCell ref="S50:T50"/>
    <mergeCell ref="U50:V50"/>
    <mergeCell ref="W50:X50"/>
    <mergeCell ref="G42:L45"/>
    <mergeCell ref="B1:L1"/>
    <mergeCell ref="B21:F21"/>
    <mergeCell ref="H21:L21"/>
    <mergeCell ref="M36:R37"/>
    <mergeCell ref="N21:X21"/>
    <mergeCell ref="M22:X25"/>
    <mergeCell ref="M26:X27"/>
    <mergeCell ref="M28:P29"/>
    <mergeCell ref="U28:X29"/>
    <mergeCell ref="Q28:T29"/>
    <mergeCell ref="N31:R31"/>
    <mergeCell ref="T31:X31"/>
    <mergeCell ref="N1:X1"/>
    <mergeCell ref="M2:X5"/>
    <mergeCell ref="M6:X7"/>
    <mergeCell ref="M8:P9"/>
    <mergeCell ref="Q8:T9"/>
    <mergeCell ref="U8:X9"/>
    <mergeCell ref="M10:P10"/>
    <mergeCell ref="S36:X37"/>
    <mergeCell ref="G22:L25"/>
    <mergeCell ref="A22:F25"/>
    <mergeCell ref="G26:L27"/>
    <mergeCell ref="A28:B29"/>
    <mergeCell ref="K30:L30"/>
    <mergeCell ref="K28:L29"/>
    <mergeCell ref="W38:X39"/>
    <mergeCell ref="A36:L37"/>
    <mergeCell ref="A38:D39"/>
    <mergeCell ref="A26:F27"/>
    <mergeCell ref="M32:R35"/>
    <mergeCell ref="S32:X35"/>
    <mergeCell ref="A30:B30"/>
    <mergeCell ref="C30:D30"/>
    <mergeCell ref="C28:D29"/>
    <mergeCell ref="E28:F29"/>
    <mergeCell ref="G28:H29"/>
    <mergeCell ref="I28:J29"/>
    <mergeCell ref="G30:H30"/>
    <mergeCell ref="I30:J30"/>
    <mergeCell ref="B31:L31"/>
    <mergeCell ref="A32:L35"/>
    <mergeCell ref="S38:T39"/>
    <mergeCell ref="U38:V39"/>
    <mergeCell ref="E38:H39"/>
    <mergeCell ref="M38:N39"/>
    <mergeCell ref="O38:P39"/>
    <mergeCell ref="Q38:R39"/>
    <mergeCell ref="B71:L71"/>
    <mergeCell ref="A80:D80"/>
    <mergeCell ref="M72:R75"/>
    <mergeCell ref="S72:X75"/>
    <mergeCell ref="M76:R77"/>
    <mergeCell ref="S76:X77"/>
    <mergeCell ref="A66:L67"/>
    <mergeCell ref="M66:X67"/>
    <mergeCell ref="A68:D69"/>
    <mergeCell ref="E70:H70"/>
    <mergeCell ref="I70:L70"/>
    <mergeCell ref="M70:P70"/>
    <mergeCell ref="M78:N79"/>
    <mergeCell ref="O78:P79"/>
    <mergeCell ref="A72:L75"/>
    <mergeCell ref="Q80:R80"/>
    <mergeCell ref="S78:T79"/>
    <mergeCell ref="U78:V79"/>
    <mergeCell ref="W78:X79"/>
    <mergeCell ref="S80:T80"/>
    <mergeCell ref="U80:V80"/>
    <mergeCell ref="W80:X80"/>
    <mergeCell ref="Q78:R79"/>
    <mergeCell ref="M80:N80"/>
    <mergeCell ref="B81:F81"/>
    <mergeCell ref="H81:L81"/>
    <mergeCell ref="B91:F91"/>
    <mergeCell ref="H91:L91"/>
    <mergeCell ref="C90:D90"/>
    <mergeCell ref="E90:F90"/>
    <mergeCell ref="G90:H90"/>
    <mergeCell ref="I90:J90"/>
    <mergeCell ref="K90:L90"/>
    <mergeCell ref="A82:F85"/>
    <mergeCell ref="G82:L85"/>
    <mergeCell ref="M40:N40"/>
    <mergeCell ref="O40:P40"/>
    <mergeCell ref="Q40:R40"/>
    <mergeCell ref="N81:R81"/>
    <mergeCell ref="N51:X51"/>
    <mergeCell ref="N71:R71"/>
    <mergeCell ref="T71:X71"/>
    <mergeCell ref="Q70:T70"/>
    <mergeCell ref="U70:X70"/>
    <mergeCell ref="T81:X81"/>
    <mergeCell ref="S40:T40"/>
    <mergeCell ref="U40:V40"/>
    <mergeCell ref="W40:X40"/>
    <mergeCell ref="O80:P80"/>
    <mergeCell ref="Q10:T10"/>
    <mergeCell ref="U10:X10"/>
    <mergeCell ref="N11:X11"/>
    <mergeCell ref="M12:X15"/>
    <mergeCell ref="M16:X17"/>
    <mergeCell ref="M18:P19"/>
    <mergeCell ref="Q18:T19"/>
    <mergeCell ref="U18:X19"/>
    <mergeCell ref="M20:P20"/>
    <mergeCell ref="Q20:T20"/>
    <mergeCell ref="U20:X20"/>
    <mergeCell ref="M82:R85"/>
    <mergeCell ref="M86:R87"/>
    <mergeCell ref="M88:N89"/>
    <mergeCell ref="O88:P89"/>
    <mergeCell ref="Q88:R89"/>
    <mergeCell ref="M90:N90"/>
    <mergeCell ref="O90:P90"/>
    <mergeCell ref="Q90:R90"/>
    <mergeCell ref="U90:V90"/>
    <mergeCell ref="S82:X85"/>
    <mergeCell ref="S86:X87"/>
    <mergeCell ref="S88:T89"/>
    <mergeCell ref="U88:V89"/>
    <mergeCell ref="W88:X89"/>
    <mergeCell ref="S90:T90"/>
    <mergeCell ref="W90:X90"/>
    <mergeCell ref="M92:X95"/>
    <mergeCell ref="M96:X97"/>
    <mergeCell ref="M98:P99"/>
    <mergeCell ref="Q98:T99"/>
    <mergeCell ref="U98:X99"/>
    <mergeCell ref="M100:P100"/>
    <mergeCell ref="Q100:T100"/>
    <mergeCell ref="U100:X100"/>
    <mergeCell ref="N91:X91"/>
  </mergeCells>
  <printOptions horizontalCentered="1"/>
  <pageMargins left="0.7" right="0.7" top="0.75" bottom="0.75" header="0.3" footer="0.3"/>
  <pageSetup paperSize="5" scale="48" orientation="portrait" r:id="rId1"/>
  <headerFooter>
    <oddFooter>&amp;C&amp;A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5"/>
  <sheetViews>
    <sheetView topLeftCell="A12" zoomScaleNormal="100" zoomScaleSheetLayoutView="85" workbookViewId="0">
      <selection activeCell="AA11" sqref="AA11"/>
    </sheetView>
  </sheetViews>
  <sheetFormatPr defaultRowHeight="15" x14ac:dyDescent="0.25"/>
  <cols>
    <col min="1" max="1" width="11.85546875" customWidth="1"/>
    <col min="2" max="2" width="10.85546875" customWidth="1"/>
    <col min="3" max="3" width="9.7109375" customWidth="1"/>
    <col min="4" max="4" width="4.7109375" customWidth="1"/>
    <col min="5" max="5" width="5.28515625" customWidth="1"/>
    <col min="6" max="6" width="11.28515625" bestFit="1" customWidth="1"/>
    <col min="7" max="7" width="4.140625" customWidth="1"/>
    <col min="8" max="8" width="10.42578125" customWidth="1"/>
    <col min="9" max="9" width="10.140625" customWidth="1"/>
    <col min="10" max="10" width="5.7109375" customWidth="1"/>
    <col min="11" max="11" width="6.28515625" customWidth="1"/>
    <col min="12" max="12" width="11.28515625" bestFit="1" customWidth="1"/>
    <col min="13" max="13" width="9.7109375" customWidth="1"/>
    <col min="14" max="14" width="7.28515625" customWidth="1"/>
    <col min="15" max="15" width="2.5703125" customWidth="1"/>
    <col min="16" max="16" width="9.42578125" customWidth="1"/>
  </cols>
  <sheetData>
    <row r="1" spans="1:24" ht="36" x14ac:dyDescent="0.55000000000000004">
      <c r="A1" s="254" t="s">
        <v>6334</v>
      </c>
      <c r="B1" s="254"/>
      <c r="C1" s="254"/>
      <c r="D1" s="254"/>
      <c r="E1" s="254"/>
      <c r="F1" s="254"/>
      <c r="G1" s="254"/>
      <c r="H1" s="254"/>
      <c r="I1" s="254"/>
      <c r="J1" s="254"/>
      <c r="K1" s="254"/>
      <c r="L1" s="254"/>
      <c r="M1" s="254"/>
      <c r="N1" s="254"/>
      <c r="O1" s="254"/>
      <c r="P1" s="254"/>
      <c r="Q1" s="254"/>
      <c r="R1" s="254"/>
      <c r="S1" s="254"/>
      <c r="T1" s="254"/>
      <c r="U1" s="254"/>
      <c r="V1" s="254"/>
      <c r="W1" s="254"/>
      <c r="X1" s="254"/>
    </row>
    <row r="2" spans="1:24" ht="15" customHeight="1" x14ac:dyDescent="0.25">
      <c r="A2" s="53">
        <v>784090</v>
      </c>
      <c r="B2" s="119" t="s">
        <v>6335</v>
      </c>
      <c r="C2" s="119"/>
      <c r="D2" s="119"/>
      <c r="E2" s="119"/>
      <c r="F2" s="119"/>
      <c r="G2" s="119"/>
      <c r="H2" s="119"/>
      <c r="I2" s="119"/>
      <c r="J2" s="119"/>
      <c r="K2" s="119"/>
      <c r="L2" s="119"/>
      <c r="M2" s="54"/>
      <c r="N2" s="117" t="s">
        <v>6267</v>
      </c>
      <c r="O2" s="117"/>
      <c r="P2" s="117"/>
      <c r="Q2" s="117"/>
      <c r="R2" s="117"/>
      <c r="S2" s="117"/>
      <c r="T2" s="117"/>
      <c r="U2" s="117"/>
      <c r="V2" s="117"/>
      <c r="W2" s="117"/>
      <c r="X2" s="117"/>
    </row>
    <row r="3" spans="1:24" ht="15" customHeight="1" x14ac:dyDescent="0.25">
      <c r="A3" s="124" t="s">
        <v>6336</v>
      </c>
      <c r="B3" s="124"/>
      <c r="C3" s="124"/>
      <c r="D3" s="124"/>
      <c r="E3" s="124"/>
      <c r="F3" s="124"/>
      <c r="G3" s="124"/>
      <c r="H3" s="124"/>
      <c r="I3" s="124"/>
      <c r="J3" s="124"/>
      <c r="K3" s="124"/>
      <c r="L3" s="124"/>
      <c r="M3" s="128" t="e">
        <f>VLOOKUP(M2,Source!$1:$1048576,62,FALSE)</f>
        <v>#N/A</v>
      </c>
      <c r="N3" s="128"/>
      <c r="O3" s="128"/>
      <c r="P3" s="128"/>
      <c r="Q3" s="128"/>
      <c r="R3" s="128"/>
      <c r="S3" s="128"/>
      <c r="T3" s="128"/>
      <c r="U3" s="128"/>
      <c r="V3" s="128"/>
      <c r="W3" s="128"/>
      <c r="X3" s="128"/>
    </row>
    <row r="4" spans="1:24" ht="15" customHeight="1" x14ac:dyDescent="0.25">
      <c r="A4" s="124"/>
      <c r="B4" s="124"/>
      <c r="C4" s="124"/>
      <c r="D4" s="124"/>
      <c r="E4" s="124"/>
      <c r="F4" s="124"/>
      <c r="G4" s="124"/>
      <c r="H4" s="124"/>
      <c r="I4" s="124"/>
      <c r="J4" s="124"/>
      <c r="K4" s="124"/>
      <c r="L4" s="124"/>
      <c r="M4" s="128"/>
      <c r="N4" s="128"/>
      <c r="O4" s="128"/>
      <c r="P4" s="128"/>
      <c r="Q4" s="128"/>
      <c r="R4" s="128"/>
      <c r="S4" s="128"/>
      <c r="T4" s="128"/>
      <c r="U4" s="128"/>
      <c r="V4" s="128"/>
      <c r="W4" s="128"/>
      <c r="X4" s="128"/>
    </row>
    <row r="5" spans="1:24" ht="15" customHeight="1" x14ac:dyDescent="0.25">
      <c r="A5" s="124"/>
      <c r="B5" s="124"/>
      <c r="C5" s="124"/>
      <c r="D5" s="124"/>
      <c r="E5" s="124"/>
      <c r="F5" s="124"/>
      <c r="G5" s="124"/>
      <c r="H5" s="124"/>
      <c r="I5" s="124"/>
      <c r="J5" s="124"/>
      <c r="K5" s="124"/>
      <c r="L5" s="124"/>
      <c r="M5" s="128"/>
      <c r="N5" s="128"/>
      <c r="O5" s="128"/>
      <c r="P5" s="128"/>
      <c r="Q5" s="128"/>
      <c r="R5" s="128"/>
      <c r="S5" s="128"/>
      <c r="T5" s="128"/>
      <c r="U5" s="128"/>
      <c r="V5" s="128"/>
      <c r="W5" s="128"/>
      <c r="X5" s="128"/>
    </row>
    <row r="6" spans="1:24" ht="15" customHeight="1" x14ac:dyDescent="0.25">
      <c r="A6" s="124"/>
      <c r="B6" s="124"/>
      <c r="C6" s="124"/>
      <c r="D6" s="124"/>
      <c r="E6" s="124"/>
      <c r="F6" s="124"/>
      <c r="G6" s="124"/>
      <c r="H6" s="124"/>
      <c r="I6" s="124"/>
      <c r="J6" s="124"/>
      <c r="K6" s="124"/>
      <c r="L6" s="124"/>
      <c r="M6" s="128"/>
      <c r="N6" s="128"/>
      <c r="O6" s="128"/>
      <c r="P6" s="128"/>
      <c r="Q6" s="128"/>
      <c r="R6" s="128"/>
      <c r="S6" s="128"/>
      <c r="T6" s="128"/>
      <c r="U6" s="128"/>
      <c r="V6" s="128"/>
      <c r="W6" s="128"/>
      <c r="X6" s="128"/>
    </row>
    <row r="7" spans="1:24" ht="15" customHeight="1" x14ac:dyDescent="0.25">
      <c r="A7" s="124"/>
      <c r="B7" s="124"/>
      <c r="C7" s="124"/>
      <c r="D7" s="124"/>
      <c r="E7" s="124"/>
      <c r="F7" s="124"/>
      <c r="G7" s="124"/>
      <c r="H7" s="124"/>
      <c r="I7" s="124"/>
      <c r="J7" s="124"/>
      <c r="K7" s="124"/>
      <c r="L7" s="124"/>
      <c r="M7" s="128"/>
      <c r="N7" s="128"/>
      <c r="O7" s="128"/>
      <c r="P7" s="128"/>
      <c r="Q7" s="128"/>
      <c r="R7" s="128"/>
      <c r="S7" s="128"/>
      <c r="T7" s="128"/>
      <c r="U7" s="128"/>
      <c r="V7" s="128"/>
      <c r="W7" s="128"/>
      <c r="X7" s="128"/>
    </row>
    <row r="8" spans="1:24" ht="15" customHeight="1" x14ac:dyDescent="0.25">
      <c r="A8" s="120">
        <f>VLOOKUP(A2,[3]Meat!$1:$1048576,4,0)</f>
        <v>5731616191</v>
      </c>
      <c r="B8" s="120"/>
      <c r="C8" s="120"/>
      <c r="D8" s="120"/>
      <c r="E8" s="120"/>
      <c r="F8" s="120"/>
      <c r="G8" s="120"/>
      <c r="H8" s="120"/>
      <c r="I8" s="120"/>
      <c r="J8" s="120"/>
      <c r="K8" s="120"/>
      <c r="L8" s="120"/>
      <c r="M8" s="129" t="e">
        <f>VLOOKUP(M2,Source!$1:$1048576,59,FALSE)</f>
        <v>#N/A</v>
      </c>
      <c r="N8" s="129"/>
      <c r="O8" s="129"/>
      <c r="P8" s="129"/>
      <c r="Q8" s="129"/>
      <c r="R8" s="129"/>
      <c r="S8" s="129"/>
      <c r="T8" s="129"/>
      <c r="U8" s="129"/>
      <c r="V8" s="129"/>
      <c r="W8" s="129"/>
      <c r="X8" s="129"/>
    </row>
    <row r="9" spans="1:24" ht="15" customHeight="1" x14ac:dyDescent="0.25">
      <c r="A9" s="120"/>
      <c r="B9" s="120"/>
      <c r="C9" s="120"/>
      <c r="D9" s="120"/>
      <c r="E9" s="120"/>
      <c r="F9" s="120"/>
      <c r="G9" s="120"/>
      <c r="H9" s="120"/>
      <c r="I9" s="120"/>
      <c r="J9" s="120"/>
      <c r="K9" s="120"/>
      <c r="L9" s="120"/>
      <c r="M9" s="129"/>
      <c r="N9" s="129"/>
      <c r="O9" s="129"/>
      <c r="P9" s="129"/>
      <c r="Q9" s="129"/>
      <c r="R9" s="129"/>
      <c r="S9" s="129"/>
      <c r="T9" s="129"/>
      <c r="U9" s="129"/>
      <c r="V9" s="129"/>
      <c r="W9" s="129"/>
      <c r="X9" s="129"/>
    </row>
    <row r="10" spans="1:24" ht="15" customHeight="1" x14ac:dyDescent="0.25">
      <c r="A10" s="121">
        <v>5.99</v>
      </c>
      <c r="B10" s="121"/>
      <c r="C10" s="121"/>
      <c r="D10" s="121"/>
      <c r="E10" s="122">
        <v>6.49</v>
      </c>
      <c r="F10" s="122"/>
      <c r="G10" s="122"/>
      <c r="H10" s="122"/>
      <c r="I10" s="163">
        <v>6.19</v>
      </c>
      <c r="J10" s="163"/>
      <c r="K10" s="163"/>
      <c r="L10" s="163"/>
      <c r="M10" s="131" t="e">
        <f>VLOOKUP(M2,Source!$1:$1048576,23,FALSE)</f>
        <v>#N/A</v>
      </c>
      <c r="N10" s="131"/>
      <c r="O10" s="131"/>
      <c r="P10" s="131"/>
      <c r="Q10" s="132" t="e">
        <f>VLOOKUP(M2,Source!$1:$1048576,24,FALSE)</f>
        <v>#N/A</v>
      </c>
      <c r="R10" s="132"/>
      <c r="S10" s="132"/>
      <c r="T10" s="132"/>
      <c r="U10" s="125" t="e">
        <f>VLOOKUP(M2,Source!$1:$1048576,26,FALSE)</f>
        <v>#N/A</v>
      </c>
      <c r="V10" s="125"/>
      <c r="W10" s="125"/>
      <c r="X10" s="125"/>
    </row>
    <row r="11" spans="1:24" ht="15" customHeight="1" x14ac:dyDescent="0.25">
      <c r="A11" s="121"/>
      <c r="B11" s="121"/>
      <c r="C11" s="121"/>
      <c r="D11" s="121"/>
      <c r="E11" s="122"/>
      <c r="F11" s="122"/>
      <c r="G11" s="122"/>
      <c r="H11" s="122"/>
      <c r="I11" s="163"/>
      <c r="J11" s="163"/>
      <c r="K11" s="163"/>
      <c r="L11" s="163"/>
      <c r="M11" s="131"/>
      <c r="N11" s="131"/>
      <c r="O11" s="131"/>
      <c r="P11" s="131"/>
      <c r="Q11" s="132"/>
      <c r="R11" s="132"/>
      <c r="S11" s="132"/>
      <c r="T11" s="132"/>
      <c r="U11" s="125"/>
      <c r="V11" s="125"/>
      <c r="W11" s="125"/>
      <c r="X11" s="125"/>
    </row>
    <row r="12" spans="1:24" ht="15" customHeight="1" x14ac:dyDescent="0.25">
      <c r="A12" s="123" t="e">
        <f>VLOOKUP(A2,[4]Source!$1:$1048576,54,FALSE)</f>
        <v>#N/A</v>
      </c>
      <c r="B12" s="123"/>
      <c r="C12" s="123"/>
      <c r="D12" s="123"/>
      <c r="E12" s="123" t="e">
        <f>VLOOKUP(A2,[4]Source!$1:$1048576,55,FALSE)</f>
        <v>#N/A</v>
      </c>
      <c r="F12" s="123"/>
      <c r="G12" s="123"/>
      <c r="H12" s="123"/>
      <c r="I12" s="123" t="e">
        <f>VLOOKUP(A2,[4]Source!$1:$1048576,57,FALSE)</f>
        <v>#N/A</v>
      </c>
      <c r="J12" s="123"/>
      <c r="K12" s="123"/>
      <c r="L12" s="123"/>
      <c r="M12" s="126" t="e">
        <f>VLOOKUP(M2,Source!#REF!,54,FALSE)</f>
        <v>#REF!</v>
      </c>
      <c r="N12" s="126"/>
      <c r="O12" s="126"/>
      <c r="P12" s="126"/>
      <c r="Q12" s="126" t="e">
        <f>VLOOKUP(M2,Source!#REF!,55,FALSE)</f>
        <v>#REF!</v>
      </c>
      <c r="R12" s="126"/>
      <c r="S12" s="126"/>
      <c r="T12" s="126"/>
      <c r="U12" s="126" t="e">
        <f>VLOOKUP(M2,Source!#REF!,57,FALSE)</f>
        <v>#REF!</v>
      </c>
      <c r="V12" s="126"/>
      <c r="W12" s="126"/>
      <c r="X12" s="126"/>
    </row>
    <row r="13" spans="1:24" ht="15" customHeight="1" x14ac:dyDescent="0.25">
      <c r="A13">
        <v>355685</v>
      </c>
      <c r="B13" s="119" t="s">
        <v>43</v>
      </c>
      <c r="C13" s="119"/>
      <c r="D13" s="119"/>
      <c r="E13" s="119"/>
      <c r="F13" s="119"/>
      <c r="G13" s="119"/>
      <c r="H13" s="119"/>
      <c r="I13" s="119"/>
      <c r="J13" s="119"/>
      <c r="K13" s="119"/>
      <c r="L13" s="119"/>
      <c r="M13" s="54">
        <v>692418</v>
      </c>
      <c r="N13" s="119" t="s">
        <v>43</v>
      </c>
      <c r="O13" s="119"/>
      <c r="P13" s="119"/>
      <c r="Q13" s="119"/>
      <c r="R13" s="119"/>
      <c r="S13" s="119"/>
      <c r="T13" s="119"/>
      <c r="U13" s="119"/>
      <c r="V13" s="119"/>
      <c r="W13" s="119"/>
      <c r="X13" s="119"/>
    </row>
    <row r="14" spans="1:24" ht="15" customHeight="1" x14ac:dyDescent="0.25">
      <c r="A14" s="124" t="s">
        <v>6171</v>
      </c>
      <c r="B14" s="124"/>
      <c r="C14" s="124"/>
      <c r="D14" s="124"/>
      <c r="E14" s="124"/>
      <c r="F14" s="124"/>
      <c r="G14" s="124"/>
      <c r="H14" s="124"/>
      <c r="I14" s="124"/>
      <c r="J14" s="124"/>
      <c r="K14" s="124"/>
      <c r="L14" s="124"/>
      <c r="M14" s="124" t="str">
        <f>VLOOKUP(M13,Source!$1:$1048576,62,FALSE)</f>
        <v>Dairyland Cottage Cheese 750 g or Dry 600 g</v>
      </c>
      <c r="N14" s="124"/>
      <c r="O14" s="124"/>
      <c r="P14" s="124"/>
      <c r="Q14" s="124"/>
      <c r="R14" s="124"/>
      <c r="S14" s="124"/>
      <c r="T14" s="124"/>
      <c r="U14" s="124"/>
      <c r="V14" s="124"/>
      <c r="W14" s="124"/>
      <c r="X14" s="124"/>
    </row>
    <row r="15" spans="1:24" ht="15" customHeight="1" x14ac:dyDescent="0.25">
      <c r="A15" s="124"/>
      <c r="B15" s="124"/>
      <c r="C15" s="124"/>
      <c r="D15" s="124"/>
      <c r="E15" s="124"/>
      <c r="F15" s="124"/>
      <c r="G15" s="124"/>
      <c r="H15" s="124"/>
      <c r="I15" s="124"/>
      <c r="J15" s="124"/>
      <c r="K15" s="124"/>
      <c r="L15" s="124"/>
      <c r="M15" s="124"/>
      <c r="N15" s="124"/>
      <c r="O15" s="124"/>
      <c r="P15" s="124"/>
      <c r="Q15" s="124"/>
      <c r="R15" s="124"/>
      <c r="S15" s="124"/>
      <c r="T15" s="124"/>
      <c r="U15" s="124"/>
      <c r="V15" s="124"/>
      <c r="W15" s="124"/>
      <c r="X15" s="124"/>
    </row>
    <row r="16" spans="1:24" ht="15" customHeight="1" x14ac:dyDescent="0.25">
      <c r="A16" s="124"/>
      <c r="B16" s="124"/>
      <c r="C16" s="124"/>
      <c r="D16" s="124"/>
      <c r="E16" s="124"/>
      <c r="F16" s="124"/>
      <c r="G16" s="124"/>
      <c r="H16" s="124"/>
      <c r="I16" s="124"/>
      <c r="J16" s="124"/>
      <c r="K16" s="124"/>
      <c r="L16" s="124"/>
      <c r="M16" s="124"/>
      <c r="N16" s="124"/>
      <c r="O16" s="124"/>
      <c r="P16" s="124"/>
      <c r="Q16" s="124"/>
      <c r="R16" s="124"/>
      <c r="S16" s="124"/>
      <c r="T16" s="124"/>
      <c r="U16" s="124"/>
      <c r="V16" s="124"/>
      <c r="W16" s="124"/>
      <c r="X16" s="124"/>
    </row>
    <row r="17" spans="1:27" ht="15" customHeight="1" x14ac:dyDescent="0.25">
      <c r="A17" s="124"/>
      <c r="B17" s="124"/>
      <c r="C17" s="124"/>
      <c r="D17" s="124"/>
      <c r="E17" s="124"/>
      <c r="F17" s="124"/>
      <c r="G17" s="124"/>
      <c r="H17" s="124"/>
      <c r="I17" s="124"/>
      <c r="J17" s="124"/>
      <c r="K17" s="124"/>
      <c r="L17" s="124"/>
      <c r="M17" s="124"/>
      <c r="N17" s="124"/>
      <c r="O17" s="124"/>
      <c r="P17" s="124"/>
      <c r="Q17" s="124"/>
      <c r="R17" s="124"/>
      <c r="S17" s="124"/>
      <c r="T17" s="124"/>
      <c r="U17" s="124"/>
      <c r="V17" s="124"/>
      <c r="W17" s="124"/>
      <c r="X17" s="124"/>
    </row>
    <row r="18" spans="1:27" ht="15" customHeight="1" x14ac:dyDescent="0.25">
      <c r="A18" s="124"/>
      <c r="B18" s="124"/>
      <c r="C18" s="124"/>
      <c r="D18" s="124"/>
      <c r="E18" s="124"/>
      <c r="F18" s="124"/>
      <c r="G18" s="124"/>
      <c r="H18" s="124"/>
      <c r="I18" s="124"/>
      <c r="J18" s="124"/>
      <c r="K18" s="124"/>
      <c r="L18" s="124"/>
      <c r="M18" s="124"/>
      <c r="N18" s="124"/>
      <c r="O18" s="124"/>
      <c r="P18" s="124"/>
      <c r="Q18" s="124"/>
      <c r="R18" s="124"/>
      <c r="S18" s="124"/>
      <c r="T18" s="124"/>
      <c r="U18" s="124"/>
      <c r="V18" s="124"/>
      <c r="W18" s="124"/>
      <c r="X18" s="124"/>
    </row>
    <row r="19" spans="1:27" ht="15" customHeight="1" x14ac:dyDescent="0.25">
      <c r="A19" s="129" t="str">
        <f>VLOOKUP(A13,Source!$1:$1048576,59,FALSE)</f>
        <v>0005731602928</v>
      </c>
      <c r="B19" s="129"/>
      <c r="C19" s="129"/>
      <c r="D19" s="129"/>
      <c r="E19" s="129"/>
      <c r="F19" s="129"/>
      <c r="G19" s="129"/>
      <c r="H19" s="129"/>
      <c r="I19" s="129"/>
      <c r="J19" s="129"/>
      <c r="K19" s="129"/>
      <c r="L19" s="129"/>
      <c r="M19" s="129" t="str">
        <f>VLOOKUP(M13,Source!$1:$1048576,59,FALSE)</f>
        <v>0006870004877</v>
      </c>
      <c r="N19" s="129"/>
      <c r="O19" s="129"/>
      <c r="P19" s="129"/>
      <c r="Q19" s="129"/>
      <c r="R19" s="129"/>
      <c r="S19" s="129"/>
      <c r="T19" s="129"/>
      <c r="U19" s="129"/>
      <c r="V19" s="129"/>
      <c r="W19" s="129"/>
      <c r="X19" s="129"/>
    </row>
    <row r="20" spans="1:27" ht="15" customHeight="1" x14ac:dyDescent="0.25">
      <c r="A20" s="129"/>
      <c r="B20" s="129"/>
      <c r="C20" s="129"/>
      <c r="D20" s="129"/>
      <c r="E20" s="129"/>
      <c r="F20" s="129"/>
      <c r="G20" s="129"/>
      <c r="H20" s="129"/>
      <c r="I20" s="129"/>
      <c r="J20" s="129"/>
      <c r="K20" s="129"/>
      <c r="L20" s="129"/>
      <c r="M20" s="129"/>
      <c r="N20" s="129"/>
      <c r="O20" s="129"/>
      <c r="P20" s="129"/>
      <c r="Q20" s="129"/>
      <c r="R20" s="129"/>
      <c r="S20" s="129"/>
      <c r="T20" s="129"/>
      <c r="U20" s="129"/>
      <c r="V20" s="129"/>
      <c r="W20" s="129"/>
      <c r="X20" s="129"/>
    </row>
    <row r="21" spans="1:27" ht="15" customHeight="1" x14ac:dyDescent="0.25">
      <c r="A21" s="131" t="str">
        <f>VLOOKUP(A13,Source!$1:$1048576,23,FALSE)</f>
        <v>1 /3.99</v>
      </c>
      <c r="B21" s="131"/>
      <c r="C21" s="131"/>
      <c r="D21" s="131"/>
      <c r="E21" s="132">
        <f>VLOOKUP(A13,Source!$1:$1048576,24,FALSE)</f>
        <v>4.99</v>
      </c>
      <c r="F21" s="132"/>
      <c r="G21" s="132"/>
      <c r="H21" s="132"/>
      <c r="I21" s="125" t="str">
        <f>VLOOKUP(A13,Source!$1:$1048576,26,FALSE)</f>
        <v>4.49</v>
      </c>
      <c r="J21" s="125"/>
      <c r="K21" s="125"/>
      <c r="L21" s="125"/>
      <c r="M21" s="131" t="str">
        <f>VLOOKUP(M13,Source!$1:$1048576,23,FALSE)</f>
        <v>1 /4.99</v>
      </c>
      <c r="N21" s="131"/>
      <c r="O21" s="131"/>
      <c r="P21" s="131"/>
      <c r="Q21" s="132">
        <f>VLOOKUP(M13,Source!$1:$1048576,24,FALSE)</f>
        <v>5.99</v>
      </c>
      <c r="R21" s="132"/>
      <c r="S21" s="132"/>
      <c r="T21" s="132"/>
      <c r="U21" s="125">
        <f>VLOOKUP(M13,Source!$1:$1048576,26,FALSE)</f>
        <v>5.49</v>
      </c>
      <c r="V21" s="125"/>
      <c r="W21" s="125"/>
      <c r="X21" s="125"/>
      <c r="Y21" t="s">
        <v>69</v>
      </c>
    </row>
    <row r="22" spans="1:27" ht="15" customHeight="1" x14ac:dyDescent="0.25">
      <c r="A22" s="131"/>
      <c r="B22" s="131"/>
      <c r="C22" s="131"/>
      <c r="D22" s="131"/>
      <c r="E22" s="132"/>
      <c r="F22" s="132"/>
      <c r="G22" s="132"/>
      <c r="H22" s="132"/>
      <c r="I22" s="125"/>
      <c r="J22" s="125"/>
      <c r="K22" s="125"/>
      <c r="L22" s="125"/>
      <c r="M22" s="131"/>
      <c r="N22" s="131"/>
      <c r="O22" s="131"/>
      <c r="P22" s="131"/>
      <c r="Q22" s="132"/>
      <c r="R22" s="132"/>
      <c r="S22" s="132"/>
      <c r="T22" s="132"/>
      <c r="U22" s="125"/>
      <c r="V22" s="125"/>
      <c r="W22" s="125"/>
      <c r="X22" s="125"/>
    </row>
    <row r="23" spans="1:27" ht="15" customHeight="1" x14ac:dyDescent="0.25">
      <c r="A23" s="126">
        <f>VLOOKUP(A13,Source!$1:$1048576,54,FALSE)</f>
        <v>1.2456140350877323</v>
      </c>
      <c r="B23" s="126"/>
      <c r="C23" s="126" t="e">
        <f>VLOOKUP(#REF!,Source!$1:$1048576,54,FALSE)</f>
        <v>#REF!</v>
      </c>
      <c r="D23" s="126"/>
      <c r="E23" s="126">
        <f>VLOOKUP(A13,Source!$1:$1048576,55,FALSE)</f>
        <v>10.376753507014033</v>
      </c>
      <c r="F23" s="126"/>
      <c r="G23" s="126" t="e">
        <f>VLOOKUP(#REF!,Source!$1:$1048576,54,FALSE)</f>
        <v>#REF!</v>
      </c>
      <c r="H23" s="126"/>
      <c r="I23" s="126">
        <f>VLOOKUP(A13,Source!$1:$1048576,57,FALSE)</f>
        <v>6.9777282850779683</v>
      </c>
      <c r="J23" s="126"/>
      <c r="K23" s="126" t="e">
        <f>VLOOKUP(#REF!,Source!$1:$1048576,54,FALSE)</f>
        <v>#REF!</v>
      </c>
      <c r="L23" s="126"/>
      <c r="M23" s="126">
        <f>VLOOKUP(M13,Source!$1:$1048576,54,FALSE)</f>
        <v>3.6873747494990012</v>
      </c>
      <c r="N23" s="126"/>
      <c r="O23" s="126" t="e">
        <f>VLOOKUP(#REF!,Source!$1:$1048576,54,FALSE)</f>
        <v>#REF!</v>
      </c>
      <c r="P23" s="126"/>
      <c r="Q23" s="126">
        <f>VLOOKUP(M13,Source!$1:$1048576,55,FALSE)</f>
        <v>12.065943238731212</v>
      </c>
      <c r="R23" s="126"/>
      <c r="S23" s="126" t="e">
        <f>VLOOKUP(#REF!,Source!$1:$1048576,54,FALSE)</f>
        <v>#REF!</v>
      </c>
      <c r="T23" s="126"/>
      <c r="U23" s="126">
        <f>VLOOKUP(M13,Source!$1:$1048576,57,FALSE)</f>
        <v>8.7249544626593813</v>
      </c>
      <c r="V23" s="126"/>
      <c r="W23" s="126" t="e">
        <f>VLOOKUP(#REF!,Source!$1:$1048576,54,FALSE)</f>
        <v>#REF!</v>
      </c>
      <c r="X23" s="126"/>
    </row>
    <row r="24" spans="1:27" ht="15" customHeight="1" x14ac:dyDescent="0.25">
      <c r="A24" s="54">
        <v>204727</v>
      </c>
      <c r="B24" s="119" t="s">
        <v>6292</v>
      </c>
      <c r="C24" s="119"/>
      <c r="D24" s="119"/>
      <c r="E24" s="119"/>
      <c r="F24" s="119"/>
      <c r="G24" s="119"/>
      <c r="H24" s="119"/>
      <c r="I24" s="119"/>
      <c r="J24" s="119"/>
      <c r="K24" s="119"/>
      <c r="L24" s="119"/>
      <c r="M24" s="54">
        <v>2465540</v>
      </c>
      <c r="N24" s="119" t="s">
        <v>6292</v>
      </c>
      <c r="O24" s="119"/>
      <c r="P24" s="119"/>
      <c r="Q24" s="119"/>
      <c r="R24" s="119"/>
      <c r="S24" s="119"/>
      <c r="T24" s="119"/>
      <c r="U24" s="119"/>
      <c r="V24" s="119"/>
      <c r="W24" s="119"/>
      <c r="X24" s="119"/>
    </row>
    <row r="25" spans="1:27" x14ac:dyDescent="0.25">
      <c r="A25" s="124" t="str">
        <f>VLOOKUP(A24,Source!$1:$1048576,62,FALSE)</f>
        <v>Co-op Gold Frozen Fruit 300 - 600 g Select Varieties</v>
      </c>
      <c r="B25" s="124"/>
      <c r="C25" s="124"/>
      <c r="D25" s="124"/>
      <c r="E25" s="124"/>
      <c r="F25" s="124"/>
      <c r="G25" s="124"/>
      <c r="H25" s="124"/>
      <c r="I25" s="124"/>
      <c r="J25" s="124"/>
      <c r="K25" s="124"/>
      <c r="L25" s="124"/>
      <c r="M25" s="124" t="str">
        <f>VLOOKUP(M24,Source!$1:$1048576,62,FALSE)</f>
        <v>General Mills Family Size Cereal 455 - 778 g Select Varieties</v>
      </c>
      <c r="N25" s="124"/>
      <c r="O25" s="124"/>
      <c r="P25" s="124"/>
      <c r="Q25" s="124"/>
      <c r="R25" s="124"/>
      <c r="S25" s="124"/>
      <c r="T25" s="124"/>
      <c r="U25" s="124"/>
      <c r="V25" s="124"/>
      <c r="W25" s="124"/>
      <c r="X25" s="124"/>
      <c r="AA25" t="s">
        <v>69</v>
      </c>
    </row>
    <row r="26" spans="1:27" ht="14.45" customHeight="1" x14ac:dyDescent="0.25">
      <c r="A26" s="124"/>
      <c r="B26" s="124"/>
      <c r="C26" s="124"/>
      <c r="D26" s="124"/>
      <c r="E26" s="124"/>
      <c r="F26" s="124"/>
      <c r="G26" s="124"/>
      <c r="H26" s="124"/>
      <c r="I26" s="124"/>
      <c r="J26" s="124"/>
      <c r="K26" s="124"/>
      <c r="L26" s="124"/>
      <c r="M26" s="124"/>
      <c r="N26" s="124"/>
      <c r="O26" s="124"/>
      <c r="P26" s="124"/>
      <c r="Q26" s="124"/>
      <c r="R26" s="124"/>
      <c r="S26" s="124"/>
      <c r="T26" s="124"/>
      <c r="U26" s="124"/>
      <c r="V26" s="124"/>
      <c r="W26" s="124"/>
      <c r="X26" s="124"/>
    </row>
    <row r="27" spans="1:27" ht="14.45" customHeight="1" x14ac:dyDescent="0.25">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row>
    <row r="28" spans="1:27" ht="14.45" customHeight="1" x14ac:dyDescent="0.25">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row>
    <row r="29" spans="1:27" ht="14.45" customHeight="1" x14ac:dyDescent="0.25">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row>
    <row r="30" spans="1:27" ht="14.45" customHeight="1" x14ac:dyDescent="0.25">
      <c r="A30" s="129" t="str">
        <f>VLOOKUP(A24,Source!$1:$1048576,59,FALSE)</f>
        <v>0005731602880</v>
      </c>
      <c r="B30" s="129"/>
      <c r="C30" s="129"/>
      <c r="D30" s="129"/>
      <c r="E30" s="129"/>
      <c r="F30" s="129"/>
      <c r="G30" s="129"/>
      <c r="H30" s="129"/>
      <c r="I30" s="129"/>
      <c r="J30" s="129"/>
      <c r="K30" s="129"/>
      <c r="L30" s="129"/>
      <c r="M30" s="129" t="str">
        <f>VLOOKUP(M24,Source!$1:$1048576,59,FALSE)</f>
        <v>0006563313465</v>
      </c>
      <c r="N30" s="129"/>
      <c r="O30" s="129"/>
      <c r="P30" s="129"/>
      <c r="Q30" s="129"/>
      <c r="R30" s="129"/>
      <c r="S30" s="129"/>
      <c r="T30" s="129"/>
      <c r="U30" s="129"/>
      <c r="V30" s="129"/>
      <c r="W30" s="129"/>
      <c r="X30" s="129"/>
    </row>
    <row r="31" spans="1:27" ht="15" customHeight="1" x14ac:dyDescent="0.25">
      <c r="A31" s="129"/>
      <c r="B31" s="129"/>
      <c r="C31" s="129"/>
      <c r="D31" s="129"/>
      <c r="E31" s="129"/>
      <c r="F31" s="129"/>
      <c r="G31" s="129"/>
      <c r="H31" s="129"/>
      <c r="I31" s="129"/>
      <c r="J31" s="129"/>
      <c r="K31" s="129"/>
      <c r="L31" s="129"/>
      <c r="M31" s="129"/>
      <c r="N31" s="129"/>
      <c r="O31" s="129"/>
      <c r="P31" s="129"/>
      <c r="Q31" s="129"/>
      <c r="R31" s="129"/>
      <c r="S31" s="129"/>
      <c r="T31" s="129"/>
      <c r="U31" s="129"/>
      <c r="V31" s="129"/>
      <c r="W31" s="129"/>
      <c r="X31" s="129"/>
    </row>
    <row r="32" spans="1:27" ht="15" customHeight="1" x14ac:dyDescent="0.25">
      <c r="A32" s="131" t="str">
        <f>VLOOKUP(A24,Source!$1:$1048576,23,FALSE)</f>
        <v>1 /5.49</v>
      </c>
      <c r="B32" s="131"/>
      <c r="C32" s="131"/>
      <c r="D32" s="131"/>
      <c r="E32" s="132" t="str">
        <f>VLOOKUP(A24,Source!$1:$1048576,24,FALSE)</f>
        <v>6.49</v>
      </c>
      <c r="F32" s="132"/>
      <c r="G32" s="132"/>
      <c r="H32" s="132"/>
      <c r="I32" s="125">
        <f>VLOOKUP(A24,Source!$1:$1048576,26,FALSE)</f>
        <v>5.99</v>
      </c>
      <c r="J32" s="125"/>
      <c r="K32" s="125"/>
      <c r="L32" s="125"/>
      <c r="M32" s="131" t="str">
        <f>VLOOKUP(M24,Source!$1:$1048576,23,FALSE)</f>
        <v>1 /5.49</v>
      </c>
      <c r="N32" s="131"/>
      <c r="O32" s="131"/>
      <c r="P32" s="131"/>
      <c r="Q32" s="132" t="str">
        <f>VLOOKUP(M24,Source!$1:$1048576,24,FALSE)</f>
        <v>6.49</v>
      </c>
      <c r="R32" s="132"/>
      <c r="S32" s="132"/>
      <c r="T32" s="132"/>
      <c r="U32" s="125">
        <f>VLOOKUP(M24,Source!$1:$1048576,26,FALSE)</f>
        <v>5.99</v>
      </c>
      <c r="V32" s="125"/>
      <c r="W32" s="125"/>
      <c r="X32" s="125"/>
    </row>
    <row r="33" spans="1:24" ht="14.45" customHeight="1" x14ac:dyDescent="0.25">
      <c r="A33" s="131"/>
      <c r="B33" s="131"/>
      <c r="C33" s="131"/>
      <c r="D33" s="131"/>
      <c r="E33" s="132"/>
      <c r="F33" s="132"/>
      <c r="G33" s="132"/>
      <c r="H33" s="132"/>
      <c r="I33" s="125"/>
      <c r="J33" s="125"/>
      <c r="K33" s="125"/>
      <c r="L33" s="125"/>
      <c r="M33" s="131"/>
      <c r="N33" s="131"/>
      <c r="O33" s="131"/>
      <c r="P33" s="131"/>
      <c r="Q33" s="132"/>
      <c r="R33" s="132"/>
      <c r="S33" s="132"/>
      <c r="T33" s="132"/>
      <c r="U33" s="125"/>
      <c r="V33" s="125"/>
      <c r="W33" s="125"/>
      <c r="X33" s="125"/>
    </row>
    <row r="34" spans="1:24" ht="14.45" customHeight="1" x14ac:dyDescent="0.25">
      <c r="A34" s="126">
        <f>VLOOKUP(A24,Source!$1:$1048576,54,FALSE)</f>
        <v>1.4212204007285856</v>
      </c>
      <c r="B34" s="126"/>
      <c r="C34" s="126" t="e">
        <f>VLOOKUP(#REF!,Source!$1:$1048576,54,FALSE)</f>
        <v>#REF!</v>
      </c>
      <c r="D34" s="126"/>
      <c r="E34" s="126">
        <f>VLOOKUP(A24,Source!$1:$1048576,55,FALSE)</f>
        <v>10.824345146379025</v>
      </c>
      <c r="F34" s="126"/>
      <c r="G34" s="126" t="e">
        <f>VLOOKUP(#REF!,Source!$1:$1048576,54,FALSE)</f>
        <v>#REF!</v>
      </c>
      <c r="H34" s="126"/>
      <c r="I34" s="126">
        <f>VLOOKUP(A24,Source!$1:$1048576,57,FALSE)</f>
        <v>6.8635225375625923</v>
      </c>
      <c r="J34" s="126"/>
      <c r="K34" s="126" t="e">
        <f>VLOOKUP(#REF!,Source!$1:$1048576,54,FALSE)</f>
        <v>#REF!</v>
      </c>
      <c r="L34" s="126"/>
      <c r="M34" s="126">
        <f>VLOOKUP(M24,Source!$1:$1048576,54,FALSE)</f>
        <v>4.1260473588342412</v>
      </c>
      <c r="N34" s="126"/>
      <c r="O34" s="126" t="e">
        <f>VLOOKUP(#REF!,Source!$1:$1048576,54,FALSE)</f>
        <v>#REF!</v>
      </c>
      <c r="P34" s="126"/>
      <c r="Q34" s="126">
        <f>VLOOKUP(M24,Source!$1:$1048576,55,FALSE)</f>
        <v>11.946841294298927</v>
      </c>
      <c r="R34" s="126"/>
      <c r="S34" s="126" t="e">
        <f>VLOOKUP(#REF!,Source!$1:$1048576,54,FALSE)</f>
        <v>#REF!</v>
      </c>
      <c r="T34" s="126"/>
      <c r="U34" s="126">
        <f>VLOOKUP(M24,Source!$1:$1048576,57,FALSE)</f>
        <v>8.7813021702838032</v>
      </c>
      <c r="V34" s="126"/>
      <c r="W34" s="126" t="e">
        <f>VLOOKUP(#REF!,Source!$1:$1048576,54,FALSE)</f>
        <v>#REF!</v>
      </c>
      <c r="X34" s="126"/>
    </row>
    <row r="35" spans="1:24" x14ac:dyDescent="0.25">
      <c r="A35" s="54">
        <v>6404735</v>
      </c>
      <c r="B35" s="119" t="s">
        <v>43</v>
      </c>
      <c r="C35" s="119"/>
      <c r="D35" s="119"/>
      <c r="E35" s="119"/>
      <c r="F35" s="119"/>
      <c r="G35" s="119"/>
      <c r="H35" s="119"/>
      <c r="I35" s="119"/>
      <c r="J35" s="119"/>
      <c r="K35" s="119"/>
      <c r="L35" s="119"/>
      <c r="M35" s="54"/>
      <c r="N35" s="117" t="s">
        <v>6267</v>
      </c>
      <c r="O35" s="117"/>
      <c r="P35" s="117"/>
      <c r="Q35" s="117"/>
      <c r="R35" s="117"/>
      <c r="S35" s="117"/>
      <c r="T35" s="117"/>
      <c r="U35" s="117"/>
      <c r="V35" s="117"/>
      <c r="W35" s="117"/>
      <c r="X35" s="117"/>
    </row>
    <row r="36" spans="1:24" x14ac:dyDescent="0.25">
      <c r="A36" s="124" t="s">
        <v>6337</v>
      </c>
      <c r="B36" s="124"/>
      <c r="C36" s="124"/>
      <c r="D36" s="124"/>
      <c r="E36" s="124"/>
      <c r="F36" s="124"/>
      <c r="G36" s="124"/>
      <c r="H36" s="124"/>
      <c r="I36" s="124"/>
      <c r="J36" s="124"/>
      <c r="K36" s="124"/>
      <c r="L36" s="124"/>
      <c r="M36" s="128" t="e">
        <f>VLOOKUP(M35,Source!$1:$1048576,62,FALSE)</f>
        <v>#N/A</v>
      </c>
      <c r="N36" s="128"/>
      <c r="O36" s="128"/>
      <c r="P36" s="128"/>
      <c r="Q36" s="128"/>
      <c r="R36" s="128"/>
      <c r="S36" s="128"/>
      <c r="T36" s="128"/>
      <c r="U36" s="128"/>
      <c r="V36" s="128"/>
      <c r="W36" s="128"/>
      <c r="X36" s="128"/>
    </row>
    <row r="37" spans="1:24" ht="14.45" customHeight="1" x14ac:dyDescent="0.25">
      <c r="A37" s="124"/>
      <c r="B37" s="124"/>
      <c r="C37" s="124"/>
      <c r="D37" s="124"/>
      <c r="E37" s="124"/>
      <c r="F37" s="124"/>
      <c r="G37" s="124"/>
      <c r="H37" s="124"/>
      <c r="I37" s="124"/>
      <c r="J37" s="124"/>
      <c r="K37" s="124"/>
      <c r="L37" s="124"/>
      <c r="M37" s="128"/>
      <c r="N37" s="128"/>
      <c r="O37" s="128"/>
      <c r="P37" s="128"/>
      <c r="Q37" s="128"/>
      <c r="R37" s="128"/>
      <c r="S37" s="128"/>
      <c r="T37" s="128"/>
      <c r="U37" s="128"/>
      <c r="V37" s="128"/>
      <c r="W37" s="128"/>
      <c r="X37" s="128"/>
    </row>
    <row r="38" spans="1:24" ht="14.45" customHeight="1" x14ac:dyDescent="0.25">
      <c r="A38" s="124"/>
      <c r="B38" s="124"/>
      <c r="C38" s="124"/>
      <c r="D38" s="124"/>
      <c r="E38" s="124"/>
      <c r="F38" s="124"/>
      <c r="G38" s="124"/>
      <c r="H38" s="124"/>
      <c r="I38" s="124"/>
      <c r="J38" s="124"/>
      <c r="K38" s="124"/>
      <c r="L38" s="124"/>
      <c r="M38" s="128"/>
      <c r="N38" s="128"/>
      <c r="O38" s="128"/>
      <c r="P38" s="128"/>
      <c r="Q38" s="128"/>
      <c r="R38" s="128"/>
      <c r="S38" s="128"/>
      <c r="T38" s="128"/>
      <c r="U38" s="128"/>
      <c r="V38" s="128"/>
      <c r="W38" s="128"/>
      <c r="X38" s="128"/>
    </row>
    <row r="39" spans="1:24" ht="14.45" customHeight="1" x14ac:dyDescent="0.25">
      <c r="A39" s="124"/>
      <c r="B39" s="124"/>
      <c r="C39" s="124"/>
      <c r="D39" s="124"/>
      <c r="E39" s="124"/>
      <c r="F39" s="124"/>
      <c r="G39" s="124"/>
      <c r="H39" s="124"/>
      <c r="I39" s="124"/>
      <c r="J39" s="124"/>
      <c r="K39" s="124"/>
      <c r="L39" s="124"/>
      <c r="M39" s="128"/>
      <c r="N39" s="128"/>
      <c r="O39" s="128"/>
      <c r="P39" s="128"/>
      <c r="Q39" s="128"/>
      <c r="R39" s="128"/>
      <c r="S39" s="128"/>
      <c r="T39" s="128"/>
      <c r="U39" s="128"/>
      <c r="V39" s="128"/>
      <c r="W39" s="128"/>
      <c r="X39" s="128"/>
    </row>
    <row r="40" spans="1:24" ht="14.45" customHeight="1" x14ac:dyDescent="0.25">
      <c r="A40" s="124"/>
      <c r="B40" s="124"/>
      <c r="C40" s="124"/>
      <c r="D40" s="124"/>
      <c r="E40" s="124"/>
      <c r="F40" s="124"/>
      <c r="G40" s="124"/>
      <c r="H40" s="124"/>
      <c r="I40" s="124"/>
      <c r="J40" s="124"/>
      <c r="K40" s="124"/>
      <c r="L40" s="124"/>
      <c r="M40" s="128"/>
      <c r="N40" s="128"/>
      <c r="O40" s="128"/>
      <c r="P40" s="128"/>
      <c r="Q40" s="128"/>
      <c r="R40" s="128"/>
      <c r="S40" s="128"/>
      <c r="T40" s="128"/>
      <c r="U40" s="128"/>
      <c r="V40" s="128"/>
      <c r="W40" s="128"/>
      <c r="X40" s="128"/>
    </row>
    <row r="41" spans="1:24" ht="14.45" customHeight="1" x14ac:dyDescent="0.25">
      <c r="A41" s="129">
        <v>5731615495</v>
      </c>
      <c r="B41" s="129"/>
      <c r="C41" s="129"/>
      <c r="D41" s="129"/>
      <c r="E41" s="129"/>
      <c r="F41" s="129"/>
      <c r="G41" s="129"/>
      <c r="H41" s="129"/>
      <c r="I41" s="129"/>
      <c r="J41" s="129"/>
      <c r="K41" s="129"/>
      <c r="L41" s="129"/>
      <c r="M41" s="129" t="e">
        <f>VLOOKUP(M35,Source!$1:$1048576,59,FALSE)</f>
        <v>#N/A</v>
      </c>
      <c r="N41" s="129"/>
      <c r="O41" s="129"/>
      <c r="P41" s="129"/>
      <c r="Q41" s="129"/>
      <c r="R41" s="129"/>
      <c r="S41" s="129"/>
      <c r="T41" s="129"/>
      <c r="U41" s="129"/>
      <c r="V41" s="129"/>
      <c r="W41" s="129"/>
      <c r="X41" s="129"/>
    </row>
    <row r="42" spans="1:24" ht="15" customHeight="1" x14ac:dyDescent="0.25">
      <c r="A42" s="129"/>
      <c r="B42" s="129"/>
      <c r="C42" s="129"/>
      <c r="D42" s="129"/>
      <c r="E42" s="129"/>
      <c r="F42" s="129"/>
      <c r="G42" s="129"/>
      <c r="H42" s="129"/>
      <c r="I42" s="129"/>
      <c r="J42" s="129"/>
      <c r="K42" s="129"/>
      <c r="L42" s="129"/>
      <c r="M42" s="129"/>
      <c r="N42" s="129"/>
      <c r="O42" s="129"/>
      <c r="P42" s="129"/>
      <c r="Q42" s="129"/>
      <c r="R42" s="129"/>
      <c r="S42" s="129"/>
      <c r="T42" s="129"/>
      <c r="U42" s="129"/>
      <c r="V42" s="129"/>
      <c r="W42" s="129"/>
      <c r="X42" s="129"/>
    </row>
    <row r="43" spans="1:24" ht="15" customHeight="1" x14ac:dyDescent="0.25">
      <c r="A43" s="131" t="s">
        <v>6338</v>
      </c>
      <c r="B43" s="131"/>
      <c r="C43" s="131"/>
      <c r="D43" s="131"/>
      <c r="E43" s="132">
        <v>2.79</v>
      </c>
      <c r="F43" s="132"/>
      <c r="G43" s="132"/>
      <c r="H43" s="132"/>
      <c r="I43" s="125" t="s">
        <v>6338</v>
      </c>
      <c r="J43" s="125"/>
      <c r="K43" s="125"/>
      <c r="L43" s="125"/>
      <c r="M43" s="131" t="e">
        <f>VLOOKUP(M35,Source!$1:$1048576,23,FALSE)</f>
        <v>#N/A</v>
      </c>
      <c r="N43" s="131"/>
      <c r="O43" s="131"/>
      <c r="P43" s="131"/>
      <c r="Q43" s="132" t="e">
        <f>VLOOKUP(M35,Source!$1:$1048576,24,FALSE)</f>
        <v>#N/A</v>
      </c>
      <c r="R43" s="132"/>
      <c r="S43" s="132"/>
      <c r="T43" s="132"/>
      <c r="U43" s="125" t="e">
        <f>VLOOKUP(M35,Source!$1:$1048576,26,FALSE)</f>
        <v>#N/A</v>
      </c>
      <c r="V43" s="125"/>
      <c r="W43" s="125"/>
      <c r="X43" s="125"/>
    </row>
    <row r="44" spans="1:24" ht="14.45" customHeight="1" x14ac:dyDescent="0.25">
      <c r="A44" s="131"/>
      <c r="B44" s="131"/>
      <c r="C44" s="131"/>
      <c r="D44" s="131"/>
      <c r="E44" s="132"/>
      <c r="F44" s="132"/>
      <c r="G44" s="132"/>
      <c r="H44" s="132"/>
      <c r="I44" s="125"/>
      <c r="J44" s="125"/>
      <c r="K44" s="125"/>
      <c r="L44" s="125"/>
      <c r="M44" s="131"/>
      <c r="N44" s="131"/>
      <c r="O44" s="131"/>
      <c r="P44" s="131"/>
      <c r="Q44" s="132"/>
      <c r="R44" s="132"/>
      <c r="S44" s="132"/>
      <c r="T44" s="132"/>
      <c r="U44" s="125"/>
      <c r="V44" s="125"/>
      <c r="W44" s="125"/>
      <c r="X44" s="125"/>
    </row>
    <row r="45" spans="1:24" ht="14.45" customHeight="1" x14ac:dyDescent="0.25">
      <c r="A45" s="126" t="e">
        <f>VLOOKUP(A35,Source!$1:$1048576,54,FALSE)</f>
        <v>#N/A</v>
      </c>
      <c r="B45" s="126"/>
      <c r="C45" s="126" t="e">
        <f>VLOOKUP(#REF!,Source!$1:$1048576,54,FALSE)</f>
        <v>#REF!</v>
      </c>
      <c r="D45" s="126"/>
      <c r="E45" s="126" t="e">
        <f>VLOOKUP(A35,Source!$1:$1048576,55,FALSE)</f>
        <v>#N/A</v>
      </c>
      <c r="F45" s="126"/>
      <c r="G45" s="126" t="e">
        <f>VLOOKUP(#REF!,Source!$1:$1048576,54,FALSE)</f>
        <v>#REF!</v>
      </c>
      <c r="H45" s="126"/>
      <c r="I45" s="126" t="e">
        <f>VLOOKUP(A35,Source!$1:$1048576,57,FALSE)</f>
        <v>#N/A</v>
      </c>
      <c r="J45" s="126"/>
      <c r="K45" s="126" t="e">
        <f>VLOOKUP(#REF!,Source!$1:$1048576,54,FALSE)</f>
        <v>#REF!</v>
      </c>
      <c r="L45" s="126"/>
      <c r="M45" s="126" t="e">
        <f>VLOOKUP(M35,Source!#REF!,54,FALSE)</f>
        <v>#REF!</v>
      </c>
      <c r="N45" s="126"/>
      <c r="O45" s="126"/>
      <c r="P45" s="126"/>
      <c r="Q45" s="126" t="e">
        <f>VLOOKUP(M35,Source!#REF!,55,FALSE)</f>
        <v>#REF!</v>
      </c>
      <c r="R45" s="126"/>
      <c r="S45" s="126"/>
      <c r="T45" s="126"/>
      <c r="U45" s="126" t="e">
        <f>VLOOKUP(M35,Source!#REF!,57,FALSE)</f>
        <v>#REF!</v>
      </c>
      <c r="V45" s="126"/>
      <c r="W45" s="126"/>
      <c r="X45" s="126"/>
    </row>
  </sheetData>
  <mergeCells count="73">
    <mergeCell ref="A1:X1"/>
    <mergeCell ref="A41:L42"/>
    <mergeCell ref="M41:X42"/>
    <mergeCell ref="A43:D44"/>
    <mergeCell ref="E43:H44"/>
    <mergeCell ref="I43:L44"/>
    <mergeCell ref="M43:P44"/>
    <mergeCell ref="Q43:T44"/>
    <mergeCell ref="U43:X44"/>
    <mergeCell ref="B24:L24"/>
    <mergeCell ref="N24:X24"/>
    <mergeCell ref="A25:L29"/>
    <mergeCell ref="M25:X29"/>
    <mergeCell ref="A30:L31"/>
    <mergeCell ref="M30:X31"/>
    <mergeCell ref="A19:L20"/>
    <mergeCell ref="M19:X20"/>
    <mergeCell ref="A21:D22"/>
    <mergeCell ref="E21:H22"/>
    <mergeCell ref="I21:L22"/>
    <mergeCell ref="M21:P22"/>
    <mergeCell ref="Q21:T22"/>
    <mergeCell ref="U21:X22"/>
    <mergeCell ref="U23:X23"/>
    <mergeCell ref="A23:D23"/>
    <mergeCell ref="E23:H23"/>
    <mergeCell ref="I23:L23"/>
    <mergeCell ref="M23:P23"/>
    <mergeCell ref="Q23:T23"/>
    <mergeCell ref="I10:L11"/>
    <mergeCell ref="M10:P11"/>
    <mergeCell ref="Q10:T11"/>
    <mergeCell ref="U12:X12"/>
    <mergeCell ref="A14:L18"/>
    <mergeCell ref="M14:X18"/>
    <mergeCell ref="B2:L2"/>
    <mergeCell ref="N2:X2"/>
    <mergeCell ref="B13:L13"/>
    <mergeCell ref="N13:X13"/>
    <mergeCell ref="A12:D12"/>
    <mergeCell ref="E12:H12"/>
    <mergeCell ref="I12:L12"/>
    <mergeCell ref="M12:P12"/>
    <mergeCell ref="Q12:T12"/>
    <mergeCell ref="A3:L7"/>
    <mergeCell ref="M3:X7"/>
    <mergeCell ref="A8:L9"/>
    <mergeCell ref="M8:X9"/>
    <mergeCell ref="U10:X11"/>
    <mergeCell ref="A10:D11"/>
    <mergeCell ref="E10:H11"/>
    <mergeCell ref="U32:X33"/>
    <mergeCell ref="Q34:T34"/>
    <mergeCell ref="U34:X34"/>
    <mergeCell ref="B35:L35"/>
    <mergeCell ref="N35:X35"/>
    <mergeCell ref="A32:D33"/>
    <mergeCell ref="E32:H33"/>
    <mergeCell ref="I32:L33"/>
    <mergeCell ref="M32:P33"/>
    <mergeCell ref="Q32:T33"/>
    <mergeCell ref="A36:L40"/>
    <mergeCell ref="M36:X40"/>
    <mergeCell ref="A34:D34"/>
    <mergeCell ref="E34:H34"/>
    <mergeCell ref="I34:L34"/>
    <mergeCell ref="M34:P34"/>
    <mergeCell ref="U45:X45"/>
    <mergeCell ref="A45:D45"/>
    <mergeCell ref="E45:H45"/>
    <mergeCell ref="I45:L45"/>
    <mergeCell ref="M45:P45"/>
    <mergeCell ref="Q45:T45"/>
  </mergeCells>
  <conditionalFormatting sqref="A13">
    <cfRule type="duplicateValues" dxfId="0" priority="1"/>
  </conditionalFormatting>
  <printOptions horizontalCentered="1"/>
  <pageMargins left="0.2" right="0.2" top="0.25" bottom="0.25" header="0.3" footer="0.3"/>
  <pageSetup paperSize="5" scale="49" orientation="portrait" r:id="rId1"/>
  <headerFooter>
    <oddFooter>&amp;C&amp;A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9"/>
  <sheetViews>
    <sheetView topLeftCell="B6" zoomScale="85" zoomScaleNormal="85" workbookViewId="0">
      <selection activeCell="C26" sqref="C26"/>
    </sheetView>
  </sheetViews>
  <sheetFormatPr defaultRowHeight="15" customHeight="1" x14ac:dyDescent="0.25"/>
  <cols>
    <col min="1" max="1" width="30.85546875" bestFit="1" customWidth="1"/>
    <col min="2" max="2" width="21.7109375" customWidth="1"/>
    <col min="3" max="3" width="19.42578125" bestFit="1" customWidth="1"/>
    <col min="4" max="4" width="68.7109375" customWidth="1"/>
    <col min="5" max="5" width="30.140625" bestFit="1" customWidth="1"/>
    <col min="6" max="6" width="18.5703125" customWidth="1"/>
    <col min="7" max="7" width="25.7109375" bestFit="1" customWidth="1"/>
    <col min="8" max="8" width="22.140625" bestFit="1" customWidth="1"/>
  </cols>
  <sheetData>
    <row r="1" spans="1:17" ht="23.25" x14ac:dyDescent="0.35">
      <c r="A1" s="13" t="s">
        <v>6339</v>
      </c>
    </row>
    <row r="2" spans="1:17" ht="15.75" x14ac:dyDescent="0.25">
      <c r="A2" s="12" t="s">
        <v>6340</v>
      </c>
      <c r="B2" s="12" t="s">
        <v>6341</v>
      </c>
      <c r="C2" s="12" t="s">
        <v>6342</v>
      </c>
      <c r="D2" s="12" t="s">
        <v>6343</v>
      </c>
      <c r="E2" s="12" t="s">
        <v>6344</v>
      </c>
      <c r="F2" s="12" t="s">
        <v>6345</v>
      </c>
    </row>
    <row r="3" spans="1:17" ht="15.75" x14ac:dyDescent="0.25">
      <c r="A3" s="1" t="s">
        <v>6346</v>
      </c>
      <c r="B3" s="1" t="s">
        <v>6347</v>
      </c>
      <c r="C3" s="1"/>
      <c r="D3" s="59" t="s">
        <v>6348</v>
      </c>
      <c r="E3" s="64" t="s">
        <v>6349</v>
      </c>
      <c r="F3" s="63" t="s">
        <v>6350</v>
      </c>
      <c r="G3" t="s">
        <v>6351</v>
      </c>
      <c r="H3" t="s">
        <v>6352</v>
      </c>
    </row>
    <row r="4" spans="1:17" ht="15.75" x14ac:dyDescent="0.25">
      <c r="A4" s="1" t="s">
        <v>6267</v>
      </c>
      <c r="B4" s="1"/>
      <c r="C4" s="1"/>
      <c r="D4" s="1"/>
      <c r="E4" s="64" t="s">
        <v>6353</v>
      </c>
      <c r="F4" t="s">
        <v>6354</v>
      </c>
      <c r="G4" t="s">
        <v>6355</v>
      </c>
      <c r="H4" t="s">
        <v>6356</v>
      </c>
    </row>
    <row r="5" spans="1:17" ht="15.75" x14ac:dyDescent="0.25">
      <c r="A5" s="1" t="s">
        <v>6357</v>
      </c>
      <c r="B5" s="1"/>
      <c r="C5" s="1"/>
      <c r="D5" s="108" t="s">
        <v>6358</v>
      </c>
      <c r="E5" s="64" t="s">
        <v>6359</v>
      </c>
    </row>
    <row r="6" spans="1:17" ht="15.75" x14ac:dyDescent="0.25">
      <c r="A6" s="1" t="s">
        <v>6360</v>
      </c>
      <c r="B6" s="1"/>
      <c r="C6" s="1"/>
      <c r="D6" s="109"/>
    </row>
    <row r="7" spans="1:17" ht="15.75" x14ac:dyDescent="0.25">
      <c r="A7" s="1" t="s">
        <v>6361</v>
      </c>
      <c r="B7" s="1"/>
      <c r="C7" s="1"/>
      <c r="D7" s="109" t="s">
        <v>6362</v>
      </c>
    </row>
    <row r="8" spans="1:17" ht="15.75" x14ac:dyDescent="0.25">
      <c r="A8" s="1" t="s">
        <v>6363</v>
      </c>
      <c r="B8" s="1"/>
      <c r="C8" s="1"/>
      <c r="D8" s="1"/>
    </row>
    <row r="9" spans="1:17" ht="15.75" x14ac:dyDescent="0.25">
      <c r="A9" s="1"/>
      <c r="B9" s="1"/>
      <c r="C9" s="1"/>
      <c r="D9" s="1"/>
    </row>
    <row r="10" spans="1:17" ht="15.75" x14ac:dyDescent="0.25">
      <c r="A10" s="1"/>
      <c r="B10" s="1"/>
      <c r="C10" s="1"/>
      <c r="D10" s="1"/>
      <c r="F10" s="61">
        <v>6541379</v>
      </c>
      <c r="G10" s="211" t="s">
        <v>6364</v>
      </c>
      <c r="H10" s="212"/>
      <c r="I10" s="212"/>
      <c r="J10" s="212"/>
      <c r="K10" s="212"/>
      <c r="L10" s="212"/>
      <c r="M10" s="212"/>
      <c r="N10" s="212"/>
      <c r="O10" s="212"/>
      <c r="P10" s="212"/>
      <c r="Q10" s="212"/>
    </row>
    <row r="11" spans="1:17" ht="15.75" x14ac:dyDescent="0.25">
      <c r="A11" s="1"/>
      <c r="B11" s="1"/>
      <c r="C11" s="1"/>
      <c r="D11" s="1"/>
      <c r="F11" s="215" t="s">
        <v>6312</v>
      </c>
      <c r="G11" s="215"/>
      <c r="H11" s="215"/>
      <c r="I11" s="215"/>
      <c r="J11" s="215"/>
      <c r="K11" s="215"/>
      <c r="L11" s="215"/>
      <c r="M11" s="215"/>
      <c r="N11" s="215"/>
      <c r="O11" s="215"/>
      <c r="P11" s="215"/>
      <c r="Q11" s="215"/>
    </row>
    <row r="12" spans="1:17" ht="15.75" x14ac:dyDescent="0.25">
      <c r="A12" s="1"/>
      <c r="B12" s="1"/>
      <c r="C12" s="1"/>
      <c r="D12" s="1"/>
      <c r="F12" s="215"/>
      <c r="G12" s="215"/>
      <c r="H12" s="215"/>
      <c r="I12" s="215"/>
      <c r="J12" s="215"/>
      <c r="K12" s="215"/>
      <c r="L12" s="215"/>
      <c r="M12" s="215"/>
      <c r="N12" s="215"/>
      <c r="O12" s="215"/>
      <c r="P12" s="215"/>
      <c r="Q12" s="215"/>
    </row>
    <row r="13" spans="1:17" ht="15.75" x14ac:dyDescent="0.25">
      <c r="A13" s="1"/>
      <c r="B13" s="1"/>
      <c r="C13" s="1"/>
      <c r="D13" s="1"/>
      <c r="F13" s="215"/>
      <c r="G13" s="215"/>
      <c r="H13" s="215"/>
      <c r="I13" s="215"/>
      <c r="J13" s="215"/>
      <c r="K13" s="215"/>
      <c r="L13" s="215"/>
      <c r="M13" s="215"/>
      <c r="N13" s="215"/>
      <c r="O13" s="215"/>
      <c r="P13" s="215"/>
      <c r="Q13" s="215"/>
    </row>
    <row r="14" spans="1:17" ht="15.75" x14ac:dyDescent="0.25">
      <c r="A14" s="1"/>
      <c r="B14" s="1"/>
      <c r="C14" s="1"/>
      <c r="D14" s="1"/>
      <c r="F14" s="215"/>
      <c r="G14" s="215"/>
      <c r="H14" s="215"/>
      <c r="I14" s="215"/>
      <c r="J14" s="215"/>
      <c r="K14" s="215"/>
      <c r="L14" s="215"/>
      <c r="M14" s="215"/>
      <c r="N14" s="215"/>
      <c r="O14" s="215"/>
      <c r="P14" s="215"/>
      <c r="Q14" s="215"/>
    </row>
    <row r="15" spans="1:17" ht="15" customHeight="1" x14ac:dyDescent="0.25">
      <c r="F15" s="215"/>
      <c r="G15" s="215"/>
      <c r="H15" s="215"/>
      <c r="I15" s="215"/>
      <c r="J15" s="215"/>
      <c r="K15" s="215"/>
      <c r="L15" s="215"/>
      <c r="M15" s="215"/>
      <c r="N15" s="215"/>
      <c r="O15" s="215"/>
      <c r="P15" s="215"/>
      <c r="Q15" s="215"/>
    </row>
    <row r="16" spans="1:17" ht="15" customHeight="1" x14ac:dyDescent="0.25">
      <c r="F16" s="215"/>
      <c r="G16" s="215"/>
      <c r="H16" s="215"/>
      <c r="I16" s="215"/>
      <c r="J16" s="215"/>
      <c r="K16" s="215"/>
      <c r="L16" s="215"/>
      <c r="M16" s="215"/>
      <c r="N16" s="215"/>
      <c r="O16" s="215"/>
      <c r="P16" s="215"/>
      <c r="Q16" s="215"/>
    </row>
    <row r="17" spans="6:17" ht="15" customHeight="1" x14ac:dyDescent="0.25">
      <c r="F17" s="215"/>
      <c r="G17" s="215"/>
      <c r="H17" s="215"/>
      <c r="I17" s="215"/>
      <c r="J17" s="215"/>
      <c r="K17" s="215"/>
      <c r="L17" s="215"/>
      <c r="M17" s="215"/>
      <c r="N17" s="215"/>
      <c r="O17" s="215"/>
      <c r="P17" s="215"/>
      <c r="Q17" s="215"/>
    </row>
    <row r="18" spans="6:17" ht="15" customHeight="1" x14ac:dyDescent="0.25">
      <c r="F18" s="215"/>
      <c r="G18" s="215"/>
      <c r="H18" s="215"/>
      <c r="I18" s="215"/>
      <c r="J18" s="215"/>
      <c r="K18" s="215"/>
      <c r="L18" s="215"/>
      <c r="M18" s="215"/>
      <c r="N18" s="215"/>
      <c r="O18" s="215"/>
      <c r="P18" s="215"/>
      <c r="Q18" s="215"/>
    </row>
    <row r="19" spans="6:17" ht="15" customHeight="1" x14ac:dyDescent="0.25">
      <c r="F19" s="215"/>
      <c r="G19" s="215"/>
      <c r="H19" s="215"/>
      <c r="I19" s="215"/>
      <c r="J19" s="215"/>
      <c r="K19" s="215"/>
      <c r="L19" s="215"/>
      <c r="M19" s="215"/>
      <c r="N19" s="215"/>
      <c r="O19" s="215"/>
      <c r="P19" s="215"/>
      <c r="Q19" s="215"/>
    </row>
    <row r="20" spans="6:17" ht="15" customHeight="1" x14ac:dyDescent="0.25">
      <c r="F20" s="215"/>
      <c r="G20" s="215"/>
      <c r="H20" s="215"/>
      <c r="I20" s="215"/>
      <c r="J20" s="215"/>
      <c r="K20" s="215"/>
      <c r="L20" s="215"/>
      <c r="M20" s="215"/>
      <c r="N20" s="215"/>
      <c r="O20" s="215"/>
      <c r="P20" s="215"/>
      <c r="Q20" s="215"/>
    </row>
    <row r="21" spans="6:17" ht="15" customHeight="1" x14ac:dyDescent="0.25">
      <c r="F21" s="215"/>
      <c r="G21" s="215"/>
      <c r="H21" s="215"/>
      <c r="I21" s="215"/>
      <c r="J21" s="215"/>
      <c r="K21" s="215"/>
      <c r="L21" s="215"/>
      <c r="M21" s="215"/>
      <c r="N21" s="215"/>
      <c r="O21" s="215"/>
      <c r="P21" s="215"/>
      <c r="Q21" s="215"/>
    </row>
    <row r="22" spans="6:17" ht="15" customHeight="1" x14ac:dyDescent="0.25">
      <c r="F22" s="215"/>
      <c r="G22" s="215"/>
      <c r="H22" s="215"/>
      <c r="I22" s="215"/>
      <c r="J22" s="215"/>
      <c r="K22" s="215"/>
      <c r="L22" s="215"/>
      <c r="M22" s="215"/>
      <c r="N22" s="215"/>
      <c r="O22" s="215"/>
      <c r="P22" s="215"/>
      <c r="Q22" s="215"/>
    </row>
    <row r="23" spans="6:17" ht="15" customHeight="1" x14ac:dyDescent="0.25">
      <c r="F23" s="215"/>
      <c r="G23" s="215"/>
      <c r="H23" s="215"/>
      <c r="I23" s="215"/>
      <c r="J23" s="215"/>
      <c r="K23" s="215"/>
      <c r="L23" s="215"/>
      <c r="M23" s="215"/>
      <c r="N23" s="215"/>
      <c r="O23" s="215"/>
      <c r="P23" s="215"/>
      <c r="Q23" s="215"/>
    </row>
    <row r="24" spans="6:17" ht="15" customHeight="1" x14ac:dyDescent="0.25">
      <c r="F24" s="215"/>
      <c r="G24" s="215"/>
      <c r="H24" s="215"/>
      <c r="I24" s="215"/>
      <c r="J24" s="215"/>
      <c r="K24" s="215"/>
      <c r="L24" s="215"/>
      <c r="M24" s="215"/>
      <c r="N24" s="215"/>
      <c r="O24" s="215"/>
      <c r="P24" s="215"/>
      <c r="Q24" s="215"/>
    </row>
    <row r="25" spans="6:17" ht="15" customHeight="1" x14ac:dyDescent="0.25">
      <c r="F25" s="216">
        <v>65400157891</v>
      </c>
      <c r="G25" s="216"/>
      <c r="H25" s="216"/>
      <c r="I25" s="216"/>
      <c r="J25" s="216"/>
      <c r="K25" s="216"/>
      <c r="L25" s="216"/>
      <c r="M25" s="216"/>
      <c r="N25" s="216"/>
      <c r="O25" s="216"/>
      <c r="P25" s="216"/>
      <c r="Q25" s="216"/>
    </row>
    <row r="26" spans="6:17" ht="15" customHeight="1" x14ac:dyDescent="0.25">
      <c r="F26" s="216"/>
      <c r="G26" s="216"/>
      <c r="H26" s="216"/>
      <c r="I26" s="216"/>
      <c r="J26" s="216"/>
      <c r="K26" s="216"/>
      <c r="L26" s="216"/>
      <c r="M26" s="216"/>
      <c r="N26" s="216"/>
      <c r="O26" s="216"/>
      <c r="P26" s="216"/>
      <c r="Q26" s="216"/>
    </row>
    <row r="27" spans="6:17" ht="15" customHeight="1" x14ac:dyDescent="0.25">
      <c r="F27" s="217" t="s">
        <v>6314</v>
      </c>
      <c r="G27" s="217"/>
      <c r="H27" s="217"/>
      <c r="I27" s="217"/>
      <c r="J27" s="158">
        <f>VLOOKUP(F10,Source!$1:$1048576,24,FALSE)</f>
        <v>5.99</v>
      </c>
      <c r="K27" s="158"/>
      <c r="L27" s="158"/>
      <c r="M27" s="158"/>
      <c r="N27" s="217" t="s">
        <v>6314</v>
      </c>
      <c r="O27" s="217"/>
      <c r="P27" s="217"/>
      <c r="Q27" s="217"/>
    </row>
    <row r="28" spans="6:17" ht="15" customHeight="1" x14ac:dyDescent="0.25">
      <c r="F28" s="217"/>
      <c r="G28" s="217"/>
      <c r="H28" s="217"/>
      <c r="I28" s="217"/>
      <c r="J28" s="158"/>
      <c r="K28" s="158"/>
      <c r="L28" s="158"/>
      <c r="M28" s="158"/>
      <c r="N28" s="217"/>
      <c r="O28" s="217"/>
      <c r="P28" s="217"/>
      <c r="Q28" s="217"/>
    </row>
    <row r="29" spans="6:17" ht="15" customHeight="1" x14ac:dyDescent="0.25">
      <c r="F29" s="218">
        <f>VLOOKUP(F10,Source!$1:$1048576,54,FALSE)</f>
        <v>21.216716716716711</v>
      </c>
      <c r="G29" s="218"/>
      <c r="H29" s="218" t="e">
        <f>VLOOKUP(#REF!,Source!$1:$1048576,54,FALSE)</f>
        <v>#REF!</v>
      </c>
      <c r="I29" s="218"/>
      <c r="J29" s="218">
        <f>VLOOKUP(F10,Source!$1:$1048576,55,FALSE)</f>
        <v>18.662353923205337</v>
      </c>
      <c r="K29" s="218"/>
      <c r="L29" s="218" t="e">
        <f>VLOOKUP(#REF!,Source!$1:$1048576,54,FALSE)</f>
        <v>#REF!</v>
      </c>
      <c r="M29" s="218"/>
      <c r="N29" s="218">
        <f>VLOOKUP(F10,Source!$1:$1048576,57,FALSE)</f>
        <v>27.351836393989981</v>
      </c>
      <c r="O29" s="218"/>
      <c r="P29" s="218" t="e">
        <f>VLOOKUP(#REF!,Source!$1:$1048576,54,FALSE)</f>
        <v>#REF!</v>
      </c>
      <c r="Q29" s="218"/>
    </row>
    <row r="30" spans="6:17" ht="15" customHeight="1" x14ac:dyDescent="0.25">
      <c r="F30" s="61">
        <v>6539811</v>
      </c>
      <c r="G30" s="211" t="s">
        <v>6364</v>
      </c>
      <c r="H30" s="212"/>
      <c r="I30" s="212"/>
      <c r="J30" s="212"/>
      <c r="K30" s="212"/>
      <c r="L30" s="212"/>
      <c r="M30" s="212"/>
      <c r="N30" s="212"/>
      <c r="O30" s="212"/>
      <c r="P30" s="212"/>
      <c r="Q30" s="212"/>
    </row>
    <row r="31" spans="6:17" ht="15" customHeight="1" x14ac:dyDescent="0.25">
      <c r="F31" s="215" t="s">
        <v>6313</v>
      </c>
      <c r="G31" s="215"/>
      <c r="H31" s="215"/>
      <c r="I31" s="215"/>
      <c r="J31" s="215"/>
      <c r="K31" s="215"/>
      <c r="L31" s="215"/>
      <c r="M31" s="215"/>
      <c r="N31" s="215"/>
      <c r="O31" s="215"/>
      <c r="P31" s="215"/>
      <c r="Q31" s="215"/>
    </row>
    <row r="32" spans="6:17" ht="15" customHeight="1" x14ac:dyDescent="0.25">
      <c r="F32" s="215"/>
      <c r="G32" s="215"/>
      <c r="H32" s="215"/>
      <c r="I32" s="215"/>
      <c r="J32" s="215"/>
      <c r="K32" s="215"/>
      <c r="L32" s="215"/>
      <c r="M32" s="215"/>
      <c r="N32" s="215"/>
      <c r="O32" s="215"/>
      <c r="P32" s="215"/>
      <c r="Q32" s="215"/>
    </row>
    <row r="33" spans="6:17" ht="15" customHeight="1" x14ac:dyDescent="0.25">
      <c r="F33" s="215"/>
      <c r="G33" s="215"/>
      <c r="H33" s="215"/>
      <c r="I33" s="215"/>
      <c r="J33" s="215"/>
      <c r="K33" s="215"/>
      <c r="L33" s="215"/>
      <c r="M33" s="215"/>
      <c r="N33" s="215"/>
      <c r="O33" s="215"/>
      <c r="P33" s="215"/>
      <c r="Q33" s="215"/>
    </row>
    <row r="34" spans="6:17" ht="15" customHeight="1" x14ac:dyDescent="0.25">
      <c r="F34" s="215"/>
      <c r="G34" s="215"/>
      <c r="H34" s="215"/>
      <c r="I34" s="215"/>
      <c r="J34" s="215"/>
      <c r="K34" s="215"/>
      <c r="L34" s="215"/>
      <c r="M34" s="215"/>
      <c r="N34" s="215"/>
      <c r="O34" s="215"/>
      <c r="P34" s="215"/>
      <c r="Q34" s="215"/>
    </row>
    <row r="35" spans="6:17" ht="15" customHeight="1" x14ac:dyDescent="0.25">
      <c r="F35" s="215"/>
      <c r="G35" s="215"/>
      <c r="H35" s="215"/>
      <c r="I35" s="215"/>
      <c r="J35" s="215"/>
      <c r="K35" s="215"/>
      <c r="L35" s="215"/>
      <c r="M35" s="215"/>
      <c r="N35" s="215"/>
      <c r="O35" s="215"/>
      <c r="P35" s="215"/>
      <c r="Q35" s="215"/>
    </row>
    <row r="36" spans="6:17" ht="15" customHeight="1" x14ac:dyDescent="0.25">
      <c r="F36" s="215"/>
      <c r="G36" s="215"/>
      <c r="H36" s="215"/>
      <c r="I36" s="215"/>
      <c r="J36" s="215"/>
      <c r="K36" s="215"/>
      <c r="L36" s="215"/>
      <c r="M36" s="215"/>
      <c r="N36" s="215"/>
      <c r="O36" s="215"/>
      <c r="P36" s="215"/>
      <c r="Q36" s="215"/>
    </row>
    <row r="37" spans="6:17" ht="15" customHeight="1" x14ac:dyDescent="0.25">
      <c r="F37" s="215"/>
      <c r="G37" s="215"/>
      <c r="H37" s="215"/>
      <c r="I37" s="215"/>
      <c r="J37" s="215"/>
      <c r="K37" s="215"/>
      <c r="L37" s="215"/>
      <c r="M37" s="215"/>
      <c r="N37" s="215"/>
      <c r="O37" s="215"/>
      <c r="P37" s="215"/>
      <c r="Q37" s="215"/>
    </row>
    <row r="38" spans="6:17" ht="15" customHeight="1" x14ac:dyDescent="0.25">
      <c r="F38" s="215"/>
      <c r="G38" s="215"/>
      <c r="H38" s="215"/>
      <c r="I38" s="215"/>
      <c r="J38" s="215"/>
      <c r="K38" s="215"/>
      <c r="L38" s="215"/>
      <c r="M38" s="215"/>
      <c r="N38" s="215"/>
      <c r="O38" s="215"/>
      <c r="P38" s="215"/>
      <c r="Q38" s="215"/>
    </row>
    <row r="39" spans="6:17" ht="15" customHeight="1" x14ac:dyDescent="0.25">
      <c r="F39" s="215"/>
      <c r="G39" s="215"/>
      <c r="H39" s="215"/>
      <c r="I39" s="215"/>
      <c r="J39" s="215"/>
      <c r="K39" s="215"/>
      <c r="L39" s="215"/>
      <c r="M39" s="215"/>
      <c r="N39" s="215"/>
      <c r="O39" s="215"/>
      <c r="P39" s="215"/>
      <c r="Q39" s="215"/>
    </row>
    <row r="40" spans="6:17" ht="15" customHeight="1" x14ac:dyDescent="0.25">
      <c r="F40" s="215"/>
      <c r="G40" s="215"/>
      <c r="H40" s="215"/>
      <c r="I40" s="215"/>
      <c r="J40" s="215"/>
      <c r="K40" s="215"/>
      <c r="L40" s="215"/>
      <c r="M40" s="215"/>
      <c r="N40" s="215"/>
      <c r="O40" s="215"/>
      <c r="P40" s="215"/>
      <c r="Q40" s="215"/>
    </row>
    <row r="41" spans="6:17" ht="15" customHeight="1" x14ac:dyDescent="0.25">
      <c r="F41" s="215"/>
      <c r="G41" s="215"/>
      <c r="H41" s="215"/>
      <c r="I41" s="215"/>
      <c r="J41" s="215"/>
      <c r="K41" s="215"/>
      <c r="L41" s="215"/>
      <c r="M41" s="215"/>
      <c r="N41" s="215"/>
      <c r="O41" s="215"/>
      <c r="P41" s="215"/>
      <c r="Q41" s="215"/>
    </row>
    <row r="42" spans="6:17" ht="15" customHeight="1" x14ac:dyDescent="0.25">
      <c r="F42" s="215"/>
      <c r="G42" s="215"/>
      <c r="H42" s="215"/>
      <c r="I42" s="215"/>
      <c r="J42" s="215"/>
      <c r="K42" s="215"/>
      <c r="L42" s="215"/>
      <c r="M42" s="215"/>
      <c r="N42" s="215"/>
      <c r="O42" s="215"/>
      <c r="P42" s="215"/>
      <c r="Q42" s="215"/>
    </row>
    <row r="43" spans="6:17" ht="15" customHeight="1" x14ac:dyDescent="0.25">
      <c r="F43" s="215"/>
      <c r="G43" s="215"/>
      <c r="H43" s="215"/>
      <c r="I43" s="215"/>
      <c r="J43" s="215"/>
      <c r="K43" s="215"/>
      <c r="L43" s="215"/>
      <c r="M43" s="215"/>
      <c r="N43" s="215"/>
      <c r="O43" s="215"/>
      <c r="P43" s="215"/>
      <c r="Q43" s="215"/>
    </row>
    <row r="44" spans="6:17" ht="15" customHeight="1" x14ac:dyDescent="0.25">
      <c r="F44" s="215"/>
      <c r="G44" s="215"/>
      <c r="H44" s="215"/>
      <c r="I44" s="215"/>
      <c r="J44" s="215"/>
      <c r="K44" s="215"/>
      <c r="L44" s="215"/>
      <c r="M44" s="215"/>
      <c r="N44" s="215"/>
      <c r="O44" s="215"/>
      <c r="P44" s="215"/>
      <c r="Q44" s="215"/>
    </row>
    <row r="45" spans="6:17" ht="15" customHeight="1" x14ac:dyDescent="0.25">
      <c r="F45" s="216">
        <v>6041008545</v>
      </c>
      <c r="G45" s="216"/>
      <c r="H45" s="216"/>
      <c r="I45" s="216"/>
      <c r="J45" s="216"/>
      <c r="K45" s="216"/>
      <c r="L45" s="216"/>
      <c r="M45" s="216"/>
      <c r="N45" s="216"/>
      <c r="O45" s="216"/>
      <c r="P45" s="216"/>
      <c r="Q45" s="216"/>
    </row>
    <row r="46" spans="6:17" ht="15" customHeight="1" x14ac:dyDescent="0.25">
      <c r="F46" s="216"/>
      <c r="G46" s="216"/>
      <c r="H46" s="216"/>
      <c r="I46" s="216"/>
      <c r="J46" s="216"/>
      <c r="K46" s="216"/>
      <c r="L46" s="216"/>
      <c r="M46" s="216"/>
      <c r="N46" s="216"/>
      <c r="O46" s="216"/>
      <c r="P46" s="216"/>
      <c r="Q46" s="216"/>
    </row>
    <row r="47" spans="6:17" ht="15" customHeight="1" x14ac:dyDescent="0.25">
      <c r="F47" s="217" t="s">
        <v>6315</v>
      </c>
      <c r="G47" s="217"/>
      <c r="H47" s="217"/>
      <c r="I47" s="217"/>
      <c r="J47" s="132">
        <v>4.99</v>
      </c>
      <c r="K47" s="132"/>
      <c r="L47" s="132"/>
      <c r="M47" s="132"/>
      <c r="N47" s="217" t="s">
        <v>6315</v>
      </c>
      <c r="O47" s="217"/>
      <c r="P47" s="217"/>
      <c r="Q47" s="217"/>
    </row>
    <row r="48" spans="6:17" ht="15" customHeight="1" x14ac:dyDescent="0.25">
      <c r="F48" s="217"/>
      <c r="G48" s="217"/>
      <c r="H48" s="217"/>
      <c r="I48" s="217"/>
      <c r="J48" s="132"/>
      <c r="K48" s="132"/>
      <c r="L48" s="132"/>
      <c r="M48" s="132"/>
      <c r="N48" s="217"/>
      <c r="O48" s="217"/>
      <c r="P48" s="217"/>
      <c r="Q48" s="217"/>
    </row>
    <row r="49" spans="6:17" ht="15" customHeight="1" x14ac:dyDescent="0.25">
      <c r="F49" s="218">
        <f>VLOOKUP(F30,Source!$1:$1048576,54,FALSE)</f>
        <v>12.180716543730249</v>
      </c>
      <c r="G49" s="218"/>
      <c r="H49" s="218" t="e">
        <f>VLOOKUP(#REF!,Source!$1:$1048576,54,FALSE)</f>
        <v>#REF!</v>
      </c>
      <c r="I49" s="218"/>
      <c r="J49" s="218">
        <f>VLOOKUP(F30,Source!$1:$1048576,55,FALSE)</f>
        <v>21.388888888888886</v>
      </c>
      <c r="K49" s="218"/>
      <c r="L49" s="218" t="e">
        <f>VLOOKUP(#REF!,Source!$1:$1048576,54,FALSE)</f>
        <v>#REF!</v>
      </c>
      <c r="M49" s="218"/>
      <c r="N49" s="218">
        <f>VLOOKUP(F30,Source!$1:$1048576,57,FALSE)</f>
        <v>18.436897880539501</v>
      </c>
      <c r="O49" s="218"/>
      <c r="P49" s="218" t="e">
        <f>VLOOKUP(#REF!,Source!$1:$1048576,54,FALSE)</f>
        <v>#REF!</v>
      </c>
      <c r="Q49" s="218"/>
    </row>
  </sheetData>
  <mergeCells count="18">
    <mergeCell ref="F49:I49"/>
    <mergeCell ref="J49:M49"/>
    <mergeCell ref="N49:Q49"/>
    <mergeCell ref="F47:I48"/>
    <mergeCell ref="J47:M48"/>
    <mergeCell ref="N47:Q48"/>
    <mergeCell ref="F45:Q46"/>
    <mergeCell ref="F29:I29"/>
    <mergeCell ref="J29:M29"/>
    <mergeCell ref="N29:Q29"/>
    <mergeCell ref="G10:Q10"/>
    <mergeCell ref="G30:Q30"/>
    <mergeCell ref="F11:Q24"/>
    <mergeCell ref="F31:Q44"/>
    <mergeCell ref="F25:Q26"/>
    <mergeCell ref="F27:I28"/>
    <mergeCell ref="J27:M28"/>
    <mergeCell ref="N27:Q28"/>
  </mergeCells>
  <hyperlinks>
    <hyperlink ref="G10" r:id="rId1" xr:uid="{A1D61ACA-CCD1-4192-A5CE-738EF5DFB6A0}"/>
    <hyperlink ref="G30" r:id="rId2" xr:uid="{D150C758-B6D4-47BF-B543-493DA2D9EC24}"/>
    <hyperlink ref="F3" r:id="rId3" xr:uid="{D1C6A824-9BEE-4DF5-9BF3-28F2DB3A906D}"/>
    <hyperlink ref="D5" r:id="rId4" xr:uid="{B406EADD-D0FE-4033-95ED-F62DCE76D8C7}"/>
  </hyperlinks>
  <pageMargins left="0.7" right="0.7" top="0.75" bottom="0.75" header="0.3" footer="0.3"/>
  <pageSetup orientation="portrait"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61"/>
  <sheetViews>
    <sheetView workbookViewId="0">
      <selection activeCell="D4" sqref="D4"/>
    </sheetView>
  </sheetViews>
  <sheetFormatPr defaultRowHeight="15" x14ac:dyDescent="0.25"/>
  <cols>
    <col min="7" max="7" width="9.140625" customWidth="1"/>
    <col min="8" max="8" width="9.140625" style="8"/>
  </cols>
  <sheetData>
    <row r="1" spans="2:9" x14ac:dyDescent="0.25">
      <c r="B1" s="255" t="s">
        <v>6365</v>
      </c>
      <c r="C1" s="255"/>
      <c r="D1" s="255"/>
      <c r="E1" s="255"/>
      <c r="F1" s="255"/>
      <c r="G1" s="255"/>
      <c r="H1" s="255"/>
    </row>
    <row r="2" spans="2:9" x14ac:dyDescent="0.25">
      <c r="C2" s="6" t="s">
        <v>6366</v>
      </c>
      <c r="D2" s="6" t="s">
        <v>6367</v>
      </c>
      <c r="E2" s="6" t="s">
        <v>6305</v>
      </c>
      <c r="F2" s="6" t="s">
        <v>6302</v>
      </c>
      <c r="G2" s="6" t="s">
        <v>6368</v>
      </c>
      <c r="H2" s="49" t="s">
        <v>6369</v>
      </c>
    </row>
    <row r="3" spans="2:9" x14ac:dyDescent="0.25">
      <c r="B3" s="6" t="s">
        <v>6370</v>
      </c>
      <c r="C3">
        <v>5</v>
      </c>
      <c r="D3">
        <v>1</v>
      </c>
      <c r="G3">
        <v>1</v>
      </c>
      <c r="H3" s="49">
        <f>SUM(C3:G3)</f>
        <v>7</v>
      </c>
    </row>
    <row r="4" spans="2:9" x14ac:dyDescent="0.25">
      <c r="B4" s="6" t="s">
        <v>6371</v>
      </c>
      <c r="D4">
        <v>13</v>
      </c>
      <c r="F4">
        <v>4</v>
      </c>
      <c r="H4" s="49">
        <f>SUM(C4:G4)</f>
        <v>17</v>
      </c>
    </row>
    <row r="5" spans="2:9" x14ac:dyDescent="0.25">
      <c r="B5" s="6" t="s">
        <v>6372</v>
      </c>
      <c r="E5">
        <v>7</v>
      </c>
      <c r="G5">
        <v>11</v>
      </c>
      <c r="H5" s="49">
        <f>SUM(C5:G5)</f>
        <v>18</v>
      </c>
    </row>
    <row r="6" spans="2:9" x14ac:dyDescent="0.25">
      <c r="B6" s="6" t="s">
        <v>6373</v>
      </c>
      <c r="C6">
        <v>24</v>
      </c>
      <c r="H6" s="49">
        <f t="shared" ref="H6:H7" si="0">SUM(C6:G6)</f>
        <v>24</v>
      </c>
    </row>
    <row r="7" spans="2:9" x14ac:dyDescent="0.25">
      <c r="B7" s="6" t="s">
        <v>6374</v>
      </c>
      <c r="C7">
        <v>24</v>
      </c>
      <c r="H7" s="49">
        <f t="shared" si="0"/>
        <v>24</v>
      </c>
    </row>
    <row r="8" spans="2:9" x14ac:dyDescent="0.25">
      <c r="B8" s="6" t="s">
        <v>6375</v>
      </c>
      <c r="C8">
        <v>6</v>
      </c>
      <c r="D8">
        <v>1</v>
      </c>
      <c r="G8">
        <v>1</v>
      </c>
      <c r="H8" s="49">
        <f>SUM(C8:G8)</f>
        <v>8</v>
      </c>
      <c r="I8" t="s">
        <v>69</v>
      </c>
    </row>
    <row r="9" spans="2:9" x14ac:dyDescent="0.25">
      <c r="B9" s="6" t="s">
        <v>6369</v>
      </c>
      <c r="C9" s="6">
        <f>SUM(C3:C8)</f>
        <v>59</v>
      </c>
      <c r="D9" s="6">
        <f>SUM(D3:D8)</f>
        <v>15</v>
      </c>
      <c r="E9" s="6">
        <f>SUM(E3:E8)</f>
        <v>7</v>
      </c>
      <c r="F9" s="6">
        <f>SUM(F3:F8)</f>
        <v>4</v>
      </c>
      <c r="G9" s="6">
        <f>SUM(G3:G8)</f>
        <v>13</v>
      </c>
      <c r="H9" s="44">
        <f>SUM(C9:G9)</f>
        <v>98</v>
      </c>
    </row>
    <row r="11" spans="2:9" x14ac:dyDescent="0.25">
      <c r="B11" s="255" t="s">
        <v>6376</v>
      </c>
      <c r="C11" s="255"/>
      <c r="D11" s="255"/>
      <c r="E11" s="255"/>
      <c r="F11" s="255"/>
      <c r="G11" s="255"/>
      <c r="H11" s="255"/>
    </row>
    <row r="12" spans="2:9" x14ac:dyDescent="0.25">
      <c r="C12" s="6" t="s">
        <v>6366</v>
      </c>
      <c r="D12" s="6" t="s">
        <v>6367</v>
      </c>
      <c r="E12" s="6" t="s">
        <v>6305</v>
      </c>
      <c r="F12" s="6" t="s">
        <v>6302</v>
      </c>
      <c r="G12" s="6" t="s">
        <v>6368</v>
      </c>
      <c r="H12" s="49" t="s">
        <v>6369</v>
      </c>
    </row>
    <row r="13" spans="2:9" x14ac:dyDescent="0.25">
      <c r="B13" s="6" t="s">
        <v>6370</v>
      </c>
      <c r="C13">
        <v>12</v>
      </c>
      <c r="D13">
        <v>2</v>
      </c>
      <c r="G13">
        <v>1</v>
      </c>
      <c r="H13" s="49">
        <f>SUM(C13:G13)</f>
        <v>15</v>
      </c>
    </row>
    <row r="14" spans="2:9" x14ac:dyDescent="0.25">
      <c r="B14" s="6" t="s">
        <v>6371</v>
      </c>
      <c r="D14">
        <v>12</v>
      </c>
      <c r="E14">
        <v>3</v>
      </c>
      <c r="F14">
        <v>3</v>
      </c>
      <c r="H14" s="49">
        <f>SUM(C14:G14)</f>
        <v>18</v>
      </c>
    </row>
    <row r="15" spans="2:9" x14ac:dyDescent="0.25">
      <c r="B15" s="6" t="s">
        <v>6372</v>
      </c>
      <c r="C15">
        <v>26</v>
      </c>
      <c r="H15" s="49">
        <f>SUM(C15:G15)</f>
        <v>26</v>
      </c>
    </row>
    <row r="16" spans="2:9" ht="15.75" thickBot="1" x14ac:dyDescent="0.3">
      <c r="B16" s="6" t="s">
        <v>6375</v>
      </c>
      <c r="C16">
        <v>3</v>
      </c>
      <c r="D16">
        <v>1</v>
      </c>
      <c r="G16">
        <v>9</v>
      </c>
      <c r="H16" s="49">
        <f>SUM(C16:G16)</f>
        <v>13</v>
      </c>
      <c r="I16" t="s">
        <v>6377</v>
      </c>
    </row>
    <row r="17" spans="2:8" ht="15.75" thickBot="1" x14ac:dyDescent="0.3">
      <c r="B17" s="6" t="s">
        <v>6369</v>
      </c>
      <c r="C17" s="6">
        <f>SUM(C13:C16)</f>
        <v>41</v>
      </c>
      <c r="D17" s="6">
        <f>SUM(D13:D16)</f>
        <v>15</v>
      </c>
      <c r="E17" s="6">
        <f>SUM(E13:E16)</f>
        <v>3</v>
      </c>
      <c r="F17" s="6">
        <f>SUM(F13:F16)</f>
        <v>3</v>
      </c>
      <c r="G17" s="6">
        <f>SUM(G13:G16)</f>
        <v>10</v>
      </c>
      <c r="H17" s="44">
        <f>SUM(C17:G17)</f>
        <v>72</v>
      </c>
    </row>
    <row r="19" spans="2:8" x14ac:dyDescent="0.25">
      <c r="B19" s="255" t="s">
        <v>6378</v>
      </c>
      <c r="C19" s="255"/>
      <c r="D19" s="255"/>
      <c r="E19" s="255"/>
      <c r="F19" s="255"/>
      <c r="G19" s="255"/>
      <c r="H19" s="255"/>
    </row>
    <row r="20" spans="2:8" x14ac:dyDescent="0.25">
      <c r="C20" s="6" t="s">
        <v>6366</v>
      </c>
      <c r="D20" s="6" t="s">
        <v>6367</v>
      </c>
      <c r="E20" s="6" t="s">
        <v>6305</v>
      </c>
      <c r="F20" s="6" t="s">
        <v>6302</v>
      </c>
      <c r="G20" s="6" t="s">
        <v>6368</v>
      </c>
      <c r="H20" s="49" t="s">
        <v>6369</v>
      </c>
    </row>
    <row r="21" spans="2:8" x14ac:dyDescent="0.25">
      <c r="B21" s="6" t="s">
        <v>6370</v>
      </c>
      <c r="C21">
        <v>4</v>
      </c>
      <c r="D21">
        <v>1</v>
      </c>
      <c r="G21">
        <v>1</v>
      </c>
      <c r="H21" s="49">
        <f t="shared" ref="H21:H28" si="1">SUM(C21:G21)</f>
        <v>6</v>
      </c>
    </row>
    <row r="22" spans="2:8" x14ac:dyDescent="0.25">
      <c r="B22" s="6" t="s">
        <v>6371</v>
      </c>
      <c r="D22">
        <v>14</v>
      </c>
      <c r="H22" s="49">
        <f t="shared" si="1"/>
        <v>14</v>
      </c>
    </row>
    <row r="23" spans="2:8" x14ac:dyDescent="0.25">
      <c r="B23" s="6" t="s">
        <v>6372</v>
      </c>
      <c r="G23">
        <v>13</v>
      </c>
      <c r="H23" s="49">
        <f t="shared" si="1"/>
        <v>13</v>
      </c>
    </row>
    <row r="24" spans="2:8" x14ac:dyDescent="0.25">
      <c r="B24" s="6" t="s">
        <v>6373</v>
      </c>
      <c r="E24">
        <v>8</v>
      </c>
      <c r="F24">
        <v>6</v>
      </c>
      <c r="H24" s="49">
        <f t="shared" si="1"/>
        <v>14</v>
      </c>
    </row>
    <row r="25" spans="2:8" x14ac:dyDescent="0.25">
      <c r="B25" s="6" t="s">
        <v>6374</v>
      </c>
      <c r="C25">
        <v>19</v>
      </c>
      <c r="H25" s="49">
        <f t="shared" si="1"/>
        <v>19</v>
      </c>
    </row>
    <row r="26" spans="2:8" x14ac:dyDescent="0.25">
      <c r="B26" s="6" t="s">
        <v>6379</v>
      </c>
      <c r="C26">
        <v>19</v>
      </c>
      <c r="H26" s="49">
        <f t="shared" si="1"/>
        <v>19</v>
      </c>
    </row>
    <row r="27" spans="2:8" x14ac:dyDescent="0.25">
      <c r="B27" s="6" t="s">
        <v>6380</v>
      </c>
      <c r="C27">
        <v>19</v>
      </c>
      <c r="H27" s="49">
        <f t="shared" si="1"/>
        <v>19</v>
      </c>
    </row>
    <row r="28" spans="2:8" ht="15.75" thickBot="1" x14ac:dyDescent="0.3">
      <c r="B28" s="6" t="s">
        <v>6375</v>
      </c>
      <c r="C28">
        <v>6</v>
      </c>
      <c r="D28">
        <v>1</v>
      </c>
      <c r="G28">
        <v>1</v>
      </c>
      <c r="H28" s="49">
        <f t="shared" si="1"/>
        <v>8</v>
      </c>
    </row>
    <row r="29" spans="2:8" ht="15.75" thickBot="1" x14ac:dyDescent="0.3">
      <c r="B29" s="6" t="s">
        <v>6369</v>
      </c>
      <c r="C29" s="6">
        <f t="shared" ref="C29:H29" si="2">SUM(C21:C28)</f>
        <v>67</v>
      </c>
      <c r="D29" s="6">
        <f t="shared" si="2"/>
        <v>16</v>
      </c>
      <c r="E29" s="6">
        <f t="shared" si="2"/>
        <v>8</v>
      </c>
      <c r="F29" s="6">
        <f t="shared" si="2"/>
        <v>6</v>
      </c>
      <c r="G29" s="6">
        <f t="shared" si="2"/>
        <v>15</v>
      </c>
      <c r="H29" s="44">
        <f t="shared" si="2"/>
        <v>112</v>
      </c>
    </row>
    <row r="31" spans="2:8" x14ac:dyDescent="0.25">
      <c r="B31" s="255" t="s">
        <v>6381</v>
      </c>
      <c r="C31" s="255"/>
      <c r="D31" s="255"/>
      <c r="E31" s="255"/>
      <c r="F31" s="255"/>
      <c r="G31" s="255"/>
      <c r="H31" s="255"/>
    </row>
    <row r="32" spans="2:8" x14ac:dyDescent="0.25">
      <c r="C32" s="6" t="s">
        <v>6366</v>
      </c>
      <c r="D32" s="6" t="s">
        <v>6367</v>
      </c>
      <c r="E32" s="6" t="s">
        <v>6305</v>
      </c>
      <c r="F32" s="6" t="s">
        <v>6302</v>
      </c>
      <c r="G32" s="6" t="s">
        <v>6368</v>
      </c>
      <c r="H32" s="49" t="s">
        <v>6369</v>
      </c>
    </row>
    <row r="33" spans="2:8" x14ac:dyDescent="0.25">
      <c r="B33" s="6" t="s">
        <v>6370</v>
      </c>
      <c r="C33">
        <v>3</v>
      </c>
      <c r="D33">
        <v>1</v>
      </c>
      <c r="G33">
        <v>1</v>
      </c>
      <c r="H33" s="49">
        <f t="shared" ref="H33:H40" si="3">SUM(C33:G33)</f>
        <v>5</v>
      </c>
    </row>
    <row r="34" spans="2:8" x14ac:dyDescent="0.25">
      <c r="B34" s="6" t="s">
        <v>6371</v>
      </c>
      <c r="D34">
        <v>10</v>
      </c>
      <c r="H34" s="49">
        <f t="shared" si="3"/>
        <v>10</v>
      </c>
    </row>
    <row r="35" spans="2:8" x14ac:dyDescent="0.25">
      <c r="B35" s="6" t="s">
        <v>6372</v>
      </c>
      <c r="E35">
        <v>6</v>
      </c>
      <c r="F35">
        <v>5</v>
      </c>
      <c r="H35" s="49">
        <f t="shared" si="3"/>
        <v>11</v>
      </c>
    </row>
    <row r="36" spans="2:8" x14ac:dyDescent="0.25">
      <c r="B36" s="6" t="s">
        <v>6373</v>
      </c>
      <c r="G36">
        <v>10</v>
      </c>
      <c r="H36" s="49">
        <f t="shared" si="3"/>
        <v>10</v>
      </c>
    </row>
    <row r="37" spans="2:8" x14ac:dyDescent="0.25">
      <c r="B37" s="6" t="s">
        <v>6374</v>
      </c>
      <c r="C37">
        <v>10</v>
      </c>
      <c r="H37" s="49">
        <f t="shared" si="3"/>
        <v>10</v>
      </c>
    </row>
    <row r="38" spans="2:8" x14ac:dyDescent="0.25">
      <c r="B38" s="6" t="s">
        <v>6379</v>
      </c>
      <c r="C38">
        <v>6</v>
      </c>
      <c r="H38" s="49">
        <f t="shared" si="3"/>
        <v>6</v>
      </c>
    </row>
    <row r="39" spans="2:8" x14ac:dyDescent="0.25">
      <c r="B39" s="6" t="s">
        <v>6380</v>
      </c>
      <c r="C39">
        <v>6</v>
      </c>
      <c r="H39" s="49">
        <f t="shared" si="3"/>
        <v>6</v>
      </c>
    </row>
    <row r="40" spans="2:8" ht="15.75" thickBot="1" x14ac:dyDescent="0.3">
      <c r="B40" s="6" t="s">
        <v>6375</v>
      </c>
      <c r="C40">
        <v>3</v>
      </c>
      <c r="D40">
        <v>1</v>
      </c>
      <c r="G40">
        <v>1</v>
      </c>
      <c r="H40" s="49">
        <f t="shared" si="3"/>
        <v>5</v>
      </c>
    </row>
    <row r="41" spans="2:8" ht="15.75" thickBot="1" x14ac:dyDescent="0.3">
      <c r="B41" s="6" t="s">
        <v>6369</v>
      </c>
      <c r="C41" s="6">
        <f t="shared" ref="C41:H41" si="4">SUM(C33:C40)</f>
        <v>28</v>
      </c>
      <c r="D41" s="6">
        <f t="shared" si="4"/>
        <v>12</v>
      </c>
      <c r="E41" s="6">
        <f t="shared" si="4"/>
        <v>6</v>
      </c>
      <c r="F41" s="6">
        <f t="shared" si="4"/>
        <v>5</v>
      </c>
      <c r="G41" s="6">
        <f t="shared" si="4"/>
        <v>12</v>
      </c>
      <c r="H41" s="44">
        <f t="shared" si="4"/>
        <v>63</v>
      </c>
    </row>
    <row r="43" spans="2:8" x14ac:dyDescent="0.25">
      <c r="B43" s="255" t="s">
        <v>6382</v>
      </c>
      <c r="C43" s="255"/>
      <c r="D43" s="255"/>
      <c r="E43" s="255"/>
      <c r="F43" s="255"/>
      <c r="G43" s="255"/>
      <c r="H43" s="255"/>
    </row>
    <row r="44" spans="2:8" x14ac:dyDescent="0.25">
      <c r="C44" s="6" t="s">
        <v>6366</v>
      </c>
      <c r="D44" s="6" t="s">
        <v>6367</v>
      </c>
      <c r="E44" s="6" t="s">
        <v>6305</v>
      </c>
      <c r="F44" s="6" t="s">
        <v>6302</v>
      </c>
      <c r="G44" s="6" t="s">
        <v>6368</v>
      </c>
      <c r="H44" s="49" t="s">
        <v>6369</v>
      </c>
    </row>
    <row r="45" spans="2:8" x14ac:dyDescent="0.25">
      <c r="B45" s="6" t="s">
        <v>6370</v>
      </c>
      <c r="C45">
        <v>3</v>
      </c>
      <c r="D45">
        <v>1</v>
      </c>
      <c r="G45">
        <v>1</v>
      </c>
      <c r="H45" s="49">
        <f t="shared" ref="H45:H52" si="5">SUM(C45:G45)</f>
        <v>5</v>
      </c>
    </row>
    <row r="46" spans="2:8" x14ac:dyDescent="0.25">
      <c r="B46" s="6" t="s">
        <v>6371</v>
      </c>
      <c r="D46">
        <v>10</v>
      </c>
      <c r="H46" s="49">
        <f t="shared" si="5"/>
        <v>10</v>
      </c>
    </row>
    <row r="47" spans="2:8" x14ac:dyDescent="0.25">
      <c r="B47" s="6" t="s">
        <v>6372</v>
      </c>
      <c r="H47" s="49">
        <f t="shared" si="5"/>
        <v>0</v>
      </c>
    </row>
    <row r="48" spans="2:8" x14ac:dyDescent="0.25">
      <c r="B48" s="6" t="s">
        <v>6373</v>
      </c>
      <c r="G48">
        <v>10</v>
      </c>
      <c r="H48" s="49">
        <f t="shared" si="5"/>
        <v>10</v>
      </c>
    </row>
    <row r="49" spans="2:8" x14ac:dyDescent="0.25">
      <c r="B49" s="6" t="s">
        <v>6374</v>
      </c>
      <c r="C49">
        <v>10</v>
      </c>
      <c r="H49" s="49">
        <f t="shared" si="5"/>
        <v>10</v>
      </c>
    </row>
    <row r="50" spans="2:8" x14ac:dyDescent="0.25">
      <c r="B50" s="6" t="s">
        <v>6379</v>
      </c>
      <c r="C50">
        <v>6</v>
      </c>
      <c r="H50" s="49">
        <f t="shared" si="5"/>
        <v>6</v>
      </c>
    </row>
    <row r="51" spans="2:8" x14ac:dyDescent="0.25">
      <c r="B51" s="6" t="s">
        <v>6380</v>
      </c>
      <c r="C51">
        <v>6</v>
      </c>
      <c r="H51" s="49">
        <f t="shared" si="5"/>
        <v>6</v>
      </c>
    </row>
    <row r="52" spans="2:8" ht="15.75" thickBot="1" x14ac:dyDescent="0.3">
      <c r="B52" s="6" t="s">
        <v>6375</v>
      </c>
      <c r="C52">
        <v>3</v>
      </c>
      <c r="D52">
        <v>1</v>
      </c>
      <c r="G52">
        <v>1</v>
      </c>
      <c r="H52" s="49">
        <f t="shared" si="5"/>
        <v>5</v>
      </c>
    </row>
    <row r="53" spans="2:8" ht="15.75" thickBot="1" x14ac:dyDescent="0.3">
      <c r="B53" s="6" t="s">
        <v>6369</v>
      </c>
      <c r="C53" s="6">
        <f t="shared" ref="C53:H53" si="6">SUM(C45:C52)</f>
        <v>28</v>
      </c>
      <c r="D53" s="6">
        <f t="shared" si="6"/>
        <v>12</v>
      </c>
      <c r="E53" s="6">
        <f t="shared" si="6"/>
        <v>0</v>
      </c>
      <c r="F53" s="6">
        <f t="shared" si="6"/>
        <v>0</v>
      </c>
      <c r="G53" s="6">
        <f t="shared" si="6"/>
        <v>12</v>
      </c>
      <c r="H53" s="44">
        <f t="shared" si="6"/>
        <v>52</v>
      </c>
    </row>
    <row r="55" spans="2:8" x14ac:dyDescent="0.25">
      <c r="B55" s="255" t="s">
        <v>6383</v>
      </c>
      <c r="C55" s="255"/>
      <c r="D55" s="255"/>
      <c r="E55" s="255"/>
      <c r="F55" s="255"/>
      <c r="G55" s="255"/>
      <c r="H55" s="255"/>
    </row>
    <row r="56" spans="2:8" x14ac:dyDescent="0.25">
      <c r="C56" s="6" t="s">
        <v>6366</v>
      </c>
      <c r="D56" s="6" t="s">
        <v>6367</v>
      </c>
      <c r="E56" s="6" t="s">
        <v>6305</v>
      </c>
      <c r="F56" s="6" t="s">
        <v>6302</v>
      </c>
      <c r="G56" s="6" t="s">
        <v>6368</v>
      </c>
      <c r="H56" s="49" t="s">
        <v>6369</v>
      </c>
    </row>
    <row r="57" spans="2:8" x14ac:dyDescent="0.25">
      <c r="B57" s="6" t="s">
        <v>6370</v>
      </c>
      <c r="C57">
        <v>6</v>
      </c>
      <c r="D57">
        <v>1</v>
      </c>
      <c r="G57">
        <v>1</v>
      </c>
      <c r="H57" s="49">
        <f>SUM(C57:G57)</f>
        <v>8</v>
      </c>
    </row>
    <row r="58" spans="2:8" x14ac:dyDescent="0.25">
      <c r="B58" s="6" t="s">
        <v>6371</v>
      </c>
      <c r="C58">
        <v>12</v>
      </c>
      <c r="H58" s="49">
        <f>SUM(C58:G58)</f>
        <v>12</v>
      </c>
    </row>
    <row r="59" spans="2:8" x14ac:dyDescent="0.25">
      <c r="B59" s="6" t="s">
        <v>6372</v>
      </c>
      <c r="C59">
        <v>12</v>
      </c>
      <c r="H59" s="49">
        <f>SUM(C59:G59)</f>
        <v>12</v>
      </c>
    </row>
    <row r="60" spans="2:8" ht="15.75" thickBot="1" x14ac:dyDescent="0.3">
      <c r="B60" s="6" t="s">
        <v>6375</v>
      </c>
      <c r="D60">
        <v>4</v>
      </c>
      <c r="G60">
        <v>4</v>
      </c>
      <c r="H60" s="49">
        <f>SUM(C60:G60)</f>
        <v>8</v>
      </c>
    </row>
    <row r="61" spans="2:8" ht="15.75" thickBot="1" x14ac:dyDescent="0.3">
      <c r="B61" s="6" t="s">
        <v>6369</v>
      </c>
      <c r="C61" s="6">
        <f>SUM(C57:C60)</f>
        <v>30</v>
      </c>
      <c r="D61" s="6">
        <f>SUM(D57:D60)</f>
        <v>5</v>
      </c>
      <c r="E61" s="6">
        <f>SUM(E57:E60)</f>
        <v>0</v>
      </c>
      <c r="F61" s="6">
        <f>SUM(F57:F60)</f>
        <v>0</v>
      </c>
      <c r="G61" s="6">
        <f>SUM(G57:G60)</f>
        <v>5</v>
      </c>
      <c r="H61" s="44">
        <f>SUM(C61:G61)</f>
        <v>40</v>
      </c>
    </row>
  </sheetData>
  <mergeCells count="6">
    <mergeCell ref="B1:H1"/>
    <mergeCell ref="B11:H11"/>
    <mergeCell ref="B19:H19"/>
    <mergeCell ref="B31:H31"/>
    <mergeCell ref="B55:H55"/>
    <mergeCell ref="B43:H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b8bd8d7-f87e-4cca-af03-6976ae78770d" xsi:nil="true"/>
    <lcf76f155ced4ddcb4097134ff3c332f xmlns="d110c304-d06e-450e-bc25-4dcaa26ea45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B324DBF33E604694997A449F646A2C" ma:contentTypeVersion="18" ma:contentTypeDescription="Create a new document." ma:contentTypeScope="" ma:versionID="375e0667b70112f648ad10c35eaeee4b">
  <xsd:schema xmlns:xsd="http://www.w3.org/2001/XMLSchema" xmlns:xs="http://www.w3.org/2001/XMLSchema" xmlns:p="http://schemas.microsoft.com/office/2006/metadata/properties" xmlns:ns2="d110c304-d06e-450e-bc25-4dcaa26ea456" xmlns:ns3="f723f349-cf84-4d6c-a8fb-7261367a77c6" xmlns:ns4="bb8bd8d7-f87e-4cca-af03-6976ae78770d" targetNamespace="http://schemas.microsoft.com/office/2006/metadata/properties" ma:root="true" ma:fieldsID="d467c08149760bc34886383096dc324c" ns2:_="" ns3:_="" ns4:_="">
    <xsd:import namespace="d110c304-d06e-450e-bc25-4dcaa26ea456"/>
    <xsd:import namespace="f723f349-cf84-4d6c-a8fb-7261367a77c6"/>
    <xsd:import namespace="bb8bd8d7-f87e-4cca-af03-6976ae78770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10c304-d06e-450e-bc25-4dcaa26ea4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2d35b4b-981b-4340-8d6a-ee703c22f28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23f349-cf84-4d6c-a8fb-7261367a77c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bd8d7-f87e-4cca-af03-6976ae78770d"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4e0a0519-9b17-4adb-a1e3-45e5d5b30bc5}" ma:internalName="TaxCatchAll" ma:showField="CatchAllData" ma:web="f723f349-cf84-4d6c-a8fb-7261367a77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DAB495-3414-4CB9-AB0F-A423464DC72B}">
  <ds:schemaRefs>
    <ds:schemaRef ds:uri="http://schemas.microsoft.com/sharepoint/v3/contenttype/forms"/>
  </ds:schemaRefs>
</ds:datastoreItem>
</file>

<file path=customXml/itemProps2.xml><?xml version="1.0" encoding="utf-8"?>
<ds:datastoreItem xmlns:ds="http://schemas.openxmlformats.org/officeDocument/2006/customXml" ds:itemID="{42944A88-C434-4AF1-B681-B67F342E6064}">
  <ds:schemaRefs>
    <ds:schemaRef ds:uri="http://schemas.microsoft.com/office/2006/metadata/properties"/>
    <ds:schemaRef ds:uri="http://schemas.microsoft.com/office/infopath/2007/PartnerControls"/>
    <ds:schemaRef ds:uri="bb8bd8d7-f87e-4cca-af03-6976ae78770d"/>
    <ds:schemaRef ds:uri="d110c304-d06e-450e-bc25-4dcaa26ea456"/>
  </ds:schemaRefs>
</ds:datastoreItem>
</file>

<file path=customXml/itemProps3.xml><?xml version="1.0" encoding="utf-8"?>
<ds:datastoreItem xmlns:ds="http://schemas.openxmlformats.org/officeDocument/2006/customXml" ds:itemID="{3B4890D6-4B6E-4EB6-934B-06528781E6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10c304-d06e-450e-bc25-4dcaa26ea456"/>
    <ds:schemaRef ds:uri="f723f349-cf84-4d6c-a8fb-7261367a77c6"/>
    <ds:schemaRef ds:uri="bb8bd8d7-f87e-4cca-af03-6976ae7877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Source</vt:lpstr>
      <vt:lpstr>FP - 1</vt:lpstr>
      <vt:lpstr>Meat - P2</vt:lpstr>
      <vt:lpstr>Fresh - P3</vt:lpstr>
      <vt:lpstr>Grocery - P4</vt:lpstr>
      <vt:lpstr>Grocery - P5</vt:lpstr>
      <vt:lpstr>BP-P6</vt:lpstr>
      <vt:lpstr>Digital</vt:lpstr>
      <vt:lpstr>YR</vt:lpstr>
      <vt:lpstr>'FP - 1'!Print_Area</vt:lpstr>
      <vt:lpstr>'Grocery - P4'!Print_Area</vt:lpstr>
      <vt:lpstr>'Grocery - P5'!Print_Area</vt:lpstr>
      <vt:lpstr>'Meat - P2'!Print_Area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Kristien Eglin</dc:creator>
  <cp:keywords/>
  <dc:description/>
  <cp:lastModifiedBy>Melissa Thomas</cp:lastModifiedBy>
  <cp:revision/>
  <dcterms:created xsi:type="dcterms:W3CDTF">2012-05-25T18:39:47Z</dcterms:created>
  <dcterms:modified xsi:type="dcterms:W3CDTF">2026-03-24T22:20:44Z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0x01010070B324DBF33E604694997A449F646A2C</vt:lpwstr>
  </property>
  <property fmtid="{D5CDD505-2E9C-101B-9397-08002B2CF9AE}" pid="3" name="Order">
    <vt:r8>1744000</vt:r8>
  </property>
  <property fmtid="{D5CDD505-2E9C-101B-9397-08002B2CF9AE}" pid="4" name="MediaServiceImageTags">
    <vt:lpwstr/>
  </property>
</Properties>
</file>